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24226"/>
  <mc:AlternateContent xmlns:mc="http://schemas.openxmlformats.org/markup-compatibility/2006">
    <mc:Choice Requires="x15">
      <x15ac:absPath xmlns:x15ac="http://schemas.microsoft.com/office/spreadsheetml/2010/11/ac" url="C:\Users\SHANE\Desktop\PORTFOLIO\projectss\"/>
    </mc:Choice>
  </mc:AlternateContent>
  <xr:revisionPtr revIDLastSave="0" documentId="13_ncr:1_{CC11D545-C717-4E2B-A18B-C319D3BB824D}" xr6:coauthVersionLast="47" xr6:coauthVersionMax="47" xr10:uidLastSave="{00000000-0000-0000-0000-000000000000}"/>
  <bookViews>
    <workbookView xWindow="-108" yWindow="-108" windowWidth="23256" windowHeight="13896" activeTab="2" xr2:uid="{00000000-000D-0000-FFFF-FFFF00000000}"/>
  </bookViews>
  <sheets>
    <sheet name="Working Sheet" sheetId="1" r:id="rId1"/>
    <sheet name="Pivot Table" sheetId="4" r:id="rId2"/>
    <sheet name="Dashboard" sheetId="5" r:id="rId3"/>
  </sheets>
  <definedNames>
    <definedName name="_xlnm._FilterDatabase" localSheetId="0" hidden="1">'Working Sheet'!$A$1:$T$10001</definedName>
    <definedName name="Slicer_Age_Group">#N/A</definedName>
    <definedName name="Slicer_Churned">#N/A</definedName>
    <definedName name="Slicer_Gender">#N/A</definedName>
    <definedName name="Slicer_Jackpot">#N/A</definedName>
    <definedName name="Slicer_Membership_Date">#N/A</definedName>
    <definedName name="Slicer_Membership_Tier">#N/A</definedName>
    <definedName name="Slicer_Preferred_Game_Type">#N/A</definedName>
    <definedName name="Slicer_St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2" i="1" l="1"/>
  <c r="V2" i="1" s="1"/>
  <c r="U3" i="1"/>
  <c r="V3" i="1" s="1"/>
  <c r="U4" i="1"/>
  <c r="V4" i="1" s="1"/>
  <c r="U5" i="1"/>
  <c r="V5" i="1" s="1"/>
  <c r="U6" i="1"/>
  <c r="V6" i="1" s="1"/>
  <c r="U7" i="1"/>
  <c r="V7" i="1" s="1"/>
  <c r="U8" i="1"/>
  <c r="V8" i="1" s="1"/>
  <c r="U9" i="1"/>
  <c r="V9" i="1" s="1"/>
  <c r="U10" i="1"/>
  <c r="V10" i="1" s="1"/>
  <c r="U11" i="1"/>
  <c r="V11" i="1" s="1"/>
  <c r="U12" i="1"/>
  <c r="V12" i="1" s="1"/>
  <c r="U13" i="1"/>
  <c r="V13" i="1" s="1"/>
  <c r="U14" i="1"/>
  <c r="V14" i="1" s="1"/>
  <c r="U15" i="1"/>
  <c r="V15" i="1" s="1"/>
  <c r="U16" i="1"/>
  <c r="V16" i="1" s="1"/>
  <c r="U17" i="1"/>
  <c r="V17" i="1" s="1"/>
  <c r="U18" i="1"/>
  <c r="V18" i="1" s="1"/>
  <c r="U19" i="1"/>
  <c r="V19" i="1" s="1"/>
  <c r="U20" i="1"/>
  <c r="V20" i="1" s="1"/>
  <c r="U21" i="1"/>
  <c r="V21" i="1" s="1"/>
  <c r="U22" i="1"/>
  <c r="V22" i="1" s="1"/>
  <c r="U23" i="1"/>
  <c r="V23" i="1" s="1"/>
  <c r="U24" i="1"/>
  <c r="V24" i="1" s="1"/>
  <c r="U25" i="1"/>
  <c r="V25" i="1" s="1"/>
  <c r="U26" i="1"/>
  <c r="V26" i="1" s="1"/>
  <c r="U27" i="1"/>
  <c r="V27" i="1" s="1"/>
  <c r="U28" i="1"/>
  <c r="V28" i="1" s="1"/>
  <c r="U29" i="1"/>
  <c r="V29" i="1" s="1"/>
  <c r="U30" i="1"/>
  <c r="V30" i="1" s="1"/>
  <c r="U31" i="1"/>
  <c r="V31" i="1" s="1"/>
  <c r="U32" i="1"/>
  <c r="V32" i="1" s="1"/>
  <c r="U33" i="1"/>
  <c r="V33" i="1" s="1"/>
  <c r="U34" i="1"/>
  <c r="V34" i="1" s="1"/>
  <c r="U35" i="1"/>
  <c r="V35" i="1" s="1"/>
  <c r="U36" i="1"/>
  <c r="V36" i="1" s="1"/>
  <c r="U37" i="1"/>
  <c r="V37" i="1" s="1"/>
  <c r="U38" i="1"/>
  <c r="V38" i="1" s="1"/>
  <c r="U39" i="1"/>
  <c r="V39" i="1" s="1"/>
  <c r="U40" i="1"/>
  <c r="V40" i="1" s="1"/>
  <c r="U41" i="1"/>
  <c r="V41" i="1" s="1"/>
  <c r="U42" i="1"/>
  <c r="V42" i="1" s="1"/>
  <c r="U43" i="1"/>
  <c r="V43" i="1" s="1"/>
  <c r="U44" i="1"/>
  <c r="V44" i="1" s="1"/>
  <c r="U45" i="1"/>
  <c r="V45" i="1" s="1"/>
  <c r="U46" i="1"/>
  <c r="V46" i="1" s="1"/>
  <c r="U47" i="1"/>
  <c r="V47" i="1" s="1"/>
  <c r="U48" i="1"/>
  <c r="V48" i="1" s="1"/>
  <c r="U49" i="1"/>
  <c r="V49" i="1" s="1"/>
  <c r="U50" i="1"/>
  <c r="V50" i="1" s="1"/>
  <c r="U51" i="1"/>
  <c r="V51" i="1" s="1"/>
  <c r="U52" i="1"/>
  <c r="V52" i="1" s="1"/>
  <c r="U53" i="1"/>
  <c r="V53" i="1" s="1"/>
  <c r="U54" i="1"/>
  <c r="V54" i="1" s="1"/>
  <c r="U55" i="1"/>
  <c r="V55" i="1" s="1"/>
  <c r="U56" i="1"/>
  <c r="V56" i="1" s="1"/>
  <c r="U57" i="1"/>
  <c r="V57" i="1" s="1"/>
  <c r="U58" i="1"/>
  <c r="V58" i="1" s="1"/>
  <c r="U59" i="1"/>
  <c r="V59" i="1" s="1"/>
  <c r="U60" i="1"/>
  <c r="V60" i="1" s="1"/>
  <c r="U61" i="1"/>
  <c r="V61" i="1" s="1"/>
  <c r="U62" i="1"/>
  <c r="V62" i="1" s="1"/>
  <c r="U63" i="1"/>
  <c r="V63" i="1" s="1"/>
  <c r="U64" i="1"/>
  <c r="V64" i="1" s="1"/>
  <c r="U65" i="1"/>
  <c r="V65" i="1" s="1"/>
  <c r="U66" i="1"/>
  <c r="V66" i="1" s="1"/>
  <c r="U67" i="1"/>
  <c r="V67" i="1" s="1"/>
  <c r="U68" i="1"/>
  <c r="V68" i="1" s="1"/>
  <c r="U69" i="1"/>
  <c r="V69" i="1" s="1"/>
  <c r="U70" i="1"/>
  <c r="V70" i="1" s="1"/>
  <c r="U71" i="1"/>
  <c r="V71" i="1" s="1"/>
  <c r="U72" i="1"/>
  <c r="V72" i="1" s="1"/>
  <c r="U73" i="1"/>
  <c r="V73" i="1" s="1"/>
  <c r="U74" i="1"/>
  <c r="V74" i="1" s="1"/>
  <c r="U75" i="1"/>
  <c r="V75" i="1" s="1"/>
  <c r="U76" i="1"/>
  <c r="V76" i="1" s="1"/>
  <c r="U77" i="1"/>
  <c r="V77" i="1" s="1"/>
  <c r="U78" i="1"/>
  <c r="V78" i="1" s="1"/>
  <c r="U79" i="1"/>
  <c r="V79" i="1" s="1"/>
  <c r="U80" i="1"/>
  <c r="V80" i="1" s="1"/>
  <c r="U81" i="1"/>
  <c r="V81" i="1" s="1"/>
  <c r="U82" i="1"/>
  <c r="V82" i="1" s="1"/>
  <c r="U83" i="1"/>
  <c r="V83" i="1" s="1"/>
  <c r="U84" i="1"/>
  <c r="V84" i="1" s="1"/>
  <c r="U85" i="1"/>
  <c r="V85" i="1" s="1"/>
  <c r="U86" i="1"/>
  <c r="V86" i="1" s="1"/>
  <c r="U87" i="1"/>
  <c r="V87" i="1" s="1"/>
  <c r="U88" i="1"/>
  <c r="V88" i="1" s="1"/>
  <c r="U89" i="1"/>
  <c r="V89" i="1" s="1"/>
  <c r="U90" i="1"/>
  <c r="V90" i="1" s="1"/>
  <c r="U91" i="1"/>
  <c r="V91" i="1" s="1"/>
  <c r="U92" i="1"/>
  <c r="V92" i="1" s="1"/>
  <c r="U93" i="1"/>
  <c r="V93" i="1" s="1"/>
  <c r="U94" i="1"/>
  <c r="V94" i="1" s="1"/>
  <c r="U95" i="1"/>
  <c r="V95" i="1" s="1"/>
  <c r="U96" i="1"/>
  <c r="V96" i="1" s="1"/>
  <c r="U97" i="1"/>
  <c r="V97" i="1" s="1"/>
  <c r="U98" i="1"/>
  <c r="V98" i="1" s="1"/>
  <c r="U99" i="1"/>
  <c r="V99" i="1" s="1"/>
  <c r="U100" i="1"/>
  <c r="V100" i="1" s="1"/>
  <c r="U101" i="1"/>
  <c r="V101" i="1" s="1"/>
  <c r="U102" i="1"/>
  <c r="V102" i="1" s="1"/>
  <c r="U103" i="1"/>
  <c r="V103" i="1" s="1"/>
  <c r="U104" i="1"/>
  <c r="V104" i="1" s="1"/>
  <c r="U105" i="1"/>
  <c r="V105" i="1" s="1"/>
  <c r="U106" i="1"/>
  <c r="V106" i="1" s="1"/>
  <c r="U107" i="1"/>
  <c r="V107" i="1" s="1"/>
  <c r="U108" i="1"/>
  <c r="V108" i="1" s="1"/>
  <c r="U109" i="1"/>
  <c r="V109" i="1" s="1"/>
  <c r="U110" i="1"/>
  <c r="V110" i="1" s="1"/>
  <c r="U111" i="1"/>
  <c r="V111" i="1" s="1"/>
  <c r="U112" i="1"/>
  <c r="V112" i="1" s="1"/>
  <c r="U113" i="1"/>
  <c r="V113" i="1" s="1"/>
  <c r="U114" i="1"/>
  <c r="V114" i="1" s="1"/>
  <c r="U115" i="1"/>
  <c r="V115" i="1" s="1"/>
  <c r="U116" i="1"/>
  <c r="V116" i="1" s="1"/>
  <c r="U117" i="1"/>
  <c r="V117" i="1" s="1"/>
  <c r="U118" i="1"/>
  <c r="V118" i="1" s="1"/>
  <c r="U119" i="1"/>
  <c r="V119" i="1" s="1"/>
  <c r="U120" i="1"/>
  <c r="V120" i="1" s="1"/>
  <c r="U121" i="1"/>
  <c r="V121" i="1" s="1"/>
  <c r="U122" i="1"/>
  <c r="V122" i="1" s="1"/>
  <c r="U123" i="1"/>
  <c r="V123" i="1" s="1"/>
  <c r="U124" i="1"/>
  <c r="V124" i="1" s="1"/>
  <c r="U125" i="1"/>
  <c r="V125" i="1" s="1"/>
  <c r="U126" i="1"/>
  <c r="V126" i="1" s="1"/>
  <c r="U127" i="1"/>
  <c r="V127" i="1" s="1"/>
  <c r="U128" i="1"/>
  <c r="V128" i="1" s="1"/>
  <c r="U129" i="1"/>
  <c r="V129" i="1" s="1"/>
  <c r="U130" i="1"/>
  <c r="V130" i="1" s="1"/>
  <c r="U131" i="1"/>
  <c r="V131" i="1" s="1"/>
  <c r="U132" i="1"/>
  <c r="V132" i="1" s="1"/>
  <c r="U133" i="1"/>
  <c r="V133" i="1" s="1"/>
  <c r="U134" i="1"/>
  <c r="V134" i="1" s="1"/>
  <c r="U135" i="1"/>
  <c r="V135" i="1" s="1"/>
  <c r="U136" i="1"/>
  <c r="V136" i="1" s="1"/>
  <c r="U137" i="1"/>
  <c r="V137" i="1" s="1"/>
  <c r="U138" i="1"/>
  <c r="V138" i="1" s="1"/>
  <c r="U139" i="1"/>
  <c r="V139" i="1" s="1"/>
  <c r="U140" i="1"/>
  <c r="V140" i="1" s="1"/>
  <c r="U141" i="1"/>
  <c r="V141" i="1" s="1"/>
  <c r="U142" i="1"/>
  <c r="V142" i="1" s="1"/>
  <c r="U143" i="1"/>
  <c r="V143" i="1" s="1"/>
  <c r="U144" i="1"/>
  <c r="V144" i="1" s="1"/>
  <c r="U145" i="1"/>
  <c r="V145" i="1" s="1"/>
  <c r="U146" i="1"/>
  <c r="V146" i="1" s="1"/>
  <c r="U147" i="1"/>
  <c r="V147" i="1" s="1"/>
  <c r="U148" i="1"/>
  <c r="V148" i="1" s="1"/>
  <c r="U149" i="1"/>
  <c r="V149" i="1" s="1"/>
  <c r="U150" i="1"/>
  <c r="V150" i="1" s="1"/>
  <c r="U151" i="1"/>
  <c r="V151" i="1" s="1"/>
  <c r="U152" i="1"/>
  <c r="V152" i="1" s="1"/>
  <c r="U153" i="1"/>
  <c r="V153" i="1" s="1"/>
  <c r="U154" i="1"/>
  <c r="V154" i="1" s="1"/>
  <c r="U155" i="1"/>
  <c r="V155" i="1" s="1"/>
  <c r="U156" i="1"/>
  <c r="V156" i="1" s="1"/>
  <c r="U157" i="1"/>
  <c r="V157" i="1" s="1"/>
  <c r="U158" i="1"/>
  <c r="V158" i="1" s="1"/>
  <c r="U159" i="1"/>
  <c r="V159" i="1" s="1"/>
  <c r="U160" i="1"/>
  <c r="V160" i="1" s="1"/>
  <c r="U161" i="1"/>
  <c r="V161" i="1" s="1"/>
  <c r="U162" i="1"/>
  <c r="V162" i="1" s="1"/>
  <c r="U163" i="1"/>
  <c r="V163" i="1" s="1"/>
  <c r="U164" i="1"/>
  <c r="V164" i="1" s="1"/>
  <c r="U165" i="1"/>
  <c r="V165" i="1" s="1"/>
  <c r="U166" i="1"/>
  <c r="V166" i="1" s="1"/>
  <c r="U167" i="1"/>
  <c r="V167" i="1" s="1"/>
  <c r="U168" i="1"/>
  <c r="V168" i="1" s="1"/>
  <c r="U169" i="1"/>
  <c r="V169" i="1" s="1"/>
  <c r="U170" i="1"/>
  <c r="V170" i="1" s="1"/>
  <c r="U171" i="1"/>
  <c r="V171" i="1" s="1"/>
  <c r="U172" i="1"/>
  <c r="V172" i="1" s="1"/>
  <c r="U173" i="1"/>
  <c r="V173" i="1" s="1"/>
  <c r="U174" i="1"/>
  <c r="V174" i="1" s="1"/>
  <c r="U175" i="1"/>
  <c r="V175" i="1" s="1"/>
  <c r="U176" i="1"/>
  <c r="V176" i="1" s="1"/>
  <c r="U177" i="1"/>
  <c r="V177" i="1" s="1"/>
  <c r="U178" i="1"/>
  <c r="V178" i="1" s="1"/>
  <c r="U179" i="1"/>
  <c r="V179" i="1" s="1"/>
  <c r="U180" i="1"/>
  <c r="V180" i="1" s="1"/>
  <c r="U181" i="1"/>
  <c r="V181" i="1" s="1"/>
  <c r="U182" i="1"/>
  <c r="V182" i="1" s="1"/>
  <c r="U183" i="1"/>
  <c r="V183" i="1" s="1"/>
  <c r="U184" i="1"/>
  <c r="V184" i="1" s="1"/>
  <c r="U185" i="1"/>
  <c r="V185" i="1" s="1"/>
  <c r="U186" i="1"/>
  <c r="V186" i="1" s="1"/>
  <c r="U187" i="1"/>
  <c r="V187" i="1" s="1"/>
  <c r="U188" i="1"/>
  <c r="V188" i="1" s="1"/>
  <c r="U189" i="1"/>
  <c r="V189" i="1" s="1"/>
  <c r="U190" i="1"/>
  <c r="V190" i="1" s="1"/>
  <c r="U191" i="1"/>
  <c r="V191" i="1" s="1"/>
  <c r="U192" i="1"/>
  <c r="V192" i="1" s="1"/>
  <c r="U193" i="1"/>
  <c r="V193" i="1" s="1"/>
  <c r="U194" i="1"/>
  <c r="V194" i="1" s="1"/>
  <c r="U195" i="1"/>
  <c r="V195" i="1" s="1"/>
  <c r="U196" i="1"/>
  <c r="V196" i="1" s="1"/>
  <c r="U197" i="1"/>
  <c r="V197" i="1" s="1"/>
  <c r="U198" i="1"/>
  <c r="V198" i="1" s="1"/>
  <c r="U199" i="1"/>
  <c r="V199" i="1" s="1"/>
  <c r="U200" i="1"/>
  <c r="V200" i="1" s="1"/>
  <c r="U201" i="1"/>
  <c r="V201" i="1" s="1"/>
  <c r="U202" i="1"/>
  <c r="V202" i="1" s="1"/>
  <c r="U203" i="1"/>
  <c r="V203" i="1" s="1"/>
  <c r="U204" i="1"/>
  <c r="V204" i="1" s="1"/>
  <c r="U205" i="1"/>
  <c r="V205" i="1" s="1"/>
  <c r="U206" i="1"/>
  <c r="V206" i="1" s="1"/>
  <c r="U207" i="1"/>
  <c r="V207" i="1" s="1"/>
  <c r="U208" i="1"/>
  <c r="V208" i="1" s="1"/>
  <c r="U209" i="1"/>
  <c r="V209" i="1" s="1"/>
  <c r="U210" i="1"/>
  <c r="V210" i="1" s="1"/>
  <c r="U211" i="1"/>
  <c r="V211" i="1" s="1"/>
  <c r="U212" i="1"/>
  <c r="V212" i="1" s="1"/>
  <c r="U213" i="1"/>
  <c r="V213" i="1" s="1"/>
  <c r="U214" i="1"/>
  <c r="V214" i="1" s="1"/>
  <c r="U215" i="1"/>
  <c r="V215" i="1" s="1"/>
  <c r="U216" i="1"/>
  <c r="V216" i="1" s="1"/>
  <c r="U217" i="1"/>
  <c r="V217" i="1" s="1"/>
  <c r="U218" i="1"/>
  <c r="V218" i="1" s="1"/>
  <c r="U219" i="1"/>
  <c r="V219" i="1" s="1"/>
  <c r="U220" i="1"/>
  <c r="V220" i="1" s="1"/>
  <c r="U221" i="1"/>
  <c r="V221" i="1" s="1"/>
  <c r="U222" i="1"/>
  <c r="V222" i="1" s="1"/>
  <c r="U223" i="1"/>
  <c r="V223" i="1" s="1"/>
  <c r="U224" i="1"/>
  <c r="V224" i="1" s="1"/>
  <c r="U225" i="1"/>
  <c r="V225" i="1" s="1"/>
  <c r="U226" i="1"/>
  <c r="V226" i="1" s="1"/>
  <c r="U227" i="1"/>
  <c r="V227" i="1" s="1"/>
  <c r="U228" i="1"/>
  <c r="V228" i="1" s="1"/>
  <c r="U229" i="1"/>
  <c r="V229" i="1" s="1"/>
  <c r="U230" i="1"/>
  <c r="V230" i="1" s="1"/>
  <c r="U231" i="1"/>
  <c r="V231" i="1" s="1"/>
  <c r="U232" i="1"/>
  <c r="V232" i="1" s="1"/>
  <c r="U233" i="1"/>
  <c r="V233" i="1" s="1"/>
  <c r="U234" i="1"/>
  <c r="V234" i="1" s="1"/>
  <c r="U235" i="1"/>
  <c r="V235" i="1" s="1"/>
  <c r="U236" i="1"/>
  <c r="V236" i="1" s="1"/>
  <c r="U237" i="1"/>
  <c r="V237" i="1" s="1"/>
  <c r="U238" i="1"/>
  <c r="V238" i="1" s="1"/>
  <c r="U239" i="1"/>
  <c r="V239" i="1" s="1"/>
  <c r="U240" i="1"/>
  <c r="V240" i="1" s="1"/>
  <c r="U241" i="1"/>
  <c r="V241" i="1" s="1"/>
  <c r="U242" i="1"/>
  <c r="V242" i="1" s="1"/>
  <c r="U243" i="1"/>
  <c r="V243" i="1" s="1"/>
  <c r="U244" i="1"/>
  <c r="V244" i="1" s="1"/>
  <c r="U245" i="1"/>
  <c r="V245" i="1" s="1"/>
  <c r="U246" i="1"/>
  <c r="V246" i="1" s="1"/>
  <c r="U247" i="1"/>
  <c r="V247" i="1" s="1"/>
  <c r="U248" i="1"/>
  <c r="V248" i="1" s="1"/>
  <c r="U249" i="1"/>
  <c r="V249" i="1" s="1"/>
  <c r="U250" i="1"/>
  <c r="V250" i="1" s="1"/>
  <c r="U251" i="1"/>
  <c r="V251" i="1" s="1"/>
  <c r="U252" i="1"/>
  <c r="V252" i="1" s="1"/>
  <c r="U253" i="1"/>
  <c r="V253" i="1" s="1"/>
  <c r="U254" i="1"/>
  <c r="V254" i="1" s="1"/>
  <c r="U255" i="1"/>
  <c r="V255" i="1" s="1"/>
  <c r="U256" i="1"/>
  <c r="V256" i="1" s="1"/>
  <c r="U257" i="1"/>
  <c r="V257" i="1" s="1"/>
  <c r="U258" i="1"/>
  <c r="V258" i="1" s="1"/>
  <c r="U259" i="1"/>
  <c r="V259" i="1" s="1"/>
  <c r="U260" i="1"/>
  <c r="V260" i="1" s="1"/>
  <c r="U261" i="1"/>
  <c r="V261" i="1" s="1"/>
  <c r="U262" i="1"/>
  <c r="V262" i="1" s="1"/>
  <c r="U263" i="1"/>
  <c r="V263" i="1" s="1"/>
  <c r="U264" i="1"/>
  <c r="V264" i="1" s="1"/>
  <c r="U265" i="1"/>
  <c r="V265" i="1" s="1"/>
  <c r="U266" i="1"/>
  <c r="V266" i="1" s="1"/>
  <c r="U267" i="1"/>
  <c r="V267" i="1" s="1"/>
  <c r="U268" i="1"/>
  <c r="V268" i="1" s="1"/>
  <c r="U269" i="1"/>
  <c r="V269" i="1" s="1"/>
  <c r="U270" i="1"/>
  <c r="V270" i="1" s="1"/>
  <c r="U271" i="1"/>
  <c r="V271" i="1" s="1"/>
  <c r="U272" i="1"/>
  <c r="V272" i="1" s="1"/>
  <c r="U273" i="1"/>
  <c r="V273" i="1" s="1"/>
  <c r="U274" i="1"/>
  <c r="V274" i="1" s="1"/>
  <c r="U275" i="1"/>
  <c r="V275" i="1" s="1"/>
  <c r="U276" i="1"/>
  <c r="V276" i="1" s="1"/>
  <c r="U277" i="1"/>
  <c r="V277" i="1" s="1"/>
  <c r="U278" i="1"/>
  <c r="V278" i="1" s="1"/>
  <c r="U279" i="1"/>
  <c r="V279" i="1" s="1"/>
  <c r="U280" i="1"/>
  <c r="V280" i="1" s="1"/>
  <c r="U281" i="1"/>
  <c r="V281" i="1" s="1"/>
  <c r="U282" i="1"/>
  <c r="V282" i="1" s="1"/>
  <c r="U283" i="1"/>
  <c r="V283" i="1" s="1"/>
  <c r="U284" i="1"/>
  <c r="V284" i="1" s="1"/>
  <c r="U285" i="1"/>
  <c r="V285" i="1" s="1"/>
  <c r="U286" i="1"/>
  <c r="V286" i="1" s="1"/>
  <c r="U287" i="1"/>
  <c r="V287" i="1" s="1"/>
  <c r="U288" i="1"/>
  <c r="V288" i="1" s="1"/>
  <c r="U289" i="1"/>
  <c r="V289" i="1" s="1"/>
  <c r="U290" i="1"/>
  <c r="V290" i="1" s="1"/>
  <c r="U291" i="1"/>
  <c r="V291" i="1" s="1"/>
  <c r="U292" i="1"/>
  <c r="V292" i="1" s="1"/>
  <c r="U293" i="1"/>
  <c r="V293" i="1" s="1"/>
  <c r="U294" i="1"/>
  <c r="V294" i="1" s="1"/>
  <c r="U295" i="1"/>
  <c r="V295" i="1" s="1"/>
  <c r="U296" i="1"/>
  <c r="V296" i="1" s="1"/>
  <c r="U297" i="1"/>
  <c r="V297" i="1" s="1"/>
  <c r="U298" i="1"/>
  <c r="V298" i="1" s="1"/>
  <c r="U299" i="1"/>
  <c r="V299" i="1" s="1"/>
  <c r="U300" i="1"/>
  <c r="V300" i="1" s="1"/>
  <c r="U301" i="1"/>
  <c r="V301" i="1" s="1"/>
  <c r="U302" i="1"/>
  <c r="V302" i="1" s="1"/>
  <c r="U303" i="1"/>
  <c r="V303" i="1" s="1"/>
  <c r="U304" i="1"/>
  <c r="V304" i="1" s="1"/>
  <c r="U305" i="1"/>
  <c r="V305" i="1" s="1"/>
  <c r="U306" i="1"/>
  <c r="V306" i="1" s="1"/>
  <c r="U307" i="1"/>
  <c r="V307" i="1" s="1"/>
  <c r="U308" i="1"/>
  <c r="V308" i="1" s="1"/>
  <c r="U309" i="1"/>
  <c r="V309" i="1" s="1"/>
  <c r="U310" i="1"/>
  <c r="V310" i="1" s="1"/>
  <c r="U311" i="1"/>
  <c r="V311" i="1" s="1"/>
  <c r="U312" i="1"/>
  <c r="V312" i="1" s="1"/>
  <c r="U313" i="1"/>
  <c r="V313" i="1" s="1"/>
  <c r="U314" i="1"/>
  <c r="V314" i="1" s="1"/>
  <c r="U315" i="1"/>
  <c r="V315" i="1" s="1"/>
  <c r="U316" i="1"/>
  <c r="V316" i="1" s="1"/>
  <c r="U317" i="1"/>
  <c r="V317" i="1" s="1"/>
  <c r="U318" i="1"/>
  <c r="V318" i="1" s="1"/>
  <c r="U319" i="1"/>
  <c r="V319" i="1" s="1"/>
  <c r="U320" i="1"/>
  <c r="V320" i="1" s="1"/>
  <c r="U321" i="1"/>
  <c r="V321" i="1" s="1"/>
  <c r="U322" i="1"/>
  <c r="V322" i="1" s="1"/>
  <c r="U323" i="1"/>
  <c r="V323" i="1" s="1"/>
  <c r="U324" i="1"/>
  <c r="V324" i="1" s="1"/>
  <c r="U325" i="1"/>
  <c r="V325" i="1" s="1"/>
  <c r="U326" i="1"/>
  <c r="V326" i="1" s="1"/>
  <c r="U327" i="1"/>
  <c r="V327" i="1" s="1"/>
  <c r="U328" i="1"/>
  <c r="V328" i="1" s="1"/>
  <c r="U329" i="1"/>
  <c r="V329" i="1" s="1"/>
  <c r="U330" i="1"/>
  <c r="V330" i="1" s="1"/>
  <c r="U331" i="1"/>
  <c r="V331" i="1" s="1"/>
  <c r="U332" i="1"/>
  <c r="V332" i="1" s="1"/>
  <c r="U333" i="1"/>
  <c r="V333" i="1" s="1"/>
  <c r="U334" i="1"/>
  <c r="V334" i="1" s="1"/>
  <c r="U335" i="1"/>
  <c r="V335" i="1" s="1"/>
  <c r="U336" i="1"/>
  <c r="V336" i="1" s="1"/>
  <c r="U337" i="1"/>
  <c r="V337" i="1" s="1"/>
  <c r="U338" i="1"/>
  <c r="V338" i="1" s="1"/>
  <c r="U339" i="1"/>
  <c r="V339" i="1" s="1"/>
  <c r="U340" i="1"/>
  <c r="V340" i="1" s="1"/>
  <c r="U341" i="1"/>
  <c r="V341" i="1" s="1"/>
  <c r="U342" i="1"/>
  <c r="V342" i="1" s="1"/>
  <c r="U343" i="1"/>
  <c r="V343" i="1" s="1"/>
  <c r="U344" i="1"/>
  <c r="V344" i="1" s="1"/>
  <c r="U345" i="1"/>
  <c r="V345" i="1" s="1"/>
  <c r="U346" i="1"/>
  <c r="V346" i="1" s="1"/>
  <c r="U347" i="1"/>
  <c r="V347" i="1" s="1"/>
  <c r="U348" i="1"/>
  <c r="V348" i="1" s="1"/>
  <c r="U349" i="1"/>
  <c r="V349" i="1" s="1"/>
  <c r="U350" i="1"/>
  <c r="V350" i="1" s="1"/>
  <c r="U351" i="1"/>
  <c r="V351" i="1" s="1"/>
  <c r="U352" i="1"/>
  <c r="V352" i="1" s="1"/>
  <c r="U353" i="1"/>
  <c r="V353" i="1" s="1"/>
  <c r="U354" i="1"/>
  <c r="V354" i="1" s="1"/>
  <c r="U355" i="1"/>
  <c r="V355" i="1" s="1"/>
  <c r="U356" i="1"/>
  <c r="V356" i="1" s="1"/>
  <c r="U357" i="1"/>
  <c r="V357" i="1" s="1"/>
  <c r="U358" i="1"/>
  <c r="V358" i="1" s="1"/>
  <c r="U359" i="1"/>
  <c r="V359" i="1" s="1"/>
  <c r="U360" i="1"/>
  <c r="V360" i="1" s="1"/>
  <c r="U361" i="1"/>
  <c r="V361" i="1" s="1"/>
  <c r="U362" i="1"/>
  <c r="V362" i="1" s="1"/>
  <c r="U363" i="1"/>
  <c r="V363" i="1" s="1"/>
  <c r="U364" i="1"/>
  <c r="V364" i="1" s="1"/>
  <c r="U365" i="1"/>
  <c r="V365" i="1" s="1"/>
  <c r="U366" i="1"/>
  <c r="V366" i="1" s="1"/>
  <c r="U367" i="1"/>
  <c r="V367" i="1" s="1"/>
  <c r="U368" i="1"/>
  <c r="V368" i="1" s="1"/>
  <c r="U369" i="1"/>
  <c r="V369" i="1" s="1"/>
  <c r="U370" i="1"/>
  <c r="V370" i="1" s="1"/>
  <c r="U371" i="1"/>
  <c r="V371" i="1" s="1"/>
  <c r="U372" i="1"/>
  <c r="V372" i="1" s="1"/>
  <c r="U373" i="1"/>
  <c r="V373" i="1" s="1"/>
  <c r="U374" i="1"/>
  <c r="V374" i="1" s="1"/>
  <c r="U375" i="1"/>
  <c r="V375" i="1" s="1"/>
  <c r="U376" i="1"/>
  <c r="V376" i="1" s="1"/>
  <c r="U377" i="1"/>
  <c r="V377" i="1" s="1"/>
  <c r="U378" i="1"/>
  <c r="V378" i="1" s="1"/>
  <c r="U379" i="1"/>
  <c r="V379" i="1" s="1"/>
  <c r="U380" i="1"/>
  <c r="V380" i="1" s="1"/>
  <c r="U381" i="1"/>
  <c r="V381" i="1" s="1"/>
  <c r="U382" i="1"/>
  <c r="V382" i="1" s="1"/>
  <c r="U383" i="1"/>
  <c r="V383" i="1" s="1"/>
  <c r="U384" i="1"/>
  <c r="V384" i="1" s="1"/>
  <c r="U385" i="1"/>
  <c r="V385" i="1" s="1"/>
  <c r="U386" i="1"/>
  <c r="V386" i="1" s="1"/>
  <c r="U387" i="1"/>
  <c r="V387" i="1" s="1"/>
  <c r="U388" i="1"/>
  <c r="V388" i="1" s="1"/>
  <c r="U389" i="1"/>
  <c r="V389" i="1" s="1"/>
  <c r="U390" i="1"/>
  <c r="V390" i="1" s="1"/>
  <c r="U391" i="1"/>
  <c r="V391" i="1" s="1"/>
  <c r="U392" i="1"/>
  <c r="V392" i="1" s="1"/>
  <c r="U393" i="1"/>
  <c r="V393" i="1" s="1"/>
  <c r="U394" i="1"/>
  <c r="V394" i="1" s="1"/>
  <c r="U395" i="1"/>
  <c r="V395" i="1" s="1"/>
  <c r="U396" i="1"/>
  <c r="V396" i="1" s="1"/>
  <c r="U397" i="1"/>
  <c r="V397" i="1" s="1"/>
  <c r="U398" i="1"/>
  <c r="V398" i="1" s="1"/>
  <c r="U399" i="1"/>
  <c r="V399" i="1" s="1"/>
  <c r="U400" i="1"/>
  <c r="V400" i="1" s="1"/>
  <c r="U401" i="1"/>
  <c r="V401" i="1" s="1"/>
  <c r="U402" i="1"/>
  <c r="V402" i="1" s="1"/>
  <c r="U403" i="1"/>
  <c r="V403" i="1" s="1"/>
  <c r="U404" i="1"/>
  <c r="V404" i="1" s="1"/>
  <c r="U405" i="1"/>
  <c r="V405" i="1" s="1"/>
  <c r="U406" i="1"/>
  <c r="V406" i="1" s="1"/>
  <c r="U407" i="1"/>
  <c r="V407" i="1" s="1"/>
  <c r="U408" i="1"/>
  <c r="V408" i="1" s="1"/>
  <c r="U409" i="1"/>
  <c r="V409" i="1" s="1"/>
  <c r="U410" i="1"/>
  <c r="V410" i="1" s="1"/>
  <c r="U411" i="1"/>
  <c r="V411" i="1" s="1"/>
  <c r="U412" i="1"/>
  <c r="V412" i="1" s="1"/>
  <c r="U413" i="1"/>
  <c r="V413" i="1" s="1"/>
  <c r="U414" i="1"/>
  <c r="V414" i="1" s="1"/>
  <c r="U415" i="1"/>
  <c r="V415" i="1" s="1"/>
  <c r="U416" i="1"/>
  <c r="V416" i="1" s="1"/>
  <c r="U417" i="1"/>
  <c r="V417" i="1" s="1"/>
  <c r="U418" i="1"/>
  <c r="V418" i="1" s="1"/>
  <c r="U419" i="1"/>
  <c r="V419" i="1" s="1"/>
  <c r="U420" i="1"/>
  <c r="V420" i="1" s="1"/>
  <c r="U421" i="1"/>
  <c r="V421" i="1" s="1"/>
  <c r="U422" i="1"/>
  <c r="V422" i="1" s="1"/>
  <c r="U423" i="1"/>
  <c r="V423" i="1" s="1"/>
  <c r="U424" i="1"/>
  <c r="V424" i="1" s="1"/>
  <c r="U425" i="1"/>
  <c r="V425" i="1" s="1"/>
  <c r="U426" i="1"/>
  <c r="V426" i="1" s="1"/>
  <c r="U427" i="1"/>
  <c r="V427" i="1" s="1"/>
  <c r="U428" i="1"/>
  <c r="V428" i="1" s="1"/>
  <c r="U429" i="1"/>
  <c r="V429" i="1" s="1"/>
  <c r="U430" i="1"/>
  <c r="V430" i="1" s="1"/>
  <c r="U431" i="1"/>
  <c r="V431" i="1" s="1"/>
  <c r="U432" i="1"/>
  <c r="V432" i="1" s="1"/>
  <c r="U433" i="1"/>
  <c r="V433" i="1" s="1"/>
  <c r="U434" i="1"/>
  <c r="V434" i="1" s="1"/>
  <c r="U435" i="1"/>
  <c r="V435" i="1" s="1"/>
  <c r="U436" i="1"/>
  <c r="V436" i="1" s="1"/>
  <c r="U437" i="1"/>
  <c r="V437" i="1" s="1"/>
  <c r="U438" i="1"/>
  <c r="V438" i="1" s="1"/>
  <c r="U439" i="1"/>
  <c r="V439" i="1" s="1"/>
  <c r="U440" i="1"/>
  <c r="V440" i="1" s="1"/>
  <c r="U441" i="1"/>
  <c r="V441" i="1" s="1"/>
  <c r="U442" i="1"/>
  <c r="V442" i="1" s="1"/>
  <c r="U443" i="1"/>
  <c r="V443" i="1" s="1"/>
  <c r="U444" i="1"/>
  <c r="V444" i="1" s="1"/>
  <c r="U445" i="1"/>
  <c r="V445" i="1" s="1"/>
  <c r="U446" i="1"/>
  <c r="V446" i="1" s="1"/>
  <c r="U447" i="1"/>
  <c r="V447" i="1" s="1"/>
  <c r="U448" i="1"/>
  <c r="V448" i="1" s="1"/>
  <c r="U449" i="1"/>
  <c r="V449" i="1" s="1"/>
  <c r="U450" i="1"/>
  <c r="V450" i="1" s="1"/>
  <c r="U451" i="1"/>
  <c r="V451" i="1" s="1"/>
  <c r="U452" i="1"/>
  <c r="V452" i="1" s="1"/>
  <c r="U453" i="1"/>
  <c r="V453" i="1" s="1"/>
  <c r="U454" i="1"/>
  <c r="V454" i="1" s="1"/>
  <c r="U455" i="1"/>
  <c r="V455" i="1" s="1"/>
  <c r="U456" i="1"/>
  <c r="V456" i="1" s="1"/>
  <c r="U457" i="1"/>
  <c r="V457" i="1" s="1"/>
  <c r="U458" i="1"/>
  <c r="V458" i="1" s="1"/>
  <c r="U459" i="1"/>
  <c r="V459" i="1" s="1"/>
  <c r="U460" i="1"/>
  <c r="V460" i="1" s="1"/>
  <c r="U461" i="1"/>
  <c r="V461" i="1" s="1"/>
  <c r="U462" i="1"/>
  <c r="V462" i="1" s="1"/>
  <c r="U463" i="1"/>
  <c r="V463" i="1" s="1"/>
  <c r="U464" i="1"/>
  <c r="V464" i="1" s="1"/>
  <c r="U465" i="1"/>
  <c r="V465" i="1" s="1"/>
  <c r="U466" i="1"/>
  <c r="V466" i="1" s="1"/>
  <c r="U467" i="1"/>
  <c r="V467" i="1" s="1"/>
  <c r="U468" i="1"/>
  <c r="V468" i="1" s="1"/>
  <c r="U469" i="1"/>
  <c r="V469" i="1" s="1"/>
  <c r="U470" i="1"/>
  <c r="V470" i="1" s="1"/>
  <c r="U471" i="1"/>
  <c r="V471" i="1" s="1"/>
  <c r="U472" i="1"/>
  <c r="V472" i="1" s="1"/>
  <c r="U473" i="1"/>
  <c r="V473" i="1" s="1"/>
  <c r="U474" i="1"/>
  <c r="V474" i="1" s="1"/>
  <c r="U475" i="1"/>
  <c r="V475" i="1" s="1"/>
  <c r="U476" i="1"/>
  <c r="V476" i="1" s="1"/>
  <c r="U477" i="1"/>
  <c r="V477" i="1" s="1"/>
  <c r="U478" i="1"/>
  <c r="V478" i="1" s="1"/>
  <c r="U479" i="1"/>
  <c r="V479" i="1" s="1"/>
  <c r="U480" i="1"/>
  <c r="V480" i="1" s="1"/>
  <c r="U481" i="1"/>
  <c r="V481" i="1" s="1"/>
  <c r="U482" i="1"/>
  <c r="V482" i="1" s="1"/>
  <c r="U483" i="1"/>
  <c r="V483" i="1" s="1"/>
  <c r="U484" i="1"/>
  <c r="V484" i="1" s="1"/>
  <c r="U485" i="1"/>
  <c r="V485" i="1" s="1"/>
  <c r="U486" i="1"/>
  <c r="V486" i="1" s="1"/>
  <c r="U487" i="1"/>
  <c r="V487" i="1" s="1"/>
  <c r="U488" i="1"/>
  <c r="V488" i="1" s="1"/>
  <c r="U489" i="1"/>
  <c r="V489" i="1" s="1"/>
  <c r="U490" i="1"/>
  <c r="V490" i="1" s="1"/>
  <c r="U491" i="1"/>
  <c r="V491" i="1" s="1"/>
  <c r="U492" i="1"/>
  <c r="V492" i="1" s="1"/>
  <c r="U493" i="1"/>
  <c r="V493" i="1" s="1"/>
  <c r="U494" i="1"/>
  <c r="V494" i="1" s="1"/>
  <c r="U495" i="1"/>
  <c r="V495" i="1" s="1"/>
  <c r="U496" i="1"/>
  <c r="V496" i="1" s="1"/>
  <c r="U497" i="1"/>
  <c r="V497" i="1" s="1"/>
  <c r="U498" i="1"/>
  <c r="V498" i="1" s="1"/>
  <c r="U499" i="1"/>
  <c r="V499" i="1" s="1"/>
  <c r="U500" i="1"/>
  <c r="V500" i="1" s="1"/>
  <c r="U501" i="1"/>
  <c r="V501" i="1" s="1"/>
  <c r="U502" i="1"/>
  <c r="V502" i="1" s="1"/>
  <c r="U503" i="1"/>
  <c r="V503" i="1" s="1"/>
  <c r="U504" i="1"/>
  <c r="V504" i="1" s="1"/>
  <c r="U505" i="1"/>
  <c r="V505" i="1" s="1"/>
  <c r="U506" i="1"/>
  <c r="V506" i="1" s="1"/>
  <c r="U507" i="1"/>
  <c r="V507" i="1" s="1"/>
  <c r="U508" i="1"/>
  <c r="V508" i="1" s="1"/>
  <c r="U509" i="1"/>
  <c r="V509" i="1" s="1"/>
  <c r="U510" i="1"/>
  <c r="V510" i="1" s="1"/>
  <c r="U511" i="1"/>
  <c r="V511" i="1" s="1"/>
  <c r="U512" i="1"/>
  <c r="V512" i="1" s="1"/>
  <c r="U513" i="1"/>
  <c r="V513" i="1" s="1"/>
  <c r="U514" i="1"/>
  <c r="V514" i="1" s="1"/>
  <c r="U515" i="1"/>
  <c r="V515" i="1" s="1"/>
  <c r="U516" i="1"/>
  <c r="V516" i="1" s="1"/>
  <c r="U517" i="1"/>
  <c r="V517" i="1" s="1"/>
  <c r="U518" i="1"/>
  <c r="V518" i="1" s="1"/>
  <c r="U519" i="1"/>
  <c r="V519" i="1" s="1"/>
  <c r="U520" i="1"/>
  <c r="V520" i="1" s="1"/>
  <c r="U521" i="1"/>
  <c r="V521" i="1" s="1"/>
  <c r="U522" i="1"/>
  <c r="V522" i="1" s="1"/>
  <c r="U523" i="1"/>
  <c r="V523" i="1" s="1"/>
  <c r="U524" i="1"/>
  <c r="V524" i="1" s="1"/>
  <c r="U525" i="1"/>
  <c r="V525" i="1" s="1"/>
  <c r="U526" i="1"/>
  <c r="V526" i="1" s="1"/>
  <c r="U527" i="1"/>
  <c r="V527" i="1" s="1"/>
  <c r="U528" i="1"/>
  <c r="V528" i="1" s="1"/>
  <c r="U529" i="1"/>
  <c r="V529" i="1" s="1"/>
  <c r="U530" i="1"/>
  <c r="V530" i="1" s="1"/>
  <c r="U531" i="1"/>
  <c r="V531" i="1" s="1"/>
  <c r="U532" i="1"/>
  <c r="V532" i="1" s="1"/>
  <c r="U533" i="1"/>
  <c r="V533" i="1" s="1"/>
  <c r="U534" i="1"/>
  <c r="V534" i="1" s="1"/>
  <c r="U535" i="1"/>
  <c r="V535" i="1" s="1"/>
  <c r="U536" i="1"/>
  <c r="V536" i="1" s="1"/>
  <c r="U537" i="1"/>
  <c r="V537" i="1" s="1"/>
  <c r="U538" i="1"/>
  <c r="V538" i="1" s="1"/>
  <c r="U539" i="1"/>
  <c r="V539" i="1" s="1"/>
  <c r="U540" i="1"/>
  <c r="V540" i="1" s="1"/>
  <c r="U541" i="1"/>
  <c r="V541" i="1" s="1"/>
  <c r="U542" i="1"/>
  <c r="V542" i="1" s="1"/>
  <c r="U543" i="1"/>
  <c r="V543" i="1" s="1"/>
  <c r="U544" i="1"/>
  <c r="V544" i="1" s="1"/>
  <c r="U545" i="1"/>
  <c r="V545" i="1" s="1"/>
  <c r="U546" i="1"/>
  <c r="V546" i="1" s="1"/>
  <c r="U547" i="1"/>
  <c r="V547" i="1" s="1"/>
  <c r="U548" i="1"/>
  <c r="V548" i="1" s="1"/>
  <c r="U549" i="1"/>
  <c r="V549" i="1" s="1"/>
  <c r="U550" i="1"/>
  <c r="V550" i="1" s="1"/>
  <c r="U551" i="1"/>
  <c r="V551" i="1" s="1"/>
  <c r="U552" i="1"/>
  <c r="V552" i="1" s="1"/>
  <c r="U553" i="1"/>
  <c r="V553" i="1" s="1"/>
  <c r="U554" i="1"/>
  <c r="V554" i="1" s="1"/>
  <c r="U555" i="1"/>
  <c r="V555" i="1" s="1"/>
  <c r="U556" i="1"/>
  <c r="V556" i="1" s="1"/>
  <c r="U557" i="1"/>
  <c r="V557" i="1" s="1"/>
  <c r="U558" i="1"/>
  <c r="V558" i="1" s="1"/>
  <c r="U559" i="1"/>
  <c r="V559" i="1" s="1"/>
  <c r="U560" i="1"/>
  <c r="V560" i="1" s="1"/>
  <c r="U561" i="1"/>
  <c r="V561" i="1" s="1"/>
  <c r="U562" i="1"/>
  <c r="V562" i="1" s="1"/>
  <c r="U563" i="1"/>
  <c r="V563" i="1" s="1"/>
  <c r="U564" i="1"/>
  <c r="V564" i="1" s="1"/>
  <c r="U565" i="1"/>
  <c r="V565" i="1" s="1"/>
  <c r="U566" i="1"/>
  <c r="V566" i="1" s="1"/>
  <c r="U567" i="1"/>
  <c r="V567" i="1" s="1"/>
  <c r="U568" i="1"/>
  <c r="V568" i="1" s="1"/>
  <c r="U569" i="1"/>
  <c r="V569" i="1" s="1"/>
  <c r="U570" i="1"/>
  <c r="V570" i="1" s="1"/>
  <c r="U571" i="1"/>
  <c r="V571" i="1" s="1"/>
  <c r="U572" i="1"/>
  <c r="V572" i="1" s="1"/>
  <c r="U573" i="1"/>
  <c r="V573" i="1" s="1"/>
  <c r="U574" i="1"/>
  <c r="V574" i="1" s="1"/>
  <c r="U575" i="1"/>
  <c r="V575" i="1" s="1"/>
  <c r="U576" i="1"/>
  <c r="V576" i="1" s="1"/>
  <c r="U577" i="1"/>
  <c r="V577" i="1" s="1"/>
  <c r="U578" i="1"/>
  <c r="V578" i="1" s="1"/>
  <c r="U579" i="1"/>
  <c r="V579" i="1" s="1"/>
  <c r="U580" i="1"/>
  <c r="V580" i="1" s="1"/>
  <c r="U581" i="1"/>
  <c r="V581" i="1" s="1"/>
  <c r="U582" i="1"/>
  <c r="V582" i="1" s="1"/>
  <c r="U583" i="1"/>
  <c r="V583" i="1" s="1"/>
  <c r="U584" i="1"/>
  <c r="V584" i="1" s="1"/>
  <c r="U585" i="1"/>
  <c r="V585" i="1" s="1"/>
  <c r="U586" i="1"/>
  <c r="V586" i="1" s="1"/>
  <c r="U587" i="1"/>
  <c r="V587" i="1" s="1"/>
  <c r="U588" i="1"/>
  <c r="V588" i="1" s="1"/>
  <c r="U589" i="1"/>
  <c r="V589" i="1" s="1"/>
  <c r="U590" i="1"/>
  <c r="V590" i="1" s="1"/>
  <c r="U591" i="1"/>
  <c r="V591" i="1" s="1"/>
  <c r="U592" i="1"/>
  <c r="V592" i="1" s="1"/>
  <c r="U593" i="1"/>
  <c r="V593" i="1" s="1"/>
  <c r="U594" i="1"/>
  <c r="V594" i="1" s="1"/>
  <c r="U595" i="1"/>
  <c r="V595" i="1" s="1"/>
  <c r="U596" i="1"/>
  <c r="V596" i="1" s="1"/>
  <c r="U597" i="1"/>
  <c r="V597" i="1" s="1"/>
  <c r="U598" i="1"/>
  <c r="V598" i="1" s="1"/>
  <c r="U599" i="1"/>
  <c r="V599" i="1" s="1"/>
  <c r="U600" i="1"/>
  <c r="V600" i="1" s="1"/>
  <c r="U601" i="1"/>
  <c r="V601" i="1" s="1"/>
  <c r="U602" i="1"/>
  <c r="V602" i="1" s="1"/>
  <c r="U603" i="1"/>
  <c r="V603" i="1" s="1"/>
  <c r="U604" i="1"/>
  <c r="V604" i="1" s="1"/>
  <c r="U605" i="1"/>
  <c r="V605" i="1" s="1"/>
  <c r="U606" i="1"/>
  <c r="V606" i="1" s="1"/>
  <c r="U607" i="1"/>
  <c r="V607" i="1" s="1"/>
  <c r="U608" i="1"/>
  <c r="V608" i="1" s="1"/>
  <c r="U609" i="1"/>
  <c r="V609" i="1" s="1"/>
  <c r="U610" i="1"/>
  <c r="V610" i="1" s="1"/>
  <c r="U611" i="1"/>
  <c r="V611" i="1" s="1"/>
  <c r="U612" i="1"/>
  <c r="V612" i="1" s="1"/>
  <c r="U613" i="1"/>
  <c r="V613" i="1" s="1"/>
  <c r="U614" i="1"/>
  <c r="V614" i="1" s="1"/>
  <c r="U615" i="1"/>
  <c r="V615" i="1" s="1"/>
  <c r="U616" i="1"/>
  <c r="V616" i="1" s="1"/>
  <c r="U617" i="1"/>
  <c r="V617" i="1" s="1"/>
  <c r="U618" i="1"/>
  <c r="V618" i="1" s="1"/>
  <c r="U619" i="1"/>
  <c r="V619" i="1" s="1"/>
  <c r="U620" i="1"/>
  <c r="V620" i="1" s="1"/>
  <c r="U621" i="1"/>
  <c r="V621" i="1" s="1"/>
  <c r="U622" i="1"/>
  <c r="V622" i="1" s="1"/>
  <c r="U623" i="1"/>
  <c r="V623" i="1" s="1"/>
  <c r="U624" i="1"/>
  <c r="V624" i="1" s="1"/>
  <c r="U625" i="1"/>
  <c r="V625" i="1" s="1"/>
  <c r="U626" i="1"/>
  <c r="V626" i="1" s="1"/>
  <c r="U627" i="1"/>
  <c r="V627" i="1" s="1"/>
  <c r="U628" i="1"/>
  <c r="V628" i="1" s="1"/>
  <c r="U629" i="1"/>
  <c r="V629" i="1" s="1"/>
  <c r="U630" i="1"/>
  <c r="V630" i="1" s="1"/>
  <c r="U631" i="1"/>
  <c r="V631" i="1" s="1"/>
  <c r="U632" i="1"/>
  <c r="V632" i="1" s="1"/>
  <c r="U633" i="1"/>
  <c r="V633" i="1" s="1"/>
  <c r="U634" i="1"/>
  <c r="V634" i="1" s="1"/>
  <c r="U635" i="1"/>
  <c r="V635" i="1" s="1"/>
  <c r="U636" i="1"/>
  <c r="V636" i="1" s="1"/>
  <c r="U637" i="1"/>
  <c r="V637" i="1" s="1"/>
  <c r="U638" i="1"/>
  <c r="V638" i="1" s="1"/>
  <c r="U639" i="1"/>
  <c r="V639" i="1" s="1"/>
  <c r="U640" i="1"/>
  <c r="V640" i="1" s="1"/>
  <c r="U641" i="1"/>
  <c r="V641" i="1" s="1"/>
  <c r="U642" i="1"/>
  <c r="V642" i="1" s="1"/>
  <c r="U643" i="1"/>
  <c r="V643" i="1" s="1"/>
  <c r="U644" i="1"/>
  <c r="V644" i="1" s="1"/>
  <c r="U645" i="1"/>
  <c r="V645" i="1" s="1"/>
  <c r="U646" i="1"/>
  <c r="V646" i="1" s="1"/>
  <c r="U647" i="1"/>
  <c r="V647" i="1" s="1"/>
  <c r="U648" i="1"/>
  <c r="V648" i="1" s="1"/>
  <c r="U649" i="1"/>
  <c r="V649" i="1" s="1"/>
  <c r="U650" i="1"/>
  <c r="V650" i="1" s="1"/>
  <c r="U651" i="1"/>
  <c r="V651" i="1" s="1"/>
  <c r="U652" i="1"/>
  <c r="V652" i="1" s="1"/>
  <c r="U653" i="1"/>
  <c r="V653" i="1" s="1"/>
  <c r="U654" i="1"/>
  <c r="V654" i="1" s="1"/>
  <c r="U655" i="1"/>
  <c r="V655" i="1" s="1"/>
  <c r="U656" i="1"/>
  <c r="V656" i="1" s="1"/>
  <c r="U657" i="1"/>
  <c r="V657" i="1" s="1"/>
  <c r="U658" i="1"/>
  <c r="V658" i="1" s="1"/>
  <c r="U659" i="1"/>
  <c r="V659" i="1" s="1"/>
  <c r="U660" i="1"/>
  <c r="V660" i="1" s="1"/>
  <c r="U661" i="1"/>
  <c r="V661" i="1" s="1"/>
  <c r="U662" i="1"/>
  <c r="V662" i="1" s="1"/>
  <c r="U663" i="1"/>
  <c r="V663" i="1" s="1"/>
  <c r="U664" i="1"/>
  <c r="V664" i="1" s="1"/>
  <c r="U665" i="1"/>
  <c r="V665" i="1" s="1"/>
  <c r="U666" i="1"/>
  <c r="V666" i="1" s="1"/>
  <c r="U667" i="1"/>
  <c r="V667" i="1" s="1"/>
  <c r="U668" i="1"/>
  <c r="V668" i="1" s="1"/>
  <c r="U669" i="1"/>
  <c r="V669" i="1" s="1"/>
  <c r="U670" i="1"/>
  <c r="V670" i="1" s="1"/>
  <c r="U671" i="1"/>
  <c r="V671" i="1" s="1"/>
  <c r="U672" i="1"/>
  <c r="V672" i="1" s="1"/>
  <c r="U673" i="1"/>
  <c r="V673" i="1" s="1"/>
  <c r="U674" i="1"/>
  <c r="V674" i="1" s="1"/>
  <c r="U675" i="1"/>
  <c r="V675" i="1" s="1"/>
  <c r="U676" i="1"/>
  <c r="V676" i="1" s="1"/>
  <c r="U677" i="1"/>
  <c r="V677" i="1" s="1"/>
  <c r="U678" i="1"/>
  <c r="V678" i="1" s="1"/>
  <c r="U679" i="1"/>
  <c r="V679" i="1" s="1"/>
  <c r="U680" i="1"/>
  <c r="V680" i="1" s="1"/>
  <c r="U681" i="1"/>
  <c r="V681" i="1" s="1"/>
  <c r="U682" i="1"/>
  <c r="V682" i="1" s="1"/>
  <c r="U683" i="1"/>
  <c r="V683" i="1" s="1"/>
  <c r="U684" i="1"/>
  <c r="V684" i="1" s="1"/>
  <c r="U685" i="1"/>
  <c r="V685" i="1" s="1"/>
  <c r="U686" i="1"/>
  <c r="V686" i="1" s="1"/>
  <c r="U687" i="1"/>
  <c r="V687" i="1" s="1"/>
  <c r="U688" i="1"/>
  <c r="V688" i="1" s="1"/>
  <c r="U689" i="1"/>
  <c r="V689" i="1" s="1"/>
  <c r="U690" i="1"/>
  <c r="V690" i="1" s="1"/>
  <c r="U691" i="1"/>
  <c r="V691" i="1" s="1"/>
  <c r="U692" i="1"/>
  <c r="V692" i="1" s="1"/>
  <c r="U693" i="1"/>
  <c r="V693" i="1" s="1"/>
  <c r="U694" i="1"/>
  <c r="V694" i="1" s="1"/>
  <c r="U695" i="1"/>
  <c r="V695" i="1" s="1"/>
  <c r="U696" i="1"/>
  <c r="V696" i="1" s="1"/>
  <c r="U697" i="1"/>
  <c r="V697" i="1" s="1"/>
  <c r="U698" i="1"/>
  <c r="V698" i="1" s="1"/>
  <c r="U699" i="1"/>
  <c r="V699" i="1" s="1"/>
  <c r="U700" i="1"/>
  <c r="V700" i="1" s="1"/>
  <c r="U701" i="1"/>
  <c r="V701" i="1" s="1"/>
  <c r="U702" i="1"/>
  <c r="V702" i="1" s="1"/>
  <c r="U703" i="1"/>
  <c r="V703" i="1" s="1"/>
  <c r="U704" i="1"/>
  <c r="V704" i="1" s="1"/>
  <c r="U705" i="1"/>
  <c r="V705" i="1" s="1"/>
  <c r="U706" i="1"/>
  <c r="V706" i="1" s="1"/>
  <c r="U707" i="1"/>
  <c r="V707" i="1" s="1"/>
  <c r="U708" i="1"/>
  <c r="V708" i="1" s="1"/>
  <c r="U709" i="1"/>
  <c r="V709" i="1" s="1"/>
  <c r="U710" i="1"/>
  <c r="V710" i="1" s="1"/>
  <c r="U711" i="1"/>
  <c r="V711" i="1" s="1"/>
  <c r="U712" i="1"/>
  <c r="V712" i="1" s="1"/>
  <c r="U713" i="1"/>
  <c r="V713" i="1" s="1"/>
  <c r="U714" i="1"/>
  <c r="V714" i="1" s="1"/>
  <c r="U715" i="1"/>
  <c r="V715" i="1" s="1"/>
  <c r="U716" i="1"/>
  <c r="V716" i="1" s="1"/>
  <c r="U717" i="1"/>
  <c r="V717" i="1" s="1"/>
  <c r="U718" i="1"/>
  <c r="V718" i="1" s="1"/>
  <c r="U719" i="1"/>
  <c r="V719" i="1" s="1"/>
  <c r="U720" i="1"/>
  <c r="V720" i="1" s="1"/>
  <c r="U721" i="1"/>
  <c r="V721" i="1" s="1"/>
  <c r="U722" i="1"/>
  <c r="V722" i="1" s="1"/>
  <c r="U723" i="1"/>
  <c r="V723" i="1" s="1"/>
  <c r="U724" i="1"/>
  <c r="V724" i="1" s="1"/>
  <c r="U725" i="1"/>
  <c r="V725" i="1" s="1"/>
  <c r="U726" i="1"/>
  <c r="V726" i="1" s="1"/>
  <c r="U727" i="1"/>
  <c r="V727" i="1" s="1"/>
  <c r="U728" i="1"/>
  <c r="V728" i="1" s="1"/>
  <c r="U729" i="1"/>
  <c r="V729" i="1" s="1"/>
  <c r="U730" i="1"/>
  <c r="V730" i="1" s="1"/>
  <c r="U731" i="1"/>
  <c r="V731" i="1" s="1"/>
  <c r="U732" i="1"/>
  <c r="V732" i="1" s="1"/>
  <c r="U733" i="1"/>
  <c r="V733" i="1" s="1"/>
  <c r="U734" i="1"/>
  <c r="V734" i="1" s="1"/>
  <c r="U735" i="1"/>
  <c r="V735" i="1" s="1"/>
  <c r="U736" i="1"/>
  <c r="V736" i="1" s="1"/>
  <c r="U737" i="1"/>
  <c r="V737" i="1" s="1"/>
  <c r="U738" i="1"/>
  <c r="V738" i="1" s="1"/>
  <c r="U739" i="1"/>
  <c r="V739" i="1" s="1"/>
  <c r="U740" i="1"/>
  <c r="V740" i="1" s="1"/>
  <c r="U741" i="1"/>
  <c r="V741" i="1" s="1"/>
  <c r="U742" i="1"/>
  <c r="V742" i="1" s="1"/>
  <c r="U743" i="1"/>
  <c r="V743" i="1" s="1"/>
  <c r="U744" i="1"/>
  <c r="V744" i="1" s="1"/>
  <c r="U745" i="1"/>
  <c r="V745" i="1" s="1"/>
  <c r="U746" i="1"/>
  <c r="V746" i="1" s="1"/>
  <c r="U747" i="1"/>
  <c r="V747" i="1" s="1"/>
  <c r="U748" i="1"/>
  <c r="V748" i="1" s="1"/>
  <c r="U749" i="1"/>
  <c r="V749" i="1" s="1"/>
  <c r="U750" i="1"/>
  <c r="V750" i="1" s="1"/>
  <c r="U751" i="1"/>
  <c r="V751" i="1" s="1"/>
  <c r="U752" i="1"/>
  <c r="V752" i="1" s="1"/>
  <c r="U753" i="1"/>
  <c r="V753" i="1" s="1"/>
  <c r="U754" i="1"/>
  <c r="V754" i="1" s="1"/>
  <c r="U755" i="1"/>
  <c r="V755" i="1" s="1"/>
  <c r="U756" i="1"/>
  <c r="V756" i="1" s="1"/>
  <c r="U757" i="1"/>
  <c r="V757" i="1" s="1"/>
  <c r="U758" i="1"/>
  <c r="V758" i="1" s="1"/>
  <c r="U759" i="1"/>
  <c r="V759" i="1" s="1"/>
  <c r="U760" i="1"/>
  <c r="V760" i="1" s="1"/>
  <c r="U761" i="1"/>
  <c r="V761" i="1" s="1"/>
  <c r="U762" i="1"/>
  <c r="V762" i="1" s="1"/>
  <c r="U763" i="1"/>
  <c r="V763" i="1" s="1"/>
  <c r="U764" i="1"/>
  <c r="V764" i="1" s="1"/>
  <c r="U765" i="1"/>
  <c r="V765" i="1" s="1"/>
  <c r="U766" i="1"/>
  <c r="V766" i="1" s="1"/>
  <c r="U767" i="1"/>
  <c r="V767" i="1" s="1"/>
  <c r="U768" i="1"/>
  <c r="V768" i="1" s="1"/>
  <c r="U769" i="1"/>
  <c r="V769" i="1" s="1"/>
  <c r="U770" i="1"/>
  <c r="V770" i="1" s="1"/>
  <c r="U771" i="1"/>
  <c r="V771" i="1" s="1"/>
  <c r="U772" i="1"/>
  <c r="V772" i="1" s="1"/>
  <c r="U773" i="1"/>
  <c r="V773" i="1" s="1"/>
  <c r="U774" i="1"/>
  <c r="V774" i="1" s="1"/>
  <c r="U775" i="1"/>
  <c r="V775" i="1" s="1"/>
  <c r="U776" i="1"/>
  <c r="V776" i="1" s="1"/>
  <c r="U777" i="1"/>
  <c r="V777" i="1" s="1"/>
  <c r="U778" i="1"/>
  <c r="V778" i="1" s="1"/>
  <c r="U779" i="1"/>
  <c r="V779" i="1" s="1"/>
  <c r="U780" i="1"/>
  <c r="V780" i="1" s="1"/>
  <c r="U781" i="1"/>
  <c r="V781" i="1" s="1"/>
  <c r="U782" i="1"/>
  <c r="V782" i="1" s="1"/>
  <c r="U783" i="1"/>
  <c r="V783" i="1" s="1"/>
  <c r="U784" i="1"/>
  <c r="V784" i="1" s="1"/>
  <c r="U785" i="1"/>
  <c r="V785" i="1" s="1"/>
  <c r="U786" i="1"/>
  <c r="V786" i="1" s="1"/>
  <c r="U787" i="1"/>
  <c r="V787" i="1" s="1"/>
  <c r="U788" i="1"/>
  <c r="V788" i="1" s="1"/>
  <c r="U789" i="1"/>
  <c r="V789" i="1" s="1"/>
  <c r="U790" i="1"/>
  <c r="V790" i="1" s="1"/>
  <c r="U791" i="1"/>
  <c r="V791" i="1" s="1"/>
  <c r="U792" i="1"/>
  <c r="V792" i="1" s="1"/>
  <c r="U793" i="1"/>
  <c r="V793" i="1" s="1"/>
  <c r="U794" i="1"/>
  <c r="V794" i="1" s="1"/>
  <c r="U795" i="1"/>
  <c r="V795" i="1" s="1"/>
  <c r="U796" i="1"/>
  <c r="V796" i="1" s="1"/>
  <c r="U797" i="1"/>
  <c r="V797" i="1" s="1"/>
  <c r="U798" i="1"/>
  <c r="V798" i="1" s="1"/>
  <c r="U799" i="1"/>
  <c r="V799" i="1" s="1"/>
  <c r="U800" i="1"/>
  <c r="V800" i="1" s="1"/>
  <c r="U801" i="1"/>
  <c r="V801" i="1" s="1"/>
  <c r="U802" i="1"/>
  <c r="V802" i="1" s="1"/>
  <c r="U803" i="1"/>
  <c r="V803" i="1" s="1"/>
  <c r="U804" i="1"/>
  <c r="V804" i="1" s="1"/>
  <c r="U805" i="1"/>
  <c r="V805" i="1" s="1"/>
  <c r="U806" i="1"/>
  <c r="V806" i="1" s="1"/>
  <c r="U807" i="1"/>
  <c r="V807" i="1" s="1"/>
  <c r="U808" i="1"/>
  <c r="V808" i="1" s="1"/>
  <c r="U809" i="1"/>
  <c r="V809" i="1" s="1"/>
  <c r="U810" i="1"/>
  <c r="V810" i="1" s="1"/>
  <c r="U811" i="1"/>
  <c r="V811" i="1" s="1"/>
  <c r="U812" i="1"/>
  <c r="V812" i="1" s="1"/>
  <c r="U813" i="1"/>
  <c r="V813" i="1" s="1"/>
  <c r="U814" i="1"/>
  <c r="V814" i="1" s="1"/>
  <c r="U815" i="1"/>
  <c r="V815" i="1" s="1"/>
  <c r="U816" i="1"/>
  <c r="V816" i="1" s="1"/>
  <c r="U817" i="1"/>
  <c r="V817" i="1" s="1"/>
  <c r="U818" i="1"/>
  <c r="V818" i="1" s="1"/>
  <c r="U819" i="1"/>
  <c r="V819" i="1" s="1"/>
  <c r="U820" i="1"/>
  <c r="V820" i="1" s="1"/>
  <c r="U821" i="1"/>
  <c r="V821" i="1" s="1"/>
  <c r="U822" i="1"/>
  <c r="V822" i="1" s="1"/>
  <c r="U823" i="1"/>
  <c r="V823" i="1" s="1"/>
  <c r="U824" i="1"/>
  <c r="V824" i="1" s="1"/>
  <c r="U825" i="1"/>
  <c r="V825" i="1" s="1"/>
  <c r="U826" i="1"/>
  <c r="V826" i="1" s="1"/>
  <c r="U827" i="1"/>
  <c r="V827" i="1" s="1"/>
  <c r="U828" i="1"/>
  <c r="V828" i="1" s="1"/>
  <c r="U829" i="1"/>
  <c r="V829" i="1" s="1"/>
  <c r="U830" i="1"/>
  <c r="V830" i="1" s="1"/>
  <c r="U831" i="1"/>
  <c r="V831" i="1" s="1"/>
  <c r="U832" i="1"/>
  <c r="V832" i="1" s="1"/>
  <c r="U833" i="1"/>
  <c r="V833" i="1" s="1"/>
  <c r="U834" i="1"/>
  <c r="V834" i="1" s="1"/>
  <c r="U835" i="1"/>
  <c r="V835" i="1" s="1"/>
  <c r="U836" i="1"/>
  <c r="V836" i="1" s="1"/>
  <c r="U837" i="1"/>
  <c r="V837" i="1" s="1"/>
  <c r="U838" i="1"/>
  <c r="V838" i="1" s="1"/>
  <c r="U839" i="1"/>
  <c r="V839" i="1" s="1"/>
  <c r="U840" i="1"/>
  <c r="V840" i="1" s="1"/>
  <c r="U841" i="1"/>
  <c r="V841" i="1" s="1"/>
  <c r="U842" i="1"/>
  <c r="V842" i="1" s="1"/>
  <c r="U843" i="1"/>
  <c r="V843" i="1" s="1"/>
  <c r="U844" i="1"/>
  <c r="V844" i="1" s="1"/>
  <c r="U845" i="1"/>
  <c r="V845" i="1" s="1"/>
  <c r="U846" i="1"/>
  <c r="V846" i="1" s="1"/>
  <c r="U847" i="1"/>
  <c r="V847" i="1" s="1"/>
  <c r="U848" i="1"/>
  <c r="V848" i="1" s="1"/>
  <c r="U849" i="1"/>
  <c r="V849" i="1" s="1"/>
  <c r="U850" i="1"/>
  <c r="V850" i="1" s="1"/>
  <c r="U851" i="1"/>
  <c r="V851" i="1" s="1"/>
  <c r="U852" i="1"/>
  <c r="V852" i="1" s="1"/>
  <c r="U853" i="1"/>
  <c r="V853" i="1" s="1"/>
  <c r="U854" i="1"/>
  <c r="V854" i="1" s="1"/>
  <c r="U855" i="1"/>
  <c r="V855" i="1" s="1"/>
  <c r="U856" i="1"/>
  <c r="V856" i="1" s="1"/>
  <c r="U857" i="1"/>
  <c r="V857" i="1" s="1"/>
  <c r="U858" i="1"/>
  <c r="V858" i="1" s="1"/>
  <c r="U859" i="1"/>
  <c r="V859" i="1" s="1"/>
  <c r="U860" i="1"/>
  <c r="V860" i="1" s="1"/>
  <c r="U861" i="1"/>
  <c r="V861" i="1" s="1"/>
  <c r="U862" i="1"/>
  <c r="V862" i="1" s="1"/>
  <c r="U863" i="1"/>
  <c r="V863" i="1" s="1"/>
  <c r="U864" i="1"/>
  <c r="V864" i="1" s="1"/>
  <c r="U865" i="1"/>
  <c r="V865" i="1" s="1"/>
  <c r="U866" i="1"/>
  <c r="V866" i="1" s="1"/>
  <c r="U867" i="1"/>
  <c r="V867" i="1" s="1"/>
  <c r="U868" i="1"/>
  <c r="V868" i="1" s="1"/>
  <c r="U869" i="1"/>
  <c r="V869" i="1" s="1"/>
  <c r="U870" i="1"/>
  <c r="V870" i="1" s="1"/>
  <c r="U871" i="1"/>
  <c r="V871" i="1" s="1"/>
  <c r="U872" i="1"/>
  <c r="V872" i="1" s="1"/>
  <c r="U873" i="1"/>
  <c r="V873" i="1" s="1"/>
  <c r="U874" i="1"/>
  <c r="V874" i="1" s="1"/>
  <c r="U875" i="1"/>
  <c r="V875" i="1" s="1"/>
  <c r="U876" i="1"/>
  <c r="V876" i="1" s="1"/>
  <c r="U877" i="1"/>
  <c r="V877" i="1" s="1"/>
  <c r="U878" i="1"/>
  <c r="V878" i="1" s="1"/>
  <c r="U879" i="1"/>
  <c r="V879" i="1" s="1"/>
  <c r="U880" i="1"/>
  <c r="V880" i="1" s="1"/>
  <c r="U881" i="1"/>
  <c r="V881" i="1" s="1"/>
  <c r="U882" i="1"/>
  <c r="V882" i="1" s="1"/>
  <c r="U883" i="1"/>
  <c r="V883" i="1" s="1"/>
  <c r="U884" i="1"/>
  <c r="V884" i="1" s="1"/>
  <c r="U885" i="1"/>
  <c r="V885" i="1" s="1"/>
  <c r="U886" i="1"/>
  <c r="V886" i="1" s="1"/>
  <c r="U887" i="1"/>
  <c r="V887" i="1" s="1"/>
  <c r="U888" i="1"/>
  <c r="V888" i="1" s="1"/>
  <c r="U889" i="1"/>
  <c r="V889" i="1" s="1"/>
  <c r="U890" i="1"/>
  <c r="V890" i="1" s="1"/>
  <c r="U891" i="1"/>
  <c r="V891" i="1" s="1"/>
  <c r="U892" i="1"/>
  <c r="V892" i="1" s="1"/>
  <c r="U893" i="1"/>
  <c r="V893" i="1" s="1"/>
  <c r="U894" i="1"/>
  <c r="V894" i="1" s="1"/>
  <c r="U895" i="1"/>
  <c r="V895" i="1" s="1"/>
  <c r="U896" i="1"/>
  <c r="V896" i="1" s="1"/>
  <c r="U897" i="1"/>
  <c r="V897" i="1" s="1"/>
  <c r="U898" i="1"/>
  <c r="V898" i="1" s="1"/>
  <c r="U899" i="1"/>
  <c r="V899" i="1" s="1"/>
  <c r="U900" i="1"/>
  <c r="V900" i="1" s="1"/>
  <c r="U901" i="1"/>
  <c r="V901" i="1" s="1"/>
  <c r="U902" i="1"/>
  <c r="V902" i="1" s="1"/>
  <c r="U903" i="1"/>
  <c r="V903" i="1" s="1"/>
  <c r="U904" i="1"/>
  <c r="V904" i="1" s="1"/>
  <c r="U905" i="1"/>
  <c r="V905" i="1" s="1"/>
  <c r="U906" i="1"/>
  <c r="V906" i="1" s="1"/>
  <c r="U907" i="1"/>
  <c r="V907" i="1" s="1"/>
  <c r="U908" i="1"/>
  <c r="V908" i="1" s="1"/>
  <c r="U909" i="1"/>
  <c r="V909" i="1" s="1"/>
  <c r="U910" i="1"/>
  <c r="V910" i="1" s="1"/>
  <c r="U911" i="1"/>
  <c r="V911" i="1" s="1"/>
  <c r="U912" i="1"/>
  <c r="V912" i="1" s="1"/>
  <c r="U913" i="1"/>
  <c r="V913" i="1" s="1"/>
  <c r="U914" i="1"/>
  <c r="V914" i="1" s="1"/>
  <c r="U915" i="1"/>
  <c r="V915" i="1" s="1"/>
  <c r="U916" i="1"/>
  <c r="V916" i="1" s="1"/>
  <c r="U917" i="1"/>
  <c r="V917" i="1" s="1"/>
  <c r="U918" i="1"/>
  <c r="V918" i="1" s="1"/>
  <c r="U919" i="1"/>
  <c r="V919" i="1" s="1"/>
  <c r="U920" i="1"/>
  <c r="V920" i="1" s="1"/>
  <c r="U921" i="1"/>
  <c r="V921" i="1" s="1"/>
  <c r="U922" i="1"/>
  <c r="V922" i="1" s="1"/>
  <c r="U923" i="1"/>
  <c r="V923" i="1" s="1"/>
  <c r="U924" i="1"/>
  <c r="V924" i="1" s="1"/>
  <c r="U925" i="1"/>
  <c r="V925" i="1" s="1"/>
  <c r="U926" i="1"/>
  <c r="V926" i="1" s="1"/>
  <c r="U927" i="1"/>
  <c r="V927" i="1" s="1"/>
  <c r="U928" i="1"/>
  <c r="V928" i="1" s="1"/>
  <c r="U929" i="1"/>
  <c r="V929" i="1" s="1"/>
  <c r="U930" i="1"/>
  <c r="V930" i="1" s="1"/>
  <c r="U931" i="1"/>
  <c r="V931" i="1" s="1"/>
  <c r="U932" i="1"/>
  <c r="V932" i="1" s="1"/>
  <c r="U933" i="1"/>
  <c r="V933" i="1" s="1"/>
  <c r="U934" i="1"/>
  <c r="V934" i="1" s="1"/>
  <c r="U935" i="1"/>
  <c r="V935" i="1" s="1"/>
  <c r="U936" i="1"/>
  <c r="V936" i="1" s="1"/>
  <c r="U937" i="1"/>
  <c r="V937" i="1" s="1"/>
  <c r="U938" i="1"/>
  <c r="V938" i="1" s="1"/>
  <c r="U939" i="1"/>
  <c r="V939" i="1" s="1"/>
  <c r="U940" i="1"/>
  <c r="V940" i="1" s="1"/>
  <c r="U941" i="1"/>
  <c r="V941" i="1" s="1"/>
  <c r="U942" i="1"/>
  <c r="V942" i="1" s="1"/>
  <c r="U943" i="1"/>
  <c r="V943" i="1" s="1"/>
  <c r="U944" i="1"/>
  <c r="V944" i="1" s="1"/>
  <c r="U945" i="1"/>
  <c r="V945" i="1" s="1"/>
  <c r="U946" i="1"/>
  <c r="V946" i="1" s="1"/>
  <c r="U947" i="1"/>
  <c r="V947" i="1" s="1"/>
  <c r="U948" i="1"/>
  <c r="V948" i="1" s="1"/>
  <c r="U949" i="1"/>
  <c r="V949" i="1" s="1"/>
  <c r="U950" i="1"/>
  <c r="V950" i="1" s="1"/>
  <c r="U951" i="1"/>
  <c r="V951" i="1" s="1"/>
  <c r="U952" i="1"/>
  <c r="V952" i="1" s="1"/>
  <c r="U953" i="1"/>
  <c r="V953" i="1" s="1"/>
  <c r="U954" i="1"/>
  <c r="V954" i="1" s="1"/>
  <c r="U955" i="1"/>
  <c r="V955" i="1" s="1"/>
  <c r="U956" i="1"/>
  <c r="V956" i="1" s="1"/>
  <c r="U957" i="1"/>
  <c r="V957" i="1" s="1"/>
  <c r="U958" i="1"/>
  <c r="V958" i="1" s="1"/>
  <c r="U959" i="1"/>
  <c r="V959" i="1" s="1"/>
  <c r="U960" i="1"/>
  <c r="V960" i="1" s="1"/>
  <c r="U961" i="1"/>
  <c r="V961" i="1" s="1"/>
  <c r="U962" i="1"/>
  <c r="V962" i="1" s="1"/>
  <c r="U963" i="1"/>
  <c r="V963" i="1" s="1"/>
  <c r="U964" i="1"/>
  <c r="V964" i="1" s="1"/>
  <c r="U965" i="1"/>
  <c r="V965" i="1" s="1"/>
  <c r="U966" i="1"/>
  <c r="V966" i="1" s="1"/>
  <c r="U967" i="1"/>
  <c r="V967" i="1" s="1"/>
  <c r="U968" i="1"/>
  <c r="V968" i="1" s="1"/>
  <c r="U969" i="1"/>
  <c r="V969" i="1" s="1"/>
  <c r="U970" i="1"/>
  <c r="V970" i="1" s="1"/>
  <c r="U971" i="1"/>
  <c r="V971" i="1" s="1"/>
  <c r="U972" i="1"/>
  <c r="V972" i="1" s="1"/>
  <c r="U973" i="1"/>
  <c r="V973" i="1" s="1"/>
  <c r="U974" i="1"/>
  <c r="V974" i="1" s="1"/>
  <c r="U975" i="1"/>
  <c r="V975" i="1" s="1"/>
  <c r="U976" i="1"/>
  <c r="V976" i="1" s="1"/>
  <c r="U977" i="1"/>
  <c r="V977" i="1" s="1"/>
  <c r="U978" i="1"/>
  <c r="V978" i="1" s="1"/>
  <c r="U979" i="1"/>
  <c r="V979" i="1" s="1"/>
  <c r="U980" i="1"/>
  <c r="V980" i="1" s="1"/>
  <c r="U981" i="1"/>
  <c r="V981" i="1" s="1"/>
  <c r="U982" i="1"/>
  <c r="V982" i="1" s="1"/>
  <c r="U983" i="1"/>
  <c r="V983" i="1" s="1"/>
  <c r="U984" i="1"/>
  <c r="V984" i="1" s="1"/>
  <c r="U985" i="1"/>
  <c r="V985" i="1" s="1"/>
  <c r="U986" i="1"/>
  <c r="V986" i="1" s="1"/>
  <c r="U987" i="1"/>
  <c r="V987" i="1" s="1"/>
  <c r="U988" i="1"/>
  <c r="V988" i="1" s="1"/>
  <c r="U989" i="1"/>
  <c r="V989" i="1" s="1"/>
  <c r="U990" i="1"/>
  <c r="V990" i="1" s="1"/>
  <c r="U991" i="1"/>
  <c r="V991" i="1" s="1"/>
  <c r="U992" i="1"/>
  <c r="V992" i="1" s="1"/>
  <c r="U993" i="1"/>
  <c r="V993" i="1" s="1"/>
  <c r="U994" i="1"/>
  <c r="V994" i="1" s="1"/>
  <c r="U995" i="1"/>
  <c r="V995" i="1" s="1"/>
  <c r="U996" i="1"/>
  <c r="V996" i="1" s="1"/>
  <c r="U997" i="1"/>
  <c r="V997" i="1" s="1"/>
  <c r="U998" i="1"/>
  <c r="V998" i="1" s="1"/>
  <c r="U999" i="1"/>
  <c r="V999" i="1" s="1"/>
  <c r="U1000" i="1"/>
  <c r="V1000" i="1" s="1"/>
  <c r="U1001" i="1"/>
  <c r="V1001" i="1" s="1"/>
  <c r="U1002" i="1"/>
  <c r="V1002" i="1" s="1"/>
  <c r="U1003" i="1"/>
  <c r="V1003" i="1" s="1"/>
  <c r="U1004" i="1"/>
  <c r="V1004" i="1" s="1"/>
  <c r="U1005" i="1"/>
  <c r="V1005" i="1" s="1"/>
  <c r="U1006" i="1"/>
  <c r="V1006" i="1" s="1"/>
  <c r="U1007" i="1"/>
  <c r="V1007" i="1" s="1"/>
  <c r="U1008" i="1"/>
  <c r="V1008" i="1" s="1"/>
  <c r="U1009" i="1"/>
  <c r="V1009" i="1" s="1"/>
  <c r="U1010" i="1"/>
  <c r="V1010" i="1" s="1"/>
  <c r="U1011" i="1"/>
  <c r="V1011" i="1" s="1"/>
  <c r="U1012" i="1"/>
  <c r="V1012" i="1" s="1"/>
  <c r="U1013" i="1"/>
  <c r="V1013" i="1" s="1"/>
  <c r="U1014" i="1"/>
  <c r="V1014" i="1" s="1"/>
  <c r="U1015" i="1"/>
  <c r="V1015" i="1" s="1"/>
  <c r="U1016" i="1"/>
  <c r="V1016" i="1" s="1"/>
  <c r="U1017" i="1"/>
  <c r="V1017" i="1" s="1"/>
  <c r="U1018" i="1"/>
  <c r="V1018" i="1" s="1"/>
  <c r="U1019" i="1"/>
  <c r="V1019" i="1" s="1"/>
  <c r="U1020" i="1"/>
  <c r="V1020" i="1" s="1"/>
  <c r="U1021" i="1"/>
  <c r="V1021" i="1" s="1"/>
  <c r="U1022" i="1"/>
  <c r="V1022" i="1" s="1"/>
  <c r="U1023" i="1"/>
  <c r="V1023" i="1" s="1"/>
  <c r="U1024" i="1"/>
  <c r="V1024" i="1" s="1"/>
  <c r="U1025" i="1"/>
  <c r="V1025" i="1" s="1"/>
  <c r="U1026" i="1"/>
  <c r="V1026" i="1" s="1"/>
  <c r="U1027" i="1"/>
  <c r="V1027" i="1" s="1"/>
  <c r="U1028" i="1"/>
  <c r="V1028" i="1" s="1"/>
  <c r="U1029" i="1"/>
  <c r="V1029" i="1" s="1"/>
  <c r="U1030" i="1"/>
  <c r="V1030" i="1" s="1"/>
  <c r="U1031" i="1"/>
  <c r="V1031" i="1" s="1"/>
  <c r="U1032" i="1"/>
  <c r="V1032" i="1" s="1"/>
  <c r="U1033" i="1"/>
  <c r="V1033" i="1" s="1"/>
  <c r="U1034" i="1"/>
  <c r="V1034" i="1" s="1"/>
  <c r="U1035" i="1"/>
  <c r="V1035" i="1" s="1"/>
  <c r="U1036" i="1"/>
  <c r="V1036" i="1" s="1"/>
  <c r="U1037" i="1"/>
  <c r="V1037" i="1" s="1"/>
  <c r="U1038" i="1"/>
  <c r="V1038" i="1" s="1"/>
  <c r="U1039" i="1"/>
  <c r="V1039" i="1" s="1"/>
  <c r="U1040" i="1"/>
  <c r="V1040" i="1" s="1"/>
  <c r="U1041" i="1"/>
  <c r="V1041" i="1" s="1"/>
  <c r="U1042" i="1"/>
  <c r="V1042" i="1" s="1"/>
  <c r="U1043" i="1"/>
  <c r="V1043" i="1" s="1"/>
  <c r="U1044" i="1"/>
  <c r="V1044" i="1" s="1"/>
  <c r="U1045" i="1"/>
  <c r="V1045" i="1" s="1"/>
  <c r="U1046" i="1"/>
  <c r="V1046" i="1" s="1"/>
  <c r="U1047" i="1"/>
  <c r="V1047" i="1" s="1"/>
  <c r="U1048" i="1"/>
  <c r="V1048" i="1" s="1"/>
  <c r="U1049" i="1"/>
  <c r="V1049" i="1" s="1"/>
  <c r="U1050" i="1"/>
  <c r="V1050" i="1" s="1"/>
  <c r="U1051" i="1"/>
  <c r="V1051" i="1" s="1"/>
  <c r="U1052" i="1"/>
  <c r="V1052" i="1" s="1"/>
  <c r="U1053" i="1"/>
  <c r="V1053" i="1" s="1"/>
  <c r="U1054" i="1"/>
  <c r="V1054" i="1" s="1"/>
  <c r="U1055" i="1"/>
  <c r="V1055" i="1" s="1"/>
  <c r="U1056" i="1"/>
  <c r="V1056" i="1" s="1"/>
  <c r="U1057" i="1"/>
  <c r="V1057" i="1" s="1"/>
  <c r="U1058" i="1"/>
  <c r="V1058" i="1" s="1"/>
  <c r="U1059" i="1"/>
  <c r="V1059" i="1" s="1"/>
  <c r="U1060" i="1"/>
  <c r="V1060" i="1" s="1"/>
  <c r="U1061" i="1"/>
  <c r="V1061" i="1" s="1"/>
  <c r="U1062" i="1"/>
  <c r="V1062" i="1" s="1"/>
  <c r="U1063" i="1"/>
  <c r="V1063" i="1" s="1"/>
  <c r="U1064" i="1"/>
  <c r="V1064" i="1" s="1"/>
  <c r="U1065" i="1"/>
  <c r="V1065" i="1" s="1"/>
  <c r="U1066" i="1"/>
  <c r="V1066" i="1" s="1"/>
  <c r="U1067" i="1"/>
  <c r="V1067" i="1" s="1"/>
  <c r="U1068" i="1"/>
  <c r="V1068" i="1" s="1"/>
  <c r="U1069" i="1"/>
  <c r="V1069" i="1" s="1"/>
  <c r="U1070" i="1"/>
  <c r="V1070" i="1" s="1"/>
  <c r="U1071" i="1"/>
  <c r="V1071" i="1" s="1"/>
  <c r="U1072" i="1"/>
  <c r="V1072" i="1" s="1"/>
  <c r="U1073" i="1"/>
  <c r="V1073" i="1" s="1"/>
  <c r="U1074" i="1"/>
  <c r="V1074" i="1" s="1"/>
  <c r="U1075" i="1"/>
  <c r="V1075" i="1" s="1"/>
  <c r="U1076" i="1"/>
  <c r="V1076" i="1" s="1"/>
  <c r="U1077" i="1"/>
  <c r="V1077" i="1" s="1"/>
  <c r="U1078" i="1"/>
  <c r="V1078" i="1" s="1"/>
  <c r="U1079" i="1"/>
  <c r="V1079" i="1" s="1"/>
  <c r="U1080" i="1"/>
  <c r="V1080" i="1" s="1"/>
  <c r="U1081" i="1"/>
  <c r="V1081" i="1" s="1"/>
  <c r="U1082" i="1"/>
  <c r="V1082" i="1" s="1"/>
  <c r="U1083" i="1"/>
  <c r="V1083" i="1" s="1"/>
  <c r="U1084" i="1"/>
  <c r="V1084" i="1" s="1"/>
  <c r="U1085" i="1"/>
  <c r="V1085" i="1" s="1"/>
  <c r="U1086" i="1"/>
  <c r="V1086" i="1" s="1"/>
  <c r="U1087" i="1"/>
  <c r="V1087" i="1" s="1"/>
  <c r="U1088" i="1"/>
  <c r="V1088" i="1" s="1"/>
  <c r="U1089" i="1"/>
  <c r="V1089" i="1" s="1"/>
  <c r="U1090" i="1"/>
  <c r="V1090" i="1" s="1"/>
  <c r="U1091" i="1"/>
  <c r="V1091" i="1" s="1"/>
  <c r="U1092" i="1"/>
  <c r="V1092" i="1" s="1"/>
  <c r="U1093" i="1"/>
  <c r="V1093" i="1" s="1"/>
  <c r="U1094" i="1"/>
  <c r="V1094" i="1" s="1"/>
  <c r="U1095" i="1"/>
  <c r="V1095" i="1" s="1"/>
  <c r="U1096" i="1"/>
  <c r="V1096" i="1" s="1"/>
  <c r="U1097" i="1"/>
  <c r="V1097" i="1" s="1"/>
  <c r="U1098" i="1"/>
  <c r="V1098" i="1" s="1"/>
  <c r="U1099" i="1"/>
  <c r="V1099" i="1" s="1"/>
  <c r="U1100" i="1"/>
  <c r="V1100" i="1" s="1"/>
  <c r="U1101" i="1"/>
  <c r="V1101" i="1" s="1"/>
  <c r="U1102" i="1"/>
  <c r="V1102" i="1" s="1"/>
  <c r="U1103" i="1"/>
  <c r="V1103" i="1" s="1"/>
  <c r="U1104" i="1"/>
  <c r="V1104" i="1" s="1"/>
  <c r="U1105" i="1"/>
  <c r="V1105" i="1" s="1"/>
  <c r="U1106" i="1"/>
  <c r="V1106" i="1" s="1"/>
  <c r="U1107" i="1"/>
  <c r="V1107" i="1" s="1"/>
  <c r="U1108" i="1"/>
  <c r="V1108" i="1" s="1"/>
  <c r="U1109" i="1"/>
  <c r="V1109" i="1" s="1"/>
  <c r="U1110" i="1"/>
  <c r="V1110" i="1" s="1"/>
  <c r="U1111" i="1"/>
  <c r="V1111" i="1" s="1"/>
  <c r="U1112" i="1"/>
  <c r="V1112" i="1" s="1"/>
  <c r="U1113" i="1"/>
  <c r="V1113" i="1" s="1"/>
  <c r="U1114" i="1"/>
  <c r="V1114" i="1" s="1"/>
  <c r="U1115" i="1"/>
  <c r="V1115" i="1" s="1"/>
  <c r="U1116" i="1"/>
  <c r="V1116" i="1" s="1"/>
  <c r="U1117" i="1"/>
  <c r="V1117" i="1" s="1"/>
  <c r="U1118" i="1"/>
  <c r="V1118" i="1" s="1"/>
  <c r="U1119" i="1"/>
  <c r="V1119" i="1" s="1"/>
  <c r="U1120" i="1"/>
  <c r="V1120" i="1" s="1"/>
  <c r="U1121" i="1"/>
  <c r="V1121" i="1" s="1"/>
  <c r="U1122" i="1"/>
  <c r="V1122" i="1" s="1"/>
  <c r="U1123" i="1"/>
  <c r="V1123" i="1" s="1"/>
  <c r="U1124" i="1"/>
  <c r="V1124" i="1" s="1"/>
  <c r="U1125" i="1"/>
  <c r="V1125" i="1" s="1"/>
  <c r="U1126" i="1"/>
  <c r="V1126" i="1" s="1"/>
  <c r="U1127" i="1"/>
  <c r="V1127" i="1" s="1"/>
  <c r="U1128" i="1"/>
  <c r="V1128" i="1" s="1"/>
  <c r="U1129" i="1"/>
  <c r="V1129" i="1" s="1"/>
  <c r="U1130" i="1"/>
  <c r="V1130" i="1" s="1"/>
  <c r="U1131" i="1"/>
  <c r="V1131" i="1" s="1"/>
  <c r="U1132" i="1"/>
  <c r="V1132" i="1" s="1"/>
  <c r="U1133" i="1"/>
  <c r="V1133" i="1" s="1"/>
  <c r="U1134" i="1"/>
  <c r="V1134" i="1" s="1"/>
  <c r="U1135" i="1"/>
  <c r="V1135" i="1" s="1"/>
  <c r="U1136" i="1"/>
  <c r="V1136" i="1" s="1"/>
  <c r="U1137" i="1"/>
  <c r="V1137" i="1" s="1"/>
  <c r="U1138" i="1"/>
  <c r="V1138" i="1" s="1"/>
  <c r="U1139" i="1"/>
  <c r="V1139" i="1" s="1"/>
  <c r="U1140" i="1"/>
  <c r="V1140" i="1" s="1"/>
  <c r="U1141" i="1"/>
  <c r="V1141" i="1" s="1"/>
  <c r="U1142" i="1"/>
  <c r="V1142" i="1" s="1"/>
  <c r="U1143" i="1"/>
  <c r="V1143" i="1" s="1"/>
  <c r="U1144" i="1"/>
  <c r="V1144" i="1" s="1"/>
  <c r="U1145" i="1"/>
  <c r="V1145" i="1" s="1"/>
  <c r="U1146" i="1"/>
  <c r="V1146" i="1" s="1"/>
  <c r="U1147" i="1"/>
  <c r="V1147" i="1" s="1"/>
  <c r="U1148" i="1"/>
  <c r="V1148" i="1" s="1"/>
  <c r="U1149" i="1"/>
  <c r="V1149" i="1" s="1"/>
  <c r="U1150" i="1"/>
  <c r="V1150" i="1" s="1"/>
  <c r="U1151" i="1"/>
  <c r="V1151" i="1" s="1"/>
  <c r="U1152" i="1"/>
  <c r="V1152" i="1" s="1"/>
  <c r="U1153" i="1"/>
  <c r="V1153" i="1" s="1"/>
  <c r="U1154" i="1"/>
  <c r="V1154" i="1" s="1"/>
  <c r="U1155" i="1"/>
  <c r="V1155" i="1" s="1"/>
  <c r="U1156" i="1"/>
  <c r="V1156" i="1" s="1"/>
  <c r="U1157" i="1"/>
  <c r="V1157" i="1" s="1"/>
  <c r="U1158" i="1"/>
  <c r="V1158" i="1" s="1"/>
  <c r="U1159" i="1"/>
  <c r="V1159" i="1" s="1"/>
  <c r="U1160" i="1"/>
  <c r="V1160" i="1" s="1"/>
  <c r="U1161" i="1"/>
  <c r="V1161" i="1" s="1"/>
  <c r="U1162" i="1"/>
  <c r="V1162" i="1" s="1"/>
  <c r="U1163" i="1"/>
  <c r="V1163" i="1" s="1"/>
  <c r="U1164" i="1"/>
  <c r="V1164" i="1" s="1"/>
  <c r="U1165" i="1"/>
  <c r="V1165" i="1" s="1"/>
  <c r="U1166" i="1"/>
  <c r="V1166" i="1" s="1"/>
  <c r="U1167" i="1"/>
  <c r="V1167" i="1" s="1"/>
  <c r="U1168" i="1"/>
  <c r="V1168" i="1" s="1"/>
  <c r="U1169" i="1"/>
  <c r="V1169" i="1" s="1"/>
  <c r="U1170" i="1"/>
  <c r="V1170" i="1" s="1"/>
  <c r="U1171" i="1"/>
  <c r="V1171" i="1" s="1"/>
  <c r="U1172" i="1"/>
  <c r="V1172" i="1" s="1"/>
  <c r="U1173" i="1"/>
  <c r="V1173" i="1" s="1"/>
  <c r="U1174" i="1"/>
  <c r="V1174" i="1" s="1"/>
  <c r="U1175" i="1"/>
  <c r="V1175" i="1" s="1"/>
  <c r="U1176" i="1"/>
  <c r="V1176" i="1" s="1"/>
  <c r="U1177" i="1"/>
  <c r="V1177" i="1" s="1"/>
  <c r="U1178" i="1"/>
  <c r="V1178" i="1" s="1"/>
  <c r="U1179" i="1"/>
  <c r="V1179" i="1" s="1"/>
  <c r="U1180" i="1"/>
  <c r="V1180" i="1" s="1"/>
  <c r="U1181" i="1"/>
  <c r="V1181" i="1" s="1"/>
  <c r="U1182" i="1"/>
  <c r="V1182" i="1" s="1"/>
  <c r="U1183" i="1"/>
  <c r="V1183" i="1" s="1"/>
  <c r="U1184" i="1"/>
  <c r="V1184" i="1" s="1"/>
  <c r="U1185" i="1"/>
  <c r="V1185" i="1" s="1"/>
  <c r="U1186" i="1"/>
  <c r="V1186" i="1" s="1"/>
  <c r="U1187" i="1"/>
  <c r="V1187" i="1" s="1"/>
  <c r="U1188" i="1"/>
  <c r="V1188" i="1" s="1"/>
  <c r="U1189" i="1"/>
  <c r="V1189" i="1" s="1"/>
  <c r="U1190" i="1"/>
  <c r="V1190" i="1" s="1"/>
  <c r="U1191" i="1"/>
  <c r="V1191" i="1" s="1"/>
  <c r="U1192" i="1"/>
  <c r="V1192" i="1" s="1"/>
  <c r="U1193" i="1"/>
  <c r="V1193" i="1" s="1"/>
  <c r="U1194" i="1"/>
  <c r="V1194" i="1" s="1"/>
  <c r="U1195" i="1"/>
  <c r="V1195" i="1" s="1"/>
  <c r="U1196" i="1"/>
  <c r="V1196" i="1" s="1"/>
  <c r="U1197" i="1"/>
  <c r="V1197" i="1" s="1"/>
  <c r="U1198" i="1"/>
  <c r="V1198" i="1" s="1"/>
  <c r="U1199" i="1"/>
  <c r="V1199" i="1" s="1"/>
  <c r="U1200" i="1"/>
  <c r="V1200" i="1" s="1"/>
  <c r="U1201" i="1"/>
  <c r="V1201" i="1" s="1"/>
  <c r="U1202" i="1"/>
  <c r="V1202" i="1" s="1"/>
  <c r="U1203" i="1"/>
  <c r="V1203" i="1" s="1"/>
  <c r="U1204" i="1"/>
  <c r="V1204" i="1" s="1"/>
  <c r="U1205" i="1"/>
  <c r="V1205" i="1" s="1"/>
  <c r="U1206" i="1"/>
  <c r="V1206" i="1" s="1"/>
  <c r="U1207" i="1"/>
  <c r="V1207" i="1" s="1"/>
  <c r="U1208" i="1"/>
  <c r="V1208" i="1" s="1"/>
  <c r="U1209" i="1"/>
  <c r="V1209" i="1" s="1"/>
  <c r="U1210" i="1"/>
  <c r="V1210" i="1" s="1"/>
  <c r="U1211" i="1"/>
  <c r="V1211" i="1" s="1"/>
  <c r="U1212" i="1"/>
  <c r="V1212" i="1" s="1"/>
  <c r="U1213" i="1"/>
  <c r="V1213" i="1" s="1"/>
  <c r="U1214" i="1"/>
  <c r="V1214" i="1" s="1"/>
  <c r="U1215" i="1"/>
  <c r="V1215" i="1" s="1"/>
  <c r="U1216" i="1"/>
  <c r="V1216" i="1" s="1"/>
  <c r="U1217" i="1"/>
  <c r="V1217" i="1" s="1"/>
  <c r="U1218" i="1"/>
  <c r="V1218" i="1" s="1"/>
  <c r="U1219" i="1"/>
  <c r="V1219" i="1" s="1"/>
  <c r="U1220" i="1"/>
  <c r="V1220" i="1" s="1"/>
  <c r="U1221" i="1"/>
  <c r="V1221" i="1" s="1"/>
  <c r="U1222" i="1"/>
  <c r="V1222" i="1" s="1"/>
  <c r="U1223" i="1"/>
  <c r="V1223" i="1" s="1"/>
  <c r="U1224" i="1"/>
  <c r="V1224" i="1" s="1"/>
  <c r="U1225" i="1"/>
  <c r="V1225" i="1" s="1"/>
  <c r="U1226" i="1"/>
  <c r="V1226" i="1" s="1"/>
  <c r="U1227" i="1"/>
  <c r="V1227" i="1" s="1"/>
  <c r="U1228" i="1"/>
  <c r="V1228" i="1" s="1"/>
  <c r="U1229" i="1"/>
  <c r="V1229" i="1" s="1"/>
  <c r="U1230" i="1"/>
  <c r="V1230" i="1" s="1"/>
  <c r="U1231" i="1"/>
  <c r="V1231" i="1" s="1"/>
  <c r="U1232" i="1"/>
  <c r="V1232" i="1" s="1"/>
  <c r="U1233" i="1"/>
  <c r="V1233" i="1" s="1"/>
  <c r="U1234" i="1"/>
  <c r="V1234" i="1" s="1"/>
  <c r="U1235" i="1"/>
  <c r="V1235" i="1" s="1"/>
  <c r="U1236" i="1"/>
  <c r="V1236" i="1" s="1"/>
  <c r="U1237" i="1"/>
  <c r="V1237" i="1" s="1"/>
  <c r="U1238" i="1"/>
  <c r="V1238" i="1" s="1"/>
  <c r="U1239" i="1"/>
  <c r="V1239" i="1" s="1"/>
  <c r="U1240" i="1"/>
  <c r="V1240" i="1" s="1"/>
  <c r="U1241" i="1"/>
  <c r="V1241" i="1" s="1"/>
  <c r="U1242" i="1"/>
  <c r="V1242" i="1" s="1"/>
  <c r="U1243" i="1"/>
  <c r="V1243" i="1" s="1"/>
  <c r="U1244" i="1"/>
  <c r="V1244" i="1" s="1"/>
  <c r="U1245" i="1"/>
  <c r="V1245" i="1" s="1"/>
  <c r="U1246" i="1"/>
  <c r="V1246" i="1" s="1"/>
  <c r="U1247" i="1"/>
  <c r="V1247" i="1" s="1"/>
  <c r="U1248" i="1"/>
  <c r="V1248" i="1" s="1"/>
  <c r="U1249" i="1"/>
  <c r="V1249" i="1" s="1"/>
  <c r="U1250" i="1"/>
  <c r="V1250" i="1" s="1"/>
  <c r="U1251" i="1"/>
  <c r="V1251" i="1" s="1"/>
  <c r="U1252" i="1"/>
  <c r="V1252" i="1" s="1"/>
  <c r="U1253" i="1"/>
  <c r="V1253" i="1" s="1"/>
  <c r="U1254" i="1"/>
  <c r="V1254" i="1" s="1"/>
  <c r="U1255" i="1"/>
  <c r="V1255" i="1" s="1"/>
  <c r="U1256" i="1"/>
  <c r="V1256" i="1" s="1"/>
  <c r="U1257" i="1"/>
  <c r="V1257" i="1" s="1"/>
  <c r="U1258" i="1"/>
  <c r="V1258" i="1" s="1"/>
  <c r="U1259" i="1"/>
  <c r="V1259" i="1" s="1"/>
  <c r="U1260" i="1"/>
  <c r="V1260" i="1" s="1"/>
  <c r="U1261" i="1"/>
  <c r="V1261" i="1" s="1"/>
  <c r="U1262" i="1"/>
  <c r="V1262" i="1" s="1"/>
  <c r="U1263" i="1"/>
  <c r="V1263" i="1" s="1"/>
  <c r="U1264" i="1"/>
  <c r="V1264" i="1" s="1"/>
  <c r="U1265" i="1"/>
  <c r="V1265" i="1" s="1"/>
  <c r="U1266" i="1"/>
  <c r="V1266" i="1" s="1"/>
  <c r="U1267" i="1"/>
  <c r="V1267" i="1" s="1"/>
  <c r="U1268" i="1"/>
  <c r="V1268" i="1" s="1"/>
  <c r="U1269" i="1"/>
  <c r="V1269" i="1" s="1"/>
  <c r="U1270" i="1"/>
  <c r="V1270" i="1" s="1"/>
  <c r="U1271" i="1"/>
  <c r="V1271" i="1" s="1"/>
  <c r="U1272" i="1"/>
  <c r="V1272" i="1" s="1"/>
  <c r="U1273" i="1"/>
  <c r="V1273" i="1" s="1"/>
  <c r="U1274" i="1"/>
  <c r="V1274" i="1" s="1"/>
  <c r="U1275" i="1"/>
  <c r="V1275" i="1" s="1"/>
  <c r="U1276" i="1"/>
  <c r="V1276" i="1" s="1"/>
  <c r="U1277" i="1"/>
  <c r="V1277" i="1" s="1"/>
  <c r="U1278" i="1"/>
  <c r="V1278" i="1" s="1"/>
  <c r="U1279" i="1"/>
  <c r="V1279" i="1" s="1"/>
  <c r="U1280" i="1"/>
  <c r="V1280" i="1" s="1"/>
  <c r="U1281" i="1"/>
  <c r="V1281" i="1" s="1"/>
  <c r="U1282" i="1"/>
  <c r="V1282" i="1" s="1"/>
  <c r="U1283" i="1"/>
  <c r="V1283" i="1" s="1"/>
  <c r="U1284" i="1"/>
  <c r="V1284" i="1" s="1"/>
  <c r="U1285" i="1"/>
  <c r="V1285" i="1" s="1"/>
  <c r="U1286" i="1"/>
  <c r="V1286" i="1" s="1"/>
  <c r="U1287" i="1"/>
  <c r="V1287" i="1" s="1"/>
  <c r="U1288" i="1"/>
  <c r="V1288" i="1" s="1"/>
  <c r="U1289" i="1"/>
  <c r="V1289" i="1" s="1"/>
  <c r="U1290" i="1"/>
  <c r="V1290" i="1" s="1"/>
  <c r="U1291" i="1"/>
  <c r="V1291" i="1" s="1"/>
  <c r="U1292" i="1"/>
  <c r="V1292" i="1" s="1"/>
  <c r="U1293" i="1"/>
  <c r="V1293" i="1" s="1"/>
  <c r="U1294" i="1"/>
  <c r="V1294" i="1" s="1"/>
  <c r="U1295" i="1"/>
  <c r="V1295" i="1" s="1"/>
  <c r="U1296" i="1"/>
  <c r="V1296" i="1" s="1"/>
  <c r="U1297" i="1"/>
  <c r="V1297" i="1" s="1"/>
  <c r="U1298" i="1"/>
  <c r="V1298" i="1" s="1"/>
  <c r="U1299" i="1"/>
  <c r="V1299" i="1" s="1"/>
  <c r="U1300" i="1"/>
  <c r="V1300" i="1" s="1"/>
  <c r="U1301" i="1"/>
  <c r="V1301" i="1" s="1"/>
  <c r="U1302" i="1"/>
  <c r="V1302" i="1" s="1"/>
  <c r="U1303" i="1"/>
  <c r="V1303" i="1" s="1"/>
  <c r="U1304" i="1"/>
  <c r="V1304" i="1" s="1"/>
  <c r="U1305" i="1"/>
  <c r="V1305" i="1" s="1"/>
  <c r="U1306" i="1"/>
  <c r="V1306" i="1" s="1"/>
  <c r="U1307" i="1"/>
  <c r="V1307" i="1" s="1"/>
  <c r="U1308" i="1"/>
  <c r="V1308" i="1" s="1"/>
  <c r="U1309" i="1"/>
  <c r="V1309" i="1" s="1"/>
  <c r="U1310" i="1"/>
  <c r="V1310" i="1" s="1"/>
  <c r="U1311" i="1"/>
  <c r="V1311" i="1" s="1"/>
  <c r="U1312" i="1"/>
  <c r="V1312" i="1" s="1"/>
  <c r="U1313" i="1"/>
  <c r="V1313" i="1" s="1"/>
  <c r="U1314" i="1"/>
  <c r="V1314" i="1" s="1"/>
  <c r="U1315" i="1"/>
  <c r="V1315" i="1" s="1"/>
  <c r="U1316" i="1"/>
  <c r="V1316" i="1" s="1"/>
  <c r="U1317" i="1"/>
  <c r="V1317" i="1" s="1"/>
  <c r="U1318" i="1"/>
  <c r="V1318" i="1" s="1"/>
  <c r="U1319" i="1"/>
  <c r="V1319" i="1" s="1"/>
  <c r="U1320" i="1"/>
  <c r="V1320" i="1" s="1"/>
  <c r="U1321" i="1"/>
  <c r="V1321" i="1" s="1"/>
  <c r="U1322" i="1"/>
  <c r="V1322" i="1" s="1"/>
  <c r="U1323" i="1"/>
  <c r="V1323" i="1" s="1"/>
  <c r="U1324" i="1"/>
  <c r="V1324" i="1" s="1"/>
  <c r="U1325" i="1"/>
  <c r="V1325" i="1" s="1"/>
  <c r="U1326" i="1"/>
  <c r="V1326" i="1" s="1"/>
  <c r="U1327" i="1"/>
  <c r="V1327" i="1" s="1"/>
  <c r="U1328" i="1"/>
  <c r="V1328" i="1" s="1"/>
  <c r="U1329" i="1"/>
  <c r="V1329" i="1" s="1"/>
  <c r="U1330" i="1"/>
  <c r="V1330" i="1" s="1"/>
  <c r="U1331" i="1"/>
  <c r="V1331" i="1" s="1"/>
  <c r="U1332" i="1"/>
  <c r="V1332" i="1" s="1"/>
  <c r="U1333" i="1"/>
  <c r="V1333" i="1" s="1"/>
  <c r="U1334" i="1"/>
  <c r="V1334" i="1" s="1"/>
  <c r="U1335" i="1"/>
  <c r="V1335" i="1" s="1"/>
  <c r="U1336" i="1"/>
  <c r="V1336" i="1" s="1"/>
  <c r="U1337" i="1"/>
  <c r="V1337" i="1" s="1"/>
  <c r="U1338" i="1"/>
  <c r="V1338" i="1" s="1"/>
  <c r="U1339" i="1"/>
  <c r="V1339" i="1" s="1"/>
  <c r="U1340" i="1"/>
  <c r="V1340" i="1" s="1"/>
  <c r="U1341" i="1"/>
  <c r="V1341" i="1" s="1"/>
  <c r="U1342" i="1"/>
  <c r="V1342" i="1" s="1"/>
  <c r="U1343" i="1"/>
  <c r="V1343" i="1" s="1"/>
  <c r="U1344" i="1"/>
  <c r="V1344" i="1" s="1"/>
  <c r="U1345" i="1"/>
  <c r="V1345" i="1" s="1"/>
  <c r="U1346" i="1"/>
  <c r="V1346" i="1" s="1"/>
  <c r="U1347" i="1"/>
  <c r="V1347" i="1" s="1"/>
  <c r="U1348" i="1"/>
  <c r="V1348" i="1" s="1"/>
  <c r="U1349" i="1"/>
  <c r="V1349" i="1" s="1"/>
  <c r="U1350" i="1"/>
  <c r="V1350" i="1" s="1"/>
  <c r="U1351" i="1"/>
  <c r="V1351" i="1" s="1"/>
  <c r="U1352" i="1"/>
  <c r="V1352" i="1" s="1"/>
  <c r="U1353" i="1"/>
  <c r="V1353" i="1" s="1"/>
  <c r="U1354" i="1"/>
  <c r="V1354" i="1" s="1"/>
  <c r="U1355" i="1"/>
  <c r="V1355" i="1" s="1"/>
  <c r="U1356" i="1"/>
  <c r="V1356" i="1" s="1"/>
  <c r="U1357" i="1"/>
  <c r="V1357" i="1" s="1"/>
  <c r="U1358" i="1"/>
  <c r="V1358" i="1" s="1"/>
  <c r="U1359" i="1"/>
  <c r="V1359" i="1" s="1"/>
  <c r="U1360" i="1"/>
  <c r="V1360" i="1" s="1"/>
  <c r="U1361" i="1"/>
  <c r="V1361" i="1" s="1"/>
  <c r="U1362" i="1"/>
  <c r="V1362" i="1" s="1"/>
  <c r="U1363" i="1"/>
  <c r="V1363" i="1" s="1"/>
  <c r="U1364" i="1"/>
  <c r="V1364" i="1" s="1"/>
  <c r="U1365" i="1"/>
  <c r="V1365" i="1" s="1"/>
  <c r="U1366" i="1"/>
  <c r="V1366" i="1" s="1"/>
  <c r="U1367" i="1"/>
  <c r="V1367" i="1" s="1"/>
  <c r="U1368" i="1"/>
  <c r="V1368" i="1" s="1"/>
  <c r="U1369" i="1"/>
  <c r="V1369" i="1" s="1"/>
  <c r="U1370" i="1"/>
  <c r="V1370" i="1" s="1"/>
  <c r="U1371" i="1"/>
  <c r="V1371" i="1" s="1"/>
  <c r="U1372" i="1"/>
  <c r="V1372" i="1" s="1"/>
  <c r="U1373" i="1"/>
  <c r="V1373" i="1" s="1"/>
  <c r="U1374" i="1"/>
  <c r="V1374" i="1" s="1"/>
  <c r="U1375" i="1"/>
  <c r="V1375" i="1" s="1"/>
  <c r="U1376" i="1"/>
  <c r="V1376" i="1" s="1"/>
  <c r="U1377" i="1"/>
  <c r="V1377" i="1" s="1"/>
  <c r="U1378" i="1"/>
  <c r="V1378" i="1" s="1"/>
  <c r="U1379" i="1"/>
  <c r="V1379" i="1" s="1"/>
  <c r="U1380" i="1"/>
  <c r="V1380" i="1" s="1"/>
  <c r="U1381" i="1"/>
  <c r="V1381" i="1" s="1"/>
  <c r="U1382" i="1"/>
  <c r="V1382" i="1" s="1"/>
  <c r="U1383" i="1"/>
  <c r="V1383" i="1" s="1"/>
  <c r="U1384" i="1"/>
  <c r="V1384" i="1" s="1"/>
  <c r="U1385" i="1"/>
  <c r="V1385" i="1" s="1"/>
  <c r="U1386" i="1"/>
  <c r="V1386" i="1" s="1"/>
  <c r="U1387" i="1"/>
  <c r="V1387" i="1" s="1"/>
  <c r="U1388" i="1"/>
  <c r="V1388" i="1" s="1"/>
  <c r="U1389" i="1"/>
  <c r="V1389" i="1" s="1"/>
  <c r="U1390" i="1"/>
  <c r="V1390" i="1" s="1"/>
  <c r="U1391" i="1"/>
  <c r="V1391" i="1" s="1"/>
  <c r="U1392" i="1"/>
  <c r="V1392" i="1" s="1"/>
  <c r="U1393" i="1"/>
  <c r="V1393" i="1" s="1"/>
  <c r="U1394" i="1"/>
  <c r="V1394" i="1" s="1"/>
  <c r="U1395" i="1"/>
  <c r="V1395" i="1" s="1"/>
  <c r="U1396" i="1"/>
  <c r="V1396" i="1" s="1"/>
  <c r="U1397" i="1"/>
  <c r="V1397" i="1" s="1"/>
  <c r="U1398" i="1"/>
  <c r="V1398" i="1" s="1"/>
  <c r="U1399" i="1"/>
  <c r="V1399" i="1" s="1"/>
  <c r="U1400" i="1"/>
  <c r="V1400" i="1" s="1"/>
  <c r="U1401" i="1"/>
  <c r="V1401" i="1" s="1"/>
  <c r="U1402" i="1"/>
  <c r="V1402" i="1" s="1"/>
  <c r="U1403" i="1"/>
  <c r="V1403" i="1" s="1"/>
  <c r="U1404" i="1"/>
  <c r="V1404" i="1" s="1"/>
  <c r="U1405" i="1"/>
  <c r="V1405" i="1" s="1"/>
  <c r="U1406" i="1"/>
  <c r="V1406" i="1" s="1"/>
  <c r="U1407" i="1"/>
  <c r="V1407" i="1" s="1"/>
  <c r="U1408" i="1"/>
  <c r="V1408" i="1" s="1"/>
  <c r="U1409" i="1"/>
  <c r="V1409" i="1" s="1"/>
  <c r="U1410" i="1"/>
  <c r="V1410" i="1" s="1"/>
  <c r="U1411" i="1"/>
  <c r="V1411" i="1" s="1"/>
  <c r="U1412" i="1"/>
  <c r="V1412" i="1" s="1"/>
  <c r="U1413" i="1"/>
  <c r="V1413" i="1" s="1"/>
  <c r="U1414" i="1"/>
  <c r="V1414" i="1" s="1"/>
  <c r="U1415" i="1"/>
  <c r="V1415" i="1" s="1"/>
  <c r="U1416" i="1"/>
  <c r="V1416" i="1" s="1"/>
  <c r="U1417" i="1"/>
  <c r="V1417" i="1" s="1"/>
  <c r="U1418" i="1"/>
  <c r="V1418" i="1" s="1"/>
  <c r="U1419" i="1"/>
  <c r="V1419" i="1" s="1"/>
  <c r="U1420" i="1"/>
  <c r="V1420" i="1" s="1"/>
  <c r="U1421" i="1"/>
  <c r="V1421" i="1" s="1"/>
  <c r="U1422" i="1"/>
  <c r="V1422" i="1" s="1"/>
  <c r="U1423" i="1"/>
  <c r="V1423" i="1" s="1"/>
  <c r="U1424" i="1"/>
  <c r="V1424" i="1" s="1"/>
  <c r="U1425" i="1"/>
  <c r="V1425" i="1" s="1"/>
  <c r="U1426" i="1"/>
  <c r="V1426" i="1" s="1"/>
  <c r="U1427" i="1"/>
  <c r="V1427" i="1" s="1"/>
  <c r="U1428" i="1"/>
  <c r="V1428" i="1" s="1"/>
  <c r="U1429" i="1"/>
  <c r="V1429" i="1" s="1"/>
  <c r="U1430" i="1"/>
  <c r="V1430" i="1" s="1"/>
  <c r="U1431" i="1"/>
  <c r="V1431" i="1" s="1"/>
  <c r="U1432" i="1"/>
  <c r="V1432" i="1" s="1"/>
  <c r="U1433" i="1"/>
  <c r="V1433" i="1" s="1"/>
  <c r="U1434" i="1"/>
  <c r="V1434" i="1" s="1"/>
  <c r="U1435" i="1"/>
  <c r="V1435" i="1" s="1"/>
  <c r="U1436" i="1"/>
  <c r="V1436" i="1" s="1"/>
  <c r="U1437" i="1"/>
  <c r="V1437" i="1" s="1"/>
  <c r="U1438" i="1"/>
  <c r="V1438" i="1" s="1"/>
  <c r="U1439" i="1"/>
  <c r="V1439" i="1" s="1"/>
  <c r="U1440" i="1"/>
  <c r="V1440" i="1" s="1"/>
  <c r="U1441" i="1"/>
  <c r="V1441" i="1" s="1"/>
  <c r="U1442" i="1"/>
  <c r="V1442" i="1" s="1"/>
  <c r="U1443" i="1"/>
  <c r="V1443" i="1" s="1"/>
  <c r="U1444" i="1"/>
  <c r="V1444" i="1" s="1"/>
  <c r="U1445" i="1"/>
  <c r="V1445" i="1" s="1"/>
  <c r="U1446" i="1"/>
  <c r="V1446" i="1" s="1"/>
  <c r="U1447" i="1"/>
  <c r="V1447" i="1" s="1"/>
  <c r="U1448" i="1"/>
  <c r="V1448" i="1" s="1"/>
  <c r="U1449" i="1"/>
  <c r="V1449" i="1" s="1"/>
  <c r="U1450" i="1"/>
  <c r="V1450" i="1" s="1"/>
  <c r="U1451" i="1"/>
  <c r="V1451" i="1" s="1"/>
  <c r="U1452" i="1"/>
  <c r="V1452" i="1" s="1"/>
  <c r="U1453" i="1"/>
  <c r="V1453" i="1" s="1"/>
  <c r="U1454" i="1"/>
  <c r="V1454" i="1" s="1"/>
  <c r="U1455" i="1"/>
  <c r="V1455" i="1" s="1"/>
  <c r="U1456" i="1"/>
  <c r="V1456" i="1" s="1"/>
  <c r="U1457" i="1"/>
  <c r="V1457" i="1" s="1"/>
  <c r="U1458" i="1"/>
  <c r="V1458" i="1" s="1"/>
  <c r="U1459" i="1"/>
  <c r="V1459" i="1" s="1"/>
  <c r="U1460" i="1"/>
  <c r="V1460" i="1" s="1"/>
  <c r="U1461" i="1"/>
  <c r="V1461" i="1" s="1"/>
  <c r="U1462" i="1"/>
  <c r="V1462" i="1" s="1"/>
  <c r="U1463" i="1"/>
  <c r="V1463" i="1" s="1"/>
  <c r="U1464" i="1"/>
  <c r="V1464" i="1" s="1"/>
  <c r="U1465" i="1"/>
  <c r="V1465" i="1" s="1"/>
  <c r="U1466" i="1"/>
  <c r="V1466" i="1" s="1"/>
  <c r="U1467" i="1"/>
  <c r="V1467" i="1" s="1"/>
  <c r="U1468" i="1"/>
  <c r="V1468" i="1" s="1"/>
  <c r="U1469" i="1"/>
  <c r="V1469" i="1" s="1"/>
  <c r="U1470" i="1"/>
  <c r="V1470" i="1" s="1"/>
  <c r="U1471" i="1"/>
  <c r="V1471" i="1" s="1"/>
  <c r="U1472" i="1"/>
  <c r="V1472" i="1" s="1"/>
  <c r="U1473" i="1"/>
  <c r="V1473" i="1" s="1"/>
  <c r="U1474" i="1"/>
  <c r="V1474" i="1" s="1"/>
  <c r="U1475" i="1"/>
  <c r="V1475" i="1" s="1"/>
  <c r="U1476" i="1"/>
  <c r="V1476" i="1" s="1"/>
  <c r="U1477" i="1"/>
  <c r="V1477" i="1" s="1"/>
  <c r="U1478" i="1"/>
  <c r="V1478" i="1" s="1"/>
  <c r="U1479" i="1"/>
  <c r="V1479" i="1" s="1"/>
  <c r="U1480" i="1"/>
  <c r="V1480" i="1" s="1"/>
  <c r="U1481" i="1"/>
  <c r="V1481" i="1" s="1"/>
  <c r="U1482" i="1"/>
  <c r="V1482" i="1" s="1"/>
  <c r="U1483" i="1"/>
  <c r="V1483" i="1" s="1"/>
  <c r="U1484" i="1"/>
  <c r="V1484" i="1" s="1"/>
  <c r="U1485" i="1"/>
  <c r="V1485" i="1" s="1"/>
  <c r="U1486" i="1"/>
  <c r="V1486" i="1" s="1"/>
  <c r="U1487" i="1"/>
  <c r="V1487" i="1" s="1"/>
  <c r="U1488" i="1"/>
  <c r="V1488" i="1" s="1"/>
  <c r="U1489" i="1"/>
  <c r="V1489" i="1" s="1"/>
  <c r="U1490" i="1"/>
  <c r="V1490" i="1" s="1"/>
  <c r="U1491" i="1"/>
  <c r="V1491" i="1" s="1"/>
  <c r="U1492" i="1"/>
  <c r="V1492" i="1" s="1"/>
  <c r="U1493" i="1"/>
  <c r="V1493" i="1" s="1"/>
  <c r="U1494" i="1"/>
  <c r="V1494" i="1" s="1"/>
  <c r="U1495" i="1"/>
  <c r="V1495" i="1" s="1"/>
  <c r="U1496" i="1"/>
  <c r="V1496" i="1" s="1"/>
  <c r="U1497" i="1"/>
  <c r="V1497" i="1" s="1"/>
  <c r="U1498" i="1"/>
  <c r="V1498" i="1" s="1"/>
  <c r="U1499" i="1"/>
  <c r="V1499" i="1" s="1"/>
  <c r="U1500" i="1"/>
  <c r="V1500" i="1" s="1"/>
  <c r="U1501" i="1"/>
  <c r="V1501" i="1" s="1"/>
  <c r="U1502" i="1"/>
  <c r="V1502" i="1" s="1"/>
  <c r="U1503" i="1"/>
  <c r="V1503" i="1" s="1"/>
  <c r="U1504" i="1"/>
  <c r="V1504" i="1" s="1"/>
  <c r="U1505" i="1"/>
  <c r="V1505" i="1" s="1"/>
  <c r="U1506" i="1"/>
  <c r="V1506" i="1" s="1"/>
  <c r="U1507" i="1"/>
  <c r="V1507" i="1" s="1"/>
  <c r="U1508" i="1"/>
  <c r="V1508" i="1" s="1"/>
  <c r="U1509" i="1"/>
  <c r="V1509" i="1" s="1"/>
  <c r="U1510" i="1"/>
  <c r="V1510" i="1" s="1"/>
  <c r="U1511" i="1"/>
  <c r="V1511" i="1" s="1"/>
  <c r="U1512" i="1"/>
  <c r="V1512" i="1" s="1"/>
  <c r="U1513" i="1"/>
  <c r="V1513" i="1" s="1"/>
  <c r="U1514" i="1"/>
  <c r="V1514" i="1" s="1"/>
  <c r="U1515" i="1"/>
  <c r="V1515" i="1" s="1"/>
  <c r="U1516" i="1"/>
  <c r="V1516" i="1" s="1"/>
  <c r="U1517" i="1"/>
  <c r="V1517" i="1" s="1"/>
  <c r="U1518" i="1"/>
  <c r="V1518" i="1" s="1"/>
  <c r="U1519" i="1"/>
  <c r="V1519" i="1" s="1"/>
  <c r="U1520" i="1"/>
  <c r="V1520" i="1" s="1"/>
  <c r="U1521" i="1"/>
  <c r="V1521" i="1" s="1"/>
  <c r="U1522" i="1"/>
  <c r="V1522" i="1" s="1"/>
  <c r="U1523" i="1"/>
  <c r="V1523" i="1" s="1"/>
  <c r="U1524" i="1"/>
  <c r="V1524" i="1" s="1"/>
  <c r="U1525" i="1"/>
  <c r="V1525" i="1" s="1"/>
  <c r="U1526" i="1"/>
  <c r="V1526" i="1" s="1"/>
  <c r="U1527" i="1"/>
  <c r="V1527" i="1" s="1"/>
  <c r="U1528" i="1"/>
  <c r="V1528" i="1" s="1"/>
  <c r="U1529" i="1"/>
  <c r="V1529" i="1" s="1"/>
  <c r="U1530" i="1"/>
  <c r="V1530" i="1" s="1"/>
  <c r="U1531" i="1"/>
  <c r="V1531" i="1" s="1"/>
  <c r="U1532" i="1"/>
  <c r="V1532" i="1" s="1"/>
  <c r="U1533" i="1"/>
  <c r="V1533" i="1" s="1"/>
  <c r="U1534" i="1"/>
  <c r="V1534" i="1" s="1"/>
  <c r="U1535" i="1"/>
  <c r="V1535" i="1" s="1"/>
  <c r="U1536" i="1"/>
  <c r="V1536" i="1" s="1"/>
  <c r="U1537" i="1"/>
  <c r="V1537" i="1" s="1"/>
  <c r="U1538" i="1"/>
  <c r="V1538" i="1" s="1"/>
  <c r="U1539" i="1"/>
  <c r="V1539" i="1" s="1"/>
  <c r="U1540" i="1"/>
  <c r="V1540" i="1" s="1"/>
  <c r="U1541" i="1"/>
  <c r="V1541" i="1" s="1"/>
  <c r="U1542" i="1"/>
  <c r="V1542" i="1" s="1"/>
  <c r="U1543" i="1"/>
  <c r="V1543" i="1" s="1"/>
  <c r="U1544" i="1"/>
  <c r="V1544" i="1" s="1"/>
  <c r="U1545" i="1"/>
  <c r="V1545" i="1" s="1"/>
  <c r="U1546" i="1"/>
  <c r="V1546" i="1" s="1"/>
  <c r="U1547" i="1"/>
  <c r="V1547" i="1" s="1"/>
  <c r="U1548" i="1"/>
  <c r="V1548" i="1" s="1"/>
  <c r="U1549" i="1"/>
  <c r="V1549" i="1" s="1"/>
  <c r="U1550" i="1"/>
  <c r="V1550" i="1" s="1"/>
  <c r="U1551" i="1"/>
  <c r="V1551" i="1" s="1"/>
  <c r="U1552" i="1"/>
  <c r="V1552" i="1" s="1"/>
  <c r="U1553" i="1"/>
  <c r="V1553" i="1" s="1"/>
  <c r="U1554" i="1"/>
  <c r="V1554" i="1" s="1"/>
  <c r="U1555" i="1"/>
  <c r="V1555" i="1" s="1"/>
  <c r="U1556" i="1"/>
  <c r="V1556" i="1" s="1"/>
  <c r="U1557" i="1"/>
  <c r="V1557" i="1" s="1"/>
  <c r="U1558" i="1"/>
  <c r="V1558" i="1" s="1"/>
  <c r="U1559" i="1"/>
  <c r="V1559" i="1" s="1"/>
  <c r="U1560" i="1"/>
  <c r="V1560" i="1" s="1"/>
  <c r="U1561" i="1"/>
  <c r="V1561" i="1" s="1"/>
  <c r="U1562" i="1"/>
  <c r="V1562" i="1" s="1"/>
  <c r="U1563" i="1"/>
  <c r="V1563" i="1" s="1"/>
  <c r="U1564" i="1"/>
  <c r="V1564" i="1" s="1"/>
  <c r="U1565" i="1"/>
  <c r="V1565" i="1" s="1"/>
  <c r="U1566" i="1"/>
  <c r="V1566" i="1" s="1"/>
  <c r="U1567" i="1"/>
  <c r="V1567" i="1" s="1"/>
  <c r="U1568" i="1"/>
  <c r="V1568" i="1" s="1"/>
  <c r="U1569" i="1"/>
  <c r="V1569" i="1" s="1"/>
  <c r="U1570" i="1"/>
  <c r="V1570" i="1" s="1"/>
  <c r="U1571" i="1"/>
  <c r="V1571" i="1" s="1"/>
  <c r="U1572" i="1"/>
  <c r="V1572" i="1" s="1"/>
  <c r="U1573" i="1"/>
  <c r="V1573" i="1" s="1"/>
  <c r="U1574" i="1"/>
  <c r="V1574" i="1" s="1"/>
  <c r="U1575" i="1"/>
  <c r="V1575" i="1" s="1"/>
  <c r="U1576" i="1"/>
  <c r="V1576" i="1" s="1"/>
  <c r="U1577" i="1"/>
  <c r="V1577" i="1" s="1"/>
  <c r="U1578" i="1"/>
  <c r="V1578" i="1" s="1"/>
  <c r="U1579" i="1"/>
  <c r="V1579" i="1" s="1"/>
  <c r="U1580" i="1"/>
  <c r="V1580" i="1" s="1"/>
  <c r="U1581" i="1"/>
  <c r="V1581" i="1" s="1"/>
  <c r="U1582" i="1"/>
  <c r="V1582" i="1" s="1"/>
  <c r="U1583" i="1"/>
  <c r="V1583" i="1" s="1"/>
  <c r="U1584" i="1"/>
  <c r="V1584" i="1" s="1"/>
  <c r="U1585" i="1"/>
  <c r="V1585" i="1" s="1"/>
  <c r="U1586" i="1"/>
  <c r="V1586" i="1" s="1"/>
  <c r="U1587" i="1"/>
  <c r="V1587" i="1" s="1"/>
  <c r="U1588" i="1"/>
  <c r="V1588" i="1" s="1"/>
  <c r="U1589" i="1"/>
  <c r="V1589" i="1" s="1"/>
  <c r="U1590" i="1"/>
  <c r="V1590" i="1" s="1"/>
  <c r="U1591" i="1"/>
  <c r="V1591" i="1" s="1"/>
  <c r="U1592" i="1"/>
  <c r="V1592" i="1" s="1"/>
  <c r="U1593" i="1"/>
  <c r="V1593" i="1" s="1"/>
  <c r="U1594" i="1"/>
  <c r="V1594" i="1" s="1"/>
  <c r="U1595" i="1"/>
  <c r="V1595" i="1" s="1"/>
  <c r="U1596" i="1"/>
  <c r="V1596" i="1" s="1"/>
  <c r="U1597" i="1"/>
  <c r="V1597" i="1" s="1"/>
  <c r="U1598" i="1"/>
  <c r="V1598" i="1" s="1"/>
  <c r="U1599" i="1"/>
  <c r="V1599" i="1" s="1"/>
  <c r="U1600" i="1"/>
  <c r="V1600" i="1" s="1"/>
  <c r="U1601" i="1"/>
  <c r="V1601" i="1" s="1"/>
  <c r="U1602" i="1"/>
  <c r="V1602" i="1" s="1"/>
  <c r="U1603" i="1"/>
  <c r="V1603" i="1" s="1"/>
  <c r="U1604" i="1"/>
  <c r="V1604" i="1" s="1"/>
  <c r="U1605" i="1"/>
  <c r="V1605" i="1" s="1"/>
  <c r="U1606" i="1"/>
  <c r="V1606" i="1" s="1"/>
  <c r="U1607" i="1"/>
  <c r="V1607" i="1" s="1"/>
  <c r="U1608" i="1"/>
  <c r="V1608" i="1" s="1"/>
  <c r="U1609" i="1"/>
  <c r="V1609" i="1" s="1"/>
  <c r="U1610" i="1"/>
  <c r="V1610" i="1" s="1"/>
  <c r="U1611" i="1"/>
  <c r="V1611" i="1" s="1"/>
  <c r="U1612" i="1"/>
  <c r="V1612" i="1" s="1"/>
  <c r="U1613" i="1"/>
  <c r="V1613" i="1" s="1"/>
  <c r="U1614" i="1"/>
  <c r="V1614" i="1" s="1"/>
  <c r="U1615" i="1"/>
  <c r="V1615" i="1" s="1"/>
  <c r="U1616" i="1"/>
  <c r="V1616" i="1" s="1"/>
  <c r="U1617" i="1"/>
  <c r="V1617" i="1" s="1"/>
  <c r="U1618" i="1"/>
  <c r="V1618" i="1" s="1"/>
  <c r="U1619" i="1"/>
  <c r="V1619" i="1" s="1"/>
  <c r="U1620" i="1"/>
  <c r="V1620" i="1" s="1"/>
  <c r="U1621" i="1"/>
  <c r="V1621" i="1" s="1"/>
  <c r="U1622" i="1"/>
  <c r="V1622" i="1" s="1"/>
  <c r="U1623" i="1"/>
  <c r="V1623" i="1" s="1"/>
  <c r="U1624" i="1"/>
  <c r="V1624" i="1" s="1"/>
  <c r="U1625" i="1"/>
  <c r="V1625" i="1" s="1"/>
  <c r="U1626" i="1"/>
  <c r="V1626" i="1" s="1"/>
  <c r="U1627" i="1"/>
  <c r="V1627" i="1" s="1"/>
  <c r="U1628" i="1"/>
  <c r="V1628" i="1" s="1"/>
  <c r="U1629" i="1"/>
  <c r="V1629" i="1" s="1"/>
  <c r="U1630" i="1"/>
  <c r="V1630" i="1" s="1"/>
  <c r="U1631" i="1"/>
  <c r="V1631" i="1" s="1"/>
  <c r="U1632" i="1"/>
  <c r="V1632" i="1" s="1"/>
  <c r="U1633" i="1"/>
  <c r="V1633" i="1" s="1"/>
  <c r="U1634" i="1"/>
  <c r="V1634" i="1" s="1"/>
  <c r="U1635" i="1"/>
  <c r="V1635" i="1" s="1"/>
  <c r="U1636" i="1"/>
  <c r="V1636" i="1" s="1"/>
  <c r="U1637" i="1"/>
  <c r="V1637" i="1" s="1"/>
  <c r="U1638" i="1"/>
  <c r="V1638" i="1" s="1"/>
  <c r="U1639" i="1"/>
  <c r="V1639" i="1" s="1"/>
  <c r="U1640" i="1"/>
  <c r="V1640" i="1" s="1"/>
  <c r="U1641" i="1"/>
  <c r="V1641" i="1" s="1"/>
  <c r="U1642" i="1"/>
  <c r="V1642" i="1" s="1"/>
  <c r="U1643" i="1"/>
  <c r="V1643" i="1" s="1"/>
  <c r="U1644" i="1"/>
  <c r="V1644" i="1" s="1"/>
  <c r="U1645" i="1"/>
  <c r="V1645" i="1" s="1"/>
  <c r="U1646" i="1"/>
  <c r="V1646" i="1" s="1"/>
  <c r="U1647" i="1"/>
  <c r="V1647" i="1" s="1"/>
  <c r="U1648" i="1"/>
  <c r="V1648" i="1" s="1"/>
  <c r="U1649" i="1"/>
  <c r="V1649" i="1" s="1"/>
  <c r="U1650" i="1"/>
  <c r="V1650" i="1" s="1"/>
  <c r="U1651" i="1"/>
  <c r="V1651" i="1" s="1"/>
  <c r="U1652" i="1"/>
  <c r="V1652" i="1" s="1"/>
  <c r="U1653" i="1"/>
  <c r="V1653" i="1" s="1"/>
  <c r="U1654" i="1"/>
  <c r="V1654" i="1" s="1"/>
  <c r="U1655" i="1"/>
  <c r="V1655" i="1" s="1"/>
  <c r="U1656" i="1"/>
  <c r="V1656" i="1" s="1"/>
  <c r="U1657" i="1"/>
  <c r="V1657" i="1" s="1"/>
  <c r="U1658" i="1"/>
  <c r="V1658" i="1" s="1"/>
  <c r="U1659" i="1"/>
  <c r="V1659" i="1" s="1"/>
  <c r="U1660" i="1"/>
  <c r="V1660" i="1" s="1"/>
  <c r="U1661" i="1"/>
  <c r="V1661" i="1" s="1"/>
  <c r="U1662" i="1"/>
  <c r="V1662" i="1" s="1"/>
  <c r="U1663" i="1"/>
  <c r="V1663" i="1" s="1"/>
  <c r="U1664" i="1"/>
  <c r="V1664" i="1" s="1"/>
  <c r="U1665" i="1"/>
  <c r="V1665" i="1" s="1"/>
  <c r="U1666" i="1"/>
  <c r="V1666" i="1" s="1"/>
  <c r="U1667" i="1"/>
  <c r="V1667" i="1" s="1"/>
  <c r="U1668" i="1"/>
  <c r="V1668" i="1" s="1"/>
  <c r="U1669" i="1"/>
  <c r="V1669" i="1" s="1"/>
  <c r="U1670" i="1"/>
  <c r="V1670" i="1" s="1"/>
  <c r="U1671" i="1"/>
  <c r="V1671" i="1" s="1"/>
  <c r="U1672" i="1"/>
  <c r="V1672" i="1" s="1"/>
  <c r="U1673" i="1"/>
  <c r="V1673" i="1" s="1"/>
  <c r="U1674" i="1"/>
  <c r="V1674" i="1" s="1"/>
  <c r="U1675" i="1"/>
  <c r="V1675" i="1" s="1"/>
  <c r="U1676" i="1"/>
  <c r="V1676" i="1" s="1"/>
  <c r="U1677" i="1"/>
  <c r="V1677" i="1" s="1"/>
  <c r="U1678" i="1"/>
  <c r="V1678" i="1" s="1"/>
  <c r="U1679" i="1"/>
  <c r="V1679" i="1" s="1"/>
  <c r="U1680" i="1"/>
  <c r="V1680" i="1" s="1"/>
  <c r="U1681" i="1"/>
  <c r="V1681" i="1" s="1"/>
  <c r="U1682" i="1"/>
  <c r="V1682" i="1" s="1"/>
  <c r="U1683" i="1"/>
  <c r="V1683" i="1" s="1"/>
  <c r="U1684" i="1"/>
  <c r="V1684" i="1" s="1"/>
  <c r="U1685" i="1"/>
  <c r="V1685" i="1" s="1"/>
  <c r="U1686" i="1"/>
  <c r="V1686" i="1" s="1"/>
  <c r="U1687" i="1"/>
  <c r="V1687" i="1" s="1"/>
  <c r="U1688" i="1"/>
  <c r="V1688" i="1" s="1"/>
  <c r="U1689" i="1"/>
  <c r="V1689" i="1" s="1"/>
  <c r="U1690" i="1"/>
  <c r="V1690" i="1" s="1"/>
  <c r="U1691" i="1"/>
  <c r="V1691" i="1" s="1"/>
  <c r="U1692" i="1"/>
  <c r="V1692" i="1" s="1"/>
  <c r="U1693" i="1"/>
  <c r="V1693" i="1" s="1"/>
  <c r="U1694" i="1"/>
  <c r="V1694" i="1" s="1"/>
  <c r="U1695" i="1"/>
  <c r="V1695" i="1" s="1"/>
  <c r="U1696" i="1"/>
  <c r="V1696" i="1" s="1"/>
  <c r="U1697" i="1"/>
  <c r="V1697" i="1" s="1"/>
  <c r="U1698" i="1"/>
  <c r="V1698" i="1" s="1"/>
  <c r="U1699" i="1"/>
  <c r="V1699" i="1" s="1"/>
  <c r="U1700" i="1"/>
  <c r="V1700" i="1" s="1"/>
  <c r="U1701" i="1"/>
  <c r="V1701" i="1" s="1"/>
  <c r="U1702" i="1"/>
  <c r="V1702" i="1" s="1"/>
  <c r="U1703" i="1"/>
  <c r="V1703" i="1" s="1"/>
  <c r="U1704" i="1"/>
  <c r="V1704" i="1" s="1"/>
  <c r="U1705" i="1"/>
  <c r="V1705" i="1" s="1"/>
  <c r="U1706" i="1"/>
  <c r="V1706" i="1" s="1"/>
  <c r="U1707" i="1"/>
  <c r="V1707" i="1" s="1"/>
  <c r="U1708" i="1"/>
  <c r="V1708" i="1" s="1"/>
  <c r="U1709" i="1"/>
  <c r="V1709" i="1" s="1"/>
  <c r="U1710" i="1"/>
  <c r="V1710" i="1" s="1"/>
  <c r="U1711" i="1"/>
  <c r="V1711" i="1" s="1"/>
  <c r="U1712" i="1"/>
  <c r="V1712" i="1" s="1"/>
  <c r="U1713" i="1"/>
  <c r="V1713" i="1" s="1"/>
  <c r="U1714" i="1"/>
  <c r="V1714" i="1" s="1"/>
  <c r="U1715" i="1"/>
  <c r="V1715" i="1" s="1"/>
  <c r="U1716" i="1"/>
  <c r="V1716" i="1" s="1"/>
  <c r="U1717" i="1"/>
  <c r="V1717" i="1" s="1"/>
  <c r="U1718" i="1"/>
  <c r="V1718" i="1" s="1"/>
  <c r="U1719" i="1"/>
  <c r="V1719" i="1" s="1"/>
  <c r="U1720" i="1"/>
  <c r="V1720" i="1" s="1"/>
  <c r="U1721" i="1"/>
  <c r="V1721" i="1" s="1"/>
  <c r="U1722" i="1"/>
  <c r="V1722" i="1" s="1"/>
  <c r="U1723" i="1"/>
  <c r="V1723" i="1" s="1"/>
  <c r="U1724" i="1"/>
  <c r="V1724" i="1" s="1"/>
  <c r="U1725" i="1"/>
  <c r="V1725" i="1" s="1"/>
  <c r="U1726" i="1"/>
  <c r="V1726" i="1" s="1"/>
  <c r="U1727" i="1"/>
  <c r="V1727" i="1" s="1"/>
  <c r="U1728" i="1"/>
  <c r="V1728" i="1" s="1"/>
  <c r="U1729" i="1"/>
  <c r="V1729" i="1" s="1"/>
  <c r="U1730" i="1"/>
  <c r="V1730" i="1" s="1"/>
  <c r="U1731" i="1"/>
  <c r="V1731" i="1" s="1"/>
  <c r="U1732" i="1"/>
  <c r="V1732" i="1" s="1"/>
  <c r="U1733" i="1"/>
  <c r="V1733" i="1" s="1"/>
  <c r="U1734" i="1"/>
  <c r="V1734" i="1" s="1"/>
  <c r="U1735" i="1"/>
  <c r="V1735" i="1" s="1"/>
  <c r="U1736" i="1"/>
  <c r="V1736" i="1" s="1"/>
  <c r="U1737" i="1"/>
  <c r="V1737" i="1" s="1"/>
  <c r="U1738" i="1"/>
  <c r="V1738" i="1" s="1"/>
  <c r="U1739" i="1"/>
  <c r="V1739" i="1" s="1"/>
  <c r="U1740" i="1"/>
  <c r="V1740" i="1" s="1"/>
  <c r="U1741" i="1"/>
  <c r="V1741" i="1" s="1"/>
  <c r="U1742" i="1"/>
  <c r="V1742" i="1" s="1"/>
  <c r="U1743" i="1"/>
  <c r="V1743" i="1" s="1"/>
  <c r="U1744" i="1"/>
  <c r="V1744" i="1" s="1"/>
  <c r="U1745" i="1"/>
  <c r="V1745" i="1" s="1"/>
  <c r="U1746" i="1"/>
  <c r="V1746" i="1" s="1"/>
  <c r="U1747" i="1"/>
  <c r="V1747" i="1" s="1"/>
  <c r="U1748" i="1"/>
  <c r="V1748" i="1" s="1"/>
  <c r="U1749" i="1"/>
  <c r="V1749" i="1" s="1"/>
  <c r="U1750" i="1"/>
  <c r="V1750" i="1" s="1"/>
  <c r="U1751" i="1"/>
  <c r="V1751" i="1" s="1"/>
  <c r="U1752" i="1"/>
  <c r="V1752" i="1" s="1"/>
  <c r="U1753" i="1"/>
  <c r="V1753" i="1" s="1"/>
  <c r="U1754" i="1"/>
  <c r="V1754" i="1" s="1"/>
  <c r="U1755" i="1"/>
  <c r="V1755" i="1" s="1"/>
  <c r="U1756" i="1"/>
  <c r="V1756" i="1" s="1"/>
  <c r="U1757" i="1"/>
  <c r="V1757" i="1" s="1"/>
  <c r="U1758" i="1"/>
  <c r="V1758" i="1" s="1"/>
  <c r="U1759" i="1"/>
  <c r="V1759" i="1" s="1"/>
  <c r="U1760" i="1"/>
  <c r="V1760" i="1" s="1"/>
  <c r="U1761" i="1"/>
  <c r="V1761" i="1" s="1"/>
  <c r="U1762" i="1"/>
  <c r="V1762" i="1" s="1"/>
  <c r="U1763" i="1"/>
  <c r="V1763" i="1" s="1"/>
  <c r="U1764" i="1"/>
  <c r="V1764" i="1" s="1"/>
  <c r="U1765" i="1"/>
  <c r="V1765" i="1" s="1"/>
  <c r="U1766" i="1"/>
  <c r="V1766" i="1" s="1"/>
  <c r="U1767" i="1"/>
  <c r="V1767" i="1" s="1"/>
  <c r="U1768" i="1"/>
  <c r="V1768" i="1" s="1"/>
  <c r="U1769" i="1"/>
  <c r="V1769" i="1" s="1"/>
  <c r="U1770" i="1"/>
  <c r="V1770" i="1" s="1"/>
  <c r="U1771" i="1"/>
  <c r="V1771" i="1" s="1"/>
  <c r="U1772" i="1"/>
  <c r="V1772" i="1" s="1"/>
  <c r="U1773" i="1"/>
  <c r="V1773" i="1" s="1"/>
  <c r="U1774" i="1"/>
  <c r="V1774" i="1" s="1"/>
  <c r="U1775" i="1"/>
  <c r="V1775" i="1" s="1"/>
  <c r="U1776" i="1"/>
  <c r="V1776" i="1" s="1"/>
  <c r="U1777" i="1"/>
  <c r="V1777" i="1" s="1"/>
  <c r="U1778" i="1"/>
  <c r="V1778" i="1" s="1"/>
  <c r="U1779" i="1"/>
  <c r="V1779" i="1" s="1"/>
  <c r="U1780" i="1"/>
  <c r="V1780" i="1" s="1"/>
  <c r="U1781" i="1"/>
  <c r="V1781" i="1" s="1"/>
  <c r="U1782" i="1"/>
  <c r="V1782" i="1" s="1"/>
  <c r="U1783" i="1"/>
  <c r="V1783" i="1" s="1"/>
  <c r="U1784" i="1"/>
  <c r="V1784" i="1" s="1"/>
  <c r="U1785" i="1"/>
  <c r="V1785" i="1" s="1"/>
  <c r="U1786" i="1"/>
  <c r="V1786" i="1" s="1"/>
  <c r="U1787" i="1"/>
  <c r="V1787" i="1" s="1"/>
  <c r="U1788" i="1"/>
  <c r="V1788" i="1" s="1"/>
  <c r="U1789" i="1"/>
  <c r="V1789" i="1" s="1"/>
  <c r="U1790" i="1"/>
  <c r="V1790" i="1" s="1"/>
  <c r="U1791" i="1"/>
  <c r="V1791" i="1" s="1"/>
  <c r="U1792" i="1"/>
  <c r="V1792" i="1" s="1"/>
  <c r="U1793" i="1"/>
  <c r="V1793" i="1" s="1"/>
  <c r="U1794" i="1"/>
  <c r="V1794" i="1" s="1"/>
  <c r="U1795" i="1"/>
  <c r="V1795" i="1" s="1"/>
  <c r="U1796" i="1"/>
  <c r="V1796" i="1" s="1"/>
  <c r="U1797" i="1"/>
  <c r="V1797" i="1" s="1"/>
  <c r="U1798" i="1"/>
  <c r="V1798" i="1" s="1"/>
  <c r="U1799" i="1"/>
  <c r="V1799" i="1" s="1"/>
  <c r="U1800" i="1"/>
  <c r="V1800" i="1" s="1"/>
  <c r="U1801" i="1"/>
  <c r="V1801" i="1" s="1"/>
  <c r="U1802" i="1"/>
  <c r="V1802" i="1" s="1"/>
  <c r="U1803" i="1"/>
  <c r="V1803" i="1" s="1"/>
  <c r="U1804" i="1"/>
  <c r="V1804" i="1" s="1"/>
  <c r="U1805" i="1"/>
  <c r="V1805" i="1" s="1"/>
  <c r="U1806" i="1"/>
  <c r="V1806" i="1" s="1"/>
  <c r="U1807" i="1"/>
  <c r="V1807" i="1" s="1"/>
  <c r="U1808" i="1"/>
  <c r="V1808" i="1" s="1"/>
  <c r="U1809" i="1"/>
  <c r="V1809" i="1" s="1"/>
  <c r="U1810" i="1"/>
  <c r="V1810" i="1" s="1"/>
  <c r="U1811" i="1"/>
  <c r="V1811" i="1" s="1"/>
  <c r="U1812" i="1"/>
  <c r="V1812" i="1" s="1"/>
  <c r="U1813" i="1"/>
  <c r="V1813" i="1" s="1"/>
  <c r="U1814" i="1"/>
  <c r="V1814" i="1" s="1"/>
  <c r="U1815" i="1"/>
  <c r="V1815" i="1" s="1"/>
  <c r="U1816" i="1"/>
  <c r="V1816" i="1" s="1"/>
  <c r="U1817" i="1"/>
  <c r="V1817" i="1" s="1"/>
  <c r="U1818" i="1"/>
  <c r="V1818" i="1" s="1"/>
  <c r="U1819" i="1"/>
  <c r="V1819" i="1" s="1"/>
  <c r="U1820" i="1"/>
  <c r="V1820" i="1" s="1"/>
  <c r="U1821" i="1"/>
  <c r="V1821" i="1" s="1"/>
  <c r="U1822" i="1"/>
  <c r="V1822" i="1" s="1"/>
  <c r="U1823" i="1"/>
  <c r="V1823" i="1" s="1"/>
  <c r="U1824" i="1"/>
  <c r="V1824" i="1" s="1"/>
  <c r="U1825" i="1"/>
  <c r="V1825" i="1" s="1"/>
  <c r="U1826" i="1"/>
  <c r="V1826" i="1" s="1"/>
  <c r="U1827" i="1"/>
  <c r="V1827" i="1" s="1"/>
  <c r="U1828" i="1"/>
  <c r="V1828" i="1" s="1"/>
  <c r="U1829" i="1"/>
  <c r="V1829" i="1" s="1"/>
  <c r="U1830" i="1"/>
  <c r="V1830" i="1" s="1"/>
  <c r="U1831" i="1"/>
  <c r="V1831" i="1" s="1"/>
  <c r="U1832" i="1"/>
  <c r="V1832" i="1" s="1"/>
  <c r="U1833" i="1"/>
  <c r="V1833" i="1" s="1"/>
  <c r="U1834" i="1"/>
  <c r="V1834" i="1" s="1"/>
  <c r="U1835" i="1"/>
  <c r="V1835" i="1" s="1"/>
  <c r="U1836" i="1"/>
  <c r="V1836" i="1" s="1"/>
  <c r="U1837" i="1"/>
  <c r="V1837" i="1" s="1"/>
  <c r="U1838" i="1"/>
  <c r="V1838" i="1" s="1"/>
  <c r="U1839" i="1"/>
  <c r="V1839" i="1" s="1"/>
  <c r="U1840" i="1"/>
  <c r="V1840" i="1" s="1"/>
  <c r="U1841" i="1"/>
  <c r="V1841" i="1" s="1"/>
  <c r="U1842" i="1"/>
  <c r="V1842" i="1" s="1"/>
  <c r="U1843" i="1"/>
  <c r="V1843" i="1" s="1"/>
  <c r="U1844" i="1"/>
  <c r="V1844" i="1" s="1"/>
  <c r="U1845" i="1"/>
  <c r="V1845" i="1" s="1"/>
  <c r="U1846" i="1"/>
  <c r="V1846" i="1" s="1"/>
  <c r="U1847" i="1"/>
  <c r="V1847" i="1" s="1"/>
  <c r="U1848" i="1"/>
  <c r="V1848" i="1" s="1"/>
  <c r="U1849" i="1"/>
  <c r="V1849" i="1" s="1"/>
  <c r="U1850" i="1"/>
  <c r="V1850" i="1" s="1"/>
  <c r="U1851" i="1"/>
  <c r="V1851" i="1" s="1"/>
  <c r="U1852" i="1"/>
  <c r="V1852" i="1" s="1"/>
  <c r="U1853" i="1"/>
  <c r="V1853" i="1" s="1"/>
  <c r="U1854" i="1"/>
  <c r="V1854" i="1" s="1"/>
  <c r="U1855" i="1"/>
  <c r="V1855" i="1" s="1"/>
  <c r="U1856" i="1"/>
  <c r="V1856" i="1" s="1"/>
  <c r="U1857" i="1"/>
  <c r="V1857" i="1" s="1"/>
  <c r="U1858" i="1"/>
  <c r="V1858" i="1" s="1"/>
  <c r="U1859" i="1"/>
  <c r="V1859" i="1" s="1"/>
  <c r="U1860" i="1"/>
  <c r="V1860" i="1" s="1"/>
  <c r="U1861" i="1"/>
  <c r="V1861" i="1" s="1"/>
  <c r="U1862" i="1"/>
  <c r="V1862" i="1" s="1"/>
  <c r="U1863" i="1"/>
  <c r="V1863" i="1" s="1"/>
  <c r="U1864" i="1"/>
  <c r="V1864" i="1" s="1"/>
  <c r="U1865" i="1"/>
  <c r="V1865" i="1" s="1"/>
  <c r="U1866" i="1"/>
  <c r="V1866" i="1" s="1"/>
  <c r="U1867" i="1"/>
  <c r="V1867" i="1" s="1"/>
  <c r="U1868" i="1"/>
  <c r="V1868" i="1" s="1"/>
  <c r="U1869" i="1"/>
  <c r="V1869" i="1" s="1"/>
  <c r="U1870" i="1"/>
  <c r="V1870" i="1" s="1"/>
  <c r="U1871" i="1"/>
  <c r="V1871" i="1" s="1"/>
  <c r="U1872" i="1"/>
  <c r="V1872" i="1" s="1"/>
  <c r="U1873" i="1"/>
  <c r="V1873" i="1" s="1"/>
  <c r="U1874" i="1"/>
  <c r="V1874" i="1" s="1"/>
  <c r="U1875" i="1"/>
  <c r="V1875" i="1" s="1"/>
  <c r="U1876" i="1"/>
  <c r="V1876" i="1" s="1"/>
  <c r="U1877" i="1"/>
  <c r="V1877" i="1" s="1"/>
  <c r="U1878" i="1"/>
  <c r="V1878" i="1" s="1"/>
  <c r="U1879" i="1"/>
  <c r="V1879" i="1" s="1"/>
  <c r="U1880" i="1"/>
  <c r="V1880" i="1" s="1"/>
  <c r="U1881" i="1"/>
  <c r="V1881" i="1" s="1"/>
  <c r="U1882" i="1"/>
  <c r="V1882" i="1" s="1"/>
  <c r="U1883" i="1"/>
  <c r="V1883" i="1" s="1"/>
  <c r="U1884" i="1"/>
  <c r="V1884" i="1" s="1"/>
  <c r="U1885" i="1"/>
  <c r="V1885" i="1" s="1"/>
  <c r="U1886" i="1"/>
  <c r="V1886" i="1" s="1"/>
  <c r="U1887" i="1"/>
  <c r="V1887" i="1" s="1"/>
  <c r="U1888" i="1"/>
  <c r="V1888" i="1" s="1"/>
  <c r="U1889" i="1"/>
  <c r="V1889" i="1" s="1"/>
  <c r="U1890" i="1"/>
  <c r="V1890" i="1" s="1"/>
  <c r="U1891" i="1"/>
  <c r="V1891" i="1" s="1"/>
  <c r="U1892" i="1"/>
  <c r="V1892" i="1" s="1"/>
  <c r="U1893" i="1"/>
  <c r="V1893" i="1" s="1"/>
  <c r="U1894" i="1"/>
  <c r="V1894" i="1" s="1"/>
  <c r="U1895" i="1"/>
  <c r="V1895" i="1" s="1"/>
  <c r="U1896" i="1"/>
  <c r="V1896" i="1" s="1"/>
  <c r="U1897" i="1"/>
  <c r="V1897" i="1" s="1"/>
  <c r="U1898" i="1"/>
  <c r="V1898" i="1" s="1"/>
  <c r="U1899" i="1"/>
  <c r="V1899" i="1" s="1"/>
  <c r="U1900" i="1"/>
  <c r="V1900" i="1" s="1"/>
  <c r="U1901" i="1"/>
  <c r="V1901" i="1" s="1"/>
  <c r="U1902" i="1"/>
  <c r="V1902" i="1" s="1"/>
  <c r="U1903" i="1"/>
  <c r="V1903" i="1" s="1"/>
  <c r="U1904" i="1"/>
  <c r="V1904" i="1" s="1"/>
  <c r="U1905" i="1"/>
  <c r="V1905" i="1" s="1"/>
  <c r="U1906" i="1"/>
  <c r="V1906" i="1" s="1"/>
  <c r="U1907" i="1"/>
  <c r="V1907" i="1" s="1"/>
  <c r="U1908" i="1"/>
  <c r="V1908" i="1" s="1"/>
  <c r="U1909" i="1"/>
  <c r="V1909" i="1" s="1"/>
  <c r="U1910" i="1"/>
  <c r="V1910" i="1" s="1"/>
  <c r="U1911" i="1"/>
  <c r="V1911" i="1" s="1"/>
  <c r="U1912" i="1"/>
  <c r="V1912" i="1" s="1"/>
  <c r="U1913" i="1"/>
  <c r="V1913" i="1" s="1"/>
  <c r="U1914" i="1"/>
  <c r="V1914" i="1" s="1"/>
  <c r="U1915" i="1"/>
  <c r="V1915" i="1" s="1"/>
  <c r="U1916" i="1"/>
  <c r="V1916" i="1" s="1"/>
  <c r="U1917" i="1"/>
  <c r="V1917" i="1" s="1"/>
  <c r="U1918" i="1"/>
  <c r="V1918" i="1" s="1"/>
  <c r="U1919" i="1"/>
  <c r="V1919" i="1" s="1"/>
  <c r="U1920" i="1"/>
  <c r="V1920" i="1" s="1"/>
  <c r="U1921" i="1"/>
  <c r="V1921" i="1" s="1"/>
  <c r="U1922" i="1"/>
  <c r="V1922" i="1" s="1"/>
  <c r="U1923" i="1"/>
  <c r="V1923" i="1" s="1"/>
  <c r="U1924" i="1"/>
  <c r="V1924" i="1" s="1"/>
  <c r="U1925" i="1"/>
  <c r="V1925" i="1" s="1"/>
  <c r="U1926" i="1"/>
  <c r="V1926" i="1" s="1"/>
  <c r="U1927" i="1"/>
  <c r="V1927" i="1" s="1"/>
  <c r="U1928" i="1"/>
  <c r="V1928" i="1" s="1"/>
  <c r="U1929" i="1"/>
  <c r="V1929" i="1" s="1"/>
  <c r="U1930" i="1"/>
  <c r="V1930" i="1" s="1"/>
  <c r="U1931" i="1"/>
  <c r="V1931" i="1" s="1"/>
  <c r="U1932" i="1"/>
  <c r="V1932" i="1" s="1"/>
  <c r="U1933" i="1"/>
  <c r="V1933" i="1" s="1"/>
  <c r="U1934" i="1"/>
  <c r="V1934" i="1" s="1"/>
  <c r="U1935" i="1"/>
  <c r="V1935" i="1" s="1"/>
  <c r="U1936" i="1"/>
  <c r="V1936" i="1" s="1"/>
  <c r="U1937" i="1"/>
  <c r="V1937" i="1" s="1"/>
  <c r="U1938" i="1"/>
  <c r="V1938" i="1" s="1"/>
  <c r="U1939" i="1"/>
  <c r="V1939" i="1" s="1"/>
  <c r="U1940" i="1"/>
  <c r="V1940" i="1" s="1"/>
  <c r="U1941" i="1"/>
  <c r="V1941" i="1" s="1"/>
  <c r="U1942" i="1"/>
  <c r="V1942" i="1" s="1"/>
  <c r="U1943" i="1"/>
  <c r="V1943" i="1" s="1"/>
  <c r="U1944" i="1"/>
  <c r="V1944" i="1" s="1"/>
  <c r="U1945" i="1"/>
  <c r="V1945" i="1" s="1"/>
  <c r="U1946" i="1"/>
  <c r="V1946" i="1" s="1"/>
  <c r="U1947" i="1"/>
  <c r="V1947" i="1" s="1"/>
  <c r="U1948" i="1"/>
  <c r="V1948" i="1" s="1"/>
  <c r="U1949" i="1"/>
  <c r="V1949" i="1" s="1"/>
  <c r="U1950" i="1"/>
  <c r="V1950" i="1" s="1"/>
  <c r="U1951" i="1"/>
  <c r="V1951" i="1" s="1"/>
  <c r="U1952" i="1"/>
  <c r="V1952" i="1" s="1"/>
  <c r="U1953" i="1"/>
  <c r="V1953" i="1" s="1"/>
  <c r="U1954" i="1"/>
  <c r="V1954" i="1" s="1"/>
  <c r="U1955" i="1"/>
  <c r="V1955" i="1" s="1"/>
  <c r="U1956" i="1"/>
  <c r="V1956" i="1" s="1"/>
  <c r="U1957" i="1"/>
  <c r="V1957" i="1" s="1"/>
  <c r="U1958" i="1"/>
  <c r="V1958" i="1" s="1"/>
  <c r="U1959" i="1"/>
  <c r="V1959" i="1" s="1"/>
  <c r="U1960" i="1"/>
  <c r="V1960" i="1" s="1"/>
  <c r="U1961" i="1"/>
  <c r="V1961" i="1" s="1"/>
  <c r="U1962" i="1"/>
  <c r="V1962" i="1" s="1"/>
  <c r="U1963" i="1"/>
  <c r="V1963" i="1" s="1"/>
  <c r="U1964" i="1"/>
  <c r="V1964" i="1" s="1"/>
  <c r="U1965" i="1"/>
  <c r="V1965" i="1" s="1"/>
  <c r="U1966" i="1"/>
  <c r="V1966" i="1" s="1"/>
  <c r="U1967" i="1"/>
  <c r="V1967" i="1" s="1"/>
  <c r="U1968" i="1"/>
  <c r="V1968" i="1" s="1"/>
  <c r="U1969" i="1"/>
  <c r="V1969" i="1" s="1"/>
  <c r="U1970" i="1"/>
  <c r="V1970" i="1" s="1"/>
  <c r="U1971" i="1"/>
  <c r="V1971" i="1" s="1"/>
  <c r="U1972" i="1"/>
  <c r="V1972" i="1" s="1"/>
  <c r="U1973" i="1"/>
  <c r="V1973" i="1" s="1"/>
  <c r="U1974" i="1"/>
  <c r="V1974" i="1" s="1"/>
  <c r="U1975" i="1"/>
  <c r="V1975" i="1" s="1"/>
  <c r="U1976" i="1"/>
  <c r="V1976" i="1" s="1"/>
  <c r="U1977" i="1"/>
  <c r="V1977" i="1" s="1"/>
  <c r="U1978" i="1"/>
  <c r="V1978" i="1" s="1"/>
  <c r="U1979" i="1"/>
  <c r="V1979" i="1" s="1"/>
  <c r="U1980" i="1"/>
  <c r="V1980" i="1" s="1"/>
  <c r="U1981" i="1"/>
  <c r="V1981" i="1" s="1"/>
  <c r="U1982" i="1"/>
  <c r="V1982" i="1" s="1"/>
  <c r="U1983" i="1"/>
  <c r="V1983" i="1" s="1"/>
  <c r="U1984" i="1"/>
  <c r="V1984" i="1" s="1"/>
  <c r="U1985" i="1"/>
  <c r="V1985" i="1" s="1"/>
  <c r="U1986" i="1"/>
  <c r="V1986" i="1" s="1"/>
  <c r="U1987" i="1"/>
  <c r="V1987" i="1" s="1"/>
  <c r="U1988" i="1"/>
  <c r="V1988" i="1" s="1"/>
  <c r="U1989" i="1"/>
  <c r="V1989" i="1" s="1"/>
  <c r="U1990" i="1"/>
  <c r="V1990" i="1" s="1"/>
  <c r="U1991" i="1"/>
  <c r="V1991" i="1" s="1"/>
  <c r="U1992" i="1"/>
  <c r="V1992" i="1" s="1"/>
  <c r="U1993" i="1"/>
  <c r="V1993" i="1" s="1"/>
  <c r="U1994" i="1"/>
  <c r="V1994" i="1" s="1"/>
  <c r="U1995" i="1"/>
  <c r="V1995" i="1" s="1"/>
  <c r="U1996" i="1"/>
  <c r="V1996" i="1" s="1"/>
  <c r="U1997" i="1"/>
  <c r="V1997" i="1" s="1"/>
  <c r="U1998" i="1"/>
  <c r="V1998" i="1" s="1"/>
  <c r="U1999" i="1"/>
  <c r="V1999" i="1" s="1"/>
  <c r="U2000" i="1"/>
  <c r="V2000" i="1" s="1"/>
  <c r="U2001" i="1"/>
  <c r="V2001" i="1" s="1"/>
  <c r="U2002" i="1"/>
  <c r="V2002" i="1" s="1"/>
  <c r="U2003" i="1"/>
  <c r="V2003" i="1" s="1"/>
  <c r="U2004" i="1"/>
  <c r="V2004" i="1" s="1"/>
  <c r="U2005" i="1"/>
  <c r="V2005" i="1" s="1"/>
  <c r="U2006" i="1"/>
  <c r="V2006" i="1" s="1"/>
  <c r="U2007" i="1"/>
  <c r="V2007" i="1" s="1"/>
  <c r="U2008" i="1"/>
  <c r="V2008" i="1" s="1"/>
  <c r="U2009" i="1"/>
  <c r="V2009" i="1" s="1"/>
  <c r="U2010" i="1"/>
  <c r="V2010" i="1" s="1"/>
  <c r="U2011" i="1"/>
  <c r="V2011" i="1" s="1"/>
  <c r="U2012" i="1"/>
  <c r="V2012" i="1" s="1"/>
  <c r="U2013" i="1"/>
  <c r="V2013" i="1" s="1"/>
  <c r="U2014" i="1"/>
  <c r="V2014" i="1" s="1"/>
  <c r="U2015" i="1"/>
  <c r="V2015" i="1" s="1"/>
  <c r="U2016" i="1"/>
  <c r="V2016" i="1" s="1"/>
  <c r="U2017" i="1"/>
  <c r="V2017" i="1" s="1"/>
  <c r="U2018" i="1"/>
  <c r="V2018" i="1" s="1"/>
  <c r="U2019" i="1"/>
  <c r="V2019" i="1" s="1"/>
  <c r="U2020" i="1"/>
  <c r="V2020" i="1" s="1"/>
  <c r="U2021" i="1"/>
  <c r="V2021" i="1" s="1"/>
  <c r="U2022" i="1"/>
  <c r="V2022" i="1" s="1"/>
  <c r="U2023" i="1"/>
  <c r="V2023" i="1" s="1"/>
  <c r="U2024" i="1"/>
  <c r="V2024" i="1" s="1"/>
  <c r="U2025" i="1"/>
  <c r="V2025" i="1" s="1"/>
  <c r="U2026" i="1"/>
  <c r="V2026" i="1" s="1"/>
  <c r="U2027" i="1"/>
  <c r="V2027" i="1" s="1"/>
  <c r="U2028" i="1"/>
  <c r="V2028" i="1" s="1"/>
  <c r="U2029" i="1"/>
  <c r="V2029" i="1" s="1"/>
  <c r="U2030" i="1"/>
  <c r="V2030" i="1" s="1"/>
  <c r="U2031" i="1"/>
  <c r="V2031" i="1" s="1"/>
  <c r="U2032" i="1"/>
  <c r="V2032" i="1" s="1"/>
  <c r="U2033" i="1"/>
  <c r="V2033" i="1" s="1"/>
  <c r="U2034" i="1"/>
  <c r="V2034" i="1" s="1"/>
  <c r="U2035" i="1"/>
  <c r="V2035" i="1" s="1"/>
  <c r="U2036" i="1"/>
  <c r="V2036" i="1" s="1"/>
  <c r="U2037" i="1"/>
  <c r="V2037" i="1" s="1"/>
  <c r="U2038" i="1"/>
  <c r="V2038" i="1" s="1"/>
  <c r="U2039" i="1"/>
  <c r="V2039" i="1" s="1"/>
  <c r="U2040" i="1"/>
  <c r="V2040" i="1" s="1"/>
  <c r="U2041" i="1"/>
  <c r="V2041" i="1" s="1"/>
  <c r="U2042" i="1"/>
  <c r="V2042" i="1" s="1"/>
  <c r="U2043" i="1"/>
  <c r="V2043" i="1" s="1"/>
  <c r="U2044" i="1"/>
  <c r="V2044" i="1" s="1"/>
  <c r="U2045" i="1"/>
  <c r="V2045" i="1" s="1"/>
  <c r="U2046" i="1"/>
  <c r="V2046" i="1" s="1"/>
  <c r="U2047" i="1"/>
  <c r="V2047" i="1" s="1"/>
  <c r="U2048" i="1"/>
  <c r="V2048" i="1" s="1"/>
  <c r="U2049" i="1"/>
  <c r="V2049" i="1" s="1"/>
  <c r="U2050" i="1"/>
  <c r="V2050" i="1" s="1"/>
  <c r="U2051" i="1"/>
  <c r="V2051" i="1" s="1"/>
  <c r="U2052" i="1"/>
  <c r="V2052" i="1" s="1"/>
  <c r="U2053" i="1"/>
  <c r="V2053" i="1" s="1"/>
  <c r="U2054" i="1"/>
  <c r="V2054" i="1" s="1"/>
  <c r="U2055" i="1"/>
  <c r="V2055" i="1" s="1"/>
  <c r="U2056" i="1"/>
  <c r="V2056" i="1" s="1"/>
  <c r="U2057" i="1"/>
  <c r="V2057" i="1" s="1"/>
  <c r="U2058" i="1"/>
  <c r="V2058" i="1" s="1"/>
  <c r="U2059" i="1"/>
  <c r="V2059" i="1" s="1"/>
  <c r="U2060" i="1"/>
  <c r="V2060" i="1" s="1"/>
  <c r="U2061" i="1"/>
  <c r="V2061" i="1" s="1"/>
  <c r="U2062" i="1"/>
  <c r="V2062" i="1" s="1"/>
  <c r="U2063" i="1"/>
  <c r="V2063" i="1" s="1"/>
  <c r="U2064" i="1"/>
  <c r="V2064" i="1" s="1"/>
  <c r="U2065" i="1"/>
  <c r="V2065" i="1" s="1"/>
  <c r="U2066" i="1"/>
  <c r="V2066" i="1" s="1"/>
  <c r="U2067" i="1"/>
  <c r="V2067" i="1" s="1"/>
  <c r="U2068" i="1"/>
  <c r="V2068" i="1" s="1"/>
  <c r="U2069" i="1"/>
  <c r="V2069" i="1" s="1"/>
  <c r="U2070" i="1"/>
  <c r="V2070" i="1" s="1"/>
  <c r="U2071" i="1"/>
  <c r="V2071" i="1" s="1"/>
  <c r="U2072" i="1"/>
  <c r="V2072" i="1" s="1"/>
  <c r="U2073" i="1"/>
  <c r="V2073" i="1" s="1"/>
  <c r="U2074" i="1"/>
  <c r="V2074" i="1" s="1"/>
  <c r="U2075" i="1"/>
  <c r="V2075" i="1" s="1"/>
  <c r="U2076" i="1"/>
  <c r="V2076" i="1" s="1"/>
  <c r="U2077" i="1"/>
  <c r="V2077" i="1" s="1"/>
  <c r="U2078" i="1"/>
  <c r="V2078" i="1" s="1"/>
  <c r="U2079" i="1"/>
  <c r="V2079" i="1" s="1"/>
  <c r="U2080" i="1"/>
  <c r="V2080" i="1" s="1"/>
  <c r="U2081" i="1"/>
  <c r="V2081" i="1" s="1"/>
  <c r="U2082" i="1"/>
  <c r="V2082" i="1" s="1"/>
  <c r="U2083" i="1"/>
  <c r="V2083" i="1" s="1"/>
  <c r="U2084" i="1"/>
  <c r="V2084" i="1" s="1"/>
  <c r="U2085" i="1"/>
  <c r="V2085" i="1" s="1"/>
  <c r="U2086" i="1"/>
  <c r="V2086" i="1" s="1"/>
  <c r="U2087" i="1"/>
  <c r="V2087" i="1" s="1"/>
  <c r="U2088" i="1"/>
  <c r="V2088" i="1" s="1"/>
  <c r="U2089" i="1"/>
  <c r="V2089" i="1" s="1"/>
  <c r="U2090" i="1"/>
  <c r="V2090" i="1" s="1"/>
  <c r="U2091" i="1"/>
  <c r="V2091" i="1" s="1"/>
  <c r="U2092" i="1"/>
  <c r="V2092" i="1" s="1"/>
  <c r="U2093" i="1"/>
  <c r="V2093" i="1" s="1"/>
  <c r="U2094" i="1"/>
  <c r="V2094" i="1" s="1"/>
  <c r="U2095" i="1"/>
  <c r="V2095" i="1" s="1"/>
  <c r="U2096" i="1"/>
  <c r="V2096" i="1" s="1"/>
  <c r="U2097" i="1"/>
  <c r="V2097" i="1" s="1"/>
  <c r="U2098" i="1"/>
  <c r="V2098" i="1" s="1"/>
  <c r="U2099" i="1"/>
  <c r="V2099" i="1" s="1"/>
  <c r="U2100" i="1"/>
  <c r="V2100" i="1" s="1"/>
  <c r="U2101" i="1"/>
  <c r="V2101" i="1" s="1"/>
  <c r="U2102" i="1"/>
  <c r="V2102" i="1" s="1"/>
  <c r="U2103" i="1"/>
  <c r="V2103" i="1" s="1"/>
  <c r="U2104" i="1"/>
  <c r="V2104" i="1" s="1"/>
  <c r="U2105" i="1"/>
  <c r="V2105" i="1" s="1"/>
  <c r="U2106" i="1"/>
  <c r="V2106" i="1" s="1"/>
  <c r="U2107" i="1"/>
  <c r="V2107" i="1" s="1"/>
  <c r="U2108" i="1"/>
  <c r="V2108" i="1" s="1"/>
  <c r="U2109" i="1"/>
  <c r="V2109" i="1" s="1"/>
  <c r="U2110" i="1"/>
  <c r="V2110" i="1" s="1"/>
  <c r="U2111" i="1"/>
  <c r="V2111" i="1" s="1"/>
  <c r="U2112" i="1"/>
  <c r="V2112" i="1" s="1"/>
  <c r="U2113" i="1"/>
  <c r="V2113" i="1" s="1"/>
  <c r="U2114" i="1"/>
  <c r="V2114" i="1" s="1"/>
  <c r="U2115" i="1"/>
  <c r="V2115" i="1" s="1"/>
  <c r="U2116" i="1"/>
  <c r="V2116" i="1" s="1"/>
  <c r="U2117" i="1"/>
  <c r="V2117" i="1" s="1"/>
  <c r="U2118" i="1"/>
  <c r="V2118" i="1" s="1"/>
  <c r="U2119" i="1"/>
  <c r="V2119" i="1" s="1"/>
  <c r="U2120" i="1"/>
  <c r="V2120" i="1" s="1"/>
  <c r="U2121" i="1"/>
  <c r="V2121" i="1" s="1"/>
  <c r="U2122" i="1"/>
  <c r="V2122" i="1" s="1"/>
  <c r="U2123" i="1"/>
  <c r="V2123" i="1" s="1"/>
  <c r="U2124" i="1"/>
  <c r="V2124" i="1" s="1"/>
  <c r="U2125" i="1"/>
  <c r="V2125" i="1" s="1"/>
  <c r="U2126" i="1"/>
  <c r="V2126" i="1" s="1"/>
  <c r="U2127" i="1"/>
  <c r="V2127" i="1" s="1"/>
  <c r="U2128" i="1"/>
  <c r="V2128" i="1" s="1"/>
  <c r="U2129" i="1"/>
  <c r="V2129" i="1" s="1"/>
  <c r="U2130" i="1"/>
  <c r="V2130" i="1" s="1"/>
  <c r="U2131" i="1"/>
  <c r="V2131" i="1" s="1"/>
  <c r="U2132" i="1"/>
  <c r="V2132" i="1" s="1"/>
  <c r="U2133" i="1"/>
  <c r="V2133" i="1" s="1"/>
  <c r="U2134" i="1"/>
  <c r="V2134" i="1" s="1"/>
  <c r="U2135" i="1"/>
  <c r="V2135" i="1" s="1"/>
  <c r="U2136" i="1"/>
  <c r="V2136" i="1" s="1"/>
  <c r="U2137" i="1"/>
  <c r="V2137" i="1" s="1"/>
  <c r="U2138" i="1"/>
  <c r="V2138" i="1" s="1"/>
  <c r="U2139" i="1"/>
  <c r="V2139" i="1" s="1"/>
  <c r="U2140" i="1"/>
  <c r="V2140" i="1" s="1"/>
  <c r="U2141" i="1"/>
  <c r="V2141" i="1" s="1"/>
  <c r="U2142" i="1"/>
  <c r="V2142" i="1" s="1"/>
  <c r="U2143" i="1"/>
  <c r="V2143" i="1" s="1"/>
  <c r="U2144" i="1"/>
  <c r="V2144" i="1" s="1"/>
  <c r="U2145" i="1"/>
  <c r="V2145" i="1" s="1"/>
  <c r="U2146" i="1"/>
  <c r="V2146" i="1" s="1"/>
  <c r="U2147" i="1"/>
  <c r="V2147" i="1" s="1"/>
  <c r="U2148" i="1"/>
  <c r="V2148" i="1" s="1"/>
  <c r="U2149" i="1"/>
  <c r="V2149" i="1" s="1"/>
  <c r="U2150" i="1"/>
  <c r="V2150" i="1" s="1"/>
  <c r="U2151" i="1"/>
  <c r="V2151" i="1" s="1"/>
  <c r="U2152" i="1"/>
  <c r="V2152" i="1" s="1"/>
  <c r="U2153" i="1"/>
  <c r="V2153" i="1" s="1"/>
  <c r="U2154" i="1"/>
  <c r="V2154" i="1" s="1"/>
  <c r="U2155" i="1"/>
  <c r="V2155" i="1" s="1"/>
  <c r="U2156" i="1"/>
  <c r="V2156" i="1" s="1"/>
  <c r="U2157" i="1"/>
  <c r="V2157" i="1" s="1"/>
  <c r="U2158" i="1"/>
  <c r="V2158" i="1" s="1"/>
  <c r="U2159" i="1"/>
  <c r="V2159" i="1" s="1"/>
  <c r="U2160" i="1"/>
  <c r="V2160" i="1" s="1"/>
  <c r="U2161" i="1"/>
  <c r="V2161" i="1" s="1"/>
  <c r="U2162" i="1"/>
  <c r="V2162" i="1" s="1"/>
  <c r="U2163" i="1"/>
  <c r="V2163" i="1" s="1"/>
  <c r="U2164" i="1"/>
  <c r="V2164" i="1" s="1"/>
  <c r="U2165" i="1"/>
  <c r="V2165" i="1" s="1"/>
  <c r="U2166" i="1"/>
  <c r="V2166" i="1" s="1"/>
  <c r="U2167" i="1"/>
  <c r="V2167" i="1" s="1"/>
  <c r="U2168" i="1"/>
  <c r="V2168" i="1" s="1"/>
  <c r="U2169" i="1"/>
  <c r="V2169" i="1" s="1"/>
  <c r="U2170" i="1"/>
  <c r="V2170" i="1" s="1"/>
  <c r="U2171" i="1"/>
  <c r="V2171" i="1" s="1"/>
  <c r="U2172" i="1"/>
  <c r="V2172" i="1" s="1"/>
  <c r="U2173" i="1"/>
  <c r="V2173" i="1" s="1"/>
  <c r="U2174" i="1"/>
  <c r="V2174" i="1" s="1"/>
  <c r="U2175" i="1"/>
  <c r="V2175" i="1" s="1"/>
  <c r="U2176" i="1"/>
  <c r="V2176" i="1" s="1"/>
  <c r="U2177" i="1"/>
  <c r="V2177" i="1" s="1"/>
  <c r="U2178" i="1"/>
  <c r="V2178" i="1" s="1"/>
  <c r="U2179" i="1"/>
  <c r="V2179" i="1" s="1"/>
  <c r="U2180" i="1"/>
  <c r="V2180" i="1" s="1"/>
  <c r="U2181" i="1"/>
  <c r="V2181" i="1" s="1"/>
  <c r="U2182" i="1"/>
  <c r="V2182" i="1" s="1"/>
  <c r="U2183" i="1"/>
  <c r="V2183" i="1" s="1"/>
  <c r="U2184" i="1"/>
  <c r="V2184" i="1" s="1"/>
  <c r="U2185" i="1"/>
  <c r="V2185" i="1" s="1"/>
  <c r="U2186" i="1"/>
  <c r="V2186" i="1" s="1"/>
  <c r="U2187" i="1"/>
  <c r="V2187" i="1" s="1"/>
  <c r="U2188" i="1"/>
  <c r="V2188" i="1" s="1"/>
  <c r="U2189" i="1"/>
  <c r="V2189" i="1" s="1"/>
  <c r="U2190" i="1"/>
  <c r="V2190" i="1" s="1"/>
  <c r="U2191" i="1"/>
  <c r="V2191" i="1" s="1"/>
  <c r="U2192" i="1"/>
  <c r="V2192" i="1" s="1"/>
  <c r="U2193" i="1"/>
  <c r="V2193" i="1" s="1"/>
  <c r="U2194" i="1"/>
  <c r="V2194" i="1" s="1"/>
  <c r="U2195" i="1"/>
  <c r="V2195" i="1" s="1"/>
  <c r="U2196" i="1"/>
  <c r="V2196" i="1" s="1"/>
  <c r="U2197" i="1"/>
  <c r="V2197" i="1" s="1"/>
  <c r="U2198" i="1"/>
  <c r="V2198" i="1" s="1"/>
  <c r="U2199" i="1"/>
  <c r="V2199" i="1" s="1"/>
  <c r="U2200" i="1"/>
  <c r="V2200" i="1" s="1"/>
  <c r="U2201" i="1"/>
  <c r="V2201" i="1" s="1"/>
  <c r="U2202" i="1"/>
  <c r="V2202" i="1" s="1"/>
  <c r="U2203" i="1"/>
  <c r="V2203" i="1" s="1"/>
  <c r="U2204" i="1"/>
  <c r="V2204" i="1" s="1"/>
  <c r="U2205" i="1"/>
  <c r="V2205" i="1" s="1"/>
  <c r="U2206" i="1"/>
  <c r="V2206" i="1" s="1"/>
  <c r="U2207" i="1"/>
  <c r="V2207" i="1" s="1"/>
  <c r="U2208" i="1"/>
  <c r="V2208" i="1" s="1"/>
  <c r="U2209" i="1"/>
  <c r="V2209" i="1" s="1"/>
  <c r="U2210" i="1"/>
  <c r="V2210" i="1" s="1"/>
  <c r="U2211" i="1"/>
  <c r="V2211" i="1" s="1"/>
  <c r="U2212" i="1"/>
  <c r="V2212" i="1" s="1"/>
  <c r="U2213" i="1"/>
  <c r="V2213" i="1" s="1"/>
  <c r="U2214" i="1"/>
  <c r="V2214" i="1" s="1"/>
  <c r="U2215" i="1"/>
  <c r="V2215" i="1" s="1"/>
  <c r="U2216" i="1"/>
  <c r="V2216" i="1" s="1"/>
  <c r="U2217" i="1"/>
  <c r="V2217" i="1" s="1"/>
  <c r="U2218" i="1"/>
  <c r="V2218" i="1" s="1"/>
  <c r="U2219" i="1"/>
  <c r="V2219" i="1" s="1"/>
  <c r="U2220" i="1"/>
  <c r="V2220" i="1" s="1"/>
  <c r="U2221" i="1"/>
  <c r="V2221" i="1" s="1"/>
  <c r="U2222" i="1"/>
  <c r="V2222" i="1" s="1"/>
  <c r="U2223" i="1"/>
  <c r="V2223" i="1" s="1"/>
  <c r="U2224" i="1"/>
  <c r="V2224" i="1" s="1"/>
  <c r="U2225" i="1"/>
  <c r="V2225" i="1" s="1"/>
  <c r="U2226" i="1"/>
  <c r="V2226" i="1" s="1"/>
  <c r="U2227" i="1"/>
  <c r="V2227" i="1" s="1"/>
  <c r="U2228" i="1"/>
  <c r="V2228" i="1" s="1"/>
  <c r="U2229" i="1"/>
  <c r="V2229" i="1" s="1"/>
  <c r="U2230" i="1"/>
  <c r="V2230" i="1" s="1"/>
  <c r="U2231" i="1"/>
  <c r="V2231" i="1" s="1"/>
  <c r="U2232" i="1"/>
  <c r="V2232" i="1" s="1"/>
  <c r="U2233" i="1"/>
  <c r="V2233" i="1" s="1"/>
  <c r="U2234" i="1"/>
  <c r="V2234" i="1" s="1"/>
  <c r="U2235" i="1"/>
  <c r="V2235" i="1" s="1"/>
  <c r="U2236" i="1"/>
  <c r="V2236" i="1" s="1"/>
  <c r="U2237" i="1"/>
  <c r="V2237" i="1" s="1"/>
  <c r="U2238" i="1"/>
  <c r="V2238" i="1" s="1"/>
  <c r="U2239" i="1"/>
  <c r="V2239" i="1" s="1"/>
  <c r="U2240" i="1"/>
  <c r="V2240" i="1" s="1"/>
  <c r="U2241" i="1"/>
  <c r="V2241" i="1" s="1"/>
  <c r="U2242" i="1"/>
  <c r="V2242" i="1" s="1"/>
  <c r="U2243" i="1"/>
  <c r="V2243" i="1" s="1"/>
  <c r="U2244" i="1"/>
  <c r="V2244" i="1" s="1"/>
  <c r="U2245" i="1"/>
  <c r="V2245" i="1" s="1"/>
  <c r="U2246" i="1"/>
  <c r="V2246" i="1" s="1"/>
  <c r="U2247" i="1"/>
  <c r="V2247" i="1" s="1"/>
  <c r="U2248" i="1"/>
  <c r="V2248" i="1" s="1"/>
  <c r="U2249" i="1"/>
  <c r="V2249" i="1" s="1"/>
  <c r="U2250" i="1"/>
  <c r="V2250" i="1" s="1"/>
  <c r="U2251" i="1"/>
  <c r="V2251" i="1" s="1"/>
  <c r="U2252" i="1"/>
  <c r="V2252" i="1" s="1"/>
  <c r="U2253" i="1"/>
  <c r="V2253" i="1" s="1"/>
  <c r="U2254" i="1"/>
  <c r="V2254" i="1" s="1"/>
  <c r="U2255" i="1"/>
  <c r="V2255" i="1" s="1"/>
  <c r="U2256" i="1"/>
  <c r="V2256" i="1" s="1"/>
  <c r="U2257" i="1"/>
  <c r="V2257" i="1" s="1"/>
  <c r="U2258" i="1"/>
  <c r="V2258" i="1" s="1"/>
  <c r="U2259" i="1"/>
  <c r="V2259" i="1" s="1"/>
  <c r="U2260" i="1"/>
  <c r="V2260" i="1" s="1"/>
  <c r="U2261" i="1"/>
  <c r="V2261" i="1" s="1"/>
  <c r="U2262" i="1"/>
  <c r="V2262" i="1" s="1"/>
  <c r="U2263" i="1"/>
  <c r="V2263" i="1" s="1"/>
  <c r="U2264" i="1"/>
  <c r="V2264" i="1" s="1"/>
  <c r="U2265" i="1"/>
  <c r="V2265" i="1" s="1"/>
  <c r="U2266" i="1"/>
  <c r="V2266" i="1" s="1"/>
  <c r="U2267" i="1"/>
  <c r="V2267" i="1" s="1"/>
  <c r="U2268" i="1"/>
  <c r="V2268" i="1" s="1"/>
  <c r="U2269" i="1"/>
  <c r="V2269" i="1" s="1"/>
  <c r="U2270" i="1"/>
  <c r="V2270" i="1" s="1"/>
  <c r="U2271" i="1"/>
  <c r="V2271" i="1" s="1"/>
  <c r="U2272" i="1"/>
  <c r="V2272" i="1" s="1"/>
  <c r="U2273" i="1"/>
  <c r="V2273" i="1" s="1"/>
  <c r="U2274" i="1"/>
  <c r="V2274" i="1" s="1"/>
  <c r="U2275" i="1"/>
  <c r="V2275" i="1" s="1"/>
  <c r="U2276" i="1"/>
  <c r="V2276" i="1" s="1"/>
  <c r="U2277" i="1"/>
  <c r="V2277" i="1" s="1"/>
  <c r="U2278" i="1"/>
  <c r="V2278" i="1" s="1"/>
  <c r="U2279" i="1"/>
  <c r="V2279" i="1" s="1"/>
  <c r="U2280" i="1"/>
  <c r="V2280" i="1" s="1"/>
  <c r="U2281" i="1"/>
  <c r="V2281" i="1" s="1"/>
  <c r="U2282" i="1"/>
  <c r="V2282" i="1" s="1"/>
  <c r="U2283" i="1"/>
  <c r="V2283" i="1" s="1"/>
  <c r="U2284" i="1"/>
  <c r="V2284" i="1" s="1"/>
  <c r="U2285" i="1"/>
  <c r="V2285" i="1" s="1"/>
  <c r="U2286" i="1"/>
  <c r="V2286" i="1" s="1"/>
  <c r="U2287" i="1"/>
  <c r="V2287" i="1" s="1"/>
  <c r="U2288" i="1"/>
  <c r="V2288" i="1" s="1"/>
  <c r="U2289" i="1"/>
  <c r="V2289" i="1" s="1"/>
  <c r="U2290" i="1"/>
  <c r="V2290" i="1" s="1"/>
  <c r="U2291" i="1"/>
  <c r="V2291" i="1" s="1"/>
  <c r="U2292" i="1"/>
  <c r="V2292" i="1" s="1"/>
  <c r="U2293" i="1"/>
  <c r="V2293" i="1" s="1"/>
  <c r="U2294" i="1"/>
  <c r="V2294" i="1" s="1"/>
  <c r="U2295" i="1"/>
  <c r="V2295" i="1" s="1"/>
  <c r="U2296" i="1"/>
  <c r="V2296" i="1" s="1"/>
  <c r="U2297" i="1"/>
  <c r="V2297" i="1" s="1"/>
  <c r="U2298" i="1"/>
  <c r="V2298" i="1" s="1"/>
  <c r="U2299" i="1"/>
  <c r="V2299" i="1" s="1"/>
  <c r="U2300" i="1"/>
  <c r="V2300" i="1" s="1"/>
  <c r="U2301" i="1"/>
  <c r="V2301" i="1" s="1"/>
  <c r="U2302" i="1"/>
  <c r="V2302" i="1" s="1"/>
  <c r="U2303" i="1"/>
  <c r="V2303" i="1" s="1"/>
  <c r="U2304" i="1"/>
  <c r="V2304" i="1" s="1"/>
  <c r="U2305" i="1"/>
  <c r="V2305" i="1" s="1"/>
  <c r="U2306" i="1"/>
  <c r="V2306" i="1" s="1"/>
  <c r="U2307" i="1"/>
  <c r="V2307" i="1" s="1"/>
  <c r="U2308" i="1"/>
  <c r="V2308" i="1" s="1"/>
  <c r="U2309" i="1"/>
  <c r="V2309" i="1" s="1"/>
  <c r="U2310" i="1"/>
  <c r="V2310" i="1" s="1"/>
  <c r="U2311" i="1"/>
  <c r="V2311" i="1" s="1"/>
  <c r="U2312" i="1"/>
  <c r="V2312" i="1" s="1"/>
  <c r="U2313" i="1"/>
  <c r="V2313" i="1" s="1"/>
  <c r="U2314" i="1"/>
  <c r="V2314" i="1" s="1"/>
  <c r="U2315" i="1"/>
  <c r="V2315" i="1" s="1"/>
  <c r="U2316" i="1"/>
  <c r="V2316" i="1" s="1"/>
  <c r="U2317" i="1"/>
  <c r="V2317" i="1" s="1"/>
  <c r="U2318" i="1"/>
  <c r="V2318" i="1" s="1"/>
  <c r="U2319" i="1"/>
  <c r="V2319" i="1" s="1"/>
  <c r="U2320" i="1"/>
  <c r="V2320" i="1" s="1"/>
  <c r="U2321" i="1"/>
  <c r="V2321" i="1" s="1"/>
  <c r="U2322" i="1"/>
  <c r="V2322" i="1" s="1"/>
  <c r="U2323" i="1"/>
  <c r="V2323" i="1" s="1"/>
  <c r="U2324" i="1"/>
  <c r="V2324" i="1" s="1"/>
  <c r="U2325" i="1"/>
  <c r="V2325" i="1" s="1"/>
  <c r="U2326" i="1"/>
  <c r="V2326" i="1" s="1"/>
  <c r="U2327" i="1"/>
  <c r="V2327" i="1" s="1"/>
  <c r="U2328" i="1"/>
  <c r="V2328" i="1" s="1"/>
  <c r="U2329" i="1"/>
  <c r="V2329" i="1" s="1"/>
  <c r="U2330" i="1"/>
  <c r="V2330" i="1" s="1"/>
  <c r="U2331" i="1"/>
  <c r="V2331" i="1" s="1"/>
  <c r="U2332" i="1"/>
  <c r="V2332" i="1" s="1"/>
  <c r="U2333" i="1"/>
  <c r="V2333" i="1" s="1"/>
  <c r="U2334" i="1"/>
  <c r="V2334" i="1" s="1"/>
  <c r="U2335" i="1"/>
  <c r="V2335" i="1" s="1"/>
  <c r="U2336" i="1"/>
  <c r="V2336" i="1" s="1"/>
  <c r="U2337" i="1"/>
  <c r="V2337" i="1" s="1"/>
  <c r="U2338" i="1"/>
  <c r="V2338" i="1" s="1"/>
  <c r="U2339" i="1"/>
  <c r="V2339" i="1" s="1"/>
  <c r="U2340" i="1"/>
  <c r="V2340" i="1" s="1"/>
  <c r="U2341" i="1"/>
  <c r="V2341" i="1" s="1"/>
  <c r="U2342" i="1"/>
  <c r="V2342" i="1" s="1"/>
  <c r="U2343" i="1"/>
  <c r="V2343" i="1" s="1"/>
  <c r="U2344" i="1"/>
  <c r="V2344" i="1" s="1"/>
  <c r="U2345" i="1"/>
  <c r="V2345" i="1" s="1"/>
  <c r="U2346" i="1"/>
  <c r="V2346" i="1" s="1"/>
  <c r="U2347" i="1"/>
  <c r="V2347" i="1" s="1"/>
  <c r="U2348" i="1"/>
  <c r="V2348" i="1" s="1"/>
  <c r="U2349" i="1"/>
  <c r="V2349" i="1" s="1"/>
  <c r="U2350" i="1"/>
  <c r="V2350" i="1" s="1"/>
  <c r="U2351" i="1"/>
  <c r="V2351" i="1" s="1"/>
  <c r="U2352" i="1"/>
  <c r="V2352" i="1" s="1"/>
  <c r="U2353" i="1"/>
  <c r="V2353" i="1" s="1"/>
  <c r="U2354" i="1"/>
  <c r="V2354" i="1" s="1"/>
  <c r="U2355" i="1"/>
  <c r="V2355" i="1" s="1"/>
  <c r="U2356" i="1"/>
  <c r="V2356" i="1" s="1"/>
  <c r="U2357" i="1"/>
  <c r="V2357" i="1" s="1"/>
  <c r="U2358" i="1"/>
  <c r="V2358" i="1" s="1"/>
  <c r="U2359" i="1"/>
  <c r="V2359" i="1" s="1"/>
  <c r="U2360" i="1"/>
  <c r="V2360" i="1" s="1"/>
  <c r="U2361" i="1"/>
  <c r="V2361" i="1" s="1"/>
  <c r="U2362" i="1"/>
  <c r="V2362" i="1" s="1"/>
  <c r="U2363" i="1"/>
  <c r="V2363" i="1" s="1"/>
  <c r="U2364" i="1"/>
  <c r="V2364" i="1" s="1"/>
  <c r="U2365" i="1"/>
  <c r="V2365" i="1" s="1"/>
  <c r="U2366" i="1"/>
  <c r="V2366" i="1" s="1"/>
  <c r="U2367" i="1"/>
  <c r="V2367" i="1" s="1"/>
  <c r="U2368" i="1"/>
  <c r="V2368" i="1" s="1"/>
  <c r="U2369" i="1"/>
  <c r="V2369" i="1" s="1"/>
  <c r="U2370" i="1"/>
  <c r="V2370" i="1" s="1"/>
  <c r="U2371" i="1"/>
  <c r="V2371" i="1" s="1"/>
  <c r="U2372" i="1"/>
  <c r="V2372" i="1" s="1"/>
  <c r="U2373" i="1"/>
  <c r="V2373" i="1" s="1"/>
  <c r="U2374" i="1"/>
  <c r="V2374" i="1" s="1"/>
  <c r="U2375" i="1"/>
  <c r="V2375" i="1" s="1"/>
  <c r="U2376" i="1"/>
  <c r="V2376" i="1" s="1"/>
  <c r="U2377" i="1"/>
  <c r="V2377" i="1" s="1"/>
  <c r="U2378" i="1"/>
  <c r="V2378" i="1" s="1"/>
  <c r="U2379" i="1"/>
  <c r="V2379" i="1" s="1"/>
  <c r="U2380" i="1"/>
  <c r="V2380" i="1" s="1"/>
  <c r="U2381" i="1"/>
  <c r="V2381" i="1" s="1"/>
  <c r="U2382" i="1"/>
  <c r="V2382" i="1" s="1"/>
  <c r="U2383" i="1"/>
  <c r="V2383" i="1" s="1"/>
  <c r="U2384" i="1"/>
  <c r="V2384" i="1" s="1"/>
  <c r="U2385" i="1"/>
  <c r="V2385" i="1" s="1"/>
  <c r="U2386" i="1"/>
  <c r="V2386" i="1" s="1"/>
  <c r="U2387" i="1"/>
  <c r="V2387" i="1" s="1"/>
  <c r="U2388" i="1"/>
  <c r="V2388" i="1" s="1"/>
  <c r="U2389" i="1"/>
  <c r="V2389" i="1" s="1"/>
  <c r="U2390" i="1"/>
  <c r="V2390" i="1" s="1"/>
  <c r="U2391" i="1"/>
  <c r="V2391" i="1" s="1"/>
  <c r="U2392" i="1"/>
  <c r="V2392" i="1" s="1"/>
  <c r="U2393" i="1"/>
  <c r="V2393" i="1" s="1"/>
  <c r="U2394" i="1"/>
  <c r="V2394" i="1" s="1"/>
  <c r="U2395" i="1"/>
  <c r="V2395" i="1" s="1"/>
  <c r="U2396" i="1"/>
  <c r="V2396" i="1" s="1"/>
  <c r="U2397" i="1"/>
  <c r="V2397" i="1" s="1"/>
  <c r="U2398" i="1"/>
  <c r="V2398" i="1" s="1"/>
  <c r="U2399" i="1"/>
  <c r="V2399" i="1" s="1"/>
  <c r="U2400" i="1"/>
  <c r="V2400" i="1" s="1"/>
  <c r="U2401" i="1"/>
  <c r="V2401" i="1" s="1"/>
  <c r="U2402" i="1"/>
  <c r="V2402" i="1" s="1"/>
  <c r="U2403" i="1"/>
  <c r="V2403" i="1" s="1"/>
  <c r="U2404" i="1"/>
  <c r="V2404" i="1" s="1"/>
  <c r="U2405" i="1"/>
  <c r="V2405" i="1" s="1"/>
  <c r="U2406" i="1"/>
  <c r="V2406" i="1" s="1"/>
  <c r="U2407" i="1"/>
  <c r="V2407" i="1" s="1"/>
  <c r="U2408" i="1"/>
  <c r="V2408" i="1" s="1"/>
  <c r="U2409" i="1"/>
  <c r="V2409" i="1" s="1"/>
  <c r="U2410" i="1"/>
  <c r="V2410" i="1" s="1"/>
  <c r="U2411" i="1"/>
  <c r="V2411" i="1" s="1"/>
  <c r="U2412" i="1"/>
  <c r="V2412" i="1" s="1"/>
  <c r="U2413" i="1"/>
  <c r="V2413" i="1" s="1"/>
  <c r="U2414" i="1"/>
  <c r="V2414" i="1" s="1"/>
  <c r="U2415" i="1"/>
  <c r="V2415" i="1" s="1"/>
  <c r="U2416" i="1"/>
  <c r="V2416" i="1" s="1"/>
  <c r="U2417" i="1"/>
  <c r="V2417" i="1" s="1"/>
  <c r="U2418" i="1"/>
  <c r="V2418" i="1" s="1"/>
  <c r="U2419" i="1"/>
  <c r="V2419" i="1" s="1"/>
  <c r="U2420" i="1"/>
  <c r="V2420" i="1" s="1"/>
  <c r="U2421" i="1"/>
  <c r="V2421" i="1" s="1"/>
  <c r="U2422" i="1"/>
  <c r="V2422" i="1" s="1"/>
  <c r="U2423" i="1"/>
  <c r="V2423" i="1" s="1"/>
  <c r="U2424" i="1"/>
  <c r="V2424" i="1" s="1"/>
  <c r="U2425" i="1"/>
  <c r="V2425" i="1" s="1"/>
  <c r="U2426" i="1"/>
  <c r="V2426" i="1" s="1"/>
  <c r="U2427" i="1"/>
  <c r="V2427" i="1" s="1"/>
  <c r="U2428" i="1"/>
  <c r="V2428" i="1" s="1"/>
  <c r="U2429" i="1"/>
  <c r="V2429" i="1" s="1"/>
  <c r="U2430" i="1"/>
  <c r="V2430" i="1" s="1"/>
  <c r="U2431" i="1"/>
  <c r="V2431" i="1" s="1"/>
  <c r="U2432" i="1"/>
  <c r="V2432" i="1" s="1"/>
  <c r="U2433" i="1"/>
  <c r="V2433" i="1" s="1"/>
  <c r="U2434" i="1"/>
  <c r="V2434" i="1" s="1"/>
  <c r="U2435" i="1"/>
  <c r="V2435" i="1" s="1"/>
  <c r="U2436" i="1"/>
  <c r="V2436" i="1" s="1"/>
  <c r="U2437" i="1"/>
  <c r="V2437" i="1" s="1"/>
  <c r="U2438" i="1"/>
  <c r="V2438" i="1" s="1"/>
  <c r="U2439" i="1"/>
  <c r="V2439" i="1" s="1"/>
  <c r="U2440" i="1"/>
  <c r="V2440" i="1" s="1"/>
  <c r="U2441" i="1"/>
  <c r="V2441" i="1" s="1"/>
  <c r="U2442" i="1"/>
  <c r="V2442" i="1" s="1"/>
  <c r="U2443" i="1"/>
  <c r="V2443" i="1" s="1"/>
  <c r="U2444" i="1"/>
  <c r="V2444" i="1" s="1"/>
  <c r="U2445" i="1"/>
  <c r="V2445" i="1" s="1"/>
  <c r="U2446" i="1"/>
  <c r="V2446" i="1" s="1"/>
  <c r="U2447" i="1"/>
  <c r="V2447" i="1" s="1"/>
  <c r="U2448" i="1"/>
  <c r="V2448" i="1" s="1"/>
  <c r="U2449" i="1"/>
  <c r="V2449" i="1" s="1"/>
  <c r="U2450" i="1"/>
  <c r="V2450" i="1" s="1"/>
  <c r="U2451" i="1"/>
  <c r="V2451" i="1" s="1"/>
  <c r="U2452" i="1"/>
  <c r="V2452" i="1" s="1"/>
  <c r="U2453" i="1"/>
  <c r="V2453" i="1" s="1"/>
  <c r="U2454" i="1"/>
  <c r="V2454" i="1" s="1"/>
  <c r="U2455" i="1"/>
  <c r="V2455" i="1" s="1"/>
  <c r="U2456" i="1"/>
  <c r="V2456" i="1" s="1"/>
  <c r="U2457" i="1"/>
  <c r="V2457" i="1" s="1"/>
  <c r="U2458" i="1"/>
  <c r="V2458" i="1" s="1"/>
  <c r="U2459" i="1"/>
  <c r="V2459" i="1" s="1"/>
  <c r="U2460" i="1"/>
  <c r="V2460" i="1" s="1"/>
  <c r="U2461" i="1"/>
  <c r="V2461" i="1" s="1"/>
  <c r="U2462" i="1"/>
  <c r="V2462" i="1" s="1"/>
  <c r="U2463" i="1"/>
  <c r="V2463" i="1" s="1"/>
  <c r="U2464" i="1"/>
  <c r="V2464" i="1" s="1"/>
  <c r="U2465" i="1"/>
  <c r="V2465" i="1" s="1"/>
  <c r="U2466" i="1"/>
  <c r="V2466" i="1" s="1"/>
  <c r="U2467" i="1"/>
  <c r="V2467" i="1" s="1"/>
  <c r="U2468" i="1"/>
  <c r="V2468" i="1" s="1"/>
  <c r="U2469" i="1"/>
  <c r="V2469" i="1" s="1"/>
  <c r="U2470" i="1"/>
  <c r="V2470" i="1" s="1"/>
  <c r="U2471" i="1"/>
  <c r="V2471" i="1" s="1"/>
  <c r="U2472" i="1"/>
  <c r="V2472" i="1" s="1"/>
  <c r="U2473" i="1"/>
  <c r="V2473" i="1" s="1"/>
  <c r="U2474" i="1"/>
  <c r="V2474" i="1" s="1"/>
  <c r="U2475" i="1"/>
  <c r="V2475" i="1" s="1"/>
  <c r="U2476" i="1"/>
  <c r="V2476" i="1" s="1"/>
  <c r="U2477" i="1"/>
  <c r="V2477" i="1" s="1"/>
  <c r="U2478" i="1"/>
  <c r="V2478" i="1" s="1"/>
  <c r="U2479" i="1"/>
  <c r="V2479" i="1" s="1"/>
  <c r="U2480" i="1"/>
  <c r="V2480" i="1" s="1"/>
  <c r="U2481" i="1"/>
  <c r="V2481" i="1" s="1"/>
  <c r="U2482" i="1"/>
  <c r="V2482" i="1" s="1"/>
  <c r="U2483" i="1"/>
  <c r="V2483" i="1" s="1"/>
  <c r="U2484" i="1"/>
  <c r="V2484" i="1" s="1"/>
  <c r="U2485" i="1"/>
  <c r="V2485" i="1" s="1"/>
  <c r="U2486" i="1"/>
  <c r="V2486" i="1" s="1"/>
  <c r="U2487" i="1"/>
  <c r="V2487" i="1" s="1"/>
  <c r="U2488" i="1"/>
  <c r="V2488" i="1" s="1"/>
  <c r="U2489" i="1"/>
  <c r="V2489" i="1" s="1"/>
  <c r="U2490" i="1"/>
  <c r="V2490" i="1" s="1"/>
  <c r="U2491" i="1"/>
  <c r="V2491" i="1" s="1"/>
  <c r="U2492" i="1"/>
  <c r="V2492" i="1" s="1"/>
  <c r="U2493" i="1"/>
  <c r="V2493" i="1" s="1"/>
  <c r="U2494" i="1"/>
  <c r="V2494" i="1" s="1"/>
  <c r="U2495" i="1"/>
  <c r="V2495" i="1" s="1"/>
  <c r="U2496" i="1"/>
  <c r="V2496" i="1" s="1"/>
  <c r="U2497" i="1"/>
  <c r="V2497" i="1" s="1"/>
  <c r="U2498" i="1"/>
  <c r="V2498" i="1" s="1"/>
  <c r="U2499" i="1"/>
  <c r="V2499" i="1" s="1"/>
  <c r="U2500" i="1"/>
  <c r="V2500" i="1" s="1"/>
  <c r="U2501" i="1"/>
  <c r="V2501" i="1" s="1"/>
  <c r="U2502" i="1"/>
  <c r="V2502" i="1" s="1"/>
  <c r="U2503" i="1"/>
  <c r="V2503" i="1" s="1"/>
  <c r="U2504" i="1"/>
  <c r="V2504" i="1" s="1"/>
  <c r="U2505" i="1"/>
  <c r="V2505" i="1" s="1"/>
  <c r="U2506" i="1"/>
  <c r="V2506" i="1" s="1"/>
  <c r="U2507" i="1"/>
  <c r="V2507" i="1" s="1"/>
  <c r="U2508" i="1"/>
  <c r="V2508" i="1" s="1"/>
  <c r="U2509" i="1"/>
  <c r="V2509" i="1" s="1"/>
  <c r="U2510" i="1"/>
  <c r="V2510" i="1" s="1"/>
  <c r="U2511" i="1"/>
  <c r="V2511" i="1" s="1"/>
  <c r="U2512" i="1"/>
  <c r="V2512" i="1" s="1"/>
  <c r="U2513" i="1"/>
  <c r="V2513" i="1" s="1"/>
  <c r="U2514" i="1"/>
  <c r="V2514" i="1" s="1"/>
  <c r="U2515" i="1"/>
  <c r="V2515" i="1" s="1"/>
  <c r="U2516" i="1"/>
  <c r="V2516" i="1" s="1"/>
  <c r="U2517" i="1"/>
  <c r="V2517" i="1" s="1"/>
  <c r="U2518" i="1"/>
  <c r="V2518" i="1" s="1"/>
  <c r="U2519" i="1"/>
  <c r="V2519" i="1" s="1"/>
  <c r="U2520" i="1"/>
  <c r="V2520" i="1" s="1"/>
  <c r="U2521" i="1"/>
  <c r="V2521" i="1" s="1"/>
  <c r="U2522" i="1"/>
  <c r="V2522" i="1" s="1"/>
  <c r="U2523" i="1"/>
  <c r="V2523" i="1" s="1"/>
  <c r="U2524" i="1"/>
  <c r="V2524" i="1" s="1"/>
  <c r="U2525" i="1"/>
  <c r="V2525" i="1" s="1"/>
  <c r="U2526" i="1"/>
  <c r="V2526" i="1" s="1"/>
  <c r="U2527" i="1"/>
  <c r="V2527" i="1" s="1"/>
  <c r="U2528" i="1"/>
  <c r="V2528" i="1" s="1"/>
  <c r="U2529" i="1"/>
  <c r="V2529" i="1" s="1"/>
  <c r="U2530" i="1"/>
  <c r="V2530" i="1" s="1"/>
  <c r="U2531" i="1"/>
  <c r="V2531" i="1" s="1"/>
  <c r="U2532" i="1"/>
  <c r="V2532" i="1" s="1"/>
  <c r="U2533" i="1"/>
  <c r="V2533" i="1" s="1"/>
  <c r="U2534" i="1"/>
  <c r="V2534" i="1" s="1"/>
  <c r="U2535" i="1"/>
  <c r="V2535" i="1" s="1"/>
  <c r="U2536" i="1"/>
  <c r="V2536" i="1" s="1"/>
  <c r="U2537" i="1"/>
  <c r="V2537" i="1" s="1"/>
  <c r="U2538" i="1"/>
  <c r="V2538" i="1" s="1"/>
  <c r="U2539" i="1"/>
  <c r="V2539" i="1" s="1"/>
  <c r="U2540" i="1"/>
  <c r="V2540" i="1" s="1"/>
  <c r="U2541" i="1"/>
  <c r="V2541" i="1" s="1"/>
  <c r="U2542" i="1"/>
  <c r="V2542" i="1" s="1"/>
  <c r="U2543" i="1"/>
  <c r="V2543" i="1" s="1"/>
  <c r="U2544" i="1"/>
  <c r="V2544" i="1" s="1"/>
  <c r="U2545" i="1"/>
  <c r="V2545" i="1" s="1"/>
  <c r="U2546" i="1"/>
  <c r="V2546" i="1" s="1"/>
  <c r="U2547" i="1"/>
  <c r="V2547" i="1" s="1"/>
  <c r="U2548" i="1"/>
  <c r="V2548" i="1" s="1"/>
  <c r="U2549" i="1"/>
  <c r="V2549" i="1" s="1"/>
  <c r="U2550" i="1"/>
  <c r="V2550" i="1" s="1"/>
  <c r="U2551" i="1"/>
  <c r="V2551" i="1" s="1"/>
  <c r="U2552" i="1"/>
  <c r="V2552" i="1" s="1"/>
  <c r="U2553" i="1"/>
  <c r="V2553" i="1" s="1"/>
  <c r="U2554" i="1"/>
  <c r="V2554" i="1" s="1"/>
  <c r="U2555" i="1"/>
  <c r="V2555" i="1" s="1"/>
  <c r="U2556" i="1"/>
  <c r="V2556" i="1" s="1"/>
  <c r="U2557" i="1"/>
  <c r="V2557" i="1" s="1"/>
  <c r="U2558" i="1"/>
  <c r="V2558" i="1" s="1"/>
  <c r="U2559" i="1"/>
  <c r="V2559" i="1" s="1"/>
  <c r="U2560" i="1"/>
  <c r="V2560" i="1" s="1"/>
  <c r="U2561" i="1"/>
  <c r="V2561" i="1" s="1"/>
  <c r="U2562" i="1"/>
  <c r="V2562" i="1" s="1"/>
  <c r="U2563" i="1"/>
  <c r="V2563" i="1" s="1"/>
  <c r="U2564" i="1"/>
  <c r="V2564" i="1" s="1"/>
  <c r="U2565" i="1"/>
  <c r="V2565" i="1" s="1"/>
  <c r="U2566" i="1"/>
  <c r="V2566" i="1" s="1"/>
  <c r="U2567" i="1"/>
  <c r="V2567" i="1" s="1"/>
  <c r="U2568" i="1"/>
  <c r="V2568" i="1" s="1"/>
  <c r="U2569" i="1"/>
  <c r="V2569" i="1" s="1"/>
  <c r="U2570" i="1"/>
  <c r="V2570" i="1" s="1"/>
  <c r="U2571" i="1"/>
  <c r="V2571" i="1" s="1"/>
  <c r="U2572" i="1"/>
  <c r="V2572" i="1" s="1"/>
  <c r="U2573" i="1"/>
  <c r="V2573" i="1" s="1"/>
  <c r="U2574" i="1"/>
  <c r="V2574" i="1" s="1"/>
  <c r="U2575" i="1"/>
  <c r="V2575" i="1" s="1"/>
  <c r="U2576" i="1"/>
  <c r="V2576" i="1" s="1"/>
  <c r="U2577" i="1"/>
  <c r="V2577" i="1" s="1"/>
  <c r="U2578" i="1"/>
  <c r="V2578" i="1" s="1"/>
  <c r="U2579" i="1"/>
  <c r="V2579" i="1" s="1"/>
  <c r="U2580" i="1"/>
  <c r="V2580" i="1" s="1"/>
  <c r="U2581" i="1"/>
  <c r="V2581" i="1" s="1"/>
  <c r="U2582" i="1"/>
  <c r="V2582" i="1" s="1"/>
  <c r="U2583" i="1"/>
  <c r="V2583" i="1" s="1"/>
  <c r="U2584" i="1"/>
  <c r="V2584" i="1" s="1"/>
  <c r="U2585" i="1"/>
  <c r="V2585" i="1" s="1"/>
  <c r="U2586" i="1"/>
  <c r="V2586" i="1" s="1"/>
  <c r="U2587" i="1"/>
  <c r="V2587" i="1" s="1"/>
  <c r="U2588" i="1"/>
  <c r="V2588" i="1" s="1"/>
  <c r="U2589" i="1"/>
  <c r="V2589" i="1" s="1"/>
  <c r="U2590" i="1"/>
  <c r="V2590" i="1" s="1"/>
  <c r="U2591" i="1"/>
  <c r="V2591" i="1" s="1"/>
  <c r="U2592" i="1"/>
  <c r="V2592" i="1" s="1"/>
  <c r="U2593" i="1"/>
  <c r="V2593" i="1" s="1"/>
  <c r="U2594" i="1"/>
  <c r="V2594" i="1" s="1"/>
  <c r="U2595" i="1"/>
  <c r="V2595" i="1" s="1"/>
  <c r="U2596" i="1"/>
  <c r="V2596" i="1" s="1"/>
  <c r="U2597" i="1"/>
  <c r="V2597" i="1" s="1"/>
  <c r="U2598" i="1"/>
  <c r="V2598" i="1" s="1"/>
  <c r="U2599" i="1"/>
  <c r="V2599" i="1" s="1"/>
  <c r="U2600" i="1"/>
  <c r="V2600" i="1" s="1"/>
  <c r="U2601" i="1"/>
  <c r="V2601" i="1" s="1"/>
  <c r="U2602" i="1"/>
  <c r="V2602" i="1" s="1"/>
  <c r="U2603" i="1"/>
  <c r="V2603" i="1" s="1"/>
  <c r="U2604" i="1"/>
  <c r="V2604" i="1" s="1"/>
  <c r="U2605" i="1"/>
  <c r="V2605" i="1" s="1"/>
  <c r="U2606" i="1"/>
  <c r="V2606" i="1" s="1"/>
  <c r="U2607" i="1"/>
  <c r="V2607" i="1" s="1"/>
  <c r="U2608" i="1"/>
  <c r="V2608" i="1" s="1"/>
  <c r="U2609" i="1"/>
  <c r="V2609" i="1" s="1"/>
  <c r="U2610" i="1"/>
  <c r="V2610" i="1" s="1"/>
  <c r="U2611" i="1"/>
  <c r="V2611" i="1" s="1"/>
  <c r="U2612" i="1"/>
  <c r="V2612" i="1" s="1"/>
  <c r="U2613" i="1"/>
  <c r="V2613" i="1" s="1"/>
  <c r="U2614" i="1"/>
  <c r="V2614" i="1" s="1"/>
  <c r="U2615" i="1"/>
  <c r="V2615" i="1" s="1"/>
  <c r="U2616" i="1"/>
  <c r="V2616" i="1" s="1"/>
  <c r="U2617" i="1"/>
  <c r="V2617" i="1" s="1"/>
  <c r="U2618" i="1"/>
  <c r="V2618" i="1" s="1"/>
  <c r="U2619" i="1"/>
  <c r="V2619" i="1" s="1"/>
  <c r="U2620" i="1"/>
  <c r="V2620" i="1" s="1"/>
  <c r="U2621" i="1"/>
  <c r="V2621" i="1" s="1"/>
  <c r="U2622" i="1"/>
  <c r="V2622" i="1" s="1"/>
  <c r="U2623" i="1"/>
  <c r="V2623" i="1" s="1"/>
  <c r="U2624" i="1"/>
  <c r="V2624" i="1" s="1"/>
  <c r="U2625" i="1"/>
  <c r="V2625" i="1" s="1"/>
  <c r="U2626" i="1"/>
  <c r="V2626" i="1" s="1"/>
  <c r="U2627" i="1"/>
  <c r="V2627" i="1" s="1"/>
  <c r="U2628" i="1"/>
  <c r="V2628" i="1" s="1"/>
  <c r="U2629" i="1"/>
  <c r="V2629" i="1" s="1"/>
  <c r="U2630" i="1"/>
  <c r="V2630" i="1" s="1"/>
  <c r="U2631" i="1"/>
  <c r="V2631" i="1" s="1"/>
  <c r="U2632" i="1"/>
  <c r="V2632" i="1" s="1"/>
  <c r="U2633" i="1"/>
  <c r="V2633" i="1" s="1"/>
  <c r="U2634" i="1"/>
  <c r="V2634" i="1" s="1"/>
  <c r="U2635" i="1"/>
  <c r="V2635" i="1" s="1"/>
  <c r="U2636" i="1"/>
  <c r="V2636" i="1" s="1"/>
  <c r="U2637" i="1"/>
  <c r="V2637" i="1" s="1"/>
  <c r="U2638" i="1"/>
  <c r="V2638" i="1" s="1"/>
  <c r="U2639" i="1"/>
  <c r="V2639" i="1" s="1"/>
  <c r="U2640" i="1"/>
  <c r="V2640" i="1" s="1"/>
  <c r="U2641" i="1"/>
  <c r="V2641" i="1" s="1"/>
  <c r="U2642" i="1"/>
  <c r="V2642" i="1" s="1"/>
  <c r="U2643" i="1"/>
  <c r="V2643" i="1" s="1"/>
  <c r="U2644" i="1"/>
  <c r="V2644" i="1" s="1"/>
  <c r="U2645" i="1"/>
  <c r="V2645" i="1" s="1"/>
  <c r="U2646" i="1"/>
  <c r="V2646" i="1" s="1"/>
  <c r="U2647" i="1"/>
  <c r="V2647" i="1" s="1"/>
  <c r="U2648" i="1"/>
  <c r="V2648" i="1" s="1"/>
  <c r="U2649" i="1"/>
  <c r="V2649" i="1" s="1"/>
  <c r="U2650" i="1"/>
  <c r="V2650" i="1" s="1"/>
  <c r="U2651" i="1"/>
  <c r="V2651" i="1" s="1"/>
  <c r="U2652" i="1"/>
  <c r="V2652" i="1" s="1"/>
  <c r="U2653" i="1"/>
  <c r="V2653" i="1" s="1"/>
  <c r="U2654" i="1"/>
  <c r="V2654" i="1" s="1"/>
  <c r="U2655" i="1"/>
  <c r="V2655" i="1" s="1"/>
  <c r="U2656" i="1"/>
  <c r="V2656" i="1" s="1"/>
  <c r="U2657" i="1"/>
  <c r="V2657" i="1" s="1"/>
  <c r="U2658" i="1"/>
  <c r="V2658" i="1" s="1"/>
  <c r="U2659" i="1"/>
  <c r="V2659" i="1" s="1"/>
  <c r="U2660" i="1"/>
  <c r="V2660" i="1" s="1"/>
  <c r="U2661" i="1"/>
  <c r="V2661" i="1" s="1"/>
  <c r="U2662" i="1"/>
  <c r="V2662" i="1" s="1"/>
  <c r="U2663" i="1"/>
  <c r="V2663" i="1" s="1"/>
  <c r="U2664" i="1"/>
  <c r="V2664" i="1" s="1"/>
  <c r="U2665" i="1"/>
  <c r="V2665" i="1" s="1"/>
  <c r="U2666" i="1"/>
  <c r="V2666" i="1" s="1"/>
  <c r="U2667" i="1"/>
  <c r="V2667" i="1" s="1"/>
  <c r="U2668" i="1"/>
  <c r="V2668" i="1" s="1"/>
  <c r="U2669" i="1"/>
  <c r="V2669" i="1" s="1"/>
  <c r="U2670" i="1"/>
  <c r="V2670" i="1" s="1"/>
  <c r="U2671" i="1"/>
  <c r="V2671" i="1" s="1"/>
  <c r="U2672" i="1"/>
  <c r="V2672" i="1" s="1"/>
  <c r="U2673" i="1"/>
  <c r="V2673" i="1" s="1"/>
  <c r="U2674" i="1"/>
  <c r="V2674" i="1" s="1"/>
  <c r="U2675" i="1"/>
  <c r="V2675" i="1" s="1"/>
  <c r="U2676" i="1"/>
  <c r="V2676" i="1" s="1"/>
  <c r="U2677" i="1"/>
  <c r="V2677" i="1" s="1"/>
  <c r="U2678" i="1"/>
  <c r="V2678" i="1" s="1"/>
  <c r="U2679" i="1"/>
  <c r="V2679" i="1" s="1"/>
  <c r="U2680" i="1"/>
  <c r="V2680" i="1" s="1"/>
  <c r="U2681" i="1"/>
  <c r="V2681" i="1" s="1"/>
  <c r="U2682" i="1"/>
  <c r="V2682" i="1" s="1"/>
  <c r="U2683" i="1"/>
  <c r="V2683" i="1" s="1"/>
  <c r="U2684" i="1"/>
  <c r="V2684" i="1" s="1"/>
  <c r="U2685" i="1"/>
  <c r="V2685" i="1" s="1"/>
  <c r="U2686" i="1"/>
  <c r="V2686" i="1" s="1"/>
  <c r="U2687" i="1"/>
  <c r="V2687" i="1" s="1"/>
  <c r="U2688" i="1"/>
  <c r="V2688" i="1" s="1"/>
  <c r="U2689" i="1"/>
  <c r="V2689" i="1" s="1"/>
  <c r="U2690" i="1"/>
  <c r="V2690" i="1" s="1"/>
  <c r="U2691" i="1"/>
  <c r="V2691" i="1" s="1"/>
  <c r="U2692" i="1"/>
  <c r="V2692" i="1" s="1"/>
  <c r="U2693" i="1"/>
  <c r="V2693" i="1" s="1"/>
  <c r="U2694" i="1"/>
  <c r="V2694" i="1" s="1"/>
  <c r="U2695" i="1"/>
  <c r="V2695" i="1" s="1"/>
  <c r="U2696" i="1"/>
  <c r="V2696" i="1" s="1"/>
  <c r="U2697" i="1"/>
  <c r="V2697" i="1" s="1"/>
  <c r="U2698" i="1"/>
  <c r="V2698" i="1" s="1"/>
  <c r="U2699" i="1"/>
  <c r="V2699" i="1" s="1"/>
  <c r="U2700" i="1"/>
  <c r="V2700" i="1" s="1"/>
  <c r="U2701" i="1"/>
  <c r="V2701" i="1" s="1"/>
  <c r="U2702" i="1"/>
  <c r="V2702" i="1" s="1"/>
  <c r="U2703" i="1"/>
  <c r="V2703" i="1" s="1"/>
  <c r="U2704" i="1"/>
  <c r="V2704" i="1" s="1"/>
  <c r="U2705" i="1"/>
  <c r="V2705" i="1" s="1"/>
  <c r="U2706" i="1"/>
  <c r="V2706" i="1" s="1"/>
  <c r="U2707" i="1"/>
  <c r="V2707" i="1" s="1"/>
  <c r="U2708" i="1"/>
  <c r="V2708" i="1" s="1"/>
  <c r="U2709" i="1"/>
  <c r="V2709" i="1" s="1"/>
  <c r="U2710" i="1"/>
  <c r="V2710" i="1" s="1"/>
  <c r="U2711" i="1"/>
  <c r="V2711" i="1" s="1"/>
  <c r="U2712" i="1"/>
  <c r="V2712" i="1" s="1"/>
  <c r="U2713" i="1"/>
  <c r="V2713" i="1" s="1"/>
  <c r="U2714" i="1"/>
  <c r="V2714" i="1" s="1"/>
  <c r="U2715" i="1"/>
  <c r="V2715" i="1" s="1"/>
  <c r="U2716" i="1"/>
  <c r="V2716" i="1" s="1"/>
  <c r="U2717" i="1"/>
  <c r="V2717" i="1" s="1"/>
  <c r="U2718" i="1"/>
  <c r="V2718" i="1" s="1"/>
  <c r="U2719" i="1"/>
  <c r="V2719" i="1" s="1"/>
  <c r="U2720" i="1"/>
  <c r="V2720" i="1" s="1"/>
  <c r="U2721" i="1"/>
  <c r="V2721" i="1" s="1"/>
  <c r="U2722" i="1"/>
  <c r="V2722" i="1" s="1"/>
  <c r="U2723" i="1"/>
  <c r="V2723" i="1" s="1"/>
  <c r="U2724" i="1"/>
  <c r="V2724" i="1" s="1"/>
  <c r="U2725" i="1"/>
  <c r="V2725" i="1" s="1"/>
  <c r="U2726" i="1"/>
  <c r="V2726" i="1" s="1"/>
  <c r="U2727" i="1"/>
  <c r="V2727" i="1" s="1"/>
  <c r="U2728" i="1"/>
  <c r="V2728" i="1" s="1"/>
  <c r="U2729" i="1"/>
  <c r="V2729" i="1" s="1"/>
  <c r="U2730" i="1"/>
  <c r="V2730" i="1" s="1"/>
  <c r="U2731" i="1"/>
  <c r="V2731" i="1" s="1"/>
  <c r="U2732" i="1"/>
  <c r="V2732" i="1" s="1"/>
  <c r="U2733" i="1"/>
  <c r="V2733" i="1" s="1"/>
  <c r="U2734" i="1"/>
  <c r="V2734" i="1" s="1"/>
  <c r="U2735" i="1"/>
  <c r="V2735" i="1" s="1"/>
  <c r="U2736" i="1"/>
  <c r="V2736" i="1" s="1"/>
  <c r="U2737" i="1"/>
  <c r="V2737" i="1" s="1"/>
  <c r="U2738" i="1"/>
  <c r="V2738" i="1" s="1"/>
  <c r="U2739" i="1"/>
  <c r="V2739" i="1" s="1"/>
  <c r="U2740" i="1"/>
  <c r="V2740" i="1" s="1"/>
  <c r="U2741" i="1"/>
  <c r="V2741" i="1" s="1"/>
  <c r="U2742" i="1"/>
  <c r="V2742" i="1" s="1"/>
  <c r="U2743" i="1"/>
  <c r="V2743" i="1" s="1"/>
  <c r="U2744" i="1"/>
  <c r="V2744" i="1" s="1"/>
  <c r="U2745" i="1"/>
  <c r="V2745" i="1" s="1"/>
  <c r="U2746" i="1"/>
  <c r="V2746" i="1" s="1"/>
  <c r="U2747" i="1"/>
  <c r="V2747" i="1" s="1"/>
  <c r="U2748" i="1"/>
  <c r="V2748" i="1" s="1"/>
  <c r="U2749" i="1"/>
  <c r="V2749" i="1" s="1"/>
  <c r="U2750" i="1"/>
  <c r="V2750" i="1" s="1"/>
  <c r="U2751" i="1"/>
  <c r="V2751" i="1" s="1"/>
  <c r="U2752" i="1"/>
  <c r="V2752" i="1" s="1"/>
  <c r="U2753" i="1"/>
  <c r="V2753" i="1" s="1"/>
  <c r="U2754" i="1"/>
  <c r="V2754" i="1" s="1"/>
  <c r="U2755" i="1"/>
  <c r="V2755" i="1" s="1"/>
  <c r="U2756" i="1"/>
  <c r="V2756" i="1" s="1"/>
  <c r="U2757" i="1"/>
  <c r="V2757" i="1" s="1"/>
  <c r="U2758" i="1"/>
  <c r="V2758" i="1" s="1"/>
  <c r="U2759" i="1"/>
  <c r="V2759" i="1" s="1"/>
  <c r="U2760" i="1"/>
  <c r="V2760" i="1" s="1"/>
  <c r="U2761" i="1"/>
  <c r="V2761" i="1" s="1"/>
  <c r="U2762" i="1"/>
  <c r="V2762" i="1" s="1"/>
  <c r="U2763" i="1"/>
  <c r="V2763" i="1" s="1"/>
  <c r="U2764" i="1"/>
  <c r="V2764" i="1" s="1"/>
  <c r="U2765" i="1"/>
  <c r="V2765" i="1" s="1"/>
  <c r="U2766" i="1"/>
  <c r="V2766" i="1" s="1"/>
  <c r="U2767" i="1"/>
  <c r="V2767" i="1" s="1"/>
  <c r="U2768" i="1"/>
  <c r="V2768" i="1" s="1"/>
  <c r="U2769" i="1"/>
  <c r="V2769" i="1" s="1"/>
  <c r="U2770" i="1"/>
  <c r="V2770" i="1" s="1"/>
  <c r="U2771" i="1"/>
  <c r="V2771" i="1" s="1"/>
  <c r="U2772" i="1"/>
  <c r="V2772" i="1" s="1"/>
  <c r="U2773" i="1"/>
  <c r="V2773" i="1" s="1"/>
  <c r="U2774" i="1"/>
  <c r="V2774" i="1" s="1"/>
  <c r="U2775" i="1"/>
  <c r="V2775" i="1" s="1"/>
  <c r="U2776" i="1"/>
  <c r="V2776" i="1" s="1"/>
  <c r="U2777" i="1"/>
  <c r="V2777" i="1" s="1"/>
  <c r="U2778" i="1"/>
  <c r="V2778" i="1" s="1"/>
  <c r="U2779" i="1"/>
  <c r="V2779" i="1" s="1"/>
  <c r="U2780" i="1"/>
  <c r="V2780" i="1" s="1"/>
  <c r="U2781" i="1"/>
  <c r="V2781" i="1" s="1"/>
  <c r="U2782" i="1"/>
  <c r="V2782" i="1" s="1"/>
  <c r="U2783" i="1"/>
  <c r="V2783" i="1" s="1"/>
  <c r="U2784" i="1"/>
  <c r="V2784" i="1" s="1"/>
  <c r="U2785" i="1"/>
  <c r="V2785" i="1" s="1"/>
  <c r="U2786" i="1"/>
  <c r="V2786" i="1" s="1"/>
  <c r="U2787" i="1"/>
  <c r="V2787" i="1" s="1"/>
  <c r="U2788" i="1"/>
  <c r="V2788" i="1" s="1"/>
  <c r="U2789" i="1"/>
  <c r="V2789" i="1" s="1"/>
  <c r="U2790" i="1"/>
  <c r="V2790" i="1" s="1"/>
  <c r="U2791" i="1"/>
  <c r="V2791" i="1" s="1"/>
  <c r="U2792" i="1"/>
  <c r="V2792" i="1" s="1"/>
  <c r="U2793" i="1"/>
  <c r="V2793" i="1" s="1"/>
  <c r="U2794" i="1"/>
  <c r="V2794" i="1" s="1"/>
  <c r="U2795" i="1"/>
  <c r="V2795" i="1" s="1"/>
  <c r="U2796" i="1"/>
  <c r="V2796" i="1" s="1"/>
  <c r="U2797" i="1"/>
  <c r="V2797" i="1" s="1"/>
  <c r="U2798" i="1"/>
  <c r="V2798" i="1" s="1"/>
  <c r="U2799" i="1"/>
  <c r="V2799" i="1" s="1"/>
  <c r="U2800" i="1"/>
  <c r="V2800" i="1" s="1"/>
  <c r="U2801" i="1"/>
  <c r="V2801" i="1" s="1"/>
  <c r="U2802" i="1"/>
  <c r="V2802" i="1" s="1"/>
  <c r="U2803" i="1"/>
  <c r="V2803" i="1" s="1"/>
  <c r="U2804" i="1"/>
  <c r="V2804" i="1" s="1"/>
  <c r="U2805" i="1"/>
  <c r="V2805" i="1" s="1"/>
  <c r="U2806" i="1"/>
  <c r="V2806" i="1" s="1"/>
  <c r="U2807" i="1"/>
  <c r="V2807" i="1" s="1"/>
  <c r="U2808" i="1"/>
  <c r="V2808" i="1" s="1"/>
  <c r="U2809" i="1"/>
  <c r="V2809" i="1" s="1"/>
  <c r="U2810" i="1"/>
  <c r="V2810" i="1" s="1"/>
  <c r="U2811" i="1"/>
  <c r="V2811" i="1" s="1"/>
  <c r="U2812" i="1"/>
  <c r="V2812" i="1" s="1"/>
  <c r="U2813" i="1"/>
  <c r="V2813" i="1" s="1"/>
  <c r="U2814" i="1"/>
  <c r="V2814" i="1" s="1"/>
  <c r="U2815" i="1"/>
  <c r="V2815" i="1" s="1"/>
  <c r="U2816" i="1"/>
  <c r="V2816" i="1" s="1"/>
  <c r="U2817" i="1"/>
  <c r="V2817" i="1" s="1"/>
  <c r="U2818" i="1"/>
  <c r="V2818" i="1" s="1"/>
  <c r="U2819" i="1"/>
  <c r="V2819" i="1" s="1"/>
  <c r="U2820" i="1"/>
  <c r="V2820" i="1" s="1"/>
  <c r="U2821" i="1"/>
  <c r="V2821" i="1" s="1"/>
  <c r="U2822" i="1"/>
  <c r="V2822" i="1" s="1"/>
  <c r="U2823" i="1"/>
  <c r="V2823" i="1" s="1"/>
  <c r="U2824" i="1"/>
  <c r="V2824" i="1" s="1"/>
  <c r="U2825" i="1"/>
  <c r="V2825" i="1" s="1"/>
  <c r="U2826" i="1"/>
  <c r="V2826" i="1" s="1"/>
  <c r="U2827" i="1"/>
  <c r="V2827" i="1" s="1"/>
  <c r="U2828" i="1"/>
  <c r="V2828" i="1" s="1"/>
  <c r="U2829" i="1"/>
  <c r="V2829" i="1" s="1"/>
  <c r="U2830" i="1"/>
  <c r="V2830" i="1" s="1"/>
  <c r="U2831" i="1"/>
  <c r="V2831" i="1" s="1"/>
  <c r="U2832" i="1"/>
  <c r="V2832" i="1" s="1"/>
  <c r="U2833" i="1"/>
  <c r="V2833" i="1" s="1"/>
  <c r="U2834" i="1"/>
  <c r="V2834" i="1" s="1"/>
  <c r="U2835" i="1"/>
  <c r="V2835" i="1" s="1"/>
  <c r="U2836" i="1"/>
  <c r="V2836" i="1" s="1"/>
  <c r="U2837" i="1"/>
  <c r="V2837" i="1" s="1"/>
  <c r="U2838" i="1"/>
  <c r="V2838" i="1" s="1"/>
  <c r="U2839" i="1"/>
  <c r="V2839" i="1" s="1"/>
  <c r="U2840" i="1"/>
  <c r="V2840" i="1" s="1"/>
  <c r="U2841" i="1"/>
  <c r="V2841" i="1" s="1"/>
  <c r="U2842" i="1"/>
  <c r="V2842" i="1" s="1"/>
  <c r="U2843" i="1"/>
  <c r="V2843" i="1" s="1"/>
  <c r="U2844" i="1"/>
  <c r="V2844" i="1" s="1"/>
  <c r="U2845" i="1"/>
  <c r="V2845" i="1" s="1"/>
  <c r="U2846" i="1"/>
  <c r="V2846" i="1" s="1"/>
  <c r="U2847" i="1"/>
  <c r="V2847" i="1" s="1"/>
  <c r="U2848" i="1"/>
  <c r="V2848" i="1" s="1"/>
  <c r="U2849" i="1"/>
  <c r="V2849" i="1" s="1"/>
  <c r="U2850" i="1"/>
  <c r="V2850" i="1" s="1"/>
  <c r="U2851" i="1"/>
  <c r="V2851" i="1" s="1"/>
  <c r="U2852" i="1"/>
  <c r="V2852" i="1" s="1"/>
  <c r="U2853" i="1"/>
  <c r="V2853" i="1" s="1"/>
  <c r="U2854" i="1"/>
  <c r="V2854" i="1" s="1"/>
  <c r="U2855" i="1"/>
  <c r="V2855" i="1" s="1"/>
  <c r="U2856" i="1"/>
  <c r="V2856" i="1" s="1"/>
  <c r="U2857" i="1"/>
  <c r="V2857" i="1" s="1"/>
  <c r="U2858" i="1"/>
  <c r="V2858" i="1" s="1"/>
  <c r="U2859" i="1"/>
  <c r="V2859" i="1" s="1"/>
  <c r="U2860" i="1"/>
  <c r="V2860" i="1" s="1"/>
  <c r="U2861" i="1"/>
  <c r="V2861" i="1" s="1"/>
  <c r="U2862" i="1"/>
  <c r="V2862" i="1" s="1"/>
  <c r="U2863" i="1"/>
  <c r="V2863" i="1" s="1"/>
  <c r="U2864" i="1"/>
  <c r="V2864" i="1" s="1"/>
  <c r="U2865" i="1"/>
  <c r="V2865" i="1" s="1"/>
  <c r="U2866" i="1"/>
  <c r="V2866" i="1" s="1"/>
  <c r="U2867" i="1"/>
  <c r="V2867" i="1" s="1"/>
  <c r="U2868" i="1"/>
  <c r="V2868" i="1" s="1"/>
  <c r="U2869" i="1"/>
  <c r="V2869" i="1" s="1"/>
  <c r="U2870" i="1"/>
  <c r="V2870" i="1" s="1"/>
  <c r="U2871" i="1"/>
  <c r="V2871" i="1" s="1"/>
  <c r="U2872" i="1"/>
  <c r="V2872" i="1" s="1"/>
  <c r="U2873" i="1"/>
  <c r="V2873" i="1" s="1"/>
  <c r="U2874" i="1"/>
  <c r="V2874" i="1" s="1"/>
  <c r="U2875" i="1"/>
  <c r="V2875" i="1" s="1"/>
  <c r="U2876" i="1"/>
  <c r="V2876" i="1" s="1"/>
  <c r="U2877" i="1"/>
  <c r="V2877" i="1" s="1"/>
  <c r="U2878" i="1"/>
  <c r="V2878" i="1" s="1"/>
  <c r="U2879" i="1"/>
  <c r="V2879" i="1" s="1"/>
  <c r="U2880" i="1"/>
  <c r="V2880" i="1" s="1"/>
  <c r="U2881" i="1"/>
  <c r="V2881" i="1" s="1"/>
  <c r="U2882" i="1"/>
  <c r="V2882" i="1" s="1"/>
  <c r="U2883" i="1"/>
  <c r="V2883" i="1" s="1"/>
  <c r="U2884" i="1"/>
  <c r="V2884" i="1" s="1"/>
  <c r="U2885" i="1"/>
  <c r="V2885" i="1" s="1"/>
  <c r="U2886" i="1"/>
  <c r="V2886" i="1" s="1"/>
  <c r="U2887" i="1"/>
  <c r="V2887" i="1" s="1"/>
  <c r="U2888" i="1"/>
  <c r="V2888" i="1" s="1"/>
  <c r="U2889" i="1"/>
  <c r="V2889" i="1" s="1"/>
  <c r="U2890" i="1"/>
  <c r="V2890" i="1" s="1"/>
  <c r="U2891" i="1"/>
  <c r="V2891" i="1" s="1"/>
  <c r="U2892" i="1"/>
  <c r="V2892" i="1" s="1"/>
  <c r="U2893" i="1"/>
  <c r="V2893" i="1" s="1"/>
  <c r="U2894" i="1"/>
  <c r="V2894" i="1" s="1"/>
  <c r="U2895" i="1"/>
  <c r="V2895" i="1" s="1"/>
  <c r="U2896" i="1"/>
  <c r="V2896" i="1" s="1"/>
  <c r="U2897" i="1"/>
  <c r="V2897" i="1" s="1"/>
  <c r="U2898" i="1"/>
  <c r="V2898" i="1" s="1"/>
  <c r="U2899" i="1"/>
  <c r="V2899" i="1" s="1"/>
  <c r="U2900" i="1"/>
  <c r="V2900" i="1" s="1"/>
  <c r="U2901" i="1"/>
  <c r="V2901" i="1" s="1"/>
  <c r="U2902" i="1"/>
  <c r="V2902" i="1" s="1"/>
  <c r="U2903" i="1"/>
  <c r="V2903" i="1" s="1"/>
  <c r="U2904" i="1"/>
  <c r="V2904" i="1" s="1"/>
  <c r="U2905" i="1"/>
  <c r="V2905" i="1" s="1"/>
  <c r="U2906" i="1"/>
  <c r="V2906" i="1" s="1"/>
  <c r="U2907" i="1"/>
  <c r="V2907" i="1" s="1"/>
  <c r="U2908" i="1"/>
  <c r="V2908" i="1" s="1"/>
  <c r="U2909" i="1"/>
  <c r="V2909" i="1" s="1"/>
  <c r="U2910" i="1"/>
  <c r="V2910" i="1" s="1"/>
  <c r="U2911" i="1"/>
  <c r="V2911" i="1" s="1"/>
  <c r="U2912" i="1"/>
  <c r="V2912" i="1" s="1"/>
  <c r="U2913" i="1"/>
  <c r="V2913" i="1" s="1"/>
  <c r="U2914" i="1"/>
  <c r="V2914" i="1" s="1"/>
  <c r="U2915" i="1"/>
  <c r="V2915" i="1" s="1"/>
  <c r="U2916" i="1"/>
  <c r="V2916" i="1" s="1"/>
  <c r="U2917" i="1"/>
  <c r="V2917" i="1" s="1"/>
  <c r="U2918" i="1"/>
  <c r="V2918" i="1" s="1"/>
  <c r="U2919" i="1"/>
  <c r="V2919" i="1" s="1"/>
  <c r="U2920" i="1"/>
  <c r="V2920" i="1" s="1"/>
  <c r="U2921" i="1"/>
  <c r="V2921" i="1" s="1"/>
  <c r="U2922" i="1"/>
  <c r="V2922" i="1" s="1"/>
  <c r="U2923" i="1"/>
  <c r="V2923" i="1" s="1"/>
  <c r="U2924" i="1"/>
  <c r="V2924" i="1" s="1"/>
  <c r="U2925" i="1"/>
  <c r="V2925" i="1" s="1"/>
  <c r="U2926" i="1"/>
  <c r="V2926" i="1" s="1"/>
  <c r="U2927" i="1"/>
  <c r="V2927" i="1" s="1"/>
  <c r="U2928" i="1"/>
  <c r="V2928" i="1" s="1"/>
  <c r="U2929" i="1"/>
  <c r="V2929" i="1" s="1"/>
  <c r="U2930" i="1"/>
  <c r="V2930" i="1" s="1"/>
  <c r="U2931" i="1"/>
  <c r="V2931" i="1" s="1"/>
  <c r="U2932" i="1"/>
  <c r="V2932" i="1" s="1"/>
  <c r="U2933" i="1"/>
  <c r="V2933" i="1" s="1"/>
  <c r="U2934" i="1"/>
  <c r="V2934" i="1" s="1"/>
  <c r="U2935" i="1"/>
  <c r="V2935" i="1" s="1"/>
  <c r="U2936" i="1"/>
  <c r="V2936" i="1" s="1"/>
  <c r="U2937" i="1"/>
  <c r="V2937" i="1" s="1"/>
  <c r="U2938" i="1"/>
  <c r="V2938" i="1" s="1"/>
  <c r="U2939" i="1"/>
  <c r="V2939" i="1" s="1"/>
  <c r="U2940" i="1"/>
  <c r="V2940" i="1" s="1"/>
  <c r="U2941" i="1"/>
  <c r="V2941" i="1" s="1"/>
  <c r="U2942" i="1"/>
  <c r="V2942" i="1" s="1"/>
  <c r="U2943" i="1"/>
  <c r="V2943" i="1" s="1"/>
  <c r="U2944" i="1"/>
  <c r="V2944" i="1" s="1"/>
  <c r="U2945" i="1"/>
  <c r="V2945" i="1" s="1"/>
  <c r="U2946" i="1"/>
  <c r="V2946" i="1" s="1"/>
  <c r="U2947" i="1"/>
  <c r="V2947" i="1" s="1"/>
  <c r="U2948" i="1"/>
  <c r="V2948" i="1" s="1"/>
  <c r="U2949" i="1"/>
  <c r="V2949" i="1" s="1"/>
  <c r="U2950" i="1"/>
  <c r="V2950" i="1" s="1"/>
  <c r="U2951" i="1"/>
  <c r="V2951" i="1" s="1"/>
  <c r="U2952" i="1"/>
  <c r="V2952" i="1" s="1"/>
  <c r="U2953" i="1"/>
  <c r="V2953" i="1" s="1"/>
  <c r="U2954" i="1"/>
  <c r="V2954" i="1" s="1"/>
  <c r="U2955" i="1"/>
  <c r="V2955" i="1" s="1"/>
  <c r="U2956" i="1"/>
  <c r="V2956" i="1" s="1"/>
  <c r="U2957" i="1"/>
  <c r="V2957" i="1" s="1"/>
  <c r="U2958" i="1"/>
  <c r="V2958" i="1" s="1"/>
  <c r="U2959" i="1"/>
  <c r="V2959" i="1" s="1"/>
  <c r="U2960" i="1"/>
  <c r="V2960" i="1" s="1"/>
  <c r="U2961" i="1"/>
  <c r="V2961" i="1" s="1"/>
  <c r="U2962" i="1"/>
  <c r="V2962" i="1" s="1"/>
  <c r="U2963" i="1"/>
  <c r="V2963" i="1" s="1"/>
  <c r="U2964" i="1"/>
  <c r="V2964" i="1" s="1"/>
  <c r="U2965" i="1"/>
  <c r="V2965" i="1" s="1"/>
  <c r="U2966" i="1"/>
  <c r="V2966" i="1" s="1"/>
  <c r="U2967" i="1"/>
  <c r="V2967" i="1" s="1"/>
  <c r="U2968" i="1"/>
  <c r="V2968" i="1" s="1"/>
  <c r="U2969" i="1"/>
  <c r="V2969" i="1" s="1"/>
  <c r="U2970" i="1"/>
  <c r="V2970" i="1" s="1"/>
  <c r="U2971" i="1"/>
  <c r="V2971" i="1" s="1"/>
  <c r="U2972" i="1"/>
  <c r="V2972" i="1" s="1"/>
  <c r="U2973" i="1"/>
  <c r="V2973" i="1" s="1"/>
  <c r="U2974" i="1"/>
  <c r="V2974" i="1" s="1"/>
  <c r="U2975" i="1"/>
  <c r="V2975" i="1" s="1"/>
  <c r="U2976" i="1"/>
  <c r="V2976" i="1" s="1"/>
  <c r="U2977" i="1"/>
  <c r="V2977" i="1" s="1"/>
  <c r="U2978" i="1"/>
  <c r="V2978" i="1" s="1"/>
  <c r="U2979" i="1"/>
  <c r="V2979" i="1" s="1"/>
  <c r="U2980" i="1"/>
  <c r="V2980" i="1" s="1"/>
  <c r="U2981" i="1"/>
  <c r="V2981" i="1" s="1"/>
  <c r="U2982" i="1"/>
  <c r="V2982" i="1" s="1"/>
  <c r="U2983" i="1"/>
  <c r="V2983" i="1" s="1"/>
  <c r="U2984" i="1"/>
  <c r="V2984" i="1" s="1"/>
  <c r="U2985" i="1"/>
  <c r="V2985" i="1" s="1"/>
  <c r="U2986" i="1"/>
  <c r="V2986" i="1" s="1"/>
  <c r="U2987" i="1"/>
  <c r="V2987" i="1" s="1"/>
  <c r="U2988" i="1"/>
  <c r="V2988" i="1" s="1"/>
  <c r="U2989" i="1"/>
  <c r="V2989" i="1" s="1"/>
  <c r="U2990" i="1"/>
  <c r="V2990" i="1" s="1"/>
  <c r="U2991" i="1"/>
  <c r="V2991" i="1" s="1"/>
  <c r="U2992" i="1"/>
  <c r="V2992" i="1" s="1"/>
  <c r="U2993" i="1"/>
  <c r="V2993" i="1" s="1"/>
  <c r="U2994" i="1"/>
  <c r="V2994" i="1" s="1"/>
  <c r="U2995" i="1"/>
  <c r="V2995" i="1" s="1"/>
  <c r="U2996" i="1"/>
  <c r="V2996" i="1" s="1"/>
  <c r="U2997" i="1"/>
  <c r="V2997" i="1" s="1"/>
  <c r="U2998" i="1"/>
  <c r="V2998" i="1" s="1"/>
  <c r="U2999" i="1"/>
  <c r="V2999" i="1" s="1"/>
  <c r="U3000" i="1"/>
  <c r="V3000" i="1" s="1"/>
  <c r="U3001" i="1"/>
  <c r="V3001" i="1" s="1"/>
  <c r="U3002" i="1"/>
  <c r="V3002" i="1" s="1"/>
  <c r="U3003" i="1"/>
  <c r="V3003" i="1" s="1"/>
  <c r="U3004" i="1"/>
  <c r="V3004" i="1" s="1"/>
  <c r="U3005" i="1"/>
  <c r="V3005" i="1" s="1"/>
  <c r="U3006" i="1"/>
  <c r="V3006" i="1" s="1"/>
  <c r="U3007" i="1"/>
  <c r="V3007" i="1" s="1"/>
  <c r="U3008" i="1"/>
  <c r="V3008" i="1" s="1"/>
  <c r="U3009" i="1"/>
  <c r="V3009" i="1" s="1"/>
  <c r="U3010" i="1"/>
  <c r="V3010" i="1" s="1"/>
  <c r="U3011" i="1"/>
  <c r="V3011" i="1" s="1"/>
  <c r="U3012" i="1"/>
  <c r="V3012" i="1" s="1"/>
  <c r="U3013" i="1"/>
  <c r="V3013" i="1" s="1"/>
  <c r="U3014" i="1"/>
  <c r="V3014" i="1" s="1"/>
  <c r="U3015" i="1"/>
  <c r="V3015" i="1" s="1"/>
  <c r="U3016" i="1"/>
  <c r="V3016" i="1" s="1"/>
  <c r="U3017" i="1"/>
  <c r="V3017" i="1" s="1"/>
  <c r="U3018" i="1"/>
  <c r="V3018" i="1" s="1"/>
  <c r="U3019" i="1"/>
  <c r="V3019" i="1" s="1"/>
  <c r="U3020" i="1"/>
  <c r="V3020" i="1" s="1"/>
  <c r="U3021" i="1"/>
  <c r="V3021" i="1" s="1"/>
  <c r="U3022" i="1"/>
  <c r="V3022" i="1" s="1"/>
  <c r="U3023" i="1"/>
  <c r="V3023" i="1" s="1"/>
  <c r="U3024" i="1"/>
  <c r="V3024" i="1" s="1"/>
  <c r="U3025" i="1"/>
  <c r="V3025" i="1" s="1"/>
  <c r="U3026" i="1"/>
  <c r="V3026" i="1" s="1"/>
  <c r="U3027" i="1"/>
  <c r="V3027" i="1" s="1"/>
  <c r="U3028" i="1"/>
  <c r="V3028" i="1" s="1"/>
  <c r="U3029" i="1"/>
  <c r="V3029" i="1" s="1"/>
  <c r="U3030" i="1"/>
  <c r="V3030" i="1" s="1"/>
  <c r="U3031" i="1"/>
  <c r="V3031" i="1" s="1"/>
  <c r="U3032" i="1"/>
  <c r="V3032" i="1" s="1"/>
  <c r="U3033" i="1"/>
  <c r="V3033" i="1" s="1"/>
  <c r="U3034" i="1"/>
  <c r="V3034" i="1" s="1"/>
  <c r="U3035" i="1"/>
  <c r="V3035" i="1" s="1"/>
  <c r="U3036" i="1"/>
  <c r="V3036" i="1" s="1"/>
  <c r="U3037" i="1"/>
  <c r="V3037" i="1" s="1"/>
  <c r="U3038" i="1"/>
  <c r="V3038" i="1" s="1"/>
  <c r="U3039" i="1"/>
  <c r="V3039" i="1" s="1"/>
  <c r="U3040" i="1"/>
  <c r="V3040" i="1" s="1"/>
  <c r="U3041" i="1"/>
  <c r="V3041" i="1" s="1"/>
  <c r="U3042" i="1"/>
  <c r="V3042" i="1" s="1"/>
  <c r="U3043" i="1"/>
  <c r="V3043" i="1" s="1"/>
  <c r="U3044" i="1"/>
  <c r="V3044" i="1" s="1"/>
  <c r="U3045" i="1"/>
  <c r="V3045" i="1" s="1"/>
  <c r="U3046" i="1"/>
  <c r="V3046" i="1" s="1"/>
  <c r="U3047" i="1"/>
  <c r="V3047" i="1" s="1"/>
  <c r="U3048" i="1"/>
  <c r="V3048" i="1" s="1"/>
  <c r="U3049" i="1"/>
  <c r="V3049" i="1" s="1"/>
  <c r="U3050" i="1"/>
  <c r="V3050" i="1" s="1"/>
  <c r="U3051" i="1"/>
  <c r="V3051" i="1" s="1"/>
  <c r="U3052" i="1"/>
  <c r="V3052" i="1" s="1"/>
  <c r="U3053" i="1"/>
  <c r="V3053" i="1" s="1"/>
  <c r="U3054" i="1"/>
  <c r="V3054" i="1" s="1"/>
  <c r="U3055" i="1"/>
  <c r="V3055" i="1" s="1"/>
  <c r="U3056" i="1"/>
  <c r="V3056" i="1" s="1"/>
  <c r="U3057" i="1"/>
  <c r="V3057" i="1" s="1"/>
  <c r="U3058" i="1"/>
  <c r="V3058" i="1" s="1"/>
  <c r="U3059" i="1"/>
  <c r="V3059" i="1" s="1"/>
  <c r="U3060" i="1"/>
  <c r="V3060" i="1" s="1"/>
  <c r="U3061" i="1"/>
  <c r="V3061" i="1" s="1"/>
  <c r="U3062" i="1"/>
  <c r="V3062" i="1" s="1"/>
  <c r="U3063" i="1"/>
  <c r="V3063" i="1" s="1"/>
  <c r="U3064" i="1"/>
  <c r="V3064" i="1" s="1"/>
  <c r="U3065" i="1"/>
  <c r="V3065" i="1" s="1"/>
  <c r="U3066" i="1"/>
  <c r="V3066" i="1" s="1"/>
  <c r="U3067" i="1"/>
  <c r="V3067" i="1" s="1"/>
  <c r="U3068" i="1"/>
  <c r="V3068" i="1" s="1"/>
  <c r="U3069" i="1"/>
  <c r="V3069" i="1" s="1"/>
  <c r="U3070" i="1"/>
  <c r="V3070" i="1" s="1"/>
  <c r="U3071" i="1"/>
  <c r="V3071" i="1" s="1"/>
  <c r="U3072" i="1"/>
  <c r="V3072" i="1" s="1"/>
  <c r="U3073" i="1"/>
  <c r="V3073" i="1" s="1"/>
  <c r="U3074" i="1"/>
  <c r="V3074" i="1" s="1"/>
  <c r="U3075" i="1"/>
  <c r="V3075" i="1" s="1"/>
  <c r="U3076" i="1"/>
  <c r="V3076" i="1" s="1"/>
  <c r="U3077" i="1"/>
  <c r="V3077" i="1" s="1"/>
  <c r="U3078" i="1"/>
  <c r="V3078" i="1" s="1"/>
  <c r="U3079" i="1"/>
  <c r="V3079" i="1" s="1"/>
  <c r="U3080" i="1"/>
  <c r="V3080" i="1" s="1"/>
  <c r="U3081" i="1"/>
  <c r="V3081" i="1" s="1"/>
  <c r="U3082" i="1"/>
  <c r="V3082" i="1" s="1"/>
  <c r="U3083" i="1"/>
  <c r="V3083" i="1" s="1"/>
  <c r="U3084" i="1"/>
  <c r="V3084" i="1" s="1"/>
  <c r="U3085" i="1"/>
  <c r="V3085" i="1" s="1"/>
  <c r="U3086" i="1"/>
  <c r="V3086" i="1" s="1"/>
  <c r="U3087" i="1"/>
  <c r="V3087" i="1" s="1"/>
  <c r="U3088" i="1"/>
  <c r="V3088" i="1" s="1"/>
  <c r="U3089" i="1"/>
  <c r="V3089" i="1" s="1"/>
  <c r="U3090" i="1"/>
  <c r="V3090" i="1" s="1"/>
  <c r="U3091" i="1"/>
  <c r="V3091" i="1" s="1"/>
  <c r="U3092" i="1"/>
  <c r="V3092" i="1" s="1"/>
  <c r="U3093" i="1"/>
  <c r="V3093" i="1" s="1"/>
  <c r="U3094" i="1"/>
  <c r="V3094" i="1" s="1"/>
  <c r="U3095" i="1"/>
  <c r="V3095" i="1" s="1"/>
  <c r="U3096" i="1"/>
  <c r="V3096" i="1" s="1"/>
  <c r="U3097" i="1"/>
  <c r="V3097" i="1" s="1"/>
  <c r="U3098" i="1"/>
  <c r="V3098" i="1" s="1"/>
  <c r="U3099" i="1"/>
  <c r="V3099" i="1" s="1"/>
  <c r="U3100" i="1"/>
  <c r="V3100" i="1" s="1"/>
  <c r="U3101" i="1"/>
  <c r="V3101" i="1" s="1"/>
  <c r="U3102" i="1"/>
  <c r="V3102" i="1" s="1"/>
  <c r="U3103" i="1"/>
  <c r="V3103" i="1" s="1"/>
  <c r="U3104" i="1"/>
  <c r="V3104" i="1" s="1"/>
  <c r="U3105" i="1"/>
  <c r="V3105" i="1" s="1"/>
  <c r="U3106" i="1"/>
  <c r="V3106" i="1" s="1"/>
  <c r="U3107" i="1"/>
  <c r="V3107" i="1" s="1"/>
  <c r="U3108" i="1"/>
  <c r="V3108" i="1" s="1"/>
  <c r="U3109" i="1"/>
  <c r="V3109" i="1" s="1"/>
  <c r="U3110" i="1"/>
  <c r="V3110" i="1" s="1"/>
  <c r="U3111" i="1"/>
  <c r="V3111" i="1" s="1"/>
  <c r="U3112" i="1"/>
  <c r="V3112" i="1" s="1"/>
  <c r="U3113" i="1"/>
  <c r="V3113" i="1" s="1"/>
  <c r="U3114" i="1"/>
  <c r="V3114" i="1" s="1"/>
  <c r="U3115" i="1"/>
  <c r="V3115" i="1" s="1"/>
  <c r="U3116" i="1"/>
  <c r="V3116" i="1" s="1"/>
  <c r="U3117" i="1"/>
  <c r="V3117" i="1" s="1"/>
  <c r="U3118" i="1"/>
  <c r="V3118" i="1" s="1"/>
  <c r="U3119" i="1"/>
  <c r="V3119" i="1" s="1"/>
  <c r="U3120" i="1"/>
  <c r="V3120" i="1" s="1"/>
  <c r="U3121" i="1"/>
  <c r="V3121" i="1" s="1"/>
  <c r="U3122" i="1"/>
  <c r="V3122" i="1" s="1"/>
  <c r="U3123" i="1"/>
  <c r="V3123" i="1" s="1"/>
  <c r="U3124" i="1"/>
  <c r="V3124" i="1" s="1"/>
  <c r="U3125" i="1"/>
  <c r="V3125" i="1" s="1"/>
  <c r="U3126" i="1"/>
  <c r="V3126" i="1" s="1"/>
  <c r="U3127" i="1"/>
  <c r="V3127" i="1" s="1"/>
  <c r="U3128" i="1"/>
  <c r="V3128" i="1" s="1"/>
  <c r="U3129" i="1"/>
  <c r="V3129" i="1" s="1"/>
  <c r="U3130" i="1"/>
  <c r="V3130" i="1" s="1"/>
  <c r="U3131" i="1"/>
  <c r="V3131" i="1" s="1"/>
  <c r="U3132" i="1"/>
  <c r="V3132" i="1" s="1"/>
  <c r="U3133" i="1"/>
  <c r="V3133" i="1" s="1"/>
  <c r="U3134" i="1"/>
  <c r="V3134" i="1" s="1"/>
  <c r="U3135" i="1"/>
  <c r="V3135" i="1" s="1"/>
  <c r="U3136" i="1"/>
  <c r="V3136" i="1" s="1"/>
  <c r="U3137" i="1"/>
  <c r="V3137" i="1" s="1"/>
  <c r="U3138" i="1"/>
  <c r="V3138" i="1" s="1"/>
  <c r="U3139" i="1"/>
  <c r="V3139" i="1" s="1"/>
  <c r="U3140" i="1"/>
  <c r="V3140" i="1" s="1"/>
  <c r="U3141" i="1"/>
  <c r="V3141" i="1" s="1"/>
  <c r="U3142" i="1"/>
  <c r="V3142" i="1" s="1"/>
  <c r="U3143" i="1"/>
  <c r="V3143" i="1" s="1"/>
  <c r="U3144" i="1"/>
  <c r="V3144" i="1" s="1"/>
  <c r="U3145" i="1"/>
  <c r="V3145" i="1" s="1"/>
  <c r="U3146" i="1"/>
  <c r="V3146" i="1" s="1"/>
  <c r="U3147" i="1"/>
  <c r="V3147" i="1" s="1"/>
  <c r="U3148" i="1"/>
  <c r="V3148" i="1" s="1"/>
  <c r="U3149" i="1"/>
  <c r="V3149" i="1" s="1"/>
  <c r="U3150" i="1"/>
  <c r="V3150" i="1" s="1"/>
  <c r="U3151" i="1"/>
  <c r="V3151" i="1" s="1"/>
  <c r="U3152" i="1"/>
  <c r="V3152" i="1" s="1"/>
  <c r="U3153" i="1"/>
  <c r="V3153" i="1" s="1"/>
  <c r="U3154" i="1"/>
  <c r="V3154" i="1" s="1"/>
  <c r="U3155" i="1"/>
  <c r="V3155" i="1" s="1"/>
  <c r="U3156" i="1"/>
  <c r="V3156" i="1" s="1"/>
  <c r="U3157" i="1"/>
  <c r="V3157" i="1" s="1"/>
  <c r="U3158" i="1"/>
  <c r="V3158" i="1" s="1"/>
  <c r="U3159" i="1"/>
  <c r="V3159" i="1" s="1"/>
  <c r="U3160" i="1"/>
  <c r="V3160" i="1" s="1"/>
  <c r="U3161" i="1"/>
  <c r="V3161" i="1" s="1"/>
  <c r="U3162" i="1"/>
  <c r="V3162" i="1" s="1"/>
  <c r="U3163" i="1"/>
  <c r="V3163" i="1" s="1"/>
  <c r="U3164" i="1"/>
  <c r="V3164" i="1" s="1"/>
  <c r="U3165" i="1"/>
  <c r="V3165" i="1" s="1"/>
  <c r="U3166" i="1"/>
  <c r="V3166" i="1" s="1"/>
  <c r="U3167" i="1"/>
  <c r="V3167" i="1" s="1"/>
  <c r="U3168" i="1"/>
  <c r="V3168" i="1" s="1"/>
  <c r="U3169" i="1"/>
  <c r="V3169" i="1" s="1"/>
  <c r="U3170" i="1"/>
  <c r="V3170" i="1" s="1"/>
  <c r="U3171" i="1"/>
  <c r="V3171" i="1" s="1"/>
  <c r="U3172" i="1"/>
  <c r="V3172" i="1" s="1"/>
  <c r="U3173" i="1"/>
  <c r="V3173" i="1" s="1"/>
  <c r="U3174" i="1"/>
  <c r="V3174" i="1" s="1"/>
  <c r="U3175" i="1"/>
  <c r="V3175" i="1" s="1"/>
  <c r="U3176" i="1"/>
  <c r="V3176" i="1" s="1"/>
  <c r="U3177" i="1"/>
  <c r="V3177" i="1" s="1"/>
  <c r="U3178" i="1"/>
  <c r="V3178" i="1" s="1"/>
  <c r="U3179" i="1"/>
  <c r="V3179" i="1" s="1"/>
  <c r="U3180" i="1"/>
  <c r="V3180" i="1" s="1"/>
  <c r="U3181" i="1"/>
  <c r="V3181" i="1" s="1"/>
  <c r="U3182" i="1"/>
  <c r="V3182" i="1" s="1"/>
  <c r="U3183" i="1"/>
  <c r="V3183" i="1" s="1"/>
  <c r="U3184" i="1"/>
  <c r="V3184" i="1" s="1"/>
  <c r="U3185" i="1"/>
  <c r="V3185" i="1" s="1"/>
  <c r="U3186" i="1"/>
  <c r="V3186" i="1" s="1"/>
  <c r="U3187" i="1"/>
  <c r="V3187" i="1" s="1"/>
  <c r="U3188" i="1"/>
  <c r="V3188" i="1" s="1"/>
  <c r="U3189" i="1"/>
  <c r="V3189" i="1" s="1"/>
  <c r="U3190" i="1"/>
  <c r="V3190" i="1" s="1"/>
  <c r="U3191" i="1"/>
  <c r="V3191" i="1" s="1"/>
  <c r="U3192" i="1"/>
  <c r="V3192" i="1" s="1"/>
  <c r="U3193" i="1"/>
  <c r="V3193" i="1" s="1"/>
  <c r="U3194" i="1"/>
  <c r="V3194" i="1" s="1"/>
  <c r="U3195" i="1"/>
  <c r="V3195" i="1" s="1"/>
  <c r="U3196" i="1"/>
  <c r="V3196" i="1" s="1"/>
  <c r="U3197" i="1"/>
  <c r="V3197" i="1" s="1"/>
  <c r="U3198" i="1"/>
  <c r="V3198" i="1" s="1"/>
  <c r="U3199" i="1"/>
  <c r="V3199" i="1" s="1"/>
  <c r="U3200" i="1"/>
  <c r="V3200" i="1" s="1"/>
  <c r="U3201" i="1"/>
  <c r="V3201" i="1" s="1"/>
  <c r="U3202" i="1"/>
  <c r="V3202" i="1" s="1"/>
  <c r="U3203" i="1"/>
  <c r="V3203" i="1" s="1"/>
  <c r="U3204" i="1"/>
  <c r="V3204" i="1" s="1"/>
  <c r="U3205" i="1"/>
  <c r="V3205" i="1" s="1"/>
  <c r="U3206" i="1"/>
  <c r="V3206" i="1" s="1"/>
  <c r="U3207" i="1"/>
  <c r="V3207" i="1" s="1"/>
  <c r="U3208" i="1"/>
  <c r="V3208" i="1" s="1"/>
  <c r="U3209" i="1"/>
  <c r="V3209" i="1" s="1"/>
  <c r="U3210" i="1"/>
  <c r="V3210" i="1" s="1"/>
  <c r="U3211" i="1"/>
  <c r="V3211" i="1" s="1"/>
  <c r="U3212" i="1"/>
  <c r="V3212" i="1" s="1"/>
  <c r="U3213" i="1"/>
  <c r="V3213" i="1" s="1"/>
  <c r="U3214" i="1"/>
  <c r="V3214" i="1" s="1"/>
  <c r="U3215" i="1"/>
  <c r="V3215" i="1" s="1"/>
  <c r="U3216" i="1"/>
  <c r="V3216" i="1" s="1"/>
  <c r="U3217" i="1"/>
  <c r="V3217" i="1" s="1"/>
  <c r="U3218" i="1"/>
  <c r="V3218" i="1" s="1"/>
  <c r="U3219" i="1"/>
  <c r="V3219" i="1" s="1"/>
  <c r="U3220" i="1"/>
  <c r="V3220" i="1" s="1"/>
  <c r="U3221" i="1"/>
  <c r="V3221" i="1" s="1"/>
  <c r="U3222" i="1"/>
  <c r="V3222" i="1" s="1"/>
  <c r="U3223" i="1"/>
  <c r="V3223" i="1" s="1"/>
  <c r="U3224" i="1"/>
  <c r="V3224" i="1" s="1"/>
  <c r="U3225" i="1"/>
  <c r="V3225" i="1" s="1"/>
  <c r="U3226" i="1"/>
  <c r="V3226" i="1" s="1"/>
  <c r="U3227" i="1"/>
  <c r="V3227" i="1" s="1"/>
  <c r="U3228" i="1"/>
  <c r="V3228" i="1" s="1"/>
  <c r="U3229" i="1"/>
  <c r="V3229" i="1" s="1"/>
  <c r="U3230" i="1"/>
  <c r="V3230" i="1" s="1"/>
  <c r="U3231" i="1"/>
  <c r="V3231" i="1" s="1"/>
  <c r="U3232" i="1"/>
  <c r="V3232" i="1" s="1"/>
  <c r="U3233" i="1"/>
  <c r="V3233" i="1" s="1"/>
  <c r="U3234" i="1"/>
  <c r="V3234" i="1" s="1"/>
  <c r="U3235" i="1"/>
  <c r="V3235" i="1" s="1"/>
  <c r="U3236" i="1"/>
  <c r="V3236" i="1" s="1"/>
  <c r="U3237" i="1"/>
  <c r="V3237" i="1" s="1"/>
  <c r="U3238" i="1"/>
  <c r="V3238" i="1" s="1"/>
  <c r="U3239" i="1"/>
  <c r="V3239" i="1" s="1"/>
  <c r="U3240" i="1"/>
  <c r="V3240" i="1" s="1"/>
  <c r="U3241" i="1"/>
  <c r="V3241" i="1" s="1"/>
  <c r="U3242" i="1"/>
  <c r="V3242" i="1" s="1"/>
  <c r="U3243" i="1"/>
  <c r="V3243" i="1" s="1"/>
  <c r="U3244" i="1"/>
  <c r="V3244" i="1" s="1"/>
  <c r="U3245" i="1"/>
  <c r="V3245" i="1" s="1"/>
  <c r="U3246" i="1"/>
  <c r="V3246" i="1" s="1"/>
  <c r="U3247" i="1"/>
  <c r="V3247" i="1" s="1"/>
  <c r="U3248" i="1"/>
  <c r="V3248" i="1" s="1"/>
  <c r="U3249" i="1"/>
  <c r="V3249" i="1" s="1"/>
  <c r="U3250" i="1"/>
  <c r="V3250" i="1" s="1"/>
  <c r="U3251" i="1"/>
  <c r="V3251" i="1" s="1"/>
  <c r="U3252" i="1"/>
  <c r="V3252" i="1" s="1"/>
  <c r="U3253" i="1"/>
  <c r="V3253" i="1" s="1"/>
  <c r="U3254" i="1"/>
  <c r="V3254" i="1" s="1"/>
  <c r="U3255" i="1"/>
  <c r="V3255" i="1" s="1"/>
  <c r="U3256" i="1"/>
  <c r="V3256" i="1" s="1"/>
  <c r="U3257" i="1"/>
  <c r="V3257" i="1" s="1"/>
  <c r="U3258" i="1"/>
  <c r="V3258" i="1" s="1"/>
  <c r="U3259" i="1"/>
  <c r="V3259" i="1" s="1"/>
  <c r="U3260" i="1"/>
  <c r="V3260" i="1" s="1"/>
  <c r="U3261" i="1"/>
  <c r="V3261" i="1" s="1"/>
  <c r="U3262" i="1"/>
  <c r="V3262" i="1" s="1"/>
  <c r="U3263" i="1"/>
  <c r="V3263" i="1" s="1"/>
  <c r="U3264" i="1"/>
  <c r="V3264" i="1" s="1"/>
  <c r="U3265" i="1"/>
  <c r="V3265" i="1" s="1"/>
  <c r="U3266" i="1"/>
  <c r="V3266" i="1" s="1"/>
  <c r="U3267" i="1"/>
  <c r="V3267" i="1" s="1"/>
  <c r="U3268" i="1"/>
  <c r="V3268" i="1" s="1"/>
  <c r="U3269" i="1"/>
  <c r="V3269" i="1" s="1"/>
  <c r="U3270" i="1"/>
  <c r="V3270" i="1" s="1"/>
  <c r="U3271" i="1"/>
  <c r="V3271" i="1" s="1"/>
  <c r="U3272" i="1"/>
  <c r="V3272" i="1" s="1"/>
  <c r="U3273" i="1"/>
  <c r="V3273" i="1" s="1"/>
  <c r="U3274" i="1"/>
  <c r="V3274" i="1" s="1"/>
  <c r="U3275" i="1"/>
  <c r="V3275" i="1" s="1"/>
  <c r="U3276" i="1"/>
  <c r="V3276" i="1" s="1"/>
  <c r="U3277" i="1"/>
  <c r="V3277" i="1" s="1"/>
  <c r="U3278" i="1"/>
  <c r="V3278" i="1" s="1"/>
  <c r="U3279" i="1"/>
  <c r="V3279" i="1" s="1"/>
  <c r="U3280" i="1"/>
  <c r="V3280" i="1" s="1"/>
  <c r="U3281" i="1"/>
  <c r="V3281" i="1" s="1"/>
  <c r="U3282" i="1"/>
  <c r="V3282" i="1" s="1"/>
  <c r="U3283" i="1"/>
  <c r="V3283" i="1" s="1"/>
  <c r="U3284" i="1"/>
  <c r="V3284" i="1" s="1"/>
  <c r="U3285" i="1"/>
  <c r="V3285" i="1" s="1"/>
  <c r="U3286" i="1"/>
  <c r="V3286" i="1" s="1"/>
  <c r="U3287" i="1"/>
  <c r="V3287" i="1" s="1"/>
  <c r="U3288" i="1"/>
  <c r="V3288" i="1" s="1"/>
  <c r="U3289" i="1"/>
  <c r="V3289" i="1" s="1"/>
  <c r="U3290" i="1"/>
  <c r="V3290" i="1" s="1"/>
  <c r="U3291" i="1"/>
  <c r="V3291" i="1" s="1"/>
  <c r="U3292" i="1"/>
  <c r="V3292" i="1" s="1"/>
  <c r="U3293" i="1"/>
  <c r="V3293" i="1" s="1"/>
  <c r="U3294" i="1"/>
  <c r="V3294" i="1" s="1"/>
  <c r="U3295" i="1"/>
  <c r="V3295" i="1" s="1"/>
  <c r="U3296" i="1"/>
  <c r="V3296" i="1" s="1"/>
  <c r="U3297" i="1"/>
  <c r="V3297" i="1" s="1"/>
  <c r="U3298" i="1"/>
  <c r="V3298" i="1" s="1"/>
  <c r="U3299" i="1"/>
  <c r="V3299" i="1" s="1"/>
  <c r="U3300" i="1"/>
  <c r="V3300" i="1" s="1"/>
  <c r="U3301" i="1"/>
  <c r="V3301" i="1" s="1"/>
  <c r="U3302" i="1"/>
  <c r="V3302" i="1" s="1"/>
  <c r="U3303" i="1"/>
  <c r="V3303" i="1" s="1"/>
  <c r="U3304" i="1"/>
  <c r="V3304" i="1" s="1"/>
  <c r="U3305" i="1"/>
  <c r="V3305" i="1" s="1"/>
  <c r="U3306" i="1"/>
  <c r="V3306" i="1" s="1"/>
  <c r="U3307" i="1"/>
  <c r="V3307" i="1" s="1"/>
  <c r="U3308" i="1"/>
  <c r="V3308" i="1" s="1"/>
  <c r="U3309" i="1"/>
  <c r="V3309" i="1" s="1"/>
  <c r="U3310" i="1"/>
  <c r="V3310" i="1" s="1"/>
  <c r="U3311" i="1"/>
  <c r="V3311" i="1" s="1"/>
  <c r="U3312" i="1"/>
  <c r="V3312" i="1" s="1"/>
  <c r="U3313" i="1"/>
  <c r="V3313" i="1" s="1"/>
  <c r="U3314" i="1"/>
  <c r="V3314" i="1" s="1"/>
  <c r="U3315" i="1"/>
  <c r="V3315" i="1" s="1"/>
  <c r="U3316" i="1"/>
  <c r="V3316" i="1" s="1"/>
  <c r="U3317" i="1"/>
  <c r="V3317" i="1" s="1"/>
  <c r="U3318" i="1"/>
  <c r="V3318" i="1" s="1"/>
  <c r="U3319" i="1"/>
  <c r="V3319" i="1" s="1"/>
  <c r="U3320" i="1"/>
  <c r="V3320" i="1" s="1"/>
  <c r="U3321" i="1"/>
  <c r="V3321" i="1" s="1"/>
  <c r="U3322" i="1"/>
  <c r="V3322" i="1" s="1"/>
  <c r="U3323" i="1"/>
  <c r="V3323" i="1" s="1"/>
  <c r="U3324" i="1"/>
  <c r="V3324" i="1" s="1"/>
  <c r="U3325" i="1"/>
  <c r="V3325" i="1" s="1"/>
  <c r="U3326" i="1"/>
  <c r="V3326" i="1" s="1"/>
  <c r="U3327" i="1"/>
  <c r="V3327" i="1" s="1"/>
  <c r="U3328" i="1"/>
  <c r="V3328" i="1" s="1"/>
  <c r="U3329" i="1"/>
  <c r="V3329" i="1" s="1"/>
  <c r="U3330" i="1"/>
  <c r="V3330" i="1" s="1"/>
  <c r="U3331" i="1"/>
  <c r="V3331" i="1" s="1"/>
  <c r="U3332" i="1"/>
  <c r="V3332" i="1" s="1"/>
  <c r="U3333" i="1"/>
  <c r="V3333" i="1" s="1"/>
  <c r="U3334" i="1"/>
  <c r="V3334" i="1" s="1"/>
  <c r="U3335" i="1"/>
  <c r="V3335" i="1" s="1"/>
  <c r="U3336" i="1"/>
  <c r="V3336" i="1" s="1"/>
  <c r="U3337" i="1"/>
  <c r="V3337" i="1" s="1"/>
  <c r="U3338" i="1"/>
  <c r="V3338" i="1" s="1"/>
  <c r="U3339" i="1"/>
  <c r="V3339" i="1" s="1"/>
  <c r="U3340" i="1"/>
  <c r="V3340" i="1" s="1"/>
  <c r="U3341" i="1"/>
  <c r="V3341" i="1" s="1"/>
  <c r="U3342" i="1"/>
  <c r="V3342" i="1" s="1"/>
  <c r="U3343" i="1"/>
  <c r="V3343" i="1" s="1"/>
  <c r="U3344" i="1"/>
  <c r="V3344" i="1" s="1"/>
  <c r="U3345" i="1"/>
  <c r="V3345" i="1" s="1"/>
  <c r="U3346" i="1"/>
  <c r="V3346" i="1" s="1"/>
  <c r="U3347" i="1"/>
  <c r="V3347" i="1" s="1"/>
  <c r="U3348" i="1"/>
  <c r="V3348" i="1" s="1"/>
  <c r="U3349" i="1"/>
  <c r="V3349" i="1" s="1"/>
  <c r="U3350" i="1"/>
  <c r="V3350" i="1" s="1"/>
  <c r="U3351" i="1"/>
  <c r="V3351" i="1" s="1"/>
  <c r="U3352" i="1"/>
  <c r="V3352" i="1" s="1"/>
  <c r="U3353" i="1"/>
  <c r="V3353" i="1" s="1"/>
  <c r="U3354" i="1"/>
  <c r="V3354" i="1" s="1"/>
  <c r="U3355" i="1"/>
  <c r="V3355" i="1" s="1"/>
  <c r="U3356" i="1"/>
  <c r="V3356" i="1" s="1"/>
  <c r="U3357" i="1"/>
  <c r="V3357" i="1" s="1"/>
  <c r="U3358" i="1"/>
  <c r="V3358" i="1" s="1"/>
  <c r="U3359" i="1"/>
  <c r="V3359" i="1" s="1"/>
  <c r="U3360" i="1"/>
  <c r="V3360" i="1" s="1"/>
  <c r="U3361" i="1"/>
  <c r="V3361" i="1" s="1"/>
  <c r="U3362" i="1"/>
  <c r="V3362" i="1" s="1"/>
  <c r="U3363" i="1"/>
  <c r="V3363" i="1" s="1"/>
  <c r="U3364" i="1"/>
  <c r="V3364" i="1" s="1"/>
  <c r="U3365" i="1"/>
  <c r="V3365" i="1" s="1"/>
  <c r="U3366" i="1"/>
  <c r="V3366" i="1" s="1"/>
  <c r="U3367" i="1"/>
  <c r="V3367" i="1" s="1"/>
  <c r="U3368" i="1"/>
  <c r="V3368" i="1" s="1"/>
  <c r="U3369" i="1"/>
  <c r="V3369" i="1" s="1"/>
  <c r="U3370" i="1"/>
  <c r="V3370" i="1" s="1"/>
  <c r="U3371" i="1"/>
  <c r="V3371" i="1" s="1"/>
  <c r="U3372" i="1"/>
  <c r="V3372" i="1" s="1"/>
  <c r="U3373" i="1"/>
  <c r="V3373" i="1" s="1"/>
  <c r="U3374" i="1"/>
  <c r="V3374" i="1" s="1"/>
  <c r="U3375" i="1"/>
  <c r="V3375" i="1" s="1"/>
  <c r="U3376" i="1"/>
  <c r="V3376" i="1" s="1"/>
  <c r="U3377" i="1"/>
  <c r="V3377" i="1" s="1"/>
  <c r="U3378" i="1"/>
  <c r="V3378" i="1" s="1"/>
  <c r="U3379" i="1"/>
  <c r="V3379" i="1" s="1"/>
  <c r="U3380" i="1"/>
  <c r="V3380" i="1" s="1"/>
  <c r="U3381" i="1"/>
  <c r="V3381" i="1" s="1"/>
  <c r="U3382" i="1"/>
  <c r="V3382" i="1" s="1"/>
  <c r="U3383" i="1"/>
  <c r="V3383" i="1" s="1"/>
  <c r="U3384" i="1"/>
  <c r="V3384" i="1" s="1"/>
  <c r="U3385" i="1"/>
  <c r="V3385" i="1" s="1"/>
  <c r="U3386" i="1"/>
  <c r="V3386" i="1" s="1"/>
  <c r="U3387" i="1"/>
  <c r="V3387" i="1" s="1"/>
  <c r="U3388" i="1"/>
  <c r="V3388" i="1" s="1"/>
  <c r="U3389" i="1"/>
  <c r="V3389" i="1" s="1"/>
  <c r="U3390" i="1"/>
  <c r="V3390" i="1" s="1"/>
  <c r="U3391" i="1"/>
  <c r="V3391" i="1" s="1"/>
  <c r="U3392" i="1"/>
  <c r="V3392" i="1" s="1"/>
  <c r="U3393" i="1"/>
  <c r="V3393" i="1" s="1"/>
  <c r="U3394" i="1"/>
  <c r="V3394" i="1" s="1"/>
  <c r="U3395" i="1"/>
  <c r="V3395" i="1" s="1"/>
  <c r="U3396" i="1"/>
  <c r="V3396" i="1" s="1"/>
  <c r="U3397" i="1"/>
  <c r="V3397" i="1" s="1"/>
  <c r="U3398" i="1"/>
  <c r="V3398" i="1" s="1"/>
  <c r="U3399" i="1"/>
  <c r="V3399" i="1" s="1"/>
  <c r="U3400" i="1"/>
  <c r="V3400" i="1" s="1"/>
  <c r="U3401" i="1"/>
  <c r="V3401" i="1" s="1"/>
  <c r="U3402" i="1"/>
  <c r="V3402" i="1" s="1"/>
  <c r="U3403" i="1"/>
  <c r="V3403" i="1" s="1"/>
  <c r="U3404" i="1"/>
  <c r="V3404" i="1" s="1"/>
  <c r="U3405" i="1"/>
  <c r="V3405" i="1" s="1"/>
  <c r="U3406" i="1"/>
  <c r="V3406" i="1" s="1"/>
  <c r="U3407" i="1"/>
  <c r="V3407" i="1" s="1"/>
  <c r="U3408" i="1"/>
  <c r="V3408" i="1" s="1"/>
  <c r="U3409" i="1"/>
  <c r="V3409" i="1" s="1"/>
  <c r="U3410" i="1"/>
  <c r="V3410" i="1" s="1"/>
  <c r="U3411" i="1"/>
  <c r="V3411" i="1" s="1"/>
  <c r="U3412" i="1"/>
  <c r="V3412" i="1" s="1"/>
  <c r="U3413" i="1"/>
  <c r="V3413" i="1" s="1"/>
  <c r="U3414" i="1"/>
  <c r="V3414" i="1" s="1"/>
  <c r="U3415" i="1"/>
  <c r="V3415" i="1" s="1"/>
  <c r="U3416" i="1"/>
  <c r="V3416" i="1" s="1"/>
  <c r="U3417" i="1"/>
  <c r="V3417" i="1" s="1"/>
  <c r="U3418" i="1"/>
  <c r="V3418" i="1" s="1"/>
  <c r="U3419" i="1"/>
  <c r="V3419" i="1" s="1"/>
  <c r="U3420" i="1"/>
  <c r="V3420" i="1" s="1"/>
  <c r="U3421" i="1"/>
  <c r="V3421" i="1" s="1"/>
  <c r="U3422" i="1"/>
  <c r="V3422" i="1" s="1"/>
  <c r="U3423" i="1"/>
  <c r="V3423" i="1" s="1"/>
  <c r="U3424" i="1"/>
  <c r="V3424" i="1" s="1"/>
  <c r="U3425" i="1"/>
  <c r="V3425" i="1" s="1"/>
  <c r="U3426" i="1"/>
  <c r="V3426" i="1" s="1"/>
  <c r="U3427" i="1"/>
  <c r="V3427" i="1" s="1"/>
  <c r="U3428" i="1"/>
  <c r="V3428" i="1" s="1"/>
  <c r="U3429" i="1"/>
  <c r="V3429" i="1" s="1"/>
  <c r="U3430" i="1"/>
  <c r="V3430" i="1" s="1"/>
  <c r="U3431" i="1"/>
  <c r="V3431" i="1" s="1"/>
  <c r="U3432" i="1"/>
  <c r="V3432" i="1" s="1"/>
  <c r="U3433" i="1"/>
  <c r="V3433" i="1" s="1"/>
  <c r="U3434" i="1"/>
  <c r="V3434" i="1" s="1"/>
  <c r="U3435" i="1"/>
  <c r="V3435" i="1" s="1"/>
  <c r="U3436" i="1"/>
  <c r="V3436" i="1" s="1"/>
  <c r="U3437" i="1"/>
  <c r="V3437" i="1" s="1"/>
  <c r="U3438" i="1"/>
  <c r="V3438" i="1" s="1"/>
  <c r="U3439" i="1"/>
  <c r="V3439" i="1" s="1"/>
  <c r="U3440" i="1"/>
  <c r="V3440" i="1" s="1"/>
  <c r="U3441" i="1"/>
  <c r="V3441" i="1" s="1"/>
  <c r="U3442" i="1"/>
  <c r="V3442" i="1" s="1"/>
  <c r="U3443" i="1"/>
  <c r="V3443" i="1" s="1"/>
  <c r="U3444" i="1"/>
  <c r="V3444" i="1" s="1"/>
  <c r="U3445" i="1"/>
  <c r="V3445" i="1" s="1"/>
  <c r="U3446" i="1"/>
  <c r="V3446" i="1" s="1"/>
  <c r="U3447" i="1"/>
  <c r="V3447" i="1" s="1"/>
  <c r="U3448" i="1"/>
  <c r="V3448" i="1" s="1"/>
  <c r="U3449" i="1"/>
  <c r="V3449" i="1" s="1"/>
  <c r="U3450" i="1"/>
  <c r="V3450" i="1" s="1"/>
  <c r="U3451" i="1"/>
  <c r="V3451" i="1" s="1"/>
  <c r="U3452" i="1"/>
  <c r="V3452" i="1" s="1"/>
  <c r="U3453" i="1"/>
  <c r="V3453" i="1" s="1"/>
  <c r="U3454" i="1"/>
  <c r="V3454" i="1" s="1"/>
  <c r="U3455" i="1"/>
  <c r="V3455" i="1" s="1"/>
  <c r="U3456" i="1"/>
  <c r="V3456" i="1" s="1"/>
  <c r="U3457" i="1"/>
  <c r="V3457" i="1" s="1"/>
  <c r="U3458" i="1"/>
  <c r="V3458" i="1" s="1"/>
  <c r="U3459" i="1"/>
  <c r="V3459" i="1" s="1"/>
  <c r="U3460" i="1"/>
  <c r="V3460" i="1" s="1"/>
  <c r="U3461" i="1"/>
  <c r="V3461" i="1" s="1"/>
  <c r="U3462" i="1"/>
  <c r="V3462" i="1" s="1"/>
  <c r="U3463" i="1"/>
  <c r="V3463" i="1" s="1"/>
  <c r="U3464" i="1"/>
  <c r="V3464" i="1" s="1"/>
  <c r="U3465" i="1"/>
  <c r="V3465" i="1" s="1"/>
  <c r="U3466" i="1"/>
  <c r="V3466" i="1" s="1"/>
  <c r="U3467" i="1"/>
  <c r="V3467" i="1" s="1"/>
  <c r="U3468" i="1"/>
  <c r="V3468" i="1" s="1"/>
  <c r="U3469" i="1"/>
  <c r="V3469" i="1" s="1"/>
  <c r="U3470" i="1"/>
  <c r="V3470" i="1" s="1"/>
  <c r="U3471" i="1"/>
  <c r="V3471" i="1" s="1"/>
  <c r="U3472" i="1"/>
  <c r="V3472" i="1" s="1"/>
  <c r="U3473" i="1"/>
  <c r="V3473" i="1" s="1"/>
  <c r="U3474" i="1"/>
  <c r="V3474" i="1" s="1"/>
  <c r="U3475" i="1"/>
  <c r="V3475" i="1" s="1"/>
  <c r="U3476" i="1"/>
  <c r="V3476" i="1" s="1"/>
  <c r="U3477" i="1"/>
  <c r="V3477" i="1" s="1"/>
  <c r="U3478" i="1"/>
  <c r="V3478" i="1" s="1"/>
  <c r="U3479" i="1"/>
  <c r="V3479" i="1" s="1"/>
  <c r="U3480" i="1"/>
  <c r="V3480" i="1" s="1"/>
  <c r="U3481" i="1"/>
  <c r="V3481" i="1" s="1"/>
  <c r="U3482" i="1"/>
  <c r="V3482" i="1" s="1"/>
  <c r="U3483" i="1"/>
  <c r="V3483" i="1" s="1"/>
  <c r="U3484" i="1"/>
  <c r="V3484" i="1" s="1"/>
  <c r="U3485" i="1"/>
  <c r="V3485" i="1" s="1"/>
  <c r="U3486" i="1"/>
  <c r="V3486" i="1" s="1"/>
  <c r="U3487" i="1"/>
  <c r="V3487" i="1" s="1"/>
  <c r="U3488" i="1"/>
  <c r="V3488" i="1" s="1"/>
  <c r="U3489" i="1"/>
  <c r="V3489" i="1" s="1"/>
  <c r="U3490" i="1"/>
  <c r="V3490" i="1" s="1"/>
  <c r="U3491" i="1"/>
  <c r="V3491" i="1" s="1"/>
  <c r="U3492" i="1"/>
  <c r="V3492" i="1" s="1"/>
  <c r="U3493" i="1"/>
  <c r="V3493" i="1" s="1"/>
  <c r="U3494" i="1"/>
  <c r="V3494" i="1" s="1"/>
  <c r="U3495" i="1"/>
  <c r="V3495" i="1" s="1"/>
  <c r="U3496" i="1"/>
  <c r="V3496" i="1" s="1"/>
  <c r="U3497" i="1"/>
  <c r="V3497" i="1" s="1"/>
  <c r="U3498" i="1"/>
  <c r="V3498" i="1" s="1"/>
  <c r="U3499" i="1"/>
  <c r="V3499" i="1" s="1"/>
  <c r="U3500" i="1"/>
  <c r="V3500" i="1" s="1"/>
  <c r="U3501" i="1"/>
  <c r="V3501" i="1" s="1"/>
  <c r="U3502" i="1"/>
  <c r="V3502" i="1" s="1"/>
  <c r="U3503" i="1"/>
  <c r="V3503" i="1" s="1"/>
  <c r="U3504" i="1"/>
  <c r="V3504" i="1" s="1"/>
  <c r="U3505" i="1"/>
  <c r="V3505" i="1" s="1"/>
  <c r="U3506" i="1"/>
  <c r="V3506" i="1" s="1"/>
  <c r="U3507" i="1"/>
  <c r="V3507" i="1" s="1"/>
  <c r="U3508" i="1"/>
  <c r="V3508" i="1" s="1"/>
  <c r="U3509" i="1"/>
  <c r="V3509" i="1" s="1"/>
  <c r="U3510" i="1"/>
  <c r="V3510" i="1" s="1"/>
  <c r="U3511" i="1"/>
  <c r="V3511" i="1" s="1"/>
  <c r="U3512" i="1"/>
  <c r="V3512" i="1" s="1"/>
  <c r="U3513" i="1"/>
  <c r="V3513" i="1" s="1"/>
  <c r="U3514" i="1"/>
  <c r="V3514" i="1" s="1"/>
  <c r="U3515" i="1"/>
  <c r="V3515" i="1" s="1"/>
  <c r="U3516" i="1"/>
  <c r="V3516" i="1" s="1"/>
  <c r="U3517" i="1"/>
  <c r="V3517" i="1" s="1"/>
  <c r="U3518" i="1"/>
  <c r="V3518" i="1" s="1"/>
  <c r="U3519" i="1"/>
  <c r="V3519" i="1" s="1"/>
  <c r="U3520" i="1"/>
  <c r="V3520" i="1" s="1"/>
  <c r="U3521" i="1"/>
  <c r="V3521" i="1" s="1"/>
  <c r="U3522" i="1"/>
  <c r="V3522" i="1" s="1"/>
  <c r="U3523" i="1"/>
  <c r="V3523" i="1" s="1"/>
  <c r="U3524" i="1"/>
  <c r="V3524" i="1" s="1"/>
  <c r="U3525" i="1"/>
  <c r="V3525" i="1" s="1"/>
  <c r="U3526" i="1"/>
  <c r="V3526" i="1" s="1"/>
  <c r="U3527" i="1"/>
  <c r="V3527" i="1" s="1"/>
  <c r="U3528" i="1"/>
  <c r="V3528" i="1" s="1"/>
  <c r="U3529" i="1"/>
  <c r="V3529" i="1" s="1"/>
  <c r="U3530" i="1"/>
  <c r="V3530" i="1" s="1"/>
  <c r="U3531" i="1"/>
  <c r="V3531" i="1" s="1"/>
  <c r="U3532" i="1"/>
  <c r="V3532" i="1" s="1"/>
  <c r="U3533" i="1"/>
  <c r="V3533" i="1" s="1"/>
  <c r="U3534" i="1"/>
  <c r="V3534" i="1" s="1"/>
  <c r="U3535" i="1"/>
  <c r="V3535" i="1" s="1"/>
  <c r="U3536" i="1"/>
  <c r="V3536" i="1" s="1"/>
  <c r="U3537" i="1"/>
  <c r="V3537" i="1" s="1"/>
  <c r="U3538" i="1"/>
  <c r="V3538" i="1" s="1"/>
  <c r="U3539" i="1"/>
  <c r="V3539" i="1" s="1"/>
  <c r="U3540" i="1"/>
  <c r="V3540" i="1" s="1"/>
  <c r="U3541" i="1"/>
  <c r="V3541" i="1" s="1"/>
  <c r="U3542" i="1"/>
  <c r="V3542" i="1" s="1"/>
  <c r="U3543" i="1"/>
  <c r="V3543" i="1" s="1"/>
  <c r="U3544" i="1"/>
  <c r="V3544" i="1" s="1"/>
  <c r="U3545" i="1"/>
  <c r="V3545" i="1" s="1"/>
  <c r="U3546" i="1"/>
  <c r="V3546" i="1" s="1"/>
  <c r="U3547" i="1"/>
  <c r="V3547" i="1" s="1"/>
  <c r="U3548" i="1"/>
  <c r="V3548" i="1" s="1"/>
  <c r="U3549" i="1"/>
  <c r="V3549" i="1" s="1"/>
  <c r="U3550" i="1"/>
  <c r="V3550" i="1" s="1"/>
  <c r="U3551" i="1"/>
  <c r="V3551" i="1" s="1"/>
  <c r="U3552" i="1"/>
  <c r="V3552" i="1" s="1"/>
  <c r="U3553" i="1"/>
  <c r="V3553" i="1" s="1"/>
  <c r="U3554" i="1"/>
  <c r="V3554" i="1" s="1"/>
  <c r="U3555" i="1"/>
  <c r="V3555" i="1" s="1"/>
  <c r="U3556" i="1"/>
  <c r="V3556" i="1" s="1"/>
  <c r="U3557" i="1"/>
  <c r="V3557" i="1" s="1"/>
  <c r="U3558" i="1"/>
  <c r="V3558" i="1" s="1"/>
  <c r="U3559" i="1"/>
  <c r="V3559" i="1" s="1"/>
  <c r="U3560" i="1"/>
  <c r="V3560" i="1" s="1"/>
  <c r="U3561" i="1"/>
  <c r="V3561" i="1" s="1"/>
  <c r="U3562" i="1"/>
  <c r="V3562" i="1" s="1"/>
  <c r="U3563" i="1"/>
  <c r="V3563" i="1" s="1"/>
  <c r="U3564" i="1"/>
  <c r="V3564" i="1" s="1"/>
  <c r="U3565" i="1"/>
  <c r="V3565" i="1" s="1"/>
  <c r="U3566" i="1"/>
  <c r="V3566" i="1" s="1"/>
  <c r="U3567" i="1"/>
  <c r="V3567" i="1" s="1"/>
  <c r="U3568" i="1"/>
  <c r="V3568" i="1" s="1"/>
  <c r="U3569" i="1"/>
  <c r="V3569" i="1" s="1"/>
  <c r="U3570" i="1"/>
  <c r="V3570" i="1" s="1"/>
  <c r="U3571" i="1"/>
  <c r="V3571" i="1" s="1"/>
  <c r="U3572" i="1"/>
  <c r="V3572" i="1" s="1"/>
  <c r="U3573" i="1"/>
  <c r="V3573" i="1" s="1"/>
  <c r="U3574" i="1"/>
  <c r="V3574" i="1" s="1"/>
  <c r="U3575" i="1"/>
  <c r="V3575" i="1" s="1"/>
  <c r="U3576" i="1"/>
  <c r="V3576" i="1" s="1"/>
  <c r="U3577" i="1"/>
  <c r="V3577" i="1" s="1"/>
  <c r="U3578" i="1"/>
  <c r="V3578" i="1" s="1"/>
  <c r="U3579" i="1"/>
  <c r="V3579" i="1" s="1"/>
  <c r="U3580" i="1"/>
  <c r="V3580" i="1" s="1"/>
  <c r="U3581" i="1"/>
  <c r="V3581" i="1" s="1"/>
  <c r="U3582" i="1"/>
  <c r="V3582" i="1" s="1"/>
  <c r="U3583" i="1"/>
  <c r="V3583" i="1" s="1"/>
  <c r="U3584" i="1"/>
  <c r="V3584" i="1" s="1"/>
  <c r="U3585" i="1"/>
  <c r="V3585" i="1" s="1"/>
  <c r="U3586" i="1"/>
  <c r="V3586" i="1" s="1"/>
  <c r="U3587" i="1"/>
  <c r="V3587" i="1" s="1"/>
  <c r="U3588" i="1"/>
  <c r="V3588" i="1" s="1"/>
  <c r="U3589" i="1"/>
  <c r="V3589" i="1" s="1"/>
  <c r="U3590" i="1"/>
  <c r="V3590" i="1" s="1"/>
  <c r="U3591" i="1"/>
  <c r="V3591" i="1" s="1"/>
  <c r="U3592" i="1"/>
  <c r="V3592" i="1" s="1"/>
  <c r="U3593" i="1"/>
  <c r="V3593" i="1" s="1"/>
  <c r="U3594" i="1"/>
  <c r="V3594" i="1" s="1"/>
  <c r="U3595" i="1"/>
  <c r="V3595" i="1" s="1"/>
  <c r="U3596" i="1"/>
  <c r="V3596" i="1" s="1"/>
  <c r="U3597" i="1"/>
  <c r="V3597" i="1" s="1"/>
  <c r="U3598" i="1"/>
  <c r="V3598" i="1" s="1"/>
  <c r="U3599" i="1"/>
  <c r="V3599" i="1" s="1"/>
  <c r="U3600" i="1"/>
  <c r="V3600" i="1" s="1"/>
  <c r="U3601" i="1"/>
  <c r="V3601" i="1" s="1"/>
  <c r="U3602" i="1"/>
  <c r="V3602" i="1" s="1"/>
  <c r="U3603" i="1"/>
  <c r="V3603" i="1" s="1"/>
  <c r="U3604" i="1"/>
  <c r="V3604" i="1" s="1"/>
  <c r="U3605" i="1"/>
  <c r="V3605" i="1" s="1"/>
  <c r="U3606" i="1"/>
  <c r="V3606" i="1" s="1"/>
  <c r="U3607" i="1"/>
  <c r="V3607" i="1" s="1"/>
  <c r="U3608" i="1"/>
  <c r="V3608" i="1" s="1"/>
  <c r="U3609" i="1"/>
  <c r="V3609" i="1" s="1"/>
  <c r="U3610" i="1"/>
  <c r="V3610" i="1" s="1"/>
  <c r="U3611" i="1"/>
  <c r="V3611" i="1" s="1"/>
  <c r="U3612" i="1"/>
  <c r="V3612" i="1" s="1"/>
  <c r="U3613" i="1"/>
  <c r="V3613" i="1" s="1"/>
  <c r="U3614" i="1"/>
  <c r="V3614" i="1" s="1"/>
  <c r="U3615" i="1"/>
  <c r="V3615" i="1" s="1"/>
  <c r="U3616" i="1"/>
  <c r="V3616" i="1" s="1"/>
  <c r="U3617" i="1"/>
  <c r="V3617" i="1" s="1"/>
  <c r="U3618" i="1"/>
  <c r="V3618" i="1" s="1"/>
  <c r="U3619" i="1"/>
  <c r="V3619" i="1" s="1"/>
  <c r="U3620" i="1"/>
  <c r="V3620" i="1" s="1"/>
  <c r="U3621" i="1"/>
  <c r="V3621" i="1" s="1"/>
  <c r="U3622" i="1"/>
  <c r="V3622" i="1" s="1"/>
  <c r="U3623" i="1"/>
  <c r="V3623" i="1" s="1"/>
  <c r="U3624" i="1"/>
  <c r="V3624" i="1" s="1"/>
  <c r="U3625" i="1"/>
  <c r="V3625" i="1" s="1"/>
  <c r="U3626" i="1"/>
  <c r="V3626" i="1" s="1"/>
  <c r="U3627" i="1"/>
  <c r="V3627" i="1" s="1"/>
  <c r="U3628" i="1"/>
  <c r="V3628" i="1" s="1"/>
  <c r="U3629" i="1"/>
  <c r="V3629" i="1" s="1"/>
  <c r="U3630" i="1"/>
  <c r="V3630" i="1" s="1"/>
  <c r="U3631" i="1"/>
  <c r="V3631" i="1" s="1"/>
  <c r="U3632" i="1"/>
  <c r="V3632" i="1" s="1"/>
  <c r="U3633" i="1"/>
  <c r="V3633" i="1" s="1"/>
  <c r="U3634" i="1"/>
  <c r="V3634" i="1" s="1"/>
  <c r="U3635" i="1"/>
  <c r="V3635" i="1" s="1"/>
  <c r="U3636" i="1"/>
  <c r="V3636" i="1" s="1"/>
  <c r="U3637" i="1"/>
  <c r="V3637" i="1" s="1"/>
  <c r="U3638" i="1"/>
  <c r="V3638" i="1" s="1"/>
  <c r="U3639" i="1"/>
  <c r="V3639" i="1" s="1"/>
  <c r="U3640" i="1"/>
  <c r="V3640" i="1" s="1"/>
  <c r="U3641" i="1"/>
  <c r="V3641" i="1" s="1"/>
  <c r="U3642" i="1"/>
  <c r="V3642" i="1" s="1"/>
  <c r="U3643" i="1"/>
  <c r="V3643" i="1" s="1"/>
  <c r="U3644" i="1"/>
  <c r="V3644" i="1" s="1"/>
  <c r="U3645" i="1"/>
  <c r="V3645" i="1" s="1"/>
  <c r="U3646" i="1"/>
  <c r="V3646" i="1" s="1"/>
  <c r="U3647" i="1"/>
  <c r="V3647" i="1" s="1"/>
  <c r="U3648" i="1"/>
  <c r="V3648" i="1" s="1"/>
  <c r="U3649" i="1"/>
  <c r="V3649" i="1" s="1"/>
  <c r="U3650" i="1"/>
  <c r="V3650" i="1" s="1"/>
  <c r="U3651" i="1"/>
  <c r="V3651" i="1" s="1"/>
  <c r="U3652" i="1"/>
  <c r="V3652" i="1" s="1"/>
  <c r="U3653" i="1"/>
  <c r="V3653" i="1" s="1"/>
  <c r="U3654" i="1"/>
  <c r="V3654" i="1" s="1"/>
  <c r="U3655" i="1"/>
  <c r="V3655" i="1" s="1"/>
  <c r="U3656" i="1"/>
  <c r="V3656" i="1" s="1"/>
  <c r="U3657" i="1"/>
  <c r="V3657" i="1" s="1"/>
  <c r="U3658" i="1"/>
  <c r="V3658" i="1" s="1"/>
  <c r="U3659" i="1"/>
  <c r="V3659" i="1" s="1"/>
  <c r="U3660" i="1"/>
  <c r="V3660" i="1" s="1"/>
  <c r="U3661" i="1"/>
  <c r="V3661" i="1" s="1"/>
  <c r="U3662" i="1"/>
  <c r="V3662" i="1" s="1"/>
  <c r="U3663" i="1"/>
  <c r="V3663" i="1" s="1"/>
  <c r="U3664" i="1"/>
  <c r="V3664" i="1" s="1"/>
  <c r="U3665" i="1"/>
  <c r="V3665" i="1" s="1"/>
  <c r="U3666" i="1"/>
  <c r="V3666" i="1" s="1"/>
  <c r="U3667" i="1"/>
  <c r="V3667" i="1" s="1"/>
  <c r="U3668" i="1"/>
  <c r="V3668" i="1" s="1"/>
  <c r="U3669" i="1"/>
  <c r="V3669" i="1" s="1"/>
  <c r="U3670" i="1"/>
  <c r="V3670" i="1" s="1"/>
  <c r="U3671" i="1"/>
  <c r="V3671" i="1" s="1"/>
  <c r="U3672" i="1"/>
  <c r="V3672" i="1" s="1"/>
  <c r="U3673" i="1"/>
  <c r="V3673" i="1" s="1"/>
  <c r="U3674" i="1"/>
  <c r="V3674" i="1" s="1"/>
  <c r="U3675" i="1"/>
  <c r="V3675" i="1" s="1"/>
  <c r="U3676" i="1"/>
  <c r="V3676" i="1" s="1"/>
  <c r="U3677" i="1"/>
  <c r="V3677" i="1" s="1"/>
  <c r="U3678" i="1"/>
  <c r="V3678" i="1" s="1"/>
  <c r="U3679" i="1"/>
  <c r="V3679" i="1" s="1"/>
  <c r="U3680" i="1"/>
  <c r="V3680" i="1" s="1"/>
  <c r="U3681" i="1"/>
  <c r="V3681" i="1" s="1"/>
  <c r="U3682" i="1"/>
  <c r="V3682" i="1" s="1"/>
  <c r="U3683" i="1"/>
  <c r="V3683" i="1" s="1"/>
  <c r="U3684" i="1"/>
  <c r="V3684" i="1" s="1"/>
  <c r="U3685" i="1"/>
  <c r="V3685" i="1" s="1"/>
  <c r="U3686" i="1"/>
  <c r="V3686" i="1" s="1"/>
  <c r="U3687" i="1"/>
  <c r="V3687" i="1" s="1"/>
  <c r="U3688" i="1"/>
  <c r="V3688" i="1" s="1"/>
  <c r="U3689" i="1"/>
  <c r="V3689" i="1" s="1"/>
  <c r="U3690" i="1"/>
  <c r="V3690" i="1" s="1"/>
  <c r="U3691" i="1"/>
  <c r="V3691" i="1" s="1"/>
  <c r="U3692" i="1"/>
  <c r="V3692" i="1" s="1"/>
  <c r="U3693" i="1"/>
  <c r="V3693" i="1" s="1"/>
  <c r="U3694" i="1"/>
  <c r="V3694" i="1" s="1"/>
  <c r="U3695" i="1"/>
  <c r="V3695" i="1" s="1"/>
  <c r="U3696" i="1"/>
  <c r="V3696" i="1" s="1"/>
  <c r="U3697" i="1"/>
  <c r="V3697" i="1" s="1"/>
  <c r="U3698" i="1"/>
  <c r="V3698" i="1" s="1"/>
  <c r="U3699" i="1"/>
  <c r="V3699" i="1" s="1"/>
  <c r="U3700" i="1"/>
  <c r="V3700" i="1" s="1"/>
  <c r="U3701" i="1"/>
  <c r="V3701" i="1" s="1"/>
  <c r="U3702" i="1"/>
  <c r="V3702" i="1" s="1"/>
  <c r="U3703" i="1"/>
  <c r="V3703" i="1" s="1"/>
  <c r="U3704" i="1"/>
  <c r="V3704" i="1" s="1"/>
  <c r="U3705" i="1"/>
  <c r="V3705" i="1" s="1"/>
  <c r="U3706" i="1"/>
  <c r="V3706" i="1" s="1"/>
  <c r="U3707" i="1"/>
  <c r="V3707" i="1" s="1"/>
  <c r="U3708" i="1"/>
  <c r="V3708" i="1" s="1"/>
  <c r="U3709" i="1"/>
  <c r="V3709" i="1" s="1"/>
  <c r="U3710" i="1"/>
  <c r="V3710" i="1" s="1"/>
  <c r="U3711" i="1"/>
  <c r="V3711" i="1" s="1"/>
  <c r="U3712" i="1"/>
  <c r="V3712" i="1" s="1"/>
  <c r="U3713" i="1"/>
  <c r="V3713" i="1" s="1"/>
  <c r="U3714" i="1"/>
  <c r="V3714" i="1" s="1"/>
  <c r="U3715" i="1"/>
  <c r="V3715" i="1" s="1"/>
  <c r="U3716" i="1"/>
  <c r="V3716" i="1" s="1"/>
  <c r="U3717" i="1"/>
  <c r="V3717" i="1" s="1"/>
  <c r="U3718" i="1"/>
  <c r="V3718" i="1" s="1"/>
  <c r="U3719" i="1"/>
  <c r="V3719" i="1" s="1"/>
  <c r="U3720" i="1"/>
  <c r="V3720" i="1" s="1"/>
  <c r="U3721" i="1"/>
  <c r="V3721" i="1" s="1"/>
  <c r="U3722" i="1"/>
  <c r="V3722" i="1" s="1"/>
  <c r="U3723" i="1"/>
  <c r="V3723" i="1" s="1"/>
  <c r="U3724" i="1"/>
  <c r="V3724" i="1" s="1"/>
  <c r="U3725" i="1"/>
  <c r="V3725" i="1" s="1"/>
  <c r="U3726" i="1"/>
  <c r="V3726" i="1" s="1"/>
  <c r="U3727" i="1"/>
  <c r="V3727" i="1" s="1"/>
  <c r="U3728" i="1"/>
  <c r="V3728" i="1" s="1"/>
  <c r="U3729" i="1"/>
  <c r="V3729" i="1" s="1"/>
  <c r="U3730" i="1"/>
  <c r="V3730" i="1" s="1"/>
  <c r="U3731" i="1"/>
  <c r="V3731" i="1" s="1"/>
  <c r="U3732" i="1"/>
  <c r="V3732" i="1" s="1"/>
  <c r="U3733" i="1"/>
  <c r="V3733" i="1" s="1"/>
  <c r="U3734" i="1"/>
  <c r="V3734" i="1" s="1"/>
  <c r="U3735" i="1"/>
  <c r="V3735" i="1" s="1"/>
  <c r="U3736" i="1"/>
  <c r="V3736" i="1" s="1"/>
  <c r="U3737" i="1"/>
  <c r="V3737" i="1" s="1"/>
  <c r="U3738" i="1"/>
  <c r="V3738" i="1" s="1"/>
  <c r="U3739" i="1"/>
  <c r="V3739" i="1" s="1"/>
  <c r="U3740" i="1"/>
  <c r="V3740" i="1" s="1"/>
  <c r="U3741" i="1"/>
  <c r="V3741" i="1" s="1"/>
  <c r="U3742" i="1"/>
  <c r="V3742" i="1" s="1"/>
  <c r="U3743" i="1"/>
  <c r="V3743" i="1" s="1"/>
  <c r="U3744" i="1"/>
  <c r="V3744" i="1" s="1"/>
  <c r="U3745" i="1"/>
  <c r="V3745" i="1" s="1"/>
  <c r="U3746" i="1"/>
  <c r="V3746" i="1" s="1"/>
  <c r="U3747" i="1"/>
  <c r="V3747" i="1" s="1"/>
  <c r="U3748" i="1"/>
  <c r="V3748" i="1" s="1"/>
  <c r="U3749" i="1"/>
  <c r="V3749" i="1" s="1"/>
  <c r="U3750" i="1"/>
  <c r="V3750" i="1" s="1"/>
  <c r="U3751" i="1"/>
  <c r="V3751" i="1" s="1"/>
  <c r="U3752" i="1"/>
  <c r="V3752" i="1" s="1"/>
  <c r="U3753" i="1"/>
  <c r="V3753" i="1" s="1"/>
  <c r="U3754" i="1"/>
  <c r="V3754" i="1" s="1"/>
  <c r="U3755" i="1"/>
  <c r="V3755" i="1" s="1"/>
  <c r="U3756" i="1"/>
  <c r="V3756" i="1" s="1"/>
  <c r="U3757" i="1"/>
  <c r="V3757" i="1" s="1"/>
  <c r="U3758" i="1"/>
  <c r="V3758" i="1" s="1"/>
  <c r="U3759" i="1"/>
  <c r="V3759" i="1" s="1"/>
  <c r="U3760" i="1"/>
  <c r="V3760" i="1" s="1"/>
  <c r="U3761" i="1"/>
  <c r="V3761" i="1" s="1"/>
  <c r="U3762" i="1"/>
  <c r="V3762" i="1" s="1"/>
  <c r="U3763" i="1"/>
  <c r="V3763" i="1" s="1"/>
  <c r="U3764" i="1"/>
  <c r="V3764" i="1" s="1"/>
  <c r="U3765" i="1"/>
  <c r="V3765" i="1" s="1"/>
  <c r="U3766" i="1"/>
  <c r="V3766" i="1" s="1"/>
  <c r="U3767" i="1"/>
  <c r="V3767" i="1" s="1"/>
  <c r="U3768" i="1"/>
  <c r="V3768" i="1" s="1"/>
  <c r="U3769" i="1"/>
  <c r="V3769" i="1" s="1"/>
  <c r="U3770" i="1"/>
  <c r="V3770" i="1" s="1"/>
  <c r="U3771" i="1"/>
  <c r="V3771" i="1" s="1"/>
  <c r="U3772" i="1"/>
  <c r="V3772" i="1" s="1"/>
  <c r="U3773" i="1"/>
  <c r="V3773" i="1" s="1"/>
  <c r="U3774" i="1"/>
  <c r="V3774" i="1" s="1"/>
  <c r="U3775" i="1"/>
  <c r="V3775" i="1" s="1"/>
  <c r="U3776" i="1"/>
  <c r="V3776" i="1" s="1"/>
  <c r="U3777" i="1"/>
  <c r="V3777" i="1" s="1"/>
  <c r="U3778" i="1"/>
  <c r="V3778" i="1" s="1"/>
  <c r="U3779" i="1"/>
  <c r="V3779" i="1" s="1"/>
  <c r="U3780" i="1"/>
  <c r="V3780" i="1" s="1"/>
  <c r="U3781" i="1"/>
  <c r="V3781" i="1" s="1"/>
  <c r="U3782" i="1"/>
  <c r="V3782" i="1" s="1"/>
  <c r="U3783" i="1"/>
  <c r="V3783" i="1" s="1"/>
  <c r="U3784" i="1"/>
  <c r="V3784" i="1" s="1"/>
  <c r="U3785" i="1"/>
  <c r="V3785" i="1" s="1"/>
  <c r="U3786" i="1"/>
  <c r="V3786" i="1" s="1"/>
  <c r="U3787" i="1"/>
  <c r="V3787" i="1" s="1"/>
  <c r="U3788" i="1"/>
  <c r="V3788" i="1" s="1"/>
  <c r="U3789" i="1"/>
  <c r="V3789" i="1" s="1"/>
  <c r="U3790" i="1"/>
  <c r="V3790" i="1" s="1"/>
  <c r="U3791" i="1"/>
  <c r="V3791" i="1" s="1"/>
  <c r="U3792" i="1"/>
  <c r="V3792" i="1" s="1"/>
  <c r="U3793" i="1"/>
  <c r="V3793" i="1" s="1"/>
  <c r="U3794" i="1"/>
  <c r="V3794" i="1" s="1"/>
  <c r="U3795" i="1"/>
  <c r="V3795" i="1" s="1"/>
  <c r="U3796" i="1"/>
  <c r="V3796" i="1" s="1"/>
  <c r="U3797" i="1"/>
  <c r="V3797" i="1" s="1"/>
  <c r="U3798" i="1"/>
  <c r="V3798" i="1" s="1"/>
  <c r="U3799" i="1"/>
  <c r="V3799" i="1" s="1"/>
  <c r="U3800" i="1"/>
  <c r="V3800" i="1" s="1"/>
  <c r="U3801" i="1"/>
  <c r="V3801" i="1" s="1"/>
  <c r="U3802" i="1"/>
  <c r="V3802" i="1" s="1"/>
  <c r="U3803" i="1"/>
  <c r="V3803" i="1" s="1"/>
  <c r="U3804" i="1"/>
  <c r="V3804" i="1" s="1"/>
  <c r="U3805" i="1"/>
  <c r="V3805" i="1" s="1"/>
  <c r="U3806" i="1"/>
  <c r="V3806" i="1" s="1"/>
  <c r="U3807" i="1"/>
  <c r="V3807" i="1" s="1"/>
  <c r="U3808" i="1"/>
  <c r="V3808" i="1" s="1"/>
  <c r="U3809" i="1"/>
  <c r="V3809" i="1" s="1"/>
  <c r="U3810" i="1"/>
  <c r="V3810" i="1" s="1"/>
  <c r="U3811" i="1"/>
  <c r="V3811" i="1" s="1"/>
  <c r="U3812" i="1"/>
  <c r="V3812" i="1" s="1"/>
  <c r="U3813" i="1"/>
  <c r="V3813" i="1" s="1"/>
  <c r="U3814" i="1"/>
  <c r="V3814" i="1" s="1"/>
  <c r="U3815" i="1"/>
  <c r="V3815" i="1" s="1"/>
  <c r="U3816" i="1"/>
  <c r="V3816" i="1" s="1"/>
  <c r="U3817" i="1"/>
  <c r="V3817" i="1" s="1"/>
  <c r="U3818" i="1"/>
  <c r="V3818" i="1" s="1"/>
  <c r="U3819" i="1"/>
  <c r="V3819" i="1" s="1"/>
  <c r="U3820" i="1"/>
  <c r="V3820" i="1" s="1"/>
  <c r="U3821" i="1"/>
  <c r="V3821" i="1" s="1"/>
  <c r="U3822" i="1"/>
  <c r="V3822" i="1" s="1"/>
  <c r="U3823" i="1"/>
  <c r="V3823" i="1" s="1"/>
  <c r="U3824" i="1"/>
  <c r="V3824" i="1" s="1"/>
  <c r="U3825" i="1"/>
  <c r="V3825" i="1" s="1"/>
  <c r="U3826" i="1"/>
  <c r="V3826" i="1" s="1"/>
  <c r="U3827" i="1"/>
  <c r="V3827" i="1" s="1"/>
  <c r="U3828" i="1"/>
  <c r="V3828" i="1" s="1"/>
  <c r="U3829" i="1"/>
  <c r="V3829" i="1" s="1"/>
  <c r="U3830" i="1"/>
  <c r="V3830" i="1" s="1"/>
  <c r="U3831" i="1"/>
  <c r="V3831" i="1" s="1"/>
  <c r="U3832" i="1"/>
  <c r="V3832" i="1" s="1"/>
  <c r="U3833" i="1"/>
  <c r="V3833" i="1" s="1"/>
  <c r="U3834" i="1"/>
  <c r="V3834" i="1" s="1"/>
  <c r="U3835" i="1"/>
  <c r="V3835" i="1" s="1"/>
  <c r="U3836" i="1"/>
  <c r="V3836" i="1" s="1"/>
  <c r="U3837" i="1"/>
  <c r="V3837" i="1" s="1"/>
  <c r="U3838" i="1"/>
  <c r="V3838" i="1" s="1"/>
  <c r="U3839" i="1"/>
  <c r="V3839" i="1" s="1"/>
  <c r="U3840" i="1"/>
  <c r="V3840" i="1" s="1"/>
  <c r="U3841" i="1"/>
  <c r="V3841" i="1" s="1"/>
  <c r="U3842" i="1"/>
  <c r="V3842" i="1" s="1"/>
  <c r="U3843" i="1"/>
  <c r="V3843" i="1" s="1"/>
  <c r="U3844" i="1"/>
  <c r="V3844" i="1" s="1"/>
  <c r="U3845" i="1"/>
  <c r="V3845" i="1" s="1"/>
  <c r="U3846" i="1"/>
  <c r="V3846" i="1" s="1"/>
  <c r="U3847" i="1"/>
  <c r="V3847" i="1" s="1"/>
  <c r="U3848" i="1"/>
  <c r="V3848" i="1" s="1"/>
  <c r="U3849" i="1"/>
  <c r="V3849" i="1" s="1"/>
  <c r="U3850" i="1"/>
  <c r="V3850" i="1" s="1"/>
  <c r="U3851" i="1"/>
  <c r="V3851" i="1" s="1"/>
  <c r="U3852" i="1"/>
  <c r="V3852" i="1" s="1"/>
  <c r="U3853" i="1"/>
  <c r="V3853" i="1" s="1"/>
  <c r="U3854" i="1"/>
  <c r="V3854" i="1" s="1"/>
  <c r="U3855" i="1"/>
  <c r="V3855" i="1" s="1"/>
  <c r="U3856" i="1"/>
  <c r="V3856" i="1" s="1"/>
  <c r="U3857" i="1"/>
  <c r="V3857" i="1" s="1"/>
  <c r="U3858" i="1"/>
  <c r="V3858" i="1" s="1"/>
  <c r="U3859" i="1"/>
  <c r="V3859" i="1" s="1"/>
  <c r="U3860" i="1"/>
  <c r="V3860" i="1" s="1"/>
  <c r="U3861" i="1"/>
  <c r="V3861" i="1" s="1"/>
  <c r="U3862" i="1"/>
  <c r="V3862" i="1" s="1"/>
  <c r="U3863" i="1"/>
  <c r="V3863" i="1" s="1"/>
  <c r="U3864" i="1"/>
  <c r="V3864" i="1" s="1"/>
  <c r="U3865" i="1"/>
  <c r="V3865" i="1" s="1"/>
  <c r="U3866" i="1"/>
  <c r="V3866" i="1" s="1"/>
  <c r="U3867" i="1"/>
  <c r="V3867" i="1" s="1"/>
  <c r="U3868" i="1"/>
  <c r="V3868" i="1" s="1"/>
  <c r="U3869" i="1"/>
  <c r="V3869" i="1" s="1"/>
  <c r="U3870" i="1"/>
  <c r="V3870" i="1" s="1"/>
  <c r="U3871" i="1"/>
  <c r="V3871" i="1" s="1"/>
  <c r="U3872" i="1"/>
  <c r="V3872" i="1" s="1"/>
  <c r="U3873" i="1"/>
  <c r="V3873" i="1" s="1"/>
  <c r="U3874" i="1"/>
  <c r="V3874" i="1" s="1"/>
  <c r="U3875" i="1"/>
  <c r="V3875" i="1" s="1"/>
  <c r="U3876" i="1"/>
  <c r="V3876" i="1" s="1"/>
  <c r="U3877" i="1"/>
  <c r="V3877" i="1" s="1"/>
  <c r="U3878" i="1"/>
  <c r="V3878" i="1" s="1"/>
  <c r="U3879" i="1"/>
  <c r="V3879" i="1" s="1"/>
  <c r="U3880" i="1"/>
  <c r="V3880" i="1" s="1"/>
  <c r="U3881" i="1"/>
  <c r="V3881" i="1" s="1"/>
  <c r="U3882" i="1"/>
  <c r="V3882" i="1" s="1"/>
  <c r="U3883" i="1"/>
  <c r="V3883" i="1" s="1"/>
  <c r="U3884" i="1"/>
  <c r="V3884" i="1" s="1"/>
  <c r="U3885" i="1"/>
  <c r="V3885" i="1" s="1"/>
  <c r="U3886" i="1"/>
  <c r="V3886" i="1" s="1"/>
  <c r="U3887" i="1"/>
  <c r="V3887" i="1" s="1"/>
  <c r="U3888" i="1"/>
  <c r="V3888" i="1" s="1"/>
  <c r="U3889" i="1"/>
  <c r="V3889" i="1" s="1"/>
  <c r="U3890" i="1"/>
  <c r="V3890" i="1" s="1"/>
  <c r="U3891" i="1"/>
  <c r="V3891" i="1" s="1"/>
  <c r="U3892" i="1"/>
  <c r="V3892" i="1" s="1"/>
  <c r="U3893" i="1"/>
  <c r="V3893" i="1" s="1"/>
  <c r="U3894" i="1"/>
  <c r="V3894" i="1" s="1"/>
  <c r="U3895" i="1"/>
  <c r="V3895" i="1" s="1"/>
  <c r="U3896" i="1"/>
  <c r="V3896" i="1" s="1"/>
  <c r="U3897" i="1"/>
  <c r="V3897" i="1" s="1"/>
  <c r="U3898" i="1"/>
  <c r="V3898" i="1" s="1"/>
  <c r="U3899" i="1"/>
  <c r="V3899" i="1" s="1"/>
  <c r="U3900" i="1"/>
  <c r="V3900" i="1" s="1"/>
  <c r="U3901" i="1"/>
  <c r="V3901" i="1" s="1"/>
  <c r="U3902" i="1"/>
  <c r="V3902" i="1" s="1"/>
  <c r="U3903" i="1"/>
  <c r="V3903" i="1" s="1"/>
  <c r="U3904" i="1"/>
  <c r="V3904" i="1" s="1"/>
  <c r="U3905" i="1"/>
  <c r="V3905" i="1" s="1"/>
  <c r="U3906" i="1"/>
  <c r="V3906" i="1" s="1"/>
  <c r="U3907" i="1"/>
  <c r="V3907" i="1" s="1"/>
  <c r="U3908" i="1"/>
  <c r="V3908" i="1" s="1"/>
  <c r="U3909" i="1"/>
  <c r="V3909" i="1" s="1"/>
  <c r="U3910" i="1"/>
  <c r="V3910" i="1" s="1"/>
  <c r="U3911" i="1"/>
  <c r="V3911" i="1" s="1"/>
  <c r="U3912" i="1"/>
  <c r="V3912" i="1" s="1"/>
  <c r="U3913" i="1"/>
  <c r="V3913" i="1" s="1"/>
  <c r="U3914" i="1"/>
  <c r="V3914" i="1" s="1"/>
  <c r="U3915" i="1"/>
  <c r="V3915" i="1" s="1"/>
  <c r="U3916" i="1"/>
  <c r="V3916" i="1" s="1"/>
  <c r="U3917" i="1"/>
  <c r="V3917" i="1" s="1"/>
  <c r="U3918" i="1"/>
  <c r="V3918" i="1" s="1"/>
  <c r="U3919" i="1"/>
  <c r="V3919" i="1" s="1"/>
  <c r="U3920" i="1"/>
  <c r="V3920" i="1" s="1"/>
  <c r="U3921" i="1"/>
  <c r="V3921" i="1" s="1"/>
  <c r="U3922" i="1"/>
  <c r="V3922" i="1" s="1"/>
  <c r="U3923" i="1"/>
  <c r="V3923" i="1" s="1"/>
  <c r="U3924" i="1"/>
  <c r="V3924" i="1" s="1"/>
  <c r="U3925" i="1"/>
  <c r="V3925" i="1" s="1"/>
  <c r="U3926" i="1"/>
  <c r="V3926" i="1" s="1"/>
  <c r="U3927" i="1"/>
  <c r="V3927" i="1" s="1"/>
  <c r="U3928" i="1"/>
  <c r="V3928" i="1" s="1"/>
  <c r="U3929" i="1"/>
  <c r="V3929" i="1" s="1"/>
  <c r="U3930" i="1"/>
  <c r="V3930" i="1" s="1"/>
  <c r="U3931" i="1"/>
  <c r="V3931" i="1" s="1"/>
  <c r="U3932" i="1"/>
  <c r="V3932" i="1" s="1"/>
  <c r="U3933" i="1"/>
  <c r="V3933" i="1" s="1"/>
  <c r="U3934" i="1"/>
  <c r="V3934" i="1" s="1"/>
  <c r="U3935" i="1"/>
  <c r="V3935" i="1" s="1"/>
  <c r="U3936" i="1"/>
  <c r="V3936" i="1" s="1"/>
  <c r="U3937" i="1"/>
  <c r="V3937" i="1" s="1"/>
  <c r="U3938" i="1"/>
  <c r="V3938" i="1" s="1"/>
  <c r="U3939" i="1"/>
  <c r="V3939" i="1" s="1"/>
  <c r="U3940" i="1"/>
  <c r="V3940" i="1" s="1"/>
  <c r="U3941" i="1"/>
  <c r="V3941" i="1" s="1"/>
  <c r="U3942" i="1"/>
  <c r="V3942" i="1" s="1"/>
  <c r="U3943" i="1"/>
  <c r="V3943" i="1" s="1"/>
  <c r="U3944" i="1"/>
  <c r="V3944" i="1" s="1"/>
  <c r="U3945" i="1"/>
  <c r="V3945" i="1" s="1"/>
  <c r="U3946" i="1"/>
  <c r="V3946" i="1" s="1"/>
  <c r="U3947" i="1"/>
  <c r="V3947" i="1" s="1"/>
  <c r="U3948" i="1"/>
  <c r="V3948" i="1" s="1"/>
  <c r="U3949" i="1"/>
  <c r="V3949" i="1" s="1"/>
  <c r="U3950" i="1"/>
  <c r="V3950" i="1" s="1"/>
  <c r="U3951" i="1"/>
  <c r="V3951" i="1" s="1"/>
  <c r="U3952" i="1"/>
  <c r="V3952" i="1" s="1"/>
  <c r="U3953" i="1"/>
  <c r="V3953" i="1" s="1"/>
  <c r="U3954" i="1"/>
  <c r="V3954" i="1" s="1"/>
  <c r="U3955" i="1"/>
  <c r="V3955" i="1" s="1"/>
  <c r="U3956" i="1"/>
  <c r="V3956" i="1" s="1"/>
  <c r="U3957" i="1"/>
  <c r="V3957" i="1" s="1"/>
  <c r="U3958" i="1"/>
  <c r="V3958" i="1" s="1"/>
  <c r="U3959" i="1"/>
  <c r="V3959" i="1" s="1"/>
  <c r="U3960" i="1"/>
  <c r="V3960" i="1" s="1"/>
  <c r="U3961" i="1"/>
  <c r="V3961" i="1" s="1"/>
  <c r="U3962" i="1"/>
  <c r="V3962" i="1" s="1"/>
  <c r="U3963" i="1"/>
  <c r="V3963" i="1" s="1"/>
  <c r="U3964" i="1"/>
  <c r="V3964" i="1" s="1"/>
  <c r="U3965" i="1"/>
  <c r="V3965" i="1" s="1"/>
  <c r="U3966" i="1"/>
  <c r="V3966" i="1" s="1"/>
  <c r="U3967" i="1"/>
  <c r="V3967" i="1" s="1"/>
  <c r="U3968" i="1"/>
  <c r="V3968" i="1" s="1"/>
  <c r="U3969" i="1"/>
  <c r="V3969" i="1" s="1"/>
  <c r="U3970" i="1"/>
  <c r="V3970" i="1" s="1"/>
  <c r="U3971" i="1"/>
  <c r="V3971" i="1" s="1"/>
  <c r="U3972" i="1"/>
  <c r="V3972" i="1" s="1"/>
  <c r="U3973" i="1"/>
  <c r="V3973" i="1" s="1"/>
  <c r="U3974" i="1"/>
  <c r="V3974" i="1" s="1"/>
  <c r="U3975" i="1"/>
  <c r="V3975" i="1" s="1"/>
  <c r="U3976" i="1"/>
  <c r="V3976" i="1" s="1"/>
  <c r="U3977" i="1"/>
  <c r="V3977" i="1" s="1"/>
  <c r="U3978" i="1"/>
  <c r="V3978" i="1" s="1"/>
  <c r="U3979" i="1"/>
  <c r="V3979" i="1" s="1"/>
  <c r="U3980" i="1"/>
  <c r="V3980" i="1" s="1"/>
  <c r="U3981" i="1"/>
  <c r="V3981" i="1" s="1"/>
  <c r="U3982" i="1"/>
  <c r="V3982" i="1" s="1"/>
  <c r="U3983" i="1"/>
  <c r="V3983" i="1" s="1"/>
  <c r="U3984" i="1"/>
  <c r="V3984" i="1" s="1"/>
  <c r="U3985" i="1"/>
  <c r="V3985" i="1" s="1"/>
  <c r="U3986" i="1"/>
  <c r="V3986" i="1" s="1"/>
  <c r="U3987" i="1"/>
  <c r="V3987" i="1" s="1"/>
  <c r="U3988" i="1"/>
  <c r="V3988" i="1" s="1"/>
  <c r="U3989" i="1"/>
  <c r="V3989" i="1" s="1"/>
  <c r="U3990" i="1"/>
  <c r="V3990" i="1" s="1"/>
  <c r="U3991" i="1"/>
  <c r="V3991" i="1" s="1"/>
  <c r="U3992" i="1"/>
  <c r="V3992" i="1" s="1"/>
  <c r="U3993" i="1"/>
  <c r="V3993" i="1" s="1"/>
  <c r="U3994" i="1"/>
  <c r="V3994" i="1" s="1"/>
  <c r="U3995" i="1"/>
  <c r="V3995" i="1" s="1"/>
  <c r="U3996" i="1"/>
  <c r="V3996" i="1" s="1"/>
  <c r="U3997" i="1"/>
  <c r="V3997" i="1" s="1"/>
  <c r="U3998" i="1"/>
  <c r="V3998" i="1" s="1"/>
  <c r="U3999" i="1"/>
  <c r="V3999" i="1" s="1"/>
  <c r="U4000" i="1"/>
  <c r="V4000" i="1" s="1"/>
  <c r="U4001" i="1"/>
  <c r="V4001" i="1" s="1"/>
  <c r="U4002" i="1"/>
  <c r="V4002" i="1" s="1"/>
  <c r="U4003" i="1"/>
  <c r="V4003" i="1" s="1"/>
  <c r="U4004" i="1"/>
  <c r="V4004" i="1" s="1"/>
  <c r="U4005" i="1"/>
  <c r="V4005" i="1" s="1"/>
  <c r="U4006" i="1"/>
  <c r="V4006" i="1" s="1"/>
  <c r="U4007" i="1"/>
  <c r="V4007" i="1" s="1"/>
  <c r="U4008" i="1"/>
  <c r="V4008" i="1" s="1"/>
  <c r="U4009" i="1"/>
  <c r="V4009" i="1" s="1"/>
  <c r="U4010" i="1"/>
  <c r="V4010" i="1" s="1"/>
  <c r="U4011" i="1"/>
  <c r="V4011" i="1" s="1"/>
  <c r="U4012" i="1"/>
  <c r="V4012" i="1" s="1"/>
  <c r="U4013" i="1"/>
  <c r="V4013" i="1" s="1"/>
  <c r="U4014" i="1"/>
  <c r="V4014" i="1" s="1"/>
  <c r="U4015" i="1"/>
  <c r="V4015" i="1" s="1"/>
  <c r="U4016" i="1"/>
  <c r="V4016" i="1" s="1"/>
  <c r="U4017" i="1"/>
  <c r="V4017" i="1" s="1"/>
  <c r="U4018" i="1"/>
  <c r="V4018" i="1" s="1"/>
  <c r="U4019" i="1"/>
  <c r="V4019" i="1" s="1"/>
  <c r="U4020" i="1"/>
  <c r="V4020" i="1" s="1"/>
  <c r="U4021" i="1"/>
  <c r="V4021" i="1" s="1"/>
  <c r="U4022" i="1"/>
  <c r="V4022" i="1" s="1"/>
  <c r="U4023" i="1"/>
  <c r="V4023" i="1" s="1"/>
  <c r="U4024" i="1"/>
  <c r="V4024" i="1" s="1"/>
  <c r="U4025" i="1"/>
  <c r="V4025" i="1" s="1"/>
  <c r="U4026" i="1"/>
  <c r="V4026" i="1" s="1"/>
  <c r="U4027" i="1"/>
  <c r="V4027" i="1" s="1"/>
  <c r="U4028" i="1"/>
  <c r="V4028" i="1" s="1"/>
  <c r="U4029" i="1"/>
  <c r="V4029" i="1" s="1"/>
  <c r="U4030" i="1"/>
  <c r="V4030" i="1" s="1"/>
  <c r="U4031" i="1"/>
  <c r="V4031" i="1" s="1"/>
  <c r="U4032" i="1"/>
  <c r="V4032" i="1" s="1"/>
  <c r="U4033" i="1"/>
  <c r="V4033" i="1" s="1"/>
  <c r="U4034" i="1"/>
  <c r="V4034" i="1" s="1"/>
  <c r="U4035" i="1"/>
  <c r="V4035" i="1" s="1"/>
  <c r="U4036" i="1"/>
  <c r="V4036" i="1" s="1"/>
  <c r="U4037" i="1"/>
  <c r="V4037" i="1" s="1"/>
  <c r="U4038" i="1"/>
  <c r="V4038" i="1" s="1"/>
  <c r="U4039" i="1"/>
  <c r="V4039" i="1" s="1"/>
  <c r="U4040" i="1"/>
  <c r="V4040" i="1" s="1"/>
  <c r="U4041" i="1"/>
  <c r="V4041" i="1" s="1"/>
  <c r="U4042" i="1"/>
  <c r="V4042" i="1" s="1"/>
  <c r="U4043" i="1"/>
  <c r="V4043" i="1" s="1"/>
  <c r="U4044" i="1"/>
  <c r="V4044" i="1" s="1"/>
  <c r="U4045" i="1"/>
  <c r="V4045" i="1" s="1"/>
  <c r="U4046" i="1"/>
  <c r="V4046" i="1" s="1"/>
  <c r="U4047" i="1"/>
  <c r="V4047" i="1" s="1"/>
  <c r="U4048" i="1"/>
  <c r="V4048" i="1" s="1"/>
  <c r="U4049" i="1"/>
  <c r="V4049" i="1" s="1"/>
  <c r="U4050" i="1"/>
  <c r="V4050" i="1" s="1"/>
  <c r="U4051" i="1"/>
  <c r="V4051" i="1" s="1"/>
  <c r="U4052" i="1"/>
  <c r="V4052" i="1" s="1"/>
  <c r="U4053" i="1"/>
  <c r="V4053" i="1" s="1"/>
  <c r="U4054" i="1"/>
  <c r="V4054" i="1" s="1"/>
  <c r="U4055" i="1"/>
  <c r="V4055" i="1" s="1"/>
  <c r="U4056" i="1"/>
  <c r="V4056" i="1" s="1"/>
  <c r="U4057" i="1"/>
  <c r="V4057" i="1" s="1"/>
  <c r="U4058" i="1"/>
  <c r="V4058" i="1" s="1"/>
  <c r="U4059" i="1"/>
  <c r="V4059" i="1" s="1"/>
  <c r="U4060" i="1"/>
  <c r="V4060" i="1" s="1"/>
  <c r="U4061" i="1"/>
  <c r="V4061" i="1" s="1"/>
  <c r="U4062" i="1"/>
  <c r="V4062" i="1" s="1"/>
  <c r="U4063" i="1"/>
  <c r="V4063" i="1" s="1"/>
  <c r="U4064" i="1"/>
  <c r="V4064" i="1" s="1"/>
  <c r="U4065" i="1"/>
  <c r="V4065" i="1" s="1"/>
  <c r="U4066" i="1"/>
  <c r="V4066" i="1" s="1"/>
  <c r="U4067" i="1"/>
  <c r="V4067" i="1" s="1"/>
  <c r="U4068" i="1"/>
  <c r="V4068" i="1" s="1"/>
  <c r="U4069" i="1"/>
  <c r="V4069" i="1" s="1"/>
  <c r="U4070" i="1"/>
  <c r="V4070" i="1" s="1"/>
  <c r="U4071" i="1"/>
  <c r="V4071" i="1" s="1"/>
  <c r="U4072" i="1"/>
  <c r="V4072" i="1" s="1"/>
  <c r="U4073" i="1"/>
  <c r="V4073" i="1" s="1"/>
  <c r="U4074" i="1"/>
  <c r="V4074" i="1" s="1"/>
  <c r="U4075" i="1"/>
  <c r="V4075" i="1" s="1"/>
  <c r="U4076" i="1"/>
  <c r="V4076" i="1" s="1"/>
  <c r="U4077" i="1"/>
  <c r="V4077" i="1" s="1"/>
  <c r="U4078" i="1"/>
  <c r="V4078" i="1" s="1"/>
  <c r="U4079" i="1"/>
  <c r="V4079" i="1" s="1"/>
  <c r="U4080" i="1"/>
  <c r="V4080" i="1" s="1"/>
  <c r="U4081" i="1"/>
  <c r="V4081" i="1" s="1"/>
  <c r="U4082" i="1"/>
  <c r="V4082" i="1" s="1"/>
  <c r="U4083" i="1"/>
  <c r="V4083" i="1" s="1"/>
  <c r="U4084" i="1"/>
  <c r="V4084" i="1" s="1"/>
  <c r="U4085" i="1"/>
  <c r="V4085" i="1" s="1"/>
  <c r="U4086" i="1"/>
  <c r="V4086" i="1" s="1"/>
  <c r="U4087" i="1"/>
  <c r="V4087" i="1" s="1"/>
  <c r="U4088" i="1"/>
  <c r="V4088" i="1" s="1"/>
  <c r="U4089" i="1"/>
  <c r="V4089" i="1" s="1"/>
  <c r="U4090" i="1"/>
  <c r="V4090" i="1" s="1"/>
  <c r="U4091" i="1"/>
  <c r="V4091" i="1" s="1"/>
  <c r="U4092" i="1"/>
  <c r="V4092" i="1" s="1"/>
  <c r="U4093" i="1"/>
  <c r="V4093" i="1" s="1"/>
  <c r="U4094" i="1"/>
  <c r="V4094" i="1" s="1"/>
  <c r="U4095" i="1"/>
  <c r="V4095" i="1" s="1"/>
  <c r="U4096" i="1"/>
  <c r="V4096" i="1" s="1"/>
  <c r="U4097" i="1"/>
  <c r="V4097" i="1" s="1"/>
  <c r="U4098" i="1"/>
  <c r="V4098" i="1" s="1"/>
  <c r="U4099" i="1"/>
  <c r="V4099" i="1" s="1"/>
  <c r="U4100" i="1"/>
  <c r="V4100" i="1" s="1"/>
  <c r="U4101" i="1"/>
  <c r="V4101" i="1" s="1"/>
  <c r="U4102" i="1"/>
  <c r="V4102" i="1" s="1"/>
  <c r="U4103" i="1"/>
  <c r="V4103" i="1" s="1"/>
  <c r="U4104" i="1"/>
  <c r="V4104" i="1" s="1"/>
  <c r="U4105" i="1"/>
  <c r="V4105" i="1" s="1"/>
  <c r="U4106" i="1"/>
  <c r="V4106" i="1" s="1"/>
  <c r="U4107" i="1"/>
  <c r="V4107" i="1" s="1"/>
  <c r="U4108" i="1"/>
  <c r="V4108" i="1" s="1"/>
  <c r="U4109" i="1"/>
  <c r="V4109" i="1" s="1"/>
  <c r="U4110" i="1"/>
  <c r="V4110" i="1" s="1"/>
  <c r="U4111" i="1"/>
  <c r="V4111" i="1" s="1"/>
  <c r="U4112" i="1"/>
  <c r="V4112" i="1" s="1"/>
  <c r="U4113" i="1"/>
  <c r="V4113" i="1" s="1"/>
  <c r="U4114" i="1"/>
  <c r="V4114" i="1" s="1"/>
  <c r="U4115" i="1"/>
  <c r="V4115" i="1" s="1"/>
  <c r="U4116" i="1"/>
  <c r="V4116" i="1" s="1"/>
  <c r="U4117" i="1"/>
  <c r="V4117" i="1" s="1"/>
  <c r="U4118" i="1"/>
  <c r="V4118" i="1" s="1"/>
  <c r="U4119" i="1"/>
  <c r="V4119" i="1" s="1"/>
  <c r="U4120" i="1"/>
  <c r="V4120" i="1" s="1"/>
  <c r="U4121" i="1"/>
  <c r="V4121" i="1" s="1"/>
  <c r="U4122" i="1"/>
  <c r="V4122" i="1" s="1"/>
  <c r="U4123" i="1"/>
  <c r="V4123" i="1" s="1"/>
  <c r="U4124" i="1"/>
  <c r="V4124" i="1" s="1"/>
  <c r="U4125" i="1"/>
  <c r="V4125" i="1" s="1"/>
  <c r="U4126" i="1"/>
  <c r="V4126" i="1" s="1"/>
  <c r="U4127" i="1"/>
  <c r="V4127" i="1" s="1"/>
  <c r="U4128" i="1"/>
  <c r="V4128" i="1" s="1"/>
  <c r="U4129" i="1"/>
  <c r="V4129" i="1" s="1"/>
  <c r="U4130" i="1"/>
  <c r="V4130" i="1" s="1"/>
  <c r="U4131" i="1"/>
  <c r="V4131" i="1" s="1"/>
  <c r="U4132" i="1"/>
  <c r="V4132" i="1" s="1"/>
  <c r="U4133" i="1"/>
  <c r="V4133" i="1" s="1"/>
  <c r="U4134" i="1"/>
  <c r="V4134" i="1" s="1"/>
  <c r="U4135" i="1"/>
  <c r="V4135" i="1" s="1"/>
  <c r="U4136" i="1"/>
  <c r="V4136" i="1" s="1"/>
  <c r="U4137" i="1"/>
  <c r="V4137" i="1" s="1"/>
  <c r="U4138" i="1"/>
  <c r="V4138" i="1" s="1"/>
  <c r="U4139" i="1"/>
  <c r="V4139" i="1" s="1"/>
  <c r="U4140" i="1"/>
  <c r="V4140" i="1" s="1"/>
  <c r="U4141" i="1"/>
  <c r="V4141" i="1" s="1"/>
  <c r="U4142" i="1"/>
  <c r="V4142" i="1" s="1"/>
  <c r="U4143" i="1"/>
  <c r="V4143" i="1" s="1"/>
  <c r="U4144" i="1"/>
  <c r="V4144" i="1" s="1"/>
  <c r="U4145" i="1"/>
  <c r="V4145" i="1" s="1"/>
  <c r="U4146" i="1"/>
  <c r="V4146" i="1" s="1"/>
  <c r="U4147" i="1"/>
  <c r="V4147" i="1" s="1"/>
  <c r="U4148" i="1"/>
  <c r="V4148" i="1" s="1"/>
  <c r="U4149" i="1"/>
  <c r="V4149" i="1" s="1"/>
  <c r="U4150" i="1"/>
  <c r="V4150" i="1" s="1"/>
  <c r="U4151" i="1"/>
  <c r="V4151" i="1" s="1"/>
  <c r="U4152" i="1"/>
  <c r="V4152" i="1" s="1"/>
  <c r="U4153" i="1"/>
  <c r="V4153" i="1" s="1"/>
  <c r="U4154" i="1"/>
  <c r="V4154" i="1" s="1"/>
  <c r="U4155" i="1"/>
  <c r="V4155" i="1" s="1"/>
  <c r="U4156" i="1"/>
  <c r="V4156" i="1" s="1"/>
  <c r="U4157" i="1"/>
  <c r="V4157" i="1" s="1"/>
  <c r="U4158" i="1"/>
  <c r="V4158" i="1" s="1"/>
  <c r="U4159" i="1"/>
  <c r="V4159" i="1" s="1"/>
  <c r="U4160" i="1"/>
  <c r="V4160" i="1" s="1"/>
  <c r="U4161" i="1"/>
  <c r="V4161" i="1" s="1"/>
  <c r="U4162" i="1"/>
  <c r="V4162" i="1" s="1"/>
  <c r="U4163" i="1"/>
  <c r="V4163" i="1" s="1"/>
  <c r="U4164" i="1"/>
  <c r="V4164" i="1" s="1"/>
  <c r="U4165" i="1"/>
  <c r="V4165" i="1" s="1"/>
  <c r="U4166" i="1"/>
  <c r="V4166" i="1" s="1"/>
  <c r="U4167" i="1"/>
  <c r="V4167" i="1" s="1"/>
  <c r="U4168" i="1"/>
  <c r="V4168" i="1" s="1"/>
  <c r="U4169" i="1"/>
  <c r="V4169" i="1" s="1"/>
  <c r="U4170" i="1"/>
  <c r="V4170" i="1" s="1"/>
  <c r="U4171" i="1"/>
  <c r="V4171" i="1" s="1"/>
  <c r="U4172" i="1"/>
  <c r="V4172" i="1" s="1"/>
  <c r="U4173" i="1"/>
  <c r="V4173" i="1" s="1"/>
  <c r="U4174" i="1"/>
  <c r="V4174" i="1" s="1"/>
  <c r="U4175" i="1"/>
  <c r="V4175" i="1" s="1"/>
  <c r="U4176" i="1"/>
  <c r="V4176" i="1" s="1"/>
  <c r="U4177" i="1"/>
  <c r="V4177" i="1" s="1"/>
  <c r="U4178" i="1"/>
  <c r="V4178" i="1" s="1"/>
  <c r="U4179" i="1"/>
  <c r="V4179" i="1" s="1"/>
  <c r="U4180" i="1"/>
  <c r="V4180" i="1" s="1"/>
  <c r="U4181" i="1"/>
  <c r="V4181" i="1" s="1"/>
  <c r="U4182" i="1"/>
  <c r="V4182" i="1" s="1"/>
  <c r="U4183" i="1"/>
  <c r="V4183" i="1" s="1"/>
  <c r="U4184" i="1"/>
  <c r="V4184" i="1" s="1"/>
  <c r="U4185" i="1"/>
  <c r="V4185" i="1" s="1"/>
  <c r="U4186" i="1"/>
  <c r="V4186" i="1" s="1"/>
  <c r="U4187" i="1"/>
  <c r="V4187" i="1" s="1"/>
  <c r="U4188" i="1"/>
  <c r="V4188" i="1" s="1"/>
  <c r="U4189" i="1"/>
  <c r="V4189" i="1" s="1"/>
  <c r="U4190" i="1"/>
  <c r="V4190" i="1" s="1"/>
  <c r="U4191" i="1"/>
  <c r="V4191" i="1" s="1"/>
  <c r="U4192" i="1"/>
  <c r="V4192" i="1" s="1"/>
  <c r="U4193" i="1"/>
  <c r="V4193" i="1" s="1"/>
  <c r="U4194" i="1"/>
  <c r="V4194" i="1" s="1"/>
  <c r="U4195" i="1"/>
  <c r="V4195" i="1" s="1"/>
  <c r="U4196" i="1"/>
  <c r="V4196" i="1" s="1"/>
  <c r="U4197" i="1"/>
  <c r="V4197" i="1" s="1"/>
  <c r="U4198" i="1"/>
  <c r="V4198" i="1" s="1"/>
  <c r="U4199" i="1"/>
  <c r="V4199" i="1" s="1"/>
  <c r="U4200" i="1"/>
  <c r="V4200" i="1" s="1"/>
  <c r="U4201" i="1"/>
  <c r="V4201" i="1" s="1"/>
  <c r="U4202" i="1"/>
  <c r="V4202" i="1" s="1"/>
  <c r="U4203" i="1"/>
  <c r="V4203" i="1" s="1"/>
  <c r="U4204" i="1"/>
  <c r="V4204" i="1" s="1"/>
  <c r="U4205" i="1"/>
  <c r="V4205" i="1" s="1"/>
  <c r="U4206" i="1"/>
  <c r="V4206" i="1" s="1"/>
  <c r="U4207" i="1"/>
  <c r="V4207" i="1" s="1"/>
  <c r="U4208" i="1"/>
  <c r="V4208" i="1" s="1"/>
  <c r="U4209" i="1"/>
  <c r="V4209" i="1" s="1"/>
  <c r="U4210" i="1"/>
  <c r="V4210" i="1" s="1"/>
  <c r="U4211" i="1"/>
  <c r="V4211" i="1" s="1"/>
  <c r="U4212" i="1"/>
  <c r="V4212" i="1" s="1"/>
  <c r="U4213" i="1"/>
  <c r="V4213" i="1" s="1"/>
  <c r="U4214" i="1"/>
  <c r="V4214" i="1" s="1"/>
  <c r="U4215" i="1"/>
  <c r="V4215" i="1" s="1"/>
  <c r="U4216" i="1"/>
  <c r="V4216" i="1" s="1"/>
  <c r="U4217" i="1"/>
  <c r="V4217" i="1" s="1"/>
  <c r="U4218" i="1"/>
  <c r="V4218" i="1" s="1"/>
  <c r="U4219" i="1"/>
  <c r="V4219" i="1" s="1"/>
  <c r="U4220" i="1"/>
  <c r="V4220" i="1" s="1"/>
  <c r="U4221" i="1"/>
  <c r="V4221" i="1" s="1"/>
  <c r="U4222" i="1"/>
  <c r="V4222" i="1" s="1"/>
  <c r="U4223" i="1"/>
  <c r="V4223" i="1" s="1"/>
  <c r="U4224" i="1"/>
  <c r="V4224" i="1" s="1"/>
  <c r="U4225" i="1"/>
  <c r="V4225" i="1" s="1"/>
  <c r="U4226" i="1"/>
  <c r="V4226" i="1" s="1"/>
  <c r="U4227" i="1"/>
  <c r="V4227" i="1" s="1"/>
  <c r="U4228" i="1"/>
  <c r="V4228" i="1" s="1"/>
  <c r="U4229" i="1"/>
  <c r="V4229" i="1" s="1"/>
  <c r="U4230" i="1"/>
  <c r="V4230" i="1" s="1"/>
  <c r="U4231" i="1"/>
  <c r="V4231" i="1" s="1"/>
  <c r="U4232" i="1"/>
  <c r="V4232" i="1" s="1"/>
  <c r="U4233" i="1"/>
  <c r="V4233" i="1" s="1"/>
  <c r="U4234" i="1"/>
  <c r="V4234" i="1" s="1"/>
  <c r="U4235" i="1"/>
  <c r="V4235" i="1" s="1"/>
  <c r="U4236" i="1"/>
  <c r="V4236" i="1" s="1"/>
  <c r="U4237" i="1"/>
  <c r="V4237" i="1" s="1"/>
  <c r="U4238" i="1"/>
  <c r="V4238" i="1" s="1"/>
  <c r="U4239" i="1"/>
  <c r="V4239" i="1" s="1"/>
  <c r="U4240" i="1"/>
  <c r="V4240" i="1" s="1"/>
  <c r="U4241" i="1"/>
  <c r="V4241" i="1" s="1"/>
  <c r="U4242" i="1"/>
  <c r="V4242" i="1" s="1"/>
  <c r="U4243" i="1"/>
  <c r="V4243" i="1" s="1"/>
  <c r="U4244" i="1"/>
  <c r="V4244" i="1" s="1"/>
  <c r="U4245" i="1"/>
  <c r="V4245" i="1" s="1"/>
  <c r="U4246" i="1"/>
  <c r="V4246" i="1" s="1"/>
  <c r="U4247" i="1"/>
  <c r="V4247" i="1" s="1"/>
  <c r="U4248" i="1"/>
  <c r="V4248" i="1" s="1"/>
  <c r="U4249" i="1"/>
  <c r="V4249" i="1" s="1"/>
  <c r="U4250" i="1"/>
  <c r="V4250" i="1" s="1"/>
  <c r="U4251" i="1"/>
  <c r="V4251" i="1" s="1"/>
  <c r="U4252" i="1"/>
  <c r="V4252" i="1" s="1"/>
  <c r="U4253" i="1"/>
  <c r="V4253" i="1" s="1"/>
  <c r="U4254" i="1"/>
  <c r="V4254" i="1" s="1"/>
  <c r="U4255" i="1"/>
  <c r="V4255" i="1" s="1"/>
  <c r="U4256" i="1"/>
  <c r="V4256" i="1" s="1"/>
  <c r="U4257" i="1"/>
  <c r="V4257" i="1" s="1"/>
  <c r="U4258" i="1"/>
  <c r="V4258" i="1" s="1"/>
  <c r="U4259" i="1"/>
  <c r="V4259" i="1" s="1"/>
  <c r="U4260" i="1"/>
  <c r="V4260" i="1" s="1"/>
  <c r="U4261" i="1"/>
  <c r="V4261" i="1" s="1"/>
  <c r="U4262" i="1"/>
  <c r="V4262" i="1" s="1"/>
  <c r="U4263" i="1"/>
  <c r="V4263" i="1" s="1"/>
  <c r="U4264" i="1"/>
  <c r="V4264" i="1" s="1"/>
  <c r="U4265" i="1"/>
  <c r="V4265" i="1" s="1"/>
  <c r="U4266" i="1"/>
  <c r="V4266" i="1" s="1"/>
  <c r="U4267" i="1"/>
  <c r="V4267" i="1" s="1"/>
  <c r="U4268" i="1"/>
  <c r="V4268" i="1" s="1"/>
  <c r="U4269" i="1"/>
  <c r="V4269" i="1" s="1"/>
  <c r="U4270" i="1"/>
  <c r="V4270" i="1" s="1"/>
  <c r="U4271" i="1"/>
  <c r="V4271" i="1" s="1"/>
  <c r="U4272" i="1"/>
  <c r="V4272" i="1" s="1"/>
  <c r="U4273" i="1"/>
  <c r="V4273" i="1" s="1"/>
  <c r="U4274" i="1"/>
  <c r="V4274" i="1" s="1"/>
  <c r="U4275" i="1"/>
  <c r="V4275" i="1" s="1"/>
  <c r="U4276" i="1"/>
  <c r="V4276" i="1" s="1"/>
  <c r="U4277" i="1"/>
  <c r="V4277" i="1" s="1"/>
  <c r="U4278" i="1"/>
  <c r="V4278" i="1" s="1"/>
  <c r="U4279" i="1"/>
  <c r="V4279" i="1" s="1"/>
  <c r="U4280" i="1"/>
  <c r="V4280" i="1" s="1"/>
  <c r="U4281" i="1"/>
  <c r="V4281" i="1" s="1"/>
  <c r="U4282" i="1"/>
  <c r="V4282" i="1" s="1"/>
  <c r="U4283" i="1"/>
  <c r="V4283" i="1" s="1"/>
  <c r="U4284" i="1"/>
  <c r="V4284" i="1" s="1"/>
  <c r="U4285" i="1"/>
  <c r="V4285" i="1" s="1"/>
  <c r="U4286" i="1"/>
  <c r="V4286" i="1" s="1"/>
  <c r="U4287" i="1"/>
  <c r="V4287" i="1" s="1"/>
  <c r="U4288" i="1"/>
  <c r="V4288" i="1" s="1"/>
  <c r="U4289" i="1"/>
  <c r="V4289" i="1" s="1"/>
  <c r="U4290" i="1"/>
  <c r="V4290" i="1" s="1"/>
  <c r="U4291" i="1"/>
  <c r="V4291" i="1" s="1"/>
  <c r="U4292" i="1"/>
  <c r="V4292" i="1" s="1"/>
  <c r="U4293" i="1"/>
  <c r="V4293" i="1" s="1"/>
  <c r="U4294" i="1"/>
  <c r="V4294" i="1" s="1"/>
  <c r="U4295" i="1"/>
  <c r="V4295" i="1" s="1"/>
  <c r="U4296" i="1"/>
  <c r="V4296" i="1" s="1"/>
  <c r="U4297" i="1"/>
  <c r="V4297" i="1" s="1"/>
  <c r="U4298" i="1"/>
  <c r="V4298" i="1" s="1"/>
  <c r="U4299" i="1"/>
  <c r="V4299" i="1" s="1"/>
  <c r="U4300" i="1"/>
  <c r="V4300" i="1" s="1"/>
  <c r="U4301" i="1"/>
  <c r="V4301" i="1" s="1"/>
  <c r="U4302" i="1"/>
  <c r="V4302" i="1" s="1"/>
  <c r="U4303" i="1"/>
  <c r="V4303" i="1" s="1"/>
  <c r="U4304" i="1"/>
  <c r="V4304" i="1" s="1"/>
  <c r="U4305" i="1"/>
  <c r="V4305" i="1" s="1"/>
  <c r="U4306" i="1"/>
  <c r="V4306" i="1" s="1"/>
  <c r="U4307" i="1"/>
  <c r="V4307" i="1" s="1"/>
  <c r="U4308" i="1"/>
  <c r="V4308" i="1" s="1"/>
  <c r="U4309" i="1"/>
  <c r="V4309" i="1" s="1"/>
  <c r="U4310" i="1"/>
  <c r="V4310" i="1" s="1"/>
  <c r="U4311" i="1"/>
  <c r="V4311" i="1" s="1"/>
  <c r="U4312" i="1"/>
  <c r="V4312" i="1" s="1"/>
  <c r="U4313" i="1"/>
  <c r="V4313" i="1" s="1"/>
  <c r="U4314" i="1"/>
  <c r="V4314" i="1" s="1"/>
  <c r="U4315" i="1"/>
  <c r="V4315" i="1" s="1"/>
  <c r="U4316" i="1"/>
  <c r="V4316" i="1" s="1"/>
  <c r="U4317" i="1"/>
  <c r="V4317" i="1" s="1"/>
  <c r="U4318" i="1"/>
  <c r="V4318" i="1" s="1"/>
  <c r="U4319" i="1"/>
  <c r="V4319" i="1" s="1"/>
  <c r="U4320" i="1"/>
  <c r="V4320" i="1" s="1"/>
  <c r="U4321" i="1"/>
  <c r="V4321" i="1" s="1"/>
  <c r="U4322" i="1"/>
  <c r="V4322" i="1" s="1"/>
  <c r="U4323" i="1"/>
  <c r="V4323" i="1" s="1"/>
  <c r="U4324" i="1"/>
  <c r="V4324" i="1" s="1"/>
  <c r="U4325" i="1"/>
  <c r="V4325" i="1" s="1"/>
  <c r="U4326" i="1"/>
  <c r="V4326" i="1" s="1"/>
  <c r="U4327" i="1"/>
  <c r="V4327" i="1" s="1"/>
  <c r="U4328" i="1"/>
  <c r="V4328" i="1" s="1"/>
  <c r="U4329" i="1"/>
  <c r="V4329" i="1" s="1"/>
  <c r="U4330" i="1"/>
  <c r="V4330" i="1" s="1"/>
  <c r="U4331" i="1"/>
  <c r="V4331" i="1" s="1"/>
  <c r="U4332" i="1"/>
  <c r="V4332" i="1" s="1"/>
  <c r="U4333" i="1"/>
  <c r="V4333" i="1" s="1"/>
  <c r="U4334" i="1"/>
  <c r="V4334" i="1" s="1"/>
  <c r="U4335" i="1"/>
  <c r="V4335" i="1" s="1"/>
  <c r="U4336" i="1"/>
  <c r="V4336" i="1" s="1"/>
  <c r="U4337" i="1"/>
  <c r="V4337" i="1" s="1"/>
  <c r="U4338" i="1"/>
  <c r="V4338" i="1" s="1"/>
  <c r="U4339" i="1"/>
  <c r="V4339" i="1" s="1"/>
  <c r="U4340" i="1"/>
  <c r="V4340" i="1" s="1"/>
  <c r="U4341" i="1"/>
  <c r="V4341" i="1" s="1"/>
  <c r="U4342" i="1"/>
  <c r="V4342" i="1" s="1"/>
  <c r="U4343" i="1"/>
  <c r="V4343" i="1" s="1"/>
  <c r="U4344" i="1"/>
  <c r="V4344" i="1" s="1"/>
  <c r="U4345" i="1"/>
  <c r="V4345" i="1" s="1"/>
  <c r="U4346" i="1"/>
  <c r="V4346" i="1" s="1"/>
  <c r="U4347" i="1"/>
  <c r="V4347" i="1" s="1"/>
  <c r="U4348" i="1"/>
  <c r="V4348" i="1" s="1"/>
  <c r="U4349" i="1"/>
  <c r="V4349" i="1" s="1"/>
  <c r="U4350" i="1"/>
  <c r="V4350" i="1" s="1"/>
  <c r="U4351" i="1"/>
  <c r="V4351" i="1" s="1"/>
  <c r="U4352" i="1"/>
  <c r="V4352" i="1" s="1"/>
  <c r="U4353" i="1"/>
  <c r="V4353" i="1" s="1"/>
  <c r="U4354" i="1"/>
  <c r="V4354" i="1" s="1"/>
  <c r="U4355" i="1"/>
  <c r="V4355" i="1" s="1"/>
  <c r="U4356" i="1"/>
  <c r="V4356" i="1" s="1"/>
  <c r="U4357" i="1"/>
  <c r="V4357" i="1" s="1"/>
  <c r="U4358" i="1"/>
  <c r="V4358" i="1" s="1"/>
  <c r="U4359" i="1"/>
  <c r="V4359" i="1" s="1"/>
  <c r="U4360" i="1"/>
  <c r="V4360" i="1" s="1"/>
  <c r="U4361" i="1"/>
  <c r="V4361" i="1" s="1"/>
  <c r="U4362" i="1"/>
  <c r="V4362" i="1" s="1"/>
  <c r="U4363" i="1"/>
  <c r="V4363" i="1" s="1"/>
  <c r="U4364" i="1"/>
  <c r="V4364" i="1" s="1"/>
  <c r="U4365" i="1"/>
  <c r="V4365" i="1" s="1"/>
  <c r="U4366" i="1"/>
  <c r="V4366" i="1" s="1"/>
  <c r="U4367" i="1"/>
  <c r="V4367" i="1" s="1"/>
  <c r="U4368" i="1"/>
  <c r="V4368" i="1" s="1"/>
  <c r="U4369" i="1"/>
  <c r="V4369" i="1" s="1"/>
  <c r="U4370" i="1"/>
  <c r="V4370" i="1" s="1"/>
  <c r="U4371" i="1"/>
  <c r="V4371" i="1" s="1"/>
  <c r="U4372" i="1"/>
  <c r="V4372" i="1" s="1"/>
  <c r="U4373" i="1"/>
  <c r="V4373" i="1" s="1"/>
  <c r="U4374" i="1"/>
  <c r="V4374" i="1" s="1"/>
  <c r="U4375" i="1"/>
  <c r="V4375" i="1" s="1"/>
  <c r="U4376" i="1"/>
  <c r="V4376" i="1" s="1"/>
  <c r="U4377" i="1"/>
  <c r="V4377" i="1" s="1"/>
  <c r="U4378" i="1"/>
  <c r="V4378" i="1" s="1"/>
  <c r="U4379" i="1"/>
  <c r="V4379" i="1" s="1"/>
  <c r="U4380" i="1"/>
  <c r="V4380" i="1" s="1"/>
  <c r="U4381" i="1"/>
  <c r="V4381" i="1" s="1"/>
  <c r="U4382" i="1"/>
  <c r="V4382" i="1" s="1"/>
  <c r="U4383" i="1"/>
  <c r="V4383" i="1" s="1"/>
  <c r="U4384" i="1"/>
  <c r="V4384" i="1" s="1"/>
  <c r="U4385" i="1"/>
  <c r="V4385" i="1" s="1"/>
  <c r="U4386" i="1"/>
  <c r="V4386" i="1" s="1"/>
  <c r="U4387" i="1"/>
  <c r="V4387" i="1" s="1"/>
  <c r="U4388" i="1"/>
  <c r="V4388" i="1" s="1"/>
  <c r="U4389" i="1"/>
  <c r="V4389" i="1" s="1"/>
  <c r="U4390" i="1"/>
  <c r="V4390" i="1" s="1"/>
  <c r="U4391" i="1"/>
  <c r="V4391" i="1" s="1"/>
  <c r="U4392" i="1"/>
  <c r="V4392" i="1" s="1"/>
  <c r="U4393" i="1"/>
  <c r="V4393" i="1" s="1"/>
  <c r="U4394" i="1"/>
  <c r="V4394" i="1" s="1"/>
  <c r="U4395" i="1"/>
  <c r="V4395" i="1" s="1"/>
  <c r="U4396" i="1"/>
  <c r="V4396" i="1" s="1"/>
  <c r="U4397" i="1"/>
  <c r="V4397" i="1" s="1"/>
  <c r="U4398" i="1"/>
  <c r="V4398" i="1" s="1"/>
  <c r="U4399" i="1"/>
  <c r="V4399" i="1" s="1"/>
  <c r="U4400" i="1"/>
  <c r="V4400" i="1" s="1"/>
  <c r="U4401" i="1"/>
  <c r="V4401" i="1" s="1"/>
  <c r="U4402" i="1"/>
  <c r="V4402" i="1" s="1"/>
  <c r="U4403" i="1"/>
  <c r="V4403" i="1" s="1"/>
  <c r="U4404" i="1"/>
  <c r="V4404" i="1" s="1"/>
  <c r="U4405" i="1"/>
  <c r="V4405" i="1" s="1"/>
  <c r="U4406" i="1"/>
  <c r="V4406" i="1" s="1"/>
  <c r="U4407" i="1"/>
  <c r="V4407" i="1" s="1"/>
  <c r="U4408" i="1"/>
  <c r="V4408" i="1" s="1"/>
  <c r="U4409" i="1"/>
  <c r="V4409" i="1" s="1"/>
  <c r="U4410" i="1"/>
  <c r="V4410" i="1" s="1"/>
  <c r="U4411" i="1"/>
  <c r="V4411" i="1" s="1"/>
  <c r="U4412" i="1"/>
  <c r="V4412" i="1" s="1"/>
  <c r="U4413" i="1"/>
  <c r="V4413" i="1" s="1"/>
  <c r="U4414" i="1"/>
  <c r="V4414" i="1" s="1"/>
  <c r="U4415" i="1"/>
  <c r="V4415" i="1" s="1"/>
  <c r="U4416" i="1"/>
  <c r="V4416" i="1" s="1"/>
  <c r="U4417" i="1"/>
  <c r="V4417" i="1" s="1"/>
  <c r="U4418" i="1"/>
  <c r="V4418" i="1" s="1"/>
  <c r="U4419" i="1"/>
  <c r="V4419" i="1" s="1"/>
  <c r="U4420" i="1"/>
  <c r="V4420" i="1" s="1"/>
  <c r="U4421" i="1"/>
  <c r="V4421" i="1" s="1"/>
  <c r="U4422" i="1"/>
  <c r="V4422" i="1" s="1"/>
  <c r="U4423" i="1"/>
  <c r="V4423" i="1" s="1"/>
  <c r="U4424" i="1"/>
  <c r="V4424" i="1" s="1"/>
  <c r="U4425" i="1"/>
  <c r="V4425" i="1" s="1"/>
  <c r="U4426" i="1"/>
  <c r="V4426" i="1" s="1"/>
  <c r="U4427" i="1"/>
  <c r="V4427" i="1" s="1"/>
  <c r="U4428" i="1"/>
  <c r="V4428" i="1" s="1"/>
  <c r="U4429" i="1"/>
  <c r="V4429" i="1" s="1"/>
  <c r="U4430" i="1"/>
  <c r="V4430" i="1" s="1"/>
  <c r="U4431" i="1"/>
  <c r="V4431" i="1" s="1"/>
  <c r="U4432" i="1"/>
  <c r="V4432" i="1" s="1"/>
  <c r="U4433" i="1"/>
  <c r="V4433" i="1" s="1"/>
  <c r="U4434" i="1"/>
  <c r="V4434" i="1" s="1"/>
  <c r="U4435" i="1"/>
  <c r="V4435" i="1" s="1"/>
  <c r="U4436" i="1"/>
  <c r="V4436" i="1" s="1"/>
  <c r="U4437" i="1"/>
  <c r="V4437" i="1" s="1"/>
  <c r="U4438" i="1"/>
  <c r="V4438" i="1" s="1"/>
  <c r="U4439" i="1"/>
  <c r="V4439" i="1" s="1"/>
  <c r="U4440" i="1"/>
  <c r="V4440" i="1" s="1"/>
  <c r="U4441" i="1"/>
  <c r="V4441" i="1" s="1"/>
  <c r="U4442" i="1"/>
  <c r="V4442" i="1" s="1"/>
  <c r="U4443" i="1"/>
  <c r="V4443" i="1" s="1"/>
  <c r="U4444" i="1"/>
  <c r="V4444" i="1" s="1"/>
  <c r="U4445" i="1"/>
  <c r="V4445" i="1" s="1"/>
  <c r="U4446" i="1"/>
  <c r="V4446" i="1" s="1"/>
  <c r="U4447" i="1"/>
  <c r="V4447" i="1" s="1"/>
  <c r="U4448" i="1"/>
  <c r="V4448" i="1" s="1"/>
  <c r="U4449" i="1"/>
  <c r="V4449" i="1" s="1"/>
  <c r="U4450" i="1"/>
  <c r="V4450" i="1" s="1"/>
  <c r="U4451" i="1"/>
  <c r="V4451" i="1" s="1"/>
  <c r="U4452" i="1"/>
  <c r="V4452" i="1" s="1"/>
  <c r="U4453" i="1"/>
  <c r="V4453" i="1" s="1"/>
  <c r="U4454" i="1"/>
  <c r="V4454" i="1" s="1"/>
  <c r="U4455" i="1"/>
  <c r="V4455" i="1" s="1"/>
  <c r="U4456" i="1"/>
  <c r="V4456" i="1" s="1"/>
  <c r="U4457" i="1"/>
  <c r="V4457" i="1" s="1"/>
  <c r="U4458" i="1"/>
  <c r="V4458" i="1" s="1"/>
  <c r="U4459" i="1"/>
  <c r="V4459" i="1" s="1"/>
  <c r="U4460" i="1"/>
  <c r="V4460" i="1" s="1"/>
  <c r="U4461" i="1"/>
  <c r="V4461" i="1" s="1"/>
  <c r="U4462" i="1"/>
  <c r="V4462" i="1" s="1"/>
  <c r="U4463" i="1"/>
  <c r="V4463" i="1" s="1"/>
  <c r="U4464" i="1"/>
  <c r="V4464" i="1" s="1"/>
  <c r="U4465" i="1"/>
  <c r="V4465" i="1" s="1"/>
  <c r="U4466" i="1"/>
  <c r="V4466" i="1" s="1"/>
  <c r="U4467" i="1"/>
  <c r="V4467" i="1" s="1"/>
  <c r="U4468" i="1"/>
  <c r="V4468" i="1" s="1"/>
  <c r="U4469" i="1"/>
  <c r="V4469" i="1" s="1"/>
  <c r="U4470" i="1"/>
  <c r="V4470" i="1" s="1"/>
  <c r="U4471" i="1"/>
  <c r="V4471" i="1" s="1"/>
  <c r="U4472" i="1"/>
  <c r="V4472" i="1" s="1"/>
  <c r="U4473" i="1"/>
  <c r="V4473" i="1" s="1"/>
  <c r="U4474" i="1"/>
  <c r="V4474" i="1" s="1"/>
  <c r="U4475" i="1"/>
  <c r="V4475" i="1" s="1"/>
  <c r="U4476" i="1"/>
  <c r="V4476" i="1" s="1"/>
  <c r="U4477" i="1"/>
  <c r="V4477" i="1" s="1"/>
  <c r="U4478" i="1"/>
  <c r="V4478" i="1" s="1"/>
  <c r="U4479" i="1"/>
  <c r="V4479" i="1" s="1"/>
  <c r="U4480" i="1"/>
  <c r="V4480" i="1" s="1"/>
  <c r="U4481" i="1"/>
  <c r="V4481" i="1" s="1"/>
  <c r="U4482" i="1"/>
  <c r="V4482" i="1" s="1"/>
  <c r="U4483" i="1"/>
  <c r="V4483" i="1" s="1"/>
  <c r="U4484" i="1"/>
  <c r="V4484" i="1" s="1"/>
  <c r="U4485" i="1"/>
  <c r="V4485" i="1" s="1"/>
  <c r="U4486" i="1"/>
  <c r="V4486" i="1" s="1"/>
  <c r="U4487" i="1"/>
  <c r="V4487" i="1" s="1"/>
  <c r="U4488" i="1"/>
  <c r="V4488" i="1" s="1"/>
  <c r="U4489" i="1"/>
  <c r="V4489" i="1" s="1"/>
  <c r="U4490" i="1"/>
  <c r="V4490" i="1" s="1"/>
  <c r="U4491" i="1"/>
  <c r="V4491" i="1" s="1"/>
  <c r="U4492" i="1"/>
  <c r="V4492" i="1" s="1"/>
  <c r="U4493" i="1"/>
  <c r="V4493" i="1" s="1"/>
  <c r="U4494" i="1"/>
  <c r="V4494" i="1" s="1"/>
  <c r="U4495" i="1"/>
  <c r="V4495" i="1" s="1"/>
  <c r="U4496" i="1"/>
  <c r="V4496" i="1" s="1"/>
  <c r="U4497" i="1"/>
  <c r="V4497" i="1" s="1"/>
  <c r="U4498" i="1"/>
  <c r="V4498" i="1" s="1"/>
  <c r="U4499" i="1"/>
  <c r="V4499" i="1" s="1"/>
  <c r="U4500" i="1"/>
  <c r="V4500" i="1" s="1"/>
  <c r="U4501" i="1"/>
  <c r="V4501" i="1" s="1"/>
  <c r="U4502" i="1"/>
  <c r="V4502" i="1" s="1"/>
  <c r="U4503" i="1"/>
  <c r="V4503" i="1" s="1"/>
  <c r="U4504" i="1"/>
  <c r="V4504" i="1" s="1"/>
  <c r="U4505" i="1"/>
  <c r="V4505" i="1" s="1"/>
  <c r="U4506" i="1"/>
  <c r="V4506" i="1" s="1"/>
  <c r="U4507" i="1"/>
  <c r="V4507" i="1" s="1"/>
  <c r="U4508" i="1"/>
  <c r="V4508" i="1" s="1"/>
  <c r="U4509" i="1"/>
  <c r="V4509" i="1" s="1"/>
  <c r="U4510" i="1"/>
  <c r="V4510" i="1" s="1"/>
  <c r="U4511" i="1"/>
  <c r="V4511" i="1" s="1"/>
  <c r="U4512" i="1"/>
  <c r="V4512" i="1" s="1"/>
  <c r="U4513" i="1"/>
  <c r="V4513" i="1" s="1"/>
  <c r="U4514" i="1"/>
  <c r="V4514" i="1" s="1"/>
  <c r="U4515" i="1"/>
  <c r="V4515" i="1" s="1"/>
  <c r="U4516" i="1"/>
  <c r="V4516" i="1" s="1"/>
  <c r="U4517" i="1"/>
  <c r="V4517" i="1" s="1"/>
  <c r="U4518" i="1"/>
  <c r="V4518" i="1" s="1"/>
  <c r="U4519" i="1"/>
  <c r="V4519" i="1" s="1"/>
  <c r="U4520" i="1"/>
  <c r="V4520" i="1" s="1"/>
  <c r="U4521" i="1"/>
  <c r="V4521" i="1" s="1"/>
  <c r="U4522" i="1"/>
  <c r="V4522" i="1" s="1"/>
  <c r="U4523" i="1"/>
  <c r="V4523" i="1" s="1"/>
  <c r="U4524" i="1"/>
  <c r="V4524" i="1" s="1"/>
  <c r="U4525" i="1"/>
  <c r="V4525" i="1" s="1"/>
  <c r="U4526" i="1"/>
  <c r="V4526" i="1" s="1"/>
  <c r="U4527" i="1"/>
  <c r="V4527" i="1" s="1"/>
  <c r="U4528" i="1"/>
  <c r="V4528" i="1" s="1"/>
  <c r="U4529" i="1"/>
  <c r="V4529" i="1" s="1"/>
  <c r="U4530" i="1"/>
  <c r="V4530" i="1" s="1"/>
  <c r="U4531" i="1"/>
  <c r="V4531" i="1" s="1"/>
  <c r="U4532" i="1"/>
  <c r="V4532" i="1" s="1"/>
  <c r="U4533" i="1"/>
  <c r="V4533" i="1" s="1"/>
  <c r="U4534" i="1"/>
  <c r="V4534" i="1" s="1"/>
  <c r="U4535" i="1"/>
  <c r="V4535" i="1" s="1"/>
  <c r="U4536" i="1"/>
  <c r="V4536" i="1" s="1"/>
  <c r="U4537" i="1"/>
  <c r="V4537" i="1" s="1"/>
  <c r="U4538" i="1"/>
  <c r="V4538" i="1" s="1"/>
  <c r="U4539" i="1"/>
  <c r="V4539" i="1" s="1"/>
  <c r="U4540" i="1"/>
  <c r="V4540" i="1" s="1"/>
  <c r="U4541" i="1"/>
  <c r="V4541" i="1" s="1"/>
  <c r="U4542" i="1"/>
  <c r="V4542" i="1" s="1"/>
  <c r="U4543" i="1"/>
  <c r="V4543" i="1" s="1"/>
  <c r="U4544" i="1"/>
  <c r="V4544" i="1" s="1"/>
  <c r="U4545" i="1"/>
  <c r="V4545" i="1" s="1"/>
  <c r="U4546" i="1"/>
  <c r="V4546" i="1" s="1"/>
  <c r="U4547" i="1"/>
  <c r="V4547" i="1" s="1"/>
  <c r="U4548" i="1"/>
  <c r="V4548" i="1" s="1"/>
  <c r="U4549" i="1"/>
  <c r="V4549" i="1" s="1"/>
  <c r="U4550" i="1"/>
  <c r="V4550" i="1" s="1"/>
  <c r="U4551" i="1"/>
  <c r="V4551" i="1" s="1"/>
  <c r="U4552" i="1"/>
  <c r="V4552" i="1" s="1"/>
  <c r="U4553" i="1"/>
  <c r="V4553" i="1" s="1"/>
  <c r="U4554" i="1"/>
  <c r="V4554" i="1" s="1"/>
  <c r="U4555" i="1"/>
  <c r="V4555" i="1" s="1"/>
  <c r="U4556" i="1"/>
  <c r="V4556" i="1" s="1"/>
  <c r="U4557" i="1"/>
  <c r="V4557" i="1" s="1"/>
  <c r="U4558" i="1"/>
  <c r="V4558" i="1" s="1"/>
  <c r="U4559" i="1"/>
  <c r="V4559" i="1" s="1"/>
  <c r="U4560" i="1"/>
  <c r="V4560" i="1" s="1"/>
  <c r="U4561" i="1"/>
  <c r="V4561" i="1" s="1"/>
  <c r="U4562" i="1"/>
  <c r="V4562" i="1" s="1"/>
  <c r="U4563" i="1"/>
  <c r="V4563" i="1" s="1"/>
  <c r="U4564" i="1"/>
  <c r="V4564" i="1" s="1"/>
  <c r="U4565" i="1"/>
  <c r="V4565" i="1" s="1"/>
  <c r="U4566" i="1"/>
  <c r="V4566" i="1" s="1"/>
  <c r="U4567" i="1"/>
  <c r="V4567" i="1" s="1"/>
  <c r="U4568" i="1"/>
  <c r="V4568" i="1" s="1"/>
  <c r="U4569" i="1"/>
  <c r="V4569" i="1" s="1"/>
  <c r="U4570" i="1"/>
  <c r="V4570" i="1" s="1"/>
  <c r="U4571" i="1"/>
  <c r="V4571" i="1" s="1"/>
  <c r="U4572" i="1"/>
  <c r="V4572" i="1" s="1"/>
  <c r="U4573" i="1"/>
  <c r="V4573" i="1" s="1"/>
  <c r="U4574" i="1"/>
  <c r="V4574" i="1" s="1"/>
  <c r="U4575" i="1"/>
  <c r="V4575" i="1" s="1"/>
  <c r="U4576" i="1"/>
  <c r="V4576" i="1" s="1"/>
  <c r="U4577" i="1"/>
  <c r="V4577" i="1" s="1"/>
  <c r="U4578" i="1"/>
  <c r="V4578" i="1" s="1"/>
  <c r="U4579" i="1"/>
  <c r="V4579" i="1" s="1"/>
  <c r="U4580" i="1"/>
  <c r="V4580" i="1" s="1"/>
  <c r="U4581" i="1"/>
  <c r="V4581" i="1" s="1"/>
  <c r="U4582" i="1"/>
  <c r="V4582" i="1" s="1"/>
  <c r="U4583" i="1"/>
  <c r="V4583" i="1" s="1"/>
  <c r="U4584" i="1"/>
  <c r="V4584" i="1" s="1"/>
  <c r="U4585" i="1"/>
  <c r="V4585" i="1" s="1"/>
  <c r="U4586" i="1"/>
  <c r="V4586" i="1" s="1"/>
  <c r="U4587" i="1"/>
  <c r="V4587" i="1" s="1"/>
  <c r="U4588" i="1"/>
  <c r="V4588" i="1" s="1"/>
  <c r="U4589" i="1"/>
  <c r="V4589" i="1" s="1"/>
  <c r="U4590" i="1"/>
  <c r="V4590" i="1" s="1"/>
  <c r="U4591" i="1"/>
  <c r="V4591" i="1" s="1"/>
  <c r="U4592" i="1"/>
  <c r="V4592" i="1" s="1"/>
  <c r="U4593" i="1"/>
  <c r="V4593" i="1" s="1"/>
  <c r="U4594" i="1"/>
  <c r="V4594" i="1" s="1"/>
  <c r="U4595" i="1"/>
  <c r="V4595" i="1" s="1"/>
  <c r="U4596" i="1"/>
  <c r="V4596" i="1" s="1"/>
  <c r="U4597" i="1"/>
  <c r="V4597" i="1" s="1"/>
  <c r="U4598" i="1"/>
  <c r="V4598" i="1" s="1"/>
  <c r="U4599" i="1"/>
  <c r="V4599" i="1" s="1"/>
  <c r="U4600" i="1"/>
  <c r="V4600" i="1" s="1"/>
  <c r="U4601" i="1"/>
  <c r="V4601" i="1" s="1"/>
  <c r="U4602" i="1"/>
  <c r="V4602" i="1" s="1"/>
  <c r="U4603" i="1"/>
  <c r="V4603" i="1" s="1"/>
  <c r="U4604" i="1"/>
  <c r="V4604" i="1" s="1"/>
  <c r="U4605" i="1"/>
  <c r="V4605" i="1" s="1"/>
  <c r="U4606" i="1"/>
  <c r="V4606" i="1" s="1"/>
  <c r="U4607" i="1"/>
  <c r="V4607" i="1" s="1"/>
  <c r="U4608" i="1"/>
  <c r="V4608" i="1" s="1"/>
  <c r="U4609" i="1"/>
  <c r="V4609" i="1" s="1"/>
  <c r="U4610" i="1"/>
  <c r="V4610" i="1" s="1"/>
  <c r="U4611" i="1"/>
  <c r="V4611" i="1" s="1"/>
  <c r="U4612" i="1"/>
  <c r="V4612" i="1" s="1"/>
  <c r="U4613" i="1"/>
  <c r="V4613" i="1" s="1"/>
  <c r="U4614" i="1"/>
  <c r="V4614" i="1" s="1"/>
  <c r="U4615" i="1"/>
  <c r="V4615" i="1" s="1"/>
  <c r="U4616" i="1"/>
  <c r="V4616" i="1" s="1"/>
  <c r="U4617" i="1"/>
  <c r="V4617" i="1" s="1"/>
  <c r="U4618" i="1"/>
  <c r="V4618" i="1" s="1"/>
  <c r="U4619" i="1"/>
  <c r="V4619" i="1" s="1"/>
  <c r="U4620" i="1"/>
  <c r="V4620" i="1" s="1"/>
  <c r="U4621" i="1"/>
  <c r="V4621" i="1" s="1"/>
  <c r="U4622" i="1"/>
  <c r="V4622" i="1" s="1"/>
  <c r="U4623" i="1"/>
  <c r="V4623" i="1" s="1"/>
  <c r="U4624" i="1"/>
  <c r="V4624" i="1" s="1"/>
  <c r="U4625" i="1"/>
  <c r="V4625" i="1" s="1"/>
  <c r="U4626" i="1"/>
  <c r="V4626" i="1" s="1"/>
  <c r="U4627" i="1"/>
  <c r="V4627" i="1" s="1"/>
  <c r="U4628" i="1"/>
  <c r="V4628" i="1" s="1"/>
  <c r="U4629" i="1"/>
  <c r="V4629" i="1" s="1"/>
  <c r="U4630" i="1"/>
  <c r="V4630" i="1" s="1"/>
  <c r="U4631" i="1"/>
  <c r="V4631" i="1" s="1"/>
  <c r="U4632" i="1"/>
  <c r="V4632" i="1" s="1"/>
  <c r="U4633" i="1"/>
  <c r="V4633" i="1" s="1"/>
  <c r="U4634" i="1"/>
  <c r="V4634" i="1" s="1"/>
  <c r="U4635" i="1"/>
  <c r="V4635" i="1" s="1"/>
  <c r="U4636" i="1"/>
  <c r="V4636" i="1" s="1"/>
  <c r="U4637" i="1"/>
  <c r="V4637" i="1" s="1"/>
  <c r="U4638" i="1"/>
  <c r="V4638" i="1" s="1"/>
  <c r="U4639" i="1"/>
  <c r="V4639" i="1" s="1"/>
  <c r="U4640" i="1"/>
  <c r="V4640" i="1" s="1"/>
  <c r="U4641" i="1"/>
  <c r="V4641" i="1" s="1"/>
  <c r="U4642" i="1"/>
  <c r="V4642" i="1" s="1"/>
  <c r="U4643" i="1"/>
  <c r="V4643" i="1" s="1"/>
  <c r="U4644" i="1"/>
  <c r="V4644" i="1" s="1"/>
  <c r="U4645" i="1"/>
  <c r="V4645" i="1" s="1"/>
  <c r="U4646" i="1"/>
  <c r="V4646" i="1" s="1"/>
  <c r="U4647" i="1"/>
  <c r="V4647" i="1" s="1"/>
  <c r="U4648" i="1"/>
  <c r="V4648" i="1" s="1"/>
  <c r="U4649" i="1"/>
  <c r="V4649" i="1" s="1"/>
  <c r="U4650" i="1"/>
  <c r="V4650" i="1" s="1"/>
  <c r="U4651" i="1"/>
  <c r="V4651" i="1" s="1"/>
  <c r="U4652" i="1"/>
  <c r="V4652" i="1" s="1"/>
  <c r="U4653" i="1"/>
  <c r="V4653" i="1" s="1"/>
  <c r="U4654" i="1"/>
  <c r="V4654" i="1" s="1"/>
  <c r="U4655" i="1"/>
  <c r="V4655" i="1" s="1"/>
  <c r="U4656" i="1"/>
  <c r="V4656" i="1" s="1"/>
  <c r="U4657" i="1"/>
  <c r="V4657" i="1" s="1"/>
  <c r="U4658" i="1"/>
  <c r="V4658" i="1" s="1"/>
  <c r="U4659" i="1"/>
  <c r="V4659" i="1" s="1"/>
  <c r="U4660" i="1"/>
  <c r="V4660" i="1" s="1"/>
  <c r="U4661" i="1"/>
  <c r="V4661" i="1" s="1"/>
  <c r="U4662" i="1"/>
  <c r="V4662" i="1" s="1"/>
  <c r="U4663" i="1"/>
  <c r="V4663" i="1" s="1"/>
  <c r="U4664" i="1"/>
  <c r="V4664" i="1" s="1"/>
  <c r="U4665" i="1"/>
  <c r="V4665" i="1" s="1"/>
  <c r="U4666" i="1"/>
  <c r="V4666" i="1" s="1"/>
  <c r="U4667" i="1"/>
  <c r="V4667" i="1" s="1"/>
  <c r="U4668" i="1"/>
  <c r="V4668" i="1" s="1"/>
  <c r="U4669" i="1"/>
  <c r="V4669" i="1" s="1"/>
  <c r="U4670" i="1"/>
  <c r="V4670" i="1" s="1"/>
  <c r="U4671" i="1"/>
  <c r="V4671" i="1" s="1"/>
  <c r="U4672" i="1"/>
  <c r="V4672" i="1" s="1"/>
  <c r="U4673" i="1"/>
  <c r="V4673" i="1" s="1"/>
  <c r="U4674" i="1"/>
  <c r="V4674" i="1" s="1"/>
  <c r="U4675" i="1"/>
  <c r="V4675" i="1" s="1"/>
  <c r="U4676" i="1"/>
  <c r="V4676" i="1" s="1"/>
  <c r="U4677" i="1"/>
  <c r="V4677" i="1" s="1"/>
  <c r="U4678" i="1"/>
  <c r="V4678" i="1" s="1"/>
  <c r="U4679" i="1"/>
  <c r="V4679" i="1" s="1"/>
  <c r="U4680" i="1"/>
  <c r="V4680" i="1" s="1"/>
  <c r="U4681" i="1"/>
  <c r="V4681" i="1" s="1"/>
  <c r="U4682" i="1"/>
  <c r="V4682" i="1" s="1"/>
  <c r="U4683" i="1"/>
  <c r="V4683" i="1" s="1"/>
  <c r="U4684" i="1"/>
  <c r="V4684" i="1" s="1"/>
  <c r="U4685" i="1"/>
  <c r="V4685" i="1" s="1"/>
  <c r="U4686" i="1"/>
  <c r="V4686" i="1" s="1"/>
  <c r="U4687" i="1"/>
  <c r="V4687" i="1" s="1"/>
  <c r="U4688" i="1"/>
  <c r="V4688" i="1" s="1"/>
  <c r="U4689" i="1"/>
  <c r="V4689" i="1" s="1"/>
  <c r="U4690" i="1"/>
  <c r="V4690" i="1" s="1"/>
  <c r="U4691" i="1"/>
  <c r="V4691" i="1" s="1"/>
  <c r="U4692" i="1"/>
  <c r="V4692" i="1" s="1"/>
  <c r="U4693" i="1"/>
  <c r="V4693" i="1" s="1"/>
  <c r="U4694" i="1"/>
  <c r="V4694" i="1" s="1"/>
  <c r="U4695" i="1"/>
  <c r="V4695" i="1" s="1"/>
  <c r="U4696" i="1"/>
  <c r="V4696" i="1" s="1"/>
  <c r="U4697" i="1"/>
  <c r="V4697" i="1" s="1"/>
  <c r="U4698" i="1"/>
  <c r="V4698" i="1" s="1"/>
  <c r="U4699" i="1"/>
  <c r="V4699" i="1" s="1"/>
  <c r="U4700" i="1"/>
  <c r="V4700" i="1" s="1"/>
  <c r="U4701" i="1"/>
  <c r="V4701" i="1" s="1"/>
  <c r="U4702" i="1"/>
  <c r="V4702" i="1" s="1"/>
  <c r="U4703" i="1"/>
  <c r="V4703" i="1" s="1"/>
  <c r="U4704" i="1"/>
  <c r="V4704" i="1" s="1"/>
  <c r="U4705" i="1"/>
  <c r="V4705" i="1" s="1"/>
  <c r="U4706" i="1"/>
  <c r="V4706" i="1" s="1"/>
  <c r="U4707" i="1"/>
  <c r="V4707" i="1" s="1"/>
  <c r="U4708" i="1"/>
  <c r="V4708" i="1" s="1"/>
  <c r="U4709" i="1"/>
  <c r="V4709" i="1" s="1"/>
  <c r="U4710" i="1"/>
  <c r="V4710" i="1" s="1"/>
  <c r="U4711" i="1"/>
  <c r="V4711" i="1" s="1"/>
  <c r="U4712" i="1"/>
  <c r="V4712" i="1" s="1"/>
  <c r="U4713" i="1"/>
  <c r="V4713" i="1" s="1"/>
  <c r="U4714" i="1"/>
  <c r="V4714" i="1" s="1"/>
  <c r="U4715" i="1"/>
  <c r="V4715" i="1" s="1"/>
  <c r="U4716" i="1"/>
  <c r="V4716" i="1" s="1"/>
  <c r="U4717" i="1"/>
  <c r="V4717" i="1" s="1"/>
  <c r="U4718" i="1"/>
  <c r="V4718" i="1" s="1"/>
  <c r="U4719" i="1"/>
  <c r="V4719" i="1" s="1"/>
  <c r="U4720" i="1"/>
  <c r="V4720" i="1" s="1"/>
  <c r="U4721" i="1"/>
  <c r="V4721" i="1" s="1"/>
  <c r="U4722" i="1"/>
  <c r="V4722" i="1" s="1"/>
  <c r="U4723" i="1"/>
  <c r="V4723" i="1" s="1"/>
  <c r="U4724" i="1"/>
  <c r="V4724" i="1" s="1"/>
  <c r="U4725" i="1"/>
  <c r="V4725" i="1" s="1"/>
  <c r="U4726" i="1"/>
  <c r="V4726" i="1" s="1"/>
  <c r="U4727" i="1"/>
  <c r="V4727" i="1" s="1"/>
  <c r="U4728" i="1"/>
  <c r="V4728" i="1" s="1"/>
  <c r="U4729" i="1"/>
  <c r="V4729" i="1" s="1"/>
  <c r="U4730" i="1"/>
  <c r="V4730" i="1" s="1"/>
  <c r="U4731" i="1"/>
  <c r="V4731" i="1" s="1"/>
  <c r="U4732" i="1"/>
  <c r="V4732" i="1" s="1"/>
  <c r="U4733" i="1"/>
  <c r="V4733" i="1" s="1"/>
  <c r="U4734" i="1"/>
  <c r="V4734" i="1" s="1"/>
  <c r="U4735" i="1"/>
  <c r="V4735" i="1" s="1"/>
  <c r="U4736" i="1"/>
  <c r="V4736" i="1" s="1"/>
  <c r="U4737" i="1"/>
  <c r="V4737" i="1" s="1"/>
  <c r="U4738" i="1"/>
  <c r="V4738" i="1" s="1"/>
  <c r="U4739" i="1"/>
  <c r="V4739" i="1" s="1"/>
  <c r="U4740" i="1"/>
  <c r="V4740" i="1" s="1"/>
  <c r="U4741" i="1"/>
  <c r="V4741" i="1" s="1"/>
  <c r="U4742" i="1"/>
  <c r="V4742" i="1" s="1"/>
  <c r="U4743" i="1"/>
  <c r="V4743" i="1" s="1"/>
  <c r="U4744" i="1"/>
  <c r="V4744" i="1" s="1"/>
  <c r="U4745" i="1"/>
  <c r="V4745" i="1" s="1"/>
  <c r="U4746" i="1"/>
  <c r="V4746" i="1" s="1"/>
  <c r="U4747" i="1"/>
  <c r="V4747" i="1" s="1"/>
  <c r="U4748" i="1"/>
  <c r="V4748" i="1" s="1"/>
  <c r="U4749" i="1"/>
  <c r="V4749" i="1" s="1"/>
  <c r="U4750" i="1"/>
  <c r="V4750" i="1" s="1"/>
  <c r="U4751" i="1"/>
  <c r="V4751" i="1" s="1"/>
  <c r="U4752" i="1"/>
  <c r="V4752" i="1" s="1"/>
  <c r="U4753" i="1"/>
  <c r="V4753" i="1" s="1"/>
  <c r="U4754" i="1"/>
  <c r="V4754" i="1" s="1"/>
  <c r="U4755" i="1"/>
  <c r="V4755" i="1" s="1"/>
  <c r="U4756" i="1"/>
  <c r="V4756" i="1" s="1"/>
  <c r="U4757" i="1"/>
  <c r="V4757" i="1" s="1"/>
  <c r="U4758" i="1"/>
  <c r="V4758" i="1" s="1"/>
  <c r="U4759" i="1"/>
  <c r="V4759" i="1" s="1"/>
  <c r="U4760" i="1"/>
  <c r="V4760" i="1" s="1"/>
  <c r="U4761" i="1"/>
  <c r="V4761" i="1" s="1"/>
  <c r="U4762" i="1"/>
  <c r="V4762" i="1" s="1"/>
  <c r="U4763" i="1"/>
  <c r="V4763" i="1" s="1"/>
  <c r="U4764" i="1"/>
  <c r="V4764" i="1" s="1"/>
  <c r="U4765" i="1"/>
  <c r="V4765" i="1" s="1"/>
  <c r="U4766" i="1"/>
  <c r="V4766" i="1" s="1"/>
  <c r="U4767" i="1"/>
  <c r="V4767" i="1" s="1"/>
  <c r="U4768" i="1"/>
  <c r="V4768" i="1" s="1"/>
  <c r="U4769" i="1"/>
  <c r="V4769" i="1" s="1"/>
  <c r="U4770" i="1"/>
  <c r="V4770" i="1" s="1"/>
  <c r="U4771" i="1"/>
  <c r="V4771" i="1" s="1"/>
  <c r="U4772" i="1"/>
  <c r="V4772" i="1" s="1"/>
  <c r="U4773" i="1"/>
  <c r="V4773" i="1" s="1"/>
  <c r="U4774" i="1"/>
  <c r="V4774" i="1" s="1"/>
  <c r="U4775" i="1"/>
  <c r="V4775" i="1" s="1"/>
  <c r="U4776" i="1"/>
  <c r="V4776" i="1" s="1"/>
  <c r="U4777" i="1"/>
  <c r="V4777" i="1" s="1"/>
  <c r="U4778" i="1"/>
  <c r="V4778" i="1" s="1"/>
  <c r="U4779" i="1"/>
  <c r="V4779" i="1" s="1"/>
  <c r="U4780" i="1"/>
  <c r="V4780" i="1" s="1"/>
  <c r="U4781" i="1"/>
  <c r="V4781" i="1" s="1"/>
  <c r="U4782" i="1"/>
  <c r="V4782" i="1" s="1"/>
  <c r="U4783" i="1"/>
  <c r="V4783" i="1" s="1"/>
  <c r="U4784" i="1"/>
  <c r="V4784" i="1" s="1"/>
  <c r="U4785" i="1"/>
  <c r="V4785" i="1" s="1"/>
  <c r="U4786" i="1"/>
  <c r="V4786" i="1" s="1"/>
  <c r="U4787" i="1"/>
  <c r="V4787" i="1" s="1"/>
  <c r="U4788" i="1"/>
  <c r="V4788" i="1" s="1"/>
  <c r="U4789" i="1"/>
  <c r="V4789" i="1" s="1"/>
  <c r="U4790" i="1"/>
  <c r="V4790" i="1" s="1"/>
  <c r="U4791" i="1"/>
  <c r="V4791" i="1" s="1"/>
  <c r="U4792" i="1"/>
  <c r="V4792" i="1" s="1"/>
  <c r="U4793" i="1"/>
  <c r="V4793" i="1" s="1"/>
  <c r="U4794" i="1"/>
  <c r="V4794" i="1" s="1"/>
  <c r="U4795" i="1"/>
  <c r="V4795" i="1" s="1"/>
  <c r="U4796" i="1"/>
  <c r="V4796" i="1" s="1"/>
  <c r="U4797" i="1"/>
  <c r="V4797" i="1" s="1"/>
  <c r="U4798" i="1"/>
  <c r="V4798" i="1" s="1"/>
  <c r="U4799" i="1"/>
  <c r="V4799" i="1" s="1"/>
  <c r="U4800" i="1"/>
  <c r="V4800" i="1" s="1"/>
  <c r="U4801" i="1"/>
  <c r="V4801" i="1" s="1"/>
  <c r="U4802" i="1"/>
  <c r="V4802" i="1" s="1"/>
  <c r="U4803" i="1"/>
  <c r="V4803" i="1" s="1"/>
  <c r="U4804" i="1"/>
  <c r="V4804" i="1" s="1"/>
  <c r="U4805" i="1"/>
  <c r="V4805" i="1" s="1"/>
  <c r="U4806" i="1"/>
  <c r="V4806" i="1" s="1"/>
  <c r="U4807" i="1"/>
  <c r="V4807" i="1" s="1"/>
  <c r="U4808" i="1"/>
  <c r="V4808" i="1" s="1"/>
  <c r="U4809" i="1"/>
  <c r="V4809" i="1" s="1"/>
  <c r="U4810" i="1"/>
  <c r="V4810" i="1" s="1"/>
  <c r="U4811" i="1"/>
  <c r="V4811" i="1" s="1"/>
  <c r="U4812" i="1"/>
  <c r="V4812" i="1" s="1"/>
  <c r="U4813" i="1"/>
  <c r="V4813" i="1" s="1"/>
  <c r="U4814" i="1"/>
  <c r="V4814" i="1" s="1"/>
  <c r="U4815" i="1"/>
  <c r="V4815" i="1" s="1"/>
  <c r="U4816" i="1"/>
  <c r="V4816" i="1" s="1"/>
  <c r="U4817" i="1"/>
  <c r="V4817" i="1" s="1"/>
  <c r="U4818" i="1"/>
  <c r="V4818" i="1" s="1"/>
  <c r="U4819" i="1"/>
  <c r="V4819" i="1" s="1"/>
  <c r="U4820" i="1"/>
  <c r="V4820" i="1" s="1"/>
  <c r="U4821" i="1"/>
  <c r="V4821" i="1" s="1"/>
  <c r="U4822" i="1"/>
  <c r="V4822" i="1" s="1"/>
  <c r="U4823" i="1"/>
  <c r="V4823" i="1" s="1"/>
  <c r="U4824" i="1"/>
  <c r="V4824" i="1" s="1"/>
  <c r="U4825" i="1"/>
  <c r="V4825" i="1" s="1"/>
  <c r="U4826" i="1"/>
  <c r="V4826" i="1" s="1"/>
  <c r="U4827" i="1"/>
  <c r="V4827" i="1" s="1"/>
  <c r="U4828" i="1"/>
  <c r="V4828" i="1" s="1"/>
  <c r="U4829" i="1"/>
  <c r="V4829" i="1" s="1"/>
  <c r="U4830" i="1"/>
  <c r="V4830" i="1" s="1"/>
  <c r="U4831" i="1"/>
  <c r="V4831" i="1" s="1"/>
  <c r="U4832" i="1"/>
  <c r="V4832" i="1" s="1"/>
  <c r="U4833" i="1"/>
  <c r="V4833" i="1" s="1"/>
  <c r="U4834" i="1"/>
  <c r="V4834" i="1" s="1"/>
  <c r="U4835" i="1"/>
  <c r="V4835" i="1" s="1"/>
  <c r="U4836" i="1"/>
  <c r="V4836" i="1" s="1"/>
  <c r="U4837" i="1"/>
  <c r="V4837" i="1" s="1"/>
  <c r="U4838" i="1"/>
  <c r="V4838" i="1" s="1"/>
  <c r="U4839" i="1"/>
  <c r="V4839" i="1" s="1"/>
  <c r="U4840" i="1"/>
  <c r="V4840" i="1" s="1"/>
  <c r="U4841" i="1"/>
  <c r="V4841" i="1" s="1"/>
  <c r="U4842" i="1"/>
  <c r="V4842" i="1" s="1"/>
  <c r="U4843" i="1"/>
  <c r="V4843" i="1" s="1"/>
  <c r="U4844" i="1"/>
  <c r="V4844" i="1" s="1"/>
  <c r="U4845" i="1"/>
  <c r="V4845" i="1" s="1"/>
  <c r="U4846" i="1"/>
  <c r="V4846" i="1" s="1"/>
  <c r="U4847" i="1"/>
  <c r="V4847" i="1" s="1"/>
  <c r="U4848" i="1"/>
  <c r="V4848" i="1" s="1"/>
  <c r="U4849" i="1"/>
  <c r="V4849" i="1" s="1"/>
  <c r="U4850" i="1"/>
  <c r="V4850" i="1" s="1"/>
  <c r="U4851" i="1"/>
  <c r="V4851" i="1" s="1"/>
  <c r="U4852" i="1"/>
  <c r="V4852" i="1" s="1"/>
  <c r="U4853" i="1"/>
  <c r="V4853" i="1" s="1"/>
  <c r="U4854" i="1"/>
  <c r="V4854" i="1" s="1"/>
  <c r="U4855" i="1"/>
  <c r="V4855" i="1" s="1"/>
  <c r="U4856" i="1"/>
  <c r="V4856" i="1" s="1"/>
  <c r="U4857" i="1"/>
  <c r="V4857" i="1" s="1"/>
  <c r="U4858" i="1"/>
  <c r="V4858" i="1" s="1"/>
  <c r="U4859" i="1"/>
  <c r="V4859" i="1" s="1"/>
  <c r="U4860" i="1"/>
  <c r="V4860" i="1" s="1"/>
  <c r="U4861" i="1"/>
  <c r="V4861" i="1" s="1"/>
  <c r="U4862" i="1"/>
  <c r="V4862" i="1" s="1"/>
  <c r="U4863" i="1"/>
  <c r="V4863" i="1" s="1"/>
  <c r="U4864" i="1"/>
  <c r="V4864" i="1" s="1"/>
  <c r="U4865" i="1"/>
  <c r="V4865" i="1" s="1"/>
  <c r="U4866" i="1"/>
  <c r="V4866" i="1" s="1"/>
  <c r="U4867" i="1"/>
  <c r="V4867" i="1" s="1"/>
  <c r="U4868" i="1"/>
  <c r="V4868" i="1" s="1"/>
  <c r="U4869" i="1"/>
  <c r="V4869" i="1" s="1"/>
  <c r="U4870" i="1"/>
  <c r="V4870" i="1" s="1"/>
  <c r="U4871" i="1"/>
  <c r="V4871" i="1" s="1"/>
  <c r="U4872" i="1"/>
  <c r="V4872" i="1" s="1"/>
  <c r="U4873" i="1"/>
  <c r="V4873" i="1" s="1"/>
  <c r="U4874" i="1"/>
  <c r="V4874" i="1" s="1"/>
  <c r="U4875" i="1"/>
  <c r="V4875" i="1" s="1"/>
  <c r="U4876" i="1"/>
  <c r="V4876" i="1" s="1"/>
  <c r="U4877" i="1"/>
  <c r="V4877" i="1" s="1"/>
  <c r="U4878" i="1"/>
  <c r="V4878" i="1" s="1"/>
  <c r="U4879" i="1"/>
  <c r="V4879" i="1" s="1"/>
  <c r="U4880" i="1"/>
  <c r="V4880" i="1" s="1"/>
  <c r="U4881" i="1"/>
  <c r="V4881" i="1" s="1"/>
  <c r="U4882" i="1"/>
  <c r="V4882" i="1" s="1"/>
  <c r="U4883" i="1"/>
  <c r="V4883" i="1" s="1"/>
  <c r="U4884" i="1"/>
  <c r="V4884" i="1" s="1"/>
  <c r="U4885" i="1"/>
  <c r="V4885" i="1" s="1"/>
  <c r="U4886" i="1"/>
  <c r="V4886" i="1" s="1"/>
  <c r="U4887" i="1"/>
  <c r="V4887" i="1" s="1"/>
  <c r="U4888" i="1"/>
  <c r="V4888" i="1" s="1"/>
  <c r="U4889" i="1"/>
  <c r="V4889" i="1" s="1"/>
  <c r="U4890" i="1"/>
  <c r="V4890" i="1" s="1"/>
  <c r="U4891" i="1"/>
  <c r="V4891" i="1" s="1"/>
  <c r="U4892" i="1"/>
  <c r="V4892" i="1" s="1"/>
  <c r="U4893" i="1"/>
  <c r="V4893" i="1" s="1"/>
  <c r="U4894" i="1"/>
  <c r="V4894" i="1" s="1"/>
  <c r="U4895" i="1"/>
  <c r="V4895" i="1" s="1"/>
  <c r="U4896" i="1"/>
  <c r="V4896" i="1" s="1"/>
  <c r="U4897" i="1"/>
  <c r="V4897" i="1" s="1"/>
  <c r="U4898" i="1"/>
  <c r="V4898" i="1" s="1"/>
  <c r="U4899" i="1"/>
  <c r="V4899" i="1" s="1"/>
  <c r="U4900" i="1"/>
  <c r="V4900" i="1" s="1"/>
  <c r="U4901" i="1"/>
  <c r="V4901" i="1" s="1"/>
  <c r="U4902" i="1"/>
  <c r="V4902" i="1" s="1"/>
  <c r="U4903" i="1"/>
  <c r="V4903" i="1" s="1"/>
  <c r="U4904" i="1"/>
  <c r="V4904" i="1" s="1"/>
  <c r="U4905" i="1"/>
  <c r="V4905" i="1" s="1"/>
  <c r="U4906" i="1"/>
  <c r="V4906" i="1" s="1"/>
  <c r="U4907" i="1"/>
  <c r="V4907" i="1" s="1"/>
  <c r="U4908" i="1"/>
  <c r="V4908" i="1" s="1"/>
  <c r="U4909" i="1"/>
  <c r="V4909" i="1" s="1"/>
  <c r="U4910" i="1"/>
  <c r="V4910" i="1" s="1"/>
  <c r="U4911" i="1"/>
  <c r="V4911" i="1" s="1"/>
  <c r="U4912" i="1"/>
  <c r="V4912" i="1" s="1"/>
  <c r="U4913" i="1"/>
  <c r="V4913" i="1" s="1"/>
  <c r="U4914" i="1"/>
  <c r="V4914" i="1" s="1"/>
  <c r="U4915" i="1"/>
  <c r="V4915" i="1" s="1"/>
  <c r="U4916" i="1"/>
  <c r="V4916" i="1" s="1"/>
  <c r="U4917" i="1"/>
  <c r="V4917" i="1" s="1"/>
  <c r="U4918" i="1"/>
  <c r="V4918" i="1" s="1"/>
  <c r="U4919" i="1"/>
  <c r="V4919" i="1" s="1"/>
  <c r="U4920" i="1"/>
  <c r="V4920" i="1" s="1"/>
  <c r="U4921" i="1"/>
  <c r="V4921" i="1" s="1"/>
  <c r="U4922" i="1"/>
  <c r="V4922" i="1" s="1"/>
  <c r="U4923" i="1"/>
  <c r="V4923" i="1" s="1"/>
  <c r="U4924" i="1"/>
  <c r="V4924" i="1" s="1"/>
  <c r="U4925" i="1"/>
  <c r="V4925" i="1" s="1"/>
  <c r="U4926" i="1"/>
  <c r="V4926" i="1" s="1"/>
  <c r="U4927" i="1"/>
  <c r="V4927" i="1" s="1"/>
  <c r="U4928" i="1"/>
  <c r="V4928" i="1" s="1"/>
  <c r="U4929" i="1"/>
  <c r="V4929" i="1" s="1"/>
  <c r="U4930" i="1"/>
  <c r="V4930" i="1" s="1"/>
  <c r="U4931" i="1"/>
  <c r="V4931" i="1" s="1"/>
  <c r="U4932" i="1"/>
  <c r="V4932" i="1" s="1"/>
  <c r="U4933" i="1"/>
  <c r="V4933" i="1" s="1"/>
  <c r="U4934" i="1"/>
  <c r="V4934" i="1" s="1"/>
  <c r="U4935" i="1"/>
  <c r="V4935" i="1" s="1"/>
  <c r="U4936" i="1"/>
  <c r="V4936" i="1" s="1"/>
  <c r="U4937" i="1"/>
  <c r="V4937" i="1" s="1"/>
  <c r="U4938" i="1"/>
  <c r="V4938" i="1" s="1"/>
  <c r="U4939" i="1"/>
  <c r="V4939" i="1" s="1"/>
  <c r="U4940" i="1"/>
  <c r="V4940" i="1" s="1"/>
  <c r="U4941" i="1"/>
  <c r="V4941" i="1" s="1"/>
  <c r="U4942" i="1"/>
  <c r="V4942" i="1" s="1"/>
  <c r="U4943" i="1"/>
  <c r="V4943" i="1" s="1"/>
  <c r="U4944" i="1"/>
  <c r="V4944" i="1" s="1"/>
  <c r="U4945" i="1"/>
  <c r="V4945" i="1" s="1"/>
  <c r="U4946" i="1"/>
  <c r="V4946" i="1" s="1"/>
  <c r="U4947" i="1"/>
  <c r="V4947" i="1" s="1"/>
  <c r="U4948" i="1"/>
  <c r="V4948" i="1" s="1"/>
  <c r="U4949" i="1"/>
  <c r="V4949" i="1" s="1"/>
  <c r="U4950" i="1"/>
  <c r="V4950" i="1" s="1"/>
  <c r="U4951" i="1"/>
  <c r="V4951" i="1" s="1"/>
  <c r="U4952" i="1"/>
  <c r="V4952" i="1" s="1"/>
  <c r="U4953" i="1"/>
  <c r="V4953" i="1" s="1"/>
  <c r="U4954" i="1"/>
  <c r="V4954" i="1" s="1"/>
  <c r="U4955" i="1"/>
  <c r="V4955" i="1" s="1"/>
  <c r="U4956" i="1"/>
  <c r="V4956" i="1" s="1"/>
  <c r="U4957" i="1"/>
  <c r="V4957" i="1" s="1"/>
  <c r="U4958" i="1"/>
  <c r="V4958" i="1" s="1"/>
  <c r="U4959" i="1"/>
  <c r="V4959" i="1" s="1"/>
  <c r="U4960" i="1"/>
  <c r="V4960" i="1" s="1"/>
  <c r="U4961" i="1"/>
  <c r="V4961" i="1" s="1"/>
  <c r="U4962" i="1"/>
  <c r="V4962" i="1" s="1"/>
  <c r="U4963" i="1"/>
  <c r="V4963" i="1" s="1"/>
  <c r="U4964" i="1"/>
  <c r="V4964" i="1" s="1"/>
  <c r="U4965" i="1"/>
  <c r="V4965" i="1" s="1"/>
  <c r="U4966" i="1"/>
  <c r="V4966" i="1" s="1"/>
  <c r="U4967" i="1"/>
  <c r="V4967" i="1" s="1"/>
  <c r="U4968" i="1"/>
  <c r="V4968" i="1" s="1"/>
  <c r="U4969" i="1"/>
  <c r="V4969" i="1" s="1"/>
  <c r="U4970" i="1"/>
  <c r="V4970" i="1" s="1"/>
  <c r="U4971" i="1"/>
  <c r="V4971" i="1" s="1"/>
  <c r="U4972" i="1"/>
  <c r="V4972" i="1" s="1"/>
  <c r="U4973" i="1"/>
  <c r="V4973" i="1" s="1"/>
  <c r="U4974" i="1"/>
  <c r="V4974" i="1" s="1"/>
  <c r="U4975" i="1"/>
  <c r="V4975" i="1" s="1"/>
  <c r="U4976" i="1"/>
  <c r="V4976" i="1" s="1"/>
  <c r="U4977" i="1"/>
  <c r="V4977" i="1" s="1"/>
  <c r="U4978" i="1"/>
  <c r="V4978" i="1" s="1"/>
  <c r="U4979" i="1"/>
  <c r="V4979" i="1" s="1"/>
  <c r="U4980" i="1"/>
  <c r="V4980" i="1" s="1"/>
  <c r="U4981" i="1"/>
  <c r="V4981" i="1" s="1"/>
  <c r="U4982" i="1"/>
  <c r="V4982" i="1" s="1"/>
  <c r="U4983" i="1"/>
  <c r="V4983" i="1" s="1"/>
  <c r="U4984" i="1"/>
  <c r="V4984" i="1" s="1"/>
  <c r="U4985" i="1"/>
  <c r="V4985" i="1" s="1"/>
  <c r="U4986" i="1"/>
  <c r="V4986" i="1" s="1"/>
  <c r="U4987" i="1"/>
  <c r="V4987" i="1" s="1"/>
  <c r="U4988" i="1"/>
  <c r="V4988" i="1" s="1"/>
  <c r="U4989" i="1"/>
  <c r="V4989" i="1" s="1"/>
  <c r="U4990" i="1"/>
  <c r="V4990" i="1" s="1"/>
  <c r="U4991" i="1"/>
  <c r="V4991" i="1" s="1"/>
  <c r="U4992" i="1"/>
  <c r="V4992" i="1" s="1"/>
  <c r="U4993" i="1"/>
  <c r="V4993" i="1" s="1"/>
  <c r="U4994" i="1"/>
  <c r="V4994" i="1" s="1"/>
  <c r="U4995" i="1"/>
  <c r="V4995" i="1" s="1"/>
  <c r="U4996" i="1"/>
  <c r="V4996" i="1" s="1"/>
  <c r="U4997" i="1"/>
  <c r="V4997" i="1" s="1"/>
  <c r="U4998" i="1"/>
  <c r="V4998" i="1" s="1"/>
  <c r="U4999" i="1"/>
  <c r="V4999" i="1" s="1"/>
  <c r="U5000" i="1"/>
  <c r="V5000" i="1" s="1"/>
  <c r="U5001" i="1"/>
  <c r="V5001" i="1" s="1"/>
  <c r="U5002" i="1"/>
  <c r="V5002" i="1" s="1"/>
  <c r="U5003" i="1"/>
  <c r="V5003" i="1" s="1"/>
  <c r="U5004" i="1"/>
  <c r="V5004" i="1" s="1"/>
  <c r="U5005" i="1"/>
  <c r="V5005" i="1" s="1"/>
  <c r="U5006" i="1"/>
  <c r="V5006" i="1" s="1"/>
  <c r="U5007" i="1"/>
  <c r="V5007" i="1" s="1"/>
  <c r="U5008" i="1"/>
  <c r="V5008" i="1" s="1"/>
  <c r="U5009" i="1"/>
  <c r="V5009" i="1" s="1"/>
  <c r="U5010" i="1"/>
  <c r="V5010" i="1" s="1"/>
  <c r="U5011" i="1"/>
  <c r="V5011" i="1" s="1"/>
  <c r="U5012" i="1"/>
  <c r="V5012" i="1" s="1"/>
  <c r="U5013" i="1"/>
  <c r="V5013" i="1" s="1"/>
  <c r="U5014" i="1"/>
  <c r="V5014" i="1" s="1"/>
  <c r="U5015" i="1"/>
  <c r="V5015" i="1" s="1"/>
  <c r="U5016" i="1"/>
  <c r="V5016" i="1" s="1"/>
  <c r="U5017" i="1"/>
  <c r="V5017" i="1" s="1"/>
  <c r="U5018" i="1"/>
  <c r="V5018" i="1" s="1"/>
  <c r="U5019" i="1"/>
  <c r="V5019" i="1" s="1"/>
  <c r="U5020" i="1"/>
  <c r="V5020" i="1" s="1"/>
  <c r="U5021" i="1"/>
  <c r="V5021" i="1" s="1"/>
  <c r="U5022" i="1"/>
  <c r="V5022" i="1" s="1"/>
  <c r="U5023" i="1"/>
  <c r="V5023" i="1" s="1"/>
  <c r="U5024" i="1"/>
  <c r="V5024" i="1" s="1"/>
  <c r="U5025" i="1"/>
  <c r="V5025" i="1" s="1"/>
  <c r="U5026" i="1"/>
  <c r="V5026" i="1" s="1"/>
  <c r="U5027" i="1"/>
  <c r="V5027" i="1" s="1"/>
  <c r="U5028" i="1"/>
  <c r="V5028" i="1" s="1"/>
  <c r="U5029" i="1"/>
  <c r="V5029" i="1" s="1"/>
  <c r="U5030" i="1"/>
  <c r="V5030" i="1" s="1"/>
  <c r="U5031" i="1"/>
  <c r="V5031" i="1" s="1"/>
  <c r="U5032" i="1"/>
  <c r="V5032" i="1" s="1"/>
  <c r="U5033" i="1"/>
  <c r="V5033" i="1" s="1"/>
  <c r="U5034" i="1"/>
  <c r="V5034" i="1" s="1"/>
  <c r="U5035" i="1"/>
  <c r="V5035" i="1" s="1"/>
  <c r="U5036" i="1"/>
  <c r="V5036" i="1" s="1"/>
  <c r="U5037" i="1"/>
  <c r="V5037" i="1" s="1"/>
  <c r="U5038" i="1"/>
  <c r="V5038" i="1" s="1"/>
  <c r="U5039" i="1"/>
  <c r="V5039" i="1" s="1"/>
  <c r="U5040" i="1"/>
  <c r="V5040" i="1" s="1"/>
  <c r="U5041" i="1"/>
  <c r="V5041" i="1" s="1"/>
  <c r="U5042" i="1"/>
  <c r="V5042" i="1" s="1"/>
  <c r="U5043" i="1"/>
  <c r="V5043" i="1" s="1"/>
  <c r="U5044" i="1"/>
  <c r="V5044" i="1" s="1"/>
  <c r="U5045" i="1"/>
  <c r="V5045" i="1" s="1"/>
  <c r="U5046" i="1"/>
  <c r="V5046" i="1" s="1"/>
  <c r="U5047" i="1"/>
  <c r="V5047" i="1" s="1"/>
  <c r="U5048" i="1"/>
  <c r="V5048" i="1" s="1"/>
  <c r="U5049" i="1"/>
  <c r="V5049" i="1" s="1"/>
  <c r="U5050" i="1"/>
  <c r="V5050" i="1" s="1"/>
  <c r="U5051" i="1"/>
  <c r="V5051" i="1" s="1"/>
  <c r="U5052" i="1"/>
  <c r="V5052" i="1" s="1"/>
  <c r="U5053" i="1"/>
  <c r="V5053" i="1" s="1"/>
  <c r="U5054" i="1"/>
  <c r="V5054" i="1" s="1"/>
  <c r="U5055" i="1"/>
  <c r="V5055" i="1" s="1"/>
  <c r="U5056" i="1"/>
  <c r="V5056" i="1" s="1"/>
  <c r="U5057" i="1"/>
  <c r="V5057" i="1" s="1"/>
  <c r="U5058" i="1"/>
  <c r="V5058" i="1" s="1"/>
  <c r="U5059" i="1"/>
  <c r="V5059" i="1" s="1"/>
  <c r="U5060" i="1"/>
  <c r="V5060" i="1" s="1"/>
  <c r="U5061" i="1"/>
  <c r="V5061" i="1" s="1"/>
  <c r="U5062" i="1"/>
  <c r="V5062" i="1" s="1"/>
  <c r="U5063" i="1"/>
  <c r="V5063" i="1" s="1"/>
  <c r="U5064" i="1"/>
  <c r="V5064" i="1" s="1"/>
  <c r="U5065" i="1"/>
  <c r="V5065" i="1" s="1"/>
  <c r="U5066" i="1"/>
  <c r="V5066" i="1" s="1"/>
  <c r="U5067" i="1"/>
  <c r="V5067" i="1" s="1"/>
  <c r="U5068" i="1"/>
  <c r="V5068" i="1" s="1"/>
  <c r="U5069" i="1"/>
  <c r="V5069" i="1" s="1"/>
  <c r="U5070" i="1"/>
  <c r="V5070" i="1" s="1"/>
  <c r="U5071" i="1"/>
  <c r="V5071" i="1" s="1"/>
  <c r="U5072" i="1"/>
  <c r="V5072" i="1" s="1"/>
  <c r="U5073" i="1"/>
  <c r="V5073" i="1" s="1"/>
  <c r="U5074" i="1"/>
  <c r="V5074" i="1" s="1"/>
  <c r="U5075" i="1"/>
  <c r="V5075" i="1" s="1"/>
  <c r="U5076" i="1"/>
  <c r="V5076" i="1" s="1"/>
  <c r="U5077" i="1"/>
  <c r="V5077" i="1" s="1"/>
  <c r="U5078" i="1"/>
  <c r="V5078" i="1" s="1"/>
  <c r="U5079" i="1"/>
  <c r="V5079" i="1" s="1"/>
  <c r="U5080" i="1"/>
  <c r="V5080" i="1" s="1"/>
  <c r="U5081" i="1"/>
  <c r="V5081" i="1" s="1"/>
  <c r="U5082" i="1"/>
  <c r="V5082" i="1" s="1"/>
  <c r="U5083" i="1"/>
  <c r="V5083" i="1" s="1"/>
  <c r="U5084" i="1"/>
  <c r="V5084" i="1" s="1"/>
  <c r="U5085" i="1"/>
  <c r="V5085" i="1" s="1"/>
  <c r="U5086" i="1"/>
  <c r="V5086" i="1" s="1"/>
  <c r="U5087" i="1"/>
  <c r="V5087" i="1" s="1"/>
  <c r="U5088" i="1"/>
  <c r="V5088" i="1" s="1"/>
  <c r="U5089" i="1"/>
  <c r="V5089" i="1" s="1"/>
  <c r="U5090" i="1"/>
  <c r="V5090" i="1" s="1"/>
  <c r="U5091" i="1"/>
  <c r="V5091" i="1" s="1"/>
  <c r="U5092" i="1"/>
  <c r="V5092" i="1" s="1"/>
  <c r="U5093" i="1"/>
  <c r="V5093" i="1" s="1"/>
  <c r="U5094" i="1"/>
  <c r="V5094" i="1" s="1"/>
  <c r="U5095" i="1"/>
  <c r="V5095" i="1" s="1"/>
  <c r="U5096" i="1"/>
  <c r="V5096" i="1" s="1"/>
  <c r="U5097" i="1"/>
  <c r="V5097" i="1" s="1"/>
  <c r="U5098" i="1"/>
  <c r="V5098" i="1" s="1"/>
  <c r="U5099" i="1"/>
  <c r="V5099" i="1" s="1"/>
  <c r="U5100" i="1"/>
  <c r="V5100" i="1" s="1"/>
  <c r="U5101" i="1"/>
  <c r="V5101" i="1" s="1"/>
  <c r="U5102" i="1"/>
  <c r="V5102" i="1" s="1"/>
  <c r="U5103" i="1"/>
  <c r="V5103" i="1" s="1"/>
  <c r="U5104" i="1"/>
  <c r="V5104" i="1" s="1"/>
  <c r="U5105" i="1"/>
  <c r="V5105" i="1" s="1"/>
  <c r="U5106" i="1"/>
  <c r="V5106" i="1" s="1"/>
  <c r="U5107" i="1"/>
  <c r="V5107" i="1" s="1"/>
  <c r="U5108" i="1"/>
  <c r="V5108" i="1" s="1"/>
  <c r="U5109" i="1"/>
  <c r="V5109" i="1" s="1"/>
  <c r="U5110" i="1"/>
  <c r="V5110" i="1" s="1"/>
  <c r="U5111" i="1"/>
  <c r="V5111" i="1" s="1"/>
  <c r="U5112" i="1"/>
  <c r="V5112" i="1" s="1"/>
  <c r="U5113" i="1"/>
  <c r="V5113" i="1" s="1"/>
  <c r="U5114" i="1"/>
  <c r="V5114" i="1" s="1"/>
  <c r="U5115" i="1"/>
  <c r="V5115" i="1" s="1"/>
  <c r="U5116" i="1"/>
  <c r="V5116" i="1" s="1"/>
  <c r="U5117" i="1"/>
  <c r="V5117" i="1" s="1"/>
  <c r="U5118" i="1"/>
  <c r="V5118" i="1" s="1"/>
  <c r="U5119" i="1"/>
  <c r="V5119" i="1" s="1"/>
  <c r="U5120" i="1"/>
  <c r="V5120" i="1" s="1"/>
  <c r="U5121" i="1"/>
  <c r="V5121" i="1" s="1"/>
  <c r="U5122" i="1"/>
  <c r="V5122" i="1" s="1"/>
  <c r="U5123" i="1"/>
  <c r="V5123" i="1" s="1"/>
  <c r="U5124" i="1"/>
  <c r="V5124" i="1" s="1"/>
  <c r="U5125" i="1"/>
  <c r="V5125" i="1" s="1"/>
  <c r="U5126" i="1"/>
  <c r="V5126" i="1" s="1"/>
  <c r="U5127" i="1"/>
  <c r="V5127" i="1" s="1"/>
  <c r="U5128" i="1"/>
  <c r="V5128" i="1" s="1"/>
  <c r="U5129" i="1"/>
  <c r="V5129" i="1" s="1"/>
  <c r="U5130" i="1"/>
  <c r="V5130" i="1" s="1"/>
  <c r="U5131" i="1"/>
  <c r="V5131" i="1" s="1"/>
  <c r="U5132" i="1"/>
  <c r="V5132" i="1" s="1"/>
  <c r="U5133" i="1"/>
  <c r="V5133" i="1" s="1"/>
  <c r="U5134" i="1"/>
  <c r="V5134" i="1" s="1"/>
  <c r="U5135" i="1"/>
  <c r="V5135" i="1" s="1"/>
  <c r="U5136" i="1"/>
  <c r="V5136" i="1" s="1"/>
  <c r="U5137" i="1"/>
  <c r="V5137" i="1" s="1"/>
  <c r="U5138" i="1"/>
  <c r="V5138" i="1" s="1"/>
  <c r="U5139" i="1"/>
  <c r="V5139" i="1" s="1"/>
  <c r="U5140" i="1"/>
  <c r="V5140" i="1" s="1"/>
  <c r="U5141" i="1"/>
  <c r="V5141" i="1" s="1"/>
  <c r="U5142" i="1"/>
  <c r="V5142" i="1" s="1"/>
  <c r="U5143" i="1"/>
  <c r="V5143" i="1" s="1"/>
  <c r="U5144" i="1"/>
  <c r="V5144" i="1" s="1"/>
  <c r="U5145" i="1"/>
  <c r="V5145" i="1" s="1"/>
  <c r="U5146" i="1"/>
  <c r="V5146" i="1" s="1"/>
  <c r="U5147" i="1"/>
  <c r="V5147" i="1" s="1"/>
  <c r="U5148" i="1"/>
  <c r="V5148" i="1" s="1"/>
  <c r="U5149" i="1"/>
  <c r="V5149" i="1" s="1"/>
  <c r="U5150" i="1"/>
  <c r="V5150" i="1" s="1"/>
  <c r="U5151" i="1"/>
  <c r="V5151" i="1" s="1"/>
  <c r="U5152" i="1"/>
  <c r="V5152" i="1" s="1"/>
  <c r="U5153" i="1"/>
  <c r="V5153" i="1" s="1"/>
  <c r="U5154" i="1"/>
  <c r="V5154" i="1" s="1"/>
  <c r="U5155" i="1"/>
  <c r="V5155" i="1" s="1"/>
  <c r="U5156" i="1"/>
  <c r="V5156" i="1" s="1"/>
  <c r="U5157" i="1"/>
  <c r="V5157" i="1" s="1"/>
  <c r="U5158" i="1"/>
  <c r="V5158" i="1" s="1"/>
  <c r="U5159" i="1"/>
  <c r="V5159" i="1" s="1"/>
  <c r="U5160" i="1"/>
  <c r="V5160" i="1" s="1"/>
  <c r="U5161" i="1"/>
  <c r="V5161" i="1" s="1"/>
  <c r="U5162" i="1"/>
  <c r="V5162" i="1" s="1"/>
  <c r="U5163" i="1"/>
  <c r="V5163" i="1" s="1"/>
  <c r="U5164" i="1"/>
  <c r="V5164" i="1" s="1"/>
  <c r="U5165" i="1"/>
  <c r="V5165" i="1" s="1"/>
  <c r="U5166" i="1"/>
  <c r="V5166" i="1" s="1"/>
  <c r="U5167" i="1"/>
  <c r="V5167" i="1" s="1"/>
  <c r="U5168" i="1"/>
  <c r="V5168" i="1" s="1"/>
  <c r="U5169" i="1"/>
  <c r="V5169" i="1" s="1"/>
  <c r="U5170" i="1"/>
  <c r="V5170" i="1" s="1"/>
  <c r="U5171" i="1"/>
  <c r="V5171" i="1" s="1"/>
  <c r="U5172" i="1"/>
  <c r="V5172" i="1" s="1"/>
  <c r="U5173" i="1"/>
  <c r="V5173" i="1" s="1"/>
  <c r="U5174" i="1"/>
  <c r="V5174" i="1" s="1"/>
  <c r="U5175" i="1"/>
  <c r="V5175" i="1" s="1"/>
  <c r="U5176" i="1"/>
  <c r="V5176" i="1" s="1"/>
  <c r="U5177" i="1"/>
  <c r="V5177" i="1" s="1"/>
  <c r="U5178" i="1"/>
  <c r="V5178" i="1" s="1"/>
  <c r="U5179" i="1"/>
  <c r="V5179" i="1" s="1"/>
  <c r="U5180" i="1"/>
  <c r="V5180" i="1" s="1"/>
  <c r="U5181" i="1"/>
  <c r="V5181" i="1" s="1"/>
  <c r="U5182" i="1"/>
  <c r="V5182" i="1" s="1"/>
  <c r="U5183" i="1"/>
  <c r="V5183" i="1" s="1"/>
  <c r="U5184" i="1"/>
  <c r="V5184" i="1" s="1"/>
  <c r="U5185" i="1"/>
  <c r="V5185" i="1" s="1"/>
  <c r="U5186" i="1"/>
  <c r="V5186" i="1" s="1"/>
  <c r="U5187" i="1"/>
  <c r="V5187" i="1" s="1"/>
  <c r="U5188" i="1"/>
  <c r="V5188" i="1" s="1"/>
  <c r="U5189" i="1"/>
  <c r="V5189" i="1" s="1"/>
  <c r="U5190" i="1"/>
  <c r="V5190" i="1" s="1"/>
  <c r="U5191" i="1"/>
  <c r="V5191" i="1" s="1"/>
  <c r="U5192" i="1"/>
  <c r="V5192" i="1" s="1"/>
  <c r="U5193" i="1"/>
  <c r="V5193" i="1" s="1"/>
  <c r="U5194" i="1"/>
  <c r="V5194" i="1" s="1"/>
  <c r="U5195" i="1"/>
  <c r="V5195" i="1" s="1"/>
  <c r="U5196" i="1"/>
  <c r="V5196" i="1" s="1"/>
  <c r="U5197" i="1"/>
  <c r="V5197" i="1" s="1"/>
  <c r="U5198" i="1"/>
  <c r="V5198" i="1" s="1"/>
  <c r="U5199" i="1"/>
  <c r="V5199" i="1" s="1"/>
  <c r="U5200" i="1"/>
  <c r="V5200" i="1" s="1"/>
  <c r="U5201" i="1"/>
  <c r="V5201" i="1" s="1"/>
  <c r="U5202" i="1"/>
  <c r="V5202" i="1" s="1"/>
  <c r="U5203" i="1"/>
  <c r="V5203" i="1" s="1"/>
  <c r="U5204" i="1"/>
  <c r="V5204" i="1" s="1"/>
  <c r="U5205" i="1"/>
  <c r="V5205" i="1" s="1"/>
  <c r="U5206" i="1"/>
  <c r="V5206" i="1" s="1"/>
  <c r="U5207" i="1"/>
  <c r="V5207" i="1" s="1"/>
  <c r="U5208" i="1"/>
  <c r="V5208" i="1" s="1"/>
  <c r="U5209" i="1"/>
  <c r="V5209" i="1" s="1"/>
  <c r="U5210" i="1"/>
  <c r="V5210" i="1" s="1"/>
  <c r="U5211" i="1"/>
  <c r="V5211" i="1" s="1"/>
  <c r="U5212" i="1"/>
  <c r="V5212" i="1" s="1"/>
  <c r="U5213" i="1"/>
  <c r="V5213" i="1" s="1"/>
  <c r="U5214" i="1"/>
  <c r="V5214" i="1" s="1"/>
  <c r="U5215" i="1"/>
  <c r="V5215" i="1" s="1"/>
  <c r="U5216" i="1"/>
  <c r="V5216" i="1" s="1"/>
  <c r="U5217" i="1"/>
  <c r="V5217" i="1" s="1"/>
  <c r="U5218" i="1"/>
  <c r="V5218" i="1" s="1"/>
  <c r="U5219" i="1"/>
  <c r="V5219" i="1" s="1"/>
  <c r="U5220" i="1"/>
  <c r="V5220" i="1" s="1"/>
  <c r="U5221" i="1"/>
  <c r="V5221" i="1" s="1"/>
  <c r="U5222" i="1"/>
  <c r="V5222" i="1" s="1"/>
  <c r="U5223" i="1"/>
  <c r="V5223" i="1" s="1"/>
  <c r="U5224" i="1"/>
  <c r="V5224" i="1" s="1"/>
  <c r="U5225" i="1"/>
  <c r="V5225" i="1" s="1"/>
  <c r="U5226" i="1"/>
  <c r="V5226" i="1" s="1"/>
  <c r="U5227" i="1"/>
  <c r="V5227" i="1" s="1"/>
  <c r="U5228" i="1"/>
  <c r="V5228" i="1" s="1"/>
  <c r="U5229" i="1"/>
  <c r="V5229" i="1" s="1"/>
  <c r="U5230" i="1"/>
  <c r="V5230" i="1" s="1"/>
  <c r="U5231" i="1"/>
  <c r="V5231" i="1" s="1"/>
  <c r="U5232" i="1"/>
  <c r="V5232" i="1" s="1"/>
  <c r="U5233" i="1"/>
  <c r="V5233" i="1" s="1"/>
  <c r="U5234" i="1"/>
  <c r="V5234" i="1" s="1"/>
  <c r="U5235" i="1"/>
  <c r="V5235" i="1" s="1"/>
  <c r="U5236" i="1"/>
  <c r="V5236" i="1" s="1"/>
  <c r="U5237" i="1"/>
  <c r="V5237" i="1" s="1"/>
  <c r="U5238" i="1"/>
  <c r="V5238" i="1" s="1"/>
  <c r="U5239" i="1"/>
  <c r="V5239" i="1" s="1"/>
  <c r="U5240" i="1"/>
  <c r="V5240" i="1" s="1"/>
  <c r="U5241" i="1"/>
  <c r="V5241" i="1" s="1"/>
  <c r="U5242" i="1"/>
  <c r="V5242" i="1" s="1"/>
  <c r="U5243" i="1"/>
  <c r="V5243" i="1" s="1"/>
  <c r="U5244" i="1"/>
  <c r="V5244" i="1" s="1"/>
  <c r="U5245" i="1"/>
  <c r="V5245" i="1" s="1"/>
  <c r="U5246" i="1"/>
  <c r="V5246" i="1" s="1"/>
  <c r="U5247" i="1"/>
  <c r="V5247" i="1" s="1"/>
  <c r="U5248" i="1"/>
  <c r="V5248" i="1" s="1"/>
  <c r="U5249" i="1"/>
  <c r="V5249" i="1" s="1"/>
  <c r="U5250" i="1"/>
  <c r="V5250" i="1" s="1"/>
  <c r="U5251" i="1"/>
  <c r="V5251" i="1" s="1"/>
  <c r="U5252" i="1"/>
  <c r="V5252" i="1" s="1"/>
  <c r="U5253" i="1"/>
  <c r="V5253" i="1" s="1"/>
  <c r="U5254" i="1"/>
  <c r="V5254" i="1" s="1"/>
  <c r="U5255" i="1"/>
  <c r="V5255" i="1" s="1"/>
  <c r="U5256" i="1"/>
  <c r="V5256" i="1" s="1"/>
  <c r="U5257" i="1"/>
  <c r="V5257" i="1" s="1"/>
  <c r="U5258" i="1"/>
  <c r="V5258" i="1" s="1"/>
  <c r="U5259" i="1"/>
  <c r="V5259" i="1" s="1"/>
  <c r="U5260" i="1"/>
  <c r="V5260" i="1" s="1"/>
  <c r="U5261" i="1"/>
  <c r="V5261" i="1" s="1"/>
  <c r="U5262" i="1"/>
  <c r="V5262" i="1" s="1"/>
  <c r="U5263" i="1"/>
  <c r="V5263" i="1" s="1"/>
  <c r="U5264" i="1"/>
  <c r="V5264" i="1" s="1"/>
  <c r="U5265" i="1"/>
  <c r="V5265" i="1" s="1"/>
  <c r="U5266" i="1"/>
  <c r="V5266" i="1" s="1"/>
  <c r="U5267" i="1"/>
  <c r="V5267" i="1" s="1"/>
  <c r="U5268" i="1"/>
  <c r="V5268" i="1" s="1"/>
  <c r="U5269" i="1"/>
  <c r="V5269" i="1" s="1"/>
  <c r="U5270" i="1"/>
  <c r="V5270" i="1" s="1"/>
  <c r="U5271" i="1"/>
  <c r="V5271" i="1" s="1"/>
  <c r="U5272" i="1"/>
  <c r="V5272" i="1" s="1"/>
  <c r="U5273" i="1"/>
  <c r="V5273" i="1" s="1"/>
  <c r="U5274" i="1"/>
  <c r="V5274" i="1" s="1"/>
  <c r="U5275" i="1"/>
  <c r="V5275" i="1" s="1"/>
  <c r="U5276" i="1"/>
  <c r="V5276" i="1" s="1"/>
  <c r="U5277" i="1"/>
  <c r="V5277" i="1" s="1"/>
  <c r="U5278" i="1"/>
  <c r="V5278" i="1" s="1"/>
  <c r="U5279" i="1"/>
  <c r="V5279" i="1" s="1"/>
  <c r="U5280" i="1"/>
  <c r="V5280" i="1" s="1"/>
  <c r="U5281" i="1"/>
  <c r="V5281" i="1" s="1"/>
  <c r="U5282" i="1"/>
  <c r="V5282" i="1" s="1"/>
  <c r="U5283" i="1"/>
  <c r="V5283" i="1" s="1"/>
  <c r="U5284" i="1"/>
  <c r="V5284" i="1" s="1"/>
  <c r="U5285" i="1"/>
  <c r="V5285" i="1" s="1"/>
  <c r="U5286" i="1"/>
  <c r="V5286" i="1" s="1"/>
  <c r="U5287" i="1"/>
  <c r="V5287" i="1" s="1"/>
  <c r="U5288" i="1"/>
  <c r="V5288" i="1" s="1"/>
  <c r="U5289" i="1"/>
  <c r="V5289" i="1" s="1"/>
  <c r="U5290" i="1"/>
  <c r="V5290" i="1" s="1"/>
  <c r="U5291" i="1"/>
  <c r="V5291" i="1" s="1"/>
  <c r="U5292" i="1"/>
  <c r="V5292" i="1" s="1"/>
  <c r="U5293" i="1"/>
  <c r="V5293" i="1" s="1"/>
  <c r="U5294" i="1"/>
  <c r="V5294" i="1" s="1"/>
  <c r="U5295" i="1"/>
  <c r="V5295" i="1" s="1"/>
  <c r="U5296" i="1"/>
  <c r="V5296" i="1" s="1"/>
  <c r="U5297" i="1"/>
  <c r="V5297" i="1" s="1"/>
  <c r="U5298" i="1"/>
  <c r="V5298" i="1" s="1"/>
  <c r="U5299" i="1"/>
  <c r="V5299" i="1" s="1"/>
  <c r="U5300" i="1"/>
  <c r="V5300" i="1" s="1"/>
  <c r="U5301" i="1"/>
  <c r="V5301" i="1" s="1"/>
  <c r="U5302" i="1"/>
  <c r="V5302" i="1" s="1"/>
  <c r="U5303" i="1"/>
  <c r="V5303" i="1" s="1"/>
  <c r="U5304" i="1"/>
  <c r="V5304" i="1" s="1"/>
  <c r="U5305" i="1"/>
  <c r="V5305" i="1" s="1"/>
  <c r="U5306" i="1"/>
  <c r="V5306" i="1" s="1"/>
  <c r="U5307" i="1"/>
  <c r="V5307" i="1" s="1"/>
  <c r="U5308" i="1"/>
  <c r="V5308" i="1" s="1"/>
  <c r="U5309" i="1"/>
  <c r="V5309" i="1" s="1"/>
  <c r="U5310" i="1"/>
  <c r="V5310" i="1" s="1"/>
  <c r="U5311" i="1"/>
  <c r="V5311" i="1" s="1"/>
  <c r="U5312" i="1"/>
  <c r="V5312" i="1" s="1"/>
  <c r="U5313" i="1"/>
  <c r="V5313" i="1" s="1"/>
  <c r="U5314" i="1"/>
  <c r="V5314" i="1" s="1"/>
  <c r="U5315" i="1"/>
  <c r="V5315" i="1" s="1"/>
  <c r="U5316" i="1"/>
  <c r="V5316" i="1" s="1"/>
  <c r="U5317" i="1"/>
  <c r="V5317" i="1" s="1"/>
  <c r="U5318" i="1"/>
  <c r="V5318" i="1" s="1"/>
  <c r="U5319" i="1"/>
  <c r="V5319" i="1" s="1"/>
  <c r="U5320" i="1"/>
  <c r="V5320" i="1" s="1"/>
  <c r="U5321" i="1"/>
  <c r="V5321" i="1" s="1"/>
  <c r="U5322" i="1"/>
  <c r="V5322" i="1" s="1"/>
  <c r="U5323" i="1"/>
  <c r="V5323" i="1" s="1"/>
  <c r="U5324" i="1"/>
  <c r="V5324" i="1" s="1"/>
  <c r="U5325" i="1"/>
  <c r="V5325" i="1" s="1"/>
  <c r="U5326" i="1"/>
  <c r="V5326" i="1" s="1"/>
  <c r="U5327" i="1"/>
  <c r="V5327" i="1" s="1"/>
  <c r="U5328" i="1"/>
  <c r="V5328" i="1" s="1"/>
  <c r="U5329" i="1"/>
  <c r="V5329" i="1" s="1"/>
  <c r="U5330" i="1"/>
  <c r="V5330" i="1" s="1"/>
  <c r="U5331" i="1"/>
  <c r="V5331" i="1" s="1"/>
  <c r="U5332" i="1"/>
  <c r="V5332" i="1" s="1"/>
  <c r="U5333" i="1"/>
  <c r="V5333" i="1" s="1"/>
  <c r="U5334" i="1"/>
  <c r="V5334" i="1" s="1"/>
  <c r="U5335" i="1"/>
  <c r="V5335" i="1" s="1"/>
  <c r="U5336" i="1"/>
  <c r="V5336" i="1" s="1"/>
  <c r="U5337" i="1"/>
  <c r="V5337" i="1" s="1"/>
  <c r="U5338" i="1"/>
  <c r="V5338" i="1" s="1"/>
  <c r="U5339" i="1"/>
  <c r="V5339" i="1" s="1"/>
  <c r="U5340" i="1"/>
  <c r="V5340" i="1" s="1"/>
  <c r="U5341" i="1"/>
  <c r="V5341" i="1" s="1"/>
  <c r="U5342" i="1"/>
  <c r="V5342" i="1" s="1"/>
  <c r="U5343" i="1"/>
  <c r="V5343" i="1" s="1"/>
  <c r="U5344" i="1"/>
  <c r="V5344" i="1" s="1"/>
  <c r="U5345" i="1"/>
  <c r="V5345" i="1" s="1"/>
  <c r="U5346" i="1"/>
  <c r="V5346" i="1" s="1"/>
  <c r="U5347" i="1"/>
  <c r="V5347" i="1" s="1"/>
  <c r="U5348" i="1"/>
  <c r="V5348" i="1" s="1"/>
  <c r="U5349" i="1"/>
  <c r="V5349" i="1" s="1"/>
  <c r="U5350" i="1"/>
  <c r="V5350" i="1" s="1"/>
  <c r="U5351" i="1"/>
  <c r="V5351" i="1" s="1"/>
  <c r="U5352" i="1"/>
  <c r="V5352" i="1" s="1"/>
  <c r="U5353" i="1"/>
  <c r="V5353" i="1" s="1"/>
  <c r="U5354" i="1"/>
  <c r="V5354" i="1" s="1"/>
  <c r="U5355" i="1"/>
  <c r="V5355" i="1" s="1"/>
  <c r="U5356" i="1"/>
  <c r="V5356" i="1" s="1"/>
  <c r="U5357" i="1"/>
  <c r="V5357" i="1" s="1"/>
  <c r="U5358" i="1"/>
  <c r="V5358" i="1" s="1"/>
  <c r="U5359" i="1"/>
  <c r="V5359" i="1" s="1"/>
  <c r="U5360" i="1"/>
  <c r="V5360" i="1" s="1"/>
  <c r="U5361" i="1"/>
  <c r="V5361" i="1" s="1"/>
  <c r="U5362" i="1"/>
  <c r="V5362" i="1" s="1"/>
  <c r="U5363" i="1"/>
  <c r="V5363" i="1" s="1"/>
  <c r="U5364" i="1"/>
  <c r="V5364" i="1" s="1"/>
  <c r="U5365" i="1"/>
  <c r="V5365" i="1" s="1"/>
  <c r="U5366" i="1"/>
  <c r="V5366" i="1" s="1"/>
  <c r="U5367" i="1"/>
  <c r="V5367" i="1" s="1"/>
  <c r="U5368" i="1"/>
  <c r="V5368" i="1" s="1"/>
  <c r="U5369" i="1"/>
  <c r="V5369" i="1" s="1"/>
  <c r="U5370" i="1"/>
  <c r="V5370" i="1" s="1"/>
  <c r="U5371" i="1"/>
  <c r="V5371" i="1" s="1"/>
  <c r="U5372" i="1"/>
  <c r="V5372" i="1" s="1"/>
  <c r="U5373" i="1"/>
  <c r="V5373" i="1" s="1"/>
  <c r="U5374" i="1"/>
  <c r="V5374" i="1" s="1"/>
  <c r="U5375" i="1"/>
  <c r="V5375" i="1" s="1"/>
  <c r="U5376" i="1"/>
  <c r="V5376" i="1" s="1"/>
  <c r="U5377" i="1"/>
  <c r="V5377" i="1" s="1"/>
  <c r="U5378" i="1"/>
  <c r="V5378" i="1" s="1"/>
  <c r="U5379" i="1"/>
  <c r="V5379" i="1" s="1"/>
  <c r="U5380" i="1"/>
  <c r="V5380" i="1" s="1"/>
  <c r="U5381" i="1"/>
  <c r="V5381" i="1" s="1"/>
  <c r="U5382" i="1"/>
  <c r="V5382" i="1" s="1"/>
  <c r="U5383" i="1"/>
  <c r="V5383" i="1" s="1"/>
  <c r="U5384" i="1"/>
  <c r="V5384" i="1" s="1"/>
  <c r="U5385" i="1"/>
  <c r="V5385" i="1" s="1"/>
  <c r="U5386" i="1"/>
  <c r="V5386" i="1" s="1"/>
  <c r="U5387" i="1"/>
  <c r="V5387" i="1" s="1"/>
  <c r="U5388" i="1"/>
  <c r="V5388" i="1" s="1"/>
  <c r="U5389" i="1"/>
  <c r="V5389" i="1" s="1"/>
  <c r="U5390" i="1"/>
  <c r="V5390" i="1" s="1"/>
  <c r="U5391" i="1"/>
  <c r="V5391" i="1" s="1"/>
  <c r="U5392" i="1"/>
  <c r="V5392" i="1" s="1"/>
  <c r="U5393" i="1"/>
  <c r="V5393" i="1" s="1"/>
  <c r="U5394" i="1"/>
  <c r="V5394" i="1" s="1"/>
  <c r="U5395" i="1"/>
  <c r="V5395" i="1" s="1"/>
  <c r="U5396" i="1"/>
  <c r="V5396" i="1" s="1"/>
  <c r="U5397" i="1"/>
  <c r="V5397" i="1" s="1"/>
  <c r="U5398" i="1"/>
  <c r="V5398" i="1" s="1"/>
  <c r="U5399" i="1"/>
  <c r="V5399" i="1" s="1"/>
  <c r="U5400" i="1"/>
  <c r="V5400" i="1" s="1"/>
  <c r="U5401" i="1"/>
  <c r="V5401" i="1" s="1"/>
  <c r="U5402" i="1"/>
  <c r="V5402" i="1" s="1"/>
  <c r="U5403" i="1"/>
  <c r="V5403" i="1" s="1"/>
  <c r="U5404" i="1"/>
  <c r="V5404" i="1" s="1"/>
  <c r="U5405" i="1"/>
  <c r="V5405" i="1" s="1"/>
  <c r="U5406" i="1"/>
  <c r="V5406" i="1" s="1"/>
  <c r="U5407" i="1"/>
  <c r="V5407" i="1" s="1"/>
  <c r="U5408" i="1"/>
  <c r="V5408" i="1" s="1"/>
  <c r="U5409" i="1"/>
  <c r="V5409" i="1" s="1"/>
  <c r="U5410" i="1"/>
  <c r="V5410" i="1" s="1"/>
  <c r="U5411" i="1"/>
  <c r="V5411" i="1" s="1"/>
  <c r="U5412" i="1"/>
  <c r="V5412" i="1" s="1"/>
  <c r="U5413" i="1"/>
  <c r="V5413" i="1" s="1"/>
  <c r="U5414" i="1"/>
  <c r="V5414" i="1" s="1"/>
  <c r="U5415" i="1"/>
  <c r="V5415" i="1" s="1"/>
  <c r="U5416" i="1"/>
  <c r="V5416" i="1" s="1"/>
  <c r="U5417" i="1"/>
  <c r="V5417" i="1" s="1"/>
  <c r="U5418" i="1"/>
  <c r="V5418" i="1" s="1"/>
  <c r="U5419" i="1"/>
  <c r="V5419" i="1" s="1"/>
  <c r="U5420" i="1"/>
  <c r="V5420" i="1" s="1"/>
  <c r="U5421" i="1"/>
  <c r="V5421" i="1" s="1"/>
  <c r="U5422" i="1"/>
  <c r="V5422" i="1" s="1"/>
  <c r="U5423" i="1"/>
  <c r="V5423" i="1" s="1"/>
  <c r="U5424" i="1"/>
  <c r="V5424" i="1" s="1"/>
  <c r="U5425" i="1"/>
  <c r="V5425" i="1" s="1"/>
  <c r="U5426" i="1"/>
  <c r="V5426" i="1" s="1"/>
  <c r="U5427" i="1"/>
  <c r="V5427" i="1" s="1"/>
  <c r="U5428" i="1"/>
  <c r="V5428" i="1" s="1"/>
  <c r="U5429" i="1"/>
  <c r="V5429" i="1" s="1"/>
  <c r="U5430" i="1"/>
  <c r="V5430" i="1" s="1"/>
  <c r="U5431" i="1"/>
  <c r="V5431" i="1" s="1"/>
  <c r="U5432" i="1"/>
  <c r="V5432" i="1" s="1"/>
  <c r="U5433" i="1"/>
  <c r="V5433" i="1" s="1"/>
  <c r="U5434" i="1"/>
  <c r="V5434" i="1" s="1"/>
  <c r="U5435" i="1"/>
  <c r="V5435" i="1" s="1"/>
  <c r="U5436" i="1"/>
  <c r="V5436" i="1" s="1"/>
  <c r="U5437" i="1"/>
  <c r="V5437" i="1" s="1"/>
  <c r="U5438" i="1"/>
  <c r="V5438" i="1" s="1"/>
  <c r="U5439" i="1"/>
  <c r="V5439" i="1" s="1"/>
  <c r="U5440" i="1"/>
  <c r="V5440" i="1" s="1"/>
  <c r="U5441" i="1"/>
  <c r="V5441" i="1" s="1"/>
  <c r="U5442" i="1"/>
  <c r="V5442" i="1" s="1"/>
  <c r="U5443" i="1"/>
  <c r="V5443" i="1" s="1"/>
  <c r="U5444" i="1"/>
  <c r="V5444" i="1" s="1"/>
  <c r="U5445" i="1"/>
  <c r="V5445" i="1" s="1"/>
  <c r="U5446" i="1"/>
  <c r="V5446" i="1" s="1"/>
  <c r="U5447" i="1"/>
  <c r="V5447" i="1" s="1"/>
  <c r="U5448" i="1"/>
  <c r="V5448" i="1" s="1"/>
  <c r="U5449" i="1"/>
  <c r="V5449" i="1" s="1"/>
  <c r="U5450" i="1"/>
  <c r="V5450" i="1" s="1"/>
  <c r="U5451" i="1"/>
  <c r="V5451" i="1" s="1"/>
  <c r="U5452" i="1"/>
  <c r="V5452" i="1" s="1"/>
  <c r="U5453" i="1"/>
  <c r="V5453" i="1" s="1"/>
  <c r="U5454" i="1"/>
  <c r="V5454" i="1" s="1"/>
  <c r="U5455" i="1"/>
  <c r="V5455" i="1" s="1"/>
  <c r="U5456" i="1"/>
  <c r="V5456" i="1" s="1"/>
  <c r="U5457" i="1"/>
  <c r="V5457" i="1" s="1"/>
  <c r="U5458" i="1"/>
  <c r="V5458" i="1" s="1"/>
  <c r="U5459" i="1"/>
  <c r="V5459" i="1" s="1"/>
  <c r="U5460" i="1"/>
  <c r="V5460" i="1" s="1"/>
  <c r="U5461" i="1"/>
  <c r="V5461" i="1" s="1"/>
  <c r="U5462" i="1"/>
  <c r="V5462" i="1" s="1"/>
  <c r="U5463" i="1"/>
  <c r="V5463" i="1" s="1"/>
  <c r="U5464" i="1"/>
  <c r="V5464" i="1" s="1"/>
  <c r="U5465" i="1"/>
  <c r="V5465" i="1" s="1"/>
  <c r="U5466" i="1"/>
  <c r="V5466" i="1" s="1"/>
  <c r="U5467" i="1"/>
  <c r="V5467" i="1" s="1"/>
  <c r="U5468" i="1"/>
  <c r="V5468" i="1" s="1"/>
  <c r="U5469" i="1"/>
  <c r="V5469" i="1" s="1"/>
  <c r="U5470" i="1"/>
  <c r="V5470" i="1" s="1"/>
  <c r="U5471" i="1"/>
  <c r="V5471" i="1" s="1"/>
  <c r="U5472" i="1"/>
  <c r="V5472" i="1" s="1"/>
  <c r="U5473" i="1"/>
  <c r="V5473" i="1" s="1"/>
  <c r="U5474" i="1"/>
  <c r="V5474" i="1" s="1"/>
  <c r="U5475" i="1"/>
  <c r="V5475" i="1" s="1"/>
  <c r="U5476" i="1"/>
  <c r="V5476" i="1" s="1"/>
  <c r="U5477" i="1"/>
  <c r="V5477" i="1" s="1"/>
  <c r="U5478" i="1"/>
  <c r="V5478" i="1" s="1"/>
  <c r="U5479" i="1"/>
  <c r="V5479" i="1" s="1"/>
  <c r="U5480" i="1"/>
  <c r="V5480" i="1" s="1"/>
  <c r="U5481" i="1"/>
  <c r="V5481" i="1" s="1"/>
  <c r="U5482" i="1"/>
  <c r="V5482" i="1" s="1"/>
  <c r="U5483" i="1"/>
  <c r="V5483" i="1" s="1"/>
  <c r="U5484" i="1"/>
  <c r="V5484" i="1" s="1"/>
  <c r="U5485" i="1"/>
  <c r="V5485" i="1" s="1"/>
  <c r="U5486" i="1"/>
  <c r="V5486" i="1" s="1"/>
  <c r="U5487" i="1"/>
  <c r="V5487" i="1" s="1"/>
  <c r="U5488" i="1"/>
  <c r="V5488" i="1" s="1"/>
  <c r="U5489" i="1"/>
  <c r="V5489" i="1" s="1"/>
  <c r="U5490" i="1"/>
  <c r="V5490" i="1" s="1"/>
  <c r="U5491" i="1"/>
  <c r="V5491" i="1" s="1"/>
  <c r="U5492" i="1"/>
  <c r="V5492" i="1" s="1"/>
  <c r="U5493" i="1"/>
  <c r="V5493" i="1" s="1"/>
  <c r="U5494" i="1"/>
  <c r="V5494" i="1" s="1"/>
  <c r="U5495" i="1"/>
  <c r="V5495" i="1" s="1"/>
  <c r="U5496" i="1"/>
  <c r="V5496" i="1" s="1"/>
  <c r="U5497" i="1"/>
  <c r="V5497" i="1" s="1"/>
  <c r="U5498" i="1"/>
  <c r="V5498" i="1" s="1"/>
  <c r="U5499" i="1"/>
  <c r="V5499" i="1" s="1"/>
  <c r="U5500" i="1"/>
  <c r="V5500" i="1" s="1"/>
  <c r="U5501" i="1"/>
  <c r="V5501" i="1" s="1"/>
  <c r="U5502" i="1"/>
  <c r="V5502" i="1" s="1"/>
  <c r="U5503" i="1"/>
  <c r="V5503" i="1" s="1"/>
  <c r="U5504" i="1"/>
  <c r="V5504" i="1" s="1"/>
  <c r="U5505" i="1"/>
  <c r="V5505" i="1" s="1"/>
  <c r="U5506" i="1"/>
  <c r="V5506" i="1" s="1"/>
  <c r="U5507" i="1"/>
  <c r="V5507" i="1" s="1"/>
  <c r="U5508" i="1"/>
  <c r="V5508" i="1" s="1"/>
  <c r="U5509" i="1"/>
  <c r="V5509" i="1" s="1"/>
  <c r="U5510" i="1"/>
  <c r="V5510" i="1" s="1"/>
  <c r="U5511" i="1"/>
  <c r="V5511" i="1" s="1"/>
  <c r="U5512" i="1"/>
  <c r="V5512" i="1" s="1"/>
  <c r="U5513" i="1"/>
  <c r="V5513" i="1" s="1"/>
  <c r="U5514" i="1"/>
  <c r="V5514" i="1" s="1"/>
  <c r="U5515" i="1"/>
  <c r="V5515" i="1" s="1"/>
  <c r="U5516" i="1"/>
  <c r="V5516" i="1" s="1"/>
  <c r="U5517" i="1"/>
  <c r="V5517" i="1" s="1"/>
  <c r="U5518" i="1"/>
  <c r="V5518" i="1" s="1"/>
  <c r="U5519" i="1"/>
  <c r="V5519" i="1" s="1"/>
  <c r="U5520" i="1"/>
  <c r="V5520" i="1" s="1"/>
  <c r="U5521" i="1"/>
  <c r="V5521" i="1" s="1"/>
  <c r="U5522" i="1"/>
  <c r="V5522" i="1" s="1"/>
  <c r="U5523" i="1"/>
  <c r="V5523" i="1" s="1"/>
  <c r="U5524" i="1"/>
  <c r="V5524" i="1" s="1"/>
  <c r="U5525" i="1"/>
  <c r="V5525" i="1" s="1"/>
  <c r="U5526" i="1"/>
  <c r="V5526" i="1" s="1"/>
  <c r="U5527" i="1"/>
  <c r="V5527" i="1" s="1"/>
  <c r="U5528" i="1"/>
  <c r="V5528" i="1" s="1"/>
  <c r="U5529" i="1"/>
  <c r="V5529" i="1" s="1"/>
  <c r="U5530" i="1"/>
  <c r="V5530" i="1" s="1"/>
  <c r="U5531" i="1"/>
  <c r="V5531" i="1" s="1"/>
  <c r="U5532" i="1"/>
  <c r="V5532" i="1" s="1"/>
  <c r="U5533" i="1"/>
  <c r="V5533" i="1" s="1"/>
  <c r="U5534" i="1"/>
  <c r="V5534" i="1" s="1"/>
  <c r="U5535" i="1"/>
  <c r="V5535" i="1" s="1"/>
  <c r="U5536" i="1"/>
  <c r="V5536" i="1" s="1"/>
  <c r="U5537" i="1"/>
  <c r="V5537" i="1" s="1"/>
  <c r="U5538" i="1"/>
  <c r="V5538" i="1" s="1"/>
  <c r="U5539" i="1"/>
  <c r="V5539" i="1" s="1"/>
  <c r="U5540" i="1"/>
  <c r="V5540" i="1" s="1"/>
  <c r="U5541" i="1"/>
  <c r="V5541" i="1" s="1"/>
  <c r="U5542" i="1"/>
  <c r="V5542" i="1" s="1"/>
  <c r="U5543" i="1"/>
  <c r="V5543" i="1" s="1"/>
  <c r="U5544" i="1"/>
  <c r="V5544" i="1" s="1"/>
  <c r="U5545" i="1"/>
  <c r="V5545" i="1" s="1"/>
  <c r="U5546" i="1"/>
  <c r="V5546" i="1" s="1"/>
  <c r="U5547" i="1"/>
  <c r="V5547" i="1" s="1"/>
  <c r="U5548" i="1"/>
  <c r="V5548" i="1" s="1"/>
  <c r="U5549" i="1"/>
  <c r="V5549" i="1" s="1"/>
  <c r="U5550" i="1"/>
  <c r="V5550" i="1" s="1"/>
  <c r="U5551" i="1"/>
  <c r="V5551" i="1" s="1"/>
  <c r="U5552" i="1"/>
  <c r="V5552" i="1" s="1"/>
  <c r="U5553" i="1"/>
  <c r="V5553" i="1" s="1"/>
  <c r="U5554" i="1"/>
  <c r="V5554" i="1" s="1"/>
  <c r="U5555" i="1"/>
  <c r="V5555" i="1" s="1"/>
  <c r="U5556" i="1"/>
  <c r="V5556" i="1" s="1"/>
  <c r="U5557" i="1"/>
  <c r="V5557" i="1" s="1"/>
  <c r="U5558" i="1"/>
  <c r="V5558" i="1" s="1"/>
  <c r="U5559" i="1"/>
  <c r="V5559" i="1" s="1"/>
  <c r="U5560" i="1"/>
  <c r="V5560" i="1" s="1"/>
  <c r="U5561" i="1"/>
  <c r="V5561" i="1" s="1"/>
  <c r="U5562" i="1"/>
  <c r="V5562" i="1" s="1"/>
  <c r="U5563" i="1"/>
  <c r="V5563" i="1" s="1"/>
  <c r="U5564" i="1"/>
  <c r="V5564" i="1" s="1"/>
  <c r="U5565" i="1"/>
  <c r="V5565" i="1" s="1"/>
  <c r="U5566" i="1"/>
  <c r="V5566" i="1" s="1"/>
  <c r="U5567" i="1"/>
  <c r="V5567" i="1" s="1"/>
  <c r="U5568" i="1"/>
  <c r="V5568" i="1" s="1"/>
  <c r="U5569" i="1"/>
  <c r="V5569" i="1" s="1"/>
  <c r="U5570" i="1"/>
  <c r="V5570" i="1" s="1"/>
  <c r="U5571" i="1"/>
  <c r="V5571" i="1" s="1"/>
  <c r="U5572" i="1"/>
  <c r="V5572" i="1" s="1"/>
  <c r="U5573" i="1"/>
  <c r="V5573" i="1" s="1"/>
  <c r="U5574" i="1"/>
  <c r="V5574" i="1" s="1"/>
  <c r="U5575" i="1"/>
  <c r="V5575" i="1" s="1"/>
  <c r="U5576" i="1"/>
  <c r="V5576" i="1" s="1"/>
  <c r="U5577" i="1"/>
  <c r="V5577" i="1" s="1"/>
  <c r="U5578" i="1"/>
  <c r="V5578" i="1" s="1"/>
  <c r="U5579" i="1"/>
  <c r="V5579" i="1" s="1"/>
  <c r="U5580" i="1"/>
  <c r="V5580" i="1" s="1"/>
  <c r="U5581" i="1"/>
  <c r="V5581" i="1" s="1"/>
  <c r="U5582" i="1"/>
  <c r="V5582" i="1" s="1"/>
  <c r="U5583" i="1"/>
  <c r="V5583" i="1" s="1"/>
  <c r="U5584" i="1"/>
  <c r="V5584" i="1" s="1"/>
  <c r="U5585" i="1"/>
  <c r="V5585" i="1" s="1"/>
  <c r="U5586" i="1"/>
  <c r="V5586" i="1" s="1"/>
  <c r="U5587" i="1"/>
  <c r="V5587" i="1" s="1"/>
  <c r="U5588" i="1"/>
  <c r="V5588" i="1" s="1"/>
  <c r="U5589" i="1"/>
  <c r="V5589" i="1" s="1"/>
  <c r="U5590" i="1"/>
  <c r="V5590" i="1" s="1"/>
  <c r="U5591" i="1"/>
  <c r="V5591" i="1" s="1"/>
  <c r="U5592" i="1"/>
  <c r="V5592" i="1" s="1"/>
  <c r="U5593" i="1"/>
  <c r="V5593" i="1" s="1"/>
  <c r="U5594" i="1"/>
  <c r="V5594" i="1" s="1"/>
  <c r="U5595" i="1"/>
  <c r="V5595" i="1" s="1"/>
  <c r="U5596" i="1"/>
  <c r="V5596" i="1" s="1"/>
  <c r="U5597" i="1"/>
  <c r="V5597" i="1" s="1"/>
  <c r="U5598" i="1"/>
  <c r="V5598" i="1" s="1"/>
  <c r="U5599" i="1"/>
  <c r="V5599" i="1" s="1"/>
  <c r="U5600" i="1"/>
  <c r="V5600" i="1" s="1"/>
  <c r="U5601" i="1"/>
  <c r="V5601" i="1" s="1"/>
  <c r="U5602" i="1"/>
  <c r="V5602" i="1" s="1"/>
  <c r="U5603" i="1"/>
  <c r="V5603" i="1" s="1"/>
  <c r="U5604" i="1"/>
  <c r="V5604" i="1" s="1"/>
  <c r="U5605" i="1"/>
  <c r="V5605" i="1" s="1"/>
  <c r="U5606" i="1"/>
  <c r="V5606" i="1" s="1"/>
  <c r="U5607" i="1"/>
  <c r="V5607" i="1" s="1"/>
  <c r="U5608" i="1"/>
  <c r="V5608" i="1" s="1"/>
  <c r="U5609" i="1"/>
  <c r="V5609" i="1" s="1"/>
  <c r="U5610" i="1"/>
  <c r="V5610" i="1" s="1"/>
  <c r="U5611" i="1"/>
  <c r="V5611" i="1" s="1"/>
  <c r="U5612" i="1"/>
  <c r="V5612" i="1" s="1"/>
  <c r="U5613" i="1"/>
  <c r="V5613" i="1" s="1"/>
  <c r="U5614" i="1"/>
  <c r="V5614" i="1" s="1"/>
  <c r="U5615" i="1"/>
  <c r="V5615" i="1" s="1"/>
  <c r="U5616" i="1"/>
  <c r="V5616" i="1" s="1"/>
  <c r="U5617" i="1"/>
  <c r="V5617" i="1" s="1"/>
  <c r="U5618" i="1"/>
  <c r="V5618" i="1" s="1"/>
  <c r="U5619" i="1"/>
  <c r="V5619" i="1" s="1"/>
  <c r="U5620" i="1"/>
  <c r="V5620" i="1" s="1"/>
  <c r="U5621" i="1"/>
  <c r="V5621" i="1" s="1"/>
  <c r="U5622" i="1"/>
  <c r="V5622" i="1" s="1"/>
  <c r="U5623" i="1"/>
  <c r="V5623" i="1" s="1"/>
  <c r="U5624" i="1"/>
  <c r="V5624" i="1" s="1"/>
  <c r="U5625" i="1"/>
  <c r="V5625" i="1" s="1"/>
  <c r="U5626" i="1"/>
  <c r="V5626" i="1" s="1"/>
  <c r="U5627" i="1"/>
  <c r="V5627" i="1" s="1"/>
  <c r="U5628" i="1"/>
  <c r="V5628" i="1" s="1"/>
  <c r="U5629" i="1"/>
  <c r="V5629" i="1" s="1"/>
  <c r="U5630" i="1"/>
  <c r="V5630" i="1" s="1"/>
  <c r="U5631" i="1"/>
  <c r="V5631" i="1" s="1"/>
  <c r="U5632" i="1"/>
  <c r="V5632" i="1" s="1"/>
  <c r="U5633" i="1"/>
  <c r="V5633" i="1" s="1"/>
  <c r="U5634" i="1"/>
  <c r="V5634" i="1" s="1"/>
  <c r="U5635" i="1"/>
  <c r="V5635" i="1" s="1"/>
  <c r="U5636" i="1"/>
  <c r="V5636" i="1" s="1"/>
  <c r="U5637" i="1"/>
  <c r="V5637" i="1" s="1"/>
  <c r="U5638" i="1"/>
  <c r="V5638" i="1" s="1"/>
  <c r="U5639" i="1"/>
  <c r="V5639" i="1" s="1"/>
  <c r="U5640" i="1"/>
  <c r="V5640" i="1" s="1"/>
  <c r="U5641" i="1"/>
  <c r="V5641" i="1" s="1"/>
  <c r="U5642" i="1"/>
  <c r="V5642" i="1" s="1"/>
  <c r="U5643" i="1"/>
  <c r="V5643" i="1" s="1"/>
  <c r="U5644" i="1"/>
  <c r="V5644" i="1" s="1"/>
  <c r="U5645" i="1"/>
  <c r="V5645" i="1" s="1"/>
  <c r="U5646" i="1"/>
  <c r="V5646" i="1" s="1"/>
  <c r="U5647" i="1"/>
  <c r="V5647" i="1" s="1"/>
  <c r="U5648" i="1"/>
  <c r="V5648" i="1" s="1"/>
  <c r="U5649" i="1"/>
  <c r="V5649" i="1" s="1"/>
  <c r="U5650" i="1"/>
  <c r="V5650" i="1" s="1"/>
  <c r="U5651" i="1"/>
  <c r="V5651" i="1" s="1"/>
  <c r="U5652" i="1"/>
  <c r="V5652" i="1" s="1"/>
  <c r="U5653" i="1"/>
  <c r="V5653" i="1" s="1"/>
  <c r="U5654" i="1"/>
  <c r="V5654" i="1" s="1"/>
  <c r="U5655" i="1"/>
  <c r="V5655" i="1" s="1"/>
  <c r="U5656" i="1"/>
  <c r="V5656" i="1" s="1"/>
  <c r="U5657" i="1"/>
  <c r="V5657" i="1" s="1"/>
  <c r="U5658" i="1"/>
  <c r="V5658" i="1" s="1"/>
  <c r="U5659" i="1"/>
  <c r="V5659" i="1" s="1"/>
  <c r="U5660" i="1"/>
  <c r="V5660" i="1" s="1"/>
  <c r="U5661" i="1"/>
  <c r="V5661" i="1" s="1"/>
  <c r="U5662" i="1"/>
  <c r="V5662" i="1" s="1"/>
  <c r="U5663" i="1"/>
  <c r="V5663" i="1" s="1"/>
  <c r="U5664" i="1"/>
  <c r="V5664" i="1" s="1"/>
  <c r="U5665" i="1"/>
  <c r="V5665" i="1" s="1"/>
  <c r="U5666" i="1"/>
  <c r="V5666" i="1" s="1"/>
  <c r="U5667" i="1"/>
  <c r="V5667" i="1" s="1"/>
  <c r="U5668" i="1"/>
  <c r="V5668" i="1" s="1"/>
  <c r="U5669" i="1"/>
  <c r="V5669" i="1" s="1"/>
  <c r="U5670" i="1"/>
  <c r="V5670" i="1" s="1"/>
  <c r="U5671" i="1"/>
  <c r="V5671" i="1" s="1"/>
  <c r="U5672" i="1"/>
  <c r="V5672" i="1" s="1"/>
  <c r="U5673" i="1"/>
  <c r="V5673" i="1" s="1"/>
  <c r="U5674" i="1"/>
  <c r="V5674" i="1" s="1"/>
  <c r="U5675" i="1"/>
  <c r="V5675" i="1" s="1"/>
  <c r="U5676" i="1"/>
  <c r="V5676" i="1" s="1"/>
  <c r="U5677" i="1"/>
  <c r="V5677" i="1" s="1"/>
  <c r="U5678" i="1"/>
  <c r="V5678" i="1" s="1"/>
  <c r="U5679" i="1"/>
  <c r="V5679" i="1" s="1"/>
  <c r="U5680" i="1"/>
  <c r="V5680" i="1" s="1"/>
  <c r="U5681" i="1"/>
  <c r="V5681" i="1" s="1"/>
  <c r="U5682" i="1"/>
  <c r="V5682" i="1" s="1"/>
  <c r="U5683" i="1"/>
  <c r="V5683" i="1" s="1"/>
  <c r="U5684" i="1"/>
  <c r="V5684" i="1" s="1"/>
  <c r="U5685" i="1"/>
  <c r="V5685" i="1" s="1"/>
  <c r="U5686" i="1"/>
  <c r="V5686" i="1" s="1"/>
  <c r="U5687" i="1"/>
  <c r="V5687" i="1" s="1"/>
  <c r="U5688" i="1"/>
  <c r="V5688" i="1" s="1"/>
  <c r="U5689" i="1"/>
  <c r="V5689" i="1" s="1"/>
  <c r="U5690" i="1"/>
  <c r="V5690" i="1" s="1"/>
  <c r="U5691" i="1"/>
  <c r="V5691" i="1" s="1"/>
  <c r="U5692" i="1"/>
  <c r="V5692" i="1" s="1"/>
  <c r="U5693" i="1"/>
  <c r="V5693" i="1" s="1"/>
  <c r="U5694" i="1"/>
  <c r="V5694" i="1" s="1"/>
  <c r="U5695" i="1"/>
  <c r="V5695" i="1" s="1"/>
  <c r="U5696" i="1"/>
  <c r="V5696" i="1" s="1"/>
  <c r="U5697" i="1"/>
  <c r="V5697" i="1" s="1"/>
  <c r="U5698" i="1"/>
  <c r="V5698" i="1" s="1"/>
  <c r="U5699" i="1"/>
  <c r="V5699" i="1" s="1"/>
  <c r="U5700" i="1"/>
  <c r="V5700" i="1" s="1"/>
  <c r="U5701" i="1"/>
  <c r="V5701" i="1" s="1"/>
  <c r="U5702" i="1"/>
  <c r="V5702" i="1" s="1"/>
  <c r="U5703" i="1"/>
  <c r="V5703" i="1" s="1"/>
  <c r="U5704" i="1"/>
  <c r="V5704" i="1" s="1"/>
  <c r="U5705" i="1"/>
  <c r="V5705" i="1" s="1"/>
  <c r="U5706" i="1"/>
  <c r="V5706" i="1" s="1"/>
  <c r="U5707" i="1"/>
  <c r="V5707" i="1" s="1"/>
  <c r="U5708" i="1"/>
  <c r="V5708" i="1" s="1"/>
  <c r="U5709" i="1"/>
  <c r="V5709" i="1" s="1"/>
  <c r="U5710" i="1"/>
  <c r="V5710" i="1" s="1"/>
  <c r="U5711" i="1"/>
  <c r="V5711" i="1" s="1"/>
  <c r="U5712" i="1"/>
  <c r="V5712" i="1" s="1"/>
  <c r="U5713" i="1"/>
  <c r="V5713" i="1" s="1"/>
  <c r="U5714" i="1"/>
  <c r="V5714" i="1" s="1"/>
  <c r="U5715" i="1"/>
  <c r="V5715" i="1" s="1"/>
  <c r="U5716" i="1"/>
  <c r="V5716" i="1" s="1"/>
  <c r="U5717" i="1"/>
  <c r="V5717" i="1" s="1"/>
  <c r="U5718" i="1"/>
  <c r="V5718" i="1" s="1"/>
  <c r="U5719" i="1"/>
  <c r="V5719" i="1" s="1"/>
  <c r="U5720" i="1"/>
  <c r="V5720" i="1" s="1"/>
  <c r="U5721" i="1"/>
  <c r="V5721" i="1" s="1"/>
  <c r="U5722" i="1"/>
  <c r="V5722" i="1" s="1"/>
  <c r="U5723" i="1"/>
  <c r="V5723" i="1" s="1"/>
  <c r="U5724" i="1"/>
  <c r="V5724" i="1" s="1"/>
  <c r="U5725" i="1"/>
  <c r="V5725" i="1" s="1"/>
  <c r="U5726" i="1"/>
  <c r="V5726" i="1" s="1"/>
  <c r="U5727" i="1"/>
  <c r="V5727" i="1" s="1"/>
  <c r="U5728" i="1"/>
  <c r="V5728" i="1" s="1"/>
  <c r="U5729" i="1"/>
  <c r="V5729" i="1" s="1"/>
  <c r="U5730" i="1"/>
  <c r="V5730" i="1" s="1"/>
  <c r="U5731" i="1"/>
  <c r="V5731" i="1" s="1"/>
  <c r="U5732" i="1"/>
  <c r="V5732" i="1" s="1"/>
  <c r="U5733" i="1"/>
  <c r="V5733" i="1" s="1"/>
  <c r="U5734" i="1"/>
  <c r="V5734" i="1" s="1"/>
  <c r="U5735" i="1"/>
  <c r="V5735" i="1" s="1"/>
  <c r="U5736" i="1"/>
  <c r="V5736" i="1" s="1"/>
  <c r="U5737" i="1"/>
  <c r="V5737" i="1" s="1"/>
  <c r="U5738" i="1"/>
  <c r="V5738" i="1" s="1"/>
  <c r="U5739" i="1"/>
  <c r="V5739" i="1" s="1"/>
  <c r="U5740" i="1"/>
  <c r="V5740" i="1" s="1"/>
  <c r="U5741" i="1"/>
  <c r="V5741" i="1" s="1"/>
  <c r="U5742" i="1"/>
  <c r="V5742" i="1" s="1"/>
  <c r="U5743" i="1"/>
  <c r="V5743" i="1" s="1"/>
  <c r="U5744" i="1"/>
  <c r="V5744" i="1" s="1"/>
  <c r="U5745" i="1"/>
  <c r="V5745" i="1" s="1"/>
  <c r="U5746" i="1"/>
  <c r="V5746" i="1" s="1"/>
  <c r="U5747" i="1"/>
  <c r="V5747" i="1" s="1"/>
  <c r="U5748" i="1"/>
  <c r="V5748" i="1" s="1"/>
  <c r="U5749" i="1"/>
  <c r="V5749" i="1" s="1"/>
  <c r="U5750" i="1"/>
  <c r="V5750" i="1" s="1"/>
  <c r="U5751" i="1"/>
  <c r="V5751" i="1" s="1"/>
  <c r="U5752" i="1"/>
  <c r="V5752" i="1" s="1"/>
  <c r="U5753" i="1"/>
  <c r="V5753" i="1" s="1"/>
  <c r="U5754" i="1"/>
  <c r="V5754" i="1" s="1"/>
  <c r="U5755" i="1"/>
  <c r="V5755" i="1" s="1"/>
  <c r="U5756" i="1"/>
  <c r="V5756" i="1" s="1"/>
  <c r="U5757" i="1"/>
  <c r="V5757" i="1" s="1"/>
  <c r="U5758" i="1"/>
  <c r="V5758" i="1" s="1"/>
  <c r="U5759" i="1"/>
  <c r="V5759" i="1" s="1"/>
  <c r="U5760" i="1"/>
  <c r="V5760" i="1" s="1"/>
  <c r="U5761" i="1"/>
  <c r="V5761" i="1" s="1"/>
  <c r="U5762" i="1"/>
  <c r="V5762" i="1" s="1"/>
  <c r="U5763" i="1"/>
  <c r="V5763" i="1" s="1"/>
  <c r="U5764" i="1"/>
  <c r="V5764" i="1" s="1"/>
  <c r="U5765" i="1"/>
  <c r="V5765" i="1" s="1"/>
  <c r="U5766" i="1"/>
  <c r="V5766" i="1" s="1"/>
  <c r="U5767" i="1"/>
  <c r="V5767" i="1" s="1"/>
  <c r="U5768" i="1"/>
  <c r="V5768" i="1" s="1"/>
  <c r="U5769" i="1"/>
  <c r="V5769" i="1" s="1"/>
  <c r="U5770" i="1"/>
  <c r="V5770" i="1" s="1"/>
  <c r="U5771" i="1"/>
  <c r="V5771" i="1" s="1"/>
  <c r="U5772" i="1"/>
  <c r="V5772" i="1" s="1"/>
  <c r="U5773" i="1"/>
  <c r="V5773" i="1" s="1"/>
  <c r="U5774" i="1"/>
  <c r="V5774" i="1" s="1"/>
  <c r="U5775" i="1"/>
  <c r="V5775" i="1" s="1"/>
  <c r="U5776" i="1"/>
  <c r="V5776" i="1" s="1"/>
  <c r="U5777" i="1"/>
  <c r="V5777" i="1" s="1"/>
  <c r="U5778" i="1"/>
  <c r="V5778" i="1" s="1"/>
  <c r="U5779" i="1"/>
  <c r="V5779" i="1" s="1"/>
  <c r="U5780" i="1"/>
  <c r="V5780" i="1" s="1"/>
  <c r="U5781" i="1"/>
  <c r="V5781" i="1" s="1"/>
  <c r="U5782" i="1"/>
  <c r="V5782" i="1" s="1"/>
  <c r="U5783" i="1"/>
  <c r="V5783" i="1" s="1"/>
  <c r="U5784" i="1"/>
  <c r="V5784" i="1" s="1"/>
  <c r="U5785" i="1"/>
  <c r="V5785" i="1" s="1"/>
  <c r="U5786" i="1"/>
  <c r="V5786" i="1" s="1"/>
  <c r="U5787" i="1"/>
  <c r="V5787" i="1" s="1"/>
  <c r="U5788" i="1"/>
  <c r="V5788" i="1" s="1"/>
  <c r="U5789" i="1"/>
  <c r="V5789" i="1" s="1"/>
  <c r="U5790" i="1"/>
  <c r="V5790" i="1" s="1"/>
  <c r="U5791" i="1"/>
  <c r="V5791" i="1" s="1"/>
  <c r="U5792" i="1"/>
  <c r="V5792" i="1" s="1"/>
  <c r="U5793" i="1"/>
  <c r="V5793" i="1" s="1"/>
  <c r="U5794" i="1"/>
  <c r="V5794" i="1" s="1"/>
  <c r="U5795" i="1"/>
  <c r="V5795" i="1" s="1"/>
  <c r="U5796" i="1"/>
  <c r="V5796" i="1" s="1"/>
  <c r="U5797" i="1"/>
  <c r="V5797" i="1" s="1"/>
  <c r="U5798" i="1"/>
  <c r="V5798" i="1" s="1"/>
  <c r="U5799" i="1"/>
  <c r="V5799" i="1" s="1"/>
  <c r="U5800" i="1"/>
  <c r="V5800" i="1" s="1"/>
  <c r="U5801" i="1"/>
  <c r="V5801" i="1" s="1"/>
  <c r="U5802" i="1"/>
  <c r="V5802" i="1" s="1"/>
  <c r="U5803" i="1"/>
  <c r="V5803" i="1" s="1"/>
  <c r="U5804" i="1"/>
  <c r="V5804" i="1" s="1"/>
  <c r="U5805" i="1"/>
  <c r="V5805" i="1" s="1"/>
  <c r="U5806" i="1"/>
  <c r="V5806" i="1" s="1"/>
  <c r="U5807" i="1"/>
  <c r="V5807" i="1" s="1"/>
  <c r="U5808" i="1"/>
  <c r="V5808" i="1" s="1"/>
  <c r="U5809" i="1"/>
  <c r="V5809" i="1" s="1"/>
  <c r="U5810" i="1"/>
  <c r="V5810" i="1" s="1"/>
  <c r="U5811" i="1"/>
  <c r="V5811" i="1" s="1"/>
  <c r="U5812" i="1"/>
  <c r="V5812" i="1" s="1"/>
  <c r="U5813" i="1"/>
  <c r="V5813" i="1" s="1"/>
  <c r="U5814" i="1"/>
  <c r="V5814" i="1" s="1"/>
  <c r="U5815" i="1"/>
  <c r="V5815" i="1" s="1"/>
  <c r="U5816" i="1"/>
  <c r="V5816" i="1" s="1"/>
  <c r="U5817" i="1"/>
  <c r="V5817" i="1" s="1"/>
  <c r="U5818" i="1"/>
  <c r="V5818" i="1" s="1"/>
  <c r="U5819" i="1"/>
  <c r="V5819" i="1" s="1"/>
  <c r="U5820" i="1"/>
  <c r="V5820" i="1" s="1"/>
  <c r="U5821" i="1"/>
  <c r="V5821" i="1" s="1"/>
  <c r="U5822" i="1"/>
  <c r="V5822" i="1" s="1"/>
  <c r="U5823" i="1"/>
  <c r="V5823" i="1" s="1"/>
  <c r="U5824" i="1"/>
  <c r="V5824" i="1" s="1"/>
  <c r="U5825" i="1"/>
  <c r="V5825" i="1" s="1"/>
  <c r="U5826" i="1"/>
  <c r="V5826" i="1" s="1"/>
  <c r="U5827" i="1"/>
  <c r="V5827" i="1" s="1"/>
  <c r="U5828" i="1"/>
  <c r="V5828" i="1" s="1"/>
  <c r="U5829" i="1"/>
  <c r="V5829" i="1" s="1"/>
  <c r="U5830" i="1"/>
  <c r="V5830" i="1" s="1"/>
  <c r="U5831" i="1"/>
  <c r="V5831" i="1" s="1"/>
  <c r="U5832" i="1"/>
  <c r="V5832" i="1" s="1"/>
  <c r="U5833" i="1"/>
  <c r="V5833" i="1" s="1"/>
  <c r="U5834" i="1"/>
  <c r="V5834" i="1" s="1"/>
  <c r="U5835" i="1"/>
  <c r="V5835" i="1" s="1"/>
  <c r="U5836" i="1"/>
  <c r="V5836" i="1" s="1"/>
  <c r="U5837" i="1"/>
  <c r="V5837" i="1" s="1"/>
  <c r="U5838" i="1"/>
  <c r="V5838" i="1" s="1"/>
  <c r="U5839" i="1"/>
  <c r="V5839" i="1" s="1"/>
  <c r="U5840" i="1"/>
  <c r="V5840" i="1" s="1"/>
  <c r="U5841" i="1"/>
  <c r="V5841" i="1" s="1"/>
  <c r="U5842" i="1"/>
  <c r="V5842" i="1" s="1"/>
  <c r="U5843" i="1"/>
  <c r="V5843" i="1" s="1"/>
  <c r="U5844" i="1"/>
  <c r="V5844" i="1" s="1"/>
  <c r="U5845" i="1"/>
  <c r="V5845" i="1" s="1"/>
  <c r="U5846" i="1"/>
  <c r="V5846" i="1" s="1"/>
  <c r="U5847" i="1"/>
  <c r="V5847" i="1" s="1"/>
  <c r="U5848" i="1"/>
  <c r="V5848" i="1" s="1"/>
  <c r="U5849" i="1"/>
  <c r="V5849" i="1" s="1"/>
  <c r="U5850" i="1"/>
  <c r="V5850" i="1" s="1"/>
  <c r="U5851" i="1"/>
  <c r="V5851" i="1" s="1"/>
  <c r="U5852" i="1"/>
  <c r="V5852" i="1" s="1"/>
  <c r="U5853" i="1"/>
  <c r="V5853" i="1" s="1"/>
  <c r="U5854" i="1"/>
  <c r="V5854" i="1" s="1"/>
  <c r="U5855" i="1"/>
  <c r="V5855" i="1" s="1"/>
  <c r="U5856" i="1"/>
  <c r="V5856" i="1" s="1"/>
  <c r="U5857" i="1"/>
  <c r="V5857" i="1" s="1"/>
  <c r="U5858" i="1"/>
  <c r="V5858" i="1" s="1"/>
  <c r="U5859" i="1"/>
  <c r="V5859" i="1" s="1"/>
  <c r="U5860" i="1"/>
  <c r="V5860" i="1" s="1"/>
  <c r="U5861" i="1"/>
  <c r="V5861" i="1" s="1"/>
  <c r="U5862" i="1"/>
  <c r="V5862" i="1" s="1"/>
  <c r="U5863" i="1"/>
  <c r="V5863" i="1" s="1"/>
  <c r="U5864" i="1"/>
  <c r="V5864" i="1" s="1"/>
  <c r="U5865" i="1"/>
  <c r="V5865" i="1" s="1"/>
  <c r="U5866" i="1"/>
  <c r="V5866" i="1" s="1"/>
  <c r="U5867" i="1"/>
  <c r="V5867" i="1" s="1"/>
  <c r="U5868" i="1"/>
  <c r="V5868" i="1" s="1"/>
  <c r="U5869" i="1"/>
  <c r="V5869" i="1" s="1"/>
  <c r="U5870" i="1"/>
  <c r="V5870" i="1" s="1"/>
  <c r="U5871" i="1"/>
  <c r="V5871" i="1" s="1"/>
  <c r="U5872" i="1"/>
  <c r="V5872" i="1" s="1"/>
  <c r="U5873" i="1"/>
  <c r="V5873" i="1" s="1"/>
  <c r="U5874" i="1"/>
  <c r="V5874" i="1" s="1"/>
  <c r="U5875" i="1"/>
  <c r="V5875" i="1" s="1"/>
  <c r="U5876" i="1"/>
  <c r="V5876" i="1" s="1"/>
  <c r="U5877" i="1"/>
  <c r="V5877" i="1" s="1"/>
  <c r="U5878" i="1"/>
  <c r="V5878" i="1" s="1"/>
  <c r="U5879" i="1"/>
  <c r="V5879" i="1" s="1"/>
  <c r="U5880" i="1"/>
  <c r="V5880" i="1" s="1"/>
  <c r="U5881" i="1"/>
  <c r="V5881" i="1" s="1"/>
  <c r="U5882" i="1"/>
  <c r="V5882" i="1" s="1"/>
  <c r="U5883" i="1"/>
  <c r="V5883" i="1" s="1"/>
  <c r="U5884" i="1"/>
  <c r="V5884" i="1" s="1"/>
  <c r="U5885" i="1"/>
  <c r="V5885" i="1" s="1"/>
  <c r="U5886" i="1"/>
  <c r="V5886" i="1" s="1"/>
  <c r="U5887" i="1"/>
  <c r="V5887" i="1" s="1"/>
  <c r="U5888" i="1"/>
  <c r="V5888" i="1" s="1"/>
  <c r="U5889" i="1"/>
  <c r="V5889" i="1" s="1"/>
  <c r="U5890" i="1"/>
  <c r="V5890" i="1" s="1"/>
  <c r="U5891" i="1"/>
  <c r="V5891" i="1" s="1"/>
  <c r="U5892" i="1"/>
  <c r="V5892" i="1" s="1"/>
  <c r="U5893" i="1"/>
  <c r="V5893" i="1" s="1"/>
  <c r="U5894" i="1"/>
  <c r="V5894" i="1" s="1"/>
  <c r="U5895" i="1"/>
  <c r="V5895" i="1" s="1"/>
  <c r="U5896" i="1"/>
  <c r="V5896" i="1" s="1"/>
  <c r="U5897" i="1"/>
  <c r="V5897" i="1" s="1"/>
  <c r="U5898" i="1"/>
  <c r="V5898" i="1" s="1"/>
  <c r="U5899" i="1"/>
  <c r="V5899" i="1" s="1"/>
  <c r="U5900" i="1"/>
  <c r="V5900" i="1" s="1"/>
  <c r="U5901" i="1"/>
  <c r="V5901" i="1" s="1"/>
  <c r="U5902" i="1"/>
  <c r="V5902" i="1" s="1"/>
  <c r="U5903" i="1"/>
  <c r="V5903" i="1" s="1"/>
  <c r="U5904" i="1"/>
  <c r="V5904" i="1" s="1"/>
  <c r="U5905" i="1"/>
  <c r="V5905" i="1" s="1"/>
  <c r="U5906" i="1"/>
  <c r="V5906" i="1" s="1"/>
  <c r="U5907" i="1"/>
  <c r="V5907" i="1" s="1"/>
  <c r="U5908" i="1"/>
  <c r="V5908" i="1" s="1"/>
  <c r="U5909" i="1"/>
  <c r="V5909" i="1" s="1"/>
  <c r="U5910" i="1"/>
  <c r="V5910" i="1" s="1"/>
  <c r="U5911" i="1"/>
  <c r="V5911" i="1" s="1"/>
  <c r="U5912" i="1"/>
  <c r="V5912" i="1" s="1"/>
  <c r="U5913" i="1"/>
  <c r="V5913" i="1" s="1"/>
  <c r="U5914" i="1"/>
  <c r="V5914" i="1" s="1"/>
  <c r="U5915" i="1"/>
  <c r="V5915" i="1" s="1"/>
  <c r="U5916" i="1"/>
  <c r="V5916" i="1" s="1"/>
  <c r="U5917" i="1"/>
  <c r="V5917" i="1" s="1"/>
  <c r="U5918" i="1"/>
  <c r="V5918" i="1" s="1"/>
  <c r="U5919" i="1"/>
  <c r="V5919" i="1" s="1"/>
  <c r="U5920" i="1"/>
  <c r="V5920" i="1" s="1"/>
  <c r="U5921" i="1"/>
  <c r="V5921" i="1" s="1"/>
  <c r="U5922" i="1"/>
  <c r="V5922" i="1" s="1"/>
  <c r="U5923" i="1"/>
  <c r="V5923" i="1" s="1"/>
  <c r="U5924" i="1"/>
  <c r="V5924" i="1" s="1"/>
  <c r="U5925" i="1"/>
  <c r="V5925" i="1" s="1"/>
  <c r="U5926" i="1"/>
  <c r="V5926" i="1" s="1"/>
  <c r="U5927" i="1"/>
  <c r="V5927" i="1" s="1"/>
  <c r="U5928" i="1"/>
  <c r="V5928" i="1" s="1"/>
  <c r="U5929" i="1"/>
  <c r="V5929" i="1" s="1"/>
  <c r="U5930" i="1"/>
  <c r="V5930" i="1" s="1"/>
  <c r="U5931" i="1"/>
  <c r="V5931" i="1" s="1"/>
  <c r="U5932" i="1"/>
  <c r="V5932" i="1" s="1"/>
  <c r="U5933" i="1"/>
  <c r="V5933" i="1" s="1"/>
  <c r="U5934" i="1"/>
  <c r="V5934" i="1" s="1"/>
  <c r="U5935" i="1"/>
  <c r="V5935" i="1" s="1"/>
  <c r="U5936" i="1"/>
  <c r="V5936" i="1" s="1"/>
  <c r="U5937" i="1"/>
  <c r="V5937" i="1" s="1"/>
  <c r="U5938" i="1"/>
  <c r="V5938" i="1" s="1"/>
  <c r="U5939" i="1"/>
  <c r="V5939" i="1" s="1"/>
  <c r="U5940" i="1"/>
  <c r="V5940" i="1" s="1"/>
  <c r="U5941" i="1"/>
  <c r="V5941" i="1" s="1"/>
  <c r="U5942" i="1"/>
  <c r="V5942" i="1" s="1"/>
  <c r="U5943" i="1"/>
  <c r="V5943" i="1" s="1"/>
  <c r="U5944" i="1"/>
  <c r="V5944" i="1" s="1"/>
  <c r="U5945" i="1"/>
  <c r="V5945" i="1" s="1"/>
  <c r="U5946" i="1"/>
  <c r="V5946" i="1" s="1"/>
  <c r="U5947" i="1"/>
  <c r="V5947" i="1" s="1"/>
  <c r="U5948" i="1"/>
  <c r="V5948" i="1" s="1"/>
  <c r="U5949" i="1"/>
  <c r="V5949" i="1" s="1"/>
  <c r="U5950" i="1"/>
  <c r="V5950" i="1" s="1"/>
  <c r="U5951" i="1"/>
  <c r="V5951" i="1" s="1"/>
  <c r="U5952" i="1"/>
  <c r="V5952" i="1" s="1"/>
  <c r="U5953" i="1"/>
  <c r="V5953" i="1" s="1"/>
  <c r="U5954" i="1"/>
  <c r="V5954" i="1" s="1"/>
  <c r="U5955" i="1"/>
  <c r="V5955" i="1" s="1"/>
  <c r="U5956" i="1"/>
  <c r="V5956" i="1" s="1"/>
  <c r="U5957" i="1"/>
  <c r="V5957" i="1" s="1"/>
  <c r="U5958" i="1"/>
  <c r="V5958" i="1" s="1"/>
  <c r="U5959" i="1"/>
  <c r="V5959" i="1" s="1"/>
  <c r="U5960" i="1"/>
  <c r="V5960" i="1" s="1"/>
  <c r="U5961" i="1"/>
  <c r="V5961" i="1" s="1"/>
  <c r="U5962" i="1"/>
  <c r="V5962" i="1" s="1"/>
  <c r="U5963" i="1"/>
  <c r="V5963" i="1" s="1"/>
  <c r="U5964" i="1"/>
  <c r="V5964" i="1" s="1"/>
  <c r="U5965" i="1"/>
  <c r="V5965" i="1" s="1"/>
  <c r="U5966" i="1"/>
  <c r="V5966" i="1" s="1"/>
  <c r="U5967" i="1"/>
  <c r="V5967" i="1" s="1"/>
  <c r="U5968" i="1"/>
  <c r="V5968" i="1" s="1"/>
  <c r="U5969" i="1"/>
  <c r="V5969" i="1" s="1"/>
  <c r="U5970" i="1"/>
  <c r="V5970" i="1" s="1"/>
  <c r="U5971" i="1"/>
  <c r="V5971" i="1" s="1"/>
  <c r="U5972" i="1"/>
  <c r="V5972" i="1" s="1"/>
  <c r="U5973" i="1"/>
  <c r="V5973" i="1" s="1"/>
  <c r="U5974" i="1"/>
  <c r="V5974" i="1" s="1"/>
  <c r="U5975" i="1"/>
  <c r="V5975" i="1" s="1"/>
  <c r="U5976" i="1"/>
  <c r="V5976" i="1" s="1"/>
  <c r="U5977" i="1"/>
  <c r="V5977" i="1" s="1"/>
  <c r="U5978" i="1"/>
  <c r="V5978" i="1" s="1"/>
  <c r="U5979" i="1"/>
  <c r="V5979" i="1" s="1"/>
  <c r="U5980" i="1"/>
  <c r="V5980" i="1" s="1"/>
  <c r="U5981" i="1"/>
  <c r="V5981" i="1" s="1"/>
  <c r="U5982" i="1"/>
  <c r="V5982" i="1" s="1"/>
  <c r="U5983" i="1"/>
  <c r="V5983" i="1" s="1"/>
  <c r="U5984" i="1"/>
  <c r="V5984" i="1" s="1"/>
  <c r="U5985" i="1"/>
  <c r="V5985" i="1" s="1"/>
  <c r="U5986" i="1"/>
  <c r="V5986" i="1" s="1"/>
  <c r="U5987" i="1"/>
  <c r="V5987" i="1" s="1"/>
  <c r="U5988" i="1"/>
  <c r="V5988" i="1" s="1"/>
  <c r="U5989" i="1"/>
  <c r="V5989" i="1" s="1"/>
  <c r="U5990" i="1"/>
  <c r="V5990" i="1" s="1"/>
  <c r="U5991" i="1"/>
  <c r="V5991" i="1" s="1"/>
  <c r="U5992" i="1"/>
  <c r="V5992" i="1" s="1"/>
  <c r="U5993" i="1"/>
  <c r="V5993" i="1" s="1"/>
  <c r="U5994" i="1"/>
  <c r="V5994" i="1" s="1"/>
  <c r="U5995" i="1"/>
  <c r="V5995" i="1" s="1"/>
  <c r="U5996" i="1"/>
  <c r="V5996" i="1" s="1"/>
  <c r="U5997" i="1"/>
  <c r="V5997" i="1" s="1"/>
  <c r="U5998" i="1"/>
  <c r="V5998" i="1" s="1"/>
  <c r="U5999" i="1"/>
  <c r="V5999" i="1" s="1"/>
  <c r="U6000" i="1"/>
  <c r="V6000" i="1" s="1"/>
  <c r="U6001" i="1"/>
  <c r="V6001" i="1" s="1"/>
  <c r="U6002" i="1"/>
  <c r="V6002" i="1" s="1"/>
  <c r="U6003" i="1"/>
  <c r="V6003" i="1" s="1"/>
  <c r="U6004" i="1"/>
  <c r="V6004" i="1" s="1"/>
  <c r="U6005" i="1"/>
  <c r="V6005" i="1" s="1"/>
  <c r="U6006" i="1"/>
  <c r="V6006" i="1" s="1"/>
  <c r="U6007" i="1"/>
  <c r="V6007" i="1" s="1"/>
  <c r="U6008" i="1"/>
  <c r="V6008" i="1" s="1"/>
  <c r="U6009" i="1"/>
  <c r="V6009" i="1" s="1"/>
  <c r="U6010" i="1"/>
  <c r="V6010" i="1" s="1"/>
  <c r="U6011" i="1"/>
  <c r="V6011" i="1" s="1"/>
  <c r="U6012" i="1"/>
  <c r="V6012" i="1" s="1"/>
  <c r="U6013" i="1"/>
  <c r="V6013" i="1" s="1"/>
  <c r="U6014" i="1"/>
  <c r="V6014" i="1" s="1"/>
  <c r="U6015" i="1"/>
  <c r="V6015" i="1" s="1"/>
  <c r="U6016" i="1"/>
  <c r="V6016" i="1" s="1"/>
  <c r="U6017" i="1"/>
  <c r="V6017" i="1" s="1"/>
  <c r="U6018" i="1"/>
  <c r="V6018" i="1" s="1"/>
  <c r="U6019" i="1"/>
  <c r="V6019" i="1" s="1"/>
  <c r="U6020" i="1"/>
  <c r="V6020" i="1" s="1"/>
  <c r="U6021" i="1"/>
  <c r="V6021" i="1" s="1"/>
  <c r="U6022" i="1"/>
  <c r="V6022" i="1" s="1"/>
  <c r="U6023" i="1"/>
  <c r="V6023" i="1" s="1"/>
  <c r="U6024" i="1"/>
  <c r="V6024" i="1" s="1"/>
  <c r="U6025" i="1"/>
  <c r="V6025" i="1" s="1"/>
  <c r="U6026" i="1"/>
  <c r="V6026" i="1" s="1"/>
  <c r="U6027" i="1"/>
  <c r="V6027" i="1" s="1"/>
  <c r="U6028" i="1"/>
  <c r="V6028" i="1" s="1"/>
  <c r="U6029" i="1"/>
  <c r="V6029" i="1" s="1"/>
  <c r="U6030" i="1"/>
  <c r="V6030" i="1" s="1"/>
  <c r="U6031" i="1"/>
  <c r="V6031" i="1" s="1"/>
  <c r="U6032" i="1"/>
  <c r="V6032" i="1" s="1"/>
  <c r="U6033" i="1"/>
  <c r="V6033" i="1" s="1"/>
  <c r="U6034" i="1"/>
  <c r="V6034" i="1" s="1"/>
  <c r="U6035" i="1"/>
  <c r="V6035" i="1" s="1"/>
  <c r="U6036" i="1"/>
  <c r="V6036" i="1" s="1"/>
  <c r="U6037" i="1"/>
  <c r="V6037" i="1" s="1"/>
  <c r="U6038" i="1"/>
  <c r="V6038" i="1" s="1"/>
  <c r="U6039" i="1"/>
  <c r="V6039" i="1" s="1"/>
  <c r="U6040" i="1"/>
  <c r="V6040" i="1" s="1"/>
  <c r="U6041" i="1"/>
  <c r="V6041" i="1" s="1"/>
  <c r="U6042" i="1"/>
  <c r="V6042" i="1" s="1"/>
  <c r="U6043" i="1"/>
  <c r="V6043" i="1" s="1"/>
  <c r="U6044" i="1"/>
  <c r="V6044" i="1" s="1"/>
  <c r="U6045" i="1"/>
  <c r="V6045" i="1" s="1"/>
  <c r="U6046" i="1"/>
  <c r="V6046" i="1" s="1"/>
  <c r="U6047" i="1"/>
  <c r="V6047" i="1" s="1"/>
  <c r="U6048" i="1"/>
  <c r="V6048" i="1" s="1"/>
  <c r="U6049" i="1"/>
  <c r="V6049" i="1" s="1"/>
  <c r="U6050" i="1"/>
  <c r="V6050" i="1" s="1"/>
  <c r="U6051" i="1"/>
  <c r="V6051" i="1" s="1"/>
  <c r="U6052" i="1"/>
  <c r="V6052" i="1" s="1"/>
  <c r="U6053" i="1"/>
  <c r="V6053" i="1" s="1"/>
  <c r="U6054" i="1"/>
  <c r="V6054" i="1" s="1"/>
  <c r="U6055" i="1"/>
  <c r="V6055" i="1" s="1"/>
  <c r="U6056" i="1"/>
  <c r="V6056" i="1" s="1"/>
  <c r="U6057" i="1"/>
  <c r="V6057" i="1" s="1"/>
  <c r="U6058" i="1"/>
  <c r="V6058" i="1" s="1"/>
  <c r="U6059" i="1"/>
  <c r="V6059" i="1" s="1"/>
  <c r="U6060" i="1"/>
  <c r="V6060" i="1" s="1"/>
  <c r="U6061" i="1"/>
  <c r="V6061" i="1" s="1"/>
  <c r="U6062" i="1"/>
  <c r="V6062" i="1" s="1"/>
  <c r="U6063" i="1"/>
  <c r="V6063" i="1" s="1"/>
  <c r="U6064" i="1"/>
  <c r="V6064" i="1" s="1"/>
  <c r="U6065" i="1"/>
  <c r="V6065" i="1" s="1"/>
  <c r="U6066" i="1"/>
  <c r="V6066" i="1" s="1"/>
  <c r="U6067" i="1"/>
  <c r="V6067" i="1" s="1"/>
  <c r="U6068" i="1"/>
  <c r="V6068" i="1" s="1"/>
  <c r="U6069" i="1"/>
  <c r="V6069" i="1" s="1"/>
  <c r="U6070" i="1"/>
  <c r="V6070" i="1" s="1"/>
  <c r="U6071" i="1"/>
  <c r="V6071" i="1" s="1"/>
  <c r="U6072" i="1"/>
  <c r="V6072" i="1" s="1"/>
  <c r="U6073" i="1"/>
  <c r="V6073" i="1" s="1"/>
  <c r="U6074" i="1"/>
  <c r="V6074" i="1" s="1"/>
  <c r="U6075" i="1"/>
  <c r="V6075" i="1" s="1"/>
  <c r="U6076" i="1"/>
  <c r="V6076" i="1" s="1"/>
  <c r="U6077" i="1"/>
  <c r="V6077" i="1" s="1"/>
  <c r="U6078" i="1"/>
  <c r="V6078" i="1" s="1"/>
  <c r="U6079" i="1"/>
  <c r="V6079" i="1" s="1"/>
  <c r="U6080" i="1"/>
  <c r="V6080" i="1" s="1"/>
  <c r="U6081" i="1"/>
  <c r="V6081" i="1" s="1"/>
  <c r="U6082" i="1"/>
  <c r="V6082" i="1" s="1"/>
  <c r="U6083" i="1"/>
  <c r="V6083" i="1" s="1"/>
  <c r="U6084" i="1"/>
  <c r="V6084" i="1" s="1"/>
  <c r="U6085" i="1"/>
  <c r="V6085" i="1" s="1"/>
  <c r="U6086" i="1"/>
  <c r="V6086" i="1" s="1"/>
  <c r="U6087" i="1"/>
  <c r="V6087" i="1" s="1"/>
  <c r="U6088" i="1"/>
  <c r="V6088" i="1" s="1"/>
  <c r="U6089" i="1"/>
  <c r="V6089" i="1" s="1"/>
  <c r="U6090" i="1"/>
  <c r="V6090" i="1" s="1"/>
  <c r="U6091" i="1"/>
  <c r="V6091" i="1" s="1"/>
  <c r="U6092" i="1"/>
  <c r="V6092" i="1" s="1"/>
  <c r="U6093" i="1"/>
  <c r="V6093" i="1" s="1"/>
  <c r="U6094" i="1"/>
  <c r="V6094" i="1" s="1"/>
  <c r="U6095" i="1"/>
  <c r="V6095" i="1" s="1"/>
  <c r="U6096" i="1"/>
  <c r="V6096" i="1" s="1"/>
  <c r="U6097" i="1"/>
  <c r="V6097" i="1" s="1"/>
  <c r="U6098" i="1"/>
  <c r="V6098" i="1" s="1"/>
  <c r="U6099" i="1"/>
  <c r="V6099" i="1" s="1"/>
  <c r="U6100" i="1"/>
  <c r="V6100" i="1" s="1"/>
  <c r="U6101" i="1"/>
  <c r="V6101" i="1" s="1"/>
  <c r="U6102" i="1"/>
  <c r="V6102" i="1" s="1"/>
  <c r="U6103" i="1"/>
  <c r="V6103" i="1" s="1"/>
  <c r="U6104" i="1"/>
  <c r="V6104" i="1" s="1"/>
  <c r="U6105" i="1"/>
  <c r="V6105" i="1" s="1"/>
  <c r="U6106" i="1"/>
  <c r="V6106" i="1" s="1"/>
  <c r="U6107" i="1"/>
  <c r="V6107" i="1" s="1"/>
  <c r="U6108" i="1"/>
  <c r="V6108" i="1" s="1"/>
  <c r="U6109" i="1"/>
  <c r="V6109" i="1" s="1"/>
  <c r="U6110" i="1"/>
  <c r="V6110" i="1" s="1"/>
  <c r="U6111" i="1"/>
  <c r="V6111" i="1" s="1"/>
  <c r="U6112" i="1"/>
  <c r="V6112" i="1" s="1"/>
  <c r="U6113" i="1"/>
  <c r="V6113" i="1" s="1"/>
  <c r="U6114" i="1"/>
  <c r="V6114" i="1" s="1"/>
  <c r="U6115" i="1"/>
  <c r="V6115" i="1" s="1"/>
  <c r="U6116" i="1"/>
  <c r="V6116" i="1" s="1"/>
  <c r="U6117" i="1"/>
  <c r="V6117" i="1" s="1"/>
  <c r="U6118" i="1"/>
  <c r="V6118" i="1" s="1"/>
  <c r="U6119" i="1"/>
  <c r="V6119" i="1" s="1"/>
  <c r="U6120" i="1"/>
  <c r="V6120" i="1" s="1"/>
  <c r="U6121" i="1"/>
  <c r="V6121" i="1" s="1"/>
  <c r="U6122" i="1"/>
  <c r="V6122" i="1" s="1"/>
  <c r="U6123" i="1"/>
  <c r="V6123" i="1" s="1"/>
  <c r="U6124" i="1"/>
  <c r="V6124" i="1" s="1"/>
  <c r="U6125" i="1"/>
  <c r="V6125" i="1" s="1"/>
  <c r="U6126" i="1"/>
  <c r="V6126" i="1" s="1"/>
  <c r="U6127" i="1"/>
  <c r="V6127" i="1" s="1"/>
  <c r="U6128" i="1"/>
  <c r="V6128" i="1" s="1"/>
  <c r="U6129" i="1"/>
  <c r="V6129" i="1" s="1"/>
  <c r="U6130" i="1"/>
  <c r="V6130" i="1" s="1"/>
  <c r="U6131" i="1"/>
  <c r="V6131" i="1" s="1"/>
  <c r="U6132" i="1"/>
  <c r="V6132" i="1" s="1"/>
  <c r="U6133" i="1"/>
  <c r="V6133" i="1" s="1"/>
  <c r="U6134" i="1"/>
  <c r="V6134" i="1" s="1"/>
  <c r="U6135" i="1"/>
  <c r="V6135" i="1" s="1"/>
  <c r="U6136" i="1"/>
  <c r="V6136" i="1" s="1"/>
  <c r="U6137" i="1"/>
  <c r="V6137" i="1" s="1"/>
  <c r="U6138" i="1"/>
  <c r="V6138" i="1" s="1"/>
  <c r="U6139" i="1"/>
  <c r="V6139" i="1" s="1"/>
  <c r="U6140" i="1"/>
  <c r="V6140" i="1" s="1"/>
  <c r="U6141" i="1"/>
  <c r="V6141" i="1" s="1"/>
  <c r="U6142" i="1"/>
  <c r="V6142" i="1" s="1"/>
  <c r="U6143" i="1"/>
  <c r="V6143" i="1" s="1"/>
  <c r="U6144" i="1"/>
  <c r="V6144" i="1" s="1"/>
  <c r="U6145" i="1"/>
  <c r="V6145" i="1" s="1"/>
  <c r="U6146" i="1"/>
  <c r="V6146" i="1" s="1"/>
  <c r="U6147" i="1"/>
  <c r="V6147" i="1" s="1"/>
  <c r="U6148" i="1"/>
  <c r="V6148" i="1" s="1"/>
  <c r="U6149" i="1"/>
  <c r="V6149" i="1" s="1"/>
  <c r="U6150" i="1"/>
  <c r="V6150" i="1" s="1"/>
  <c r="U6151" i="1"/>
  <c r="V6151" i="1" s="1"/>
  <c r="U6152" i="1"/>
  <c r="V6152" i="1" s="1"/>
  <c r="U6153" i="1"/>
  <c r="V6153" i="1" s="1"/>
  <c r="U6154" i="1"/>
  <c r="V6154" i="1" s="1"/>
  <c r="U6155" i="1"/>
  <c r="V6155" i="1" s="1"/>
  <c r="U6156" i="1"/>
  <c r="V6156" i="1" s="1"/>
  <c r="U6157" i="1"/>
  <c r="V6157" i="1" s="1"/>
  <c r="U6158" i="1"/>
  <c r="V6158" i="1" s="1"/>
  <c r="U6159" i="1"/>
  <c r="V6159" i="1" s="1"/>
  <c r="U6160" i="1"/>
  <c r="V6160" i="1" s="1"/>
  <c r="U6161" i="1"/>
  <c r="V6161" i="1" s="1"/>
  <c r="U6162" i="1"/>
  <c r="V6162" i="1" s="1"/>
  <c r="U6163" i="1"/>
  <c r="V6163" i="1" s="1"/>
  <c r="U6164" i="1"/>
  <c r="V6164" i="1" s="1"/>
  <c r="U6165" i="1"/>
  <c r="V6165" i="1" s="1"/>
  <c r="U6166" i="1"/>
  <c r="V6166" i="1" s="1"/>
  <c r="U6167" i="1"/>
  <c r="V6167" i="1" s="1"/>
  <c r="U6168" i="1"/>
  <c r="V6168" i="1" s="1"/>
  <c r="U6169" i="1"/>
  <c r="V6169" i="1" s="1"/>
  <c r="U6170" i="1"/>
  <c r="V6170" i="1" s="1"/>
  <c r="U6171" i="1"/>
  <c r="V6171" i="1" s="1"/>
  <c r="U6172" i="1"/>
  <c r="V6172" i="1" s="1"/>
  <c r="U6173" i="1"/>
  <c r="V6173" i="1" s="1"/>
  <c r="U6174" i="1"/>
  <c r="V6174" i="1" s="1"/>
  <c r="U6175" i="1"/>
  <c r="V6175" i="1" s="1"/>
  <c r="U6176" i="1"/>
  <c r="V6176" i="1" s="1"/>
  <c r="U6177" i="1"/>
  <c r="V6177" i="1" s="1"/>
  <c r="U6178" i="1"/>
  <c r="V6178" i="1" s="1"/>
  <c r="U6179" i="1"/>
  <c r="V6179" i="1" s="1"/>
  <c r="U6180" i="1"/>
  <c r="V6180" i="1" s="1"/>
  <c r="U6181" i="1"/>
  <c r="V6181" i="1" s="1"/>
  <c r="U6182" i="1"/>
  <c r="V6182" i="1" s="1"/>
  <c r="U6183" i="1"/>
  <c r="V6183" i="1" s="1"/>
  <c r="U6184" i="1"/>
  <c r="V6184" i="1" s="1"/>
  <c r="U6185" i="1"/>
  <c r="V6185" i="1" s="1"/>
  <c r="U6186" i="1"/>
  <c r="V6186" i="1" s="1"/>
  <c r="U6187" i="1"/>
  <c r="V6187" i="1" s="1"/>
  <c r="U6188" i="1"/>
  <c r="V6188" i="1" s="1"/>
  <c r="U6189" i="1"/>
  <c r="V6189" i="1" s="1"/>
  <c r="U6190" i="1"/>
  <c r="V6190" i="1" s="1"/>
  <c r="U6191" i="1"/>
  <c r="V6191" i="1" s="1"/>
  <c r="U6192" i="1"/>
  <c r="V6192" i="1" s="1"/>
  <c r="U6193" i="1"/>
  <c r="V6193" i="1" s="1"/>
  <c r="U6194" i="1"/>
  <c r="V6194" i="1" s="1"/>
  <c r="U6195" i="1"/>
  <c r="V6195" i="1" s="1"/>
  <c r="U6196" i="1"/>
  <c r="V6196" i="1" s="1"/>
  <c r="U6197" i="1"/>
  <c r="V6197" i="1" s="1"/>
  <c r="U6198" i="1"/>
  <c r="V6198" i="1" s="1"/>
  <c r="U6199" i="1"/>
  <c r="V6199" i="1" s="1"/>
  <c r="U6200" i="1"/>
  <c r="V6200" i="1" s="1"/>
  <c r="U6201" i="1"/>
  <c r="V6201" i="1" s="1"/>
  <c r="U6202" i="1"/>
  <c r="V6202" i="1" s="1"/>
  <c r="U6203" i="1"/>
  <c r="V6203" i="1" s="1"/>
  <c r="U6204" i="1"/>
  <c r="V6204" i="1" s="1"/>
  <c r="U6205" i="1"/>
  <c r="V6205" i="1" s="1"/>
  <c r="U6206" i="1"/>
  <c r="V6206" i="1" s="1"/>
  <c r="U6207" i="1"/>
  <c r="V6207" i="1" s="1"/>
  <c r="U6208" i="1"/>
  <c r="V6208" i="1" s="1"/>
  <c r="U6209" i="1"/>
  <c r="V6209" i="1" s="1"/>
  <c r="U6210" i="1"/>
  <c r="V6210" i="1" s="1"/>
  <c r="U6211" i="1"/>
  <c r="V6211" i="1" s="1"/>
  <c r="U6212" i="1"/>
  <c r="V6212" i="1" s="1"/>
  <c r="U6213" i="1"/>
  <c r="V6213" i="1" s="1"/>
  <c r="U6214" i="1"/>
  <c r="V6214" i="1" s="1"/>
  <c r="U6215" i="1"/>
  <c r="V6215" i="1" s="1"/>
  <c r="U6216" i="1"/>
  <c r="V6216" i="1" s="1"/>
  <c r="U6217" i="1"/>
  <c r="V6217" i="1" s="1"/>
  <c r="U6218" i="1"/>
  <c r="V6218" i="1" s="1"/>
  <c r="U6219" i="1"/>
  <c r="V6219" i="1" s="1"/>
  <c r="U6220" i="1"/>
  <c r="V6220" i="1" s="1"/>
  <c r="U6221" i="1"/>
  <c r="V6221" i="1" s="1"/>
  <c r="U6222" i="1"/>
  <c r="V6222" i="1" s="1"/>
  <c r="U6223" i="1"/>
  <c r="V6223" i="1" s="1"/>
  <c r="U6224" i="1"/>
  <c r="V6224" i="1" s="1"/>
  <c r="U6225" i="1"/>
  <c r="V6225" i="1" s="1"/>
  <c r="U6226" i="1"/>
  <c r="V6226" i="1" s="1"/>
  <c r="U6227" i="1"/>
  <c r="V6227" i="1" s="1"/>
  <c r="U6228" i="1"/>
  <c r="V6228" i="1" s="1"/>
  <c r="U6229" i="1"/>
  <c r="V6229" i="1" s="1"/>
  <c r="U6230" i="1"/>
  <c r="V6230" i="1" s="1"/>
  <c r="U6231" i="1"/>
  <c r="V6231" i="1" s="1"/>
  <c r="U6232" i="1"/>
  <c r="V6232" i="1" s="1"/>
  <c r="U6233" i="1"/>
  <c r="V6233" i="1" s="1"/>
  <c r="U6234" i="1"/>
  <c r="V6234" i="1" s="1"/>
  <c r="U6235" i="1"/>
  <c r="V6235" i="1" s="1"/>
  <c r="U6236" i="1"/>
  <c r="V6236" i="1" s="1"/>
  <c r="U6237" i="1"/>
  <c r="V6237" i="1" s="1"/>
  <c r="U6238" i="1"/>
  <c r="V6238" i="1" s="1"/>
  <c r="U6239" i="1"/>
  <c r="V6239" i="1" s="1"/>
  <c r="U6240" i="1"/>
  <c r="V6240" i="1" s="1"/>
  <c r="U6241" i="1"/>
  <c r="V6241" i="1" s="1"/>
  <c r="U6242" i="1"/>
  <c r="V6242" i="1" s="1"/>
  <c r="U6243" i="1"/>
  <c r="V6243" i="1" s="1"/>
  <c r="U6244" i="1"/>
  <c r="V6244" i="1" s="1"/>
  <c r="U6245" i="1"/>
  <c r="V6245" i="1" s="1"/>
  <c r="U6246" i="1"/>
  <c r="V6246" i="1" s="1"/>
  <c r="U6247" i="1"/>
  <c r="V6247" i="1" s="1"/>
  <c r="U6248" i="1"/>
  <c r="V6248" i="1" s="1"/>
  <c r="U6249" i="1"/>
  <c r="V6249" i="1" s="1"/>
  <c r="U6250" i="1"/>
  <c r="V6250" i="1" s="1"/>
  <c r="U6251" i="1"/>
  <c r="V6251" i="1" s="1"/>
  <c r="U6252" i="1"/>
  <c r="V6252" i="1" s="1"/>
  <c r="U6253" i="1"/>
  <c r="V6253" i="1" s="1"/>
  <c r="U6254" i="1"/>
  <c r="V6254" i="1" s="1"/>
  <c r="U6255" i="1"/>
  <c r="V6255" i="1" s="1"/>
  <c r="U6256" i="1"/>
  <c r="V6256" i="1" s="1"/>
  <c r="U6257" i="1"/>
  <c r="V6257" i="1" s="1"/>
  <c r="U6258" i="1"/>
  <c r="V6258" i="1" s="1"/>
  <c r="U6259" i="1"/>
  <c r="V6259" i="1" s="1"/>
  <c r="U6260" i="1"/>
  <c r="V6260" i="1" s="1"/>
  <c r="U6261" i="1"/>
  <c r="V6261" i="1" s="1"/>
  <c r="U6262" i="1"/>
  <c r="V6262" i="1" s="1"/>
  <c r="U6263" i="1"/>
  <c r="V6263" i="1" s="1"/>
  <c r="U6264" i="1"/>
  <c r="V6264" i="1" s="1"/>
  <c r="U6265" i="1"/>
  <c r="V6265" i="1" s="1"/>
  <c r="U6266" i="1"/>
  <c r="V6266" i="1" s="1"/>
  <c r="U6267" i="1"/>
  <c r="V6267" i="1" s="1"/>
  <c r="U6268" i="1"/>
  <c r="V6268" i="1" s="1"/>
  <c r="U6269" i="1"/>
  <c r="V6269" i="1" s="1"/>
  <c r="U6270" i="1"/>
  <c r="V6270" i="1" s="1"/>
  <c r="U6271" i="1"/>
  <c r="V6271" i="1" s="1"/>
  <c r="U6272" i="1"/>
  <c r="V6272" i="1" s="1"/>
  <c r="U6273" i="1"/>
  <c r="V6273" i="1" s="1"/>
  <c r="U6274" i="1"/>
  <c r="V6274" i="1" s="1"/>
  <c r="U6275" i="1"/>
  <c r="V6275" i="1" s="1"/>
  <c r="U6276" i="1"/>
  <c r="V6276" i="1" s="1"/>
  <c r="U6277" i="1"/>
  <c r="V6277" i="1" s="1"/>
  <c r="U6278" i="1"/>
  <c r="V6278" i="1" s="1"/>
  <c r="U6279" i="1"/>
  <c r="V6279" i="1" s="1"/>
  <c r="U6280" i="1"/>
  <c r="V6280" i="1" s="1"/>
  <c r="U6281" i="1"/>
  <c r="V6281" i="1" s="1"/>
  <c r="U6282" i="1"/>
  <c r="V6282" i="1" s="1"/>
  <c r="U6283" i="1"/>
  <c r="V6283" i="1" s="1"/>
  <c r="U6284" i="1"/>
  <c r="V6284" i="1" s="1"/>
  <c r="U6285" i="1"/>
  <c r="V6285" i="1" s="1"/>
  <c r="U6286" i="1"/>
  <c r="V6286" i="1" s="1"/>
  <c r="U6287" i="1"/>
  <c r="V6287" i="1" s="1"/>
  <c r="U6288" i="1"/>
  <c r="V6288" i="1" s="1"/>
  <c r="U6289" i="1"/>
  <c r="V6289" i="1" s="1"/>
  <c r="U6290" i="1"/>
  <c r="V6290" i="1" s="1"/>
  <c r="U6291" i="1"/>
  <c r="V6291" i="1" s="1"/>
  <c r="U6292" i="1"/>
  <c r="V6292" i="1" s="1"/>
  <c r="U6293" i="1"/>
  <c r="V6293" i="1" s="1"/>
  <c r="U6294" i="1"/>
  <c r="V6294" i="1" s="1"/>
  <c r="U6295" i="1"/>
  <c r="V6295" i="1" s="1"/>
  <c r="U6296" i="1"/>
  <c r="V6296" i="1" s="1"/>
  <c r="U6297" i="1"/>
  <c r="V6297" i="1" s="1"/>
  <c r="U6298" i="1"/>
  <c r="V6298" i="1" s="1"/>
  <c r="U6299" i="1"/>
  <c r="V6299" i="1" s="1"/>
  <c r="U6300" i="1"/>
  <c r="V6300" i="1" s="1"/>
  <c r="U6301" i="1"/>
  <c r="V6301" i="1" s="1"/>
  <c r="U6302" i="1"/>
  <c r="V6302" i="1" s="1"/>
  <c r="U6303" i="1"/>
  <c r="V6303" i="1" s="1"/>
  <c r="U6304" i="1"/>
  <c r="V6304" i="1" s="1"/>
  <c r="U6305" i="1"/>
  <c r="V6305" i="1" s="1"/>
  <c r="U6306" i="1"/>
  <c r="V6306" i="1" s="1"/>
  <c r="U6307" i="1"/>
  <c r="V6307" i="1" s="1"/>
  <c r="U6308" i="1"/>
  <c r="V6308" i="1" s="1"/>
  <c r="U6309" i="1"/>
  <c r="V6309" i="1" s="1"/>
  <c r="U6310" i="1"/>
  <c r="V6310" i="1" s="1"/>
  <c r="U6311" i="1"/>
  <c r="V6311" i="1" s="1"/>
  <c r="U6312" i="1"/>
  <c r="V6312" i="1" s="1"/>
  <c r="U6313" i="1"/>
  <c r="V6313" i="1" s="1"/>
  <c r="U6314" i="1"/>
  <c r="V6314" i="1" s="1"/>
  <c r="U6315" i="1"/>
  <c r="V6315" i="1" s="1"/>
  <c r="U6316" i="1"/>
  <c r="V6316" i="1" s="1"/>
  <c r="U6317" i="1"/>
  <c r="V6317" i="1" s="1"/>
  <c r="U6318" i="1"/>
  <c r="V6318" i="1" s="1"/>
  <c r="U6319" i="1"/>
  <c r="V6319" i="1" s="1"/>
  <c r="U6320" i="1"/>
  <c r="V6320" i="1" s="1"/>
  <c r="U6321" i="1"/>
  <c r="V6321" i="1" s="1"/>
  <c r="U6322" i="1"/>
  <c r="V6322" i="1" s="1"/>
  <c r="U6323" i="1"/>
  <c r="V6323" i="1" s="1"/>
  <c r="U6324" i="1"/>
  <c r="V6324" i="1" s="1"/>
  <c r="U6325" i="1"/>
  <c r="V6325" i="1" s="1"/>
  <c r="U6326" i="1"/>
  <c r="V6326" i="1" s="1"/>
  <c r="U6327" i="1"/>
  <c r="V6327" i="1" s="1"/>
  <c r="U6328" i="1"/>
  <c r="V6328" i="1" s="1"/>
  <c r="U6329" i="1"/>
  <c r="V6329" i="1" s="1"/>
  <c r="U6330" i="1"/>
  <c r="V6330" i="1" s="1"/>
  <c r="U6331" i="1"/>
  <c r="V6331" i="1" s="1"/>
  <c r="U6332" i="1"/>
  <c r="V6332" i="1" s="1"/>
  <c r="U6333" i="1"/>
  <c r="V6333" i="1" s="1"/>
  <c r="U6334" i="1"/>
  <c r="V6334" i="1" s="1"/>
  <c r="U6335" i="1"/>
  <c r="V6335" i="1" s="1"/>
  <c r="U6336" i="1"/>
  <c r="V6336" i="1" s="1"/>
  <c r="U6337" i="1"/>
  <c r="V6337" i="1" s="1"/>
  <c r="U6338" i="1"/>
  <c r="V6338" i="1" s="1"/>
  <c r="U6339" i="1"/>
  <c r="V6339" i="1" s="1"/>
  <c r="U6340" i="1"/>
  <c r="V6340" i="1" s="1"/>
  <c r="U6341" i="1"/>
  <c r="V6341" i="1" s="1"/>
  <c r="U6342" i="1"/>
  <c r="V6342" i="1" s="1"/>
  <c r="U6343" i="1"/>
  <c r="V6343" i="1" s="1"/>
  <c r="U6344" i="1"/>
  <c r="V6344" i="1" s="1"/>
  <c r="U6345" i="1"/>
  <c r="V6345" i="1" s="1"/>
  <c r="U6346" i="1"/>
  <c r="V6346" i="1" s="1"/>
  <c r="U6347" i="1"/>
  <c r="V6347" i="1" s="1"/>
  <c r="U6348" i="1"/>
  <c r="V6348" i="1" s="1"/>
  <c r="U6349" i="1"/>
  <c r="V6349" i="1" s="1"/>
  <c r="U6350" i="1"/>
  <c r="V6350" i="1" s="1"/>
  <c r="U6351" i="1"/>
  <c r="V6351" i="1" s="1"/>
  <c r="U6352" i="1"/>
  <c r="V6352" i="1" s="1"/>
  <c r="U6353" i="1"/>
  <c r="V6353" i="1" s="1"/>
  <c r="U6354" i="1"/>
  <c r="V6354" i="1" s="1"/>
  <c r="U6355" i="1"/>
  <c r="V6355" i="1" s="1"/>
  <c r="U6356" i="1"/>
  <c r="V6356" i="1" s="1"/>
  <c r="U6357" i="1"/>
  <c r="V6357" i="1" s="1"/>
  <c r="U6358" i="1"/>
  <c r="V6358" i="1" s="1"/>
  <c r="U6359" i="1"/>
  <c r="V6359" i="1" s="1"/>
  <c r="U6360" i="1"/>
  <c r="V6360" i="1" s="1"/>
  <c r="U6361" i="1"/>
  <c r="V6361" i="1" s="1"/>
  <c r="U6362" i="1"/>
  <c r="V6362" i="1" s="1"/>
  <c r="U6363" i="1"/>
  <c r="V6363" i="1" s="1"/>
  <c r="U6364" i="1"/>
  <c r="V6364" i="1" s="1"/>
  <c r="U6365" i="1"/>
  <c r="V6365" i="1" s="1"/>
  <c r="U6366" i="1"/>
  <c r="V6366" i="1" s="1"/>
  <c r="U6367" i="1"/>
  <c r="V6367" i="1" s="1"/>
  <c r="U6368" i="1"/>
  <c r="V6368" i="1" s="1"/>
  <c r="U6369" i="1"/>
  <c r="V6369" i="1" s="1"/>
  <c r="U6370" i="1"/>
  <c r="V6370" i="1" s="1"/>
  <c r="U6371" i="1"/>
  <c r="V6371" i="1" s="1"/>
  <c r="U6372" i="1"/>
  <c r="V6372" i="1" s="1"/>
  <c r="U6373" i="1"/>
  <c r="V6373" i="1" s="1"/>
  <c r="U6374" i="1"/>
  <c r="V6374" i="1" s="1"/>
  <c r="U6375" i="1"/>
  <c r="V6375" i="1" s="1"/>
  <c r="U6376" i="1"/>
  <c r="V6376" i="1" s="1"/>
  <c r="U6377" i="1"/>
  <c r="V6377" i="1" s="1"/>
  <c r="U6378" i="1"/>
  <c r="V6378" i="1" s="1"/>
  <c r="U6379" i="1"/>
  <c r="V6379" i="1" s="1"/>
  <c r="U6380" i="1"/>
  <c r="V6380" i="1" s="1"/>
  <c r="U6381" i="1"/>
  <c r="V6381" i="1" s="1"/>
  <c r="U6382" i="1"/>
  <c r="V6382" i="1" s="1"/>
  <c r="U6383" i="1"/>
  <c r="V6383" i="1" s="1"/>
  <c r="U6384" i="1"/>
  <c r="V6384" i="1" s="1"/>
  <c r="U6385" i="1"/>
  <c r="V6385" i="1" s="1"/>
  <c r="U6386" i="1"/>
  <c r="V6386" i="1" s="1"/>
  <c r="U6387" i="1"/>
  <c r="V6387" i="1" s="1"/>
  <c r="U6388" i="1"/>
  <c r="V6388" i="1" s="1"/>
  <c r="U6389" i="1"/>
  <c r="V6389" i="1" s="1"/>
  <c r="U6390" i="1"/>
  <c r="V6390" i="1" s="1"/>
  <c r="U6391" i="1"/>
  <c r="V6391" i="1" s="1"/>
  <c r="U6392" i="1"/>
  <c r="V6392" i="1" s="1"/>
  <c r="U6393" i="1"/>
  <c r="V6393" i="1" s="1"/>
  <c r="U6394" i="1"/>
  <c r="V6394" i="1" s="1"/>
  <c r="U6395" i="1"/>
  <c r="V6395" i="1" s="1"/>
  <c r="U6396" i="1"/>
  <c r="V6396" i="1" s="1"/>
  <c r="U6397" i="1"/>
  <c r="V6397" i="1" s="1"/>
  <c r="U6398" i="1"/>
  <c r="V6398" i="1" s="1"/>
  <c r="U6399" i="1"/>
  <c r="V6399" i="1" s="1"/>
  <c r="U6400" i="1"/>
  <c r="V6400" i="1" s="1"/>
  <c r="U6401" i="1"/>
  <c r="V6401" i="1" s="1"/>
  <c r="U6402" i="1"/>
  <c r="V6402" i="1" s="1"/>
  <c r="U6403" i="1"/>
  <c r="V6403" i="1" s="1"/>
  <c r="U6404" i="1"/>
  <c r="V6404" i="1" s="1"/>
  <c r="U6405" i="1"/>
  <c r="V6405" i="1" s="1"/>
  <c r="U6406" i="1"/>
  <c r="V6406" i="1" s="1"/>
  <c r="U6407" i="1"/>
  <c r="V6407" i="1" s="1"/>
  <c r="U6408" i="1"/>
  <c r="V6408" i="1" s="1"/>
  <c r="U6409" i="1"/>
  <c r="V6409" i="1" s="1"/>
  <c r="U6410" i="1"/>
  <c r="V6410" i="1" s="1"/>
  <c r="U6411" i="1"/>
  <c r="V6411" i="1" s="1"/>
  <c r="U6412" i="1"/>
  <c r="V6412" i="1" s="1"/>
  <c r="U6413" i="1"/>
  <c r="V6413" i="1" s="1"/>
  <c r="U6414" i="1"/>
  <c r="V6414" i="1" s="1"/>
  <c r="U6415" i="1"/>
  <c r="V6415" i="1" s="1"/>
  <c r="U6416" i="1"/>
  <c r="V6416" i="1" s="1"/>
  <c r="U6417" i="1"/>
  <c r="V6417" i="1" s="1"/>
  <c r="U6418" i="1"/>
  <c r="V6418" i="1" s="1"/>
  <c r="U6419" i="1"/>
  <c r="V6419" i="1" s="1"/>
  <c r="U6420" i="1"/>
  <c r="V6420" i="1" s="1"/>
  <c r="U6421" i="1"/>
  <c r="V6421" i="1" s="1"/>
  <c r="U6422" i="1"/>
  <c r="V6422" i="1" s="1"/>
  <c r="U6423" i="1"/>
  <c r="V6423" i="1" s="1"/>
  <c r="U6424" i="1"/>
  <c r="V6424" i="1" s="1"/>
  <c r="U6425" i="1"/>
  <c r="V6425" i="1" s="1"/>
  <c r="U6426" i="1"/>
  <c r="V6426" i="1" s="1"/>
  <c r="U6427" i="1"/>
  <c r="V6427" i="1" s="1"/>
  <c r="U6428" i="1"/>
  <c r="V6428" i="1" s="1"/>
  <c r="U6429" i="1"/>
  <c r="V6429" i="1" s="1"/>
  <c r="U6430" i="1"/>
  <c r="V6430" i="1" s="1"/>
  <c r="U6431" i="1"/>
  <c r="V6431" i="1" s="1"/>
  <c r="U6432" i="1"/>
  <c r="V6432" i="1" s="1"/>
  <c r="U6433" i="1"/>
  <c r="V6433" i="1" s="1"/>
  <c r="U6434" i="1"/>
  <c r="V6434" i="1" s="1"/>
  <c r="U6435" i="1"/>
  <c r="V6435" i="1" s="1"/>
  <c r="U6436" i="1"/>
  <c r="V6436" i="1" s="1"/>
  <c r="U6437" i="1"/>
  <c r="V6437" i="1" s="1"/>
  <c r="U6438" i="1"/>
  <c r="V6438" i="1" s="1"/>
  <c r="U6439" i="1"/>
  <c r="V6439" i="1" s="1"/>
  <c r="U6440" i="1"/>
  <c r="V6440" i="1" s="1"/>
  <c r="U6441" i="1"/>
  <c r="V6441" i="1" s="1"/>
  <c r="U6442" i="1"/>
  <c r="V6442" i="1" s="1"/>
  <c r="U6443" i="1"/>
  <c r="V6443" i="1" s="1"/>
  <c r="U6444" i="1"/>
  <c r="V6444" i="1" s="1"/>
  <c r="U6445" i="1"/>
  <c r="V6445" i="1" s="1"/>
  <c r="U6446" i="1"/>
  <c r="V6446" i="1" s="1"/>
  <c r="U6447" i="1"/>
  <c r="V6447" i="1" s="1"/>
  <c r="U6448" i="1"/>
  <c r="V6448" i="1" s="1"/>
  <c r="U6449" i="1"/>
  <c r="V6449" i="1" s="1"/>
  <c r="U6450" i="1"/>
  <c r="V6450" i="1" s="1"/>
  <c r="U6451" i="1"/>
  <c r="V6451" i="1" s="1"/>
  <c r="U6452" i="1"/>
  <c r="V6452" i="1" s="1"/>
  <c r="U6453" i="1"/>
  <c r="V6453" i="1" s="1"/>
  <c r="U6454" i="1"/>
  <c r="V6454" i="1" s="1"/>
  <c r="U6455" i="1"/>
  <c r="V6455" i="1" s="1"/>
  <c r="U6456" i="1"/>
  <c r="V6456" i="1" s="1"/>
  <c r="U6457" i="1"/>
  <c r="V6457" i="1" s="1"/>
  <c r="U6458" i="1"/>
  <c r="V6458" i="1" s="1"/>
  <c r="U6459" i="1"/>
  <c r="V6459" i="1" s="1"/>
  <c r="U6460" i="1"/>
  <c r="V6460" i="1" s="1"/>
  <c r="U6461" i="1"/>
  <c r="V6461" i="1" s="1"/>
  <c r="U6462" i="1"/>
  <c r="V6462" i="1" s="1"/>
  <c r="U6463" i="1"/>
  <c r="V6463" i="1" s="1"/>
  <c r="U6464" i="1"/>
  <c r="V6464" i="1" s="1"/>
  <c r="U6465" i="1"/>
  <c r="V6465" i="1" s="1"/>
  <c r="U6466" i="1"/>
  <c r="V6466" i="1" s="1"/>
  <c r="U6467" i="1"/>
  <c r="V6467" i="1" s="1"/>
  <c r="U6468" i="1"/>
  <c r="V6468" i="1" s="1"/>
  <c r="U6469" i="1"/>
  <c r="V6469" i="1" s="1"/>
  <c r="U6470" i="1"/>
  <c r="V6470" i="1" s="1"/>
  <c r="U6471" i="1"/>
  <c r="V6471" i="1" s="1"/>
  <c r="U6472" i="1"/>
  <c r="V6472" i="1" s="1"/>
  <c r="U6473" i="1"/>
  <c r="V6473" i="1" s="1"/>
  <c r="U6474" i="1"/>
  <c r="V6474" i="1" s="1"/>
  <c r="U6475" i="1"/>
  <c r="V6475" i="1" s="1"/>
  <c r="U6476" i="1"/>
  <c r="V6476" i="1" s="1"/>
  <c r="U6477" i="1"/>
  <c r="V6477" i="1" s="1"/>
  <c r="U6478" i="1"/>
  <c r="V6478" i="1" s="1"/>
  <c r="U6479" i="1"/>
  <c r="V6479" i="1" s="1"/>
  <c r="U6480" i="1"/>
  <c r="V6480" i="1" s="1"/>
  <c r="U6481" i="1"/>
  <c r="V6481" i="1" s="1"/>
  <c r="U6482" i="1"/>
  <c r="V6482" i="1" s="1"/>
  <c r="U6483" i="1"/>
  <c r="V6483" i="1" s="1"/>
  <c r="U6484" i="1"/>
  <c r="V6484" i="1" s="1"/>
  <c r="U6485" i="1"/>
  <c r="V6485" i="1" s="1"/>
  <c r="U6486" i="1"/>
  <c r="V6486" i="1" s="1"/>
  <c r="U6487" i="1"/>
  <c r="V6487" i="1" s="1"/>
  <c r="U6488" i="1"/>
  <c r="V6488" i="1" s="1"/>
  <c r="U6489" i="1"/>
  <c r="V6489" i="1" s="1"/>
  <c r="U6490" i="1"/>
  <c r="V6490" i="1" s="1"/>
  <c r="U6491" i="1"/>
  <c r="V6491" i="1" s="1"/>
  <c r="U6492" i="1"/>
  <c r="V6492" i="1" s="1"/>
  <c r="U6493" i="1"/>
  <c r="V6493" i="1" s="1"/>
  <c r="U6494" i="1"/>
  <c r="V6494" i="1" s="1"/>
  <c r="U6495" i="1"/>
  <c r="V6495" i="1" s="1"/>
  <c r="U6496" i="1"/>
  <c r="V6496" i="1" s="1"/>
  <c r="U6497" i="1"/>
  <c r="V6497" i="1" s="1"/>
  <c r="U6498" i="1"/>
  <c r="V6498" i="1" s="1"/>
  <c r="U6499" i="1"/>
  <c r="V6499" i="1" s="1"/>
  <c r="U6500" i="1"/>
  <c r="V6500" i="1" s="1"/>
  <c r="U6501" i="1"/>
  <c r="V6501" i="1" s="1"/>
  <c r="U6502" i="1"/>
  <c r="V6502" i="1" s="1"/>
  <c r="U6503" i="1"/>
  <c r="V6503" i="1" s="1"/>
  <c r="U6504" i="1"/>
  <c r="V6504" i="1" s="1"/>
  <c r="U6505" i="1"/>
  <c r="V6505" i="1" s="1"/>
  <c r="U6506" i="1"/>
  <c r="V6506" i="1" s="1"/>
  <c r="U6507" i="1"/>
  <c r="V6507" i="1" s="1"/>
  <c r="U6508" i="1"/>
  <c r="V6508" i="1" s="1"/>
  <c r="U6509" i="1"/>
  <c r="V6509" i="1" s="1"/>
  <c r="U6510" i="1"/>
  <c r="V6510" i="1" s="1"/>
  <c r="U6511" i="1"/>
  <c r="V6511" i="1" s="1"/>
  <c r="U6512" i="1"/>
  <c r="V6512" i="1" s="1"/>
  <c r="U6513" i="1"/>
  <c r="V6513" i="1" s="1"/>
  <c r="U6514" i="1"/>
  <c r="V6514" i="1" s="1"/>
  <c r="U6515" i="1"/>
  <c r="V6515" i="1" s="1"/>
  <c r="U6516" i="1"/>
  <c r="V6516" i="1" s="1"/>
  <c r="U6517" i="1"/>
  <c r="V6517" i="1" s="1"/>
  <c r="U6518" i="1"/>
  <c r="V6518" i="1" s="1"/>
  <c r="U6519" i="1"/>
  <c r="V6519" i="1" s="1"/>
  <c r="U6520" i="1"/>
  <c r="V6520" i="1" s="1"/>
  <c r="U6521" i="1"/>
  <c r="V6521" i="1" s="1"/>
  <c r="U6522" i="1"/>
  <c r="V6522" i="1" s="1"/>
  <c r="U6523" i="1"/>
  <c r="V6523" i="1" s="1"/>
  <c r="U6524" i="1"/>
  <c r="V6524" i="1" s="1"/>
  <c r="U6525" i="1"/>
  <c r="V6525" i="1" s="1"/>
  <c r="U6526" i="1"/>
  <c r="V6526" i="1" s="1"/>
  <c r="U6527" i="1"/>
  <c r="V6527" i="1" s="1"/>
  <c r="U6528" i="1"/>
  <c r="V6528" i="1" s="1"/>
  <c r="U6529" i="1"/>
  <c r="V6529" i="1" s="1"/>
  <c r="U6530" i="1"/>
  <c r="V6530" i="1" s="1"/>
  <c r="U6531" i="1"/>
  <c r="V6531" i="1" s="1"/>
  <c r="U6532" i="1"/>
  <c r="V6532" i="1" s="1"/>
  <c r="U6533" i="1"/>
  <c r="V6533" i="1" s="1"/>
  <c r="U6534" i="1"/>
  <c r="V6534" i="1" s="1"/>
  <c r="U6535" i="1"/>
  <c r="V6535" i="1" s="1"/>
  <c r="U6536" i="1"/>
  <c r="V6536" i="1" s="1"/>
  <c r="U6537" i="1"/>
  <c r="V6537" i="1" s="1"/>
  <c r="U6538" i="1"/>
  <c r="V6538" i="1" s="1"/>
  <c r="U6539" i="1"/>
  <c r="V6539" i="1" s="1"/>
  <c r="U6540" i="1"/>
  <c r="V6540" i="1" s="1"/>
  <c r="U6541" i="1"/>
  <c r="V6541" i="1" s="1"/>
  <c r="U6542" i="1"/>
  <c r="V6542" i="1" s="1"/>
  <c r="U6543" i="1"/>
  <c r="V6543" i="1" s="1"/>
  <c r="U6544" i="1"/>
  <c r="V6544" i="1" s="1"/>
  <c r="U6545" i="1"/>
  <c r="V6545" i="1" s="1"/>
  <c r="U6546" i="1"/>
  <c r="V6546" i="1" s="1"/>
  <c r="U6547" i="1"/>
  <c r="V6547" i="1" s="1"/>
  <c r="U6548" i="1"/>
  <c r="V6548" i="1" s="1"/>
  <c r="U6549" i="1"/>
  <c r="V6549" i="1" s="1"/>
  <c r="U6550" i="1"/>
  <c r="V6550" i="1" s="1"/>
  <c r="U6551" i="1"/>
  <c r="V6551" i="1" s="1"/>
  <c r="U6552" i="1"/>
  <c r="V6552" i="1" s="1"/>
  <c r="U6553" i="1"/>
  <c r="V6553" i="1" s="1"/>
  <c r="U6554" i="1"/>
  <c r="V6554" i="1" s="1"/>
  <c r="U6555" i="1"/>
  <c r="V6555" i="1" s="1"/>
  <c r="U6556" i="1"/>
  <c r="V6556" i="1" s="1"/>
  <c r="U6557" i="1"/>
  <c r="V6557" i="1" s="1"/>
  <c r="U6558" i="1"/>
  <c r="V6558" i="1" s="1"/>
  <c r="U6559" i="1"/>
  <c r="V6559" i="1" s="1"/>
  <c r="U6560" i="1"/>
  <c r="V6560" i="1" s="1"/>
  <c r="U6561" i="1"/>
  <c r="V6561" i="1" s="1"/>
  <c r="U6562" i="1"/>
  <c r="V6562" i="1" s="1"/>
  <c r="U6563" i="1"/>
  <c r="V6563" i="1" s="1"/>
  <c r="U6564" i="1"/>
  <c r="V6564" i="1" s="1"/>
  <c r="U6565" i="1"/>
  <c r="V6565" i="1" s="1"/>
  <c r="U6566" i="1"/>
  <c r="V6566" i="1" s="1"/>
  <c r="U6567" i="1"/>
  <c r="V6567" i="1" s="1"/>
  <c r="U6568" i="1"/>
  <c r="V6568" i="1" s="1"/>
  <c r="U6569" i="1"/>
  <c r="V6569" i="1" s="1"/>
  <c r="U6570" i="1"/>
  <c r="V6570" i="1" s="1"/>
  <c r="U6571" i="1"/>
  <c r="V6571" i="1" s="1"/>
  <c r="U6572" i="1"/>
  <c r="V6572" i="1" s="1"/>
  <c r="U6573" i="1"/>
  <c r="V6573" i="1" s="1"/>
  <c r="U6574" i="1"/>
  <c r="V6574" i="1" s="1"/>
  <c r="U6575" i="1"/>
  <c r="V6575" i="1" s="1"/>
  <c r="U6576" i="1"/>
  <c r="V6576" i="1" s="1"/>
  <c r="U6577" i="1"/>
  <c r="V6577" i="1" s="1"/>
  <c r="U6578" i="1"/>
  <c r="V6578" i="1" s="1"/>
  <c r="U6579" i="1"/>
  <c r="V6579" i="1" s="1"/>
  <c r="U6580" i="1"/>
  <c r="V6580" i="1" s="1"/>
  <c r="U6581" i="1"/>
  <c r="V6581" i="1" s="1"/>
  <c r="U6582" i="1"/>
  <c r="V6582" i="1" s="1"/>
  <c r="U6583" i="1"/>
  <c r="V6583" i="1" s="1"/>
  <c r="U6584" i="1"/>
  <c r="V6584" i="1" s="1"/>
  <c r="U6585" i="1"/>
  <c r="V6585" i="1" s="1"/>
  <c r="U6586" i="1"/>
  <c r="V6586" i="1" s="1"/>
  <c r="U6587" i="1"/>
  <c r="V6587" i="1" s="1"/>
  <c r="U6588" i="1"/>
  <c r="V6588" i="1" s="1"/>
  <c r="U6589" i="1"/>
  <c r="V6589" i="1" s="1"/>
  <c r="U6590" i="1"/>
  <c r="V6590" i="1" s="1"/>
  <c r="U6591" i="1"/>
  <c r="V6591" i="1" s="1"/>
  <c r="U6592" i="1"/>
  <c r="V6592" i="1" s="1"/>
  <c r="U6593" i="1"/>
  <c r="V6593" i="1" s="1"/>
  <c r="U6594" i="1"/>
  <c r="V6594" i="1" s="1"/>
  <c r="U6595" i="1"/>
  <c r="V6595" i="1" s="1"/>
  <c r="U6596" i="1"/>
  <c r="V6596" i="1" s="1"/>
  <c r="U6597" i="1"/>
  <c r="V6597" i="1" s="1"/>
  <c r="U6598" i="1"/>
  <c r="V6598" i="1" s="1"/>
  <c r="U6599" i="1"/>
  <c r="V6599" i="1" s="1"/>
  <c r="U6600" i="1"/>
  <c r="V6600" i="1" s="1"/>
  <c r="U6601" i="1"/>
  <c r="V6601" i="1" s="1"/>
  <c r="U6602" i="1"/>
  <c r="V6602" i="1" s="1"/>
  <c r="U6603" i="1"/>
  <c r="V6603" i="1" s="1"/>
  <c r="U6604" i="1"/>
  <c r="V6604" i="1" s="1"/>
  <c r="U6605" i="1"/>
  <c r="V6605" i="1" s="1"/>
  <c r="U6606" i="1"/>
  <c r="V6606" i="1" s="1"/>
  <c r="U6607" i="1"/>
  <c r="V6607" i="1" s="1"/>
  <c r="U6608" i="1"/>
  <c r="V6608" i="1" s="1"/>
  <c r="U6609" i="1"/>
  <c r="V6609" i="1" s="1"/>
  <c r="U6610" i="1"/>
  <c r="V6610" i="1" s="1"/>
  <c r="U6611" i="1"/>
  <c r="V6611" i="1" s="1"/>
  <c r="U6612" i="1"/>
  <c r="V6612" i="1" s="1"/>
  <c r="U6613" i="1"/>
  <c r="V6613" i="1" s="1"/>
  <c r="U6614" i="1"/>
  <c r="V6614" i="1" s="1"/>
  <c r="U6615" i="1"/>
  <c r="V6615" i="1" s="1"/>
  <c r="U6616" i="1"/>
  <c r="V6616" i="1" s="1"/>
  <c r="U6617" i="1"/>
  <c r="V6617" i="1" s="1"/>
  <c r="U6618" i="1"/>
  <c r="V6618" i="1" s="1"/>
  <c r="U6619" i="1"/>
  <c r="V6619" i="1" s="1"/>
  <c r="U6620" i="1"/>
  <c r="V6620" i="1" s="1"/>
  <c r="U6621" i="1"/>
  <c r="V6621" i="1" s="1"/>
  <c r="U6622" i="1"/>
  <c r="V6622" i="1" s="1"/>
  <c r="U6623" i="1"/>
  <c r="V6623" i="1" s="1"/>
  <c r="U6624" i="1"/>
  <c r="V6624" i="1" s="1"/>
  <c r="U6625" i="1"/>
  <c r="V6625" i="1" s="1"/>
  <c r="U6626" i="1"/>
  <c r="V6626" i="1" s="1"/>
  <c r="U6627" i="1"/>
  <c r="V6627" i="1" s="1"/>
  <c r="U6628" i="1"/>
  <c r="V6628" i="1" s="1"/>
  <c r="U6629" i="1"/>
  <c r="V6629" i="1" s="1"/>
  <c r="U6630" i="1"/>
  <c r="V6630" i="1" s="1"/>
  <c r="U6631" i="1"/>
  <c r="V6631" i="1" s="1"/>
  <c r="U6632" i="1"/>
  <c r="V6632" i="1" s="1"/>
  <c r="U6633" i="1"/>
  <c r="V6633" i="1" s="1"/>
  <c r="U6634" i="1"/>
  <c r="V6634" i="1" s="1"/>
  <c r="U6635" i="1"/>
  <c r="V6635" i="1" s="1"/>
  <c r="U6636" i="1"/>
  <c r="V6636" i="1" s="1"/>
  <c r="U6637" i="1"/>
  <c r="V6637" i="1" s="1"/>
  <c r="U6638" i="1"/>
  <c r="V6638" i="1" s="1"/>
  <c r="U6639" i="1"/>
  <c r="V6639" i="1" s="1"/>
  <c r="U6640" i="1"/>
  <c r="V6640" i="1" s="1"/>
  <c r="U6641" i="1"/>
  <c r="V6641" i="1" s="1"/>
  <c r="U6642" i="1"/>
  <c r="V6642" i="1" s="1"/>
  <c r="U6643" i="1"/>
  <c r="V6643" i="1" s="1"/>
  <c r="U6644" i="1"/>
  <c r="V6644" i="1" s="1"/>
  <c r="U6645" i="1"/>
  <c r="V6645" i="1" s="1"/>
  <c r="U6646" i="1"/>
  <c r="V6646" i="1" s="1"/>
  <c r="U6647" i="1"/>
  <c r="V6647" i="1" s="1"/>
  <c r="U6648" i="1"/>
  <c r="V6648" i="1" s="1"/>
  <c r="U6649" i="1"/>
  <c r="V6649" i="1" s="1"/>
  <c r="U6650" i="1"/>
  <c r="V6650" i="1" s="1"/>
  <c r="U6651" i="1"/>
  <c r="V6651" i="1" s="1"/>
  <c r="U6652" i="1"/>
  <c r="V6652" i="1" s="1"/>
  <c r="U6653" i="1"/>
  <c r="V6653" i="1" s="1"/>
  <c r="U6654" i="1"/>
  <c r="V6654" i="1" s="1"/>
  <c r="U6655" i="1"/>
  <c r="V6655" i="1" s="1"/>
  <c r="U6656" i="1"/>
  <c r="V6656" i="1" s="1"/>
  <c r="U6657" i="1"/>
  <c r="V6657" i="1" s="1"/>
  <c r="U6658" i="1"/>
  <c r="V6658" i="1" s="1"/>
  <c r="U6659" i="1"/>
  <c r="V6659" i="1" s="1"/>
  <c r="U6660" i="1"/>
  <c r="V6660" i="1" s="1"/>
  <c r="U6661" i="1"/>
  <c r="V6661" i="1" s="1"/>
  <c r="U6662" i="1"/>
  <c r="V6662" i="1" s="1"/>
  <c r="U6663" i="1"/>
  <c r="V6663" i="1" s="1"/>
  <c r="U6664" i="1"/>
  <c r="V6664" i="1" s="1"/>
  <c r="U6665" i="1"/>
  <c r="V6665" i="1" s="1"/>
  <c r="U6666" i="1"/>
  <c r="V6666" i="1" s="1"/>
  <c r="U6667" i="1"/>
  <c r="V6667" i="1" s="1"/>
  <c r="U6668" i="1"/>
  <c r="V6668" i="1" s="1"/>
  <c r="U6669" i="1"/>
  <c r="V6669" i="1" s="1"/>
  <c r="U6670" i="1"/>
  <c r="V6670" i="1" s="1"/>
  <c r="U6671" i="1"/>
  <c r="V6671" i="1" s="1"/>
  <c r="U6672" i="1"/>
  <c r="V6672" i="1" s="1"/>
  <c r="U6673" i="1"/>
  <c r="V6673" i="1" s="1"/>
  <c r="U6674" i="1"/>
  <c r="V6674" i="1" s="1"/>
  <c r="U6675" i="1"/>
  <c r="V6675" i="1" s="1"/>
  <c r="U6676" i="1"/>
  <c r="V6676" i="1" s="1"/>
  <c r="U6677" i="1"/>
  <c r="V6677" i="1" s="1"/>
  <c r="U6678" i="1"/>
  <c r="V6678" i="1" s="1"/>
  <c r="U6679" i="1"/>
  <c r="V6679" i="1" s="1"/>
  <c r="U6680" i="1"/>
  <c r="V6680" i="1" s="1"/>
  <c r="U6681" i="1"/>
  <c r="V6681" i="1" s="1"/>
  <c r="U6682" i="1"/>
  <c r="V6682" i="1" s="1"/>
  <c r="U6683" i="1"/>
  <c r="V6683" i="1" s="1"/>
  <c r="U6684" i="1"/>
  <c r="V6684" i="1" s="1"/>
  <c r="U6685" i="1"/>
  <c r="V6685" i="1" s="1"/>
  <c r="U6686" i="1"/>
  <c r="V6686" i="1" s="1"/>
  <c r="U6687" i="1"/>
  <c r="V6687" i="1" s="1"/>
  <c r="U6688" i="1"/>
  <c r="V6688" i="1" s="1"/>
  <c r="U6689" i="1"/>
  <c r="V6689" i="1" s="1"/>
  <c r="U6690" i="1"/>
  <c r="V6690" i="1" s="1"/>
  <c r="U6691" i="1"/>
  <c r="V6691" i="1" s="1"/>
  <c r="U6692" i="1"/>
  <c r="V6692" i="1" s="1"/>
  <c r="U6693" i="1"/>
  <c r="V6693" i="1" s="1"/>
  <c r="U6694" i="1"/>
  <c r="V6694" i="1" s="1"/>
  <c r="U6695" i="1"/>
  <c r="V6695" i="1" s="1"/>
  <c r="U6696" i="1"/>
  <c r="V6696" i="1" s="1"/>
  <c r="U6697" i="1"/>
  <c r="V6697" i="1" s="1"/>
  <c r="U6698" i="1"/>
  <c r="V6698" i="1" s="1"/>
  <c r="U6699" i="1"/>
  <c r="V6699" i="1" s="1"/>
  <c r="U6700" i="1"/>
  <c r="V6700" i="1" s="1"/>
  <c r="U6701" i="1"/>
  <c r="V6701" i="1" s="1"/>
  <c r="U6702" i="1"/>
  <c r="V6702" i="1" s="1"/>
  <c r="U6703" i="1"/>
  <c r="V6703" i="1" s="1"/>
  <c r="U6704" i="1"/>
  <c r="V6704" i="1" s="1"/>
  <c r="U6705" i="1"/>
  <c r="V6705" i="1" s="1"/>
  <c r="U6706" i="1"/>
  <c r="V6706" i="1" s="1"/>
  <c r="U6707" i="1"/>
  <c r="V6707" i="1" s="1"/>
  <c r="U6708" i="1"/>
  <c r="V6708" i="1" s="1"/>
  <c r="U6709" i="1"/>
  <c r="V6709" i="1" s="1"/>
  <c r="U6710" i="1"/>
  <c r="V6710" i="1" s="1"/>
  <c r="U6711" i="1"/>
  <c r="V6711" i="1" s="1"/>
  <c r="U6712" i="1"/>
  <c r="V6712" i="1" s="1"/>
  <c r="U6713" i="1"/>
  <c r="V6713" i="1" s="1"/>
  <c r="U6714" i="1"/>
  <c r="V6714" i="1" s="1"/>
  <c r="U6715" i="1"/>
  <c r="V6715" i="1" s="1"/>
  <c r="U6716" i="1"/>
  <c r="V6716" i="1" s="1"/>
  <c r="U6717" i="1"/>
  <c r="V6717" i="1" s="1"/>
  <c r="U6718" i="1"/>
  <c r="V6718" i="1" s="1"/>
  <c r="U6719" i="1"/>
  <c r="V6719" i="1" s="1"/>
  <c r="U6720" i="1"/>
  <c r="V6720" i="1" s="1"/>
  <c r="U6721" i="1"/>
  <c r="V6721" i="1" s="1"/>
  <c r="U6722" i="1"/>
  <c r="V6722" i="1" s="1"/>
  <c r="U6723" i="1"/>
  <c r="V6723" i="1" s="1"/>
  <c r="U6724" i="1"/>
  <c r="V6724" i="1" s="1"/>
  <c r="U6725" i="1"/>
  <c r="V6725" i="1" s="1"/>
  <c r="U6726" i="1"/>
  <c r="V6726" i="1" s="1"/>
  <c r="U6727" i="1"/>
  <c r="V6727" i="1" s="1"/>
  <c r="U6728" i="1"/>
  <c r="V6728" i="1" s="1"/>
  <c r="U6729" i="1"/>
  <c r="V6729" i="1" s="1"/>
  <c r="U6730" i="1"/>
  <c r="V6730" i="1" s="1"/>
  <c r="U6731" i="1"/>
  <c r="V6731" i="1" s="1"/>
  <c r="U6732" i="1"/>
  <c r="V6732" i="1" s="1"/>
  <c r="U6733" i="1"/>
  <c r="V6733" i="1" s="1"/>
  <c r="U6734" i="1"/>
  <c r="V6734" i="1" s="1"/>
  <c r="U6735" i="1"/>
  <c r="V6735" i="1" s="1"/>
  <c r="U6736" i="1"/>
  <c r="V6736" i="1" s="1"/>
  <c r="U6737" i="1"/>
  <c r="V6737" i="1" s="1"/>
  <c r="U6738" i="1"/>
  <c r="V6738" i="1" s="1"/>
  <c r="U6739" i="1"/>
  <c r="V6739" i="1" s="1"/>
  <c r="U6740" i="1"/>
  <c r="V6740" i="1" s="1"/>
  <c r="U6741" i="1"/>
  <c r="V6741" i="1" s="1"/>
  <c r="U6742" i="1"/>
  <c r="V6742" i="1" s="1"/>
  <c r="U6743" i="1"/>
  <c r="V6743" i="1" s="1"/>
  <c r="U6744" i="1"/>
  <c r="V6744" i="1" s="1"/>
  <c r="U6745" i="1"/>
  <c r="V6745" i="1" s="1"/>
  <c r="U6746" i="1"/>
  <c r="V6746" i="1" s="1"/>
  <c r="U6747" i="1"/>
  <c r="V6747" i="1" s="1"/>
  <c r="U6748" i="1"/>
  <c r="V6748" i="1" s="1"/>
  <c r="U6749" i="1"/>
  <c r="V6749" i="1" s="1"/>
  <c r="U6750" i="1"/>
  <c r="V6750" i="1" s="1"/>
  <c r="U6751" i="1"/>
  <c r="V6751" i="1" s="1"/>
  <c r="U6752" i="1"/>
  <c r="V6752" i="1" s="1"/>
  <c r="U6753" i="1"/>
  <c r="V6753" i="1" s="1"/>
  <c r="U6754" i="1"/>
  <c r="V6754" i="1" s="1"/>
  <c r="U6755" i="1"/>
  <c r="V6755" i="1" s="1"/>
  <c r="U6756" i="1"/>
  <c r="V6756" i="1" s="1"/>
  <c r="U6757" i="1"/>
  <c r="V6757" i="1" s="1"/>
  <c r="U6758" i="1"/>
  <c r="V6758" i="1" s="1"/>
  <c r="U6759" i="1"/>
  <c r="V6759" i="1" s="1"/>
  <c r="U6760" i="1"/>
  <c r="V6760" i="1" s="1"/>
  <c r="U6761" i="1"/>
  <c r="V6761" i="1" s="1"/>
  <c r="U6762" i="1"/>
  <c r="V6762" i="1" s="1"/>
  <c r="U6763" i="1"/>
  <c r="V6763" i="1" s="1"/>
  <c r="U6764" i="1"/>
  <c r="V6764" i="1" s="1"/>
  <c r="U6765" i="1"/>
  <c r="V6765" i="1" s="1"/>
  <c r="U6766" i="1"/>
  <c r="V6766" i="1" s="1"/>
  <c r="U6767" i="1"/>
  <c r="V6767" i="1" s="1"/>
  <c r="U6768" i="1"/>
  <c r="V6768" i="1" s="1"/>
  <c r="U6769" i="1"/>
  <c r="V6769" i="1" s="1"/>
  <c r="U6770" i="1"/>
  <c r="V6770" i="1" s="1"/>
  <c r="U6771" i="1"/>
  <c r="V6771" i="1" s="1"/>
  <c r="U6772" i="1"/>
  <c r="V6772" i="1" s="1"/>
  <c r="U6773" i="1"/>
  <c r="V6773" i="1" s="1"/>
  <c r="U6774" i="1"/>
  <c r="V6774" i="1" s="1"/>
  <c r="U6775" i="1"/>
  <c r="V6775" i="1" s="1"/>
  <c r="U6776" i="1"/>
  <c r="V6776" i="1" s="1"/>
  <c r="U6777" i="1"/>
  <c r="V6777" i="1" s="1"/>
  <c r="U6778" i="1"/>
  <c r="V6778" i="1" s="1"/>
  <c r="U6779" i="1"/>
  <c r="V6779" i="1" s="1"/>
  <c r="U6780" i="1"/>
  <c r="V6780" i="1" s="1"/>
  <c r="U6781" i="1"/>
  <c r="V6781" i="1" s="1"/>
  <c r="U6782" i="1"/>
  <c r="V6782" i="1" s="1"/>
  <c r="U6783" i="1"/>
  <c r="V6783" i="1" s="1"/>
  <c r="U6784" i="1"/>
  <c r="V6784" i="1" s="1"/>
  <c r="U6785" i="1"/>
  <c r="V6785" i="1" s="1"/>
  <c r="U6786" i="1"/>
  <c r="V6786" i="1" s="1"/>
  <c r="U6787" i="1"/>
  <c r="V6787" i="1" s="1"/>
  <c r="U6788" i="1"/>
  <c r="V6788" i="1" s="1"/>
  <c r="U6789" i="1"/>
  <c r="V6789" i="1" s="1"/>
  <c r="U6790" i="1"/>
  <c r="V6790" i="1" s="1"/>
  <c r="U6791" i="1"/>
  <c r="V6791" i="1" s="1"/>
  <c r="U6792" i="1"/>
  <c r="V6792" i="1" s="1"/>
  <c r="U6793" i="1"/>
  <c r="V6793" i="1" s="1"/>
  <c r="U6794" i="1"/>
  <c r="V6794" i="1" s="1"/>
  <c r="U6795" i="1"/>
  <c r="V6795" i="1" s="1"/>
  <c r="U6796" i="1"/>
  <c r="V6796" i="1" s="1"/>
  <c r="U6797" i="1"/>
  <c r="V6797" i="1" s="1"/>
  <c r="U6798" i="1"/>
  <c r="V6798" i="1" s="1"/>
  <c r="U6799" i="1"/>
  <c r="V6799" i="1" s="1"/>
  <c r="U6800" i="1"/>
  <c r="V6800" i="1" s="1"/>
  <c r="U6801" i="1"/>
  <c r="V6801" i="1" s="1"/>
  <c r="U6802" i="1"/>
  <c r="V6802" i="1" s="1"/>
  <c r="U6803" i="1"/>
  <c r="V6803" i="1" s="1"/>
  <c r="U6804" i="1"/>
  <c r="V6804" i="1" s="1"/>
  <c r="U6805" i="1"/>
  <c r="V6805" i="1" s="1"/>
  <c r="U6806" i="1"/>
  <c r="V6806" i="1" s="1"/>
  <c r="U6807" i="1"/>
  <c r="V6807" i="1" s="1"/>
  <c r="U6808" i="1"/>
  <c r="V6808" i="1" s="1"/>
  <c r="U6809" i="1"/>
  <c r="V6809" i="1" s="1"/>
  <c r="U6810" i="1"/>
  <c r="V6810" i="1" s="1"/>
  <c r="U6811" i="1"/>
  <c r="V6811" i="1" s="1"/>
  <c r="U6812" i="1"/>
  <c r="V6812" i="1" s="1"/>
  <c r="U6813" i="1"/>
  <c r="V6813" i="1" s="1"/>
  <c r="U6814" i="1"/>
  <c r="V6814" i="1" s="1"/>
  <c r="U6815" i="1"/>
  <c r="V6815" i="1" s="1"/>
  <c r="U6816" i="1"/>
  <c r="V6816" i="1" s="1"/>
  <c r="U6817" i="1"/>
  <c r="V6817" i="1" s="1"/>
  <c r="U6818" i="1"/>
  <c r="V6818" i="1" s="1"/>
  <c r="U6819" i="1"/>
  <c r="V6819" i="1" s="1"/>
  <c r="U6820" i="1"/>
  <c r="V6820" i="1" s="1"/>
  <c r="U6821" i="1"/>
  <c r="V6821" i="1" s="1"/>
  <c r="U6822" i="1"/>
  <c r="V6822" i="1" s="1"/>
  <c r="U6823" i="1"/>
  <c r="V6823" i="1" s="1"/>
  <c r="U6824" i="1"/>
  <c r="V6824" i="1" s="1"/>
  <c r="U6825" i="1"/>
  <c r="V6825" i="1" s="1"/>
  <c r="U6826" i="1"/>
  <c r="V6826" i="1" s="1"/>
  <c r="U6827" i="1"/>
  <c r="V6827" i="1" s="1"/>
  <c r="U6828" i="1"/>
  <c r="V6828" i="1" s="1"/>
  <c r="U6829" i="1"/>
  <c r="V6829" i="1" s="1"/>
  <c r="U6830" i="1"/>
  <c r="V6830" i="1" s="1"/>
  <c r="U6831" i="1"/>
  <c r="V6831" i="1" s="1"/>
  <c r="U6832" i="1"/>
  <c r="V6832" i="1" s="1"/>
  <c r="U6833" i="1"/>
  <c r="V6833" i="1" s="1"/>
  <c r="U6834" i="1"/>
  <c r="V6834" i="1" s="1"/>
  <c r="U6835" i="1"/>
  <c r="V6835" i="1" s="1"/>
  <c r="U6836" i="1"/>
  <c r="V6836" i="1" s="1"/>
  <c r="U6837" i="1"/>
  <c r="V6837" i="1" s="1"/>
  <c r="U6838" i="1"/>
  <c r="V6838" i="1" s="1"/>
  <c r="U6839" i="1"/>
  <c r="V6839" i="1" s="1"/>
  <c r="U6840" i="1"/>
  <c r="V6840" i="1" s="1"/>
  <c r="U6841" i="1"/>
  <c r="V6841" i="1" s="1"/>
  <c r="U6842" i="1"/>
  <c r="V6842" i="1" s="1"/>
  <c r="U6843" i="1"/>
  <c r="V6843" i="1" s="1"/>
  <c r="U6844" i="1"/>
  <c r="V6844" i="1" s="1"/>
  <c r="U6845" i="1"/>
  <c r="V6845" i="1" s="1"/>
  <c r="U6846" i="1"/>
  <c r="V6846" i="1" s="1"/>
  <c r="U6847" i="1"/>
  <c r="V6847" i="1" s="1"/>
  <c r="U6848" i="1"/>
  <c r="V6848" i="1" s="1"/>
  <c r="U6849" i="1"/>
  <c r="V6849" i="1" s="1"/>
  <c r="U6850" i="1"/>
  <c r="V6850" i="1" s="1"/>
  <c r="U6851" i="1"/>
  <c r="V6851" i="1" s="1"/>
  <c r="U6852" i="1"/>
  <c r="V6852" i="1" s="1"/>
  <c r="U6853" i="1"/>
  <c r="V6853" i="1" s="1"/>
  <c r="U6854" i="1"/>
  <c r="V6854" i="1" s="1"/>
  <c r="U6855" i="1"/>
  <c r="V6855" i="1" s="1"/>
  <c r="U6856" i="1"/>
  <c r="V6856" i="1" s="1"/>
  <c r="U6857" i="1"/>
  <c r="V6857" i="1" s="1"/>
  <c r="U6858" i="1"/>
  <c r="V6858" i="1" s="1"/>
  <c r="U6859" i="1"/>
  <c r="V6859" i="1" s="1"/>
  <c r="U6860" i="1"/>
  <c r="V6860" i="1" s="1"/>
  <c r="U6861" i="1"/>
  <c r="V6861" i="1" s="1"/>
  <c r="U6862" i="1"/>
  <c r="V6862" i="1" s="1"/>
  <c r="U6863" i="1"/>
  <c r="V6863" i="1" s="1"/>
  <c r="U6864" i="1"/>
  <c r="V6864" i="1" s="1"/>
  <c r="U6865" i="1"/>
  <c r="V6865" i="1" s="1"/>
  <c r="U6866" i="1"/>
  <c r="V6866" i="1" s="1"/>
  <c r="U6867" i="1"/>
  <c r="V6867" i="1" s="1"/>
  <c r="U6868" i="1"/>
  <c r="V6868" i="1" s="1"/>
  <c r="U6869" i="1"/>
  <c r="V6869" i="1" s="1"/>
  <c r="U6870" i="1"/>
  <c r="V6870" i="1" s="1"/>
  <c r="U6871" i="1"/>
  <c r="V6871" i="1" s="1"/>
  <c r="U6872" i="1"/>
  <c r="V6872" i="1" s="1"/>
  <c r="U6873" i="1"/>
  <c r="V6873" i="1" s="1"/>
  <c r="U6874" i="1"/>
  <c r="V6874" i="1" s="1"/>
  <c r="U6875" i="1"/>
  <c r="V6875" i="1" s="1"/>
  <c r="U6876" i="1"/>
  <c r="V6876" i="1" s="1"/>
  <c r="U6877" i="1"/>
  <c r="V6877" i="1" s="1"/>
  <c r="U6878" i="1"/>
  <c r="V6878" i="1" s="1"/>
  <c r="U6879" i="1"/>
  <c r="V6879" i="1" s="1"/>
  <c r="U6880" i="1"/>
  <c r="V6880" i="1" s="1"/>
  <c r="U6881" i="1"/>
  <c r="V6881" i="1" s="1"/>
  <c r="U6882" i="1"/>
  <c r="V6882" i="1" s="1"/>
  <c r="U6883" i="1"/>
  <c r="V6883" i="1" s="1"/>
  <c r="U6884" i="1"/>
  <c r="V6884" i="1" s="1"/>
  <c r="U6885" i="1"/>
  <c r="V6885" i="1" s="1"/>
  <c r="U6886" i="1"/>
  <c r="V6886" i="1" s="1"/>
  <c r="U6887" i="1"/>
  <c r="V6887" i="1" s="1"/>
  <c r="U6888" i="1"/>
  <c r="V6888" i="1" s="1"/>
  <c r="U6889" i="1"/>
  <c r="V6889" i="1" s="1"/>
  <c r="U6890" i="1"/>
  <c r="V6890" i="1" s="1"/>
  <c r="U6891" i="1"/>
  <c r="V6891" i="1" s="1"/>
  <c r="U6892" i="1"/>
  <c r="V6892" i="1" s="1"/>
  <c r="U6893" i="1"/>
  <c r="V6893" i="1" s="1"/>
  <c r="U6894" i="1"/>
  <c r="V6894" i="1" s="1"/>
  <c r="U6895" i="1"/>
  <c r="V6895" i="1" s="1"/>
  <c r="U6896" i="1"/>
  <c r="V6896" i="1" s="1"/>
  <c r="U6897" i="1"/>
  <c r="V6897" i="1" s="1"/>
  <c r="U6898" i="1"/>
  <c r="V6898" i="1" s="1"/>
  <c r="U6899" i="1"/>
  <c r="V6899" i="1" s="1"/>
  <c r="U6900" i="1"/>
  <c r="V6900" i="1" s="1"/>
  <c r="U6901" i="1"/>
  <c r="V6901" i="1" s="1"/>
  <c r="U6902" i="1"/>
  <c r="V6902" i="1" s="1"/>
  <c r="U6903" i="1"/>
  <c r="V6903" i="1" s="1"/>
  <c r="U6904" i="1"/>
  <c r="V6904" i="1" s="1"/>
  <c r="U6905" i="1"/>
  <c r="V6905" i="1" s="1"/>
  <c r="U6906" i="1"/>
  <c r="V6906" i="1" s="1"/>
  <c r="U6907" i="1"/>
  <c r="V6907" i="1" s="1"/>
  <c r="U6908" i="1"/>
  <c r="V6908" i="1" s="1"/>
  <c r="U6909" i="1"/>
  <c r="V6909" i="1" s="1"/>
  <c r="U6910" i="1"/>
  <c r="V6910" i="1" s="1"/>
  <c r="U6911" i="1"/>
  <c r="V6911" i="1" s="1"/>
  <c r="U6912" i="1"/>
  <c r="V6912" i="1" s="1"/>
  <c r="U6913" i="1"/>
  <c r="V6913" i="1" s="1"/>
  <c r="U6914" i="1"/>
  <c r="V6914" i="1" s="1"/>
  <c r="U6915" i="1"/>
  <c r="V6915" i="1" s="1"/>
  <c r="U6916" i="1"/>
  <c r="V6916" i="1" s="1"/>
  <c r="U6917" i="1"/>
  <c r="V6917" i="1" s="1"/>
  <c r="U6918" i="1"/>
  <c r="V6918" i="1" s="1"/>
  <c r="U6919" i="1"/>
  <c r="V6919" i="1" s="1"/>
  <c r="U6920" i="1"/>
  <c r="V6920" i="1" s="1"/>
  <c r="U6921" i="1"/>
  <c r="V6921" i="1" s="1"/>
  <c r="U6922" i="1"/>
  <c r="V6922" i="1" s="1"/>
  <c r="U6923" i="1"/>
  <c r="V6923" i="1" s="1"/>
  <c r="U6924" i="1"/>
  <c r="V6924" i="1" s="1"/>
  <c r="U6925" i="1"/>
  <c r="V6925" i="1" s="1"/>
  <c r="U6926" i="1"/>
  <c r="V6926" i="1" s="1"/>
  <c r="U6927" i="1"/>
  <c r="V6927" i="1" s="1"/>
  <c r="U6928" i="1"/>
  <c r="V6928" i="1" s="1"/>
  <c r="U6929" i="1"/>
  <c r="V6929" i="1" s="1"/>
  <c r="U6930" i="1"/>
  <c r="V6930" i="1" s="1"/>
  <c r="U6931" i="1"/>
  <c r="V6931" i="1" s="1"/>
  <c r="U6932" i="1"/>
  <c r="V6932" i="1" s="1"/>
  <c r="U6933" i="1"/>
  <c r="V6933" i="1" s="1"/>
  <c r="U6934" i="1"/>
  <c r="V6934" i="1" s="1"/>
  <c r="U6935" i="1"/>
  <c r="V6935" i="1" s="1"/>
  <c r="U6936" i="1"/>
  <c r="V6936" i="1" s="1"/>
  <c r="U6937" i="1"/>
  <c r="V6937" i="1" s="1"/>
  <c r="U6938" i="1"/>
  <c r="V6938" i="1" s="1"/>
  <c r="U6939" i="1"/>
  <c r="V6939" i="1" s="1"/>
  <c r="U6940" i="1"/>
  <c r="V6940" i="1" s="1"/>
  <c r="U6941" i="1"/>
  <c r="V6941" i="1" s="1"/>
  <c r="U6942" i="1"/>
  <c r="V6942" i="1" s="1"/>
  <c r="U6943" i="1"/>
  <c r="V6943" i="1" s="1"/>
  <c r="U6944" i="1"/>
  <c r="V6944" i="1" s="1"/>
  <c r="U6945" i="1"/>
  <c r="V6945" i="1" s="1"/>
  <c r="U6946" i="1"/>
  <c r="V6946" i="1" s="1"/>
  <c r="U6947" i="1"/>
  <c r="V6947" i="1" s="1"/>
  <c r="U6948" i="1"/>
  <c r="V6948" i="1" s="1"/>
  <c r="U6949" i="1"/>
  <c r="V6949" i="1" s="1"/>
  <c r="U6950" i="1"/>
  <c r="V6950" i="1" s="1"/>
  <c r="U6951" i="1"/>
  <c r="V6951" i="1" s="1"/>
  <c r="U6952" i="1"/>
  <c r="V6952" i="1" s="1"/>
  <c r="U6953" i="1"/>
  <c r="V6953" i="1" s="1"/>
  <c r="U6954" i="1"/>
  <c r="V6954" i="1" s="1"/>
  <c r="U6955" i="1"/>
  <c r="V6955" i="1" s="1"/>
  <c r="U6956" i="1"/>
  <c r="V6956" i="1" s="1"/>
  <c r="U6957" i="1"/>
  <c r="V6957" i="1" s="1"/>
  <c r="U6958" i="1"/>
  <c r="V6958" i="1" s="1"/>
  <c r="U6959" i="1"/>
  <c r="V6959" i="1" s="1"/>
  <c r="U6960" i="1"/>
  <c r="V6960" i="1" s="1"/>
  <c r="U6961" i="1"/>
  <c r="V6961" i="1" s="1"/>
  <c r="U6962" i="1"/>
  <c r="V6962" i="1" s="1"/>
  <c r="U6963" i="1"/>
  <c r="V6963" i="1" s="1"/>
  <c r="U6964" i="1"/>
  <c r="V6964" i="1" s="1"/>
  <c r="U6965" i="1"/>
  <c r="V6965" i="1" s="1"/>
  <c r="U6966" i="1"/>
  <c r="V6966" i="1" s="1"/>
  <c r="U6967" i="1"/>
  <c r="V6967" i="1" s="1"/>
  <c r="U6968" i="1"/>
  <c r="V6968" i="1" s="1"/>
  <c r="U6969" i="1"/>
  <c r="V6969" i="1" s="1"/>
  <c r="U6970" i="1"/>
  <c r="V6970" i="1" s="1"/>
  <c r="U6971" i="1"/>
  <c r="V6971" i="1" s="1"/>
  <c r="U6972" i="1"/>
  <c r="V6972" i="1" s="1"/>
  <c r="U6973" i="1"/>
  <c r="V6973" i="1" s="1"/>
  <c r="U6974" i="1"/>
  <c r="V6974" i="1" s="1"/>
  <c r="U6975" i="1"/>
  <c r="V6975" i="1" s="1"/>
  <c r="U6976" i="1"/>
  <c r="V6976" i="1" s="1"/>
  <c r="U6977" i="1"/>
  <c r="V6977" i="1" s="1"/>
  <c r="U6978" i="1"/>
  <c r="V6978" i="1" s="1"/>
  <c r="U6979" i="1"/>
  <c r="V6979" i="1" s="1"/>
  <c r="U6980" i="1"/>
  <c r="V6980" i="1" s="1"/>
  <c r="U6981" i="1"/>
  <c r="V6981" i="1" s="1"/>
  <c r="U6982" i="1"/>
  <c r="V6982" i="1" s="1"/>
  <c r="U6983" i="1"/>
  <c r="V6983" i="1" s="1"/>
  <c r="U6984" i="1"/>
  <c r="V6984" i="1" s="1"/>
  <c r="U6985" i="1"/>
  <c r="V6985" i="1" s="1"/>
  <c r="U6986" i="1"/>
  <c r="V6986" i="1" s="1"/>
  <c r="U6987" i="1"/>
  <c r="V6987" i="1" s="1"/>
  <c r="U6988" i="1"/>
  <c r="V6988" i="1" s="1"/>
  <c r="U6989" i="1"/>
  <c r="V6989" i="1" s="1"/>
  <c r="U6990" i="1"/>
  <c r="V6990" i="1" s="1"/>
  <c r="U6991" i="1"/>
  <c r="V6991" i="1" s="1"/>
  <c r="U6992" i="1"/>
  <c r="V6992" i="1" s="1"/>
  <c r="U6993" i="1"/>
  <c r="V6993" i="1" s="1"/>
  <c r="U6994" i="1"/>
  <c r="V6994" i="1" s="1"/>
  <c r="U6995" i="1"/>
  <c r="V6995" i="1" s="1"/>
  <c r="U6996" i="1"/>
  <c r="V6996" i="1" s="1"/>
  <c r="U6997" i="1"/>
  <c r="V6997" i="1" s="1"/>
  <c r="U6998" i="1"/>
  <c r="V6998" i="1" s="1"/>
  <c r="U6999" i="1"/>
  <c r="V6999" i="1" s="1"/>
  <c r="U7000" i="1"/>
  <c r="V7000" i="1" s="1"/>
  <c r="U7001" i="1"/>
  <c r="V7001" i="1" s="1"/>
  <c r="U7002" i="1"/>
  <c r="V7002" i="1" s="1"/>
  <c r="U7003" i="1"/>
  <c r="V7003" i="1" s="1"/>
  <c r="U7004" i="1"/>
  <c r="V7004" i="1" s="1"/>
  <c r="U7005" i="1"/>
  <c r="V7005" i="1" s="1"/>
  <c r="U7006" i="1"/>
  <c r="V7006" i="1" s="1"/>
  <c r="U7007" i="1"/>
  <c r="V7007" i="1" s="1"/>
  <c r="U7008" i="1"/>
  <c r="V7008" i="1" s="1"/>
  <c r="U7009" i="1"/>
  <c r="V7009" i="1" s="1"/>
  <c r="U7010" i="1"/>
  <c r="V7010" i="1" s="1"/>
  <c r="U7011" i="1"/>
  <c r="V7011" i="1" s="1"/>
  <c r="U7012" i="1"/>
  <c r="V7012" i="1" s="1"/>
  <c r="U7013" i="1"/>
  <c r="V7013" i="1" s="1"/>
  <c r="U7014" i="1"/>
  <c r="V7014" i="1" s="1"/>
  <c r="U7015" i="1"/>
  <c r="V7015" i="1" s="1"/>
  <c r="U7016" i="1"/>
  <c r="V7016" i="1" s="1"/>
  <c r="U7017" i="1"/>
  <c r="V7017" i="1" s="1"/>
  <c r="U7018" i="1"/>
  <c r="V7018" i="1" s="1"/>
  <c r="U7019" i="1"/>
  <c r="V7019" i="1" s="1"/>
  <c r="U7020" i="1"/>
  <c r="V7020" i="1" s="1"/>
  <c r="U7021" i="1"/>
  <c r="V7021" i="1" s="1"/>
  <c r="U7022" i="1"/>
  <c r="V7022" i="1" s="1"/>
  <c r="U7023" i="1"/>
  <c r="V7023" i="1" s="1"/>
  <c r="U7024" i="1"/>
  <c r="V7024" i="1" s="1"/>
  <c r="U7025" i="1"/>
  <c r="V7025" i="1" s="1"/>
  <c r="U7026" i="1"/>
  <c r="V7026" i="1" s="1"/>
  <c r="U7027" i="1"/>
  <c r="V7027" i="1" s="1"/>
  <c r="U7028" i="1"/>
  <c r="V7028" i="1" s="1"/>
  <c r="U7029" i="1"/>
  <c r="V7029" i="1" s="1"/>
  <c r="U7030" i="1"/>
  <c r="V7030" i="1" s="1"/>
  <c r="U7031" i="1"/>
  <c r="V7031" i="1" s="1"/>
  <c r="U7032" i="1"/>
  <c r="V7032" i="1" s="1"/>
  <c r="U7033" i="1"/>
  <c r="V7033" i="1" s="1"/>
  <c r="U7034" i="1"/>
  <c r="V7034" i="1" s="1"/>
  <c r="U7035" i="1"/>
  <c r="V7035" i="1" s="1"/>
  <c r="U7036" i="1"/>
  <c r="V7036" i="1" s="1"/>
  <c r="U7037" i="1"/>
  <c r="V7037" i="1" s="1"/>
  <c r="U7038" i="1"/>
  <c r="V7038" i="1" s="1"/>
  <c r="U7039" i="1"/>
  <c r="V7039" i="1" s="1"/>
  <c r="U7040" i="1"/>
  <c r="V7040" i="1" s="1"/>
  <c r="U7041" i="1"/>
  <c r="V7041" i="1" s="1"/>
  <c r="U7042" i="1"/>
  <c r="V7042" i="1" s="1"/>
  <c r="U7043" i="1"/>
  <c r="V7043" i="1" s="1"/>
  <c r="U7044" i="1"/>
  <c r="V7044" i="1" s="1"/>
  <c r="U7045" i="1"/>
  <c r="V7045" i="1" s="1"/>
  <c r="U7046" i="1"/>
  <c r="V7046" i="1" s="1"/>
  <c r="U7047" i="1"/>
  <c r="V7047" i="1" s="1"/>
  <c r="U7048" i="1"/>
  <c r="V7048" i="1" s="1"/>
  <c r="U7049" i="1"/>
  <c r="V7049" i="1" s="1"/>
  <c r="U7050" i="1"/>
  <c r="V7050" i="1" s="1"/>
  <c r="U7051" i="1"/>
  <c r="V7051" i="1" s="1"/>
  <c r="U7052" i="1"/>
  <c r="V7052" i="1" s="1"/>
  <c r="U7053" i="1"/>
  <c r="V7053" i="1" s="1"/>
  <c r="U7054" i="1"/>
  <c r="V7054" i="1" s="1"/>
  <c r="U7055" i="1"/>
  <c r="V7055" i="1" s="1"/>
  <c r="U7056" i="1"/>
  <c r="V7056" i="1" s="1"/>
  <c r="U7057" i="1"/>
  <c r="V7057" i="1" s="1"/>
  <c r="U7058" i="1"/>
  <c r="V7058" i="1" s="1"/>
  <c r="U7059" i="1"/>
  <c r="V7059" i="1" s="1"/>
  <c r="U7060" i="1"/>
  <c r="V7060" i="1" s="1"/>
  <c r="U7061" i="1"/>
  <c r="V7061" i="1" s="1"/>
  <c r="U7062" i="1"/>
  <c r="V7062" i="1" s="1"/>
  <c r="U7063" i="1"/>
  <c r="V7063" i="1" s="1"/>
  <c r="U7064" i="1"/>
  <c r="V7064" i="1" s="1"/>
  <c r="U7065" i="1"/>
  <c r="V7065" i="1" s="1"/>
  <c r="U7066" i="1"/>
  <c r="V7066" i="1" s="1"/>
  <c r="U7067" i="1"/>
  <c r="V7067" i="1" s="1"/>
  <c r="U7068" i="1"/>
  <c r="V7068" i="1" s="1"/>
  <c r="U7069" i="1"/>
  <c r="V7069" i="1" s="1"/>
  <c r="U7070" i="1"/>
  <c r="V7070" i="1" s="1"/>
  <c r="U7071" i="1"/>
  <c r="V7071" i="1" s="1"/>
  <c r="U7072" i="1"/>
  <c r="V7072" i="1" s="1"/>
  <c r="U7073" i="1"/>
  <c r="V7073" i="1" s="1"/>
  <c r="U7074" i="1"/>
  <c r="V7074" i="1" s="1"/>
  <c r="U7075" i="1"/>
  <c r="V7075" i="1" s="1"/>
  <c r="U7076" i="1"/>
  <c r="V7076" i="1" s="1"/>
  <c r="U7077" i="1"/>
  <c r="V7077" i="1" s="1"/>
  <c r="U7078" i="1"/>
  <c r="V7078" i="1" s="1"/>
  <c r="U7079" i="1"/>
  <c r="V7079" i="1" s="1"/>
  <c r="U7080" i="1"/>
  <c r="V7080" i="1" s="1"/>
  <c r="U7081" i="1"/>
  <c r="V7081" i="1" s="1"/>
  <c r="U7082" i="1"/>
  <c r="V7082" i="1" s="1"/>
  <c r="U7083" i="1"/>
  <c r="V7083" i="1" s="1"/>
  <c r="U7084" i="1"/>
  <c r="V7084" i="1" s="1"/>
  <c r="U7085" i="1"/>
  <c r="V7085" i="1" s="1"/>
  <c r="U7086" i="1"/>
  <c r="V7086" i="1" s="1"/>
  <c r="U7087" i="1"/>
  <c r="V7087" i="1" s="1"/>
  <c r="U7088" i="1"/>
  <c r="V7088" i="1" s="1"/>
  <c r="U7089" i="1"/>
  <c r="V7089" i="1" s="1"/>
  <c r="U7090" i="1"/>
  <c r="V7090" i="1" s="1"/>
  <c r="U7091" i="1"/>
  <c r="V7091" i="1" s="1"/>
  <c r="U7092" i="1"/>
  <c r="V7092" i="1" s="1"/>
  <c r="U7093" i="1"/>
  <c r="V7093" i="1" s="1"/>
  <c r="U7094" i="1"/>
  <c r="V7094" i="1" s="1"/>
  <c r="U7095" i="1"/>
  <c r="V7095" i="1" s="1"/>
  <c r="U7096" i="1"/>
  <c r="V7096" i="1" s="1"/>
  <c r="U7097" i="1"/>
  <c r="V7097" i="1" s="1"/>
  <c r="U7098" i="1"/>
  <c r="V7098" i="1" s="1"/>
  <c r="U7099" i="1"/>
  <c r="V7099" i="1" s="1"/>
  <c r="U7100" i="1"/>
  <c r="V7100" i="1" s="1"/>
  <c r="U7101" i="1"/>
  <c r="V7101" i="1" s="1"/>
  <c r="U7102" i="1"/>
  <c r="V7102" i="1" s="1"/>
  <c r="U7103" i="1"/>
  <c r="V7103" i="1" s="1"/>
  <c r="U7104" i="1"/>
  <c r="V7104" i="1" s="1"/>
  <c r="U7105" i="1"/>
  <c r="V7105" i="1" s="1"/>
  <c r="U7106" i="1"/>
  <c r="V7106" i="1" s="1"/>
  <c r="U7107" i="1"/>
  <c r="V7107" i="1" s="1"/>
  <c r="U7108" i="1"/>
  <c r="V7108" i="1" s="1"/>
  <c r="U7109" i="1"/>
  <c r="V7109" i="1" s="1"/>
  <c r="U7110" i="1"/>
  <c r="V7110" i="1" s="1"/>
  <c r="U7111" i="1"/>
  <c r="V7111" i="1" s="1"/>
  <c r="U7112" i="1"/>
  <c r="V7112" i="1" s="1"/>
  <c r="U7113" i="1"/>
  <c r="V7113" i="1" s="1"/>
  <c r="U7114" i="1"/>
  <c r="V7114" i="1" s="1"/>
  <c r="U7115" i="1"/>
  <c r="V7115" i="1" s="1"/>
  <c r="U7116" i="1"/>
  <c r="V7116" i="1" s="1"/>
  <c r="U7117" i="1"/>
  <c r="V7117" i="1" s="1"/>
  <c r="U7118" i="1"/>
  <c r="V7118" i="1" s="1"/>
  <c r="U7119" i="1"/>
  <c r="V7119" i="1" s="1"/>
  <c r="U7120" i="1"/>
  <c r="V7120" i="1" s="1"/>
  <c r="U7121" i="1"/>
  <c r="V7121" i="1" s="1"/>
  <c r="U7122" i="1"/>
  <c r="V7122" i="1" s="1"/>
  <c r="U7123" i="1"/>
  <c r="V7123" i="1" s="1"/>
  <c r="U7124" i="1"/>
  <c r="V7124" i="1" s="1"/>
  <c r="U7125" i="1"/>
  <c r="V7125" i="1" s="1"/>
  <c r="U7126" i="1"/>
  <c r="V7126" i="1" s="1"/>
  <c r="U7127" i="1"/>
  <c r="V7127" i="1" s="1"/>
  <c r="U7128" i="1"/>
  <c r="V7128" i="1" s="1"/>
  <c r="U7129" i="1"/>
  <c r="V7129" i="1" s="1"/>
  <c r="U7130" i="1"/>
  <c r="V7130" i="1" s="1"/>
  <c r="U7131" i="1"/>
  <c r="V7131" i="1" s="1"/>
  <c r="U7132" i="1"/>
  <c r="V7132" i="1" s="1"/>
  <c r="U7133" i="1"/>
  <c r="V7133" i="1" s="1"/>
  <c r="U7134" i="1"/>
  <c r="V7134" i="1" s="1"/>
  <c r="U7135" i="1"/>
  <c r="V7135" i="1" s="1"/>
  <c r="U7136" i="1"/>
  <c r="V7136" i="1" s="1"/>
  <c r="U7137" i="1"/>
  <c r="V7137" i="1" s="1"/>
  <c r="U7138" i="1"/>
  <c r="V7138" i="1" s="1"/>
  <c r="U7139" i="1"/>
  <c r="V7139" i="1" s="1"/>
  <c r="U7140" i="1"/>
  <c r="V7140" i="1" s="1"/>
  <c r="U7141" i="1"/>
  <c r="V7141" i="1" s="1"/>
  <c r="U7142" i="1"/>
  <c r="V7142" i="1" s="1"/>
  <c r="U7143" i="1"/>
  <c r="V7143" i="1" s="1"/>
  <c r="U7144" i="1"/>
  <c r="V7144" i="1" s="1"/>
  <c r="U7145" i="1"/>
  <c r="V7145" i="1" s="1"/>
  <c r="U7146" i="1"/>
  <c r="V7146" i="1" s="1"/>
  <c r="U7147" i="1"/>
  <c r="V7147" i="1" s="1"/>
  <c r="U7148" i="1"/>
  <c r="V7148" i="1" s="1"/>
  <c r="U7149" i="1"/>
  <c r="V7149" i="1" s="1"/>
  <c r="U7150" i="1"/>
  <c r="V7150" i="1" s="1"/>
  <c r="U7151" i="1"/>
  <c r="V7151" i="1" s="1"/>
  <c r="U7152" i="1"/>
  <c r="V7152" i="1" s="1"/>
  <c r="U7153" i="1"/>
  <c r="V7153" i="1" s="1"/>
  <c r="U7154" i="1"/>
  <c r="V7154" i="1" s="1"/>
  <c r="U7155" i="1"/>
  <c r="V7155" i="1" s="1"/>
  <c r="U7156" i="1"/>
  <c r="V7156" i="1" s="1"/>
  <c r="U7157" i="1"/>
  <c r="V7157" i="1" s="1"/>
  <c r="U7158" i="1"/>
  <c r="V7158" i="1" s="1"/>
  <c r="U7159" i="1"/>
  <c r="V7159" i="1" s="1"/>
  <c r="U7160" i="1"/>
  <c r="V7160" i="1" s="1"/>
  <c r="U7161" i="1"/>
  <c r="V7161" i="1" s="1"/>
  <c r="U7162" i="1"/>
  <c r="V7162" i="1" s="1"/>
  <c r="U7163" i="1"/>
  <c r="V7163" i="1" s="1"/>
  <c r="U7164" i="1"/>
  <c r="V7164" i="1" s="1"/>
  <c r="U7165" i="1"/>
  <c r="V7165" i="1" s="1"/>
  <c r="U7166" i="1"/>
  <c r="V7166" i="1" s="1"/>
  <c r="U7167" i="1"/>
  <c r="V7167" i="1" s="1"/>
  <c r="U7168" i="1"/>
  <c r="V7168" i="1" s="1"/>
  <c r="U7169" i="1"/>
  <c r="V7169" i="1" s="1"/>
  <c r="U7170" i="1"/>
  <c r="V7170" i="1" s="1"/>
  <c r="U7171" i="1"/>
  <c r="V7171" i="1" s="1"/>
  <c r="U7172" i="1"/>
  <c r="V7172" i="1" s="1"/>
  <c r="U7173" i="1"/>
  <c r="V7173" i="1" s="1"/>
  <c r="U7174" i="1"/>
  <c r="V7174" i="1" s="1"/>
  <c r="U7175" i="1"/>
  <c r="V7175" i="1" s="1"/>
  <c r="U7176" i="1"/>
  <c r="V7176" i="1" s="1"/>
  <c r="U7177" i="1"/>
  <c r="V7177" i="1" s="1"/>
  <c r="U7178" i="1"/>
  <c r="V7178" i="1" s="1"/>
  <c r="U7179" i="1"/>
  <c r="V7179" i="1" s="1"/>
  <c r="U7180" i="1"/>
  <c r="V7180" i="1" s="1"/>
  <c r="U7181" i="1"/>
  <c r="V7181" i="1" s="1"/>
  <c r="U7182" i="1"/>
  <c r="V7182" i="1" s="1"/>
  <c r="U7183" i="1"/>
  <c r="V7183" i="1" s="1"/>
  <c r="U7184" i="1"/>
  <c r="V7184" i="1" s="1"/>
  <c r="U7185" i="1"/>
  <c r="V7185" i="1" s="1"/>
  <c r="U7186" i="1"/>
  <c r="V7186" i="1" s="1"/>
  <c r="U7187" i="1"/>
  <c r="V7187" i="1" s="1"/>
  <c r="U7188" i="1"/>
  <c r="V7188" i="1" s="1"/>
  <c r="U7189" i="1"/>
  <c r="V7189" i="1" s="1"/>
  <c r="U7190" i="1"/>
  <c r="V7190" i="1" s="1"/>
  <c r="U7191" i="1"/>
  <c r="V7191" i="1" s="1"/>
  <c r="U7192" i="1"/>
  <c r="V7192" i="1" s="1"/>
  <c r="U7193" i="1"/>
  <c r="V7193" i="1" s="1"/>
  <c r="U7194" i="1"/>
  <c r="V7194" i="1" s="1"/>
  <c r="U7195" i="1"/>
  <c r="V7195" i="1" s="1"/>
  <c r="U7196" i="1"/>
  <c r="V7196" i="1" s="1"/>
  <c r="U7197" i="1"/>
  <c r="V7197" i="1" s="1"/>
  <c r="U7198" i="1"/>
  <c r="V7198" i="1" s="1"/>
  <c r="U7199" i="1"/>
  <c r="V7199" i="1" s="1"/>
  <c r="U7200" i="1"/>
  <c r="V7200" i="1" s="1"/>
  <c r="U7201" i="1"/>
  <c r="V7201" i="1" s="1"/>
  <c r="U7202" i="1"/>
  <c r="V7202" i="1" s="1"/>
  <c r="U7203" i="1"/>
  <c r="V7203" i="1" s="1"/>
  <c r="U7204" i="1"/>
  <c r="V7204" i="1" s="1"/>
  <c r="U7205" i="1"/>
  <c r="V7205" i="1" s="1"/>
  <c r="U7206" i="1"/>
  <c r="V7206" i="1" s="1"/>
  <c r="U7207" i="1"/>
  <c r="V7207" i="1" s="1"/>
  <c r="U7208" i="1"/>
  <c r="V7208" i="1" s="1"/>
  <c r="U7209" i="1"/>
  <c r="V7209" i="1" s="1"/>
  <c r="U7210" i="1"/>
  <c r="V7210" i="1" s="1"/>
  <c r="U7211" i="1"/>
  <c r="V7211" i="1" s="1"/>
  <c r="U7212" i="1"/>
  <c r="V7212" i="1" s="1"/>
  <c r="U7213" i="1"/>
  <c r="V7213" i="1" s="1"/>
  <c r="U7214" i="1"/>
  <c r="V7214" i="1" s="1"/>
  <c r="U7215" i="1"/>
  <c r="V7215" i="1" s="1"/>
  <c r="U7216" i="1"/>
  <c r="V7216" i="1" s="1"/>
  <c r="U7217" i="1"/>
  <c r="V7217" i="1" s="1"/>
  <c r="U7218" i="1"/>
  <c r="V7218" i="1" s="1"/>
  <c r="U7219" i="1"/>
  <c r="V7219" i="1" s="1"/>
  <c r="U7220" i="1"/>
  <c r="V7220" i="1" s="1"/>
  <c r="U7221" i="1"/>
  <c r="V7221" i="1" s="1"/>
  <c r="U7222" i="1"/>
  <c r="V7222" i="1" s="1"/>
  <c r="U7223" i="1"/>
  <c r="V7223" i="1" s="1"/>
  <c r="U7224" i="1"/>
  <c r="V7224" i="1" s="1"/>
  <c r="U7225" i="1"/>
  <c r="V7225" i="1" s="1"/>
  <c r="U7226" i="1"/>
  <c r="V7226" i="1" s="1"/>
  <c r="U7227" i="1"/>
  <c r="V7227" i="1" s="1"/>
  <c r="U7228" i="1"/>
  <c r="V7228" i="1" s="1"/>
  <c r="U7229" i="1"/>
  <c r="V7229" i="1" s="1"/>
  <c r="U7230" i="1"/>
  <c r="V7230" i="1" s="1"/>
  <c r="U7231" i="1"/>
  <c r="V7231" i="1" s="1"/>
  <c r="U7232" i="1"/>
  <c r="V7232" i="1" s="1"/>
  <c r="U7233" i="1"/>
  <c r="V7233" i="1" s="1"/>
  <c r="U7234" i="1"/>
  <c r="V7234" i="1" s="1"/>
  <c r="U7235" i="1"/>
  <c r="V7235" i="1" s="1"/>
  <c r="U7236" i="1"/>
  <c r="V7236" i="1" s="1"/>
  <c r="U7237" i="1"/>
  <c r="V7237" i="1" s="1"/>
  <c r="U7238" i="1"/>
  <c r="V7238" i="1" s="1"/>
  <c r="U7239" i="1"/>
  <c r="V7239" i="1" s="1"/>
  <c r="U7240" i="1"/>
  <c r="V7240" i="1" s="1"/>
  <c r="U7241" i="1"/>
  <c r="V7241" i="1" s="1"/>
  <c r="U7242" i="1"/>
  <c r="V7242" i="1" s="1"/>
  <c r="U7243" i="1"/>
  <c r="V7243" i="1" s="1"/>
  <c r="U7244" i="1"/>
  <c r="V7244" i="1" s="1"/>
  <c r="U7245" i="1"/>
  <c r="V7245" i="1" s="1"/>
  <c r="U7246" i="1"/>
  <c r="V7246" i="1" s="1"/>
  <c r="U7247" i="1"/>
  <c r="V7247" i="1" s="1"/>
  <c r="U7248" i="1"/>
  <c r="V7248" i="1" s="1"/>
  <c r="U7249" i="1"/>
  <c r="V7249" i="1" s="1"/>
  <c r="U7250" i="1"/>
  <c r="V7250" i="1" s="1"/>
  <c r="U7251" i="1"/>
  <c r="V7251" i="1" s="1"/>
  <c r="U7252" i="1"/>
  <c r="V7252" i="1" s="1"/>
  <c r="U7253" i="1"/>
  <c r="V7253" i="1" s="1"/>
  <c r="U7254" i="1"/>
  <c r="V7254" i="1" s="1"/>
  <c r="U7255" i="1"/>
  <c r="V7255" i="1" s="1"/>
  <c r="U7256" i="1"/>
  <c r="V7256" i="1" s="1"/>
  <c r="U7257" i="1"/>
  <c r="V7257" i="1" s="1"/>
  <c r="U7258" i="1"/>
  <c r="V7258" i="1" s="1"/>
  <c r="U7259" i="1"/>
  <c r="V7259" i="1" s="1"/>
  <c r="U7260" i="1"/>
  <c r="V7260" i="1" s="1"/>
  <c r="U7261" i="1"/>
  <c r="V7261" i="1" s="1"/>
  <c r="U7262" i="1"/>
  <c r="V7262" i="1" s="1"/>
  <c r="U7263" i="1"/>
  <c r="V7263" i="1" s="1"/>
  <c r="U7264" i="1"/>
  <c r="V7264" i="1" s="1"/>
  <c r="U7265" i="1"/>
  <c r="V7265" i="1" s="1"/>
  <c r="U7266" i="1"/>
  <c r="V7266" i="1" s="1"/>
  <c r="U7267" i="1"/>
  <c r="V7267" i="1" s="1"/>
  <c r="U7268" i="1"/>
  <c r="V7268" i="1" s="1"/>
  <c r="U7269" i="1"/>
  <c r="V7269" i="1" s="1"/>
  <c r="U7270" i="1"/>
  <c r="V7270" i="1" s="1"/>
  <c r="U7271" i="1"/>
  <c r="V7271" i="1" s="1"/>
  <c r="U7272" i="1"/>
  <c r="V7272" i="1" s="1"/>
  <c r="U7273" i="1"/>
  <c r="V7273" i="1" s="1"/>
  <c r="U7274" i="1"/>
  <c r="V7274" i="1" s="1"/>
  <c r="U7275" i="1"/>
  <c r="V7275" i="1" s="1"/>
  <c r="U7276" i="1"/>
  <c r="V7276" i="1" s="1"/>
  <c r="U7277" i="1"/>
  <c r="V7277" i="1" s="1"/>
  <c r="U7278" i="1"/>
  <c r="V7278" i="1" s="1"/>
  <c r="U7279" i="1"/>
  <c r="V7279" i="1" s="1"/>
  <c r="U7280" i="1"/>
  <c r="V7280" i="1" s="1"/>
  <c r="U7281" i="1"/>
  <c r="V7281" i="1" s="1"/>
  <c r="U7282" i="1"/>
  <c r="V7282" i="1" s="1"/>
  <c r="U7283" i="1"/>
  <c r="V7283" i="1" s="1"/>
  <c r="U7284" i="1"/>
  <c r="V7284" i="1" s="1"/>
  <c r="U7285" i="1"/>
  <c r="V7285" i="1" s="1"/>
  <c r="U7286" i="1"/>
  <c r="V7286" i="1" s="1"/>
  <c r="U7287" i="1"/>
  <c r="V7287" i="1" s="1"/>
  <c r="U7288" i="1"/>
  <c r="V7288" i="1" s="1"/>
  <c r="U7289" i="1"/>
  <c r="V7289" i="1" s="1"/>
  <c r="U7290" i="1"/>
  <c r="V7290" i="1" s="1"/>
  <c r="U7291" i="1"/>
  <c r="V7291" i="1" s="1"/>
  <c r="U7292" i="1"/>
  <c r="V7292" i="1" s="1"/>
  <c r="U7293" i="1"/>
  <c r="V7293" i="1" s="1"/>
  <c r="U7294" i="1"/>
  <c r="V7294" i="1" s="1"/>
  <c r="U7295" i="1"/>
  <c r="V7295" i="1" s="1"/>
  <c r="U7296" i="1"/>
  <c r="V7296" i="1" s="1"/>
  <c r="U7297" i="1"/>
  <c r="V7297" i="1" s="1"/>
  <c r="U7298" i="1"/>
  <c r="V7298" i="1" s="1"/>
  <c r="U7299" i="1"/>
  <c r="V7299" i="1" s="1"/>
  <c r="U7300" i="1"/>
  <c r="V7300" i="1" s="1"/>
  <c r="U7301" i="1"/>
  <c r="V7301" i="1" s="1"/>
  <c r="U7302" i="1"/>
  <c r="V7302" i="1" s="1"/>
  <c r="U7303" i="1"/>
  <c r="V7303" i="1" s="1"/>
  <c r="U7304" i="1"/>
  <c r="V7304" i="1" s="1"/>
  <c r="U7305" i="1"/>
  <c r="V7305" i="1" s="1"/>
  <c r="U7306" i="1"/>
  <c r="V7306" i="1" s="1"/>
  <c r="U7307" i="1"/>
  <c r="V7307" i="1" s="1"/>
  <c r="U7308" i="1"/>
  <c r="V7308" i="1" s="1"/>
  <c r="U7309" i="1"/>
  <c r="V7309" i="1" s="1"/>
  <c r="U7310" i="1"/>
  <c r="V7310" i="1" s="1"/>
  <c r="U7311" i="1"/>
  <c r="V7311" i="1" s="1"/>
  <c r="U7312" i="1"/>
  <c r="V7312" i="1" s="1"/>
  <c r="U7313" i="1"/>
  <c r="V7313" i="1" s="1"/>
  <c r="U7314" i="1"/>
  <c r="V7314" i="1" s="1"/>
  <c r="U7315" i="1"/>
  <c r="V7315" i="1" s="1"/>
  <c r="U7316" i="1"/>
  <c r="V7316" i="1" s="1"/>
  <c r="U7317" i="1"/>
  <c r="V7317" i="1" s="1"/>
  <c r="U7318" i="1"/>
  <c r="V7318" i="1" s="1"/>
  <c r="U7319" i="1"/>
  <c r="V7319" i="1" s="1"/>
  <c r="U7320" i="1"/>
  <c r="V7320" i="1" s="1"/>
  <c r="U7321" i="1"/>
  <c r="V7321" i="1" s="1"/>
  <c r="U7322" i="1"/>
  <c r="V7322" i="1" s="1"/>
  <c r="U7323" i="1"/>
  <c r="V7323" i="1" s="1"/>
  <c r="U7324" i="1"/>
  <c r="V7324" i="1" s="1"/>
  <c r="U7325" i="1"/>
  <c r="V7325" i="1" s="1"/>
  <c r="U7326" i="1"/>
  <c r="V7326" i="1" s="1"/>
  <c r="U7327" i="1"/>
  <c r="V7327" i="1" s="1"/>
  <c r="U7328" i="1"/>
  <c r="V7328" i="1" s="1"/>
  <c r="U7329" i="1"/>
  <c r="V7329" i="1" s="1"/>
  <c r="U7330" i="1"/>
  <c r="V7330" i="1" s="1"/>
  <c r="U7331" i="1"/>
  <c r="V7331" i="1" s="1"/>
  <c r="U7332" i="1"/>
  <c r="V7332" i="1" s="1"/>
  <c r="U7333" i="1"/>
  <c r="V7333" i="1" s="1"/>
  <c r="U7334" i="1"/>
  <c r="V7334" i="1" s="1"/>
  <c r="U7335" i="1"/>
  <c r="V7335" i="1" s="1"/>
  <c r="U7336" i="1"/>
  <c r="V7336" i="1" s="1"/>
  <c r="U7337" i="1"/>
  <c r="V7337" i="1" s="1"/>
  <c r="U7338" i="1"/>
  <c r="V7338" i="1" s="1"/>
  <c r="U7339" i="1"/>
  <c r="V7339" i="1" s="1"/>
  <c r="U7340" i="1"/>
  <c r="V7340" i="1" s="1"/>
  <c r="U7341" i="1"/>
  <c r="V7341" i="1" s="1"/>
  <c r="U7342" i="1"/>
  <c r="V7342" i="1" s="1"/>
  <c r="U7343" i="1"/>
  <c r="V7343" i="1" s="1"/>
  <c r="U7344" i="1"/>
  <c r="V7344" i="1" s="1"/>
  <c r="U7345" i="1"/>
  <c r="V7345" i="1" s="1"/>
  <c r="U7346" i="1"/>
  <c r="V7346" i="1" s="1"/>
  <c r="U7347" i="1"/>
  <c r="V7347" i="1" s="1"/>
  <c r="U7348" i="1"/>
  <c r="V7348" i="1" s="1"/>
  <c r="U7349" i="1"/>
  <c r="V7349" i="1" s="1"/>
  <c r="U7350" i="1"/>
  <c r="V7350" i="1" s="1"/>
  <c r="U7351" i="1"/>
  <c r="V7351" i="1" s="1"/>
  <c r="U7352" i="1"/>
  <c r="V7352" i="1" s="1"/>
  <c r="U7353" i="1"/>
  <c r="V7353" i="1" s="1"/>
  <c r="U7354" i="1"/>
  <c r="V7354" i="1" s="1"/>
  <c r="U7355" i="1"/>
  <c r="V7355" i="1" s="1"/>
  <c r="U7356" i="1"/>
  <c r="V7356" i="1" s="1"/>
  <c r="U7357" i="1"/>
  <c r="V7357" i="1" s="1"/>
  <c r="U7358" i="1"/>
  <c r="V7358" i="1" s="1"/>
  <c r="U7359" i="1"/>
  <c r="V7359" i="1" s="1"/>
  <c r="U7360" i="1"/>
  <c r="V7360" i="1" s="1"/>
  <c r="U7361" i="1"/>
  <c r="V7361" i="1" s="1"/>
  <c r="U7362" i="1"/>
  <c r="V7362" i="1" s="1"/>
  <c r="U7363" i="1"/>
  <c r="V7363" i="1" s="1"/>
  <c r="U7364" i="1"/>
  <c r="V7364" i="1" s="1"/>
  <c r="U7365" i="1"/>
  <c r="V7365" i="1" s="1"/>
  <c r="U7366" i="1"/>
  <c r="V7366" i="1" s="1"/>
  <c r="U7367" i="1"/>
  <c r="V7367" i="1" s="1"/>
  <c r="U7368" i="1"/>
  <c r="V7368" i="1" s="1"/>
  <c r="U7369" i="1"/>
  <c r="V7369" i="1" s="1"/>
  <c r="U7370" i="1"/>
  <c r="V7370" i="1" s="1"/>
  <c r="U7371" i="1"/>
  <c r="V7371" i="1" s="1"/>
  <c r="U7372" i="1"/>
  <c r="V7372" i="1" s="1"/>
  <c r="U7373" i="1"/>
  <c r="V7373" i="1" s="1"/>
  <c r="U7374" i="1"/>
  <c r="V7374" i="1" s="1"/>
  <c r="U7375" i="1"/>
  <c r="V7375" i="1" s="1"/>
  <c r="U7376" i="1"/>
  <c r="V7376" i="1" s="1"/>
  <c r="U7377" i="1"/>
  <c r="V7377" i="1" s="1"/>
  <c r="U7378" i="1"/>
  <c r="V7378" i="1" s="1"/>
  <c r="U7379" i="1"/>
  <c r="V7379" i="1" s="1"/>
  <c r="U7380" i="1"/>
  <c r="V7380" i="1" s="1"/>
  <c r="U7381" i="1"/>
  <c r="V7381" i="1" s="1"/>
  <c r="U7382" i="1"/>
  <c r="V7382" i="1" s="1"/>
  <c r="U7383" i="1"/>
  <c r="V7383" i="1" s="1"/>
  <c r="U7384" i="1"/>
  <c r="V7384" i="1" s="1"/>
  <c r="U7385" i="1"/>
  <c r="V7385" i="1" s="1"/>
  <c r="U7386" i="1"/>
  <c r="V7386" i="1" s="1"/>
  <c r="U7387" i="1"/>
  <c r="V7387" i="1" s="1"/>
  <c r="U7388" i="1"/>
  <c r="V7388" i="1" s="1"/>
  <c r="U7389" i="1"/>
  <c r="V7389" i="1" s="1"/>
  <c r="U7390" i="1"/>
  <c r="V7390" i="1" s="1"/>
  <c r="U7391" i="1"/>
  <c r="V7391" i="1" s="1"/>
  <c r="U7392" i="1"/>
  <c r="V7392" i="1" s="1"/>
  <c r="U7393" i="1"/>
  <c r="V7393" i="1" s="1"/>
  <c r="U7394" i="1"/>
  <c r="V7394" i="1" s="1"/>
  <c r="U7395" i="1"/>
  <c r="V7395" i="1" s="1"/>
  <c r="U7396" i="1"/>
  <c r="V7396" i="1" s="1"/>
  <c r="U7397" i="1"/>
  <c r="V7397" i="1" s="1"/>
  <c r="U7398" i="1"/>
  <c r="V7398" i="1" s="1"/>
  <c r="U7399" i="1"/>
  <c r="V7399" i="1" s="1"/>
  <c r="U7400" i="1"/>
  <c r="V7400" i="1" s="1"/>
  <c r="U7401" i="1"/>
  <c r="V7401" i="1" s="1"/>
  <c r="U7402" i="1"/>
  <c r="V7402" i="1" s="1"/>
  <c r="U7403" i="1"/>
  <c r="V7403" i="1" s="1"/>
  <c r="U7404" i="1"/>
  <c r="V7404" i="1" s="1"/>
  <c r="U7405" i="1"/>
  <c r="V7405" i="1" s="1"/>
  <c r="U7406" i="1"/>
  <c r="V7406" i="1" s="1"/>
  <c r="U7407" i="1"/>
  <c r="V7407" i="1" s="1"/>
  <c r="U7408" i="1"/>
  <c r="V7408" i="1" s="1"/>
  <c r="U7409" i="1"/>
  <c r="V7409" i="1" s="1"/>
  <c r="U7410" i="1"/>
  <c r="V7410" i="1" s="1"/>
  <c r="U7411" i="1"/>
  <c r="V7411" i="1" s="1"/>
  <c r="U7412" i="1"/>
  <c r="V7412" i="1" s="1"/>
  <c r="U7413" i="1"/>
  <c r="V7413" i="1" s="1"/>
  <c r="U7414" i="1"/>
  <c r="V7414" i="1" s="1"/>
  <c r="U7415" i="1"/>
  <c r="V7415" i="1" s="1"/>
  <c r="U7416" i="1"/>
  <c r="V7416" i="1" s="1"/>
  <c r="U7417" i="1"/>
  <c r="V7417" i="1" s="1"/>
  <c r="U7418" i="1"/>
  <c r="V7418" i="1" s="1"/>
  <c r="U7419" i="1"/>
  <c r="V7419" i="1" s="1"/>
  <c r="U7420" i="1"/>
  <c r="V7420" i="1" s="1"/>
  <c r="U7421" i="1"/>
  <c r="V7421" i="1" s="1"/>
  <c r="U7422" i="1"/>
  <c r="V7422" i="1" s="1"/>
  <c r="U7423" i="1"/>
  <c r="V7423" i="1" s="1"/>
  <c r="U7424" i="1"/>
  <c r="V7424" i="1" s="1"/>
  <c r="U7425" i="1"/>
  <c r="V7425" i="1" s="1"/>
  <c r="U7426" i="1"/>
  <c r="V7426" i="1" s="1"/>
  <c r="U7427" i="1"/>
  <c r="V7427" i="1" s="1"/>
  <c r="U7428" i="1"/>
  <c r="V7428" i="1" s="1"/>
  <c r="U7429" i="1"/>
  <c r="V7429" i="1" s="1"/>
  <c r="U7430" i="1"/>
  <c r="V7430" i="1" s="1"/>
  <c r="U7431" i="1"/>
  <c r="V7431" i="1" s="1"/>
  <c r="U7432" i="1"/>
  <c r="V7432" i="1" s="1"/>
  <c r="U7433" i="1"/>
  <c r="V7433" i="1" s="1"/>
  <c r="U7434" i="1"/>
  <c r="V7434" i="1" s="1"/>
  <c r="U7435" i="1"/>
  <c r="V7435" i="1" s="1"/>
  <c r="U7436" i="1"/>
  <c r="V7436" i="1" s="1"/>
  <c r="U7437" i="1"/>
  <c r="V7437" i="1" s="1"/>
  <c r="U7438" i="1"/>
  <c r="V7438" i="1" s="1"/>
  <c r="U7439" i="1"/>
  <c r="V7439" i="1" s="1"/>
  <c r="U7440" i="1"/>
  <c r="V7440" i="1" s="1"/>
  <c r="U7441" i="1"/>
  <c r="V7441" i="1" s="1"/>
  <c r="U7442" i="1"/>
  <c r="V7442" i="1" s="1"/>
  <c r="U7443" i="1"/>
  <c r="V7443" i="1" s="1"/>
  <c r="U7444" i="1"/>
  <c r="V7444" i="1" s="1"/>
  <c r="U7445" i="1"/>
  <c r="V7445" i="1" s="1"/>
  <c r="U7446" i="1"/>
  <c r="V7446" i="1" s="1"/>
  <c r="U7447" i="1"/>
  <c r="V7447" i="1" s="1"/>
  <c r="U7448" i="1"/>
  <c r="V7448" i="1" s="1"/>
  <c r="U7449" i="1"/>
  <c r="V7449" i="1" s="1"/>
  <c r="U7450" i="1"/>
  <c r="V7450" i="1" s="1"/>
  <c r="U7451" i="1"/>
  <c r="V7451" i="1" s="1"/>
  <c r="U7452" i="1"/>
  <c r="V7452" i="1" s="1"/>
  <c r="U7453" i="1"/>
  <c r="V7453" i="1" s="1"/>
  <c r="U7454" i="1"/>
  <c r="V7454" i="1" s="1"/>
  <c r="U7455" i="1"/>
  <c r="V7455" i="1" s="1"/>
  <c r="U7456" i="1"/>
  <c r="V7456" i="1" s="1"/>
  <c r="U7457" i="1"/>
  <c r="V7457" i="1" s="1"/>
  <c r="U7458" i="1"/>
  <c r="V7458" i="1" s="1"/>
  <c r="U7459" i="1"/>
  <c r="V7459" i="1" s="1"/>
  <c r="U7460" i="1"/>
  <c r="V7460" i="1" s="1"/>
  <c r="U7461" i="1"/>
  <c r="V7461" i="1" s="1"/>
  <c r="U7462" i="1"/>
  <c r="V7462" i="1" s="1"/>
  <c r="U7463" i="1"/>
  <c r="V7463" i="1" s="1"/>
  <c r="U7464" i="1"/>
  <c r="V7464" i="1" s="1"/>
  <c r="U7465" i="1"/>
  <c r="V7465" i="1" s="1"/>
  <c r="U7466" i="1"/>
  <c r="V7466" i="1" s="1"/>
  <c r="U7467" i="1"/>
  <c r="V7467" i="1" s="1"/>
  <c r="U7468" i="1"/>
  <c r="V7468" i="1" s="1"/>
  <c r="U7469" i="1"/>
  <c r="V7469" i="1" s="1"/>
  <c r="U7470" i="1"/>
  <c r="V7470" i="1" s="1"/>
  <c r="U7471" i="1"/>
  <c r="V7471" i="1" s="1"/>
  <c r="U7472" i="1"/>
  <c r="V7472" i="1" s="1"/>
  <c r="U7473" i="1"/>
  <c r="V7473" i="1" s="1"/>
  <c r="U7474" i="1"/>
  <c r="V7474" i="1" s="1"/>
  <c r="U7475" i="1"/>
  <c r="V7475" i="1" s="1"/>
  <c r="U7476" i="1"/>
  <c r="V7476" i="1" s="1"/>
  <c r="U7477" i="1"/>
  <c r="V7477" i="1" s="1"/>
  <c r="U7478" i="1"/>
  <c r="V7478" i="1" s="1"/>
  <c r="U7479" i="1"/>
  <c r="V7479" i="1" s="1"/>
  <c r="U7480" i="1"/>
  <c r="V7480" i="1" s="1"/>
  <c r="U7481" i="1"/>
  <c r="V7481" i="1" s="1"/>
  <c r="U7482" i="1"/>
  <c r="V7482" i="1" s="1"/>
  <c r="U7483" i="1"/>
  <c r="V7483" i="1" s="1"/>
  <c r="U7484" i="1"/>
  <c r="V7484" i="1" s="1"/>
  <c r="U7485" i="1"/>
  <c r="V7485" i="1" s="1"/>
  <c r="U7486" i="1"/>
  <c r="V7486" i="1" s="1"/>
  <c r="U7487" i="1"/>
  <c r="V7487" i="1" s="1"/>
  <c r="U7488" i="1"/>
  <c r="V7488" i="1" s="1"/>
  <c r="U7489" i="1"/>
  <c r="V7489" i="1" s="1"/>
  <c r="U7490" i="1"/>
  <c r="V7490" i="1" s="1"/>
  <c r="U7491" i="1"/>
  <c r="V7491" i="1" s="1"/>
  <c r="U7492" i="1"/>
  <c r="V7492" i="1" s="1"/>
  <c r="U7493" i="1"/>
  <c r="V7493" i="1" s="1"/>
  <c r="U7494" i="1"/>
  <c r="V7494" i="1" s="1"/>
  <c r="U7495" i="1"/>
  <c r="V7495" i="1" s="1"/>
  <c r="U7496" i="1"/>
  <c r="V7496" i="1" s="1"/>
  <c r="U7497" i="1"/>
  <c r="V7497" i="1" s="1"/>
  <c r="U7498" i="1"/>
  <c r="V7498" i="1" s="1"/>
  <c r="U7499" i="1"/>
  <c r="V7499" i="1" s="1"/>
  <c r="U7500" i="1"/>
  <c r="V7500" i="1" s="1"/>
  <c r="U7501" i="1"/>
  <c r="V7501" i="1" s="1"/>
  <c r="U7502" i="1"/>
  <c r="V7502" i="1" s="1"/>
  <c r="U7503" i="1"/>
  <c r="V7503" i="1" s="1"/>
  <c r="U7504" i="1"/>
  <c r="V7504" i="1" s="1"/>
  <c r="U7505" i="1"/>
  <c r="V7505" i="1" s="1"/>
  <c r="U7506" i="1"/>
  <c r="V7506" i="1" s="1"/>
  <c r="U7507" i="1"/>
  <c r="V7507" i="1" s="1"/>
  <c r="U7508" i="1"/>
  <c r="V7508" i="1" s="1"/>
  <c r="U7509" i="1"/>
  <c r="V7509" i="1" s="1"/>
  <c r="U7510" i="1"/>
  <c r="V7510" i="1" s="1"/>
  <c r="U7511" i="1"/>
  <c r="V7511" i="1" s="1"/>
  <c r="U7512" i="1"/>
  <c r="V7512" i="1" s="1"/>
  <c r="U7513" i="1"/>
  <c r="V7513" i="1" s="1"/>
  <c r="U7514" i="1"/>
  <c r="V7514" i="1" s="1"/>
  <c r="U7515" i="1"/>
  <c r="V7515" i="1" s="1"/>
  <c r="U7516" i="1"/>
  <c r="V7516" i="1" s="1"/>
  <c r="U7517" i="1"/>
  <c r="V7517" i="1" s="1"/>
  <c r="U7518" i="1"/>
  <c r="V7518" i="1" s="1"/>
  <c r="U7519" i="1"/>
  <c r="V7519" i="1" s="1"/>
  <c r="U7520" i="1"/>
  <c r="V7520" i="1" s="1"/>
  <c r="U7521" i="1"/>
  <c r="V7521" i="1" s="1"/>
  <c r="U7522" i="1"/>
  <c r="V7522" i="1" s="1"/>
  <c r="U7523" i="1"/>
  <c r="V7523" i="1" s="1"/>
  <c r="U7524" i="1"/>
  <c r="V7524" i="1" s="1"/>
  <c r="U7525" i="1"/>
  <c r="V7525" i="1" s="1"/>
  <c r="U7526" i="1"/>
  <c r="V7526" i="1" s="1"/>
  <c r="U7527" i="1"/>
  <c r="V7527" i="1" s="1"/>
  <c r="U7528" i="1"/>
  <c r="V7528" i="1" s="1"/>
  <c r="U7529" i="1"/>
  <c r="V7529" i="1" s="1"/>
  <c r="U7530" i="1"/>
  <c r="V7530" i="1" s="1"/>
  <c r="U7531" i="1"/>
  <c r="V7531" i="1" s="1"/>
  <c r="U7532" i="1"/>
  <c r="V7532" i="1" s="1"/>
  <c r="U7533" i="1"/>
  <c r="V7533" i="1" s="1"/>
  <c r="U7534" i="1"/>
  <c r="V7534" i="1" s="1"/>
  <c r="U7535" i="1"/>
  <c r="V7535" i="1" s="1"/>
  <c r="U7536" i="1"/>
  <c r="V7536" i="1" s="1"/>
  <c r="U7537" i="1"/>
  <c r="V7537" i="1" s="1"/>
  <c r="U7538" i="1"/>
  <c r="V7538" i="1" s="1"/>
  <c r="U7539" i="1"/>
  <c r="V7539" i="1" s="1"/>
  <c r="U7540" i="1"/>
  <c r="V7540" i="1" s="1"/>
  <c r="U7541" i="1"/>
  <c r="V7541" i="1" s="1"/>
  <c r="U7542" i="1"/>
  <c r="V7542" i="1" s="1"/>
  <c r="U7543" i="1"/>
  <c r="V7543" i="1" s="1"/>
  <c r="U7544" i="1"/>
  <c r="V7544" i="1" s="1"/>
  <c r="U7545" i="1"/>
  <c r="V7545" i="1" s="1"/>
  <c r="U7546" i="1"/>
  <c r="V7546" i="1" s="1"/>
  <c r="U7547" i="1"/>
  <c r="V7547" i="1" s="1"/>
  <c r="U7548" i="1"/>
  <c r="V7548" i="1" s="1"/>
  <c r="U7549" i="1"/>
  <c r="V7549" i="1" s="1"/>
  <c r="U7550" i="1"/>
  <c r="V7550" i="1" s="1"/>
  <c r="U7551" i="1"/>
  <c r="V7551" i="1" s="1"/>
  <c r="U7552" i="1"/>
  <c r="V7552" i="1" s="1"/>
  <c r="U7553" i="1"/>
  <c r="V7553" i="1" s="1"/>
  <c r="U7554" i="1"/>
  <c r="V7554" i="1" s="1"/>
  <c r="U7555" i="1"/>
  <c r="V7555" i="1" s="1"/>
  <c r="U7556" i="1"/>
  <c r="V7556" i="1" s="1"/>
  <c r="U7557" i="1"/>
  <c r="V7557" i="1" s="1"/>
  <c r="U7558" i="1"/>
  <c r="V7558" i="1" s="1"/>
  <c r="U7559" i="1"/>
  <c r="V7559" i="1" s="1"/>
  <c r="U7560" i="1"/>
  <c r="V7560" i="1" s="1"/>
  <c r="U7561" i="1"/>
  <c r="V7561" i="1" s="1"/>
  <c r="U7562" i="1"/>
  <c r="V7562" i="1" s="1"/>
  <c r="U7563" i="1"/>
  <c r="V7563" i="1" s="1"/>
  <c r="U7564" i="1"/>
  <c r="V7564" i="1" s="1"/>
  <c r="U7565" i="1"/>
  <c r="V7565" i="1" s="1"/>
  <c r="U7566" i="1"/>
  <c r="V7566" i="1" s="1"/>
  <c r="U7567" i="1"/>
  <c r="V7567" i="1" s="1"/>
  <c r="U7568" i="1"/>
  <c r="V7568" i="1" s="1"/>
  <c r="U7569" i="1"/>
  <c r="V7569" i="1" s="1"/>
  <c r="U7570" i="1"/>
  <c r="V7570" i="1" s="1"/>
  <c r="U7571" i="1"/>
  <c r="V7571" i="1" s="1"/>
  <c r="U7572" i="1"/>
  <c r="V7572" i="1" s="1"/>
  <c r="U7573" i="1"/>
  <c r="V7573" i="1" s="1"/>
  <c r="U7574" i="1"/>
  <c r="V7574" i="1" s="1"/>
  <c r="U7575" i="1"/>
  <c r="V7575" i="1" s="1"/>
  <c r="U7576" i="1"/>
  <c r="V7576" i="1" s="1"/>
  <c r="U7577" i="1"/>
  <c r="V7577" i="1" s="1"/>
  <c r="U7578" i="1"/>
  <c r="V7578" i="1" s="1"/>
  <c r="U7579" i="1"/>
  <c r="V7579" i="1" s="1"/>
  <c r="U7580" i="1"/>
  <c r="V7580" i="1" s="1"/>
  <c r="U7581" i="1"/>
  <c r="V7581" i="1" s="1"/>
  <c r="U7582" i="1"/>
  <c r="V7582" i="1" s="1"/>
  <c r="U7583" i="1"/>
  <c r="V7583" i="1" s="1"/>
  <c r="U7584" i="1"/>
  <c r="V7584" i="1" s="1"/>
  <c r="U7585" i="1"/>
  <c r="V7585" i="1" s="1"/>
  <c r="U7586" i="1"/>
  <c r="V7586" i="1" s="1"/>
  <c r="U7587" i="1"/>
  <c r="V7587" i="1" s="1"/>
  <c r="U7588" i="1"/>
  <c r="V7588" i="1" s="1"/>
  <c r="U7589" i="1"/>
  <c r="V7589" i="1" s="1"/>
  <c r="U7590" i="1"/>
  <c r="V7590" i="1" s="1"/>
  <c r="U7591" i="1"/>
  <c r="V7591" i="1" s="1"/>
  <c r="U7592" i="1"/>
  <c r="V7592" i="1" s="1"/>
  <c r="U7593" i="1"/>
  <c r="V7593" i="1" s="1"/>
  <c r="U7594" i="1"/>
  <c r="V7594" i="1" s="1"/>
  <c r="U7595" i="1"/>
  <c r="V7595" i="1" s="1"/>
  <c r="U7596" i="1"/>
  <c r="V7596" i="1" s="1"/>
  <c r="U7597" i="1"/>
  <c r="V7597" i="1" s="1"/>
  <c r="U7598" i="1"/>
  <c r="V7598" i="1" s="1"/>
  <c r="U7599" i="1"/>
  <c r="V7599" i="1" s="1"/>
  <c r="U7600" i="1"/>
  <c r="V7600" i="1" s="1"/>
  <c r="U7601" i="1"/>
  <c r="V7601" i="1" s="1"/>
  <c r="U7602" i="1"/>
  <c r="V7602" i="1" s="1"/>
  <c r="U7603" i="1"/>
  <c r="V7603" i="1" s="1"/>
  <c r="U7604" i="1"/>
  <c r="V7604" i="1" s="1"/>
  <c r="U7605" i="1"/>
  <c r="V7605" i="1" s="1"/>
  <c r="U7606" i="1"/>
  <c r="V7606" i="1" s="1"/>
  <c r="U7607" i="1"/>
  <c r="V7607" i="1" s="1"/>
  <c r="U7608" i="1"/>
  <c r="V7608" i="1" s="1"/>
  <c r="U7609" i="1"/>
  <c r="V7609" i="1" s="1"/>
  <c r="U7610" i="1"/>
  <c r="V7610" i="1" s="1"/>
  <c r="U7611" i="1"/>
  <c r="V7611" i="1" s="1"/>
  <c r="U7612" i="1"/>
  <c r="V7612" i="1" s="1"/>
  <c r="U7613" i="1"/>
  <c r="V7613" i="1" s="1"/>
  <c r="U7614" i="1"/>
  <c r="V7614" i="1" s="1"/>
  <c r="U7615" i="1"/>
  <c r="V7615" i="1" s="1"/>
  <c r="U7616" i="1"/>
  <c r="V7616" i="1" s="1"/>
  <c r="U7617" i="1"/>
  <c r="V7617" i="1" s="1"/>
  <c r="U7618" i="1"/>
  <c r="V7618" i="1" s="1"/>
  <c r="U7619" i="1"/>
  <c r="V7619" i="1" s="1"/>
  <c r="U7620" i="1"/>
  <c r="V7620" i="1" s="1"/>
  <c r="U7621" i="1"/>
  <c r="V7621" i="1" s="1"/>
  <c r="U7622" i="1"/>
  <c r="V7622" i="1" s="1"/>
  <c r="U7623" i="1"/>
  <c r="V7623" i="1" s="1"/>
  <c r="U7624" i="1"/>
  <c r="V7624" i="1" s="1"/>
  <c r="U7625" i="1"/>
  <c r="V7625" i="1" s="1"/>
  <c r="U7626" i="1"/>
  <c r="V7626" i="1" s="1"/>
  <c r="U7627" i="1"/>
  <c r="V7627" i="1" s="1"/>
  <c r="U7628" i="1"/>
  <c r="V7628" i="1" s="1"/>
  <c r="U7629" i="1"/>
  <c r="V7629" i="1" s="1"/>
  <c r="U7630" i="1"/>
  <c r="V7630" i="1" s="1"/>
  <c r="U7631" i="1"/>
  <c r="V7631" i="1" s="1"/>
  <c r="U7632" i="1"/>
  <c r="V7632" i="1" s="1"/>
  <c r="U7633" i="1"/>
  <c r="V7633" i="1" s="1"/>
  <c r="U7634" i="1"/>
  <c r="V7634" i="1" s="1"/>
  <c r="U7635" i="1"/>
  <c r="V7635" i="1" s="1"/>
  <c r="U7636" i="1"/>
  <c r="V7636" i="1" s="1"/>
  <c r="U7637" i="1"/>
  <c r="V7637" i="1" s="1"/>
  <c r="U7638" i="1"/>
  <c r="V7638" i="1" s="1"/>
  <c r="U7639" i="1"/>
  <c r="V7639" i="1" s="1"/>
  <c r="U7640" i="1"/>
  <c r="V7640" i="1" s="1"/>
  <c r="U7641" i="1"/>
  <c r="V7641" i="1" s="1"/>
  <c r="U7642" i="1"/>
  <c r="V7642" i="1" s="1"/>
  <c r="U7643" i="1"/>
  <c r="V7643" i="1" s="1"/>
  <c r="U7644" i="1"/>
  <c r="V7644" i="1" s="1"/>
  <c r="U7645" i="1"/>
  <c r="V7645" i="1" s="1"/>
  <c r="U7646" i="1"/>
  <c r="V7646" i="1" s="1"/>
  <c r="U7647" i="1"/>
  <c r="V7647" i="1" s="1"/>
  <c r="U7648" i="1"/>
  <c r="V7648" i="1" s="1"/>
  <c r="U7649" i="1"/>
  <c r="V7649" i="1" s="1"/>
  <c r="U7650" i="1"/>
  <c r="V7650" i="1" s="1"/>
  <c r="U7651" i="1"/>
  <c r="V7651" i="1" s="1"/>
  <c r="U7652" i="1"/>
  <c r="V7652" i="1" s="1"/>
  <c r="U7653" i="1"/>
  <c r="V7653" i="1" s="1"/>
  <c r="U7654" i="1"/>
  <c r="V7654" i="1" s="1"/>
  <c r="U7655" i="1"/>
  <c r="V7655" i="1" s="1"/>
  <c r="U7656" i="1"/>
  <c r="V7656" i="1" s="1"/>
  <c r="U7657" i="1"/>
  <c r="V7657" i="1" s="1"/>
  <c r="U7658" i="1"/>
  <c r="V7658" i="1" s="1"/>
  <c r="U7659" i="1"/>
  <c r="V7659" i="1" s="1"/>
  <c r="U7660" i="1"/>
  <c r="V7660" i="1" s="1"/>
  <c r="U7661" i="1"/>
  <c r="V7661" i="1" s="1"/>
  <c r="U7662" i="1"/>
  <c r="V7662" i="1" s="1"/>
  <c r="U7663" i="1"/>
  <c r="V7663" i="1" s="1"/>
  <c r="U7664" i="1"/>
  <c r="V7664" i="1" s="1"/>
  <c r="U7665" i="1"/>
  <c r="V7665" i="1" s="1"/>
  <c r="U7666" i="1"/>
  <c r="V7666" i="1" s="1"/>
  <c r="U7667" i="1"/>
  <c r="V7667" i="1" s="1"/>
  <c r="U7668" i="1"/>
  <c r="V7668" i="1" s="1"/>
  <c r="U7669" i="1"/>
  <c r="V7669" i="1" s="1"/>
  <c r="U7670" i="1"/>
  <c r="V7670" i="1" s="1"/>
  <c r="U7671" i="1"/>
  <c r="V7671" i="1" s="1"/>
  <c r="U7672" i="1"/>
  <c r="V7672" i="1" s="1"/>
  <c r="U7673" i="1"/>
  <c r="V7673" i="1" s="1"/>
  <c r="U7674" i="1"/>
  <c r="V7674" i="1" s="1"/>
  <c r="U7675" i="1"/>
  <c r="V7675" i="1" s="1"/>
  <c r="U7676" i="1"/>
  <c r="V7676" i="1" s="1"/>
  <c r="U7677" i="1"/>
  <c r="V7677" i="1" s="1"/>
  <c r="U7678" i="1"/>
  <c r="V7678" i="1" s="1"/>
  <c r="U7679" i="1"/>
  <c r="V7679" i="1" s="1"/>
  <c r="U7680" i="1"/>
  <c r="V7680" i="1" s="1"/>
  <c r="U7681" i="1"/>
  <c r="V7681" i="1" s="1"/>
  <c r="U7682" i="1"/>
  <c r="V7682" i="1" s="1"/>
  <c r="U7683" i="1"/>
  <c r="V7683" i="1" s="1"/>
  <c r="U7684" i="1"/>
  <c r="V7684" i="1" s="1"/>
  <c r="U7685" i="1"/>
  <c r="V7685" i="1" s="1"/>
  <c r="U7686" i="1"/>
  <c r="V7686" i="1" s="1"/>
  <c r="U7687" i="1"/>
  <c r="V7687" i="1" s="1"/>
  <c r="U7688" i="1"/>
  <c r="V7688" i="1" s="1"/>
  <c r="U7689" i="1"/>
  <c r="V7689" i="1" s="1"/>
  <c r="U7690" i="1"/>
  <c r="V7690" i="1" s="1"/>
  <c r="U7691" i="1"/>
  <c r="V7691" i="1" s="1"/>
  <c r="U7692" i="1"/>
  <c r="V7692" i="1" s="1"/>
  <c r="U7693" i="1"/>
  <c r="V7693" i="1" s="1"/>
  <c r="U7694" i="1"/>
  <c r="V7694" i="1" s="1"/>
  <c r="U7695" i="1"/>
  <c r="V7695" i="1" s="1"/>
  <c r="U7696" i="1"/>
  <c r="V7696" i="1" s="1"/>
  <c r="U7697" i="1"/>
  <c r="V7697" i="1" s="1"/>
  <c r="U7698" i="1"/>
  <c r="V7698" i="1" s="1"/>
  <c r="U7699" i="1"/>
  <c r="V7699" i="1" s="1"/>
  <c r="U7700" i="1"/>
  <c r="V7700" i="1" s="1"/>
  <c r="U7701" i="1"/>
  <c r="V7701" i="1" s="1"/>
  <c r="U7702" i="1"/>
  <c r="V7702" i="1" s="1"/>
  <c r="U7703" i="1"/>
  <c r="V7703" i="1" s="1"/>
  <c r="U7704" i="1"/>
  <c r="V7704" i="1" s="1"/>
  <c r="U7705" i="1"/>
  <c r="V7705" i="1" s="1"/>
  <c r="U7706" i="1"/>
  <c r="V7706" i="1" s="1"/>
  <c r="U7707" i="1"/>
  <c r="V7707" i="1" s="1"/>
  <c r="U7708" i="1"/>
  <c r="V7708" i="1" s="1"/>
  <c r="U7709" i="1"/>
  <c r="V7709" i="1" s="1"/>
  <c r="U7710" i="1"/>
  <c r="V7710" i="1" s="1"/>
  <c r="U7711" i="1"/>
  <c r="V7711" i="1" s="1"/>
  <c r="U7712" i="1"/>
  <c r="V7712" i="1" s="1"/>
  <c r="U7713" i="1"/>
  <c r="V7713" i="1" s="1"/>
  <c r="U7714" i="1"/>
  <c r="V7714" i="1" s="1"/>
  <c r="U7715" i="1"/>
  <c r="V7715" i="1" s="1"/>
  <c r="U7716" i="1"/>
  <c r="V7716" i="1" s="1"/>
  <c r="U7717" i="1"/>
  <c r="V7717" i="1" s="1"/>
  <c r="U7718" i="1"/>
  <c r="V7718" i="1" s="1"/>
  <c r="U7719" i="1"/>
  <c r="V7719" i="1" s="1"/>
  <c r="U7720" i="1"/>
  <c r="V7720" i="1" s="1"/>
  <c r="U7721" i="1"/>
  <c r="V7721" i="1" s="1"/>
  <c r="U7722" i="1"/>
  <c r="V7722" i="1" s="1"/>
  <c r="U7723" i="1"/>
  <c r="V7723" i="1" s="1"/>
  <c r="U7724" i="1"/>
  <c r="V7724" i="1" s="1"/>
  <c r="U7725" i="1"/>
  <c r="V7725" i="1" s="1"/>
  <c r="U7726" i="1"/>
  <c r="V7726" i="1" s="1"/>
  <c r="U7727" i="1"/>
  <c r="V7727" i="1" s="1"/>
  <c r="U7728" i="1"/>
  <c r="V7728" i="1" s="1"/>
  <c r="U7729" i="1"/>
  <c r="V7729" i="1" s="1"/>
  <c r="U7730" i="1"/>
  <c r="V7730" i="1" s="1"/>
  <c r="U7731" i="1"/>
  <c r="V7731" i="1" s="1"/>
  <c r="U7732" i="1"/>
  <c r="V7732" i="1" s="1"/>
  <c r="U7733" i="1"/>
  <c r="V7733" i="1" s="1"/>
  <c r="U7734" i="1"/>
  <c r="V7734" i="1" s="1"/>
  <c r="U7735" i="1"/>
  <c r="V7735" i="1" s="1"/>
  <c r="U7736" i="1"/>
  <c r="V7736" i="1" s="1"/>
  <c r="U7737" i="1"/>
  <c r="V7737" i="1" s="1"/>
  <c r="U7738" i="1"/>
  <c r="V7738" i="1" s="1"/>
  <c r="U7739" i="1"/>
  <c r="V7739" i="1" s="1"/>
  <c r="U7740" i="1"/>
  <c r="V7740" i="1" s="1"/>
  <c r="U7741" i="1"/>
  <c r="V7741" i="1" s="1"/>
  <c r="U7742" i="1"/>
  <c r="V7742" i="1" s="1"/>
  <c r="U7743" i="1"/>
  <c r="V7743" i="1" s="1"/>
  <c r="U7744" i="1"/>
  <c r="V7744" i="1" s="1"/>
  <c r="U7745" i="1"/>
  <c r="V7745" i="1" s="1"/>
  <c r="U7746" i="1"/>
  <c r="V7746" i="1" s="1"/>
  <c r="U7747" i="1"/>
  <c r="V7747" i="1" s="1"/>
  <c r="U7748" i="1"/>
  <c r="V7748" i="1" s="1"/>
  <c r="U7749" i="1"/>
  <c r="V7749" i="1" s="1"/>
  <c r="U7750" i="1"/>
  <c r="V7750" i="1" s="1"/>
  <c r="U7751" i="1"/>
  <c r="V7751" i="1" s="1"/>
  <c r="U7752" i="1"/>
  <c r="V7752" i="1" s="1"/>
  <c r="U7753" i="1"/>
  <c r="V7753" i="1" s="1"/>
  <c r="U7754" i="1"/>
  <c r="V7754" i="1" s="1"/>
  <c r="U7755" i="1"/>
  <c r="V7755" i="1" s="1"/>
  <c r="U7756" i="1"/>
  <c r="V7756" i="1" s="1"/>
  <c r="U7757" i="1"/>
  <c r="V7757" i="1" s="1"/>
  <c r="U7758" i="1"/>
  <c r="V7758" i="1" s="1"/>
  <c r="U7759" i="1"/>
  <c r="V7759" i="1" s="1"/>
  <c r="U7760" i="1"/>
  <c r="V7760" i="1" s="1"/>
  <c r="U7761" i="1"/>
  <c r="V7761" i="1" s="1"/>
  <c r="U7762" i="1"/>
  <c r="V7762" i="1" s="1"/>
  <c r="U7763" i="1"/>
  <c r="V7763" i="1" s="1"/>
  <c r="U7764" i="1"/>
  <c r="V7764" i="1" s="1"/>
  <c r="U7765" i="1"/>
  <c r="V7765" i="1" s="1"/>
  <c r="U7766" i="1"/>
  <c r="V7766" i="1" s="1"/>
  <c r="U7767" i="1"/>
  <c r="V7767" i="1" s="1"/>
  <c r="U7768" i="1"/>
  <c r="V7768" i="1" s="1"/>
  <c r="U7769" i="1"/>
  <c r="V7769" i="1" s="1"/>
  <c r="U7770" i="1"/>
  <c r="V7770" i="1" s="1"/>
  <c r="U7771" i="1"/>
  <c r="V7771" i="1" s="1"/>
  <c r="U7772" i="1"/>
  <c r="V7772" i="1" s="1"/>
  <c r="U7773" i="1"/>
  <c r="V7773" i="1" s="1"/>
  <c r="U7774" i="1"/>
  <c r="V7774" i="1" s="1"/>
  <c r="U7775" i="1"/>
  <c r="V7775" i="1" s="1"/>
  <c r="U7776" i="1"/>
  <c r="V7776" i="1" s="1"/>
  <c r="U7777" i="1"/>
  <c r="V7777" i="1" s="1"/>
  <c r="U7778" i="1"/>
  <c r="V7778" i="1" s="1"/>
  <c r="U7779" i="1"/>
  <c r="V7779" i="1" s="1"/>
  <c r="U7780" i="1"/>
  <c r="V7780" i="1" s="1"/>
  <c r="U7781" i="1"/>
  <c r="V7781" i="1" s="1"/>
  <c r="U7782" i="1"/>
  <c r="V7782" i="1" s="1"/>
  <c r="U7783" i="1"/>
  <c r="V7783" i="1" s="1"/>
  <c r="U7784" i="1"/>
  <c r="V7784" i="1" s="1"/>
  <c r="U7785" i="1"/>
  <c r="V7785" i="1" s="1"/>
  <c r="U7786" i="1"/>
  <c r="V7786" i="1" s="1"/>
  <c r="U7787" i="1"/>
  <c r="V7787" i="1" s="1"/>
  <c r="U7788" i="1"/>
  <c r="V7788" i="1" s="1"/>
  <c r="U7789" i="1"/>
  <c r="V7789" i="1" s="1"/>
  <c r="U7790" i="1"/>
  <c r="V7790" i="1" s="1"/>
  <c r="U7791" i="1"/>
  <c r="V7791" i="1" s="1"/>
  <c r="U7792" i="1"/>
  <c r="V7792" i="1" s="1"/>
  <c r="U7793" i="1"/>
  <c r="V7793" i="1" s="1"/>
  <c r="U7794" i="1"/>
  <c r="V7794" i="1" s="1"/>
  <c r="U7795" i="1"/>
  <c r="V7795" i="1" s="1"/>
  <c r="U7796" i="1"/>
  <c r="V7796" i="1" s="1"/>
  <c r="U7797" i="1"/>
  <c r="V7797" i="1" s="1"/>
  <c r="U7798" i="1"/>
  <c r="V7798" i="1" s="1"/>
  <c r="U7799" i="1"/>
  <c r="V7799" i="1" s="1"/>
  <c r="U7800" i="1"/>
  <c r="V7800" i="1" s="1"/>
  <c r="U7801" i="1"/>
  <c r="V7801" i="1" s="1"/>
  <c r="U7802" i="1"/>
  <c r="V7802" i="1" s="1"/>
  <c r="U7803" i="1"/>
  <c r="V7803" i="1" s="1"/>
  <c r="U7804" i="1"/>
  <c r="V7804" i="1" s="1"/>
  <c r="U7805" i="1"/>
  <c r="V7805" i="1" s="1"/>
  <c r="U7806" i="1"/>
  <c r="V7806" i="1" s="1"/>
  <c r="U7807" i="1"/>
  <c r="V7807" i="1" s="1"/>
  <c r="U7808" i="1"/>
  <c r="V7808" i="1" s="1"/>
  <c r="U7809" i="1"/>
  <c r="V7809" i="1" s="1"/>
  <c r="U7810" i="1"/>
  <c r="V7810" i="1" s="1"/>
  <c r="U7811" i="1"/>
  <c r="V7811" i="1" s="1"/>
  <c r="U7812" i="1"/>
  <c r="V7812" i="1" s="1"/>
  <c r="U7813" i="1"/>
  <c r="V7813" i="1" s="1"/>
  <c r="U7814" i="1"/>
  <c r="V7814" i="1" s="1"/>
  <c r="U7815" i="1"/>
  <c r="V7815" i="1" s="1"/>
  <c r="U7816" i="1"/>
  <c r="V7816" i="1" s="1"/>
  <c r="U7817" i="1"/>
  <c r="V7817" i="1" s="1"/>
  <c r="U7818" i="1"/>
  <c r="V7818" i="1" s="1"/>
  <c r="U7819" i="1"/>
  <c r="V7819" i="1" s="1"/>
  <c r="U7820" i="1"/>
  <c r="V7820" i="1" s="1"/>
  <c r="U7821" i="1"/>
  <c r="V7821" i="1" s="1"/>
  <c r="U7822" i="1"/>
  <c r="V7822" i="1" s="1"/>
  <c r="U7823" i="1"/>
  <c r="V7823" i="1" s="1"/>
  <c r="U7824" i="1"/>
  <c r="V7824" i="1" s="1"/>
  <c r="U7825" i="1"/>
  <c r="V7825" i="1" s="1"/>
  <c r="U7826" i="1"/>
  <c r="V7826" i="1" s="1"/>
  <c r="U7827" i="1"/>
  <c r="V7827" i="1" s="1"/>
  <c r="U7828" i="1"/>
  <c r="V7828" i="1" s="1"/>
  <c r="U7829" i="1"/>
  <c r="V7829" i="1" s="1"/>
  <c r="U7830" i="1"/>
  <c r="V7830" i="1" s="1"/>
  <c r="U7831" i="1"/>
  <c r="V7831" i="1" s="1"/>
  <c r="U7832" i="1"/>
  <c r="V7832" i="1" s="1"/>
  <c r="U7833" i="1"/>
  <c r="V7833" i="1" s="1"/>
  <c r="U7834" i="1"/>
  <c r="V7834" i="1" s="1"/>
  <c r="U7835" i="1"/>
  <c r="V7835" i="1" s="1"/>
  <c r="U7836" i="1"/>
  <c r="V7836" i="1" s="1"/>
  <c r="U7837" i="1"/>
  <c r="V7837" i="1" s="1"/>
  <c r="U7838" i="1"/>
  <c r="V7838" i="1" s="1"/>
  <c r="U7839" i="1"/>
  <c r="V7839" i="1" s="1"/>
  <c r="U7840" i="1"/>
  <c r="V7840" i="1" s="1"/>
  <c r="U7841" i="1"/>
  <c r="V7841" i="1" s="1"/>
  <c r="U7842" i="1"/>
  <c r="V7842" i="1" s="1"/>
  <c r="U7843" i="1"/>
  <c r="V7843" i="1" s="1"/>
  <c r="U7844" i="1"/>
  <c r="V7844" i="1" s="1"/>
  <c r="U7845" i="1"/>
  <c r="V7845" i="1" s="1"/>
  <c r="U7846" i="1"/>
  <c r="V7846" i="1" s="1"/>
  <c r="U7847" i="1"/>
  <c r="V7847" i="1" s="1"/>
  <c r="U7848" i="1"/>
  <c r="V7848" i="1" s="1"/>
  <c r="U7849" i="1"/>
  <c r="V7849" i="1" s="1"/>
  <c r="U7850" i="1"/>
  <c r="V7850" i="1" s="1"/>
  <c r="U7851" i="1"/>
  <c r="V7851" i="1" s="1"/>
  <c r="U7852" i="1"/>
  <c r="V7852" i="1" s="1"/>
  <c r="U7853" i="1"/>
  <c r="V7853" i="1" s="1"/>
  <c r="U7854" i="1"/>
  <c r="V7854" i="1" s="1"/>
  <c r="U7855" i="1"/>
  <c r="V7855" i="1" s="1"/>
  <c r="U7856" i="1"/>
  <c r="V7856" i="1" s="1"/>
  <c r="U7857" i="1"/>
  <c r="V7857" i="1" s="1"/>
  <c r="U7858" i="1"/>
  <c r="V7858" i="1" s="1"/>
  <c r="U7859" i="1"/>
  <c r="V7859" i="1" s="1"/>
  <c r="U7860" i="1"/>
  <c r="V7860" i="1" s="1"/>
  <c r="U7861" i="1"/>
  <c r="V7861" i="1" s="1"/>
  <c r="U7862" i="1"/>
  <c r="V7862" i="1" s="1"/>
  <c r="U7863" i="1"/>
  <c r="V7863" i="1" s="1"/>
  <c r="U7864" i="1"/>
  <c r="V7864" i="1" s="1"/>
  <c r="U7865" i="1"/>
  <c r="V7865" i="1" s="1"/>
  <c r="U7866" i="1"/>
  <c r="V7866" i="1" s="1"/>
  <c r="U7867" i="1"/>
  <c r="V7867" i="1" s="1"/>
  <c r="U7868" i="1"/>
  <c r="V7868" i="1" s="1"/>
  <c r="U7869" i="1"/>
  <c r="V7869" i="1" s="1"/>
  <c r="U7870" i="1"/>
  <c r="V7870" i="1" s="1"/>
  <c r="U7871" i="1"/>
  <c r="V7871" i="1" s="1"/>
  <c r="U7872" i="1"/>
  <c r="V7872" i="1" s="1"/>
  <c r="U7873" i="1"/>
  <c r="V7873" i="1" s="1"/>
  <c r="U7874" i="1"/>
  <c r="V7874" i="1" s="1"/>
  <c r="U7875" i="1"/>
  <c r="V7875" i="1" s="1"/>
  <c r="U7876" i="1"/>
  <c r="V7876" i="1" s="1"/>
  <c r="U7877" i="1"/>
  <c r="V7877" i="1" s="1"/>
  <c r="U7878" i="1"/>
  <c r="V7878" i="1" s="1"/>
  <c r="U7879" i="1"/>
  <c r="V7879" i="1" s="1"/>
  <c r="U7880" i="1"/>
  <c r="V7880" i="1" s="1"/>
  <c r="U7881" i="1"/>
  <c r="V7881" i="1" s="1"/>
  <c r="U7882" i="1"/>
  <c r="V7882" i="1" s="1"/>
  <c r="U7883" i="1"/>
  <c r="V7883" i="1" s="1"/>
  <c r="U7884" i="1"/>
  <c r="V7884" i="1" s="1"/>
  <c r="U7885" i="1"/>
  <c r="V7885" i="1" s="1"/>
  <c r="U7886" i="1"/>
  <c r="V7886" i="1" s="1"/>
  <c r="U7887" i="1"/>
  <c r="V7887" i="1" s="1"/>
  <c r="U7888" i="1"/>
  <c r="V7888" i="1" s="1"/>
  <c r="U7889" i="1"/>
  <c r="V7889" i="1" s="1"/>
  <c r="U7890" i="1"/>
  <c r="V7890" i="1" s="1"/>
  <c r="U7891" i="1"/>
  <c r="V7891" i="1" s="1"/>
  <c r="U7892" i="1"/>
  <c r="V7892" i="1" s="1"/>
  <c r="U7893" i="1"/>
  <c r="V7893" i="1" s="1"/>
  <c r="U7894" i="1"/>
  <c r="V7894" i="1" s="1"/>
  <c r="U7895" i="1"/>
  <c r="V7895" i="1" s="1"/>
  <c r="U7896" i="1"/>
  <c r="V7896" i="1" s="1"/>
  <c r="U7897" i="1"/>
  <c r="V7897" i="1" s="1"/>
  <c r="U7898" i="1"/>
  <c r="V7898" i="1" s="1"/>
  <c r="U7899" i="1"/>
  <c r="V7899" i="1" s="1"/>
  <c r="U7900" i="1"/>
  <c r="V7900" i="1" s="1"/>
  <c r="U7901" i="1"/>
  <c r="V7901" i="1" s="1"/>
  <c r="U7902" i="1"/>
  <c r="V7902" i="1" s="1"/>
  <c r="U7903" i="1"/>
  <c r="V7903" i="1" s="1"/>
  <c r="U7904" i="1"/>
  <c r="V7904" i="1" s="1"/>
  <c r="U7905" i="1"/>
  <c r="V7905" i="1" s="1"/>
  <c r="U7906" i="1"/>
  <c r="V7906" i="1" s="1"/>
  <c r="U7907" i="1"/>
  <c r="V7907" i="1" s="1"/>
  <c r="U7908" i="1"/>
  <c r="V7908" i="1" s="1"/>
  <c r="U7909" i="1"/>
  <c r="V7909" i="1" s="1"/>
  <c r="U7910" i="1"/>
  <c r="V7910" i="1" s="1"/>
  <c r="U7911" i="1"/>
  <c r="V7911" i="1" s="1"/>
  <c r="U7912" i="1"/>
  <c r="V7912" i="1" s="1"/>
  <c r="U7913" i="1"/>
  <c r="V7913" i="1" s="1"/>
  <c r="U7914" i="1"/>
  <c r="V7914" i="1" s="1"/>
  <c r="U7915" i="1"/>
  <c r="V7915" i="1" s="1"/>
  <c r="U7916" i="1"/>
  <c r="V7916" i="1" s="1"/>
  <c r="U7917" i="1"/>
  <c r="V7917" i="1" s="1"/>
  <c r="U7918" i="1"/>
  <c r="V7918" i="1" s="1"/>
  <c r="U7919" i="1"/>
  <c r="V7919" i="1" s="1"/>
  <c r="U7920" i="1"/>
  <c r="V7920" i="1" s="1"/>
  <c r="U7921" i="1"/>
  <c r="V7921" i="1" s="1"/>
  <c r="U7922" i="1"/>
  <c r="V7922" i="1" s="1"/>
  <c r="U7923" i="1"/>
  <c r="V7923" i="1" s="1"/>
  <c r="U7924" i="1"/>
  <c r="V7924" i="1" s="1"/>
  <c r="U7925" i="1"/>
  <c r="V7925" i="1" s="1"/>
  <c r="U7926" i="1"/>
  <c r="V7926" i="1" s="1"/>
  <c r="U7927" i="1"/>
  <c r="V7927" i="1" s="1"/>
  <c r="U7928" i="1"/>
  <c r="V7928" i="1" s="1"/>
  <c r="U7929" i="1"/>
  <c r="V7929" i="1" s="1"/>
  <c r="U7930" i="1"/>
  <c r="V7930" i="1" s="1"/>
  <c r="U7931" i="1"/>
  <c r="V7931" i="1" s="1"/>
  <c r="U7932" i="1"/>
  <c r="V7932" i="1" s="1"/>
  <c r="U7933" i="1"/>
  <c r="V7933" i="1" s="1"/>
  <c r="U7934" i="1"/>
  <c r="V7934" i="1" s="1"/>
  <c r="U7935" i="1"/>
  <c r="V7935" i="1" s="1"/>
  <c r="U7936" i="1"/>
  <c r="V7936" i="1" s="1"/>
  <c r="U7937" i="1"/>
  <c r="V7937" i="1" s="1"/>
  <c r="U7938" i="1"/>
  <c r="V7938" i="1" s="1"/>
  <c r="U7939" i="1"/>
  <c r="V7939" i="1" s="1"/>
  <c r="U7940" i="1"/>
  <c r="V7940" i="1" s="1"/>
  <c r="U7941" i="1"/>
  <c r="V7941" i="1" s="1"/>
  <c r="U7942" i="1"/>
  <c r="V7942" i="1" s="1"/>
  <c r="U7943" i="1"/>
  <c r="V7943" i="1" s="1"/>
  <c r="U7944" i="1"/>
  <c r="V7944" i="1" s="1"/>
  <c r="U7945" i="1"/>
  <c r="V7945" i="1" s="1"/>
  <c r="U7946" i="1"/>
  <c r="V7946" i="1" s="1"/>
  <c r="U7947" i="1"/>
  <c r="V7947" i="1" s="1"/>
  <c r="U7948" i="1"/>
  <c r="V7948" i="1" s="1"/>
  <c r="U7949" i="1"/>
  <c r="V7949" i="1" s="1"/>
  <c r="U7950" i="1"/>
  <c r="V7950" i="1" s="1"/>
  <c r="U7951" i="1"/>
  <c r="V7951" i="1" s="1"/>
  <c r="U7952" i="1"/>
  <c r="V7952" i="1" s="1"/>
  <c r="U7953" i="1"/>
  <c r="V7953" i="1" s="1"/>
  <c r="U7954" i="1"/>
  <c r="V7954" i="1" s="1"/>
  <c r="U7955" i="1"/>
  <c r="V7955" i="1" s="1"/>
  <c r="U7956" i="1"/>
  <c r="V7956" i="1" s="1"/>
  <c r="U7957" i="1"/>
  <c r="V7957" i="1" s="1"/>
  <c r="U7958" i="1"/>
  <c r="V7958" i="1" s="1"/>
  <c r="U7959" i="1"/>
  <c r="V7959" i="1" s="1"/>
  <c r="U7960" i="1"/>
  <c r="V7960" i="1" s="1"/>
  <c r="U7961" i="1"/>
  <c r="V7961" i="1" s="1"/>
  <c r="U7962" i="1"/>
  <c r="V7962" i="1" s="1"/>
  <c r="U7963" i="1"/>
  <c r="V7963" i="1" s="1"/>
  <c r="U7964" i="1"/>
  <c r="V7964" i="1" s="1"/>
  <c r="U7965" i="1"/>
  <c r="V7965" i="1" s="1"/>
  <c r="U7966" i="1"/>
  <c r="V7966" i="1" s="1"/>
  <c r="U7967" i="1"/>
  <c r="V7967" i="1" s="1"/>
  <c r="U7968" i="1"/>
  <c r="V7968" i="1" s="1"/>
  <c r="U7969" i="1"/>
  <c r="V7969" i="1" s="1"/>
  <c r="U7970" i="1"/>
  <c r="V7970" i="1" s="1"/>
  <c r="U7971" i="1"/>
  <c r="V7971" i="1" s="1"/>
  <c r="U7972" i="1"/>
  <c r="V7972" i="1" s="1"/>
  <c r="U7973" i="1"/>
  <c r="V7973" i="1" s="1"/>
  <c r="U7974" i="1"/>
  <c r="V7974" i="1" s="1"/>
  <c r="U7975" i="1"/>
  <c r="V7975" i="1" s="1"/>
  <c r="U7976" i="1"/>
  <c r="V7976" i="1" s="1"/>
  <c r="U7977" i="1"/>
  <c r="V7977" i="1" s="1"/>
  <c r="U7978" i="1"/>
  <c r="V7978" i="1" s="1"/>
  <c r="U7979" i="1"/>
  <c r="V7979" i="1" s="1"/>
  <c r="U7980" i="1"/>
  <c r="V7980" i="1" s="1"/>
  <c r="U7981" i="1"/>
  <c r="V7981" i="1" s="1"/>
  <c r="U7982" i="1"/>
  <c r="V7982" i="1" s="1"/>
  <c r="U7983" i="1"/>
  <c r="V7983" i="1" s="1"/>
  <c r="U7984" i="1"/>
  <c r="V7984" i="1" s="1"/>
  <c r="U7985" i="1"/>
  <c r="V7985" i="1" s="1"/>
  <c r="U7986" i="1"/>
  <c r="V7986" i="1" s="1"/>
  <c r="U7987" i="1"/>
  <c r="V7987" i="1" s="1"/>
  <c r="U7988" i="1"/>
  <c r="V7988" i="1" s="1"/>
  <c r="U7989" i="1"/>
  <c r="V7989" i="1" s="1"/>
  <c r="U7990" i="1"/>
  <c r="V7990" i="1" s="1"/>
  <c r="U7991" i="1"/>
  <c r="V7991" i="1" s="1"/>
  <c r="U7992" i="1"/>
  <c r="V7992" i="1" s="1"/>
  <c r="U7993" i="1"/>
  <c r="V7993" i="1" s="1"/>
  <c r="U7994" i="1"/>
  <c r="V7994" i="1" s="1"/>
  <c r="U7995" i="1"/>
  <c r="V7995" i="1" s="1"/>
  <c r="U7996" i="1"/>
  <c r="V7996" i="1" s="1"/>
  <c r="U7997" i="1"/>
  <c r="V7997" i="1" s="1"/>
  <c r="U7998" i="1"/>
  <c r="V7998" i="1" s="1"/>
  <c r="U7999" i="1"/>
  <c r="V7999" i="1" s="1"/>
  <c r="U8000" i="1"/>
  <c r="V8000" i="1" s="1"/>
  <c r="U8001" i="1"/>
  <c r="V8001" i="1" s="1"/>
  <c r="U8002" i="1"/>
  <c r="V8002" i="1" s="1"/>
  <c r="U8003" i="1"/>
  <c r="V8003" i="1" s="1"/>
  <c r="U8004" i="1"/>
  <c r="V8004" i="1" s="1"/>
  <c r="U8005" i="1"/>
  <c r="V8005" i="1" s="1"/>
  <c r="U8006" i="1"/>
  <c r="V8006" i="1" s="1"/>
  <c r="U8007" i="1"/>
  <c r="V8007" i="1" s="1"/>
  <c r="U8008" i="1"/>
  <c r="V8008" i="1" s="1"/>
  <c r="U8009" i="1"/>
  <c r="V8009" i="1" s="1"/>
  <c r="U8010" i="1"/>
  <c r="V8010" i="1" s="1"/>
  <c r="U8011" i="1"/>
  <c r="V8011" i="1" s="1"/>
  <c r="U8012" i="1"/>
  <c r="V8012" i="1" s="1"/>
  <c r="U8013" i="1"/>
  <c r="V8013" i="1" s="1"/>
  <c r="U8014" i="1"/>
  <c r="V8014" i="1" s="1"/>
  <c r="U8015" i="1"/>
  <c r="V8015" i="1" s="1"/>
  <c r="U8016" i="1"/>
  <c r="V8016" i="1" s="1"/>
  <c r="U8017" i="1"/>
  <c r="V8017" i="1" s="1"/>
  <c r="U8018" i="1"/>
  <c r="V8018" i="1" s="1"/>
  <c r="U8019" i="1"/>
  <c r="V8019" i="1" s="1"/>
  <c r="U8020" i="1"/>
  <c r="V8020" i="1" s="1"/>
  <c r="U8021" i="1"/>
  <c r="V8021" i="1" s="1"/>
  <c r="U8022" i="1"/>
  <c r="V8022" i="1" s="1"/>
  <c r="U8023" i="1"/>
  <c r="V8023" i="1" s="1"/>
  <c r="U8024" i="1"/>
  <c r="V8024" i="1" s="1"/>
  <c r="U8025" i="1"/>
  <c r="V8025" i="1" s="1"/>
  <c r="U8026" i="1"/>
  <c r="V8026" i="1" s="1"/>
  <c r="U8027" i="1"/>
  <c r="V8027" i="1" s="1"/>
  <c r="U8028" i="1"/>
  <c r="V8028" i="1" s="1"/>
  <c r="U8029" i="1"/>
  <c r="V8029" i="1" s="1"/>
  <c r="U8030" i="1"/>
  <c r="V8030" i="1" s="1"/>
  <c r="U8031" i="1"/>
  <c r="V8031" i="1" s="1"/>
  <c r="U8032" i="1"/>
  <c r="V8032" i="1" s="1"/>
  <c r="U8033" i="1"/>
  <c r="V8033" i="1" s="1"/>
  <c r="U8034" i="1"/>
  <c r="V8034" i="1" s="1"/>
  <c r="U8035" i="1"/>
  <c r="V8035" i="1" s="1"/>
  <c r="U8036" i="1"/>
  <c r="V8036" i="1" s="1"/>
  <c r="U8037" i="1"/>
  <c r="V8037" i="1" s="1"/>
  <c r="U8038" i="1"/>
  <c r="V8038" i="1" s="1"/>
  <c r="U8039" i="1"/>
  <c r="V8039" i="1" s="1"/>
  <c r="U8040" i="1"/>
  <c r="V8040" i="1" s="1"/>
  <c r="U8041" i="1"/>
  <c r="V8041" i="1" s="1"/>
  <c r="U8042" i="1"/>
  <c r="V8042" i="1" s="1"/>
  <c r="U8043" i="1"/>
  <c r="V8043" i="1" s="1"/>
  <c r="U8044" i="1"/>
  <c r="V8044" i="1" s="1"/>
  <c r="U8045" i="1"/>
  <c r="V8045" i="1" s="1"/>
  <c r="U8046" i="1"/>
  <c r="V8046" i="1" s="1"/>
  <c r="U8047" i="1"/>
  <c r="V8047" i="1" s="1"/>
  <c r="U8048" i="1"/>
  <c r="V8048" i="1" s="1"/>
  <c r="U8049" i="1"/>
  <c r="V8049" i="1" s="1"/>
  <c r="U8050" i="1"/>
  <c r="V8050" i="1" s="1"/>
  <c r="U8051" i="1"/>
  <c r="V8051" i="1" s="1"/>
  <c r="U8052" i="1"/>
  <c r="V8052" i="1" s="1"/>
  <c r="U8053" i="1"/>
  <c r="V8053" i="1" s="1"/>
  <c r="U8054" i="1"/>
  <c r="V8054" i="1" s="1"/>
  <c r="U8055" i="1"/>
  <c r="V8055" i="1" s="1"/>
  <c r="U8056" i="1"/>
  <c r="V8056" i="1" s="1"/>
  <c r="U8057" i="1"/>
  <c r="V8057" i="1" s="1"/>
  <c r="U8058" i="1"/>
  <c r="V8058" i="1" s="1"/>
  <c r="U8059" i="1"/>
  <c r="V8059" i="1" s="1"/>
  <c r="U8060" i="1"/>
  <c r="V8060" i="1" s="1"/>
  <c r="U8061" i="1"/>
  <c r="V8061" i="1" s="1"/>
  <c r="U8062" i="1"/>
  <c r="V8062" i="1" s="1"/>
  <c r="U8063" i="1"/>
  <c r="V8063" i="1" s="1"/>
  <c r="U8064" i="1"/>
  <c r="V8064" i="1" s="1"/>
  <c r="U8065" i="1"/>
  <c r="V8065" i="1" s="1"/>
  <c r="U8066" i="1"/>
  <c r="V8066" i="1" s="1"/>
  <c r="U8067" i="1"/>
  <c r="V8067" i="1" s="1"/>
  <c r="U8068" i="1"/>
  <c r="V8068" i="1" s="1"/>
  <c r="U8069" i="1"/>
  <c r="V8069" i="1" s="1"/>
  <c r="U8070" i="1"/>
  <c r="V8070" i="1" s="1"/>
  <c r="U8071" i="1"/>
  <c r="V8071" i="1" s="1"/>
  <c r="U8072" i="1"/>
  <c r="V8072" i="1" s="1"/>
  <c r="U8073" i="1"/>
  <c r="V8073" i="1" s="1"/>
  <c r="U8074" i="1"/>
  <c r="V8074" i="1" s="1"/>
  <c r="U8075" i="1"/>
  <c r="V8075" i="1" s="1"/>
  <c r="U8076" i="1"/>
  <c r="V8076" i="1" s="1"/>
  <c r="U8077" i="1"/>
  <c r="V8077" i="1" s="1"/>
  <c r="U8078" i="1"/>
  <c r="V8078" i="1" s="1"/>
  <c r="U8079" i="1"/>
  <c r="V8079" i="1" s="1"/>
  <c r="U8080" i="1"/>
  <c r="V8080" i="1" s="1"/>
  <c r="U8081" i="1"/>
  <c r="V8081" i="1" s="1"/>
  <c r="U8082" i="1"/>
  <c r="V8082" i="1" s="1"/>
  <c r="U8083" i="1"/>
  <c r="V8083" i="1" s="1"/>
  <c r="U8084" i="1"/>
  <c r="V8084" i="1" s="1"/>
  <c r="U8085" i="1"/>
  <c r="V8085" i="1" s="1"/>
  <c r="U8086" i="1"/>
  <c r="V8086" i="1" s="1"/>
  <c r="U8087" i="1"/>
  <c r="V8087" i="1" s="1"/>
  <c r="U8088" i="1"/>
  <c r="V8088" i="1" s="1"/>
  <c r="U8089" i="1"/>
  <c r="V8089" i="1" s="1"/>
  <c r="U8090" i="1"/>
  <c r="V8090" i="1" s="1"/>
  <c r="U8091" i="1"/>
  <c r="V8091" i="1" s="1"/>
  <c r="U8092" i="1"/>
  <c r="V8092" i="1" s="1"/>
  <c r="U8093" i="1"/>
  <c r="V8093" i="1" s="1"/>
  <c r="U8094" i="1"/>
  <c r="V8094" i="1" s="1"/>
  <c r="U8095" i="1"/>
  <c r="V8095" i="1" s="1"/>
  <c r="U8096" i="1"/>
  <c r="V8096" i="1" s="1"/>
  <c r="U8097" i="1"/>
  <c r="V8097" i="1" s="1"/>
  <c r="U8098" i="1"/>
  <c r="V8098" i="1" s="1"/>
  <c r="U8099" i="1"/>
  <c r="V8099" i="1" s="1"/>
  <c r="U8100" i="1"/>
  <c r="V8100" i="1" s="1"/>
  <c r="U8101" i="1"/>
  <c r="V8101" i="1" s="1"/>
  <c r="U8102" i="1"/>
  <c r="V8102" i="1" s="1"/>
  <c r="U8103" i="1"/>
  <c r="V8103" i="1" s="1"/>
  <c r="U8104" i="1"/>
  <c r="V8104" i="1" s="1"/>
  <c r="U8105" i="1"/>
  <c r="V8105" i="1" s="1"/>
  <c r="U8106" i="1"/>
  <c r="V8106" i="1" s="1"/>
  <c r="U8107" i="1"/>
  <c r="V8107" i="1" s="1"/>
  <c r="U8108" i="1"/>
  <c r="V8108" i="1" s="1"/>
  <c r="U8109" i="1"/>
  <c r="V8109" i="1" s="1"/>
  <c r="U8110" i="1"/>
  <c r="V8110" i="1" s="1"/>
  <c r="U8111" i="1"/>
  <c r="V8111" i="1" s="1"/>
  <c r="U8112" i="1"/>
  <c r="V8112" i="1" s="1"/>
  <c r="U8113" i="1"/>
  <c r="V8113" i="1" s="1"/>
  <c r="U8114" i="1"/>
  <c r="V8114" i="1" s="1"/>
  <c r="U8115" i="1"/>
  <c r="V8115" i="1" s="1"/>
  <c r="U8116" i="1"/>
  <c r="V8116" i="1" s="1"/>
  <c r="U8117" i="1"/>
  <c r="V8117" i="1" s="1"/>
  <c r="U8118" i="1"/>
  <c r="V8118" i="1" s="1"/>
  <c r="U8119" i="1"/>
  <c r="V8119" i="1" s="1"/>
  <c r="U8120" i="1"/>
  <c r="V8120" i="1" s="1"/>
  <c r="U8121" i="1"/>
  <c r="V8121" i="1" s="1"/>
  <c r="U8122" i="1"/>
  <c r="V8122" i="1" s="1"/>
  <c r="U8123" i="1"/>
  <c r="V8123" i="1" s="1"/>
  <c r="U8124" i="1"/>
  <c r="V8124" i="1" s="1"/>
  <c r="U8125" i="1"/>
  <c r="V8125" i="1" s="1"/>
  <c r="U8126" i="1"/>
  <c r="V8126" i="1" s="1"/>
  <c r="U8127" i="1"/>
  <c r="V8127" i="1" s="1"/>
  <c r="U8128" i="1"/>
  <c r="V8128" i="1" s="1"/>
  <c r="U8129" i="1"/>
  <c r="V8129" i="1" s="1"/>
  <c r="U8130" i="1"/>
  <c r="V8130" i="1" s="1"/>
  <c r="U8131" i="1"/>
  <c r="V8131" i="1" s="1"/>
  <c r="U8132" i="1"/>
  <c r="V8132" i="1" s="1"/>
  <c r="U8133" i="1"/>
  <c r="V8133" i="1" s="1"/>
  <c r="U8134" i="1"/>
  <c r="V8134" i="1" s="1"/>
  <c r="U8135" i="1"/>
  <c r="V8135" i="1" s="1"/>
  <c r="U8136" i="1"/>
  <c r="V8136" i="1" s="1"/>
  <c r="U8137" i="1"/>
  <c r="V8137" i="1" s="1"/>
  <c r="U8138" i="1"/>
  <c r="V8138" i="1" s="1"/>
  <c r="U8139" i="1"/>
  <c r="V8139" i="1" s="1"/>
  <c r="U8140" i="1"/>
  <c r="V8140" i="1" s="1"/>
  <c r="U8141" i="1"/>
  <c r="V8141" i="1" s="1"/>
  <c r="U8142" i="1"/>
  <c r="V8142" i="1" s="1"/>
  <c r="U8143" i="1"/>
  <c r="V8143" i="1" s="1"/>
  <c r="U8144" i="1"/>
  <c r="V8144" i="1" s="1"/>
  <c r="U8145" i="1"/>
  <c r="V8145" i="1" s="1"/>
  <c r="U8146" i="1"/>
  <c r="V8146" i="1" s="1"/>
  <c r="U8147" i="1"/>
  <c r="V8147" i="1" s="1"/>
  <c r="U8148" i="1"/>
  <c r="V8148" i="1" s="1"/>
  <c r="U8149" i="1"/>
  <c r="V8149" i="1" s="1"/>
  <c r="U8150" i="1"/>
  <c r="V8150" i="1" s="1"/>
  <c r="U8151" i="1"/>
  <c r="V8151" i="1" s="1"/>
  <c r="U8152" i="1"/>
  <c r="V8152" i="1" s="1"/>
  <c r="U8153" i="1"/>
  <c r="V8153" i="1" s="1"/>
  <c r="U8154" i="1"/>
  <c r="V8154" i="1" s="1"/>
  <c r="U8155" i="1"/>
  <c r="V8155" i="1" s="1"/>
  <c r="U8156" i="1"/>
  <c r="V8156" i="1" s="1"/>
  <c r="U8157" i="1"/>
  <c r="V8157" i="1" s="1"/>
  <c r="U8158" i="1"/>
  <c r="V8158" i="1" s="1"/>
  <c r="U8159" i="1"/>
  <c r="V8159" i="1" s="1"/>
  <c r="U8160" i="1"/>
  <c r="V8160" i="1" s="1"/>
  <c r="U8161" i="1"/>
  <c r="V8161" i="1" s="1"/>
  <c r="U8162" i="1"/>
  <c r="V8162" i="1" s="1"/>
  <c r="U8163" i="1"/>
  <c r="V8163" i="1" s="1"/>
  <c r="U8164" i="1"/>
  <c r="V8164" i="1" s="1"/>
  <c r="U8165" i="1"/>
  <c r="V8165" i="1" s="1"/>
  <c r="U8166" i="1"/>
  <c r="V8166" i="1" s="1"/>
  <c r="U8167" i="1"/>
  <c r="V8167" i="1" s="1"/>
  <c r="U8168" i="1"/>
  <c r="V8168" i="1" s="1"/>
  <c r="U8169" i="1"/>
  <c r="V8169" i="1" s="1"/>
  <c r="U8170" i="1"/>
  <c r="V8170" i="1" s="1"/>
  <c r="U8171" i="1"/>
  <c r="V8171" i="1" s="1"/>
  <c r="U8172" i="1"/>
  <c r="V8172" i="1" s="1"/>
  <c r="U8173" i="1"/>
  <c r="V8173" i="1" s="1"/>
  <c r="U8174" i="1"/>
  <c r="V8174" i="1" s="1"/>
  <c r="U8175" i="1"/>
  <c r="V8175" i="1" s="1"/>
  <c r="U8176" i="1"/>
  <c r="V8176" i="1" s="1"/>
  <c r="U8177" i="1"/>
  <c r="V8177" i="1" s="1"/>
  <c r="U8178" i="1"/>
  <c r="V8178" i="1" s="1"/>
  <c r="U8179" i="1"/>
  <c r="V8179" i="1" s="1"/>
  <c r="U8180" i="1"/>
  <c r="V8180" i="1" s="1"/>
  <c r="U8181" i="1"/>
  <c r="V8181" i="1" s="1"/>
  <c r="U8182" i="1"/>
  <c r="V8182" i="1" s="1"/>
  <c r="U8183" i="1"/>
  <c r="V8183" i="1" s="1"/>
  <c r="U8184" i="1"/>
  <c r="V8184" i="1" s="1"/>
  <c r="U8185" i="1"/>
  <c r="V8185" i="1" s="1"/>
  <c r="U8186" i="1"/>
  <c r="V8186" i="1" s="1"/>
  <c r="U8187" i="1"/>
  <c r="V8187" i="1" s="1"/>
  <c r="U8188" i="1"/>
  <c r="V8188" i="1" s="1"/>
  <c r="U8189" i="1"/>
  <c r="V8189" i="1" s="1"/>
  <c r="U8190" i="1"/>
  <c r="V8190" i="1" s="1"/>
  <c r="U8191" i="1"/>
  <c r="V8191" i="1" s="1"/>
  <c r="U8192" i="1"/>
  <c r="V8192" i="1" s="1"/>
  <c r="U8193" i="1"/>
  <c r="V8193" i="1" s="1"/>
  <c r="U8194" i="1"/>
  <c r="V8194" i="1" s="1"/>
  <c r="U8195" i="1"/>
  <c r="V8195" i="1" s="1"/>
  <c r="U8196" i="1"/>
  <c r="V8196" i="1" s="1"/>
  <c r="U8197" i="1"/>
  <c r="V8197" i="1" s="1"/>
  <c r="U8198" i="1"/>
  <c r="V8198" i="1" s="1"/>
  <c r="U8199" i="1"/>
  <c r="V8199" i="1" s="1"/>
  <c r="U8200" i="1"/>
  <c r="V8200" i="1" s="1"/>
  <c r="U8201" i="1"/>
  <c r="V8201" i="1" s="1"/>
  <c r="U8202" i="1"/>
  <c r="V8202" i="1" s="1"/>
  <c r="U8203" i="1"/>
  <c r="V8203" i="1" s="1"/>
  <c r="U8204" i="1"/>
  <c r="V8204" i="1" s="1"/>
  <c r="U8205" i="1"/>
  <c r="V8205" i="1" s="1"/>
  <c r="U8206" i="1"/>
  <c r="V8206" i="1" s="1"/>
  <c r="U8207" i="1"/>
  <c r="V8207" i="1" s="1"/>
  <c r="U8208" i="1"/>
  <c r="V8208" i="1" s="1"/>
  <c r="U8209" i="1"/>
  <c r="V8209" i="1" s="1"/>
  <c r="U8210" i="1"/>
  <c r="V8210" i="1" s="1"/>
  <c r="U8211" i="1"/>
  <c r="V8211" i="1" s="1"/>
  <c r="U8212" i="1"/>
  <c r="V8212" i="1" s="1"/>
  <c r="U8213" i="1"/>
  <c r="V8213" i="1" s="1"/>
  <c r="U8214" i="1"/>
  <c r="V8214" i="1" s="1"/>
  <c r="U8215" i="1"/>
  <c r="V8215" i="1" s="1"/>
  <c r="U8216" i="1"/>
  <c r="V8216" i="1" s="1"/>
  <c r="U8217" i="1"/>
  <c r="V8217" i="1" s="1"/>
  <c r="U8218" i="1"/>
  <c r="V8218" i="1" s="1"/>
  <c r="U8219" i="1"/>
  <c r="V8219" i="1" s="1"/>
  <c r="U8220" i="1"/>
  <c r="V8220" i="1" s="1"/>
  <c r="U8221" i="1"/>
  <c r="V8221" i="1" s="1"/>
  <c r="U8222" i="1"/>
  <c r="V8222" i="1" s="1"/>
  <c r="U8223" i="1"/>
  <c r="V8223" i="1" s="1"/>
  <c r="U8224" i="1"/>
  <c r="V8224" i="1" s="1"/>
  <c r="U8225" i="1"/>
  <c r="V8225" i="1" s="1"/>
  <c r="U8226" i="1"/>
  <c r="V8226" i="1" s="1"/>
  <c r="U8227" i="1"/>
  <c r="V8227" i="1" s="1"/>
  <c r="U8228" i="1"/>
  <c r="V8228" i="1" s="1"/>
  <c r="U8229" i="1"/>
  <c r="V8229" i="1" s="1"/>
  <c r="U8230" i="1"/>
  <c r="V8230" i="1" s="1"/>
  <c r="U8231" i="1"/>
  <c r="V8231" i="1" s="1"/>
  <c r="U8232" i="1"/>
  <c r="V8232" i="1" s="1"/>
  <c r="U8233" i="1"/>
  <c r="V8233" i="1" s="1"/>
  <c r="U8234" i="1"/>
  <c r="V8234" i="1" s="1"/>
  <c r="U8235" i="1"/>
  <c r="V8235" i="1" s="1"/>
  <c r="U8236" i="1"/>
  <c r="V8236" i="1" s="1"/>
  <c r="U8237" i="1"/>
  <c r="V8237" i="1" s="1"/>
  <c r="U8238" i="1"/>
  <c r="V8238" i="1" s="1"/>
  <c r="U8239" i="1"/>
  <c r="V8239" i="1" s="1"/>
  <c r="U8240" i="1"/>
  <c r="V8240" i="1" s="1"/>
  <c r="U8241" i="1"/>
  <c r="V8241" i="1" s="1"/>
  <c r="U8242" i="1"/>
  <c r="V8242" i="1" s="1"/>
  <c r="U8243" i="1"/>
  <c r="V8243" i="1" s="1"/>
  <c r="U8244" i="1"/>
  <c r="V8244" i="1" s="1"/>
  <c r="U8245" i="1"/>
  <c r="V8245" i="1" s="1"/>
  <c r="U8246" i="1"/>
  <c r="V8246" i="1" s="1"/>
  <c r="U8247" i="1"/>
  <c r="V8247" i="1" s="1"/>
  <c r="U8248" i="1"/>
  <c r="V8248" i="1" s="1"/>
  <c r="U8249" i="1"/>
  <c r="V8249" i="1" s="1"/>
  <c r="U8250" i="1"/>
  <c r="V8250" i="1" s="1"/>
  <c r="U8251" i="1"/>
  <c r="V8251" i="1" s="1"/>
  <c r="U8252" i="1"/>
  <c r="V8252" i="1" s="1"/>
  <c r="U8253" i="1"/>
  <c r="V8253" i="1" s="1"/>
  <c r="U8254" i="1"/>
  <c r="V8254" i="1" s="1"/>
  <c r="U8255" i="1"/>
  <c r="V8255" i="1" s="1"/>
  <c r="U8256" i="1"/>
  <c r="V8256" i="1" s="1"/>
  <c r="U8257" i="1"/>
  <c r="V8257" i="1" s="1"/>
  <c r="U8258" i="1"/>
  <c r="V8258" i="1" s="1"/>
  <c r="U8259" i="1"/>
  <c r="V8259" i="1" s="1"/>
  <c r="U8260" i="1"/>
  <c r="V8260" i="1" s="1"/>
  <c r="U8261" i="1"/>
  <c r="V8261" i="1" s="1"/>
  <c r="U8262" i="1"/>
  <c r="V8262" i="1" s="1"/>
  <c r="U8263" i="1"/>
  <c r="V8263" i="1" s="1"/>
  <c r="U8264" i="1"/>
  <c r="V8264" i="1" s="1"/>
  <c r="U8265" i="1"/>
  <c r="V8265" i="1" s="1"/>
  <c r="U8266" i="1"/>
  <c r="V8266" i="1" s="1"/>
  <c r="U8267" i="1"/>
  <c r="V8267" i="1" s="1"/>
  <c r="U8268" i="1"/>
  <c r="V8268" i="1" s="1"/>
  <c r="U8269" i="1"/>
  <c r="V8269" i="1" s="1"/>
  <c r="U8270" i="1"/>
  <c r="V8270" i="1" s="1"/>
  <c r="U8271" i="1"/>
  <c r="V8271" i="1" s="1"/>
  <c r="U8272" i="1"/>
  <c r="V8272" i="1" s="1"/>
  <c r="U8273" i="1"/>
  <c r="V8273" i="1" s="1"/>
  <c r="U8274" i="1"/>
  <c r="V8274" i="1" s="1"/>
  <c r="U8275" i="1"/>
  <c r="V8275" i="1" s="1"/>
  <c r="U8276" i="1"/>
  <c r="V8276" i="1" s="1"/>
  <c r="U8277" i="1"/>
  <c r="V8277" i="1" s="1"/>
  <c r="U8278" i="1"/>
  <c r="V8278" i="1" s="1"/>
  <c r="U8279" i="1"/>
  <c r="V8279" i="1" s="1"/>
  <c r="U8280" i="1"/>
  <c r="V8280" i="1" s="1"/>
  <c r="U8281" i="1"/>
  <c r="V8281" i="1" s="1"/>
  <c r="U8282" i="1"/>
  <c r="V8282" i="1" s="1"/>
  <c r="U8283" i="1"/>
  <c r="V8283" i="1" s="1"/>
  <c r="U8284" i="1"/>
  <c r="V8284" i="1" s="1"/>
  <c r="U8285" i="1"/>
  <c r="V8285" i="1" s="1"/>
  <c r="U8286" i="1"/>
  <c r="V8286" i="1" s="1"/>
  <c r="U8287" i="1"/>
  <c r="V8287" i="1" s="1"/>
  <c r="U8288" i="1"/>
  <c r="V8288" i="1" s="1"/>
  <c r="U8289" i="1"/>
  <c r="V8289" i="1" s="1"/>
  <c r="U8290" i="1"/>
  <c r="V8290" i="1" s="1"/>
  <c r="U8291" i="1"/>
  <c r="V8291" i="1" s="1"/>
  <c r="U8292" i="1"/>
  <c r="V8292" i="1" s="1"/>
  <c r="U8293" i="1"/>
  <c r="V8293" i="1" s="1"/>
  <c r="U8294" i="1"/>
  <c r="V8294" i="1" s="1"/>
  <c r="U8295" i="1"/>
  <c r="V8295" i="1" s="1"/>
  <c r="U8296" i="1"/>
  <c r="V8296" i="1" s="1"/>
  <c r="U8297" i="1"/>
  <c r="V8297" i="1" s="1"/>
  <c r="U8298" i="1"/>
  <c r="V8298" i="1" s="1"/>
  <c r="U8299" i="1"/>
  <c r="V8299" i="1" s="1"/>
  <c r="U8300" i="1"/>
  <c r="V8300" i="1" s="1"/>
  <c r="U8301" i="1"/>
  <c r="V8301" i="1" s="1"/>
  <c r="U8302" i="1"/>
  <c r="V8302" i="1" s="1"/>
  <c r="U8303" i="1"/>
  <c r="V8303" i="1" s="1"/>
  <c r="U8304" i="1"/>
  <c r="V8304" i="1" s="1"/>
  <c r="U8305" i="1"/>
  <c r="V8305" i="1" s="1"/>
  <c r="U8306" i="1"/>
  <c r="V8306" i="1" s="1"/>
  <c r="U8307" i="1"/>
  <c r="V8307" i="1" s="1"/>
  <c r="U8308" i="1"/>
  <c r="V8308" i="1" s="1"/>
  <c r="U8309" i="1"/>
  <c r="V8309" i="1" s="1"/>
  <c r="U8310" i="1"/>
  <c r="V8310" i="1" s="1"/>
  <c r="U8311" i="1"/>
  <c r="V8311" i="1" s="1"/>
  <c r="U8312" i="1"/>
  <c r="V8312" i="1" s="1"/>
  <c r="U8313" i="1"/>
  <c r="V8313" i="1" s="1"/>
  <c r="U8314" i="1"/>
  <c r="V8314" i="1" s="1"/>
  <c r="U8315" i="1"/>
  <c r="V8315" i="1" s="1"/>
  <c r="U8316" i="1"/>
  <c r="V8316" i="1" s="1"/>
  <c r="U8317" i="1"/>
  <c r="V8317" i="1" s="1"/>
  <c r="U8318" i="1"/>
  <c r="V8318" i="1" s="1"/>
  <c r="U8319" i="1"/>
  <c r="V8319" i="1" s="1"/>
  <c r="U8320" i="1"/>
  <c r="V8320" i="1" s="1"/>
  <c r="U8321" i="1"/>
  <c r="V8321" i="1" s="1"/>
  <c r="U8322" i="1"/>
  <c r="V8322" i="1" s="1"/>
  <c r="U8323" i="1"/>
  <c r="V8323" i="1" s="1"/>
  <c r="U8324" i="1"/>
  <c r="V8324" i="1" s="1"/>
  <c r="U8325" i="1"/>
  <c r="V8325" i="1" s="1"/>
  <c r="U8326" i="1"/>
  <c r="V8326" i="1" s="1"/>
  <c r="U8327" i="1"/>
  <c r="V8327" i="1" s="1"/>
  <c r="U8328" i="1"/>
  <c r="V8328" i="1" s="1"/>
  <c r="U8329" i="1"/>
  <c r="V8329" i="1" s="1"/>
  <c r="U8330" i="1"/>
  <c r="V8330" i="1" s="1"/>
  <c r="U8331" i="1"/>
  <c r="V8331" i="1" s="1"/>
  <c r="U8332" i="1"/>
  <c r="V8332" i="1" s="1"/>
  <c r="U8333" i="1"/>
  <c r="V8333" i="1" s="1"/>
  <c r="U8334" i="1"/>
  <c r="V8334" i="1" s="1"/>
  <c r="U8335" i="1"/>
  <c r="V8335" i="1" s="1"/>
  <c r="U8336" i="1"/>
  <c r="V8336" i="1" s="1"/>
  <c r="U8337" i="1"/>
  <c r="V8337" i="1" s="1"/>
  <c r="U8338" i="1"/>
  <c r="V8338" i="1" s="1"/>
  <c r="U8339" i="1"/>
  <c r="V8339" i="1" s="1"/>
  <c r="U8340" i="1"/>
  <c r="V8340" i="1" s="1"/>
  <c r="U8341" i="1"/>
  <c r="V8341" i="1" s="1"/>
  <c r="U8342" i="1"/>
  <c r="V8342" i="1" s="1"/>
  <c r="U8343" i="1"/>
  <c r="V8343" i="1" s="1"/>
  <c r="U8344" i="1"/>
  <c r="V8344" i="1" s="1"/>
  <c r="U8345" i="1"/>
  <c r="V8345" i="1" s="1"/>
  <c r="U8346" i="1"/>
  <c r="V8346" i="1" s="1"/>
  <c r="U8347" i="1"/>
  <c r="V8347" i="1" s="1"/>
  <c r="U8348" i="1"/>
  <c r="V8348" i="1" s="1"/>
  <c r="U8349" i="1"/>
  <c r="V8349" i="1" s="1"/>
  <c r="U8350" i="1"/>
  <c r="V8350" i="1" s="1"/>
  <c r="U8351" i="1"/>
  <c r="V8351" i="1" s="1"/>
  <c r="U8352" i="1"/>
  <c r="V8352" i="1" s="1"/>
  <c r="U8353" i="1"/>
  <c r="V8353" i="1" s="1"/>
  <c r="U8354" i="1"/>
  <c r="V8354" i="1" s="1"/>
  <c r="U8355" i="1"/>
  <c r="V8355" i="1" s="1"/>
  <c r="U8356" i="1"/>
  <c r="V8356" i="1" s="1"/>
  <c r="U8357" i="1"/>
  <c r="V8357" i="1" s="1"/>
  <c r="U8358" i="1"/>
  <c r="V8358" i="1" s="1"/>
  <c r="U8359" i="1"/>
  <c r="V8359" i="1" s="1"/>
  <c r="U8360" i="1"/>
  <c r="V8360" i="1" s="1"/>
  <c r="U8361" i="1"/>
  <c r="V8361" i="1" s="1"/>
  <c r="U8362" i="1"/>
  <c r="V8362" i="1" s="1"/>
  <c r="U8363" i="1"/>
  <c r="V8363" i="1" s="1"/>
  <c r="U8364" i="1"/>
  <c r="V8364" i="1" s="1"/>
  <c r="U8365" i="1"/>
  <c r="V8365" i="1" s="1"/>
  <c r="U8366" i="1"/>
  <c r="V8366" i="1" s="1"/>
  <c r="U8367" i="1"/>
  <c r="V8367" i="1" s="1"/>
  <c r="U8368" i="1"/>
  <c r="V8368" i="1" s="1"/>
  <c r="U8369" i="1"/>
  <c r="V8369" i="1" s="1"/>
  <c r="U8370" i="1"/>
  <c r="V8370" i="1" s="1"/>
  <c r="U8371" i="1"/>
  <c r="V8371" i="1" s="1"/>
  <c r="U8372" i="1"/>
  <c r="V8372" i="1" s="1"/>
  <c r="U8373" i="1"/>
  <c r="V8373" i="1" s="1"/>
  <c r="U8374" i="1"/>
  <c r="V8374" i="1" s="1"/>
  <c r="U8375" i="1"/>
  <c r="V8375" i="1" s="1"/>
  <c r="U8376" i="1"/>
  <c r="V8376" i="1" s="1"/>
  <c r="U8377" i="1"/>
  <c r="V8377" i="1" s="1"/>
  <c r="U8378" i="1"/>
  <c r="V8378" i="1" s="1"/>
  <c r="U8379" i="1"/>
  <c r="V8379" i="1" s="1"/>
  <c r="U8380" i="1"/>
  <c r="V8380" i="1" s="1"/>
  <c r="U8381" i="1"/>
  <c r="V8381" i="1" s="1"/>
  <c r="U8382" i="1"/>
  <c r="V8382" i="1" s="1"/>
  <c r="U8383" i="1"/>
  <c r="V8383" i="1" s="1"/>
  <c r="U8384" i="1"/>
  <c r="V8384" i="1" s="1"/>
  <c r="U8385" i="1"/>
  <c r="V8385" i="1" s="1"/>
  <c r="U8386" i="1"/>
  <c r="V8386" i="1" s="1"/>
  <c r="U8387" i="1"/>
  <c r="V8387" i="1" s="1"/>
  <c r="U8388" i="1"/>
  <c r="V8388" i="1" s="1"/>
  <c r="U8389" i="1"/>
  <c r="V8389" i="1" s="1"/>
  <c r="U8390" i="1"/>
  <c r="V8390" i="1" s="1"/>
  <c r="U8391" i="1"/>
  <c r="V8391" i="1" s="1"/>
  <c r="U8392" i="1"/>
  <c r="V8392" i="1" s="1"/>
  <c r="U8393" i="1"/>
  <c r="V8393" i="1" s="1"/>
  <c r="U8394" i="1"/>
  <c r="V8394" i="1" s="1"/>
  <c r="U8395" i="1"/>
  <c r="V8395" i="1" s="1"/>
  <c r="U8396" i="1"/>
  <c r="V8396" i="1" s="1"/>
  <c r="U8397" i="1"/>
  <c r="V8397" i="1" s="1"/>
  <c r="U8398" i="1"/>
  <c r="V8398" i="1" s="1"/>
  <c r="U8399" i="1"/>
  <c r="V8399" i="1" s="1"/>
  <c r="U8400" i="1"/>
  <c r="V8400" i="1" s="1"/>
  <c r="U8401" i="1"/>
  <c r="V8401" i="1" s="1"/>
  <c r="U8402" i="1"/>
  <c r="V8402" i="1" s="1"/>
  <c r="U8403" i="1"/>
  <c r="V8403" i="1" s="1"/>
  <c r="U8404" i="1"/>
  <c r="V8404" i="1" s="1"/>
  <c r="U8405" i="1"/>
  <c r="V8405" i="1" s="1"/>
  <c r="U8406" i="1"/>
  <c r="V8406" i="1" s="1"/>
  <c r="U8407" i="1"/>
  <c r="V8407" i="1" s="1"/>
  <c r="U8408" i="1"/>
  <c r="V8408" i="1" s="1"/>
  <c r="U8409" i="1"/>
  <c r="V8409" i="1" s="1"/>
  <c r="U8410" i="1"/>
  <c r="V8410" i="1" s="1"/>
  <c r="U8411" i="1"/>
  <c r="V8411" i="1" s="1"/>
  <c r="U8412" i="1"/>
  <c r="V8412" i="1" s="1"/>
  <c r="U8413" i="1"/>
  <c r="V8413" i="1" s="1"/>
  <c r="U8414" i="1"/>
  <c r="V8414" i="1" s="1"/>
  <c r="U8415" i="1"/>
  <c r="V8415" i="1" s="1"/>
  <c r="U8416" i="1"/>
  <c r="V8416" i="1" s="1"/>
  <c r="U8417" i="1"/>
  <c r="V8417" i="1" s="1"/>
  <c r="U8418" i="1"/>
  <c r="V8418" i="1" s="1"/>
  <c r="U8419" i="1"/>
  <c r="V8419" i="1" s="1"/>
  <c r="U8420" i="1"/>
  <c r="V8420" i="1" s="1"/>
  <c r="U8421" i="1"/>
  <c r="V8421" i="1" s="1"/>
  <c r="U8422" i="1"/>
  <c r="V8422" i="1" s="1"/>
  <c r="U8423" i="1"/>
  <c r="V8423" i="1" s="1"/>
  <c r="U8424" i="1"/>
  <c r="V8424" i="1" s="1"/>
  <c r="U8425" i="1"/>
  <c r="V8425" i="1" s="1"/>
  <c r="U8426" i="1"/>
  <c r="V8426" i="1" s="1"/>
  <c r="U8427" i="1"/>
  <c r="V8427" i="1" s="1"/>
  <c r="U8428" i="1"/>
  <c r="V8428" i="1" s="1"/>
  <c r="U8429" i="1"/>
  <c r="V8429" i="1" s="1"/>
  <c r="U8430" i="1"/>
  <c r="V8430" i="1" s="1"/>
  <c r="U8431" i="1"/>
  <c r="V8431" i="1" s="1"/>
  <c r="U8432" i="1"/>
  <c r="V8432" i="1" s="1"/>
  <c r="U8433" i="1"/>
  <c r="V8433" i="1" s="1"/>
  <c r="U8434" i="1"/>
  <c r="V8434" i="1" s="1"/>
  <c r="U8435" i="1"/>
  <c r="V8435" i="1" s="1"/>
  <c r="U8436" i="1"/>
  <c r="V8436" i="1" s="1"/>
  <c r="U8437" i="1"/>
  <c r="V8437" i="1" s="1"/>
  <c r="U8438" i="1"/>
  <c r="V8438" i="1" s="1"/>
  <c r="U8439" i="1"/>
  <c r="V8439" i="1" s="1"/>
  <c r="U8440" i="1"/>
  <c r="V8440" i="1" s="1"/>
  <c r="U8441" i="1"/>
  <c r="V8441" i="1" s="1"/>
  <c r="U8442" i="1"/>
  <c r="V8442" i="1" s="1"/>
  <c r="U8443" i="1"/>
  <c r="V8443" i="1" s="1"/>
  <c r="U8444" i="1"/>
  <c r="V8444" i="1" s="1"/>
  <c r="U8445" i="1"/>
  <c r="V8445" i="1" s="1"/>
  <c r="U8446" i="1"/>
  <c r="V8446" i="1" s="1"/>
  <c r="U8447" i="1"/>
  <c r="V8447" i="1" s="1"/>
  <c r="U8448" i="1"/>
  <c r="V8448" i="1" s="1"/>
  <c r="U8449" i="1"/>
  <c r="V8449" i="1" s="1"/>
  <c r="U8450" i="1"/>
  <c r="V8450" i="1" s="1"/>
  <c r="U8451" i="1"/>
  <c r="V8451" i="1" s="1"/>
  <c r="U8452" i="1"/>
  <c r="V8452" i="1" s="1"/>
  <c r="U8453" i="1"/>
  <c r="V8453" i="1" s="1"/>
  <c r="U8454" i="1"/>
  <c r="V8454" i="1" s="1"/>
  <c r="U8455" i="1"/>
  <c r="V8455" i="1" s="1"/>
  <c r="U8456" i="1"/>
  <c r="V8456" i="1" s="1"/>
  <c r="U8457" i="1"/>
  <c r="V8457" i="1" s="1"/>
  <c r="U8458" i="1"/>
  <c r="V8458" i="1" s="1"/>
  <c r="U8459" i="1"/>
  <c r="V8459" i="1" s="1"/>
  <c r="U8460" i="1"/>
  <c r="V8460" i="1" s="1"/>
  <c r="U8461" i="1"/>
  <c r="V8461" i="1" s="1"/>
  <c r="U8462" i="1"/>
  <c r="V8462" i="1" s="1"/>
  <c r="U8463" i="1"/>
  <c r="V8463" i="1" s="1"/>
  <c r="U8464" i="1"/>
  <c r="V8464" i="1" s="1"/>
  <c r="U8465" i="1"/>
  <c r="V8465" i="1" s="1"/>
  <c r="U8466" i="1"/>
  <c r="V8466" i="1" s="1"/>
  <c r="U8467" i="1"/>
  <c r="V8467" i="1" s="1"/>
  <c r="U8468" i="1"/>
  <c r="V8468" i="1" s="1"/>
  <c r="U8469" i="1"/>
  <c r="V8469" i="1" s="1"/>
  <c r="U8470" i="1"/>
  <c r="V8470" i="1" s="1"/>
  <c r="U8471" i="1"/>
  <c r="V8471" i="1" s="1"/>
  <c r="U8472" i="1"/>
  <c r="V8472" i="1" s="1"/>
  <c r="U8473" i="1"/>
  <c r="V8473" i="1" s="1"/>
  <c r="U8474" i="1"/>
  <c r="V8474" i="1" s="1"/>
  <c r="U8475" i="1"/>
  <c r="V8475" i="1" s="1"/>
  <c r="U8476" i="1"/>
  <c r="V8476" i="1" s="1"/>
  <c r="U8477" i="1"/>
  <c r="V8477" i="1" s="1"/>
  <c r="U8478" i="1"/>
  <c r="V8478" i="1" s="1"/>
  <c r="U8479" i="1"/>
  <c r="V8479" i="1" s="1"/>
  <c r="U8480" i="1"/>
  <c r="V8480" i="1" s="1"/>
  <c r="U8481" i="1"/>
  <c r="V8481" i="1" s="1"/>
  <c r="U8482" i="1"/>
  <c r="V8482" i="1" s="1"/>
  <c r="U8483" i="1"/>
  <c r="V8483" i="1" s="1"/>
  <c r="U8484" i="1"/>
  <c r="V8484" i="1" s="1"/>
  <c r="U8485" i="1"/>
  <c r="V8485" i="1" s="1"/>
  <c r="U8486" i="1"/>
  <c r="V8486" i="1" s="1"/>
  <c r="U8487" i="1"/>
  <c r="V8487" i="1" s="1"/>
  <c r="U8488" i="1"/>
  <c r="V8488" i="1" s="1"/>
  <c r="U8489" i="1"/>
  <c r="V8489" i="1" s="1"/>
  <c r="U8490" i="1"/>
  <c r="V8490" i="1" s="1"/>
  <c r="U8491" i="1"/>
  <c r="V8491" i="1" s="1"/>
  <c r="U8492" i="1"/>
  <c r="V8492" i="1" s="1"/>
  <c r="U8493" i="1"/>
  <c r="V8493" i="1" s="1"/>
  <c r="U8494" i="1"/>
  <c r="V8494" i="1" s="1"/>
  <c r="U8495" i="1"/>
  <c r="V8495" i="1" s="1"/>
  <c r="U8496" i="1"/>
  <c r="V8496" i="1" s="1"/>
  <c r="U8497" i="1"/>
  <c r="V8497" i="1" s="1"/>
  <c r="U8498" i="1"/>
  <c r="V8498" i="1" s="1"/>
  <c r="U8499" i="1"/>
  <c r="V8499" i="1" s="1"/>
  <c r="U8500" i="1"/>
  <c r="V8500" i="1" s="1"/>
  <c r="U8501" i="1"/>
  <c r="V8501" i="1" s="1"/>
  <c r="U8502" i="1"/>
  <c r="V8502" i="1" s="1"/>
  <c r="U8503" i="1"/>
  <c r="V8503" i="1" s="1"/>
  <c r="U8504" i="1"/>
  <c r="V8504" i="1" s="1"/>
  <c r="U8505" i="1"/>
  <c r="V8505" i="1" s="1"/>
  <c r="U8506" i="1"/>
  <c r="V8506" i="1" s="1"/>
  <c r="U8507" i="1"/>
  <c r="V8507" i="1" s="1"/>
  <c r="U8508" i="1"/>
  <c r="V8508" i="1" s="1"/>
  <c r="U8509" i="1"/>
  <c r="V8509" i="1" s="1"/>
  <c r="U8510" i="1"/>
  <c r="V8510" i="1" s="1"/>
  <c r="U8511" i="1"/>
  <c r="V8511" i="1" s="1"/>
  <c r="U8512" i="1"/>
  <c r="V8512" i="1" s="1"/>
  <c r="U8513" i="1"/>
  <c r="V8513" i="1" s="1"/>
  <c r="U8514" i="1"/>
  <c r="V8514" i="1" s="1"/>
  <c r="U8515" i="1"/>
  <c r="V8515" i="1" s="1"/>
  <c r="U8516" i="1"/>
  <c r="V8516" i="1" s="1"/>
  <c r="U8517" i="1"/>
  <c r="V8517" i="1" s="1"/>
  <c r="U8518" i="1"/>
  <c r="V8518" i="1" s="1"/>
  <c r="U8519" i="1"/>
  <c r="V8519" i="1" s="1"/>
  <c r="U8520" i="1"/>
  <c r="V8520" i="1" s="1"/>
  <c r="U8521" i="1"/>
  <c r="V8521" i="1" s="1"/>
  <c r="U8522" i="1"/>
  <c r="V8522" i="1" s="1"/>
  <c r="U8523" i="1"/>
  <c r="V8523" i="1" s="1"/>
  <c r="U8524" i="1"/>
  <c r="V8524" i="1" s="1"/>
  <c r="U8525" i="1"/>
  <c r="V8525" i="1" s="1"/>
  <c r="U8526" i="1"/>
  <c r="V8526" i="1" s="1"/>
  <c r="U8527" i="1"/>
  <c r="V8527" i="1" s="1"/>
  <c r="U8528" i="1"/>
  <c r="V8528" i="1" s="1"/>
  <c r="U8529" i="1"/>
  <c r="V8529" i="1" s="1"/>
  <c r="U8530" i="1"/>
  <c r="V8530" i="1" s="1"/>
  <c r="U8531" i="1"/>
  <c r="V8531" i="1" s="1"/>
  <c r="U8532" i="1"/>
  <c r="V8532" i="1" s="1"/>
  <c r="U8533" i="1"/>
  <c r="V8533" i="1" s="1"/>
  <c r="U8534" i="1"/>
  <c r="V8534" i="1" s="1"/>
  <c r="U8535" i="1"/>
  <c r="V8535" i="1" s="1"/>
  <c r="U8536" i="1"/>
  <c r="V8536" i="1" s="1"/>
  <c r="U8537" i="1"/>
  <c r="V8537" i="1" s="1"/>
  <c r="U8538" i="1"/>
  <c r="V8538" i="1" s="1"/>
  <c r="U8539" i="1"/>
  <c r="V8539" i="1" s="1"/>
  <c r="U8540" i="1"/>
  <c r="V8540" i="1" s="1"/>
  <c r="U8541" i="1"/>
  <c r="V8541" i="1" s="1"/>
  <c r="U8542" i="1"/>
  <c r="V8542" i="1" s="1"/>
  <c r="U8543" i="1"/>
  <c r="V8543" i="1" s="1"/>
  <c r="U8544" i="1"/>
  <c r="V8544" i="1" s="1"/>
  <c r="U8545" i="1"/>
  <c r="V8545" i="1" s="1"/>
  <c r="U8546" i="1"/>
  <c r="V8546" i="1" s="1"/>
  <c r="U8547" i="1"/>
  <c r="V8547" i="1" s="1"/>
  <c r="U8548" i="1"/>
  <c r="V8548" i="1" s="1"/>
  <c r="U8549" i="1"/>
  <c r="V8549" i="1" s="1"/>
  <c r="U8550" i="1"/>
  <c r="V8550" i="1" s="1"/>
  <c r="U8551" i="1"/>
  <c r="V8551" i="1" s="1"/>
  <c r="U8552" i="1"/>
  <c r="V8552" i="1" s="1"/>
  <c r="U8553" i="1"/>
  <c r="V8553" i="1" s="1"/>
  <c r="U8554" i="1"/>
  <c r="V8554" i="1" s="1"/>
  <c r="U8555" i="1"/>
  <c r="V8555" i="1" s="1"/>
  <c r="U8556" i="1"/>
  <c r="V8556" i="1" s="1"/>
  <c r="U8557" i="1"/>
  <c r="V8557" i="1" s="1"/>
  <c r="U8558" i="1"/>
  <c r="V8558" i="1" s="1"/>
  <c r="U8559" i="1"/>
  <c r="V8559" i="1" s="1"/>
  <c r="U8560" i="1"/>
  <c r="V8560" i="1" s="1"/>
  <c r="U8561" i="1"/>
  <c r="V8561" i="1" s="1"/>
  <c r="U8562" i="1"/>
  <c r="V8562" i="1" s="1"/>
  <c r="U8563" i="1"/>
  <c r="V8563" i="1" s="1"/>
  <c r="U8564" i="1"/>
  <c r="V8564" i="1" s="1"/>
  <c r="U8565" i="1"/>
  <c r="V8565" i="1" s="1"/>
  <c r="U8566" i="1"/>
  <c r="V8566" i="1" s="1"/>
  <c r="U8567" i="1"/>
  <c r="V8567" i="1" s="1"/>
  <c r="U8568" i="1"/>
  <c r="V8568" i="1" s="1"/>
  <c r="U8569" i="1"/>
  <c r="V8569" i="1" s="1"/>
  <c r="U8570" i="1"/>
  <c r="V8570" i="1" s="1"/>
  <c r="U8571" i="1"/>
  <c r="V8571" i="1" s="1"/>
  <c r="U8572" i="1"/>
  <c r="V8572" i="1" s="1"/>
  <c r="U8573" i="1"/>
  <c r="V8573" i="1" s="1"/>
  <c r="U8574" i="1"/>
  <c r="V8574" i="1" s="1"/>
  <c r="U8575" i="1"/>
  <c r="V8575" i="1" s="1"/>
  <c r="U8576" i="1"/>
  <c r="V8576" i="1" s="1"/>
  <c r="U8577" i="1"/>
  <c r="V8577" i="1" s="1"/>
  <c r="U8578" i="1"/>
  <c r="V8578" i="1" s="1"/>
  <c r="U8579" i="1"/>
  <c r="V8579" i="1" s="1"/>
  <c r="U8580" i="1"/>
  <c r="V8580" i="1" s="1"/>
  <c r="U8581" i="1"/>
  <c r="V8581" i="1" s="1"/>
  <c r="U8582" i="1"/>
  <c r="V8582" i="1" s="1"/>
  <c r="U8583" i="1"/>
  <c r="V8583" i="1" s="1"/>
  <c r="U8584" i="1"/>
  <c r="V8584" i="1" s="1"/>
  <c r="U8585" i="1"/>
  <c r="V8585" i="1" s="1"/>
  <c r="U8586" i="1"/>
  <c r="V8586" i="1" s="1"/>
  <c r="U8587" i="1"/>
  <c r="V8587" i="1" s="1"/>
  <c r="U8588" i="1"/>
  <c r="V8588" i="1" s="1"/>
  <c r="U8589" i="1"/>
  <c r="V8589" i="1" s="1"/>
  <c r="U8590" i="1"/>
  <c r="V8590" i="1" s="1"/>
  <c r="U8591" i="1"/>
  <c r="V8591" i="1" s="1"/>
  <c r="U8592" i="1"/>
  <c r="V8592" i="1" s="1"/>
  <c r="U8593" i="1"/>
  <c r="V8593" i="1" s="1"/>
  <c r="U8594" i="1"/>
  <c r="V8594" i="1" s="1"/>
  <c r="U8595" i="1"/>
  <c r="V8595" i="1" s="1"/>
  <c r="U8596" i="1"/>
  <c r="V8596" i="1" s="1"/>
  <c r="U8597" i="1"/>
  <c r="V8597" i="1" s="1"/>
  <c r="U8598" i="1"/>
  <c r="V8598" i="1" s="1"/>
  <c r="U8599" i="1"/>
  <c r="V8599" i="1" s="1"/>
  <c r="U8600" i="1"/>
  <c r="V8600" i="1" s="1"/>
  <c r="U8601" i="1"/>
  <c r="V8601" i="1" s="1"/>
  <c r="U8602" i="1"/>
  <c r="V8602" i="1" s="1"/>
  <c r="U8603" i="1"/>
  <c r="V8603" i="1" s="1"/>
  <c r="U8604" i="1"/>
  <c r="V8604" i="1" s="1"/>
  <c r="U8605" i="1"/>
  <c r="V8605" i="1" s="1"/>
  <c r="U8606" i="1"/>
  <c r="V8606" i="1" s="1"/>
  <c r="U8607" i="1"/>
  <c r="V8607" i="1" s="1"/>
  <c r="U8608" i="1"/>
  <c r="V8608" i="1" s="1"/>
  <c r="U8609" i="1"/>
  <c r="V8609" i="1" s="1"/>
  <c r="U8610" i="1"/>
  <c r="V8610" i="1" s="1"/>
  <c r="U8611" i="1"/>
  <c r="V8611" i="1" s="1"/>
  <c r="U8612" i="1"/>
  <c r="V8612" i="1" s="1"/>
  <c r="U8613" i="1"/>
  <c r="V8613" i="1" s="1"/>
  <c r="U8614" i="1"/>
  <c r="V8614" i="1" s="1"/>
  <c r="U8615" i="1"/>
  <c r="V8615" i="1" s="1"/>
  <c r="U8616" i="1"/>
  <c r="V8616" i="1" s="1"/>
  <c r="U8617" i="1"/>
  <c r="V8617" i="1" s="1"/>
  <c r="U8618" i="1"/>
  <c r="V8618" i="1" s="1"/>
  <c r="U8619" i="1"/>
  <c r="V8619" i="1" s="1"/>
  <c r="U8620" i="1"/>
  <c r="V8620" i="1" s="1"/>
  <c r="U8621" i="1"/>
  <c r="V8621" i="1" s="1"/>
  <c r="U8622" i="1"/>
  <c r="V8622" i="1" s="1"/>
  <c r="U8623" i="1"/>
  <c r="V8623" i="1" s="1"/>
  <c r="U8624" i="1"/>
  <c r="V8624" i="1" s="1"/>
  <c r="U8625" i="1"/>
  <c r="V8625" i="1" s="1"/>
  <c r="U8626" i="1"/>
  <c r="V8626" i="1" s="1"/>
  <c r="U8627" i="1"/>
  <c r="V8627" i="1" s="1"/>
  <c r="U8628" i="1"/>
  <c r="V8628" i="1" s="1"/>
  <c r="U8629" i="1"/>
  <c r="V8629" i="1" s="1"/>
  <c r="U8630" i="1"/>
  <c r="V8630" i="1" s="1"/>
  <c r="U8631" i="1"/>
  <c r="V8631" i="1" s="1"/>
  <c r="U8632" i="1"/>
  <c r="V8632" i="1" s="1"/>
  <c r="U8633" i="1"/>
  <c r="V8633" i="1" s="1"/>
  <c r="U8634" i="1"/>
  <c r="V8634" i="1" s="1"/>
  <c r="U8635" i="1"/>
  <c r="V8635" i="1" s="1"/>
  <c r="U8636" i="1"/>
  <c r="V8636" i="1" s="1"/>
  <c r="U8637" i="1"/>
  <c r="V8637" i="1" s="1"/>
  <c r="U8638" i="1"/>
  <c r="V8638" i="1" s="1"/>
  <c r="U8639" i="1"/>
  <c r="V8639" i="1" s="1"/>
  <c r="U8640" i="1"/>
  <c r="V8640" i="1" s="1"/>
  <c r="U8641" i="1"/>
  <c r="V8641" i="1" s="1"/>
  <c r="U8642" i="1"/>
  <c r="V8642" i="1" s="1"/>
  <c r="U8643" i="1"/>
  <c r="V8643" i="1" s="1"/>
  <c r="U8644" i="1"/>
  <c r="V8644" i="1" s="1"/>
  <c r="U8645" i="1"/>
  <c r="V8645" i="1" s="1"/>
  <c r="U8646" i="1"/>
  <c r="V8646" i="1" s="1"/>
  <c r="U8647" i="1"/>
  <c r="V8647" i="1" s="1"/>
  <c r="U8648" i="1"/>
  <c r="V8648" i="1" s="1"/>
  <c r="U8649" i="1"/>
  <c r="V8649" i="1" s="1"/>
  <c r="U8650" i="1"/>
  <c r="V8650" i="1" s="1"/>
  <c r="U8651" i="1"/>
  <c r="V8651" i="1" s="1"/>
  <c r="U8652" i="1"/>
  <c r="V8652" i="1" s="1"/>
  <c r="U8653" i="1"/>
  <c r="V8653" i="1" s="1"/>
  <c r="U8654" i="1"/>
  <c r="V8654" i="1" s="1"/>
  <c r="U8655" i="1"/>
  <c r="V8655" i="1" s="1"/>
  <c r="U8656" i="1"/>
  <c r="V8656" i="1" s="1"/>
  <c r="U8657" i="1"/>
  <c r="V8657" i="1" s="1"/>
  <c r="U8658" i="1"/>
  <c r="V8658" i="1" s="1"/>
  <c r="U8659" i="1"/>
  <c r="V8659" i="1" s="1"/>
  <c r="U8660" i="1"/>
  <c r="V8660" i="1" s="1"/>
  <c r="U8661" i="1"/>
  <c r="V8661" i="1" s="1"/>
  <c r="U8662" i="1"/>
  <c r="V8662" i="1" s="1"/>
  <c r="U8663" i="1"/>
  <c r="V8663" i="1" s="1"/>
  <c r="U8664" i="1"/>
  <c r="V8664" i="1" s="1"/>
  <c r="U8665" i="1"/>
  <c r="V8665" i="1" s="1"/>
  <c r="U8666" i="1"/>
  <c r="V8666" i="1" s="1"/>
  <c r="U8667" i="1"/>
  <c r="V8667" i="1" s="1"/>
  <c r="U8668" i="1"/>
  <c r="V8668" i="1" s="1"/>
  <c r="U8669" i="1"/>
  <c r="V8669" i="1" s="1"/>
  <c r="U8670" i="1"/>
  <c r="V8670" i="1" s="1"/>
  <c r="U8671" i="1"/>
  <c r="V8671" i="1" s="1"/>
  <c r="U8672" i="1"/>
  <c r="V8672" i="1" s="1"/>
  <c r="U8673" i="1"/>
  <c r="V8673" i="1" s="1"/>
  <c r="U8674" i="1"/>
  <c r="V8674" i="1" s="1"/>
  <c r="U8675" i="1"/>
  <c r="V8675" i="1" s="1"/>
  <c r="U8676" i="1"/>
  <c r="V8676" i="1" s="1"/>
  <c r="U8677" i="1"/>
  <c r="V8677" i="1" s="1"/>
  <c r="U8678" i="1"/>
  <c r="V8678" i="1" s="1"/>
  <c r="U8679" i="1"/>
  <c r="V8679" i="1" s="1"/>
  <c r="U8680" i="1"/>
  <c r="V8680" i="1" s="1"/>
  <c r="U8681" i="1"/>
  <c r="V8681" i="1" s="1"/>
  <c r="U8682" i="1"/>
  <c r="V8682" i="1" s="1"/>
  <c r="U8683" i="1"/>
  <c r="V8683" i="1" s="1"/>
  <c r="U8684" i="1"/>
  <c r="V8684" i="1" s="1"/>
  <c r="U8685" i="1"/>
  <c r="V8685" i="1" s="1"/>
  <c r="U8686" i="1"/>
  <c r="V8686" i="1" s="1"/>
  <c r="U8687" i="1"/>
  <c r="V8687" i="1" s="1"/>
  <c r="U8688" i="1"/>
  <c r="V8688" i="1" s="1"/>
  <c r="U8689" i="1"/>
  <c r="V8689" i="1" s="1"/>
  <c r="U8690" i="1"/>
  <c r="V8690" i="1" s="1"/>
  <c r="U8691" i="1"/>
  <c r="V8691" i="1" s="1"/>
  <c r="U8692" i="1"/>
  <c r="V8692" i="1" s="1"/>
  <c r="U8693" i="1"/>
  <c r="V8693" i="1" s="1"/>
  <c r="U8694" i="1"/>
  <c r="V8694" i="1" s="1"/>
  <c r="U8695" i="1"/>
  <c r="V8695" i="1" s="1"/>
  <c r="U8696" i="1"/>
  <c r="V8696" i="1" s="1"/>
  <c r="U8697" i="1"/>
  <c r="V8697" i="1" s="1"/>
  <c r="U8698" i="1"/>
  <c r="V8698" i="1" s="1"/>
  <c r="U8699" i="1"/>
  <c r="V8699" i="1" s="1"/>
  <c r="U8700" i="1"/>
  <c r="V8700" i="1" s="1"/>
  <c r="U8701" i="1"/>
  <c r="V8701" i="1" s="1"/>
  <c r="U8702" i="1"/>
  <c r="V8702" i="1" s="1"/>
  <c r="U8703" i="1"/>
  <c r="V8703" i="1" s="1"/>
  <c r="U8704" i="1"/>
  <c r="V8704" i="1" s="1"/>
  <c r="U8705" i="1"/>
  <c r="V8705" i="1" s="1"/>
  <c r="U8706" i="1"/>
  <c r="V8706" i="1" s="1"/>
  <c r="U8707" i="1"/>
  <c r="V8707" i="1" s="1"/>
  <c r="U8708" i="1"/>
  <c r="V8708" i="1" s="1"/>
  <c r="U8709" i="1"/>
  <c r="V8709" i="1" s="1"/>
  <c r="U8710" i="1"/>
  <c r="V8710" i="1" s="1"/>
  <c r="U8711" i="1"/>
  <c r="V8711" i="1" s="1"/>
  <c r="U8712" i="1"/>
  <c r="V8712" i="1" s="1"/>
  <c r="U8713" i="1"/>
  <c r="V8713" i="1" s="1"/>
  <c r="U8714" i="1"/>
  <c r="V8714" i="1" s="1"/>
  <c r="U8715" i="1"/>
  <c r="V8715" i="1" s="1"/>
  <c r="U8716" i="1"/>
  <c r="V8716" i="1" s="1"/>
  <c r="U8717" i="1"/>
  <c r="V8717" i="1" s="1"/>
  <c r="U8718" i="1"/>
  <c r="V8718" i="1" s="1"/>
  <c r="U8719" i="1"/>
  <c r="V8719" i="1" s="1"/>
  <c r="U8720" i="1"/>
  <c r="V8720" i="1" s="1"/>
  <c r="U8721" i="1"/>
  <c r="V8721" i="1" s="1"/>
  <c r="U8722" i="1"/>
  <c r="V8722" i="1" s="1"/>
  <c r="U8723" i="1"/>
  <c r="V8723" i="1" s="1"/>
  <c r="U8724" i="1"/>
  <c r="V8724" i="1" s="1"/>
  <c r="U8725" i="1"/>
  <c r="V8725" i="1" s="1"/>
  <c r="U8726" i="1"/>
  <c r="V8726" i="1" s="1"/>
  <c r="U8727" i="1"/>
  <c r="V8727" i="1" s="1"/>
  <c r="U8728" i="1"/>
  <c r="V8728" i="1" s="1"/>
  <c r="U8729" i="1"/>
  <c r="V8729" i="1" s="1"/>
  <c r="U8730" i="1"/>
  <c r="V8730" i="1" s="1"/>
  <c r="U8731" i="1"/>
  <c r="V8731" i="1" s="1"/>
  <c r="U8732" i="1"/>
  <c r="V8732" i="1" s="1"/>
  <c r="U8733" i="1"/>
  <c r="V8733" i="1" s="1"/>
  <c r="U8734" i="1"/>
  <c r="V8734" i="1" s="1"/>
  <c r="U8735" i="1"/>
  <c r="V8735" i="1" s="1"/>
  <c r="U8736" i="1"/>
  <c r="V8736" i="1" s="1"/>
  <c r="U8737" i="1"/>
  <c r="V8737" i="1" s="1"/>
  <c r="U8738" i="1"/>
  <c r="V8738" i="1" s="1"/>
  <c r="U8739" i="1"/>
  <c r="V8739" i="1" s="1"/>
  <c r="U8740" i="1"/>
  <c r="V8740" i="1" s="1"/>
  <c r="U8741" i="1"/>
  <c r="V8741" i="1" s="1"/>
  <c r="U8742" i="1"/>
  <c r="V8742" i="1" s="1"/>
  <c r="U8743" i="1"/>
  <c r="V8743" i="1" s="1"/>
  <c r="U8744" i="1"/>
  <c r="V8744" i="1" s="1"/>
  <c r="U8745" i="1"/>
  <c r="V8745" i="1" s="1"/>
  <c r="U8746" i="1"/>
  <c r="V8746" i="1" s="1"/>
  <c r="U8747" i="1"/>
  <c r="V8747" i="1" s="1"/>
  <c r="U8748" i="1"/>
  <c r="V8748" i="1" s="1"/>
  <c r="U8749" i="1"/>
  <c r="V8749" i="1" s="1"/>
  <c r="U8750" i="1"/>
  <c r="V8750" i="1" s="1"/>
  <c r="U8751" i="1"/>
  <c r="V8751" i="1" s="1"/>
  <c r="U8752" i="1"/>
  <c r="V8752" i="1" s="1"/>
  <c r="U8753" i="1"/>
  <c r="V8753" i="1" s="1"/>
  <c r="U8754" i="1"/>
  <c r="V8754" i="1" s="1"/>
  <c r="U8755" i="1"/>
  <c r="V8755" i="1" s="1"/>
  <c r="U8756" i="1"/>
  <c r="V8756" i="1" s="1"/>
  <c r="U8757" i="1"/>
  <c r="V8757" i="1" s="1"/>
  <c r="U8758" i="1"/>
  <c r="V8758" i="1" s="1"/>
  <c r="U8759" i="1"/>
  <c r="V8759" i="1" s="1"/>
  <c r="U8760" i="1"/>
  <c r="V8760" i="1" s="1"/>
  <c r="U8761" i="1"/>
  <c r="V8761" i="1" s="1"/>
  <c r="U8762" i="1"/>
  <c r="V8762" i="1" s="1"/>
  <c r="U8763" i="1"/>
  <c r="V8763" i="1" s="1"/>
  <c r="U8764" i="1"/>
  <c r="V8764" i="1" s="1"/>
  <c r="U8765" i="1"/>
  <c r="V8765" i="1" s="1"/>
  <c r="U8766" i="1"/>
  <c r="V8766" i="1" s="1"/>
  <c r="U8767" i="1"/>
  <c r="V8767" i="1" s="1"/>
  <c r="U8768" i="1"/>
  <c r="V8768" i="1" s="1"/>
  <c r="U8769" i="1"/>
  <c r="V8769" i="1" s="1"/>
  <c r="U8770" i="1"/>
  <c r="V8770" i="1" s="1"/>
  <c r="U8771" i="1"/>
  <c r="V8771" i="1" s="1"/>
  <c r="U8772" i="1"/>
  <c r="V8772" i="1" s="1"/>
  <c r="U8773" i="1"/>
  <c r="V8773" i="1" s="1"/>
  <c r="U8774" i="1"/>
  <c r="V8774" i="1" s="1"/>
  <c r="U8775" i="1"/>
  <c r="V8775" i="1" s="1"/>
  <c r="U8776" i="1"/>
  <c r="V8776" i="1" s="1"/>
  <c r="U8777" i="1"/>
  <c r="V8777" i="1" s="1"/>
  <c r="U8778" i="1"/>
  <c r="V8778" i="1" s="1"/>
  <c r="U8779" i="1"/>
  <c r="V8779" i="1" s="1"/>
  <c r="U8780" i="1"/>
  <c r="V8780" i="1" s="1"/>
  <c r="U8781" i="1"/>
  <c r="V8781" i="1" s="1"/>
  <c r="U8782" i="1"/>
  <c r="V8782" i="1" s="1"/>
  <c r="U8783" i="1"/>
  <c r="V8783" i="1" s="1"/>
  <c r="U8784" i="1"/>
  <c r="V8784" i="1" s="1"/>
  <c r="U8785" i="1"/>
  <c r="V8785" i="1" s="1"/>
  <c r="U8786" i="1"/>
  <c r="V8786" i="1" s="1"/>
  <c r="U8787" i="1"/>
  <c r="V8787" i="1" s="1"/>
  <c r="U8788" i="1"/>
  <c r="V8788" i="1" s="1"/>
  <c r="U8789" i="1"/>
  <c r="V8789" i="1" s="1"/>
  <c r="U8790" i="1"/>
  <c r="V8790" i="1" s="1"/>
  <c r="U8791" i="1"/>
  <c r="V8791" i="1" s="1"/>
  <c r="U8792" i="1"/>
  <c r="V8792" i="1" s="1"/>
  <c r="U8793" i="1"/>
  <c r="V8793" i="1" s="1"/>
  <c r="U8794" i="1"/>
  <c r="V8794" i="1" s="1"/>
  <c r="U8795" i="1"/>
  <c r="V8795" i="1" s="1"/>
  <c r="U8796" i="1"/>
  <c r="V8796" i="1" s="1"/>
  <c r="U8797" i="1"/>
  <c r="V8797" i="1" s="1"/>
  <c r="U8798" i="1"/>
  <c r="V8798" i="1" s="1"/>
  <c r="U8799" i="1"/>
  <c r="V8799" i="1" s="1"/>
  <c r="U8800" i="1"/>
  <c r="V8800" i="1" s="1"/>
  <c r="U8801" i="1"/>
  <c r="V8801" i="1" s="1"/>
  <c r="U8802" i="1"/>
  <c r="V8802" i="1" s="1"/>
  <c r="U8803" i="1"/>
  <c r="V8803" i="1" s="1"/>
  <c r="U8804" i="1"/>
  <c r="V8804" i="1" s="1"/>
  <c r="U8805" i="1"/>
  <c r="V8805" i="1" s="1"/>
  <c r="U8806" i="1"/>
  <c r="V8806" i="1" s="1"/>
  <c r="U8807" i="1"/>
  <c r="V8807" i="1" s="1"/>
  <c r="U8808" i="1"/>
  <c r="V8808" i="1" s="1"/>
  <c r="U8809" i="1"/>
  <c r="V8809" i="1" s="1"/>
  <c r="U8810" i="1"/>
  <c r="V8810" i="1" s="1"/>
  <c r="U8811" i="1"/>
  <c r="V8811" i="1" s="1"/>
  <c r="U8812" i="1"/>
  <c r="V8812" i="1" s="1"/>
  <c r="U8813" i="1"/>
  <c r="V8813" i="1" s="1"/>
  <c r="U8814" i="1"/>
  <c r="V8814" i="1" s="1"/>
  <c r="U8815" i="1"/>
  <c r="V8815" i="1" s="1"/>
  <c r="U8816" i="1"/>
  <c r="V8816" i="1" s="1"/>
  <c r="U8817" i="1"/>
  <c r="V8817" i="1" s="1"/>
  <c r="U8818" i="1"/>
  <c r="V8818" i="1" s="1"/>
  <c r="U8819" i="1"/>
  <c r="V8819" i="1" s="1"/>
  <c r="U8820" i="1"/>
  <c r="V8820" i="1" s="1"/>
  <c r="U8821" i="1"/>
  <c r="V8821" i="1" s="1"/>
  <c r="U8822" i="1"/>
  <c r="V8822" i="1" s="1"/>
  <c r="U8823" i="1"/>
  <c r="V8823" i="1" s="1"/>
  <c r="U8824" i="1"/>
  <c r="V8824" i="1" s="1"/>
  <c r="U8825" i="1"/>
  <c r="V8825" i="1" s="1"/>
  <c r="U8826" i="1"/>
  <c r="V8826" i="1" s="1"/>
  <c r="U8827" i="1"/>
  <c r="V8827" i="1" s="1"/>
  <c r="U8828" i="1"/>
  <c r="V8828" i="1" s="1"/>
  <c r="U8829" i="1"/>
  <c r="V8829" i="1" s="1"/>
  <c r="U8830" i="1"/>
  <c r="V8830" i="1" s="1"/>
  <c r="U8831" i="1"/>
  <c r="V8831" i="1" s="1"/>
  <c r="U8832" i="1"/>
  <c r="V8832" i="1" s="1"/>
  <c r="U8833" i="1"/>
  <c r="V8833" i="1" s="1"/>
  <c r="U8834" i="1"/>
  <c r="V8834" i="1" s="1"/>
  <c r="U8835" i="1"/>
  <c r="V8835" i="1" s="1"/>
  <c r="U8836" i="1"/>
  <c r="V8836" i="1" s="1"/>
  <c r="U8837" i="1"/>
  <c r="V8837" i="1" s="1"/>
  <c r="U8838" i="1"/>
  <c r="V8838" i="1" s="1"/>
  <c r="U8839" i="1"/>
  <c r="V8839" i="1" s="1"/>
  <c r="U8840" i="1"/>
  <c r="V8840" i="1" s="1"/>
  <c r="U8841" i="1"/>
  <c r="V8841" i="1" s="1"/>
  <c r="U8842" i="1"/>
  <c r="V8842" i="1" s="1"/>
  <c r="U8843" i="1"/>
  <c r="V8843" i="1" s="1"/>
  <c r="U8844" i="1"/>
  <c r="V8844" i="1" s="1"/>
  <c r="U8845" i="1"/>
  <c r="V8845" i="1" s="1"/>
  <c r="U8846" i="1"/>
  <c r="V8846" i="1" s="1"/>
  <c r="U8847" i="1"/>
  <c r="V8847" i="1" s="1"/>
  <c r="U8848" i="1"/>
  <c r="V8848" i="1" s="1"/>
  <c r="U8849" i="1"/>
  <c r="V8849" i="1" s="1"/>
  <c r="U8850" i="1"/>
  <c r="V8850" i="1" s="1"/>
  <c r="U8851" i="1"/>
  <c r="V8851" i="1" s="1"/>
  <c r="U8852" i="1"/>
  <c r="V8852" i="1" s="1"/>
  <c r="U8853" i="1"/>
  <c r="V8853" i="1" s="1"/>
  <c r="U8854" i="1"/>
  <c r="V8854" i="1" s="1"/>
  <c r="U8855" i="1"/>
  <c r="V8855" i="1" s="1"/>
  <c r="U8856" i="1"/>
  <c r="V8856" i="1" s="1"/>
  <c r="U8857" i="1"/>
  <c r="V8857" i="1" s="1"/>
  <c r="U8858" i="1"/>
  <c r="V8858" i="1" s="1"/>
  <c r="U8859" i="1"/>
  <c r="V8859" i="1" s="1"/>
  <c r="U8860" i="1"/>
  <c r="V8860" i="1" s="1"/>
  <c r="U8861" i="1"/>
  <c r="V8861" i="1" s="1"/>
  <c r="U8862" i="1"/>
  <c r="V8862" i="1" s="1"/>
  <c r="U8863" i="1"/>
  <c r="V8863" i="1" s="1"/>
  <c r="U8864" i="1"/>
  <c r="V8864" i="1" s="1"/>
  <c r="U8865" i="1"/>
  <c r="V8865" i="1" s="1"/>
  <c r="U8866" i="1"/>
  <c r="V8866" i="1" s="1"/>
  <c r="U8867" i="1"/>
  <c r="V8867" i="1" s="1"/>
  <c r="U8868" i="1"/>
  <c r="V8868" i="1" s="1"/>
  <c r="U8869" i="1"/>
  <c r="V8869" i="1" s="1"/>
  <c r="U8870" i="1"/>
  <c r="V8870" i="1" s="1"/>
  <c r="U8871" i="1"/>
  <c r="V8871" i="1" s="1"/>
  <c r="U8872" i="1"/>
  <c r="V8872" i="1" s="1"/>
  <c r="U8873" i="1"/>
  <c r="V8873" i="1" s="1"/>
  <c r="U8874" i="1"/>
  <c r="V8874" i="1" s="1"/>
  <c r="U8875" i="1"/>
  <c r="V8875" i="1" s="1"/>
  <c r="U8876" i="1"/>
  <c r="V8876" i="1" s="1"/>
  <c r="U8877" i="1"/>
  <c r="V8877" i="1" s="1"/>
  <c r="U8878" i="1"/>
  <c r="V8878" i="1" s="1"/>
  <c r="U8879" i="1"/>
  <c r="V8879" i="1" s="1"/>
  <c r="U8880" i="1"/>
  <c r="V8880" i="1" s="1"/>
  <c r="U8881" i="1"/>
  <c r="V8881" i="1" s="1"/>
  <c r="U8882" i="1"/>
  <c r="V8882" i="1" s="1"/>
  <c r="U8883" i="1"/>
  <c r="V8883" i="1" s="1"/>
  <c r="U8884" i="1"/>
  <c r="V8884" i="1" s="1"/>
  <c r="U8885" i="1"/>
  <c r="V8885" i="1" s="1"/>
  <c r="U8886" i="1"/>
  <c r="V8886" i="1" s="1"/>
  <c r="U8887" i="1"/>
  <c r="V8887" i="1" s="1"/>
  <c r="U8888" i="1"/>
  <c r="V8888" i="1" s="1"/>
  <c r="U8889" i="1"/>
  <c r="V8889" i="1" s="1"/>
  <c r="U8890" i="1"/>
  <c r="V8890" i="1" s="1"/>
  <c r="U8891" i="1"/>
  <c r="V8891" i="1" s="1"/>
  <c r="U8892" i="1"/>
  <c r="V8892" i="1" s="1"/>
  <c r="U8893" i="1"/>
  <c r="V8893" i="1" s="1"/>
  <c r="U8894" i="1"/>
  <c r="V8894" i="1" s="1"/>
  <c r="U8895" i="1"/>
  <c r="V8895" i="1" s="1"/>
  <c r="U8896" i="1"/>
  <c r="V8896" i="1" s="1"/>
  <c r="U8897" i="1"/>
  <c r="V8897" i="1" s="1"/>
  <c r="U8898" i="1"/>
  <c r="V8898" i="1" s="1"/>
  <c r="U8899" i="1"/>
  <c r="V8899" i="1" s="1"/>
  <c r="U8900" i="1"/>
  <c r="V8900" i="1" s="1"/>
  <c r="U8901" i="1"/>
  <c r="V8901" i="1" s="1"/>
  <c r="U8902" i="1"/>
  <c r="V8902" i="1" s="1"/>
  <c r="U8903" i="1"/>
  <c r="V8903" i="1" s="1"/>
  <c r="U8904" i="1"/>
  <c r="V8904" i="1" s="1"/>
  <c r="U8905" i="1"/>
  <c r="V8905" i="1" s="1"/>
  <c r="U8906" i="1"/>
  <c r="V8906" i="1" s="1"/>
  <c r="U8907" i="1"/>
  <c r="V8907" i="1" s="1"/>
  <c r="U8908" i="1"/>
  <c r="V8908" i="1" s="1"/>
  <c r="U8909" i="1"/>
  <c r="V8909" i="1" s="1"/>
  <c r="U8910" i="1"/>
  <c r="V8910" i="1" s="1"/>
  <c r="U8911" i="1"/>
  <c r="V8911" i="1" s="1"/>
  <c r="U8912" i="1"/>
  <c r="V8912" i="1" s="1"/>
  <c r="U8913" i="1"/>
  <c r="V8913" i="1" s="1"/>
  <c r="U8914" i="1"/>
  <c r="V8914" i="1" s="1"/>
  <c r="U8915" i="1"/>
  <c r="V8915" i="1" s="1"/>
  <c r="U8916" i="1"/>
  <c r="V8916" i="1" s="1"/>
  <c r="U8917" i="1"/>
  <c r="V8917" i="1" s="1"/>
  <c r="U8918" i="1"/>
  <c r="V8918" i="1" s="1"/>
  <c r="U8919" i="1"/>
  <c r="V8919" i="1" s="1"/>
  <c r="U8920" i="1"/>
  <c r="V8920" i="1" s="1"/>
  <c r="U8921" i="1"/>
  <c r="V8921" i="1" s="1"/>
  <c r="U8922" i="1"/>
  <c r="V8922" i="1" s="1"/>
  <c r="U8923" i="1"/>
  <c r="V8923" i="1" s="1"/>
  <c r="U8924" i="1"/>
  <c r="V8924" i="1" s="1"/>
  <c r="U8925" i="1"/>
  <c r="V8925" i="1" s="1"/>
  <c r="U8926" i="1"/>
  <c r="V8926" i="1" s="1"/>
  <c r="U8927" i="1"/>
  <c r="V8927" i="1" s="1"/>
  <c r="U8928" i="1"/>
  <c r="V8928" i="1" s="1"/>
  <c r="U8929" i="1"/>
  <c r="V8929" i="1" s="1"/>
  <c r="U8930" i="1"/>
  <c r="V8930" i="1" s="1"/>
  <c r="U8931" i="1"/>
  <c r="V8931" i="1" s="1"/>
  <c r="U8932" i="1"/>
  <c r="V8932" i="1" s="1"/>
  <c r="U8933" i="1"/>
  <c r="V8933" i="1" s="1"/>
  <c r="U8934" i="1"/>
  <c r="V8934" i="1" s="1"/>
  <c r="U8935" i="1"/>
  <c r="V8935" i="1" s="1"/>
  <c r="U8936" i="1"/>
  <c r="V8936" i="1" s="1"/>
  <c r="U8937" i="1"/>
  <c r="V8937" i="1" s="1"/>
  <c r="U8938" i="1"/>
  <c r="V8938" i="1" s="1"/>
  <c r="U8939" i="1"/>
  <c r="V8939" i="1" s="1"/>
  <c r="U8940" i="1"/>
  <c r="V8940" i="1" s="1"/>
  <c r="U8941" i="1"/>
  <c r="V8941" i="1" s="1"/>
  <c r="U8942" i="1"/>
  <c r="V8942" i="1" s="1"/>
  <c r="U8943" i="1"/>
  <c r="V8943" i="1" s="1"/>
  <c r="U8944" i="1"/>
  <c r="V8944" i="1" s="1"/>
  <c r="U8945" i="1"/>
  <c r="V8945" i="1" s="1"/>
  <c r="U8946" i="1"/>
  <c r="V8946" i="1" s="1"/>
  <c r="U8947" i="1"/>
  <c r="V8947" i="1" s="1"/>
  <c r="U8948" i="1"/>
  <c r="V8948" i="1" s="1"/>
  <c r="U8949" i="1"/>
  <c r="V8949" i="1" s="1"/>
  <c r="U8950" i="1"/>
  <c r="V8950" i="1" s="1"/>
  <c r="U8951" i="1"/>
  <c r="V8951" i="1" s="1"/>
  <c r="U8952" i="1"/>
  <c r="V8952" i="1" s="1"/>
  <c r="U8953" i="1"/>
  <c r="V8953" i="1" s="1"/>
  <c r="U8954" i="1"/>
  <c r="V8954" i="1" s="1"/>
  <c r="U8955" i="1"/>
  <c r="V8955" i="1" s="1"/>
  <c r="U8956" i="1"/>
  <c r="V8956" i="1" s="1"/>
  <c r="U8957" i="1"/>
  <c r="V8957" i="1" s="1"/>
  <c r="U8958" i="1"/>
  <c r="V8958" i="1" s="1"/>
  <c r="U8959" i="1"/>
  <c r="V8959" i="1" s="1"/>
  <c r="U8960" i="1"/>
  <c r="V8960" i="1" s="1"/>
  <c r="U8961" i="1"/>
  <c r="V8961" i="1" s="1"/>
  <c r="U8962" i="1"/>
  <c r="V8962" i="1" s="1"/>
  <c r="U8963" i="1"/>
  <c r="V8963" i="1" s="1"/>
  <c r="U8964" i="1"/>
  <c r="V8964" i="1" s="1"/>
  <c r="U8965" i="1"/>
  <c r="V8965" i="1" s="1"/>
  <c r="U8966" i="1"/>
  <c r="V8966" i="1" s="1"/>
  <c r="U8967" i="1"/>
  <c r="V8967" i="1" s="1"/>
  <c r="U8968" i="1"/>
  <c r="V8968" i="1" s="1"/>
  <c r="U8969" i="1"/>
  <c r="V8969" i="1" s="1"/>
  <c r="U8970" i="1"/>
  <c r="V8970" i="1" s="1"/>
  <c r="U8971" i="1"/>
  <c r="V8971" i="1" s="1"/>
  <c r="U8972" i="1"/>
  <c r="V8972" i="1" s="1"/>
  <c r="U8973" i="1"/>
  <c r="V8973" i="1" s="1"/>
  <c r="U8974" i="1"/>
  <c r="V8974" i="1" s="1"/>
  <c r="U8975" i="1"/>
  <c r="V8975" i="1" s="1"/>
  <c r="U8976" i="1"/>
  <c r="V8976" i="1" s="1"/>
  <c r="U8977" i="1"/>
  <c r="V8977" i="1" s="1"/>
  <c r="U8978" i="1"/>
  <c r="V8978" i="1" s="1"/>
  <c r="U8979" i="1"/>
  <c r="V8979" i="1" s="1"/>
  <c r="U8980" i="1"/>
  <c r="V8980" i="1" s="1"/>
  <c r="U8981" i="1"/>
  <c r="V8981" i="1" s="1"/>
  <c r="U8982" i="1"/>
  <c r="V8982" i="1" s="1"/>
  <c r="U8983" i="1"/>
  <c r="V8983" i="1" s="1"/>
  <c r="U8984" i="1"/>
  <c r="V8984" i="1" s="1"/>
  <c r="U8985" i="1"/>
  <c r="V8985" i="1" s="1"/>
  <c r="U8986" i="1"/>
  <c r="V8986" i="1" s="1"/>
  <c r="U8987" i="1"/>
  <c r="V8987" i="1" s="1"/>
  <c r="U8988" i="1"/>
  <c r="V8988" i="1" s="1"/>
  <c r="U8989" i="1"/>
  <c r="V8989" i="1" s="1"/>
  <c r="U8990" i="1"/>
  <c r="V8990" i="1" s="1"/>
  <c r="U8991" i="1"/>
  <c r="V8991" i="1" s="1"/>
  <c r="U8992" i="1"/>
  <c r="V8992" i="1" s="1"/>
  <c r="U8993" i="1"/>
  <c r="V8993" i="1" s="1"/>
  <c r="U8994" i="1"/>
  <c r="V8994" i="1" s="1"/>
  <c r="U8995" i="1"/>
  <c r="V8995" i="1" s="1"/>
  <c r="U8996" i="1"/>
  <c r="V8996" i="1" s="1"/>
  <c r="U8997" i="1"/>
  <c r="V8997" i="1" s="1"/>
  <c r="U8998" i="1"/>
  <c r="V8998" i="1" s="1"/>
  <c r="U8999" i="1"/>
  <c r="V8999" i="1" s="1"/>
  <c r="U9000" i="1"/>
  <c r="V9000" i="1" s="1"/>
  <c r="U9001" i="1"/>
  <c r="V9001" i="1" s="1"/>
  <c r="U9002" i="1"/>
  <c r="V9002" i="1" s="1"/>
  <c r="U9003" i="1"/>
  <c r="V9003" i="1" s="1"/>
  <c r="U9004" i="1"/>
  <c r="V9004" i="1" s="1"/>
  <c r="U9005" i="1"/>
  <c r="V9005" i="1" s="1"/>
  <c r="U9006" i="1"/>
  <c r="V9006" i="1" s="1"/>
  <c r="U9007" i="1"/>
  <c r="V9007" i="1" s="1"/>
  <c r="U9008" i="1"/>
  <c r="V9008" i="1" s="1"/>
  <c r="U9009" i="1"/>
  <c r="V9009" i="1" s="1"/>
  <c r="U9010" i="1"/>
  <c r="V9010" i="1" s="1"/>
  <c r="U9011" i="1"/>
  <c r="V9011" i="1" s="1"/>
  <c r="U9012" i="1"/>
  <c r="V9012" i="1" s="1"/>
  <c r="U9013" i="1"/>
  <c r="V9013" i="1" s="1"/>
  <c r="U9014" i="1"/>
  <c r="V9014" i="1" s="1"/>
  <c r="U9015" i="1"/>
  <c r="V9015" i="1" s="1"/>
  <c r="U9016" i="1"/>
  <c r="V9016" i="1" s="1"/>
  <c r="U9017" i="1"/>
  <c r="V9017" i="1" s="1"/>
  <c r="U9018" i="1"/>
  <c r="V9018" i="1" s="1"/>
  <c r="U9019" i="1"/>
  <c r="V9019" i="1" s="1"/>
  <c r="U9020" i="1"/>
  <c r="V9020" i="1" s="1"/>
  <c r="U9021" i="1"/>
  <c r="V9021" i="1" s="1"/>
  <c r="U9022" i="1"/>
  <c r="V9022" i="1" s="1"/>
  <c r="U9023" i="1"/>
  <c r="V9023" i="1" s="1"/>
  <c r="U9024" i="1"/>
  <c r="V9024" i="1" s="1"/>
  <c r="U9025" i="1"/>
  <c r="V9025" i="1" s="1"/>
  <c r="U9026" i="1"/>
  <c r="V9026" i="1" s="1"/>
  <c r="U9027" i="1"/>
  <c r="V9027" i="1" s="1"/>
  <c r="U9028" i="1"/>
  <c r="V9028" i="1" s="1"/>
  <c r="U9029" i="1"/>
  <c r="V9029" i="1" s="1"/>
  <c r="U9030" i="1"/>
  <c r="V9030" i="1" s="1"/>
  <c r="U9031" i="1"/>
  <c r="V9031" i="1" s="1"/>
  <c r="U9032" i="1"/>
  <c r="V9032" i="1" s="1"/>
  <c r="U9033" i="1"/>
  <c r="V9033" i="1" s="1"/>
  <c r="U9034" i="1"/>
  <c r="V9034" i="1" s="1"/>
  <c r="U9035" i="1"/>
  <c r="V9035" i="1" s="1"/>
  <c r="U9036" i="1"/>
  <c r="V9036" i="1" s="1"/>
  <c r="U9037" i="1"/>
  <c r="V9037" i="1" s="1"/>
  <c r="U9038" i="1"/>
  <c r="V9038" i="1" s="1"/>
  <c r="U9039" i="1"/>
  <c r="V9039" i="1" s="1"/>
  <c r="U9040" i="1"/>
  <c r="V9040" i="1" s="1"/>
  <c r="U9041" i="1"/>
  <c r="V9041" i="1" s="1"/>
  <c r="U9042" i="1"/>
  <c r="V9042" i="1" s="1"/>
  <c r="U9043" i="1"/>
  <c r="V9043" i="1" s="1"/>
  <c r="U9044" i="1"/>
  <c r="V9044" i="1" s="1"/>
  <c r="U9045" i="1"/>
  <c r="V9045" i="1" s="1"/>
  <c r="U9046" i="1"/>
  <c r="V9046" i="1" s="1"/>
  <c r="U9047" i="1"/>
  <c r="V9047" i="1" s="1"/>
  <c r="U9048" i="1"/>
  <c r="V9048" i="1" s="1"/>
  <c r="U9049" i="1"/>
  <c r="V9049" i="1" s="1"/>
  <c r="U9050" i="1"/>
  <c r="V9050" i="1" s="1"/>
  <c r="U9051" i="1"/>
  <c r="V9051" i="1" s="1"/>
  <c r="U9052" i="1"/>
  <c r="V9052" i="1" s="1"/>
  <c r="U9053" i="1"/>
  <c r="V9053" i="1" s="1"/>
  <c r="U9054" i="1"/>
  <c r="V9054" i="1" s="1"/>
  <c r="U9055" i="1"/>
  <c r="V9055" i="1" s="1"/>
  <c r="U9056" i="1"/>
  <c r="V9056" i="1" s="1"/>
  <c r="U9057" i="1"/>
  <c r="V9057" i="1" s="1"/>
  <c r="U9058" i="1"/>
  <c r="V9058" i="1" s="1"/>
  <c r="U9059" i="1"/>
  <c r="V9059" i="1" s="1"/>
  <c r="U9060" i="1"/>
  <c r="V9060" i="1" s="1"/>
  <c r="U9061" i="1"/>
  <c r="V9061" i="1" s="1"/>
  <c r="U9062" i="1"/>
  <c r="V9062" i="1" s="1"/>
  <c r="U9063" i="1"/>
  <c r="V9063" i="1" s="1"/>
  <c r="U9064" i="1"/>
  <c r="V9064" i="1" s="1"/>
  <c r="U9065" i="1"/>
  <c r="V9065" i="1" s="1"/>
  <c r="U9066" i="1"/>
  <c r="V9066" i="1" s="1"/>
  <c r="U9067" i="1"/>
  <c r="V9067" i="1" s="1"/>
  <c r="U9068" i="1"/>
  <c r="V9068" i="1" s="1"/>
  <c r="U9069" i="1"/>
  <c r="V9069" i="1" s="1"/>
  <c r="U9070" i="1"/>
  <c r="V9070" i="1" s="1"/>
  <c r="U9071" i="1"/>
  <c r="V9071" i="1" s="1"/>
  <c r="U9072" i="1"/>
  <c r="V9072" i="1" s="1"/>
  <c r="U9073" i="1"/>
  <c r="V9073" i="1" s="1"/>
  <c r="U9074" i="1"/>
  <c r="V9074" i="1" s="1"/>
  <c r="U9075" i="1"/>
  <c r="V9075" i="1" s="1"/>
  <c r="U9076" i="1"/>
  <c r="V9076" i="1" s="1"/>
  <c r="U9077" i="1"/>
  <c r="V9077" i="1" s="1"/>
  <c r="U9078" i="1"/>
  <c r="V9078" i="1" s="1"/>
  <c r="U9079" i="1"/>
  <c r="V9079" i="1" s="1"/>
  <c r="U9080" i="1"/>
  <c r="V9080" i="1" s="1"/>
  <c r="U9081" i="1"/>
  <c r="V9081" i="1" s="1"/>
  <c r="U9082" i="1"/>
  <c r="V9082" i="1" s="1"/>
  <c r="U9083" i="1"/>
  <c r="V9083" i="1" s="1"/>
  <c r="U9084" i="1"/>
  <c r="V9084" i="1" s="1"/>
  <c r="U9085" i="1"/>
  <c r="V9085" i="1" s="1"/>
  <c r="U9086" i="1"/>
  <c r="V9086" i="1" s="1"/>
  <c r="U9087" i="1"/>
  <c r="V9087" i="1" s="1"/>
  <c r="U9088" i="1"/>
  <c r="V9088" i="1" s="1"/>
  <c r="U9089" i="1"/>
  <c r="V9089" i="1" s="1"/>
  <c r="U9090" i="1"/>
  <c r="V9090" i="1" s="1"/>
  <c r="U9091" i="1"/>
  <c r="V9091" i="1" s="1"/>
  <c r="U9092" i="1"/>
  <c r="V9092" i="1" s="1"/>
  <c r="U9093" i="1"/>
  <c r="V9093" i="1" s="1"/>
  <c r="U9094" i="1"/>
  <c r="V9094" i="1" s="1"/>
  <c r="U9095" i="1"/>
  <c r="V9095" i="1" s="1"/>
  <c r="U9096" i="1"/>
  <c r="V9096" i="1" s="1"/>
  <c r="U9097" i="1"/>
  <c r="V9097" i="1" s="1"/>
  <c r="U9098" i="1"/>
  <c r="V9098" i="1" s="1"/>
  <c r="U9099" i="1"/>
  <c r="V9099" i="1" s="1"/>
  <c r="U9100" i="1"/>
  <c r="V9100" i="1" s="1"/>
  <c r="U9101" i="1"/>
  <c r="V9101" i="1" s="1"/>
  <c r="U9102" i="1"/>
  <c r="V9102" i="1" s="1"/>
  <c r="U9103" i="1"/>
  <c r="V9103" i="1" s="1"/>
  <c r="U9104" i="1"/>
  <c r="V9104" i="1" s="1"/>
  <c r="U9105" i="1"/>
  <c r="V9105" i="1" s="1"/>
  <c r="U9106" i="1"/>
  <c r="V9106" i="1" s="1"/>
  <c r="U9107" i="1"/>
  <c r="V9107" i="1" s="1"/>
  <c r="U9108" i="1"/>
  <c r="V9108" i="1" s="1"/>
  <c r="U9109" i="1"/>
  <c r="V9109" i="1" s="1"/>
  <c r="U9110" i="1"/>
  <c r="V9110" i="1" s="1"/>
  <c r="U9111" i="1"/>
  <c r="V9111" i="1" s="1"/>
  <c r="U9112" i="1"/>
  <c r="V9112" i="1" s="1"/>
  <c r="U9113" i="1"/>
  <c r="V9113" i="1" s="1"/>
  <c r="U9114" i="1"/>
  <c r="V9114" i="1" s="1"/>
  <c r="U9115" i="1"/>
  <c r="V9115" i="1" s="1"/>
  <c r="U9116" i="1"/>
  <c r="V9116" i="1" s="1"/>
  <c r="U9117" i="1"/>
  <c r="V9117" i="1" s="1"/>
  <c r="U9118" i="1"/>
  <c r="V9118" i="1" s="1"/>
  <c r="U9119" i="1"/>
  <c r="V9119" i="1" s="1"/>
  <c r="U9120" i="1"/>
  <c r="V9120" i="1" s="1"/>
  <c r="U9121" i="1"/>
  <c r="V9121" i="1" s="1"/>
  <c r="U9122" i="1"/>
  <c r="V9122" i="1" s="1"/>
  <c r="U9123" i="1"/>
  <c r="V9123" i="1" s="1"/>
  <c r="U9124" i="1"/>
  <c r="V9124" i="1" s="1"/>
  <c r="U9125" i="1"/>
  <c r="V9125" i="1" s="1"/>
  <c r="U9126" i="1"/>
  <c r="V9126" i="1" s="1"/>
  <c r="U9127" i="1"/>
  <c r="V9127" i="1" s="1"/>
  <c r="U9128" i="1"/>
  <c r="V9128" i="1" s="1"/>
  <c r="U9129" i="1"/>
  <c r="V9129" i="1" s="1"/>
  <c r="U9130" i="1"/>
  <c r="V9130" i="1" s="1"/>
  <c r="U9131" i="1"/>
  <c r="V9131" i="1" s="1"/>
  <c r="U9132" i="1"/>
  <c r="V9132" i="1" s="1"/>
  <c r="U9133" i="1"/>
  <c r="V9133" i="1" s="1"/>
  <c r="U9134" i="1"/>
  <c r="V9134" i="1" s="1"/>
  <c r="U9135" i="1"/>
  <c r="V9135" i="1" s="1"/>
  <c r="U9136" i="1"/>
  <c r="V9136" i="1" s="1"/>
  <c r="U9137" i="1"/>
  <c r="V9137" i="1" s="1"/>
  <c r="U9138" i="1"/>
  <c r="V9138" i="1" s="1"/>
  <c r="U9139" i="1"/>
  <c r="V9139" i="1" s="1"/>
  <c r="U9140" i="1"/>
  <c r="V9140" i="1" s="1"/>
  <c r="U9141" i="1"/>
  <c r="V9141" i="1" s="1"/>
  <c r="U9142" i="1"/>
  <c r="V9142" i="1" s="1"/>
  <c r="U9143" i="1"/>
  <c r="V9143" i="1" s="1"/>
  <c r="U9144" i="1"/>
  <c r="V9144" i="1" s="1"/>
  <c r="U9145" i="1"/>
  <c r="V9145" i="1" s="1"/>
  <c r="U9146" i="1"/>
  <c r="V9146" i="1" s="1"/>
  <c r="U9147" i="1"/>
  <c r="V9147" i="1" s="1"/>
  <c r="U9148" i="1"/>
  <c r="V9148" i="1" s="1"/>
  <c r="U9149" i="1"/>
  <c r="V9149" i="1" s="1"/>
  <c r="U9150" i="1"/>
  <c r="V9150" i="1" s="1"/>
  <c r="U9151" i="1"/>
  <c r="V9151" i="1" s="1"/>
  <c r="U9152" i="1"/>
  <c r="V9152" i="1" s="1"/>
  <c r="U9153" i="1"/>
  <c r="V9153" i="1" s="1"/>
  <c r="U9154" i="1"/>
  <c r="V9154" i="1" s="1"/>
  <c r="U9155" i="1"/>
  <c r="V9155" i="1" s="1"/>
  <c r="U9156" i="1"/>
  <c r="V9156" i="1" s="1"/>
  <c r="U9157" i="1"/>
  <c r="V9157" i="1" s="1"/>
  <c r="U9158" i="1"/>
  <c r="V9158" i="1" s="1"/>
  <c r="U9159" i="1"/>
  <c r="V9159" i="1" s="1"/>
  <c r="U9160" i="1"/>
  <c r="V9160" i="1" s="1"/>
  <c r="U9161" i="1"/>
  <c r="V9161" i="1" s="1"/>
  <c r="U9162" i="1"/>
  <c r="V9162" i="1" s="1"/>
  <c r="U9163" i="1"/>
  <c r="V9163" i="1" s="1"/>
  <c r="U9164" i="1"/>
  <c r="V9164" i="1" s="1"/>
  <c r="U9165" i="1"/>
  <c r="V9165" i="1" s="1"/>
  <c r="U9166" i="1"/>
  <c r="V9166" i="1" s="1"/>
  <c r="U9167" i="1"/>
  <c r="V9167" i="1" s="1"/>
  <c r="U9168" i="1"/>
  <c r="V9168" i="1" s="1"/>
  <c r="U9169" i="1"/>
  <c r="V9169" i="1" s="1"/>
  <c r="U9170" i="1"/>
  <c r="V9170" i="1" s="1"/>
  <c r="U9171" i="1"/>
  <c r="V9171" i="1" s="1"/>
  <c r="U9172" i="1"/>
  <c r="V9172" i="1" s="1"/>
  <c r="U9173" i="1"/>
  <c r="V9173" i="1" s="1"/>
  <c r="U9174" i="1"/>
  <c r="V9174" i="1" s="1"/>
  <c r="U9175" i="1"/>
  <c r="V9175" i="1" s="1"/>
  <c r="U9176" i="1"/>
  <c r="V9176" i="1" s="1"/>
  <c r="U9177" i="1"/>
  <c r="V9177" i="1" s="1"/>
  <c r="U9178" i="1"/>
  <c r="V9178" i="1" s="1"/>
  <c r="U9179" i="1"/>
  <c r="V9179" i="1" s="1"/>
  <c r="U9180" i="1"/>
  <c r="V9180" i="1" s="1"/>
  <c r="U9181" i="1"/>
  <c r="V9181" i="1" s="1"/>
  <c r="U9182" i="1"/>
  <c r="V9182" i="1" s="1"/>
  <c r="U9183" i="1"/>
  <c r="V9183" i="1" s="1"/>
  <c r="U9184" i="1"/>
  <c r="V9184" i="1" s="1"/>
  <c r="U9185" i="1"/>
  <c r="V9185" i="1" s="1"/>
  <c r="U9186" i="1"/>
  <c r="V9186" i="1" s="1"/>
  <c r="U9187" i="1"/>
  <c r="V9187" i="1" s="1"/>
  <c r="U9188" i="1"/>
  <c r="V9188" i="1" s="1"/>
  <c r="U9189" i="1"/>
  <c r="V9189" i="1" s="1"/>
  <c r="U9190" i="1"/>
  <c r="V9190" i="1" s="1"/>
  <c r="U9191" i="1"/>
  <c r="V9191" i="1" s="1"/>
  <c r="U9192" i="1"/>
  <c r="V9192" i="1" s="1"/>
  <c r="U9193" i="1"/>
  <c r="V9193" i="1" s="1"/>
  <c r="U9194" i="1"/>
  <c r="V9194" i="1" s="1"/>
  <c r="U9195" i="1"/>
  <c r="V9195" i="1" s="1"/>
  <c r="U9196" i="1"/>
  <c r="V9196" i="1" s="1"/>
  <c r="U9197" i="1"/>
  <c r="V9197" i="1" s="1"/>
  <c r="U9198" i="1"/>
  <c r="V9198" i="1" s="1"/>
  <c r="U9199" i="1"/>
  <c r="V9199" i="1" s="1"/>
  <c r="U9200" i="1"/>
  <c r="V9200" i="1" s="1"/>
  <c r="U9201" i="1"/>
  <c r="V9201" i="1" s="1"/>
  <c r="U9202" i="1"/>
  <c r="V9202" i="1" s="1"/>
  <c r="U9203" i="1"/>
  <c r="V9203" i="1" s="1"/>
  <c r="U9204" i="1"/>
  <c r="V9204" i="1" s="1"/>
  <c r="U9205" i="1"/>
  <c r="V9205" i="1" s="1"/>
  <c r="U9206" i="1"/>
  <c r="V9206" i="1" s="1"/>
  <c r="U9207" i="1"/>
  <c r="V9207" i="1" s="1"/>
  <c r="U9208" i="1"/>
  <c r="V9208" i="1" s="1"/>
  <c r="U9209" i="1"/>
  <c r="V9209" i="1" s="1"/>
  <c r="U9210" i="1"/>
  <c r="V9210" i="1" s="1"/>
  <c r="U9211" i="1"/>
  <c r="V9211" i="1" s="1"/>
  <c r="U9212" i="1"/>
  <c r="V9212" i="1" s="1"/>
  <c r="U9213" i="1"/>
  <c r="V9213" i="1" s="1"/>
  <c r="U9214" i="1"/>
  <c r="V9214" i="1" s="1"/>
  <c r="U9215" i="1"/>
  <c r="V9215" i="1" s="1"/>
  <c r="U9216" i="1"/>
  <c r="V9216" i="1" s="1"/>
  <c r="U9217" i="1"/>
  <c r="V9217" i="1" s="1"/>
  <c r="U9218" i="1"/>
  <c r="V9218" i="1" s="1"/>
  <c r="U9219" i="1"/>
  <c r="V9219" i="1" s="1"/>
  <c r="U9220" i="1"/>
  <c r="V9220" i="1" s="1"/>
  <c r="U9221" i="1"/>
  <c r="V9221" i="1" s="1"/>
  <c r="U9222" i="1"/>
  <c r="V9222" i="1" s="1"/>
  <c r="U9223" i="1"/>
  <c r="V9223" i="1" s="1"/>
  <c r="U9224" i="1"/>
  <c r="V9224" i="1" s="1"/>
  <c r="U9225" i="1"/>
  <c r="V9225" i="1" s="1"/>
  <c r="U9226" i="1"/>
  <c r="V9226" i="1" s="1"/>
  <c r="U9227" i="1"/>
  <c r="V9227" i="1" s="1"/>
  <c r="U9228" i="1"/>
  <c r="V9228" i="1" s="1"/>
  <c r="U9229" i="1"/>
  <c r="V9229" i="1" s="1"/>
  <c r="U9230" i="1"/>
  <c r="V9230" i="1" s="1"/>
  <c r="U9231" i="1"/>
  <c r="V9231" i="1" s="1"/>
  <c r="U9232" i="1"/>
  <c r="V9232" i="1" s="1"/>
  <c r="U9233" i="1"/>
  <c r="V9233" i="1" s="1"/>
  <c r="U9234" i="1"/>
  <c r="V9234" i="1" s="1"/>
  <c r="U9235" i="1"/>
  <c r="V9235" i="1" s="1"/>
  <c r="U9236" i="1"/>
  <c r="V9236" i="1" s="1"/>
  <c r="U9237" i="1"/>
  <c r="V9237" i="1" s="1"/>
  <c r="U9238" i="1"/>
  <c r="V9238" i="1" s="1"/>
  <c r="U9239" i="1"/>
  <c r="V9239" i="1" s="1"/>
  <c r="U9240" i="1"/>
  <c r="V9240" i="1" s="1"/>
  <c r="U9241" i="1"/>
  <c r="V9241" i="1" s="1"/>
  <c r="U9242" i="1"/>
  <c r="V9242" i="1" s="1"/>
  <c r="U9243" i="1"/>
  <c r="V9243" i="1" s="1"/>
  <c r="U9244" i="1"/>
  <c r="V9244" i="1" s="1"/>
  <c r="U9245" i="1"/>
  <c r="V9245" i="1" s="1"/>
  <c r="U9246" i="1"/>
  <c r="V9246" i="1" s="1"/>
  <c r="U9247" i="1"/>
  <c r="V9247" i="1" s="1"/>
  <c r="U9248" i="1"/>
  <c r="V9248" i="1" s="1"/>
  <c r="U9249" i="1"/>
  <c r="V9249" i="1" s="1"/>
  <c r="U9250" i="1"/>
  <c r="V9250" i="1" s="1"/>
  <c r="U9251" i="1"/>
  <c r="V9251" i="1" s="1"/>
  <c r="U9252" i="1"/>
  <c r="V9252" i="1" s="1"/>
  <c r="U9253" i="1"/>
  <c r="V9253" i="1" s="1"/>
  <c r="U9254" i="1"/>
  <c r="V9254" i="1" s="1"/>
  <c r="U9255" i="1"/>
  <c r="V9255" i="1" s="1"/>
  <c r="U9256" i="1"/>
  <c r="V9256" i="1" s="1"/>
  <c r="U9257" i="1"/>
  <c r="V9257" i="1" s="1"/>
  <c r="U9258" i="1"/>
  <c r="V9258" i="1" s="1"/>
  <c r="U9259" i="1"/>
  <c r="V9259" i="1" s="1"/>
  <c r="U9260" i="1"/>
  <c r="V9260" i="1" s="1"/>
  <c r="U9261" i="1"/>
  <c r="V9261" i="1" s="1"/>
  <c r="U9262" i="1"/>
  <c r="V9262" i="1" s="1"/>
  <c r="U9263" i="1"/>
  <c r="V9263" i="1" s="1"/>
  <c r="U9264" i="1"/>
  <c r="V9264" i="1" s="1"/>
  <c r="U9265" i="1"/>
  <c r="V9265" i="1" s="1"/>
  <c r="U9266" i="1"/>
  <c r="V9266" i="1" s="1"/>
  <c r="U9267" i="1"/>
  <c r="V9267" i="1" s="1"/>
  <c r="U9268" i="1"/>
  <c r="V9268" i="1" s="1"/>
  <c r="U9269" i="1"/>
  <c r="V9269" i="1" s="1"/>
  <c r="U9270" i="1"/>
  <c r="V9270" i="1" s="1"/>
  <c r="U9271" i="1"/>
  <c r="V9271" i="1" s="1"/>
  <c r="U9272" i="1"/>
  <c r="V9272" i="1" s="1"/>
  <c r="U9273" i="1"/>
  <c r="V9273" i="1" s="1"/>
  <c r="U9274" i="1"/>
  <c r="V9274" i="1" s="1"/>
  <c r="U9275" i="1"/>
  <c r="V9275" i="1" s="1"/>
  <c r="U9276" i="1"/>
  <c r="V9276" i="1" s="1"/>
  <c r="U9277" i="1"/>
  <c r="V9277" i="1" s="1"/>
  <c r="U9278" i="1"/>
  <c r="V9278" i="1" s="1"/>
  <c r="U9279" i="1"/>
  <c r="V9279" i="1" s="1"/>
  <c r="U9280" i="1"/>
  <c r="V9280" i="1" s="1"/>
  <c r="U9281" i="1"/>
  <c r="V9281" i="1" s="1"/>
  <c r="U9282" i="1"/>
  <c r="V9282" i="1" s="1"/>
  <c r="U9283" i="1"/>
  <c r="V9283" i="1" s="1"/>
  <c r="U9284" i="1"/>
  <c r="V9284" i="1" s="1"/>
  <c r="U9285" i="1"/>
  <c r="V9285" i="1" s="1"/>
  <c r="U9286" i="1"/>
  <c r="V9286" i="1" s="1"/>
  <c r="U9287" i="1"/>
  <c r="V9287" i="1" s="1"/>
  <c r="U9288" i="1"/>
  <c r="V9288" i="1" s="1"/>
  <c r="U9289" i="1"/>
  <c r="V9289" i="1" s="1"/>
  <c r="U9290" i="1"/>
  <c r="V9290" i="1" s="1"/>
  <c r="U9291" i="1"/>
  <c r="V9291" i="1" s="1"/>
  <c r="U9292" i="1"/>
  <c r="V9292" i="1" s="1"/>
  <c r="U9293" i="1"/>
  <c r="V9293" i="1" s="1"/>
  <c r="U9294" i="1"/>
  <c r="V9294" i="1" s="1"/>
  <c r="U9295" i="1"/>
  <c r="V9295" i="1" s="1"/>
  <c r="U9296" i="1"/>
  <c r="V9296" i="1" s="1"/>
  <c r="U9297" i="1"/>
  <c r="V9297" i="1" s="1"/>
  <c r="U9298" i="1"/>
  <c r="V9298" i="1" s="1"/>
  <c r="U9299" i="1"/>
  <c r="V9299" i="1" s="1"/>
  <c r="U9300" i="1"/>
  <c r="V9300" i="1" s="1"/>
  <c r="U9301" i="1"/>
  <c r="V9301" i="1" s="1"/>
  <c r="U9302" i="1"/>
  <c r="V9302" i="1" s="1"/>
  <c r="U9303" i="1"/>
  <c r="V9303" i="1" s="1"/>
  <c r="U9304" i="1"/>
  <c r="V9304" i="1" s="1"/>
  <c r="U9305" i="1"/>
  <c r="V9305" i="1" s="1"/>
  <c r="U9306" i="1"/>
  <c r="V9306" i="1" s="1"/>
  <c r="U9307" i="1"/>
  <c r="V9307" i="1" s="1"/>
  <c r="U9308" i="1"/>
  <c r="V9308" i="1" s="1"/>
  <c r="U9309" i="1"/>
  <c r="V9309" i="1" s="1"/>
  <c r="U9310" i="1"/>
  <c r="V9310" i="1" s="1"/>
  <c r="U9311" i="1"/>
  <c r="V9311" i="1" s="1"/>
  <c r="U9312" i="1"/>
  <c r="V9312" i="1" s="1"/>
  <c r="U9313" i="1"/>
  <c r="V9313" i="1" s="1"/>
  <c r="U9314" i="1"/>
  <c r="V9314" i="1" s="1"/>
  <c r="U9315" i="1"/>
  <c r="V9315" i="1" s="1"/>
  <c r="U9316" i="1"/>
  <c r="V9316" i="1" s="1"/>
  <c r="U9317" i="1"/>
  <c r="V9317" i="1" s="1"/>
  <c r="U9318" i="1"/>
  <c r="V9318" i="1" s="1"/>
  <c r="U9319" i="1"/>
  <c r="V9319" i="1" s="1"/>
  <c r="U9320" i="1"/>
  <c r="V9320" i="1" s="1"/>
  <c r="U9321" i="1"/>
  <c r="V9321" i="1" s="1"/>
  <c r="U9322" i="1"/>
  <c r="V9322" i="1" s="1"/>
  <c r="U9323" i="1"/>
  <c r="V9323" i="1" s="1"/>
  <c r="U9324" i="1"/>
  <c r="V9324" i="1" s="1"/>
  <c r="U9325" i="1"/>
  <c r="V9325" i="1" s="1"/>
  <c r="U9326" i="1"/>
  <c r="V9326" i="1" s="1"/>
  <c r="U9327" i="1"/>
  <c r="V9327" i="1" s="1"/>
  <c r="U9328" i="1"/>
  <c r="V9328" i="1" s="1"/>
  <c r="U9329" i="1"/>
  <c r="V9329" i="1" s="1"/>
  <c r="U9330" i="1"/>
  <c r="V9330" i="1" s="1"/>
  <c r="U9331" i="1"/>
  <c r="V9331" i="1" s="1"/>
  <c r="U9332" i="1"/>
  <c r="V9332" i="1" s="1"/>
  <c r="U9333" i="1"/>
  <c r="V9333" i="1" s="1"/>
  <c r="U9334" i="1"/>
  <c r="V9334" i="1" s="1"/>
  <c r="U9335" i="1"/>
  <c r="V9335" i="1" s="1"/>
  <c r="U9336" i="1"/>
  <c r="V9336" i="1" s="1"/>
  <c r="U9337" i="1"/>
  <c r="V9337" i="1" s="1"/>
  <c r="U9338" i="1"/>
  <c r="V9338" i="1" s="1"/>
  <c r="U9339" i="1"/>
  <c r="V9339" i="1" s="1"/>
  <c r="U9340" i="1"/>
  <c r="V9340" i="1" s="1"/>
  <c r="U9341" i="1"/>
  <c r="V9341" i="1" s="1"/>
  <c r="U9342" i="1"/>
  <c r="V9342" i="1" s="1"/>
  <c r="U9343" i="1"/>
  <c r="V9343" i="1" s="1"/>
  <c r="U9344" i="1"/>
  <c r="V9344" i="1" s="1"/>
  <c r="U9345" i="1"/>
  <c r="V9345" i="1" s="1"/>
  <c r="U9346" i="1"/>
  <c r="V9346" i="1" s="1"/>
  <c r="U9347" i="1"/>
  <c r="V9347" i="1" s="1"/>
  <c r="U9348" i="1"/>
  <c r="V9348" i="1" s="1"/>
  <c r="U9349" i="1"/>
  <c r="V9349" i="1" s="1"/>
  <c r="U9350" i="1"/>
  <c r="V9350" i="1" s="1"/>
  <c r="U9351" i="1"/>
  <c r="V9351" i="1" s="1"/>
  <c r="U9352" i="1"/>
  <c r="V9352" i="1" s="1"/>
  <c r="U9353" i="1"/>
  <c r="V9353" i="1" s="1"/>
  <c r="U9354" i="1"/>
  <c r="V9354" i="1" s="1"/>
  <c r="U9355" i="1"/>
  <c r="V9355" i="1" s="1"/>
  <c r="U9356" i="1"/>
  <c r="V9356" i="1" s="1"/>
  <c r="U9357" i="1"/>
  <c r="V9357" i="1" s="1"/>
  <c r="U9358" i="1"/>
  <c r="V9358" i="1" s="1"/>
  <c r="U9359" i="1"/>
  <c r="V9359" i="1" s="1"/>
  <c r="U9360" i="1"/>
  <c r="V9360" i="1" s="1"/>
  <c r="U9361" i="1"/>
  <c r="V9361" i="1" s="1"/>
  <c r="U9362" i="1"/>
  <c r="V9362" i="1" s="1"/>
  <c r="U9363" i="1"/>
  <c r="V9363" i="1" s="1"/>
  <c r="U9364" i="1"/>
  <c r="V9364" i="1" s="1"/>
  <c r="U9365" i="1"/>
  <c r="V9365" i="1" s="1"/>
  <c r="U9366" i="1"/>
  <c r="V9366" i="1" s="1"/>
  <c r="U9367" i="1"/>
  <c r="V9367" i="1" s="1"/>
  <c r="U9368" i="1"/>
  <c r="V9368" i="1" s="1"/>
  <c r="U9369" i="1"/>
  <c r="V9369" i="1" s="1"/>
  <c r="U9370" i="1"/>
  <c r="V9370" i="1" s="1"/>
  <c r="U9371" i="1"/>
  <c r="V9371" i="1" s="1"/>
  <c r="U9372" i="1"/>
  <c r="V9372" i="1" s="1"/>
  <c r="U9373" i="1"/>
  <c r="V9373" i="1" s="1"/>
  <c r="U9374" i="1"/>
  <c r="V9374" i="1" s="1"/>
  <c r="U9375" i="1"/>
  <c r="V9375" i="1" s="1"/>
  <c r="U9376" i="1"/>
  <c r="V9376" i="1" s="1"/>
  <c r="U9377" i="1"/>
  <c r="V9377" i="1" s="1"/>
  <c r="U9378" i="1"/>
  <c r="V9378" i="1" s="1"/>
  <c r="U9379" i="1"/>
  <c r="V9379" i="1" s="1"/>
  <c r="U9380" i="1"/>
  <c r="V9380" i="1" s="1"/>
  <c r="U9381" i="1"/>
  <c r="V9381" i="1" s="1"/>
  <c r="U9382" i="1"/>
  <c r="V9382" i="1" s="1"/>
  <c r="U9383" i="1"/>
  <c r="V9383" i="1" s="1"/>
  <c r="U9384" i="1"/>
  <c r="V9384" i="1" s="1"/>
  <c r="U9385" i="1"/>
  <c r="V9385" i="1" s="1"/>
  <c r="U9386" i="1"/>
  <c r="V9386" i="1" s="1"/>
  <c r="U9387" i="1"/>
  <c r="V9387" i="1" s="1"/>
  <c r="U9388" i="1"/>
  <c r="V9388" i="1" s="1"/>
  <c r="U9389" i="1"/>
  <c r="V9389" i="1" s="1"/>
  <c r="U9390" i="1"/>
  <c r="V9390" i="1" s="1"/>
  <c r="U9391" i="1"/>
  <c r="V9391" i="1" s="1"/>
  <c r="U9392" i="1"/>
  <c r="V9392" i="1" s="1"/>
  <c r="U9393" i="1"/>
  <c r="V9393" i="1" s="1"/>
  <c r="U9394" i="1"/>
  <c r="V9394" i="1" s="1"/>
  <c r="U9395" i="1"/>
  <c r="V9395" i="1" s="1"/>
  <c r="U9396" i="1"/>
  <c r="V9396" i="1" s="1"/>
  <c r="U9397" i="1"/>
  <c r="V9397" i="1" s="1"/>
  <c r="U9398" i="1"/>
  <c r="V9398" i="1" s="1"/>
  <c r="U9399" i="1"/>
  <c r="V9399" i="1" s="1"/>
  <c r="U9400" i="1"/>
  <c r="V9400" i="1" s="1"/>
  <c r="U9401" i="1"/>
  <c r="V9401" i="1" s="1"/>
  <c r="U9402" i="1"/>
  <c r="V9402" i="1" s="1"/>
  <c r="U9403" i="1"/>
  <c r="V9403" i="1" s="1"/>
  <c r="U9404" i="1"/>
  <c r="V9404" i="1" s="1"/>
  <c r="U9405" i="1"/>
  <c r="V9405" i="1" s="1"/>
  <c r="U9406" i="1"/>
  <c r="V9406" i="1" s="1"/>
  <c r="U9407" i="1"/>
  <c r="V9407" i="1" s="1"/>
  <c r="U9408" i="1"/>
  <c r="V9408" i="1" s="1"/>
  <c r="U9409" i="1"/>
  <c r="V9409" i="1" s="1"/>
  <c r="U9410" i="1"/>
  <c r="V9410" i="1" s="1"/>
  <c r="U9411" i="1"/>
  <c r="V9411" i="1" s="1"/>
  <c r="U9412" i="1"/>
  <c r="V9412" i="1" s="1"/>
  <c r="U9413" i="1"/>
  <c r="V9413" i="1" s="1"/>
  <c r="U9414" i="1"/>
  <c r="V9414" i="1" s="1"/>
  <c r="U9415" i="1"/>
  <c r="V9415" i="1" s="1"/>
  <c r="U9416" i="1"/>
  <c r="V9416" i="1" s="1"/>
  <c r="U9417" i="1"/>
  <c r="V9417" i="1" s="1"/>
  <c r="U9418" i="1"/>
  <c r="V9418" i="1" s="1"/>
  <c r="U9419" i="1"/>
  <c r="V9419" i="1" s="1"/>
  <c r="U9420" i="1"/>
  <c r="V9420" i="1" s="1"/>
  <c r="U9421" i="1"/>
  <c r="V9421" i="1" s="1"/>
  <c r="U9422" i="1"/>
  <c r="V9422" i="1" s="1"/>
  <c r="U9423" i="1"/>
  <c r="V9423" i="1" s="1"/>
  <c r="U9424" i="1"/>
  <c r="V9424" i="1" s="1"/>
  <c r="U9425" i="1"/>
  <c r="V9425" i="1" s="1"/>
  <c r="U9426" i="1"/>
  <c r="V9426" i="1" s="1"/>
  <c r="U9427" i="1"/>
  <c r="V9427" i="1" s="1"/>
  <c r="U9428" i="1"/>
  <c r="V9428" i="1" s="1"/>
  <c r="U9429" i="1"/>
  <c r="V9429" i="1" s="1"/>
  <c r="U9430" i="1"/>
  <c r="V9430" i="1" s="1"/>
  <c r="U9431" i="1"/>
  <c r="V9431" i="1" s="1"/>
  <c r="U9432" i="1"/>
  <c r="V9432" i="1" s="1"/>
  <c r="U9433" i="1"/>
  <c r="V9433" i="1" s="1"/>
  <c r="U9434" i="1"/>
  <c r="V9434" i="1" s="1"/>
  <c r="U9435" i="1"/>
  <c r="V9435" i="1" s="1"/>
  <c r="U9436" i="1"/>
  <c r="V9436" i="1" s="1"/>
  <c r="U9437" i="1"/>
  <c r="V9437" i="1" s="1"/>
  <c r="U9438" i="1"/>
  <c r="V9438" i="1" s="1"/>
  <c r="U9439" i="1"/>
  <c r="V9439" i="1" s="1"/>
  <c r="U9440" i="1"/>
  <c r="V9440" i="1" s="1"/>
  <c r="U9441" i="1"/>
  <c r="V9441" i="1" s="1"/>
  <c r="U9442" i="1"/>
  <c r="V9442" i="1" s="1"/>
  <c r="U9443" i="1"/>
  <c r="V9443" i="1" s="1"/>
  <c r="U9444" i="1"/>
  <c r="V9444" i="1" s="1"/>
  <c r="U9445" i="1"/>
  <c r="V9445" i="1" s="1"/>
  <c r="U9446" i="1"/>
  <c r="V9446" i="1" s="1"/>
  <c r="U9447" i="1"/>
  <c r="V9447" i="1" s="1"/>
  <c r="U9448" i="1"/>
  <c r="V9448" i="1" s="1"/>
  <c r="U9449" i="1"/>
  <c r="V9449" i="1" s="1"/>
  <c r="U9450" i="1"/>
  <c r="V9450" i="1" s="1"/>
  <c r="U9451" i="1"/>
  <c r="V9451" i="1" s="1"/>
  <c r="U9452" i="1"/>
  <c r="V9452" i="1" s="1"/>
  <c r="U9453" i="1"/>
  <c r="V9453" i="1" s="1"/>
  <c r="U9454" i="1"/>
  <c r="V9454" i="1" s="1"/>
  <c r="U9455" i="1"/>
  <c r="V9455" i="1" s="1"/>
  <c r="U9456" i="1"/>
  <c r="V9456" i="1" s="1"/>
  <c r="U9457" i="1"/>
  <c r="V9457" i="1" s="1"/>
  <c r="U9458" i="1"/>
  <c r="V9458" i="1" s="1"/>
  <c r="U9459" i="1"/>
  <c r="V9459" i="1" s="1"/>
  <c r="U9460" i="1"/>
  <c r="V9460" i="1" s="1"/>
  <c r="U9461" i="1"/>
  <c r="V9461" i="1" s="1"/>
  <c r="U9462" i="1"/>
  <c r="V9462" i="1" s="1"/>
  <c r="U9463" i="1"/>
  <c r="V9463" i="1" s="1"/>
  <c r="U9464" i="1"/>
  <c r="V9464" i="1" s="1"/>
  <c r="U9465" i="1"/>
  <c r="V9465" i="1" s="1"/>
  <c r="U9466" i="1"/>
  <c r="V9466" i="1" s="1"/>
  <c r="U9467" i="1"/>
  <c r="V9467" i="1" s="1"/>
  <c r="U9468" i="1"/>
  <c r="V9468" i="1" s="1"/>
  <c r="U9469" i="1"/>
  <c r="V9469" i="1" s="1"/>
  <c r="U9470" i="1"/>
  <c r="V9470" i="1" s="1"/>
  <c r="U9471" i="1"/>
  <c r="V9471" i="1" s="1"/>
  <c r="U9472" i="1"/>
  <c r="V9472" i="1" s="1"/>
  <c r="U9473" i="1"/>
  <c r="V9473" i="1" s="1"/>
  <c r="U9474" i="1"/>
  <c r="V9474" i="1" s="1"/>
  <c r="U9475" i="1"/>
  <c r="V9475" i="1" s="1"/>
  <c r="U9476" i="1"/>
  <c r="V9476" i="1" s="1"/>
  <c r="U9477" i="1"/>
  <c r="V9477" i="1" s="1"/>
  <c r="U9478" i="1"/>
  <c r="V9478" i="1" s="1"/>
  <c r="U9479" i="1"/>
  <c r="V9479" i="1" s="1"/>
  <c r="U9480" i="1"/>
  <c r="V9480" i="1" s="1"/>
  <c r="U9481" i="1"/>
  <c r="V9481" i="1" s="1"/>
  <c r="U9482" i="1"/>
  <c r="V9482" i="1" s="1"/>
  <c r="U9483" i="1"/>
  <c r="V9483" i="1" s="1"/>
  <c r="U9484" i="1"/>
  <c r="V9484" i="1" s="1"/>
  <c r="U9485" i="1"/>
  <c r="V9485" i="1" s="1"/>
  <c r="U9486" i="1"/>
  <c r="V9486" i="1" s="1"/>
  <c r="U9487" i="1"/>
  <c r="V9487" i="1" s="1"/>
  <c r="U9488" i="1"/>
  <c r="V9488" i="1" s="1"/>
  <c r="U9489" i="1"/>
  <c r="V9489" i="1" s="1"/>
  <c r="U9490" i="1"/>
  <c r="V9490" i="1" s="1"/>
  <c r="U9491" i="1"/>
  <c r="V9491" i="1" s="1"/>
  <c r="U9492" i="1"/>
  <c r="V9492" i="1" s="1"/>
  <c r="U9493" i="1"/>
  <c r="V9493" i="1" s="1"/>
  <c r="U9494" i="1"/>
  <c r="V9494" i="1" s="1"/>
  <c r="U9495" i="1"/>
  <c r="V9495" i="1" s="1"/>
  <c r="U9496" i="1"/>
  <c r="V9496" i="1" s="1"/>
  <c r="U9497" i="1"/>
  <c r="V9497" i="1" s="1"/>
  <c r="U9498" i="1"/>
  <c r="V9498" i="1" s="1"/>
  <c r="U9499" i="1"/>
  <c r="V9499" i="1" s="1"/>
  <c r="U9500" i="1"/>
  <c r="V9500" i="1" s="1"/>
  <c r="U9501" i="1"/>
  <c r="V9501" i="1" s="1"/>
  <c r="U9502" i="1"/>
  <c r="V9502" i="1" s="1"/>
  <c r="U9503" i="1"/>
  <c r="V9503" i="1" s="1"/>
  <c r="U9504" i="1"/>
  <c r="V9504" i="1" s="1"/>
  <c r="U9505" i="1"/>
  <c r="V9505" i="1" s="1"/>
  <c r="U9506" i="1"/>
  <c r="V9506" i="1" s="1"/>
  <c r="U9507" i="1"/>
  <c r="V9507" i="1" s="1"/>
  <c r="U9508" i="1"/>
  <c r="V9508" i="1" s="1"/>
  <c r="U9509" i="1"/>
  <c r="V9509" i="1" s="1"/>
  <c r="U9510" i="1"/>
  <c r="V9510" i="1" s="1"/>
  <c r="U9511" i="1"/>
  <c r="V9511" i="1" s="1"/>
  <c r="U9512" i="1"/>
  <c r="V9512" i="1" s="1"/>
  <c r="U9513" i="1"/>
  <c r="V9513" i="1" s="1"/>
  <c r="U9514" i="1"/>
  <c r="V9514" i="1" s="1"/>
  <c r="U9515" i="1"/>
  <c r="V9515" i="1" s="1"/>
  <c r="U9516" i="1"/>
  <c r="V9516" i="1" s="1"/>
  <c r="U9517" i="1"/>
  <c r="V9517" i="1" s="1"/>
  <c r="U9518" i="1"/>
  <c r="V9518" i="1" s="1"/>
  <c r="U9519" i="1"/>
  <c r="V9519" i="1" s="1"/>
  <c r="U9520" i="1"/>
  <c r="V9520" i="1" s="1"/>
  <c r="U9521" i="1"/>
  <c r="V9521" i="1" s="1"/>
  <c r="U9522" i="1"/>
  <c r="V9522" i="1" s="1"/>
  <c r="U9523" i="1"/>
  <c r="V9523" i="1" s="1"/>
  <c r="U9524" i="1"/>
  <c r="V9524" i="1" s="1"/>
  <c r="U9525" i="1"/>
  <c r="V9525" i="1" s="1"/>
  <c r="U9526" i="1"/>
  <c r="V9526" i="1" s="1"/>
  <c r="U9527" i="1"/>
  <c r="V9527" i="1" s="1"/>
  <c r="U9528" i="1"/>
  <c r="V9528" i="1" s="1"/>
  <c r="U9529" i="1"/>
  <c r="V9529" i="1" s="1"/>
  <c r="U9530" i="1"/>
  <c r="V9530" i="1" s="1"/>
  <c r="U9531" i="1"/>
  <c r="V9531" i="1" s="1"/>
  <c r="U9532" i="1"/>
  <c r="V9532" i="1" s="1"/>
  <c r="U9533" i="1"/>
  <c r="V9533" i="1" s="1"/>
  <c r="U9534" i="1"/>
  <c r="V9534" i="1" s="1"/>
  <c r="U9535" i="1"/>
  <c r="V9535" i="1" s="1"/>
  <c r="U9536" i="1"/>
  <c r="V9536" i="1" s="1"/>
  <c r="U9537" i="1"/>
  <c r="V9537" i="1" s="1"/>
  <c r="U9538" i="1"/>
  <c r="V9538" i="1" s="1"/>
  <c r="U9539" i="1"/>
  <c r="V9539" i="1" s="1"/>
  <c r="U9540" i="1"/>
  <c r="V9540" i="1" s="1"/>
  <c r="U9541" i="1"/>
  <c r="V9541" i="1" s="1"/>
  <c r="U9542" i="1"/>
  <c r="V9542" i="1" s="1"/>
  <c r="U9543" i="1"/>
  <c r="V9543" i="1" s="1"/>
  <c r="U9544" i="1"/>
  <c r="V9544" i="1" s="1"/>
  <c r="U9545" i="1"/>
  <c r="V9545" i="1" s="1"/>
  <c r="U9546" i="1"/>
  <c r="V9546" i="1" s="1"/>
  <c r="U9547" i="1"/>
  <c r="V9547" i="1" s="1"/>
  <c r="U9548" i="1"/>
  <c r="V9548" i="1" s="1"/>
  <c r="U9549" i="1"/>
  <c r="V9549" i="1" s="1"/>
  <c r="U9550" i="1"/>
  <c r="V9550" i="1" s="1"/>
  <c r="U9551" i="1"/>
  <c r="V9551" i="1" s="1"/>
  <c r="U9552" i="1"/>
  <c r="V9552" i="1" s="1"/>
  <c r="U9553" i="1"/>
  <c r="V9553" i="1" s="1"/>
  <c r="U9554" i="1"/>
  <c r="V9554" i="1" s="1"/>
  <c r="U9555" i="1"/>
  <c r="V9555" i="1" s="1"/>
  <c r="U9556" i="1"/>
  <c r="V9556" i="1" s="1"/>
  <c r="U9557" i="1"/>
  <c r="V9557" i="1" s="1"/>
  <c r="U9558" i="1"/>
  <c r="V9558" i="1" s="1"/>
  <c r="U9559" i="1"/>
  <c r="V9559" i="1" s="1"/>
  <c r="U9560" i="1"/>
  <c r="V9560" i="1" s="1"/>
  <c r="U9561" i="1"/>
  <c r="V9561" i="1" s="1"/>
  <c r="U9562" i="1"/>
  <c r="V9562" i="1" s="1"/>
  <c r="U9563" i="1"/>
  <c r="V9563" i="1" s="1"/>
  <c r="U9564" i="1"/>
  <c r="V9564" i="1" s="1"/>
  <c r="U9565" i="1"/>
  <c r="V9565" i="1" s="1"/>
  <c r="U9566" i="1"/>
  <c r="V9566" i="1" s="1"/>
  <c r="U9567" i="1"/>
  <c r="V9567" i="1" s="1"/>
  <c r="U9568" i="1"/>
  <c r="V9568" i="1" s="1"/>
  <c r="U9569" i="1"/>
  <c r="V9569" i="1" s="1"/>
  <c r="U9570" i="1"/>
  <c r="V9570" i="1" s="1"/>
  <c r="U9571" i="1"/>
  <c r="V9571" i="1" s="1"/>
  <c r="U9572" i="1"/>
  <c r="V9572" i="1" s="1"/>
  <c r="U9573" i="1"/>
  <c r="V9573" i="1" s="1"/>
  <c r="U9574" i="1"/>
  <c r="V9574" i="1" s="1"/>
  <c r="U9575" i="1"/>
  <c r="V9575" i="1" s="1"/>
  <c r="U9576" i="1"/>
  <c r="V9576" i="1" s="1"/>
  <c r="U9577" i="1"/>
  <c r="V9577" i="1" s="1"/>
  <c r="U9578" i="1"/>
  <c r="V9578" i="1" s="1"/>
  <c r="U9579" i="1"/>
  <c r="V9579" i="1" s="1"/>
  <c r="U9580" i="1"/>
  <c r="V9580" i="1" s="1"/>
  <c r="U9581" i="1"/>
  <c r="V9581" i="1" s="1"/>
  <c r="U9582" i="1"/>
  <c r="V9582" i="1" s="1"/>
  <c r="U9583" i="1"/>
  <c r="V9583" i="1" s="1"/>
  <c r="U9584" i="1"/>
  <c r="V9584" i="1" s="1"/>
  <c r="U9585" i="1"/>
  <c r="V9585" i="1" s="1"/>
  <c r="U9586" i="1"/>
  <c r="V9586" i="1" s="1"/>
  <c r="U9587" i="1"/>
  <c r="V9587" i="1" s="1"/>
  <c r="U9588" i="1"/>
  <c r="V9588" i="1" s="1"/>
  <c r="U9589" i="1"/>
  <c r="V9589" i="1" s="1"/>
  <c r="U9590" i="1"/>
  <c r="V9590" i="1" s="1"/>
  <c r="U9591" i="1"/>
  <c r="V9591" i="1" s="1"/>
  <c r="U9592" i="1"/>
  <c r="V9592" i="1" s="1"/>
  <c r="U9593" i="1"/>
  <c r="V9593" i="1" s="1"/>
  <c r="U9594" i="1"/>
  <c r="V9594" i="1" s="1"/>
  <c r="U9595" i="1"/>
  <c r="V9595" i="1" s="1"/>
  <c r="U9596" i="1"/>
  <c r="V9596" i="1" s="1"/>
  <c r="U9597" i="1"/>
  <c r="V9597" i="1" s="1"/>
  <c r="U9598" i="1"/>
  <c r="V9598" i="1" s="1"/>
  <c r="U9599" i="1"/>
  <c r="V9599" i="1" s="1"/>
  <c r="U9600" i="1"/>
  <c r="V9600" i="1" s="1"/>
  <c r="U9601" i="1"/>
  <c r="V9601" i="1" s="1"/>
  <c r="U9602" i="1"/>
  <c r="V9602" i="1" s="1"/>
  <c r="U9603" i="1"/>
  <c r="V9603" i="1" s="1"/>
  <c r="U9604" i="1"/>
  <c r="V9604" i="1" s="1"/>
  <c r="U9605" i="1"/>
  <c r="V9605" i="1" s="1"/>
  <c r="U9606" i="1"/>
  <c r="V9606" i="1" s="1"/>
  <c r="U9607" i="1"/>
  <c r="V9607" i="1" s="1"/>
  <c r="U9608" i="1"/>
  <c r="V9608" i="1" s="1"/>
  <c r="U9609" i="1"/>
  <c r="V9609" i="1" s="1"/>
  <c r="U9610" i="1"/>
  <c r="V9610" i="1" s="1"/>
  <c r="U9611" i="1"/>
  <c r="V9611" i="1" s="1"/>
  <c r="U9612" i="1"/>
  <c r="V9612" i="1" s="1"/>
  <c r="U9613" i="1"/>
  <c r="V9613" i="1" s="1"/>
  <c r="U9614" i="1"/>
  <c r="V9614" i="1" s="1"/>
  <c r="U9615" i="1"/>
  <c r="V9615" i="1" s="1"/>
  <c r="U9616" i="1"/>
  <c r="V9616" i="1" s="1"/>
  <c r="U9617" i="1"/>
  <c r="V9617" i="1" s="1"/>
  <c r="U9618" i="1"/>
  <c r="V9618" i="1" s="1"/>
  <c r="U9619" i="1"/>
  <c r="V9619" i="1" s="1"/>
  <c r="U9620" i="1"/>
  <c r="V9620" i="1" s="1"/>
  <c r="U9621" i="1"/>
  <c r="V9621" i="1" s="1"/>
  <c r="U9622" i="1"/>
  <c r="V9622" i="1" s="1"/>
  <c r="U9623" i="1"/>
  <c r="V9623" i="1" s="1"/>
  <c r="U9624" i="1"/>
  <c r="V9624" i="1" s="1"/>
  <c r="U9625" i="1"/>
  <c r="V9625" i="1" s="1"/>
  <c r="U9626" i="1"/>
  <c r="V9626" i="1" s="1"/>
  <c r="U9627" i="1"/>
  <c r="V9627" i="1" s="1"/>
  <c r="U9628" i="1"/>
  <c r="V9628" i="1" s="1"/>
  <c r="U9629" i="1"/>
  <c r="V9629" i="1" s="1"/>
  <c r="U9630" i="1"/>
  <c r="V9630" i="1" s="1"/>
  <c r="U9631" i="1"/>
  <c r="V9631" i="1" s="1"/>
  <c r="U9632" i="1"/>
  <c r="V9632" i="1" s="1"/>
  <c r="U9633" i="1"/>
  <c r="V9633" i="1" s="1"/>
  <c r="U9634" i="1"/>
  <c r="V9634" i="1" s="1"/>
  <c r="U9635" i="1"/>
  <c r="V9635" i="1" s="1"/>
  <c r="U9636" i="1"/>
  <c r="V9636" i="1" s="1"/>
  <c r="U9637" i="1"/>
  <c r="V9637" i="1" s="1"/>
  <c r="U9638" i="1"/>
  <c r="V9638" i="1" s="1"/>
  <c r="U9639" i="1"/>
  <c r="V9639" i="1" s="1"/>
  <c r="U9640" i="1"/>
  <c r="V9640" i="1" s="1"/>
  <c r="U9641" i="1"/>
  <c r="V9641" i="1" s="1"/>
  <c r="U9642" i="1"/>
  <c r="V9642" i="1" s="1"/>
  <c r="U9643" i="1"/>
  <c r="V9643" i="1" s="1"/>
  <c r="U9644" i="1"/>
  <c r="V9644" i="1" s="1"/>
  <c r="U9645" i="1"/>
  <c r="V9645" i="1" s="1"/>
  <c r="U9646" i="1"/>
  <c r="V9646" i="1" s="1"/>
  <c r="U9647" i="1"/>
  <c r="V9647" i="1" s="1"/>
  <c r="U9648" i="1"/>
  <c r="V9648" i="1" s="1"/>
  <c r="U9649" i="1"/>
  <c r="V9649" i="1" s="1"/>
  <c r="U9650" i="1"/>
  <c r="V9650" i="1" s="1"/>
  <c r="U9651" i="1"/>
  <c r="V9651" i="1" s="1"/>
  <c r="U9652" i="1"/>
  <c r="V9652" i="1" s="1"/>
  <c r="U9653" i="1"/>
  <c r="V9653" i="1" s="1"/>
  <c r="U9654" i="1"/>
  <c r="V9654" i="1" s="1"/>
  <c r="U9655" i="1"/>
  <c r="V9655" i="1" s="1"/>
  <c r="U9656" i="1"/>
  <c r="V9656" i="1" s="1"/>
  <c r="U9657" i="1"/>
  <c r="V9657" i="1" s="1"/>
  <c r="U9658" i="1"/>
  <c r="V9658" i="1" s="1"/>
  <c r="U9659" i="1"/>
  <c r="V9659" i="1" s="1"/>
  <c r="U9660" i="1"/>
  <c r="V9660" i="1" s="1"/>
  <c r="U9661" i="1"/>
  <c r="V9661" i="1" s="1"/>
  <c r="U9662" i="1"/>
  <c r="V9662" i="1" s="1"/>
  <c r="U9663" i="1"/>
  <c r="V9663" i="1" s="1"/>
  <c r="U9664" i="1"/>
  <c r="V9664" i="1" s="1"/>
  <c r="U9665" i="1"/>
  <c r="V9665" i="1" s="1"/>
  <c r="U9666" i="1"/>
  <c r="V9666" i="1" s="1"/>
  <c r="U9667" i="1"/>
  <c r="V9667" i="1" s="1"/>
  <c r="U9668" i="1"/>
  <c r="V9668" i="1" s="1"/>
  <c r="U9669" i="1"/>
  <c r="V9669" i="1" s="1"/>
  <c r="U9670" i="1"/>
  <c r="V9670" i="1" s="1"/>
  <c r="U9671" i="1"/>
  <c r="V9671" i="1" s="1"/>
  <c r="U9672" i="1"/>
  <c r="V9672" i="1" s="1"/>
  <c r="U9673" i="1"/>
  <c r="V9673" i="1" s="1"/>
  <c r="U9674" i="1"/>
  <c r="V9674" i="1" s="1"/>
  <c r="U9675" i="1"/>
  <c r="V9675" i="1" s="1"/>
  <c r="U9676" i="1"/>
  <c r="V9676" i="1" s="1"/>
  <c r="U9677" i="1"/>
  <c r="V9677" i="1" s="1"/>
  <c r="U9678" i="1"/>
  <c r="V9678" i="1" s="1"/>
  <c r="U9679" i="1"/>
  <c r="V9679" i="1" s="1"/>
  <c r="U9680" i="1"/>
  <c r="V9680" i="1" s="1"/>
  <c r="U9681" i="1"/>
  <c r="V9681" i="1" s="1"/>
  <c r="U9682" i="1"/>
  <c r="V9682" i="1" s="1"/>
  <c r="U9683" i="1"/>
  <c r="V9683" i="1" s="1"/>
  <c r="U9684" i="1"/>
  <c r="V9684" i="1" s="1"/>
  <c r="U9685" i="1"/>
  <c r="V9685" i="1" s="1"/>
  <c r="U9686" i="1"/>
  <c r="V9686" i="1" s="1"/>
  <c r="U9687" i="1"/>
  <c r="V9687" i="1" s="1"/>
  <c r="U9688" i="1"/>
  <c r="V9688" i="1" s="1"/>
  <c r="U9689" i="1"/>
  <c r="V9689" i="1" s="1"/>
  <c r="U9690" i="1"/>
  <c r="V9690" i="1" s="1"/>
  <c r="U9691" i="1"/>
  <c r="V9691" i="1" s="1"/>
  <c r="U9692" i="1"/>
  <c r="V9692" i="1" s="1"/>
  <c r="U9693" i="1"/>
  <c r="V9693" i="1" s="1"/>
  <c r="U9694" i="1"/>
  <c r="V9694" i="1" s="1"/>
  <c r="U9695" i="1"/>
  <c r="V9695" i="1" s="1"/>
  <c r="U9696" i="1"/>
  <c r="V9696" i="1" s="1"/>
  <c r="U9697" i="1"/>
  <c r="V9697" i="1" s="1"/>
  <c r="U9698" i="1"/>
  <c r="V9698" i="1" s="1"/>
  <c r="U9699" i="1"/>
  <c r="V9699" i="1" s="1"/>
  <c r="U9700" i="1"/>
  <c r="V9700" i="1" s="1"/>
  <c r="U9701" i="1"/>
  <c r="V9701" i="1" s="1"/>
  <c r="U9702" i="1"/>
  <c r="V9702" i="1" s="1"/>
  <c r="U9703" i="1"/>
  <c r="V9703" i="1" s="1"/>
  <c r="U9704" i="1"/>
  <c r="V9704" i="1" s="1"/>
  <c r="U9705" i="1"/>
  <c r="V9705" i="1" s="1"/>
  <c r="U9706" i="1"/>
  <c r="V9706" i="1" s="1"/>
  <c r="U9707" i="1"/>
  <c r="V9707" i="1" s="1"/>
  <c r="U9708" i="1"/>
  <c r="V9708" i="1" s="1"/>
  <c r="U9709" i="1"/>
  <c r="V9709" i="1" s="1"/>
  <c r="U9710" i="1"/>
  <c r="V9710" i="1" s="1"/>
  <c r="U9711" i="1"/>
  <c r="V9711" i="1" s="1"/>
  <c r="U9712" i="1"/>
  <c r="V9712" i="1" s="1"/>
  <c r="U9713" i="1"/>
  <c r="V9713" i="1" s="1"/>
  <c r="U9714" i="1"/>
  <c r="V9714" i="1" s="1"/>
  <c r="U9715" i="1"/>
  <c r="V9715" i="1" s="1"/>
  <c r="U9716" i="1"/>
  <c r="V9716" i="1" s="1"/>
  <c r="U9717" i="1"/>
  <c r="V9717" i="1" s="1"/>
  <c r="U9718" i="1"/>
  <c r="V9718" i="1" s="1"/>
  <c r="U9719" i="1"/>
  <c r="V9719" i="1" s="1"/>
  <c r="U9720" i="1"/>
  <c r="V9720" i="1" s="1"/>
  <c r="U9721" i="1"/>
  <c r="V9721" i="1" s="1"/>
  <c r="U9722" i="1"/>
  <c r="V9722" i="1" s="1"/>
  <c r="U9723" i="1"/>
  <c r="V9723" i="1" s="1"/>
  <c r="U9724" i="1"/>
  <c r="V9724" i="1" s="1"/>
  <c r="U9725" i="1"/>
  <c r="V9725" i="1" s="1"/>
  <c r="U9726" i="1"/>
  <c r="V9726" i="1" s="1"/>
  <c r="U9727" i="1"/>
  <c r="V9727" i="1" s="1"/>
  <c r="U9728" i="1"/>
  <c r="V9728" i="1" s="1"/>
  <c r="U9729" i="1"/>
  <c r="V9729" i="1" s="1"/>
  <c r="U9730" i="1"/>
  <c r="V9730" i="1" s="1"/>
  <c r="U9731" i="1"/>
  <c r="V9731" i="1" s="1"/>
  <c r="U9732" i="1"/>
  <c r="V9732" i="1" s="1"/>
  <c r="U9733" i="1"/>
  <c r="V9733" i="1" s="1"/>
  <c r="U9734" i="1"/>
  <c r="V9734" i="1" s="1"/>
  <c r="U9735" i="1"/>
  <c r="V9735" i="1" s="1"/>
  <c r="U9736" i="1"/>
  <c r="V9736" i="1" s="1"/>
  <c r="U9737" i="1"/>
  <c r="V9737" i="1" s="1"/>
  <c r="U9738" i="1"/>
  <c r="V9738" i="1" s="1"/>
  <c r="U9739" i="1"/>
  <c r="V9739" i="1" s="1"/>
  <c r="U9740" i="1"/>
  <c r="V9740" i="1" s="1"/>
  <c r="U9741" i="1"/>
  <c r="V9741" i="1" s="1"/>
  <c r="U9742" i="1"/>
  <c r="V9742" i="1" s="1"/>
  <c r="U9743" i="1"/>
  <c r="V9743" i="1" s="1"/>
  <c r="U9744" i="1"/>
  <c r="V9744" i="1" s="1"/>
  <c r="U9745" i="1"/>
  <c r="V9745" i="1" s="1"/>
  <c r="U9746" i="1"/>
  <c r="V9746" i="1" s="1"/>
  <c r="U9747" i="1"/>
  <c r="V9747" i="1" s="1"/>
  <c r="U9748" i="1"/>
  <c r="V9748" i="1" s="1"/>
  <c r="U9749" i="1"/>
  <c r="V9749" i="1" s="1"/>
  <c r="U9750" i="1"/>
  <c r="V9750" i="1" s="1"/>
  <c r="U9751" i="1"/>
  <c r="V9751" i="1" s="1"/>
  <c r="U9752" i="1"/>
  <c r="V9752" i="1" s="1"/>
  <c r="U9753" i="1"/>
  <c r="V9753" i="1" s="1"/>
  <c r="U9754" i="1"/>
  <c r="V9754" i="1" s="1"/>
  <c r="U9755" i="1"/>
  <c r="V9755" i="1" s="1"/>
  <c r="U9756" i="1"/>
  <c r="V9756" i="1" s="1"/>
  <c r="U9757" i="1"/>
  <c r="V9757" i="1" s="1"/>
  <c r="U9758" i="1"/>
  <c r="V9758" i="1" s="1"/>
  <c r="U9759" i="1"/>
  <c r="V9759" i="1" s="1"/>
  <c r="U9760" i="1"/>
  <c r="V9760" i="1" s="1"/>
  <c r="U9761" i="1"/>
  <c r="V9761" i="1" s="1"/>
  <c r="U9762" i="1"/>
  <c r="V9762" i="1" s="1"/>
  <c r="U9763" i="1"/>
  <c r="V9763" i="1" s="1"/>
  <c r="U9764" i="1"/>
  <c r="V9764" i="1" s="1"/>
  <c r="U9765" i="1"/>
  <c r="V9765" i="1" s="1"/>
  <c r="U9766" i="1"/>
  <c r="V9766" i="1" s="1"/>
  <c r="U9767" i="1"/>
  <c r="V9767" i="1" s="1"/>
  <c r="U9768" i="1"/>
  <c r="V9768" i="1" s="1"/>
  <c r="U9769" i="1"/>
  <c r="V9769" i="1" s="1"/>
  <c r="U9770" i="1"/>
  <c r="V9770" i="1" s="1"/>
  <c r="U9771" i="1"/>
  <c r="V9771" i="1" s="1"/>
  <c r="U9772" i="1"/>
  <c r="V9772" i="1" s="1"/>
  <c r="U9773" i="1"/>
  <c r="V9773" i="1" s="1"/>
  <c r="U9774" i="1"/>
  <c r="V9774" i="1" s="1"/>
  <c r="U9775" i="1"/>
  <c r="V9775" i="1" s="1"/>
  <c r="U9776" i="1"/>
  <c r="V9776" i="1" s="1"/>
  <c r="U9777" i="1"/>
  <c r="V9777" i="1" s="1"/>
  <c r="U9778" i="1"/>
  <c r="V9778" i="1" s="1"/>
  <c r="U9779" i="1"/>
  <c r="V9779" i="1" s="1"/>
  <c r="U9780" i="1"/>
  <c r="V9780" i="1" s="1"/>
  <c r="U9781" i="1"/>
  <c r="V9781" i="1" s="1"/>
  <c r="U9782" i="1"/>
  <c r="V9782" i="1" s="1"/>
  <c r="U9783" i="1"/>
  <c r="V9783" i="1" s="1"/>
  <c r="U9784" i="1"/>
  <c r="V9784" i="1" s="1"/>
  <c r="U9785" i="1"/>
  <c r="V9785" i="1" s="1"/>
  <c r="U9786" i="1"/>
  <c r="V9786" i="1" s="1"/>
  <c r="U9787" i="1"/>
  <c r="V9787" i="1" s="1"/>
  <c r="U9788" i="1"/>
  <c r="V9788" i="1" s="1"/>
  <c r="U9789" i="1"/>
  <c r="V9789" i="1" s="1"/>
  <c r="U9790" i="1"/>
  <c r="V9790" i="1" s="1"/>
  <c r="U9791" i="1"/>
  <c r="V9791" i="1" s="1"/>
  <c r="U9792" i="1"/>
  <c r="V9792" i="1" s="1"/>
  <c r="U9793" i="1"/>
  <c r="V9793" i="1" s="1"/>
  <c r="U9794" i="1"/>
  <c r="V9794" i="1" s="1"/>
  <c r="U9795" i="1"/>
  <c r="V9795" i="1" s="1"/>
  <c r="U9796" i="1"/>
  <c r="V9796" i="1" s="1"/>
  <c r="U9797" i="1"/>
  <c r="V9797" i="1" s="1"/>
  <c r="U9798" i="1"/>
  <c r="V9798" i="1" s="1"/>
  <c r="U9799" i="1"/>
  <c r="V9799" i="1" s="1"/>
  <c r="U9800" i="1"/>
  <c r="V9800" i="1" s="1"/>
  <c r="U9801" i="1"/>
  <c r="V9801" i="1" s="1"/>
  <c r="U9802" i="1"/>
  <c r="V9802" i="1" s="1"/>
  <c r="U9803" i="1"/>
  <c r="V9803" i="1" s="1"/>
  <c r="U9804" i="1"/>
  <c r="V9804" i="1" s="1"/>
  <c r="U9805" i="1"/>
  <c r="V9805" i="1" s="1"/>
  <c r="U9806" i="1"/>
  <c r="V9806" i="1" s="1"/>
  <c r="U9807" i="1"/>
  <c r="V9807" i="1" s="1"/>
  <c r="U9808" i="1"/>
  <c r="V9808" i="1" s="1"/>
  <c r="U9809" i="1"/>
  <c r="V9809" i="1" s="1"/>
  <c r="U9810" i="1"/>
  <c r="V9810" i="1" s="1"/>
  <c r="U9811" i="1"/>
  <c r="V9811" i="1" s="1"/>
  <c r="U9812" i="1"/>
  <c r="V9812" i="1" s="1"/>
  <c r="U9813" i="1"/>
  <c r="V9813" i="1" s="1"/>
  <c r="U9814" i="1"/>
  <c r="V9814" i="1" s="1"/>
  <c r="U9815" i="1"/>
  <c r="V9815" i="1" s="1"/>
  <c r="U9816" i="1"/>
  <c r="V9816" i="1" s="1"/>
  <c r="U9817" i="1"/>
  <c r="V9817" i="1" s="1"/>
  <c r="U9818" i="1"/>
  <c r="V9818" i="1" s="1"/>
  <c r="U9819" i="1"/>
  <c r="V9819" i="1" s="1"/>
  <c r="U9820" i="1"/>
  <c r="V9820" i="1" s="1"/>
  <c r="U9821" i="1"/>
  <c r="V9821" i="1" s="1"/>
  <c r="U9822" i="1"/>
  <c r="V9822" i="1" s="1"/>
  <c r="U9823" i="1"/>
  <c r="V9823" i="1" s="1"/>
  <c r="U9824" i="1"/>
  <c r="V9824" i="1" s="1"/>
  <c r="U9825" i="1"/>
  <c r="V9825" i="1" s="1"/>
  <c r="U9826" i="1"/>
  <c r="V9826" i="1" s="1"/>
  <c r="U9827" i="1"/>
  <c r="V9827" i="1" s="1"/>
  <c r="U9828" i="1"/>
  <c r="V9828" i="1" s="1"/>
  <c r="U9829" i="1"/>
  <c r="V9829" i="1" s="1"/>
  <c r="U9830" i="1"/>
  <c r="V9830" i="1" s="1"/>
  <c r="U9831" i="1"/>
  <c r="V9831" i="1" s="1"/>
  <c r="U9832" i="1"/>
  <c r="V9832" i="1" s="1"/>
  <c r="U9833" i="1"/>
  <c r="V9833" i="1" s="1"/>
  <c r="U9834" i="1"/>
  <c r="V9834" i="1" s="1"/>
  <c r="U9835" i="1"/>
  <c r="V9835" i="1" s="1"/>
  <c r="U9836" i="1"/>
  <c r="V9836" i="1" s="1"/>
  <c r="U9837" i="1"/>
  <c r="V9837" i="1" s="1"/>
  <c r="U9838" i="1"/>
  <c r="V9838" i="1" s="1"/>
  <c r="U9839" i="1"/>
  <c r="V9839" i="1" s="1"/>
  <c r="U9840" i="1"/>
  <c r="V9840" i="1" s="1"/>
  <c r="U9841" i="1"/>
  <c r="V9841" i="1" s="1"/>
  <c r="U9842" i="1"/>
  <c r="V9842" i="1" s="1"/>
  <c r="U9843" i="1"/>
  <c r="V9843" i="1" s="1"/>
  <c r="U9844" i="1"/>
  <c r="V9844" i="1" s="1"/>
  <c r="U9845" i="1"/>
  <c r="V9845" i="1" s="1"/>
  <c r="U9846" i="1"/>
  <c r="V9846" i="1" s="1"/>
  <c r="U9847" i="1"/>
  <c r="V9847" i="1" s="1"/>
  <c r="U9848" i="1"/>
  <c r="V9848" i="1" s="1"/>
  <c r="U9849" i="1"/>
  <c r="V9849" i="1" s="1"/>
  <c r="U9850" i="1"/>
  <c r="V9850" i="1" s="1"/>
  <c r="U9851" i="1"/>
  <c r="V9851" i="1" s="1"/>
  <c r="U9852" i="1"/>
  <c r="V9852" i="1" s="1"/>
  <c r="U9853" i="1"/>
  <c r="V9853" i="1" s="1"/>
  <c r="U9854" i="1"/>
  <c r="V9854" i="1" s="1"/>
  <c r="U9855" i="1"/>
  <c r="V9855" i="1" s="1"/>
  <c r="U9856" i="1"/>
  <c r="V9856" i="1" s="1"/>
  <c r="U9857" i="1"/>
  <c r="V9857" i="1" s="1"/>
  <c r="U9858" i="1"/>
  <c r="V9858" i="1" s="1"/>
  <c r="U9859" i="1"/>
  <c r="V9859" i="1" s="1"/>
  <c r="U9860" i="1"/>
  <c r="V9860" i="1" s="1"/>
  <c r="U9861" i="1"/>
  <c r="V9861" i="1" s="1"/>
  <c r="U9862" i="1"/>
  <c r="V9862" i="1" s="1"/>
  <c r="U9863" i="1"/>
  <c r="V9863" i="1" s="1"/>
  <c r="U9864" i="1"/>
  <c r="V9864" i="1" s="1"/>
  <c r="U9865" i="1"/>
  <c r="V9865" i="1" s="1"/>
  <c r="U9866" i="1"/>
  <c r="V9866" i="1" s="1"/>
  <c r="U9867" i="1"/>
  <c r="V9867" i="1" s="1"/>
  <c r="U9868" i="1"/>
  <c r="V9868" i="1" s="1"/>
  <c r="U9869" i="1"/>
  <c r="V9869" i="1" s="1"/>
  <c r="U9870" i="1"/>
  <c r="V9870" i="1" s="1"/>
  <c r="U9871" i="1"/>
  <c r="V9871" i="1" s="1"/>
  <c r="U9872" i="1"/>
  <c r="V9872" i="1" s="1"/>
  <c r="U9873" i="1"/>
  <c r="V9873" i="1" s="1"/>
  <c r="U9874" i="1"/>
  <c r="V9874" i="1" s="1"/>
  <c r="U9875" i="1"/>
  <c r="V9875" i="1" s="1"/>
  <c r="U9876" i="1"/>
  <c r="V9876" i="1" s="1"/>
  <c r="U9877" i="1"/>
  <c r="V9877" i="1" s="1"/>
  <c r="U9878" i="1"/>
  <c r="V9878" i="1" s="1"/>
  <c r="U9879" i="1"/>
  <c r="V9879" i="1" s="1"/>
  <c r="U9880" i="1"/>
  <c r="V9880" i="1" s="1"/>
  <c r="U9881" i="1"/>
  <c r="V9881" i="1" s="1"/>
  <c r="U9882" i="1"/>
  <c r="V9882" i="1" s="1"/>
  <c r="U9883" i="1"/>
  <c r="V9883" i="1" s="1"/>
  <c r="U9884" i="1"/>
  <c r="V9884" i="1" s="1"/>
  <c r="U9885" i="1"/>
  <c r="V9885" i="1" s="1"/>
  <c r="U9886" i="1"/>
  <c r="V9886" i="1" s="1"/>
  <c r="U9887" i="1"/>
  <c r="V9887" i="1" s="1"/>
  <c r="U9888" i="1"/>
  <c r="V9888" i="1" s="1"/>
  <c r="U9889" i="1"/>
  <c r="V9889" i="1" s="1"/>
  <c r="U9890" i="1"/>
  <c r="V9890" i="1" s="1"/>
  <c r="U9891" i="1"/>
  <c r="V9891" i="1" s="1"/>
  <c r="U9892" i="1"/>
  <c r="V9892" i="1" s="1"/>
  <c r="U9893" i="1"/>
  <c r="V9893" i="1" s="1"/>
  <c r="U9894" i="1"/>
  <c r="V9894" i="1" s="1"/>
  <c r="U9895" i="1"/>
  <c r="V9895" i="1" s="1"/>
  <c r="U9896" i="1"/>
  <c r="V9896" i="1" s="1"/>
  <c r="U9897" i="1"/>
  <c r="V9897" i="1" s="1"/>
  <c r="U9898" i="1"/>
  <c r="V9898" i="1" s="1"/>
  <c r="U9899" i="1"/>
  <c r="V9899" i="1" s="1"/>
  <c r="U9900" i="1"/>
  <c r="V9900" i="1" s="1"/>
  <c r="U9901" i="1"/>
  <c r="V9901" i="1" s="1"/>
  <c r="U9902" i="1"/>
  <c r="V9902" i="1" s="1"/>
  <c r="U9903" i="1"/>
  <c r="V9903" i="1" s="1"/>
  <c r="U9904" i="1"/>
  <c r="V9904" i="1" s="1"/>
  <c r="U9905" i="1"/>
  <c r="V9905" i="1" s="1"/>
  <c r="U9906" i="1"/>
  <c r="V9906" i="1" s="1"/>
  <c r="U9907" i="1"/>
  <c r="V9907" i="1" s="1"/>
  <c r="U9908" i="1"/>
  <c r="V9908" i="1" s="1"/>
  <c r="U9909" i="1"/>
  <c r="V9909" i="1" s="1"/>
  <c r="U9910" i="1"/>
  <c r="V9910" i="1" s="1"/>
  <c r="U9911" i="1"/>
  <c r="V9911" i="1" s="1"/>
  <c r="U9912" i="1"/>
  <c r="V9912" i="1" s="1"/>
  <c r="U9913" i="1"/>
  <c r="V9913" i="1" s="1"/>
  <c r="U9914" i="1"/>
  <c r="V9914" i="1" s="1"/>
  <c r="U9915" i="1"/>
  <c r="V9915" i="1" s="1"/>
  <c r="U9916" i="1"/>
  <c r="V9916" i="1" s="1"/>
  <c r="U9917" i="1"/>
  <c r="V9917" i="1" s="1"/>
  <c r="U9918" i="1"/>
  <c r="V9918" i="1" s="1"/>
  <c r="U9919" i="1"/>
  <c r="V9919" i="1" s="1"/>
  <c r="U9920" i="1"/>
  <c r="V9920" i="1" s="1"/>
  <c r="U9921" i="1"/>
  <c r="V9921" i="1" s="1"/>
  <c r="U9922" i="1"/>
  <c r="V9922" i="1" s="1"/>
  <c r="U9923" i="1"/>
  <c r="V9923" i="1" s="1"/>
  <c r="U9924" i="1"/>
  <c r="V9924" i="1" s="1"/>
  <c r="U9925" i="1"/>
  <c r="V9925" i="1" s="1"/>
  <c r="U9926" i="1"/>
  <c r="V9926" i="1" s="1"/>
  <c r="U9927" i="1"/>
  <c r="V9927" i="1" s="1"/>
  <c r="U9928" i="1"/>
  <c r="V9928" i="1" s="1"/>
  <c r="U9929" i="1"/>
  <c r="V9929" i="1" s="1"/>
  <c r="U9930" i="1"/>
  <c r="V9930" i="1" s="1"/>
  <c r="U9931" i="1"/>
  <c r="V9931" i="1" s="1"/>
  <c r="U9932" i="1"/>
  <c r="V9932" i="1" s="1"/>
  <c r="U9933" i="1"/>
  <c r="V9933" i="1" s="1"/>
  <c r="U9934" i="1"/>
  <c r="V9934" i="1" s="1"/>
  <c r="U9935" i="1"/>
  <c r="V9935" i="1" s="1"/>
  <c r="U9936" i="1"/>
  <c r="V9936" i="1" s="1"/>
  <c r="U9937" i="1"/>
  <c r="V9937" i="1" s="1"/>
  <c r="U9938" i="1"/>
  <c r="V9938" i="1" s="1"/>
  <c r="U9939" i="1"/>
  <c r="V9939" i="1" s="1"/>
  <c r="U9940" i="1"/>
  <c r="V9940" i="1" s="1"/>
  <c r="U9941" i="1"/>
  <c r="V9941" i="1" s="1"/>
  <c r="U9942" i="1"/>
  <c r="V9942" i="1" s="1"/>
  <c r="U9943" i="1"/>
  <c r="V9943" i="1" s="1"/>
  <c r="U9944" i="1"/>
  <c r="V9944" i="1" s="1"/>
  <c r="U9945" i="1"/>
  <c r="V9945" i="1" s="1"/>
  <c r="U9946" i="1"/>
  <c r="V9946" i="1" s="1"/>
  <c r="U9947" i="1"/>
  <c r="V9947" i="1" s="1"/>
  <c r="U9948" i="1"/>
  <c r="V9948" i="1" s="1"/>
  <c r="U9949" i="1"/>
  <c r="V9949" i="1" s="1"/>
  <c r="U9950" i="1"/>
  <c r="V9950" i="1" s="1"/>
  <c r="U9951" i="1"/>
  <c r="V9951" i="1" s="1"/>
  <c r="U9952" i="1"/>
  <c r="V9952" i="1" s="1"/>
  <c r="U9953" i="1"/>
  <c r="V9953" i="1" s="1"/>
  <c r="U9954" i="1"/>
  <c r="V9954" i="1" s="1"/>
  <c r="U9955" i="1"/>
  <c r="V9955" i="1" s="1"/>
  <c r="U9956" i="1"/>
  <c r="V9956" i="1" s="1"/>
  <c r="U9957" i="1"/>
  <c r="V9957" i="1" s="1"/>
  <c r="U9958" i="1"/>
  <c r="V9958" i="1" s="1"/>
  <c r="U9959" i="1"/>
  <c r="V9959" i="1" s="1"/>
  <c r="U9960" i="1"/>
  <c r="V9960" i="1" s="1"/>
  <c r="U9961" i="1"/>
  <c r="V9961" i="1" s="1"/>
  <c r="U9962" i="1"/>
  <c r="V9962" i="1" s="1"/>
  <c r="U9963" i="1"/>
  <c r="V9963" i="1" s="1"/>
  <c r="U9964" i="1"/>
  <c r="V9964" i="1" s="1"/>
  <c r="U9965" i="1"/>
  <c r="V9965" i="1" s="1"/>
  <c r="U9966" i="1"/>
  <c r="V9966" i="1" s="1"/>
  <c r="U9967" i="1"/>
  <c r="V9967" i="1" s="1"/>
  <c r="U9968" i="1"/>
  <c r="V9968" i="1" s="1"/>
  <c r="U9969" i="1"/>
  <c r="V9969" i="1" s="1"/>
  <c r="U9970" i="1"/>
  <c r="V9970" i="1" s="1"/>
  <c r="U9971" i="1"/>
  <c r="V9971" i="1" s="1"/>
  <c r="U9972" i="1"/>
  <c r="V9972" i="1" s="1"/>
  <c r="U9973" i="1"/>
  <c r="V9973" i="1" s="1"/>
  <c r="U9974" i="1"/>
  <c r="V9974" i="1" s="1"/>
  <c r="U9975" i="1"/>
  <c r="V9975" i="1" s="1"/>
  <c r="U9976" i="1"/>
  <c r="V9976" i="1" s="1"/>
  <c r="U9977" i="1"/>
  <c r="V9977" i="1" s="1"/>
  <c r="U9978" i="1"/>
  <c r="V9978" i="1" s="1"/>
  <c r="U9979" i="1"/>
  <c r="V9979" i="1" s="1"/>
  <c r="U9980" i="1"/>
  <c r="V9980" i="1" s="1"/>
  <c r="U9981" i="1"/>
  <c r="V9981" i="1" s="1"/>
  <c r="U9982" i="1"/>
  <c r="V9982" i="1" s="1"/>
  <c r="U9983" i="1"/>
  <c r="V9983" i="1" s="1"/>
  <c r="U9984" i="1"/>
  <c r="V9984" i="1" s="1"/>
  <c r="U9985" i="1"/>
  <c r="V9985" i="1" s="1"/>
  <c r="U9986" i="1"/>
  <c r="V9986" i="1" s="1"/>
  <c r="U9987" i="1"/>
  <c r="V9987" i="1" s="1"/>
  <c r="U9988" i="1"/>
  <c r="V9988" i="1" s="1"/>
  <c r="U9989" i="1"/>
  <c r="V9989" i="1" s="1"/>
  <c r="U9990" i="1"/>
  <c r="V9990" i="1" s="1"/>
  <c r="U9991" i="1"/>
  <c r="V9991" i="1" s="1"/>
  <c r="U9992" i="1"/>
  <c r="V9992" i="1" s="1"/>
  <c r="U9993" i="1"/>
  <c r="V9993" i="1" s="1"/>
  <c r="U9994" i="1"/>
  <c r="V9994" i="1" s="1"/>
  <c r="U9995" i="1"/>
  <c r="V9995" i="1" s="1"/>
  <c r="U9996" i="1"/>
  <c r="V9996" i="1" s="1"/>
  <c r="U9997" i="1"/>
  <c r="V9997" i="1" s="1"/>
  <c r="U9998" i="1"/>
  <c r="V9998" i="1" s="1"/>
  <c r="U9999" i="1"/>
  <c r="V9999" i="1" s="1"/>
  <c r="U10000" i="1"/>
  <c r="V10000" i="1" s="1"/>
  <c r="U10001" i="1"/>
  <c r="V10001" i="1" s="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2" i="1"/>
</calcChain>
</file>

<file path=xl/sharedStrings.xml><?xml version="1.0" encoding="utf-8"?>
<sst xmlns="http://schemas.openxmlformats.org/spreadsheetml/2006/main" count="70083" uniqueCount="10057">
  <si>
    <t>Membership No</t>
  </si>
  <si>
    <t>Gender</t>
  </si>
  <si>
    <t>Age</t>
  </si>
  <si>
    <t>State</t>
  </si>
  <si>
    <t>Membership Tier</t>
  </si>
  <si>
    <t>Preferred Game Type</t>
  </si>
  <si>
    <t>Total Visits</t>
  </si>
  <si>
    <t>Average Session Duration</t>
  </si>
  <si>
    <t>Churned</t>
  </si>
  <si>
    <t>Amount Bet</t>
  </si>
  <si>
    <t>Total Bet (Table)</t>
  </si>
  <si>
    <t>Total Bet (Slots)</t>
  </si>
  <si>
    <t>Total Winnings</t>
  </si>
  <si>
    <t>Male</t>
  </si>
  <si>
    <t>Female</t>
  </si>
  <si>
    <t>California</t>
  </si>
  <si>
    <t>Illinois</t>
  </si>
  <si>
    <t>Florida</t>
  </si>
  <si>
    <t>Nevada</t>
  </si>
  <si>
    <t>Texas</t>
  </si>
  <si>
    <t>Arizona</t>
  </si>
  <si>
    <t>New York</t>
  </si>
  <si>
    <t>Silver</t>
  </si>
  <si>
    <t>Platinum</t>
  </si>
  <si>
    <t>Gold</t>
  </si>
  <si>
    <t>Diamond</t>
  </si>
  <si>
    <t>Craps</t>
  </si>
  <si>
    <t>Baccarat</t>
  </si>
  <si>
    <t>Poker</t>
  </si>
  <si>
    <t>Slots</t>
  </si>
  <si>
    <t>Roulette</t>
  </si>
  <si>
    <t>Blackjack</t>
  </si>
  <si>
    <t>Yes</t>
  </si>
  <si>
    <t>No</t>
  </si>
  <si>
    <t>Membership Date</t>
  </si>
  <si>
    <t>Jackpot</t>
  </si>
  <si>
    <t>Jackpot Amount</t>
  </si>
  <si>
    <t>In House Spent</t>
  </si>
  <si>
    <t>Online Gaming Spent</t>
  </si>
  <si>
    <t>Revenue</t>
  </si>
  <si>
    <t>Age Group</t>
  </si>
  <si>
    <t>MEM001</t>
  </si>
  <si>
    <t>MEM002</t>
  </si>
  <si>
    <t>MEM003</t>
  </si>
  <si>
    <t>MEM004</t>
  </si>
  <si>
    <t>MEM005</t>
  </si>
  <si>
    <t>MEM006</t>
  </si>
  <si>
    <t>MEM007</t>
  </si>
  <si>
    <t>MEM008</t>
  </si>
  <si>
    <t>MEM009</t>
  </si>
  <si>
    <t>MEM010</t>
  </si>
  <si>
    <t>MEM011</t>
  </si>
  <si>
    <t>MEM012</t>
  </si>
  <si>
    <t>MEM013</t>
  </si>
  <si>
    <t>MEM014</t>
  </si>
  <si>
    <t>MEM015</t>
  </si>
  <si>
    <t>MEM016</t>
  </si>
  <si>
    <t>MEM017</t>
  </si>
  <si>
    <t>MEM018</t>
  </si>
  <si>
    <t>MEM019</t>
  </si>
  <si>
    <t>MEM020</t>
  </si>
  <si>
    <t>MEM021</t>
  </si>
  <si>
    <t>MEM022</t>
  </si>
  <si>
    <t>MEM023</t>
  </si>
  <si>
    <t>MEM024</t>
  </si>
  <si>
    <t>MEM025</t>
  </si>
  <si>
    <t>MEM026</t>
  </si>
  <si>
    <t>MEM027</t>
  </si>
  <si>
    <t>MEM028</t>
  </si>
  <si>
    <t>MEM029</t>
  </si>
  <si>
    <t>MEM030</t>
  </si>
  <si>
    <t>MEM031</t>
  </si>
  <si>
    <t>MEM032</t>
  </si>
  <si>
    <t>MEM033</t>
  </si>
  <si>
    <t>MEM034</t>
  </si>
  <si>
    <t>MEM035</t>
  </si>
  <si>
    <t>MEM036</t>
  </si>
  <si>
    <t>MEM037</t>
  </si>
  <si>
    <t>MEM038</t>
  </si>
  <si>
    <t>MEM039</t>
  </si>
  <si>
    <t>MEM040</t>
  </si>
  <si>
    <t>MEM041</t>
  </si>
  <si>
    <t>MEM042</t>
  </si>
  <si>
    <t>MEM043</t>
  </si>
  <si>
    <t>MEM044</t>
  </si>
  <si>
    <t>MEM045</t>
  </si>
  <si>
    <t>MEM046</t>
  </si>
  <si>
    <t>MEM047</t>
  </si>
  <si>
    <t>MEM048</t>
  </si>
  <si>
    <t>MEM049</t>
  </si>
  <si>
    <t>MEM050</t>
  </si>
  <si>
    <t>MEM051</t>
  </si>
  <si>
    <t>MEM052</t>
  </si>
  <si>
    <t>MEM053</t>
  </si>
  <si>
    <t>MEM054</t>
  </si>
  <si>
    <t>MEM055</t>
  </si>
  <si>
    <t>MEM056</t>
  </si>
  <si>
    <t>MEM057</t>
  </si>
  <si>
    <t>MEM058</t>
  </si>
  <si>
    <t>MEM059</t>
  </si>
  <si>
    <t>MEM060</t>
  </si>
  <si>
    <t>MEM061</t>
  </si>
  <si>
    <t>MEM062</t>
  </si>
  <si>
    <t>MEM063</t>
  </si>
  <si>
    <t>MEM064</t>
  </si>
  <si>
    <t>MEM065</t>
  </si>
  <si>
    <t>MEM066</t>
  </si>
  <si>
    <t>MEM067</t>
  </si>
  <si>
    <t>MEM068</t>
  </si>
  <si>
    <t>MEM069</t>
  </si>
  <si>
    <t>MEM070</t>
  </si>
  <si>
    <t>MEM071</t>
  </si>
  <si>
    <t>MEM072</t>
  </si>
  <si>
    <t>MEM073</t>
  </si>
  <si>
    <t>MEM074</t>
  </si>
  <si>
    <t>MEM075</t>
  </si>
  <si>
    <t>MEM076</t>
  </si>
  <si>
    <t>MEM077</t>
  </si>
  <si>
    <t>MEM078</t>
  </si>
  <si>
    <t>MEM079</t>
  </si>
  <si>
    <t>MEM080</t>
  </si>
  <si>
    <t>MEM081</t>
  </si>
  <si>
    <t>MEM082</t>
  </si>
  <si>
    <t>MEM083</t>
  </si>
  <si>
    <t>MEM084</t>
  </si>
  <si>
    <t>MEM085</t>
  </si>
  <si>
    <t>MEM086</t>
  </si>
  <si>
    <t>MEM087</t>
  </si>
  <si>
    <t>MEM088</t>
  </si>
  <si>
    <t>MEM089</t>
  </si>
  <si>
    <t>MEM090</t>
  </si>
  <si>
    <t>MEM091</t>
  </si>
  <si>
    <t>MEM092</t>
  </si>
  <si>
    <t>MEM093</t>
  </si>
  <si>
    <t>MEM094</t>
  </si>
  <si>
    <t>MEM095</t>
  </si>
  <si>
    <t>MEM096</t>
  </si>
  <si>
    <t>MEM097</t>
  </si>
  <si>
    <t>MEM098</t>
  </si>
  <si>
    <t>MEM099</t>
  </si>
  <si>
    <t>MEM100</t>
  </si>
  <si>
    <t>MEM101</t>
  </si>
  <si>
    <t>MEM102</t>
  </si>
  <si>
    <t>MEM103</t>
  </si>
  <si>
    <t>MEM104</t>
  </si>
  <si>
    <t>MEM105</t>
  </si>
  <si>
    <t>MEM106</t>
  </si>
  <si>
    <t>MEM107</t>
  </si>
  <si>
    <t>MEM108</t>
  </si>
  <si>
    <t>MEM109</t>
  </si>
  <si>
    <t>MEM110</t>
  </si>
  <si>
    <t>MEM111</t>
  </si>
  <si>
    <t>MEM112</t>
  </si>
  <si>
    <t>MEM113</t>
  </si>
  <si>
    <t>MEM114</t>
  </si>
  <si>
    <t>MEM115</t>
  </si>
  <si>
    <t>MEM116</t>
  </si>
  <si>
    <t>MEM117</t>
  </si>
  <si>
    <t>MEM118</t>
  </si>
  <si>
    <t>MEM119</t>
  </si>
  <si>
    <t>MEM120</t>
  </si>
  <si>
    <t>MEM121</t>
  </si>
  <si>
    <t>MEM122</t>
  </si>
  <si>
    <t>MEM123</t>
  </si>
  <si>
    <t>MEM124</t>
  </si>
  <si>
    <t>MEM125</t>
  </si>
  <si>
    <t>MEM126</t>
  </si>
  <si>
    <t>MEM127</t>
  </si>
  <si>
    <t>MEM128</t>
  </si>
  <si>
    <t>MEM129</t>
  </si>
  <si>
    <t>MEM130</t>
  </si>
  <si>
    <t>MEM131</t>
  </si>
  <si>
    <t>MEM132</t>
  </si>
  <si>
    <t>MEM133</t>
  </si>
  <si>
    <t>MEM134</t>
  </si>
  <si>
    <t>MEM135</t>
  </si>
  <si>
    <t>MEM136</t>
  </si>
  <si>
    <t>MEM137</t>
  </si>
  <si>
    <t>MEM138</t>
  </si>
  <si>
    <t>MEM139</t>
  </si>
  <si>
    <t>MEM140</t>
  </si>
  <si>
    <t>MEM141</t>
  </si>
  <si>
    <t>MEM142</t>
  </si>
  <si>
    <t>MEM143</t>
  </si>
  <si>
    <t>MEM144</t>
  </si>
  <si>
    <t>MEM145</t>
  </si>
  <si>
    <t>MEM146</t>
  </si>
  <si>
    <t>MEM147</t>
  </si>
  <si>
    <t>MEM148</t>
  </si>
  <si>
    <t>MEM149</t>
  </si>
  <si>
    <t>MEM150</t>
  </si>
  <si>
    <t>MEM151</t>
  </si>
  <si>
    <t>MEM152</t>
  </si>
  <si>
    <t>MEM153</t>
  </si>
  <si>
    <t>MEM154</t>
  </si>
  <si>
    <t>MEM155</t>
  </si>
  <si>
    <t>MEM156</t>
  </si>
  <si>
    <t>MEM157</t>
  </si>
  <si>
    <t>MEM158</t>
  </si>
  <si>
    <t>MEM159</t>
  </si>
  <si>
    <t>MEM160</t>
  </si>
  <si>
    <t>MEM161</t>
  </si>
  <si>
    <t>MEM162</t>
  </si>
  <si>
    <t>MEM163</t>
  </si>
  <si>
    <t>MEM164</t>
  </si>
  <si>
    <t>MEM165</t>
  </si>
  <si>
    <t>MEM166</t>
  </si>
  <si>
    <t>MEM167</t>
  </si>
  <si>
    <t>MEM168</t>
  </si>
  <si>
    <t>MEM169</t>
  </si>
  <si>
    <t>MEM170</t>
  </si>
  <si>
    <t>MEM171</t>
  </si>
  <si>
    <t>MEM172</t>
  </si>
  <si>
    <t>MEM173</t>
  </si>
  <si>
    <t>MEM174</t>
  </si>
  <si>
    <t>MEM175</t>
  </si>
  <si>
    <t>MEM176</t>
  </si>
  <si>
    <t>MEM177</t>
  </si>
  <si>
    <t>MEM178</t>
  </si>
  <si>
    <t>MEM179</t>
  </si>
  <si>
    <t>MEM180</t>
  </si>
  <si>
    <t>MEM181</t>
  </si>
  <si>
    <t>MEM182</t>
  </si>
  <si>
    <t>MEM183</t>
  </si>
  <si>
    <t>MEM184</t>
  </si>
  <si>
    <t>MEM185</t>
  </si>
  <si>
    <t>MEM186</t>
  </si>
  <si>
    <t>MEM187</t>
  </si>
  <si>
    <t>MEM188</t>
  </si>
  <si>
    <t>MEM189</t>
  </si>
  <si>
    <t>MEM190</t>
  </si>
  <si>
    <t>MEM191</t>
  </si>
  <si>
    <t>MEM192</t>
  </si>
  <si>
    <t>MEM193</t>
  </si>
  <si>
    <t>MEM194</t>
  </si>
  <si>
    <t>MEM195</t>
  </si>
  <si>
    <t>MEM196</t>
  </si>
  <si>
    <t>MEM197</t>
  </si>
  <si>
    <t>MEM198</t>
  </si>
  <si>
    <t>MEM199</t>
  </si>
  <si>
    <t>MEM200</t>
  </si>
  <si>
    <t>MEM201</t>
  </si>
  <si>
    <t>MEM202</t>
  </si>
  <si>
    <t>MEM203</t>
  </si>
  <si>
    <t>MEM204</t>
  </si>
  <si>
    <t>MEM205</t>
  </si>
  <si>
    <t>MEM206</t>
  </si>
  <si>
    <t>MEM207</t>
  </si>
  <si>
    <t>MEM208</t>
  </si>
  <si>
    <t>MEM209</t>
  </si>
  <si>
    <t>MEM210</t>
  </si>
  <si>
    <t>MEM211</t>
  </si>
  <si>
    <t>MEM212</t>
  </si>
  <si>
    <t>MEM213</t>
  </si>
  <si>
    <t>MEM214</t>
  </si>
  <si>
    <t>MEM215</t>
  </si>
  <si>
    <t>MEM216</t>
  </si>
  <si>
    <t>MEM217</t>
  </si>
  <si>
    <t>MEM218</t>
  </si>
  <si>
    <t>MEM219</t>
  </si>
  <si>
    <t>MEM220</t>
  </si>
  <si>
    <t>MEM221</t>
  </si>
  <si>
    <t>MEM222</t>
  </si>
  <si>
    <t>MEM223</t>
  </si>
  <si>
    <t>MEM224</t>
  </si>
  <si>
    <t>MEM225</t>
  </si>
  <si>
    <t>MEM226</t>
  </si>
  <si>
    <t>MEM227</t>
  </si>
  <si>
    <t>MEM228</t>
  </si>
  <si>
    <t>MEM229</t>
  </si>
  <si>
    <t>MEM230</t>
  </si>
  <si>
    <t>MEM231</t>
  </si>
  <si>
    <t>MEM232</t>
  </si>
  <si>
    <t>MEM233</t>
  </si>
  <si>
    <t>MEM234</t>
  </si>
  <si>
    <t>MEM235</t>
  </si>
  <si>
    <t>MEM236</t>
  </si>
  <si>
    <t>MEM237</t>
  </si>
  <si>
    <t>MEM238</t>
  </si>
  <si>
    <t>MEM239</t>
  </si>
  <si>
    <t>MEM240</t>
  </si>
  <si>
    <t>MEM241</t>
  </si>
  <si>
    <t>MEM242</t>
  </si>
  <si>
    <t>MEM243</t>
  </si>
  <si>
    <t>MEM244</t>
  </si>
  <si>
    <t>MEM245</t>
  </si>
  <si>
    <t>MEM246</t>
  </si>
  <si>
    <t>MEM247</t>
  </si>
  <si>
    <t>MEM248</t>
  </si>
  <si>
    <t>MEM249</t>
  </si>
  <si>
    <t>MEM250</t>
  </si>
  <si>
    <t>MEM251</t>
  </si>
  <si>
    <t>MEM252</t>
  </si>
  <si>
    <t>MEM253</t>
  </si>
  <si>
    <t>MEM254</t>
  </si>
  <si>
    <t>MEM255</t>
  </si>
  <si>
    <t>MEM256</t>
  </si>
  <si>
    <t>MEM257</t>
  </si>
  <si>
    <t>MEM258</t>
  </si>
  <si>
    <t>MEM259</t>
  </si>
  <si>
    <t>MEM260</t>
  </si>
  <si>
    <t>MEM261</t>
  </si>
  <si>
    <t>MEM262</t>
  </si>
  <si>
    <t>MEM263</t>
  </si>
  <si>
    <t>MEM264</t>
  </si>
  <si>
    <t>MEM265</t>
  </si>
  <si>
    <t>MEM266</t>
  </si>
  <si>
    <t>MEM267</t>
  </si>
  <si>
    <t>MEM268</t>
  </si>
  <si>
    <t>MEM269</t>
  </si>
  <si>
    <t>MEM270</t>
  </si>
  <si>
    <t>MEM271</t>
  </si>
  <si>
    <t>MEM272</t>
  </si>
  <si>
    <t>MEM273</t>
  </si>
  <si>
    <t>MEM274</t>
  </si>
  <si>
    <t>MEM275</t>
  </si>
  <si>
    <t>MEM276</t>
  </si>
  <si>
    <t>MEM277</t>
  </si>
  <si>
    <t>MEM278</t>
  </si>
  <si>
    <t>MEM279</t>
  </si>
  <si>
    <t>MEM280</t>
  </si>
  <si>
    <t>MEM281</t>
  </si>
  <si>
    <t>MEM282</t>
  </si>
  <si>
    <t>MEM283</t>
  </si>
  <si>
    <t>MEM284</t>
  </si>
  <si>
    <t>MEM285</t>
  </si>
  <si>
    <t>MEM286</t>
  </si>
  <si>
    <t>MEM287</t>
  </si>
  <si>
    <t>MEM288</t>
  </si>
  <si>
    <t>MEM289</t>
  </si>
  <si>
    <t>MEM290</t>
  </si>
  <si>
    <t>MEM291</t>
  </si>
  <si>
    <t>MEM292</t>
  </si>
  <si>
    <t>MEM293</t>
  </si>
  <si>
    <t>MEM294</t>
  </si>
  <si>
    <t>MEM295</t>
  </si>
  <si>
    <t>MEM296</t>
  </si>
  <si>
    <t>MEM297</t>
  </si>
  <si>
    <t>MEM298</t>
  </si>
  <si>
    <t>MEM299</t>
  </si>
  <si>
    <t>MEM300</t>
  </si>
  <si>
    <t>MEM301</t>
  </si>
  <si>
    <t>MEM302</t>
  </si>
  <si>
    <t>MEM303</t>
  </si>
  <si>
    <t>MEM304</t>
  </si>
  <si>
    <t>MEM305</t>
  </si>
  <si>
    <t>MEM306</t>
  </si>
  <si>
    <t>MEM307</t>
  </si>
  <si>
    <t>MEM308</t>
  </si>
  <si>
    <t>MEM309</t>
  </si>
  <si>
    <t>MEM310</t>
  </si>
  <si>
    <t>MEM311</t>
  </si>
  <si>
    <t>MEM312</t>
  </si>
  <si>
    <t>MEM313</t>
  </si>
  <si>
    <t>MEM314</t>
  </si>
  <si>
    <t>MEM315</t>
  </si>
  <si>
    <t>MEM316</t>
  </si>
  <si>
    <t>MEM317</t>
  </si>
  <si>
    <t>MEM318</t>
  </si>
  <si>
    <t>MEM319</t>
  </si>
  <si>
    <t>MEM320</t>
  </si>
  <si>
    <t>MEM321</t>
  </si>
  <si>
    <t>MEM322</t>
  </si>
  <si>
    <t>MEM323</t>
  </si>
  <si>
    <t>MEM324</t>
  </si>
  <si>
    <t>MEM325</t>
  </si>
  <si>
    <t>MEM326</t>
  </si>
  <si>
    <t>MEM327</t>
  </si>
  <si>
    <t>MEM328</t>
  </si>
  <si>
    <t>MEM329</t>
  </si>
  <si>
    <t>MEM330</t>
  </si>
  <si>
    <t>MEM331</t>
  </si>
  <si>
    <t>MEM332</t>
  </si>
  <si>
    <t>MEM333</t>
  </si>
  <si>
    <t>MEM334</t>
  </si>
  <si>
    <t>MEM335</t>
  </si>
  <si>
    <t>MEM336</t>
  </si>
  <si>
    <t>MEM337</t>
  </si>
  <si>
    <t>MEM338</t>
  </si>
  <si>
    <t>MEM339</t>
  </si>
  <si>
    <t>MEM340</t>
  </si>
  <si>
    <t>MEM341</t>
  </si>
  <si>
    <t>MEM342</t>
  </si>
  <si>
    <t>MEM343</t>
  </si>
  <si>
    <t>MEM344</t>
  </si>
  <si>
    <t>MEM345</t>
  </si>
  <si>
    <t>MEM346</t>
  </si>
  <si>
    <t>MEM347</t>
  </si>
  <si>
    <t>MEM348</t>
  </si>
  <si>
    <t>MEM349</t>
  </si>
  <si>
    <t>MEM350</t>
  </si>
  <si>
    <t>MEM351</t>
  </si>
  <si>
    <t>MEM352</t>
  </si>
  <si>
    <t>MEM353</t>
  </si>
  <si>
    <t>MEM354</t>
  </si>
  <si>
    <t>MEM355</t>
  </si>
  <si>
    <t>MEM356</t>
  </si>
  <si>
    <t>MEM357</t>
  </si>
  <si>
    <t>MEM358</t>
  </si>
  <si>
    <t>MEM359</t>
  </si>
  <si>
    <t>MEM360</t>
  </si>
  <si>
    <t>MEM361</t>
  </si>
  <si>
    <t>MEM362</t>
  </si>
  <si>
    <t>MEM363</t>
  </si>
  <si>
    <t>MEM364</t>
  </si>
  <si>
    <t>MEM365</t>
  </si>
  <si>
    <t>MEM366</t>
  </si>
  <si>
    <t>MEM367</t>
  </si>
  <si>
    <t>MEM368</t>
  </si>
  <si>
    <t>MEM369</t>
  </si>
  <si>
    <t>MEM370</t>
  </si>
  <si>
    <t>MEM371</t>
  </si>
  <si>
    <t>MEM372</t>
  </si>
  <si>
    <t>MEM373</t>
  </si>
  <si>
    <t>MEM374</t>
  </si>
  <si>
    <t>MEM375</t>
  </si>
  <si>
    <t>MEM376</t>
  </si>
  <si>
    <t>MEM377</t>
  </si>
  <si>
    <t>MEM378</t>
  </si>
  <si>
    <t>MEM379</t>
  </si>
  <si>
    <t>MEM380</t>
  </si>
  <si>
    <t>MEM381</t>
  </si>
  <si>
    <t>MEM382</t>
  </si>
  <si>
    <t>MEM383</t>
  </si>
  <si>
    <t>MEM384</t>
  </si>
  <si>
    <t>MEM385</t>
  </si>
  <si>
    <t>MEM386</t>
  </si>
  <si>
    <t>MEM387</t>
  </si>
  <si>
    <t>MEM388</t>
  </si>
  <si>
    <t>MEM389</t>
  </si>
  <si>
    <t>MEM390</t>
  </si>
  <si>
    <t>MEM391</t>
  </si>
  <si>
    <t>MEM392</t>
  </si>
  <si>
    <t>MEM393</t>
  </si>
  <si>
    <t>MEM394</t>
  </si>
  <si>
    <t>MEM395</t>
  </si>
  <si>
    <t>MEM396</t>
  </si>
  <si>
    <t>MEM397</t>
  </si>
  <si>
    <t>MEM398</t>
  </si>
  <si>
    <t>MEM399</t>
  </si>
  <si>
    <t>MEM400</t>
  </si>
  <si>
    <t>MEM401</t>
  </si>
  <si>
    <t>MEM402</t>
  </si>
  <si>
    <t>MEM403</t>
  </si>
  <si>
    <t>MEM404</t>
  </si>
  <si>
    <t>MEM405</t>
  </si>
  <si>
    <t>MEM406</t>
  </si>
  <si>
    <t>MEM407</t>
  </si>
  <si>
    <t>MEM408</t>
  </si>
  <si>
    <t>MEM409</t>
  </si>
  <si>
    <t>MEM410</t>
  </si>
  <si>
    <t>MEM411</t>
  </si>
  <si>
    <t>MEM412</t>
  </si>
  <si>
    <t>MEM413</t>
  </si>
  <si>
    <t>MEM414</t>
  </si>
  <si>
    <t>MEM415</t>
  </si>
  <si>
    <t>MEM416</t>
  </si>
  <si>
    <t>MEM417</t>
  </si>
  <si>
    <t>MEM418</t>
  </si>
  <si>
    <t>MEM419</t>
  </si>
  <si>
    <t>MEM420</t>
  </si>
  <si>
    <t>MEM421</t>
  </si>
  <si>
    <t>MEM422</t>
  </si>
  <si>
    <t>MEM423</t>
  </si>
  <si>
    <t>MEM424</t>
  </si>
  <si>
    <t>MEM425</t>
  </si>
  <si>
    <t>MEM426</t>
  </si>
  <si>
    <t>MEM427</t>
  </si>
  <si>
    <t>MEM428</t>
  </si>
  <si>
    <t>MEM429</t>
  </si>
  <si>
    <t>MEM430</t>
  </si>
  <si>
    <t>MEM431</t>
  </si>
  <si>
    <t>MEM432</t>
  </si>
  <si>
    <t>MEM433</t>
  </si>
  <si>
    <t>MEM434</t>
  </si>
  <si>
    <t>MEM435</t>
  </si>
  <si>
    <t>MEM436</t>
  </si>
  <si>
    <t>MEM437</t>
  </si>
  <si>
    <t>MEM438</t>
  </si>
  <si>
    <t>MEM439</t>
  </si>
  <si>
    <t>MEM440</t>
  </si>
  <si>
    <t>MEM441</t>
  </si>
  <si>
    <t>MEM442</t>
  </si>
  <si>
    <t>MEM443</t>
  </si>
  <si>
    <t>MEM444</t>
  </si>
  <si>
    <t>MEM445</t>
  </si>
  <si>
    <t>MEM446</t>
  </si>
  <si>
    <t>MEM447</t>
  </si>
  <si>
    <t>MEM448</t>
  </si>
  <si>
    <t>MEM449</t>
  </si>
  <si>
    <t>MEM450</t>
  </si>
  <si>
    <t>MEM451</t>
  </si>
  <si>
    <t>MEM452</t>
  </si>
  <si>
    <t>MEM453</t>
  </si>
  <si>
    <t>MEM454</t>
  </si>
  <si>
    <t>MEM455</t>
  </si>
  <si>
    <t>MEM456</t>
  </si>
  <si>
    <t>MEM457</t>
  </si>
  <si>
    <t>MEM458</t>
  </si>
  <si>
    <t>MEM459</t>
  </si>
  <si>
    <t>MEM460</t>
  </si>
  <si>
    <t>MEM461</t>
  </si>
  <si>
    <t>MEM462</t>
  </si>
  <si>
    <t>MEM463</t>
  </si>
  <si>
    <t>MEM464</t>
  </si>
  <si>
    <t>MEM465</t>
  </si>
  <si>
    <t>MEM466</t>
  </si>
  <si>
    <t>MEM467</t>
  </si>
  <si>
    <t>MEM468</t>
  </si>
  <si>
    <t>MEM469</t>
  </si>
  <si>
    <t>MEM470</t>
  </si>
  <si>
    <t>MEM471</t>
  </si>
  <si>
    <t>MEM472</t>
  </si>
  <si>
    <t>MEM473</t>
  </si>
  <si>
    <t>MEM474</t>
  </si>
  <si>
    <t>MEM475</t>
  </si>
  <si>
    <t>MEM476</t>
  </si>
  <si>
    <t>MEM477</t>
  </si>
  <si>
    <t>MEM478</t>
  </si>
  <si>
    <t>MEM479</t>
  </si>
  <si>
    <t>MEM480</t>
  </si>
  <si>
    <t>MEM481</t>
  </si>
  <si>
    <t>MEM482</t>
  </si>
  <si>
    <t>MEM483</t>
  </si>
  <si>
    <t>MEM484</t>
  </si>
  <si>
    <t>MEM485</t>
  </si>
  <si>
    <t>MEM486</t>
  </si>
  <si>
    <t>MEM487</t>
  </si>
  <si>
    <t>MEM488</t>
  </si>
  <si>
    <t>MEM489</t>
  </si>
  <si>
    <t>MEM490</t>
  </si>
  <si>
    <t>MEM491</t>
  </si>
  <si>
    <t>MEM492</t>
  </si>
  <si>
    <t>MEM493</t>
  </si>
  <si>
    <t>MEM494</t>
  </si>
  <si>
    <t>MEM495</t>
  </si>
  <si>
    <t>MEM496</t>
  </si>
  <si>
    <t>MEM497</t>
  </si>
  <si>
    <t>MEM498</t>
  </si>
  <si>
    <t>MEM499</t>
  </si>
  <si>
    <t>MEM500</t>
  </si>
  <si>
    <t>MEM501</t>
  </si>
  <si>
    <t>MEM502</t>
  </si>
  <si>
    <t>MEM503</t>
  </si>
  <si>
    <t>MEM504</t>
  </si>
  <si>
    <t>MEM505</t>
  </si>
  <si>
    <t>MEM506</t>
  </si>
  <si>
    <t>MEM507</t>
  </si>
  <si>
    <t>MEM508</t>
  </si>
  <si>
    <t>MEM509</t>
  </si>
  <si>
    <t>MEM510</t>
  </si>
  <si>
    <t>MEM511</t>
  </si>
  <si>
    <t>MEM512</t>
  </si>
  <si>
    <t>MEM513</t>
  </si>
  <si>
    <t>MEM514</t>
  </si>
  <si>
    <t>MEM515</t>
  </si>
  <si>
    <t>MEM516</t>
  </si>
  <si>
    <t>MEM517</t>
  </si>
  <si>
    <t>MEM518</t>
  </si>
  <si>
    <t>MEM519</t>
  </si>
  <si>
    <t>MEM520</t>
  </si>
  <si>
    <t>MEM521</t>
  </si>
  <si>
    <t>MEM522</t>
  </si>
  <si>
    <t>MEM523</t>
  </si>
  <si>
    <t>MEM524</t>
  </si>
  <si>
    <t>MEM525</t>
  </si>
  <si>
    <t>MEM526</t>
  </si>
  <si>
    <t>MEM527</t>
  </si>
  <si>
    <t>MEM528</t>
  </si>
  <si>
    <t>MEM529</t>
  </si>
  <si>
    <t>MEM530</t>
  </si>
  <si>
    <t>MEM531</t>
  </si>
  <si>
    <t>MEM532</t>
  </si>
  <si>
    <t>MEM533</t>
  </si>
  <si>
    <t>MEM534</t>
  </si>
  <si>
    <t>MEM535</t>
  </si>
  <si>
    <t>MEM536</t>
  </si>
  <si>
    <t>MEM537</t>
  </si>
  <si>
    <t>MEM538</t>
  </si>
  <si>
    <t>MEM539</t>
  </si>
  <si>
    <t>MEM540</t>
  </si>
  <si>
    <t>MEM541</t>
  </si>
  <si>
    <t>MEM542</t>
  </si>
  <si>
    <t>MEM543</t>
  </si>
  <si>
    <t>MEM544</t>
  </si>
  <si>
    <t>MEM545</t>
  </si>
  <si>
    <t>MEM546</t>
  </si>
  <si>
    <t>MEM547</t>
  </si>
  <si>
    <t>MEM548</t>
  </si>
  <si>
    <t>MEM549</t>
  </si>
  <si>
    <t>MEM550</t>
  </si>
  <si>
    <t>MEM551</t>
  </si>
  <si>
    <t>MEM552</t>
  </si>
  <si>
    <t>MEM553</t>
  </si>
  <si>
    <t>MEM554</t>
  </si>
  <si>
    <t>MEM555</t>
  </si>
  <si>
    <t>MEM556</t>
  </si>
  <si>
    <t>MEM557</t>
  </si>
  <si>
    <t>MEM558</t>
  </si>
  <si>
    <t>MEM559</t>
  </si>
  <si>
    <t>MEM560</t>
  </si>
  <si>
    <t>MEM561</t>
  </si>
  <si>
    <t>MEM562</t>
  </si>
  <si>
    <t>MEM563</t>
  </si>
  <si>
    <t>MEM564</t>
  </si>
  <si>
    <t>MEM565</t>
  </si>
  <si>
    <t>MEM566</t>
  </si>
  <si>
    <t>MEM567</t>
  </si>
  <si>
    <t>MEM568</t>
  </si>
  <si>
    <t>MEM569</t>
  </si>
  <si>
    <t>MEM570</t>
  </si>
  <si>
    <t>MEM571</t>
  </si>
  <si>
    <t>MEM572</t>
  </si>
  <si>
    <t>MEM573</t>
  </si>
  <si>
    <t>MEM574</t>
  </si>
  <si>
    <t>MEM575</t>
  </si>
  <si>
    <t>MEM576</t>
  </si>
  <si>
    <t>MEM577</t>
  </si>
  <si>
    <t>MEM578</t>
  </si>
  <si>
    <t>MEM579</t>
  </si>
  <si>
    <t>MEM580</t>
  </si>
  <si>
    <t>MEM581</t>
  </si>
  <si>
    <t>MEM582</t>
  </si>
  <si>
    <t>MEM583</t>
  </si>
  <si>
    <t>MEM584</t>
  </si>
  <si>
    <t>MEM585</t>
  </si>
  <si>
    <t>MEM586</t>
  </si>
  <si>
    <t>MEM587</t>
  </si>
  <si>
    <t>MEM588</t>
  </si>
  <si>
    <t>MEM589</t>
  </si>
  <si>
    <t>MEM590</t>
  </si>
  <si>
    <t>MEM591</t>
  </si>
  <si>
    <t>MEM592</t>
  </si>
  <si>
    <t>MEM593</t>
  </si>
  <si>
    <t>MEM594</t>
  </si>
  <si>
    <t>MEM595</t>
  </si>
  <si>
    <t>MEM596</t>
  </si>
  <si>
    <t>MEM597</t>
  </si>
  <si>
    <t>MEM598</t>
  </si>
  <si>
    <t>MEM599</t>
  </si>
  <si>
    <t>MEM600</t>
  </si>
  <si>
    <t>MEM601</t>
  </si>
  <si>
    <t>MEM602</t>
  </si>
  <si>
    <t>MEM603</t>
  </si>
  <si>
    <t>MEM604</t>
  </si>
  <si>
    <t>MEM605</t>
  </si>
  <si>
    <t>MEM606</t>
  </si>
  <si>
    <t>MEM607</t>
  </si>
  <si>
    <t>MEM608</t>
  </si>
  <si>
    <t>MEM609</t>
  </si>
  <si>
    <t>MEM610</t>
  </si>
  <si>
    <t>MEM611</t>
  </si>
  <si>
    <t>MEM612</t>
  </si>
  <si>
    <t>MEM613</t>
  </si>
  <si>
    <t>MEM614</t>
  </si>
  <si>
    <t>MEM615</t>
  </si>
  <si>
    <t>MEM616</t>
  </si>
  <si>
    <t>MEM617</t>
  </si>
  <si>
    <t>MEM618</t>
  </si>
  <si>
    <t>MEM619</t>
  </si>
  <si>
    <t>MEM620</t>
  </si>
  <si>
    <t>MEM621</t>
  </si>
  <si>
    <t>MEM622</t>
  </si>
  <si>
    <t>MEM623</t>
  </si>
  <si>
    <t>MEM624</t>
  </si>
  <si>
    <t>MEM625</t>
  </si>
  <si>
    <t>MEM626</t>
  </si>
  <si>
    <t>MEM627</t>
  </si>
  <si>
    <t>MEM628</t>
  </si>
  <si>
    <t>MEM629</t>
  </si>
  <si>
    <t>MEM630</t>
  </si>
  <si>
    <t>MEM631</t>
  </si>
  <si>
    <t>MEM632</t>
  </si>
  <si>
    <t>MEM633</t>
  </si>
  <si>
    <t>MEM634</t>
  </si>
  <si>
    <t>MEM635</t>
  </si>
  <si>
    <t>MEM636</t>
  </si>
  <si>
    <t>MEM637</t>
  </si>
  <si>
    <t>MEM638</t>
  </si>
  <si>
    <t>MEM639</t>
  </si>
  <si>
    <t>MEM640</t>
  </si>
  <si>
    <t>MEM641</t>
  </si>
  <si>
    <t>MEM642</t>
  </si>
  <si>
    <t>MEM643</t>
  </si>
  <si>
    <t>MEM644</t>
  </si>
  <si>
    <t>MEM645</t>
  </si>
  <si>
    <t>MEM646</t>
  </si>
  <si>
    <t>MEM647</t>
  </si>
  <si>
    <t>MEM648</t>
  </si>
  <si>
    <t>MEM649</t>
  </si>
  <si>
    <t>MEM650</t>
  </si>
  <si>
    <t>MEM651</t>
  </si>
  <si>
    <t>MEM652</t>
  </si>
  <si>
    <t>MEM653</t>
  </si>
  <si>
    <t>MEM654</t>
  </si>
  <si>
    <t>MEM655</t>
  </si>
  <si>
    <t>MEM656</t>
  </si>
  <si>
    <t>MEM657</t>
  </si>
  <si>
    <t>MEM658</t>
  </si>
  <si>
    <t>MEM659</t>
  </si>
  <si>
    <t>MEM660</t>
  </si>
  <si>
    <t>MEM661</t>
  </si>
  <si>
    <t>MEM662</t>
  </si>
  <si>
    <t>MEM663</t>
  </si>
  <si>
    <t>MEM664</t>
  </si>
  <si>
    <t>MEM665</t>
  </si>
  <si>
    <t>MEM666</t>
  </si>
  <si>
    <t>MEM667</t>
  </si>
  <si>
    <t>MEM668</t>
  </si>
  <si>
    <t>MEM669</t>
  </si>
  <si>
    <t>MEM670</t>
  </si>
  <si>
    <t>MEM671</t>
  </si>
  <si>
    <t>MEM672</t>
  </si>
  <si>
    <t>MEM673</t>
  </si>
  <si>
    <t>MEM674</t>
  </si>
  <si>
    <t>MEM675</t>
  </si>
  <si>
    <t>MEM676</t>
  </si>
  <si>
    <t>MEM677</t>
  </si>
  <si>
    <t>MEM678</t>
  </si>
  <si>
    <t>MEM679</t>
  </si>
  <si>
    <t>MEM680</t>
  </si>
  <si>
    <t>MEM681</t>
  </si>
  <si>
    <t>MEM682</t>
  </si>
  <si>
    <t>MEM683</t>
  </si>
  <si>
    <t>MEM684</t>
  </si>
  <si>
    <t>MEM685</t>
  </si>
  <si>
    <t>MEM686</t>
  </si>
  <si>
    <t>MEM687</t>
  </si>
  <si>
    <t>MEM688</t>
  </si>
  <si>
    <t>MEM689</t>
  </si>
  <si>
    <t>MEM690</t>
  </si>
  <si>
    <t>MEM691</t>
  </si>
  <si>
    <t>MEM692</t>
  </si>
  <si>
    <t>MEM693</t>
  </si>
  <si>
    <t>MEM694</t>
  </si>
  <si>
    <t>MEM695</t>
  </si>
  <si>
    <t>MEM696</t>
  </si>
  <si>
    <t>MEM697</t>
  </si>
  <si>
    <t>MEM698</t>
  </si>
  <si>
    <t>MEM699</t>
  </si>
  <si>
    <t>MEM700</t>
  </si>
  <si>
    <t>MEM701</t>
  </si>
  <si>
    <t>MEM702</t>
  </si>
  <si>
    <t>MEM703</t>
  </si>
  <si>
    <t>MEM704</t>
  </si>
  <si>
    <t>MEM705</t>
  </si>
  <si>
    <t>MEM706</t>
  </si>
  <si>
    <t>MEM707</t>
  </si>
  <si>
    <t>MEM708</t>
  </si>
  <si>
    <t>MEM709</t>
  </si>
  <si>
    <t>MEM710</t>
  </si>
  <si>
    <t>MEM711</t>
  </si>
  <si>
    <t>MEM712</t>
  </si>
  <si>
    <t>MEM713</t>
  </si>
  <si>
    <t>MEM714</t>
  </si>
  <si>
    <t>MEM715</t>
  </si>
  <si>
    <t>MEM716</t>
  </si>
  <si>
    <t>MEM717</t>
  </si>
  <si>
    <t>MEM718</t>
  </si>
  <si>
    <t>MEM719</t>
  </si>
  <si>
    <t>MEM720</t>
  </si>
  <si>
    <t>MEM721</t>
  </si>
  <si>
    <t>MEM722</t>
  </si>
  <si>
    <t>MEM723</t>
  </si>
  <si>
    <t>MEM724</t>
  </si>
  <si>
    <t>MEM725</t>
  </si>
  <si>
    <t>MEM726</t>
  </si>
  <si>
    <t>MEM727</t>
  </si>
  <si>
    <t>MEM728</t>
  </si>
  <si>
    <t>MEM729</t>
  </si>
  <si>
    <t>MEM730</t>
  </si>
  <si>
    <t>MEM731</t>
  </si>
  <si>
    <t>MEM732</t>
  </si>
  <si>
    <t>MEM733</t>
  </si>
  <si>
    <t>MEM734</t>
  </si>
  <si>
    <t>MEM735</t>
  </si>
  <si>
    <t>MEM736</t>
  </si>
  <si>
    <t>MEM737</t>
  </si>
  <si>
    <t>MEM738</t>
  </si>
  <si>
    <t>MEM739</t>
  </si>
  <si>
    <t>MEM740</t>
  </si>
  <si>
    <t>MEM741</t>
  </si>
  <si>
    <t>MEM742</t>
  </si>
  <si>
    <t>MEM743</t>
  </si>
  <si>
    <t>MEM744</t>
  </si>
  <si>
    <t>MEM745</t>
  </si>
  <si>
    <t>MEM746</t>
  </si>
  <si>
    <t>MEM747</t>
  </si>
  <si>
    <t>MEM748</t>
  </si>
  <si>
    <t>MEM749</t>
  </si>
  <si>
    <t>MEM750</t>
  </si>
  <si>
    <t>MEM751</t>
  </si>
  <si>
    <t>MEM752</t>
  </si>
  <si>
    <t>MEM753</t>
  </si>
  <si>
    <t>MEM754</t>
  </si>
  <si>
    <t>MEM755</t>
  </si>
  <si>
    <t>MEM756</t>
  </si>
  <si>
    <t>MEM757</t>
  </si>
  <si>
    <t>MEM758</t>
  </si>
  <si>
    <t>MEM759</t>
  </si>
  <si>
    <t>MEM760</t>
  </si>
  <si>
    <t>MEM761</t>
  </si>
  <si>
    <t>MEM762</t>
  </si>
  <si>
    <t>MEM763</t>
  </si>
  <si>
    <t>MEM764</t>
  </si>
  <si>
    <t>MEM765</t>
  </si>
  <si>
    <t>MEM766</t>
  </si>
  <si>
    <t>MEM767</t>
  </si>
  <si>
    <t>MEM768</t>
  </si>
  <si>
    <t>MEM769</t>
  </si>
  <si>
    <t>MEM770</t>
  </si>
  <si>
    <t>MEM771</t>
  </si>
  <si>
    <t>MEM772</t>
  </si>
  <si>
    <t>MEM773</t>
  </si>
  <si>
    <t>MEM774</t>
  </si>
  <si>
    <t>MEM775</t>
  </si>
  <si>
    <t>MEM776</t>
  </si>
  <si>
    <t>MEM777</t>
  </si>
  <si>
    <t>MEM778</t>
  </si>
  <si>
    <t>MEM779</t>
  </si>
  <si>
    <t>MEM780</t>
  </si>
  <si>
    <t>MEM781</t>
  </si>
  <si>
    <t>MEM782</t>
  </si>
  <si>
    <t>MEM783</t>
  </si>
  <si>
    <t>MEM784</t>
  </si>
  <si>
    <t>MEM785</t>
  </si>
  <si>
    <t>MEM786</t>
  </si>
  <si>
    <t>MEM787</t>
  </si>
  <si>
    <t>MEM788</t>
  </si>
  <si>
    <t>MEM789</t>
  </si>
  <si>
    <t>MEM790</t>
  </si>
  <si>
    <t>MEM791</t>
  </si>
  <si>
    <t>MEM792</t>
  </si>
  <si>
    <t>MEM793</t>
  </si>
  <si>
    <t>MEM794</t>
  </si>
  <si>
    <t>MEM795</t>
  </si>
  <si>
    <t>MEM796</t>
  </si>
  <si>
    <t>MEM797</t>
  </si>
  <si>
    <t>MEM798</t>
  </si>
  <si>
    <t>MEM799</t>
  </si>
  <si>
    <t>MEM800</t>
  </si>
  <si>
    <t>MEM801</t>
  </si>
  <si>
    <t>MEM802</t>
  </si>
  <si>
    <t>MEM803</t>
  </si>
  <si>
    <t>MEM804</t>
  </si>
  <si>
    <t>MEM805</t>
  </si>
  <si>
    <t>MEM806</t>
  </si>
  <si>
    <t>MEM807</t>
  </si>
  <si>
    <t>MEM808</t>
  </si>
  <si>
    <t>MEM809</t>
  </si>
  <si>
    <t>MEM810</t>
  </si>
  <si>
    <t>MEM811</t>
  </si>
  <si>
    <t>MEM812</t>
  </si>
  <si>
    <t>MEM813</t>
  </si>
  <si>
    <t>MEM814</t>
  </si>
  <si>
    <t>MEM815</t>
  </si>
  <si>
    <t>MEM816</t>
  </si>
  <si>
    <t>MEM817</t>
  </si>
  <si>
    <t>MEM818</t>
  </si>
  <si>
    <t>MEM819</t>
  </si>
  <si>
    <t>MEM820</t>
  </si>
  <si>
    <t>MEM821</t>
  </si>
  <si>
    <t>MEM822</t>
  </si>
  <si>
    <t>MEM823</t>
  </si>
  <si>
    <t>MEM824</t>
  </si>
  <si>
    <t>MEM825</t>
  </si>
  <si>
    <t>MEM826</t>
  </si>
  <si>
    <t>MEM827</t>
  </si>
  <si>
    <t>MEM828</t>
  </si>
  <si>
    <t>MEM829</t>
  </si>
  <si>
    <t>MEM830</t>
  </si>
  <si>
    <t>MEM831</t>
  </si>
  <si>
    <t>MEM832</t>
  </si>
  <si>
    <t>MEM833</t>
  </si>
  <si>
    <t>MEM834</t>
  </si>
  <si>
    <t>MEM835</t>
  </si>
  <si>
    <t>MEM836</t>
  </si>
  <si>
    <t>MEM837</t>
  </si>
  <si>
    <t>MEM838</t>
  </si>
  <si>
    <t>MEM839</t>
  </si>
  <si>
    <t>MEM840</t>
  </si>
  <si>
    <t>MEM841</t>
  </si>
  <si>
    <t>MEM842</t>
  </si>
  <si>
    <t>MEM843</t>
  </si>
  <si>
    <t>MEM844</t>
  </si>
  <si>
    <t>MEM845</t>
  </si>
  <si>
    <t>MEM846</t>
  </si>
  <si>
    <t>MEM847</t>
  </si>
  <si>
    <t>MEM848</t>
  </si>
  <si>
    <t>MEM849</t>
  </si>
  <si>
    <t>MEM850</t>
  </si>
  <si>
    <t>MEM851</t>
  </si>
  <si>
    <t>MEM852</t>
  </si>
  <si>
    <t>MEM853</t>
  </si>
  <si>
    <t>MEM854</t>
  </si>
  <si>
    <t>MEM855</t>
  </si>
  <si>
    <t>MEM856</t>
  </si>
  <si>
    <t>MEM857</t>
  </si>
  <si>
    <t>MEM858</t>
  </si>
  <si>
    <t>MEM859</t>
  </si>
  <si>
    <t>MEM860</t>
  </si>
  <si>
    <t>MEM861</t>
  </si>
  <si>
    <t>MEM862</t>
  </si>
  <si>
    <t>MEM863</t>
  </si>
  <si>
    <t>MEM864</t>
  </si>
  <si>
    <t>MEM865</t>
  </si>
  <si>
    <t>MEM866</t>
  </si>
  <si>
    <t>MEM867</t>
  </si>
  <si>
    <t>MEM868</t>
  </si>
  <si>
    <t>MEM869</t>
  </si>
  <si>
    <t>MEM870</t>
  </si>
  <si>
    <t>MEM871</t>
  </si>
  <si>
    <t>MEM872</t>
  </si>
  <si>
    <t>MEM873</t>
  </si>
  <si>
    <t>MEM874</t>
  </si>
  <si>
    <t>MEM875</t>
  </si>
  <si>
    <t>MEM876</t>
  </si>
  <si>
    <t>MEM877</t>
  </si>
  <si>
    <t>MEM878</t>
  </si>
  <si>
    <t>MEM879</t>
  </si>
  <si>
    <t>MEM880</t>
  </si>
  <si>
    <t>MEM881</t>
  </si>
  <si>
    <t>MEM882</t>
  </si>
  <si>
    <t>MEM883</t>
  </si>
  <si>
    <t>MEM884</t>
  </si>
  <si>
    <t>MEM885</t>
  </si>
  <si>
    <t>MEM886</t>
  </si>
  <si>
    <t>MEM887</t>
  </si>
  <si>
    <t>MEM888</t>
  </si>
  <si>
    <t>MEM889</t>
  </si>
  <si>
    <t>MEM890</t>
  </si>
  <si>
    <t>MEM891</t>
  </si>
  <si>
    <t>MEM892</t>
  </si>
  <si>
    <t>MEM893</t>
  </si>
  <si>
    <t>MEM894</t>
  </si>
  <si>
    <t>MEM895</t>
  </si>
  <si>
    <t>MEM896</t>
  </si>
  <si>
    <t>MEM897</t>
  </si>
  <si>
    <t>MEM898</t>
  </si>
  <si>
    <t>MEM899</t>
  </si>
  <si>
    <t>MEM900</t>
  </si>
  <si>
    <t>MEM901</t>
  </si>
  <si>
    <t>MEM902</t>
  </si>
  <si>
    <t>MEM903</t>
  </si>
  <si>
    <t>MEM904</t>
  </si>
  <si>
    <t>MEM905</t>
  </si>
  <si>
    <t>MEM906</t>
  </si>
  <si>
    <t>MEM907</t>
  </si>
  <si>
    <t>MEM908</t>
  </si>
  <si>
    <t>MEM909</t>
  </si>
  <si>
    <t>MEM910</t>
  </si>
  <si>
    <t>MEM911</t>
  </si>
  <si>
    <t>MEM912</t>
  </si>
  <si>
    <t>MEM913</t>
  </si>
  <si>
    <t>MEM914</t>
  </si>
  <si>
    <t>MEM915</t>
  </si>
  <si>
    <t>MEM916</t>
  </si>
  <si>
    <t>MEM917</t>
  </si>
  <si>
    <t>MEM918</t>
  </si>
  <si>
    <t>MEM919</t>
  </si>
  <si>
    <t>MEM920</t>
  </si>
  <si>
    <t>MEM921</t>
  </si>
  <si>
    <t>MEM922</t>
  </si>
  <si>
    <t>MEM923</t>
  </si>
  <si>
    <t>MEM924</t>
  </si>
  <si>
    <t>MEM925</t>
  </si>
  <si>
    <t>MEM926</t>
  </si>
  <si>
    <t>MEM927</t>
  </si>
  <si>
    <t>MEM928</t>
  </si>
  <si>
    <t>MEM929</t>
  </si>
  <si>
    <t>MEM930</t>
  </si>
  <si>
    <t>MEM931</t>
  </si>
  <si>
    <t>MEM932</t>
  </si>
  <si>
    <t>MEM933</t>
  </si>
  <si>
    <t>MEM934</t>
  </si>
  <si>
    <t>MEM935</t>
  </si>
  <si>
    <t>MEM936</t>
  </si>
  <si>
    <t>MEM937</t>
  </si>
  <si>
    <t>MEM938</t>
  </si>
  <si>
    <t>MEM939</t>
  </si>
  <si>
    <t>MEM940</t>
  </si>
  <si>
    <t>MEM941</t>
  </si>
  <si>
    <t>MEM942</t>
  </si>
  <si>
    <t>MEM943</t>
  </si>
  <si>
    <t>MEM944</t>
  </si>
  <si>
    <t>MEM945</t>
  </si>
  <si>
    <t>MEM946</t>
  </si>
  <si>
    <t>MEM947</t>
  </si>
  <si>
    <t>MEM948</t>
  </si>
  <si>
    <t>MEM949</t>
  </si>
  <si>
    <t>MEM950</t>
  </si>
  <si>
    <t>MEM951</t>
  </si>
  <si>
    <t>MEM952</t>
  </si>
  <si>
    <t>MEM953</t>
  </si>
  <si>
    <t>MEM954</t>
  </si>
  <si>
    <t>MEM955</t>
  </si>
  <si>
    <t>MEM956</t>
  </si>
  <si>
    <t>MEM957</t>
  </si>
  <si>
    <t>MEM958</t>
  </si>
  <si>
    <t>MEM959</t>
  </si>
  <si>
    <t>MEM960</t>
  </si>
  <si>
    <t>MEM961</t>
  </si>
  <si>
    <t>MEM962</t>
  </si>
  <si>
    <t>MEM963</t>
  </si>
  <si>
    <t>MEM964</t>
  </si>
  <si>
    <t>MEM965</t>
  </si>
  <si>
    <t>MEM966</t>
  </si>
  <si>
    <t>MEM967</t>
  </si>
  <si>
    <t>MEM968</t>
  </si>
  <si>
    <t>MEM969</t>
  </si>
  <si>
    <t>MEM970</t>
  </si>
  <si>
    <t>MEM971</t>
  </si>
  <si>
    <t>MEM972</t>
  </si>
  <si>
    <t>MEM973</t>
  </si>
  <si>
    <t>MEM974</t>
  </si>
  <si>
    <t>MEM975</t>
  </si>
  <si>
    <t>MEM976</t>
  </si>
  <si>
    <t>MEM977</t>
  </si>
  <si>
    <t>MEM978</t>
  </si>
  <si>
    <t>MEM979</t>
  </si>
  <si>
    <t>MEM980</t>
  </si>
  <si>
    <t>MEM981</t>
  </si>
  <si>
    <t>MEM982</t>
  </si>
  <si>
    <t>MEM983</t>
  </si>
  <si>
    <t>MEM984</t>
  </si>
  <si>
    <t>MEM985</t>
  </si>
  <si>
    <t>MEM986</t>
  </si>
  <si>
    <t>MEM987</t>
  </si>
  <si>
    <t>MEM988</t>
  </si>
  <si>
    <t>MEM989</t>
  </si>
  <si>
    <t>MEM990</t>
  </si>
  <si>
    <t>MEM991</t>
  </si>
  <si>
    <t>MEM992</t>
  </si>
  <si>
    <t>MEM993</t>
  </si>
  <si>
    <t>MEM994</t>
  </si>
  <si>
    <t>MEM995</t>
  </si>
  <si>
    <t>MEM996</t>
  </si>
  <si>
    <t>MEM997</t>
  </si>
  <si>
    <t>MEM998</t>
  </si>
  <si>
    <t>MEM999</t>
  </si>
  <si>
    <t>MEM1000</t>
  </si>
  <si>
    <t>MEM1001</t>
  </si>
  <si>
    <t>MEM1002</t>
  </si>
  <si>
    <t>MEM1003</t>
  </si>
  <si>
    <t>MEM1004</t>
  </si>
  <si>
    <t>MEM1005</t>
  </si>
  <si>
    <t>MEM1006</t>
  </si>
  <si>
    <t>MEM1007</t>
  </si>
  <si>
    <t>MEM1008</t>
  </si>
  <si>
    <t>MEM1009</t>
  </si>
  <si>
    <t>MEM1010</t>
  </si>
  <si>
    <t>MEM1011</t>
  </si>
  <si>
    <t>MEM1012</t>
  </si>
  <si>
    <t>MEM1013</t>
  </si>
  <si>
    <t>MEM1014</t>
  </si>
  <si>
    <t>MEM1015</t>
  </si>
  <si>
    <t>MEM1016</t>
  </si>
  <si>
    <t>MEM1017</t>
  </si>
  <si>
    <t>MEM1018</t>
  </si>
  <si>
    <t>MEM1019</t>
  </si>
  <si>
    <t>MEM1020</t>
  </si>
  <si>
    <t>MEM1021</t>
  </si>
  <si>
    <t>MEM1022</t>
  </si>
  <si>
    <t>MEM1023</t>
  </si>
  <si>
    <t>MEM1024</t>
  </si>
  <si>
    <t>MEM1025</t>
  </si>
  <si>
    <t>MEM1026</t>
  </si>
  <si>
    <t>MEM1027</t>
  </si>
  <si>
    <t>MEM1028</t>
  </si>
  <si>
    <t>MEM1029</t>
  </si>
  <si>
    <t>MEM1030</t>
  </si>
  <si>
    <t>MEM1031</t>
  </si>
  <si>
    <t>MEM1032</t>
  </si>
  <si>
    <t>MEM1033</t>
  </si>
  <si>
    <t>MEM1034</t>
  </si>
  <si>
    <t>MEM1035</t>
  </si>
  <si>
    <t>MEM1036</t>
  </si>
  <si>
    <t>MEM1037</t>
  </si>
  <si>
    <t>MEM1038</t>
  </si>
  <si>
    <t>MEM1039</t>
  </si>
  <si>
    <t>MEM1040</t>
  </si>
  <si>
    <t>MEM1041</t>
  </si>
  <si>
    <t>MEM1042</t>
  </si>
  <si>
    <t>MEM1043</t>
  </si>
  <si>
    <t>MEM1044</t>
  </si>
  <si>
    <t>MEM1045</t>
  </si>
  <si>
    <t>MEM1046</t>
  </si>
  <si>
    <t>MEM1047</t>
  </si>
  <si>
    <t>MEM1048</t>
  </si>
  <si>
    <t>MEM1049</t>
  </si>
  <si>
    <t>MEM1050</t>
  </si>
  <si>
    <t>MEM1051</t>
  </si>
  <si>
    <t>MEM1052</t>
  </si>
  <si>
    <t>MEM1053</t>
  </si>
  <si>
    <t>MEM1054</t>
  </si>
  <si>
    <t>MEM1055</t>
  </si>
  <si>
    <t>MEM1056</t>
  </si>
  <si>
    <t>MEM1057</t>
  </si>
  <si>
    <t>MEM1058</t>
  </si>
  <si>
    <t>MEM1059</t>
  </si>
  <si>
    <t>MEM1060</t>
  </si>
  <si>
    <t>MEM1061</t>
  </si>
  <si>
    <t>MEM1062</t>
  </si>
  <si>
    <t>MEM1063</t>
  </si>
  <si>
    <t>MEM1064</t>
  </si>
  <si>
    <t>MEM1065</t>
  </si>
  <si>
    <t>MEM1066</t>
  </si>
  <si>
    <t>MEM1067</t>
  </si>
  <si>
    <t>MEM1068</t>
  </si>
  <si>
    <t>MEM1069</t>
  </si>
  <si>
    <t>MEM1070</t>
  </si>
  <si>
    <t>MEM1071</t>
  </si>
  <si>
    <t>MEM1072</t>
  </si>
  <si>
    <t>MEM1073</t>
  </si>
  <si>
    <t>MEM1074</t>
  </si>
  <si>
    <t>MEM1075</t>
  </si>
  <si>
    <t>MEM1076</t>
  </si>
  <si>
    <t>MEM1077</t>
  </si>
  <si>
    <t>MEM1078</t>
  </si>
  <si>
    <t>MEM1079</t>
  </si>
  <si>
    <t>MEM1080</t>
  </si>
  <si>
    <t>MEM1081</t>
  </si>
  <si>
    <t>MEM1082</t>
  </si>
  <si>
    <t>MEM1083</t>
  </si>
  <si>
    <t>MEM1084</t>
  </si>
  <si>
    <t>MEM1085</t>
  </si>
  <si>
    <t>MEM1086</t>
  </si>
  <si>
    <t>MEM1087</t>
  </si>
  <si>
    <t>MEM1088</t>
  </si>
  <si>
    <t>MEM1089</t>
  </si>
  <si>
    <t>MEM1090</t>
  </si>
  <si>
    <t>MEM1091</t>
  </si>
  <si>
    <t>MEM1092</t>
  </si>
  <si>
    <t>MEM1093</t>
  </si>
  <si>
    <t>MEM1094</t>
  </si>
  <si>
    <t>MEM1095</t>
  </si>
  <si>
    <t>MEM1096</t>
  </si>
  <si>
    <t>MEM1097</t>
  </si>
  <si>
    <t>MEM1098</t>
  </si>
  <si>
    <t>MEM1099</t>
  </si>
  <si>
    <t>MEM1100</t>
  </si>
  <si>
    <t>MEM1101</t>
  </si>
  <si>
    <t>MEM1102</t>
  </si>
  <si>
    <t>MEM1103</t>
  </si>
  <si>
    <t>MEM1104</t>
  </si>
  <si>
    <t>MEM1105</t>
  </si>
  <si>
    <t>MEM1106</t>
  </si>
  <si>
    <t>MEM1107</t>
  </si>
  <si>
    <t>MEM1108</t>
  </si>
  <si>
    <t>MEM1109</t>
  </si>
  <si>
    <t>MEM1110</t>
  </si>
  <si>
    <t>MEM1111</t>
  </si>
  <si>
    <t>MEM1112</t>
  </si>
  <si>
    <t>MEM1113</t>
  </si>
  <si>
    <t>MEM1114</t>
  </si>
  <si>
    <t>MEM1115</t>
  </si>
  <si>
    <t>MEM1116</t>
  </si>
  <si>
    <t>MEM1117</t>
  </si>
  <si>
    <t>MEM1118</t>
  </si>
  <si>
    <t>MEM1119</t>
  </si>
  <si>
    <t>MEM1120</t>
  </si>
  <si>
    <t>MEM1121</t>
  </si>
  <si>
    <t>MEM1122</t>
  </si>
  <si>
    <t>MEM1123</t>
  </si>
  <si>
    <t>MEM1124</t>
  </si>
  <si>
    <t>MEM1125</t>
  </si>
  <si>
    <t>MEM1126</t>
  </si>
  <si>
    <t>MEM1127</t>
  </si>
  <si>
    <t>MEM1128</t>
  </si>
  <si>
    <t>MEM1129</t>
  </si>
  <si>
    <t>MEM1130</t>
  </si>
  <si>
    <t>MEM1131</t>
  </si>
  <si>
    <t>MEM1132</t>
  </si>
  <si>
    <t>MEM1133</t>
  </si>
  <si>
    <t>MEM1134</t>
  </si>
  <si>
    <t>MEM1135</t>
  </si>
  <si>
    <t>MEM1136</t>
  </si>
  <si>
    <t>MEM1137</t>
  </si>
  <si>
    <t>MEM1138</t>
  </si>
  <si>
    <t>MEM1139</t>
  </si>
  <si>
    <t>MEM1140</t>
  </si>
  <si>
    <t>MEM1141</t>
  </si>
  <si>
    <t>MEM1142</t>
  </si>
  <si>
    <t>MEM1143</t>
  </si>
  <si>
    <t>MEM1144</t>
  </si>
  <si>
    <t>MEM1145</t>
  </si>
  <si>
    <t>MEM1146</t>
  </si>
  <si>
    <t>MEM1147</t>
  </si>
  <si>
    <t>MEM1148</t>
  </si>
  <si>
    <t>MEM1149</t>
  </si>
  <si>
    <t>MEM1150</t>
  </si>
  <si>
    <t>MEM1151</t>
  </si>
  <si>
    <t>MEM1152</t>
  </si>
  <si>
    <t>MEM1153</t>
  </si>
  <si>
    <t>MEM1154</t>
  </si>
  <si>
    <t>MEM1155</t>
  </si>
  <si>
    <t>MEM1156</t>
  </si>
  <si>
    <t>MEM1157</t>
  </si>
  <si>
    <t>MEM1158</t>
  </si>
  <si>
    <t>MEM1159</t>
  </si>
  <si>
    <t>MEM1160</t>
  </si>
  <si>
    <t>MEM1161</t>
  </si>
  <si>
    <t>MEM1162</t>
  </si>
  <si>
    <t>MEM1163</t>
  </si>
  <si>
    <t>MEM1164</t>
  </si>
  <si>
    <t>MEM1165</t>
  </si>
  <si>
    <t>MEM1166</t>
  </si>
  <si>
    <t>MEM1167</t>
  </si>
  <si>
    <t>MEM1168</t>
  </si>
  <si>
    <t>MEM1169</t>
  </si>
  <si>
    <t>MEM1170</t>
  </si>
  <si>
    <t>MEM1171</t>
  </si>
  <si>
    <t>MEM1172</t>
  </si>
  <si>
    <t>MEM1173</t>
  </si>
  <si>
    <t>MEM1174</t>
  </si>
  <si>
    <t>MEM1175</t>
  </si>
  <si>
    <t>MEM1176</t>
  </si>
  <si>
    <t>MEM1177</t>
  </si>
  <si>
    <t>MEM1178</t>
  </si>
  <si>
    <t>MEM1179</t>
  </si>
  <si>
    <t>MEM1180</t>
  </si>
  <si>
    <t>MEM1181</t>
  </si>
  <si>
    <t>MEM1182</t>
  </si>
  <si>
    <t>MEM1183</t>
  </si>
  <si>
    <t>MEM1184</t>
  </si>
  <si>
    <t>MEM1185</t>
  </si>
  <si>
    <t>MEM1186</t>
  </si>
  <si>
    <t>MEM1187</t>
  </si>
  <si>
    <t>MEM1188</t>
  </si>
  <si>
    <t>MEM1189</t>
  </si>
  <si>
    <t>MEM1190</t>
  </si>
  <si>
    <t>MEM1191</t>
  </si>
  <si>
    <t>MEM1192</t>
  </si>
  <si>
    <t>MEM1193</t>
  </si>
  <si>
    <t>MEM1194</t>
  </si>
  <si>
    <t>MEM1195</t>
  </si>
  <si>
    <t>MEM1196</t>
  </si>
  <si>
    <t>MEM1197</t>
  </si>
  <si>
    <t>MEM1198</t>
  </si>
  <si>
    <t>MEM1199</t>
  </si>
  <si>
    <t>MEM1200</t>
  </si>
  <si>
    <t>MEM1201</t>
  </si>
  <si>
    <t>MEM1202</t>
  </si>
  <si>
    <t>MEM1203</t>
  </si>
  <si>
    <t>MEM1204</t>
  </si>
  <si>
    <t>MEM1205</t>
  </si>
  <si>
    <t>MEM1206</t>
  </si>
  <si>
    <t>MEM1207</t>
  </si>
  <si>
    <t>MEM1208</t>
  </si>
  <si>
    <t>MEM1209</t>
  </si>
  <si>
    <t>MEM1210</t>
  </si>
  <si>
    <t>MEM1211</t>
  </si>
  <si>
    <t>MEM1212</t>
  </si>
  <si>
    <t>MEM1213</t>
  </si>
  <si>
    <t>MEM1214</t>
  </si>
  <si>
    <t>MEM1215</t>
  </si>
  <si>
    <t>MEM1216</t>
  </si>
  <si>
    <t>MEM1217</t>
  </si>
  <si>
    <t>MEM1218</t>
  </si>
  <si>
    <t>MEM1219</t>
  </si>
  <si>
    <t>MEM1220</t>
  </si>
  <si>
    <t>MEM1221</t>
  </si>
  <si>
    <t>MEM1222</t>
  </si>
  <si>
    <t>MEM1223</t>
  </si>
  <si>
    <t>MEM1224</t>
  </si>
  <si>
    <t>MEM1225</t>
  </si>
  <si>
    <t>MEM1226</t>
  </si>
  <si>
    <t>MEM1227</t>
  </si>
  <si>
    <t>MEM1228</t>
  </si>
  <si>
    <t>MEM1229</t>
  </si>
  <si>
    <t>MEM1230</t>
  </si>
  <si>
    <t>MEM1231</t>
  </si>
  <si>
    <t>MEM1232</t>
  </si>
  <si>
    <t>MEM1233</t>
  </si>
  <si>
    <t>MEM1234</t>
  </si>
  <si>
    <t>MEM1235</t>
  </si>
  <si>
    <t>MEM1236</t>
  </si>
  <si>
    <t>MEM1237</t>
  </si>
  <si>
    <t>MEM1238</t>
  </si>
  <si>
    <t>MEM1239</t>
  </si>
  <si>
    <t>MEM1240</t>
  </si>
  <si>
    <t>MEM1241</t>
  </si>
  <si>
    <t>MEM1242</t>
  </si>
  <si>
    <t>MEM1243</t>
  </si>
  <si>
    <t>MEM1244</t>
  </si>
  <si>
    <t>MEM1245</t>
  </si>
  <si>
    <t>MEM1246</t>
  </si>
  <si>
    <t>MEM1247</t>
  </si>
  <si>
    <t>MEM1248</t>
  </si>
  <si>
    <t>MEM1249</t>
  </si>
  <si>
    <t>MEM1250</t>
  </si>
  <si>
    <t>MEM1251</t>
  </si>
  <si>
    <t>MEM1252</t>
  </si>
  <si>
    <t>MEM1253</t>
  </si>
  <si>
    <t>MEM1254</t>
  </si>
  <si>
    <t>MEM1255</t>
  </si>
  <si>
    <t>MEM1256</t>
  </si>
  <si>
    <t>MEM1257</t>
  </si>
  <si>
    <t>MEM1258</t>
  </si>
  <si>
    <t>MEM1259</t>
  </si>
  <si>
    <t>MEM1260</t>
  </si>
  <si>
    <t>MEM1261</t>
  </si>
  <si>
    <t>MEM1262</t>
  </si>
  <si>
    <t>MEM1263</t>
  </si>
  <si>
    <t>MEM1264</t>
  </si>
  <si>
    <t>MEM1265</t>
  </si>
  <si>
    <t>MEM1266</t>
  </si>
  <si>
    <t>MEM1267</t>
  </si>
  <si>
    <t>MEM1268</t>
  </si>
  <si>
    <t>MEM1269</t>
  </si>
  <si>
    <t>MEM1270</t>
  </si>
  <si>
    <t>MEM1271</t>
  </si>
  <si>
    <t>MEM1272</t>
  </si>
  <si>
    <t>MEM1273</t>
  </si>
  <si>
    <t>MEM1274</t>
  </si>
  <si>
    <t>MEM1275</t>
  </si>
  <si>
    <t>MEM1276</t>
  </si>
  <si>
    <t>MEM1277</t>
  </si>
  <si>
    <t>MEM1278</t>
  </si>
  <si>
    <t>MEM1279</t>
  </si>
  <si>
    <t>MEM1280</t>
  </si>
  <si>
    <t>MEM1281</t>
  </si>
  <si>
    <t>MEM1282</t>
  </si>
  <si>
    <t>MEM1283</t>
  </si>
  <si>
    <t>MEM1284</t>
  </si>
  <si>
    <t>MEM1285</t>
  </si>
  <si>
    <t>MEM1286</t>
  </si>
  <si>
    <t>MEM1287</t>
  </si>
  <si>
    <t>MEM1288</t>
  </si>
  <si>
    <t>MEM1289</t>
  </si>
  <si>
    <t>MEM1290</t>
  </si>
  <si>
    <t>MEM1291</t>
  </si>
  <si>
    <t>MEM1292</t>
  </si>
  <si>
    <t>MEM1293</t>
  </si>
  <si>
    <t>MEM1294</t>
  </si>
  <si>
    <t>MEM1295</t>
  </si>
  <si>
    <t>MEM1296</t>
  </si>
  <si>
    <t>MEM1297</t>
  </si>
  <si>
    <t>MEM1298</t>
  </si>
  <si>
    <t>MEM1299</t>
  </si>
  <si>
    <t>MEM1300</t>
  </si>
  <si>
    <t>MEM1301</t>
  </si>
  <si>
    <t>MEM1302</t>
  </si>
  <si>
    <t>MEM1303</t>
  </si>
  <si>
    <t>MEM1304</t>
  </si>
  <si>
    <t>MEM1305</t>
  </si>
  <si>
    <t>MEM1306</t>
  </si>
  <si>
    <t>MEM1307</t>
  </si>
  <si>
    <t>MEM1308</t>
  </si>
  <si>
    <t>MEM1309</t>
  </si>
  <si>
    <t>MEM1310</t>
  </si>
  <si>
    <t>MEM1311</t>
  </si>
  <si>
    <t>MEM1312</t>
  </si>
  <si>
    <t>MEM1313</t>
  </si>
  <si>
    <t>MEM1314</t>
  </si>
  <si>
    <t>MEM1315</t>
  </si>
  <si>
    <t>MEM1316</t>
  </si>
  <si>
    <t>MEM1317</t>
  </si>
  <si>
    <t>MEM1318</t>
  </si>
  <si>
    <t>MEM1319</t>
  </si>
  <si>
    <t>MEM1320</t>
  </si>
  <si>
    <t>MEM1321</t>
  </si>
  <si>
    <t>MEM1322</t>
  </si>
  <si>
    <t>MEM1323</t>
  </si>
  <si>
    <t>MEM1324</t>
  </si>
  <si>
    <t>MEM1325</t>
  </si>
  <si>
    <t>MEM1326</t>
  </si>
  <si>
    <t>MEM1327</t>
  </si>
  <si>
    <t>MEM1328</t>
  </si>
  <si>
    <t>MEM1329</t>
  </si>
  <si>
    <t>MEM1330</t>
  </si>
  <si>
    <t>MEM1331</t>
  </si>
  <si>
    <t>MEM1332</t>
  </si>
  <si>
    <t>MEM1333</t>
  </si>
  <si>
    <t>MEM1334</t>
  </si>
  <si>
    <t>MEM1335</t>
  </si>
  <si>
    <t>MEM1336</t>
  </si>
  <si>
    <t>MEM1337</t>
  </si>
  <si>
    <t>MEM1338</t>
  </si>
  <si>
    <t>MEM1339</t>
  </si>
  <si>
    <t>MEM1340</t>
  </si>
  <si>
    <t>MEM1341</t>
  </si>
  <si>
    <t>MEM1342</t>
  </si>
  <si>
    <t>MEM1343</t>
  </si>
  <si>
    <t>MEM1344</t>
  </si>
  <si>
    <t>MEM1345</t>
  </si>
  <si>
    <t>MEM1346</t>
  </si>
  <si>
    <t>MEM1347</t>
  </si>
  <si>
    <t>MEM1348</t>
  </si>
  <si>
    <t>MEM1349</t>
  </si>
  <si>
    <t>MEM1350</t>
  </si>
  <si>
    <t>MEM1351</t>
  </si>
  <si>
    <t>MEM1352</t>
  </si>
  <si>
    <t>MEM1353</t>
  </si>
  <si>
    <t>MEM1354</t>
  </si>
  <si>
    <t>MEM1355</t>
  </si>
  <si>
    <t>MEM1356</t>
  </si>
  <si>
    <t>MEM1357</t>
  </si>
  <si>
    <t>MEM1358</t>
  </si>
  <si>
    <t>MEM1359</t>
  </si>
  <si>
    <t>MEM1360</t>
  </si>
  <si>
    <t>MEM1361</t>
  </si>
  <si>
    <t>MEM1362</t>
  </si>
  <si>
    <t>MEM1363</t>
  </si>
  <si>
    <t>MEM1364</t>
  </si>
  <si>
    <t>MEM1365</t>
  </si>
  <si>
    <t>MEM1366</t>
  </si>
  <si>
    <t>MEM1367</t>
  </si>
  <si>
    <t>MEM1368</t>
  </si>
  <si>
    <t>MEM1369</t>
  </si>
  <si>
    <t>MEM1370</t>
  </si>
  <si>
    <t>MEM1371</t>
  </si>
  <si>
    <t>MEM1372</t>
  </si>
  <si>
    <t>MEM1373</t>
  </si>
  <si>
    <t>MEM1374</t>
  </si>
  <si>
    <t>MEM1375</t>
  </si>
  <si>
    <t>MEM1376</t>
  </si>
  <si>
    <t>MEM1377</t>
  </si>
  <si>
    <t>MEM1378</t>
  </si>
  <si>
    <t>MEM1379</t>
  </si>
  <si>
    <t>MEM1380</t>
  </si>
  <si>
    <t>MEM1381</t>
  </si>
  <si>
    <t>MEM1382</t>
  </si>
  <si>
    <t>MEM1383</t>
  </si>
  <si>
    <t>MEM1384</t>
  </si>
  <si>
    <t>MEM1385</t>
  </si>
  <si>
    <t>MEM1386</t>
  </si>
  <si>
    <t>MEM1387</t>
  </si>
  <si>
    <t>MEM1388</t>
  </si>
  <si>
    <t>MEM1389</t>
  </si>
  <si>
    <t>MEM1390</t>
  </si>
  <si>
    <t>MEM1391</t>
  </si>
  <si>
    <t>MEM1392</t>
  </si>
  <si>
    <t>MEM1393</t>
  </si>
  <si>
    <t>MEM1394</t>
  </si>
  <si>
    <t>MEM1395</t>
  </si>
  <si>
    <t>MEM1396</t>
  </si>
  <si>
    <t>MEM1397</t>
  </si>
  <si>
    <t>MEM1398</t>
  </si>
  <si>
    <t>MEM1399</t>
  </si>
  <si>
    <t>MEM1400</t>
  </si>
  <si>
    <t>MEM1401</t>
  </si>
  <si>
    <t>MEM1402</t>
  </si>
  <si>
    <t>MEM1403</t>
  </si>
  <si>
    <t>MEM1404</t>
  </si>
  <si>
    <t>MEM1405</t>
  </si>
  <si>
    <t>MEM1406</t>
  </si>
  <si>
    <t>MEM1407</t>
  </si>
  <si>
    <t>MEM1408</t>
  </si>
  <si>
    <t>MEM1409</t>
  </si>
  <si>
    <t>MEM1410</t>
  </si>
  <si>
    <t>MEM1411</t>
  </si>
  <si>
    <t>MEM1412</t>
  </si>
  <si>
    <t>MEM1413</t>
  </si>
  <si>
    <t>MEM1414</t>
  </si>
  <si>
    <t>MEM1415</t>
  </si>
  <si>
    <t>MEM1416</t>
  </si>
  <si>
    <t>MEM1417</t>
  </si>
  <si>
    <t>MEM1418</t>
  </si>
  <si>
    <t>MEM1419</t>
  </si>
  <si>
    <t>MEM1420</t>
  </si>
  <si>
    <t>MEM1421</t>
  </si>
  <si>
    <t>MEM1422</t>
  </si>
  <si>
    <t>MEM1423</t>
  </si>
  <si>
    <t>MEM1424</t>
  </si>
  <si>
    <t>MEM1425</t>
  </si>
  <si>
    <t>MEM1426</t>
  </si>
  <si>
    <t>MEM1427</t>
  </si>
  <si>
    <t>MEM1428</t>
  </si>
  <si>
    <t>MEM1429</t>
  </si>
  <si>
    <t>MEM1430</t>
  </si>
  <si>
    <t>MEM1431</t>
  </si>
  <si>
    <t>MEM1432</t>
  </si>
  <si>
    <t>MEM1433</t>
  </si>
  <si>
    <t>MEM1434</t>
  </si>
  <si>
    <t>MEM1435</t>
  </si>
  <si>
    <t>MEM1436</t>
  </si>
  <si>
    <t>MEM1437</t>
  </si>
  <si>
    <t>MEM1438</t>
  </si>
  <si>
    <t>MEM1439</t>
  </si>
  <si>
    <t>MEM1440</t>
  </si>
  <si>
    <t>MEM1441</t>
  </si>
  <si>
    <t>MEM1442</t>
  </si>
  <si>
    <t>MEM1443</t>
  </si>
  <si>
    <t>MEM1444</t>
  </si>
  <si>
    <t>MEM1445</t>
  </si>
  <si>
    <t>MEM1446</t>
  </si>
  <si>
    <t>MEM1447</t>
  </si>
  <si>
    <t>MEM1448</t>
  </si>
  <si>
    <t>MEM1449</t>
  </si>
  <si>
    <t>MEM1450</t>
  </si>
  <si>
    <t>MEM1451</t>
  </si>
  <si>
    <t>MEM1452</t>
  </si>
  <si>
    <t>MEM1453</t>
  </si>
  <si>
    <t>MEM1454</t>
  </si>
  <si>
    <t>MEM1455</t>
  </si>
  <si>
    <t>MEM1456</t>
  </si>
  <si>
    <t>MEM1457</t>
  </si>
  <si>
    <t>MEM1458</t>
  </si>
  <si>
    <t>MEM1459</t>
  </si>
  <si>
    <t>MEM1460</t>
  </si>
  <si>
    <t>MEM1461</t>
  </si>
  <si>
    <t>MEM1462</t>
  </si>
  <si>
    <t>MEM1463</t>
  </si>
  <si>
    <t>MEM1464</t>
  </si>
  <si>
    <t>MEM1465</t>
  </si>
  <si>
    <t>MEM1466</t>
  </si>
  <si>
    <t>MEM1467</t>
  </si>
  <si>
    <t>MEM1468</t>
  </si>
  <si>
    <t>MEM1469</t>
  </si>
  <si>
    <t>MEM1470</t>
  </si>
  <si>
    <t>MEM1471</t>
  </si>
  <si>
    <t>MEM1472</t>
  </si>
  <si>
    <t>MEM1473</t>
  </si>
  <si>
    <t>MEM1474</t>
  </si>
  <si>
    <t>MEM1475</t>
  </si>
  <si>
    <t>MEM1476</t>
  </si>
  <si>
    <t>MEM1477</t>
  </si>
  <si>
    <t>MEM1478</t>
  </si>
  <si>
    <t>MEM1479</t>
  </si>
  <si>
    <t>MEM1480</t>
  </si>
  <si>
    <t>MEM1481</t>
  </si>
  <si>
    <t>MEM1482</t>
  </si>
  <si>
    <t>MEM1483</t>
  </si>
  <si>
    <t>MEM1484</t>
  </si>
  <si>
    <t>MEM1485</t>
  </si>
  <si>
    <t>MEM1486</t>
  </si>
  <si>
    <t>MEM1487</t>
  </si>
  <si>
    <t>MEM1488</t>
  </si>
  <si>
    <t>MEM1489</t>
  </si>
  <si>
    <t>MEM1490</t>
  </si>
  <si>
    <t>MEM1491</t>
  </si>
  <si>
    <t>MEM1492</t>
  </si>
  <si>
    <t>MEM1493</t>
  </si>
  <si>
    <t>MEM1494</t>
  </si>
  <si>
    <t>MEM1495</t>
  </si>
  <si>
    <t>MEM1496</t>
  </si>
  <si>
    <t>MEM1497</t>
  </si>
  <si>
    <t>MEM1498</t>
  </si>
  <si>
    <t>MEM1499</t>
  </si>
  <si>
    <t>MEM1500</t>
  </si>
  <si>
    <t>MEM1501</t>
  </si>
  <si>
    <t>MEM1502</t>
  </si>
  <si>
    <t>MEM1503</t>
  </si>
  <si>
    <t>MEM1504</t>
  </si>
  <si>
    <t>MEM1505</t>
  </si>
  <si>
    <t>MEM1506</t>
  </si>
  <si>
    <t>MEM1507</t>
  </si>
  <si>
    <t>MEM1508</t>
  </si>
  <si>
    <t>MEM1509</t>
  </si>
  <si>
    <t>MEM1510</t>
  </si>
  <si>
    <t>MEM1511</t>
  </si>
  <si>
    <t>MEM1512</t>
  </si>
  <si>
    <t>MEM1513</t>
  </si>
  <si>
    <t>MEM1514</t>
  </si>
  <si>
    <t>MEM1515</t>
  </si>
  <si>
    <t>MEM1516</t>
  </si>
  <si>
    <t>MEM1517</t>
  </si>
  <si>
    <t>MEM1518</t>
  </si>
  <si>
    <t>MEM1519</t>
  </si>
  <si>
    <t>MEM1520</t>
  </si>
  <si>
    <t>MEM1521</t>
  </si>
  <si>
    <t>MEM1522</t>
  </si>
  <si>
    <t>MEM1523</t>
  </si>
  <si>
    <t>MEM1524</t>
  </si>
  <si>
    <t>MEM1525</t>
  </si>
  <si>
    <t>MEM1526</t>
  </si>
  <si>
    <t>MEM1527</t>
  </si>
  <si>
    <t>MEM1528</t>
  </si>
  <si>
    <t>MEM1529</t>
  </si>
  <si>
    <t>MEM1530</t>
  </si>
  <si>
    <t>MEM1531</t>
  </si>
  <si>
    <t>MEM1532</t>
  </si>
  <si>
    <t>MEM1533</t>
  </si>
  <si>
    <t>MEM1534</t>
  </si>
  <si>
    <t>MEM1535</t>
  </si>
  <si>
    <t>MEM1536</t>
  </si>
  <si>
    <t>MEM1537</t>
  </si>
  <si>
    <t>MEM1538</t>
  </si>
  <si>
    <t>MEM1539</t>
  </si>
  <si>
    <t>MEM1540</t>
  </si>
  <si>
    <t>MEM1541</t>
  </si>
  <si>
    <t>MEM1542</t>
  </si>
  <si>
    <t>MEM1543</t>
  </si>
  <si>
    <t>MEM1544</t>
  </si>
  <si>
    <t>MEM1545</t>
  </si>
  <si>
    <t>MEM1546</t>
  </si>
  <si>
    <t>MEM1547</t>
  </si>
  <si>
    <t>MEM1548</t>
  </si>
  <si>
    <t>MEM1549</t>
  </si>
  <si>
    <t>MEM1550</t>
  </si>
  <si>
    <t>MEM1551</t>
  </si>
  <si>
    <t>MEM1552</t>
  </si>
  <si>
    <t>MEM1553</t>
  </si>
  <si>
    <t>MEM1554</t>
  </si>
  <si>
    <t>MEM1555</t>
  </si>
  <si>
    <t>MEM1556</t>
  </si>
  <si>
    <t>MEM1557</t>
  </si>
  <si>
    <t>MEM1558</t>
  </si>
  <si>
    <t>MEM1559</t>
  </si>
  <si>
    <t>MEM1560</t>
  </si>
  <si>
    <t>MEM1561</t>
  </si>
  <si>
    <t>MEM1562</t>
  </si>
  <si>
    <t>MEM1563</t>
  </si>
  <si>
    <t>MEM1564</t>
  </si>
  <si>
    <t>MEM1565</t>
  </si>
  <si>
    <t>MEM1566</t>
  </si>
  <si>
    <t>MEM1567</t>
  </si>
  <si>
    <t>MEM1568</t>
  </si>
  <si>
    <t>MEM1569</t>
  </si>
  <si>
    <t>MEM1570</t>
  </si>
  <si>
    <t>MEM1571</t>
  </si>
  <si>
    <t>MEM1572</t>
  </si>
  <si>
    <t>MEM1573</t>
  </si>
  <si>
    <t>MEM1574</t>
  </si>
  <si>
    <t>MEM1575</t>
  </si>
  <si>
    <t>MEM1576</t>
  </si>
  <si>
    <t>MEM1577</t>
  </si>
  <si>
    <t>MEM1578</t>
  </si>
  <si>
    <t>MEM1579</t>
  </si>
  <si>
    <t>MEM1580</t>
  </si>
  <si>
    <t>MEM1581</t>
  </si>
  <si>
    <t>MEM1582</t>
  </si>
  <si>
    <t>MEM1583</t>
  </si>
  <si>
    <t>MEM1584</t>
  </si>
  <si>
    <t>MEM1585</t>
  </si>
  <si>
    <t>MEM1586</t>
  </si>
  <si>
    <t>MEM1587</t>
  </si>
  <si>
    <t>MEM1588</t>
  </si>
  <si>
    <t>MEM1589</t>
  </si>
  <si>
    <t>MEM1590</t>
  </si>
  <si>
    <t>MEM1591</t>
  </si>
  <si>
    <t>MEM1592</t>
  </si>
  <si>
    <t>MEM1593</t>
  </si>
  <si>
    <t>MEM1594</t>
  </si>
  <si>
    <t>MEM1595</t>
  </si>
  <si>
    <t>MEM1596</t>
  </si>
  <si>
    <t>MEM1597</t>
  </si>
  <si>
    <t>MEM1598</t>
  </si>
  <si>
    <t>MEM1599</t>
  </si>
  <si>
    <t>MEM1600</t>
  </si>
  <si>
    <t>MEM1601</t>
  </si>
  <si>
    <t>MEM1602</t>
  </si>
  <si>
    <t>MEM1603</t>
  </si>
  <si>
    <t>MEM1604</t>
  </si>
  <si>
    <t>MEM1605</t>
  </si>
  <si>
    <t>MEM1606</t>
  </si>
  <si>
    <t>MEM1607</t>
  </si>
  <si>
    <t>MEM1608</t>
  </si>
  <si>
    <t>MEM1609</t>
  </si>
  <si>
    <t>MEM1610</t>
  </si>
  <si>
    <t>MEM1611</t>
  </si>
  <si>
    <t>MEM1612</t>
  </si>
  <si>
    <t>MEM1613</t>
  </si>
  <si>
    <t>MEM1614</t>
  </si>
  <si>
    <t>MEM1615</t>
  </si>
  <si>
    <t>MEM1616</t>
  </si>
  <si>
    <t>MEM1617</t>
  </si>
  <si>
    <t>MEM1618</t>
  </si>
  <si>
    <t>MEM1619</t>
  </si>
  <si>
    <t>MEM1620</t>
  </si>
  <si>
    <t>MEM1621</t>
  </si>
  <si>
    <t>MEM1622</t>
  </si>
  <si>
    <t>MEM1623</t>
  </si>
  <si>
    <t>MEM1624</t>
  </si>
  <si>
    <t>MEM1625</t>
  </si>
  <si>
    <t>MEM1626</t>
  </si>
  <si>
    <t>MEM1627</t>
  </si>
  <si>
    <t>MEM1628</t>
  </si>
  <si>
    <t>MEM1629</t>
  </si>
  <si>
    <t>MEM1630</t>
  </si>
  <si>
    <t>MEM1631</t>
  </si>
  <si>
    <t>MEM1632</t>
  </si>
  <si>
    <t>MEM1633</t>
  </si>
  <si>
    <t>MEM1634</t>
  </si>
  <si>
    <t>MEM1635</t>
  </si>
  <si>
    <t>MEM1636</t>
  </si>
  <si>
    <t>MEM1637</t>
  </si>
  <si>
    <t>MEM1638</t>
  </si>
  <si>
    <t>MEM1639</t>
  </si>
  <si>
    <t>MEM1640</t>
  </si>
  <si>
    <t>MEM1641</t>
  </si>
  <si>
    <t>MEM1642</t>
  </si>
  <si>
    <t>MEM1643</t>
  </si>
  <si>
    <t>MEM1644</t>
  </si>
  <si>
    <t>MEM1645</t>
  </si>
  <si>
    <t>MEM1646</t>
  </si>
  <si>
    <t>MEM1647</t>
  </si>
  <si>
    <t>MEM1648</t>
  </si>
  <si>
    <t>MEM1649</t>
  </si>
  <si>
    <t>MEM1650</t>
  </si>
  <si>
    <t>MEM1651</t>
  </si>
  <si>
    <t>MEM1652</t>
  </si>
  <si>
    <t>MEM1653</t>
  </si>
  <si>
    <t>MEM1654</t>
  </si>
  <si>
    <t>MEM1655</t>
  </si>
  <si>
    <t>MEM1656</t>
  </si>
  <si>
    <t>MEM1657</t>
  </si>
  <si>
    <t>MEM1658</t>
  </si>
  <si>
    <t>MEM1659</t>
  </si>
  <si>
    <t>MEM1660</t>
  </si>
  <si>
    <t>MEM1661</t>
  </si>
  <si>
    <t>MEM1662</t>
  </si>
  <si>
    <t>MEM1663</t>
  </si>
  <si>
    <t>MEM1664</t>
  </si>
  <si>
    <t>MEM1665</t>
  </si>
  <si>
    <t>MEM1666</t>
  </si>
  <si>
    <t>MEM1667</t>
  </si>
  <si>
    <t>MEM1668</t>
  </si>
  <si>
    <t>MEM1669</t>
  </si>
  <si>
    <t>MEM1670</t>
  </si>
  <si>
    <t>MEM1671</t>
  </si>
  <si>
    <t>MEM1672</t>
  </si>
  <si>
    <t>MEM1673</t>
  </si>
  <si>
    <t>MEM1674</t>
  </si>
  <si>
    <t>MEM1675</t>
  </si>
  <si>
    <t>MEM1676</t>
  </si>
  <si>
    <t>MEM1677</t>
  </si>
  <si>
    <t>MEM1678</t>
  </si>
  <si>
    <t>MEM1679</t>
  </si>
  <si>
    <t>MEM1680</t>
  </si>
  <si>
    <t>MEM1681</t>
  </si>
  <si>
    <t>MEM1682</t>
  </si>
  <si>
    <t>MEM1683</t>
  </si>
  <si>
    <t>MEM1684</t>
  </si>
  <si>
    <t>MEM1685</t>
  </si>
  <si>
    <t>MEM1686</t>
  </si>
  <si>
    <t>MEM1687</t>
  </si>
  <si>
    <t>MEM1688</t>
  </si>
  <si>
    <t>MEM1689</t>
  </si>
  <si>
    <t>MEM1690</t>
  </si>
  <si>
    <t>MEM1691</t>
  </si>
  <si>
    <t>MEM1692</t>
  </si>
  <si>
    <t>MEM1693</t>
  </si>
  <si>
    <t>MEM1694</t>
  </si>
  <si>
    <t>MEM1695</t>
  </si>
  <si>
    <t>MEM1696</t>
  </si>
  <si>
    <t>MEM1697</t>
  </si>
  <si>
    <t>MEM1698</t>
  </si>
  <si>
    <t>MEM1699</t>
  </si>
  <si>
    <t>MEM1700</t>
  </si>
  <si>
    <t>MEM1701</t>
  </si>
  <si>
    <t>MEM1702</t>
  </si>
  <si>
    <t>MEM1703</t>
  </si>
  <si>
    <t>MEM1704</t>
  </si>
  <si>
    <t>MEM1705</t>
  </si>
  <si>
    <t>MEM1706</t>
  </si>
  <si>
    <t>MEM1707</t>
  </si>
  <si>
    <t>MEM1708</t>
  </si>
  <si>
    <t>MEM1709</t>
  </si>
  <si>
    <t>MEM1710</t>
  </si>
  <si>
    <t>MEM1711</t>
  </si>
  <si>
    <t>MEM1712</t>
  </si>
  <si>
    <t>MEM1713</t>
  </si>
  <si>
    <t>MEM1714</t>
  </si>
  <si>
    <t>MEM1715</t>
  </si>
  <si>
    <t>MEM1716</t>
  </si>
  <si>
    <t>MEM1717</t>
  </si>
  <si>
    <t>MEM1718</t>
  </si>
  <si>
    <t>MEM1719</t>
  </si>
  <si>
    <t>MEM1720</t>
  </si>
  <si>
    <t>MEM1721</t>
  </si>
  <si>
    <t>MEM1722</t>
  </si>
  <si>
    <t>MEM1723</t>
  </si>
  <si>
    <t>MEM1724</t>
  </si>
  <si>
    <t>MEM1725</t>
  </si>
  <si>
    <t>MEM1726</t>
  </si>
  <si>
    <t>MEM1727</t>
  </si>
  <si>
    <t>MEM1728</t>
  </si>
  <si>
    <t>MEM1729</t>
  </si>
  <si>
    <t>MEM1730</t>
  </si>
  <si>
    <t>MEM1731</t>
  </si>
  <si>
    <t>MEM1732</t>
  </si>
  <si>
    <t>MEM1733</t>
  </si>
  <si>
    <t>MEM1734</t>
  </si>
  <si>
    <t>MEM1735</t>
  </si>
  <si>
    <t>MEM1736</t>
  </si>
  <si>
    <t>MEM1737</t>
  </si>
  <si>
    <t>MEM1738</t>
  </si>
  <si>
    <t>MEM1739</t>
  </si>
  <si>
    <t>MEM1740</t>
  </si>
  <si>
    <t>MEM1741</t>
  </si>
  <si>
    <t>MEM1742</t>
  </si>
  <si>
    <t>MEM1743</t>
  </si>
  <si>
    <t>MEM1744</t>
  </si>
  <si>
    <t>MEM1745</t>
  </si>
  <si>
    <t>MEM1746</t>
  </si>
  <si>
    <t>MEM1747</t>
  </si>
  <si>
    <t>MEM1748</t>
  </si>
  <si>
    <t>MEM1749</t>
  </si>
  <si>
    <t>MEM1750</t>
  </si>
  <si>
    <t>MEM1751</t>
  </si>
  <si>
    <t>MEM1752</t>
  </si>
  <si>
    <t>MEM1753</t>
  </si>
  <si>
    <t>MEM1754</t>
  </si>
  <si>
    <t>MEM1755</t>
  </si>
  <si>
    <t>MEM1756</t>
  </si>
  <si>
    <t>MEM1757</t>
  </si>
  <si>
    <t>MEM1758</t>
  </si>
  <si>
    <t>MEM1759</t>
  </si>
  <si>
    <t>MEM1760</t>
  </si>
  <si>
    <t>MEM1761</t>
  </si>
  <si>
    <t>MEM1762</t>
  </si>
  <si>
    <t>MEM1763</t>
  </si>
  <si>
    <t>MEM1764</t>
  </si>
  <si>
    <t>MEM1765</t>
  </si>
  <si>
    <t>MEM1766</t>
  </si>
  <si>
    <t>MEM1767</t>
  </si>
  <si>
    <t>MEM1768</t>
  </si>
  <si>
    <t>MEM1769</t>
  </si>
  <si>
    <t>MEM1770</t>
  </si>
  <si>
    <t>MEM1771</t>
  </si>
  <si>
    <t>MEM1772</t>
  </si>
  <si>
    <t>MEM1773</t>
  </si>
  <si>
    <t>MEM1774</t>
  </si>
  <si>
    <t>MEM1775</t>
  </si>
  <si>
    <t>MEM1776</t>
  </si>
  <si>
    <t>MEM1777</t>
  </si>
  <si>
    <t>MEM1778</t>
  </si>
  <si>
    <t>MEM1779</t>
  </si>
  <si>
    <t>MEM1780</t>
  </si>
  <si>
    <t>MEM1781</t>
  </si>
  <si>
    <t>MEM1782</t>
  </si>
  <si>
    <t>MEM1783</t>
  </si>
  <si>
    <t>MEM1784</t>
  </si>
  <si>
    <t>MEM1785</t>
  </si>
  <si>
    <t>MEM1786</t>
  </si>
  <si>
    <t>MEM1787</t>
  </si>
  <si>
    <t>MEM1788</t>
  </si>
  <si>
    <t>MEM1789</t>
  </si>
  <si>
    <t>MEM1790</t>
  </si>
  <si>
    <t>MEM1791</t>
  </si>
  <si>
    <t>MEM1792</t>
  </si>
  <si>
    <t>MEM1793</t>
  </si>
  <si>
    <t>MEM1794</t>
  </si>
  <si>
    <t>MEM1795</t>
  </si>
  <si>
    <t>MEM1796</t>
  </si>
  <si>
    <t>MEM1797</t>
  </si>
  <si>
    <t>MEM1798</t>
  </si>
  <si>
    <t>MEM1799</t>
  </si>
  <si>
    <t>MEM1800</t>
  </si>
  <si>
    <t>MEM1801</t>
  </si>
  <si>
    <t>MEM1802</t>
  </si>
  <si>
    <t>MEM1803</t>
  </si>
  <si>
    <t>MEM1804</t>
  </si>
  <si>
    <t>MEM1805</t>
  </si>
  <si>
    <t>MEM1806</t>
  </si>
  <si>
    <t>MEM1807</t>
  </si>
  <si>
    <t>MEM1808</t>
  </si>
  <si>
    <t>MEM1809</t>
  </si>
  <si>
    <t>MEM1810</t>
  </si>
  <si>
    <t>MEM1811</t>
  </si>
  <si>
    <t>MEM1812</t>
  </si>
  <si>
    <t>MEM1813</t>
  </si>
  <si>
    <t>MEM1814</t>
  </si>
  <si>
    <t>MEM1815</t>
  </si>
  <si>
    <t>MEM1816</t>
  </si>
  <si>
    <t>MEM1817</t>
  </si>
  <si>
    <t>MEM1818</t>
  </si>
  <si>
    <t>MEM1819</t>
  </si>
  <si>
    <t>MEM1820</t>
  </si>
  <si>
    <t>MEM1821</t>
  </si>
  <si>
    <t>MEM1822</t>
  </si>
  <si>
    <t>MEM1823</t>
  </si>
  <si>
    <t>MEM1824</t>
  </si>
  <si>
    <t>MEM1825</t>
  </si>
  <si>
    <t>MEM1826</t>
  </si>
  <si>
    <t>MEM1827</t>
  </si>
  <si>
    <t>MEM1828</t>
  </si>
  <si>
    <t>MEM1829</t>
  </si>
  <si>
    <t>MEM1830</t>
  </si>
  <si>
    <t>MEM1831</t>
  </si>
  <si>
    <t>MEM1832</t>
  </si>
  <si>
    <t>MEM1833</t>
  </si>
  <si>
    <t>MEM1834</t>
  </si>
  <si>
    <t>MEM1835</t>
  </si>
  <si>
    <t>MEM1836</t>
  </si>
  <si>
    <t>MEM1837</t>
  </si>
  <si>
    <t>MEM1838</t>
  </si>
  <si>
    <t>MEM1839</t>
  </si>
  <si>
    <t>MEM1840</t>
  </si>
  <si>
    <t>MEM1841</t>
  </si>
  <si>
    <t>MEM1842</t>
  </si>
  <si>
    <t>MEM1843</t>
  </si>
  <si>
    <t>MEM1844</t>
  </si>
  <si>
    <t>MEM1845</t>
  </si>
  <si>
    <t>MEM1846</t>
  </si>
  <si>
    <t>MEM1847</t>
  </si>
  <si>
    <t>MEM1848</t>
  </si>
  <si>
    <t>MEM1849</t>
  </si>
  <si>
    <t>MEM1850</t>
  </si>
  <si>
    <t>MEM1851</t>
  </si>
  <si>
    <t>MEM1852</t>
  </si>
  <si>
    <t>MEM1853</t>
  </si>
  <si>
    <t>MEM1854</t>
  </si>
  <si>
    <t>MEM1855</t>
  </si>
  <si>
    <t>MEM1856</t>
  </si>
  <si>
    <t>MEM1857</t>
  </si>
  <si>
    <t>MEM1858</t>
  </si>
  <si>
    <t>MEM1859</t>
  </si>
  <si>
    <t>MEM1860</t>
  </si>
  <si>
    <t>MEM1861</t>
  </si>
  <si>
    <t>MEM1862</t>
  </si>
  <si>
    <t>MEM1863</t>
  </si>
  <si>
    <t>MEM1864</t>
  </si>
  <si>
    <t>MEM1865</t>
  </si>
  <si>
    <t>MEM1866</t>
  </si>
  <si>
    <t>MEM1867</t>
  </si>
  <si>
    <t>MEM1868</t>
  </si>
  <si>
    <t>MEM1869</t>
  </si>
  <si>
    <t>MEM1870</t>
  </si>
  <si>
    <t>MEM1871</t>
  </si>
  <si>
    <t>MEM1872</t>
  </si>
  <si>
    <t>MEM1873</t>
  </si>
  <si>
    <t>MEM1874</t>
  </si>
  <si>
    <t>MEM1875</t>
  </si>
  <si>
    <t>MEM1876</t>
  </si>
  <si>
    <t>MEM1877</t>
  </si>
  <si>
    <t>MEM1878</t>
  </si>
  <si>
    <t>MEM1879</t>
  </si>
  <si>
    <t>MEM1880</t>
  </si>
  <si>
    <t>MEM1881</t>
  </si>
  <si>
    <t>MEM1882</t>
  </si>
  <si>
    <t>MEM1883</t>
  </si>
  <si>
    <t>MEM1884</t>
  </si>
  <si>
    <t>MEM1885</t>
  </si>
  <si>
    <t>MEM1886</t>
  </si>
  <si>
    <t>MEM1887</t>
  </si>
  <si>
    <t>MEM1888</t>
  </si>
  <si>
    <t>MEM1889</t>
  </si>
  <si>
    <t>MEM1890</t>
  </si>
  <si>
    <t>MEM1891</t>
  </si>
  <si>
    <t>MEM1892</t>
  </si>
  <si>
    <t>MEM1893</t>
  </si>
  <si>
    <t>MEM1894</t>
  </si>
  <si>
    <t>MEM1895</t>
  </si>
  <si>
    <t>MEM1896</t>
  </si>
  <si>
    <t>MEM1897</t>
  </si>
  <si>
    <t>MEM1898</t>
  </si>
  <si>
    <t>MEM1899</t>
  </si>
  <si>
    <t>MEM1900</t>
  </si>
  <si>
    <t>MEM1901</t>
  </si>
  <si>
    <t>MEM1902</t>
  </si>
  <si>
    <t>MEM1903</t>
  </si>
  <si>
    <t>MEM1904</t>
  </si>
  <si>
    <t>MEM1905</t>
  </si>
  <si>
    <t>MEM1906</t>
  </si>
  <si>
    <t>MEM1907</t>
  </si>
  <si>
    <t>MEM1908</t>
  </si>
  <si>
    <t>MEM1909</t>
  </si>
  <si>
    <t>MEM1910</t>
  </si>
  <si>
    <t>MEM1911</t>
  </si>
  <si>
    <t>MEM1912</t>
  </si>
  <si>
    <t>MEM1913</t>
  </si>
  <si>
    <t>MEM1914</t>
  </si>
  <si>
    <t>MEM1915</t>
  </si>
  <si>
    <t>MEM1916</t>
  </si>
  <si>
    <t>MEM1917</t>
  </si>
  <si>
    <t>MEM1918</t>
  </si>
  <si>
    <t>MEM1919</t>
  </si>
  <si>
    <t>MEM1920</t>
  </si>
  <si>
    <t>MEM1921</t>
  </si>
  <si>
    <t>MEM1922</t>
  </si>
  <si>
    <t>MEM1923</t>
  </si>
  <si>
    <t>MEM1924</t>
  </si>
  <si>
    <t>MEM1925</t>
  </si>
  <si>
    <t>MEM1926</t>
  </si>
  <si>
    <t>MEM1927</t>
  </si>
  <si>
    <t>MEM1928</t>
  </si>
  <si>
    <t>MEM1929</t>
  </si>
  <si>
    <t>MEM1930</t>
  </si>
  <si>
    <t>MEM1931</t>
  </si>
  <si>
    <t>MEM1932</t>
  </si>
  <si>
    <t>MEM1933</t>
  </si>
  <si>
    <t>MEM1934</t>
  </si>
  <si>
    <t>MEM1935</t>
  </si>
  <si>
    <t>MEM1936</t>
  </si>
  <si>
    <t>MEM1937</t>
  </si>
  <si>
    <t>MEM1938</t>
  </si>
  <si>
    <t>MEM1939</t>
  </si>
  <si>
    <t>MEM1940</t>
  </si>
  <si>
    <t>MEM1941</t>
  </si>
  <si>
    <t>MEM1942</t>
  </si>
  <si>
    <t>MEM1943</t>
  </si>
  <si>
    <t>MEM1944</t>
  </si>
  <si>
    <t>MEM1945</t>
  </si>
  <si>
    <t>MEM1946</t>
  </si>
  <si>
    <t>MEM1947</t>
  </si>
  <si>
    <t>MEM1948</t>
  </si>
  <si>
    <t>MEM1949</t>
  </si>
  <si>
    <t>MEM1950</t>
  </si>
  <si>
    <t>MEM1951</t>
  </si>
  <si>
    <t>MEM1952</t>
  </si>
  <si>
    <t>MEM1953</t>
  </si>
  <si>
    <t>MEM1954</t>
  </si>
  <si>
    <t>MEM1955</t>
  </si>
  <si>
    <t>MEM1956</t>
  </si>
  <si>
    <t>MEM1957</t>
  </si>
  <si>
    <t>MEM1958</t>
  </si>
  <si>
    <t>MEM1959</t>
  </si>
  <si>
    <t>MEM1960</t>
  </si>
  <si>
    <t>MEM1961</t>
  </si>
  <si>
    <t>MEM1962</t>
  </si>
  <si>
    <t>MEM1963</t>
  </si>
  <si>
    <t>MEM1964</t>
  </si>
  <si>
    <t>MEM1965</t>
  </si>
  <si>
    <t>MEM1966</t>
  </si>
  <si>
    <t>MEM1967</t>
  </si>
  <si>
    <t>MEM1968</t>
  </si>
  <si>
    <t>MEM1969</t>
  </si>
  <si>
    <t>MEM1970</t>
  </si>
  <si>
    <t>MEM1971</t>
  </si>
  <si>
    <t>MEM1972</t>
  </si>
  <si>
    <t>MEM1973</t>
  </si>
  <si>
    <t>MEM1974</t>
  </si>
  <si>
    <t>MEM1975</t>
  </si>
  <si>
    <t>MEM1976</t>
  </si>
  <si>
    <t>MEM1977</t>
  </si>
  <si>
    <t>MEM1978</t>
  </si>
  <si>
    <t>MEM1979</t>
  </si>
  <si>
    <t>MEM1980</t>
  </si>
  <si>
    <t>MEM1981</t>
  </si>
  <si>
    <t>MEM1982</t>
  </si>
  <si>
    <t>MEM1983</t>
  </si>
  <si>
    <t>MEM1984</t>
  </si>
  <si>
    <t>MEM1985</t>
  </si>
  <si>
    <t>MEM1986</t>
  </si>
  <si>
    <t>MEM1987</t>
  </si>
  <si>
    <t>MEM1988</t>
  </si>
  <si>
    <t>MEM1989</t>
  </si>
  <si>
    <t>MEM1990</t>
  </si>
  <si>
    <t>MEM1991</t>
  </si>
  <si>
    <t>MEM1992</t>
  </si>
  <si>
    <t>MEM1993</t>
  </si>
  <si>
    <t>MEM1994</t>
  </si>
  <si>
    <t>MEM1995</t>
  </si>
  <si>
    <t>MEM1996</t>
  </si>
  <si>
    <t>MEM1997</t>
  </si>
  <si>
    <t>MEM1998</t>
  </si>
  <si>
    <t>MEM1999</t>
  </si>
  <si>
    <t>MEM2000</t>
  </si>
  <si>
    <t>MEM2001</t>
  </si>
  <si>
    <t>MEM2002</t>
  </si>
  <si>
    <t>MEM2003</t>
  </si>
  <si>
    <t>MEM2004</t>
  </si>
  <si>
    <t>MEM2005</t>
  </si>
  <si>
    <t>MEM2006</t>
  </si>
  <si>
    <t>MEM2007</t>
  </si>
  <si>
    <t>MEM2008</t>
  </si>
  <si>
    <t>MEM2009</t>
  </si>
  <si>
    <t>MEM2010</t>
  </si>
  <si>
    <t>MEM2011</t>
  </si>
  <si>
    <t>MEM2012</t>
  </si>
  <si>
    <t>MEM2013</t>
  </si>
  <si>
    <t>MEM2014</t>
  </si>
  <si>
    <t>MEM2015</t>
  </si>
  <si>
    <t>MEM2016</t>
  </si>
  <si>
    <t>MEM2017</t>
  </si>
  <si>
    <t>MEM2018</t>
  </si>
  <si>
    <t>MEM2019</t>
  </si>
  <si>
    <t>MEM2020</t>
  </si>
  <si>
    <t>MEM2021</t>
  </si>
  <si>
    <t>MEM2022</t>
  </si>
  <si>
    <t>MEM2023</t>
  </si>
  <si>
    <t>MEM2024</t>
  </si>
  <si>
    <t>MEM2025</t>
  </si>
  <si>
    <t>MEM2026</t>
  </si>
  <si>
    <t>MEM2027</t>
  </si>
  <si>
    <t>MEM2028</t>
  </si>
  <si>
    <t>MEM2029</t>
  </si>
  <si>
    <t>MEM2030</t>
  </si>
  <si>
    <t>MEM2031</t>
  </si>
  <si>
    <t>MEM2032</t>
  </si>
  <si>
    <t>MEM2033</t>
  </si>
  <si>
    <t>MEM2034</t>
  </si>
  <si>
    <t>MEM2035</t>
  </si>
  <si>
    <t>MEM2036</t>
  </si>
  <si>
    <t>MEM2037</t>
  </si>
  <si>
    <t>MEM2038</t>
  </si>
  <si>
    <t>MEM2039</t>
  </si>
  <si>
    <t>MEM2040</t>
  </si>
  <si>
    <t>MEM2041</t>
  </si>
  <si>
    <t>MEM2042</t>
  </si>
  <si>
    <t>MEM2043</t>
  </si>
  <si>
    <t>MEM2044</t>
  </si>
  <si>
    <t>MEM2045</t>
  </si>
  <si>
    <t>MEM2046</t>
  </si>
  <si>
    <t>MEM2047</t>
  </si>
  <si>
    <t>MEM2048</t>
  </si>
  <si>
    <t>MEM2049</t>
  </si>
  <si>
    <t>MEM2050</t>
  </si>
  <si>
    <t>MEM2051</t>
  </si>
  <si>
    <t>MEM2052</t>
  </si>
  <si>
    <t>MEM2053</t>
  </si>
  <si>
    <t>MEM2054</t>
  </si>
  <si>
    <t>MEM2055</t>
  </si>
  <si>
    <t>MEM2056</t>
  </si>
  <si>
    <t>MEM2057</t>
  </si>
  <si>
    <t>MEM2058</t>
  </si>
  <si>
    <t>MEM2059</t>
  </si>
  <si>
    <t>MEM2060</t>
  </si>
  <si>
    <t>MEM2061</t>
  </si>
  <si>
    <t>MEM2062</t>
  </si>
  <si>
    <t>MEM2063</t>
  </si>
  <si>
    <t>MEM2064</t>
  </si>
  <si>
    <t>MEM2065</t>
  </si>
  <si>
    <t>MEM2066</t>
  </si>
  <si>
    <t>MEM2067</t>
  </si>
  <si>
    <t>MEM2068</t>
  </si>
  <si>
    <t>MEM2069</t>
  </si>
  <si>
    <t>MEM2070</t>
  </si>
  <si>
    <t>MEM2071</t>
  </si>
  <si>
    <t>MEM2072</t>
  </si>
  <si>
    <t>MEM2073</t>
  </si>
  <si>
    <t>MEM2074</t>
  </si>
  <si>
    <t>MEM2075</t>
  </si>
  <si>
    <t>MEM2076</t>
  </si>
  <si>
    <t>MEM2077</t>
  </si>
  <si>
    <t>MEM2078</t>
  </si>
  <si>
    <t>MEM2079</t>
  </si>
  <si>
    <t>MEM2080</t>
  </si>
  <si>
    <t>MEM2081</t>
  </si>
  <si>
    <t>MEM2082</t>
  </si>
  <si>
    <t>MEM2083</t>
  </si>
  <si>
    <t>MEM2084</t>
  </si>
  <si>
    <t>MEM2085</t>
  </si>
  <si>
    <t>MEM2086</t>
  </si>
  <si>
    <t>MEM2087</t>
  </si>
  <si>
    <t>MEM2088</t>
  </si>
  <si>
    <t>MEM2089</t>
  </si>
  <si>
    <t>MEM2090</t>
  </si>
  <si>
    <t>MEM2091</t>
  </si>
  <si>
    <t>MEM2092</t>
  </si>
  <si>
    <t>MEM2093</t>
  </si>
  <si>
    <t>MEM2094</t>
  </si>
  <si>
    <t>MEM2095</t>
  </si>
  <si>
    <t>MEM2096</t>
  </si>
  <si>
    <t>MEM2097</t>
  </si>
  <si>
    <t>MEM2098</t>
  </si>
  <si>
    <t>MEM2099</t>
  </si>
  <si>
    <t>MEM2100</t>
  </si>
  <si>
    <t>MEM2101</t>
  </si>
  <si>
    <t>MEM2102</t>
  </si>
  <si>
    <t>MEM2103</t>
  </si>
  <si>
    <t>MEM2104</t>
  </si>
  <si>
    <t>MEM2105</t>
  </si>
  <si>
    <t>MEM2106</t>
  </si>
  <si>
    <t>MEM2107</t>
  </si>
  <si>
    <t>MEM2108</t>
  </si>
  <si>
    <t>MEM2109</t>
  </si>
  <si>
    <t>MEM2110</t>
  </si>
  <si>
    <t>MEM2111</t>
  </si>
  <si>
    <t>MEM2112</t>
  </si>
  <si>
    <t>MEM2113</t>
  </si>
  <si>
    <t>MEM2114</t>
  </si>
  <si>
    <t>MEM2115</t>
  </si>
  <si>
    <t>MEM2116</t>
  </si>
  <si>
    <t>MEM2117</t>
  </si>
  <si>
    <t>MEM2118</t>
  </si>
  <si>
    <t>MEM2119</t>
  </si>
  <si>
    <t>MEM2120</t>
  </si>
  <si>
    <t>MEM2121</t>
  </si>
  <si>
    <t>MEM2122</t>
  </si>
  <si>
    <t>MEM2123</t>
  </si>
  <si>
    <t>MEM2124</t>
  </si>
  <si>
    <t>MEM2125</t>
  </si>
  <si>
    <t>MEM2126</t>
  </si>
  <si>
    <t>MEM2127</t>
  </si>
  <si>
    <t>MEM2128</t>
  </si>
  <si>
    <t>MEM2129</t>
  </si>
  <si>
    <t>MEM2130</t>
  </si>
  <si>
    <t>MEM2131</t>
  </si>
  <si>
    <t>MEM2132</t>
  </si>
  <si>
    <t>MEM2133</t>
  </si>
  <si>
    <t>MEM2134</t>
  </si>
  <si>
    <t>MEM2135</t>
  </si>
  <si>
    <t>MEM2136</t>
  </si>
  <si>
    <t>MEM2137</t>
  </si>
  <si>
    <t>MEM2138</t>
  </si>
  <si>
    <t>MEM2139</t>
  </si>
  <si>
    <t>MEM2140</t>
  </si>
  <si>
    <t>MEM2141</t>
  </si>
  <si>
    <t>MEM2142</t>
  </si>
  <si>
    <t>MEM2143</t>
  </si>
  <si>
    <t>MEM2144</t>
  </si>
  <si>
    <t>MEM2145</t>
  </si>
  <si>
    <t>MEM2146</t>
  </si>
  <si>
    <t>MEM2147</t>
  </si>
  <si>
    <t>MEM2148</t>
  </si>
  <si>
    <t>MEM2149</t>
  </si>
  <si>
    <t>MEM2150</t>
  </si>
  <si>
    <t>MEM2151</t>
  </si>
  <si>
    <t>MEM2152</t>
  </si>
  <si>
    <t>MEM2153</t>
  </si>
  <si>
    <t>MEM2154</t>
  </si>
  <si>
    <t>MEM2155</t>
  </si>
  <si>
    <t>MEM2156</t>
  </si>
  <si>
    <t>MEM2157</t>
  </si>
  <si>
    <t>MEM2158</t>
  </si>
  <si>
    <t>MEM2159</t>
  </si>
  <si>
    <t>MEM2160</t>
  </si>
  <si>
    <t>MEM2161</t>
  </si>
  <si>
    <t>MEM2162</t>
  </si>
  <si>
    <t>MEM2163</t>
  </si>
  <si>
    <t>MEM2164</t>
  </si>
  <si>
    <t>MEM2165</t>
  </si>
  <si>
    <t>MEM2166</t>
  </si>
  <si>
    <t>MEM2167</t>
  </si>
  <si>
    <t>MEM2168</t>
  </si>
  <si>
    <t>MEM2169</t>
  </si>
  <si>
    <t>MEM2170</t>
  </si>
  <si>
    <t>MEM2171</t>
  </si>
  <si>
    <t>MEM2172</t>
  </si>
  <si>
    <t>MEM2173</t>
  </si>
  <si>
    <t>MEM2174</t>
  </si>
  <si>
    <t>MEM2175</t>
  </si>
  <si>
    <t>MEM2176</t>
  </si>
  <si>
    <t>MEM2177</t>
  </si>
  <si>
    <t>MEM2178</t>
  </si>
  <si>
    <t>MEM2179</t>
  </si>
  <si>
    <t>MEM2180</t>
  </si>
  <si>
    <t>MEM2181</t>
  </si>
  <si>
    <t>MEM2182</t>
  </si>
  <si>
    <t>MEM2183</t>
  </si>
  <si>
    <t>MEM2184</t>
  </si>
  <si>
    <t>MEM2185</t>
  </si>
  <si>
    <t>MEM2186</t>
  </si>
  <si>
    <t>MEM2187</t>
  </si>
  <si>
    <t>MEM2188</t>
  </si>
  <si>
    <t>MEM2189</t>
  </si>
  <si>
    <t>MEM2190</t>
  </si>
  <si>
    <t>MEM2191</t>
  </si>
  <si>
    <t>MEM2192</t>
  </si>
  <si>
    <t>MEM2193</t>
  </si>
  <si>
    <t>MEM2194</t>
  </si>
  <si>
    <t>MEM2195</t>
  </si>
  <si>
    <t>MEM2196</t>
  </si>
  <si>
    <t>MEM2197</t>
  </si>
  <si>
    <t>MEM2198</t>
  </si>
  <si>
    <t>MEM2199</t>
  </si>
  <si>
    <t>MEM2200</t>
  </si>
  <si>
    <t>MEM2201</t>
  </si>
  <si>
    <t>MEM2202</t>
  </si>
  <si>
    <t>MEM2203</t>
  </si>
  <si>
    <t>MEM2204</t>
  </si>
  <si>
    <t>MEM2205</t>
  </si>
  <si>
    <t>MEM2206</t>
  </si>
  <si>
    <t>MEM2207</t>
  </si>
  <si>
    <t>MEM2208</t>
  </si>
  <si>
    <t>MEM2209</t>
  </si>
  <si>
    <t>MEM2210</t>
  </si>
  <si>
    <t>MEM2211</t>
  </si>
  <si>
    <t>MEM2212</t>
  </si>
  <si>
    <t>MEM2213</t>
  </si>
  <si>
    <t>MEM2214</t>
  </si>
  <si>
    <t>MEM2215</t>
  </si>
  <si>
    <t>MEM2216</t>
  </si>
  <si>
    <t>MEM2217</t>
  </si>
  <si>
    <t>MEM2218</t>
  </si>
  <si>
    <t>MEM2219</t>
  </si>
  <si>
    <t>MEM2220</t>
  </si>
  <si>
    <t>MEM2221</t>
  </si>
  <si>
    <t>MEM2222</t>
  </si>
  <si>
    <t>MEM2223</t>
  </si>
  <si>
    <t>MEM2224</t>
  </si>
  <si>
    <t>MEM2225</t>
  </si>
  <si>
    <t>MEM2226</t>
  </si>
  <si>
    <t>MEM2227</t>
  </si>
  <si>
    <t>MEM2228</t>
  </si>
  <si>
    <t>MEM2229</t>
  </si>
  <si>
    <t>MEM2230</t>
  </si>
  <si>
    <t>MEM2231</t>
  </si>
  <si>
    <t>MEM2232</t>
  </si>
  <si>
    <t>MEM2233</t>
  </si>
  <si>
    <t>MEM2234</t>
  </si>
  <si>
    <t>MEM2235</t>
  </si>
  <si>
    <t>MEM2236</t>
  </si>
  <si>
    <t>MEM2237</t>
  </si>
  <si>
    <t>MEM2238</t>
  </si>
  <si>
    <t>MEM2239</t>
  </si>
  <si>
    <t>MEM2240</t>
  </si>
  <si>
    <t>MEM2241</t>
  </si>
  <si>
    <t>MEM2242</t>
  </si>
  <si>
    <t>MEM2243</t>
  </si>
  <si>
    <t>MEM2244</t>
  </si>
  <si>
    <t>MEM2245</t>
  </si>
  <si>
    <t>MEM2246</t>
  </si>
  <si>
    <t>MEM2247</t>
  </si>
  <si>
    <t>MEM2248</t>
  </si>
  <si>
    <t>MEM2249</t>
  </si>
  <si>
    <t>MEM2250</t>
  </si>
  <si>
    <t>MEM2251</t>
  </si>
  <si>
    <t>MEM2252</t>
  </si>
  <si>
    <t>MEM2253</t>
  </si>
  <si>
    <t>MEM2254</t>
  </si>
  <si>
    <t>MEM2255</t>
  </si>
  <si>
    <t>MEM2256</t>
  </si>
  <si>
    <t>MEM2257</t>
  </si>
  <si>
    <t>MEM2258</t>
  </si>
  <si>
    <t>MEM2259</t>
  </si>
  <si>
    <t>MEM2260</t>
  </si>
  <si>
    <t>MEM2261</t>
  </si>
  <si>
    <t>MEM2262</t>
  </si>
  <si>
    <t>MEM2263</t>
  </si>
  <si>
    <t>MEM2264</t>
  </si>
  <si>
    <t>MEM2265</t>
  </si>
  <si>
    <t>MEM2266</t>
  </si>
  <si>
    <t>MEM2267</t>
  </si>
  <si>
    <t>MEM2268</t>
  </si>
  <si>
    <t>MEM2269</t>
  </si>
  <si>
    <t>MEM2270</t>
  </si>
  <si>
    <t>MEM2271</t>
  </si>
  <si>
    <t>MEM2272</t>
  </si>
  <si>
    <t>MEM2273</t>
  </si>
  <si>
    <t>MEM2274</t>
  </si>
  <si>
    <t>MEM2275</t>
  </si>
  <si>
    <t>MEM2276</t>
  </si>
  <si>
    <t>MEM2277</t>
  </si>
  <si>
    <t>MEM2278</t>
  </si>
  <si>
    <t>MEM2279</t>
  </si>
  <si>
    <t>MEM2280</t>
  </si>
  <si>
    <t>MEM2281</t>
  </si>
  <si>
    <t>MEM2282</t>
  </si>
  <si>
    <t>MEM2283</t>
  </si>
  <si>
    <t>MEM2284</t>
  </si>
  <si>
    <t>MEM2285</t>
  </si>
  <si>
    <t>MEM2286</t>
  </si>
  <si>
    <t>MEM2287</t>
  </si>
  <si>
    <t>MEM2288</t>
  </si>
  <si>
    <t>MEM2289</t>
  </si>
  <si>
    <t>MEM2290</t>
  </si>
  <si>
    <t>MEM2291</t>
  </si>
  <si>
    <t>MEM2292</t>
  </si>
  <si>
    <t>MEM2293</t>
  </si>
  <si>
    <t>MEM2294</t>
  </si>
  <si>
    <t>MEM2295</t>
  </si>
  <si>
    <t>MEM2296</t>
  </si>
  <si>
    <t>MEM2297</t>
  </si>
  <si>
    <t>MEM2298</t>
  </si>
  <si>
    <t>MEM2299</t>
  </si>
  <si>
    <t>MEM2300</t>
  </si>
  <si>
    <t>MEM2301</t>
  </si>
  <si>
    <t>MEM2302</t>
  </si>
  <si>
    <t>MEM2303</t>
  </si>
  <si>
    <t>MEM2304</t>
  </si>
  <si>
    <t>MEM2305</t>
  </si>
  <si>
    <t>MEM2306</t>
  </si>
  <si>
    <t>MEM2307</t>
  </si>
  <si>
    <t>MEM2308</t>
  </si>
  <si>
    <t>MEM2309</t>
  </si>
  <si>
    <t>MEM2310</t>
  </si>
  <si>
    <t>MEM2311</t>
  </si>
  <si>
    <t>MEM2312</t>
  </si>
  <si>
    <t>MEM2313</t>
  </si>
  <si>
    <t>MEM2314</t>
  </si>
  <si>
    <t>MEM2315</t>
  </si>
  <si>
    <t>MEM2316</t>
  </si>
  <si>
    <t>MEM2317</t>
  </si>
  <si>
    <t>MEM2318</t>
  </si>
  <si>
    <t>MEM2319</t>
  </si>
  <si>
    <t>MEM2320</t>
  </si>
  <si>
    <t>MEM2321</t>
  </si>
  <si>
    <t>MEM2322</t>
  </si>
  <si>
    <t>MEM2323</t>
  </si>
  <si>
    <t>MEM2324</t>
  </si>
  <si>
    <t>MEM2325</t>
  </si>
  <si>
    <t>MEM2326</t>
  </si>
  <si>
    <t>MEM2327</t>
  </si>
  <si>
    <t>MEM2328</t>
  </si>
  <si>
    <t>MEM2329</t>
  </si>
  <si>
    <t>MEM2330</t>
  </si>
  <si>
    <t>MEM2331</t>
  </si>
  <si>
    <t>MEM2332</t>
  </si>
  <si>
    <t>MEM2333</t>
  </si>
  <si>
    <t>MEM2334</t>
  </si>
  <si>
    <t>MEM2335</t>
  </si>
  <si>
    <t>MEM2336</t>
  </si>
  <si>
    <t>MEM2337</t>
  </si>
  <si>
    <t>MEM2338</t>
  </si>
  <si>
    <t>MEM2339</t>
  </si>
  <si>
    <t>MEM2340</t>
  </si>
  <si>
    <t>MEM2341</t>
  </si>
  <si>
    <t>MEM2342</t>
  </si>
  <si>
    <t>MEM2343</t>
  </si>
  <si>
    <t>MEM2344</t>
  </si>
  <si>
    <t>MEM2345</t>
  </si>
  <si>
    <t>MEM2346</t>
  </si>
  <si>
    <t>MEM2347</t>
  </si>
  <si>
    <t>MEM2348</t>
  </si>
  <si>
    <t>MEM2349</t>
  </si>
  <si>
    <t>MEM2350</t>
  </si>
  <si>
    <t>MEM2351</t>
  </si>
  <si>
    <t>MEM2352</t>
  </si>
  <si>
    <t>MEM2353</t>
  </si>
  <si>
    <t>MEM2354</t>
  </si>
  <si>
    <t>MEM2355</t>
  </si>
  <si>
    <t>MEM2356</t>
  </si>
  <si>
    <t>MEM2357</t>
  </si>
  <si>
    <t>MEM2358</t>
  </si>
  <si>
    <t>MEM2359</t>
  </si>
  <si>
    <t>MEM2360</t>
  </si>
  <si>
    <t>MEM2361</t>
  </si>
  <si>
    <t>MEM2362</t>
  </si>
  <si>
    <t>MEM2363</t>
  </si>
  <si>
    <t>MEM2364</t>
  </si>
  <si>
    <t>MEM2365</t>
  </si>
  <si>
    <t>MEM2366</t>
  </si>
  <si>
    <t>MEM2367</t>
  </si>
  <si>
    <t>MEM2368</t>
  </si>
  <si>
    <t>MEM2369</t>
  </si>
  <si>
    <t>MEM2370</t>
  </si>
  <si>
    <t>MEM2371</t>
  </si>
  <si>
    <t>MEM2372</t>
  </si>
  <si>
    <t>MEM2373</t>
  </si>
  <si>
    <t>MEM2374</t>
  </si>
  <si>
    <t>MEM2375</t>
  </si>
  <si>
    <t>MEM2376</t>
  </si>
  <si>
    <t>MEM2377</t>
  </si>
  <si>
    <t>MEM2378</t>
  </si>
  <si>
    <t>MEM2379</t>
  </si>
  <si>
    <t>MEM2380</t>
  </si>
  <si>
    <t>MEM2381</t>
  </si>
  <si>
    <t>MEM2382</t>
  </si>
  <si>
    <t>MEM2383</t>
  </si>
  <si>
    <t>MEM2384</t>
  </si>
  <si>
    <t>MEM2385</t>
  </si>
  <si>
    <t>MEM2386</t>
  </si>
  <si>
    <t>MEM2387</t>
  </si>
  <si>
    <t>MEM2388</t>
  </si>
  <si>
    <t>MEM2389</t>
  </si>
  <si>
    <t>MEM2390</t>
  </si>
  <si>
    <t>MEM2391</t>
  </si>
  <si>
    <t>MEM2392</t>
  </si>
  <si>
    <t>MEM2393</t>
  </si>
  <si>
    <t>MEM2394</t>
  </si>
  <si>
    <t>MEM2395</t>
  </si>
  <si>
    <t>MEM2396</t>
  </si>
  <si>
    <t>MEM2397</t>
  </si>
  <si>
    <t>MEM2398</t>
  </si>
  <si>
    <t>MEM2399</t>
  </si>
  <si>
    <t>MEM2400</t>
  </si>
  <si>
    <t>MEM2401</t>
  </si>
  <si>
    <t>MEM2402</t>
  </si>
  <si>
    <t>MEM2403</t>
  </si>
  <si>
    <t>MEM2404</t>
  </si>
  <si>
    <t>MEM2405</t>
  </si>
  <si>
    <t>MEM2406</t>
  </si>
  <si>
    <t>MEM2407</t>
  </si>
  <si>
    <t>MEM2408</t>
  </si>
  <si>
    <t>MEM2409</t>
  </si>
  <si>
    <t>MEM2410</t>
  </si>
  <si>
    <t>MEM2411</t>
  </si>
  <si>
    <t>MEM2412</t>
  </si>
  <si>
    <t>MEM2413</t>
  </si>
  <si>
    <t>MEM2414</t>
  </si>
  <si>
    <t>MEM2415</t>
  </si>
  <si>
    <t>MEM2416</t>
  </si>
  <si>
    <t>MEM2417</t>
  </si>
  <si>
    <t>MEM2418</t>
  </si>
  <si>
    <t>MEM2419</t>
  </si>
  <si>
    <t>MEM2420</t>
  </si>
  <si>
    <t>MEM2421</t>
  </si>
  <si>
    <t>MEM2422</t>
  </si>
  <si>
    <t>MEM2423</t>
  </si>
  <si>
    <t>MEM2424</t>
  </si>
  <si>
    <t>MEM2425</t>
  </si>
  <si>
    <t>MEM2426</t>
  </si>
  <si>
    <t>MEM2427</t>
  </si>
  <si>
    <t>MEM2428</t>
  </si>
  <si>
    <t>MEM2429</t>
  </si>
  <si>
    <t>MEM2430</t>
  </si>
  <si>
    <t>MEM2431</t>
  </si>
  <si>
    <t>MEM2432</t>
  </si>
  <si>
    <t>MEM2433</t>
  </si>
  <si>
    <t>MEM2434</t>
  </si>
  <si>
    <t>MEM2435</t>
  </si>
  <si>
    <t>MEM2436</t>
  </si>
  <si>
    <t>MEM2437</t>
  </si>
  <si>
    <t>MEM2438</t>
  </si>
  <si>
    <t>MEM2439</t>
  </si>
  <si>
    <t>MEM2440</t>
  </si>
  <si>
    <t>MEM2441</t>
  </si>
  <si>
    <t>MEM2442</t>
  </si>
  <si>
    <t>MEM2443</t>
  </si>
  <si>
    <t>MEM2444</t>
  </si>
  <si>
    <t>MEM2445</t>
  </si>
  <si>
    <t>MEM2446</t>
  </si>
  <si>
    <t>MEM2447</t>
  </si>
  <si>
    <t>MEM2448</t>
  </si>
  <si>
    <t>MEM2449</t>
  </si>
  <si>
    <t>MEM2450</t>
  </si>
  <si>
    <t>MEM2451</t>
  </si>
  <si>
    <t>MEM2452</t>
  </si>
  <si>
    <t>MEM2453</t>
  </si>
  <si>
    <t>MEM2454</t>
  </si>
  <si>
    <t>MEM2455</t>
  </si>
  <si>
    <t>MEM2456</t>
  </si>
  <si>
    <t>MEM2457</t>
  </si>
  <si>
    <t>MEM2458</t>
  </si>
  <si>
    <t>MEM2459</t>
  </si>
  <si>
    <t>MEM2460</t>
  </si>
  <si>
    <t>MEM2461</t>
  </si>
  <si>
    <t>MEM2462</t>
  </si>
  <si>
    <t>MEM2463</t>
  </si>
  <si>
    <t>MEM2464</t>
  </si>
  <si>
    <t>MEM2465</t>
  </si>
  <si>
    <t>MEM2466</t>
  </si>
  <si>
    <t>MEM2467</t>
  </si>
  <si>
    <t>MEM2468</t>
  </si>
  <si>
    <t>MEM2469</t>
  </si>
  <si>
    <t>MEM2470</t>
  </si>
  <si>
    <t>MEM2471</t>
  </si>
  <si>
    <t>MEM2472</t>
  </si>
  <si>
    <t>MEM2473</t>
  </si>
  <si>
    <t>MEM2474</t>
  </si>
  <si>
    <t>MEM2475</t>
  </si>
  <si>
    <t>MEM2476</t>
  </si>
  <si>
    <t>MEM2477</t>
  </si>
  <si>
    <t>MEM2478</t>
  </si>
  <si>
    <t>MEM2479</t>
  </si>
  <si>
    <t>MEM2480</t>
  </si>
  <si>
    <t>MEM2481</t>
  </si>
  <si>
    <t>MEM2482</t>
  </si>
  <si>
    <t>MEM2483</t>
  </si>
  <si>
    <t>MEM2484</t>
  </si>
  <si>
    <t>MEM2485</t>
  </si>
  <si>
    <t>MEM2486</t>
  </si>
  <si>
    <t>MEM2487</t>
  </si>
  <si>
    <t>MEM2488</t>
  </si>
  <si>
    <t>MEM2489</t>
  </si>
  <si>
    <t>MEM2490</t>
  </si>
  <si>
    <t>MEM2491</t>
  </si>
  <si>
    <t>MEM2492</t>
  </si>
  <si>
    <t>MEM2493</t>
  </si>
  <si>
    <t>MEM2494</t>
  </si>
  <si>
    <t>MEM2495</t>
  </si>
  <si>
    <t>MEM2496</t>
  </si>
  <si>
    <t>MEM2497</t>
  </si>
  <si>
    <t>MEM2498</t>
  </si>
  <si>
    <t>MEM2499</t>
  </si>
  <si>
    <t>MEM2500</t>
  </si>
  <si>
    <t>MEM2501</t>
  </si>
  <si>
    <t>MEM2502</t>
  </si>
  <si>
    <t>MEM2503</t>
  </si>
  <si>
    <t>MEM2504</t>
  </si>
  <si>
    <t>MEM2505</t>
  </si>
  <si>
    <t>MEM2506</t>
  </si>
  <si>
    <t>MEM2507</t>
  </si>
  <si>
    <t>MEM2508</t>
  </si>
  <si>
    <t>MEM2509</t>
  </si>
  <si>
    <t>MEM2510</t>
  </si>
  <si>
    <t>MEM2511</t>
  </si>
  <si>
    <t>MEM2512</t>
  </si>
  <si>
    <t>MEM2513</t>
  </si>
  <si>
    <t>MEM2514</t>
  </si>
  <si>
    <t>MEM2515</t>
  </si>
  <si>
    <t>MEM2516</t>
  </si>
  <si>
    <t>MEM2517</t>
  </si>
  <si>
    <t>MEM2518</t>
  </si>
  <si>
    <t>MEM2519</t>
  </si>
  <si>
    <t>MEM2520</t>
  </si>
  <si>
    <t>MEM2521</t>
  </si>
  <si>
    <t>MEM2522</t>
  </si>
  <si>
    <t>MEM2523</t>
  </si>
  <si>
    <t>MEM2524</t>
  </si>
  <si>
    <t>MEM2525</t>
  </si>
  <si>
    <t>MEM2526</t>
  </si>
  <si>
    <t>MEM2527</t>
  </si>
  <si>
    <t>MEM2528</t>
  </si>
  <si>
    <t>MEM2529</t>
  </si>
  <si>
    <t>MEM2530</t>
  </si>
  <si>
    <t>MEM2531</t>
  </si>
  <si>
    <t>MEM2532</t>
  </si>
  <si>
    <t>MEM2533</t>
  </si>
  <si>
    <t>MEM2534</t>
  </si>
  <si>
    <t>MEM2535</t>
  </si>
  <si>
    <t>MEM2536</t>
  </si>
  <si>
    <t>MEM2537</t>
  </si>
  <si>
    <t>MEM2538</t>
  </si>
  <si>
    <t>MEM2539</t>
  </si>
  <si>
    <t>MEM2540</t>
  </si>
  <si>
    <t>MEM2541</t>
  </si>
  <si>
    <t>MEM2542</t>
  </si>
  <si>
    <t>MEM2543</t>
  </si>
  <si>
    <t>MEM2544</t>
  </si>
  <si>
    <t>MEM2545</t>
  </si>
  <si>
    <t>MEM2546</t>
  </si>
  <si>
    <t>MEM2547</t>
  </si>
  <si>
    <t>MEM2548</t>
  </si>
  <si>
    <t>MEM2549</t>
  </si>
  <si>
    <t>MEM2550</t>
  </si>
  <si>
    <t>MEM2551</t>
  </si>
  <si>
    <t>MEM2552</t>
  </si>
  <si>
    <t>MEM2553</t>
  </si>
  <si>
    <t>MEM2554</t>
  </si>
  <si>
    <t>MEM2555</t>
  </si>
  <si>
    <t>MEM2556</t>
  </si>
  <si>
    <t>MEM2557</t>
  </si>
  <si>
    <t>MEM2558</t>
  </si>
  <si>
    <t>MEM2559</t>
  </si>
  <si>
    <t>MEM2560</t>
  </si>
  <si>
    <t>MEM2561</t>
  </si>
  <si>
    <t>MEM2562</t>
  </si>
  <si>
    <t>MEM2563</t>
  </si>
  <si>
    <t>MEM2564</t>
  </si>
  <si>
    <t>MEM2565</t>
  </si>
  <si>
    <t>MEM2566</t>
  </si>
  <si>
    <t>MEM2567</t>
  </si>
  <si>
    <t>MEM2568</t>
  </si>
  <si>
    <t>MEM2569</t>
  </si>
  <si>
    <t>MEM2570</t>
  </si>
  <si>
    <t>MEM2571</t>
  </si>
  <si>
    <t>MEM2572</t>
  </si>
  <si>
    <t>MEM2573</t>
  </si>
  <si>
    <t>MEM2574</t>
  </si>
  <si>
    <t>MEM2575</t>
  </si>
  <si>
    <t>MEM2576</t>
  </si>
  <si>
    <t>MEM2577</t>
  </si>
  <si>
    <t>MEM2578</t>
  </si>
  <si>
    <t>MEM2579</t>
  </si>
  <si>
    <t>MEM2580</t>
  </si>
  <si>
    <t>MEM2581</t>
  </si>
  <si>
    <t>MEM2582</t>
  </si>
  <si>
    <t>MEM2583</t>
  </si>
  <si>
    <t>MEM2584</t>
  </si>
  <si>
    <t>MEM2585</t>
  </si>
  <si>
    <t>MEM2586</t>
  </si>
  <si>
    <t>MEM2587</t>
  </si>
  <si>
    <t>MEM2588</t>
  </si>
  <si>
    <t>MEM2589</t>
  </si>
  <si>
    <t>MEM2590</t>
  </si>
  <si>
    <t>MEM2591</t>
  </si>
  <si>
    <t>MEM2592</t>
  </si>
  <si>
    <t>MEM2593</t>
  </si>
  <si>
    <t>MEM2594</t>
  </si>
  <si>
    <t>MEM2595</t>
  </si>
  <si>
    <t>MEM2596</t>
  </si>
  <si>
    <t>MEM2597</t>
  </si>
  <si>
    <t>MEM2598</t>
  </si>
  <si>
    <t>MEM2599</t>
  </si>
  <si>
    <t>MEM2600</t>
  </si>
  <si>
    <t>MEM2601</t>
  </si>
  <si>
    <t>MEM2602</t>
  </si>
  <si>
    <t>MEM2603</t>
  </si>
  <si>
    <t>MEM2604</t>
  </si>
  <si>
    <t>MEM2605</t>
  </si>
  <si>
    <t>MEM2606</t>
  </si>
  <si>
    <t>MEM2607</t>
  </si>
  <si>
    <t>MEM2608</t>
  </si>
  <si>
    <t>MEM2609</t>
  </si>
  <si>
    <t>MEM2610</t>
  </si>
  <si>
    <t>MEM2611</t>
  </si>
  <si>
    <t>MEM2612</t>
  </si>
  <si>
    <t>MEM2613</t>
  </si>
  <si>
    <t>MEM2614</t>
  </si>
  <si>
    <t>MEM2615</t>
  </si>
  <si>
    <t>MEM2616</t>
  </si>
  <si>
    <t>MEM2617</t>
  </si>
  <si>
    <t>MEM2618</t>
  </si>
  <si>
    <t>MEM2619</t>
  </si>
  <si>
    <t>MEM2620</t>
  </si>
  <si>
    <t>MEM2621</t>
  </si>
  <si>
    <t>MEM2622</t>
  </si>
  <si>
    <t>MEM2623</t>
  </si>
  <si>
    <t>MEM2624</t>
  </si>
  <si>
    <t>MEM2625</t>
  </si>
  <si>
    <t>MEM2626</t>
  </si>
  <si>
    <t>MEM2627</t>
  </si>
  <si>
    <t>MEM2628</t>
  </si>
  <si>
    <t>MEM2629</t>
  </si>
  <si>
    <t>MEM2630</t>
  </si>
  <si>
    <t>MEM2631</t>
  </si>
  <si>
    <t>MEM2632</t>
  </si>
  <si>
    <t>MEM2633</t>
  </si>
  <si>
    <t>MEM2634</t>
  </si>
  <si>
    <t>MEM2635</t>
  </si>
  <si>
    <t>MEM2636</t>
  </si>
  <si>
    <t>MEM2637</t>
  </si>
  <si>
    <t>MEM2638</t>
  </si>
  <si>
    <t>MEM2639</t>
  </si>
  <si>
    <t>MEM2640</t>
  </si>
  <si>
    <t>MEM2641</t>
  </si>
  <si>
    <t>MEM2642</t>
  </si>
  <si>
    <t>MEM2643</t>
  </si>
  <si>
    <t>MEM2644</t>
  </si>
  <si>
    <t>MEM2645</t>
  </si>
  <si>
    <t>MEM2646</t>
  </si>
  <si>
    <t>MEM2647</t>
  </si>
  <si>
    <t>MEM2648</t>
  </si>
  <si>
    <t>MEM2649</t>
  </si>
  <si>
    <t>MEM2650</t>
  </si>
  <si>
    <t>MEM2651</t>
  </si>
  <si>
    <t>MEM2652</t>
  </si>
  <si>
    <t>MEM2653</t>
  </si>
  <si>
    <t>MEM2654</t>
  </si>
  <si>
    <t>MEM2655</t>
  </si>
  <si>
    <t>MEM2656</t>
  </si>
  <si>
    <t>MEM2657</t>
  </si>
  <si>
    <t>MEM2658</t>
  </si>
  <si>
    <t>MEM2659</t>
  </si>
  <si>
    <t>MEM2660</t>
  </si>
  <si>
    <t>MEM2661</t>
  </si>
  <si>
    <t>MEM2662</t>
  </si>
  <si>
    <t>MEM2663</t>
  </si>
  <si>
    <t>MEM2664</t>
  </si>
  <si>
    <t>MEM2665</t>
  </si>
  <si>
    <t>MEM2666</t>
  </si>
  <si>
    <t>MEM2667</t>
  </si>
  <si>
    <t>MEM2668</t>
  </si>
  <si>
    <t>MEM2669</t>
  </si>
  <si>
    <t>MEM2670</t>
  </si>
  <si>
    <t>MEM2671</t>
  </si>
  <si>
    <t>MEM2672</t>
  </si>
  <si>
    <t>MEM2673</t>
  </si>
  <si>
    <t>MEM2674</t>
  </si>
  <si>
    <t>MEM2675</t>
  </si>
  <si>
    <t>MEM2676</t>
  </si>
  <si>
    <t>MEM2677</t>
  </si>
  <si>
    <t>MEM2678</t>
  </si>
  <si>
    <t>MEM2679</t>
  </si>
  <si>
    <t>MEM2680</t>
  </si>
  <si>
    <t>MEM2681</t>
  </si>
  <si>
    <t>MEM2682</t>
  </si>
  <si>
    <t>MEM2683</t>
  </si>
  <si>
    <t>MEM2684</t>
  </si>
  <si>
    <t>MEM2685</t>
  </si>
  <si>
    <t>MEM2686</t>
  </si>
  <si>
    <t>MEM2687</t>
  </si>
  <si>
    <t>MEM2688</t>
  </si>
  <si>
    <t>MEM2689</t>
  </si>
  <si>
    <t>MEM2690</t>
  </si>
  <si>
    <t>MEM2691</t>
  </si>
  <si>
    <t>MEM2692</t>
  </si>
  <si>
    <t>MEM2693</t>
  </si>
  <si>
    <t>MEM2694</t>
  </si>
  <si>
    <t>MEM2695</t>
  </si>
  <si>
    <t>MEM2696</t>
  </si>
  <si>
    <t>MEM2697</t>
  </si>
  <si>
    <t>MEM2698</t>
  </si>
  <si>
    <t>MEM2699</t>
  </si>
  <si>
    <t>MEM2700</t>
  </si>
  <si>
    <t>MEM2701</t>
  </si>
  <si>
    <t>MEM2702</t>
  </si>
  <si>
    <t>MEM2703</t>
  </si>
  <si>
    <t>MEM2704</t>
  </si>
  <si>
    <t>MEM2705</t>
  </si>
  <si>
    <t>MEM2706</t>
  </si>
  <si>
    <t>MEM2707</t>
  </si>
  <si>
    <t>MEM2708</t>
  </si>
  <si>
    <t>MEM2709</t>
  </si>
  <si>
    <t>MEM2710</t>
  </si>
  <si>
    <t>MEM2711</t>
  </si>
  <si>
    <t>MEM2712</t>
  </si>
  <si>
    <t>MEM2713</t>
  </si>
  <si>
    <t>MEM2714</t>
  </si>
  <si>
    <t>MEM2715</t>
  </si>
  <si>
    <t>MEM2716</t>
  </si>
  <si>
    <t>MEM2717</t>
  </si>
  <si>
    <t>MEM2718</t>
  </si>
  <si>
    <t>MEM2719</t>
  </si>
  <si>
    <t>MEM2720</t>
  </si>
  <si>
    <t>MEM2721</t>
  </si>
  <si>
    <t>MEM2722</t>
  </si>
  <si>
    <t>MEM2723</t>
  </si>
  <si>
    <t>MEM2724</t>
  </si>
  <si>
    <t>MEM2725</t>
  </si>
  <si>
    <t>MEM2726</t>
  </si>
  <si>
    <t>MEM2727</t>
  </si>
  <si>
    <t>MEM2728</t>
  </si>
  <si>
    <t>MEM2729</t>
  </si>
  <si>
    <t>MEM2730</t>
  </si>
  <si>
    <t>MEM2731</t>
  </si>
  <si>
    <t>MEM2732</t>
  </si>
  <si>
    <t>MEM2733</t>
  </si>
  <si>
    <t>MEM2734</t>
  </si>
  <si>
    <t>MEM2735</t>
  </si>
  <si>
    <t>MEM2736</t>
  </si>
  <si>
    <t>MEM2737</t>
  </si>
  <si>
    <t>MEM2738</t>
  </si>
  <si>
    <t>MEM2739</t>
  </si>
  <si>
    <t>MEM2740</t>
  </si>
  <si>
    <t>MEM2741</t>
  </si>
  <si>
    <t>MEM2742</t>
  </si>
  <si>
    <t>MEM2743</t>
  </si>
  <si>
    <t>MEM2744</t>
  </si>
  <si>
    <t>MEM2745</t>
  </si>
  <si>
    <t>MEM2746</t>
  </si>
  <si>
    <t>MEM2747</t>
  </si>
  <si>
    <t>MEM2748</t>
  </si>
  <si>
    <t>MEM2749</t>
  </si>
  <si>
    <t>MEM2750</t>
  </si>
  <si>
    <t>MEM2751</t>
  </si>
  <si>
    <t>MEM2752</t>
  </si>
  <si>
    <t>MEM2753</t>
  </si>
  <si>
    <t>MEM2754</t>
  </si>
  <si>
    <t>MEM2755</t>
  </si>
  <si>
    <t>MEM2756</t>
  </si>
  <si>
    <t>MEM2757</t>
  </si>
  <si>
    <t>MEM2758</t>
  </si>
  <si>
    <t>MEM2759</t>
  </si>
  <si>
    <t>MEM2760</t>
  </si>
  <si>
    <t>MEM2761</t>
  </si>
  <si>
    <t>MEM2762</t>
  </si>
  <si>
    <t>MEM2763</t>
  </si>
  <si>
    <t>MEM2764</t>
  </si>
  <si>
    <t>MEM2765</t>
  </si>
  <si>
    <t>MEM2766</t>
  </si>
  <si>
    <t>MEM2767</t>
  </si>
  <si>
    <t>MEM2768</t>
  </si>
  <si>
    <t>MEM2769</t>
  </si>
  <si>
    <t>MEM2770</t>
  </si>
  <si>
    <t>MEM2771</t>
  </si>
  <si>
    <t>MEM2772</t>
  </si>
  <si>
    <t>MEM2773</t>
  </si>
  <si>
    <t>MEM2774</t>
  </si>
  <si>
    <t>MEM2775</t>
  </si>
  <si>
    <t>MEM2776</t>
  </si>
  <si>
    <t>MEM2777</t>
  </si>
  <si>
    <t>MEM2778</t>
  </si>
  <si>
    <t>MEM2779</t>
  </si>
  <si>
    <t>MEM2780</t>
  </si>
  <si>
    <t>MEM2781</t>
  </si>
  <si>
    <t>MEM2782</t>
  </si>
  <si>
    <t>MEM2783</t>
  </si>
  <si>
    <t>MEM2784</t>
  </si>
  <si>
    <t>MEM2785</t>
  </si>
  <si>
    <t>MEM2786</t>
  </si>
  <si>
    <t>MEM2787</t>
  </si>
  <si>
    <t>MEM2788</t>
  </si>
  <si>
    <t>MEM2789</t>
  </si>
  <si>
    <t>MEM2790</t>
  </si>
  <si>
    <t>MEM2791</t>
  </si>
  <si>
    <t>MEM2792</t>
  </si>
  <si>
    <t>MEM2793</t>
  </si>
  <si>
    <t>MEM2794</t>
  </si>
  <si>
    <t>MEM2795</t>
  </si>
  <si>
    <t>MEM2796</t>
  </si>
  <si>
    <t>MEM2797</t>
  </si>
  <si>
    <t>MEM2798</t>
  </si>
  <si>
    <t>MEM2799</t>
  </si>
  <si>
    <t>MEM2800</t>
  </si>
  <si>
    <t>MEM2801</t>
  </si>
  <si>
    <t>MEM2802</t>
  </si>
  <si>
    <t>MEM2803</t>
  </si>
  <si>
    <t>MEM2804</t>
  </si>
  <si>
    <t>MEM2805</t>
  </si>
  <si>
    <t>MEM2806</t>
  </si>
  <si>
    <t>MEM2807</t>
  </si>
  <si>
    <t>MEM2808</t>
  </si>
  <si>
    <t>MEM2809</t>
  </si>
  <si>
    <t>MEM2810</t>
  </si>
  <si>
    <t>MEM2811</t>
  </si>
  <si>
    <t>MEM2812</t>
  </si>
  <si>
    <t>MEM2813</t>
  </si>
  <si>
    <t>MEM2814</t>
  </si>
  <si>
    <t>MEM2815</t>
  </si>
  <si>
    <t>MEM2816</t>
  </si>
  <si>
    <t>MEM2817</t>
  </si>
  <si>
    <t>MEM2818</t>
  </si>
  <si>
    <t>MEM2819</t>
  </si>
  <si>
    <t>MEM2820</t>
  </si>
  <si>
    <t>MEM2821</t>
  </si>
  <si>
    <t>MEM2822</t>
  </si>
  <si>
    <t>MEM2823</t>
  </si>
  <si>
    <t>MEM2824</t>
  </si>
  <si>
    <t>MEM2825</t>
  </si>
  <si>
    <t>MEM2826</t>
  </si>
  <si>
    <t>MEM2827</t>
  </si>
  <si>
    <t>MEM2828</t>
  </si>
  <si>
    <t>MEM2829</t>
  </si>
  <si>
    <t>MEM2830</t>
  </si>
  <si>
    <t>MEM2831</t>
  </si>
  <si>
    <t>MEM2832</t>
  </si>
  <si>
    <t>MEM2833</t>
  </si>
  <si>
    <t>MEM2834</t>
  </si>
  <si>
    <t>MEM2835</t>
  </si>
  <si>
    <t>MEM2836</t>
  </si>
  <si>
    <t>MEM2837</t>
  </si>
  <si>
    <t>MEM2838</t>
  </si>
  <si>
    <t>MEM2839</t>
  </si>
  <si>
    <t>MEM2840</t>
  </si>
  <si>
    <t>MEM2841</t>
  </si>
  <si>
    <t>MEM2842</t>
  </si>
  <si>
    <t>MEM2843</t>
  </si>
  <si>
    <t>MEM2844</t>
  </si>
  <si>
    <t>MEM2845</t>
  </si>
  <si>
    <t>MEM2846</t>
  </si>
  <si>
    <t>MEM2847</t>
  </si>
  <si>
    <t>MEM2848</t>
  </si>
  <si>
    <t>MEM2849</t>
  </si>
  <si>
    <t>MEM2850</t>
  </si>
  <si>
    <t>MEM2851</t>
  </si>
  <si>
    <t>MEM2852</t>
  </si>
  <si>
    <t>MEM2853</t>
  </si>
  <si>
    <t>MEM2854</t>
  </si>
  <si>
    <t>MEM2855</t>
  </si>
  <si>
    <t>MEM2856</t>
  </si>
  <si>
    <t>MEM2857</t>
  </si>
  <si>
    <t>MEM2858</t>
  </si>
  <si>
    <t>MEM2859</t>
  </si>
  <si>
    <t>MEM2860</t>
  </si>
  <si>
    <t>MEM2861</t>
  </si>
  <si>
    <t>MEM2862</t>
  </si>
  <si>
    <t>MEM2863</t>
  </si>
  <si>
    <t>MEM2864</t>
  </si>
  <si>
    <t>MEM2865</t>
  </si>
  <si>
    <t>MEM2866</t>
  </si>
  <si>
    <t>MEM2867</t>
  </si>
  <si>
    <t>MEM2868</t>
  </si>
  <si>
    <t>MEM2869</t>
  </si>
  <si>
    <t>MEM2870</t>
  </si>
  <si>
    <t>MEM2871</t>
  </si>
  <si>
    <t>MEM2872</t>
  </si>
  <si>
    <t>MEM2873</t>
  </si>
  <si>
    <t>MEM2874</t>
  </si>
  <si>
    <t>MEM2875</t>
  </si>
  <si>
    <t>MEM2876</t>
  </si>
  <si>
    <t>MEM2877</t>
  </si>
  <si>
    <t>MEM2878</t>
  </si>
  <si>
    <t>MEM2879</t>
  </si>
  <si>
    <t>MEM2880</t>
  </si>
  <si>
    <t>MEM2881</t>
  </si>
  <si>
    <t>MEM2882</t>
  </si>
  <si>
    <t>MEM2883</t>
  </si>
  <si>
    <t>MEM2884</t>
  </si>
  <si>
    <t>MEM2885</t>
  </si>
  <si>
    <t>MEM2886</t>
  </si>
  <si>
    <t>MEM2887</t>
  </si>
  <si>
    <t>MEM2888</t>
  </si>
  <si>
    <t>MEM2889</t>
  </si>
  <si>
    <t>MEM2890</t>
  </si>
  <si>
    <t>MEM2891</t>
  </si>
  <si>
    <t>MEM2892</t>
  </si>
  <si>
    <t>MEM2893</t>
  </si>
  <si>
    <t>MEM2894</t>
  </si>
  <si>
    <t>MEM2895</t>
  </si>
  <si>
    <t>MEM2896</t>
  </si>
  <si>
    <t>MEM2897</t>
  </si>
  <si>
    <t>MEM2898</t>
  </si>
  <si>
    <t>MEM2899</t>
  </si>
  <si>
    <t>MEM2900</t>
  </si>
  <si>
    <t>MEM2901</t>
  </si>
  <si>
    <t>MEM2902</t>
  </si>
  <si>
    <t>MEM2903</t>
  </si>
  <si>
    <t>MEM2904</t>
  </si>
  <si>
    <t>MEM2905</t>
  </si>
  <si>
    <t>MEM2906</t>
  </si>
  <si>
    <t>MEM2907</t>
  </si>
  <si>
    <t>MEM2908</t>
  </si>
  <si>
    <t>MEM2909</t>
  </si>
  <si>
    <t>MEM2910</t>
  </si>
  <si>
    <t>MEM2911</t>
  </si>
  <si>
    <t>MEM2912</t>
  </si>
  <si>
    <t>MEM2913</t>
  </si>
  <si>
    <t>MEM2914</t>
  </si>
  <si>
    <t>MEM2915</t>
  </si>
  <si>
    <t>MEM2916</t>
  </si>
  <si>
    <t>MEM2917</t>
  </si>
  <si>
    <t>MEM2918</t>
  </si>
  <si>
    <t>MEM2919</t>
  </si>
  <si>
    <t>MEM2920</t>
  </si>
  <si>
    <t>MEM2921</t>
  </si>
  <si>
    <t>MEM2922</t>
  </si>
  <si>
    <t>MEM2923</t>
  </si>
  <si>
    <t>MEM2924</t>
  </si>
  <si>
    <t>MEM2925</t>
  </si>
  <si>
    <t>MEM2926</t>
  </si>
  <si>
    <t>MEM2927</t>
  </si>
  <si>
    <t>MEM2928</t>
  </si>
  <si>
    <t>MEM2929</t>
  </si>
  <si>
    <t>MEM2930</t>
  </si>
  <si>
    <t>MEM2931</t>
  </si>
  <si>
    <t>MEM2932</t>
  </si>
  <si>
    <t>MEM2933</t>
  </si>
  <si>
    <t>MEM2934</t>
  </si>
  <si>
    <t>MEM2935</t>
  </si>
  <si>
    <t>MEM2936</t>
  </si>
  <si>
    <t>MEM2937</t>
  </si>
  <si>
    <t>MEM2938</t>
  </si>
  <si>
    <t>MEM2939</t>
  </si>
  <si>
    <t>MEM2940</t>
  </si>
  <si>
    <t>MEM2941</t>
  </si>
  <si>
    <t>MEM2942</t>
  </si>
  <si>
    <t>MEM2943</t>
  </si>
  <si>
    <t>MEM2944</t>
  </si>
  <si>
    <t>MEM2945</t>
  </si>
  <si>
    <t>MEM2946</t>
  </si>
  <si>
    <t>MEM2947</t>
  </si>
  <si>
    <t>MEM2948</t>
  </si>
  <si>
    <t>MEM2949</t>
  </si>
  <si>
    <t>MEM2950</t>
  </si>
  <si>
    <t>MEM2951</t>
  </si>
  <si>
    <t>MEM2952</t>
  </si>
  <si>
    <t>MEM2953</t>
  </si>
  <si>
    <t>MEM2954</t>
  </si>
  <si>
    <t>MEM2955</t>
  </si>
  <si>
    <t>MEM2956</t>
  </si>
  <si>
    <t>MEM2957</t>
  </si>
  <si>
    <t>MEM2958</t>
  </si>
  <si>
    <t>MEM2959</t>
  </si>
  <si>
    <t>MEM2960</t>
  </si>
  <si>
    <t>MEM2961</t>
  </si>
  <si>
    <t>MEM2962</t>
  </si>
  <si>
    <t>MEM2963</t>
  </si>
  <si>
    <t>MEM2964</t>
  </si>
  <si>
    <t>MEM2965</t>
  </si>
  <si>
    <t>MEM2966</t>
  </si>
  <si>
    <t>MEM2967</t>
  </si>
  <si>
    <t>MEM2968</t>
  </si>
  <si>
    <t>MEM2969</t>
  </si>
  <si>
    <t>MEM2970</t>
  </si>
  <si>
    <t>MEM2971</t>
  </si>
  <si>
    <t>MEM2972</t>
  </si>
  <si>
    <t>MEM2973</t>
  </si>
  <si>
    <t>MEM2974</t>
  </si>
  <si>
    <t>MEM2975</t>
  </si>
  <si>
    <t>MEM2976</t>
  </si>
  <si>
    <t>MEM2977</t>
  </si>
  <si>
    <t>MEM2978</t>
  </si>
  <si>
    <t>MEM2979</t>
  </si>
  <si>
    <t>MEM2980</t>
  </si>
  <si>
    <t>MEM2981</t>
  </si>
  <si>
    <t>MEM2982</t>
  </si>
  <si>
    <t>MEM2983</t>
  </si>
  <si>
    <t>MEM2984</t>
  </si>
  <si>
    <t>MEM2985</t>
  </si>
  <si>
    <t>MEM2986</t>
  </si>
  <si>
    <t>MEM2987</t>
  </si>
  <si>
    <t>MEM2988</t>
  </si>
  <si>
    <t>MEM2989</t>
  </si>
  <si>
    <t>MEM2990</t>
  </si>
  <si>
    <t>MEM2991</t>
  </si>
  <si>
    <t>MEM2992</t>
  </si>
  <si>
    <t>MEM2993</t>
  </si>
  <si>
    <t>MEM2994</t>
  </si>
  <si>
    <t>MEM2995</t>
  </si>
  <si>
    <t>MEM2996</t>
  </si>
  <si>
    <t>MEM2997</t>
  </si>
  <si>
    <t>MEM2998</t>
  </si>
  <si>
    <t>MEM2999</t>
  </si>
  <si>
    <t>MEM3000</t>
  </si>
  <si>
    <t>MEM3001</t>
  </si>
  <si>
    <t>MEM3002</t>
  </si>
  <si>
    <t>MEM3003</t>
  </si>
  <si>
    <t>MEM3004</t>
  </si>
  <si>
    <t>MEM3005</t>
  </si>
  <si>
    <t>MEM3006</t>
  </si>
  <si>
    <t>MEM3007</t>
  </si>
  <si>
    <t>MEM3008</t>
  </si>
  <si>
    <t>MEM3009</t>
  </si>
  <si>
    <t>MEM3010</t>
  </si>
  <si>
    <t>MEM3011</t>
  </si>
  <si>
    <t>MEM3012</t>
  </si>
  <si>
    <t>MEM3013</t>
  </si>
  <si>
    <t>MEM3014</t>
  </si>
  <si>
    <t>MEM3015</t>
  </si>
  <si>
    <t>MEM3016</t>
  </si>
  <si>
    <t>MEM3017</t>
  </si>
  <si>
    <t>MEM3018</t>
  </si>
  <si>
    <t>MEM3019</t>
  </si>
  <si>
    <t>MEM3020</t>
  </si>
  <si>
    <t>MEM3021</t>
  </si>
  <si>
    <t>MEM3022</t>
  </si>
  <si>
    <t>MEM3023</t>
  </si>
  <si>
    <t>MEM3024</t>
  </si>
  <si>
    <t>MEM3025</t>
  </si>
  <si>
    <t>MEM3026</t>
  </si>
  <si>
    <t>MEM3027</t>
  </si>
  <si>
    <t>MEM3028</t>
  </si>
  <si>
    <t>MEM3029</t>
  </si>
  <si>
    <t>MEM3030</t>
  </si>
  <si>
    <t>MEM3031</t>
  </si>
  <si>
    <t>MEM3032</t>
  </si>
  <si>
    <t>MEM3033</t>
  </si>
  <si>
    <t>MEM3034</t>
  </si>
  <si>
    <t>MEM3035</t>
  </si>
  <si>
    <t>MEM3036</t>
  </si>
  <si>
    <t>MEM3037</t>
  </si>
  <si>
    <t>MEM3038</t>
  </si>
  <si>
    <t>MEM3039</t>
  </si>
  <si>
    <t>MEM3040</t>
  </si>
  <si>
    <t>MEM3041</t>
  </si>
  <si>
    <t>MEM3042</t>
  </si>
  <si>
    <t>MEM3043</t>
  </si>
  <si>
    <t>MEM3044</t>
  </si>
  <si>
    <t>MEM3045</t>
  </si>
  <si>
    <t>MEM3046</t>
  </si>
  <si>
    <t>MEM3047</t>
  </si>
  <si>
    <t>MEM3048</t>
  </si>
  <si>
    <t>MEM3049</t>
  </si>
  <si>
    <t>MEM3050</t>
  </si>
  <si>
    <t>MEM3051</t>
  </si>
  <si>
    <t>MEM3052</t>
  </si>
  <si>
    <t>MEM3053</t>
  </si>
  <si>
    <t>MEM3054</t>
  </si>
  <si>
    <t>MEM3055</t>
  </si>
  <si>
    <t>MEM3056</t>
  </si>
  <si>
    <t>MEM3057</t>
  </si>
  <si>
    <t>MEM3058</t>
  </si>
  <si>
    <t>MEM3059</t>
  </si>
  <si>
    <t>MEM3060</t>
  </si>
  <si>
    <t>MEM3061</t>
  </si>
  <si>
    <t>MEM3062</t>
  </si>
  <si>
    <t>MEM3063</t>
  </si>
  <si>
    <t>MEM3064</t>
  </si>
  <si>
    <t>MEM3065</t>
  </si>
  <si>
    <t>MEM3066</t>
  </si>
  <si>
    <t>MEM3067</t>
  </si>
  <si>
    <t>MEM3068</t>
  </si>
  <si>
    <t>MEM3069</t>
  </si>
  <si>
    <t>MEM3070</t>
  </si>
  <si>
    <t>MEM3071</t>
  </si>
  <si>
    <t>MEM3072</t>
  </si>
  <si>
    <t>MEM3073</t>
  </si>
  <si>
    <t>MEM3074</t>
  </si>
  <si>
    <t>MEM3075</t>
  </si>
  <si>
    <t>MEM3076</t>
  </si>
  <si>
    <t>MEM3077</t>
  </si>
  <si>
    <t>MEM3078</t>
  </si>
  <si>
    <t>MEM3079</t>
  </si>
  <si>
    <t>MEM3080</t>
  </si>
  <si>
    <t>MEM3081</t>
  </si>
  <si>
    <t>MEM3082</t>
  </si>
  <si>
    <t>MEM3083</t>
  </si>
  <si>
    <t>MEM3084</t>
  </si>
  <si>
    <t>MEM3085</t>
  </si>
  <si>
    <t>MEM3086</t>
  </si>
  <si>
    <t>MEM3087</t>
  </si>
  <si>
    <t>MEM3088</t>
  </si>
  <si>
    <t>MEM3089</t>
  </si>
  <si>
    <t>MEM3090</t>
  </si>
  <si>
    <t>MEM3091</t>
  </si>
  <si>
    <t>MEM3092</t>
  </si>
  <si>
    <t>MEM3093</t>
  </si>
  <si>
    <t>MEM3094</t>
  </si>
  <si>
    <t>MEM3095</t>
  </si>
  <si>
    <t>MEM3096</t>
  </si>
  <si>
    <t>MEM3097</t>
  </si>
  <si>
    <t>MEM3098</t>
  </si>
  <si>
    <t>MEM3099</t>
  </si>
  <si>
    <t>MEM3100</t>
  </si>
  <si>
    <t>MEM3101</t>
  </si>
  <si>
    <t>MEM3102</t>
  </si>
  <si>
    <t>MEM3103</t>
  </si>
  <si>
    <t>MEM3104</t>
  </si>
  <si>
    <t>MEM3105</t>
  </si>
  <si>
    <t>MEM3106</t>
  </si>
  <si>
    <t>MEM3107</t>
  </si>
  <si>
    <t>MEM3108</t>
  </si>
  <si>
    <t>MEM3109</t>
  </si>
  <si>
    <t>MEM3110</t>
  </si>
  <si>
    <t>MEM3111</t>
  </si>
  <si>
    <t>MEM3112</t>
  </si>
  <si>
    <t>MEM3113</t>
  </si>
  <si>
    <t>MEM3114</t>
  </si>
  <si>
    <t>MEM3115</t>
  </si>
  <si>
    <t>MEM3116</t>
  </si>
  <si>
    <t>MEM3117</t>
  </si>
  <si>
    <t>MEM3118</t>
  </si>
  <si>
    <t>MEM3119</t>
  </si>
  <si>
    <t>MEM3120</t>
  </si>
  <si>
    <t>MEM3121</t>
  </si>
  <si>
    <t>MEM3122</t>
  </si>
  <si>
    <t>MEM3123</t>
  </si>
  <si>
    <t>MEM3124</t>
  </si>
  <si>
    <t>MEM3125</t>
  </si>
  <si>
    <t>MEM3126</t>
  </si>
  <si>
    <t>MEM3127</t>
  </si>
  <si>
    <t>MEM3128</t>
  </si>
  <si>
    <t>MEM3129</t>
  </si>
  <si>
    <t>MEM3130</t>
  </si>
  <si>
    <t>MEM3131</t>
  </si>
  <si>
    <t>MEM3132</t>
  </si>
  <si>
    <t>MEM3133</t>
  </si>
  <si>
    <t>MEM3134</t>
  </si>
  <si>
    <t>MEM3135</t>
  </si>
  <si>
    <t>MEM3136</t>
  </si>
  <si>
    <t>MEM3137</t>
  </si>
  <si>
    <t>MEM3138</t>
  </si>
  <si>
    <t>MEM3139</t>
  </si>
  <si>
    <t>MEM3140</t>
  </si>
  <si>
    <t>MEM3141</t>
  </si>
  <si>
    <t>MEM3142</t>
  </si>
  <si>
    <t>MEM3143</t>
  </si>
  <si>
    <t>MEM3144</t>
  </si>
  <si>
    <t>MEM3145</t>
  </si>
  <si>
    <t>MEM3146</t>
  </si>
  <si>
    <t>MEM3147</t>
  </si>
  <si>
    <t>MEM3148</t>
  </si>
  <si>
    <t>MEM3149</t>
  </si>
  <si>
    <t>MEM3150</t>
  </si>
  <si>
    <t>MEM3151</t>
  </si>
  <si>
    <t>MEM3152</t>
  </si>
  <si>
    <t>MEM3153</t>
  </si>
  <si>
    <t>MEM3154</t>
  </si>
  <si>
    <t>MEM3155</t>
  </si>
  <si>
    <t>MEM3156</t>
  </si>
  <si>
    <t>MEM3157</t>
  </si>
  <si>
    <t>MEM3158</t>
  </si>
  <si>
    <t>MEM3159</t>
  </si>
  <si>
    <t>MEM3160</t>
  </si>
  <si>
    <t>MEM3161</t>
  </si>
  <si>
    <t>MEM3162</t>
  </si>
  <si>
    <t>MEM3163</t>
  </si>
  <si>
    <t>MEM3164</t>
  </si>
  <si>
    <t>MEM3165</t>
  </si>
  <si>
    <t>MEM3166</t>
  </si>
  <si>
    <t>MEM3167</t>
  </si>
  <si>
    <t>MEM3168</t>
  </si>
  <si>
    <t>MEM3169</t>
  </si>
  <si>
    <t>MEM3170</t>
  </si>
  <si>
    <t>MEM3171</t>
  </si>
  <si>
    <t>MEM3172</t>
  </si>
  <si>
    <t>MEM3173</t>
  </si>
  <si>
    <t>MEM3174</t>
  </si>
  <si>
    <t>MEM3175</t>
  </si>
  <si>
    <t>MEM3176</t>
  </si>
  <si>
    <t>MEM3177</t>
  </si>
  <si>
    <t>MEM3178</t>
  </si>
  <si>
    <t>MEM3179</t>
  </si>
  <si>
    <t>MEM3180</t>
  </si>
  <si>
    <t>MEM3181</t>
  </si>
  <si>
    <t>MEM3182</t>
  </si>
  <si>
    <t>MEM3183</t>
  </si>
  <si>
    <t>MEM3184</t>
  </si>
  <si>
    <t>MEM3185</t>
  </si>
  <si>
    <t>MEM3186</t>
  </si>
  <si>
    <t>MEM3187</t>
  </si>
  <si>
    <t>MEM3188</t>
  </si>
  <si>
    <t>MEM3189</t>
  </si>
  <si>
    <t>MEM3190</t>
  </si>
  <si>
    <t>MEM3191</t>
  </si>
  <si>
    <t>MEM3192</t>
  </si>
  <si>
    <t>MEM3193</t>
  </si>
  <si>
    <t>MEM3194</t>
  </si>
  <si>
    <t>MEM3195</t>
  </si>
  <si>
    <t>MEM3196</t>
  </si>
  <si>
    <t>MEM3197</t>
  </si>
  <si>
    <t>MEM3198</t>
  </si>
  <si>
    <t>MEM3199</t>
  </si>
  <si>
    <t>MEM3200</t>
  </si>
  <si>
    <t>MEM3201</t>
  </si>
  <si>
    <t>MEM3202</t>
  </si>
  <si>
    <t>MEM3203</t>
  </si>
  <si>
    <t>MEM3204</t>
  </si>
  <si>
    <t>MEM3205</t>
  </si>
  <si>
    <t>MEM3206</t>
  </si>
  <si>
    <t>MEM3207</t>
  </si>
  <si>
    <t>MEM3208</t>
  </si>
  <si>
    <t>MEM3209</t>
  </si>
  <si>
    <t>MEM3210</t>
  </si>
  <si>
    <t>MEM3211</t>
  </si>
  <si>
    <t>MEM3212</t>
  </si>
  <si>
    <t>MEM3213</t>
  </si>
  <si>
    <t>MEM3214</t>
  </si>
  <si>
    <t>MEM3215</t>
  </si>
  <si>
    <t>MEM3216</t>
  </si>
  <si>
    <t>MEM3217</t>
  </si>
  <si>
    <t>MEM3218</t>
  </si>
  <si>
    <t>MEM3219</t>
  </si>
  <si>
    <t>MEM3220</t>
  </si>
  <si>
    <t>MEM3221</t>
  </si>
  <si>
    <t>MEM3222</t>
  </si>
  <si>
    <t>MEM3223</t>
  </si>
  <si>
    <t>MEM3224</t>
  </si>
  <si>
    <t>MEM3225</t>
  </si>
  <si>
    <t>MEM3226</t>
  </si>
  <si>
    <t>MEM3227</t>
  </si>
  <si>
    <t>MEM3228</t>
  </si>
  <si>
    <t>MEM3229</t>
  </si>
  <si>
    <t>MEM3230</t>
  </si>
  <si>
    <t>MEM3231</t>
  </si>
  <si>
    <t>MEM3232</t>
  </si>
  <si>
    <t>MEM3233</t>
  </si>
  <si>
    <t>MEM3234</t>
  </si>
  <si>
    <t>MEM3235</t>
  </si>
  <si>
    <t>MEM3236</t>
  </si>
  <si>
    <t>MEM3237</t>
  </si>
  <si>
    <t>MEM3238</t>
  </si>
  <si>
    <t>MEM3239</t>
  </si>
  <si>
    <t>MEM3240</t>
  </si>
  <si>
    <t>MEM3241</t>
  </si>
  <si>
    <t>MEM3242</t>
  </si>
  <si>
    <t>MEM3243</t>
  </si>
  <si>
    <t>MEM3244</t>
  </si>
  <si>
    <t>MEM3245</t>
  </si>
  <si>
    <t>MEM3246</t>
  </si>
  <si>
    <t>MEM3247</t>
  </si>
  <si>
    <t>MEM3248</t>
  </si>
  <si>
    <t>MEM3249</t>
  </si>
  <si>
    <t>MEM3250</t>
  </si>
  <si>
    <t>MEM3251</t>
  </si>
  <si>
    <t>MEM3252</t>
  </si>
  <si>
    <t>MEM3253</t>
  </si>
  <si>
    <t>MEM3254</t>
  </si>
  <si>
    <t>MEM3255</t>
  </si>
  <si>
    <t>MEM3256</t>
  </si>
  <si>
    <t>MEM3257</t>
  </si>
  <si>
    <t>MEM3258</t>
  </si>
  <si>
    <t>MEM3259</t>
  </si>
  <si>
    <t>MEM3260</t>
  </si>
  <si>
    <t>MEM3261</t>
  </si>
  <si>
    <t>MEM3262</t>
  </si>
  <si>
    <t>MEM3263</t>
  </si>
  <si>
    <t>MEM3264</t>
  </si>
  <si>
    <t>MEM3265</t>
  </si>
  <si>
    <t>MEM3266</t>
  </si>
  <si>
    <t>MEM3267</t>
  </si>
  <si>
    <t>MEM3268</t>
  </si>
  <si>
    <t>MEM3269</t>
  </si>
  <si>
    <t>MEM3270</t>
  </si>
  <si>
    <t>MEM3271</t>
  </si>
  <si>
    <t>MEM3272</t>
  </si>
  <si>
    <t>MEM3273</t>
  </si>
  <si>
    <t>MEM3274</t>
  </si>
  <si>
    <t>MEM3275</t>
  </si>
  <si>
    <t>MEM3276</t>
  </si>
  <si>
    <t>MEM3277</t>
  </si>
  <si>
    <t>MEM3278</t>
  </si>
  <si>
    <t>MEM3279</t>
  </si>
  <si>
    <t>MEM3280</t>
  </si>
  <si>
    <t>MEM3281</t>
  </si>
  <si>
    <t>MEM3282</t>
  </si>
  <si>
    <t>MEM3283</t>
  </si>
  <si>
    <t>MEM3284</t>
  </si>
  <si>
    <t>MEM3285</t>
  </si>
  <si>
    <t>MEM3286</t>
  </si>
  <si>
    <t>MEM3287</t>
  </si>
  <si>
    <t>MEM3288</t>
  </si>
  <si>
    <t>MEM3289</t>
  </si>
  <si>
    <t>MEM3290</t>
  </si>
  <si>
    <t>MEM3291</t>
  </si>
  <si>
    <t>MEM3292</t>
  </si>
  <si>
    <t>MEM3293</t>
  </si>
  <si>
    <t>MEM3294</t>
  </si>
  <si>
    <t>MEM3295</t>
  </si>
  <si>
    <t>MEM3296</t>
  </si>
  <si>
    <t>MEM3297</t>
  </si>
  <si>
    <t>MEM3298</t>
  </si>
  <si>
    <t>MEM3299</t>
  </si>
  <si>
    <t>MEM3300</t>
  </si>
  <si>
    <t>MEM3301</t>
  </si>
  <si>
    <t>MEM3302</t>
  </si>
  <si>
    <t>MEM3303</t>
  </si>
  <si>
    <t>MEM3304</t>
  </si>
  <si>
    <t>MEM3305</t>
  </si>
  <si>
    <t>MEM3306</t>
  </si>
  <si>
    <t>MEM3307</t>
  </si>
  <si>
    <t>MEM3308</t>
  </si>
  <si>
    <t>MEM3309</t>
  </si>
  <si>
    <t>MEM3310</t>
  </si>
  <si>
    <t>MEM3311</t>
  </si>
  <si>
    <t>MEM3312</t>
  </si>
  <si>
    <t>MEM3313</t>
  </si>
  <si>
    <t>MEM3314</t>
  </si>
  <si>
    <t>MEM3315</t>
  </si>
  <si>
    <t>MEM3316</t>
  </si>
  <si>
    <t>MEM3317</t>
  </si>
  <si>
    <t>MEM3318</t>
  </si>
  <si>
    <t>MEM3319</t>
  </si>
  <si>
    <t>MEM3320</t>
  </si>
  <si>
    <t>MEM3321</t>
  </si>
  <si>
    <t>MEM3322</t>
  </si>
  <si>
    <t>MEM3323</t>
  </si>
  <si>
    <t>MEM3324</t>
  </si>
  <si>
    <t>MEM3325</t>
  </si>
  <si>
    <t>MEM3326</t>
  </si>
  <si>
    <t>MEM3327</t>
  </si>
  <si>
    <t>MEM3328</t>
  </si>
  <si>
    <t>MEM3329</t>
  </si>
  <si>
    <t>MEM3330</t>
  </si>
  <si>
    <t>MEM3331</t>
  </si>
  <si>
    <t>MEM3332</t>
  </si>
  <si>
    <t>MEM3333</t>
  </si>
  <si>
    <t>MEM3334</t>
  </si>
  <si>
    <t>MEM3335</t>
  </si>
  <si>
    <t>MEM3336</t>
  </si>
  <si>
    <t>MEM3337</t>
  </si>
  <si>
    <t>MEM3338</t>
  </si>
  <si>
    <t>MEM3339</t>
  </si>
  <si>
    <t>MEM3340</t>
  </si>
  <si>
    <t>MEM3341</t>
  </si>
  <si>
    <t>MEM3342</t>
  </si>
  <si>
    <t>MEM3343</t>
  </si>
  <si>
    <t>MEM3344</t>
  </si>
  <si>
    <t>MEM3345</t>
  </si>
  <si>
    <t>MEM3346</t>
  </si>
  <si>
    <t>MEM3347</t>
  </si>
  <si>
    <t>MEM3348</t>
  </si>
  <si>
    <t>MEM3349</t>
  </si>
  <si>
    <t>MEM3350</t>
  </si>
  <si>
    <t>MEM3351</t>
  </si>
  <si>
    <t>MEM3352</t>
  </si>
  <si>
    <t>MEM3353</t>
  </si>
  <si>
    <t>MEM3354</t>
  </si>
  <si>
    <t>MEM3355</t>
  </si>
  <si>
    <t>MEM3356</t>
  </si>
  <si>
    <t>MEM3357</t>
  </si>
  <si>
    <t>MEM3358</t>
  </si>
  <si>
    <t>MEM3359</t>
  </si>
  <si>
    <t>MEM3360</t>
  </si>
  <si>
    <t>MEM3361</t>
  </si>
  <si>
    <t>MEM3362</t>
  </si>
  <si>
    <t>MEM3363</t>
  </si>
  <si>
    <t>MEM3364</t>
  </si>
  <si>
    <t>MEM3365</t>
  </si>
  <si>
    <t>MEM3366</t>
  </si>
  <si>
    <t>MEM3367</t>
  </si>
  <si>
    <t>MEM3368</t>
  </si>
  <si>
    <t>MEM3369</t>
  </si>
  <si>
    <t>MEM3370</t>
  </si>
  <si>
    <t>MEM3371</t>
  </si>
  <si>
    <t>MEM3372</t>
  </si>
  <si>
    <t>MEM3373</t>
  </si>
  <si>
    <t>MEM3374</t>
  </si>
  <si>
    <t>MEM3375</t>
  </si>
  <si>
    <t>MEM3376</t>
  </si>
  <si>
    <t>MEM3377</t>
  </si>
  <si>
    <t>MEM3378</t>
  </si>
  <si>
    <t>MEM3379</t>
  </si>
  <si>
    <t>MEM3380</t>
  </si>
  <si>
    <t>MEM3381</t>
  </si>
  <si>
    <t>MEM3382</t>
  </si>
  <si>
    <t>MEM3383</t>
  </si>
  <si>
    <t>MEM3384</t>
  </si>
  <si>
    <t>MEM3385</t>
  </si>
  <si>
    <t>MEM3386</t>
  </si>
  <si>
    <t>MEM3387</t>
  </si>
  <si>
    <t>MEM3388</t>
  </si>
  <si>
    <t>MEM3389</t>
  </si>
  <si>
    <t>MEM3390</t>
  </si>
  <si>
    <t>MEM3391</t>
  </si>
  <si>
    <t>MEM3392</t>
  </si>
  <si>
    <t>MEM3393</t>
  </si>
  <si>
    <t>MEM3394</t>
  </si>
  <si>
    <t>MEM3395</t>
  </si>
  <si>
    <t>MEM3396</t>
  </si>
  <si>
    <t>MEM3397</t>
  </si>
  <si>
    <t>MEM3398</t>
  </si>
  <si>
    <t>MEM3399</t>
  </si>
  <si>
    <t>MEM3400</t>
  </si>
  <si>
    <t>MEM3401</t>
  </si>
  <si>
    <t>MEM3402</t>
  </si>
  <si>
    <t>MEM3403</t>
  </si>
  <si>
    <t>MEM3404</t>
  </si>
  <si>
    <t>MEM3405</t>
  </si>
  <si>
    <t>MEM3406</t>
  </si>
  <si>
    <t>MEM3407</t>
  </si>
  <si>
    <t>MEM3408</t>
  </si>
  <si>
    <t>MEM3409</t>
  </si>
  <si>
    <t>MEM3410</t>
  </si>
  <si>
    <t>MEM3411</t>
  </si>
  <si>
    <t>MEM3412</t>
  </si>
  <si>
    <t>MEM3413</t>
  </si>
  <si>
    <t>MEM3414</t>
  </si>
  <si>
    <t>MEM3415</t>
  </si>
  <si>
    <t>MEM3416</t>
  </si>
  <si>
    <t>MEM3417</t>
  </si>
  <si>
    <t>MEM3418</t>
  </si>
  <si>
    <t>MEM3419</t>
  </si>
  <si>
    <t>MEM3420</t>
  </si>
  <si>
    <t>MEM3421</t>
  </si>
  <si>
    <t>MEM3422</t>
  </si>
  <si>
    <t>MEM3423</t>
  </si>
  <si>
    <t>MEM3424</t>
  </si>
  <si>
    <t>MEM3425</t>
  </si>
  <si>
    <t>MEM3426</t>
  </si>
  <si>
    <t>MEM3427</t>
  </si>
  <si>
    <t>MEM3428</t>
  </si>
  <si>
    <t>MEM3429</t>
  </si>
  <si>
    <t>MEM3430</t>
  </si>
  <si>
    <t>MEM3431</t>
  </si>
  <si>
    <t>MEM3432</t>
  </si>
  <si>
    <t>MEM3433</t>
  </si>
  <si>
    <t>MEM3434</t>
  </si>
  <si>
    <t>MEM3435</t>
  </si>
  <si>
    <t>MEM3436</t>
  </si>
  <si>
    <t>MEM3437</t>
  </si>
  <si>
    <t>MEM3438</t>
  </si>
  <si>
    <t>MEM3439</t>
  </si>
  <si>
    <t>MEM3440</t>
  </si>
  <si>
    <t>MEM3441</t>
  </si>
  <si>
    <t>MEM3442</t>
  </si>
  <si>
    <t>MEM3443</t>
  </si>
  <si>
    <t>MEM3444</t>
  </si>
  <si>
    <t>MEM3445</t>
  </si>
  <si>
    <t>MEM3446</t>
  </si>
  <si>
    <t>MEM3447</t>
  </si>
  <si>
    <t>MEM3448</t>
  </si>
  <si>
    <t>MEM3449</t>
  </si>
  <si>
    <t>MEM3450</t>
  </si>
  <si>
    <t>MEM3451</t>
  </si>
  <si>
    <t>MEM3452</t>
  </si>
  <si>
    <t>MEM3453</t>
  </si>
  <si>
    <t>MEM3454</t>
  </si>
  <si>
    <t>MEM3455</t>
  </si>
  <si>
    <t>MEM3456</t>
  </si>
  <si>
    <t>MEM3457</t>
  </si>
  <si>
    <t>MEM3458</t>
  </si>
  <si>
    <t>MEM3459</t>
  </si>
  <si>
    <t>MEM3460</t>
  </si>
  <si>
    <t>MEM3461</t>
  </si>
  <si>
    <t>MEM3462</t>
  </si>
  <si>
    <t>MEM3463</t>
  </si>
  <si>
    <t>MEM3464</t>
  </si>
  <si>
    <t>MEM3465</t>
  </si>
  <si>
    <t>MEM3466</t>
  </si>
  <si>
    <t>MEM3467</t>
  </si>
  <si>
    <t>MEM3468</t>
  </si>
  <si>
    <t>MEM3469</t>
  </si>
  <si>
    <t>MEM3470</t>
  </si>
  <si>
    <t>MEM3471</t>
  </si>
  <si>
    <t>MEM3472</t>
  </si>
  <si>
    <t>MEM3473</t>
  </si>
  <si>
    <t>MEM3474</t>
  </si>
  <si>
    <t>MEM3475</t>
  </si>
  <si>
    <t>MEM3476</t>
  </si>
  <si>
    <t>MEM3477</t>
  </si>
  <si>
    <t>MEM3478</t>
  </si>
  <si>
    <t>MEM3479</t>
  </si>
  <si>
    <t>MEM3480</t>
  </si>
  <si>
    <t>MEM3481</t>
  </si>
  <si>
    <t>MEM3482</t>
  </si>
  <si>
    <t>MEM3483</t>
  </si>
  <si>
    <t>MEM3484</t>
  </si>
  <si>
    <t>MEM3485</t>
  </si>
  <si>
    <t>MEM3486</t>
  </si>
  <si>
    <t>MEM3487</t>
  </si>
  <si>
    <t>MEM3488</t>
  </si>
  <si>
    <t>MEM3489</t>
  </si>
  <si>
    <t>MEM3490</t>
  </si>
  <si>
    <t>MEM3491</t>
  </si>
  <si>
    <t>MEM3492</t>
  </si>
  <si>
    <t>MEM3493</t>
  </si>
  <si>
    <t>MEM3494</t>
  </si>
  <si>
    <t>MEM3495</t>
  </si>
  <si>
    <t>MEM3496</t>
  </si>
  <si>
    <t>MEM3497</t>
  </si>
  <si>
    <t>MEM3498</t>
  </si>
  <si>
    <t>MEM3499</t>
  </si>
  <si>
    <t>MEM3500</t>
  </si>
  <si>
    <t>MEM3501</t>
  </si>
  <si>
    <t>MEM3502</t>
  </si>
  <si>
    <t>MEM3503</t>
  </si>
  <si>
    <t>MEM3504</t>
  </si>
  <si>
    <t>MEM3505</t>
  </si>
  <si>
    <t>MEM3506</t>
  </si>
  <si>
    <t>MEM3507</t>
  </si>
  <si>
    <t>MEM3508</t>
  </si>
  <si>
    <t>MEM3509</t>
  </si>
  <si>
    <t>MEM3510</t>
  </si>
  <si>
    <t>MEM3511</t>
  </si>
  <si>
    <t>MEM3512</t>
  </si>
  <si>
    <t>MEM3513</t>
  </si>
  <si>
    <t>MEM3514</t>
  </si>
  <si>
    <t>MEM3515</t>
  </si>
  <si>
    <t>MEM3516</t>
  </si>
  <si>
    <t>MEM3517</t>
  </si>
  <si>
    <t>MEM3518</t>
  </si>
  <si>
    <t>MEM3519</t>
  </si>
  <si>
    <t>MEM3520</t>
  </si>
  <si>
    <t>MEM3521</t>
  </si>
  <si>
    <t>MEM3522</t>
  </si>
  <si>
    <t>MEM3523</t>
  </si>
  <si>
    <t>MEM3524</t>
  </si>
  <si>
    <t>MEM3525</t>
  </si>
  <si>
    <t>MEM3526</t>
  </si>
  <si>
    <t>MEM3527</t>
  </si>
  <si>
    <t>MEM3528</t>
  </si>
  <si>
    <t>MEM3529</t>
  </si>
  <si>
    <t>MEM3530</t>
  </si>
  <si>
    <t>MEM3531</t>
  </si>
  <si>
    <t>MEM3532</t>
  </si>
  <si>
    <t>MEM3533</t>
  </si>
  <si>
    <t>MEM3534</t>
  </si>
  <si>
    <t>MEM3535</t>
  </si>
  <si>
    <t>MEM3536</t>
  </si>
  <si>
    <t>MEM3537</t>
  </si>
  <si>
    <t>MEM3538</t>
  </si>
  <si>
    <t>MEM3539</t>
  </si>
  <si>
    <t>MEM3540</t>
  </si>
  <si>
    <t>MEM3541</t>
  </si>
  <si>
    <t>MEM3542</t>
  </si>
  <si>
    <t>MEM3543</t>
  </si>
  <si>
    <t>MEM3544</t>
  </si>
  <si>
    <t>MEM3545</t>
  </si>
  <si>
    <t>MEM3546</t>
  </si>
  <si>
    <t>MEM3547</t>
  </si>
  <si>
    <t>MEM3548</t>
  </si>
  <si>
    <t>MEM3549</t>
  </si>
  <si>
    <t>MEM3550</t>
  </si>
  <si>
    <t>MEM3551</t>
  </si>
  <si>
    <t>MEM3552</t>
  </si>
  <si>
    <t>MEM3553</t>
  </si>
  <si>
    <t>MEM3554</t>
  </si>
  <si>
    <t>MEM3555</t>
  </si>
  <si>
    <t>MEM3556</t>
  </si>
  <si>
    <t>MEM3557</t>
  </si>
  <si>
    <t>MEM3558</t>
  </si>
  <si>
    <t>MEM3559</t>
  </si>
  <si>
    <t>MEM3560</t>
  </si>
  <si>
    <t>MEM3561</t>
  </si>
  <si>
    <t>MEM3562</t>
  </si>
  <si>
    <t>MEM3563</t>
  </si>
  <si>
    <t>MEM3564</t>
  </si>
  <si>
    <t>MEM3565</t>
  </si>
  <si>
    <t>MEM3566</t>
  </si>
  <si>
    <t>MEM3567</t>
  </si>
  <si>
    <t>MEM3568</t>
  </si>
  <si>
    <t>MEM3569</t>
  </si>
  <si>
    <t>MEM3570</t>
  </si>
  <si>
    <t>MEM3571</t>
  </si>
  <si>
    <t>MEM3572</t>
  </si>
  <si>
    <t>MEM3573</t>
  </si>
  <si>
    <t>MEM3574</t>
  </si>
  <si>
    <t>MEM3575</t>
  </si>
  <si>
    <t>MEM3576</t>
  </si>
  <si>
    <t>MEM3577</t>
  </si>
  <si>
    <t>MEM3578</t>
  </si>
  <si>
    <t>MEM3579</t>
  </si>
  <si>
    <t>MEM3580</t>
  </si>
  <si>
    <t>MEM3581</t>
  </si>
  <si>
    <t>MEM3582</t>
  </si>
  <si>
    <t>MEM3583</t>
  </si>
  <si>
    <t>MEM3584</t>
  </si>
  <si>
    <t>MEM3585</t>
  </si>
  <si>
    <t>MEM3586</t>
  </si>
  <si>
    <t>MEM3587</t>
  </si>
  <si>
    <t>MEM3588</t>
  </si>
  <si>
    <t>MEM3589</t>
  </si>
  <si>
    <t>MEM3590</t>
  </si>
  <si>
    <t>MEM3591</t>
  </si>
  <si>
    <t>MEM3592</t>
  </si>
  <si>
    <t>MEM3593</t>
  </si>
  <si>
    <t>MEM3594</t>
  </si>
  <si>
    <t>MEM3595</t>
  </si>
  <si>
    <t>MEM3596</t>
  </si>
  <si>
    <t>MEM3597</t>
  </si>
  <si>
    <t>MEM3598</t>
  </si>
  <si>
    <t>MEM3599</t>
  </si>
  <si>
    <t>MEM3600</t>
  </si>
  <si>
    <t>MEM3601</t>
  </si>
  <si>
    <t>MEM3602</t>
  </si>
  <si>
    <t>MEM3603</t>
  </si>
  <si>
    <t>MEM3604</t>
  </si>
  <si>
    <t>MEM3605</t>
  </si>
  <si>
    <t>MEM3606</t>
  </si>
  <si>
    <t>MEM3607</t>
  </si>
  <si>
    <t>MEM3608</t>
  </si>
  <si>
    <t>MEM3609</t>
  </si>
  <si>
    <t>MEM3610</t>
  </si>
  <si>
    <t>MEM3611</t>
  </si>
  <si>
    <t>MEM3612</t>
  </si>
  <si>
    <t>MEM3613</t>
  </si>
  <si>
    <t>MEM3614</t>
  </si>
  <si>
    <t>MEM3615</t>
  </si>
  <si>
    <t>MEM3616</t>
  </si>
  <si>
    <t>MEM3617</t>
  </si>
  <si>
    <t>MEM3618</t>
  </si>
  <si>
    <t>MEM3619</t>
  </si>
  <si>
    <t>MEM3620</t>
  </si>
  <si>
    <t>MEM3621</t>
  </si>
  <si>
    <t>MEM3622</t>
  </si>
  <si>
    <t>MEM3623</t>
  </si>
  <si>
    <t>MEM3624</t>
  </si>
  <si>
    <t>MEM3625</t>
  </si>
  <si>
    <t>MEM3626</t>
  </si>
  <si>
    <t>MEM3627</t>
  </si>
  <si>
    <t>MEM3628</t>
  </si>
  <si>
    <t>MEM3629</t>
  </si>
  <si>
    <t>MEM3630</t>
  </si>
  <si>
    <t>MEM3631</t>
  </si>
  <si>
    <t>MEM3632</t>
  </si>
  <si>
    <t>MEM3633</t>
  </si>
  <si>
    <t>MEM3634</t>
  </si>
  <si>
    <t>MEM3635</t>
  </si>
  <si>
    <t>MEM3636</t>
  </si>
  <si>
    <t>MEM3637</t>
  </si>
  <si>
    <t>MEM3638</t>
  </si>
  <si>
    <t>MEM3639</t>
  </si>
  <si>
    <t>MEM3640</t>
  </si>
  <si>
    <t>MEM3641</t>
  </si>
  <si>
    <t>MEM3642</t>
  </si>
  <si>
    <t>MEM3643</t>
  </si>
  <si>
    <t>MEM3644</t>
  </si>
  <si>
    <t>MEM3645</t>
  </si>
  <si>
    <t>MEM3646</t>
  </si>
  <si>
    <t>MEM3647</t>
  </si>
  <si>
    <t>MEM3648</t>
  </si>
  <si>
    <t>MEM3649</t>
  </si>
  <si>
    <t>MEM3650</t>
  </si>
  <si>
    <t>MEM3651</t>
  </si>
  <si>
    <t>MEM3652</t>
  </si>
  <si>
    <t>MEM3653</t>
  </si>
  <si>
    <t>MEM3654</t>
  </si>
  <si>
    <t>MEM3655</t>
  </si>
  <si>
    <t>MEM3656</t>
  </si>
  <si>
    <t>MEM3657</t>
  </si>
  <si>
    <t>MEM3658</t>
  </si>
  <si>
    <t>MEM3659</t>
  </si>
  <si>
    <t>MEM3660</t>
  </si>
  <si>
    <t>MEM3661</t>
  </si>
  <si>
    <t>MEM3662</t>
  </si>
  <si>
    <t>MEM3663</t>
  </si>
  <si>
    <t>MEM3664</t>
  </si>
  <si>
    <t>MEM3665</t>
  </si>
  <si>
    <t>MEM3666</t>
  </si>
  <si>
    <t>MEM3667</t>
  </si>
  <si>
    <t>MEM3668</t>
  </si>
  <si>
    <t>MEM3669</t>
  </si>
  <si>
    <t>MEM3670</t>
  </si>
  <si>
    <t>MEM3671</t>
  </si>
  <si>
    <t>MEM3672</t>
  </si>
  <si>
    <t>MEM3673</t>
  </si>
  <si>
    <t>MEM3674</t>
  </si>
  <si>
    <t>MEM3675</t>
  </si>
  <si>
    <t>MEM3676</t>
  </si>
  <si>
    <t>MEM3677</t>
  </si>
  <si>
    <t>MEM3678</t>
  </si>
  <si>
    <t>MEM3679</t>
  </si>
  <si>
    <t>MEM3680</t>
  </si>
  <si>
    <t>MEM3681</t>
  </si>
  <si>
    <t>MEM3682</t>
  </si>
  <si>
    <t>MEM3683</t>
  </si>
  <si>
    <t>MEM3684</t>
  </si>
  <si>
    <t>MEM3685</t>
  </si>
  <si>
    <t>MEM3686</t>
  </si>
  <si>
    <t>MEM3687</t>
  </si>
  <si>
    <t>MEM3688</t>
  </si>
  <si>
    <t>MEM3689</t>
  </si>
  <si>
    <t>MEM3690</t>
  </si>
  <si>
    <t>MEM3691</t>
  </si>
  <si>
    <t>MEM3692</t>
  </si>
  <si>
    <t>MEM3693</t>
  </si>
  <si>
    <t>MEM3694</t>
  </si>
  <si>
    <t>MEM3695</t>
  </si>
  <si>
    <t>MEM3696</t>
  </si>
  <si>
    <t>MEM3697</t>
  </si>
  <si>
    <t>MEM3698</t>
  </si>
  <si>
    <t>MEM3699</t>
  </si>
  <si>
    <t>MEM3700</t>
  </si>
  <si>
    <t>MEM3701</t>
  </si>
  <si>
    <t>MEM3702</t>
  </si>
  <si>
    <t>MEM3703</t>
  </si>
  <si>
    <t>MEM3704</t>
  </si>
  <si>
    <t>MEM3705</t>
  </si>
  <si>
    <t>MEM3706</t>
  </si>
  <si>
    <t>MEM3707</t>
  </si>
  <si>
    <t>MEM3708</t>
  </si>
  <si>
    <t>MEM3709</t>
  </si>
  <si>
    <t>MEM3710</t>
  </si>
  <si>
    <t>MEM3711</t>
  </si>
  <si>
    <t>MEM3712</t>
  </si>
  <si>
    <t>MEM3713</t>
  </si>
  <si>
    <t>MEM3714</t>
  </si>
  <si>
    <t>MEM3715</t>
  </si>
  <si>
    <t>MEM3716</t>
  </si>
  <si>
    <t>MEM3717</t>
  </si>
  <si>
    <t>MEM3718</t>
  </si>
  <si>
    <t>MEM3719</t>
  </si>
  <si>
    <t>MEM3720</t>
  </si>
  <si>
    <t>MEM3721</t>
  </si>
  <si>
    <t>MEM3722</t>
  </si>
  <si>
    <t>MEM3723</t>
  </si>
  <si>
    <t>MEM3724</t>
  </si>
  <si>
    <t>MEM3725</t>
  </si>
  <si>
    <t>MEM3726</t>
  </si>
  <si>
    <t>MEM3727</t>
  </si>
  <si>
    <t>MEM3728</t>
  </si>
  <si>
    <t>MEM3729</t>
  </si>
  <si>
    <t>MEM3730</t>
  </si>
  <si>
    <t>MEM3731</t>
  </si>
  <si>
    <t>MEM3732</t>
  </si>
  <si>
    <t>MEM3733</t>
  </si>
  <si>
    <t>MEM3734</t>
  </si>
  <si>
    <t>MEM3735</t>
  </si>
  <si>
    <t>MEM3736</t>
  </si>
  <si>
    <t>MEM3737</t>
  </si>
  <si>
    <t>MEM3738</t>
  </si>
  <si>
    <t>MEM3739</t>
  </si>
  <si>
    <t>MEM3740</t>
  </si>
  <si>
    <t>MEM3741</t>
  </si>
  <si>
    <t>MEM3742</t>
  </si>
  <si>
    <t>MEM3743</t>
  </si>
  <si>
    <t>MEM3744</t>
  </si>
  <si>
    <t>MEM3745</t>
  </si>
  <si>
    <t>MEM3746</t>
  </si>
  <si>
    <t>MEM3747</t>
  </si>
  <si>
    <t>MEM3748</t>
  </si>
  <si>
    <t>MEM3749</t>
  </si>
  <si>
    <t>MEM3750</t>
  </si>
  <si>
    <t>MEM3751</t>
  </si>
  <si>
    <t>MEM3752</t>
  </si>
  <si>
    <t>MEM3753</t>
  </si>
  <si>
    <t>MEM3754</t>
  </si>
  <si>
    <t>MEM3755</t>
  </si>
  <si>
    <t>MEM3756</t>
  </si>
  <si>
    <t>MEM3757</t>
  </si>
  <si>
    <t>MEM3758</t>
  </si>
  <si>
    <t>MEM3759</t>
  </si>
  <si>
    <t>MEM3760</t>
  </si>
  <si>
    <t>MEM3761</t>
  </si>
  <si>
    <t>MEM3762</t>
  </si>
  <si>
    <t>MEM3763</t>
  </si>
  <si>
    <t>MEM3764</t>
  </si>
  <si>
    <t>MEM3765</t>
  </si>
  <si>
    <t>MEM3766</t>
  </si>
  <si>
    <t>MEM3767</t>
  </si>
  <si>
    <t>MEM3768</t>
  </si>
  <si>
    <t>MEM3769</t>
  </si>
  <si>
    <t>MEM3770</t>
  </si>
  <si>
    <t>MEM3771</t>
  </si>
  <si>
    <t>MEM3772</t>
  </si>
  <si>
    <t>MEM3773</t>
  </si>
  <si>
    <t>MEM3774</t>
  </si>
  <si>
    <t>MEM3775</t>
  </si>
  <si>
    <t>MEM3776</t>
  </si>
  <si>
    <t>MEM3777</t>
  </si>
  <si>
    <t>MEM3778</t>
  </si>
  <si>
    <t>MEM3779</t>
  </si>
  <si>
    <t>MEM3780</t>
  </si>
  <si>
    <t>MEM3781</t>
  </si>
  <si>
    <t>MEM3782</t>
  </si>
  <si>
    <t>MEM3783</t>
  </si>
  <si>
    <t>MEM3784</t>
  </si>
  <si>
    <t>MEM3785</t>
  </si>
  <si>
    <t>MEM3786</t>
  </si>
  <si>
    <t>MEM3787</t>
  </si>
  <si>
    <t>MEM3788</t>
  </si>
  <si>
    <t>MEM3789</t>
  </si>
  <si>
    <t>MEM3790</t>
  </si>
  <si>
    <t>MEM3791</t>
  </si>
  <si>
    <t>MEM3792</t>
  </si>
  <si>
    <t>MEM3793</t>
  </si>
  <si>
    <t>MEM3794</t>
  </si>
  <si>
    <t>MEM3795</t>
  </si>
  <si>
    <t>MEM3796</t>
  </si>
  <si>
    <t>MEM3797</t>
  </si>
  <si>
    <t>MEM3798</t>
  </si>
  <si>
    <t>MEM3799</t>
  </si>
  <si>
    <t>MEM3800</t>
  </si>
  <si>
    <t>MEM3801</t>
  </si>
  <si>
    <t>MEM3802</t>
  </si>
  <si>
    <t>MEM3803</t>
  </si>
  <si>
    <t>MEM3804</t>
  </si>
  <si>
    <t>MEM3805</t>
  </si>
  <si>
    <t>MEM3806</t>
  </si>
  <si>
    <t>MEM3807</t>
  </si>
  <si>
    <t>MEM3808</t>
  </si>
  <si>
    <t>MEM3809</t>
  </si>
  <si>
    <t>MEM3810</t>
  </si>
  <si>
    <t>MEM3811</t>
  </si>
  <si>
    <t>MEM3812</t>
  </si>
  <si>
    <t>MEM3813</t>
  </si>
  <si>
    <t>MEM3814</t>
  </si>
  <si>
    <t>MEM3815</t>
  </si>
  <si>
    <t>MEM3816</t>
  </si>
  <si>
    <t>MEM3817</t>
  </si>
  <si>
    <t>MEM3818</t>
  </si>
  <si>
    <t>MEM3819</t>
  </si>
  <si>
    <t>MEM3820</t>
  </si>
  <si>
    <t>MEM3821</t>
  </si>
  <si>
    <t>MEM3822</t>
  </si>
  <si>
    <t>MEM3823</t>
  </si>
  <si>
    <t>MEM3824</t>
  </si>
  <si>
    <t>MEM3825</t>
  </si>
  <si>
    <t>MEM3826</t>
  </si>
  <si>
    <t>MEM3827</t>
  </si>
  <si>
    <t>MEM3828</t>
  </si>
  <si>
    <t>MEM3829</t>
  </si>
  <si>
    <t>MEM3830</t>
  </si>
  <si>
    <t>MEM3831</t>
  </si>
  <si>
    <t>MEM3832</t>
  </si>
  <si>
    <t>MEM3833</t>
  </si>
  <si>
    <t>MEM3834</t>
  </si>
  <si>
    <t>MEM3835</t>
  </si>
  <si>
    <t>MEM3836</t>
  </si>
  <si>
    <t>MEM3837</t>
  </si>
  <si>
    <t>MEM3838</t>
  </si>
  <si>
    <t>MEM3839</t>
  </si>
  <si>
    <t>MEM3840</t>
  </si>
  <si>
    <t>MEM3841</t>
  </si>
  <si>
    <t>MEM3842</t>
  </si>
  <si>
    <t>MEM3843</t>
  </si>
  <si>
    <t>MEM3844</t>
  </si>
  <si>
    <t>MEM3845</t>
  </si>
  <si>
    <t>MEM3846</t>
  </si>
  <si>
    <t>MEM3847</t>
  </si>
  <si>
    <t>MEM3848</t>
  </si>
  <si>
    <t>MEM3849</t>
  </si>
  <si>
    <t>MEM3850</t>
  </si>
  <si>
    <t>MEM3851</t>
  </si>
  <si>
    <t>MEM3852</t>
  </si>
  <si>
    <t>MEM3853</t>
  </si>
  <si>
    <t>MEM3854</t>
  </si>
  <si>
    <t>MEM3855</t>
  </si>
  <si>
    <t>MEM3856</t>
  </si>
  <si>
    <t>MEM3857</t>
  </si>
  <si>
    <t>MEM3858</t>
  </si>
  <si>
    <t>MEM3859</t>
  </si>
  <si>
    <t>MEM3860</t>
  </si>
  <si>
    <t>MEM3861</t>
  </si>
  <si>
    <t>MEM3862</t>
  </si>
  <si>
    <t>MEM3863</t>
  </si>
  <si>
    <t>MEM3864</t>
  </si>
  <si>
    <t>MEM3865</t>
  </si>
  <si>
    <t>MEM3866</t>
  </si>
  <si>
    <t>MEM3867</t>
  </si>
  <si>
    <t>MEM3868</t>
  </si>
  <si>
    <t>MEM3869</t>
  </si>
  <si>
    <t>MEM3870</t>
  </si>
  <si>
    <t>MEM3871</t>
  </si>
  <si>
    <t>MEM3872</t>
  </si>
  <si>
    <t>MEM3873</t>
  </si>
  <si>
    <t>MEM3874</t>
  </si>
  <si>
    <t>MEM3875</t>
  </si>
  <si>
    <t>MEM3876</t>
  </si>
  <si>
    <t>MEM3877</t>
  </si>
  <si>
    <t>MEM3878</t>
  </si>
  <si>
    <t>MEM3879</t>
  </si>
  <si>
    <t>MEM3880</t>
  </si>
  <si>
    <t>MEM3881</t>
  </si>
  <si>
    <t>MEM3882</t>
  </si>
  <si>
    <t>MEM3883</t>
  </si>
  <si>
    <t>MEM3884</t>
  </si>
  <si>
    <t>MEM3885</t>
  </si>
  <si>
    <t>MEM3886</t>
  </si>
  <si>
    <t>MEM3887</t>
  </si>
  <si>
    <t>MEM3888</t>
  </si>
  <si>
    <t>MEM3889</t>
  </si>
  <si>
    <t>MEM3890</t>
  </si>
  <si>
    <t>MEM3891</t>
  </si>
  <si>
    <t>MEM3892</t>
  </si>
  <si>
    <t>MEM3893</t>
  </si>
  <si>
    <t>MEM3894</t>
  </si>
  <si>
    <t>MEM3895</t>
  </si>
  <si>
    <t>MEM3896</t>
  </si>
  <si>
    <t>MEM3897</t>
  </si>
  <si>
    <t>MEM3898</t>
  </si>
  <si>
    <t>MEM3899</t>
  </si>
  <si>
    <t>MEM3900</t>
  </si>
  <si>
    <t>MEM3901</t>
  </si>
  <si>
    <t>MEM3902</t>
  </si>
  <si>
    <t>MEM3903</t>
  </si>
  <si>
    <t>MEM3904</t>
  </si>
  <si>
    <t>MEM3905</t>
  </si>
  <si>
    <t>MEM3906</t>
  </si>
  <si>
    <t>MEM3907</t>
  </si>
  <si>
    <t>MEM3908</t>
  </si>
  <si>
    <t>MEM3909</t>
  </si>
  <si>
    <t>MEM3910</t>
  </si>
  <si>
    <t>MEM3911</t>
  </si>
  <si>
    <t>MEM3912</t>
  </si>
  <si>
    <t>MEM3913</t>
  </si>
  <si>
    <t>MEM3914</t>
  </si>
  <si>
    <t>MEM3915</t>
  </si>
  <si>
    <t>MEM3916</t>
  </si>
  <si>
    <t>MEM3917</t>
  </si>
  <si>
    <t>MEM3918</t>
  </si>
  <si>
    <t>MEM3919</t>
  </si>
  <si>
    <t>MEM3920</t>
  </si>
  <si>
    <t>MEM3921</t>
  </si>
  <si>
    <t>MEM3922</t>
  </si>
  <si>
    <t>MEM3923</t>
  </si>
  <si>
    <t>MEM3924</t>
  </si>
  <si>
    <t>MEM3925</t>
  </si>
  <si>
    <t>MEM3926</t>
  </si>
  <si>
    <t>MEM3927</t>
  </si>
  <si>
    <t>MEM3928</t>
  </si>
  <si>
    <t>MEM3929</t>
  </si>
  <si>
    <t>MEM3930</t>
  </si>
  <si>
    <t>MEM3931</t>
  </si>
  <si>
    <t>MEM3932</t>
  </si>
  <si>
    <t>MEM3933</t>
  </si>
  <si>
    <t>MEM3934</t>
  </si>
  <si>
    <t>MEM3935</t>
  </si>
  <si>
    <t>MEM3936</t>
  </si>
  <si>
    <t>MEM3937</t>
  </si>
  <si>
    <t>MEM3938</t>
  </si>
  <si>
    <t>MEM3939</t>
  </si>
  <si>
    <t>MEM3940</t>
  </si>
  <si>
    <t>MEM3941</t>
  </si>
  <si>
    <t>MEM3942</t>
  </si>
  <si>
    <t>MEM3943</t>
  </si>
  <si>
    <t>MEM3944</t>
  </si>
  <si>
    <t>MEM3945</t>
  </si>
  <si>
    <t>MEM3946</t>
  </si>
  <si>
    <t>MEM3947</t>
  </si>
  <si>
    <t>MEM3948</t>
  </si>
  <si>
    <t>MEM3949</t>
  </si>
  <si>
    <t>MEM3950</t>
  </si>
  <si>
    <t>MEM3951</t>
  </si>
  <si>
    <t>MEM3952</t>
  </si>
  <si>
    <t>MEM3953</t>
  </si>
  <si>
    <t>MEM3954</t>
  </si>
  <si>
    <t>MEM3955</t>
  </si>
  <si>
    <t>MEM3956</t>
  </si>
  <si>
    <t>MEM3957</t>
  </si>
  <si>
    <t>MEM3958</t>
  </si>
  <si>
    <t>MEM3959</t>
  </si>
  <si>
    <t>MEM3960</t>
  </si>
  <si>
    <t>MEM3961</t>
  </si>
  <si>
    <t>MEM3962</t>
  </si>
  <si>
    <t>MEM3963</t>
  </si>
  <si>
    <t>MEM3964</t>
  </si>
  <si>
    <t>MEM3965</t>
  </si>
  <si>
    <t>MEM3966</t>
  </si>
  <si>
    <t>MEM3967</t>
  </si>
  <si>
    <t>MEM3968</t>
  </si>
  <si>
    <t>MEM3969</t>
  </si>
  <si>
    <t>MEM3970</t>
  </si>
  <si>
    <t>MEM3971</t>
  </si>
  <si>
    <t>MEM3972</t>
  </si>
  <si>
    <t>MEM3973</t>
  </si>
  <si>
    <t>MEM3974</t>
  </si>
  <si>
    <t>MEM3975</t>
  </si>
  <si>
    <t>MEM3976</t>
  </si>
  <si>
    <t>MEM3977</t>
  </si>
  <si>
    <t>MEM3978</t>
  </si>
  <si>
    <t>MEM3979</t>
  </si>
  <si>
    <t>MEM3980</t>
  </si>
  <si>
    <t>MEM3981</t>
  </si>
  <si>
    <t>MEM3982</t>
  </si>
  <si>
    <t>MEM3983</t>
  </si>
  <si>
    <t>MEM3984</t>
  </si>
  <si>
    <t>MEM3985</t>
  </si>
  <si>
    <t>MEM3986</t>
  </si>
  <si>
    <t>MEM3987</t>
  </si>
  <si>
    <t>MEM3988</t>
  </si>
  <si>
    <t>MEM3989</t>
  </si>
  <si>
    <t>MEM3990</t>
  </si>
  <si>
    <t>MEM3991</t>
  </si>
  <si>
    <t>MEM3992</t>
  </si>
  <si>
    <t>MEM3993</t>
  </si>
  <si>
    <t>MEM3994</t>
  </si>
  <si>
    <t>MEM3995</t>
  </si>
  <si>
    <t>MEM3996</t>
  </si>
  <si>
    <t>MEM3997</t>
  </si>
  <si>
    <t>MEM3998</t>
  </si>
  <si>
    <t>MEM3999</t>
  </si>
  <si>
    <t>MEM4000</t>
  </si>
  <si>
    <t>MEM4001</t>
  </si>
  <si>
    <t>MEM4002</t>
  </si>
  <si>
    <t>MEM4003</t>
  </si>
  <si>
    <t>MEM4004</t>
  </si>
  <si>
    <t>MEM4005</t>
  </si>
  <si>
    <t>MEM4006</t>
  </si>
  <si>
    <t>MEM4007</t>
  </si>
  <si>
    <t>MEM4008</t>
  </si>
  <si>
    <t>MEM4009</t>
  </si>
  <si>
    <t>MEM4010</t>
  </si>
  <si>
    <t>MEM4011</t>
  </si>
  <si>
    <t>MEM4012</t>
  </si>
  <si>
    <t>MEM4013</t>
  </si>
  <si>
    <t>MEM4014</t>
  </si>
  <si>
    <t>MEM4015</t>
  </si>
  <si>
    <t>MEM4016</t>
  </si>
  <si>
    <t>MEM4017</t>
  </si>
  <si>
    <t>MEM4018</t>
  </si>
  <si>
    <t>MEM4019</t>
  </si>
  <si>
    <t>MEM4020</t>
  </si>
  <si>
    <t>MEM4021</t>
  </si>
  <si>
    <t>MEM4022</t>
  </si>
  <si>
    <t>MEM4023</t>
  </si>
  <si>
    <t>MEM4024</t>
  </si>
  <si>
    <t>MEM4025</t>
  </si>
  <si>
    <t>MEM4026</t>
  </si>
  <si>
    <t>MEM4027</t>
  </si>
  <si>
    <t>MEM4028</t>
  </si>
  <si>
    <t>MEM4029</t>
  </si>
  <si>
    <t>MEM4030</t>
  </si>
  <si>
    <t>MEM4031</t>
  </si>
  <si>
    <t>MEM4032</t>
  </si>
  <si>
    <t>MEM4033</t>
  </si>
  <si>
    <t>MEM4034</t>
  </si>
  <si>
    <t>MEM4035</t>
  </si>
  <si>
    <t>MEM4036</t>
  </si>
  <si>
    <t>MEM4037</t>
  </si>
  <si>
    <t>MEM4038</t>
  </si>
  <si>
    <t>MEM4039</t>
  </si>
  <si>
    <t>MEM4040</t>
  </si>
  <si>
    <t>MEM4041</t>
  </si>
  <si>
    <t>MEM4042</t>
  </si>
  <si>
    <t>MEM4043</t>
  </si>
  <si>
    <t>MEM4044</t>
  </si>
  <si>
    <t>MEM4045</t>
  </si>
  <si>
    <t>MEM4046</t>
  </si>
  <si>
    <t>MEM4047</t>
  </si>
  <si>
    <t>MEM4048</t>
  </si>
  <si>
    <t>MEM4049</t>
  </si>
  <si>
    <t>MEM4050</t>
  </si>
  <si>
    <t>MEM4051</t>
  </si>
  <si>
    <t>MEM4052</t>
  </si>
  <si>
    <t>MEM4053</t>
  </si>
  <si>
    <t>MEM4054</t>
  </si>
  <si>
    <t>MEM4055</t>
  </si>
  <si>
    <t>MEM4056</t>
  </si>
  <si>
    <t>MEM4057</t>
  </si>
  <si>
    <t>MEM4058</t>
  </si>
  <si>
    <t>MEM4059</t>
  </si>
  <si>
    <t>MEM4060</t>
  </si>
  <si>
    <t>MEM4061</t>
  </si>
  <si>
    <t>MEM4062</t>
  </si>
  <si>
    <t>MEM4063</t>
  </si>
  <si>
    <t>MEM4064</t>
  </si>
  <si>
    <t>MEM4065</t>
  </si>
  <si>
    <t>MEM4066</t>
  </si>
  <si>
    <t>MEM4067</t>
  </si>
  <si>
    <t>MEM4068</t>
  </si>
  <si>
    <t>MEM4069</t>
  </si>
  <si>
    <t>MEM4070</t>
  </si>
  <si>
    <t>MEM4071</t>
  </si>
  <si>
    <t>MEM4072</t>
  </si>
  <si>
    <t>MEM4073</t>
  </si>
  <si>
    <t>MEM4074</t>
  </si>
  <si>
    <t>MEM4075</t>
  </si>
  <si>
    <t>MEM4076</t>
  </si>
  <si>
    <t>MEM4077</t>
  </si>
  <si>
    <t>MEM4078</t>
  </si>
  <si>
    <t>MEM4079</t>
  </si>
  <si>
    <t>MEM4080</t>
  </si>
  <si>
    <t>MEM4081</t>
  </si>
  <si>
    <t>MEM4082</t>
  </si>
  <si>
    <t>MEM4083</t>
  </si>
  <si>
    <t>MEM4084</t>
  </si>
  <si>
    <t>MEM4085</t>
  </si>
  <si>
    <t>MEM4086</t>
  </si>
  <si>
    <t>MEM4087</t>
  </si>
  <si>
    <t>MEM4088</t>
  </si>
  <si>
    <t>MEM4089</t>
  </si>
  <si>
    <t>MEM4090</t>
  </si>
  <si>
    <t>MEM4091</t>
  </si>
  <si>
    <t>MEM4092</t>
  </si>
  <si>
    <t>MEM4093</t>
  </si>
  <si>
    <t>MEM4094</t>
  </si>
  <si>
    <t>MEM4095</t>
  </si>
  <si>
    <t>MEM4096</t>
  </si>
  <si>
    <t>MEM4097</t>
  </si>
  <si>
    <t>MEM4098</t>
  </si>
  <si>
    <t>MEM4099</t>
  </si>
  <si>
    <t>MEM4100</t>
  </si>
  <si>
    <t>MEM4101</t>
  </si>
  <si>
    <t>MEM4102</t>
  </si>
  <si>
    <t>MEM4103</t>
  </si>
  <si>
    <t>MEM4104</t>
  </si>
  <si>
    <t>MEM4105</t>
  </si>
  <si>
    <t>MEM4106</t>
  </si>
  <si>
    <t>MEM4107</t>
  </si>
  <si>
    <t>MEM4108</t>
  </si>
  <si>
    <t>MEM4109</t>
  </si>
  <si>
    <t>MEM4110</t>
  </si>
  <si>
    <t>MEM4111</t>
  </si>
  <si>
    <t>MEM4112</t>
  </si>
  <si>
    <t>MEM4113</t>
  </si>
  <si>
    <t>MEM4114</t>
  </si>
  <si>
    <t>MEM4115</t>
  </si>
  <si>
    <t>MEM4116</t>
  </si>
  <si>
    <t>MEM4117</t>
  </si>
  <si>
    <t>MEM4118</t>
  </si>
  <si>
    <t>MEM4119</t>
  </si>
  <si>
    <t>MEM4120</t>
  </si>
  <si>
    <t>MEM4121</t>
  </si>
  <si>
    <t>MEM4122</t>
  </si>
  <si>
    <t>MEM4123</t>
  </si>
  <si>
    <t>MEM4124</t>
  </si>
  <si>
    <t>MEM4125</t>
  </si>
  <si>
    <t>MEM4126</t>
  </si>
  <si>
    <t>MEM4127</t>
  </si>
  <si>
    <t>MEM4128</t>
  </si>
  <si>
    <t>MEM4129</t>
  </si>
  <si>
    <t>MEM4130</t>
  </si>
  <si>
    <t>MEM4131</t>
  </si>
  <si>
    <t>MEM4132</t>
  </si>
  <si>
    <t>MEM4133</t>
  </si>
  <si>
    <t>MEM4134</t>
  </si>
  <si>
    <t>MEM4135</t>
  </si>
  <si>
    <t>MEM4136</t>
  </si>
  <si>
    <t>MEM4137</t>
  </si>
  <si>
    <t>MEM4138</t>
  </si>
  <si>
    <t>MEM4139</t>
  </si>
  <si>
    <t>MEM4140</t>
  </si>
  <si>
    <t>MEM4141</t>
  </si>
  <si>
    <t>MEM4142</t>
  </si>
  <si>
    <t>MEM4143</t>
  </si>
  <si>
    <t>MEM4144</t>
  </si>
  <si>
    <t>MEM4145</t>
  </si>
  <si>
    <t>MEM4146</t>
  </si>
  <si>
    <t>MEM4147</t>
  </si>
  <si>
    <t>MEM4148</t>
  </si>
  <si>
    <t>MEM4149</t>
  </si>
  <si>
    <t>MEM4150</t>
  </si>
  <si>
    <t>MEM4151</t>
  </si>
  <si>
    <t>MEM4152</t>
  </si>
  <si>
    <t>MEM4153</t>
  </si>
  <si>
    <t>MEM4154</t>
  </si>
  <si>
    <t>MEM4155</t>
  </si>
  <si>
    <t>MEM4156</t>
  </si>
  <si>
    <t>MEM4157</t>
  </si>
  <si>
    <t>MEM4158</t>
  </si>
  <si>
    <t>MEM4159</t>
  </si>
  <si>
    <t>MEM4160</t>
  </si>
  <si>
    <t>MEM4161</t>
  </si>
  <si>
    <t>MEM4162</t>
  </si>
  <si>
    <t>MEM4163</t>
  </si>
  <si>
    <t>MEM4164</t>
  </si>
  <si>
    <t>MEM4165</t>
  </si>
  <si>
    <t>MEM4166</t>
  </si>
  <si>
    <t>MEM4167</t>
  </si>
  <si>
    <t>MEM4168</t>
  </si>
  <si>
    <t>MEM4169</t>
  </si>
  <si>
    <t>MEM4170</t>
  </si>
  <si>
    <t>MEM4171</t>
  </si>
  <si>
    <t>MEM4172</t>
  </si>
  <si>
    <t>MEM4173</t>
  </si>
  <si>
    <t>MEM4174</t>
  </si>
  <si>
    <t>MEM4175</t>
  </si>
  <si>
    <t>MEM4176</t>
  </si>
  <si>
    <t>MEM4177</t>
  </si>
  <si>
    <t>MEM4178</t>
  </si>
  <si>
    <t>MEM4179</t>
  </si>
  <si>
    <t>MEM4180</t>
  </si>
  <si>
    <t>MEM4181</t>
  </si>
  <si>
    <t>MEM4182</t>
  </si>
  <si>
    <t>MEM4183</t>
  </si>
  <si>
    <t>MEM4184</t>
  </si>
  <si>
    <t>MEM4185</t>
  </si>
  <si>
    <t>MEM4186</t>
  </si>
  <si>
    <t>MEM4187</t>
  </si>
  <si>
    <t>MEM4188</t>
  </si>
  <si>
    <t>MEM4189</t>
  </si>
  <si>
    <t>MEM4190</t>
  </si>
  <si>
    <t>MEM4191</t>
  </si>
  <si>
    <t>MEM4192</t>
  </si>
  <si>
    <t>MEM4193</t>
  </si>
  <si>
    <t>MEM4194</t>
  </si>
  <si>
    <t>MEM4195</t>
  </si>
  <si>
    <t>MEM4196</t>
  </si>
  <si>
    <t>MEM4197</t>
  </si>
  <si>
    <t>MEM4198</t>
  </si>
  <si>
    <t>MEM4199</t>
  </si>
  <si>
    <t>MEM4200</t>
  </si>
  <si>
    <t>MEM4201</t>
  </si>
  <si>
    <t>MEM4202</t>
  </si>
  <si>
    <t>MEM4203</t>
  </si>
  <si>
    <t>MEM4204</t>
  </si>
  <si>
    <t>MEM4205</t>
  </si>
  <si>
    <t>MEM4206</t>
  </si>
  <si>
    <t>MEM4207</t>
  </si>
  <si>
    <t>MEM4208</t>
  </si>
  <si>
    <t>MEM4209</t>
  </si>
  <si>
    <t>MEM4210</t>
  </si>
  <si>
    <t>MEM4211</t>
  </si>
  <si>
    <t>MEM4212</t>
  </si>
  <si>
    <t>MEM4213</t>
  </si>
  <si>
    <t>MEM4214</t>
  </si>
  <si>
    <t>MEM4215</t>
  </si>
  <si>
    <t>MEM4216</t>
  </si>
  <si>
    <t>MEM4217</t>
  </si>
  <si>
    <t>MEM4218</t>
  </si>
  <si>
    <t>MEM4219</t>
  </si>
  <si>
    <t>MEM4220</t>
  </si>
  <si>
    <t>MEM4221</t>
  </si>
  <si>
    <t>MEM4222</t>
  </si>
  <si>
    <t>MEM4223</t>
  </si>
  <si>
    <t>MEM4224</t>
  </si>
  <si>
    <t>MEM4225</t>
  </si>
  <si>
    <t>MEM4226</t>
  </si>
  <si>
    <t>MEM4227</t>
  </si>
  <si>
    <t>MEM4228</t>
  </si>
  <si>
    <t>MEM4229</t>
  </si>
  <si>
    <t>MEM4230</t>
  </si>
  <si>
    <t>MEM4231</t>
  </si>
  <si>
    <t>MEM4232</t>
  </si>
  <si>
    <t>MEM4233</t>
  </si>
  <si>
    <t>MEM4234</t>
  </si>
  <si>
    <t>MEM4235</t>
  </si>
  <si>
    <t>MEM4236</t>
  </si>
  <si>
    <t>MEM4237</t>
  </si>
  <si>
    <t>MEM4238</t>
  </si>
  <si>
    <t>MEM4239</t>
  </si>
  <si>
    <t>MEM4240</t>
  </si>
  <si>
    <t>MEM4241</t>
  </si>
  <si>
    <t>MEM4242</t>
  </si>
  <si>
    <t>MEM4243</t>
  </si>
  <si>
    <t>MEM4244</t>
  </si>
  <si>
    <t>MEM4245</t>
  </si>
  <si>
    <t>MEM4246</t>
  </si>
  <si>
    <t>MEM4247</t>
  </si>
  <si>
    <t>MEM4248</t>
  </si>
  <si>
    <t>MEM4249</t>
  </si>
  <si>
    <t>MEM4250</t>
  </si>
  <si>
    <t>MEM4251</t>
  </si>
  <si>
    <t>MEM4252</t>
  </si>
  <si>
    <t>MEM4253</t>
  </si>
  <si>
    <t>MEM4254</t>
  </si>
  <si>
    <t>MEM4255</t>
  </si>
  <si>
    <t>MEM4256</t>
  </si>
  <si>
    <t>MEM4257</t>
  </si>
  <si>
    <t>MEM4258</t>
  </si>
  <si>
    <t>MEM4259</t>
  </si>
  <si>
    <t>MEM4260</t>
  </si>
  <si>
    <t>MEM4261</t>
  </si>
  <si>
    <t>MEM4262</t>
  </si>
  <si>
    <t>MEM4263</t>
  </si>
  <si>
    <t>MEM4264</t>
  </si>
  <si>
    <t>MEM4265</t>
  </si>
  <si>
    <t>MEM4266</t>
  </si>
  <si>
    <t>MEM4267</t>
  </si>
  <si>
    <t>MEM4268</t>
  </si>
  <si>
    <t>MEM4269</t>
  </si>
  <si>
    <t>MEM4270</t>
  </si>
  <si>
    <t>MEM4271</t>
  </si>
  <si>
    <t>MEM4272</t>
  </si>
  <si>
    <t>MEM4273</t>
  </si>
  <si>
    <t>MEM4274</t>
  </si>
  <si>
    <t>MEM4275</t>
  </si>
  <si>
    <t>MEM4276</t>
  </si>
  <si>
    <t>MEM4277</t>
  </si>
  <si>
    <t>MEM4278</t>
  </si>
  <si>
    <t>MEM4279</t>
  </si>
  <si>
    <t>MEM4280</t>
  </si>
  <si>
    <t>MEM4281</t>
  </si>
  <si>
    <t>MEM4282</t>
  </si>
  <si>
    <t>MEM4283</t>
  </si>
  <si>
    <t>MEM4284</t>
  </si>
  <si>
    <t>MEM4285</t>
  </si>
  <si>
    <t>MEM4286</t>
  </si>
  <si>
    <t>MEM4287</t>
  </si>
  <si>
    <t>MEM4288</t>
  </si>
  <si>
    <t>MEM4289</t>
  </si>
  <si>
    <t>MEM4290</t>
  </si>
  <si>
    <t>MEM4291</t>
  </si>
  <si>
    <t>MEM4292</t>
  </si>
  <si>
    <t>MEM4293</t>
  </si>
  <si>
    <t>MEM4294</t>
  </si>
  <si>
    <t>MEM4295</t>
  </si>
  <si>
    <t>MEM4296</t>
  </si>
  <si>
    <t>MEM4297</t>
  </si>
  <si>
    <t>MEM4298</t>
  </si>
  <si>
    <t>MEM4299</t>
  </si>
  <si>
    <t>MEM4300</t>
  </si>
  <si>
    <t>MEM4301</t>
  </si>
  <si>
    <t>MEM4302</t>
  </si>
  <si>
    <t>MEM4303</t>
  </si>
  <si>
    <t>MEM4304</t>
  </si>
  <si>
    <t>MEM4305</t>
  </si>
  <si>
    <t>MEM4306</t>
  </si>
  <si>
    <t>MEM4307</t>
  </si>
  <si>
    <t>MEM4308</t>
  </si>
  <si>
    <t>MEM4309</t>
  </si>
  <si>
    <t>MEM4310</t>
  </si>
  <si>
    <t>MEM4311</t>
  </si>
  <si>
    <t>MEM4312</t>
  </si>
  <si>
    <t>MEM4313</t>
  </si>
  <si>
    <t>MEM4314</t>
  </si>
  <si>
    <t>MEM4315</t>
  </si>
  <si>
    <t>MEM4316</t>
  </si>
  <si>
    <t>MEM4317</t>
  </si>
  <si>
    <t>MEM4318</t>
  </si>
  <si>
    <t>MEM4319</t>
  </si>
  <si>
    <t>MEM4320</t>
  </si>
  <si>
    <t>MEM4321</t>
  </si>
  <si>
    <t>MEM4322</t>
  </si>
  <si>
    <t>MEM4323</t>
  </si>
  <si>
    <t>MEM4324</t>
  </si>
  <si>
    <t>MEM4325</t>
  </si>
  <si>
    <t>MEM4326</t>
  </si>
  <si>
    <t>MEM4327</t>
  </si>
  <si>
    <t>MEM4328</t>
  </si>
  <si>
    <t>MEM4329</t>
  </si>
  <si>
    <t>MEM4330</t>
  </si>
  <si>
    <t>MEM4331</t>
  </si>
  <si>
    <t>MEM4332</t>
  </si>
  <si>
    <t>MEM4333</t>
  </si>
  <si>
    <t>MEM4334</t>
  </si>
  <si>
    <t>MEM4335</t>
  </si>
  <si>
    <t>MEM4336</t>
  </si>
  <si>
    <t>MEM4337</t>
  </si>
  <si>
    <t>MEM4338</t>
  </si>
  <si>
    <t>MEM4339</t>
  </si>
  <si>
    <t>MEM4340</t>
  </si>
  <si>
    <t>MEM4341</t>
  </si>
  <si>
    <t>MEM4342</t>
  </si>
  <si>
    <t>MEM4343</t>
  </si>
  <si>
    <t>MEM4344</t>
  </si>
  <si>
    <t>MEM4345</t>
  </si>
  <si>
    <t>MEM4346</t>
  </si>
  <si>
    <t>MEM4347</t>
  </si>
  <si>
    <t>MEM4348</t>
  </si>
  <si>
    <t>MEM4349</t>
  </si>
  <si>
    <t>MEM4350</t>
  </si>
  <si>
    <t>MEM4351</t>
  </si>
  <si>
    <t>MEM4352</t>
  </si>
  <si>
    <t>MEM4353</t>
  </si>
  <si>
    <t>MEM4354</t>
  </si>
  <si>
    <t>MEM4355</t>
  </si>
  <si>
    <t>MEM4356</t>
  </si>
  <si>
    <t>MEM4357</t>
  </si>
  <si>
    <t>MEM4358</t>
  </si>
  <si>
    <t>MEM4359</t>
  </si>
  <si>
    <t>MEM4360</t>
  </si>
  <si>
    <t>MEM4361</t>
  </si>
  <si>
    <t>MEM4362</t>
  </si>
  <si>
    <t>MEM4363</t>
  </si>
  <si>
    <t>MEM4364</t>
  </si>
  <si>
    <t>MEM4365</t>
  </si>
  <si>
    <t>MEM4366</t>
  </si>
  <si>
    <t>MEM4367</t>
  </si>
  <si>
    <t>MEM4368</t>
  </si>
  <si>
    <t>MEM4369</t>
  </si>
  <si>
    <t>MEM4370</t>
  </si>
  <si>
    <t>MEM4371</t>
  </si>
  <si>
    <t>MEM4372</t>
  </si>
  <si>
    <t>MEM4373</t>
  </si>
  <si>
    <t>MEM4374</t>
  </si>
  <si>
    <t>MEM4375</t>
  </si>
  <si>
    <t>MEM4376</t>
  </si>
  <si>
    <t>MEM4377</t>
  </si>
  <si>
    <t>MEM4378</t>
  </si>
  <si>
    <t>MEM4379</t>
  </si>
  <si>
    <t>MEM4380</t>
  </si>
  <si>
    <t>MEM4381</t>
  </si>
  <si>
    <t>MEM4382</t>
  </si>
  <si>
    <t>MEM4383</t>
  </si>
  <si>
    <t>MEM4384</t>
  </si>
  <si>
    <t>MEM4385</t>
  </si>
  <si>
    <t>MEM4386</t>
  </si>
  <si>
    <t>MEM4387</t>
  </si>
  <si>
    <t>MEM4388</t>
  </si>
  <si>
    <t>MEM4389</t>
  </si>
  <si>
    <t>MEM4390</t>
  </si>
  <si>
    <t>MEM4391</t>
  </si>
  <si>
    <t>MEM4392</t>
  </si>
  <si>
    <t>MEM4393</t>
  </si>
  <si>
    <t>MEM4394</t>
  </si>
  <si>
    <t>MEM4395</t>
  </si>
  <si>
    <t>MEM4396</t>
  </si>
  <si>
    <t>MEM4397</t>
  </si>
  <si>
    <t>MEM4398</t>
  </si>
  <si>
    <t>MEM4399</t>
  </si>
  <si>
    <t>MEM4400</t>
  </si>
  <si>
    <t>MEM4401</t>
  </si>
  <si>
    <t>MEM4402</t>
  </si>
  <si>
    <t>MEM4403</t>
  </si>
  <si>
    <t>MEM4404</t>
  </si>
  <si>
    <t>MEM4405</t>
  </si>
  <si>
    <t>MEM4406</t>
  </si>
  <si>
    <t>MEM4407</t>
  </si>
  <si>
    <t>MEM4408</t>
  </si>
  <si>
    <t>MEM4409</t>
  </si>
  <si>
    <t>MEM4410</t>
  </si>
  <si>
    <t>MEM4411</t>
  </si>
  <si>
    <t>MEM4412</t>
  </si>
  <si>
    <t>MEM4413</t>
  </si>
  <si>
    <t>MEM4414</t>
  </si>
  <si>
    <t>MEM4415</t>
  </si>
  <si>
    <t>MEM4416</t>
  </si>
  <si>
    <t>MEM4417</t>
  </si>
  <si>
    <t>MEM4418</t>
  </si>
  <si>
    <t>MEM4419</t>
  </si>
  <si>
    <t>MEM4420</t>
  </si>
  <si>
    <t>MEM4421</t>
  </si>
  <si>
    <t>MEM4422</t>
  </si>
  <si>
    <t>MEM4423</t>
  </si>
  <si>
    <t>MEM4424</t>
  </si>
  <si>
    <t>MEM4425</t>
  </si>
  <si>
    <t>MEM4426</t>
  </si>
  <si>
    <t>MEM4427</t>
  </si>
  <si>
    <t>MEM4428</t>
  </si>
  <si>
    <t>MEM4429</t>
  </si>
  <si>
    <t>MEM4430</t>
  </si>
  <si>
    <t>MEM4431</t>
  </si>
  <si>
    <t>MEM4432</t>
  </si>
  <si>
    <t>MEM4433</t>
  </si>
  <si>
    <t>MEM4434</t>
  </si>
  <si>
    <t>MEM4435</t>
  </si>
  <si>
    <t>MEM4436</t>
  </si>
  <si>
    <t>MEM4437</t>
  </si>
  <si>
    <t>MEM4438</t>
  </si>
  <si>
    <t>MEM4439</t>
  </si>
  <si>
    <t>MEM4440</t>
  </si>
  <si>
    <t>MEM4441</t>
  </si>
  <si>
    <t>MEM4442</t>
  </si>
  <si>
    <t>MEM4443</t>
  </si>
  <si>
    <t>MEM4444</t>
  </si>
  <si>
    <t>MEM4445</t>
  </si>
  <si>
    <t>MEM4446</t>
  </si>
  <si>
    <t>MEM4447</t>
  </si>
  <si>
    <t>MEM4448</t>
  </si>
  <si>
    <t>MEM4449</t>
  </si>
  <si>
    <t>MEM4450</t>
  </si>
  <si>
    <t>MEM4451</t>
  </si>
  <si>
    <t>MEM4452</t>
  </si>
  <si>
    <t>MEM4453</t>
  </si>
  <si>
    <t>MEM4454</t>
  </si>
  <si>
    <t>MEM4455</t>
  </si>
  <si>
    <t>MEM4456</t>
  </si>
  <si>
    <t>MEM4457</t>
  </si>
  <si>
    <t>MEM4458</t>
  </si>
  <si>
    <t>MEM4459</t>
  </si>
  <si>
    <t>MEM4460</t>
  </si>
  <si>
    <t>MEM4461</t>
  </si>
  <si>
    <t>MEM4462</t>
  </si>
  <si>
    <t>MEM4463</t>
  </si>
  <si>
    <t>MEM4464</t>
  </si>
  <si>
    <t>MEM4465</t>
  </si>
  <si>
    <t>MEM4466</t>
  </si>
  <si>
    <t>MEM4467</t>
  </si>
  <si>
    <t>MEM4468</t>
  </si>
  <si>
    <t>MEM4469</t>
  </si>
  <si>
    <t>MEM4470</t>
  </si>
  <si>
    <t>MEM4471</t>
  </si>
  <si>
    <t>MEM4472</t>
  </si>
  <si>
    <t>MEM4473</t>
  </si>
  <si>
    <t>MEM4474</t>
  </si>
  <si>
    <t>MEM4475</t>
  </si>
  <si>
    <t>MEM4476</t>
  </si>
  <si>
    <t>MEM4477</t>
  </si>
  <si>
    <t>MEM4478</t>
  </si>
  <si>
    <t>MEM4479</t>
  </si>
  <si>
    <t>MEM4480</t>
  </si>
  <si>
    <t>MEM4481</t>
  </si>
  <si>
    <t>MEM4482</t>
  </si>
  <si>
    <t>MEM4483</t>
  </si>
  <si>
    <t>MEM4484</t>
  </si>
  <si>
    <t>MEM4485</t>
  </si>
  <si>
    <t>MEM4486</t>
  </si>
  <si>
    <t>MEM4487</t>
  </si>
  <si>
    <t>MEM4488</t>
  </si>
  <si>
    <t>MEM4489</t>
  </si>
  <si>
    <t>MEM4490</t>
  </si>
  <si>
    <t>MEM4491</t>
  </si>
  <si>
    <t>MEM4492</t>
  </si>
  <si>
    <t>MEM4493</t>
  </si>
  <si>
    <t>MEM4494</t>
  </si>
  <si>
    <t>MEM4495</t>
  </si>
  <si>
    <t>MEM4496</t>
  </si>
  <si>
    <t>MEM4497</t>
  </si>
  <si>
    <t>MEM4498</t>
  </si>
  <si>
    <t>MEM4499</t>
  </si>
  <si>
    <t>MEM4500</t>
  </si>
  <si>
    <t>MEM4501</t>
  </si>
  <si>
    <t>MEM4502</t>
  </si>
  <si>
    <t>MEM4503</t>
  </si>
  <si>
    <t>MEM4504</t>
  </si>
  <si>
    <t>MEM4505</t>
  </si>
  <si>
    <t>MEM4506</t>
  </si>
  <si>
    <t>MEM4507</t>
  </si>
  <si>
    <t>MEM4508</t>
  </si>
  <si>
    <t>MEM4509</t>
  </si>
  <si>
    <t>MEM4510</t>
  </si>
  <si>
    <t>MEM4511</t>
  </si>
  <si>
    <t>MEM4512</t>
  </si>
  <si>
    <t>MEM4513</t>
  </si>
  <si>
    <t>MEM4514</t>
  </si>
  <si>
    <t>MEM4515</t>
  </si>
  <si>
    <t>MEM4516</t>
  </si>
  <si>
    <t>MEM4517</t>
  </si>
  <si>
    <t>MEM4518</t>
  </si>
  <si>
    <t>MEM4519</t>
  </si>
  <si>
    <t>MEM4520</t>
  </si>
  <si>
    <t>MEM4521</t>
  </si>
  <si>
    <t>MEM4522</t>
  </si>
  <si>
    <t>MEM4523</t>
  </si>
  <si>
    <t>MEM4524</t>
  </si>
  <si>
    <t>MEM4525</t>
  </si>
  <si>
    <t>MEM4526</t>
  </si>
  <si>
    <t>MEM4527</t>
  </si>
  <si>
    <t>MEM4528</t>
  </si>
  <si>
    <t>MEM4529</t>
  </si>
  <si>
    <t>MEM4530</t>
  </si>
  <si>
    <t>MEM4531</t>
  </si>
  <si>
    <t>MEM4532</t>
  </si>
  <si>
    <t>MEM4533</t>
  </si>
  <si>
    <t>MEM4534</t>
  </si>
  <si>
    <t>MEM4535</t>
  </si>
  <si>
    <t>MEM4536</t>
  </si>
  <si>
    <t>MEM4537</t>
  </si>
  <si>
    <t>MEM4538</t>
  </si>
  <si>
    <t>MEM4539</t>
  </si>
  <si>
    <t>MEM4540</t>
  </si>
  <si>
    <t>MEM4541</t>
  </si>
  <si>
    <t>MEM4542</t>
  </si>
  <si>
    <t>MEM4543</t>
  </si>
  <si>
    <t>MEM4544</t>
  </si>
  <si>
    <t>MEM4545</t>
  </si>
  <si>
    <t>MEM4546</t>
  </si>
  <si>
    <t>MEM4547</t>
  </si>
  <si>
    <t>MEM4548</t>
  </si>
  <si>
    <t>MEM4549</t>
  </si>
  <si>
    <t>MEM4550</t>
  </si>
  <si>
    <t>MEM4551</t>
  </si>
  <si>
    <t>MEM4552</t>
  </si>
  <si>
    <t>MEM4553</t>
  </si>
  <si>
    <t>MEM4554</t>
  </si>
  <si>
    <t>MEM4555</t>
  </si>
  <si>
    <t>MEM4556</t>
  </si>
  <si>
    <t>MEM4557</t>
  </si>
  <si>
    <t>MEM4558</t>
  </si>
  <si>
    <t>MEM4559</t>
  </si>
  <si>
    <t>MEM4560</t>
  </si>
  <si>
    <t>MEM4561</t>
  </si>
  <si>
    <t>MEM4562</t>
  </si>
  <si>
    <t>MEM4563</t>
  </si>
  <si>
    <t>MEM4564</t>
  </si>
  <si>
    <t>MEM4565</t>
  </si>
  <si>
    <t>MEM4566</t>
  </si>
  <si>
    <t>MEM4567</t>
  </si>
  <si>
    <t>MEM4568</t>
  </si>
  <si>
    <t>MEM4569</t>
  </si>
  <si>
    <t>MEM4570</t>
  </si>
  <si>
    <t>MEM4571</t>
  </si>
  <si>
    <t>MEM4572</t>
  </si>
  <si>
    <t>MEM4573</t>
  </si>
  <si>
    <t>MEM4574</t>
  </si>
  <si>
    <t>MEM4575</t>
  </si>
  <si>
    <t>MEM4576</t>
  </si>
  <si>
    <t>MEM4577</t>
  </si>
  <si>
    <t>MEM4578</t>
  </si>
  <si>
    <t>MEM4579</t>
  </si>
  <si>
    <t>MEM4580</t>
  </si>
  <si>
    <t>MEM4581</t>
  </si>
  <si>
    <t>MEM4582</t>
  </si>
  <si>
    <t>MEM4583</t>
  </si>
  <si>
    <t>MEM4584</t>
  </si>
  <si>
    <t>MEM4585</t>
  </si>
  <si>
    <t>MEM4586</t>
  </si>
  <si>
    <t>MEM4587</t>
  </si>
  <si>
    <t>MEM4588</t>
  </si>
  <si>
    <t>MEM4589</t>
  </si>
  <si>
    <t>MEM4590</t>
  </si>
  <si>
    <t>MEM4591</t>
  </si>
  <si>
    <t>MEM4592</t>
  </si>
  <si>
    <t>MEM4593</t>
  </si>
  <si>
    <t>MEM4594</t>
  </si>
  <si>
    <t>MEM4595</t>
  </si>
  <si>
    <t>MEM4596</t>
  </si>
  <si>
    <t>MEM4597</t>
  </si>
  <si>
    <t>MEM4598</t>
  </si>
  <si>
    <t>MEM4599</t>
  </si>
  <si>
    <t>MEM4600</t>
  </si>
  <si>
    <t>MEM4601</t>
  </si>
  <si>
    <t>MEM4602</t>
  </si>
  <si>
    <t>MEM4603</t>
  </si>
  <si>
    <t>MEM4604</t>
  </si>
  <si>
    <t>MEM4605</t>
  </si>
  <si>
    <t>MEM4606</t>
  </si>
  <si>
    <t>MEM4607</t>
  </si>
  <si>
    <t>MEM4608</t>
  </si>
  <si>
    <t>MEM4609</t>
  </si>
  <si>
    <t>MEM4610</t>
  </si>
  <si>
    <t>MEM4611</t>
  </si>
  <si>
    <t>MEM4612</t>
  </si>
  <si>
    <t>MEM4613</t>
  </si>
  <si>
    <t>MEM4614</t>
  </si>
  <si>
    <t>MEM4615</t>
  </si>
  <si>
    <t>MEM4616</t>
  </si>
  <si>
    <t>MEM4617</t>
  </si>
  <si>
    <t>MEM4618</t>
  </si>
  <si>
    <t>MEM4619</t>
  </si>
  <si>
    <t>MEM4620</t>
  </si>
  <si>
    <t>MEM4621</t>
  </si>
  <si>
    <t>MEM4622</t>
  </si>
  <si>
    <t>MEM4623</t>
  </si>
  <si>
    <t>MEM4624</t>
  </si>
  <si>
    <t>MEM4625</t>
  </si>
  <si>
    <t>MEM4626</t>
  </si>
  <si>
    <t>MEM4627</t>
  </si>
  <si>
    <t>MEM4628</t>
  </si>
  <si>
    <t>MEM4629</t>
  </si>
  <si>
    <t>MEM4630</t>
  </si>
  <si>
    <t>MEM4631</t>
  </si>
  <si>
    <t>MEM4632</t>
  </si>
  <si>
    <t>MEM4633</t>
  </si>
  <si>
    <t>MEM4634</t>
  </si>
  <si>
    <t>MEM4635</t>
  </si>
  <si>
    <t>MEM4636</t>
  </si>
  <si>
    <t>MEM4637</t>
  </si>
  <si>
    <t>MEM4638</t>
  </si>
  <si>
    <t>MEM4639</t>
  </si>
  <si>
    <t>MEM4640</t>
  </si>
  <si>
    <t>MEM4641</t>
  </si>
  <si>
    <t>MEM4642</t>
  </si>
  <si>
    <t>MEM4643</t>
  </si>
  <si>
    <t>MEM4644</t>
  </si>
  <si>
    <t>MEM4645</t>
  </si>
  <si>
    <t>MEM4646</t>
  </si>
  <si>
    <t>MEM4647</t>
  </si>
  <si>
    <t>MEM4648</t>
  </si>
  <si>
    <t>MEM4649</t>
  </si>
  <si>
    <t>MEM4650</t>
  </si>
  <si>
    <t>MEM4651</t>
  </si>
  <si>
    <t>MEM4652</t>
  </si>
  <si>
    <t>MEM4653</t>
  </si>
  <si>
    <t>MEM4654</t>
  </si>
  <si>
    <t>MEM4655</t>
  </si>
  <si>
    <t>MEM4656</t>
  </si>
  <si>
    <t>MEM4657</t>
  </si>
  <si>
    <t>MEM4658</t>
  </si>
  <si>
    <t>MEM4659</t>
  </si>
  <si>
    <t>MEM4660</t>
  </si>
  <si>
    <t>MEM4661</t>
  </si>
  <si>
    <t>MEM4662</t>
  </si>
  <si>
    <t>MEM4663</t>
  </si>
  <si>
    <t>MEM4664</t>
  </si>
  <si>
    <t>MEM4665</t>
  </si>
  <si>
    <t>MEM4666</t>
  </si>
  <si>
    <t>MEM4667</t>
  </si>
  <si>
    <t>MEM4668</t>
  </si>
  <si>
    <t>MEM4669</t>
  </si>
  <si>
    <t>MEM4670</t>
  </si>
  <si>
    <t>MEM4671</t>
  </si>
  <si>
    <t>MEM4672</t>
  </si>
  <si>
    <t>MEM4673</t>
  </si>
  <si>
    <t>MEM4674</t>
  </si>
  <si>
    <t>MEM4675</t>
  </si>
  <si>
    <t>MEM4676</t>
  </si>
  <si>
    <t>MEM4677</t>
  </si>
  <si>
    <t>MEM4678</t>
  </si>
  <si>
    <t>MEM4679</t>
  </si>
  <si>
    <t>MEM4680</t>
  </si>
  <si>
    <t>MEM4681</t>
  </si>
  <si>
    <t>MEM4682</t>
  </si>
  <si>
    <t>MEM4683</t>
  </si>
  <si>
    <t>MEM4684</t>
  </si>
  <si>
    <t>MEM4685</t>
  </si>
  <si>
    <t>MEM4686</t>
  </si>
  <si>
    <t>MEM4687</t>
  </si>
  <si>
    <t>MEM4688</t>
  </si>
  <si>
    <t>MEM4689</t>
  </si>
  <si>
    <t>MEM4690</t>
  </si>
  <si>
    <t>MEM4691</t>
  </si>
  <si>
    <t>MEM4692</t>
  </si>
  <si>
    <t>MEM4693</t>
  </si>
  <si>
    <t>MEM4694</t>
  </si>
  <si>
    <t>MEM4695</t>
  </si>
  <si>
    <t>MEM4696</t>
  </si>
  <si>
    <t>MEM4697</t>
  </si>
  <si>
    <t>MEM4698</t>
  </si>
  <si>
    <t>MEM4699</t>
  </si>
  <si>
    <t>MEM4700</t>
  </si>
  <si>
    <t>MEM4701</t>
  </si>
  <si>
    <t>MEM4702</t>
  </si>
  <si>
    <t>MEM4703</t>
  </si>
  <si>
    <t>MEM4704</t>
  </si>
  <si>
    <t>MEM4705</t>
  </si>
  <si>
    <t>MEM4706</t>
  </si>
  <si>
    <t>MEM4707</t>
  </si>
  <si>
    <t>MEM4708</t>
  </si>
  <si>
    <t>MEM4709</t>
  </si>
  <si>
    <t>MEM4710</t>
  </si>
  <si>
    <t>MEM4711</t>
  </si>
  <si>
    <t>MEM4712</t>
  </si>
  <si>
    <t>MEM4713</t>
  </si>
  <si>
    <t>MEM4714</t>
  </si>
  <si>
    <t>MEM4715</t>
  </si>
  <si>
    <t>MEM4716</t>
  </si>
  <si>
    <t>MEM4717</t>
  </si>
  <si>
    <t>MEM4718</t>
  </si>
  <si>
    <t>MEM4719</t>
  </si>
  <si>
    <t>MEM4720</t>
  </si>
  <si>
    <t>MEM4721</t>
  </si>
  <si>
    <t>MEM4722</t>
  </si>
  <si>
    <t>MEM4723</t>
  </si>
  <si>
    <t>MEM4724</t>
  </si>
  <si>
    <t>MEM4725</t>
  </si>
  <si>
    <t>MEM4726</t>
  </si>
  <si>
    <t>MEM4727</t>
  </si>
  <si>
    <t>MEM4728</t>
  </si>
  <si>
    <t>MEM4729</t>
  </si>
  <si>
    <t>MEM4730</t>
  </si>
  <si>
    <t>MEM4731</t>
  </si>
  <si>
    <t>MEM4732</t>
  </si>
  <si>
    <t>MEM4733</t>
  </si>
  <si>
    <t>MEM4734</t>
  </si>
  <si>
    <t>MEM4735</t>
  </si>
  <si>
    <t>MEM4736</t>
  </si>
  <si>
    <t>MEM4737</t>
  </si>
  <si>
    <t>MEM4738</t>
  </si>
  <si>
    <t>MEM4739</t>
  </si>
  <si>
    <t>MEM4740</t>
  </si>
  <si>
    <t>MEM4741</t>
  </si>
  <si>
    <t>MEM4742</t>
  </si>
  <si>
    <t>MEM4743</t>
  </si>
  <si>
    <t>MEM4744</t>
  </si>
  <si>
    <t>MEM4745</t>
  </si>
  <si>
    <t>MEM4746</t>
  </si>
  <si>
    <t>MEM4747</t>
  </si>
  <si>
    <t>MEM4748</t>
  </si>
  <si>
    <t>MEM4749</t>
  </si>
  <si>
    <t>MEM4750</t>
  </si>
  <si>
    <t>MEM4751</t>
  </si>
  <si>
    <t>MEM4752</t>
  </si>
  <si>
    <t>MEM4753</t>
  </si>
  <si>
    <t>MEM4754</t>
  </si>
  <si>
    <t>MEM4755</t>
  </si>
  <si>
    <t>MEM4756</t>
  </si>
  <si>
    <t>MEM4757</t>
  </si>
  <si>
    <t>MEM4758</t>
  </si>
  <si>
    <t>MEM4759</t>
  </si>
  <si>
    <t>MEM4760</t>
  </si>
  <si>
    <t>MEM4761</t>
  </si>
  <si>
    <t>MEM4762</t>
  </si>
  <si>
    <t>MEM4763</t>
  </si>
  <si>
    <t>MEM4764</t>
  </si>
  <si>
    <t>MEM4765</t>
  </si>
  <si>
    <t>MEM4766</t>
  </si>
  <si>
    <t>MEM4767</t>
  </si>
  <si>
    <t>MEM4768</t>
  </si>
  <si>
    <t>MEM4769</t>
  </si>
  <si>
    <t>MEM4770</t>
  </si>
  <si>
    <t>MEM4771</t>
  </si>
  <si>
    <t>MEM4772</t>
  </si>
  <si>
    <t>MEM4773</t>
  </si>
  <si>
    <t>MEM4774</t>
  </si>
  <si>
    <t>MEM4775</t>
  </si>
  <si>
    <t>MEM4776</t>
  </si>
  <si>
    <t>MEM4777</t>
  </si>
  <si>
    <t>MEM4778</t>
  </si>
  <si>
    <t>MEM4779</t>
  </si>
  <si>
    <t>MEM4780</t>
  </si>
  <si>
    <t>MEM4781</t>
  </si>
  <si>
    <t>MEM4782</t>
  </si>
  <si>
    <t>MEM4783</t>
  </si>
  <si>
    <t>MEM4784</t>
  </si>
  <si>
    <t>MEM4785</t>
  </si>
  <si>
    <t>MEM4786</t>
  </si>
  <si>
    <t>MEM4787</t>
  </si>
  <si>
    <t>MEM4788</t>
  </si>
  <si>
    <t>MEM4789</t>
  </si>
  <si>
    <t>MEM4790</t>
  </si>
  <si>
    <t>MEM4791</t>
  </si>
  <si>
    <t>MEM4792</t>
  </si>
  <si>
    <t>MEM4793</t>
  </si>
  <si>
    <t>MEM4794</t>
  </si>
  <si>
    <t>MEM4795</t>
  </si>
  <si>
    <t>MEM4796</t>
  </si>
  <si>
    <t>MEM4797</t>
  </si>
  <si>
    <t>MEM4798</t>
  </si>
  <si>
    <t>MEM4799</t>
  </si>
  <si>
    <t>MEM4800</t>
  </si>
  <si>
    <t>MEM4801</t>
  </si>
  <si>
    <t>MEM4802</t>
  </si>
  <si>
    <t>MEM4803</t>
  </si>
  <si>
    <t>MEM4804</t>
  </si>
  <si>
    <t>MEM4805</t>
  </si>
  <si>
    <t>MEM4806</t>
  </si>
  <si>
    <t>MEM4807</t>
  </si>
  <si>
    <t>MEM4808</t>
  </si>
  <si>
    <t>MEM4809</t>
  </si>
  <si>
    <t>MEM4810</t>
  </si>
  <si>
    <t>MEM4811</t>
  </si>
  <si>
    <t>MEM4812</t>
  </si>
  <si>
    <t>MEM4813</t>
  </si>
  <si>
    <t>MEM4814</t>
  </si>
  <si>
    <t>MEM4815</t>
  </si>
  <si>
    <t>MEM4816</t>
  </si>
  <si>
    <t>MEM4817</t>
  </si>
  <si>
    <t>MEM4818</t>
  </si>
  <si>
    <t>MEM4819</t>
  </si>
  <si>
    <t>MEM4820</t>
  </si>
  <si>
    <t>MEM4821</t>
  </si>
  <si>
    <t>MEM4822</t>
  </si>
  <si>
    <t>MEM4823</t>
  </si>
  <si>
    <t>MEM4824</t>
  </si>
  <si>
    <t>MEM4825</t>
  </si>
  <si>
    <t>MEM4826</t>
  </si>
  <si>
    <t>MEM4827</t>
  </si>
  <si>
    <t>MEM4828</t>
  </si>
  <si>
    <t>MEM4829</t>
  </si>
  <si>
    <t>MEM4830</t>
  </si>
  <si>
    <t>MEM4831</t>
  </si>
  <si>
    <t>MEM4832</t>
  </si>
  <si>
    <t>MEM4833</t>
  </si>
  <si>
    <t>MEM4834</t>
  </si>
  <si>
    <t>MEM4835</t>
  </si>
  <si>
    <t>MEM4836</t>
  </si>
  <si>
    <t>MEM4837</t>
  </si>
  <si>
    <t>MEM4838</t>
  </si>
  <si>
    <t>MEM4839</t>
  </si>
  <si>
    <t>MEM4840</t>
  </si>
  <si>
    <t>MEM4841</t>
  </si>
  <si>
    <t>MEM4842</t>
  </si>
  <si>
    <t>MEM4843</t>
  </si>
  <si>
    <t>MEM4844</t>
  </si>
  <si>
    <t>MEM4845</t>
  </si>
  <si>
    <t>MEM4846</t>
  </si>
  <si>
    <t>MEM4847</t>
  </si>
  <si>
    <t>MEM4848</t>
  </si>
  <si>
    <t>MEM4849</t>
  </si>
  <si>
    <t>MEM4850</t>
  </si>
  <si>
    <t>MEM4851</t>
  </si>
  <si>
    <t>MEM4852</t>
  </si>
  <si>
    <t>MEM4853</t>
  </si>
  <si>
    <t>MEM4854</t>
  </si>
  <si>
    <t>MEM4855</t>
  </si>
  <si>
    <t>MEM4856</t>
  </si>
  <si>
    <t>MEM4857</t>
  </si>
  <si>
    <t>MEM4858</t>
  </si>
  <si>
    <t>MEM4859</t>
  </si>
  <si>
    <t>MEM4860</t>
  </si>
  <si>
    <t>MEM4861</t>
  </si>
  <si>
    <t>MEM4862</t>
  </si>
  <si>
    <t>MEM4863</t>
  </si>
  <si>
    <t>MEM4864</t>
  </si>
  <si>
    <t>MEM4865</t>
  </si>
  <si>
    <t>MEM4866</t>
  </si>
  <si>
    <t>MEM4867</t>
  </si>
  <si>
    <t>MEM4868</t>
  </si>
  <si>
    <t>MEM4869</t>
  </si>
  <si>
    <t>MEM4870</t>
  </si>
  <si>
    <t>MEM4871</t>
  </si>
  <si>
    <t>MEM4872</t>
  </si>
  <si>
    <t>MEM4873</t>
  </si>
  <si>
    <t>MEM4874</t>
  </si>
  <si>
    <t>MEM4875</t>
  </si>
  <si>
    <t>MEM4876</t>
  </si>
  <si>
    <t>MEM4877</t>
  </si>
  <si>
    <t>MEM4878</t>
  </si>
  <si>
    <t>MEM4879</t>
  </si>
  <si>
    <t>MEM4880</t>
  </si>
  <si>
    <t>MEM4881</t>
  </si>
  <si>
    <t>MEM4882</t>
  </si>
  <si>
    <t>MEM4883</t>
  </si>
  <si>
    <t>MEM4884</t>
  </si>
  <si>
    <t>MEM4885</t>
  </si>
  <si>
    <t>MEM4886</t>
  </si>
  <si>
    <t>MEM4887</t>
  </si>
  <si>
    <t>MEM4888</t>
  </si>
  <si>
    <t>MEM4889</t>
  </si>
  <si>
    <t>MEM4890</t>
  </si>
  <si>
    <t>MEM4891</t>
  </si>
  <si>
    <t>MEM4892</t>
  </si>
  <si>
    <t>MEM4893</t>
  </si>
  <si>
    <t>MEM4894</t>
  </si>
  <si>
    <t>MEM4895</t>
  </si>
  <si>
    <t>MEM4896</t>
  </si>
  <si>
    <t>MEM4897</t>
  </si>
  <si>
    <t>MEM4898</t>
  </si>
  <si>
    <t>MEM4899</t>
  </si>
  <si>
    <t>MEM4900</t>
  </si>
  <si>
    <t>MEM4901</t>
  </si>
  <si>
    <t>MEM4902</t>
  </si>
  <si>
    <t>MEM4903</t>
  </si>
  <si>
    <t>MEM4904</t>
  </si>
  <si>
    <t>MEM4905</t>
  </si>
  <si>
    <t>MEM4906</t>
  </si>
  <si>
    <t>MEM4907</t>
  </si>
  <si>
    <t>MEM4908</t>
  </si>
  <si>
    <t>MEM4909</t>
  </si>
  <si>
    <t>MEM4910</t>
  </si>
  <si>
    <t>MEM4911</t>
  </si>
  <si>
    <t>MEM4912</t>
  </si>
  <si>
    <t>MEM4913</t>
  </si>
  <si>
    <t>MEM4914</t>
  </si>
  <si>
    <t>MEM4915</t>
  </si>
  <si>
    <t>MEM4916</t>
  </si>
  <si>
    <t>MEM4917</t>
  </si>
  <si>
    <t>MEM4918</t>
  </si>
  <si>
    <t>MEM4919</t>
  </si>
  <si>
    <t>MEM4920</t>
  </si>
  <si>
    <t>MEM4921</t>
  </si>
  <si>
    <t>MEM4922</t>
  </si>
  <si>
    <t>MEM4923</t>
  </si>
  <si>
    <t>MEM4924</t>
  </si>
  <si>
    <t>MEM4925</t>
  </si>
  <si>
    <t>MEM4926</t>
  </si>
  <si>
    <t>MEM4927</t>
  </si>
  <si>
    <t>MEM4928</t>
  </si>
  <si>
    <t>MEM4929</t>
  </si>
  <si>
    <t>MEM4930</t>
  </si>
  <si>
    <t>MEM4931</t>
  </si>
  <si>
    <t>MEM4932</t>
  </si>
  <si>
    <t>MEM4933</t>
  </si>
  <si>
    <t>MEM4934</t>
  </si>
  <si>
    <t>MEM4935</t>
  </si>
  <si>
    <t>MEM4936</t>
  </si>
  <si>
    <t>MEM4937</t>
  </si>
  <si>
    <t>MEM4938</t>
  </si>
  <si>
    <t>MEM4939</t>
  </si>
  <si>
    <t>MEM4940</t>
  </si>
  <si>
    <t>MEM4941</t>
  </si>
  <si>
    <t>MEM4942</t>
  </si>
  <si>
    <t>MEM4943</t>
  </si>
  <si>
    <t>MEM4944</t>
  </si>
  <si>
    <t>MEM4945</t>
  </si>
  <si>
    <t>MEM4946</t>
  </si>
  <si>
    <t>MEM4947</t>
  </si>
  <si>
    <t>MEM4948</t>
  </si>
  <si>
    <t>MEM4949</t>
  </si>
  <si>
    <t>MEM4950</t>
  </si>
  <si>
    <t>MEM4951</t>
  </si>
  <si>
    <t>MEM4952</t>
  </si>
  <si>
    <t>MEM4953</t>
  </si>
  <si>
    <t>MEM4954</t>
  </si>
  <si>
    <t>MEM4955</t>
  </si>
  <si>
    <t>MEM4956</t>
  </si>
  <si>
    <t>MEM4957</t>
  </si>
  <si>
    <t>MEM4958</t>
  </si>
  <si>
    <t>MEM4959</t>
  </si>
  <si>
    <t>MEM4960</t>
  </si>
  <si>
    <t>MEM4961</t>
  </si>
  <si>
    <t>MEM4962</t>
  </si>
  <si>
    <t>MEM4963</t>
  </si>
  <si>
    <t>MEM4964</t>
  </si>
  <si>
    <t>MEM4965</t>
  </si>
  <si>
    <t>MEM4966</t>
  </si>
  <si>
    <t>MEM4967</t>
  </si>
  <si>
    <t>MEM4968</t>
  </si>
  <si>
    <t>MEM4969</t>
  </si>
  <si>
    <t>MEM4970</t>
  </si>
  <si>
    <t>MEM4971</t>
  </si>
  <si>
    <t>MEM4972</t>
  </si>
  <si>
    <t>MEM4973</t>
  </si>
  <si>
    <t>MEM4974</t>
  </si>
  <si>
    <t>MEM4975</t>
  </si>
  <si>
    <t>MEM4976</t>
  </si>
  <si>
    <t>MEM4977</t>
  </si>
  <si>
    <t>MEM4978</t>
  </si>
  <si>
    <t>MEM4979</t>
  </si>
  <si>
    <t>MEM4980</t>
  </si>
  <si>
    <t>MEM4981</t>
  </si>
  <si>
    <t>MEM4982</t>
  </si>
  <si>
    <t>MEM4983</t>
  </si>
  <si>
    <t>MEM4984</t>
  </si>
  <si>
    <t>MEM4985</t>
  </si>
  <si>
    <t>MEM4986</t>
  </si>
  <si>
    <t>MEM4987</t>
  </si>
  <si>
    <t>MEM4988</t>
  </si>
  <si>
    <t>MEM4989</t>
  </si>
  <si>
    <t>MEM4990</t>
  </si>
  <si>
    <t>MEM4991</t>
  </si>
  <si>
    <t>MEM4992</t>
  </si>
  <si>
    <t>MEM4993</t>
  </si>
  <si>
    <t>MEM4994</t>
  </si>
  <si>
    <t>MEM4995</t>
  </si>
  <si>
    <t>MEM4996</t>
  </si>
  <si>
    <t>MEM4997</t>
  </si>
  <si>
    <t>MEM4998</t>
  </si>
  <si>
    <t>MEM4999</t>
  </si>
  <si>
    <t>MEM5000</t>
  </si>
  <si>
    <t>MEM5001</t>
  </si>
  <si>
    <t>MEM5002</t>
  </si>
  <si>
    <t>MEM5003</t>
  </si>
  <si>
    <t>MEM5004</t>
  </si>
  <si>
    <t>MEM5005</t>
  </si>
  <si>
    <t>MEM5006</t>
  </si>
  <si>
    <t>MEM5007</t>
  </si>
  <si>
    <t>MEM5008</t>
  </si>
  <si>
    <t>MEM5009</t>
  </si>
  <si>
    <t>MEM5010</t>
  </si>
  <si>
    <t>MEM5011</t>
  </si>
  <si>
    <t>MEM5012</t>
  </si>
  <si>
    <t>MEM5013</t>
  </si>
  <si>
    <t>MEM5014</t>
  </si>
  <si>
    <t>MEM5015</t>
  </si>
  <si>
    <t>MEM5016</t>
  </si>
  <si>
    <t>MEM5017</t>
  </si>
  <si>
    <t>MEM5018</t>
  </si>
  <si>
    <t>MEM5019</t>
  </si>
  <si>
    <t>MEM5020</t>
  </si>
  <si>
    <t>MEM5021</t>
  </si>
  <si>
    <t>MEM5022</t>
  </si>
  <si>
    <t>MEM5023</t>
  </si>
  <si>
    <t>MEM5024</t>
  </si>
  <si>
    <t>MEM5025</t>
  </si>
  <si>
    <t>MEM5026</t>
  </si>
  <si>
    <t>MEM5027</t>
  </si>
  <si>
    <t>MEM5028</t>
  </si>
  <si>
    <t>MEM5029</t>
  </si>
  <si>
    <t>MEM5030</t>
  </si>
  <si>
    <t>MEM5031</t>
  </si>
  <si>
    <t>MEM5032</t>
  </si>
  <si>
    <t>MEM5033</t>
  </si>
  <si>
    <t>MEM5034</t>
  </si>
  <si>
    <t>MEM5035</t>
  </si>
  <si>
    <t>MEM5036</t>
  </si>
  <si>
    <t>MEM5037</t>
  </si>
  <si>
    <t>MEM5038</t>
  </si>
  <si>
    <t>MEM5039</t>
  </si>
  <si>
    <t>MEM5040</t>
  </si>
  <si>
    <t>MEM5041</t>
  </si>
  <si>
    <t>MEM5042</t>
  </si>
  <si>
    <t>MEM5043</t>
  </si>
  <si>
    <t>MEM5044</t>
  </si>
  <si>
    <t>MEM5045</t>
  </si>
  <si>
    <t>MEM5046</t>
  </si>
  <si>
    <t>MEM5047</t>
  </si>
  <si>
    <t>MEM5048</t>
  </si>
  <si>
    <t>MEM5049</t>
  </si>
  <si>
    <t>MEM5050</t>
  </si>
  <si>
    <t>MEM5051</t>
  </si>
  <si>
    <t>MEM5052</t>
  </si>
  <si>
    <t>MEM5053</t>
  </si>
  <si>
    <t>MEM5054</t>
  </si>
  <si>
    <t>MEM5055</t>
  </si>
  <si>
    <t>MEM5056</t>
  </si>
  <si>
    <t>MEM5057</t>
  </si>
  <si>
    <t>MEM5058</t>
  </si>
  <si>
    <t>MEM5059</t>
  </si>
  <si>
    <t>MEM5060</t>
  </si>
  <si>
    <t>MEM5061</t>
  </si>
  <si>
    <t>MEM5062</t>
  </si>
  <si>
    <t>MEM5063</t>
  </si>
  <si>
    <t>MEM5064</t>
  </si>
  <si>
    <t>MEM5065</t>
  </si>
  <si>
    <t>MEM5066</t>
  </si>
  <si>
    <t>MEM5067</t>
  </si>
  <si>
    <t>MEM5068</t>
  </si>
  <si>
    <t>MEM5069</t>
  </si>
  <si>
    <t>MEM5070</t>
  </si>
  <si>
    <t>MEM5071</t>
  </si>
  <si>
    <t>MEM5072</t>
  </si>
  <si>
    <t>MEM5073</t>
  </si>
  <si>
    <t>MEM5074</t>
  </si>
  <si>
    <t>MEM5075</t>
  </si>
  <si>
    <t>MEM5076</t>
  </si>
  <si>
    <t>MEM5077</t>
  </si>
  <si>
    <t>MEM5078</t>
  </si>
  <si>
    <t>MEM5079</t>
  </si>
  <si>
    <t>MEM5080</t>
  </si>
  <si>
    <t>MEM5081</t>
  </si>
  <si>
    <t>MEM5082</t>
  </si>
  <si>
    <t>MEM5083</t>
  </si>
  <si>
    <t>MEM5084</t>
  </si>
  <si>
    <t>MEM5085</t>
  </si>
  <si>
    <t>MEM5086</t>
  </si>
  <si>
    <t>MEM5087</t>
  </si>
  <si>
    <t>MEM5088</t>
  </si>
  <si>
    <t>MEM5089</t>
  </si>
  <si>
    <t>MEM5090</t>
  </si>
  <si>
    <t>MEM5091</t>
  </si>
  <si>
    <t>MEM5092</t>
  </si>
  <si>
    <t>MEM5093</t>
  </si>
  <si>
    <t>MEM5094</t>
  </si>
  <si>
    <t>MEM5095</t>
  </si>
  <si>
    <t>MEM5096</t>
  </si>
  <si>
    <t>MEM5097</t>
  </si>
  <si>
    <t>MEM5098</t>
  </si>
  <si>
    <t>MEM5099</t>
  </si>
  <si>
    <t>MEM5100</t>
  </si>
  <si>
    <t>MEM5101</t>
  </si>
  <si>
    <t>MEM5102</t>
  </si>
  <si>
    <t>MEM5103</t>
  </si>
  <si>
    <t>MEM5104</t>
  </si>
  <si>
    <t>MEM5105</t>
  </si>
  <si>
    <t>MEM5106</t>
  </si>
  <si>
    <t>MEM5107</t>
  </si>
  <si>
    <t>MEM5108</t>
  </si>
  <si>
    <t>MEM5109</t>
  </si>
  <si>
    <t>MEM5110</t>
  </si>
  <si>
    <t>MEM5111</t>
  </si>
  <si>
    <t>MEM5112</t>
  </si>
  <si>
    <t>MEM5113</t>
  </si>
  <si>
    <t>MEM5114</t>
  </si>
  <si>
    <t>MEM5115</t>
  </si>
  <si>
    <t>MEM5116</t>
  </si>
  <si>
    <t>MEM5117</t>
  </si>
  <si>
    <t>MEM5118</t>
  </si>
  <si>
    <t>MEM5119</t>
  </si>
  <si>
    <t>MEM5120</t>
  </si>
  <si>
    <t>MEM5121</t>
  </si>
  <si>
    <t>MEM5122</t>
  </si>
  <si>
    <t>MEM5123</t>
  </si>
  <si>
    <t>MEM5124</t>
  </si>
  <si>
    <t>MEM5125</t>
  </si>
  <si>
    <t>MEM5126</t>
  </si>
  <si>
    <t>MEM5127</t>
  </si>
  <si>
    <t>MEM5128</t>
  </si>
  <si>
    <t>MEM5129</t>
  </si>
  <si>
    <t>MEM5130</t>
  </si>
  <si>
    <t>MEM5131</t>
  </si>
  <si>
    <t>MEM5132</t>
  </si>
  <si>
    <t>MEM5133</t>
  </si>
  <si>
    <t>MEM5134</t>
  </si>
  <si>
    <t>MEM5135</t>
  </si>
  <si>
    <t>MEM5136</t>
  </si>
  <si>
    <t>MEM5137</t>
  </si>
  <si>
    <t>MEM5138</t>
  </si>
  <si>
    <t>MEM5139</t>
  </si>
  <si>
    <t>MEM5140</t>
  </si>
  <si>
    <t>MEM5141</t>
  </si>
  <si>
    <t>MEM5142</t>
  </si>
  <si>
    <t>MEM5143</t>
  </si>
  <si>
    <t>MEM5144</t>
  </si>
  <si>
    <t>MEM5145</t>
  </si>
  <si>
    <t>MEM5146</t>
  </si>
  <si>
    <t>MEM5147</t>
  </si>
  <si>
    <t>MEM5148</t>
  </si>
  <si>
    <t>MEM5149</t>
  </si>
  <si>
    <t>MEM5150</t>
  </si>
  <si>
    <t>MEM5151</t>
  </si>
  <si>
    <t>MEM5152</t>
  </si>
  <si>
    <t>MEM5153</t>
  </si>
  <si>
    <t>MEM5154</t>
  </si>
  <si>
    <t>MEM5155</t>
  </si>
  <si>
    <t>MEM5156</t>
  </si>
  <si>
    <t>MEM5157</t>
  </si>
  <si>
    <t>MEM5158</t>
  </si>
  <si>
    <t>MEM5159</t>
  </si>
  <si>
    <t>MEM5160</t>
  </si>
  <si>
    <t>MEM5161</t>
  </si>
  <si>
    <t>MEM5162</t>
  </si>
  <si>
    <t>MEM5163</t>
  </si>
  <si>
    <t>MEM5164</t>
  </si>
  <si>
    <t>MEM5165</t>
  </si>
  <si>
    <t>MEM5166</t>
  </si>
  <si>
    <t>MEM5167</t>
  </si>
  <si>
    <t>MEM5168</t>
  </si>
  <si>
    <t>MEM5169</t>
  </si>
  <si>
    <t>MEM5170</t>
  </si>
  <si>
    <t>MEM5171</t>
  </si>
  <si>
    <t>MEM5172</t>
  </si>
  <si>
    <t>MEM5173</t>
  </si>
  <si>
    <t>MEM5174</t>
  </si>
  <si>
    <t>MEM5175</t>
  </si>
  <si>
    <t>MEM5176</t>
  </si>
  <si>
    <t>MEM5177</t>
  </si>
  <si>
    <t>MEM5178</t>
  </si>
  <si>
    <t>MEM5179</t>
  </si>
  <si>
    <t>MEM5180</t>
  </si>
  <si>
    <t>MEM5181</t>
  </si>
  <si>
    <t>MEM5182</t>
  </si>
  <si>
    <t>MEM5183</t>
  </si>
  <si>
    <t>MEM5184</t>
  </si>
  <si>
    <t>MEM5185</t>
  </si>
  <si>
    <t>MEM5186</t>
  </si>
  <si>
    <t>MEM5187</t>
  </si>
  <si>
    <t>MEM5188</t>
  </si>
  <si>
    <t>MEM5189</t>
  </si>
  <si>
    <t>MEM5190</t>
  </si>
  <si>
    <t>MEM5191</t>
  </si>
  <si>
    <t>MEM5192</t>
  </si>
  <si>
    <t>MEM5193</t>
  </si>
  <si>
    <t>MEM5194</t>
  </si>
  <si>
    <t>MEM5195</t>
  </si>
  <si>
    <t>MEM5196</t>
  </si>
  <si>
    <t>MEM5197</t>
  </si>
  <si>
    <t>MEM5198</t>
  </si>
  <si>
    <t>MEM5199</t>
  </si>
  <si>
    <t>MEM5200</t>
  </si>
  <si>
    <t>MEM5201</t>
  </si>
  <si>
    <t>MEM5202</t>
  </si>
  <si>
    <t>MEM5203</t>
  </si>
  <si>
    <t>MEM5204</t>
  </si>
  <si>
    <t>MEM5205</t>
  </si>
  <si>
    <t>MEM5206</t>
  </si>
  <si>
    <t>MEM5207</t>
  </si>
  <si>
    <t>MEM5208</t>
  </si>
  <si>
    <t>MEM5209</t>
  </si>
  <si>
    <t>MEM5210</t>
  </si>
  <si>
    <t>MEM5211</t>
  </si>
  <si>
    <t>MEM5212</t>
  </si>
  <si>
    <t>MEM5213</t>
  </si>
  <si>
    <t>MEM5214</t>
  </si>
  <si>
    <t>MEM5215</t>
  </si>
  <si>
    <t>MEM5216</t>
  </si>
  <si>
    <t>MEM5217</t>
  </si>
  <si>
    <t>MEM5218</t>
  </si>
  <si>
    <t>MEM5219</t>
  </si>
  <si>
    <t>MEM5220</t>
  </si>
  <si>
    <t>MEM5221</t>
  </si>
  <si>
    <t>MEM5222</t>
  </si>
  <si>
    <t>MEM5223</t>
  </si>
  <si>
    <t>MEM5224</t>
  </si>
  <si>
    <t>MEM5225</t>
  </si>
  <si>
    <t>MEM5226</t>
  </si>
  <si>
    <t>MEM5227</t>
  </si>
  <si>
    <t>MEM5228</t>
  </si>
  <si>
    <t>MEM5229</t>
  </si>
  <si>
    <t>MEM5230</t>
  </si>
  <si>
    <t>MEM5231</t>
  </si>
  <si>
    <t>MEM5232</t>
  </si>
  <si>
    <t>MEM5233</t>
  </si>
  <si>
    <t>MEM5234</t>
  </si>
  <si>
    <t>MEM5235</t>
  </si>
  <si>
    <t>MEM5236</t>
  </si>
  <si>
    <t>MEM5237</t>
  </si>
  <si>
    <t>MEM5238</t>
  </si>
  <si>
    <t>MEM5239</t>
  </si>
  <si>
    <t>MEM5240</t>
  </si>
  <si>
    <t>MEM5241</t>
  </si>
  <si>
    <t>MEM5242</t>
  </si>
  <si>
    <t>MEM5243</t>
  </si>
  <si>
    <t>MEM5244</t>
  </si>
  <si>
    <t>MEM5245</t>
  </si>
  <si>
    <t>MEM5246</t>
  </si>
  <si>
    <t>MEM5247</t>
  </si>
  <si>
    <t>MEM5248</t>
  </si>
  <si>
    <t>MEM5249</t>
  </si>
  <si>
    <t>MEM5250</t>
  </si>
  <si>
    <t>MEM5251</t>
  </si>
  <si>
    <t>MEM5252</t>
  </si>
  <si>
    <t>MEM5253</t>
  </si>
  <si>
    <t>MEM5254</t>
  </si>
  <si>
    <t>MEM5255</t>
  </si>
  <si>
    <t>MEM5256</t>
  </si>
  <si>
    <t>MEM5257</t>
  </si>
  <si>
    <t>MEM5258</t>
  </si>
  <si>
    <t>MEM5259</t>
  </si>
  <si>
    <t>MEM5260</t>
  </si>
  <si>
    <t>MEM5261</t>
  </si>
  <si>
    <t>MEM5262</t>
  </si>
  <si>
    <t>MEM5263</t>
  </si>
  <si>
    <t>MEM5264</t>
  </si>
  <si>
    <t>MEM5265</t>
  </si>
  <si>
    <t>MEM5266</t>
  </si>
  <si>
    <t>MEM5267</t>
  </si>
  <si>
    <t>MEM5268</t>
  </si>
  <si>
    <t>MEM5269</t>
  </si>
  <si>
    <t>MEM5270</t>
  </si>
  <si>
    <t>MEM5271</t>
  </si>
  <si>
    <t>MEM5272</t>
  </si>
  <si>
    <t>MEM5273</t>
  </si>
  <si>
    <t>MEM5274</t>
  </si>
  <si>
    <t>MEM5275</t>
  </si>
  <si>
    <t>MEM5276</t>
  </si>
  <si>
    <t>MEM5277</t>
  </si>
  <si>
    <t>MEM5278</t>
  </si>
  <si>
    <t>MEM5279</t>
  </si>
  <si>
    <t>MEM5280</t>
  </si>
  <si>
    <t>MEM5281</t>
  </si>
  <si>
    <t>MEM5282</t>
  </si>
  <si>
    <t>MEM5283</t>
  </si>
  <si>
    <t>MEM5284</t>
  </si>
  <si>
    <t>MEM5285</t>
  </si>
  <si>
    <t>MEM5286</t>
  </si>
  <si>
    <t>MEM5287</t>
  </si>
  <si>
    <t>MEM5288</t>
  </si>
  <si>
    <t>MEM5289</t>
  </si>
  <si>
    <t>MEM5290</t>
  </si>
  <si>
    <t>MEM5291</t>
  </si>
  <si>
    <t>MEM5292</t>
  </si>
  <si>
    <t>MEM5293</t>
  </si>
  <si>
    <t>MEM5294</t>
  </si>
  <si>
    <t>MEM5295</t>
  </si>
  <si>
    <t>MEM5296</t>
  </si>
  <si>
    <t>MEM5297</t>
  </si>
  <si>
    <t>MEM5298</t>
  </si>
  <si>
    <t>MEM5299</t>
  </si>
  <si>
    <t>MEM5300</t>
  </si>
  <si>
    <t>MEM5301</t>
  </si>
  <si>
    <t>MEM5302</t>
  </si>
  <si>
    <t>MEM5303</t>
  </si>
  <si>
    <t>MEM5304</t>
  </si>
  <si>
    <t>MEM5305</t>
  </si>
  <si>
    <t>MEM5306</t>
  </si>
  <si>
    <t>MEM5307</t>
  </si>
  <si>
    <t>MEM5308</t>
  </si>
  <si>
    <t>MEM5309</t>
  </si>
  <si>
    <t>MEM5310</t>
  </si>
  <si>
    <t>MEM5311</t>
  </si>
  <si>
    <t>MEM5312</t>
  </si>
  <si>
    <t>MEM5313</t>
  </si>
  <si>
    <t>MEM5314</t>
  </si>
  <si>
    <t>MEM5315</t>
  </si>
  <si>
    <t>MEM5316</t>
  </si>
  <si>
    <t>MEM5317</t>
  </si>
  <si>
    <t>MEM5318</t>
  </si>
  <si>
    <t>MEM5319</t>
  </si>
  <si>
    <t>MEM5320</t>
  </si>
  <si>
    <t>MEM5321</t>
  </si>
  <si>
    <t>MEM5322</t>
  </si>
  <si>
    <t>MEM5323</t>
  </si>
  <si>
    <t>MEM5324</t>
  </si>
  <si>
    <t>MEM5325</t>
  </si>
  <si>
    <t>MEM5326</t>
  </si>
  <si>
    <t>MEM5327</t>
  </si>
  <si>
    <t>MEM5328</t>
  </si>
  <si>
    <t>MEM5329</t>
  </si>
  <si>
    <t>MEM5330</t>
  </si>
  <si>
    <t>MEM5331</t>
  </si>
  <si>
    <t>MEM5332</t>
  </si>
  <si>
    <t>MEM5333</t>
  </si>
  <si>
    <t>MEM5334</t>
  </si>
  <si>
    <t>MEM5335</t>
  </si>
  <si>
    <t>MEM5336</t>
  </si>
  <si>
    <t>MEM5337</t>
  </si>
  <si>
    <t>MEM5338</t>
  </si>
  <si>
    <t>MEM5339</t>
  </si>
  <si>
    <t>MEM5340</t>
  </si>
  <si>
    <t>MEM5341</t>
  </si>
  <si>
    <t>MEM5342</t>
  </si>
  <si>
    <t>MEM5343</t>
  </si>
  <si>
    <t>MEM5344</t>
  </si>
  <si>
    <t>MEM5345</t>
  </si>
  <si>
    <t>MEM5346</t>
  </si>
  <si>
    <t>MEM5347</t>
  </si>
  <si>
    <t>MEM5348</t>
  </si>
  <si>
    <t>MEM5349</t>
  </si>
  <si>
    <t>MEM5350</t>
  </si>
  <si>
    <t>MEM5351</t>
  </si>
  <si>
    <t>MEM5352</t>
  </si>
  <si>
    <t>MEM5353</t>
  </si>
  <si>
    <t>MEM5354</t>
  </si>
  <si>
    <t>MEM5355</t>
  </si>
  <si>
    <t>MEM5356</t>
  </si>
  <si>
    <t>MEM5357</t>
  </si>
  <si>
    <t>MEM5358</t>
  </si>
  <si>
    <t>MEM5359</t>
  </si>
  <si>
    <t>MEM5360</t>
  </si>
  <si>
    <t>MEM5361</t>
  </si>
  <si>
    <t>MEM5362</t>
  </si>
  <si>
    <t>MEM5363</t>
  </si>
  <si>
    <t>MEM5364</t>
  </si>
  <si>
    <t>MEM5365</t>
  </si>
  <si>
    <t>MEM5366</t>
  </si>
  <si>
    <t>MEM5367</t>
  </si>
  <si>
    <t>MEM5368</t>
  </si>
  <si>
    <t>MEM5369</t>
  </si>
  <si>
    <t>MEM5370</t>
  </si>
  <si>
    <t>MEM5371</t>
  </si>
  <si>
    <t>MEM5372</t>
  </si>
  <si>
    <t>MEM5373</t>
  </si>
  <si>
    <t>MEM5374</t>
  </si>
  <si>
    <t>MEM5375</t>
  </si>
  <si>
    <t>MEM5376</t>
  </si>
  <si>
    <t>MEM5377</t>
  </si>
  <si>
    <t>MEM5378</t>
  </si>
  <si>
    <t>MEM5379</t>
  </si>
  <si>
    <t>MEM5380</t>
  </si>
  <si>
    <t>MEM5381</t>
  </si>
  <si>
    <t>MEM5382</t>
  </si>
  <si>
    <t>MEM5383</t>
  </si>
  <si>
    <t>MEM5384</t>
  </si>
  <si>
    <t>MEM5385</t>
  </si>
  <si>
    <t>MEM5386</t>
  </si>
  <si>
    <t>MEM5387</t>
  </si>
  <si>
    <t>MEM5388</t>
  </si>
  <si>
    <t>MEM5389</t>
  </si>
  <si>
    <t>MEM5390</t>
  </si>
  <si>
    <t>MEM5391</t>
  </si>
  <si>
    <t>MEM5392</t>
  </si>
  <si>
    <t>MEM5393</t>
  </si>
  <si>
    <t>MEM5394</t>
  </si>
  <si>
    <t>MEM5395</t>
  </si>
  <si>
    <t>MEM5396</t>
  </si>
  <si>
    <t>MEM5397</t>
  </si>
  <si>
    <t>MEM5398</t>
  </si>
  <si>
    <t>MEM5399</t>
  </si>
  <si>
    <t>MEM5400</t>
  </si>
  <si>
    <t>MEM5401</t>
  </si>
  <si>
    <t>MEM5402</t>
  </si>
  <si>
    <t>MEM5403</t>
  </si>
  <si>
    <t>MEM5404</t>
  </si>
  <si>
    <t>MEM5405</t>
  </si>
  <si>
    <t>MEM5406</t>
  </si>
  <si>
    <t>MEM5407</t>
  </si>
  <si>
    <t>MEM5408</t>
  </si>
  <si>
    <t>MEM5409</t>
  </si>
  <si>
    <t>MEM5410</t>
  </si>
  <si>
    <t>MEM5411</t>
  </si>
  <si>
    <t>MEM5412</t>
  </si>
  <si>
    <t>MEM5413</t>
  </si>
  <si>
    <t>MEM5414</t>
  </si>
  <si>
    <t>MEM5415</t>
  </si>
  <si>
    <t>MEM5416</t>
  </si>
  <si>
    <t>MEM5417</t>
  </si>
  <si>
    <t>MEM5418</t>
  </si>
  <si>
    <t>MEM5419</t>
  </si>
  <si>
    <t>MEM5420</t>
  </si>
  <si>
    <t>MEM5421</t>
  </si>
  <si>
    <t>MEM5422</t>
  </si>
  <si>
    <t>MEM5423</t>
  </si>
  <si>
    <t>MEM5424</t>
  </si>
  <si>
    <t>MEM5425</t>
  </si>
  <si>
    <t>MEM5426</t>
  </si>
  <si>
    <t>MEM5427</t>
  </si>
  <si>
    <t>MEM5428</t>
  </si>
  <si>
    <t>MEM5429</t>
  </si>
  <si>
    <t>MEM5430</t>
  </si>
  <si>
    <t>MEM5431</t>
  </si>
  <si>
    <t>MEM5432</t>
  </si>
  <si>
    <t>MEM5433</t>
  </si>
  <si>
    <t>MEM5434</t>
  </si>
  <si>
    <t>MEM5435</t>
  </si>
  <si>
    <t>MEM5436</t>
  </si>
  <si>
    <t>MEM5437</t>
  </si>
  <si>
    <t>MEM5438</t>
  </si>
  <si>
    <t>MEM5439</t>
  </si>
  <si>
    <t>MEM5440</t>
  </si>
  <si>
    <t>MEM5441</t>
  </si>
  <si>
    <t>MEM5442</t>
  </si>
  <si>
    <t>MEM5443</t>
  </si>
  <si>
    <t>MEM5444</t>
  </si>
  <si>
    <t>MEM5445</t>
  </si>
  <si>
    <t>MEM5446</t>
  </si>
  <si>
    <t>MEM5447</t>
  </si>
  <si>
    <t>MEM5448</t>
  </si>
  <si>
    <t>MEM5449</t>
  </si>
  <si>
    <t>MEM5450</t>
  </si>
  <si>
    <t>MEM5451</t>
  </si>
  <si>
    <t>MEM5452</t>
  </si>
  <si>
    <t>MEM5453</t>
  </si>
  <si>
    <t>MEM5454</t>
  </si>
  <si>
    <t>MEM5455</t>
  </si>
  <si>
    <t>MEM5456</t>
  </si>
  <si>
    <t>MEM5457</t>
  </si>
  <si>
    <t>MEM5458</t>
  </si>
  <si>
    <t>MEM5459</t>
  </si>
  <si>
    <t>MEM5460</t>
  </si>
  <si>
    <t>MEM5461</t>
  </si>
  <si>
    <t>MEM5462</t>
  </si>
  <si>
    <t>MEM5463</t>
  </si>
  <si>
    <t>MEM5464</t>
  </si>
  <si>
    <t>MEM5465</t>
  </si>
  <si>
    <t>MEM5466</t>
  </si>
  <si>
    <t>MEM5467</t>
  </si>
  <si>
    <t>MEM5468</t>
  </si>
  <si>
    <t>MEM5469</t>
  </si>
  <si>
    <t>MEM5470</t>
  </si>
  <si>
    <t>MEM5471</t>
  </si>
  <si>
    <t>MEM5472</t>
  </si>
  <si>
    <t>MEM5473</t>
  </si>
  <si>
    <t>MEM5474</t>
  </si>
  <si>
    <t>MEM5475</t>
  </si>
  <si>
    <t>MEM5476</t>
  </si>
  <si>
    <t>MEM5477</t>
  </si>
  <si>
    <t>MEM5478</t>
  </si>
  <si>
    <t>MEM5479</t>
  </si>
  <si>
    <t>MEM5480</t>
  </si>
  <si>
    <t>MEM5481</t>
  </si>
  <si>
    <t>MEM5482</t>
  </si>
  <si>
    <t>MEM5483</t>
  </si>
  <si>
    <t>MEM5484</t>
  </si>
  <si>
    <t>MEM5485</t>
  </si>
  <si>
    <t>MEM5486</t>
  </si>
  <si>
    <t>MEM5487</t>
  </si>
  <si>
    <t>MEM5488</t>
  </si>
  <si>
    <t>MEM5489</t>
  </si>
  <si>
    <t>MEM5490</t>
  </si>
  <si>
    <t>MEM5491</t>
  </si>
  <si>
    <t>MEM5492</t>
  </si>
  <si>
    <t>MEM5493</t>
  </si>
  <si>
    <t>MEM5494</t>
  </si>
  <si>
    <t>MEM5495</t>
  </si>
  <si>
    <t>MEM5496</t>
  </si>
  <si>
    <t>MEM5497</t>
  </si>
  <si>
    <t>MEM5498</t>
  </si>
  <si>
    <t>MEM5499</t>
  </si>
  <si>
    <t>MEM5500</t>
  </si>
  <si>
    <t>MEM5501</t>
  </si>
  <si>
    <t>MEM5502</t>
  </si>
  <si>
    <t>MEM5503</t>
  </si>
  <si>
    <t>MEM5504</t>
  </si>
  <si>
    <t>MEM5505</t>
  </si>
  <si>
    <t>MEM5506</t>
  </si>
  <si>
    <t>MEM5507</t>
  </si>
  <si>
    <t>MEM5508</t>
  </si>
  <si>
    <t>MEM5509</t>
  </si>
  <si>
    <t>MEM5510</t>
  </si>
  <si>
    <t>MEM5511</t>
  </si>
  <si>
    <t>MEM5512</t>
  </si>
  <si>
    <t>MEM5513</t>
  </si>
  <si>
    <t>MEM5514</t>
  </si>
  <si>
    <t>MEM5515</t>
  </si>
  <si>
    <t>MEM5516</t>
  </si>
  <si>
    <t>MEM5517</t>
  </si>
  <si>
    <t>MEM5518</t>
  </si>
  <si>
    <t>MEM5519</t>
  </si>
  <si>
    <t>MEM5520</t>
  </si>
  <si>
    <t>MEM5521</t>
  </si>
  <si>
    <t>MEM5522</t>
  </si>
  <si>
    <t>MEM5523</t>
  </si>
  <si>
    <t>MEM5524</t>
  </si>
  <si>
    <t>MEM5525</t>
  </si>
  <si>
    <t>MEM5526</t>
  </si>
  <si>
    <t>MEM5527</t>
  </si>
  <si>
    <t>MEM5528</t>
  </si>
  <si>
    <t>MEM5529</t>
  </si>
  <si>
    <t>MEM5530</t>
  </si>
  <si>
    <t>MEM5531</t>
  </si>
  <si>
    <t>MEM5532</t>
  </si>
  <si>
    <t>MEM5533</t>
  </si>
  <si>
    <t>MEM5534</t>
  </si>
  <si>
    <t>MEM5535</t>
  </si>
  <si>
    <t>MEM5536</t>
  </si>
  <si>
    <t>MEM5537</t>
  </si>
  <si>
    <t>MEM5538</t>
  </si>
  <si>
    <t>MEM5539</t>
  </si>
  <si>
    <t>MEM5540</t>
  </si>
  <si>
    <t>MEM5541</t>
  </si>
  <si>
    <t>MEM5542</t>
  </si>
  <si>
    <t>MEM5543</t>
  </si>
  <si>
    <t>MEM5544</t>
  </si>
  <si>
    <t>MEM5545</t>
  </si>
  <si>
    <t>MEM5546</t>
  </si>
  <si>
    <t>MEM5547</t>
  </si>
  <si>
    <t>MEM5548</t>
  </si>
  <si>
    <t>MEM5549</t>
  </si>
  <si>
    <t>MEM5550</t>
  </si>
  <si>
    <t>MEM5551</t>
  </si>
  <si>
    <t>MEM5552</t>
  </si>
  <si>
    <t>MEM5553</t>
  </si>
  <si>
    <t>MEM5554</t>
  </si>
  <si>
    <t>MEM5555</t>
  </si>
  <si>
    <t>MEM5556</t>
  </si>
  <si>
    <t>MEM5557</t>
  </si>
  <si>
    <t>MEM5558</t>
  </si>
  <si>
    <t>MEM5559</t>
  </si>
  <si>
    <t>MEM5560</t>
  </si>
  <si>
    <t>MEM5561</t>
  </si>
  <si>
    <t>MEM5562</t>
  </si>
  <si>
    <t>MEM5563</t>
  </si>
  <si>
    <t>MEM5564</t>
  </si>
  <si>
    <t>MEM5565</t>
  </si>
  <si>
    <t>MEM5566</t>
  </si>
  <si>
    <t>MEM5567</t>
  </si>
  <si>
    <t>MEM5568</t>
  </si>
  <si>
    <t>MEM5569</t>
  </si>
  <si>
    <t>MEM5570</t>
  </si>
  <si>
    <t>MEM5571</t>
  </si>
  <si>
    <t>MEM5572</t>
  </si>
  <si>
    <t>MEM5573</t>
  </si>
  <si>
    <t>MEM5574</t>
  </si>
  <si>
    <t>MEM5575</t>
  </si>
  <si>
    <t>MEM5576</t>
  </si>
  <si>
    <t>MEM5577</t>
  </si>
  <si>
    <t>MEM5578</t>
  </si>
  <si>
    <t>MEM5579</t>
  </si>
  <si>
    <t>MEM5580</t>
  </si>
  <si>
    <t>MEM5581</t>
  </si>
  <si>
    <t>MEM5582</t>
  </si>
  <si>
    <t>MEM5583</t>
  </si>
  <si>
    <t>MEM5584</t>
  </si>
  <si>
    <t>MEM5585</t>
  </si>
  <si>
    <t>MEM5586</t>
  </si>
  <si>
    <t>MEM5587</t>
  </si>
  <si>
    <t>MEM5588</t>
  </si>
  <si>
    <t>MEM5589</t>
  </si>
  <si>
    <t>MEM5590</t>
  </si>
  <si>
    <t>MEM5591</t>
  </si>
  <si>
    <t>MEM5592</t>
  </si>
  <si>
    <t>MEM5593</t>
  </si>
  <si>
    <t>MEM5594</t>
  </si>
  <si>
    <t>MEM5595</t>
  </si>
  <si>
    <t>MEM5596</t>
  </si>
  <si>
    <t>MEM5597</t>
  </si>
  <si>
    <t>MEM5598</t>
  </si>
  <si>
    <t>MEM5599</t>
  </si>
  <si>
    <t>MEM5600</t>
  </si>
  <si>
    <t>MEM5601</t>
  </si>
  <si>
    <t>MEM5602</t>
  </si>
  <si>
    <t>MEM5603</t>
  </si>
  <si>
    <t>MEM5604</t>
  </si>
  <si>
    <t>MEM5605</t>
  </si>
  <si>
    <t>MEM5606</t>
  </si>
  <si>
    <t>MEM5607</t>
  </si>
  <si>
    <t>MEM5608</t>
  </si>
  <si>
    <t>MEM5609</t>
  </si>
  <si>
    <t>MEM5610</t>
  </si>
  <si>
    <t>MEM5611</t>
  </si>
  <si>
    <t>MEM5612</t>
  </si>
  <si>
    <t>MEM5613</t>
  </si>
  <si>
    <t>MEM5614</t>
  </si>
  <si>
    <t>MEM5615</t>
  </si>
  <si>
    <t>MEM5616</t>
  </si>
  <si>
    <t>MEM5617</t>
  </si>
  <si>
    <t>MEM5618</t>
  </si>
  <si>
    <t>MEM5619</t>
  </si>
  <si>
    <t>MEM5620</t>
  </si>
  <si>
    <t>MEM5621</t>
  </si>
  <si>
    <t>MEM5622</t>
  </si>
  <si>
    <t>MEM5623</t>
  </si>
  <si>
    <t>MEM5624</t>
  </si>
  <si>
    <t>MEM5625</t>
  </si>
  <si>
    <t>MEM5626</t>
  </si>
  <si>
    <t>MEM5627</t>
  </si>
  <si>
    <t>MEM5628</t>
  </si>
  <si>
    <t>MEM5629</t>
  </si>
  <si>
    <t>MEM5630</t>
  </si>
  <si>
    <t>MEM5631</t>
  </si>
  <si>
    <t>MEM5632</t>
  </si>
  <si>
    <t>MEM5633</t>
  </si>
  <si>
    <t>MEM5634</t>
  </si>
  <si>
    <t>MEM5635</t>
  </si>
  <si>
    <t>MEM5636</t>
  </si>
  <si>
    <t>MEM5637</t>
  </si>
  <si>
    <t>MEM5638</t>
  </si>
  <si>
    <t>MEM5639</t>
  </si>
  <si>
    <t>MEM5640</t>
  </si>
  <si>
    <t>MEM5641</t>
  </si>
  <si>
    <t>MEM5642</t>
  </si>
  <si>
    <t>MEM5643</t>
  </si>
  <si>
    <t>MEM5644</t>
  </si>
  <si>
    <t>MEM5645</t>
  </si>
  <si>
    <t>MEM5646</t>
  </si>
  <si>
    <t>MEM5647</t>
  </si>
  <si>
    <t>MEM5648</t>
  </si>
  <si>
    <t>MEM5649</t>
  </si>
  <si>
    <t>MEM5650</t>
  </si>
  <si>
    <t>MEM5651</t>
  </si>
  <si>
    <t>MEM5652</t>
  </si>
  <si>
    <t>MEM5653</t>
  </si>
  <si>
    <t>MEM5654</t>
  </si>
  <si>
    <t>MEM5655</t>
  </si>
  <si>
    <t>MEM5656</t>
  </si>
  <si>
    <t>MEM5657</t>
  </si>
  <si>
    <t>MEM5658</t>
  </si>
  <si>
    <t>MEM5659</t>
  </si>
  <si>
    <t>MEM5660</t>
  </si>
  <si>
    <t>MEM5661</t>
  </si>
  <si>
    <t>MEM5662</t>
  </si>
  <si>
    <t>MEM5663</t>
  </si>
  <si>
    <t>MEM5664</t>
  </si>
  <si>
    <t>MEM5665</t>
  </si>
  <si>
    <t>MEM5666</t>
  </si>
  <si>
    <t>MEM5667</t>
  </si>
  <si>
    <t>MEM5668</t>
  </si>
  <si>
    <t>MEM5669</t>
  </si>
  <si>
    <t>MEM5670</t>
  </si>
  <si>
    <t>MEM5671</t>
  </si>
  <si>
    <t>MEM5672</t>
  </si>
  <si>
    <t>MEM5673</t>
  </si>
  <si>
    <t>MEM5674</t>
  </si>
  <si>
    <t>MEM5675</t>
  </si>
  <si>
    <t>MEM5676</t>
  </si>
  <si>
    <t>MEM5677</t>
  </si>
  <si>
    <t>MEM5678</t>
  </si>
  <si>
    <t>MEM5679</t>
  </si>
  <si>
    <t>MEM5680</t>
  </si>
  <si>
    <t>MEM5681</t>
  </si>
  <si>
    <t>MEM5682</t>
  </si>
  <si>
    <t>MEM5683</t>
  </si>
  <si>
    <t>MEM5684</t>
  </si>
  <si>
    <t>MEM5685</t>
  </si>
  <si>
    <t>MEM5686</t>
  </si>
  <si>
    <t>MEM5687</t>
  </si>
  <si>
    <t>MEM5688</t>
  </si>
  <si>
    <t>MEM5689</t>
  </si>
  <si>
    <t>MEM5690</t>
  </si>
  <si>
    <t>MEM5691</t>
  </si>
  <si>
    <t>MEM5692</t>
  </si>
  <si>
    <t>MEM5693</t>
  </si>
  <si>
    <t>MEM5694</t>
  </si>
  <si>
    <t>MEM5695</t>
  </si>
  <si>
    <t>MEM5696</t>
  </si>
  <si>
    <t>MEM5697</t>
  </si>
  <si>
    <t>MEM5698</t>
  </si>
  <si>
    <t>MEM5699</t>
  </si>
  <si>
    <t>MEM5700</t>
  </si>
  <si>
    <t>MEM5701</t>
  </si>
  <si>
    <t>MEM5702</t>
  </si>
  <si>
    <t>MEM5703</t>
  </si>
  <si>
    <t>MEM5704</t>
  </si>
  <si>
    <t>MEM5705</t>
  </si>
  <si>
    <t>MEM5706</t>
  </si>
  <si>
    <t>MEM5707</t>
  </si>
  <si>
    <t>MEM5708</t>
  </si>
  <si>
    <t>MEM5709</t>
  </si>
  <si>
    <t>MEM5710</t>
  </si>
  <si>
    <t>MEM5711</t>
  </si>
  <si>
    <t>MEM5712</t>
  </si>
  <si>
    <t>MEM5713</t>
  </si>
  <si>
    <t>MEM5714</t>
  </si>
  <si>
    <t>MEM5715</t>
  </si>
  <si>
    <t>MEM5716</t>
  </si>
  <si>
    <t>MEM5717</t>
  </si>
  <si>
    <t>MEM5718</t>
  </si>
  <si>
    <t>MEM5719</t>
  </si>
  <si>
    <t>MEM5720</t>
  </si>
  <si>
    <t>MEM5721</t>
  </si>
  <si>
    <t>MEM5722</t>
  </si>
  <si>
    <t>MEM5723</t>
  </si>
  <si>
    <t>MEM5724</t>
  </si>
  <si>
    <t>MEM5725</t>
  </si>
  <si>
    <t>MEM5726</t>
  </si>
  <si>
    <t>MEM5727</t>
  </si>
  <si>
    <t>MEM5728</t>
  </si>
  <si>
    <t>MEM5729</t>
  </si>
  <si>
    <t>MEM5730</t>
  </si>
  <si>
    <t>MEM5731</t>
  </si>
  <si>
    <t>MEM5732</t>
  </si>
  <si>
    <t>MEM5733</t>
  </si>
  <si>
    <t>MEM5734</t>
  </si>
  <si>
    <t>MEM5735</t>
  </si>
  <si>
    <t>MEM5736</t>
  </si>
  <si>
    <t>MEM5737</t>
  </si>
  <si>
    <t>MEM5738</t>
  </si>
  <si>
    <t>MEM5739</t>
  </si>
  <si>
    <t>MEM5740</t>
  </si>
  <si>
    <t>MEM5741</t>
  </si>
  <si>
    <t>MEM5742</t>
  </si>
  <si>
    <t>MEM5743</t>
  </si>
  <si>
    <t>MEM5744</t>
  </si>
  <si>
    <t>MEM5745</t>
  </si>
  <si>
    <t>MEM5746</t>
  </si>
  <si>
    <t>MEM5747</t>
  </si>
  <si>
    <t>MEM5748</t>
  </si>
  <si>
    <t>MEM5749</t>
  </si>
  <si>
    <t>MEM5750</t>
  </si>
  <si>
    <t>MEM5751</t>
  </si>
  <si>
    <t>MEM5752</t>
  </si>
  <si>
    <t>MEM5753</t>
  </si>
  <si>
    <t>MEM5754</t>
  </si>
  <si>
    <t>MEM5755</t>
  </si>
  <si>
    <t>MEM5756</t>
  </si>
  <si>
    <t>MEM5757</t>
  </si>
  <si>
    <t>MEM5758</t>
  </si>
  <si>
    <t>MEM5759</t>
  </si>
  <si>
    <t>MEM5760</t>
  </si>
  <si>
    <t>MEM5761</t>
  </si>
  <si>
    <t>MEM5762</t>
  </si>
  <si>
    <t>MEM5763</t>
  </si>
  <si>
    <t>MEM5764</t>
  </si>
  <si>
    <t>MEM5765</t>
  </si>
  <si>
    <t>MEM5766</t>
  </si>
  <si>
    <t>MEM5767</t>
  </si>
  <si>
    <t>MEM5768</t>
  </si>
  <si>
    <t>MEM5769</t>
  </si>
  <si>
    <t>MEM5770</t>
  </si>
  <si>
    <t>MEM5771</t>
  </si>
  <si>
    <t>MEM5772</t>
  </si>
  <si>
    <t>MEM5773</t>
  </si>
  <si>
    <t>MEM5774</t>
  </si>
  <si>
    <t>MEM5775</t>
  </si>
  <si>
    <t>MEM5776</t>
  </si>
  <si>
    <t>MEM5777</t>
  </si>
  <si>
    <t>MEM5778</t>
  </si>
  <si>
    <t>MEM5779</t>
  </si>
  <si>
    <t>MEM5780</t>
  </si>
  <si>
    <t>MEM5781</t>
  </si>
  <si>
    <t>MEM5782</t>
  </si>
  <si>
    <t>MEM5783</t>
  </si>
  <si>
    <t>MEM5784</t>
  </si>
  <si>
    <t>MEM5785</t>
  </si>
  <si>
    <t>MEM5786</t>
  </si>
  <si>
    <t>MEM5787</t>
  </si>
  <si>
    <t>MEM5788</t>
  </si>
  <si>
    <t>MEM5789</t>
  </si>
  <si>
    <t>MEM5790</t>
  </si>
  <si>
    <t>MEM5791</t>
  </si>
  <si>
    <t>MEM5792</t>
  </si>
  <si>
    <t>MEM5793</t>
  </si>
  <si>
    <t>MEM5794</t>
  </si>
  <si>
    <t>MEM5795</t>
  </si>
  <si>
    <t>MEM5796</t>
  </si>
  <si>
    <t>MEM5797</t>
  </si>
  <si>
    <t>MEM5798</t>
  </si>
  <si>
    <t>MEM5799</t>
  </si>
  <si>
    <t>MEM5800</t>
  </si>
  <si>
    <t>MEM5801</t>
  </si>
  <si>
    <t>MEM5802</t>
  </si>
  <si>
    <t>MEM5803</t>
  </si>
  <si>
    <t>MEM5804</t>
  </si>
  <si>
    <t>MEM5805</t>
  </si>
  <si>
    <t>MEM5806</t>
  </si>
  <si>
    <t>MEM5807</t>
  </si>
  <si>
    <t>MEM5808</t>
  </si>
  <si>
    <t>MEM5809</t>
  </si>
  <si>
    <t>MEM5810</t>
  </si>
  <si>
    <t>MEM5811</t>
  </si>
  <si>
    <t>MEM5812</t>
  </si>
  <si>
    <t>MEM5813</t>
  </si>
  <si>
    <t>MEM5814</t>
  </si>
  <si>
    <t>MEM5815</t>
  </si>
  <si>
    <t>MEM5816</t>
  </si>
  <si>
    <t>MEM5817</t>
  </si>
  <si>
    <t>MEM5818</t>
  </si>
  <si>
    <t>MEM5819</t>
  </si>
  <si>
    <t>MEM5820</t>
  </si>
  <si>
    <t>MEM5821</t>
  </si>
  <si>
    <t>MEM5822</t>
  </si>
  <si>
    <t>MEM5823</t>
  </si>
  <si>
    <t>MEM5824</t>
  </si>
  <si>
    <t>MEM5825</t>
  </si>
  <si>
    <t>MEM5826</t>
  </si>
  <si>
    <t>MEM5827</t>
  </si>
  <si>
    <t>MEM5828</t>
  </si>
  <si>
    <t>MEM5829</t>
  </si>
  <si>
    <t>MEM5830</t>
  </si>
  <si>
    <t>MEM5831</t>
  </si>
  <si>
    <t>MEM5832</t>
  </si>
  <si>
    <t>MEM5833</t>
  </si>
  <si>
    <t>MEM5834</t>
  </si>
  <si>
    <t>MEM5835</t>
  </si>
  <si>
    <t>MEM5836</t>
  </si>
  <si>
    <t>MEM5837</t>
  </si>
  <si>
    <t>MEM5838</t>
  </si>
  <si>
    <t>MEM5839</t>
  </si>
  <si>
    <t>MEM5840</t>
  </si>
  <si>
    <t>MEM5841</t>
  </si>
  <si>
    <t>MEM5842</t>
  </si>
  <si>
    <t>MEM5843</t>
  </si>
  <si>
    <t>MEM5844</t>
  </si>
  <si>
    <t>MEM5845</t>
  </si>
  <si>
    <t>MEM5846</t>
  </si>
  <si>
    <t>MEM5847</t>
  </si>
  <si>
    <t>MEM5848</t>
  </si>
  <si>
    <t>MEM5849</t>
  </si>
  <si>
    <t>MEM5850</t>
  </si>
  <si>
    <t>MEM5851</t>
  </si>
  <si>
    <t>MEM5852</t>
  </si>
  <si>
    <t>MEM5853</t>
  </si>
  <si>
    <t>MEM5854</t>
  </si>
  <si>
    <t>MEM5855</t>
  </si>
  <si>
    <t>MEM5856</t>
  </si>
  <si>
    <t>MEM5857</t>
  </si>
  <si>
    <t>MEM5858</t>
  </si>
  <si>
    <t>MEM5859</t>
  </si>
  <si>
    <t>MEM5860</t>
  </si>
  <si>
    <t>MEM5861</t>
  </si>
  <si>
    <t>MEM5862</t>
  </si>
  <si>
    <t>MEM5863</t>
  </si>
  <si>
    <t>MEM5864</t>
  </si>
  <si>
    <t>MEM5865</t>
  </si>
  <si>
    <t>MEM5866</t>
  </si>
  <si>
    <t>MEM5867</t>
  </si>
  <si>
    <t>MEM5868</t>
  </si>
  <si>
    <t>MEM5869</t>
  </si>
  <si>
    <t>MEM5870</t>
  </si>
  <si>
    <t>MEM5871</t>
  </si>
  <si>
    <t>MEM5872</t>
  </si>
  <si>
    <t>MEM5873</t>
  </si>
  <si>
    <t>MEM5874</t>
  </si>
  <si>
    <t>MEM5875</t>
  </si>
  <si>
    <t>MEM5876</t>
  </si>
  <si>
    <t>MEM5877</t>
  </si>
  <si>
    <t>MEM5878</t>
  </si>
  <si>
    <t>MEM5879</t>
  </si>
  <si>
    <t>MEM5880</t>
  </si>
  <si>
    <t>MEM5881</t>
  </si>
  <si>
    <t>MEM5882</t>
  </si>
  <si>
    <t>MEM5883</t>
  </si>
  <si>
    <t>MEM5884</t>
  </si>
  <si>
    <t>MEM5885</t>
  </si>
  <si>
    <t>MEM5886</t>
  </si>
  <si>
    <t>MEM5887</t>
  </si>
  <si>
    <t>MEM5888</t>
  </si>
  <si>
    <t>MEM5889</t>
  </si>
  <si>
    <t>MEM5890</t>
  </si>
  <si>
    <t>MEM5891</t>
  </si>
  <si>
    <t>MEM5892</t>
  </si>
  <si>
    <t>MEM5893</t>
  </si>
  <si>
    <t>MEM5894</t>
  </si>
  <si>
    <t>MEM5895</t>
  </si>
  <si>
    <t>MEM5896</t>
  </si>
  <si>
    <t>MEM5897</t>
  </si>
  <si>
    <t>MEM5898</t>
  </si>
  <si>
    <t>MEM5899</t>
  </si>
  <si>
    <t>MEM5900</t>
  </si>
  <si>
    <t>MEM5901</t>
  </si>
  <si>
    <t>MEM5902</t>
  </si>
  <si>
    <t>MEM5903</t>
  </si>
  <si>
    <t>MEM5904</t>
  </si>
  <si>
    <t>MEM5905</t>
  </si>
  <si>
    <t>MEM5906</t>
  </si>
  <si>
    <t>MEM5907</t>
  </si>
  <si>
    <t>MEM5908</t>
  </si>
  <si>
    <t>MEM5909</t>
  </si>
  <si>
    <t>MEM5910</t>
  </si>
  <si>
    <t>MEM5911</t>
  </si>
  <si>
    <t>MEM5912</t>
  </si>
  <si>
    <t>MEM5913</t>
  </si>
  <si>
    <t>MEM5914</t>
  </si>
  <si>
    <t>MEM5915</t>
  </si>
  <si>
    <t>MEM5916</t>
  </si>
  <si>
    <t>MEM5917</t>
  </si>
  <si>
    <t>MEM5918</t>
  </si>
  <si>
    <t>MEM5919</t>
  </si>
  <si>
    <t>MEM5920</t>
  </si>
  <si>
    <t>MEM5921</t>
  </si>
  <si>
    <t>MEM5922</t>
  </si>
  <si>
    <t>MEM5923</t>
  </si>
  <si>
    <t>MEM5924</t>
  </si>
  <si>
    <t>MEM5925</t>
  </si>
  <si>
    <t>MEM5926</t>
  </si>
  <si>
    <t>MEM5927</t>
  </si>
  <si>
    <t>MEM5928</t>
  </si>
  <si>
    <t>MEM5929</t>
  </si>
  <si>
    <t>MEM5930</t>
  </si>
  <si>
    <t>MEM5931</t>
  </si>
  <si>
    <t>MEM5932</t>
  </si>
  <si>
    <t>MEM5933</t>
  </si>
  <si>
    <t>MEM5934</t>
  </si>
  <si>
    <t>MEM5935</t>
  </si>
  <si>
    <t>MEM5936</t>
  </si>
  <si>
    <t>MEM5937</t>
  </si>
  <si>
    <t>MEM5938</t>
  </si>
  <si>
    <t>MEM5939</t>
  </si>
  <si>
    <t>MEM5940</t>
  </si>
  <si>
    <t>MEM5941</t>
  </si>
  <si>
    <t>MEM5942</t>
  </si>
  <si>
    <t>MEM5943</t>
  </si>
  <si>
    <t>MEM5944</t>
  </si>
  <si>
    <t>MEM5945</t>
  </si>
  <si>
    <t>MEM5946</t>
  </si>
  <si>
    <t>MEM5947</t>
  </si>
  <si>
    <t>MEM5948</t>
  </si>
  <si>
    <t>MEM5949</t>
  </si>
  <si>
    <t>MEM5950</t>
  </si>
  <si>
    <t>MEM5951</t>
  </si>
  <si>
    <t>MEM5952</t>
  </si>
  <si>
    <t>MEM5953</t>
  </si>
  <si>
    <t>MEM5954</t>
  </si>
  <si>
    <t>MEM5955</t>
  </si>
  <si>
    <t>MEM5956</t>
  </si>
  <si>
    <t>MEM5957</t>
  </si>
  <si>
    <t>MEM5958</t>
  </si>
  <si>
    <t>MEM5959</t>
  </si>
  <si>
    <t>MEM5960</t>
  </si>
  <si>
    <t>MEM5961</t>
  </si>
  <si>
    <t>MEM5962</t>
  </si>
  <si>
    <t>MEM5963</t>
  </si>
  <si>
    <t>MEM5964</t>
  </si>
  <si>
    <t>MEM5965</t>
  </si>
  <si>
    <t>MEM5966</t>
  </si>
  <si>
    <t>MEM5967</t>
  </si>
  <si>
    <t>MEM5968</t>
  </si>
  <si>
    <t>MEM5969</t>
  </si>
  <si>
    <t>MEM5970</t>
  </si>
  <si>
    <t>MEM5971</t>
  </si>
  <si>
    <t>MEM5972</t>
  </si>
  <si>
    <t>MEM5973</t>
  </si>
  <si>
    <t>MEM5974</t>
  </si>
  <si>
    <t>MEM5975</t>
  </si>
  <si>
    <t>MEM5976</t>
  </si>
  <si>
    <t>MEM5977</t>
  </si>
  <si>
    <t>MEM5978</t>
  </si>
  <si>
    <t>MEM5979</t>
  </si>
  <si>
    <t>MEM5980</t>
  </si>
  <si>
    <t>MEM5981</t>
  </si>
  <si>
    <t>MEM5982</t>
  </si>
  <si>
    <t>MEM5983</t>
  </si>
  <si>
    <t>MEM5984</t>
  </si>
  <si>
    <t>MEM5985</t>
  </si>
  <si>
    <t>MEM5986</t>
  </si>
  <si>
    <t>MEM5987</t>
  </si>
  <si>
    <t>MEM5988</t>
  </si>
  <si>
    <t>MEM5989</t>
  </si>
  <si>
    <t>MEM5990</t>
  </si>
  <si>
    <t>MEM5991</t>
  </si>
  <si>
    <t>MEM5992</t>
  </si>
  <si>
    <t>MEM5993</t>
  </si>
  <si>
    <t>MEM5994</t>
  </si>
  <si>
    <t>MEM5995</t>
  </si>
  <si>
    <t>MEM5996</t>
  </si>
  <si>
    <t>MEM5997</t>
  </si>
  <si>
    <t>MEM5998</t>
  </si>
  <si>
    <t>MEM5999</t>
  </si>
  <si>
    <t>MEM6000</t>
  </si>
  <si>
    <t>MEM6001</t>
  </si>
  <si>
    <t>MEM6002</t>
  </si>
  <si>
    <t>MEM6003</t>
  </si>
  <si>
    <t>MEM6004</t>
  </si>
  <si>
    <t>MEM6005</t>
  </si>
  <si>
    <t>MEM6006</t>
  </si>
  <si>
    <t>MEM6007</t>
  </si>
  <si>
    <t>MEM6008</t>
  </si>
  <si>
    <t>MEM6009</t>
  </si>
  <si>
    <t>MEM6010</t>
  </si>
  <si>
    <t>MEM6011</t>
  </si>
  <si>
    <t>MEM6012</t>
  </si>
  <si>
    <t>MEM6013</t>
  </si>
  <si>
    <t>MEM6014</t>
  </si>
  <si>
    <t>MEM6015</t>
  </si>
  <si>
    <t>MEM6016</t>
  </si>
  <si>
    <t>MEM6017</t>
  </si>
  <si>
    <t>MEM6018</t>
  </si>
  <si>
    <t>MEM6019</t>
  </si>
  <si>
    <t>MEM6020</t>
  </si>
  <si>
    <t>MEM6021</t>
  </si>
  <si>
    <t>MEM6022</t>
  </si>
  <si>
    <t>MEM6023</t>
  </si>
  <si>
    <t>MEM6024</t>
  </si>
  <si>
    <t>MEM6025</t>
  </si>
  <si>
    <t>MEM6026</t>
  </si>
  <si>
    <t>MEM6027</t>
  </si>
  <si>
    <t>MEM6028</t>
  </si>
  <si>
    <t>MEM6029</t>
  </si>
  <si>
    <t>MEM6030</t>
  </si>
  <si>
    <t>MEM6031</t>
  </si>
  <si>
    <t>MEM6032</t>
  </si>
  <si>
    <t>MEM6033</t>
  </si>
  <si>
    <t>MEM6034</t>
  </si>
  <si>
    <t>MEM6035</t>
  </si>
  <si>
    <t>MEM6036</t>
  </si>
  <si>
    <t>MEM6037</t>
  </si>
  <si>
    <t>MEM6038</t>
  </si>
  <si>
    <t>MEM6039</t>
  </si>
  <si>
    <t>MEM6040</t>
  </si>
  <si>
    <t>MEM6041</t>
  </si>
  <si>
    <t>MEM6042</t>
  </si>
  <si>
    <t>MEM6043</t>
  </si>
  <si>
    <t>MEM6044</t>
  </si>
  <si>
    <t>MEM6045</t>
  </si>
  <si>
    <t>MEM6046</t>
  </si>
  <si>
    <t>MEM6047</t>
  </si>
  <si>
    <t>MEM6048</t>
  </si>
  <si>
    <t>MEM6049</t>
  </si>
  <si>
    <t>MEM6050</t>
  </si>
  <si>
    <t>MEM6051</t>
  </si>
  <si>
    <t>MEM6052</t>
  </si>
  <si>
    <t>MEM6053</t>
  </si>
  <si>
    <t>MEM6054</t>
  </si>
  <si>
    <t>MEM6055</t>
  </si>
  <si>
    <t>MEM6056</t>
  </si>
  <si>
    <t>MEM6057</t>
  </si>
  <si>
    <t>MEM6058</t>
  </si>
  <si>
    <t>MEM6059</t>
  </si>
  <si>
    <t>MEM6060</t>
  </si>
  <si>
    <t>MEM6061</t>
  </si>
  <si>
    <t>MEM6062</t>
  </si>
  <si>
    <t>MEM6063</t>
  </si>
  <si>
    <t>MEM6064</t>
  </si>
  <si>
    <t>MEM6065</t>
  </si>
  <si>
    <t>MEM6066</t>
  </si>
  <si>
    <t>MEM6067</t>
  </si>
  <si>
    <t>MEM6068</t>
  </si>
  <si>
    <t>MEM6069</t>
  </si>
  <si>
    <t>MEM6070</t>
  </si>
  <si>
    <t>MEM6071</t>
  </si>
  <si>
    <t>MEM6072</t>
  </si>
  <si>
    <t>MEM6073</t>
  </si>
  <si>
    <t>MEM6074</t>
  </si>
  <si>
    <t>MEM6075</t>
  </si>
  <si>
    <t>MEM6076</t>
  </si>
  <si>
    <t>MEM6077</t>
  </si>
  <si>
    <t>MEM6078</t>
  </si>
  <si>
    <t>MEM6079</t>
  </si>
  <si>
    <t>MEM6080</t>
  </si>
  <si>
    <t>MEM6081</t>
  </si>
  <si>
    <t>MEM6082</t>
  </si>
  <si>
    <t>MEM6083</t>
  </si>
  <si>
    <t>MEM6084</t>
  </si>
  <si>
    <t>MEM6085</t>
  </si>
  <si>
    <t>MEM6086</t>
  </si>
  <si>
    <t>MEM6087</t>
  </si>
  <si>
    <t>MEM6088</t>
  </si>
  <si>
    <t>MEM6089</t>
  </si>
  <si>
    <t>MEM6090</t>
  </si>
  <si>
    <t>MEM6091</t>
  </si>
  <si>
    <t>MEM6092</t>
  </si>
  <si>
    <t>MEM6093</t>
  </si>
  <si>
    <t>MEM6094</t>
  </si>
  <si>
    <t>MEM6095</t>
  </si>
  <si>
    <t>MEM6096</t>
  </si>
  <si>
    <t>MEM6097</t>
  </si>
  <si>
    <t>MEM6098</t>
  </si>
  <si>
    <t>MEM6099</t>
  </si>
  <si>
    <t>MEM6100</t>
  </si>
  <si>
    <t>MEM6101</t>
  </si>
  <si>
    <t>MEM6102</t>
  </si>
  <si>
    <t>MEM6103</t>
  </si>
  <si>
    <t>MEM6104</t>
  </si>
  <si>
    <t>MEM6105</t>
  </si>
  <si>
    <t>MEM6106</t>
  </si>
  <si>
    <t>MEM6107</t>
  </si>
  <si>
    <t>MEM6108</t>
  </si>
  <si>
    <t>MEM6109</t>
  </si>
  <si>
    <t>MEM6110</t>
  </si>
  <si>
    <t>MEM6111</t>
  </si>
  <si>
    <t>MEM6112</t>
  </si>
  <si>
    <t>MEM6113</t>
  </si>
  <si>
    <t>MEM6114</t>
  </si>
  <si>
    <t>MEM6115</t>
  </si>
  <si>
    <t>MEM6116</t>
  </si>
  <si>
    <t>MEM6117</t>
  </si>
  <si>
    <t>MEM6118</t>
  </si>
  <si>
    <t>MEM6119</t>
  </si>
  <si>
    <t>MEM6120</t>
  </si>
  <si>
    <t>MEM6121</t>
  </si>
  <si>
    <t>MEM6122</t>
  </si>
  <si>
    <t>MEM6123</t>
  </si>
  <si>
    <t>MEM6124</t>
  </si>
  <si>
    <t>MEM6125</t>
  </si>
  <si>
    <t>MEM6126</t>
  </si>
  <si>
    <t>MEM6127</t>
  </si>
  <si>
    <t>MEM6128</t>
  </si>
  <si>
    <t>MEM6129</t>
  </si>
  <si>
    <t>MEM6130</t>
  </si>
  <si>
    <t>MEM6131</t>
  </si>
  <si>
    <t>MEM6132</t>
  </si>
  <si>
    <t>MEM6133</t>
  </si>
  <si>
    <t>MEM6134</t>
  </si>
  <si>
    <t>MEM6135</t>
  </si>
  <si>
    <t>MEM6136</t>
  </si>
  <si>
    <t>MEM6137</t>
  </si>
  <si>
    <t>MEM6138</t>
  </si>
  <si>
    <t>MEM6139</t>
  </si>
  <si>
    <t>MEM6140</t>
  </si>
  <si>
    <t>MEM6141</t>
  </si>
  <si>
    <t>MEM6142</t>
  </si>
  <si>
    <t>MEM6143</t>
  </si>
  <si>
    <t>MEM6144</t>
  </si>
  <si>
    <t>MEM6145</t>
  </si>
  <si>
    <t>MEM6146</t>
  </si>
  <si>
    <t>MEM6147</t>
  </si>
  <si>
    <t>MEM6148</t>
  </si>
  <si>
    <t>MEM6149</t>
  </si>
  <si>
    <t>MEM6150</t>
  </si>
  <si>
    <t>MEM6151</t>
  </si>
  <si>
    <t>MEM6152</t>
  </si>
  <si>
    <t>MEM6153</t>
  </si>
  <si>
    <t>MEM6154</t>
  </si>
  <si>
    <t>MEM6155</t>
  </si>
  <si>
    <t>MEM6156</t>
  </si>
  <si>
    <t>MEM6157</t>
  </si>
  <si>
    <t>MEM6158</t>
  </si>
  <si>
    <t>MEM6159</t>
  </si>
  <si>
    <t>MEM6160</t>
  </si>
  <si>
    <t>MEM6161</t>
  </si>
  <si>
    <t>MEM6162</t>
  </si>
  <si>
    <t>MEM6163</t>
  </si>
  <si>
    <t>MEM6164</t>
  </si>
  <si>
    <t>MEM6165</t>
  </si>
  <si>
    <t>MEM6166</t>
  </si>
  <si>
    <t>MEM6167</t>
  </si>
  <si>
    <t>MEM6168</t>
  </si>
  <si>
    <t>MEM6169</t>
  </si>
  <si>
    <t>MEM6170</t>
  </si>
  <si>
    <t>MEM6171</t>
  </si>
  <si>
    <t>MEM6172</t>
  </si>
  <si>
    <t>MEM6173</t>
  </si>
  <si>
    <t>MEM6174</t>
  </si>
  <si>
    <t>MEM6175</t>
  </si>
  <si>
    <t>MEM6176</t>
  </si>
  <si>
    <t>MEM6177</t>
  </si>
  <si>
    <t>MEM6178</t>
  </si>
  <si>
    <t>MEM6179</t>
  </si>
  <si>
    <t>MEM6180</t>
  </si>
  <si>
    <t>MEM6181</t>
  </si>
  <si>
    <t>MEM6182</t>
  </si>
  <si>
    <t>MEM6183</t>
  </si>
  <si>
    <t>MEM6184</t>
  </si>
  <si>
    <t>MEM6185</t>
  </si>
  <si>
    <t>MEM6186</t>
  </si>
  <si>
    <t>MEM6187</t>
  </si>
  <si>
    <t>MEM6188</t>
  </si>
  <si>
    <t>MEM6189</t>
  </si>
  <si>
    <t>MEM6190</t>
  </si>
  <si>
    <t>MEM6191</t>
  </si>
  <si>
    <t>MEM6192</t>
  </si>
  <si>
    <t>MEM6193</t>
  </si>
  <si>
    <t>MEM6194</t>
  </si>
  <si>
    <t>MEM6195</t>
  </si>
  <si>
    <t>MEM6196</t>
  </si>
  <si>
    <t>MEM6197</t>
  </si>
  <si>
    <t>MEM6198</t>
  </si>
  <si>
    <t>MEM6199</t>
  </si>
  <si>
    <t>MEM6200</t>
  </si>
  <si>
    <t>MEM6201</t>
  </si>
  <si>
    <t>MEM6202</t>
  </si>
  <si>
    <t>MEM6203</t>
  </si>
  <si>
    <t>MEM6204</t>
  </si>
  <si>
    <t>MEM6205</t>
  </si>
  <si>
    <t>MEM6206</t>
  </si>
  <si>
    <t>MEM6207</t>
  </si>
  <si>
    <t>MEM6208</t>
  </si>
  <si>
    <t>MEM6209</t>
  </si>
  <si>
    <t>MEM6210</t>
  </si>
  <si>
    <t>MEM6211</t>
  </si>
  <si>
    <t>MEM6212</t>
  </si>
  <si>
    <t>MEM6213</t>
  </si>
  <si>
    <t>MEM6214</t>
  </si>
  <si>
    <t>MEM6215</t>
  </si>
  <si>
    <t>MEM6216</t>
  </si>
  <si>
    <t>MEM6217</t>
  </si>
  <si>
    <t>MEM6218</t>
  </si>
  <si>
    <t>MEM6219</t>
  </si>
  <si>
    <t>MEM6220</t>
  </si>
  <si>
    <t>MEM6221</t>
  </si>
  <si>
    <t>MEM6222</t>
  </si>
  <si>
    <t>MEM6223</t>
  </si>
  <si>
    <t>MEM6224</t>
  </si>
  <si>
    <t>MEM6225</t>
  </si>
  <si>
    <t>MEM6226</t>
  </si>
  <si>
    <t>MEM6227</t>
  </si>
  <si>
    <t>MEM6228</t>
  </si>
  <si>
    <t>MEM6229</t>
  </si>
  <si>
    <t>MEM6230</t>
  </si>
  <si>
    <t>MEM6231</t>
  </si>
  <si>
    <t>MEM6232</t>
  </si>
  <si>
    <t>MEM6233</t>
  </si>
  <si>
    <t>MEM6234</t>
  </si>
  <si>
    <t>MEM6235</t>
  </si>
  <si>
    <t>MEM6236</t>
  </si>
  <si>
    <t>MEM6237</t>
  </si>
  <si>
    <t>MEM6238</t>
  </si>
  <si>
    <t>MEM6239</t>
  </si>
  <si>
    <t>MEM6240</t>
  </si>
  <si>
    <t>MEM6241</t>
  </si>
  <si>
    <t>MEM6242</t>
  </si>
  <si>
    <t>MEM6243</t>
  </si>
  <si>
    <t>MEM6244</t>
  </si>
  <si>
    <t>MEM6245</t>
  </si>
  <si>
    <t>MEM6246</t>
  </si>
  <si>
    <t>MEM6247</t>
  </si>
  <si>
    <t>MEM6248</t>
  </si>
  <si>
    <t>MEM6249</t>
  </si>
  <si>
    <t>MEM6250</t>
  </si>
  <si>
    <t>MEM6251</t>
  </si>
  <si>
    <t>MEM6252</t>
  </si>
  <si>
    <t>MEM6253</t>
  </si>
  <si>
    <t>MEM6254</t>
  </si>
  <si>
    <t>MEM6255</t>
  </si>
  <si>
    <t>MEM6256</t>
  </si>
  <si>
    <t>MEM6257</t>
  </si>
  <si>
    <t>MEM6258</t>
  </si>
  <si>
    <t>MEM6259</t>
  </si>
  <si>
    <t>MEM6260</t>
  </si>
  <si>
    <t>MEM6261</t>
  </si>
  <si>
    <t>MEM6262</t>
  </si>
  <si>
    <t>MEM6263</t>
  </si>
  <si>
    <t>MEM6264</t>
  </si>
  <si>
    <t>MEM6265</t>
  </si>
  <si>
    <t>MEM6266</t>
  </si>
  <si>
    <t>MEM6267</t>
  </si>
  <si>
    <t>MEM6268</t>
  </si>
  <si>
    <t>MEM6269</t>
  </si>
  <si>
    <t>MEM6270</t>
  </si>
  <si>
    <t>MEM6271</t>
  </si>
  <si>
    <t>MEM6272</t>
  </si>
  <si>
    <t>MEM6273</t>
  </si>
  <si>
    <t>MEM6274</t>
  </si>
  <si>
    <t>MEM6275</t>
  </si>
  <si>
    <t>MEM6276</t>
  </si>
  <si>
    <t>MEM6277</t>
  </si>
  <si>
    <t>MEM6278</t>
  </si>
  <si>
    <t>MEM6279</t>
  </si>
  <si>
    <t>MEM6280</t>
  </si>
  <si>
    <t>MEM6281</t>
  </si>
  <si>
    <t>MEM6282</t>
  </si>
  <si>
    <t>MEM6283</t>
  </si>
  <si>
    <t>MEM6284</t>
  </si>
  <si>
    <t>MEM6285</t>
  </si>
  <si>
    <t>MEM6286</t>
  </si>
  <si>
    <t>MEM6287</t>
  </si>
  <si>
    <t>MEM6288</t>
  </si>
  <si>
    <t>MEM6289</t>
  </si>
  <si>
    <t>MEM6290</t>
  </si>
  <si>
    <t>MEM6291</t>
  </si>
  <si>
    <t>MEM6292</t>
  </si>
  <si>
    <t>MEM6293</t>
  </si>
  <si>
    <t>MEM6294</t>
  </si>
  <si>
    <t>MEM6295</t>
  </si>
  <si>
    <t>MEM6296</t>
  </si>
  <si>
    <t>MEM6297</t>
  </si>
  <si>
    <t>MEM6298</t>
  </si>
  <si>
    <t>MEM6299</t>
  </si>
  <si>
    <t>MEM6300</t>
  </si>
  <si>
    <t>MEM6301</t>
  </si>
  <si>
    <t>MEM6302</t>
  </si>
  <si>
    <t>MEM6303</t>
  </si>
  <si>
    <t>MEM6304</t>
  </si>
  <si>
    <t>MEM6305</t>
  </si>
  <si>
    <t>MEM6306</t>
  </si>
  <si>
    <t>MEM6307</t>
  </si>
  <si>
    <t>MEM6308</t>
  </si>
  <si>
    <t>MEM6309</t>
  </si>
  <si>
    <t>MEM6310</t>
  </si>
  <si>
    <t>MEM6311</t>
  </si>
  <si>
    <t>MEM6312</t>
  </si>
  <si>
    <t>MEM6313</t>
  </si>
  <si>
    <t>MEM6314</t>
  </si>
  <si>
    <t>MEM6315</t>
  </si>
  <si>
    <t>MEM6316</t>
  </si>
  <si>
    <t>MEM6317</t>
  </si>
  <si>
    <t>MEM6318</t>
  </si>
  <si>
    <t>MEM6319</t>
  </si>
  <si>
    <t>MEM6320</t>
  </si>
  <si>
    <t>MEM6321</t>
  </si>
  <si>
    <t>MEM6322</t>
  </si>
  <si>
    <t>MEM6323</t>
  </si>
  <si>
    <t>MEM6324</t>
  </si>
  <si>
    <t>MEM6325</t>
  </si>
  <si>
    <t>MEM6326</t>
  </si>
  <si>
    <t>MEM6327</t>
  </si>
  <si>
    <t>MEM6328</t>
  </si>
  <si>
    <t>MEM6329</t>
  </si>
  <si>
    <t>MEM6330</t>
  </si>
  <si>
    <t>MEM6331</t>
  </si>
  <si>
    <t>MEM6332</t>
  </si>
  <si>
    <t>MEM6333</t>
  </si>
  <si>
    <t>MEM6334</t>
  </si>
  <si>
    <t>MEM6335</t>
  </si>
  <si>
    <t>MEM6336</t>
  </si>
  <si>
    <t>MEM6337</t>
  </si>
  <si>
    <t>MEM6338</t>
  </si>
  <si>
    <t>MEM6339</t>
  </si>
  <si>
    <t>MEM6340</t>
  </si>
  <si>
    <t>MEM6341</t>
  </si>
  <si>
    <t>MEM6342</t>
  </si>
  <si>
    <t>MEM6343</t>
  </si>
  <si>
    <t>MEM6344</t>
  </si>
  <si>
    <t>MEM6345</t>
  </si>
  <si>
    <t>MEM6346</t>
  </si>
  <si>
    <t>MEM6347</t>
  </si>
  <si>
    <t>MEM6348</t>
  </si>
  <si>
    <t>MEM6349</t>
  </si>
  <si>
    <t>MEM6350</t>
  </si>
  <si>
    <t>MEM6351</t>
  </si>
  <si>
    <t>MEM6352</t>
  </si>
  <si>
    <t>MEM6353</t>
  </si>
  <si>
    <t>MEM6354</t>
  </si>
  <si>
    <t>MEM6355</t>
  </si>
  <si>
    <t>MEM6356</t>
  </si>
  <si>
    <t>MEM6357</t>
  </si>
  <si>
    <t>MEM6358</t>
  </si>
  <si>
    <t>MEM6359</t>
  </si>
  <si>
    <t>MEM6360</t>
  </si>
  <si>
    <t>MEM6361</t>
  </si>
  <si>
    <t>MEM6362</t>
  </si>
  <si>
    <t>MEM6363</t>
  </si>
  <si>
    <t>MEM6364</t>
  </si>
  <si>
    <t>MEM6365</t>
  </si>
  <si>
    <t>MEM6366</t>
  </si>
  <si>
    <t>MEM6367</t>
  </si>
  <si>
    <t>MEM6368</t>
  </si>
  <si>
    <t>MEM6369</t>
  </si>
  <si>
    <t>MEM6370</t>
  </si>
  <si>
    <t>MEM6371</t>
  </si>
  <si>
    <t>MEM6372</t>
  </si>
  <si>
    <t>MEM6373</t>
  </si>
  <si>
    <t>MEM6374</t>
  </si>
  <si>
    <t>MEM6375</t>
  </si>
  <si>
    <t>MEM6376</t>
  </si>
  <si>
    <t>MEM6377</t>
  </si>
  <si>
    <t>MEM6378</t>
  </si>
  <si>
    <t>MEM6379</t>
  </si>
  <si>
    <t>MEM6380</t>
  </si>
  <si>
    <t>MEM6381</t>
  </si>
  <si>
    <t>MEM6382</t>
  </si>
  <si>
    <t>MEM6383</t>
  </si>
  <si>
    <t>MEM6384</t>
  </si>
  <si>
    <t>MEM6385</t>
  </si>
  <si>
    <t>MEM6386</t>
  </si>
  <si>
    <t>MEM6387</t>
  </si>
  <si>
    <t>MEM6388</t>
  </si>
  <si>
    <t>MEM6389</t>
  </si>
  <si>
    <t>MEM6390</t>
  </si>
  <si>
    <t>MEM6391</t>
  </si>
  <si>
    <t>MEM6392</t>
  </si>
  <si>
    <t>MEM6393</t>
  </si>
  <si>
    <t>MEM6394</t>
  </si>
  <si>
    <t>MEM6395</t>
  </si>
  <si>
    <t>MEM6396</t>
  </si>
  <si>
    <t>MEM6397</t>
  </si>
  <si>
    <t>MEM6398</t>
  </si>
  <si>
    <t>MEM6399</t>
  </si>
  <si>
    <t>MEM6400</t>
  </si>
  <si>
    <t>MEM6401</t>
  </si>
  <si>
    <t>MEM6402</t>
  </si>
  <si>
    <t>MEM6403</t>
  </si>
  <si>
    <t>MEM6404</t>
  </si>
  <si>
    <t>MEM6405</t>
  </si>
  <si>
    <t>MEM6406</t>
  </si>
  <si>
    <t>MEM6407</t>
  </si>
  <si>
    <t>MEM6408</t>
  </si>
  <si>
    <t>MEM6409</t>
  </si>
  <si>
    <t>MEM6410</t>
  </si>
  <si>
    <t>MEM6411</t>
  </si>
  <si>
    <t>MEM6412</t>
  </si>
  <si>
    <t>MEM6413</t>
  </si>
  <si>
    <t>MEM6414</t>
  </si>
  <si>
    <t>MEM6415</t>
  </si>
  <si>
    <t>MEM6416</t>
  </si>
  <si>
    <t>MEM6417</t>
  </si>
  <si>
    <t>MEM6418</t>
  </si>
  <si>
    <t>MEM6419</t>
  </si>
  <si>
    <t>MEM6420</t>
  </si>
  <si>
    <t>MEM6421</t>
  </si>
  <si>
    <t>MEM6422</t>
  </si>
  <si>
    <t>MEM6423</t>
  </si>
  <si>
    <t>MEM6424</t>
  </si>
  <si>
    <t>MEM6425</t>
  </si>
  <si>
    <t>MEM6426</t>
  </si>
  <si>
    <t>MEM6427</t>
  </si>
  <si>
    <t>MEM6428</t>
  </si>
  <si>
    <t>MEM6429</t>
  </si>
  <si>
    <t>MEM6430</t>
  </si>
  <si>
    <t>MEM6431</t>
  </si>
  <si>
    <t>MEM6432</t>
  </si>
  <si>
    <t>MEM6433</t>
  </si>
  <si>
    <t>MEM6434</t>
  </si>
  <si>
    <t>MEM6435</t>
  </si>
  <si>
    <t>MEM6436</t>
  </si>
  <si>
    <t>MEM6437</t>
  </si>
  <si>
    <t>MEM6438</t>
  </si>
  <si>
    <t>MEM6439</t>
  </si>
  <si>
    <t>MEM6440</t>
  </si>
  <si>
    <t>MEM6441</t>
  </si>
  <si>
    <t>MEM6442</t>
  </si>
  <si>
    <t>MEM6443</t>
  </si>
  <si>
    <t>MEM6444</t>
  </si>
  <si>
    <t>MEM6445</t>
  </si>
  <si>
    <t>MEM6446</t>
  </si>
  <si>
    <t>MEM6447</t>
  </si>
  <si>
    <t>MEM6448</t>
  </si>
  <si>
    <t>MEM6449</t>
  </si>
  <si>
    <t>MEM6450</t>
  </si>
  <si>
    <t>MEM6451</t>
  </si>
  <si>
    <t>MEM6452</t>
  </si>
  <si>
    <t>MEM6453</t>
  </si>
  <si>
    <t>MEM6454</t>
  </si>
  <si>
    <t>MEM6455</t>
  </si>
  <si>
    <t>MEM6456</t>
  </si>
  <si>
    <t>MEM6457</t>
  </si>
  <si>
    <t>MEM6458</t>
  </si>
  <si>
    <t>MEM6459</t>
  </si>
  <si>
    <t>MEM6460</t>
  </si>
  <si>
    <t>MEM6461</t>
  </si>
  <si>
    <t>MEM6462</t>
  </si>
  <si>
    <t>MEM6463</t>
  </si>
  <si>
    <t>MEM6464</t>
  </si>
  <si>
    <t>MEM6465</t>
  </si>
  <si>
    <t>MEM6466</t>
  </si>
  <si>
    <t>MEM6467</t>
  </si>
  <si>
    <t>MEM6468</t>
  </si>
  <si>
    <t>MEM6469</t>
  </si>
  <si>
    <t>MEM6470</t>
  </si>
  <si>
    <t>MEM6471</t>
  </si>
  <si>
    <t>MEM6472</t>
  </si>
  <si>
    <t>MEM6473</t>
  </si>
  <si>
    <t>MEM6474</t>
  </si>
  <si>
    <t>MEM6475</t>
  </si>
  <si>
    <t>MEM6476</t>
  </si>
  <si>
    <t>MEM6477</t>
  </si>
  <si>
    <t>MEM6478</t>
  </si>
  <si>
    <t>MEM6479</t>
  </si>
  <si>
    <t>MEM6480</t>
  </si>
  <si>
    <t>MEM6481</t>
  </si>
  <si>
    <t>MEM6482</t>
  </si>
  <si>
    <t>MEM6483</t>
  </si>
  <si>
    <t>MEM6484</t>
  </si>
  <si>
    <t>MEM6485</t>
  </si>
  <si>
    <t>MEM6486</t>
  </si>
  <si>
    <t>MEM6487</t>
  </si>
  <si>
    <t>MEM6488</t>
  </si>
  <si>
    <t>MEM6489</t>
  </si>
  <si>
    <t>MEM6490</t>
  </si>
  <si>
    <t>MEM6491</t>
  </si>
  <si>
    <t>MEM6492</t>
  </si>
  <si>
    <t>MEM6493</t>
  </si>
  <si>
    <t>MEM6494</t>
  </si>
  <si>
    <t>MEM6495</t>
  </si>
  <si>
    <t>MEM6496</t>
  </si>
  <si>
    <t>MEM6497</t>
  </si>
  <si>
    <t>MEM6498</t>
  </si>
  <si>
    <t>MEM6499</t>
  </si>
  <si>
    <t>MEM6500</t>
  </si>
  <si>
    <t>MEM6501</t>
  </si>
  <si>
    <t>MEM6502</t>
  </si>
  <si>
    <t>MEM6503</t>
  </si>
  <si>
    <t>MEM6504</t>
  </si>
  <si>
    <t>MEM6505</t>
  </si>
  <si>
    <t>MEM6506</t>
  </si>
  <si>
    <t>MEM6507</t>
  </si>
  <si>
    <t>MEM6508</t>
  </si>
  <si>
    <t>MEM6509</t>
  </si>
  <si>
    <t>MEM6510</t>
  </si>
  <si>
    <t>MEM6511</t>
  </si>
  <si>
    <t>MEM6512</t>
  </si>
  <si>
    <t>MEM6513</t>
  </si>
  <si>
    <t>MEM6514</t>
  </si>
  <si>
    <t>MEM6515</t>
  </si>
  <si>
    <t>MEM6516</t>
  </si>
  <si>
    <t>MEM6517</t>
  </si>
  <si>
    <t>MEM6518</t>
  </si>
  <si>
    <t>MEM6519</t>
  </si>
  <si>
    <t>MEM6520</t>
  </si>
  <si>
    <t>MEM6521</t>
  </si>
  <si>
    <t>MEM6522</t>
  </si>
  <si>
    <t>MEM6523</t>
  </si>
  <si>
    <t>MEM6524</t>
  </si>
  <si>
    <t>MEM6525</t>
  </si>
  <si>
    <t>MEM6526</t>
  </si>
  <si>
    <t>MEM6527</t>
  </si>
  <si>
    <t>MEM6528</t>
  </si>
  <si>
    <t>MEM6529</t>
  </si>
  <si>
    <t>MEM6530</t>
  </si>
  <si>
    <t>MEM6531</t>
  </si>
  <si>
    <t>MEM6532</t>
  </si>
  <si>
    <t>MEM6533</t>
  </si>
  <si>
    <t>MEM6534</t>
  </si>
  <si>
    <t>MEM6535</t>
  </si>
  <si>
    <t>MEM6536</t>
  </si>
  <si>
    <t>MEM6537</t>
  </si>
  <si>
    <t>MEM6538</t>
  </si>
  <si>
    <t>MEM6539</t>
  </si>
  <si>
    <t>MEM6540</t>
  </si>
  <si>
    <t>MEM6541</t>
  </si>
  <si>
    <t>MEM6542</t>
  </si>
  <si>
    <t>MEM6543</t>
  </si>
  <si>
    <t>MEM6544</t>
  </si>
  <si>
    <t>MEM6545</t>
  </si>
  <si>
    <t>MEM6546</t>
  </si>
  <si>
    <t>MEM6547</t>
  </si>
  <si>
    <t>MEM6548</t>
  </si>
  <si>
    <t>MEM6549</t>
  </si>
  <si>
    <t>MEM6550</t>
  </si>
  <si>
    <t>MEM6551</t>
  </si>
  <si>
    <t>MEM6552</t>
  </si>
  <si>
    <t>MEM6553</t>
  </si>
  <si>
    <t>MEM6554</t>
  </si>
  <si>
    <t>MEM6555</t>
  </si>
  <si>
    <t>MEM6556</t>
  </si>
  <si>
    <t>MEM6557</t>
  </si>
  <si>
    <t>MEM6558</t>
  </si>
  <si>
    <t>MEM6559</t>
  </si>
  <si>
    <t>MEM6560</t>
  </si>
  <si>
    <t>MEM6561</t>
  </si>
  <si>
    <t>MEM6562</t>
  </si>
  <si>
    <t>MEM6563</t>
  </si>
  <si>
    <t>MEM6564</t>
  </si>
  <si>
    <t>MEM6565</t>
  </si>
  <si>
    <t>MEM6566</t>
  </si>
  <si>
    <t>MEM6567</t>
  </si>
  <si>
    <t>MEM6568</t>
  </si>
  <si>
    <t>MEM6569</t>
  </si>
  <si>
    <t>MEM6570</t>
  </si>
  <si>
    <t>MEM6571</t>
  </si>
  <si>
    <t>MEM6572</t>
  </si>
  <si>
    <t>MEM6573</t>
  </si>
  <si>
    <t>MEM6574</t>
  </si>
  <si>
    <t>MEM6575</t>
  </si>
  <si>
    <t>MEM6576</t>
  </si>
  <si>
    <t>MEM6577</t>
  </si>
  <si>
    <t>MEM6578</t>
  </si>
  <si>
    <t>MEM6579</t>
  </si>
  <si>
    <t>MEM6580</t>
  </si>
  <si>
    <t>MEM6581</t>
  </si>
  <si>
    <t>MEM6582</t>
  </si>
  <si>
    <t>MEM6583</t>
  </si>
  <si>
    <t>MEM6584</t>
  </si>
  <si>
    <t>MEM6585</t>
  </si>
  <si>
    <t>MEM6586</t>
  </si>
  <si>
    <t>MEM6587</t>
  </si>
  <si>
    <t>MEM6588</t>
  </si>
  <si>
    <t>MEM6589</t>
  </si>
  <si>
    <t>MEM6590</t>
  </si>
  <si>
    <t>MEM6591</t>
  </si>
  <si>
    <t>MEM6592</t>
  </si>
  <si>
    <t>MEM6593</t>
  </si>
  <si>
    <t>MEM6594</t>
  </si>
  <si>
    <t>MEM6595</t>
  </si>
  <si>
    <t>MEM6596</t>
  </si>
  <si>
    <t>MEM6597</t>
  </si>
  <si>
    <t>MEM6598</t>
  </si>
  <si>
    <t>MEM6599</t>
  </si>
  <si>
    <t>MEM6600</t>
  </si>
  <si>
    <t>MEM6601</t>
  </si>
  <si>
    <t>MEM6602</t>
  </si>
  <si>
    <t>MEM6603</t>
  </si>
  <si>
    <t>MEM6604</t>
  </si>
  <si>
    <t>MEM6605</t>
  </si>
  <si>
    <t>MEM6606</t>
  </si>
  <si>
    <t>MEM6607</t>
  </si>
  <si>
    <t>MEM6608</t>
  </si>
  <si>
    <t>MEM6609</t>
  </si>
  <si>
    <t>MEM6610</t>
  </si>
  <si>
    <t>MEM6611</t>
  </si>
  <si>
    <t>MEM6612</t>
  </si>
  <si>
    <t>MEM6613</t>
  </si>
  <si>
    <t>MEM6614</t>
  </si>
  <si>
    <t>MEM6615</t>
  </si>
  <si>
    <t>MEM6616</t>
  </si>
  <si>
    <t>MEM6617</t>
  </si>
  <si>
    <t>MEM6618</t>
  </si>
  <si>
    <t>MEM6619</t>
  </si>
  <si>
    <t>MEM6620</t>
  </si>
  <si>
    <t>MEM6621</t>
  </si>
  <si>
    <t>MEM6622</t>
  </si>
  <si>
    <t>MEM6623</t>
  </si>
  <si>
    <t>MEM6624</t>
  </si>
  <si>
    <t>MEM6625</t>
  </si>
  <si>
    <t>MEM6626</t>
  </si>
  <si>
    <t>MEM6627</t>
  </si>
  <si>
    <t>MEM6628</t>
  </si>
  <si>
    <t>MEM6629</t>
  </si>
  <si>
    <t>MEM6630</t>
  </si>
  <si>
    <t>MEM6631</t>
  </si>
  <si>
    <t>MEM6632</t>
  </si>
  <si>
    <t>MEM6633</t>
  </si>
  <si>
    <t>MEM6634</t>
  </si>
  <si>
    <t>MEM6635</t>
  </si>
  <si>
    <t>MEM6636</t>
  </si>
  <si>
    <t>MEM6637</t>
  </si>
  <si>
    <t>MEM6638</t>
  </si>
  <si>
    <t>MEM6639</t>
  </si>
  <si>
    <t>MEM6640</t>
  </si>
  <si>
    <t>MEM6641</t>
  </si>
  <si>
    <t>MEM6642</t>
  </si>
  <si>
    <t>MEM6643</t>
  </si>
  <si>
    <t>MEM6644</t>
  </si>
  <si>
    <t>MEM6645</t>
  </si>
  <si>
    <t>MEM6646</t>
  </si>
  <si>
    <t>MEM6647</t>
  </si>
  <si>
    <t>MEM6648</t>
  </si>
  <si>
    <t>MEM6649</t>
  </si>
  <si>
    <t>MEM6650</t>
  </si>
  <si>
    <t>MEM6651</t>
  </si>
  <si>
    <t>MEM6652</t>
  </si>
  <si>
    <t>MEM6653</t>
  </si>
  <si>
    <t>MEM6654</t>
  </si>
  <si>
    <t>MEM6655</t>
  </si>
  <si>
    <t>MEM6656</t>
  </si>
  <si>
    <t>MEM6657</t>
  </si>
  <si>
    <t>MEM6658</t>
  </si>
  <si>
    <t>MEM6659</t>
  </si>
  <si>
    <t>MEM6660</t>
  </si>
  <si>
    <t>MEM6661</t>
  </si>
  <si>
    <t>MEM6662</t>
  </si>
  <si>
    <t>MEM6663</t>
  </si>
  <si>
    <t>MEM6664</t>
  </si>
  <si>
    <t>MEM6665</t>
  </si>
  <si>
    <t>MEM6666</t>
  </si>
  <si>
    <t>MEM6667</t>
  </si>
  <si>
    <t>MEM6668</t>
  </si>
  <si>
    <t>MEM6669</t>
  </si>
  <si>
    <t>MEM6670</t>
  </si>
  <si>
    <t>MEM6671</t>
  </si>
  <si>
    <t>MEM6672</t>
  </si>
  <si>
    <t>MEM6673</t>
  </si>
  <si>
    <t>MEM6674</t>
  </si>
  <si>
    <t>MEM6675</t>
  </si>
  <si>
    <t>MEM6676</t>
  </si>
  <si>
    <t>MEM6677</t>
  </si>
  <si>
    <t>MEM6678</t>
  </si>
  <si>
    <t>MEM6679</t>
  </si>
  <si>
    <t>MEM6680</t>
  </si>
  <si>
    <t>MEM6681</t>
  </si>
  <si>
    <t>MEM6682</t>
  </si>
  <si>
    <t>MEM6683</t>
  </si>
  <si>
    <t>MEM6684</t>
  </si>
  <si>
    <t>MEM6685</t>
  </si>
  <si>
    <t>MEM6686</t>
  </si>
  <si>
    <t>MEM6687</t>
  </si>
  <si>
    <t>MEM6688</t>
  </si>
  <si>
    <t>MEM6689</t>
  </si>
  <si>
    <t>MEM6690</t>
  </si>
  <si>
    <t>MEM6691</t>
  </si>
  <si>
    <t>MEM6692</t>
  </si>
  <si>
    <t>MEM6693</t>
  </si>
  <si>
    <t>MEM6694</t>
  </si>
  <si>
    <t>MEM6695</t>
  </si>
  <si>
    <t>MEM6696</t>
  </si>
  <si>
    <t>MEM6697</t>
  </si>
  <si>
    <t>MEM6698</t>
  </si>
  <si>
    <t>MEM6699</t>
  </si>
  <si>
    <t>MEM6700</t>
  </si>
  <si>
    <t>MEM6701</t>
  </si>
  <si>
    <t>MEM6702</t>
  </si>
  <si>
    <t>MEM6703</t>
  </si>
  <si>
    <t>MEM6704</t>
  </si>
  <si>
    <t>MEM6705</t>
  </si>
  <si>
    <t>MEM6706</t>
  </si>
  <si>
    <t>MEM6707</t>
  </si>
  <si>
    <t>MEM6708</t>
  </si>
  <si>
    <t>MEM6709</t>
  </si>
  <si>
    <t>MEM6710</t>
  </si>
  <si>
    <t>MEM6711</t>
  </si>
  <si>
    <t>MEM6712</t>
  </si>
  <si>
    <t>MEM6713</t>
  </si>
  <si>
    <t>MEM6714</t>
  </si>
  <si>
    <t>MEM6715</t>
  </si>
  <si>
    <t>MEM6716</t>
  </si>
  <si>
    <t>MEM6717</t>
  </si>
  <si>
    <t>MEM6718</t>
  </si>
  <si>
    <t>MEM6719</t>
  </si>
  <si>
    <t>MEM6720</t>
  </si>
  <si>
    <t>MEM6721</t>
  </si>
  <si>
    <t>MEM6722</t>
  </si>
  <si>
    <t>MEM6723</t>
  </si>
  <si>
    <t>MEM6724</t>
  </si>
  <si>
    <t>MEM6725</t>
  </si>
  <si>
    <t>MEM6726</t>
  </si>
  <si>
    <t>MEM6727</t>
  </si>
  <si>
    <t>MEM6728</t>
  </si>
  <si>
    <t>MEM6729</t>
  </si>
  <si>
    <t>MEM6730</t>
  </si>
  <si>
    <t>MEM6731</t>
  </si>
  <si>
    <t>MEM6732</t>
  </si>
  <si>
    <t>MEM6733</t>
  </si>
  <si>
    <t>MEM6734</t>
  </si>
  <si>
    <t>MEM6735</t>
  </si>
  <si>
    <t>MEM6736</t>
  </si>
  <si>
    <t>MEM6737</t>
  </si>
  <si>
    <t>MEM6738</t>
  </si>
  <si>
    <t>MEM6739</t>
  </si>
  <si>
    <t>MEM6740</t>
  </si>
  <si>
    <t>MEM6741</t>
  </si>
  <si>
    <t>MEM6742</t>
  </si>
  <si>
    <t>MEM6743</t>
  </si>
  <si>
    <t>MEM6744</t>
  </si>
  <si>
    <t>MEM6745</t>
  </si>
  <si>
    <t>MEM6746</t>
  </si>
  <si>
    <t>MEM6747</t>
  </si>
  <si>
    <t>MEM6748</t>
  </si>
  <si>
    <t>MEM6749</t>
  </si>
  <si>
    <t>MEM6750</t>
  </si>
  <si>
    <t>MEM6751</t>
  </si>
  <si>
    <t>MEM6752</t>
  </si>
  <si>
    <t>MEM6753</t>
  </si>
  <si>
    <t>MEM6754</t>
  </si>
  <si>
    <t>MEM6755</t>
  </si>
  <si>
    <t>MEM6756</t>
  </si>
  <si>
    <t>MEM6757</t>
  </si>
  <si>
    <t>MEM6758</t>
  </si>
  <si>
    <t>MEM6759</t>
  </si>
  <si>
    <t>MEM6760</t>
  </si>
  <si>
    <t>MEM6761</t>
  </si>
  <si>
    <t>MEM6762</t>
  </si>
  <si>
    <t>MEM6763</t>
  </si>
  <si>
    <t>MEM6764</t>
  </si>
  <si>
    <t>MEM6765</t>
  </si>
  <si>
    <t>MEM6766</t>
  </si>
  <si>
    <t>MEM6767</t>
  </si>
  <si>
    <t>MEM6768</t>
  </si>
  <si>
    <t>MEM6769</t>
  </si>
  <si>
    <t>MEM6770</t>
  </si>
  <si>
    <t>MEM6771</t>
  </si>
  <si>
    <t>MEM6772</t>
  </si>
  <si>
    <t>MEM6773</t>
  </si>
  <si>
    <t>MEM6774</t>
  </si>
  <si>
    <t>MEM6775</t>
  </si>
  <si>
    <t>MEM6776</t>
  </si>
  <si>
    <t>MEM6777</t>
  </si>
  <si>
    <t>MEM6778</t>
  </si>
  <si>
    <t>MEM6779</t>
  </si>
  <si>
    <t>MEM6780</t>
  </si>
  <si>
    <t>MEM6781</t>
  </si>
  <si>
    <t>MEM6782</t>
  </si>
  <si>
    <t>MEM6783</t>
  </si>
  <si>
    <t>MEM6784</t>
  </si>
  <si>
    <t>MEM6785</t>
  </si>
  <si>
    <t>MEM6786</t>
  </si>
  <si>
    <t>MEM6787</t>
  </si>
  <si>
    <t>MEM6788</t>
  </si>
  <si>
    <t>MEM6789</t>
  </si>
  <si>
    <t>MEM6790</t>
  </si>
  <si>
    <t>MEM6791</t>
  </si>
  <si>
    <t>MEM6792</t>
  </si>
  <si>
    <t>MEM6793</t>
  </si>
  <si>
    <t>MEM6794</t>
  </si>
  <si>
    <t>MEM6795</t>
  </si>
  <si>
    <t>MEM6796</t>
  </si>
  <si>
    <t>MEM6797</t>
  </si>
  <si>
    <t>MEM6798</t>
  </si>
  <si>
    <t>MEM6799</t>
  </si>
  <si>
    <t>MEM6800</t>
  </si>
  <si>
    <t>MEM6801</t>
  </si>
  <si>
    <t>MEM6802</t>
  </si>
  <si>
    <t>MEM6803</t>
  </si>
  <si>
    <t>MEM6804</t>
  </si>
  <si>
    <t>MEM6805</t>
  </si>
  <si>
    <t>MEM6806</t>
  </si>
  <si>
    <t>MEM6807</t>
  </si>
  <si>
    <t>MEM6808</t>
  </si>
  <si>
    <t>MEM6809</t>
  </si>
  <si>
    <t>MEM6810</t>
  </si>
  <si>
    <t>MEM6811</t>
  </si>
  <si>
    <t>MEM6812</t>
  </si>
  <si>
    <t>MEM6813</t>
  </si>
  <si>
    <t>MEM6814</t>
  </si>
  <si>
    <t>MEM6815</t>
  </si>
  <si>
    <t>MEM6816</t>
  </si>
  <si>
    <t>MEM6817</t>
  </si>
  <si>
    <t>MEM6818</t>
  </si>
  <si>
    <t>MEM6819</t>
  </si>
  <si>
    <t>MEM6820</t>
  </si>
  <si>
    <t>MEM6821</t>
  </si>
  <si>
    <t>MEM6822</t>
  </si>
  <si>
    <t>MEM6823</t>
  </si>
  <si>
    <t>MEM6824</t>
  </si>
  <si>
    <t>MEM6825</t>
  </si>
  <si>
    <t>MEM6826</t>
  </si>
  <si>
    <t>MEM6827</t>
  </si>
  <si>
    <t>MEM6828</t>
  </si>
  <si>
    <t>MEM6829</t>
  </si>
  <si>
    <t>MEM6830</t>
  </si>
  <si>
    <t>MEM6831</t>
  </si>
  <si>
    <t>MEM6832</t>
  </si>
  <si>
    <t>MEM6833</t>
  </si>
  <si>
    <t>MEM6834</t>
  </si>
  <si>
    <t>MEM6835</t>
  </si>
  <si>
    <t>MEM6836</t>
  </si>
  <si>
    <t>MEM6837</t>
  </si>
  <si>
    <t>MEM6838</t>
  </si>
  <si>
    <t>MEM6839</t>
  </si>
  <si>
    <t>MEM6840</t>
  </si>
  <si>
    <t>MEM6841</t>
  </si>
  <si>
    <t>MEM6842</t>
  </si>
  <si>
    <t>MEM6843</t>
  </si>
  <si>
    <t>MEM6844</t>
  </si>
  <si>
    <t>MEM6845</t>
  </si>
  <si>
    <t>MEM6846</t>
  </si>
  <si>
    <t>MEM6847</t>
  </si>
  <si>
    <t>MEM6848</t>
  </si>
  <si>
    <t>MEM6849</t>
  </si>
  <si>
    <t>MEM6850</t>
  </si>
  <si>
    <t>MEM6851</t>
  </si>
  <si>
    <t>MEM6852</t>
  </si>
  <si>
    <t>MEM6853</t>
  </si>
  <si>
    <t>MEM6854</t>
  </si>
  <si>
    <t>MEM6855</t>
  </si>
  <si>
    <t>MEM6856</t>
  </si>
  <si>
    <t>MEM6857</t>
  </si>
  <si>
    <t>MEM6858</t>
  </si>
  <si>
    <t>MEM6859</t>
  </si>
  <si>
    <t>MEM6860</t>
  </si>
  <si>
    <t>MEM6861</t>
  </si>
  <si>
    <t>MEM6862</t>
  </si>
  <si>
    <t>MEM6863</t>
  </si>
  <si>
    <t>MEM6864</t>
  </si>
  <si>
    <t>MEM6865</t>
  </si>
  <si>
    <t>MEM6866</t>
  </si>
  <si>
    <t>MEM6867</t>
  </si>
  <si>
    <t>MEM6868</t>
  </si>
  <si>
    <t>MEM6869</t>
  </si>
  <si>
    <t>MEM6870</t>
  </si>
  <si>
    <t>MEM6871</t>
  </si>
  <si>
    <t>MEM6872</t>
  </si>
  <si>
    <t>MEM6873</t>
  </si>
  <si>
    <t>MEM6874</t>
  </si>
  <si>
    <t>MEM6875</t>
  </si>
  <si>
    <t>MEM6876</t>
  </si>
  <si>
    <t>MEM6877</t>
  </si>
  <si>
    <t>MEM6878</t>
  </si>
  <si>
    <t>MEM6879</t>
  </si>
  <si>
    <t>MEM6880</t>
  </si>
  <si>
    <t>MEM6881</t>
  </si>
  <si>
    <t>MEM6882</t>
  </si>
  <si>
    <t>MEM6883</t>
  </si>
  <si>
    <t>MEM6884</t>
  </si>
  <si>
    <t>MEM6885</t>
  </si>
  <si>
    <t>MEM6886</t>
  </si>
  <si>
    <t>MEM6887</t>
  </si>
  <si>
    <t>MEM6888</t>
  </si>
  <si>
    <t>MEM6889</t>
  </si>
  <si>
    <t>MEM6890</t>
  </si>
  <si>
    <t>MEM6891</t>
  </si>
  <si>
    <t>MEM6892</t>
  </si>
  <si>
    <t>MEM6893</t>
  </si>
  <si>
    <t>MEM6894</t>
  </si>
  <si>
    <t>MEM6895</t>
  </si>
  <si>
    <t>MEM6896</t>
  </si>
  <si>
    <t>MEM6897</t>
  </si>
  <si>
    <t>MEM6898</t>
  </si>
  <si>
    <t>MEM6899</t>
  </si>
  <si>
    <t>MEM6900</t>
  </si>
  <si>
    <t>MEM6901</t>
  </si>
  <si>
    <t>MEM6902</t>
  </si>
  <si>
    <t>MEM6903</t>
  </si>
  <si>
    <t>MEM6904</t>
  </si>
  <si>
    <t>MEM6905</t>
  </si>
  <si>
    <t>MEM6906</t>
  </si>
  <si>
    <t>MEM6907</t>
  </si>
  <si>
    <t>MEM6908</t>
  </si>
  <si>
    <t>MEM6909</t>
  </si>
  <si>
    <t>MEM6910</t>
  </si>
  <si>
    <t>MEM6911</t>
  </si>
  <si>
    <t>MEM6912</t>
  </si>
  <si>
    <t>MEM6913</t>
  </si>
  <si>
    <t>MEM6914</t>
  </si>
  <si>
    <t>MEM6915</t>
  </si>
  <si>
    <t>MEM6916</t>
  </si>
  <si>
    <t>MEM6917</t>
  </si>
  <si>
    <t>MEM6918</t>
  </si>
  <si>
    <t>MEM6919</t>
  </si>
  <si>
    <t>MEM6920</t>
  </si>
  <si>
    <t>MEM6921</t>
  </si>
  <si>
    <t>MEM6922</t>
  </si>
  <si>
    <t>MEM6923</t>
  </si>
  <si>
    <t>MEM6924</t>
  </si>
  <si>
    <t>MEM6925</t>
  </si>
  <si>
    <t>MEM6926</t>
  </si>
  <si>
    <t>MEM6927</t>
  </si>
  <si>
    <t>MEM6928</t>
  </si>
  <si>
    <t>MEM6929</t>
  </si>
  <si>
    <t>MEM6930</t>
  </si>
  <si>
    <t>MEM6931</t>
  </si>
  <si>
    <t>MEM6932</t>
  </si>
  <si>
    <t>MEM6933</t>
  </si>
  <si>
    <t>MEM6934</t>
  </si>
  <si>
    <t>MEM6935</t>
  </si>
  <si>
    <t>MEM6936</t>
  </si>
  <si>
    <t>MEM6937</t>
  </si>
  <si>
    <t>MEM6938</t>
  </si>
  <si>
    <t>MEM6939</t>
  </si>
  <si>
    <t>MEM6940</t>
  </si>
  <si>
    <t>MEM6941</t>
  </si>
  <si>
    <t>MEM6942</t>
  </si>
  <si>
    <t>MEM6943</t>
  </si>
  <si>
    <t>MEM6944</t>
  </si>
  <si>
    <t>MEM6945</t>
  </si>
  <si>
    <t>MEM6946</t>
  </si>
  <si>
    <t>MEM6947</t>
  </si>
  <si>
    <t>MEM6948</t>
  </si>
  <si>
    <t>MEM6949</t>
  </si>
  <si>
    <t>MEM6950</t>
  </si>
  <si>
    <t>MEM6951</t>
  </si>
  <si>
    <t>MEM6952</t>
  </si>
  <si>
    <t>MEM6953</t>
  </si>
  <si>
    <t>MEM6954</t>
  </si>
  <si>
    <t>MEM6955</t>
  </si>
  <si>
    <t>MEM6956</t>
  </si>
  <si>
    <t>MEM6957</t>
  </si>
  <si>
    <t>MEM6958</t>
  </si>
  <si>
    <t>MEM6959</t>
  </si>
  <si>
    <t>MEM6960</t>
  </si>
  <si>
    <t>MEM6961</t>
  </si>
  <si>
    <t>MEM6962</t>
  </si>
  <si>
    <t>MEM6963</t>
  </si>
  <si>
    <t>MEM6964</t>
  </si>
  <si>
    <t>MEM6965</t>
  </si>
  <si>
    <t>MEM6966</t>
  </si>
  <si>
    <t>MEM6967</t>
  </si>
  <si>
    <t>MEM6968</t>
  </si>
  <si>
    <t>MEM6969</t>
  </si>
  <si>
    <t>MEM6970</t>
  </si>
  <si>
    <t>MEM6971</t>
  </si>
  <si>
    <t>MEM6972</t>
  </si>
  <si>
    <t>MEM6973</t>
  </si>
  <si>
    <t>MEM6974</t>
  </si>
  <si>
    <t>MEM6975</t>
  </si>
  <si>
    <t>MEM6976</t>
  </si>
  <si>
    <t>MEM6977</t>
  </si>
  <si>
    <t>MEM6978</t>
  </si>
  <si>
    <t>MEM6979</t>
  </si>
  <si>
    <t>MEM6980</t>
  </si>
  <si>
    <t>MEM6981</t>
  </si>
  <si>
    <t>MEM6982</t>
  </si>
  <si>
    <t>MEM6983</t>
  </si>
  <si>
    <t>MEM6984</t>
  </si>
  <si>
    <t>MEM6985</t>
  </si>
  <si>
    <t>MEM6986</t>
  </si>
  <si>
    <t>MEM6987</t>
  </si>
  <si>
    <t>MEM6988</t>
  </si>
  <si>
    <t>MEM6989</t>
  </si>
  <si>
    <t>MEM6990</t>
  </si>
  <si>
    <t>MEM6991</t>
  </si>
  <si>
    <t>MEM6992</t>
  </si>
  <si>
    <t>MEM6993</t>
  </si>
  <si>
    <t>MEM6994</t>
  </si>
  <si>
    <t>MEM6995</t>
  </si>
  <si>
    <t>MEM6996</t>
  </si>
  <si>
    <t>MEM6997</t>
  </si>
  <si>
    <t>MEM6998</t>
  </si>
  <si>
    <t>MEM6999</t>
  </si>
  <si>
    <t>MEM7000</t>
  </si>
  <si>
    <t>MEM7001</t>
  </si>
  <si>
    <t>MEM7002</t>
  </si>
  <si>
    <t>MEM7003</t>
  </si>
  <si>
    <t>MEM7004</t>
  </si>
  <si>
    <t>MEM7005</t>
  </si>
  <si>
    <t>MEM7006</t>
  </si>
  <si>
    <t>MEM7007</t>
  </si>
  <si>
    <t>MEM7008</t>
  </si>
  <si>
    <t>MEM7009</t>
  </si>
  <si>
    <t>MEM7010</t>
  </si>
  <si>
    <t>MEM7011</t>
  </si>
  <si>
    <t>MEM7012</t>
  </si>
  <si>
    <t>MEM7013</t>
  </si>
  <si>
    <t>MEM7014</t>
  </si>
  <si>
    <t>MEM7015</t>
  </si>
  <si>
    <t>MEM7016</t>
  </si>
  <si>
    <t>MEM7017</t>
  </si>
  <si>
    <t>MEM7018</t>
  </si>
  <si>
    <t>MEM7019</t>
  </si>
  <si>
    <t>MEM7020</t>
  </si>
  <si>
    <t>MEM7021</t>
  </si>
  <si>
    <t>MEM7022</t>
  </si>
  <si>
    <t>MEM7023</t>
  </si>
  <si>
    <t>MEM7024</t>
  </si>
  <si>
    <t>MEM7025</t>
  </si>
  <si>
    <t>MEM7026</t>
  </si>
  <si>
    <t>MEM7027</t>
  </si>
  <si>
    <t>MEM7028</t>
  </si>
  <si>
    <t>MEM7029</t>
  </si>
  <si>
    <t>MEM7030</t>
  </si>
  <si>
    <t>MEM7031</t>
  </si>
  <si>
    <t>MEM7032</t>
  </si>
  <si>
    <t>MEM7033</t>
  </si>
  <si>
    <t>MEM7034</t>
  </si>
  <si>
    <t>MEM7035</t>
  </si>
  <si>
    <t>MEM7036</t>
  </si>
  <si>
    <t>MEM7037</t>
  </si>
  <si>
    <t>MEM7038</t>
  </si>
  <si>
    <t>MEM7039</t>
  </si>
  <si>
    <t>MEM7040</t>
  </si>
  <si>
    <t>MEM7041</t>
  </si>
  <si>
    <t>MEM7042</t>
  </si>
  <si>
    <t>MEM7043</t>
  </si>
  <si>
    <t>MEM7044</t>
  </si>
  <si>
    <t>MEM7045</t>
  </si>
  <si>
    <t>MEM7046</t>
  </si>
  <si>
    <t>MEM7047</t>
  </si>
  <si>
    <t>MEM7048</t>
  </si>
  <si>
    <t>MEM7049</t>
  </si>
  <si>
    <t>MEM7050</t>
  </si>
  <si>
    <t>MEM7051</t>
  </si>
  <si>
    <t>MEM7052</t>
  </si>
  <si>
    <t>MEM7053</t>
  </si>
  <si>
    <t>MEM7054</t>
  </si>
  <si>
    <t>MEM7055</t>
  </si>
  <si>
    <t>MEM7056</t>
  </si>
  <si>
    <t>MEM7057</t>
  </si>
  <si>
    <t>MEM7058</t>
  </si>
  <si>
    <t>MEM7059</t>
  </si>
  <si>
    <t>MEM7060</t>
  </si>
  <si>
    <t>MEM7061</t>
  </si>
  <si>
    <t>MEM7062</t>
  </si>
  <si>
    <t>MEM7063</t>
  </si>
  <si>
    <t>MEM7064</t>
  </si>
  <si>
    <t>MEM7065</t>
  </si>
  <si>
    <t>MEM7066</t>
  </si>
  <si>
    <t>MEM7067</t>
  </si>
  <si>
    <t>MEM7068</t>
  </si>
  <si>
    <t>MEM7069</t>
  </si>
  <si>
    <t>MEM7070</t>
  </si>
  <si>
    <t>MEM7071</t>
  </si>
  <si>
    <t>MEM7072</t>
  </si>
  <si>
    <t>MEM7073</t>
  </si>
  <si>
    <t>MEM7074</t>
  </si>
  <si>
    <t>MEM7075</t>
  </si>
  <si>
    <t>MEM7076</t>
  </si>
  <si>
    <t>MEM7077</t>
  </si>
  <si>
    <t>MEM7078</t>
  </si>
  <si>
    <t>MEM7079</t>
  </si>
  <si>
    <t>MEM7080</t>
  </si>
  <si>
    <t>MEM7081</t>
  </si>
  <si>
    <t>MEM7082</t>
  </si>
  <si>
    <t>MEM7083</t>
  </si>
  <si>
    <t>MEM7084</t>
  </si>
  <si>
    <t>MEM7085</t>
  </si>
  <si>
    <t>MEM7086</t>
  </si>
  <si>
    <t>MEM7087</t>
  </si>
  <si>
    <t>MEM7088</t>
  </si>
  <si>
    <t>MEM7089</t>
  </si>
  <si>
    <t>MEM7090</t>
  </si>
  <si>
    <t>MEM7091</t>
  </si>
  <si>
    <t>MEM7092</t>
  </si>
  <si>
    <t>MEM7093</t>
  </si>
  <si>
    <t>MEM7094</t>
  </si>
  <si>
    <t>MEM7095</t>
  </si>
  <si>
    <t>MEM7096</t>
  </si>
  <si>
    <t>MEM7097</t>
  </si>
  <si>
    <t>MEM7098</t>
  </si>
  <si>
    <t>MEM7099</t>
  </si>
  <si>
    <t>MEM7100</t>
  </si>
  <si>
    <t>MEM7101</t>
  </si>
  <si>
    <t>MEM7102</t>
  </si>
  <si>
    <t>MEM7103</t>
  </si>
  <si>
    <t>MEM7104</t>
  </si>
  <si>
    <t>MEM7105</t>
  </si>
  <si>
    <t>MEM7106</t>
  </si>
  <si>
    <t>MEM7107</t>
  </si>
  <si>
    <t>MEM7108</t>
  </si>
  <si>
    <t>MEM7109</t>
  </si>
  <si>
    <t>MEM7110</t>
  </si>
  <si>
    <t>MEM7111</t>
  </si>
  <si>
    <t>MEM7112</t>
  </si>
  <si>
    <t>MEM7113</t>
  </si>
  <si>
    <t>MEM7114</t>
  </si>
  <si>
    <t>MEM7115</t>
  </si>
  <si>
    <t>MEM7116</t>
  </si>
  <si>
    <t>MEM7117</t>
  </si>
  <si>
    <t>MEM7118</t>
  </si>
  <si>
    <t>MEM7119</t>
  </si>
  <si>
    <t>MEM7120</t>
  </si>
  <si>
    <t>MEM7121</t>
  </si>
  <si>
    <t>MEM7122</t>
  </si>
  <si>
    <t>MEM7123</t>
  </si>
  <si>
    <t>MEM7124</t>
  </si>
  <si>
    <t>MEM7125</t>
  </si>
  <si>
    <t>MEM7126</t>
  </si>
  <si>
    <t>MEM7127</t>
  </si>
  <si>
    <t>MEM7128</t>
  </si>
  <si>
    <t>MEM7129</t>
  </si>
  <si>
    <t>MEM7130</t>
  </si>
  <si>
    <t>MEM7131</t>
  </si>
  <si>
    <t>MEM7132</t>
  </si>
  <si>
    <t>MEM7133</t>
  </si>
  <si>
    <t>MEM7134</t>
  </si>
  <si>
    <t>MEM7135</t>
  </si>
  <si>
    <t>MEM7136</t>
  </si>
  <si>
    <t>MEM7137</t>
  </si>
  <si>
    <t>MEM7138</t>
  </si>
  <si>
    <t>MEM7139</t>
  </si>
  <si>
    <t>MEM7140</t>
  </si>
  <si>
    <t>MEM7141</t>
  </si>
  <si>
    <t>MEM7142</t>
  </si>
  <si>
    <t>MEM7143</t>
  </si>
  <si>
    <t>MEM7144</t>
  </si>
  <si>
    <t>MEM7145</t>
  </si>
  <si>
    <t>MEM7146</t>
  </si>
  <si>
    <t>MEM7147</t>
  </si>
  <si>
    <t>MEM7148</t>
  </si>
  <si>
    <t>MEM7149</t>
  </si>
  <si>
    <t>MEM7150</t>
  </si>
  <si>
    <t>MEM7151</t>
  </si>
  <si>
    <t>MEM7152</t>
  </si>
  <si>
    <t>MEM7153</t>
  </si>
  <si>
    <t>MEM7154</t>
  </si>
  <si>
    <t>MEM7155</t>
  </si>
  <si>
    <t>MEM7156</t>
  </si>
  <si>
    <t>MEM7157</t>
  </si>
  <si>
    <t>MEM7158</t>
  </si>
  <si>
    <t>MEM7159</t>
  </si>
  <si>
    <t>MEM7160</t>
  </si>
  <si>
    <t>MEM7161</t>
  </si>
  <si>
    <t>MEM7162</t>
  </si>
  <si>
    <t>MEM7163</t>
  </si>
  <si>
    <t>MEM7164</t>
  </si>
  <si>
    <t>MEM7165</t>
  </si>
  <si>
    <t>MEM7166</t>
  </si>
  <si>
    <t>MEM7167</t>
  </si>
  <si>
    <t>MEM7168</t>
  </si>
  <si>
    <t>MEM7169</t>
  </si>
  <si>
    <t>MEM7170</t>
  </si>
  <si>
    <t>MEM7171</t>
  </si>
  <si>
    <t>MEM7172</t>
  </si>
  <si>
    <t>MEM7173</t>
  </si>
  <si>
    <t>MEM7174</t>
  </si>
  <si>
    <t>MEM7175</t>
  </si>
  <si>
    <t>MEM7176</t>
  </si>
  <si>
    <t>MEM7177</t>
  </si>
  <si>
    <t>MEM7178</t>
  </si>
  <si>
    <t>MEM7179</t>
  </si>
  <si>
    <t>MEM7180</t>
  </si>
  <si>
    <t>MEM7181</t>
  </si>
  <si>
    <t>MEM7182</t>
  </si>
  <si>
    <t>MEM7183</t>
  </si>
  <si>
    <t>MEM7184</t>
  </si>
  <si>
    <t>MEM7185</t>
  </si>
  <si>
    <t>MEM7186</t>
  </si>
  <si>
    <t>MEM7187</t>
  </si>
  <si>
    <t>MEM7188</t>
  </si>
  <si>
    <t>MEM7189</t>
  </si>
  <si>
    <t>MEM7190</t>
  </si>
  <si>
    <t>MEM7191</t>
  </si>
  <si>
    <t>MEM7192</t>
  </si>
  <si>
    <t>MEM7193</t>
  </si>
  <si>
    <t>MEM7194</t>
  </si>
  <si>
    <t>MEM7195</t>
  </si>
  <si>
    <t>MEM7196</t>
  </si>
  <si>
    <t>MEM7197</t>
  </si>
  <si>
    <t>MEM7198</t>
  </si>
  <si>
    <t>MEM7199</t>
  </si>
  <si>
    <t>MEM7200</t>
  </si>
  <si>
    <t>MEM7201</t>
  </si>
  <si>
    <t>MEM7202</t>
  </si>
  <si>
    <t>MEM7203</t>
  </si>
  <si>
    <t>MEM7204</t>
  </si>
  <si>
    <t>MEM7205</t>
  </si>
  <si>
    <t>MEM7206</t>
  </si>
  <si>
    <t>MEM7207</t>
  </si>
  <si>
    <t>MEM7208</t>
  </si>
  <si>
    <t>MEM7209</t>
  </si>
  <si>
    <t>MEM7210</t>
  </si>
  <si>
    <t>MEM7211</t>
  </si>
  <si>
    <t>MEM7212</t>
  </si>
  <si>
    <t>MEM7213</t>
  </si>
  <si>
    <t>MEM7214</t>
  </si>
  <si>
    <t>MEM7215</t>
  </si>
  <si>
    <t>MEM7216</t>
  </si>
  <si>
    <t>MEM7217</t>
  </si>
  <si>
    <t>MEM7218</t>
  </si>
  <si>
    <t>MEM7219</t>
  </si>
  <si>
    <t>MEM7220</t>
  </si>
  <si>
    <t>MEM7221</t>
  </si>
  <si>
    <t>MEM7222</t>
  </si>
  <si>
    <t>MEM7223</t>
  </si>
  <si>
    <t>MEM7224</t>
  </si>
  <si>
    <t>MEM7225</t>
  </si>
  <si>
    <t>MEM7226</t>
  </si>
  <si>
    <t>MEM7227</t>
  </si>
  <si>
    <t>MEM7228</t>
  </si>
  <si>
    <t>MEM7229</t>
  </si>
  <si>
    <t>MEM7230</t>
  </si>
  <si>
    <t>MEM7231</t>
  </si>
  <si>
    <t>MEM7232</t>
  </si>
  <si>
    <t>MEM7233</t>
  </si>
  <si>
    <t>MEM7234</t>
  </si>
  <si>
    <t>MEM7235</t>
  </si>
  <si>
    <t>MEM7236</t>
  </si>
  <si>
    <t>MEM7237</t>
  </si>
  <si>
    <t>MEM7238</t>
  </si>
  <si>
    <t>MEM7239</t>
  </si>
  <si>
    <t>MEM7240</t>
  </si>
  <si>
    <t>MEM7241</t>
  </si>
  <si>
    <t>MEM7242</t>
  </si>
  <si>
    <t>MEM7243</t>
  </si>
  <si>
    <t>MEM7244</t>
  </si>
  <si>
    <t>MEM7245</t>
  </si>
  <si>
    <t>MEM7246</t>
  </si>
  <si>
    <t>MEM7247</t>
  </si>
  <si>
    <t>MEM7248</t>
  </si>
  <si>
    <t>MEM7249</t>
  </si>
  <si>
    <t>MEM7250</t>
  </si>
  <si>
    <t>MEM7251</t>
  </si>
  <si>
    <t>MEM7252</t>
  </si>
  <si>
    <t>MEM7253</t>
  </si>
  <si>
    <t>MEM7254</t>
  </si>
  <si>
    <t>MEM7255</t>
  </si>
  <si>
    <t>MEM7256</t>
  </si>
  <si>
    <t>MEM7257</t>
  </si>
  <si>
    <t>MEM7258</t>
  </si>
  <si>
    <t>MEM7259</t>
  </si>
  <si>
    <t>MEM7260</t>
  </si>
  <si>
    <t>MEM7261</t>
  </si>
  <si>
    <t>MEM7262</t>
  </si>
  <si>
    <t>MEM7263</t>
  </si>
  <si>
    <t>MEM7264</t>
  </si>
  <si>
    <t>MEM7265</t>
  </si>
  <si>
    <t>MEM7266</t>
  </si>
  <si>
    <t>MEM7267</t>
  </si>
  <si>
    <t>MEM7268</t>
  </si>
  <si>
    <t>MEM7269</t>
  </si>
  <si>
    <t>MEM7270</t>
  </si>
  <si>
    <t>MEM7271</t>
  </si>
  <si>
    <t>MEM7272</t>
  </si>
  <si>
    <t>MEM7273</t>
  </si>
  <si>
    <t>MEM7274</t>
  </si>
  <si>
    <t>MEM7275</t>
  </si>
  <si>
    <t>MEM7276</t>
  </si>
  <si>
    <t>MEM7277</t>
  </si>
  <si>
    <t>MEM7278</t>
  </si>
  <si>
    <t>MEM7279</t>
  </si>
  <si>
    <t>MEM7280</t>
  </si>
  <si>
    <t>MEM7281</t>
  </si>
  <si>
    <t>MEM7282</t>
  </si>
  <si>
    <t>MEM7283</t>
  </si>
  <si>
    <t>MEM7284</t>
  </si>
  <si>
    <t>MEM7285</t>
  </si>
  <si>
    <t>MEM7286</t>
  </si>
  <si>
    <t>MEM7287</t>
  </si>
  <si>
    <t>MEM7288</t>
  </si>
  <si>
    <t>MEM7289</t>
  </si>
  <si>
    <t>MEM7290</t>
  </si>
  <si>
    <t>MEM7291</t>
  </si>
  <si>
    <t>MEM7292</t>
  </si>
  <si>
    <t>MEM7293</t>
  </si>
  <si>
    <t>MEM7294</t>
  </si>
  <si>
    <t>MEM7295</t>
  </si>
  <si>
    <t>MEM7296</t>
  </si>
  <si>
    <t>MEM7297</t>
  </si>
  <si>
    <t>MEM7298</t>
  </si>
  <si>
    <t>MEM7299</t>
  </si>
  <si>
    <t>MEM7300</t>
  </si>
  <si>
    <t>MEM7301</t>
  </si>
  <si>
    <t>MEM7302</t>
  </si>
  <si>
    <t>MEM7303</t>
  </si>
  <si>
    <t>MEM7304</t>
  </si>
  <si>
    <t>MEM7305</t>
  </si>
  <si>
    <t>MEM7306</t>
  </si>
  <si>
    <t>MEM7307</t>
  </si>
  <si>
    <t>MEM7308</t>
  </si>
  <si>
    <t>MEM7309</t>
  </si>
  <si>
    <t>MEM7310</t>
  </si>
  <si>
    <t>MEM7311</t>
  </si>
  <si>
    <t>MEM7312</t>
  </si>
  <si>
    <t>MEM7313</t>
  </si>
  <si>
    <t>MEM7314</t>
  </si>
  <si>
    <t>MEM7315</t>
  </si>
  <si>
    <t>MEM7316</t>
  </si>
  <si>
    <t>MEM7317</t>
  </si>
  <si>
    <t>MEM7318</t>
  </si>
  <si>
    <t>MEM7319</t>
  </si>
  <si>
    <t>MEM7320</t>
  </si>
  <si>
    <t>MEM7321</t>
  </si>
  <si>
    <t>MEM7322</t>
  </si>
  <si>
    <t>MEM7323</t>
  </si>
  <si>
    <t>MEM7324</t>
  </si>
  <si>
    <t>MEM7325</t>
  </si>
  <si>
    <t>MEM7326</t>
  </si>
  <si>
    <t>MEM7327</t>
  </si>
  <si>
    <t>MEM7328</t>
  </si>
  <si>
    <t>MEM7329</t>
  </si>
  <si>
    <t>MEM7330</t>
  </si>
  <si>
    <t>MEM7331</t>
  </si>
  <si>
    <t>MEM7332</t>
  </si>
  <si>
    <t>MEM7333</t>
  </si>
  <si>
    <t>MEM7334</t>
  </si>
  <si>
    <t>MEM7335</t>
  </si>
  <si>
    <t>MEM7336</t>
  </si>
  <si>
    <t>MEM7337</t>
  </si>
  <si>
    <t>MEM7338</t>
  </si>
  <si>
    <t>MEM7339</t>
  </si>
  <si>
    <t>MEM7340</t>
  </si>
  <si>
    <t>MEM7341</t>
  </si>
  <si>
    <t>MEM7342</t>
  </si>
  <si>
    <t>MEM7343</t>
  </si>
  <si>
    <t>MEM7344</t>
  </si>
  <si>
    <t>MEM7345</t>
  </si>
  <si>
    <t>MEM7346</t>
  </si>
  <si>
    <t>MEM7347</t>
  </si>
  <si>
    <t>MEM7348</t>
  </si>
  <si>
    <t>MEM7349</t>
  </si>
  <si>
    <t>MEM7350</t>
  </si>
  <si>
    <t>MEM7351</t>
  </si>
  <si>
    <t>MEM7352</t>
  </si>
  <si>
    <t>MEM7353</t>
  </si>
  <si>
    <t>MEM7354</t>
  </si>
  <si>
    <t>MEM7355</t>
  </si>
  <si>
    <t>MEM7356</t>
  </si>
  <si>
    <t>MEM7357</t>
  </si>
  <si>
    <t>MEM7358</t>
  </si>
  <si>
    <t>MEM7359</t>
  </si>
  <si>
    <t>MEM7360</t>
  </si>
  <si>
    <t>MEM7361</t>
  </si>
  <si>
    <t>MEM7362</t>
  </si>
  <si>
    <t>MEM7363</t>
  </si>
  <si>
    <t>MEM7364</t>
  </si>
  <si>
    <t>MEM7365</t>
  </si>
  <si>
    <t>MEM7366</t>
  </si>
  <si>
    <t>MEM7367</t>
  </si>
  <si>
    <t>MEM7368</t>
  </si>
  <si>
    <t>MEM7369</t>
  </si>
  <si>
    <t>MEM7370</t>
  </si>
  <si>
    <t>MEM7371</t>
  </si>
  <si>
    <t>MEM7372</t>
  </si>
  <si>
    <t>MEM7373</t>
  </si>
  <si>
    <t>MEM7374</t>
  </si>
  <si>
    <t>MEM7375</t>
  </si>
  <si>
    <t>MEM7376</t>
  </si>
  <si>
    <t>MEM7377</t>
  </si>
  <si>
    <t>MEM7378</t>
  </si>
  <si>
    <t>MEM7379</t>
  </si>
  <si>
    <t>MEM7380</t>
  </si>
  <si>
    <t>MEM7381</t>
  </si>
  <si>
    <t>MEM7382</t>
  </si>
  <si>
    <t>MEM7383</t>
  </si>
  <si>
    <t>MEM7384</t>
  </si>
  <si>
    <t>MEM7385</t>
  </si>
  <si>
    <t>MEM7386</t>
  </si>
  <si>
    <t>MEM7387</t>
  </si>
  <si>
    <t>MEM7388</t>
  </si>
  <si>
    <t>MEM7389</t>
  </si>
  <si>
    <t>MEM7390</t>
  </si>
  <si>
    <t>MEM7391</t>
  </si>
  <si>
    <t>MEM7392</t>
  </si>
  <si>
    <t>MEM7393</t>
  </si>
  <si>
    <t>MEM7394</t>
  </si>
  <si>
    <t>MEM7395</t>
  </si>
  <si>
    <t>MEM7396</t>
  </si>
  <si>
    <t>MEM7397</t>
  </si>
  <si>
    <t>MEM7398</t>
  </si>
  <si>
    <t>MEM7399</t>
  </si>
  <si>
    <t>MEM7400</t>
  </si>
  <si>
    <t>MEM7401</t>
  </si>
  <si>
    <t>MEM7402</t>
  </si>
  <si>
    <t>MEM7403</t>
  </si>
  <si>
    <t>MEM7404</t>
  </si>
  <si>
    <t>MEM7405</t>
  </si>
  <si>
    <t>MEM7406</t>
  </si>
  <si>
    <t>MEM7407</t>
  </si>
  <si>
    <t>MEM7408</t>
  </si>
  <si>
    <t>MEM7409</t>
  </si>
  <si>
    <t>MEM7410</t>
  </si>
  <si>
    <t>MEM7411</t>
  </si>
  <si>
    <t>MEM7412</t>
  </si>
  <si>
    <t>MEM7413</t>
  </si>
  <si>
    <t>MEM7414</t>
  </si>
  <si>
    <t>MEM7415</t>
  </si>
  <si>
    <t>MEM7416</t>
  </si>
  <si>
    <t>MEM7417</t>
  </si>
  <si>
    <t>MEM7418</t>
  </si>
  <si>
    <t>MEM7419</t>
  </si>
  <si>
    <t>MEM7420</t>
  </si>
  <si>
    <t>MEM7421</t>
  </si>
  <si>
    <t>MEM7422</t>
  </si>
  <si>
    <t>MEM7423</t>
  </si>
  <si>
    <t>MEM7424</t>
  </si>
  <si>
    <t>MEM7425</t>
  </si>
  <si>
    <t>MEM7426</t>
  </si>
  <si>
    <t>MEM7427</t>
  </si>
  <si>
    <t>MEM7428</t>
  </si>
  <si>
    <t>MEM7429</t>
  </si>
  <si>
    <t>MEM7430</t>
  </si>
  <si>
    <t>MEM7431</t>
  </si>
  <si>
    <t>MEM7432</t>
  </si>
  <si>
    <t>MEM7433</t>
  </si>
  <si>
    <t>MEM7434</t>
  </si>
  <si>
    <t>MEM7435</t>
  </si>
  <si>
    <t>MEM7436</t>
  </si>
  <si>
    <t>MEM7437</t>
  </si>
  <si>
    <t>MEM7438</t>
  </si>
  <si>
    <t>MEM7439</t>
  </si>
  <si>
    <t>MEM7440</t>
  </si>
  <si>
    <t>MEM7441</t>
  </si>
  <si>
    <t>MEM7442</t>
  </si>
  <si>
    <t>MEM7443</t>
  </si>
  <si>
    <t>MEM7444</t>
  </si>
  <si>
    <t>MEM7445</t>
  </si>
  <si>
    <t>MEM7446</t>
  </si>
  <si>
    <t>MEM7447</t>
  </si>
  <si>
    <t>MEM7448</t>
  </si>
  <si>
    <t>MEM7449</t>
  </si>
  <si>
    <t>MEM7450</t>
  </si>
  <si>
    <t>MEM7451</t>
  </si>
  <si>
    <t>MEM7452</t>
  </si>
  <si>
    <t>MEM7453</t>
  </si>
  <si>
    <t>MEM7454</t>
  </si>
  <si>
    <t>MEM7455</t>
  </si>
  <si>
    <t>MEM7456</t>
  </si>
  <si>
    <t>MEM7457</t>
  </si>
  <si>
    <t>MEM7458</t>
  </si>
  <si>
    <t>MEM7459</t>
  </si>
  <si>
    <t>MEM7460</t>
  </si>
  <si>
    <t>MEM7461</t>
  </si>
  <si>
    <t>MEM7462</t>
  </si>
  <si>
    <t>MEM7463</t>
  </si>
  <si>
    <t>MEM7464</t>
  </si>
  <si>
    <t>MEM7465</t>
  </si>
  <si>
    <t>MEM7466</t>
  </si>
  <si>
    <t>MEM7467</t>
  </si>
  <si>
    <t>MEM7468</t>
  </si>
  <si>
    <t>MEM7469</t>
  </si>
  <si>
    <t>MEM7470</t>
  </si>
  <si>
    <t>MEM7471</t>
  </si>
  <si>
    <t>MEM7472</t>
  </si>
  <si>
    <t>MEM7473</t>
  </si>
  <si>
    <t>MEM7474</t>
  </si>
  <si>
    <t>MEM7475</t>
  </si>
  <si>
    <t>MEM7476</t>
  </si>
  <si>
    <t>MEM7477</t>
  </si>
  <si>
    <t>MEM7478</t>
  </si>
  <si>
    <t>MEM7479</t>
  </si>
  <si>
    <t>MEM7480</t>
  </si>
  <si>
    <t>MEM7481</t>
  </si>
  <si>
    <t>MEM7482</t>
  </si>
  <si>
    <t>MEM7483</t>
  </si>
  <si>
    <t>MEM7484</t>
  </si>
  <si>
    <t>MEM7485</t>
  </si>
  <si>
    <t>MEM7486</t>
  </si>
  <si>
    <t>MEM7487</t>
  </si>
  <si>
    <t>MEM7488</t>
  </si>
  <si>
    <t>MEM7489</t>
  </si>
  <si>
    <t>MEM7490</t>
  </si>
  <si>
    <t>MEM7491</t>
  </si>
  <si>
    <t>MEM7492</t>
  </si>
  <si>
    <t>MEM7493</t>
  </si>
  <si>
    <t>MEM7494</t>
  </si>
  <si>
    <t>MEM7495</t>
  </si>
  <si>
    <t>MEM7496</t>
  </si>
  <si>
    <t>MEM7497</t>
  </si>
  <si>
    <t>MEM7498</t>
  </si>
  <si>
    <t>MEM7499</t>
  </si>
  <si>
    <t>MEM7500</t>
  </si>
  <si>
    <t>MEM7501</t>
  </si>
  <si>
    <t>MEM7502</t>
  </si>
  <si>
    <t>MEM7503</t>
  </si>
  <si>
    <t>MEM7504</t>
  </si>
  <si>
    <t>MEM7505</t>
  </si>
  <si>
    <t>MEM7506</t>
  </si>
  <si>
    <t>MEM7507</t>
  </si>
  <si>
    <t>MEM7508</t>
  </si>
  <si>
    <t>MEM7509</t>
  </si>
  <si>
    <t>MEM7510</t>
  </si>
  <si>
    <t>MEM7511</t>
  </si>
  <si>
    <t>MEM7512</t>
  </si>
  <si>
    <t>MEM7513</t>
  </si>
  <si>
    <t>MEM7514</t>
  </si>
  <si>
    <t>MEM7515</t>
  </si>
  <si>
    <t>MEM7516</t>
  </si>
  <si>
    <t>MEM7517</t>
  </si>
  <si>
    <t>MEM7518</t>
  </si>
  <si>
    <t>MEM7519</t>
  </si>
  <si>
    <t>MEM7520</t>
  </si>
  <si>
    <t>MEM7521</t>
  </si>
  <si>
    <t>MEM7522</t>
  </si>
  <si>
    <t>MEM7523</t>
  </si>
  <si>
    <t>MEM7524</t>
  </si>
  <si>
    <t>MEM7525</t>
  </si>
  <si>
    <t>MEM7526</t>
  </si>
  <si>
    <t>MEM7527</t>
  </si>
  <si>
    <t>MEM7528</t>
  </si>
  <si>
    <t>MEM7529</t>
  </si>
  <si>
    <t>MEM7530</t>
  </si>
  <si>
    <t>MEM7531</t>
  </si>
  <si>
    <t>MEM7532</t>
  </si>
  <si>
    <t>MEM7533</t>
  </si>
  <si>
    <t>MEM7534</t>
  </si>
  <si>
    <t>MEM7535</t>
  </si>
  <si>
    <t>MEM7536</t>
  </si>
  <si>
    <t>MEM7537</t>
  </si>
  <si>
    <t>MEM7538</t>
  </si>
  <si>
    <t>MEM7539</t>
  </si>
  <si>
    <t>MEM7540</t>
  </si>
  <si>
    <t>MEM7541</t>
  </si>
  <si>
    <t>MEM7542</t>
  </si>
  <si>
    <t>MEM7543</t>
  </si>
  <si>
    <t>MEM7544</t>
  </si>
  <si>
    <t>MEM7545</t>
  </si>
  <si>
    <t>MEM7546</t>
  </si>
  <si>
    <t>MEM7547</t>
  </si>
  <si>
    <t>MEM7548</t>
  </si>
  <si>
    <t>MEM7549</t>
  </si>
  <si>
    <t>MEM7550</t>
  </si>
  <si>
    <t>MEM7551</t>
  </si>
  <si>
    <t>MEM7552</t>
  </si>
  <si>
    <t>MEM7553</t>
  </si>
  <si>
    <t>MEM7554</t>
  </si>
  <si>
    <t>MEM7555</t>
  </si>
  <si>
    <t>MEM7556</t>
  </si>
  <si>
    <t>MEM7557</t>
  </si>
  <si>
    <t>MEM7558</t>
  </si>
  <si>
    <t>MEM7559</t>
  </si>
  <si>
    <t>MEM7560</t>
  </si>
  <si>
    <t>MEM7561</t>
  </si>
  <si>
    <t>MEM7562</t>
  </si>
  <si>
    <t>MEM7563</t>
  </si>
  <si>
    <t>MEM7564</t>
  </si>
  <si>
    <t>MEM7565</t>
  </si>
  <si>
    <t>MEM7566</t>
  </si>
  <si>
    <t>MEM7567</t>
  </si>
  <si>
    <t>MEM7568</t>
  </si>
  <si>
    <t>MEM7569</t>
  </si>
  <si>
    <t>MEM7570</t>
  </si>
  <si>
    <t>MEM7571</t>
  </si>
  <si>
    <t>MEM7572</t>
  </si>
  <si>
    <t>MEM7573</t>
  </si>
  <si>
    <t>MEM7574</t>
  </si>
  <si>
    <t>MEM7575</t>
  </si>
  <si>
    <t>MEM7576</t>
  </si>
  <si>
    <t>MEM7577</t>
  </si>
  <si>
    <t>MEM7578</t>
  </si>
  <si>
    <t>MEM7579</t>
  </si>
  <si>
    <t>MEM7580</t>
  </si>
  <si>
    <t>MEM7581</t>
  </si>
  <si>
    <t>MEM7582</t>
  </si>
  <si>
    <t>MEM7583</t>
  </si>
  <si>
    <t>MEM7584</t>
  </si>
  <si>
    <t>MEM7585</t>
  </si>
  <si>
    <t>MEM7586</t>
  </si>
  <si>
    <t>MEM7587</t>
  </si>
  <si>
    <t>MEM7588</t>
  </si>
  <si>
    <t>MEM7589</t>
  </si>
  <si>
    <t>MEM7590</t>
  </si>
  <si>
    <t>MEM7591</t>
  </si>
  <si>
    <t>MEM7592</t>
  </si>
  <si>
    <t>MEM7593</t>
  </si>
  <si>
    <t>MEM7594</t>
  </si>
  <si>
    <t>MEM7595</t>
  </si>
  <si>
    <t>MEM7596</t>
  </si>
  <si>
    <t>MEM7597</t>
  </si>
  <si>
    <t>MEM7598</t>
  </si>
  <si>
    <t>MEM7599</t>
  </si>
  <si>
    <t>MEM7600</t>
  </si>
  <si>
    <t>MEM7601</t>
  </si>
  <si>
    <t>MEM7602</t>
  </si>
  <si>
    <t>MEM7603</t>
  </si>
  <si>
    <t>MEM7604</t>
  </si>
  <si>
    <t>MEM7605</t>
  </si>
  <si>
    <t>MEM7606</t>
  </si>
  <si>
    <t>MEM7607</t>
  </si>
  <si>
    <t>MEM7608</t>
  </si>
  <si>
    <t>MEM7609</t>
  </si>
  <si>
    <t>MEM7610</t>
  </si>
  <si>
    <t>MEM7611</t>
  </si>
  <si>
    <t>MEM7612</t>
  </si>
  <si>
    <t>MEM7613</t>
  </si>
  <si>
    <t>MEM7614</t>
  </si>
  <si>
    <t>MEM7615</t>
  </si>
  <si>
    <t>MEM7616</t>
  </si>
  <si>
    <t>MEM7617</t>
  </si>
  <si>
    <t>MEM7618</t>
  </si>
  <si>
    <t>MEM7619</t>
  </si>
  <si>
    <t>MEM7620</t>
  </si>
  <si>
    <t>MEM7621</t>
  </si>
  <si>
    <t>MEM7622</t>
  </si>
  <si>
    <t>MEM7623</t>
  </si>
  <si>
    <t>MEM7624</t>
  </si>
  <si>
    <t>MEM7625</t>
  </si>
  <si>
    <t>MEM7626</t>
  </si>
  <si>
    <t>MEM7627</t>
  </si>
  <si>
    <t>MEM7628</t>
  </si>
  <si>
    <t>MEM7629</t>
  </si>
  <si>
    <t>MEM7630</t>
  </si>
  <si>
    <t>MEM7631</t>
  </si>
  <si>
    <t>MEM7632</t>
  </si>
  <si>
    <t>MEM7633</t>
  </si>
  <si>
    <t>MEM7634</t>
  </si>
  <si>
    <t>MEM7635</t>
  </si>
  <si>
    <t>MEM7636</t>
  </si>
  <si>
    <t>MEM7637</t>
  </si>
  <si>
    <t>MEM7638</t>
  </si>
  <si>
    <t>MEM7639</t>
  </si>
  <si>
    <t>MEM7640</t>
  </si>
  <si>
    <t>MEM7641</t>
  </si>
  <si>
    <t>MEM7642</t>
  </si>
  <si>
    <t>MEM7643</t>
  </si>
  <si>
    <t>MEM7644</t>
  </si>
  <si>
    <t>MEM7645</t>
  </si>
  <si>
    <t>MEM7646</t>
  </si>
  <si>
    <t>MEM7647</t>
  </si>
  <si>
    <t>MEM7648</t>
  </si>
  <si>
    <t>MEM7649</t>
  </si>
  <si>
    <t>MEM7650</t>
  </si>
  <si>
    <t>MEM7651</t>
  </si>
  <si>
    <t>MEM7652</t>
  </si>
  <si>
    <t>MEM7653</t>
  </si>
  <si>
    <t>MEM7654</t>
  </si>
  <si>
    <t>MEM7655</t>
  </si>
  <si>
    <t>MEM7656</t>
  </si>
  <si>
    <t>MEM7657</t>
  </si>
  <si>
    <t>MEM7658</t>
  </si>
  <si>
    <t>MEM7659</t>
  </si>
  <si>
    <t>MEM7660</t>
  </si>
  <si>
    <t>MEM7661</t>
  </si>
  <si>
    <t>MEM7662</t>
  </si>
  <si>
    <t>MEM7663</t>
  </si>
  <si>
    <t>MEM7664</t>
  </si>
  <si>
    <t>MEM7665</t>
  </si>
  <si>
    <t>MEM7666</t>
  </si>
  <si>
    <t>MEM7667</t>
  </si>
  <si>
    <t>MEM7668</t>
  </si>
  <si>
    <t>MEM7669</t>
  </si>
  <si>
    <t>MEM7670</t>
  </si>
  <si>
    <t>MEM7671</t>
  </si>
  <si>
    <t>MEM7672</t>
  </si>
  <si>
    <t>MEM7673</t>
  </si>
  <si>
    <t>MEM7674</t>
  </si>
  <si>
    <t>MEM7675</t>
  </si>
  <si>
    <t>MEM7676</t>
  </si>
  <si>
    <t>MEM7677</t>
  </si>
  <si>
    <t>MEM7678</t>
  </si>
  <si>
    <t>MEM7679</t>
  </si>
  <si>
    <t>MEM7680</t>
  </si>
  <si>
    <t>MEM7681</t>
  </si>
  <si>
    <t>MEM7682</t>
  </si>
  <si>
    <t>MEM7683</t>
  </si>
  <si>
    <t>MEM7684</t>
  </si>
  <si>
    <t>MEM7685</t>
  </si>
  <si>
    <t>MEM7686</t>
  </si>
  <si>
    <t>MEM7687</t>
  </si>
  <si>
    <t>MEM7688</t>
  </si>
  <si>
    <t>MEM7689</t>
  </si>
  <si>
    <t>MEM7690</t>
  </si>
  <si>
    <t>MEM7691</t>
  </si>
  <si>
    <t>MEM7692</t>
  </si>
  <si>
    <t>MEM7693</t>
  </si>
  <si>
    <t>MEM7694</t>
  </si>
  <si>
    <t>MEM7695</t>
  </si>
  <si>
    <t>MEM7696</t>
  </si>
  <si>
    <t>MEM7697</t>
  </si>
  <si>
    <t>MEM7698</t>
  </si>
  <si>
    <t>MEM7699</t>
  </si>
  <si>
    <t>MEM7700</t>
  </si>
  <si>
    <t>MEM7701</t>
  </si>
  <si>
    <t>MEM7702</t>
  </si>
  <si>
    <t>MEM7703</t>
  </si>
  <si>
    <t>MEM7704</t>
  </si>
  <si>
    <t>MEM7705</t>
  </si>
  <si>
    <t>MEM7706</t>
  </si>
  <si>
    <t>MEM7707</t>
  </si>
  <si>
    <t>MEM7708</t>
  </si>
  <si>
    <t>MEM7709</t>
  </si>
  <si>
    <t>MEM7710</t>
  </si>
  <si>
    <t>MEM7711</t>
  </si>
  <si>
    <t>MEM7712</t>
  </si>
  <si>
    <t>MEM7713</t>
  </si>
  <si>
    <t>MEM7714</t>
  </si>
  <si>
    <t>MEM7715</t>
  </si>
  <si>
    <t>MEM7716</t>
  </si>
  <si>
    <t>MEM7717</t>
  </si>
  <si>
    <t>MEM7718</t>
  </si>
  <si>
    <t>MEM7719</t>
  </si>
  <si>
    <t>MEM7720</t>
  </si>
  <si>
    <t>MEM7721</t>
  </si>
  <si>
    <t>MEM7722</t>
  </si>
  <si>
    <t>MEM7723</t>
  </si>
  <si>
    <t>MEM7724</t>
  </si>
  <si>
    <t>MEM7725</t>
  </si>
  <si>
    <t>MEM7726</t>
  </si>
  <si>
    <t>MEM7727</t>
  </si>
  <si>
    <t>MEM7728</t>
  </si>
  <si>
    <t>MEM7729</t>
  </si>
  <si>
    <t>MEM7730</t>
  </si>
  <si>
    <t>MEM7731</t>
  </si>
  <si>
    <t>MEM7732</t>
  </si>
  <si>
    <t>MEM7733</t>
  </si>
  <si>
    <t>MEM7734</t>
  </si>
  <si>
    <t>MEM7735</t>
  </si>
  <si>
    <t>MEM7736</t>
  </si>
  <si>
    <t>MEM7737</t>
  </si>
  <si>
    <t>MEM7738</t>
  </si>
  <si>
    <t>MEM7739</t>
  </si>
  <si>
    <t>MEM7740</t>
  </si>
  <si>
    <t>MEM7741</t>
  </si>
  <si>
    <t>MEM7742</t>
  </si>
  <si>
    <t>MEM7743</t>
  </si>
  <si>
    <t>MEM7744</t>
  </si>
  <si>
    <t>MEM7745</t>
  </si>
  <si>
    <t>MEM7746</t>
  </si>
  <si>
    <t>MEM7747</t>
  </si>
  <si>
    <t>MEM7748</t>
  </si>
  <si>
    <t>MEM7749</t>
  </si>
  <si>
    <t>MEM7750</t>
  </si>
  <si>
    <t>MEM7751</t>
  </si>
  <si>
    <t>MEM7752</t>
  </si>
  <si>
    <t>MEM7753</t>
  </si>
  <si>
    <t>MEM7754</t>
  </si>
  <si>
    <t>MEM7755</t>
  </si>
  <si>
    <t>MEM7756</t>
  </si>
  <si>
    <t>MEM7757</t>
  </si>
  <si>
    <t>MEM7758</t>
  </si>
  <si>
    <t>MEM7759</t>
  </si>
  <si>
    <t>MEM7760</t>
  </si>
  <si>
    <t>MEM7761</t>
  </si>
  <si>
    <t>MEM7762</t>
  </si>
  <si>
    <t>MEM7763</t>
  </si>
  <si>
    <t>MEM7764</t>
  </si>
  <si>
    <t>MEM7765</t>
  </si>
  <si>
    <t>MEM7766</t>
  </si>
  <si>
    <t>MEM7767</t>
  </si>
  <si>
    <t>MEM7768</t>
  </si>
  <si>
    <t>MEM7769</t>
  </si>
  <si>
    <t>MEM7770</t>
  </si>
  <si>
    <t>MEM7771</t>
  </si>
  <si>
    <t>MEM7772</t>
  </si>
  <si>
    <t>MEM7773</t>
  </si>
  <si>
    <t>MEM7774</t>
  </si>
  <si>
    <t>MEM7775</t>
  </si>
  <si>
    <t>MEM7776</t>
  </si>
  <si>
    <t>MEM7777</t>
  </si>
  <si>
    <t>MEM7778</t>
  </si>
  <si>
    <t>MEM7779</t>
  </si>
  <si>
    <t>MEM7780</t>
  </si>
  <si>
    <t>MEM7781</t>
  </si>
  <si>
    <t>MEM7782</t>
  </si>
  <si>
    <t>MEM7783</t>
  </si>
  <si>
    <t>MEM7784</t>
  </si>
  <si>
    <t>MEM7785</t>
  </si>
  <si>
    <t>MEM7786</t>
  </si>
  <si>
    <t>MEM7787</t>
  </si>
  <si>
    <t>MEM7788</t>
  </si>
  <si>
    <t>MEM7789</t>
  </si>
  <si>
    <t>MEM7790</t>
  </si>
  <si>
    <t>MEM7791</t>
  </si>
  <si>
    <t>MEM7792</t>
  </si>
  <si>
    <t>MEM7793</t>
  </si>
  <si>
    <t>MEM7794</t>
  </si>
  <si>
    <t>MEM7795</t>
  </si>
  <si>
    <t>MEM7796</t>
  </si>
  <si>
    <t>MEM7797</t>
  </si>
  <si>
    <t>MEM7798</t>
  </si>
  <si>
    <t>MEM7799</t>
  </si>
  <si>
    <t>MEM7800</t>
  </si>
  <si>
    <t>MEM7801</t>
  </si>
  <si>
    <t>MEM7802</t>
  </si>
  <si>
    <t>MEM7803</t>
  </si>
  <si>
    <t>MEM7804</t>
  </si>
  <si>
    <t>MEM7805</t>
  </si>
  <si>
    <t>MEM7806</t>
  </si>
  <si>
    <t>MEM7807</t>
  </si>
  <si>
    <t>MEM7808</t>
  </si>
  <si>
    <t>MEM7809</t>
  </si>
  <si>
    <t>MEM7810</t>
  </si>
  <si>
    <t>MEM7811</t>
  </si>
  <si>
    <t>MEM7812</t>
  </si>
  <si>
    <t>MEM7813</t>
  </si>
  <si>
    <t>MEM7814</t>
  </si>
  <si>
    <t>MEM7815</t>
  </si>
  <si>
    <t>MEM7816</t>
  </si>
  <si>
    <t>MEM7817</t>
  </si>
  <si>
    <t>MEM7818</t>
  </si>
  <si>
    <t>MEM7819</t>
  </si>
  <si>
    <t>MEM7820</t>
  </si>
  <si>
    <t>MEM7821</t>
  </si>
  <si>
    <t>MEM7822</t>
  </si>
  <si>
    <t>MEM7823</t>
  </si>
  <si>
    <t>MEM7824</t>
  </si>
  <si>
    <t>MEM7825</t>
  </si>
  <si>
    <t>MEM7826</t>
  </si>
  <si>
    <t>MEM7827</t>
  </si>
  <si>
    <t>MEM7828</t>
  </si>
  <si>
    <t>MEM7829</t>
  </si>
  <si>
    <t>MEM7830</t>
  </si>
  <si>
    <t>MEM7831</t>
  </si>
  <si>
    <t>MEM7832</t>
  </si>
  <si>
    <t>MEM7833</t>
  </si>
  <si>
    <t>MEM7834</t>
  </si>
  <si>
    <t>MEM7835</t>
  </si>
  <si>
    <t>MEM7836</t>
  </si>
  <si>
    <t>MEM7837</t>
  </si>
  <si>
    <t>MEM7838</t>
  </si>
  <si>
    <t>MEM7839</t>
  </si>
  <si>
    <t>MEM7840</t>
  </si>
  <si>
    <t>MEM7841</t>
  </si>
  <si>
    <t>MEM7842</t>
  </si>
  <si>
    <t>MEM7843</t>
  </si>
  <si>
    <t>MEM7844</t>
  </si>
  <si>
    <t>MEM7845</t>
  </si>
  <si>
    <t>MEM7846</t>
  </si>
  <si>
    <t>MEM7847</t>
  </si>
  <si>
    <t>MEM7848</t>
  </si>
  <si>
    <t>MEM7849</t>
  </si>
  <si>
    <t>MEM7850</t>
  </si>
  <si>
    <t>MEM7851</t>
  </si>
  <si>
    <t>MEM7852</t>
  </si>
  <si>
    <t>MEM7853</t>
  </si>
  <si>
    <t>MEM7854</t>
  </si>
  <si>
    <t>MEM7855</t>
  </si>
  <si>
    <t>MEM7856</t>
  </si>
  <si>
    <t>MEM7857</t>
  </si>
  <si>
    <t>MEM7858</t>
  </si>
  <si>
    <t>MEM7859</t>
  </si>
  <si>
    <t>MEM7860</t>
  </si>
  <si>
    <t>MEM7861</t>
  </si>
  <si>
    <t>MEM7862</t>
  </si>
  <si>
    <t>MEM7863</t>
  </si>
  <si>
    <t>MEM7864</t>
  </si>
  <si>
    <t>MEM7865</t>
  </si>
  <si>
    <t>MEM7866</t>
  </si>
  <si>
    <t>MEM7867</t>
  </si>
  <si>
    <t>MEM7868</t>
  </si>
  <si>
    <t>MEM7869</t>
  </si>
  <si>
    <t>MEM7870</t>
  </si>
  <si>
    <t>MEM7871</t>
  </si>
  <si>
    <t>MEM7872</t>
  </si>
  <si>
    <t>MEM7873</t>
  </si>
  <si>
    <t>MEM7874</t>
  </si>
  <si>
    <t>MEM7875</t>
  </si>
  <si>
    <t>MEM7876</t>
  </si>
  <si>
    <t>MEM7877</t>
  </si>
  <si>
    <t>MEM7878</t>
  </si>
  <si>
    <t>MEM7879</t>
  </si>
  <si>
    <t>MEM7880</t>
  </si>
  <si>
    <t>MEM7881</t>
  </si>
  <si>
    <t>MEM7882</t>
  </si>
  <si>
    <t>MEM7883</t>
  </si>
  <si>
    <t>MEM7884</t>
  </si>
  <si>
    <t>MEM7885</t>
  </si>
  <si>
    <t>MEM7886</t>
  </si>
  <si>
    <t>MEM7887</t>
  </si>
  <si>
    <t>MEM7888</t>
  </si>
  <si>
    <t>MEM7889</t>
  </si>
  <si>
    <t>MEM7890</t>
  </si>
  <si>
    <t>MEM7891</t>
  </si>
  <si>
    <t>MEM7892</t>
  </si>
  <si>
    <t>MEM7893</t>
  </si>
  <si>
    <t>MEM7894</t>
  </si>
  <si>
    <t>MEM7895</t>
  </si>
  <si>
    <t>MEM7896</t>
  </si>
  <si>
    <t>MEM7897</t>
  </si>
  <si>
    <t>MEM7898</t>
  </si>
  <si>
    <t>MEM7899</t>
  </si>
  <si>
    <t>MEM7900</t>
  </si>
  <si>
    <t>MEM7901</t>
  </si>
  <si>
    <t>MEM7902</t>
  </si>
  <si>
    <t>MEM7903</t>
  </si>
  <si>
    <t>MEM7904</t>
  </si>
  <si>
    <t>MEM7905</t>
  </si>
  <si>
    <t>MEM7906</t>
  </si>
  <si>
    <t>MEM7907</t>
  </si>
  <si>
    <t>MEM7908</t>
  </si>
  <si>
    <t>MEM7909</t>
  </si>
  <si>
    <t>MEM7910</t>
  </si>
  <si>
    <t>MEM7911</t>
  </si>
  <si>
    <t>MEM7912</t>
  </si>
  <si>
    <t>MEM7913</t>
  </si>
  <si>
    <t>MEM7914</t>
  </si>
  <si>
    <t>MEM7915</t>
  </si>
  <si>
    <t>MEM7916</t>
  </si>
  <si>
    <t>MEM7917</t>
  </si>
  <si>
    <t>MEM7918</t>
  </si>
  <si>
    <t>MEM7919</t>
  </si>
  <si>
    <t>MEM7920</t>
  </si>
  <si>
    <t>MEM7921</t>
  </si>
  <si>
    <t>MEM7922</t>
  </si>
  <si>
    <t>MEM7923</t>
  </si>
  <si>
    <t>MEM7924</t>
  </si>
  <si>
    <t>MEM7925</t>
  </si>
  <si>
    <t>MEM7926</t>
  </si>
  <si>
    <t>MEM7927</t>
  </si>
  <si>
    <t>MEM7928</t>
  </si>
  <si>
    <t>MEM7929</t>
  </si>
  <si>
    <t>MEM7930</t>
  </si>
  <si>
    <t>MEM7931</t>
  </si>
  <si>
    <t>MEM7932</t>
  </si>
  <si>
    <t>MEM7933</t>
  </si>
  <si>
    <t>MEM7934</t>
  </si>
  <si>
    <t>MEM7935</t>
  </si>
  <si>
    <t>MEM7936</t>
  </si>
  <si>
    <t>MEM7937</t>
  </si>
  <si>
    <t>MEM7938</t>
  </si>
  <si>
    <t>MEM7939</t>
  </si>
  <si>
    <t>MEM7940</t>
  </si>
  <si>
    <t>MEM7941</t>
  </si>
  <si>
    <t>MEM7942</t>
  </si>
  <si>
    <t>MEM7943</t>
  </si>
  <si>
    <t>MEM7944</t>
  </si>
  <si>
    <t>MEM7945</t>
  </si>
  <si>
    <t>MEM7946</t>
  </si>
  <si>
    <t>MEM7947</t>
  </si>
  <si>
    <t>MEM7948</t>
  </si>
  <si>
    <t>MEM7949</t>
  </si>
  <si>
    <t>MEM7950</t>
  </si>
  <si>
    <t>MEM7951</t>
  </si>
  <si>
    <t>MEM7952</t>
  </si>
  <si>
    <t>MEM7953</t>
  </si>
  <si>
    <t>MEM7954</t>
  </si>
  <si>
    <t>MEM7955</t>
  </si>
  <si>
    <t>MEM7956</t>
  </si>
  <si>
    <t>MEM7957</t>
  </si>
  <si>
    <t>MEM7958</t>
  </si>
  <si>
    <t>MEM7959</t>
  </si>
  <si>
    <t>MEM7960</t>
  </si>
  <si>
    <t>MEM7961</t>
  </si>
  <si>
    <t>MEM7962</t>
  </si>
  <si>
    <t>MEM7963</t>
  </si>
  <si>
    <t>MEM7964</t>
  </si>
  <si>
    <t>MEM7965</t>
  </si>
  <si>
    <t>MEM7966</t>
  </si>
  <si>
    <t>MEM7967</t>
  </si>
  <si>
    <t>MEM7968</t>
  </si>
  <si>
    <t>MEM7969</t>
  </si>
  <si>
    <t>MEM7970</t>
  </si>
  <si>
    <t>MEM7971</t>
  </si>
  <si>
    <t>MEM7972</t>
  </si>
  <si>
    <t>MEM7973</t>
  </si>
  <si>
    <t>MEM7974</t>
  </si>
  <si>
    <t>MEM7975</t>
  </si>
  <si>
    <t>MEM7976</t>
  </si>
  <si>
    <t>MEM7977</t>
  </si>
  <si>
    <t>MEM7978</t>
  </si>
  <si>
    <t>MEM7979</t>
  </si>
  <si>
    <t>MEM7980</t>
  </si>
  <si>
    <t>MEM7981</t>
  </si>
  <si>
    <t>MEM7982</t>
  </si>
  <si>
    <t>MEM7983</t>
  </si>
  <si>
    <t>MEM7984</t>
  </si>
  <si>
    <t>MEM7985</t>
  </si>
  <si>
    <t>MEM7986</t>
  </si>
  <si>
    <t>MEM7987</t>
  </si>
  <si>
    <t>MEM7988</t>
  </si>
  <si>
    <t>MEM7989</t>
  </si>
  <si>
    <t>MEM7990</t>
  </si>
  <si>
    <t>MEM7991</t>
  </si>
  <si>
    <t>MEM7992</t>
  </si>
  <si>
    <t>MEM7993</t>
  </si>
  <si>
    <t>MEM7994</t>
  </si>
  <si>
    <t>MEM7995</t>
  </si>
  <si>
    <t>MEM7996</t>
  </si>
  <si>
    <t>MEM7997</t>
  </si>
  <si>
    <t>MEM7998</t>
  </si>
  <si>
    <t>MEM7999</t>
  </si>
  <si>
    <t>MEM8000</t>
  </si>
  <si>
    <t>MEM8001</t>
  </si>
  <si>
    <t>MEM8002</t>
  </si>
  <si>
    <t>MEM8003</t>
  </si>
  <si>
    <t>MEM8004</t>
  </si>
  <si>
    <t>MEM8005</t>
  </si>
  <si>
    <t>MEM8006</t>
  </si>
  <si>
    <t>MEM8007</t>
  </si>
  <si>
    <t>MEM8008</t>
  </si>
  <si>
    <t>MEM8009</t>
  </si>
  <si>
    <t>MEM8010</t>
  </si>
  <si>
    <t>MEM8011</t>
  </si>
  <si>
    <t>MEM8012</t>
  </si>
  <si>
    <t>MEM8013</t>
  </si>
  <si>
    <t>MEM8014</t>
  </si>
  <si>
    <t>MEM8015</t>
  </si>
  <si>
    <t>MEM8016</t>
  </si>
  <si>
    <t>MEM8017</t>
  </si>
  <si>
    <t>MEM8018</t>
  </si>
  <si>
    <t>MEM8019</t>
  </si>
  <si>
    <t>MEM8020</t>
  </si>
  <si>
    <t>MEM8021</t>
  </si>
  <si>
    <t>MEM8022</t>
  </si>
  <si>
    <t>MEM8023</t>
  </si>
  <si>
    <t>MEM8024</t>
  </si>
  <si>
    <t>MEM8025</t>
  </si>
  <si>
    <t>MEM8026</t>
  </si>
  <si>
    <t>MEM8027</t>
  </si>
  <si>
    <t>MEM8028</t>
  </si>
  <si>
    <t>MEM8029</t>
  </si>
  <si>
    <t>MEM8030</t>
  </si>
  <si>
    <t>MEM8031</t>
  </si>
  <si>
    <t>MEM8032</t>
  </si>
  <si>
    <t>MEM8033</t>
  </si>
  <si>
    <t>MEM8034</t>
  </si>
  <si>
    <t>MEM8035</t>
  </si>
  <si>
    <t>MEM8036</t>
  </si>
  <si>
    <t>MEM8037</t>
  </si>
  <si>
    <t>MEM8038</t>
  </si>
  <si>
    <t>MEM8039</t>
  </si>
  <si>
    <t>MEM8040</t>
  </si>
  <si>
    <t>MEM8041</t>
  </si>
  <si>
    <t>MEM8042</t>
  </si>
  <si>
    <t>MEM8043</t>
  </si>
  <si>
    <t>MEM8044</t>
  </si>
  <si>
    <t>MEM8045</t>
  </si>
  <si>
    <t>MEM8046</t>
  </si>
  <si>
    <t>MEM8047</t>
  </si>
  <si>
    <t>MEM8048</t>
  </si>
  <si>
    <t>MEM8049</t>
  </si>
  <si>
    <t>MEM8050</t>
  </si>
  <si>
    <t>MEM8051</t>
  </si>
  <si>
    <t>MEM8052</t>
  </si>
  <si>
    <t>MEM8053</t>
  </si>
  <si>
    <t>MEM8054</t>
  </si>
  <si>
    <t>MEM8055</t>
  </si>
  <si>
    <t>MEM8056</t>
  </si>
  <si>
    <t>MEM8057</t>
  </si>
  <si>
    <t>MEM8058</t>
  </si>
  <si>
    <t>MEM8059</t>
  </si>
  <si>
    <t>MEM8060</t>
  </si>
  <si>
    <t>MEM8061</t>
  </si>
  <si>
    <t>MEM8062</t>
  </si>
  <si>
    <t>MEM8063</t>
  </si>
  <si>
    <t>MEM8064</t>
  </si>
  <si>
    <t>MEM8065</t>
  </si>
  <si>
    <t>MEM8066</t>
  </si>
  <si>
    <t>MEM8067</t>
  </si>
  <si>
    <t>MEM8068</t>
  </si>
  <si>
    <t>MEM8069</t>
  </si>
  <si>
    <t>MEM8070</t>
  </si>
  <si>
    <t>MEM8071</t>
  </si>
  <si>
    <t>MEM8072</t>
  </si>
  <si>
    <t>MEM8073</t>
  </si>
  <si>
    <t>MEM8074</t>
  </si>
  <si>
    <t>MEM8075</t>
  </si>
  <si>
    <t>MEM8076</t>
  </si>
  <si>
    <t>MEM8077</t>
  </si>
  <si>
    <t>MEM8078</t>
  </si>
  <si>
    <t>MEM8079</t>
  </si>
  <si>
    <t>MEM8080</t>
  </si>
  <si>
    <t>MEM8081</t>
  </si>
  <si>
    <t>MEM8082</t>
  </si>
  <si>
    <t>MEM8083</t>
  </si>
  <si>
    <t>MEM8084</t>
  </si>
  <si>
    <t>MEM8085</t>
  </si>
  <si>
    <t>MEM8086</t>
  </si>
  <si>
    <t>MEM8087</t>
  </si>
  <si>
    <t>MEM8088</t>
  </si>
  <si>
    <t>MEM8089</t>
  </si>
  <si>
    <t>MEM8090</t>
  </si>
  <si>
    <t>MEM8091</t>
  </si>
  <si>
    <t>MEM8092</t>
  </si>
  <si>
    <t>MEM8093</t>
  </si>
  <si>
    <t>MEM8094</t>
  </si>
  <si>
    <t>MEM8095</t>
  </si>
  <si>
    <t>MEM8096</t>
  </si>
  <si>
    <t>MEM8097</t>
  </si>
  <si>
    <t>MEM8098</t>
  </si>
  <si>
    <t>MEM8099</t>
  </si>
  <si>
    <t>MEM8100</t>
  </si>
  <si>
    <t>MEM8101</t>
  </si>
  <si>
    <t>MEM8102</t>
  </si>
  <si>
    <t>MEM8103</t>
  </si>
  <si>
    <t>MEM8104</t>
  </si>
  <si>
    <t>MEM8105</t>
  </si>
  <si>
    <t>MEM8106</t>
  </si>
  <si>
    <t>MEM8107</t>
  </si>
  <si>
    <t>MEM8108</t>
  </si>
  <si>
    <t>MEM8109</t>
  </si>
  <si>
    <t>MEM8110</t>
  </si>
  <si>
    <t>MEM8111</t>
  </si>
  <si>
    <t>MEM8112</t>
  </si>
  <si>
    <t>MEM8113</t>
  </si>
  <si>
    <t>MEM8114</t>
  </si>
  <si>
    <t>MEM8115</t>
  </si>
  <si>
    <t>MEM8116</t>
  </si>
  <si>
    <t>MEM8117</t>
  </si>
  <si>
    <t>MEM8118</t>
  </si>
  <si>
    <t>MEM8119</t>
  </si>
  <si>
    <t>MEM8120</t>
  </si>
  <si>
    <t>MEM8121</t>
  </si>
  <si>
    <t>MEM8122</t>
  </si>
  <si>
    <t>MEM8123</t>
  </si>
  <si>
    <t>MEM8124</t>
  </si>
  <si>
    <t>MEM8125</t>
  </si>
  <si>
    <t>MEM8126</t>
  </si>
  <si>
    <t>MEM8127</t>
  </si>
  <si>
    <t>MEM8128</t>
  </si>
  <si>
    <t>MEM8129</t>
  </si>
  <si>
    <t>MEM8130</t>
  </si>
  <si>
    <t>MEM8131</t>
  </si>
  <si>
    <t>MEM8132</t>
  </si>
  <si>
    <t>MEM8133</t>
  </si>
  <si>
    <t>MEM8134</t>
  </si>
  <si>
    <t>MEM8135</t>
  </si>
  <si>
    <t>MEM8136</t>
  </si>
  <si>
    <t>MEM8137</t>
  </si>
  <si>
    <t>MEM8138</t>
  </si>
  <si>
    <t>MEM8139</t>
  </si>
  <si>
    <t>MEM8140</t>
  </si>
  <si>
    <t>MEM8141</t>
  </si>
  <si>
    <t>MEM8142</t>
  </si>
  <si>
    <t>MEM8143</t>
  </si>
  <si>
    <t>MEM8144</t>
  </si>
  <si>
    <t>MEM8145</t>
  </si>
  <si>
    <t>MEM8146</t>
  </si>
  <si>
    <t>MEM8147</t>
  </si>
  <si>
    <t>MEM8148</t>
  </si>
  <si>
    <t>MEM8149</t>
  </si>
  <si>
    <t>MEM8150</t>
  </si>
  <si>
    <t>MEM8151</t>
  </si>
  <si>
    <t>MEM8152</t>
  </si>
  <si>
    <t>MEM8153</t>
  </si>
  <si>
    <t>MEM8154</t>
  </si>
  <si>
    <t>MEM8155</t>
  </si>
  <si>
    <t>MEM8156</t>
  </si>
  <si>
    <t>MEM8157</t>
  </si>
  <si>
    <t>MEM8158</t>
  </si>
  <si>
    <t>MEM8159</t>
  </si>
  <si>
    <t>MEM8160</t>
  </si>
  <si>
    <t>MEM8161</t>
  </si>
  <si>
    <t>MEM8162</t>
  </si>
  <si>
    <t>MEM8163</t>
  </si>
  <si>
    <t>MEM8164</t>
  </si>
  <si>
    <t>MEM8165</t>
  </si>
  <si>
    <t>MEM8166</t>
  </si>
  <si>
    <t>MEM8167</t>
  </si>
  <si>
    <t>MEM8168</t>
  </si>
  <si>
    <t>MEM8169</t>
  </si>
  <si>
    <t>MEM8170</t>
  </si>
  <si>
    <t>MEM8171</t>
  </si>
  <si>
    <t>MEM8172</t>
  </si>
  <si>
    <t>MEM8173</t>
  </si>
  <si>
    <t>MEM8174</t>
  </si>
  <si>
    <t>MEM8175</t>
  </si>
  <si>
    <t>MEM8176</t>
  </si>
  <si>
    <t>MEM8177</t>
  </si>
  <si>
    <t>MEM8178</t>
  </si>
  <si>
    <t>MEM8179</t>
  </si>
  <si>
    <t>MEM8180</t>
  </si>
  <si>
    <t>MEM8181</t>
  </si>
  <si>
    <t>MEM8182</t>
  </si>
  <si>
    <t>MEM8183</t>
  </si>
  <si>
    <t>MEM8184</t>
  </si>
  <si>
    <t>MEM8185</t>
  </si>
  <si>
    <t>MEM8186</t>
  </si>
  <si>
    <t>MEM8187</t>
  </si>
  <si>
    <t>MEM8188</t>
  </si>
  <si>
    <t>MEM8189</t>
  </si>
  <si>
    <t>MEM8190</t>
  </si>
  <si>
    <t>MEM8191</t>
  </si>
  <si>
    <t>MEM8192</t>
  </si>
  <si>
    <t>MEM8193</t>
  </si>
  <si>
    <t>MEM8194</t>
  </si>
  <si>
    <t>MEM8195</t>
  </si>
  <si>
    <t>MEM8196</t>
  </si>
  <si>
    <t>MEM8197</t>
  </si>
  <si>
    <t>MEM8198</t>
  </si>
  <si>
    <t>MEM8199</t>
  </si>
  <si>
    <t>MEM8200</t>
  </si>
  <si>
    <t>MEM8201</t>
  </si>
  <si>
    <t>MEM8202</t>
  </si>
  <si>
    <t>MEM8203</t>
  </si>
  <si>
    <t>MEM8204</t>
  </si>
  <si>
    <t>MEM8205</t>
  </si>
  <si>
    <t>MEM8206</t>
  </si>
  <si>
    <t>MEM8207</t>
  </si>
  <si>
    <t>MEM8208</t>
  </si>
  <si>
    <t>MEM8209</t>
  </si>
  <si>
    <t>MEM8210</t>
  </si>
  <si>
    <t>MEM8211</t>
  </si>
  <si>
    <t>MEM8212</t>
  </si>
  <si>
    <t>MEM8213</t>
  </si>
  <si>
    <t>MEM8214</t>
  </si>
  <si>
    <t>MEM8215</t>
  </si>
  <si>
    <t>MEM8216</t>
  </si>
  <si>
    <t>MEM8217</t>
  </si>
  <si>
    <t>MEM8218</t>
  </si>
  <si>
    <t>MEM8219</t>
  </si>
  <si>
    <t>MEM8220</t>
  </si>
  <si>
    <t>MEM8221</t>
  </si>
  <si>
    <t>MEM8222</t>
  </si>
  <si>
    <t>MEM8223</t>
  </si>
  <si>
    <t>MEM8224</t>
  </si>
  <si>
    <t>MEM8225</t>
  </si>
  <si>
    <t>MEM8226</t>
  </si>
  <si>
    <t>MEM8227</t>
  </si>
  <si>
    <t>MEM8228</t>
  </si>
  <si>
    <t>MEM8229</t>
  </si>
  <si>
    <t>MEM8230</t>
  </si>
  <si>
    <t>MEM8231</t>
  </si>
  <si>
    <t>MEM8232</t>
  </si>
  <si>
    <t>MEM8233</t>
  </si>
  <si>
    <t>MEM8234</t>
  </si>
  <si>
    <t>MEM8235</t>
  </si>
  <si>
    <t>MEM8236</t>
  </si>
  <si>
    <t>MEM8237</t>
  </si>
  <si>
    <t>MEM8238</t>
  </si>
  <si>
    <t>MEM8239</t>
  </si>
  <si>
    <t>MEM8240</t>
  </si>
  <si>
    <t>MEM8241</t>
  </si>
  <si>
    <t>MEM8242</t>
  </si>
  <si>
    <t>MEM8243</t>
  </si>
  <si>
    <t>MEM8244</t>
  </si>
  <si>
    <t>MEM8245</t>
  </si>
  <si>
    <t>MEM8246</t>
  </si>
  <si>
    <t>MEM8247</t>
  </si>
  <si>
    <t>MEM8248</t>
  </si>
  <si>
    <t>MEM8249</t>
  </si>
  <si>
    <t>MEM8250</t>
  </si>
  <si>
    <t>MEM8251</t>
  </si>
  <si>
    <t>MEM8252</t>
  </si>
  <si>
    <t>MEM8253</t>
  </si>
  <si>
    <t>MEM8254</t>
  </si>
  <si>
    <t>MEM8255</t>
  </si>
  <si>
    <t>MEM8256</t>
  </si>
  <si>
    <t>MEM8257</t>
  </si>
  <si>
    <t>MEM8258</t>
  </si>
  <si>
    <t>MEM8259</t>
  </si>
  <si>
    <t>MEM8260</t>
  </si>
  <si>
    <t>MEM8261</t>
  </si>
  <si>
    <t>MEM8262</t>
  </si>
  <si>
    <t>MEM8263</t>
  </si>
  <si>
    <t>MEM8264</t>
  </si>
  <si>
    <t>MEM8265</t>
  </si>
  <si>
    <t>MEM8266</t>
  </si>
  <si>
    <t>MEM8267</t>
  </si>
  <si>
    <t>MEM8268</t>
  </si>
  <si>
    <t>MEM8269</t>
  </si>
  <si>
    <t>MEM8270</t>
  </si>
  <si>
    <t>MEM8271</t>
  </si>
  <si>
    <t>MEM8272</t>
  </si>
  <si>
    <t>MEM8273</t>
  </si>
  <si>
    <t>MEM8274</t>
  </si>
  <si>
    <t>MEM8275</t>
  </si>
  <si>
    <t>MEM8276</t>
  </si>
  <si>
    <t>MEM8277</t>
  </si>
  <si>
    <t>MEM8278</t>
  </si>
  <si>
    <t>MEM8279</t>
  </si>
  <si>
    <t>MEM8280</t>
  </si>
  <si>
    <t>MEM8281</t>
  </si>
  <si>
    <t>MEM8282</t>
  </si>
  <si>
    <t>MEM8283</t>
  </si>
  <si>
    <t>MEM8284</t>
  </si>
  <si>
    <t>MEM8285</t>
  </si>
  <si>
    <t>MEM8286</t>
  </si>
  <si>
    <t>MEM8287</t>
  </si>
  <si>
    <t>MEM8288</t>
  </si>
  <si>
    <t>MEM8289</t>
  </si>
  <si>
    <t>MEM8290</t>
  </si>
  <si>
    <t>MEM8291</t>
  </si>
  <si>
    <t>MEM8292</t>
  </si>
  <si>
    <t>MEM8293</t>
  </si>
  <si>
    <t>MEM8294</t>
  </si>
  <si>
    <t>MEM8295</t>
  </si>
  <si>
    <t>MEM8296</t>
  </si>
  <si>
    <t>MEM8297</t>
  </si>
  <si>
    <t>MEM8298</t>
  </si>
  <si>
    <t>MEM8299</t>
  </si>
  <si>
    <t>MEM8300</t>
  </si>
  <si>
    <t>MEM8301</t>
  </si>
  <si>
    <t>MEM8302</t>
  </si>
  <si>
    <t>MEM8303</t>
  </si>
  <si>
    <t>MEM8304</t>
  </si>
  <si>
    <t>MEM8305</t>
  </si>
  <si>
    <t>MEM8306</t>
  </si>
  <si>
    <t>MEM8307</t>
  </si>
  <si>
    <t>MEM8308</t>
  </si>
  <si>
    <t>MEM8309</t>
  </si>
  <si>
    <t>MEM8310</t>
  </si>
  <si>
    <t>MEM8311</t>
  </si>
  <si>
    <t>MEM8312</t>
  </si>
  <si>
    <t>MEM8313</t>
  </si>
  <si>
    <t>MEM8314</t>
  </si>
  <si>
    <t>MEM8315</t>
  </si>
  <si>
    <t>MEM8316</t>
  </si>
  <si>
    <t>MEM8317</t>
  </si>
  <si>
    <t>MEM8318</t>
  </si>
  <si>
    <t>MEM8319</t>
  </si>
  <si>
    <t>MEM8320</t>
  </si>
  <si>
    <t>MEM8321</t>
  </si>
  <si>
    <t>MEM8322</t>
  </si>
  <si>
    <t>MEM8323</t>
  </si>
  <si>
    <t>MEM8324</t>
  </si>
  <si>
    <t>MEM8325</t>
  </si>
  <si>
    <t>MEM8326</t>
  </si>
  <si>
    <t>MEM8327</t>
  </si>
  <si>
    <t>MEM8328</t>
  </si>
  <si>
    <t>MEM8329</t>
  </si>
  <si>
    <t>MEM8330</t>
  </si>
  <si>
    <t>MEM8331</t>
  </si>
  <si>
    <t>MEM8332</t>
  </si>
  <si>
    <t>MEM8333</t>
  </si>
  <si>
    <t>MEM8334</t>
  </si>
  <si>
    <t>MEM8335</t>
  </si>
  <si>
    <t>MEM8336</t>
  </si>
  <si>
    <t>MEM8337</t>
  </si>
  <si>
    <t>MEM8338</t>
  </si>
  <si>
    <t>MEM8339</t>
  </si>
  <si>
    <t>MEM8340</t>
  </si>
  <si>
    <t>MEM8341</t>
  </si>
  <si>
    <t>MEM8342</t>
  </si>
  <si>
    <t>MEM8343</t>
  </si>
  <si>
    <t>MEM8344</t>
  </si>
  <si>
    <t>MEM8345</t>
  </si>
  <si>
    <t>MEM8346</t>
  </si>
  <si>
    <t>MEM8347</t>
  </si>
  <si>
    <t>MEM8348</t>
  </si>
  <si>
    <t>MEM8349</t>
  </si>
  <si>
    <t>MEM8350</t>
  </si>
  <si>
    <t>MEM8351</t>
  </si>
  <si>
    <t>MEM8352</t>
  </si>
  <si>
    <t>MEM8353</t>
  </si>
  <si>
    <t>MEM8354</t>
  </si>
  <si>
    <t>MEM8355</t>
  </si>
  <si>
    <t>MEM8356</t>
  </si>
  <si>
    <t>MEM8357</t>
  </si>
  <si>
    <t>MEM8358</t>
  </si>
  <si>
    <t>MEM8359</t>
  </si>
  <si>
    <t>MEM8360</t>
  </si>
  <si>
    <t>MEM8361</t>
  </si>
  <si>
    <t>MEM8362</t>
  </si>
  <si>
    <t>MEM8363</t>
  </si>
  <si>
    <t>MEM8364</t>
  </si>
  <si>
    <t>MEM8365</t>
  </si>
  <si>
    <t>MEM8366</t>
  </si>
  <si>
    <t>MEM8367</t>
  </si>
  <si>
    <t>MEM8368</t>
  </si>
  <si>
    <t>MEM8369</t>
  </si>
  <si>
    <t>MEM8370</t>
  </si>
  <si>
    <t>MEM8371</t>
  </si>
  <si>
    <t>MEM8372</t>
  </si>
  <si>
    <t>MEM8373</t>
  </si>
  <si>
    <t>MEM8374</t>
  </si>
  <si>
    <t>MEM8375</t>
  </si>
  <si>
    <t>MEM8376</t>
  </si>
  <si>
    <t>MEM8377</t>
  </si>
  <si>
    <t>MEM8378</t>
  </si>
  <si>
    <t>MEM8379</t>
  </si>
  <si>
    <t>MEM8380</t>
  </si>
  <si>
    <t>MEM8381</t>
  </si>
  <si>
    <t>MEM8382</t>
  </si>
  <si>
    <t>MEM8383</t>
  </si>
  <si>
    <t>MEM8384</t>
  </si>
  <si>
    <t>MEM8385</t>
  </si>
  <si>
    <t>MEM8386</t>
  </si>
  <si>
    <t>MEM8387</t>
  </si>
  <si>
    <t>MEM8388</t>
  </si>
  <si>
    <t>MEM8389</t>
  </si>
  <si>
    <t>MEM8390</t>
  </si>
  <si>
    <t>MEM8391</t>
  </si>
  <si>
    <t>MEM8392</t>
  </si>
  <si>
    <t>MEM8393</t>
  </si>
  <si>
    <t>MEM8394</t>
  </si>
  <si>
    <t>MEM8395</t>
  </si>
  <si>
    <t>MEM8396</t>
  </si>
  <si>
    <t>MEM8397</t>
  </si>
  <si>
    <t>MEM8398</t>
  </si>
  <si>
    <t>MEM8399</t>
  </si>
  <si>
    <t>MEM8400</t>
  </si>
  <si>
    <t>MEM8401</t>
  </si>
  <si>
    <t>MEM8402</t>
  </si>
  <si>
    <t>MEM8403</t>
  </si>
  <si>
    <t>MEM8404</t>
  </si>
  <si>
    <t>MEM8405</t>
  </si>
  <si>
    <t>MEM8406</t>
  </si>
  <si>
    <t>MEM8407</t>
  </si>
  <si>
    <t>MEM8408</t>
  </si>
  <si>
    <t>MEM8409</t>
  </si>
  <si>
    <t>MEM8410</t>
  </si>
  <si>
    <t>MEM8411</t>
  </si>
  <si>
    <t>MEM8412</t>
  </si>
  <si>
    <t>MEM8413</t>
  </si>
  <si>
    <t>MEM8414</t>
  </si>
  <si>
    <t>MEM8415</t>
  </si>
  <si>
    <t>MEM8416</t>
  </si>
  <si>
    <t>MEM8417</t>
  </si>
  <si>
    <t>MEM8418</t>
  </si>
  <si>
    <t>MEM8419</t>
  </si>
  <si>
    <t>MEM8420</t>
  </si>
  <si>
    <t>MEM8421</t>
  </si>
  <si>
    <t>MEM8422</t>
  </si>
  <si>
    <t>MEM8423</t>
  </si>
  <si>
    <t>MEM8424</t>
  </si>
  <si>
    <t>MEM8425</t>
  </si>
  <si>
    <t>MEM8426</t>
  </si>
  <si>
    <t>MEM8427</t>
  </si>
  <si>
    <t>MEM8428</t>
  </si>
  <si>
    <t>MEM8429</t>
  </si>
  <si>
    <t>MEM8430</t>
  </si>
  <si>
    <t>MEM8431</t>
  </si>
  <si>
    <t>MEM8432</t>
  </si>
  <si>
    <t>MEM8433</t>
  </si>
  <si>
    <t>MEM8434</t>
  </si>
  <si>
    <t>MEM8435</t>
  </si>
  <si>
    <t>MEM8436</t>
  </si>
  <si>
    <t>MEM8437</t>
  </si>
  <si>
    <t>MEM8438</t>
  </si>
  <si>
    <t>MEM8439</t>
  </si>
  <si>
    <t>MEM8440</t>
  </si>
  <si>
    <t>MEM8441</t>
  </si>
  <si>
    <t>MEM8442</t>
  </si>
  <si>
    <t>MEM8443</t>
  </si>
  <si>
    <t>MEM8444</t>
  </si>
  <si>
    <t>MEM8445</t>
  </si>
  <si>
    <t>MEM8446</t>
  </si>
  <si>
    <t>MEM8447</t>
  </si>
  <si>
    <t>MEM8448</t>
  </si>
  <si>
    <t>MEM8449</t>
  </si>
  <si>
    <t>MEM8450</t>
  </si>
  <si>
    <t>MEM8451</t>
  </si>
  <si>
    <t>MEM8452</t>
  </si>
  <si>
    <t>MEM8453</t>
  </si>
  <si>
    <t>MEM8454</t>
  </si>
  <si>
    <t>MEM8455</t>
  </si>
  <si>
    <t>MEM8456</t>
  </si>
  <si>
    <t>MEM8457</t>
  </si>
  <si>
    <t>MEM8458</t>
  </si>
  <si>
    <t>MEM8459</t>
  </si>
  <si>
    <t>MEM8460</t>
  </si>
  <si>
    <t>MEM8461</t>
  </si>
  <si>
    <t>MEM8462</t>
  </si>
  <si>
    <t>MEM8463</t>
  </si>
  <si>
    <t>MEM8464</t>
  </si>
  <si>
    <t>MEM8465</t>
  </si>
  <si>
    <t>MEM8466</t>
  </si>
  <si>
    <t>MEM8467</t>
  </si>
  <si>
    <t>MEM8468</t>
  </si>
  <si>
    <t>MEM8469</t>
  </si>
  <si>
    <t>MEM8470</t>
  </si>
  <si>
    <t>MEM8471</t>
  </si>
  <si>
    <t>MEM8472</t>
  </si>
  <si>
    <t>MEM8473</t>
  </si>
  <si>
    <t>MEM8474</t>
  </si>
  <si>
    <t>MEM8475</t>
  </si>
  <si>
    <t>MEM8476</t>
  </si>
  <si>
    <t>MEM8477</t>
  </si>
  <si>
    <t>MEM8478</t>
  </si>
  <si>
    <t>MEM8479</t>
  </si>
  <si>
    <t>MEM8480</t>
  </si>
  <si>
    <t>MEM8481</t>
  </si>
  <si>
    <t>MEM8482</t>
  </si>
  <si>
    <t>MEM8483</t>
  </si>
  <si>
    <t>MEM8484</t>
  </si>
  <si>
    <t>MEM8485</t>
  </si>
  <si>
    <t>MEM8486</t>
  </si>
  <si>
    <t>MEM8487</t>
  </si>
  <si>
    <t>MEM8488</t>
  </si>
  <si>
    <t>MEM8489</t>
  </si>
  <si>
    <t>MEM8490</t>
  </si>
  <si>
    <t>MEM8491</t>
  </si>
  <si>
    <t>MEM8492</t>
  </si>
  <si>
    <t>MEM8493</t>
  </si>
  <si>
    <t>MEM8494</t>
  </si>
  <si>
    <t>MEM8495</t>
  </si>
  <si>
    <t>MEM8496</t>
  </si>
  <si>
    <t>MEM8497</t>
  </si>
  <si>
    <t>MEM8498</t>
  </si>
  <si>
    <t>MEM8499</t>
  </si>
  <si>
    <t>MEM8500</t>
  </si>
  <si>
    <t>MEM8501</t>
  </si>
  <si>
    <t>MEM8502</t>
  </si>
  <si>
    <t>MEM8503</t>
  </si>
  <si>
    <t>MEM8504</t>
  </si>
  <si>
    <t>MEM8505</t>
  </si>
  <si>
    <t>MEM8506</t>
  </si>
  <si>
    <t>MEM8507</t>
  </si>
  <si>
    <t>MEM8508</t>
  </si>
  <si>
    <t>MEM8509</t>
  </si>
  <si>
    <t>MEM8510</t>
  </si>
  <si>
    <t>MEM8511</t>
  </si>
  <si>
    <t>MEM8512</t>
  </si>
  <si>
    <t>MEM8513</t>
  </si>
  <si>
    <t>MEM8514</t>
  </si>
  <si>
    <t>MEM8515</t>
  </si>
  <si>
    <t>MEM8516</t>
  </si>
  <si>
    <t>MEM8517</t>
  </si>
  <si>
    <t>MEM8518</t>
  </si>
  <si>
    <t>MEM8519</t>
  </si>
  <si>
    <t>MEM8520</t>
  </si>
  <si>
    <t>MEM8521</t>
  </si>
  <si>
    <t>MEM8522</t>
  </si>
  <si>
    <t>MEM8523</t>
  </si>
  <si>
    <t>MEM8524</t>
  </si>
  <si>
    <t>MEM8525</t>
  </si>
  <si>
    <t>MEM8526</t>
  </si>
  <si>
    <t>MEM8527</t>
  </si>
  <si>
    <t>MEM8528</t>
  </si>
  <si>
    <t>MEM8529</t>
  </si>
  <si>
    <t>MEM8530</t>
  </si>
  <si>
    <t>MEM8531</t>
  </si>
  <si>
    <t>MEM8532</t>
  </si>
  <si>
    <t>MEM8533</t>
  </si>
  <si>
    <t>MEM8534</t>
  </si>
  <si>
    <t>MEM8535</t>
  </si>
  <si>
    <t>MEM8536</t>
  </si>
  <si>
    <t>MEM8537</t>
  </si>
  <si>
    <t>MEM8538</t>
  </si>
  <si>
    <t>MEM8539</t>
  </si>
  <si>
    <t>MEM8540</t>
  </si>
  <si>
    <t>MEM8541</t>
  </si>
  <si>
    <t>MEM8542</t>
  </si>
  <si>
    <t>MEM8543</t>
  </si>
  <si>
    <t>MEM8544</t>
  </si>
  <si>
    <t>MEM8545</t>
  </si>
  <si>
    <t>MEM8546</t>
  </si>
  <si>
    <t>MEM8547</t>
  </si>
  <si>
    <t>MEM8548</t>
  </si>
  <si>
    <t>MEM8549</t>
  </si>
  <si>
    <t>MEM8550</t>
  </si>
  <si>
    <t>MEM8551</t>
  </si>
  <si>
    <t>MEM8552</t>
  </si>
  <si>
    <t>MEM8553</t>
  </si>
  <si>
    <t>MEM8554</t>
  </si>
  <si>
    <t>MEM8555</t>
  </si>
  <si>
    <t>MEM8556</t>
  </si>
  <si>
    <t>MEM8557</t>
  </si>
  <si>
    <t>MEM8558</t>
  </si>
  <si>
    <t>MEM8559</t>
  </si>
  <si>
    <t>MEM8560</t>
  </si>
  <si>
    <t>MEM8561</t>
  </si>
  <si>
    <t>MEM8562</t>
  </si>
  <si>
    <t>MEM8563</t>
  </si>
  <si>
    <t>MEM8564</t>
  </si>
  <si>
    <t>MEM8565</t>
  </si>
  <si>
    <t>MEM8566</t>
  </si>
  <si>
    <t>MEM8567</t>
  </si>
  <si>
    <t>MEM8568</t>
  </si>
  <si>
    <t>MEM8569</t>
  </si>
  <si>
    <t>MEM8570</t>
  </si>
  <si>
    <t>MEM8571</t>
  </si>
  <si>
    <t>MEM8572</t>
  </si>
  <si>
    <t>MEM8573</t>
  </si>
  <si>
    <t>MEM8574</t>
  </si>
  <si>
    <t>MEM8575</t>
  </si>
  <si>
    <t>MEM8576</t>
  </si>
  <si>
    <t>MEM8577</t>
  </si>
  <si>
    <t>MEM8578</t>
  </si>
  <si>
    <t>MEM8579</t>
  </si>
  <si>
    <t>MEM8580</t>
  </si>
  <si>
    <t>MEM8581</t>
  </si>
  <si>
    <t>MEM8582</t>
  </si>
  <si>
    <t>MEM8583</t>
  </si>
  <si>
    <t>MEM8584</t>
  </si>
  <si>
    <t>MEM8585</t>
  </si>
  <si>
    <t>MEM8586</t>
  </si>
  <si>
    <t>MEM8587</t>
  </si>
  <si>
    <t>MEM8588</t>
  </si>
  <si>
    <t>MEM8589</t>
  </si>
  <si>
    <t>MEM8590</t>
  </si>
  <si>
    <t>MEM8591</t>
  </si>
  <si>
    <t>MEM8592</t>
  </si>
  <si>
    <t>MEM8593</t>
  </si>
  <si>
    <t>MEM8594</t>
  </si>
  <si>
    <t>MEM8595</t>
  </si>
  <si>
    <t>MEM8596</t>
  </si>
  <si>
    <t>MEM8597</t>
  </si>
  <si>
    <t>MEM8598</t>
  </si>
  <si>
    <t>MEM8599</t>
  </si>
  <si>
    <t>MEM8600</t>
  </si>
  <si>
    <t>MEM8601</t>
  </si>
  <si>
    <t>MEM8602</t>
  </si>
  <si>
    <t>MEM8603</t>
  </si>
  <si>
    <t>MEM8604</t>
  </si>
  <si>
    <t>MEM8605</t>
  </si>
  <si>
    <t>MEM8606</t>
  </si>
  <si>
    <t>MEM8607</t>
  </si>
  <si>
    <t>MEM8608</t>
  </si>
  <si>
    <t>MEM8609</t>
  </si>
  <si>
    <t>MEM8610</t>
  </si>
  <si>
    <t>MEM8611</t>
  </si>
  <si>
    <t>MEM8612</t>
  </si>
  <si>
    <t>MEM8613</t>
  </si>
  <si>
    <t>MEM8614</t>
  </si>
  <si>
    <t>MEM8615</t>
  </si>
  <si>
    <t>MEM8616</t>
  </si>
  <si>
    <t>MEM8617</t>
  </si>
  <si>
    <t>MEM8618</t>
  </si>
  <si>
    <t>MEM8619</t>
  </si>
  <si>
    <t>MEM8620</t>
  </si>
  <si>
    <t>MEM8621</t>
  </si>
  <si>
    <t>MEM8622</t>
  </si>
  <si>
    <t>MEM8623</t>
  </si>
  <si>
    <t>MEM8624</t>
  </si>
  <si>
    <t>MEM8625</t>
  </si>
  <si>
    <t>MEM8626</t>
  </si>
  <si>
    <t>MEM8627</t>
  </si>
  <si>
    <t>MEM8628</t>
  </si>
  <si>
    <t>MEM8629</t>
  </si>
  <si>
    <t>MEM8630</t>
  </si>
  <si>
    <t>MEM8631</t>
  </si>
  <si>
    <t>MEM8632</t>
  </si>
  <si>
    <t>MEM8633</t>
  </si>
  <si>
    <t>MEM8634</t>
  </si>
  <si>
    <t>MEM8635</t>
  </si>
  <si>
    <t>MEM8636</t>
  </si>
  <si>
    <t>MEM8637</t>
  </si>
  <si>
    <t>MEM8638</t>
  </si>
  <si>
    <t>MEM8639</t>
  </si>
  <si>
    <t>MEM8640</t>
  </si>
  <si>
    <t>MEM8641</t>
  </si>
  <si>
    <t>MEM8642</t>
  </si>
  <si>
    <t>MEM8643</t>
  </si>
  <si>
    <t>MEM8644</t>
  </si>
  <si>
    <t>MEM8645</t>
  </si>
  <si>
    <t>MEM8646</t>
  </si>
  <si>
    <t>MEM8647</t>
  </si>
  <si>
    <t>MEM8648</t>
  </si>
  <si>
    <t>MEM8649</t>
  </si>
  <si>
    <t>MEM8650</t>
  </si>
  <si>
    <t>MEM8651</t>
  </si>
  <si>
    <t>MEM8652</t>
  </si>
  <si>
    <t>MEM8653</t>
  </si>
  <si>
    <t>MEM8654</t>
  </si>
  <si>
    <t>MEM8655</t>
  </si>
  <si>
    <t>MEM8656</t>
  </si>
  <si>
    <t>MEM8657</t>
  </si>
  <si>
    <t>MEM8658</t>
  </si>
  <si>
    <t>MEM8659</t>
  </si>
  <si>
    <t>MEM8660</t>
  </si>
  <si>
    <t>MEM8661</t>
  </si>
  <si>
    <t>MEM8662</t>
  </si>
  <si>
    <t>MEM8663</t>
  </si>
  <si>
    <t>MEM8664</t>
  </si>
  <si>
    <t>MEM8665</t>
  </si>
  <si>
    <t>MEM8666</t>
  </si>
  <si>
    <t>MEM8667</t>
  </si>
  <si>
    <t>MEM8668</t>
  </si>
  <si>
    <t>MEM8669</t>
  </si>
  <si>
    <t>MEM8670</t>
  </si>
  <si>
    <t>MEM8671</t>
  </si>
  <si>
    <t>MEM8672</t>
  </si>
  <si>
    <t>MEM8673</t>
  </si>
  <si>
    <t>MEM8674</t>
  </si>
  <si>
    <t>MEM8675</t>
  </si>
  <si>
    <t>MEM8676</t>
  </si>
  <si>
    <t>MEM8677</t>
  </si>
  <si>
    <t>MEM8678</t>
  </si>
  <si>
    <t>MEM8679</t>
  </si>
  <si>
    <t>MEM8680</t>
  </si>
  <si>
    <t>MEM8681</t>
  </si>
  <si>
    <t>MEM8682</t>
  </si>
  <si>
    <t>MEM8683</t>
  </si>
  <si>
    <t>MEM8684</t>
  </si>
  <si>
    <t>MEM8685</t>
  </si>
  <si>
    <t>MEM8686</t>
  </si>
  <si>
    <t>MEM8687</t>
  </si>
  <si>
    <t>MEM8688</t>
  </si>
  <si>
    <t>MEM8689</t>
  </si>
  <si>
    <t>MEM8690</t>
  </si>
  <si>
    <t>MEM8691</t>
  </si>
  <si>
    <t>MEM8692</t>
  </si>
  <si>
    <t>MEM8693</t>
  </si>
  <si>
    <t>MEM8694</t>
  </si>
  <si>
    <t>MEM8695</t>
  </si>
  <si>
    <t>MEM8696</t>
  </si>
  <si>
    <t>MEM8697</t>
  </si>
  <si>
    <t>MEM8698</t>
  </si>
  <si>
    <t>MEM8699</t>
  </si>
  <si>
    <t>MEM8700</t>
  </si>
  <si>
    <t>MEM8701</t>
  </si>
  <si>
    <t>MEM8702</t>
  </si>
  <si>
    <t>MEM8703</t>
  </si>
  <si>
    <t>MEM8704</t>
  </si>
  <si>
    <t>MEM8705</t>
  </si>
  <si>
    <t>MEM8706</t>
  </si>
  <si>
    <t>MEM8707</t>
  </si>
  <si>
    <t>MEM8708</t>
  </si>
  <si>
    <t>MEM8709</t>
  </si>
  <si>
    <t>MEM8710</t>
  </si>
  <si>
    <t>MEM8711</t>
  </si>
  <si>
    <t>MEM8712</t>
  </si>
  <si>
    <t>MEM8713</t>
  </si>
  <si>
    <t>MEM8714</t>
  </si>
  <si>
    <t>MEM8715</t>
  </si>
  <si>
    <t>MEM8716</t>
  </si>
  <si>
    <t>MEM8717</t>
  </si>
  <si>
    <t>MEM8718</t>
  </si>
  <si>
    <t>MEM8719</t>
  </si>
  <si>
    <t>MEM8720</t>
  </si>
  <si>
    <t>MEM8721</t>
  </si>
  <si>
    <t>MEM8722</t>
  </si>
  <si>
    <t>MEM8723</t>
  </si>
  <si>
    <t>MEM8724</t>
  </si>
  <si>
    <t>MEM8725</t>
  </si>
  <si>
    <t>MEM8726</t>
  </si>
  <si>
    <t>MEM8727</t>
  </si>
  <si>
    <t>MEM8728</t>
  </si>
  <si>
    <t>MEM8729</t>
  </si>
  <si>
    <t>MEM8730</t>
  </si>
  <si>
    <t>MEM8731</t>
  </si>
  <si>
    <t>MEM8732</t>
  </si>
  <si>
    <t>MEM8733</t>
  </si>
  <si>
    <t>MEM8734</t>
  </si>
  <si>
    <t>MEM8735</t>
  </si>
  <si>
    <t>MEM8736</t>
  </si>
  <si>
    <t>MEM8737</t>
  </si>
  <si>
    <t>MEM8738</t>
  </si>
  <si>
    <t>MEM8739</t>
  </si>
  <si>
    <t>MEM8740</t>
  </si>
  <si>
    <t>MEM8741</t>
  </si>
  <si>
    <t>MEM8742</t>
  </si>
  <si>
    <t>MEM8743</t>
  </si>
  <si>
    <t>MEM8744</t>
  </si>
  <si>
    <t>MEM8745</t>
  </si>
  <si>
    <t>MEM8746</t>
  </si>
  <si>
    <t>MEM8747</t>
  </si>
  <si>
    <t>MEM8748</t>
  </si>
  <si>
    <t>MEM8749</t>
  </si>
  <si>
    <t>MEM8750</t>
  </si>
  <si>
    <t>MEM8751</t>
  </si>
  <si>
    <t>MEM8752</t>
  </si>
  <si>
    <t>MEM8753</t>
  </si>
  <si>
    <t>MEM8754</t>
  </si>
  <si>
    <t>MEM8755</t>
  </si>
  <si>
    <t>MEM8756</t>
  </si>
  <si>
    <t>MEM8757</t>
  </si>
  <si>
    <t>MEM8758</t>
  </si>
  <si>
    <t>MEM8759</t>
  </si>
  <si>
    <t>MEM8760</t>
  </si>
  <si>
    <t>MEM8761</t>
  </si>
  <si>
    <t>MEM8762</t>
  </si>
  <si>
    <t>MEM8763</t>
  </si>
  <si>
    <t>MEM8764</t>
  </si>
  <si>
    <t>MEM8765</t>
  </si>
  <si>
    <t>MEM8766</t>
  </si>
  <si>
    <t>MEM8767</t>
  </si>
  <si>
    <t>MEM8768</t>
  </si>
  <si>
    <t>MEM8769</t>
  </si>
  <si>
    <t>MEM8770</t>
  </si>
  <si>
    <t>MEM8771</t>
  </si>
  <si>
    <t>MEM8772</t>
  </si>
  <si>
    <t>MEM8773</t>
  </si>
  <si>
    <t>MEM8774</t>
  </si>
  <si>
    <t>MEM8775</t>
  </si>
  <si>
    <t>MEM8776</t>
  </si>
  <si>
    <t>MEM8777</t>
  </si>
  <si>
    <t>MEM8778</t>
  </si>
  <si>
    <t>MEM8779</t>
  </si>
  <si>
    <t>MEM8780</t>
  </si>
  <si>
    <t>MEM8781</t>
  </si>
  <si>
    <t>MEM8782</t>
  </si>
  <si>
    <t>MEM8783</t>
  </si>
  <si>
    <t>MEM8784</t>
  </si>
  <si>
    <t>MEM8785</t>
  </si>
  <si>
    <t>MEM8786</t>
  </si>
  <si>
    <t>MEM8787</t>
  </si>
  <si>
    <t>MEM8788</t>
  </si>
  <si>
    <t>MEM8789</t>
  </si>
  <si>
    <t>MEM8790</t>
  </si>
  <si>
    <t>MEM8791</t>
  </si>
  <si>
    <t>MEM8792</t>
  </si>
  <si>
    <t>MEM8793</t>
  </si>
  <si>
    <t>MEM8794</t>
  </si>
  <si>
    <t>MEM8795</t>
  </si>
  <si>
    <t>MEM8796</t>
  </si>
  <si>
    <t>MEM8797</t>
  </si>
  <si>
    <t>MEM8798</t>
  </si>
  <si>
    <t>MEM8799</t>
  </si>
  <si>
    <t>MEM8800</t>
  </si>
  <si>
    <t>MEM8801</t>
  </si>
  <si>
    <t>MEM8802</t>
  </si>
  <si>
    <t>MEM8803</t>
  </si>
  <si>
    <t>MEM8804</t>
  </si>
  <si>
    <t>MEM8805</t>
  </si>
  <si>
    <t>MEM8806</t>
  </si>
  <si>
    <t>MEM8807</t>
  </si>
  <si>
    <t>MEM8808</t>
  </si>
  <si>
    <t>MEM8809</t>
  </si>
  <si>
    <t>MEM8810</t>
  </si>
  <si>
    <t>MEM8811</t>
  </si>
  <si>
    <t>MEM8812</t>
  </si>
  <si>
    <t>MEM8813</t>
  </si>
  <si>
    <t>MEM8814</t>
  </si>
  <si>
    <t>MEM8815</t>
  </si>
  <si>
    <t>MEM8816</t>
  </si>
  <si>
    <t>MEM8817</t>
  </si>
  <si>
    <t>MEM8818</t>
  </si>
  <si>
    <t>MEM8819</t>
  </si>
  <si>
    <t>MEM8820</t>
  </si>
  <si>
    <t>MEM8821</t>
  </si>
  <si>
    <t>MEM8822</t>
  </si>
  <si>
    <t>MEM8823</t>
  </si>
  <si>
    <t>MEM8824</t>
  </si>
  <si>
    <t>MEM8825</t>
  </si>
  <si>
    <t>MEM8826</t>
  </si>
  <si>
    <t>MEM8827</t>
  </si>
  <si>
    <t>MEM8828</t>
  </si>
  <si>
    <t>MEM8829</t>
  </si>
  <si>
    <t>MEM8830</t>
  </si>
  <si>
    <t>MEM8831</t>
  </si>
  <si>
    <t>MEM8832</t>
  </si>
  <si>
    <t>MEM8833</t>
  </si>
  <si>
    <t>MEM8834</t>
  </si>
  <si>
    <t>MEM8835</t>
  </si>
  <si>
    <t>MEM8836</t>
  </si>
  <si>
    <t>MEM8837</t>
  </si>
  <si>
    <t>MEM8838</t>
  </si>
  <si>
    <t>MEM8839</t>
  </si>
  <si>
    <t>MEM8840</t>
  </si>
  <si>
    <t>MEM8841</t>
  </si>
  <si>
    <t>MEM8842</t>
  </si>
  <si>
    <t>MEM8843</t>
  </si>
  <si>
    <t>MEM8844</t>
  </si>
  <si>
    <t>MEM8845</t>
  </si>
  <si>
    <t>MEM8846</t>
  </si>
  <si>
    <t>MEM8847</t>
  </si>
  <si>
    <t>MEM8848</t>
  </si>
  <si>
    <t>MEM8849</t>
  </si>
  <si>
    <t>MEM8850</t>
  </si>
  <si>
    <t>MEM8851</t>
  </si>
  <si>
    <t>MEM8852</t>
  </si>
  <si>
    <t>MEM8853</t>
  </si>
  <si>
    <t>MEM8854</t>
  </si>
  <si>
    <t>MEM8855</t>
  </si>
  <si>
    <t>MEM8856</t>
  </si>
  <si>
    <t>MEM8857</t>
  </si>
  <si>
    <t>MEM8858</t>
  </si>
  <si>
    <t>MEM8859</t>
  </si>
  <si>
    <t>MEM8860</t>
  </si>
  <si>
    <t>MEM8861</t>
  </si>
  <si>
    <t>MEM8862</t>
  </si>
  <si>
    <t>MEM8863</t>
  </si>
  <si>
    <t>MEM8864</t>
  </si>
  <si>
    <t>MEM8865</t>
  </si>
  <si>
    <t>MEM8866</t>
  </si>
  <si>
    <t>MEM8867</t>
  </si>
  <si>
    <t>MEM8868</t>
  </si>
  <si>
    <t>MEM8869</t>
  </si>
  <si>
    <t>MEM8870</t>
  </si>
  <si>
    <t>MEM8871</t>
  </si>
  <si>
    <t>MEM8872</t>
  </si>
  <si>
    <t>MEM8873</t>
  </si>
  <si>
    <t>MEM8874</t>
  </si>
  <si>
    <t>MEM8875</t>
  </si>
  <si>
    <t>MEM8876</t>
  </si>
  <si>
    <t>MEM8877</t>
  </si>
  <si>
    <t>MEM8878</t>
  </si>
  <si>
    <t>MEM8879</t>
  </si>
  <si>
    <t>MEM8880</t>
  </si>
  <si>
    <t>MEM8881</t>
  </si>
  <si>
    <t>MEM8882</t>
  </si>
  <si>
    <t>MEM8883</t>
  </si>
  <si>
    <t>MEM8884</t>
  </si>
  <si>
    <t>MEM8885</t>
  </si>
  <si>
    <t>MEM8886</t>
  </si>
  <si>
    <t>MEM8887</t>
  </si>
  <si>
    <t>MEM8888</t>
  </si>
  <si>
    <t>MEM8889</t>
  </si>
  <si>
    <t>MEM8890</t>
  </si>
  <si>
    <t>MEM8891</t>
  </si>
  <si>
    <t>MEM8892</t>
  </si>
  <si>
    <t>MEM8893</t>
  </si>
  <si>
    <t>MEM8894</t>
  </si>
  <si>
    <t>MEM8895</t>
  </si>
  <si>
    <t>MEM8896</t>
  </si>
  <si>
    <t>MEM8897</t>
  </si>
  <si>
    <t>MEM8898</t>
  </si>
  <si>
    <t>MEM8899</t>
  </si>
  <si>
    <t>MEM8900</t>
  </si>
  <si>
    <t>MEM8901</t>
  </si>
  <si>
    <t>MEM8902</t>
  </si>
  <si>
    <t>MEM8903</t>
  </si>
  <si>
    <t>MEM8904</t>
  </si>
  <si>
    <t>MEM8905</t>
  </si>
  <si>
    <t>MEM8906</t>
  </si>
  <si>
    <t>MEM8907</t>
  </si>
  <si>
    <t>MEM8908</t>
  </si>
  <si>
    <t>MEM8909</t>
  </si>
  <si>
    <t>MEM8910</t>
  </si>
  <si>
    <t>MEM8911</t>
  </si>
  <si>
    <t>MEM8912</t>
  </si>
  <si>
    <t>MEM8913</t>
  </si>
  <si>
    <t>MEM8914</t>
  </si>
  <si>
    <t>MEM8915</t>
  </si>
  <si>
    <t>MEM8916</t>
  </si>
  <si>
    <t>MEM8917</t>
  </si>
  <si>
    <t>MEM8918</t>
  </si>
  <si>
    <t>MEM8919</t>
  </si>
  <si>
    <t>MEM8920</t>
  </si>
  <si>
    <t>MEM8921</t>
  </si>
  <si>
    <t>MEM8922</t>
  </si>
  <si>
    <t>MEM8923</t>
  </si>
  <si>
    <t>MEM8924</t>
  </si>
  <si>
    <t>MEM8925</t>
  </si>
  <si>
    <t>MEM8926</t>
  </si>
  <si>
    <t>MEM8927</t>
  </si>
  <si>
    <t>MEM8928</t>
  </si>
  <si>
    <t>MEM8929</t>
  </si>
  <si>
    <t>MEM8930</t>
  </si>
  <si>
    <t>MEM8931</t>
  </si>
  <si>
    <t>MEM8932</t>
  </si>
  <si>
    <t>MEM8933</t>
  </si>
  <si>
    <t>MEM8934</t>
  </si>
  <si>
    <t>MEM8935</t>
  </si>
  <si>
    <t>MEM8936</t>
  </si>
  <si>
    <t>MEM8937</t>
  </si>
  <si>
    <t>MEM8938</t>
  </si>
  <si>
    <t>MEM8939</t>
  </si>
  <si>
    <t>MEM8940</t>
  </si>
  <si>
    <t>MEM8941</t>
  </si>
  <si>
    <t>MEM8942</t>
  </si>
  <si>
    <t>MEM8943</t>
  </si>
  <si>
    <t>MEM8944</t>
  </si>
  <si>
    <t>MEM8945</t>
  </si>
  <si>
    <t>MEM8946</t>
  </si>
  <si>
    <t>MEM8947</t>
  </si>
  <si>
    <t>MEM8948</t>
  </si>
  <si>
    <t>MEM8949</t>
  </si>
  <si>
    <t>MEM8950</t>
  </si>
  <si>
    <t>MEM8951</t>
  </si>
  <si>
    <t>MEM8952</t>
  </si>
  <si>
    <t>MEM8953</t>
  </si>
  <si>
    <t>MEM8954</t>
  </si>
  <si>
    <t>MEM8955</t>
  </si>
  <si>
    <t>MEM8956</t>
  </si>
  <si>
    <t>MEM8957</t>
  </si>
  <si>
    <t>MEM8958</t>
  </si>
  <si>
    <t>MEM8959</t>
  </si>
  <si>
    <t>MEM8960</t>
  </si>
  <si>
    <t>MEM8961</t>
  </si>
  <si>
    <t>MEM8962</t>
  </si>
  <si>
    <t>MEM8963</t>
  </si>
  <si>
    <t>MEM8964</t>
  </si>
  <si>
    <t>MEM8965</t>
  </si>
  <si>
    <t>MEM8966</t>
  </si>
  <si>
    <t>MEM8967</t>
  </si>
  <si>
    <t>MEM8968</t>
  </si>
  <si>
    <t>MEM8969</t>
  </si>
  <si>
    <t>MEM8970</t>
  </si>
  <si>
    <t>MEM8971</t>
  </si>
  <si>
    <t>MEM8972</t>
  </si>
  <si>
    <t>MEM8973</t>
  </si>
  <si>
    <t>MEM8974</t>
  </si>
  <si>
    <t>MEM8975</t>
  </si>
  <si>
    <t>MEM8976</t>
  </si>
  <si>
    <t>MEM8977</t>
  </si>
  <si>
    <t>MEM8978</t>
  </si>
  <si>
    <t>MEM8979</t>
  </si>
  <si>
    <t>MEM8980</t>
  </si>
  <si>
    <t>MEM8981</t>
  </si>
  <si>
    <t>MEM8982</t>
  </si>
  <si>
    <t>MEM8983</t>
  </si>
  <si>
    <t>MEM8984</t>
  </si>
  <si>
    <t>MEM8985</t>
  </si>
  <si>
    <t>MEM8986</t>
  </si>
  <si>
    <t>MEM8987</t>
  </si>
  <si>
    <t>MEM8988</t>
  </si>
  <si>
    <t>MEM8989</t>
  </si>
  <si>
    <t>MEM8990</t>
  </si>
  <si>
    <t>MEM8991</t>
  </si>
  <si>
    <t>MEM8992</t>
  </si>
  <si>
    <t>MEM8993</t>
  </si>
  <si>
    <t>MEM8994</t>
  </si>
  <si>
    <t>MEM8995</t>
  </si>
  <si>
    <t>MEM8996</t>
  </si>
  <si>
    <t>MEM8997</t>
  </si>
  <si>
    <t>MEM8998</t>
  </si>
  <si>
    <t>MEM8999</t>
  </si>
  <si>
    <t>MEM9000</t>
  </si>
  <si>
    <t>MEM9001</t>
  </si>
  <si>
    <t>MEM9002</t>
  </si>
  <si>
    <t>MEM9003</t>
  </si>
  <si>
    <t>MEM9004</t>
  </si>
  <si>
    <t>MEM9005</t>
  </si>
  <si>
    <t>MEM9006</t>
  </si>
  <si>
    <t>MEM9007</t>
  </si>
  <si>
    <t>MEM9008</t>
  </si>
  <si>
    <t>MEM9009</t>
  </si>
  <si>
    <t>MEM9010</t>
  </si>
  <si>
    <t>MEM9011</t>
  </si>
  <si>
    <t>MEM9012</t>
  </si>
  <si>
    <t>MEM9013</t>
  </si>
  <si>
    <t>MEM9014</t>
  </si>
  <si>
    <t>MEM9015</t>
  </si>
  <si>
    <t>MEM9016</t>
  </si>
  <si>
    <t>MEM9017</t>
  </si>
  <si>
    <t>MEM9018</t>
  </si>
  <si>
    <t>MEM9019</t>
  </si>
  <si>
    <t>MEM9020</t>
  </si>
  <si>
    <t>MEM9021</t>
  </si>
  <si>
    <t>MEM9022</t>
  </si>
  <si>
    <t>MEM9023</t>
  </si>
  <si>
    <t>MEM9024</t>
  </si>
  <si>
    <t>MEM9025</t>
  </si>
  <si>
    <t>MEM9026</t>
  </si>
  <si>
    <t>MEM9027</t>
  </si>
  <si>
    <t>MEM9028</t>
  </si>
  <si>
    <t>MEM9029</t>
  </si>
  <si>
    <t>MEM9030</t>
  </si>
  <si>
    <t>MEM9031</t>
  </si>
  <si>
    <t>MEM9032</t>
  </si>
  <si>
    <t>MEM9033</t>
  </si>
  <si>
    <t>MEM9034</t>
  </si>
  <si>
    <t>MEM9035</t>
  </si>
  <si>
    <t>MEM9036</t>
  </si>
  <si>
    <t>MEM9037</t>
  </si>
  <si>
    <t>MEM9038</t>
  </si>
  <si>
    <t>MEM9039</t>
  </si>
  <si>
    <t>MEM9040</t>
  </si>
  <si>
    <t>MEM9041</t>
  </si>
  <si>
    <t>MEM9042</t>
  </si>
  <si>
    <t>MEM9043</t>
  </si>
  <si>
    <t>MEM9044</t>
  </si>
  <si>
    <t>MEM9045</t>
  </si>
  <si>
    <t>MEM9046</t>
  </si>
  <si>
    <t>MEM9047</t>
  </si>
  <si>
    <t>MEM9048</t>
  </si>
  <si>
    <t>MEM9049</t>
  </si>
  <si>
    <t>MEM9050</t>
  </si>
  <si>
    <t>MEM9051</t>
  </si>
  <si>
    <t>MEM9052</t>
  </si>
  <si>
    <t>MEM9053</t>
  </si>
  <si>
    <t>MEM9054</t>
  </si>
  <si>
    <t>MEM9055</t>
  </si>
  <si>
    <t>MEM9056</t>
  </si>
  <si>
    <t>MEM9057</t>
  </si>
  <si>
    <t>MEM9058</t>
  </si>
  <si>
    <t>MEM9059</t>
  </si>
  <si>
    <t>MEM9060</t>
  </si>
  <si>
    <t>MEM9061</t>
  </si>
  <si>
    <t>MEM9062</t>
  </si>
  <si>
    <t>MEM9063</t>
  </si>
  <si>
    <t>MEM9064</t>
  </si>
  <si>
    <t>MEM9065</t>
  </si>
  <si>
    <t>MEM9066</t>
  </si>
  <si>
    <t>MEM9067</t>
  </si>
  <si>
    <t>MEM9068</t>
  </si>
  <si>
    <t>MEM9069</t>
  </si>
  <si>
    <t>MEM9070</t>
  </si>
  <si>
    <t>MEM9071</t>
  </si>
  <si>
    <t>MEM9072</t>
  </si>
  <si>
    <t>MEM9073</t>
  </si>
  <si>
    <t>MEM9074</t>
  </si>
  <si>
    <t>MEM9075</t>
  </si>
  <si>
    <t>MEM9076</t>
  </si>
  <si>
    <t>MEM9077</t>
  </si>
  <si>
    <t>MEM9078</t>
  </si>
  <si>
    <t>MEM9079</t>
  </si>
  <si>
    <t>MEM9080</t>
  </si>
  <si>
    <t>MEM9081</t>
  </si>
  <si>
    <t>MEM9082</t>
  </si>
  <si>
    <t>MEM9083</t>
  </si>
  <si>
    <t>MEM9084</t>
  </si>
  <si>
    <t>MEM9085</t>
  </si>
  <si>
    <t>MEM9086</t>
  </si>
  <si>
    <t>MEM9087</t>
  </si>
  <si>
    <t>MEM9088</t>
  </si>
  <si>
    <t>MEM9089</t>
  </si>
  <si>
    <t>MEM9090</t>
  </si>
  <si>
    <t>MEM9091</t>
  </si>
  <si>
    <t>MEM9092</t>
  </si>
  <si>
    <t>MEM9093</t>
  </si>
  <si>
    <t>MEM9094</t>
  </si>
  <si>
    <t>MEM9095</t>
  </si>
  <si>
    <t>MEM9096</t>
  </si>
  <si>
    <t>MEM9097</t>
  </si>
  <si>
    <t>MEM9098</t>
  </si>
  <si>
    <t>MEM9099</t>
  </si>
  <si>
    <t>MEM9100</t>
  </si>
  <si>
    <t>MEM9101</t>
  </si>
  <si>
    <t>MEM9102</t>
  </si>
  <si>
    <t>MEM9103</t>
  </si>
  <si>
    <t>MEM9104</t>
  </si>
  <si>
    <t>MEM9105</t>
  </si>
  <si>
    <t>MEM9106</t>
  </si>
  <si>
    <t>MEM9107</t>
  </si>
  <si>
    <t>MEM9108</t>
  </si>
  <si>
    <t>MEM9109</t>
  </si>
  <si>
    <t>MEM9110</t>
  </si>
  <si>
    <t>MEM9111</t>
  </si>
  <si>
    <t>MEM9112</t>
  </si>
  <si>
    <t>MEM9113</t>
  </si>
  <si>
    <t>MEM9114</t>
  </si>
  <si>
    <t>MEM9115</t>
  </si>
  <si>
    <t>MEM9116</t>
  </si>
  <si>
    <t>MEM9117</t>
  </si>
  <si>
    <t>MEM9118</t>
  </si>
  <si>
    <t>MEM9119</t>
  </si>
  <si>
    <t>MEM9120</t>
  </si>
  <si>
    <t>MEM9121</t>
  </si>
  <si>
    <t>MEM9122</t>
  </si>
  <si>
    <t>MEM9123</t>
  </si>
  <si>
    <t>MEM9124</t>
  </si>
  <si>
    <t>MEM9125</t>
  </si>
  <si>
    <t>MEM9126</t>
  </si>
  <si>
    <t>MEM9127</t>
  </si>
  <si>
    <t>MEM9128</t>
  </si>
  <si>
    <t>MEM9129</t>
  </si>
  <si>
    <t>MEM9130</t>
  </si>
  <si>
    <t>MEM9131</t>
  </si>
  <si>
    <t>MEM9132</t>
  </si>
  <si>
    <t>MEM9133</t>
  </si>
  <si>
    <t>MEM9134</t>
  </si>
  <si>
    <t>MEM9135</t>
  </si>
  <si>
    <t>MEM9136</t>
  </si>
  <si>
    <t>MEM9137</t>
  </si>
  <si>
    <t>MEM9138</t>
  </si>
  <si>
    <t>MEM9139</t>
  </si>
  <si>
    <t>MEM9140</t>
  </si>
  <si>
    <t>MEM9141</t>
  </si>
  <si>
    <t>MEM9142</t>
  </si>
  <si>
    <t>MEM9143</t>
  </si>
  <si>
    <t>MEM9144</t>
  </si>
  <si>
    <t>MEM9145</t>
  </si>
  <si>
    <t>MEM9146</t>
  </si>
  <si>
    <t>MEM9147</t>
  </si>
  <si>
    <t>MEM9148</t>
  </si>
  <si>
    <t>MEM9149</t>
  </si>
  <si>
    <t>MEM9150</t>
  </si>
  <si>
    <t>MEM9151</t>
  </si>
  <si>
    <t>MEM9152</t>
  </si>
  <si>
    <t>MEM9153</t>
  </si>
  <si>
    <t>MEM9154</t>
  </si>
  <si>
    <t>MEM9155</t>
  </si>
  <si>
    <t>MEM9156</t>
  </si>
  <si>
    <t>MEM9157</t>
  </si>
  <si>
    <t>MEM9158</t>
  </si>
  <si>
    <t>MEM9159</t>
  </si>
  <si>
    <t>MEM9160</t>
  </si>
  <si>
    <t>MEM9161</t>
  </si>
  <si>
    <t>MEM9162</t>
  </si>
  <si>
    <t>MEM9163</t>
  </si>
  <si>
    <t>MEM9164</t>
  </si>
  <si>
    <t>MEM9165</t>
  </si>
  <si>
    <t>MEM9166</t>
  </si>
  <si>
    <t>MEM9167</t>
  </si>
  <si>
    <t>MEM9168</t>
  </si>
  <si>
    <t>MEM9169</t>
  </si>
  <si>
    <t>MEM9170</t>
  </si>
  <si>
    <t>MEM9171</t>
  </si>
  <si>
    <t>MEM9172</t>
  </si>
  <si>
    <t>MEM9173</t>
  </si>
  <si>
    <t>MEM9174</t>
  </si>
  <si>
    <t>MEM9175</t>
  </si>
  <si>
    <t>MEM9176</t>
  </si>
  <si>
    <t>MEM9177</t>
  </si>
  <si>
    <t>MEM9178</t>
  </si>
  <si>
    <t>MEM9179</t>
  </si>
  <si>
    <t>MEM9180</t>
  </si>
  <si>
    <t>MEM9181</t>
  </si>
  <si>
    <t>MEM9182</t>
  </si>
  <si>
    <t>MEM9183</t>
  </si>
  <si>
    <t>MEM9184</t>
  </si>
  <si>
    <t>MEM9185</t>
  </si>
  <si>
    <t>MEM9186</t>
  </si>
  <si>
    <t>MEM9187</t>
  </si>
  <si>
    <t>MEM9188</t>
  </si>
  <si>
    <t>MEM9189</t>
  </si>
  <si>
    <t>MEM9190</t>
  </si>
  <si>
    <t>MEM9191</t>
  </si>
  <si>
    <t>MEM9192</t>
  </si>
  <si>
    <t>MEM9193</t>
  </si>
  <si>
    <t>MEM9194</t>
  </si>
  <si>
    <t>MEM9195</t>
  </si>
  <si>
    <t>MEM9196</t>
  </si>
  <si>
    <t>MEM9197</t>
  </si>
  <si>
    <t>MEM9198</t>
  </si>
  <si>
    <t>MEM9199</t>
  </si>
  <si>
    <t>MEM9200</t>
  </si>
  <si>
    <t>MEM9201</t>
  </si>
  <si>
    <t>MEM9202</t>
  </si>
  <si>
    <t>MEM9203</t>
  </si>
  <si>
    <t>MEM9204</t>
  </si>
  <si>
    <t>MEM9205</t>
  </si>
  <si>
    <t>MEM9206</t>
  </si>
  <si>
    <t>MEM9207</t>
  </si>
  <si>
    <t>MEM9208</t>
  </si>
  <si>
    <t>MEM9209</t>
  </si>
  <si>
    <t>MEM9210</t>
  </si>
  <si>
    <t>MEM9211</t>
  </si>
  <si>
    <t>MEM9212</t>
  </si>
  <si>
    <t>MEM9213</t>
  </si>
  <si>
    <t>MEM9214</t>
  </si>
  <si>
    <t>MEM9215</t>
  </si>
  <si>
    <t>MEM9216</t>
  </si>
  <si>
    <t>MEM9217</t>
  </si>
  <si>
    <t>MEM9218</t>
  </si>
  <si>
    <t>MEM9219</t>
  </si>
  <si>
    <t>MEM9220</t>
  </si>
  <si>
    <t>MEM9221</t>
  </si>
  <si>
    <t>MEM9222</t>
  </si>
  <si>
    <t>MEM9223</t>
  </si>
  <si>
    <t>MEM9224</t>
  </si>
  <si>
    <t>MEM9225</t>
  </si>
  <si>
    <t>MEM9226</t>
  </si>
  <si>
    <t>MEM9227</t>
  </si>
  <si>
    <t>MEM9228</t>
  </si>
  <si>
    <t>MEM9229</t>
  </si>
  <si>
    <t>MEM9230</t>
  </si>
  <si>
    <t>MEM9231</t>
  </si>
  <si>
    <t>MEM9232</t>
  </si>
  <si>
    <t>MEM9233</t>
  </si>
  <si>
    <t>MEM9234</t>
  </si>
  <si>
    <t>MEM9235</t>
  </si>
  <si>
    <t>MEM9236</t>
  </si>
  <si>
    <t>MEM9237</t>
  </si>
  <si>
    <t>MEM9238</t>
  </si>
  <si>
    <t>MEM9239</t>
  </si>
  <si>
    <t>MEM9240</t>
  </si>
  <si>
    <t>MEM9241</t>
  </si>
  <si>
    <t>MEM9242</t>
  </si>
  <si>
    <t>MEM9243</t>
  </si>
  <si>
    <t>MEM9244</t>
  </si>
  <si>
    <t>MEM9245</t>
  </si>
  <si>
    <t>MEM9246</t>
  </si>
  <si>
    <t>MEM9247</t>
  </si>
  <si>
    <t>MEM9248</t>
  </si>
  <si>
    <t>MEM9249</t>
  </si>
  <si>
    <t>MEM9250</t>
  </si>
  <si>
    <t>MEM9251</t>
  </si>
  <si>
    <t>MEM9252</t>
  </si>
  <si>
    <t>MEM9253</t>
  </si>
  <si>
    <t>MEM9254</t>
  </si>
  <si>
    <t>MEM9255</t>
  </si>
  <si>
    <t>MEM9256</t>
  </si>
  <si>
    <t>MEM9257</t>
  </si>
  <si>
    <t>MEM9258</t>
  </si>
  <si>
    <t>MEM9259</t>
  </si>
  <si>
    <t>MEM9260</t>
  </si>
  <si>
    <t>MEM9261</t>
  </si>
  <si>
    <t>MEM9262</t>
  </si>
  <si>
    <t>MEM9263</t>
  </si>
  <si>
    <t>MEM9264</t>
  </si>
  <si>
    <t>MEM9265</t>
  </si>
  <si>
    <t>MEM9266</t>
  </si>
  <si>
    <t>MEM9267</t>
  </si>
  <si>
    <t>MEM9268</t>
  </si>
  <si>
    <t>MEM9269</t>
  </si>
  <si>
    <t>MEM9270</t>
  </si>
  <si>
    <t>MEM9271</t>
  </si>
  <si>
    <t>MEM9272</t>
  </si>
  <si>
    <t>MEM9273</t>
  </si>
  <si>
    <t>MEM9274</t>
  </si>
  <si>
    <t>MEM9275</t>
  </si>
  <si>
    <t>MEM9276</t>
  </si>
  <si>
    <t>MEM9277</t>
  </si>
  <si>
    <t>MEM9278</t>
  </si>
  <si>
    <t>MEM9279</t>
  </si>
  <si>
    <t>MEM9280</t>
  </si>
  <si>
    <t>MEM9281</t>
  </si>
  <si>
    <t>MEM9282</t>
  </si>
  <si>
    <t>MEM9283</t>
  </si>
  <si>
    <t>MEM9284</t>
  </si>
  <si>
    <t>MEM9285</t>
  </si>
  <si>
    <t>MEM9286</t>
  </si>
  <si>
    <t>MEM9287</t>
  </si>
  <si>
    <t>MEM9288</t>
  </si>
  <si>
    <t>MEM9289</t>
  </si>
  <si>
    <t>MEM9290</t>
  </si>
  <si>
    <t>MEM9291</t>
  </si>
  <si>
    <t>MEM9292</t>
  </si>
  <si>
    <t>MEM9293</t>
  </si>
  <si>
    <t>MEM9294</t>
  </si>
  <si>
    <t>MEM9295</t>
  </si>
  <si>
    <t>MEM9296</t>
  </si>
  <si>
    <t>MEM9297</t>
  </si>
  <si>
    <t>MEM9298</t>
  </si>
  <si>
    <t>MEM9299</t>
  </si>
  <si>
    <t>MEM9300</t>
  </si>
  <si>
    <t>MEM9301</t>
  </si>
  <si>
    <t>MEM9302</t>
  </si>
  <si>
    <t>MEM9303</t>
  </si>
  <si>
    <t>MEM9304</t>
  </si>
  <si>
    <t>MEM9305</t>
  </si>
  <si>
    <t>MEM9306</t>
  </si>
  <si>
    <t>MEM9307</t>
  </si>
  <si>
    <t>MEM9308</t>
  </si>
  <si>
    <t>MEM9309</t>
  </si>
  <si>
    <t>MEM9310</t>
  </si>
  <si>
    <t>MEM9311</t>
  </si>
  <si>
    <t>MEM9312</t>
  </si>
  <si>
    <t>MEM9313</t>
  </si>
  <si>
    <t>MEM9314</t>
  </si>
  <si>
    <t>MEM9315</t>
  </si>
  <si>
    <t>MEM9316</t>
  </si>
  <si>
    <t>MEM9317</t>
  </si>
  <si>
    <t>MEM9318</t>
  </si>
  <si>
    <t>MEM9319</t>
  </si>
  <si>
    <t>MEM9320</t>
  </si>
  <si>
    <t>MEM9321</t>
  </si>
  <si>
    <t>MEM9322</t>
  </si>
  <si>
    <t>MEM9323</t>
  </si>
  <si>
    <t>MEM9324</t>
  </si>
  <si>
    <t>MEM9325</t>
  </si>
  <si>
    <t>MEM9326</t>
  </si>
  <si>
    <t>MEM9327</t>
  </si>
  <si>
    <t>MEM9328</t>
  </si>
  <si>
    <t>MEM9329</t>
  </si>
  <si>
    <t>MEM9330</t>
  </si>
  <si>
    <t>MEM9331</t>
  </si>
  <si>
    <t>MEM9332</t>
  </si>
  <si>
    <t>MEM9333</t>
  </si>
  <si>
    <t>MEM9334</t>
  </si>
  <si>
    <t>MEM9335</t>
  </si>
  <si>
    <t>MEM9336</t>
  </si>
  <si>
    <t>MEM9337</t>
  </si>
  <si>
    <t>MEM9338</t>
  </si>
  <si>
    <t>MEM9339</t>
  </si>
  <si>
    <t>MEM9340</t>
  </si>
  <si>
    <t>MEM9341</t>
  </si>
  <si>
    <t>MEM9342</t>
  </si>
  <si>
    <t>MEM9343</t>
  </si>
  <si>
    <t>MEM9344</t>
  </si>
  <si>
    <t>MEM9345</t>
  </si>
  <si>
    <t>MEM9346</t>
  </si>
  <si>
    <t>MEM9347</t>
  </si>
  <si>
    <t>MEM9348</t>
  </si>
  <si>
    <t>MEM9349</t>
  </si>
  <si>
    <t>MEM9350</t>
  </si>
  <si>
    <t>MEM9351</t>
  </si>
  <si>
    <t>MEM9352</t>
  </si>
  <si>
    <t>MEM9353</t>
  </si>
  <si>
    <t>MEM9354</t>
  </si>
  <si>
    <t>MEM9355</t>
  </si>
  <si>
    <t>MEM9356</t>
  </si>
  <si>
    <t>MEM9357</t>
  </si>
  <si>
    <t>MEM9358</t>
  </si>
  <si>
    <t>MEM9359</t>
  </si>
  <si>
    <t>MEM9360</t>
  </si>
  <si>
    <t>MEM9361</t>
  </si>
  <si>
    <t>MEM9362</t>
  </si>
  <si>
    <t>MEM9363</t>
  </si>
  <si>
    <t>MEM9364</t>
  </si>
  <si>
    <t>MEM9365</t>
  </si>
  <si>
    <t>MEM9366</t>
  </si>
  <si>
    <t>MEM9367</t>
  </si>
  <si>
    <t>MEM9368</t>
  </si>
  <si>
    <t>MEM9369</t>
  </si>
  <si>
    <t>MEM9370</t>
  </si>
  <si>
    <t>MEM9371</t>
  </si>
  <si>
    <t>MEM9372</t>
  </si>
  <si>
    <t>MEM9373</t>
  </si>
  <si>
    <t>MEM9374</t>
  </si>
  <si>
    <t>MEM9375</t>
  </si>
  <si>
    <t>MEM9376</t>
  </si>
  <si>
    <t>MEM9377</t>
  </si>
  <si>
    <t>MEM9378</t>
  </si>
  <si>
    <t>MEM9379</t>
  </si>
  <si>
    <t>MEM9380</t>
  </si>
  <si>
    <t>MEM9381</t>
  </si>
  <si>
    <t>MEM9382</t>
  </si>
  <si>
    <t>MEM9383</t>
  </si>
  <si>
    <t>MEM9384</t>
  </si>
  <si>
    <t>MEM9385</t>
  </si>
  <si>
    <t>MEM9386</t>
  </si>
  <si>
    <t>MEM9387</t>
  </si>
  <si>
    <t>MEM9388</t>
  </si>
  <si>
    <t>MEM9389</t>
  </si>
  <si>
    <t>MEM9390</t>
  </si>
  <si>
    <t>MEM9391</t>
  </si>
  <si>
    <t>MEM9392</t>
  </si>
  <si>
    <t>MEM9393</t>
  </si>
  <si>
    <t>MEM9394</t>
  </si>
  <si>
    <t>MEM9395</t>
  </si>
  <si>
    <t>MEM9396</t>
  </si>
  <si>
    <t>MEM9397</t>
  </si>
  <si>
    <t>MEM9398</t>
  </si>
  <si>
    <t>MEM9399</t>
  </si>
  <si>
    <t>MEM9400</t>
  </si>
  <si>
    <t>MEM9401</t>
  </si>
  <si>
    <t>MEM9402</t>
  </si>
  <si>
    <t>MEM9403</t>
  </si>
  <si>
    <t>MEM9404</t>
  </si>
  <si>
    <t>MEM9405</t>
  </si>
  <si>
    <t>MEM9406</t>
  </si>
  <si>
    <t>MEM9407</t>
  </si>
  <si>
    <t>MEM9408</t>
  </si>
  <si>
    <t>MEM9409</t>
  </si>
  <si>
    <t>MEM9410</t>
  </si>
  <si>
    <t>MEM9411</t>
  </si>
  <si>
    <t>MEM9412</t>
  </si>
  <si>
    <t>MEM9413</t>
  </si>
  <si>
    <t>MEM9414</t>
  </si>
  <si>
    <t>MEM9415</t>
  </si>
  <si>
    <t>MEM9416</t>
  </si>
  <si>
    <t>MEM9417</t>
  </si>
  <si>
    <t>MEM9418</t>
  </si>
  <si>
    <t>MEM9419</t>
  </si>
  <si>
    <t>MEM9420</t>
  </si>
  <si>
    <t>MEM9421</t>
  </si>
  <si>
    <t>MEM9422</t>
  </si>
  <si>
    <t>MEM9423</t>
  </si>
  <si>
    <t>MEM9424</t>
  </si>
  <si>
    <t>MEM9425</t>
  </si>
  <si>
    <t>MEM9426</t>
  </si>
  <si>
    <t>MEM9427</t>
  </si>
  <si>
    <t>MEM9428</t>
  </si>
  <si>
    <t>MEM9429</t>
  </si>
  <si>
    <t>MEM9430</t>
  </si>
  <si>
    <t>MEM9431</t>
  </si>
  <si>
    <t>MEM9432</t>
  </si>
  <si>
    <t>MEM9433</t>
  </si>
  <si>
    <t>MEM9434</t>
  </si>
  <si>
    <t>MEM9435</t>
  </si>
  <si>
    <t>MEM9436</t>
  </si>
  <si>
    <t>MEM9437</t>
  </si>
  <si>
    <t>MEM9438</t>
  </si>
  <si>
    <t>MEM9439</t>
  </si>
  <si>
    <t>MEM9440</t>
  </si>
  <si>
    <t>MEM9441</t>
  </si>
  <si>
    <t>MEM9442</t>
  </si>
  <si>
    <t>MEM9443</t>
  </si>
  <si>
    <t>MEM9444</t>
  </si>
  <si>
    <t>MEM9445</t>
  </si>
  <si>
    <t>MEM9446</t>
  </si>
  <si>
    <t>MEM9447</t>
  </si>
  <si>
    <t>MEM9448</t>
  </si>
  <si>
    <t>MEM9449</t>
  </si>
  <si>
    <t>MEM9450</t>
  </si>
  <si>
    <t>MEM9451</t>
  </si>
  <si>
    <t>MEM9452</t>
  </si>
  <si>
    <t>MEM9453</t>
  </si>
  <si>
    <t>MEM9454</t>
  </si>
  <si>
    <t>MEM9455</t>
  </si>
  <si>
    <t>MEM9456</t>
  </si>
  <si>
    <t>MEM9457</t>
  </si>
  <si>
    <t>MEM9458</t>
  </si>
  <si>
    <t>MEM9459</t>
  </si>
  <si>
    <t>MEM9460</t>
  </si>
  <si>
    <t>MEM9461</t>
  </si>
  <si>
    <t>MEM9462</t>
  </si>
  <si>
    <t>MEM9463</t>
  </si>
  <si>
    <t>MEM9464</t>
  </si>
  <si>
    <t>MEM9465</t>
  </si>
  <si>
    <t>MEM9466</t>
  </si>
  <si>
    <t>MEM9467</t>
  </si>
  <si>
    <t>MEM9468</t>
  </si>
  <si>
    <t>MEM9469</t>
  </si>
  <si>
    <t>MEM9470</t>
  </si>
  <si>
    <t>MEM9471</t>
  </si>
  <si>
    <t>MEM9472</t>
  </si>
  <si>
    <t>MEM9473</t>
  </si>
  <si>
    <t>MEM9474</t>
  </si>
  <si>
    <t>MEM9475</t>
  </si>
  <si>
    <t>MEM9476</t>
  </si>
  <si>
    <t>MEM9477</t>
  </si>
  <si>
    <t>MEM9478</t>
  </si>
  <si>
    <t>MEM9479</t>
  </si>
  <si>
    <t>MEM9480</t>
  </si>
  <si>
    <t>MEM9481</t>
  </si>
  <si>
    <t>MEM9482</t>
  </si>
  <si>
    <t>MEM9483</t>
  </si>
  <si>
    <t>MEM9484</t>
  </si>
  <si>
    <t>MEM9485</t>
  </si>
  <si>
    <t>MEM9486</t>
  </si>
  <si>
    <t>MEM9487</t>
  </si>
  <si>
    <t>MEM9488</t>
  </si>
  <si>
    <t>MEM9489</t>
  </si>
  <si>
    <t>MEM9490</t>
  </si>
  <si>
    <t>MEM9491</t>
  </si>
  <si>
    <t>MEM9492</t>
  </si>
  <si>
    <t>MEM9493</t>
  </si>
  <si>
    <t>MEM9494</t>
  </si>
  <si>
    <t>MEM9495</t>
  </si>
  <si>
    <t>MEM9496</t>
  </si>
  <si>
    <t>MEM9497</t>
  </si>
  <si>
    <t>MEM9498</t>
  </si>
  <si>
    <t>MEM9499</t>
  </si>
  <si>
    <t>MEM9500</t>
  </si>
  <si>
    <t>MEM9501</t>
  </si>
  <si>
    <t>MEM9502</t>
  </si>
  <si>
    <t>MEM9503</t>
  </si>
  <si>
    <t>MEM9504</t>
  </si>
  <si>
    <t>MEM9505</t>
  </si>
  <si>
    <t>MEM9506</t>
  </si>
  <si>
    <t>MEM9507</t>
  </si>
  <si>
    <t>MEM9508</t>
  </si>
  <si>
    <t>MEM9509</t>
  </si>
  <si>
    <t>MEM9510</t>
  </si>
  <si>
    <t>MEM9511</t>
  </si>
  <si>
    <t>MEM9512</t>
  </si>
  <si>
    <t>MEM9513</t>
  </si>
  <si>
    <t>MEM9514</t>
  </si>
  <si>
    <t>MEM9515</t>
  </si>
  <si>
    <t>MEM9516</t>
  </si>
  <si>
    <t>MEM9517</t>
  </si>
  <si>
    <t>MEM9518</t>
  </si>
  <si>
    <t>MEM9519</t>
  </si>
  <si>
    <t>MEM9520</t>
  </si>
  <si>
    <t>MEM9521</t>
  </si>
  <si>
    <t>MEM9522</t>
  </si>
  <si>
    <t>MEM9523</t>
  </si>
  <si>
    <t>MEM9524</t>
  </si>
  <si>
    <t>MEM9525</t>
  </si>
  <si>
    <t>MEM9526</t>
  </si>
  <si>
    <t>MEM9527</t>
  </si>
  <si>
    <t>MEM9528</t>
  </si>
  <si>
    <t>MEM9529</t>
  </si>
  <si>
    <t>MEM9530</t>
  </si>
  <si>
    <t>MEM9531</t>
  </si>
  <si>
    <t>MEM9532</t>
  </si>
  <si>
    <t>MEM9533</t>
  </si>
  <si>
    <t>MEM9534</t>
  </si>
  <si>
    <t>MEM9535</t>
  </si>
  <si>
    <t>MEM9536</t>
  </si>
  <si>
    <t>MEM9537</t>
  </si>
  <si>
    <t>MEM9538</t>
  </si>
  <si>
    <t>MEM9539</t>
  </si>
  <si>
    <t>MEM9540</t>
  </si>
  <si>
    <t>MEM9541</t>
  </si>
  <si>
    <t>MEM9542</t>
  </si>
  <si>
    <t>MEM9543</t>
  </si>
  <si>
    <t>MEM9544</t>
  </si>
  <si>
    <t>MEM9545</t>
  </si>
  <si>
    <t>MEM9546</t>
  </si>
  <si>
    <t>MEM9547</t>
  </si>
  <si>
    <t>MEM9548</t>
  </si>
  <si>
    <t>MEM9549</t>
  </si>
  <si>
    <t>MEM9550</t>
  </si>
  <si>
    <t>MEM9551</t>
  </si>
  <si>
    <t>MEM9552</t>
  </si>
  <si>
    <t>MEM9553</t>
  </si>
  <si>
    <t>MEM9554</t>
  </si>
  <si>
    <t>MEM9555</t>
  </si>
  <si>
    <t>MEM9556</t>
  </si>
  <si>
    <t>MEM9557</t>
  </si>
  <si>
    <t>MEM9558</t>
  </si>
  <si>
    <t>MEM9559</t>
  </si>
  <si>
    <t>MEM9560</t>
  </si>
  <si>
    <t>MEM9561</t>
  </si>
  <si>
    <t>MEM9562</t>
  </si>
  <si>
    <t>MEM9563</t>
  </si>
  <si>
    <t>MEM9564</t>
  </si>
  <si>
    <t>MEM9565</t>
  </si>
  <si>
    <t>MEM9566</t>
  </si>
  <si>
    <t>MEM9567</t>
  </si>
  <si>
    <t>MEM9568</t>
  </si>
  <si>
    <t>MEM9569</t>
  </si>
  <si>
    <t>MEM9570</t>
  </si>
  <si>
    <t>MEM9571</t>
  </si>
  <si>
    <t>MEM9572</t>
  </si>
  <si>
    <t>MEM9573</t>
  </si>
  <si>
    <t>MEM9574</t>
  </si>
  <si>
    <t>MEM9575</t>
  </si>
  <si>
    <t>MEM9576</t>
  </si>
  <si>
    <t>MEM9577</t>
  </si>
  <si>
    <t>MEM9578</t>
  </si>
  <si>
    <t>MEM9579</t>
  </si>
  <si>
    <t>MEM9580</t>
  </si>
  <si>
    <t>MEM9581</t>
  </si>
  <si>
    <t>MEM9582</t>
  </si>
  <si>
    <t>MEM9583</t>
  </si>
  <si>
    <t>MEM9584</t>
  </si>
  <si>
    <t>MEM9585</t>
  </si>
  <si>
    <t>MEM9586</t>
  </si>
  <si>
    <t>MEM9587</t>
  </si>
  <si>
    <t>MEM9588</t>
  </si>
  <si>
    <t>MEM9589</t>
  </si>
  <si>
    <t>MEM9590</t>
  </si>
  <si>
    <t>MEM9591</t>
  </si>
  <si>
    <t>MEM9592</t>
  </si>
  <si>
    <t>MEM9593</t>
  </si>
  <si>
    <t>MEM9594</t>
  </si>
  <si>
    <t>MEM9595</t>
  </si>
  <si>
    <t>MEM9596</t>
  </si>
  <si>
    <t>MEM9597</t>
  </si>
  <si>
    <t>MEM9598</t>
  </si>
  <si>
    <t>MEM9599</t>
  </si>
  <si>
    <t>MEM9600</t>
  </si>
  <si>
    <t>MEM9601</t>
  </si>
  <si>
    <t>MEM9602</t>
  </si>
  <si>
    <t>MEM9603</t>
  </si>
  <si>
    <t>MEM9604</t>
  </si>
  <si>
    <t>MEM9605</t>
  </si>
  <si>
    <t>MEM9606</t>
  </si>
  <si>
    <t>MEM9607</t>
  </si>
  <si>
    <t>MEM9608</t>
  </si>
  <si>
    <t>MEM9609</t>
  </si>
  <si>
    <t>MEM9610</t>
  </si>
  <si>
    <t>MEM9611</t>
  </si>
  <si>
    <t>MEM9612</t>
  </si>
  <si>
    <t>MEM9613</t>
  </si>
  <si>
    <t>MEM9614</t>
  </si>
  <si>
    <t>MEM9615</t>
  </si>
  <si>
    <t>MEM9616</t>
  </si>
  <si>
    <t>MEM9617</t>
  </si>
  <si>
    <t>MEM9618</t>
  </si>
  <si>
    <t>MEM9619</t>
  </si>
  <si>
    <t>MEM9620</t>
  </si>
  <si>
    <t>MEM9621</t>
  </si>
  <si>
    <t>MEM9622</t>
  </si>
  <si>
    <t>MEM9623</t>
  </si>
  <si>
    <t>MEM9624</t>
  </si>
  <si>
    <t>MEM9625</t>
  </si>
  <si>
    <t>MEM9626</t>
  </si>
  <si>
    <t>MEM9627</t>
  </si>
  <si>
    <t>MEM9628</t>
  </si>
  <si>
    <t>MEM9629</t>
  </si>
  <si>
    <t>MEM9630</t>
  </si>
  <si>
    <t>MEM9631</t>
  </si>
  <si>
    <t>MEM9632</t>
  </si>
  <si>
    <t>MEM9633</t>
  </si>
  <si>
    <t>MEM9634</t>
  </si>
  <si>
    <t>MEM9635</t>
  </si>
  <si>
    <t>MEM9636</t>
  </si>
  <si>
    <t>MEM9637</t>
  </si>
  <si>
    <t>MEM9638</t>
  </si>
  <si>
    <t>MEM9639</t>
  </si>
  <si>
    <t>MEM9640</t>
  </si>
  <si>
    <t>MEM9641</t>
  </si>
  <si>
    <t>MEM9642</t>
  </si>
  <si>
    <t>MEM9643</t>
  </si>
  <si>
    <t>MEM9644</t>
  </si>
  <si>
    <t>MEM9645</t>
  </si>
  <si>
    <t>MEM9646</t>
  </si>
  <si>
    <t>MEM9647</t>
  </si>
  <si>
    <t>MEM9648</t>
  </si>
  <si>
    <t>MEM9649</t>
  </si>
  <si>
    <t>MEM9650</t>
  </si>
  <si>
    <t>MEM9651</t>
  </si>
  <si>
    <t>MEM9652</t>
  </si>
  <si>
    <t>MEM9653</t>
  </si>
  <si>
    <t>MEM9654</t>
  </si>
  <si>
    <t>MEM9655</t>
  </si>
  <si>
    <t>MEM9656</t>
  </si>
  <si>
    <t>MEM9657</t>
  </si>
  <si>
    <t>MEM9658</t>
  </si>
  <si>
    <t>MEM9659</t>
  </si>
  <si>
    <t>MEM9660</t>
  </si>
  <si>
    <t>MEM9661</t>
  </si>
  <si>
    <t>MEM9662</t>
  </si>
  <si>
    <t>MEM9663</t>
  </si>
  <si>
    <t>MEM9664</t>
  </si>
  <si>
    <t>MEM9665</t>
  </si>
  <si>
    <t>MEM9666</t>
  </si>
  <si>
    <t>MEM9667</t>
  </si>
  <si>
    <t>MEM9668</t>
  </si>
  <si>
    <t>MEM9669</t>
  </si>
  <si>
    <t>MEM9670</t>
  </si>
  <si>
    <t>MEM9671</t>
  </si>
  <si>
    <t>MEM9672</t>
  </si>
  <si>
    <t>MEM9673</t>
  </si>
  <si>
    <t>MEM9674</t>
  </si>
  <si>
    <t>MEM9675</t>
  </si>
  <si>
    <t>MEM9676</t>
  </si>
  <si>
    <t>MEM9677</t>
  </si>
  <si>
    <t>MEM9678</t>
  </si>
  <si>
    <t>MEM9679</t>
  </si>
  <si>
    <t>MEM9680</t>
  </si>
  <si>
    <t>MEM9681</t>
  </si>
  <si>
    <t>MEM9682</t>
  </si>
  <si>
    <t>MEM9683</t>
  </si>
  <si>
    <t>MEM9684</t>
  </si>
  <si>
    <t>MEM9685</t>
  </si>
  <si>
    <t>MEM9686</t>
  </si>
  <si>
    <t>MEM9687</t>
  </si>
  <si>
    <t>MEM9688</t>
  </si>
  <si>
    <t>MEM9689</t>
  </si>
  <si>
    <t>MEM9690</t>
  </si>
  <si>
    <t>MEM9691</t>
  </si>
  <si>
    <t>MEM9692</t>
  </si>
  <si>
    <t>MEM9693</t>
  </si>
  <si>
    <t>MEM9694</t>
  </si>
  <si>
    <t>MEM9695</t>
  </si>
  <si>
    <t>MEM9696</t>
  </si>
  <si>
    <t>MEM9697</t>
  </si>
  <si>
    <t>MEM9698</t>
  </si>
  <si>
    <t>MEM9699</t>
  </si>
  <si>
    <t>MEM9700</t>
  </si>
  <si>
    <t>MEM9701</t>
  </si>
  <si>
    <t>MEM9702</t>
  </si>
  <si>
    <t>MEM9703</t>
  </si>
  <si>
    <t>MEM9704</t>
  </si>
  <si>
    <t>MEM9705</t>
  </si>
  <si>
    <t>MEM9706</t>
  </si>
  <si>
    <t>MEM9707</t>
  </si>
  <si>
    <t>MEM9708</t>
  </si>
  <si>
    <t>MEM9709</t>
  </si>
  <si>
    <t>MEM9710</t>
  </si>
  <si>
    <t>MEM9711</t>
  </si>
  <si>
    <t>MEM9712</t>
  </si>
  <si>
    <t>MEM9713</t>
  </si>
  <si>
    <t>MEM9714</t>
  </si>
  <si>
    <t>MEM9715</t>
  </si>
  <si>
    <t>MEM9716</t>
  </si>
  <si>
    <t>MEM9717</t>
  </si>
  <si>
    <t>MEM9718</t>
  </si>
  <si>
    <t>MEM9719</t>
  </si>
  <si>
    <t>MEM9720</t>
  </si>
  <si>
    <t>MEM9721</t>
  </si>
  <si>
    <t>MEM9722</t>
  </si>
  <si>
    <t>MEM9723</t>
  </si>
  <si>
    <t>MEM9724</t>
  </si>
  <si>
    <t>MEM9725</t>
  </si>
  <si>
    <t>MEM9726</t>
  </si>
  <si>
    <t>MEM9727</t>
  </si>
  <si>
    <t>MEM9728</t>
  </si>
  <si>
    <t>MEM9729</t>
  </si>
  <si>
    <t>MEM9730</t>
  </si>
  <si>
    <t>MEM9731</t>
  </si>
  <si>
    <t>MEM9732</t>
  </si>
  <si>
    <t>MEM9733</t>
  </si>
  <si>
    <t>MEM9734</t>
  </si>
  <si>
    <t>MEM9735</t>
  </si>
  <si>
    <t>MEM9736</t>
  </si>
  <si>
    <t>MEM9737</t>
  </si>
  <si>
    <t>MEM9738</t>
  </si>
  <si>
    <t>MEM9739</t>
  </si>
  <si>
    <t>MEM9740</t>
  </si>
  <si>
    <t>MEM9741</t>
  </si>
  <si>
    <t>MEM9742</t>
  </si>
  <si>
    <t>MEM9743</t>
  </si>
  <si>
    <t>MEM9744</t>
  </si>
  <si>
    <t>MEM9745</t>
  </si>
  <si>
    <t>MEM9746</t>
  </si>
  <si>
    <t>MEM9747</t>
  </si>
  <si>
    <t>MEM9748</t>
  </si>
  <si>
    <t>MEM9749</t>
  </si>
  <si>
    <t>MEM9750</t>
  </si>
  <si>
    <t>MEM9751</t>
  </si>
  <si>
    <t>MEM9752</t>
  </si>
  <si>
    <t>MEM9753</t>
  </si>
  <si>
    <t>MEM9754</t>
  </si>
  <si>
    <t>MEM9755</t>
  </si>
  <si>
    <t>MEM9756</t>
  </si>
  <si>
    <t>MEM9757</t>
  </si>
  <si>
    <t>MEM9758</t>
  </si>
  <si>
    <t>MEM9759</t>
  </si>
  <si>
    <t>MEM9760</t>
  </si>
  <si>
    <t>MEM9761</t>
  </si>
  <si>
    <t>MEM9762</t>
  </si>
  <si>
    <t>MEM9763</t>
  </si>
  <si>
    <t>MEM9764</t>
  </si>
  <si>
    <t>MEM9765</t>
  </si>
  <si>
    <t>MEM9766</t>
  </si>
  <si>
    <t>MEM9767</t>
  </si>
  <si>
    <t>MEM9768</t>
  </si>
  <si>
    <t>MEM9769</t>
  </si>
  <si>
    <t>MEM9770</t>
  </si>
  <si>
    <t>MEM9771</t>
  </si>
  <si>
    <t>MEM9772</t>
  </si>
  <si>
    <t>MEM9773</t>
  </si>
  <si>
    <t>MEM9774</t>
  </si>
  <si>
    <t>MEM9775</t>
  </si>
  <si>
    <t>MEM9776</t>
  </si>
  <si>
    <t>MEM9777</t>
  </si>
  <si>
    <t>MEM9778</t>
  </si>
  <si>
    <t>MEM9779</t>
  </si>
  <si>
    <t>MEM9780</t>
  </si>
  <si>
    <t>MEM9781</t>
  </si>
  <si>
    <t>MEM9782</t>
  </si>
  <si>
    <t>MEM9783</t>
  </si>
  <si>
    <t>MEM9784</t>
  </si>
  <si>
    <t>MEM9785</t>
  </si>
  <si>
    <t>MEM9786</t>
  </si>
  <si>
    <t>MEM9787</t>
  </si>
  <si>
    <t>MEM9788</t>
  </si>
  <si>
    <t>MEM9789</t>
  </si>
  <si>
    <t>MEM9790</t>
  </si>
  <si>
    <t>MEM9791</t>
  </si>
  <si>
    <t>MEM9792</t>
  </si>
  <si>
    <t>MEM9793</t>
  </si>
  <si>
    <t>MEM9794</t>
  </si>
  <si>
    <t>MEM9795</t>
  </si>
  <si>
    <t>MEM9796</t>
  </si>
  <si>
    <t>MEM9797</t>
  </si>
  <si>
    <t>MEM9798</t>
  </si>
  <si>
    <t>MEM9799</t>
  </si>
  <si>
    <t>MEM9800</t>
  </si>
  <si>
    <t>MEM9801</t>
  </si>
  <si>
    <t>MEM9802</t>
  </si>
  <si>
    <t>MEM9803</t>
  </si>
  <si>
    <t>MEM9804</t>
  </si>
  <si>
    <t>MEM9805</t>
  </si>
  <si>
    <t>MEM9806</t>
  </si>
  <si>
    <t>MEM9807</t>
  </si>
  <si>
    <t>MEM9808</t>
  </si>
  <si>
    <t>MEM9809</t>
  </si>
  <si>
    <t>MEM9810</t>
  </si>
  <si>
    <t>MEM9811</t>
  </si>
  <si>
    <t>MEM9812</t>
  </si>
  <si>
    <t>MEM9813</t>
  </si>
  <si>
    <t>MEM9814</t>
  </si>
  <si>
    <t>MEM9815</t>
  </si>
  <si>
    <t>MEM9816</t>
  </si>
  <si>
    <t>MEM9817</t>
  </si>
  <si>
    <t>MEM9818</t>
  </si>
  <si>
    <t>MEM9819</t>
  </si>
  <si>
    <t>MEM9820</t>
  </si>
  <si>
    <t>MEM9821</t>
  </si>
  <si>
    <t>MEM9822</t>
  </si>
  <si>
    <t>MEM9823</t>
  </si>
  <si>
    <t>MEM9824</t>
  </si>
  <si>
    <t>MEM9825</t>
  </si>
  <si>
    <t>MEM9826</t>
  </si>
  <si>
    <t>MEM9827</t>
  </si>
  <si>
    <t>MEM9828</t>
  </si>
  <si>
    <t>MEM9829</t>
  </si>
  <si>
    <t>MEM9830</t>
  </si>
  <si>
    <t>MEM9831</t>
  </si>
  <si>
    <t>MEM9832</t>
  </si>
  <si>
    <t>MEM9833</t>
  </si>
  <si>
    <t>MEM9834</t>
  </si>
  <si>
    <t>MEM9835</t>
  </si>
  <si>
    <t>MEM9836</t>
  </si>
  <si>
    <t>MEM9837</t>
  </si>
  <si>
    <t>MEM9838</t>
  </si>
  <si>
    <t>MEM9839</t>
  </si>
  <si>
    <t>MEM9840</t>
  </si>
  <si>
    <t>MEM9841</t>
  </si>
  <si>
    <t>MEM9842</t>
  </si>
  <si>
    <t>MEM9843</t>
  </si>
  <si>
    <t>MEM9844</t>
  </si>
  <si>
    <t>MEM9845</t>
  </si>
  <si>
    <t>MEM9846</t>
  </si>
  <si>
    <t>MEM9847</t>
  </si>
  <si>
    <t>MEM9848</t>
  </si>
  <si>
    <t>MEM9849</t>
  </si>
  <si>
    <t>MEM9850</t>
  </si>
  <si>
    <t>MEM9851</t>
  </si>
  <si>
    <t>MEM9852</t>
  </si>
  <si>
    <t>MEM9853</t>
  </si>
  <si>
    <t>MEM9854</t>
  </si>
  <si>
    <t>MEM9855</t>
  </si>
  <si>
    <t>MEM9856</t>
  </si>
  <si>
    <t>MEM9857</t>
  </si>
  <si>
    <t>MEM9858</t>
  </si>
  <si>
    <t>MEM9859</t>
  </si>
  <si>
    <t>MEM9860</t>
  </si>
  <si>
    <t>MEM9861</t>
  </si>
  <si>
    <t>MEM9862</t>
  </si>
  <si>
    <t>MEM9863</t>
  </si>
  <si>
    <t>MEM9864</t>
  </si>
  <si>
    <t>MEM9865</t>
  </si>
  <si>
    <t>MEM9866</t>
  </si>
  <si>
    <t>MEM9867</t>
  </si>
  <si>
    <t>MEM9868</t>
  </si>
  <si>
    <t>MEM9869</t>
  </si>
  <si>
    <t>MEM9870</t>
  </si>
  <si>
    <t>MEM9871</t>
  </si>
  <si>
    <t>MEM9872</t>
  </si>
  <si>
    <t>MEM9873</t>
  </si>
  <si>
    <t>MEM9874</t>
  </si>
  <si>
    <t>MEM9875</t>
  </si>
  <si>
    <t>MEM9876</t>
  </si>
  <si>
    <t>MEM9877</t>
  </si>
  <si>
    <t>MEM9878</t>
  </si>
  <si>
    <t>MEM9879</t>
  </si>
  <si>
    <t>MEM9880</t>
  </si>
  <si>
    <t>MEM9881</t>
  </si>
  <si>
    <t>MEM9882</t>
  </si>
  <si>
    <t>MEM9883</t>
  </si>
  <si>
    <t>MEM9884</t>
  </si>
  <si>
    <t>MEM9885</t>
  </si>
  <si>
    <t>MEM9886</t>
  </si>
  <si>
    <t>MEM9887</t>
  </si>
  <si>
    <t>MEM9888</t>
  </si>
  <si>
    <t>MEM9889</t>
  </si>
  <si>
    <t>MEM9890</t>
  </si>
  <si>
    <t>MEM9891</t>
  </si>
  <si>
    <t>MEM9892</t>
  </si>
  <si>
    <t>MEM9893</t>
  </si>
  <si>
    <t>MEM9894</t>
  </si>
  <si>
    <t>MEM9895</t>
  </si>
  <si>
    <t>MEM9896</t>
  </si>
  <si>
    <t>MEM9897</t>
  </si>
  <si>
    <t>MEM9898</t>
  </si>
  <si>
    <t>MEM9899</t>
  </si>
  <si>
    <t>MEM9900</t>
  </si>
  <si>
    <t>MEM9901</t>
  </si>
  <si>
    <t>MEM9902</t>
  </si>
  <si>
    <t>MEM9903</t>
  </si>
  <si>
    <t>MEM9904</t>
  </si>
  <si>
    <t>MEM9905</t>
  </si>
  <si>
    <t>MEM9906</t>
  </si>
  <si>
    <t>MEM9907</t>
  </si>
  <si>
    <t>MEM9908</t>
  </si>
  <si>
    <t>MEM9909</t>
  </si>
  <si>
    <t>MEM9910</t>
  </si>
  <si>
    <t>MEM9911</t>
  </si>
  <si>
    <t>MEM9912</t>
  </si>
  <si>
    <t>MEM9913</t>
  </si>
  <si>
    <t>MEM9914</t>
  </si>
  <si>
    <t>MEM9915</t>
  </si>
  <si>
    <t>MEM9916</t>
  </si>
  <si>
    <t>MEM9917</t>
  </si>
  <si>
    <t>MEM9918</t>
  </si>
  <si>
    <t>MEM9919</t>
  </si>
  <si>
    <t>MEM9920</t>
  </si>
  <si>
    <t>MEM9921</t>
  </si>
  <si>
    <t>MEM9922</t>
  </si>
  <si>
    <t>MEM9923</t>
  </si>
  <si>
    <t>MEM9924</t>
  </si>
  <si>
    <t>MEM9925</t>
  </si>
  <si>
    <t>MEM9926</t>
  </si>
  <si>
    <t>MEM9927</t>
  </si>
  <si>
    <t>MEM9928</t>
  </si>
  <si>
    <t>MEM9929</t>
  </si>
  <si>
    <t>MEM9930</t>
  </si>
  <si>
    <t>MEM9931</t>
  </si>
  <si>
    <t>MEM9932</t>
  </si>
  <si>
    <t>MEM9933</t>
  </si>
  <si>
    <t>MEM9934</t>
  </si>
  <si>
    <t>MEM9935</t>
  </si>
  <si>
    <t>MEM9936</t>
  </si>
  <si>
    <t>MEM9937</t>
  </si>
  <si>
    <t>MEM9938</t>
  </si>
  <si>
    <t>MEM9939</t>
  </si>
  <si>
    <t>MEM9940</t>
  </si>
  <si>
    <t>MEM9941</t>
  </si>
  <si>
    <t>MEM9942</t>
  </si>
  <si>
    <t>MEM9943</t>
  </si>
  <si>
    <t>MEM9944</t>
  </si>
  <si>
    <t>MEM9945</t>
  </si>
  <si>
    <t>MEM9946</t>
  </si>
  <si>
    <t>MEM9947</t>
  </si>
  <si>
    <t>MEM9948</t>
  </si>
  <si>
    <t>MEM9949</t>
  </si>
  <si>
    <t>MEM9950</t>
  </si>
  <si>
    <t>MEM9951</t>
  </si>
  <si>
    <t>MEM9952</t>
  </si>
  <si>
    <t>MEM9953</t>
  </si>
  <si>
    <t>MEM9954</t>
  </si>
  <si>
    <t>MEM9955</t>
  </si>
  <si>
    <t>MEM9956</t>
  </si>
  <si>
    <t>MEM9957</t>
  </si>
  <si>
    <t>MEM9958</t>
  </si>
  <si>
    <t>MEM9959</t>
  </si>
  <si>
    <t>MEM9960</t>
  </si>
  <si>
    <t>MEM9961</t>
  </si>
  <si>
    <t>MEM9962</t>
  </si>
  <si>
    <t>MEM9963</t>
  </si>
  <si>
    <t>MEM9964</t>
  </si>
  <si>
    <t>MEM9965</t>
  </si>
  <si>
    <t>MEM9966</t>
  </si>
  <si>
    <t>MEM9967</t>
  </si>
  <si>
    <t>MEM9968</t>
  </si>
  <si>
    <t>MEM9969</t>
  </si>
  <si>
    <t>MEM9970</t>
  </si>
  <si>
    <t>MEM9971</t>
  </si>
  <si>
    <t>MEM9972</t>
  </si>
  <si>
    <t>MEM9973</t>
  </si>
  <si>
    <t>MEM9974</t>
  </si>
  <si>
    <t>MEM9975</t>
  </si>
  <si>
    <t>MEM9976</t>
  </si>
  <si>
    <t>MEM9977</t>
  </si>
  <si>
    <t>MEM9978</t>
  </si>
  <si>
    <t>MEM9979</t>
  </si>
  <si>
    <t>MEM9980</t>
  </si>
  <si>
    <t>MEM9981</t>
  </si>
  <si>
    <t>MEM9982</t>
  </si>
  <si>
    <t>MEM9983</t>
  </si>
  <si>
    <t>MEM9984</t>
  </si>
  <si>
    <t>MEM9985</t>
  </si>
  <si>
    <t>MEM9986</t>
  </si>
  <si>
    <t>MEM9987</t>
  </si>
  <si>
    <t>MEM9988</t>
  </si>
  <si>
    <t>MEM9989</t>
  </si>
  <si>
    <t>MEM9990</t>
  </si>
  <si>
    <t>MEM9991</t>
  </si>
  <si>
    <t>MEM9992</t>
  </si>
  <si>
    <t>MEM9993</t>
  </si>
  <si>
    <t>MEM9994</t>
  </si>
  <si>
    <t>MEM9995</t>
  </si>
  <si>
    <t>MEM9996</t>
  </si>
  <si>
    <t>MEM9997</t>
  </si>
  <si>
    <t>MEM9998</t>
  </si>
  <si>
    <t>MEM9999</t>
  </si>
  <si>
    <t>MEM10000</t>
  </si>
  <si>
    <t>Row Labels</t>
  </si>
  <si>
    <t>Grand Total</t>
  </si>
  <si>
    <t>Count of Membership No</t>
  </si>
  <si>
    <t>Sum of Revenue</t>
  </si>
  <si>
    <t>Sum of Total Visits</t>
  </si>
  <si>
    <t>Middle Age</t>
  </si>
  <si>
    <t>Old</t>
  </si>
  <si>
    <t>Young</t>
  </si>
  <si>
    <t>Average of Amount Bet</t>
  </si>
  <si>
    <t>Sum of In House Spent</t>
  </si>
  <si>
    <t>Sum of Online Gaming Spent</t>
  </si>
  <si>
    <t>Average of In House Spent</t>
  </si>
  <si>
    <t>Average of Online Gaming Spent</t>
  </si>
  <si>
    <t>Casino Revenue &amp; Player Insights</t>
  </si>
  <si>
    <t>Total Revenue</t>
  </si>
  <si>
    <t>Avg. Revenue Per Player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</si>
</sst>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409]#,##0"/>
    <numFmt numFmtId="165" formatCode="_-* #,##0_-;\-* #,##0_-;_-* &quot;-&quot;??_-;_-@_-"/>
    <numFmt numFmtId="166" formatCode="\$#,##0.0,,&quot;M&quot;"/>
  </numFmts>
  <fonts count="4" x14ac:knownFonts="1">
    <font>
      <sz val="11"/>
      <color theme="1"/>
      <name val="Calibri"/>
      <family val="2"/>
      <scheme val="minor"/>
    </font>
    <font>
      <b/>
      <sz val="11"/>
      <color theme="0"/>
      <name val="Calibri"/>
      <family val="2"/>
      <scheme val="minor"/>
    </font>
    <font>
      <sz val="8"/>
      <name val="Calibri"/>
      <family val="2"/>
      <scheme val="minor"/>
    </font>
    <font>
      <b/>
      <i/>
      <sz val="48"/>
      <color theme="5" tint="-0.249977111117893"/>
      <name val="Stencil"/>
      <family val="5"/>
    </font>
  </fonts>
  <fills count="4">
    <fill>
      <patternFill patternType="none"/>
    </fill>
    <fill>
      <patternFill patternType="gray125"/>
    </fill>
    <fill>
      <patternFill patternType="solid">
        <fgColor theme="2" tint="-0.499984740745262"/>
        <bgColor indexed="64"/>
      </patternFill>
    </fill>
    <fill>
      <patternFill patternType="solid">
        <fgColor theme="2"/>
        <bgColor indexed="64"/>
      </patternFill>
    </fill>
  </fills>
  <borders count="4">
    <border>
      <left/>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uble">
        <color auto="1"/>
      </bottom>
      <diagonal/>
    </border>
  </borders>
  <cellStyleXfs count="1">
    <xf numFmtId="0" fontId="0" fillId="0" borderId="0"/>
  </cellStyleXfs>
  <cellXfs count="14">
    <xf numFmtId="0" fontId="0" fillId="0" borderId="0" xfId="0"/>
    <xf numFmtId="164" fontId="0" fillId="0" borderId="0" xfId="0" applyNumberFormat="1"/>
    <xf numFmtId="0" fontId="1" fillId="2" borderId="1" xfId="0" applyFont="1" applyFill="1" applyBorder="1" applyAlignment="1">
      <alignment horizontal="left" vertical="top"/>
    </xf>
    <xf numFmtId="164" fontId="1" fillId="2" borderId="1" xfId="0" applyNumberFormat="1" applyFont="1" applyFill="1" applyBorder="1" applyAlignment="1">
      <alignment horizontal="left" vertical="top"/>
    </xf>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165" fontId="0" fillId="0" borderId="0" xfId="0" applyNumberFormat="1"/>
    <xf numFmtId="166" fontId="0" fillId="0" borderId="0" xfId="0" applyNumberFormat="1"/>
    <xf numFmtId="0" fontId="0" fillId="3" borderId="0" xfId="0" applyFill="1"/>
    <xf numFmtId="0" fontId="3" fillId="3" borderId="2" xfId="0" applyFont="1" applyFill="1" applyBorder="1" applyAlignment="1">
      <alignment horizontal="center"/>
    </xf>
    <xf numFmtId="0" fontId="3" fillId="3" borderId="3" xfId="0" applyFont="1" applyFill="1" applyBorder="1" applyAlignment="1">
      <alignment horizontal="center"/>
    </xf>
    <xf numFmtId="0" fontId="0" fillId="0" borderId="0" xfId="0" applyNumberFormat="1"/>
  </cellXfs>
  <cellStyles count="1">
    <cellStyle name="Normal" xfId="0" builtinId="0"/>
  </cellStyles>
  <dxfs count="17">
    <dxf>
      <numFmt numFmtId="165" formatCode="_-* #,##0_-;\-* #,##0_-;_-* &quot;-&quot;??_-;_-@_-"/>
    </dxf>
    <dxf>
      <numFmt numFmtId="13" formatCode="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border outline="0">
        <top style="thin">
          <color auto="1"/>
        </top>
      </border>
    </dxf>
    <dxf>
      <border outline="0">
        <bottom style="thin">
          <color auto="1"/>
        </bottom>
      </border>
    </dxf>
    <dxf>
      <font>
        <b/>
        <i val="0"/>
        <strike val="0"/>
        <condense val="0"/>
        <extend val="0"/>
        <outline val="0"/>
        <shadow val="0"/>
        <u val="none"/>
        <vertAlign val="baseline"/>
        <sz val="11"/>
        <color theme="0"/>
        <name val="Calibri"/>
        <family val="2"/>
        <scheme val="minor"/>
      </font>
      <numFmt numFmtId="164" formatCode="[$$-409]#,##0"/>
      <fill>
        <patternFill patternType="solid">
          <fgColor indexed="64"/>
          <bgColor theme="2" tint="-0.499984740745262"/>
        </patternFill>
      </fill>
      <alignment horizontal="left" vertical="top" textRotation="0" wrapText="0" indent="0" justifyLastLine="0" shrinkToFit="0" readingOrder="0"/>
      <border diagonalUp="0" diagonalDown="0" outline="0">
        <left style="thin">
          <color auto="1"/>
        </left>
        <right style="thin">
          <color auto="1"/>
        </right>
        <top/>
        <bottom/>
      </border>
    </dxf>
    <dxf>
      <fill>
        <patternFill>
          <bgColor theme="2"/>
        </patternFill>
      </fill>
      <border diagonalUp="1" diagonalDown="1">
        <left style="thin">
          <color auto="1"/>
        </left>
        <right style="thin">
          <color auto="1"/>
        </right>
        <top style="thin">
          <color auto="1"/>
        </top>
        <bottom style="thin">
          <color auto="1"/>
        </bottom>
        <diagonal style="thin">
          <color auto="1"/>
        </diagonal>
        <vertical style="hair">
          <color auto="1"/>
        </vertical>
        <horizontal style="hair">
          <color auto="1"/>
        </horizontal>
      </border>
    </dxf>
    <dxf>
      <font>
        <b/>
        <i/>
        <sz val="12"/>
        <color theme="5" tint="-0.24994659260841701"/>
      </font>
      <fill>
        <patternFill>
          <bgColor theme="2"/>
        </patternFill>
      </fill>
      <border diagonalUp="1" diagonalDown="1">
        <left style="double">
          <color theme="1"/>
        </left>
        <right style="double">
          <color theme="1"/>
        </right>
        <top style="double">
          <color theme="1"/>
        </top>
        <bottom style="double">
          <color theme="1"/>
        </bottom>
        <diagonal style="hair">
          <color theme="1"/>
        </diagonal>
      </border>
    </dxf>
  </dxfs>
  <tableStyles count="2" defaultTableStyle="TableStyleMedium9" defaultPivotStyle="PivotStyleLight16">
    <tableStyle name="Gold" pivot="0" table="0" count="1" xr9:uid="{9D20CBFA-8F12-4AFF-A974-A403F4552CFE}">
      <tableStyleElement type="wholeTable" dxfId="16"/>
    </tableStyle>
    <tableStyle name="Table Style 1" pivot="0" count="1" xr9:uid="{EAB1C086-988C-4080-A75D-49627BACAE6F}">
      <tableStyleElement type="wholeTable" dxfId="15"/>
    </tableStyle>
  </tableStyles>
  <extLst>
    <ext xmlns:x14="http://schemas.microsoft.com/office/spreadsheetml/2009/9/main" uri="{EB79DEF2-80B8-43e5-95BD-54CBDDF9020C}">
      <x14:slicerStyles defaultSlicerStyle="Gold">
        <x14:slicerStyle name="Gold"/>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07/relationships/slicerCache" Target="slicerCaches/slicerCache8.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haredStrings" Target="sharedString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Table!PivotTable1</c:name>
    <c:fmtId val="4"/>
  </c:pivotSource>
  <c:chart>
    <c:title>
      <c:tx>
        <c:rich>
          <a:bodyPr rot="0" spcFirstLastPara="1" vertOverflow="ellipsis" vert="horz" wrap="square" anchor="ctr" anchorCtr="1"/>
          <a:lstStyle/>
          <a:p>
            <a:pPr>
              <a:defRPr sz="1200" b="1" i="1" u="none" strike="noStrike" kern="1200" spc="0" normalizeH="0" baseline="0">
                <a:solidFill>
                  <a:schemeClr val="accent2">
                    <a:lumMod val="75000"/>
                  </a:schemeClr>
                </a:solidFill>
                <a:latin typeface="Verdana" panose="020B0604030504040204" pitchFamily="34" charset="0"/>
                <a:ea typeface="Verdana" panose="020B0604030504040204" pitchFamily="34" charset="0"/>
                <a:cs typeface="+mj-cs"/>
              </a:defRPr>
            </a:pPr>
            <a:r>
              <a:rPr lang="en-US" sz="1200" i="1">
                <a:solidFill>
                  <a:schemeClr val="accent2">
                    <a:lumMod val="75000"/>
                  </a:schemeClr>
                </a:solidFill>
                <a:latin typeface="Verdana" panose="020B0604030504040204" pitchFamily="34" charset="0"/>
                <a:ea typeface="Verdana" panose="020B0604030504040204" pitchFamily="34" charset="0"/>
              </a:rPr>
              <a:t>Customer Churn Breakdown</a:t>
            </a:r>
          </a:p>
        </c:rich>
      </c:tx>
      <c:overlay val="0"/>
      <c:spPr>
        <a:noFill/>
        <a:ln>
          <a:noFill/>
        </a:ln>
        <a:effectLst/>
      </c:spPr>
      <c:txPr>
        <a:bodyPr rot="0" spcFirstLastPara="1" vertOverflow="ellipsis" vert="horz" wrap="square" anchor="ctr" anchorCtr="1"/>
        <a:lstStyle/>
        <a:p>
          <a:pPr>
            <a:defRPr sz="1200" b="1" i="1" u="none" strike="noStrike" kern="1200" spc="0" normalizeH="0" baseline="0">
              <a:solidFill>
                <a:schemeClr val="accent2">
                  <a:lumMod val="75000"/>
                </a:schemeClr>
              </a:solidFill>
              <a:latin typeface="Verdana" panose="020B0604030504040204" pitchFamily="34" charset="0"/>
              <a:ea typeface="Verdana" panose="020B0604030504040204" pitchFamily="34" charset="0"/>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pieChart>
        <c:varyColors val="1"/>
        <c:ser>
          <c:idx val="0"/>
          <c:order val="0"/>
          <c:tx>
            <c:strRef>
              <c:f>'Pivot Table'!$B$1</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5BCA-47D4-8142-0CE712C700E0}"/>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5BCA-47D4-8142-0CE712C700E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Table'!$A$2:$A$4</c:f>
              <c:strCache>
                <c:ptCount val="2"/>
                <c:pt idx="0">
                  <c:v>No</c:v>
                </c:pt>
                <c:pt idx="1">
                  <c:v>Yes</c:v>
                </c:pt>
              </c:strCache>
            </c:strRef>
          </c:cat>
          <c:val>
            <c:numRef>
              <c:f>'Pivot Table'!$B$2:$B$4</c:f>
              <c:numCache>
                <c:formatCode>0%</c:formatCode>
                <c:ptCount val="2"/>
                <c:pt idx="0">
                  <c:v>0.623</c:v>
                </c:pt>
                <c:pt idx="1">
                  <c:v>0.377</c:v>
                </c:pt>
              </c:numCache>
            </c:numRef>
          </c:val>
          <c:extLst>
            <c:ext xmlns:c16="http://schemas.microsoft.com/office/drawing/2014/chart" uri="{C3380CC4-5D6E-409C-BE32-E72D297353CC}">
              <c16:uniqueId val="{00000000-5F4F-4A57-9F50-03E2BF275A1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50000"/>
          </a:schemeClr>
        </a:solidFill>
        <a:ln>
          <a:noFill/>
        </a:ln>
        <a:effectLst/>
      </c:spPr>
      <c:txPr>
        <a:bodyPr rot="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Table!PivotTable4</c:name>
    <c:fmtId val="2"/>
  </c:pivotSource>
  <c:chart>
    <c:title>
      <c:tx>
        <c:rich>
          <a:bodyPr rot="0" spcFirstLastPara="1" vertOverflow="ellipsis" vert="horz" wrap="square" anchor="ctr" anchorCtr="1"/>
          <a:lstStyle/>
          <a:p>
            <a:pPr>
              <a:defRPr sz="12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US" sz="1200" b="1" i="1">
                <a:solidFill>
                  <a:schemeClr val="accent2">
                    <a:lumMod val="75000"/>
                  </a:schemeClr>
                </a:solidFill>
                <a:latin typeface="Verdana" panose="020B0604030504040204" pitchFamily="34" charset="0"/>
                <a:ea typeface="Verdana" panose="020B0604030504040204" pitchFamily="34" charset="0"/>
              </a:rPr>
              <a:t>Customer Visit</a:t>
            </a:r>
            <a:r>
              <a:rPr lang="en-US" sz="1200" b="1" i="1" baseline="0">
                <a:solidFill>
                  <a:schemeClr val="accent2">
                    <a:lumMod val="75000"/>
                  </a:schemeClr>
                </a:solidFill>
                <a:latin typeface="Verdana" panose="020B0604030504040204" pitchFamily="34" charset="0"/>
                <a:ea typeface="Verdana" panose="020B0604030504040204" pitchFamily="34" charset="0"/>
              </a:rPr>
              <a:t>s By Age Group</a:t>
            </a:r>
          </a:p>
        </c:rich>
      </c:tx>
      <c:overlay val="0"/>
      <c:spPr>
        <a:noFill/>
        <a:ln>
          <a:noFill/>
        </a:ln>
        <a:effectLst/>
      </c:spPr>
      <c:txPr>
        <a:bodyPr rot="0" spcFirstLastPara="1" vertOverflow="ellipsis" vert="horz" wrap="square" anchor="ctr" anchorCtr="1"/>
        <a:lstStyle/>
        <a:p>
          <a:pPr>
            <a:defRPr sz="12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Table'!$B$26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FD8-41CC-BC24-788D92E972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FD8-41CC-BC24-788D92E972B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FD8-41CC-BC24-788D92E972B0}"/>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Table'!$A$27:$A$30</c:f>
              <c:strCache>
                <c:ptCount val="3"/>
                <c:pt idx="0">
                  <c:v>Old</c:v>
                </c:pt>
                <c:pt idx="1">
                  <c:v>Middle Age</c:v>
                </c:pt>
                <c:pt idx="2">
                  <c:v>Young</c:v>
                </c:pt>
              </c:strCache>
            </c:strRef>
          </c:cat>
          <c:val>
            <c:numRef>
              <c:f>'Pivot Table'!$B$27:$B$30</c:f>
              <c:numCache>
                <c:formatCode>_-* #,##0_-;\-* #,##0_-;_-* "-"??_-;_-@_-</c:formatCode>
                <c:ptCount val="3"/>
                <c:pt idx="0">
                  <c:v>125668</c:v>
                </c:pt>
                <c:pt idx="1">
                  <c:v>124715</c:v>
                </c:pt>
                <c:pt idx="2">
                  <c:v>49463</c:v>
                </c:pt>
              </c:numCache>
            </c:numRef>
          </c:val>
          <c:extLst>
            <c:ext xmlns:c16="http://schemas.microsoft.com/office/drawing/2014/chart" uri="{C3380CC4-5D6E-409C-BE32-E72D297353CC}">
              <c16:uniqueId val="{00000000-4E8C-4C7B-A01E-4731007DB326}"/>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Table!PivotTable5</c:name>
    <c:fmtId val="2"/>
  </c:pivotSource>
  <c:chart>
    <c:title>
      <c:tx>
        <c:rich>
          <a:bodyPr rot="0" spcFirstLastPara="1" vertOverflow="ellipsis" vert="horz" wrap="square" anchor="ctr" anchorCtr="1"/>
          <a:lstStyle/>
          <a:p>
            <a:pPr>
              <a:defRPr sz="11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PH" sz="1100" b="1" i="1">
                <a:solidFill>
                  <a:schemeClr val="accent2">
                    <a:lumMod val="75000"/>
                  </a:schemeClr>
                </a:solidFill>
                <a:latin typeface="Verdana" panose="020B0604030504040204" pitchFamily="34" charset="0"/>
                <a:ea typeface="Verdana" panose="020B0604030504040204" pitchFamily="34" charset="0"/>
              </a:rPr>
              <a:t>Revenue By Membership</a:t>
            </a:r>
            <a:r>
              <a:rPr lang="en-PH" sz="1100" b="1" i="1" baseline="0">
                <a:solidFill>
                  <a:schemeClr val="accent2">
                    <a:lumMod val="75000"/>
                  </a:schemeClr>
                </a:solidFill>
                <a:latin typeface="Verdana" panose="020B0604030504040204" pitchFamily="34" charset="0"/>
                <a:ea typeface="Verdana" panose="020B0604030504040204" pitchFamily="34" charset="0"/>
              </a:rPr>
              <a:t> Tier</a:t>
            </a:r>
            <a:endParaRPr lang="en-PH" sz="11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1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P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Table'!$A$49:$A$53</c:f>
              <c:strCache>
                <c:ptCount val="4"/>
                <c:pt idx="0">
                  <c:v>Diamond</c:v>
                </c:pt>
                <c:pt idx="1">
                  <c:v>Platinum</c:v>
                </c:pt>
                <c:pt idx="2">
                  <c:v>Silver</c:v>
                </c:pt>
                <c:pt idx="3">
                  <c:v>Gold</c:v>
                </c:pt>
              </c:strCache>
            </c:strRef>
          </c:cat>
          <c:val>
            <c:numRef>
              <c:f>'Pivot Table'!$B$49:$B$53</c:f>
              <c:numCache>
                <c:formatCode>\$#,##0.0,,"M"</c:formatCode>
                <c:ptCount val="4"/>
                <c:pt idx="0">
                  <c:v>251793808.74000058</c:v>
                </c:pt>
                <c:pt idx="1">
                  <c:v>190376768.77999961</c:v>
                </c:pt>
                <c:pt idx="2">
                  <c:v>122645160.27000012</c:v>
                </c:pt>
                <c:pt idx="3">
                  <c:v>61779112.550000019</c:v>
                </c:pt>
              </c:numCache>
            </c:numRef>
          </c:val>
          <c:extLst>
            <c:ext xmlns:c16="http://schemas.microsoft.com/office/drawing/2014/chart" uri="{C3380CC4-5D6E-409C-BE32-E72D297353CC}">
              <c16:uniqueId val="{00000000-B4B3-4BDA-8B07-AF006F16B017}"/>
            </c:ext>
          </c:extLst>
        </c:ser>
        <c:dLbls>
          <c:dLblPos val="outEnd"/>
          <c:showLegendKey val="0"/>
          <c:showVal val="1"/>
          <c:showCatName val="0"/>
          <c:showSerName val="0"/>
          <c:showPercent val="0"/>
          <c:showBubbleSize val="0"/>
        </c:dLbls>
        <c:gapWidth val="219"/>
        <c:overlap val="-27"/>
        <c:axId val="1325969280"/>
        <c:axId val="1325969760"/>
      </c:barChart>
      <c:catAx>
        <c:axId val="1325969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25969760"/>
        <c:crosses val="autoZero"/>
        <c:auto val="1"/>
        <c:lblAlgn val="ctr"/>
        <c:lblOffset val="100"/>
        <c:noMultiLvlLbl val="0"/>
      </c:catAx>
      <c:valAx>
        <c:axId val="1325969760"/>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25969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Table!PivotTable6</c:name>
    <c:fmtId val="0"/>
  </c:pivotSource>
  <c:chart>
    <c:title>
      <c:tx>
        <c:rich>
          <a:bodyPr rot="0" spcFirstLastPara="1" vertOverflow="ellipsis" vert="horz" wrap="square" anchor="ctr" anchorCtr="1"/>
          <a:lstStyle/>
          <a:p>
            <a:pPr>
              <a:defRPr sz="11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PH" sz="1100" b="1" i="1">
                <a:solidFill>
                  <a:schemeClr val="accent2">
                    <a:lumMod val="75000"/>
                  </a:schemeClr>
                </a:solidFill>
                <a:latin typeface="Verdana" panose="020B0604030504040204" pitchFamily="34" charset="0"/>
                <a:ea typeface="Verdana" panose="020B0604030504040204" pitchFamily="34" charset="0"/>
              </a:rPr>
              <a:t>Avg Spent</a:t>
            </a:r>
            <a:r>
              <a:rPr lang="en-PH" sz="1100" b="1" i="1" baseline="0">
                <a:solidFill>
                  <a:schemeClr val="accent2">
                    <a:lumMod val="75000"/>
                  </a:schemeClr>
                </a:solidFill>
                <a:latin typeface="Verdana" panose="020B0604030504040204" pitchFamily="34" charset="0"/>
                <a:ea typeface="Verdana" panose="020B0604030504040204" pitchFamily="34" charset="0"/>
              </a:rPr>
              <a:t> By Game Type</a:t>
            </a:r>
            <a:endParaRPr lang="en-PH" sz="11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1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P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Table'!$B$61</c:f>
              <c:strCache>
                <c:ptCount val="1"/>
                <c:pt idx="0">
                  <c:v>Average of Amount Bet</c:v>
                </c:pt>
              </c:strCache>
            </c:strRef>
          </c:tx>
          <c:spPr>
            <a:solidFill>
              <a:schemeClr val="accent1"/>
            </a:solidFill>
            <a:ln>
              <a:noFill/>
            </a:ln>
            <a:effectLst/>
          </c:spPr>
          <c:invertIfNegative val="0"/>
          <c:cat>
            <c:strRef>
              <c:f>'Pivot Table'!$A$62:$A$68</c:f>
              <c:strCache>
                <c:ptCount val="6"/>
                <c:pt idx="0">
                  <c:v>Baccarat</c:v>
                </c:pt>
                <c:pt idx="1">
                  <c:v>Slots</c:v>
                </c:pt>
                <c:pt idx="2">
                  <c:v>Roulette</c:v>
                </c:pt>
                <c:pt idx="3">
                  <c:v>Poker</c:v>
                </c:pt>
                <c:pt idx="4">
                  <c:v>Blackjack</c:v>
                </c:pt>
                <c:pt idx="5">
                  <c:v>Craps</c:v>
                </c:pt>
              </c:strCache>
            </c:strRef>
          </c:cat>
          <c:val>
            <c:numRef>
              <c:f>'Pivot Table'!$B$62:$B$68</c:f>
              <c:numCache>
                <c:formatCode>[$$-409]#,##0</c:formatCode>
                <c:ptCount val="6"/>
                <c:pt idx="0">
                  <c:v>10343.089301625521</c:v>
                </c:pt>
                <c:pt idx="1">
                  <c:v>10280.904506283658</c:v>
                </c:pt>
                <c:pt idx="2">
                  <c:v>10263.937010869571</c:v>
                </c:pt>
                <c:pt idx="3">
                  <c:v>10252.971759708738</c:v>
                </c:pt>
                <c:pt idx="4">
                  <c:v>10250.44008293839</c:v>
                </c:pt>
                <c:pt idx="5">
                  <c:v>10006.693508353223</c:v>
                </c:pt>
              </c:numCache>
            </c:numRef>
          </c:val>
          <c:extLst>
            <c:ext xmlns:c16="http://schemas.microsoft.com/office/drawing/2014/chart" uri="{C3380CC4-5D6E-409C-BE32-E72D297353CC}">
              <c16:uniqueId val="{00000000-6A00-43E2-9496-212E350B2818}"/>
            </c:ext>
          </c:extLst>
        </c:ser>
        <c:ser>
          <c:idx val="1"/>
          <c:order val="1"/>
          <c:tx>
            <c:strRef>
              <c:f>'Pivot Table'!$C$61</c:f>
              <c:strCache>
                <c:ptCount val="1"/>
                <c:pt idx="0">
                  <c:v>Average of In House Spent</c:v>
                </c:pt>
              </c:strCache>
            </c:strRef>
          </c:tx>
          <c:spPr>
            <a:solidFill>
              <a:schemeClr val="accent2"/>
            </a:solidFill>
            <a:ln>
              <a:noFill/>
            </a:ln>
            <a:effectLst/>
          </c:spPr>
          <c:invertIfNegative val="0"/>
          <c:cat>
            <c:strRef>
              <c:f>'Pivot Table'!$A$62:$A$68</c:f>
              <c:strCache>
                <c:ptCount val="6"/>
                <c:pt idx="0">
                  <c:v>Baccarat</c:v>
                </c:pt>
                <c:pt idx="1">
                  <c:v>Slots</c:v>
                </c:pt>
                <c:pt idx="2">
                  <c:v>Roulette</c:v>
                </c:pt>
                <c:pt idx="3">
                  <c:v>Poker</c:v>
                </c:pt>
                <c:pt idx="4">
                  <c:v>Blackjack</c:v>
                </c:pt>
                <c:pt idx="5">
                  <c:v>Craps</c:v>
                </c:pt>
              </c:strCache>
            </c:strRef>
          </c:cat>
          <c:val>
            <c:numRef>
              <c:f>'Pivot Table'!$C$62:$C$68</c:f>
              <c:numCache>
                <c:formatCode>[$$-409]#,##0</c:formatCode>
                <c:ptCount val="6"/>
                <c:pt idx="0">
                  <c:v>2558.0247200481617</c:v>
                </c:pt>
                <c:pt idx="1">
                  <c:v>2543.2055954518223</c:v>
                </c:pt>
                <c:pt idx="2">
                  <c:v>2577.6408514492755</c:v>
                </c:pt>
                <c:pt idx="3">
                  <c:v>2571.9448240291285</c:v>
                </c:pt>
                <c:pt idx="4">
                  <c:v>2545.5715165876759</c:v>
                </c:pt>
                <c:pt idx="5">
                  <c:v>2532.3474701670689</c:v>
                </c:pt>
              </c:numCache>
            </c:numRef>
          </c:val>
          <c:extLst>
            <c:ext xmlns:c16="http://schemas.microsoft.com/office/drawing/2014/chart" uri="{C3380CC4-5D6E-409C-BE32-E72D297353CC}">
              <c16:uniqueId val="{00000001-6A00-43E2-9496-212E350B2818}"/>
            </c:ext>
          </c:extLst>
        </c:ser>
        <c:ser>
          <c:idx val="2"/>
          <c:order val="2"/>
          <c:tx>
            <c:strRef>
              <c:f>'Pivot Table'!$D$61</c:f>
              <c:strCache>
                <c:ptCount val="1"/>
                <c:pt idx="0">
                  <c:v>Average of Online Gaming Spent</c:v>
                </c:pt>
              </c:strCache>
            </c:strRef>
          </c:tx>
          <c:spPr>
            <a:solidFill>
              <a:schemeClr val="accent3"/>
            </a:solidFill>
            <a:ln>
              <a:noFill/>
            </a:ln>
            <a:effectLst/>
          </c:spPr>
          <c:invertIfNegative val="0"/>
          <c:cat>
            <c:strRef>
              <c:f>'Pivot Table'!$A$62:$A$68</c:f>
              <c:strCache>
                <c:ptCount val="6"/>
                <c:pt idx="0">
                  <c:v>Baccarat</c:v>
                </c:pt>
                <c:pt idx="1">
                  <c:v>Slots</c:v>
                </c:pt>
                <c:pt idx="2">
                  <c:v>Roulette</c:v>
                </c:pt>
                <c:pt idx="3">
                  <c:v>Poker</c:v>
                </c:pt>
                <c:pt idx="4">
                  <c:v>Blackjack</c:v>
                </c:pt>
                <c:pt idx="5">
                  <c:v>Craps</c:v>
                </c:pt>
              </c:strCache>
            </c:strRef>
          </c:cat>
          <c:val>
            <c:numRef>
              <c:f>'Pivot Table'!$D$62:$D$68</c:f>
              <c:numCache>
                <c:formatCode>[$$-409]#,##0</c:formatCode>
                <c:ptCount val="6"/>
                <c:pt idx="0">
                  <c:v>4053.0098193859208</c:v>
                </c:pt>
                <c:pt idx="1">
                  <c:v>3973.9593536804318</c:v>
                </c:pt>
                <c:pt idx="2">
                  <c:v>4002.7052717391284</c:v>
                </c:pt>
                <c:pt idx="3">
                  <c:v>3978.8040655339819</c:v>
                </c:pt>
                <c:pt idx="4">
                  <c:v>4151.7561018957331</c:v>
                </c:pt>
                <c:pt idx="5">
                  <c:v>3977.194773269694</c:v>
                </c:pt>
              </c:numCache>
            </c:numRef>
          </c:val>
          <c:extLst>
            <c:ext xmlns:c16="http://schemas.microsoft.com/office/drawing/2014/chart" uri="{C3380CC4-5D6E-409C-BE32-E72D297353CC}">
              <c16:uniqueId val="{00000002-6A00-43E2-9496-212E350B2818}"/>
            </c:ext>
          </c:extLst>
        </c:ser>
        <c:dLbls>
          <c:showLegendKey val="0"/>
          <c:showVal val="0"/>
          <c:showCatName val="0"/>
          <c:showSerName val="0"/>
          <c:showPercent val="0"/>
          <c:showBubbleSize val="0"/>
        </c:dLbls>
        <c:gapWidth val="219"/>
        <c:overlap val="-27"/>
        <c:axId val="1394987776"/>
        <c:axId val="1394979136"/>
      </c:barChart>
      <c:catAx>
        <c:axId val="139498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94979136"/>
        <c:crosses val="autoZero"/>
        <c:auto val="1"/>
        <c:lblAlgn val="ctr"/>
        <c:lblOffset val="100"/>
        <c:noMultiLvlLbl val="0"/>
      </c:catAx>
      <c:valAx>
        <c:axId val="1394979136"/>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94987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Table!PivotTable7</c:name>
    <c:fmtId val="0"/>
  </c:pivotSource>
  <c:chart>
    <c:title>
      <c:tx>
        <c:rich>
          <a:bodyPr rot="0" spcFirstLastPara="1" vertOverflow="ellipsis" vert="horz" wrap="square" anchor="ctr" anchorCtr="1"/>
          <a:lstStyle/>
          <a:p>
            <a:pPr>
              <a:defRPr sz="12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PH" sz="1200" b="1" i="1">
                <a:solidFill>
                  <a:schemeClr val="accent2">
                    <a:lumMod val="75000"/>
                  </a:schemeClr>
                </a:solidFill>
                <a:latin typeface="Verdana" panose="020B0604030504040204" pitchFamily="34" charset="0"/>
                <a:ea typeface="Verdana" panose="020B0604030504040204" pitchFamily="34" charset="0"/>
              </a:rPr>
              <a:t>Revenue</a:t>
            </a:r>
            <a:r>
              <a:rPr lang="en-PH" sz="1200" b="1" i="1" baseline="0">
                <a:solidFill>
                  <a:schemeClr val="accent2">
                    <a:lumMod val="75000"/>
                  </a:schemeClr>
                </a:solidFill>
                <a:latin typeface="Verdana" panose="020B0604030504040204" pitchFamily="34" charset="0"/>
                <a:ea typeface="Verdana" panose="020B0604030504040204" pitchFamily="34" charset="0"/>
              </a:rPr>
              <a:t> By State</a:t>
            </a:r>
          </a:p>
        </c:rich>
      </c:tx>
      <c:overlay val="0"/>
      <c:spPr>
        <a:noFill/>
        <a:ln>
          <a:noFill/>
        </a:ln>
        <a:effectLst/>
      </c:spPr>
      <c:txPr>
        <a:bodyPr rot="0" spcFirstLastPara="1" vertOverflow="ellipsis" vert="horz" wrap="square" anchor="ctr" anchorCtr="1"/>
        <a:lstStyle/>
        <a:p>
          <a:pPr>
            <a:defRPr sz="12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Table'!$B$89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Table'!$A$90:$A$97</c:f>
              <c:strCache>
                <c:ptCount val="7"/>
                <c:pt idx="0">
                  <c:v>New York</c:v>
                </c:pt>
                <c:pt idx="1">
                  <c:v>Illinois</c:v>
                </c:pt>
                <c:pt idx="2">
                  <c:v>Florida</c:v>
                </c:pt>
                <c:pt idx="3">
                  <c:v>California</c:v>
                </c:pt>
                <c:pt idx="4">
                  <c:v>Texas</c:v>
                </c:pt>
                <c:pt idx="5">
                  <c:v>Arizona</c:v>
                </c:pt>
                <c:pt idx="6">
                  <c:v>Nevada</c:v>
                </c:pt>
              </c:strCache>
            </c:strRef>
          </c:cat>
          <c:val>
            <c:numRef>
              <c:f>'Pivot Table'!$B$90:$B$97</c:f>
              <c:numCache>
                <c:formatCode>\$#,##0.0,,"M"</c:formatCode>
                <c:ptCount val="7"/>
                <c:pt idx="0">
                  <c:v>93171985.059999764</c:v>
                </c:pt>
                <c:pt idx="1">
                  <c:v>92166831.89000009</c:v>
                </c:pt>
                <c:pt idx="2">
                  <c:v>91435351.360000104</c:v>
                </c:pt>
                <c:pt idx="3">
                  <c:v>89349562.520000115</c:v>
                </c:pt>
                <c:pt idx="4">
                  <c:v>88857600.800000131</c:v>
                </c:pt>
                <c:pt idx="5">
                  <c:v>87865919.550000027</c:v>
                </c:pt>
                <c:pt idx="6">
                  <c:v>83747599.160000101</c:v>
                </c:pt>
              </c:numCache>
            </c:numRef>
          </c:val>
          <c:extLst>
            <c:ext xmlns:c16="http://schemas.microsoft.com/office/drawing/2014/chart" uri="{C3380CC4-5D6E-409C-BE32-E72D297353CC}">
              <c16:uniqueId val="{00000000-9EE2-4A9F-A783-5A2F53784438}"/>
            </c:ext>
          </c:extLst>
        </c:ser>
        <c:dLbls>
          <c:dLblPos val="outEnd"/>
          <c:showLegendKey val="0"/>
          <c:showVal val="1"/>
          <c:showCatName val="0"/>
          <c:showSerName val="0"/>
          <c:showPercent val="0"/>
          <c:showBubbleSize val="0"/>
        </c:dLbls>
        <c:gapWidth val="182"/>
        <c:axId val="1562572960"/>
        <c:axId val="1562556640"/>
      </c:barChart>
      <c:catAx>
        <c:axId val="15625729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62556640"/>
        <c:crosses val="autoZero"/>
        <c:auto val="1"/>
        <c:lblAlgn val="ctr"/>
        <c:lblOffset val="100"/>
        <c:noMultiLvlLbl val="0"/>
      </c:catAx>
      <c:valAx>
        <c:axId val="1562556640"/>
        <c:scaling>
          <c:orientation val="minMax"/>
          <c:max val="100000000"/>
        </c:scaling>
        <c:delete val="0"/>
        <c:axPos val="b"/>
        <c:majorGridlines>
          <c:spPr>
            <a:ln w="9525" cap="flat" cmpd="sng" algn="ctr">
              <a:solidFill>
                <a:schemeClr val="tx1">
                  <a:lumMod val="15000"/>
                  <a:lumOff val="85000"/>
                </a:schemeClr>
              </a:solidFill>
              <a:round/>
            </a:ln>
            <a:effectLst/>
          </c:spPr>
        </c:majorGridlines>
        <c:numFmt formatCode="\$#,##0,,&quot;M&quot;" sourceLinked="0"/>
        <c:majorTickMark val="out"/>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62572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Table!PivotTable8</c:name>
    <c:fmtId val="0"/>
  </c:pivotSource>
  <c:chart>
    <c:title>
      <c:tx>
        <c:rich>
          <a:bodyPr rot="0" spcFirstLastPara="1" vertOverflow="ellipsis" vert="horz" wrap="square" anchor="ctr" anchorCtr="1"/>
          <a:lstStyle/>
          <a:p>
            <a:pPr>
              <a:defRPr sz="11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US" sz="1100" b="1" i="1" baseline="0">
                <a:solidFill>
                  <a:schemeClr val="accent2">
                    <a:lumMod val="75000"/>
                  </a:schemeClr>
                </a:solidFill>
                <a:latin typeface="Verdana" panose="020B0604030504040204" pitchFamily="34" charset="0"/>
                <a:ea typeface="Verdana" panose="020B0604030504040204" pitchFamily="34" charset="0"/>
              </a:rPr>
              <a:t>Annual Revenue</a:t>
            </a:r>
            <a:endParaRPr lang="en-US" sz="11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1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Table'!$B$108</c:f>
              <c:strCache>
                <c:ptCount val="1"/>
                <c:pt idx="0">
                  <c:v>Total</c:v>
                </c:pt>
              </c:strCache>
            </c:strRef>
          </c:tx>
          <c:spPr>
            <a:ln w="28575" cap="rnd">
              <a:solidFill>
                <a:schemeClr val="accent1"/>
              </a:solidFill>
              <a:round/>
            </a:ln>
            <a:effectLst/>
          </c:spPr>
          <c:marker>
            <c:symbol val="none"/>
          </c:marker>
          <c:cat>
            <c:strRef>
              <c:f>'Pivot Table'!$A$109:$A$119</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 Table'!$B$109:$B$119</c:f>
              <c:numCache>
                <c:formatCode>\$#,##0.0,,"M"</c:formatCode>
                <c:ptCount val="10"/>
                <c:pt idx="0">
                  <c:v>63265611.249999955</c:v>
                </c:pt>
                <c:pt idx="1">
                  <c:v>62566852.340000145</c:v>
                </c:pt>
                <c:pt idx="2">
                  <c:v>62834992.399999991</c:v>
                </c:pt>
                <c:pt idx="3">
                  <c:v>61243470.840000018</c:v>
                </c:pt>
                <c:pt idx="4">
                  <c:v>63402521.50000006</c:v>
                </c:pt>
                <c:pt idx="5">
                  <c:v>64259655.709999971</c:v>
                </c:pt>
                <c:pt idx="6">
                  <c:v>64070574.039999947</c:v>
                </c:pt>
                <c:pt idx="7">
                  <c:v>59881868.039999977</c:v>
                </c:pt>
                <c:pt idx="8">
                  <c:v>59075546.920000069</c:v>
                </c:pt>
                <c:pt idx="9">
                  <c:v>65993757.300000034</c:v>
                </c:pt>
              </c:numCache>
            </c:numRef>
          </c:val>
          <c:smooth val="0"/>
          <c:extLst>
            <c:ext xmlns:c16="http://schemas.microsoft.com/office/drawing/2014/chart" uri="{C3380CC4-5D6E-409C-BE32-E72D297353CC}">
              <c16:uniqueId val="{00000000-EC4C-4E10-8A5C-C37E49BF30FD}"/>
            </c:ext>
          </c:extLst>
        </c:ser>
        <c:dLbls>
          <c:showLegendKey val="0"/>
          <c:showVal val="0"/>
          <c:showCatName val="0"/>
          <c:showSerName val="0"/>
          <c:showPercent val="0"/>
          <c:showBubbleSize val="0"/>
        </c:dLbls>
        <c:smooth val="0"/>
        <c:axId val="1325988480"/>
        <c:axId val="1325991360"/>
      </c:lineChart>
      <c:catAx>
        <c:axId val="1325988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25991360"/>
        <c:crosses val="autoZero"/>
        <c:auto val="1"/>
        <c:lblAlgn val="ctr"/>
        <c:lblOffset val="100"/>
        <c:noMultiLvlLbl val="0"/>
      </c:catAx>
      <c:valAx>
        <c:axId val="1325991360"/>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7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2598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Table!PivotTable9</c:name>
    <c:fmtId val="3"/>
  </c:pivotSource>
  <c:chart>
    <c:title>
      <c:tx>
        <c:rich>
          <a:bodyPr rot="0" spcFirstLastPara="1" vertOverflow="ellipsis" vert="horz" wrap="square" anchor="ctr" anchorCtr="1"/>
          <a:lstStyle/>
          <a:p>
            <a:pPr>
              <a:defRPr sz="11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US" sz="1100" b="1" i="1">
                <a:solidFill>
                  <a:schemeClr val="accent2">
                    <a:lumMod val="75000"/>
                  </a:schemeClr>
                </a:solidFill>
                <a:latin typeface="Verdana" panose="020B0604030504040204" pitchFamily="34" charset="0"/>
                <a:ea typeface="Verdana" panose="020B0604030504040204" pitchFamily="34" charset="0"/>
              </a:rPr>
              <a:t>Jackpot Winners Per</a:t>
            </a:r>
            <a:r>
              <a:rPr lang="en-US" sz="1100" b="1" i="1" baseline="0">
                <a:solidFill>
                  <a:schemeClr val="accent2">
                    <a:lumMod val="75000"/>
                  </a:schemeClr>
                </a:solidFill>
                <a:latin typeface="Verdana" panose="020B0604030504040204" pitchFamily="34" charset="0"/>
                <a:ea typeface="Verdana" panose="020B0604030504040204" pitchFamily="34" charset="0"/>
              </a:rPr>
              <a:t> Year</a:t>
            </a:r>
            <a:endParaRPr lang="en-US" sz="11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1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Table'!$B$127</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Table'!$A$128:$A$133</c:f>
              <c:strCache>
                <c:ptCount val="5"/>
                <c:pt idx="0">
                  <c:v>2015</c:v>
                </c:pt>
                <c:pt idx="1">
                  <c:v>2016</c:v>
                </c:pt>
                <c:pt idx="2">
                  <c:v>2018</c:v>
                </c:pt>
                <c:pt idx="3">
                  <c:v>2019</c:v>
                </c:pt>
                <c:pt idx="4">
                  <c:v>2021</c:v>
                </c:pt>
              </c:strCache>
            </c:strRef>
          </c:cat>
          <c:val>
            <c:numRef>
              <c:f>'Pivot Table'!$B$128:$B$133</c:f>
              <c:numCache>
                <c:formatCode>General</c:formatCode>
                <c:ptCount val="5"/>
                <c:pt idx="0">
                  <c:v>1</c:v>
                </c:pt>
                <c:pt idx="1">
                  <c:v>3</c:v>
                </c:pt>
                <c:pt idx="2">
                  <c:v>2</c:v>
                </c:pt>
                <c:pt idx="3">
                  <c:v>3</c:v>
                </c:pt>
                <c:pt idx="4">
                  <c:v>1</c:v>
                </c:pt>
              </c:numCache>
            </c:numRef>
          </c:val>
          <c:extLst>
            <c:ext xmlns:c16="http://schemas.microsoft.com/office/drawing/2014/chart" uri="{C3380CC4-5D6E-409C-BE32-E72D297353CC}">
              <c16:uniqueId val="{00000000-7664-4701-96D3-F062B67F3D61}"/>
            </c:ext>
          </c:extLst>
        </c:ser>
        <c:dLbls>
          <c:dLblPos val="outEnd"/>
          <c:showLegendKey val="0"/>
          <c:showVal val="1"/>
          <c:showCatName val="0"/>
          <c:showSerName val="0"/>
          <c:showPercent val="0"/>
          <c:showBubbleSize val="0"/>
        </c:dLbls>
        <c:gapWidth val="219"/>
        <c:overlap val="-27"/>
        <c:axId val="1508426912"/>
        <c:axId val="1508444192"/>
      </c:barChart>
      <c:catAx>
        <c:axId val="150842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08444192"/>
        <c:crosses val="autoZero"/>
        <c:auto val="1"/>
        <c:lblAlgn val="ctr"/>
        <c:lblOffset val="100"/>
        <c:noMultiLvlLbl val="0"/>
      </c:catAx>
      <c:valAx>
        <c:axId val="1508444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0842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Table!PivotTable11</c:name>
    <c:fmtId val="0"/>
  </c:pivotSource>
  <c:chart>
    <c:title>
      <c:tx>
        <c:rich>
          <a:bodyPr rot="0" spcFirstLastPara="1" vertOverflow="ellipsis" vert="horz" wrap="square" anchor="ctr" anchorCtr="1"/>
          <a:lstStyle/>
          <a:p>
            <a:pPr>
              <a:defRPr sz="11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PH" sz="1100" b="1" i="1">
                <a:solidFill>
                  <a:schemeClr val="accent2">
                    <a:lumMod val="75000"/>
                  </a:schemeClr>
                </a:solidFill>
                <a:latin typeface="Verdana" panose="020B0604030504040204" pitchFamily="34" charset="0"/>
                <a:ea typeface="Verdana" panose="020B0604030504040204" pitchFamily="34" charset="0"/>
              </a:rPr>
              <a:t>Online</a:t>
            </a:r>
            <a:r>
              <a:rPr lang="en-PH" sz="1100" b="1" i="1" baseline="0">
                <a:solidFill>
                  <a:schemeClr val="accent2">
                    <a:lumMod val="75000"/>
                  </a:schemeClr>
                </a:solidFill>
                <a:latin typeface="Verdana" panose="020B0604030504040204" pitchFamily="34" charset="0"/>
                <a:ea typeface="Verdana" panose="020B0604030504040204" pitchFamily="34" charset="0"/>
              </a:rPr>
              <a:t> Vs In-House Spent</a:t>
            </a:r>
            <a:endParaRPr lang="en-PH" sz="11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1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P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Table'!$B$142</c:f>
              <c:strCache>
                <c:ptCount val="1"/>
                <c:pt idx="0">
                  <c:v>Sum of Online Gaming Spent</c:v>
                </c:pt>
              </c:strCache>
            </c:strRef>
          </c:tx>
          <c:spPr>
            <a:solidFill>
              <a:schemeClr val="accent1"/>
            </a:solidFill>
            <a:ln>
              <a:noFill/>
            </a:ln>
            <a:effectLst/>
          </c:spPr>
          <c:invertIfNegative val="0"/>
          <c:cat>
            <c:strRef>
              <c:f>'Pivot Table'!$A$143:$A$147</c:f>
              <c:strCache>
                <c:ptCount val="4"/>
                <c:pt idx="0">
                  <c:v>Diamond</c:v>
                </c:pt>
                <c:pt idx="1">
                  <c:v>Platinum</c:v>
                </c:pt>
                <c:pt idx="2">
                  <c:v>Silver</c:v>
                </c:pt>
                <c:pt idx="3">
                  <c:v>Gold</c:v>
                </c:pt>
              </c:strCache>
            </c:strRef>
          </c:cat>
          <c:val>
            <c:numRef>
              <c:f>'Pivot Table'!$B$143:$B$147</c:f>
              <c:numCache>
                <c:formatCode>[$$-409]#,##0</c:formatCode>
                <c:ptCount val="4"/>
                <c:pt idx="0">
                  <c:v>16308959.209999954</c:v>
                </c:pt>
                <c:pt idx="1">
                  <c:v>12112684.799999973</c:v>
                </c:pt>
                <c:pt idx="2">
                  <c:v>7750636.7000000067</c:v>
                </c:pt>
                <c:pt idx="3">
                  <c:v>4059746.4500000048</c:v>
                </c:pt>
              </c:numCache>
            </c:numRef>
          </c:val>
          <c:extLst>
            <c:ext xmlns:c16="http://schemas.microsoft.com/office/drawing/2014/chart" uri="{C3380CC4-5D6E-409C-BE32-E72D297353CC}">
              <c16:uniqueId val="{00000000-A743-410F-B656-B20320D3582F}"/>
            </c:ext>
          </c:extLst>
        </c:ser>
        <c:ser>
          <c:idx val="1"/>
          <c:order val="1"/>
          <c:tx>
            <c:strRef>
              <c:f>'Pivot Table'!$C$142</c:f>
              <c:strCache>
                <c:ptCount val="1"/>
                <c:pt idx="0">
                  <c:v>Sum of In House Spent</c:v>
                </c:pt>
              </c:strCache>
            </c:strRef>
          </c:tx>
          <c:spPr>
            <a:solidFill>
              <a:schemeClr val="accent2"/>
            </a:solidFill>
            <a:ln>
              <a:noFill/>
            </a:ln>
            <a:effectLst/>
          </c:spPr>
          <c:invertIfNegative val="0"/>
          <c:cat>
            <c:strRef>
              <c:f>'Pivot Table'!$A$143:$A$147</c:f>
              <c:strCache>
                <c:ptCount val="4"/>
                <c:pt idx="0">
                  <c:v>Diamond</c:v>
                </c:pt>
                <c:pt idx="1">
                  <c:v>Platinum</c:v>
                </c:pt>
                <c:pt idx="2">
                  <c:v>Silver</c:v>
                </c:pt>
                <c:pt idx="3">
                  <c:v>Gold</c:v>
                </c:pt>
              </c:strCache>
            </c:strRef>
          </c:cat>
          <c:val>
            <c:numRef>
              <c:f>'Pivot Table'!$C$143:$C$147</c:f>
              <c:numCache>
                <c:formatCode>[$$-409]#,##0</c:formatCode>
                <c:ptCount val="4"/>
                <c:pt idx="0">
                  <c:v>10341033.480000043</c:v>
                </c:pt>
                <c:pt idx="1">
                  <c:v>7726513.0599999987</c:v>
                </c:pt>
                <c:pt idx="2">
                  <c:v>4907697.0699999984</c:v>
                </c:pt>
                <c:pt idx="3">
                  <c:v>2571609.399999998</c:v>
                </c:pt>
              </c:numCache>
            </c:numRef>
          </c:val>
          <c:extLst>
            <c:ext xmlns:c16="http://schemas.microsoft.com/office/drawing/2014/chart" uri="{C3380CC4-5D6E-409C-BE32-E72D297353CC}">
              <c16:uniqueId val="{00000001-A743-410F-B656-B20320D3582F}"/>
            </c:ext>
          </c:extLst>
        </c:ser>
        <c:dLbls>
          <c:showLegendKey val="0"/>
          <c:showVal val="0"/>
          <c:showCatName val="0"/>
          <c:showSerName val="0"/>
          <c:showPercent val="0"/>
          <c:showBubbleSize val="0"/>
        </c:dLbls>
        <c:gapWidth val="219"/>
        <c:overlap val="-27"/>
        <c:axId val="1508365472"/>
        <c:axId val="1508374112"/>
      </c:barChart>
      <c:catAx>
        <c:axId val="150836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08374112"/>
        <c:crossesAt val="0"/>
        <c:auto val="1"/>
        <c:lblAlgn val="ctr"/>
        <c:lblOffset val="100"/>
        <c:noMultiLvlLbl val="0"/>
      </c:catAx>
      <c:valAx>
        <c:axId val="1508374112"/>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7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08365472"/>
        <c:crosses val="autoZero"/>
        <c:crossBetween val="between"/>
      </c:valAx>
      <c:spPr>
        <a:noFill/>
        <a:ln>
          <a:noFill/>
        </a:ln>
        <a:effectLst/>
      </c:spPr>
    </c:plotArea>
    <c:legend>
      <c:legendPos val="r"/>
      <c:layout>
        <c:manualLayout>
          <c:xMode val="edge"/>
          <c:yMode val="edge"/>
          <c:x val="0.70464867264726239"/>
          <c:y val="0.39109138922718889"/>
          <c:w val="0.27876757942570607"/>
          <c:h val="0.33200813527711792"/>
        </c:manualLayout>
      </c:layout>
      <c:overlay val="0"/>
      <c:spPr>
        <a:noFill/>
        <a:ln>
          <a:noFill/>
        </a:ln>
        <a:effectLst/>
      </c:spPr>
      <c:txPr>
        <a:bodyPr rot="0" spcFirstLastPara="1" vertOverflow="ellipsis" vert="horz" wrap="square" anchor="ctr" anchorCtr="1"/>
        <a:lstStyle/>
        <a:p>
          <a:pPr>
            <a:defRPr sz="7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Verdana" panose="020B0604030504040204" pitchFamily="34" charset="0"/>
                <a:ea typeface="Verdana" panose="020B0604030504040204" pitchFamily="34" charset="0"/>
                <a:cs typeface="+mn-cs"/>
              </a:defRPr>
            </a:pPr>
            <a:r>
              <a:rPr lang="en-US" b="1" i="1">
                <a:solidFill>
                  <a:schemeClr val="accent2">
                    <a:lumMod val="75000"/>
                  </a:schemeClr>
                </a:solidFill>
                <a:latin typeface="Verdana" panose="020B0604030504040204" pitchFamily="34" charset="0"/>
                <a:ea typeface="Verdana" panose="020B0604030504040204" pitchFamily="34" charset="0"/>
              </a:rPr>
              <a:t>Revenue</a:t>
            </a:r>
            <a:r>
              <a:rPr lang="en-US" b="1" i="1" baseline="0">
                <a:solidFill>
                  <a:schemeClr val="accent2">
                    <a:lumMod val="75000"/>
                  </a:schemeClr>
                </a:solidFill>
                <a:latin typeface="Verdana" panose="020B0604030504040204" pitchFamily="34" charset="0"/>
                <a:ea typeface="Verdana" panose="020B0604030504040204" pitchFamily="34" charset="0"/>
              </a:rPr>
              <a:t> By Gender</a:t>
            </a:r>
            <a:endParaRPr lang="en-US"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Table'!$B$161</c:f>
              <c:strCache>
                <c:ptCount val="1"/>
                <c:pt idx="0">
                  <c:v>Total</c:v>
                </c:pt>
              </c:strCache>
            </c:strRef>
          </c:tx>
          <c:spPr>
            <a:solidFill>
              <a:schemeClr val="accent2">
                <a:lumMod val="75000"/>
              </a:schemeClr>
            </a:solidFill>
            <a:ln>
              <a:noFill/>
            </a:ln>
            <a:effectLst/>
          </c:spPr>
          <c:invertIfNegative val="0"/>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Table'!$A$162:$A$164</c:f>
              <c:strCache>
                <c:ptCount val="2"/>
                <c:pt idx="0">
                  <c:v>Female</c:v>
                </c:pt>
                <c:pt idx="1">
                  <c:v>Male</c:v>
                </c:pt>
              </c:strCache>
            </c:strRef>
          </c:cat>
          <c:val>
            <c:numRef>
              <c:f>'Pivot Table'!$B$162:$B$164</c:f>
              <c:numCache>
                <c:formatCode>[$$-409]#,##0</c:formatCode>
                <c:ptCount val="2"/>
                <c:pt idx="0">
                  <c:v>312702630.48999888</c:v>
                </c:pt>
                <c:pt idx="1">
                  <c:v>313892219.85000026</c:v>
                </c:pt>
              </c:numCache>
            </c:numRef>
          </c:val>
          <c:extLst>
            <c:ext xmlns:c16="http://schemas.microsoft.com/office/drawing/2014/chart" uri="{C3380CC4-5D6E-409C-BE32-E72D297353CC}">
              <c16:uniqueId val="{00000000-3F11-4658-A4AF-502A5E1ECBB3}"/>
            </c:ext>
          </c:extLst>
        </c:ser>
        <c:dLbls>
          <c:dLblPos val="outEnd"/>
          <c:showLegendKey val="0"/>
          <c:showVal val="1"/>
          <c:showCatName val="0"/>
          <c:showSerName val="0"/>
          <c:showPercent val="0"/>
          <c:showBubbleSize val="0"/>
        </c:dLbls>
        <c:gapWidth val="219"/>
        <c:overlap val="-27"/>
        <c:axId val="1086259936"/>
        <c:axId val="1086260416"/>
      </c:barChart>
      <c:catAx>
        <c:axId val="1086259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086260416"/>
        <c:crosses val="autoZero"/>
        <c:auto val="1"/>
        <c:lblAlgn val="ctr"/>
        <c:lblOffset val="100"/>
        <c:noMultiLvlLbl val="0"/>
      </c:catAx>
      <c:valAx>
        <c:axId val="1086260416"/>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086259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Table!PivotTable5</c:name>
    <c:fmtId val="10"/>
  </c:pivotSource>
  <c:chart>
    <c:title>
      <c:tx>
        <c:rich>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PH" sz="1000" b="1" i="1">
                <a:solidFill>
                  <a:schemeClr val="accent2">
                    <a:lumMod val="75000"/>
                  </a:schemeClr>
                </a:solidFill>
                <a:latin typeface="Verdana" panose="020B0604030504040204" pitchFamily="34" charset="0"/>
                <a:ea typeface="Verdana" panose="020B0604030504040204" pitchFamily="34" charset="0"/>
              </a:rPr>
              <a:t>Revenue By Membership</a:t>
            </a:r>
            <a:r>
              <a:rPr lang="en-PH" sz="1000" b="1" i="1" baseline="0">
                <a:solidFill>
                  <a:schemeClr val="accent2">
                    <a:lumMod val="75000"/>
                  </a:schemeClr>
                </a:solidFill>
                <a:latin typeface="Verdana" panose="020B0604030504040204" pitchFamily="34" charset="0"/>
                <a:ea typeface="Verdana" panose="020B0604030504040204" pitchFamily="34" charset="0"/>
              </a:rPr>
              <a:t> Tier</a:t>
            </a:r>
            <a:endParaRPr lang="en-PH" sz="10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P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Table'!$B$48</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Table'!$A$49:$A$53</c:f>
              <c:strCache>
                <c:ptCount val="4"/>
                <c:pt idx="0">
                  <c:v>Diamond</c:v>
                </c:pt>
                <c:pt idx="1">
                  <c:v>Platinum</c:v>
                </c:pt>
                <c:pt idx="2">
                  <c:v>Silver</c:v>
                </c:pt>
                <c:pt idx="3">
                  <c:v>Gold</c:v>
                </c:pt>
              </c:strCache>
            </c:strRef>
          </c:cat>
          <c:val>
            <c:numRef>
              <c:f>'Pivot Table'!$B$49:$B$53</c:f>
              <c:numCache>
                <c:formatCode>\$#,##0.0,,"M"</c:formatCode>
                <c:ptCount val="4"/>
                <c:pt idx="0">
                  <c:v>251793808.74000058</c:v>
                </c:pt>
                <c:pt idx="1">
                  <c:v>190376768.77999961</c:v>
                </c:pt>
                <c:pt idx="2">
                  <c:v>122645160.27000012</c:v>
                </c:pt>
                <c:pt idx="3">
                  <c:v>61779112.550000019</c:v>
                </c:pt>
              </c:numCache>
            </c:numRef>
          </c:val>
          <c:extLst>
            <c:ext xmlns:c16="http://schemas.microsoft.com/office/drawing/2014/chart" uri="{C3380CC4-5D6E-409C-BE32-E72D297353CC}">
              <c16:uniqueId val="{00000000-7479-4C59-80BA-779EB06BE3AA}"/>
            </c:ext>
          </c:extLst>
        </c:ser>
        <c:dLbls>
          <c:dLblPos val="outEnd"/>
          <c:showLegendKey val="0"/>
          <c:showVal val="1"/>
          <c:showCatName val="0"/>
          <c:showSerName val="0"/>
          <c:showPercent val="0"/>
          <c:showBubbleSize val="0"/>
        </c:dLbls>
        <c:gapWidth val="219"/>
        <c:overlap val="-27"/>
        <c:axId val="1325969280"/>
        <c:axId val="1325969760"/>
      </c:barChart>
      <c:catAx>
        <c:axId val="1325969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25969760"/>
        <c:crosses val="autoZero"/>
        <c:auto val="1"/>
        <c:lblAlgn val="ctr"/>
        <c:lblOffset val="100"/>
        <c:noMultiLvlLbl val="0"/>
      </c:catAx>
      <c:valAx>
        <c:axId val="1325969760"/>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25969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Table!PivotTable9</c:name>
    <c:fmtId val="6"/>
  </c:pivotSource>
  <c:chart>
    <c:title>
      <c:tx>
        <c:rich>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US" sz="1000" b="1" i="1">
                <a:solidFill>
                  <a:schemeClr val="accent2">
                    <a:lumMod val="75000"/>
                  </a:schemeClr>
                </a:solidFill>
                <a:latin typeface="Verdana" panose="020B0604030504040204" pitchFamily="34" charset="0"/>
                <a:ea typeface="Verdana" panose="020B0604030504040204" pitchFamily="34" charset="0"/>
              </a:rPr>
              <a:t>Jackpot Winners Per</a:t>
            </a:r>
            <a:r>
              <a:rPr lang="en-US" sz="1000" b="1" i="1" baseline="0">
                <a:solidFill>
                  <a:schemeClr val="accent2">
                    <a:lumMod val="75000"/>
                  </a:schemeClr>
                </a:solidFill>
                <a:latin typeface="Verdana" panose="020B0604030504040204" pitchFamily="34" charset="0"/>
                <a:ea typeface="Verdana" panose="020B0604030504040204" pitchFamily="34" charset="0"/>
              </a:rPr>
              <a:t> Year</a:t>
            </a:r>
            <a:endParaRPr lang="en-US" sz="10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Table'!$B$127</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Table'!$A$128:$A$133</c:f>
              <c:strCache>
                <c:ptCount val="5"/>
                <c:pt idx="0">
                  <c:v>2015</c:v>
                </c:pt>
                <c:pt idx="1">
                  <c:v>2016</c:v>
                </c:pt>
                <c:pt idx="2">
                  <c:v>2018</c:v>
                </c:pt>
                <c:pt idx="3">
                  <c:v>2019</c:v>
                </c:pt>
                <c:pt idx="4">
                  <c:v>2021</c:v>
                </c:pt>
              </c:strCache>
            </c:strRef>
          </c:cat>
          <c:val>
            <c:numRef>
              <c:f>'Pivot Table'!$B$128:$B$133</c:f>
              <c:numCache>
                <c:formatCode>General</c:formatCode>
                <c:ptCount val="5"/>
                <c:pt idx="0">
                  <c:v>1</c:v>
                </c:pt>
                <c:pt idx="1">
                  <c:v>3</c:v>
                </c:pt>
                <c:pt idx="2">
                  <c:v>2</c:v>
                </c:pt>
                <c:pt idx="3">
                  <c:v>3</c:v>
                </c:pt>
                <c:pt idx="4">
                  <c:v>1</c:v>
                </c:pt>
              </c:numCache>
            </c:numRef>
          </c:val>
          <c:extLst>
            <c:ext xmlns:c16="http://schemas.microsoft.com/office/drawing/2014/chart" uri="{C3380CC4-5D6E-409C-BE32-E72D297353CC}">
              <c16:uniqueId val="{00000000-23DA-4228-AFE0-424DD0477273}"/>
            </c:ext>
          </c:extLst>
        </c:ser>
        <c:dLbls>
          <c:dLblPos val="outEnd"/>
          <c:showLegendKey val="0"/>
          <c:showVal val="1"/>
          <c:showCatName val="0"/>
          <c:showSerName val="0"/>
          <c:showPercent val="0"/>
          <c:showBubbleSize val="0"/>
        </c:dLbls>
        <c:gapWidth val="219"/>
        <c:overlap val="-27"/>
        <c:axId val="1508426912"/>
        <c:axId val="1508444192"/>
      </c:barChart>
      <c:catAx>
        <c:axId val="1508426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08444192"/>
        <c:crosses val="autoZero"/>
        <c:auto val="1"/>
        <c:lblAlgn val="ctr"/>
        <c:lblOffset val="100"/>
        <c:noMultiLvlLbl val="0"/>
      </c:catAx>
      <c:valAx>
        <c:axId val="1508444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0842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Table!PivotTable2</c:name>
    <c:fmtId val="2"/>
  </c:pivotSource>
  <c:chart>
    <c:title>
      <c:tx>
        <c:rich>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US" sz="1000" b="1" i="1">
                <a:solidFill>
                  <a:schemeClr val="accent2">
                    <a:lumMod val="75000"/>
                  </a:schemeClr>
                </a:solidFill>
                <a:latin typeface="Verdana" panose="020B0604030504040204" pitchFamily="34" charset="0"/>
                <a:ea typeface="Verdana" panose="020B0604030504040204" pitchFamily="34" charset="0"/>
              </a:rPr>
              <a:t>Revenue</a:t>
            </a:r>
            <a:r>
              <a:rPr lang="en-US" sz="1000" b="1" i="1" baseline="0">
                <a:solidFill>
                  <a:schemeClr val="accent2">
                    <a:lumMod val="75000"/>
                  </a:schemeClr>
                </a:solidFill>
                <a:latin typeface="Verdana" panose="020B0604030504040204" pitchFamily="34" charset="0"/>
                <a:ea typeface="Verdana" panose="020B0604030504040204" pitchFamily="34" charset="0"/>
              </a:rPr>
              <a:t> By Gender</a:t>
            </a:r>
            <a:endParaRPr lang="en-US" sz="10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Table'!$B$161</c:f>
              <c:strCache>
                <c:ptCount val="1"/>
                <c:pt idx="0">
                  <c:v>Total</c:v>
                </c:pt>
              </c:strCache>
            </c:strRef>
          </c:tx>
          <c:spPr>
            <a:solidFill>
              <a:schemeClr val="accent2">
                <a:lumMod val="75000"/>
              </a:schemeClr>
            </a:solidFill>
            <a:ln>
              <a:noFill/>
            </a:ln>
            <a:effectLst/>
          </c:spPr>
          <c:invertIfNegative val="0"/>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Table'!$A$162:$A$164</c:f>
              <c:strCache>
                <c:ptCount val="2"/>
                <c:pt idx="0">
                  <c:v>Female</c:v>
                </c:pt>
                <c:pt idx="1">
                  <c:v>Male</c:v>
                </c:pt>
              </c:strCache>
            </c:strRef>
          </c:cat>
          <c:val>
            <c:numRef>
              <c:f>'Pivot Table'!$B$162:$B$164</c:f>
              <c:numCache>
                <c:formatCode>[$$-409]#,##0</c:formatCode>
                <c:ptCount val="2"/>
                <c:pt idx="0">
                  <c:v>312702630.48999888</c:v>
                </c:pt>
                <c:pt idx="1">
                  <c:v>313892219.85000026</c:v>
                </c:pt>
              </c:numCache>
            </c:numRef>
          </c:val>
          <c:extLst>
            <c:ext xmlns:c16="http://schemas.microsoft.com/office/drawing/2014/chart" uri="{C3380CC4-5D6E-409C-BE32-E72D297353CC}">
              <c16:uniqueId val="{00000000-443F-4A8A-9B3E-53DB19514035}"/>
            </c:ext>
          </c:extLst>
        </c:ser>
        <c:dLbls>
          <c:dLblPos val="outEnd"/>
          <c:showLegendKey val="0"/>
          <c:showVal val="1"/>
          <c:showCatName val="0"/>
          <c:showSerName val="0"/>
          <c:showPercent val="0"/>
          <c:showBubbleSize val="0"/>
        </c:dLbls>
        <c:gapWidth val="219"/>
        <c:overlap val="-27"/>
        <c:axId val="1086259936"/>
        <c:axId val="1086260416"/>
      </c:barChart>
      <c:catAx>
        <c:axId val="1086259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086260416"/>
        <c:crosses val="autoZero"/>
        <c:auto val="1"/>
        <c:lblAlgn val="ctr"/>
        <c:lblOffset val="100"/>
        <c:noMultiLvlLbl val="0"/>
      </c:catAx>
      <c:valAx>
        <c:axId val="1086260416"/>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086259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Table!PivotTable8</c:name>
    <c:fmtId val="3"/>
  </c:pivotSource>
  <c:chart>
    <c:title>
      <c:tx>
        <c:rich>
          <a:bodyPr rot="0" spcFirstLastPara="1" vertOverflow="ellipsis" vert="horz" wrap="square" anchor="ctr" anchorCtr="1"/>
          <a:lstStyle/>
          <a:p>
            <a:pPr>
              <a:defRPr sz="12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US" sz="1200" b="1" i="1" baseline="0">
                <a:solidFill>
                  <a:schemeClr val="accent2">
                    <a:lumMod val="75000"/>
                  </a:schemeClr>
                </a:solidFill>
                <a:latin typeface="Verdana" panose="020B0604030504040204" pitchFamily="34" charset="0"/>
                <a:ea typeface="Verdana" panose="020B0604030504040204" pitchFamily="34" charset="0"/>
              </a:rPr>
              <a:t>Annual Revenue</a:t>
            </a:r>
            <a:endParaRPr lang="en-US" sz="12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2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Table'!$B$108</c:f>
              <c:strCache>
                <c:ptCount val="1"/>
                <c:pt idx="0">
                  <c:v>Total</c:v>
                </c:pt>
              </c:strCache>
            </c:strRef>
          </c:tx>
          <c:spPr>
            <a:ln w="28575" cap="rnd">
              <a:solidFill>
                <a:schemeClr val="accent2">
                  <a:lumMod val="60000"/>
                  <a:lumOff val="40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Table'!$A$109:$A$119</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'Pivot Table'!$B$109:$B$119</c:f>
              <c:numCache>
                <c:formatCode>\$#,##0.0,,"M"</c:formatCode>
                <c:ptCount val="10"/>
                <c:pt idx="0">
                  <c:v>63265611.249999955</c:v>
                </c:pt>
                <c:pt idx="1">
                  <c:v>62566852.340000145</c:v>
                </c:pt>
                <c:pt idx="2">
                  <c:v>62834992.399999991</c:v>
                </c:pt>
                <c:pt idx="3">
                  <c:v>61243470.840000018</c:v>
                </c:pt>
                <c:pt idx="4">
                  <c:v>63402521.50000006</c:v>
                </c:pt>
                <c:pt idx="5">
                  <c:v>64259655.709999971</c:v>
                </c:pt>
                <c:pt idx="6">
                  <c:v>64070574.039999947</c:v>
                </c:pt>
                <c:pt idx="7">
                  <c:v>59881868.039999977</c:v>
                </c:pt>
                <c:pt idx="8">
                  <c:v>59075546.920000069</c:v>
                </c:pt>
                <c:pt idx="9">
                  <c:v>65993757.300000034</c:v>
                </c:pt>
              </c:numCache>
            </c:numRef>
          </c:val>
          <c:smooth val="0"/>
          <c:extLst>
            <c:ext xmlns:c16="http://schemas.microsoft.com/office/drawing/2014/chart" uri="{C3380CC4-5D6E-409C-BE32-E72D297353CC}">
              <c16:uniqueId val="{00000000-4922-4FF7-A097-0051F8CCF0C2}"/>
            </c:ext>
          </c:extLst>
        </c:ser>
        <c:dLbls>
          <c:dLblPos val="t"/>
          <c:showLegendKey val="0"/>
          <c:showVal val="1"/>
          <c:showCatName val="0"/>
          <c:showSerName val="0"/>
          <c:showPercent val="0"/>
          <c:showBubbleSize val="0"/>
        </c:dLbls>
        <c:smooth val="0"/>
        <c:axId val="1325988480"/>
        <c:axId val="1325991360"/>
      </c:lineChart>
      <c:catAx>
        <c:axId val="1325988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25991360"/>
        <c:crosses val="autoZero"/>
        <c:auto val="1"/>
        <c:lblAlgn val="ctr"/>
        <c:lblOffset val="100"/>
        <c:noMultiLvlLbl val="0"/>
      </c:catAx>
      <c:valAx>
        <c:axId val="1325991360"/>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25988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Table!PivotTable7</c:name>
    <c:fmtId val="2"/>
  </c:pivotSource>
  <c:chart>
    <c:title>
      <c:tx>
        <c:rich>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PH" sz="1000" b="1" i="1">
                <a:solidFill>
                  <a:schemeClr val="accent2">
                    <a:lumMod val="75000"/>
                  </a:schemeClr>
                </a:solidFill>
                <a:latin typeface="Verdana" panose="020B0604030504040204" pitchFamily="34" charset="0"/>
                <a:ea typeface="Verdana" panose="020B0604030504040204" pitchFamily="34" charset="0"/>
              </a:rPr>
              <a:t>Revenue</a:t>
            </a:r>
            <a:r>
              <a:rPr lang="en-PH" sz="1000" b="1" i="1" baseline="0">
                <a:solidFill>
                  <a:schemeClr val="accent2">
                    <a:lumMod val="75000"/>
                  </a:schemeClr>
                </a:solidFill>
                <a:latin typeface="Verdana" panose="020B0604030504040204" pitchFamily="34" charset="0"/>
                <a:ea typeface="Verdana" panose="020B0604030504040204" pitchFamily="34" charset="0"/>
              </a:rPr>
              <a:t> By State</a:t>
            </a:r>
          </a:p>
        </c:rich>
      </c:tx>
      <c:overlay val="0"/>
      <c:spPr>
        <a:noFill/>
        <a:ln>
          <a:noFill/>
        </a:ln>
        <a:effectLst/>
      </c:spPr>
      <c:txPr>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Table'!$B$89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Table'!$A$90:$A$97</c:f>
              <c:strCache>
                <c:ptCount val="7"/>
                <c:pt idx="0">
                  <c:v>New York</c:v>
                </c:pt>
                <c:pt idx="1">
                  <c:v>Illinois</c:v>
                </c:pt>
                <c:pt idx="2">
                  <c:v>Florida</c:v>
                </c:pt>
                <c:pt idx="3">
                  <c:v>California</c:v>
                </c:pt>
                <c:pt idx="4">
                  <c:v>Texas</c:v>
                </c:pt>
                <c:pt idx="5">
                  <c:v>Arizona</c:v>
                </c:pt>
                <c:pt idx="6">
                  <c:v>Nevada</c:v>
                </c:pt>
              </c:strCache>
            </c:strRef>
          </c:cat>
          <c:val>
            <c:numRef>
              <c:f>'Pivot Table'!$B$90:$B$97</c:f>
              <c:numCache>
                <c:formatCode>\$#,##0.0,,"M"</c:formatCode>
                <c:ptCount val="7"/>
                <c:pt idx="0">
                  <c:v>93171985.059999764</c:v>
                </c:pt>
                <c:pt idx="1">
                  <c:v>92166831.89000009</c:v>
                </c:pt>
                <c:pt idx="2">
                  <c:v>91435351.360000104</c:v>
                </c:pt>
                <c:pt idx="3">
                  <c:v>89349562.520000115</c:v>
                </c:pt>
                <c:pt idx="4">
                  <c:v>88857600.800000131</c:v>
                </c:pt>
                <c:pt idx="5">
                  <c:v>87865919.550000027</c:v>
                </c:pt>
                <c:pt idx="6">
                  <c:v>83747599.160000101</c:v>
                </c:pt>
              </c:numCache>
            </c:numRef>
          </c:val>
          <c:extLst>
            <c:ext xmlns:c16="http://schemas.microsoft.com/office/drawing/2014/chart" uri="{C3380CC4-5D6E-409C-BE32-E72D297353CC}">
              <c16:uniqueId val="{00000000-0EF1-4C53-A5C6-28585439F823}"/>
            </c:ext>
          </c:extLst>
        </c:ser>
        <c:dLbls>
          <c:dLblPos val="outEnd"/>
          <c:showLegendKey val="0"/>
          <c:showVal val="1"/>
          <c:showCatName val="0"/>
          <c:showSerName val="0"/>
          <c:showPercent val="0"/>
          <c:showBubbleSize val="0"/>
        </c:dLbls>
        <c:gapWidth val="182"/>
        <c:axId val="1562572960"/>
        <c:axId val="1562556640"/>
      </c:barChart>
      <c:catAx>
        <c:axId val="156257296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62556640"/>
        <c:crosses val="autoZero"/>
        <c:auto val="1"/>
        <c:lblAlgn val="ctr"/>
        <c:lblOffset val="100"/>
        <c:noMultiLvlLbl val="0"/>
      </c:catAx>
      <c:valAx>
        <c:axId val="1562556640"/>
        <c:scaling>
          <c:orientation val="minMax"/>
          <c:max val="100000000"/>
        </c:scaling>
        <c:delete val="0"/>
        <c:axPos val="b"/>
        <c:majorGridlines>
          <c:spPr>
            <a:ln w="9525" cap="flat" cmpd="sng" algn="ctr">
              <a:solidFill>
                <a:schemeClr val="tx1">
                  <a:lumMod val="15000"/>
                  <a:lumOff val="85000"/>
                </a:schemeClr>
              </a:solidFill>
              <a:round/>
            </a:ln>
            <a:effectLst/>
          </c:spPr>
        </c:majorGridlines>
        <c:numFmt formatCode="\$#,##0,,&quot;M&quot;" sourceLinked="0"/>
        <c:majorTickMark val="out"/>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62572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Table!PivotTable6</c:name>
    <c:fmtId val="2"/>
  </c:pivotSource>
  <c:chart>
    <c:title>
      <c:tx>
        <c:rich>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PH" sz="1000" b="1" i="1">
                <a:solidFill>
                  <a:schemeClr val="accent2">
                    <a:lumMod val="75000"/>
                  </a:schemeClr>
                </a:solidFill>
                <a:latin typeface="Verdana" panose="020B0604030504040204" pitchFamily="34" charset="0"/>
                <a:ea typeface="Verdana" panose="020B0604030504040204" pitchFamily="34" charset="0"/>
              </a:rPr>
              <a:t>Avg Spent</a:t>
            </a:r>
            <a:r>
              <a:rPr lang="en-PH" sz="1000" b="1" i="1" baseline="0">
                <a:solidFill>
                  <a:schemeClr val="accent2">
                    <a:lumMod val="75000"/>
                  </a:schemeClr>
                </a:solidFill>
                <a:latin typeface="Verdana" panose="020B0604030504040204" pitchFamily="34" charset="0"/>
                <a:ea typeface="Verdana" panose="020B0604030504040204" pitchFamily="34" charset="0"/>
              </a:rPr>
              <a:t> By Game Type</a:t>
            </a:r>
            <a:endParaRPr lang="en-PH" sz="10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P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Table'!$B$61</c:f>
              <c:strCache>
                <c:ptCount val="1"/>
                <c:pt idx="0">
                  <c:v>Average of Amount Bet</c:v>
                </c:pt>
              </c:strCache>
            </c:strRef>
          </c:tx>
          <c:spPr>
            <a:solidFill>
              <a:schemeClr val="accent1"/>
            </a:solidFill>
            <a:ln>
              <a:noFill/>
            </a:ln>
            <a:effectLst/>
          </c:spPr>
          <c:invertIfNegative val="0"/>
          <c:cat>
            <c:strRef>
              <c:f>'Pivot Table'!$A$62:$A$68</c:f>
              <c:strCache>
                <c:ptCount val="6"/>
                <c:pt idx="0">
                  <c:v>Baccarat</c:v>
                </c:pt>
                <c:pt idx="1">
                  <c:v>Slots</c:v>
                </c:pt>
                <c:pt idx="2">
                  <c:v>Roulette</c:v>
                </c:pt>
                <c:pt idx="3">
                  <c:v>Poker</c:v>
                </c:pt>
                <c:pt idx="4">
                  <c:v>Blackjack</c:v>
                </c:pt>
                <c:pt idx="5">
                  <c:v>Craps</c:v>
                </c:pt>
              </c:strCache>
            </c:strRef>
          </c:cat>
          <c:val>
            <c:numRef>
              <c:f>'Pivot Table'!$B$62:$B$68</c:f>
              <c:numCache>
                <c:formatCode>[$$-409]#,##0</c:formatCode>
                <c:ptCount val="6"/>
                <c:pt idx="0">
                  <c:v>10343.089301625521</c:v>
                </c:pt>
                <c:pt idx="1">
                  <c:v>10280.904506283658</c:v>
                </c:pt>
                <c:pt idx="2">
                  <c:v>10263.937010869571</c:v>
                </c:pt>
                <c:pt idx="3">
                  <c:v>10252.971759708738</c:v>
                </c:pt>
                <c:pt idx="4">
                  <c:v>10250.44008293839</c:v>
                </c:pt>
                <c:pt idx="5">
                  <c:v>10006.693508353223</c:v>
                </c:pt>
              </c:numCache>
            </c:numRef>
          </c:val>
          <c:extLst>
            <c:ext xmlns:c16="http://schemas.microsoft.com/office/drawing/2014/chart" uri="{C3380CC4-5D6E-409C-BE32-E72D297353CC}">
              <c16:uniqueId val="{00000000-80D5-48AB-ACF7-B0DA5EADE762}"/>
            </c:ext>
          </c:extLst>
        </c:ser>
        <c:ser>
          <c:idx val="1"/>
          <c:order val="1"/>
          <c:tx>
            <c:strRef>
              <c:f>'Pivot Table'!$C$61</c:f>
              <c:strCache>
                <c:ptCount val="1"/>
                <c:pt idx="0">
                  <c:v>Average of In House Spent</c:v>
                </c:pt>
              </c:strCache>
            </c:strRef>
          </c:tx>
          <c:spPr>
            <a:solidFill>
              <a:schemeClr val="accent2"/>
            </a:solidFill>
            <a:ln>
              <a:noFill/>
            </a:ln>
            <a:effectLst/>
          </c:spPr>
          <c:invertIfNegative val="0"/>
          <c:cat>
            <c:strRef>
              <c:f>'Pivot Table'!$A$62:$A$68</c:f>
              <c:strCache>
                <c:ptCount val="6"/>
                <c:pt idx="0">
                  <c:v>Baccarat</c:v>
                </c:pt>
                <c:pt idx="1">
                  <c:v>Slots</c:v>
                </c:pt>
                <c:pt idx="2">
                  <c:v>Roulette</c:v>
                </c:pt>
                <c:pt idx="3">
                  <c:v>Poker</c:v>
                </c:pt>
                <c:pt idx="4">
                  <c:v>Blackjack</c:v>
                </c:pt>
                <c:pt idx="5">
                  <c:v>Craps</c:v>
                </c:pt>
              </c:strCache>
            </c:strRef>
          </c:cat>
          <c:val>
            <c:numRef>
              <c:f>'Pivot Table'!$C$62:$C$68</c:f>
              <c:numCache>
                <c:formatCode>[$$-409]#,##0</c:formatCode>
                <c:ptCount val="6"/>
                <c:pt idx="0">
                  <c:v>2558.0247200481617</c:v>
                </c:pt>
                <c:pt idx="1">
                  <c:v>2543.2055954518223</c:v>
                </c:pt>
                <c:pt idx="2">
                  <c:v>2577.6408514492755</c:v>
                </c:pt>
                <c:pt idx="3">
                  <c:v>2571.9448240291285</c:v>
                </c:pt>
                <c:pt idx="4">
                  <c:v>2545.5715165876759</c:v>
                </c:pt>
                <c:pt idx="5">
                  <c:v>2532.3474701670689</c:v>
                </c:pt>
              </c:numCache>
            </c:numRef>
          </c:val>
          <c:extLst>
            <c:ext xmlns:c16="http://schemas.microsoft.com/office/drawing/2014/chart" uri="{C3380CC4-5D6E-409C-BE32-E72D297353CC}">
              <c16:uniqueId val="{00000001-80D5-48AB-ACF7-B0DA5EADE762}"/>
            </c:ext>
          </c:extLst>
        </c:ser>
        <c:ser>
          <c:idx val="2"/>
          <c:order val="2"/>
          <c:tx>
            <c:strRef>
              <c:f>'Pivot Table'!$D$61</c:f>
              <c:strCache>
                <c:ptCount val="1"/>
                <c:pt idx="0">
                  <c:v>Average of Online Gaming Spent</c:v>
                </c:pt>
              </c:strCache>
            </c:strRef>
          </c:tx>
          <c:spPr>
            <a:solidFill>
              <a:schemeClr val="accent3"/>
            </a:solidFill>
            <a:ln>
              <a:noFill/>
            </a:ln>
            <a:effectLst/>
          </c:spPr>
          <c:invertIfNegative val="0"/>
          <c:cat>
            <c:strRef>
              <c:f>'Pivot Table'!$A$62:$A$68</c:f>
              <c:strCache>
                <c:ptCount val="6"/>
                <c:pt idx="0">
                  <c:v>Baccarat</c:v>
                </c:pt>
                <c:pt idx="1">
                  <c:v>Slots</c:v>
                </c:pt>
                <c:pt idx="2">
                  <c:v>Roulette</c:v>
                </c:pt>
                <c:pt idx="3">
                  <c:v>Poker</c:v>
                </c:pt>
                <c:pt idx="4">
                  <c:v>Blackjack</c:v>
                </c:pt>
                <c:pt idx="5">
                  <c:v>Craps</c:v>
                </c:pt>
              </c:strCache>
            </c:strRef>
          </c:cat>
          <c:val>
            <c:numRef>
              <c:f>'Pivot Table'!$D$62:$D$68</c:f>
              <c:numCache>
                <c:formatCode>[$$-409]#,##0</c:formatCode>
                <c:ptCount val="6"/>
                <c:pt idx="0">
                  <c:v>4053.0098193859208</c:v>
                </c:pt>
                <c:pt idx="1">
                  <c:v>3973.9593536804318</c:v>
                </c:pt>
                <c:pt idx="2">
                  <c:v>4002.7052717391284</c:v>
                </c:pt>
                <c:pt idx="3">
                  <c:v>3978.8040655339819</c:v>
                </c:pt>
                <c:pt idx="4">
                  <c:v>4151.7561018957331</c:v>
                </c:pt>
                <c:pt idx="5">
                  <c:v>3977.194773269694</c:v>
                </c:pt>
              </c:numCache>
            </c:numRef>
          </c:val>
          <c:extLst>
            <c:ext xmlns:c16="http://schemas.microsoft.com/office/drawing/2014/chart" uri="{C3380CC4-5D6E-409C-BE32-E72D297353CC}">
              <c16:uniqueId val="{00000002-80D5-48AB-ACF7-B0DA5EADE762}"/>
            </c:ext>
          </c:extLst>
        </c:ser>
        <c:dLbls>
          <c:showLegendKey val="0"/>
          <c:showVal val="0"/>
          <c:showCatName val="0"/>
          <c:showSerName val="0"/>
          <c:showPercent val="0"/>
          <c:showBubbleSize val="0"/>
        </c:dLbls>
        <c:gapWidth val="219"/>
        <c:overlap val="-27"/>
        <c:axId val="1394987776"/>
        <c:axId val="1394979136"/>
      </c:barChart>
      <c:catAx>
        <c:axId val="139498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94979136"/>
        <c:crosses val="autoZero"/>
        <c:auto val="1"/>
        <c:lblAlgn val="ctr"/>
        <c:lblOffset val="100"/>
        <c:noMultiLvlLbl val="0"/>
      </c:catAx>
      <c:valAx>
        <c:axId val="1394979136"/>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394987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Table!PivotTable4</c:name>
    <c:fmtId val="6"/>
  </c:pivotSource>
  <c:chart>
    <c:title>
      <c:tx>
        <c:rich>
          <a:bodyPr rot="0" spcFirstLastPara="1" vertOverflow="ellipsis" vert="horz" wrap="square" anchor="ctr" anchorCtr="1"/>
          <a:lstStyle/>
          <a:p>
            <a:pPr>
              <a:defRPr sz="9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US" sz="900" b="1" i="1">
                <a:solidFill>
                  <a:schemeClr val="accent2">
                    <a:lumMod val="75000"/>
                  </a:schemeClr>
                </a:solidFill>
                <a:latin typeface="Verdana" panose="020B0604030504040204" pitchFamily="34" charset="0"/>
                <a:ea typeface="Verdana" panose="020B0604030504040204" pitchFamily="34" charset="0"/>
              </a:rPr>
              <a:t>Customer Visit</a:t>
            </a:r>
            <a:r>
              <a:rPr lang="en-US" sz="900" b="1" i="1" baseline="0">
                <a:solidFill>
                  <a:schemeClr val="accent2">
                    <a:lumMod val="75000"/>
                  </a:schemeClr>
                </a:solidFill>
                <a:latin typeface="Verdana" panose="020B0604030504040204" pitchFamily="34" charset="0"/>
                <a:ea typeface="Verdana" panose="020B0604030504040204" pitchFamily="34" charset="0"/>
              </a:rPr>
              <a:t>s By Age Group</a:t>
            </a:r>
          </a:p>
        </c:rich>
      </c:tx>
      <c:overlay val="0"/>
      <c:spPr>
        <a:noFill/>
        <a:ln>
          <a:noFill/>
        </a:ln>
        <a:effectLst/>
      </c:spPr>
      <c:txPr>
        <a:bodyPr rot="0" spcFirstLastPara="1" vertOverflow="ellipsis" vert="horz" wrap="square" anchor="ctr" anchorCtr="1"/>
        <a:lstStyle/>
        <a:p>
          <a:pPr>
            <a:defRPr sz="9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'Pivot Table'!$B$26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D7D-4DC4-B350-DF914EA4BC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D7D-4DC4-B350-DF914EA4BC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D7D-4DC4-B350-DF914EA4BC77}"/>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Table'!$A$27:$A$30</c:f>
              <c:strCache>
                <c:ptCount val="3"/>
                <c:pt idx="0">
                  <c:v>Old</c:v>
                </c:pt>
                <c:pt idx="1">
                  <c:v>Middle Age</c:v>
                </c:pt>
                <c:pt idx="2">
                  <c:v>Young</c:v>
                </c:pt>
              </c:strCache>
            </c:strRef>
          </c:cat>
          <c:val>
            <c:numRef>
              <c:f>'Pivot Table'!$B$27:$B$30</c:f>
              <c:numCache>
                <c:formatCode>_-* #,##0_-;\-* #,##0_-;_-* "-"??_-;_-@_-</c:formatCode>
                <c:ptCount val="3"/>
                <c:pt idx="0">
                  <c:v>125668</c:v>
                </c:pt>
                <c:pt idx="1">
                  <c:v>124715</c:v>
                </c:pt>
                <c:pt idx="2">
                  <c:v>49463</c:v>
                </c:pt>
              </c:numCache>
            </c:numRef>
          </c:val>
          <c:extLst>
            <c:ext xmlns:c16="http://schemas.microsoft.com/office/drawing/2014/chart" uri="{C3380CC4-5D6E-409C-BE32-E72D297353CC}">
              <c16:uniqueId val="{00000006-8D7D-4DC4-B350-DF914EA4BC77}"/>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1108647223527965"/>
          <c:y val="0.31118767903140176"/>
          <c:w val="0.26305111743546777"/>
          <c:h val="0.40498150701974134"/>
        </c:manualLayout>
      </c:layout>
      <c:overlay val="0"/>
      <c:spPr>
        <a:noFill/>
        <a:ln>
          <a:noFill/>
        </a:ln>
        <a:effectLst/>
      </c:spPr>
      <c:txPr>
        <a:bodyPr rot="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Table!PivotTable1</c:name>
    <c:fmtId val="10"/>
  </c:pivotSource>
  <c:chart>
    <c:title>
      <c:tx>
        <c:rich>
          <a:bodyPr rot="0" spcFirstLastPara="1" vertOverflow="ellipsis" vert="horz" wrap="square" anchor="ctr" anchorCtr="1"/>
          <a:lstStyle/>
          <a:p>
            <a:pPr>
              <a:defRPr sz="900" b="1" i="1" u="none" strike="noStrike" kern="1200" spc="0" normalizeH="0" baseline="0">
                <a:solidFill>
                  <a:schemeClr val="accent2">
                    <a:lumMod val="75000"/>
                  </a:schemeClr>
                </a:solidFill>
                <a:latin typeface="Verdana" panose="020B0604030504040204" pitchFamily="34" charset="0"/>
                <a:ea typeface="Verdana" panose="020B0604030504040204" pitchFamily="34" charset="0"/>
                <a:cs typeface="+mj-cs"/>
              </a:defRPr>
            </a:pPr>
            <a:r>
              <a:rPr lang="en-US" sz="900" i="1">
                <a:solidFill>
                  <a:schemeClr val="accent2">
                    <a:lumMod val="75000"/>
                  </a:schemeClr>
                </a:solidFill>
                <a:latin typeface="Verdana" panose="020B0604030504040204" pitchFamily="34" charset="0"/>
                <a:ea typeface="Verdana" panose="020B0604030504040204" pitchFamily="34" charset="0"/>
              </a:rPr>
              <a:t>Customer Churn Breakdown</a:t>
            </a:r>
          </a:p>
        </c:rich>
      </c:tx>
      <c:overlay val="0"/>
      <c:spPr>
        <a:noFill/>
        <a:ln>
          <a:noFill/>
        </a:ln>
        <a:effectLst/>
      </c:spPr>
      <c:txPr>
        <a:bodyPr rot="0" spcFirstLastPara="1" vertOverflow="ellipsis" vert="horz" wrap="square" anchor="ctr" anchorCtr="1"/>
        <a:lstStyle/>
        <a:p>
          <a:pPr>
            <a:defRPr sz="900" b="1" i="1" u="none" strike="noStrike" kern="1200" spc="0" normalizeH="0" baseline="0">
              <a:solidFill>
                <a:schemeClr val="accent2">
                  <a:lumMod val="75000"/>
                </a:schemeClr>
              </a:solidFill>
              <a:latin typeface="Verdana" panose="020B0604030504040204" pitchFamily="34" charset="0"/>
              <a:ea typeface="Verdana" panose="020B0604030504040204" pitchFamily="34" charset="0"/>
              <a:cs typeface="+mj-cs"/>
            </a:defRPr>
          </a:pPr>
          <a:endParaRPr lang="en-US"/>
        </a:p>
      </c:txPr>
    </c:title>
    <c:autoTitleDeleted val="0"/>
    <c:pivotFmts>
      <c:pivotFmt>
        <c:idx val="0"/>
        <c:spPr>
          <a:gradFill>
            <a:gsLst>
              <a:gs pos="100000">
                <a:schemeClr val="accent1">
                  <a:lumMod val="60000"/>
                  <a:lumOff val="40000"/>
                </a:schemeClr>
              </a:gs>
              <a:gs pos="0">
                <a:schemeClr val="accent1"/>
              </a:gs>
            </a:gsLst>
            <a:lin ang="5400000" scaled="0"/>
          </a:gradFill>
          <a:ln w="19050">
            <a:solidFill>
              <a:schemeClr val="lt1"/>
            </a:solid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3"/>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4"/>
        <c:spPr>
          <a:gradFill>
            <a:gsLst>
              <a:gs pos="100000">
                <a:schemeClr val="accent1">
                  <a:lumMod val="60000"/>
                  <a:lumOff val="40000"/>
                </a:schemeClr>
              </a:gs>
              <a:gs pos="0">
                <a:schemeClr val="accent1"/>
              </a:gs>
            </a:gsLst>
            <a:lin ang="5400000" scaled="0"/>
          </a:gra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1">
                  <a:lumMod val="60000"/>
                  <a:lumOff val="40000"/>
                </a:schemeClr>
              </a:gs>
              <a:gs pos="0">
                <a:schemeClr val="accent1"/>
              </a:gs>
            </a:gsLst>
            <a:lin ang="5400000" scaled="0"/>
          </a:gradFill>
          <a:ln w="19050">
            <a:solidFill>
              <a:schemeClr val="lt1"/>
            </a:solidFill>
          </a:ln>
          <a:effectLst/>
        </c:spPr>
      </c:pivotFmt>
      <c:pivotFmt>
        <c:idx val="6"/>
        <c:spPr>
          <a:gradFill>
            <a:gsLst>
              <a:gs pos="100000">
                <a:schemeClr val="accent1">
                  <a:lumMod val="60000"/>
                  <a:lumOff val="40000"/>
                </a:schemeClr>
              </a:gs>
              <a:gs pos="0">
                <a:schemeClr val="accent1"/>
              </a:gs>
            </a:gsLst>
            <a:lin ang="5400000" scaled="0"/>
          </a:gradFill>
          <a:ln w="19050">
            <a:solidFill>
              <a:schemeClr val="lt1"/>
            </a:solidFill>
          </a:ln>
          <a:effectLst/>
        </c:spPr>
      </c:pivotFmt>
    </c:pivotFmts>
    <c:plotArea>
      <c:layout/>
      <c:pieChart>
        <c:varyColors val="1"/>
        <c:ser>
          <c:idx val="0"/>
          <c:order val="0"/>
          <c:tx>
            <c:strRef>
              <c:f>'Pivot Table'!$B$1</c:f>
              <c:strCache>
                <c:ptCount val="1"/>
                <c:pt idx="0">
                  <c:v>Total</c:v>
                </c:pt>
              </c:strCache>
            </c:strRef>
          </c:tx>
          <c:dPt>
            <c:idx val="0"/>
            <c:bubble3D val="0"/>
            <c:spPr>
              <a:gradFill>
                <a:gsLst>
                  <a:gs pos="100000">
                    <a:schemeClr val="accent1">
                      <a:lumMod val="60000"/>
                      <a:lumOff val="40000"/>
                    </a:schemeClr>
                  </a:gs>
                  <a:gs pos="0">
                    <a:schemeClr val="accent1"/>
                  </a:gs>
                </a:gsLst>
                <a:lin ang="5400000" scaled="0"/>
              </a:gradFill>
              <a:ln w="19050">
                <a:solidFill>
                  <a:schemeClr val="lt1"/>
                </a:solidFill>
              </a:ln>
              <a:effectLst/>
            </c:spPr>
            <c:extLst>
              <c:ext xmlns:c16="http://schemas.microsoft.com/office/drawing/2014/chart" uri="{C3380CC4-5D6E-409C-BE32-E72D297353CC}">
                <c16:uniqueId val="{00000001-C7F5-46D0-AD1B-81EB4B577716}"/>
              </c:ext>
            </c:extLst>
          </c:dPt>
          <c:dPt>
            <c:idx val="1"/>
            <c:bubble3D val="0"/>
            <c:spPr>
              <a:gradFill>
                <a:gsLst>
                  <a:gs pos="100000">
                    <a:schemeClr val="accent2">
                      <a:lumMod val="60000"/>
                      <a:lumOff val="40000"/>
                    </a:schemeClr>
                  </a:gs>
                  <a:gs pos="0">
                    <a:schemeClr val="accent2"/>
                  </a:gs>
                </a:gsLst>
                <a:lin ang="5400000" scaled="0"/>
              </a:gradFill>
              <a:ln w="19050">
                <a:solidFill>
                  <a:schemeClr val="lt1"/>
                </a:solidFill>
              </a:ln>
              <a:effectLst/>
            </c:spPr>
            <c:extLst>
              <c:ext xmlns:c16="http://schemas.microsoft.com/office/drawing/2014/chart" uri="{C3380CC4-5D6E-409C-BE32-E72D297353CC}">
                <c16:uniqueId val="{00000003-C7F5-46D0-AD1B-81EB4B577716}"/>
              </c:ext>
            </c:extLst>
          </c:dPt>
          <c:dLbls>
            <c:spPr>
              <a:noFill/>
              <a:ln>
                <a:noFill/>
              </a:ln>
              <a:effectLst/>
            </c:spPr>
            <c:txPr>
              <a:bodyPr rot="0" spcFirstLastPara="1" vertOverflow="ellipsis" vert="horz" wrap="square" lIns="38100" tIns="19050" rIns="38100" bIns="19050" anchor="ctr" anchorCtr="1">
                <a:spAutoFit/>
              </a:bodyPr>
              <a:lstStyle/>
              <a:p>
                <a:pPr>
                  <a:defRPr sz="105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 Table'!$A$2:$A$4</c:f>
              <c:strCache>
                <c:ptCount val="2"/>
                <c:pt idx="0">
                  <c:v>No</c:v>
                </c:pt>
                <c:pt idx="1">
                  <c:v>Yes</c:v>
                </c:pt>
              </c:strCache>
            </c:strRef>
          </c:cat>
          <c:val>
            <c:numRef>
              <c:f>'Pivot Table'!$B$2:$B$4</c:f>
              <c:numCache>
                <c:formatCode>0%</c:formatCode>
                <c:ptCount val="2"/>
                <c:pt idx="0">
                  <c:v>0.623</c:v>
                </c:pt>
                <c:pt idx="1">
                  <c:v>0.377</c:v>
                </c:pt>
              </c:numCache>
            </c:numRef>
          </c:val>
          <c:extLst>
            <c:ext xmlns:c16="http://schemas.microsoft.com/office/drawing/2014/chart" uri="{C3380CC4-5D6E-409C-BE32-E72D297353CC}">
              <c16:uniqueId val="{00000004-C7F5-46D0-AD1B-81EB4B57771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6823377846999898"/>
          <c:y val="0.42825704479247784"/>
          <c:w val="0.28561210935789461"/>
          <c:h val="0.16184000339275365"/>
        </c:manualLayout>
      </c:layout>
      <c:overlay val="0"/>
      <c:spPr>
        <a:solidFill>
          <a:schemeClr val="lt1">
            <a:alpha val="50000"/>
          </a:schemeClr>
        </a:solidFill>
        <a:ln>
          <a:noFill/>
        </a:ln>
        <a:effectLst/>
      </c:spPr>
      <c:txPr>
        <a:bodyPr rot="0" spcFirstLastPara="1" vertOverflow="ellipsis" vert="horz" wrap="square" anchor="ctr" anchorCtr="1"/>
        <a:lstStyle/>
        <a:p>
          <a:pPr>
            <a:defRPr sz="10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[excel_project.xlsx]Pivot Table!PivotTable11</c:name>
    <c:fmtId val="2"/>
  </c:pivotSource>
  <c:chart>
    <c:title>
      <c:tx>
        <c:rich>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r>
              <a:rPr lang="en-PH" sz="1000" b="1" i="1">
                <a:solidFill>
                  <a:schemeClr val="accent2">
                    <a:lumMod val="75000"/>
                  </a:schemeClr>
                </a:solidFill>
                <a:latin typeface="Verdana" panose="020B0604030504040204" pitchFamily="34" charset="0"/>
                <a:ea typeface="Verdana" panose="020B0604030504040204" pitchFamily="34" charset="0"/>
              </a:rPr>
              <a:t>Online</a:t>
            </a:r>
            <a:r>
              <a:rPr lang="en-PH" sz="1000" b="1" i="1" baseline="0">
                <a:solidFill>
                  <a:schemeClr val="accent2">
                    <a:lumMod val="75000"/>
                  </a:schemeClr>
                </a:solidFill>
                <a:latin typeface="Verdana" panose="020B0604030504040204" pitchFamily="34" charset="0"/>
                <a:ea typeface="Verdana" panose="020B0604030504040204" pitchFamily="34" charset="0"/>
              </a:rPr>
              <a:t> Vs In-House Spent</a:t>
            </a:r>
            <a:endParaRPr lang="en-PH" sz="1000" b="1" i="1">
              <a:solidFill>
                <a:schemeClr val="accent2">
                  <a:lumMod val="75000"/>
                </a:schemeClr>
              </a:solidFill>
              <a:latin typeface="Verdana" panose="020B0604030504040204" pitchFamily="34" charset="0"/>
              <a:ea typeface="Verdana" panose="020B0604030504040204" pitchFamily="34" charset="0"/>
            </a:endParaRPr>
          </a:p>
        </c:rich>
      </c:tx>
      <c:overlay val="0"/>
      <c:spPr>
        <a:noFill/>
        <a:ln>
          <a:noFill/>
        </a:ln>
        <a:effectLst/>
      </c:spPr>
      <c:txPr>
        <a:bodyPr rot="0" spcFirstLastPara="1" vertOverflow="ellipsis" vert="horz" wrap="square" anchor="ctr" anchorCtr="1"/>
        <a:lstStyle/>
        <a:p>
          <a:pPr>
            <a:defRPr sz="1000" b="1" i="1" u="none" strike="noStrike" kern="1200" spc="0" baseline="0">
              <a:solidFill>
                <a:schemeClr val="accent2">
                  <a:lumMod val="75000"/>
                </a:schemeClr>
              </a:solidFill>
              <a:latin typeface="Verdana" panose="020B0604030504040204" pitchFamily="34" charset="0"/>
              <a:ea typeface="Verdana" panose="020B0604030504040204" pitchFamily="34" charset="0"/>
              <a:cs typeface="+mn-cs"/>
            </a:defRPr>
          </a:pPr>
          <a:endParaRPr lang="en-PH"/>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Table'!$B$142</c:f>
              <c:strCache>
                <c:ptCount val="1"/>
                <c:pt idx="0">
                  <c:v>Sum of Online Gaming Spent</c:v>
                </c:pt>
              </c:strCache>
            </c:strRef>
          </c:tx>
          <c:spPr>
            <a:solidFill>
              <a:schemeClr val="accent1"/>
            </a:solidFill>
            <a:ln>
              <a:noFill/>
            </a:ln>
            <a:effectLst/>
          </c:spPr>
          <c:invertIfNegative val="0"/>
          <c:cat>
            <c:strRef>
              <c:f>'Pivot Table'!$A$143:$A$147</c:f>
              <c:strCache>
                <c:ptCount val="4"/>
                <c:pt idx="0">
                  <c:v>Diamond</c:v>
                </c:pt>
                <c:pt idx="1">
                  <c:v>Platinum</c:v>
                </c:pt>
                <c:pt idx="2">
                  <c:v>Silver</c:v>
                </c:pt>
                <c:pt idx="3">
                  <c:v>Gold</c:v>
                </c:pt>
              </c:strCache>
            </c:strRef>
          </c:cat>
          <c:val>
            <c:numRef>
              <c:f>'Pivot Table'!$B$143:$B$147</c:f>
              <c:numCache>
                <c:formatCode>[$$-409]#,##0</c:formatCode>
                <c:ptCount val="4"/>
                <c:pt idx="0">
                  <c:v>16308959.209999954</c:v>
                </c:pt>
                <c:pt idx="1">
                  <c:v>12112684.799999973</c:v>
                </c:pt>
                <c:pt idx="2">
                  <c:v>7750636.7000000067</c:v>
                </c:pt>
                <c:pt idx="3">
                  <c:v>4059746.4500000048</c:v>
                </c:pt>
              </c:numCache>
            </c:numRef>
          </c:val>
          <c:extLst>
            <c:ext xmlns:c16="http://schemas.microsoft.com/office/drawing/2014/chart" uri="{C3380CC4-5D6E-409C-BE32-E72D297353CC}">
              <c16:uniqueId val="{00000000-9099-47CD-989D-C79FCCB4B6C2}"/>
            </c:ext>
          </c:extLst>
        </c:ser>
        <c:ser>
          <c:idx val="1"/>
          <c:order val="1"/>
          <c:tx>
            <c:strRef>
              <c:f>'Pivot Table'!$C$142</c:f>
              <c:strCache>
                <c:ptCount val="1"/>
                <c:pt idx="0">
                  <c:v>Sum of In House Spent</c:v>
                </c:pt>
              </c:strCache>
            </c:strRef>
          </c:tx>
          <c:spPr>
            <a:solidFill>
              <a:schemeClr val="accent2"/>
            </a:solidFill>
            <a:ln>
              <a:noFill/>
            </a:ln>
            <a:effectLst/>
          </c:spPr>
          <c:invertIfNegative val="0"/>
          <c:cat>
            <c:strRef>
              <c:f>'Pivot Table'!$A$143:$A$147</c:f>
              <c:strCache>
                <c:ptCount val="4"/>
                <c:pt idx="0">
                  <c:v>Diamond</c:v>
                </c:pt>
                <c:pt idx="1">
                  <c:v>Platinum</c:v>
                </c:pt>
                <c:pt idx="2">
                  <c:v>Silver</c:v>
                </c:pt>
                <c:pt idx="3">
                  <c:v>Gold</c:v>
                </c:pt>
              </c:strCache>
            </c:strRef>
          </c:cat>
          <c:val>
            <c:numRef>
              <c:f>'Pivot Table'!$C$143:$C$147</c:f>
              <c:numCache>
                <c:formatCode>[$$-409]#,##0</c:formatCode>
                <c:ptCount val="4"/>
                <c:pt idx="0">
                  <c:v>10341033.480000043</c:v>
                </c:pt>
                <c:pt idx="1">
                  <c:v>7726513.0599999987</c:v>
                </c:pt>
                <c:pt idx="2">
                  <c:v>4907697.0699999984</c:v>
                </c:pt>
                <c:pt idx="3">
                  <c:v>2571609.399999998</c:v>
                </c:pt>
              </c:numCache>
            </c:numRef>
          </c:val>
          <c:extLst>
            <c:ext xmlns:c16="http://schemas.microsoft.com/office/drawing/2014/chart" uri="{C3380CC4-5D6E-409C-BE32-E72D297353CC}">
              <c16:uniqueId val="{00000001-9099-47CD-989D-C79FCCB4B6C2}"/>
            </c:ext>
          </c:extLst>
        </c:ser>
        <c:dLbls>
          <c:showLegendKey val="0"/>
          <c:showVal val="0"/>
          <c:showCatName val="0"/>
          <c:showSerName val="0"/>
          <c:showPercent val="0"/>
          <c:showBubbleSize val="0"/>
        </c:dLbls>
        <c:gapWidth val="219"/>
        <c:overlap val="-27"/>
        <c:axId val="1508365472"/>
        <c:axId val="1508374112"/>
      </c:barChart>
      <c:catAx>
        <c:axId val="1508365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08374112"/>
        <c:crossesAt val="0"/>
        <c:auto val="1"/>
        <c:lblAlgn val="ctr"/>
        <c:lblOffset val="100"/>
        <c:noMultiLvlLbl val="0"/>
      </c:catAx>
      <c:valAx>
        <c:axId val="1508374112"/>
        <c:scaling>
          <c:orientation val="minMax"/>
        </c:scaling>
        <c:delete val="0"/>
        <c:axPos val="l"/>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crossAx val="1508365472"/>
        <c:crosses val="autoZero"/>
        <c:crossBetween val="between"/>
      </c:valAx>
      <c:spPr>
        <a:noFill/>
        <a:ln>
          <a:noFill/>
        </a:ln>
        <a:effectLst/>
      </c:spPr>
    </c:plotArea>
    <c:legend>
      <c:legendPos val="r"/>
      <c:layout>
        <c:manualLayout>
          <c:xMode val="edge"/>
          <c:yMode val="edge"/>
          <c:x val="0.70464867264726239"/>
          <c:y val="0.39109138922718889"/>
          <c:w val="0.27876757942570607"/>
          <c:h val="0.33200813527711792"/>
        </c:manualLayout>
      </c:layout>
      <c:overlay val="0"/>
      <c:spPr>
        <a:noFill/>
        <a:ln>
          <a:noFill/>
        </a:ln>
        <a:effectLst/>
      </c:spPr>
      <c:txPr>
        <a:bodyPr rot="0" spcFirstLastPara="1" vertOverflow="ellipsis" vert="horz" wrap="square" anchor="ctr" anchorCtr="1"/>
        <a:lstStyle/>
        <a:p>
          <a:pPr>
            <a:defRPr sz="800" b="1" i="1" u="none" strike="noStrike" kern="1200" baseline="0">
              <a:solidFill>
                <a:schemeClr val="accent2">
                  <a:lumMod val="75000"/>
                </a:schemeClr>
              </a:solidFill>
              <a:latin typeface="Verdana" panose="020B0604030504040204" pitchFamily="34" charset="0"/>
              <a:ea typeface="Verdana" panose="020B0604030504040204"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6">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cap="none" spc="0" normalizeH="0" baseline="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19050">
        <a:solidFill>
          <a:schemeClr val="lt1"/>
        </a:solidFill>
      </a:ln>
    </cs:spPr>
  </cs:dataPoint>
  <cs:dataPoint3D>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50800">
        <a:solidFill>
          <a:schemeClr val="lt1"/>
        </a:solidFill>
      </a:ln>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2</xdr:col>
      <xdr:colOff>556260</xdr:colOff>
      <xdr:row>4</xdr:row>
      <xdr:rowOff>137160</xdr:rowOff>
    </xdr:from>
    <xdr:to>
      <xdr:col>5</xdr:col>
      <xdr:colOff>1021080</xdr:colOff>
      <xdr:row>17</xdr:row>
      <xdr:rowOff>129540</xdr:rowOff>
    </xdr:to>
    <xdr:graphicFrame macro="">
      <xdr:nvGraphicFramePr>
        <xdr:cNvPr id="4" name="Chart 3">
          <a:extLst>
            <a:ext uri="{FF2B5EF4-FFF2-40B4-BE49-F238E27FC236}">
              <a16:creationId xmlns:a16="http://schemas.microsoft.com/office/drawing/2014/main" id="{731CBC35-955A-461B-1613-79119F6D88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647700</xdr:colOff>
      <xdr:row>22</xdr:row>
      <xdr:rowOff>160020</xdr:rowOff>
    </xdr:from>
    <xdr:to>
      <xdr:col>6</xdr:col>
      <xdr:colOff>358140</xdr:colOff>
      <xdr:row>35</xdr:row>
      <xdr:rowOff>129540</xdr:rowOff>
    </xdr:to>
    <xdr:graphicFrame macro="">
      <xdr:nvGraphicFramePr>
        <xdr:cNvPr id="6" name="Chart 5">
          <a:extLst>
            <a:ext uri="{FF2B5EF4-FFF2-40B4-BE49-F238E27FC236}">
              <a16:creationId xmlns:a16="http://schemas.microsoft.com/office/drawing/2014/main" id="{FEE5EA53-0855-9CC7-2A7C-DB5AE8BD37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746760</xdr:colOff>
      <xdr:row>43</xdr:row>
      <xdr:rowOff>160020</xdr:rowOff>
    </xdr:from>
    <xdr:to>
      <xdr:col>6</xdr:col>
      <xdr:colOff>868680</xdr:colOff>
      <xdr:row>56</xdr:row>
      <xdr:rowOff>140970</xdr:rowOff>
    </xdr:to>
    <xdr:graphicFrame macro="">
      <xdr:nvGraphicFramePr>
        <xdr:cNvPr id="9" name="Chart 8">
          <a:extLst>
            <a:ext uri="{FF2B5EF4-FFF2-40B4-BE49-F238E27FC236}">
              <a16:creationId xmlns:a16="http://schemas.microsoft.com/office/drawing/2014/main" id="{658D494D-09EB-6602-4DD2-0CF532AE84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152400</xdr:colOff>
      <xdr:row>71</xdr:row>
      <xdr:rowOff>22860</xdr:rowOff>
    </xdr:from>
    <xdr:to>
      <xdr:col>4</xdr:col>
      <xdr:colOff>228600</xdr:colOff>
      <xdr:row>84</xdr:row>
      <xdr:rowOff>110490</xdr:rowOff>
    </xdr:to>
    <xdr:graphicFrame macro="">
      <xdr:nvGraphicFramePr>
        <xdr:cNvPr id="10" name="Chart 9">
          <a:extLst>
            <a:ext uri="{FF2B5EF4-FFF2-40B4-BE49-F238E27FC236}">
              <a16:creationId xmlns:a16="http://schemas.microsoft.com/office/drawing/2014/main" id="{8B9B29D4-0BA4-07F4-6EAD-760FABFA6F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525780</xdr:colOff>
      <xdr:row>87</xdr:row>
      <xdr:rowOff>76200</xdr:rowOff>
    </xdr:from>
    <xdr:to>
      <xdr:col>6</xdr:col>
      <xdr:colOff>472440</xdr:colOff>
      <xdr:row>100</xdr:row>
      <xdr:rowOff>106680</xdr:rowOff>
    </xdr:to>
    <xdr:graphicFrame macro="">
      <xdr:nvGraphicFramePr>
        <xdr:cNvPr id="11" name="Chart 10">
          <a:extLst>
            <a:ext uri="{FF2B5EF4-FFF2-40B4-BE49-F238E27FC236}">
              <a16:creationId xmlns:a16="http://schemas.microsoft.com/office/drawing/2014/main" id="{9B84E4F2-3261-ABA8-F571-5679EE1554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830580</xdr:colOff>
      <xdr:row>107</xdr:row>
      <xdr:rowOff>53340</xdr:rowOff>
    </xdr:from>
    <xdr:to>
      <xdr:col>6</xdr:col>
      <xdr:colOff>739140</xdr:colOff>
      <xdr:row>119</xdr:row>
      <xdr:rowOff>133350</xdr:rowOff>
    </xdr:to>
    <xdr:graphicFrame macro="">
      <xdr:nvGraphicFramePr>
        <xdr:cNvPr id="12" name="Chart 11">
          <a:extLst>
            <a:ext uri="{FF2B5EF4-FFF2-40B4-BE49-F238E27FC236}">
              <a16:creationId xmlns:a16="http://schemas.microsoft.com/office/drawing/2014/main" id="{F2EEAE16-3844-02A3-8A6A-8F7EC5B354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960120</xdr:colOff>
      <xdr:row>123</xdr:row>
      <xdr:rowOff>15240</xdr:rowOff>
    </xdr:from>
    <xdr:to>
      <xdr:col>6</xdr:col>
      <xdr:colOff>746760</xdr:colOff>
      <xdr:row>135</xdr:row>
      <xdr:rowOff>160020</xdr:rowOff>
    </xdr:to>
    <xdr:graphicFrame macro="">
      <xdr:nvGraphicFramePr>
        <xdr:cNvPr id="14" name="Chart 13">
          <a:extLst>
            <a:ext uri="{FF2B5EF4-FFF2-40B4-BE49-F238E27FC236}">
              <a16:creationId xmlns:a16="http://schemas.microsoft.com/office/drawing/2014/main" id="{5FBDB7BC-EB87-F0FD-8963-7737264F08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533400</xdr:colOff>
      <xdr:row>137</xdr:row>
      <xdr:rowOff>160020</xdr:rowOff>
    </xdr:from>
    <xdr:to>
      <xdr:col>7</xdr:col>
      <xdr:colOff>861060</xdr:colOff>
      <xdr:row>151</xdr:row>
      <xdr:rowOff>87630</xdr:rowOff>
    </xdr:to>
    <xdr:graphicFrame macro="">
      <xdr:nvGraphicFramePr>
        <xdr:cNvPr id="15" name="Chart 14">
          <a:extLst>
            <a:ext uri="{FF2B5EF4-FFF2-40B4-BE49-F238E27FC236}">
              <a16:creationId xmlns:a16="http://schemas.microsoft.com/office/drawing/2014/main" id="{948D013A-A496-88C0-C11E-CED26D062D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1238250</xdr:colOff>
      <xdr:row>157</xdr:row>
      <xdr:rowOff>33337</xdr:rowOff>
    </xdr:from>
    <xdr:to>
      <xdr:col>7</xdr:col>
      <xdr:colOff>247650</xdr:colOff>
      <xdr:row>171</xdr:row>
      <xdr:rowOff>109537</xdr:rowOff>
    </xdr:to>
    <xdr:graphicFrame macro="">
      <xdr:nvGraphicFramePr>
        <xdr:cNvPr id="2" name="Chart 1">
          <a:extLst>
            <a:ext uri="{FF2B5EF4-FFF2-40B4-BE49-F238E27FC236}">
              <a16:creationId xmlns:a16="http://schemas.microsoft.com/office/drawing/2014/main" id="{93FE1E8B-FA98-292C-83D6-9828F6C5E0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76199</xdr:colOff>
      <xdr:row>29</xdr:row>
      <xdr:rowOff>47625</xdr:rowOff>
    </xdr:from>
    <xdr:to>
      <xdr:col>26</xdr:col>
      <xdr:colOff>219074</xdr:colOff>
      <xdr:row>42</xdr:row>
      <xdr:rowOff>272</xdr:rowOff>
    </xdr:to>
    <xdr:graphicFrame macro="">
      <xdr:nvGraphicFramePr>
        <xdr:cNvPr id="5" name="Chart 4">
          <a:extLst>
            <a:ext uri="{FF2B5EF4-FFF2-40B4-BE49-F238E27FC236}">
              <a16:creationId xmlns:a16="http://schemas.microsoft.com/office/drawing/2014/main" id="{13E2B626-CDE9-4E2C-8485-9F7FD249CB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85725</xdr:colOff>
      <xdr:row>22</xdr:row>
      <xdr:rowOff>95251</xdr:rowOff>
    </xdr:from>
    <xdr:to>
      <xdr:col>26</xdr:col>
      <xdr:colOff>238125</xdr:colOff>
      <xdr:row>29</xdr:row>
      <xdr:rowOff>66675</xdr:rowOff>
    </xdr:to>
    <xdr:graphicFrame macro="">
      <xdr:nvGraphicFramePr>
        <xdr:cNvPr id="9" name="Chart 8">
          <a:extLst>
            <a:ext uri="{FF2B5EF4-FFF2-40B4-BE49-F238E27FC236}">
              <a16:creationId xmlns:a16="http://schemas.microsoft.com/office/drawing/2014/main" id="{541D33DC-71F7-476E-871B-680223C102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228600</xdr:colOff>
      <xdr:row>10</xdr:row>
      <xdr:rowOff>171450</xdr:rowOff>
    </xdr:from>
    <xdr:to>
      <xdr:col>26</xdr:col>
      <xdr:colOff>228600</xdr:colOff>
      <xdr:row>22</xdr:row>
      <xdr:rowOff>95249</xdr:rowOff>
    </xdr:to>
    <xdr:graphicFrame macro="">
      <xdr:nvGraphicFramePr>
        <xdr:cNvPr id="19" name="Chart 18">
          <a:extLst>
            <a:ext uri="{FF2B5EF4-FFF2-40B4-BE49-F238E27FC236}">
              <a16:creationId xmlns:a16="http://schemas.microsoft.com/office/drawing/2014/main" id="{E9BF8E04-C0E9-4CAD-99DA-B63F293FEE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514350</xdr:colOff>
      <xdr:row>22</xdr:row>
      <xdr:rowOff>76200</xdr:rowOff>
    </xdr:from>
    <xdr:to>
      <xdr:col>19</xdr:col>
      <xdr:colOff>85724</xdr:colOff>
      <xdr:row>41</xdr:row>
      <xdr:rowOff>180975</xdr:rowOff>
    </xdr:to>
    <xdr:graphicFrame macro="">
      <xdr:nvGraphicFramePr>
        <xdr:cNvPr id="8" name="Chart 7">
          <a:extLst>
            <a:ext uri="{FF2B5EF4-FFF2-40B4-BE49-F238E27FC236}">
              <a16:creationId xmlns:a16="http://schemas.microsoft.com/office/drawing/2014/main" id="{3E14D066-2F58-47B6-AB5F-6E5EA67570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200026</xdr:colOff>
      <xdr:row>10</xdr:row>
      <xdr:rowOff>171450</xdr:rowOff>
    </xdr:from>
    <xdr:to>
      <xdr:col>20</xdr:col>
      <xdr:colOff>219075</xdr:colOff>
      <xdr:row>22</xdr:row>
      <xdr:rowOff>85725</xdr:rowOff>
    </xdr:to>
    <xdr:graphicFrame macro="">
      <xdr:nvGraphicFramePr>
        <xdr:cNvPr id="7" name="Chart 6">
          <a:extLst>
            <a:ext uri="{FF2B5EF4-FFF2-40B4-BE49-F238E27FC236}">
              <a16:creationId xmlns:a16="http://schemas.microsoft.com/office/drawing/2014/main" id="{97677EB3-D137-4967-A49D-83478A51F5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247651</xdr:colOff>
      <xdr:row>10</xdr:row>
      <xdr:rowOff>171450</xdr:rowOff>
    </xdr:from>
    <xdr:to>
      <xdr:col>14</xdr:col>
      <xdr:colOff>200025</xdr:colOff>
      <xdr:row>22</xdr:row>
      <xdr:rowOff>81099</xdr:rowOff>
    </xdr:to>
    <xdr:graphicFrame macro="">
      <xdr:nvGraphicFramePr>
        <xdr:cNvPr id="6" name="Chart 5">
          <a:extLst>
            <a:ext uri="{FF2B5EF4-FFF2-40B4-BE49-F238E27FC236}">
              <a16:creationId xmlns:a16="http://schemas.microsoft.com/office/drawing/2014/main" id="{48D7A7C8-46EB-4EAC-846D-103583F23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447676</xdr:colOff>
      <xdr:row>31</xdr:row>
      <xdr:rowOff>47626</xdr:rowOff>
    </xdr:from>
    <xdr:to>
      <xdr:col>7</xdr:col>
      <xdr:colOff>514350</xdr:colOff>
      <xdr:row>41</xdr:row>
      <xdr:rowOff>180976</xdr:rowOff>
    </xdr:to>
    <xdr:graphicFrame macro="">
      <xdr:nvGraphicFramePr>
        <xdr:cNvPr id="3" name="Chart 2">
          <a:extLst>
            <a:ext uri="{FF2B5EF4-FFF2-40B4-BE49-F238E27FC236}">
              <a16:creationId xmlns:a16="http://schemas.microsoft.com/office/drawing/2014/main" id="{45EDE1E7-222B-465A-ACE1-F07A7B758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447675</xdr:colOff>
      <xdr:row>22</xdr:row>
      <xdr:rowOff>85725</xdr:rowOff>
    </xdr:from>
    <xdr:to>
      <xdr:col>7</xdr:col>
      <xdr:colOff>514350</xdr:colOff>
      <xdr:row>31</xdr:row>
      <xdr:rowOff>57150</xdr:rowOff>
    </xdr:to>
    <xdr:graphicFrame macro="">
      <xdr:nvGraphicFramePr>
        <xdr:cNvPr id="4" name="Chart 3">
          <a:extLst>
            <a:ext uri="{FF2B5EF4-FFF2-40B4-BE49-F238E27FC236}">
              <a16:creationId xmlns:a16="http://schemas.microsoft.com/office/drawing/2014/main" id="{0AA0B94F-2742-445C-B81B-709E98FDCB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457201</xdr:colOff>
      <xdr:row>10</xdr:row>
      <xdr:rowOff>171450</xdr:rowOff>
    </xdr:from>
    <xdr:to>
      <xdr:col>8</xdr:col>
      <xdr:colOff>247650</xdr:colOff>
      <xdr:row>22</xdr:row>
      <xdr:rowOff>85724</xdr:rowOff>
    </xdr:to>
    <xdr:graphicFrame macro="">
      <xdr:nvGraphicFramePr>
        <xdr:cNvPr id="10" name="Chart 9">
          <a:extLst>
            <a:ext uri="{FF2B5EF4-FFF2-40B4-BE49-F238E27FC236}">
              <a16:creationId xmlns:a16="http://schemas.microsoft.com/office/drawing/2014/main" id="{C2482BBB-9C0F-42FA-B277-3DDA905E0D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0</xdr:colOff>
      <xdr:row>12</xdr:row>
      <xdr:rowOff>15240</xdr:rowOff>
    </xdr:from>
    <xdr:to>
      <xdr:col>2</xdr:col>
      <xdr:colOff>466724</xdr:colOff>
      <xdr:row>28</xdr:row>
      <xdr:rowOff>57150</xdr:rowOff>
    </xdr:to>
    <mc:AlternateContent xmlns:mc="http://schemas.openxmlformats.org/markup-compatibility/2006" xmlns:a14="http://schemas.microsoft.com/office/drawing/2010/main">
      <mc:Choice Requires="a14">
        <xdr:graphicFrame macro="">
          <xdr:nvGraphicFramePr>
            <xdr:cNvPr id="11" name="Membership Date">
              <a:extLst>
                <a:ext uri="{FF2B5EF4-FFF2-40B4-BE49-F238E27FC236}">
                  <a16:creationId xmlns:a16="http://schemas.microsoft.com/office/drawing/2014/main" id="{B745FE1E-BF0D-3A22-B049-A13C6158BBE8}"/>
                </a:ext>
              </a:extLst>
            </xdr:cNvPr>
            <xdr:cNvGraphicFramePr/>
          </xdr:nvGraphicFramePr>
          <xdr:xfrm>
            <a:off x="0" y="0"/>
            <a:ext cx="0" cy="0"/>
          </xdr:xfrm>
          <a:graphic>
            <a:graphicData uri="http://schemas.microsoft.com/office/drawing/2010/slicer">
              <sle:slicer xmlns:sle="http://schemas.microsoft.com/office/drawing/2010/slicer" name="Membership Date"/>
            </a:graphicData>
          </a:graphic>
        </xdr:graphicFrame>
      </mc:Choice>
      <mc:Fallback xmlns="">
        <xdr:sp macro="" textlink="">
          <xdr:nvSpPr>
            <xdr:cNvPr id="0" name=""/>
            <xdr:cNvSpPr>
              <a:spLocks noTextEdit="1"/>
            </xdr:cNvSpPr>
          </xdr:nvSpPr>
          <xdr:spPr>
            <a:xfrm>
              <a:off x="0" y="2320290"/>
              <a:ext cx="1685924" cy="30899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62865</xdr:rowOff>
    </xdr:from>
    <xdr:to>
      <xdr:col>2</xdr:col>
      <xdr:colOff>466725</xdr:colOff>
      <xdr:row>36</xdr:row>
      <xdr:rowOff>38100</xdr:rowOff>
    </xdr:to>
    <mc:AlternateContent xmlns:mc="http://schemas.openxmlformats.org/markup-compatibility/2006" xmlns:a14="http://schemas.microsoft.com/office/drawing/2010/main">
      <mc:Choice Requires="a14">
        <xdr:graphicFrame macro="">
          <xdr:nvGraphicFramePr>
            <xdr:cNvPr id="12" name="Membership Tier">
              <a:extLst>
                <a:ext uri="{FF2B5EF4-FFF2-40B4-BE49-F238E27FC236}">
                  <a16:creationId xmlns:a16="http://schemas.microsoft.com/office/drawing/2014/main" id="{B62D4B8B-DAAA-A4C3-3CDC-22FDFC3B3960}"/>
                </a:ext>
              </a:extLst>
            </xdr:cNvPr>
            <xdr:cNvGraphicFramePr/>
          </xdr:nvGraphicFramePr>
          <xdr:xfrm>
            <a:off x="0" y="0"/>
            <a:ext cx="0" cy="0"/>
          </xdr:xfrm>
          <a:graphic>
            <a:graphicData uri="http://schemas.microsoft.com/office/drawing/2010/slicer">
              <sle:slicer xmlns:sle="http://schemas.microsoft.com/office/drawing/2010/slicer" name="Membership Tier"/>
            </a:graphicData>
          </a:graphic>
        </xdr:graphicFrame>
      </mc:Choice>
      <mc:Fallback xmlns="">
        <xdr:sp macro="" textlink="">
          <xdr:nvSpPr>
            <xdr:cNvPr id="0" name=""/>
            <xdr:cNvSpPr>
              <a:spLocks noTextEdit="1"/>
            </xdr:cNvSpPr>
          </xdr:nvSpPr>
          <xdr:spPr>
            <a:xfrm>
              <a:off x="0" y="5415915"/>
              <a:ext cx="1685925" cy="14992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85090</xdr:rowOff>
    </xdr:from>
    <xdr:to>
      <xdr:col>2</xdr:col>
      <xdr:colOff>466724</xdr:colOff>
      <xdr:row>12</xdr:row>
      <xdr:rowOff>0</xdr:rowOff>
    </xdr:to>
    <mc:AlternateContent xmlns:mc="http://schemas.openxmlformats.org/markup-compatibility/2006" xmlns:a14="http://schemas.microsoft.com/office/drawing/2010/main">
      <mc:Choice Requires="a14">
        <xdr:graphicFrame macro="">
          <xdr:nvGraphicFramePr>
            <xdr:cNvPr id="13" name="Age Group">
              <a:extLst>
                <a:ext uri="{FF2B5EF4-FFF2-40B4-BE49-F238E27FC236}">
                  <a16:creationId xmlns:a16="http://schemas.microsoft.com/office/drawing/2014/main" id="{B294555B-2477-AB43-C43A-0499B54021CE}"/>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0" y="1047115"/>
              <a:ext cx="1685924" cy="12579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219076</xdr:colOff>
      <xdr:row>12</xdr:row>
      <xdr:rowOff>139066</xdr:rowOff>
    </xdr:from>
    <xdr:to>
      <xdr:col>29</xdr:col>
      <xdr:colOff>152402</xdr:colOff>
      <xdr:row>27</xdr:row>
      <xdr:rowOff>85725</xdr:rowOff>
    </xdr:to>
    <mc:AlternateContent xmlns:mc="http://schemas.openxmlformats.org/markup-compatibility/2006" xmlns:a14="http://schemas.microsoft.com/office/drawing/2010/main">
      <mc:Choice Requires="a14">
        <xdr:graphicFrame macro="">
          <xdr:nvGraphicFramePr>
            <xdr:cNvPr id="14" name="State">
              <a:extLst>
                <a:ext uri="{FF2B5EF4-FFF2-40B4-BE49-F238E27FC236}">
                  <a16:creationId xmlns:a16="http://schemas.microsoft.com/office/drawing/2014/main" id="{A614AA9F-4D0C-EB36-BDAD-D246E66C15B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6068676" y="2444116"/>
              <a:ext cx="1762126" cy="28041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0</xdr:rowOff>
    </xdr:from>
    <xdr:to>
      <xdr:col>2</xdr:col>
      <xdr:colOff>466725</xdr:colOff>
      <xdr:row>5</xdr:row>
      <xdr:rowOff>66675</xdr:rowOff>
    </xdr:to>
    <mc:AlternateContent xmlns:mc="http://schemas.openxmlformats.org/markup-compatibility/2006" xmlns:a14="http://schemas.microsoft.com/office/drawing/2010/main">
      <mc:Choice Requires="a14">
        <xdr:graphicFrame macro="">
          <xdr:nvGraphicFramePr>
            <xdr:cNvPr id="15" name="Gender">
              <a:extLst>
                <a:ext uri="{FF2B5EF4-FFF2-40B4-BE49-F238E27FC236}">
                  <a16:creationId xmlns:a16="http://schemas.microsoft.com/office/drawing/2014/main" id="{7E5F574B-056F-E893-B7CB-33B34533051C}"/>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0" y="0"/>
              <a:ext cx="1685925" cy="1028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36</xdr:row>
      <xdr:rowOff>43814</xdr:rowOff>
    </xdr:from>
    <xdr:to>
      <xdr:col>2</xdr:col>
      <xdr:colOff>457200</xdr:colOff>
      <xdr:row>41</xdr:row>
      <xdr:rowOff>158749</xdr:rowOff>
    </xdr:to>
    <mc:AlternateContent xmlns:mc="http://schemas.openxmlformats.org/markup-compatibility/2006" xmlns:a14="http://schemas.microsoft.com/office/drawing/2010/main">
      <mc:Choice Requires="a14">
        <xdr:graphicFrame macro="">
          <xdr:nvGraphicFramePr>
            <xdr:cNvPr id="16" name="Churned">
              <a:extLst>
                <a:ext uri="{FF2B5EF4-FFF2-40B4-BE49-F238E27FC236}">
                  <a16:creationId xmlns:a16="http://schemas.microsoft.com/office/drawing/2014/main" id="{0A063301-EF23-E677-A2AD-64A1BC1B4EE8}"/>
                </a:ext>
              </a:extLst>
            </xdr:cNvPr>
            <xdr:cNvGraphicFramePr/>
          </xdr:nvGraphicFramePr>
          <xdr:xfrm>
            <a:off x="0" y="0"/>
            <a:ext cx="0" cy="0"/>
          </xdr:xfrm>
          <a:graphic>
            <a:graphicData uri="http://schemas.microsoft.com/office/drawing/2010/slicer">
              <sle:slicer xmlns:sle="http://schemas.microsoft.com/office/drawing/2010/slicer" name="Churned"/>
            </a:graphicData>
          </a:graphic>
        </xdr:graphicFrame>
      </mc:Choice>
      <mc:Fallback xmlns="">
        <xdr:sp macro="" textlink="">
          <xdr:nvSpPr>
            <xdr:cNvPr id="0" name=""/>
            <xdr:cNvSpPr>
              <a:spLocks noTextEdit="1"/>
            </xdr:cNvSpPr>
          </xdr:nvSpPr>
          <xdr:spPr>
            <a:xfrm>
              <a:off x="0" y="6920865"/>
              <a:ext cx="1676400" cy="1013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219075</xdr:colOff>
      <xdr:row>27</xdr:row>
      <xdr:rowOff>87472</xdr:rowOff>
    </xdr:from>
    <xdr:to>
      <xdr:col>29</xdr:col>
      <xdr:colOff>152400</xdr:colOff>
      <xdr:row>33</xdr:row>
      <xdr:rowOff>95250</xdr:rowOff>
    </xdr:to>
    <mc:AlternateContent xmlns:mc="http://schemas.openxmlformats.org/markup-compatibility/2006" xmlns:a14="http://schemas.microsoft.com/office/drawing/2010/main">
      <mc:Choice Requires="a14">
        <xdr:graphicFrame macro="">
          <xdr:nvGraphicFramePr>
            <xdr:cNvPr id="17" name="Jackpot">
              <a:extLst>
                <a:ext uri="{FF2B5EF4-FFF2-40B4-BE49-F238E27FC236}">
                  <a16:creationId xmlns:a16="http://schemas.microsoft.com/office/drawing/2014/main" id="{B4EA8EB9-50A8-9FEB-9CD8-BAAB02BFC7FA}"/>
                </a:ext>
              </a:extLst>
            </xdr:cNvPr>
            <xdr:cNvGraphicFramePr/>
          </xdr:nvGraphicFramePr>
          <xdr:xfrm>
            <a:off x="0" y="0"/>
            <a:ext cx="0" cy="0"/>
          </xdr:xfrm>
          <a:graphic>
            <a:graphicData uri="http://schemas.microsoft.com/office/drawing/2010/slicer">
              <sle:slicer xmlns:sle="http://schemas.microsoft.com/office/drawing/2010/slicer" name="Jackpot"/>
            </a:graphicData>
          </a:graphic>
        </xdr:graphicFrame>
      </mc:Choice>
      <mc:Fallback xmlns="">
        <xdr:sp macro="" textlink="">
          <xdr:nvSpPr>
            <xdr:cNvPr id="0" name=""/>
            <xdr:cNvSpPr>
              <a:spLocks noTextEdit="1"/>
            </xdr:cNvSpPr>
          </xdr:nvSpPr>
          <xdr:spPr>
            <a:xfrm>
              <a:off x="16068675" y="5250022"/>
              <a:ext cx="1809750" cy="11507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228601</xdr:colOff>
      <xdr:row>0</xdr:row>
      <xdr:rowOff>13970</xdr:rowOff>
    </xdr:from>
    <xdr:to>
      <xdr:col>29</xdr:col>
      <xdr:colOff>153037</xdr:colOff>
      <xdr:row>12</xdr:row>
      <xdr:rowOff>114300</xdr:rowOff>
    </xdr:to>
    <mc:AlternateContent xmlns:mc="http://schemas.openxmlformats.org/markup-compatibility/2006" xmlns:a14="http://schemas.microsoft.com/office/drawing/2010/main">
      <mc:Choice Requires="a14">
        <xdr:graphicFrame macro="">
          <xdr:nvGraphicFramePr>
            <xdr:cNvPr id="18" name="Preferred Game Type">
              <a:extLst>
                <a:ext uri="{FF2B5EF4-FFF2-40B4-BE49-F238E27FC236}">
                  <a16:creationId xmlns:a16="http://schemas.microsoft.com/office/drawing/2014/main" id="{55933F7B-1FB2-C3E9-53B4-61A0AE47CEE7}"/>
                </a:ext>
              </a:extLst>
            </xdr:cNvPr>
            <xdr:cNvGraphicFramePr/>
          </xdr:nvGraphicFramePr>
          <xdr:xfrm>
            <a:off x="0" y="0"/>
            <a:ext cx="0" cy="0"/>
          </xdr:xfrm>
          <a:graphic>
            <a:graphicData uri="http://schemas.microsoft.com/office/drawing/2010/slicer">
              <sle:slicer xmlns:sle="http://schemas.microsoft.com/office/drawing/2010/slicer" name="Preferred Game Type"/>
            </a:graphicData>
          </a:graphic>
        </xdr:graphicFrame>
      </mc:Choice>
      <mc:Fallback xmlns="">
        <xdr:sp macro="" textlink="">
          <xdr:nvSpPr>
            <xdr:cNvPr id="0" name=""/>
            <xdr:cNvSpPr>
              <a:spLocks noTextEdit="1"/>
            </xdr:cNvSpPr>
          </xdr:nvSpPr>
          <xdr:spPr>
            <a:xfrm>
              <a:off x="16078201" y="13970"/>
              <a:ext cx="1753236" cy="2405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161925</xdr:colOff>
      <xdr:row>5</xdr:row>
      <xdr:rowOff>95249</xdr:rowOff>
    </xdr:from>
    <xdr:to>
      <xdr:col>6</xdr:col>
      <xdr:colOff>295275</xdr:colOff>
      <xdr:row>10</xdr:row>
      <xdr:rowOff>95249</xdr:rowOff>
    </xdr:to>
    <xdr:sp macro="" textlink="">
      <xdr:nvSpPr>
        <xdr:cNvPr id="20" name="Rectangle 19">
          <a:extLst>
            <a:ext uri="{FF2B5EF4-FFF2-40B4-BE49-F238E27FC236}">
              <a16:creationId xmlns:a16="http://schemas.microsoft.com/office/drawing/2014/main" id="{845768CA-0713-8C07-800A-BE1A2B186841}"/>
            </a:ext>
          </a:extLst>
        </xdr:cNvPr>
        <xdr:cNvSpPr/>
      </xdr:nvSpPr>
      <xdr:spPr>
        <a:xfrm>
          <a:off x="1990725" y="1057274"/>
          <a:ext cx="1962150" cy="962025"/>
        </a:xfrm>
        <a:prstGeom prst="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28575</xdr:colOff>
      <xdr:row>5</xdr:row>
      <xdr:rowOff>104775</xdr:rowOff>
    </xdr:from>
    <xdr:to>
      <xdr:col>10</xdr:col>
      <xdr:colOff>161925</xdr:colOff>
      <xdr:row>10</xdr:row>
      <xdr:rowOff>104775</xdr:rowOff>
    </xdr:to>
    <xdr:sp macro="" textlink="">
      <xdr:nvSpPr>
        <xdr:cNvPr id="21" name="Rectangle 20">
          <a:extLst>
            <a:ext uri="{FF2B5EF4-FFF2-40B4-BE49-F238E27FC236}">
              <a16:creationId xmlns:a16="http://schemas.microsoft.com/office/drawing/2014/main" id="{02484888-FD46-4795-A924-8AFC193941A9}"/>
            </a:ext>
          </a:extLst>
        </xdr:cNvPr>
        <xdr:cNvSpPr/>
      </xdr:nvSpPr>
      <xdr:spPr>
        <a:xfrm>
          <a:off x="4295775" y="1066800"/>
          <a:ext cx="1962150" cy="962025"/>
        </a:xfrm>
        <a:prstGeom prst="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495299</xdr:colOff>
      <xdr:row>5</xdr:row>
      <xdr:rowOff>104775</xdr:rowOff>
    </xdr:from>
    <xdr:to>
      <xdr:col>14</xdr:col>
      <xdr:colOff>66674</xdr:colOff>
      <xdr:row>10</xdr:row>
      <xdr:rowOff>104775</xdr:rowOff>
    </xdr:to>
    <xdr:sp macro="" textlink="">
      <xdr:nvSpPr>
        <xdr:cNvPr id="22" name="Rectangle 21">
          <a:extLst>
            <a:ext uri="{FF2B5EF4-FFF2-40B4-BE49-F238E27FC236}">
              <a16:creationId xmlns:a16="http://schemas.microsoft.com/office/drawing/2014/main" id="{3DF59D42-A1F0-4EB5-AEE2-09E4BD8F52C3}"/>
            </a:ext>
          </a:extLst>
        </xdr:cNvPr>
        <xdr:cNvSpPr/>
      </xdr:nvSpPr>
      <xdr:spPr>
        <a:xfrm>
          <a:off x="6591299" y="1066800"/>
          <a:ext cx="2009775" cy="962025"/>
        </a:xfrm>
        <a:prstGeom prst="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400050</xdr:colOff>
      <xdr:row>5</xdr:row>
      <xdr:rowOff>104775</xdr:rowOff>
    </xdr:from>
    <xdr:to>
      <xdr:col>17</xdr:col>
      <xdr:colOff>533400</xdr:colOff>
      <xdr:row>10</xdr:row>
      <xdr:rowOff>104775</xdr:rowOff>
    </xdr:to>
    <xdr:sp macro="" textlink="">
      <xdr:nvSpPr>
        <xdr:cNvPr id="23" name="Rectangle 22">
          <a:extLst>
            <a:ext uri="{FF2B5EF4-FFF2-40B4-BE49-F238E27FC236}">
              <a16:creationId xmlns:a16="http://schemas.microsoft.com/office/drawing/2014/main" id="{2F392986-3D53-4E69-A717-70980F634E63}"/>
            </a:ext>
          </a:extLst>
        </xdr:cNvPr>
        <xdr:cNvSpPr/>
      </xdr:nvSpPr>
      <xdr:spPr>
        <a:xfrm>
          <a:off x="8934450" y="1066800"/>
          <a:ext cx="1962150" cy="962025"/>
        </a:xfrm>
        <a:prstGeom prst="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285750</xdr:colOff>
      <xdr:row>5</xdr:row>
      <xdr:rowOff>114300</xdr:rowOff>
    </xdr:from>
    <xdr:to>
      <xdr:col>21</xdr:col>
      <xdr:colOff>571500</xdr:colOff>
      <xdr:row>10</xdr:row>
      <xdr:rowOff>114300</xdr:rowOff>
    </xdr:to>
    <xdr:sp macro="" textlink="">
      <xdr:nvSpPr>
        <xdr:cNvPr id="24" name="Rectangle 23">
          <a:extLst>
            <a:ext uri="{FF2B5EF4-FFF2-40B4-BE49-F238E27FC236}">
              <a16:creationId xmlns:a16="http://schemas.microsoft.com/office/drawing/2014/main" id="{8856D222-AB42-41FD-8BE7-5C7549ABF7AF}"/>
            </a:ext>
          </a:extLst>
        </xdr:cNvPr>
        <xdr:cNvSpPr/>
      </xdr:nvSpPr>
      <xdr:spPr>
        <a:xfrm>
          <a:off x="11258550" y="1076325"/>
          <a:ext cx="2114550" cy="962025"/>
        </a:xfrm>
        <a:prstGeom prst="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323850</xdr:colOff>
      <xdr:row>5</xdr:row>
      <xdr:rowOff>114300</xdr:rowOff>
    </xdr:from>
    <xdr:to>
      <xdr:col>25</xdr:col>
      <xdr:colOff>552450</xdr:colOff>
      <xdr:row>10</xdr:row>
      <xdr:rowOff>114300</xdr:rowOff>
    </xdr:to>
    <xdr:sp macro="" textlink="">
      <xdr:nvSpPr>
        <xdr:cNvPr id="25" name="Rectangle 24">
          <a:extLst>
            <a:ext uri="{FF2B5EF4-FFF2-40B4-BE49-F238E27FC236}">
              <a16:creationId xmlns:a16="http://schemas.microsoft.com/office/drawing/2014/main" id="{28CE66DA-0843-469C-BBB9-E63F54DC835E}"/>
            </a:ext>
          </a:extLst>
        </xdr:cNvPr>
        <xdr:cNvSpPr/>
      </xdr:nvSpPr>
      <xdr:spPr>
        <a:xfrm>
          <a:off x="13735050" y="1076325"/>
          <a:ext cx="2057400" cy="962025"/>
        </a:xfrm>
        <a:prstGeom prst="rect">
          <a:avLst/>
        </a:prstGeom>
        <a:solidFill>
          <a:schemeClr val="bg2"/>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285749</xdr:colOff>
      <xdr:row>8</xdr:row>
      <xdr:rowOff>161925</xdr:rowOff>
    </xdr:from>
    <xdr:to>
      <xdr:col>6</xdr:col>
      <xdr:colOff>219075</xdr:colOff>
      <xdr:row>10</xdr:row>
      <xdr:rowOff>9525</xdr:rowOff>
    </xdr:to>
    <xdr:sp macro="" textlink="">
      <xdr:nvSpPr>
        <xdr:cNvPr id="26" name="TextBox 25">
          <a:extLst>
            <a:ext uri="{FF2B5EF4-FFF2-40B4-BE49-F238E27FC236}">
              <a16:creationId xmlns:a16="http://schemas.microsoft.com/office/drawing/2014/main" id="{C072130B-4ECB-3185-AE38-F398DF229707}"/>
            </a:ext>
          </a:extLst>
        </xdr:cNvPr>
        <xdr:cNvSpPr txBox="1"/>
      </xdr:nvSpPr>
      <xdr:spPr>
        <a:xfrm>
          <a:off x="2114549" y="1704975"/>
          <a:ext cx="1762126"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Avg. Revenue Per</a:t>
          </a:r>
          <a:r>
            <a:rPr lang="en-US" sz="1000" b="1" i="1" baseline="0">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 Player</a:t>
          </a:r>
          <a:endParaRPr lang="en-US" sz="1000" b="1"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3</xdr:col>
      <xdr:colOff>523876</xdr:colOff>
      <xdr:row>6</xdr:row>
      <xdr:rowOff>133350</xdr:rowOff>
    </xdr:from>
    <xdr:to>
      <xdr:col>5</xdr:col>
      <xdr:colOff>552450</xdr:colOff>
      <xdr:row>8</xdr:row>
      <xdr:rowOff>161925</xdr:rowOff>
    </xdr:to>
    <xdr:sp macro="" textlink="">
      <xdr:nvSpPr>
        <xdr:cNvPr id="27" name="TextBox 26">
          <a:extLst>
            <a:ext uri="{FF2B5EF4-FFF2-40B4-BE49-F238E27FC236}">
              <a16:creationId xmlns:a16="http://schemas.microsoft.com/office/drawing/2014/main" id="{646300F2-40B8-47B2-88DD-7D3725FCA4FB}"/>
            </a:ext>
          </a:extLst>
        </xdr:cNvPr>
        <xdr:cNvSpPr txBox="1"/>
      </xdr:nvSpPr>
      <xdr:spPr>
        <a:xfrm>
          <a:off x="2352676" y="1295400"/>
          <a:ext cx="1247774"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i="1" u="none" strike="noStrike">
              <a:solidFill>
                <a:schemeClr val="accent2">
                  <a:lumMod val="75000"/>
                </a:schemeClr>
              </a:solidFill>
              <a:effectLst/>
              <a:latin typeface="Verdana" panose="020B0604030504040204" pitchFamily="34" charset="0"/>
              <a:ea typeface="Verdana" panose="020B0604030504040204" pitchFamily="34" charset="0"/>
              <a:cs typeface="+mn-cs"/>
            </a:rPr>
            <a:t>$62,659</a:t>
          </a:r>
          <a:r>
            <a:rPr lang="en-US" sz="1800" b="1" i="1">
              <a:solidFill>
                <a:schemeClr val="accent2">
                  <a:lumMod val="75000"/>
                </a:schemeClr>
              </a:solidFill>
              <a:latin typeface="Verdana" panose="020B0604030504040204" pitchFamily="34" charset="0"/>
              <a:ea typeface="Verdana" panose="020B0604030504040204" pitchFamily="34" charset="0"/>
            </a:rPr>
            <a:t> </a:t>
          </a:r>
          <a:endParaRPr lang="en-US" sz="1800" b="1" i="1">
            <a:solidFill>
              <a:schemeClr val="accent2">
                <a:lumMod val="7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7</xdr:col>
      <xdr:colOff>104775</xdr:colOff>
      <xdr:row>8</xdr:row>
      <xdr:rowOff>161925</xdr:rowOff>
    </xdr:from>
    <xdr:to>
      <xdr:col>10</xdr:col>
      <xdr:colOff>76201</xdr:colOff>
      <xdr:row>10</xdr:row>
      <xdr:rowOff>76200</xdr:rowOff>
    </xdr:to>
    <xdr:sp macro="" textlink="">
      <xdr:nvSpPr>
        <xdr:cNvPr id="28" name="TextBox 27">
          <a:extLst>
            <a:ext uri="{FF2B5EF4-FFF2-40B4-BE49-F238E27FC236}">
              <a16:creationId xmlns:a16="http://schemas.microsoft.com/office/drawing/2014/main" id="{46D76F0A-4ACD-45B1-832E-6CA22CB08DF5}"/>
            </a:ext>
          </a:extLst>
        </xdr:cNvPr>
        <xdr:cNvSpPr txBox="1"/>
      </xdr:nvSpPr>
      <xdr:spPr>
        <a:xfrm>
          <a:off x="4371975" y="1704975"/>
          <a:ext cx="1800226"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Customer Retention Rate</a:t>
          </a:r>
        </a:p>
      </xdr:txBody>
    </xdr:sp>
    <xdr:clientData/>
  </xdr:twoCellAnchor>
  <xdr:twoCellAnchor>
    <xdr:from>
      <xdr:col>7</xdr:col>
      <xdr:colOff>600074</xdr:colOff>
      <xdr:row>6</xdr:row>
      <xdr:rowOff>152401</xdr:rowOff>
    </xdr:from>
    <xdr:to>
      <xdr:col>9</xdr:col>
      <xdr:colOff>247649</xdr:colOff>
      <xdr:row>8</xdr:row>
      <xdr:rowOff>114301</xdr:rowOff>
    </xdr:to>
    <xdr:sp macro="" textlink="">
      <xdr:nvSpPr>
        <xdr:cNvPr id="29" name="TextBox 28">
          <a:extLst>
            <a:ext uri="{FF2B5EF4-FFF2-40B4-BE49-F238E27FC236}">
              <a16:creationId xmlns:a16="http://schemas.microsoft.com/office/drawing/2014/main" id="{9450DEA1-BEB7-4540-B585-93582BBEA746}"/>
            </a:ext>
          </a:extLst>
        </xdr:cNvPr>
        <xdr:cNvSpPr txBox="1"/>
      </xdr:nvSpPr>
      <xdr:spPr>
        <a:xfrm>
          <a:off x="4867274" y="1314451"/>
          <a:ext cx="8667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1" u="none" strike="noStrike">
              <a:solidFill>
                <a:schemeClr val="accent2">
                  <a:lumMod val="75000"/>
                </a:schemeClr>
              </a:solidFill>
              <a:effectLst/>
              <a:latin typeface="Verdana" panose="020B0604030504040204" pitchFamily="34" charset="0"/>
              <a:ea typeface="Verdana" panose="020B0604030504040204" pitchFamily="34" charset="0"/>
              <a:cs typeface="+mn-cs"/>
            </a:rPr>
            <a:t>62</a:t>
          </a:r>
          <a:r>
            <a:rPr lang="en-US" sz="1800" b="1" i="1" u="none" strike="noStrike">
              <a:solidFill>
                <a:schemeClr val="accent2">
                  <a:lumMod val="75000"/>
                </a:schemeClr>
              </a:solidFill>
              <a:effectLst/>
              <a:latin typeface="Verdana" panose="020B0604030504040204" pitchFamily="34" charset="0"/>
              <a:ea typeface="Verdana" panose="020B0604030504040204" pitchFamily="34" charset="0"/>
              <a:cs typeface="+mn-cs"/>
            </a:rPr>
            <a:t>%</a:t>
          </a:r>
          <a:endParaRPr lang="en-US" sz="1800" b="1" i="1">
            <a:solidFill>
              <a:schemeClr val="accent2">
                <a:lumMod val="7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11</xdr:col>
      <xdr:colOff>257176</xdr:colOff>
      <xdr:row>8</xdr:row>
      <xdr:rowOff>152401</xdr:rowOff>
    </xdr:from>
    <xdr:to>
      <xdr:col>13</xdr:col>
      <xdr:colOff>142875</xdr:colOff>
      <xdr:row>10</xdr:row>
      <xdr:rowOff>19051</xdr:rowOff>
    </xdr:to>
    <xdr:sp macro="" textlink="">
      <xdr:nvSpPr>
        <xdr:cNvPr id="30" name="TextBox 29">
          <a:extLst>
            <a:ext uri="{FF2B5EF4-FFF2-40B4-BE49-F238E27FC236}">
              <a16:creationId xmlns:a16="http://schemas.microsoft.com/office/drawing/2014/main" id="{38D82981-4748-4B0F-AF1D-8A8E64E77CC0}"/>
            </a:ext>
          </a:extLst>
        </xdr:cNvPr>
        <xdr:cNvSpPr txBox="1"/>
      </xdr:nvSpPr>
      <xdr:spPr>
        <a:xfrm>
          <a:off x="6962776" y="1695451"/>
          <a:ext cx="1104899"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Total Revenue</a:t>
          </a:r>
        </a:p>
      </xdr:txBody>
    </xdr:sp>
    <xdr:clientData/>
  </xdr:twoCellAnchor>
  <xdr:twoCellAnchor>
    <xdr:from>
      <xdr:col>11</xdr:col>
      <xdr:colOff>9525</xdr:colOff>
      <xdr:row>7</xdr:row>
      <xdr:rowOff>9525</xdr:rowOff>
    </xdr:from>
    <xdr:to>
      <xdr:col>14</xdr:col>
      <xdr:colOff>9525</xdr:colOff>
      <xdr:row>9</xdr:row>
      <xdr:rowOff>9525</xdr:rowOff>
    </xdr:to>
    <xdr:sp macro="" textlink="">
      <xdr:nvSpPr>
        <xdr:cNvPr id="31" name="TextBox 30">
          <a:extLst>
            <a:ext uri="{FF2B5EF4-FFF2-40B4-BE49-F238E27FC236}">
              <a16:creationId xmlns:a16="http://schemas.microsoft.com/office/drawing/2014/main" id="{FB7BAAC2-5E6B-4BAC-8F2D-58A5E0959762}"/>
            </a:ext>
          </a:extLst>
        </xdr:cNvPr>
        <xdr:cNvSpPr txBox="1"/>
      </xdr:nvSpPr>
      <xdr:spPr>
        <a:xfrm>
          <a:off x="6715125" y="1362075"/>
          <a:ext cx="18288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accent2">
                  <a:lumMod val="75000"/>
                </a:schemeClr>
              </a:solidFill>
              <a:effectLst/>
              <a:latin typeface="Verdana" panose="020B0604030504040204" pitchFamily="34" charset="0"/>
              <a:ea typeface="Verdana" panose="020B0604030504040204" pitchFamily="34" charset="0"/>
              <a:cs typeface="+mn-cs"/>
            </a:rPr>
            <a:t>$626,594,850</a:t>
          </a:r>
          <a:r>
            <a:rPr lang="en-US" sz="1600" b="1">
              <a:solidFill>
                <a:schemeClr val="accent2">
                  <a:lumMod val="75000"/>
                </a:schemeClr>
              </a:solidFill>
              <a:latin typeface="Verdana" panose="020B0604030504040204" pitchFamily="34" charset="0"/>
              <a:ea typeface="Verdana" panose="020B0604030504040204" pitchFamily="34" charset="0"/>
            </a:rPr>
            <a:t> </a:t>
          </a:r>
          <a:endParaRPr lang="en-US" sz="1600" b="1" i="1">
            <a:solidFill>
              <a:schemeClr val="accent2">
                <a:lumMod val="7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15</xdr:col>
      <xdr:colOff>104775</xdr:colOff>
      <xdr:row>8</xdr:row>
      <xdr:rowOff>152400</xdr:rowOff>
    </xdr:from>
    <xdr:to>
      <xdr:col>17</xdr:col>
      <xdr:colOff>209550</xdr:colOff>
      <xdr:row>10</xdr:row>
      <xdr:rowOff>19050</xdr:rowOff>
    </xdr:to>
    <xdr:sp macro="" textlink="">
      <xdr:nvSpPr>
        <xdr:cNvPr id="33" name="TextBox 32">
          <a:extLst>
            <a:ext uri="{FF2B5EF4-FFF2-40B4-BE49-F238E27FC236}">
              <a16:creationId xmlns:a16="http://schemas.microsoft.com/office/drawing/2014/main" id="{59B2898C-61B3-4A1A-9E91-60767ED2AD0E}"/>
            </a:ext>
          </a:extLst>
        </xdr:cNvPr>
        <xdr:cNvSpPr txBox="1"/>
      </xdr:nvSpPr>
      <xdr:spPr>
        <a:xfrm>
          <a:off x="9248775" y="1695450"/>
          <a:ext cx="13239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Jackpot Win Rate</a:t>
          </a:r>
        </a:p>
      </xdr:txBody>
    </xdr:sp>
    <xdr:clientData/>
  </xdr:twoCellAnchor>
  <xdr:twoCellAnchor>
    <xdr:from>
      <xdr:col>15</xdr:col>
      <xdr:colOff>352425</xdr:colOff>
      <xdr:row>7</xdr:row>
      <xdr:rowOff>19050</xdr:rowOff>
    </xdr:from>
    <xdr:to>
      <xdr:col>16</xdr:col>
      <xdr:colOff>581025</xdr:colOff>
      <xdr:row>9</xdr:row>
      <xdr:rowOff>19050</xdr:rowOff>
    </xdr:to>
    <xdr:sp macro="" textlink="">
      <xdr:nvSpPr>
        <xdr:cNvPr id="34" name="TextBox 33">
          <a:extLst>
            <a:ext uri="{FF2B5EF4-FFF2-40B4-BE49-F238E27FC236}">
              <a16:creationId xmlns:a16="http://schemas.microsoft.com/office/drawing/2014/main" id="{5EBA09F9-13C3-4DC1-9B20-F9C27750FA51}"/>
            </a:ext>
          </a:extLst>
        </xdr:cNvPr>
        <xdr:cNvSpPr txBox="1"/>
      </xdr:nvSpPr>
      <xdr:spPr>
        <a:xfrm>
          <a:off x="9496425" y="1371600"/>
          <a:ext cx="8382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accent2">
                  <a:lumMod val="75000"/>
                </a:schemeClr>
              </a:solidFill>
              <a:effectLst/>
              <a:latin typeface="Verdana" panose="020B0604030504040204" pitchFamily="34" charset="0"/>
              <a:ea typeface="Verdana" panose="020B0604030504040204" pitchFamily="34" charset="0"/>
              <a:cs typeface="+mn-cs"/>
            </a:rPr>
            <a:t>0.1%</a:t>
          </a:r>
          <a:endParaRPr lang="en-US" sz="1600" b="1" i="1">
            <a:solidFill>
              <a:schemeClr val="accent2">
                <a:lumMod val="7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18</xdr:col>
      <xdr:colOff>533400</xdr:colOff>
      <xdr:row>8</xdr:row>
      <xdr:rowOff>171450</xdr:rowOff>
    </xdr:from>
    <xdr:to>
      <xdr:col>21</xdr:col>
      <xdr:colOff>333375</xdr:colOff>
      <xdr:row>10</xdr:row>
      <xdr:rowOff>38100</xdr:rowOff>
    </xdr:to>
    <xdr:sp macro="" textlink="">
      <xdr:nvSpPr>
        <xdr:cNvPr id="35" name="TextBox 34">
          <a:extLst>
            <a:ext uri="{FF2B5EF4-FFF2-40B4-BE49-F238E27FC236}">
              <a16:creationId xmlns:a16="http://schemas.microsoft.com/office/drawing/2014/main" id="{7A085EB4-4325-4439-9D19-81970A26D0C2}"/>
            </a:ext>
          </a:extLst>
        </xdr:cNvPr>
        <xdr:cNvSpPr txBox="1"/>
      </xdr:nvSpPr>
      <xdr:spPr>
        <a:xfrm>
          <a:off x="11506200" y="1714500"/>
          <a:ext cx="16287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Top State</a:t>
          </a:r>
          <a:r>
            <a:rPr lang="en-US" sz="1000" b="1" i="1" baseline="0">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 By Revenue</a:t>
          </a:r>
          <a:endParaRPr lang="en-US" sz="1000" b="1"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19</xdr:col>
      <xdr:colOff>76199</xdr:colOff>
      <xdr:row>7</xdr:row>
      <xdr:rowOff>38100</xdr:rowOff>
    </xdr:from>
    <xdr:to>
      <xdr:col>21</xdr:col>
      <xdr:colOff>190500</xdr:colOff>
      <xdr:row>9</xdr:row>
      <xdr:rowOff>38100</xdr:rowOff>
    </xdr:to>
    <xdr:sp macro="" textlink="">
      <xdr:nvSpPr>
        <xdr:cNvPr id="36" name="TextBox 35">
          <a:extLst>
            <a:ext uri="{FF2B5EF4-FFF2-40B4-BE49-F238E27FC236}">
              <a16:creationId xmlns:a16="http://schemas.microsoft.com/office/drawing/2014/main" id="{CE6FF26C-1E77-4943-9F51-F6F2AC398A60}"/>
            </a:ext>
          </a:extLst>
        </xdr:cNvPr>
        <xdr:cNvSpPr txBox="1"/>
      </xdr:nvSpPr>
      <xdr:spPr>
        <a:xfrm>
          <a:off x="11658599" y="1390650"/>
          <a:ext cx="133350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accent2">
                  <a:lumMod val="75000"/>
                </a:schemeClr>
              </a:solidFill>
              <a:effectLst/>
              <a:latin typeface="Verdana" panose="020B0604030504040204" pitchFamily="34" charset="0"/>
              <a:ea typeface="Verdana" panose="020B0604030504040204" pitchFamily="34" charset="0"/>
              <a:cs typeface="+mn-cs"/>
            </a:rPr>
            <a:t>New York</a:t>
          </a:r>
          <a:endParaRPr lang="en-US" sz="1600" b="1" i="1">
            <a:solidFill>
              <a:schemeClr val="accent2">
                <a:lumMod val="7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twoCellAnchor>
    <xdr:from>
      <xdr:col>22</xdr:col>
      <xdr:colOff>590550</xdr:colOff>
      <xdr:row>8</xdr:row>
      <xdr:rowOff>161925</xdr:rowOff>
    </xdr:from>
    <xdr:to>
      <xdr:col>25</xdr:col>
      <xdr:colOff>257176</xdr:colOff>
      <xdr:row>10</xdr:row>
      <xdr:rowOff>28575</xdr:rowOff>
    </xdr:to>
    <xdr:sp macro="" textlink="">
      <xdr:nvSpPr>
        <xdr:cNvPr id="37" name="TextBox 36">
          <a:extLst>
            <a:ext uri="{FF2B5EF4-FFF2-40B4-BE49-F238E27FC236}">
              <a16:creationId xmlns:a16="http://schemas.microsoft.com/office/drawing/2014/main" id="{B0C23462-E23A-4B60-BB2C-A335412D6C5C}"/>
            </a:ext>
          </a:extLst>
        </xdr:cNvPr>
        <xdr:cNvSpPr txBox="1"/>
      </xdr:nvSpPr>
      <xdr:spPr>
        <a:xfrm>
          <a:off x="14001750" y="1704975"/>
          <a:ext cx="1495426"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b="1"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Top </a:t>
          </a:r>
          <a:r>
            <a:rPr lang="en-US" sz="1000" b="1" i="1" baseline="0">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rPr>
            <a:t>Tier By Revenue</a:t>
          </a:r>
          <a:endParaRPr lang="en-US" sz="1000" b="1" i="1">
            <a:solidFill>
              <a:schemeClr val="accent2">
                <a:lumMod val="75000"/>
              </a:schemeClr>
            </a:solidFill>
            <a:latin typeface="Tahoma" panose="020B0604030504040204" pitchFamily="34" charset="0"/>
            <a:ea typeface="Tahoma" panose="020B0604030504040204" pitchFamily="34" charset="0"/>
            <a:cs typeface="Tahoma" panose="020B0604030504040204" pitchFamily="34" charset="0"/>
          </a:endParaRPr>
        </a:p>
      </xdr:txBody>
    </xdr:sp>
    <xdr:clientData/>
  </xdr:twoCellAnchor>
  <xdr:twoCellAnchor>
    <xdr:from>
      <xdr:col>23</xdr:col>
      <xdr:colOff>123825</xdr:colOff>
      <xdr:row>7</xdr:row>
      <xdr:rowOff>38100</xdr:rowOff>
    </xdr:from>
    <xdr:to>
      <xdr:col>25</xdr:col>
      <xdr:colOff>238126</xdr:colOff>
      <xdr:row>9</xdr:row>
      <xdr:rowOff>38100</xdr:rowOff>
    </xdr:to>
    <xdr:sp macro="" textlink="">
      <xdr:nvSpPr>
        <xdr:cNvPr id="38" name="TextBox 37">
          <a:extLst>
            <a:ext uri="{FF2B5EF4-FFF2-40B4-BE49-F238E27FC236}">
              <a16:creationId xmlns:a16="http://schemas.microsoft.com/office/drawing/2014/main" id="{C05FA74E-F862-4FA9-A89C-33896DEE8DD3}"/>
            </a:ext>
          </a:extLst>
        </xdr:cNvPr>
        <xdr:cNvSpPr txBox="1"/>
      </xdr:nvSpPr>
      <xdr:spPr>
        <a:xfrm>
          <a:off x="14144625" y="1390650"/>
          <a:ext cx="133350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i="0" u="none" strike="noStrike">
              <a:solidFill>
                <a:schemeClr val="accent2">
                  <a:lumMod val="75000"/>
                </a:schemeClr>
              </a:solidFill>
              <a:effectLst/>
              <a:latin typeface="Verdana" panose="020B0604030504040204" pitchFamily="34" charset="0"/>
              <a:ea typeface="Verdana" panose="020B0604030504040204" pitchFamily="34" charset="0"/>
              <a:cs typeface="+mn-cs"/>
            </a:rPr>
            <a:t>Diamond</a:t>
          </a:r>
          <a:endParaRPr lang="en-US" sz="1600" b="1" i="1">
            <a:solidFill>
              <a:schemeClr val="accent2">
                <a:lumMod val="75000"/>
              </a:schemeClr>
            </a:solidFill>
            <a:latin typeface="Verdana" panose="020B0604030504040204" pitchFamily="34" charset="0"/>
            <a:ea typeface="Verdana" panose="020B0604030504040204" pitchFamily="34" charset="0"/>
            <a:cs typeface="Arial" panose="020B06040202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826.615355208334" createdVersion="8" refreshedVersion="8" minRefreshableVersion="3" recordCount="10000" xr:uid="{2ADB0D70-94E5-40FA-BA15-195D96522410}">
  <cacheSource type="worksheet">
    <worksheetSource name="Report_Summary"/>
  </cacheSource>
  <cacheFields count="22">
    <cacheField name="Membership No" numFmtId="0">
      <sharedItems/>
    </cacheField>
    <cacheField name="Membership Date" numFmtId="0">
      <sharedItems containsSemiMixedTypes="0" containsString="0" containsNumber="1" containsInteger="1" minValue="2015" maxValue="2024" count="10">
        <n v="2021"/>
        <n v="2015"/>
        <n v="2019"/>
        <n v="2023"/>
        <n v="2022"/>
        <n v="2020"/>
        <n v="2024"/>
        <n v="2018"/>
        <n v="2017"/>
        <n v="2016"/>
      </sharedItems>
    </cacheField>
    <cacheField name="Gender" numFmtId="0">
      <sharedItems count="2">
        <s v="Male"/>
        <s v="Female"/>
      </sharedItems>
    </cacheField>
    <cacheField name="Age" numFmtId="0">
      <sharedItems containsSemiMixedTypes="0" containsString="0" containsNumber="1" containsInteger="1" minValue="21" maxValue="80"/>
    </cacheField>
    <cacheField name="Age Group" numFmtId="0">
      <sharedItems count="3">
        <s v="Old"/>
        <s v="Middle Age"/>
        <s v="Young"/>
      </sharedItems>
    </cacheField>
    <cacheField name="State" numFmtId="0">
      <sharedItems count="7">
        <s v="California"/>
        <s v="Illinois"/>
        <s v="Florida"/>
        <s v="Nevada"/>
        <s v="Texas"/>
        <s v="Arizona"/>
        <s v="New York"/>
      </sharedItems>
    </cacheField>
    <cacheField name="Membership Tier" numFmtId="0">
      <sharedItems count="4">
        <s v="Diamond"/>
        <s v="Platinum"/>
        <s v="Gold"/>
        <s v="Silver"/>
      </sharedItems>
    </cacheField>
    <cacheField name="Preferred Game Type" numFmtId="0">
      <sharedItems count="6">
        <s v="Craps"/>
        <s v="Baccarat"/>
        <s v="Poker"/>
        <s v="Slots"/>
        <s v="Roulette"/>
        <s v="Blackjack"/>
      </sharedItems>
    </cacheField>
    <cacheField name="Total Visits" numFmtId="0">
      <sharedItems containsSemiMixedTypes="0" containsString="0" containsNumber="1" containsInteger="1" minValue="13" maxValue="51"/>
    </cacheField>
    <cacheField name="Average Session Duration" numFmtId="0">
      <sharedItems containsSemiMixedTypes="0" containsString="0" containsNumber="1" minValue="-0.76" maxValue="5.18"/>
    </cacheField>
    <cacheField name="Churned" numFmtId="0">
      <sharedItems count="2">
        <s v="Yes"/>
        <s v="No"/>
      </sharedItems>
    </cacheField>
    <cacheField name="Jackpot" numFmtId="0">
      <sharedItems count="2">
        <s v="No"/>
        <s v="Yes"/>
      </sharedItems>
    </cacheField>
    <cacheField name="Amount Bet" numFmtId="164">
      <sharedItems containsSemiMixedTypes="0" containsString="0" containsNumber="1" minValue="503.9" maxValue="19999.04"/>
    </cacheField>
    <cacheField name="In House Spent" numFmtId="164">
      <sharedItems containsSemiMixedTypes="0" containsString="0" containsNumber="1" minValue="100.96" maxValue="4999.84"/>
    </cacheField>
    <cacheField name="Online Gaming Spent" numFmtId="164">
      <sharedItems containsSemiMixedTypes="0" containsString="0" containsNumber="1" minValue="50.5" maxValue="7998.59"/>
    </cacheField>
    <cacheField name="Jackpot Amount" numFmtId="164">
      <sharedItems containsSemiMixedTypes="0" containsString="0" containsNumber="1" minValue="0" maxValue="873914.86"/>
    </cacheField>
    <cacheField name="Total Bet (Table)" numFmtId="164">
      <sharedItems containsSemiMixedTypes="0" containsString="0" containsNumber="1" minValue="732.02" maxValue="99445.63"/>
    </cacheField>
    <cacheField name="Total Bet (Slots)" numFmtId="164">
      <sharedItems containsSemiMixedTypes="0" containsString="0" containsNumber="1" minValue="720.61" maxValue="99461.440000000002"/>
    </cacheField>
    <cacheField name="Total Winnings" numFmtId="164">
      <sharedItems containsSemiMixedTypes="0" containsString="0" containsNumber="1" minValue="-29996.98" maxValue="876121.66"/>
    </cacheField>
    <cacheField name="Revenue" numFmtId="164">
      <sharedItems containsSemiMixedTypes="0" containsString="0" containsNumber="1" minValue="-837700.8" maxValue="211754.86"/>
    </cacheField>
    <cacheField name="Total Revenue" numFmtId="164">
      <sharedItems containsSemiMixedTypes="0" containsString="0" containsNumber="1" minValue="626594850.33999527" maxValue="626594850.33999527"/>
    </cacheField>
    <cacheField name="Avg. Revenue Per Player" numFmtId="164">
      <sharedItems containsSemiMixedTypes="0" containsString="0" containsNumber="1" minValue="62659.485033999525" maxValue="62659.485033999525"/>
    </cacheField>
  </cacheFields>
  <extLst>
    <ext xmlns:x14="http://schemas.microsoft.com/office/spreadsheetml/2009/9/main" uri="{725AE2AE-9491-48be-B2B4-4EB974FC3084}">
      <x14:pivotCacheDefinition pivotCacheId="895650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MEM001"/>
    <x v="0"/>
    <x v="0"/>
    <n v="68"/>
    <x v="0"/>
    <x v="0"/>
    <x v="0"/>
    <x v="0"/>
    <n v="31"/>
    <n v="2.97"/>
    <x v="0"/>
    <x v="0"/>
    <n v="9855.16"/>
    <n v="3409.83"/>
    <n v="2211.25"/>
    <n v="0"/>
    <n v="21860.41"/>
    <n v="34559.72"/>
    <n v="19782.080000000002"/>
    <n v="36638.050000000003"/>
    <n v="626594850.33999527"/>
    <n v="62659.485033999525"/>
  </r>
  <r>
    <s v="MEM002"/>
    <x v="0"/>
    <x v="0"/>
    <n v="46"/>
    <x v="1"/>
    <x v="1"/>
    <x v="0"/>
    <x v="1"/>
    <n v="32"/>
    <n v="2.2000000000000002"/>
    <x v="1"/>
    <x v="0"/>
    <n v="4169.6400000000003"/>
    <n v="3095.21"/>
    <n v="3084.05"/>
    <n v="0"/>
    <n v="6652.57"/>
    <n v="18905.509999999998"/>
    <n v="-26028.46"/>
    <n v="51586.54"/>
    <n v="626594850.33999527"/>
    <n v="62659.485033999525"/>
  </r>
  <r>
    <s v="MEM003"/>
    <x v="1"/>
    <x v="0"/>
    <n v="64"/>
    <x v="0"/>
    <x v="2"/>
    <x v="1"/>
    <x v="2"/>
    <n v="29"/>
    <n v="2.57"/>
    <x v="1"/>
    <x v="0"/>
    <n v="9239.33"/>
    <n v="2374.1799999999998"/>
    <n v="1855.23"/>
    <n v="0"/>
    <n v="43206.18"/>
    <n v="22949.200000000001"/>
    <n v="25221.51"/>
    <n v="40933.870000000003"/>
    <n v="626594850.33999527"/>
    <n v="62659.485033999525"/>
  </r>
  <r>
    <s v="MEM004"/>
    <x v="2"/>
    <x v="1"/>
    <n v="64"/>
    <x v="0"/>
    <x v="3"/>
    <x v="2"/>
    <x v="1"/>
    <n v="29"/>
    <n v="2.69"/>
    <x v="0"/>
    <x v="0"/>
    <n v="14600.98"/>
    <n v="959.57"/>
    <n v="2147.67"/>
    <n v="0"/>
    <n v="30646.61"/>
    <n v="33472.69"/>
    <n v="13739.25"/>
    <n v="50380.05"/>
    <n v="626594850.33999527"/>
    <n v="62659.485033999525"/>
  </r>
  <r>
    <s v="MEM005"/>
    <x v="3"/>
    <x v="1"/>
    <n v="45"/>
    <x v="1"/>
    <x v="3"/>
    <x v="2"/>
    <x v="3"/>
    <n v="45"/>
    <n v="1.41"/>
    <x v="1"/>
    <x v="0"/>
    <n v="18871.91"/>
    <n v="3478.75"/>
    <n v="5112.6899999999996"/>
    <n v="0"/>
    <n v="29064.49"/>
    <n v="78396.06"/>
    <n v="-26715.8"/>
    <n v="134176.35"/>
    <n v="626594850.33999527"/>
    <n v="62659.485033999525"/>
  </r>
  <r>
    <s v="MEM006"/>
    <x v="4"/>
    <x v="1"/>
    <n v="38"/>
    <x v="1"/>
    <x v="4"/>
    <x v="2"/>
    <x v="3"/>
    <n v="35"/>
    <n v="1.88"/>
    <x v="1"/>
    <x v="0"/>
    <n v="10796.8"/>
    <n v="2896.31"/>
    <n v="1905.43"/>
    <n v="0"/>
    <n v="47971.11"/>
    <n v="50626.33"/>
    <n v="-4742.2700000000004"/>
    <n v="103339.71"/>
    <n v="626594850.33999527"/>
    <n v="62659.485033999525"/>
  </r>
  <r>
    <s v="MEM007"/>
    <x v="0"/>
    <x v="0"/>
    <n v="24"/>
    <x v="2"/>
    <x v="3"/>
    <x v="2"/>
    <x v="4"/>
    <n v="31"/>
    <n v="2.81"/>
    <x v="1"/>
    <x v="0"/>
    <n v="702.36"/>
    <n v="3321.14"/>
    <n v="6184.17"/>
    <n v="0"/>
    <n v="3416.75"/>
    <n v="1628.1"/>
    <n v="5270.38"/>
    <n v="-225.53"/>
    <n v="626594850.33999527"/>
    <n v="62659.485033999525"/>
  </r>
  <r>
    <s v="MEM008"/>
    <x v="2"/>
    <x v="0"/>
    <n v="37"/>
    <x v="1"/>
    <x v="1"/>
    <x v="0"/>
    <x v="1"/>
    <n v="20"/>
    <n v="3.07"/>
    <x v="1"/>
    <x v="0"/>
    <n v="9687.27"/>
    <n v="468.56"/>
    <n v="5191.74"/>
    <n v="0"/>
    <n v="22810.57"/>
    <n v="37421.78"/>
    <n v="-15772.33"/>
    <n v="76004.679999999993"/>
    <n v="626594850.33999527"/>
    <n v="62659.485033999525"/>
  </r>
  <r>
    <s v="MEM009"/>
    <x v="4"/>
    <x v="0"/>
    <n v="57"/>
    <x v="0"/>
    <x v="5"/>
    <x v="2"/>
    <x v="1"/>
    <n v="29"/>
    <n v="2.4500000000000002"/>
    <x v="0"/>
    <x v="0"/>
    <n v="2012.98"/>
    <n v="3538.23"/>
    <n v="1486.99"/>
    <n v="0"/>
    <n v="4066.91"/>
    <n v="5369.98"/>
    <n v="23023.18"/>
    <n v="-13586.29"/>
    <n v="626594850.33999527"/>
    <n v="62659.485033999525"/>
  </r>
  <r>
    <s v="MEM010"/>
    <x v="5"/>
    <x v="1"/>
    <n v="26"/>
    <x v="2"/>
    <x v="3"/>
    <x v="1"/>
    <x v="3"/>
    <n v="22"/>
    <n v="1.58"/>
    <x v="1"/>
    <x v="0"/>
    <n v="2874.95"/>
    <n v="1072.24"/>
    <n v="7962.75"/>
    <n v="0"/>
    <n v="5414.44"/>
    <n v="4489.83"/>
    <n v="6257.16"/>
    <n v="3647.11"/>
    <n v="626594850.33999527"/>
    <n v="62659.485033999525"/>
  </r>
  <r>
    <s v="MEM011"/>
    <x v="6"/>
    <x v="1"/>
    <n v="41"/>
    <x v="1"/>
    <x v="6"/>
    <x v="0"/>
    <x v="2"/>
    <n v="30"/>
    <n v="2.96"/>
    <x v="0"/>
    <x v="0"/>
    <n v="4295.32"/>
    <n v="3060.82"/>
    <n v="1744.67"/>
    <n v="0"/>
    <n v="18308.169999999998"/>
    <n v="16405.990000000002"/>
    <n v="3892.06"/>
    <n v="30822.1"/>
    <n v="626594850.33999527"/>
    <n v="62659.485033999525"/>
  </r>
  <r>
    <s v="MEM012"/>
    <x v="7"/>
    <x v="1"/>
    <n v="53"/>
    <x v="1"/>
    <x v="1"/>
    <x v="0"/>
    <x v="4"/>
    <n v="26"/>
    <n v="4.3499999999999996"/>
    <x v="1"/>
    <x v="0"/>
    <n v="17495.259999999998"/>
    <n v="2949.9"/>
    <n v="6482.68"/>
    <n v="0"/>
    <n v="69854.98"/>
    <n v="69250.34"/>
    <n v="18222.189999999999"/>
    <n v="120883.13"/>
    <n v="626594850.33999527"/>
    <n v="62659.485033999525"/>
  </r>
  <r>
    <s v="MEM013"/>
    <x v="3"/>
    <x v="0"/>
    <n v="22"/>
    <x v="2"/>
    <x v="5"/>
    <x v="0"/>
    <x v="4"/>
    <n v="29"/>
    <n v="2.0699999999999998"/>
    <x v="0"/>
    <x v="0"/>
    <n v="16809.3"/>
    <n v="876.74"/>
    <n v="6908.44"/>
    <n v="0"/>
    <n v="79137.850000000006"/>
    <n v="49901.13"/>
    <n v="-2608.8000000000002"/>
    <n v="131647.78"/>
    <n v="626594850.33999527"/>
    <n v="62659.485033999525"/>
  </r>
  <r>
    <s v="MEM014"/>
    <x v="8"/>
    <x v="1"/>
    <n v="38"/>
    <x v="1"/>
    <x v="2"/>
    <x v="3"/>
    <x v="2"/>
    <n v="32"/>
    <n v="1.79"/>
    <x v="1"/>
    <x v="0"/>
    <n v="548.61"/>
    <n v="3497.82"/>
    <n v="146.16999999999999"/>
    <n v="0"/>
    <n v="2496.86"/>
    <n v="720.61"/>
    <n v="6489.6"/>
    <n v="-3272.13"/>
    <n v="626594850.33999527"/>
    <n v="62659.485033999525"/>
  </r>
  <r>
    <s v="MEM015"/>
    <x v="2"/>
    <x v="0"/>
    <n v="48"/>
    <x v="1"/>
    <x v="6"/>
    <x v="1"/>
    <x v="4"/>
    <n v="41"/>
    <n v="3.8"/>
    <x v="0"/>
    <x v="0"/>
    <n v="16188.73"/>
    <n v="3916.29"/>
    <n v="7126.29"/>
    <n v="0"/>
    <n v="54844.95"/>
    <n v="72720.66"/>
    <n v="-26288.36"/>
    <n v="153853.97"/>
    <n v="626594850.33999527"/>
    <n v="62659.485033999525"/>
  </r>
  <r>
    <s v="MEM016"/>
    <x v="8"/>
    <x v="1"/>
    <n v="29"/>
    <x v="2"/>
    <x v="0"/>
    <x v="0"/>
    <x v="4"/>
    <n v="28"/>
    <n v="2.96"/>
    <x v="1"/>
    <x v="0"/>
    <n v="3081.26"/>
    <n v="3892.83"/>
    <n v="4217.09"/>
    <n v="0"/>
    <n v="6019.78"/>
    <n v="12514.9"/>
    <n v="-17993.240000000002"/>
    <n v="36527.919999999998"/>
    <n v="626594850.33999527"/>
    <n v="62659.485033999525"/>
  </r>
  <r>
    <s v="MEM017"/>
    <x v="9"/>
    <x v="1"/>
    <n v="34"/>
    <x v="1"/>
    <x v="0"/>
    <x v="3"/>
    <x v="2"/>
    <n v="33"/>
    <n v="2.2000000000000002"/>
    <x v="1"/>
    <x v="0"/>
    <n v="9080.84"/>
    <n v="1458.34"/>
    <n v="1390.71"/>
    <n v="0"/>
    <n v="31617.5"/>
    <n v="33866.129999999997"/>
    <n v="-26629.29"/>
    <n v="92112.92"/>
    <n v="626594850.33999527"/>
    <n v="62659.485033999525"/>
  </r>
  <r>
    <s v="MEM018"/>
    <x v="6"/>
    <x v="0"/>
    <n v="58"/>
    <x v="0"/>
    <x v="6"/>
    <x v="3"/>
    <x v="1"/>
    <n v="33"/>
    <n v="2.38"/>
    <x v="0"/>
    <x v="0"/>
    <n v="3897.86"/>
    <n v="1182.43"/>
    <n v="6151.06"/>
    <n v="0"/>
    <n v="9183"/>
    <n v="11592.51"/>
    <n v="322.13"/>
    <n v="20453.38"/>
    <n v="626594850.33999527"/>
    <n v="62659.485033999525"/>
  </r>
  <r>
    <s v="MEM019"/>
    <x v="2"/>
    <x v="1"/>
    <n v="38"/>
    <x v="1"/>
    <x v="4"/>
    <x v="1"/>
    <x v="5"/>
    <n v="25"/>
    <n v="3.51"/>
    <x v="1"/>
    <x v="0"/>
    <n v="17110.79"/>
    <n v="3679.81"/>
    <n v="7376.45"/>
    <n v="0"/>
    <n v="85081.41"/>
    <n v="30817.26"/>
    <n v="-25249.42"/>
    <n v="141148.09"/>
    <n v="626594850.33999527"/>
    <n v="62659.485033999525"/>
  </r>
  <r>
    <s v="MEM020"/>
    <x v="3"/>
    <x v="0"/>
    <n v="50"/>
    <x v="1"/>
    <x v="2"/>
    <x v="1"/>
    <x v="4"/>
    <n v="27"/>
    <n v="2.37"/>
    <x v="0"/>
    <x v="0"/>
    <n v="2091.39"/>
    <n v="3999.69"/>
    <n v="4008.28"/>
    <n v="0"/>
    <n v="5474.88"/>
    <n v="4511.8599999999997"/>
    <n v="-10836.5"/>
    <n v="20823.240000000002"/>
    <n v="626594850.33999527"/>
    <n v="62659.485033999525"/>
  </r>
  <r>
    <s v="MEM021"/>
    <x v="6"/>
    <x v="1"/>
    <n v="48"/>
    <x v="1"/>
    <x v="0"/>
    <x v="2"/>
    <x v="3"/>
    <n v="31"/>
    <n v="1.72"/>
    <x v="0"/>
    <x v="0"/>
    <n v="2039.08"/>
    <n v="152.41999999999999"/>
    <n v="1026.3599999999999"/>
    <n v="0"/>
    <n v="6256.24"/>
    <n v="9422.76"/>
    <n v="6419.23"/>
    <n v="9259.77"/>
    <n v="626594850.33999527"/>
    <n v="62659.485033999525"/>
  </r>
  <r>
    <s v="MEM022"/>
    <x v="8"/>
    <x v="0"/>
    <n v="72"/>
    <x v="0"/>
    <x v="0"/>
    <x v="1"/>
    <x v="3"/>
    <n v="25"/>
    <n v="2.12"/>
    <x v="1"/>
    <x v="0"/>
    <n v="10426.48"/>
    <n v="538.12"/>
    <n v="6401.24"/>
    <n v="0"/>
    <n v="27370.77"/>
    <n v="16810.66"/>
    <n v="-25884"/>
    <n v="70065.429999999993"/>
    <n v="626594850.33999527"/>
    <n v="62659.485033999525"/>
  </r>
  <r>
    <s v="MEM023"/>
    <x v="2"/>
    <x v="1"/>
    <n v="58"/>
    <x v="0"/>
    <x v="5"/>
    <x v="1"/>
    <x v="3"/>
    <n v="32"/>
    <n v="2.62"/>
    <x v="1"/>
    <x v="0"/>
    <n v="763.67"/>
    <n v="3256.59"/>
    <n v="7512.09"/>
    <n v="0"/>
    <n v="3123.83"/>
    <n v="1876.57"/>
    <n v="9462.67"/>
    <n v="-4462.2700000000004"/>
    <n v="626594850.33999527"/>
    <n v="62659.485033999525"/>
  </r>
  <r>
    <s v="MEM024"/>
    <x v="9"/>
    <x v="1"/>
    <n v="75"/>
    <x v="0"/>
    <x v="6"/>
    <x v="3"/>
    <x v="3"/>
    <n v="29"/>
    <n v="2.5499999999999998"/>
    <x v="0"/>
    <x v="0"/>
    <n v="17237.509999999998"/>
    <n v="1574.43"/>
    <n v="2179.8200000000002"/>
    <n v="0"/>
    <n v="85546.68"/>
    <n v="78073.08"/>
    <n v="5470.61"/>
    <n v="158149.15"/>
    <n v="626594850.33999527"/>
    <n v="62659.485033999525"/>
  </r>
  <r>
    <s v="MEM025"/>
    <x v="9"/>
    <x v="1"/>
    <n v="47"/>
    <x v="1"/>
    <x v="6"/>
    <x v="0"/>
    <x v="1"/>
    <n v="24"/>
    <n v="2.52"/>
    <x v="1"/>
    <x v="0"/>
    <n v="11801.81"/>
    <n v="1603.61"/>
    <n v="2695.42"/>
    <n v="0"/>
    <n v="32537.13"/>
    <n v="41717.760000000002"/>
    <n v="2029.66"/>
    <n v="72225.23"/>
    <n v="626594850.33999527"/>
    <n v="62659.485033999525"/>
  </r>
  <r>
    <s v="MEM026"/>
    <x v="5"/>
    <x v="1"/>
    <n v="63"/>
    <x v="0"/>
    <x v="5"/>
    <x v="1"/>
    <x v="1"/>
    <n v="33"/>
    <n v="2.72"/>
    <x v="1"/>
    <x v="0"/>
    <n v="17190.080000000002"/>
    <n v="3205.94"/>
    <n v="1793.79"/>
    <n v="0"/>
    <n v="26741.09"/>
    <n v="53657.14"/>
    <n v="27569.38"/>
    <n v="52828.85"/>
    <n v="626594850.33999527"/>
    <n v="62659.485033999525"/>
  </r>
  <r>
    <s v="MEM027"/>
    <x v="4"/>
    <x v="1"/>
    <n v="79"/>
    <x v="0"/>
    <x v="6"/>
    <x v="0"/>
    <x v="5"/>
    <n v="24"/>
    <n v="2.77"/>
    <x v="0"/>
    <x v="0"/>
    <n v="19710.150000000001"/>
    <n v="801.72"/>
    <n v="7126.55"/>
    <n v="0"/>
    <n v="79330.720000000001"/>
    <n v="59343.44"/>
    <n v="14231.04"/>
    <n v="124443.12"/>
    <n v="626594850.33999527"/>
    <n v="62659.485033999525"/>
  </r>
  <r>
    <s v="MEM028"/>
    <x v="3"/>
    <x v="0"/>
    <n v="39"/>
    <x v="1"/>
    <x v="6"/>
    <x v="0"/>
    <x v="0"/>
    <n v="36"/>
    <n v="2.77"/>
    <x v="1"/>
    <x v="0"/>
    <n v="12749.33"/>
    <n v="4638.21"/>
    <n v="3200.26"/>
    <n v="0"/>
    <n v="59954.97"/>
    <n v="56393.68"/>
    <n v="9046.67"/>
    <n v="107301.98"/>
    <n v="626594850.33999527"/>
    <n v="62659.485033999525"/>
  </r>
  <r>
    <s v="MEM029"/>
    <x v="9"/>
    <x v="1"/>
    <n v="53"/>
    <x v="1"/>
    <x v="0"/>
    <x v="0"/>
    <x v="0"/>
    <n v="36"/>
    <n v="2.56"/>
    <x v="1"/>
    <x v="0"/>
    <n v="7957.41"/>
    <n v="4551.12"/>
    <n v="2597.3200000000002"/>
    <n v="0"/>
    <n v="19363.63"/>
    <n v="22568.86"/>
    <n v="27882.959999999999"/>
    <n v="14049.53"/>
    <n v="626594850.33999527"/>
    <n v="62659.485033999525"/>
  </r>
  <r>
    <s v="MEM030"/>
    <x v="5"/>
    <x v="1"/>
    <n v="53"/>
    <x v="1"/>
    <x v="4"/>
    <x v="0"/>
    <x v="4"/>
    <n v="34"/>
    <n v="1.48"/>
    <x v="0"/>
    <x v="0"/>
    <n v="12661.83"/>
    <n v="1788.38"/>
    <n v="105.63"/>
    <n v="0"/>
    <n v="18508.490000000002"/>
    <n v="51776.76"/>
    <n v="12804.22"/>
    <n v="57481.03"/>
    <n v="626594850.33999527"/>
    <n v="62659.485033999525"/>
  </r>
  <r>
    <s v="MEM031"/>
    <x v="0"/>
    <x v="0"/>
    <n v="52"/>
    <x v="1"/>
    <x v="0"/>
    <x v="3"/>
    <x v="1"/>
    <n v="26"/>
    <n v="3.16"/>
    <x v="0"/>
    <x v="0"/>
    <n v="16696.55"/>
    <n v="1133.44"/>
    <n v="368.67"/>
    <n v="0"/>
    <n v="25349.69"/>
    <n v="42832.55"/>
    <n v="5585.76"/>
    <n v="62596.480000000003"/>
    <n v="626594850.33999527"/>
    <n v="62659.485033999525"/>
  </r>
  <r>
    <s v="MEM032"/>
    <x v="5"/>
    <x v="1"/>
    <n v="44"/>
    <x v="1"/>
    <x v="0"/>
    <x v="0"/>
    <x v="0"/>
    <n v="26"/>
    <n v="1.98"/>
    <x v="0"/>
    <x v="0"/>
    <n v="566.92999999999995"/>
    <n v="3516.01"/>
    <n v="1032.97"/>
    <n v="0"/>
    <n v="1819.59"/>
    <n v="1190.94"/>
    <n v="772.22"/>
    <n v="2238.31"/>
    <n v="626594850.33999527"/>
    <n v="62659.485033999525"/>
  </r>
  <r>
    <s v="MEM033"/>
    <x v="6"/>
    <x v="1"/>
    <n v="67"/>
    <x v="0"/>
    <x v="5"/>
    <x v="0"/>
    <x v="3"/>
    <n v="27"/>
    <n v="1.97"/>
    <x v="1"/>
    <x v="0"/>
    <n v="15834.7"/>
    <n v="4731.0200000000004"/>
    <n v="6416.2"/>
    <n v="0"/>
    <n v="46598.02"/>
    <n v="35813.839999999997"/>
    <n v="21337.01"/>
    <n v="61074.85"/>
    <n v="626594850.33999527"/>
    <n v="62659.485033999525"/>
  </r>
  <r>
    <s v="MEM034"/>
    <x v="7"/>
    <x v="0"/>
    <n v="55"/>
    <x v="1"/>
    <x v="2"/>
    <x v="0"/>
    <x v="4"/>
    <n v="31"/>
    <n v="3.15"/>
    <x v="0"/>
    <x v="0"/>
    <n v="16473.310000000001"/>
    <n v="4278.9399999999996"/>
    <n v="4508.6400000000003"/>
    <n v="0"/>
    <n v="44860.62"/>
    <n v="20793.46"/>
    <n v="24489.06"/>
    <n v="41165.019999999997"/>
    <n v="626594850.33999527"/>
    <n v="62659.485033999525"/>
  </r>
  <r>
    <s v="MEM035"/>
    <x v="3"/>
    <x v="1"/>
    <n v="60"/>
    <x v="0"/>
    <x v="5"/>
    <x v="0"/>
    <x v="3"/>
    <n v="30"/>
    <n v="2.29"/>
    <x v="1"/>
    <x v="0"/>
    <n v="11086.37"/>
    <n v="1207.3499999999999"/>
    <n v="715.97"/>
    <n v="0"/>
    <n v="16620.93"/>
    <n v="29751.93"/>
    <n v="41.3"/>
    <n v="46331.56"/>
    <n v="626594850.33999527"/>
    <n v="62659.485033999525"/>
  </r>
  <r>
    <s v="MEM036"/>
    <x v="4"/>
    <x v="1"/>
    <n v="57"/>
    <x v="0"/>
    <x v="6"/>
    <x v="2"/>
    <x v="2"/>
    <n v="31"/>
    <n v="3.19"/>
    <x v="0"/>
    <x v="0"/>
    <n v="14427.61"/>
    <n v="4487.01"/>
    <n v="1836.86"/>
    <n v="0"/>
    <n v="45918.879999999997"/>
    <n v="54832.71"/>
    <n v="11390.56"/>
    <n v="89361.03"/>
    <n v="626594850.33999527"/>
    <n v="62659.485033999525"/>
  </r>
  <r>
    <s v="MEM037"/>
    <x v="4"/>
    <x v="0"/>
    <n v="34"/>
    <x v="1"/>
    <x v="2"/>
    <x v="1"/>
    <x v="5"/>
    <n v="27"/>
    <n v="2.97"/>
    <x v="0"/>
    <x v="0"/>
    <n v="7631.16"/>
    <n v="1804.26"/>
    <n v="1972.37"/>
    <n v="0"/>
    <n v="32482"/>
    <n v="14424.24"/>
    <n v="-4345.22"/>
    <n v="51251.46"/>
    <n v="626594850.33999527"/>
    <n v="62659.485033999525"/>
  </r>
  <r>
    <s v="MEM038"/>
    <x v="3"/>
    <x v="0"/>
    <n v="70"/>
    <x v="0"/>
    <x v="3"/>
    <x v="0"/>
    <x v="0"/>
    <n v="23"/>
    <n v="2.15"/>
    <x v="0"/>
    <x v="0"/>
    <n v="4780.33"/>
    <n v="1486.24"/>
    <n v="7069.27"/>
    <n v="0"/>
    <n v="15984.77"/>
    <n v="10080.59"/>
    <n v="18204.71"/>
    <n v="7860.65"/>
    <n v="626594850.33999527"/>
    <n v="62659.485033999525"/>
  </r>
  <r>
    <s v="MEM039"/>
    <x v="2"/>
    <x v="0"/>
    <n v="42"/>
    <x v="1"/>
    <x v="3"/>
    <x v="0"/>
    <x v="0"/>
    <n v="26"/>
    <n v="3.09"/>
    <x v="1"/>
    <x v="0"/>
    <n v="8607.18"/>
    <n v="4918.6400000000003"/>
    <n v="3750.18"/>
    <n v="0"/>
    <n v="26082.7"/>
    <n v="23604.74"/>
    <n v="-8636.9599999999991"/>
    <n v="58324.4"/>
    <n v="626594850.33999527"/>
    <n v="62659.485033999525"/>
  </r>
  <r>
    <s v="MEM040"/>
    <x v="1"/>
    <x v="0"/>
    <n v="26"/>
    <x v="2"/>
    <x v="6"/>
    <x v="0"/>
    <x v="4"/>
    <n v="31"/>
    <n v="3"/>
    <x v="0"/>
    <x v="0"/>
    <n v="13434.08"/>
    <n v="2353.15"/>
    <n v="6370.41"/>
    <n v="0"/>
    <n v="54592.24"/>
    <n v="65547.5"/>
    <n v="22274.29"/>
    <n v="97865.45"/>
    <n v="626594850.33999527"/>
    <n v="62659.485033999525"/>
  </r>
  <r>
    <s v="MEM041"/>
    <x v="3"/>
    <x v="1"/>
    <n v="22"/>
    <x v="2"/>
    <x v="6"/>
    <x v="0"/>
    <x v="5"/>
    <n v="36"/>
    <n v="3.05"/>
    <x v="1"/>
    <x v="0"/>
    <n v="18825.21"/>
    <n v="2906.54"/>
    <n v="3762.14"/>
    <n v="0"/>
    <n v="28334.97"/>
    <n v="81801.740000000005"/>
    <n v="27300.21"/>
    <n v="82836.5"/>
    <n v="626594850.33999527"/>
    <n v="62659.485033999525"/>
  </r>
  <r>
    <s v="MEM042"/>
    <x v="1"/>
    <x v="0"/>
    <n v="71"/>
    <x v="0"/>
    <x v="1"/>
    <x v="0"/>
    <x v="2"/>
    <n v="33"/>
    <n v="2.8"/>
    <x v="0"/>
    <x v="0"/>
    <n v="17699.740000000002"/>
    <n v="3050.78"/>
    <n v="2591.69"/>
    <n v="0"/>
    <n v="69573.05"/>
    <n v="50181.97"/>
    <n v="12794.63"/>
    <n v="106960.39"/>
    <n v="626594850.33999527"/>
    <n v="62659.485033999525"/>
  </r>
  <r>
    <s v="MEM043"/>
    <x v="9"/>
    <x v="1"/>
    <n v="78"/>
    <x v="0"/>
    <x v="2"/>
    <x v="0"/>
    <x v="2"/>
    <n v="26"/>
    <n v="3.21"/>
    <x v="1"/>
    <x v="0"/>
    <n v="12076.06"/>
    <n v="2905.3"/>
    <n v="4846"/>
    <n v="0"/>
    <n v="34579.86"/>
    <n v="34789.300000000003"/>
    <n v="-193.12"/>
    <n v="69562.28"/>
    <n v="626594850.33999527"/>
    <n v="62659.485033999525"/>
  </r>
  <r>
    <s v="MEM044"/>
    <x v="0"/>
    <x v="1"/>
    <n v="69"/>
    <x v="0"/>
    <x v="0"/>
    <x v="0"/>
    <x v="0"/>
    <n v="31"/>
    <n v="3.97"/>
    <x v="1"/>
    <x v="0"/>
    <n v="11885.65"/>
    <n v="128.82"/>
    <n v="2807.72"/>
    <n v="0"/>
    <n v="27833"/>
    <n v="34499.339999999997"/>
    <n v="-19918.57"/>
    <n v="82250.91"/>
    <n v="626594850.33999527"/>
    <n v="62659.485033999525"/>
  </r>
  <r>
    <s v="MEM045"/>
    <x v="1"/>
    <x v="1"/>
    <n v="52"/>
    <x v="1"/>
    <x v="4"/>
    <x v="0"/>
    <x v="4"/>
    <n v="29"/>
    <n v="2.61"/>
    <x v="1"/>
    <x v="0"/>
    <n v="2927.31"/>
    <n v="4789.22"/>
    <n v="4606.71"/>
    <n v="0"/>
    <n v="4861.8"/>
    <n v="11854.01"/>
    <n v="28916.39"/>
    <n v="-12200.58"/>
    <n v="626594850.33999527"/>
    <n v="62659.485033999525"/>
  </r>
  <r>
    <s v="MEM046"/>
    <x v="6"/>
    <x v="1"/>
    <n v="28"/>
    <x v="2"/>
    <x v="2"/>
    <x v="1"/>
    <x v="4"/>
    <n v="33"/>
    <n v="2.5099999999999998"/>
    <x v="0"/>
    <x v="0"/>
    <n v="1649.34"/>
    <n v="4056.24"/>
    <n v="3569.01"/>
    <n v="0"/>
    <n v="4952.3599999999997"/>
    <n v="8223.34"/>
    <n v="-8539.76"/>
    <n v="21715.46"/>
    <n v="626594850.33999527"/>
    <n v="62659.485033999525"/>
  </r>
  <r>
    <s v="MEM047"/>
    <x v="4"/>
    <x v="1"/>
    <n v="30"/>
    <x v="2"/>
    <x v="2"/>
    <x v="3"/>
    <x v="5"/>
    <n v="36"/>
    <n v="3"/>
    <x v="0"/>
    <x v="0"/>
    <n v="8792.19"/>
    <n v="1751.13"/>
    <n v="3534.54"/>
    <n v="0"/>
    <n v="29284.7"/>
    <n v="41042.699999999997"/>
    <n v="15561.84"/>
    <n v="54765.56"/>
    <n v="626594850.33999527"/>
    <n v="62659.485033999525"/>
  </r>
  <r>
    <s v="MEM048"/>
    <x v="5"/>
    <x v="0"/>
    <n v="24"/>
    <x v="2"/>
    <x v="6"/>
    <x v="1"/>
    <x v="4"/>
    <n v="38"/>
    <n v="2.92"/>
    <x v="0"/>
    <x v="0"/>
    <n v="13820.85"/>
    <n v="665.38"/>
    <n v="4974.2"/>
    <n v="0"/>
    <n v="62556.09"/>
    <n v="17106.43"/>
    <n v="22592.82"/>
    <n v="57069.7"/>
    <n v="626594850.33999527"/>
    <n v="62659.485033999525"/>
  </r>
  <r>
    <s v="MEM049"/>
    <x v="7"/>
    <x v="0"/>
    <n v="74"/>
    <x v="0"/>
    <x v="3"/>
    <x v="0"/>
    <x v="1"/>
    <n v="38"/>
    <n v="2.08"/>
    <x v="0"/>
    <x v="0"/>
    <n v="4282.43"/>
    <n v="925.57"/>
    <n v="7958.7"/>
    <n v="0"/>
    <n v="11708.51"/>
    <n v="16499.57"/>
    <n v="17897.7"/>
    <n v="10310.379999999999"/>
    <n v="626594850.33999527"/>
    <n v="62659.485033999525"/>
  </r>
  <r>
    <s v="MEM050"/>
    <x v="5"/>
    <x v="0"/>
    <n v="54"/>
    <x v="1"/>
    <x v="4"/>
    <x v="0"/>
    <x v="5"/>
    <n v="34"/>
    <n v="2.37"/>
    <x v="1"/>
    <x v="0"/>
    <n v="12354.44"/>
    <n v="4930.68"/>
    <n v="3232.16"/>
    <n v="0"/>
    <n v="49193.49"/>
    <n v="21196.45"/>
    <n v="-8483.2099999999991"/>
    <n v="78873.149999999994"/>
    <n v="626594850.33999527"/>
    <n v="62659.485033999525"/>
  </r>
  <r>
    <s v="MEM051"/>
    <x v="9"/>
    <x v="1"/>
    <n v="52"/>
    <x v="1"/>
    <x v="1"/>
    <x v="3"/>
    <x v="4"/>
    <n v="43"/>
    <n v="1.82"/>
    <x v="0"/>
    <x v="0"/>
    <n v="640.87"/>
    <n v="3877.52"/>
    <n v="6813.26"/>
    <n v="0"/>
    <n v="1321.58"/>
    <n v="2817.94"/>
    <n v="-887.08"/>
    <n v="5026.6000000000004"/>
    <n v="626594850.33999527"/>
    <n v="62659.485033999525"/>
  </r>
  <r>
    <s v="MEM052"/>
    <x v="7"/>
    <x v="1"/>
    <n v="40"/>
    <x v="1"/>
    <x v="0"/>
    <x v="1"/>
    <x v="2"/>
    <n v="29"/>
    <n v="2.75"/>
    <x v="0"/>
    <x v="0"/>
    <n v="5341.4"/>
    <n v="419.01"/>
    <n v="4919.21"/>
    <n v="0"/>
    <n v="15463.94"/>
    <n v="9782.3799999999992"/>
    <n v="21153.26"/>
    <n v="4093.06"/>
    <n v="626594850.33999527"/>
    <n v="62659.485033999525"/>
  </r>
  <r>
    <s v="MEM053"/>
    <x v="6"/>
    <x v="1"/>
    <n v="72"/>
    <x v="0"/>
    <x v="5"/>
    <x v="2"/>
    <x v="1"/>
    <n v="33"/>
    <n v="3.57"/>
    <x v="1"/>
    <x v="0"/>
    <n v="14667.25"/>
    <n v="920.84"/>
    <n v="4787.62"/>
    <n v="0"/>
    <n v="30792.29"/>
    <n v="71775.38"/>
    <n v="6697.59"/>
    <n v="95870.080000000002"/>
    <n v="626594850.33999527"/>
    <n v="62659.485033999525"/>
  </r>
  <r>
    <s v="MEM054"/>
    <x v="7"/>
    <x v="0"/>
    <n v="37"/>
    <x v="1"/>
    <x v="6"/>
    <x v="1"/>
    <x v="2"/>
    <n v="32"/>
    <n v="2.5499999999999998"/>
    <x v="1"/>
    <x v="0"/>
    <n v="18941.5"/>
    <n v="1410.03"/>
    <n v="5357.62"/>
    <n v="0"/>
    <n v="89505.36"/>
    <n v="53695.26"/>
    <n v="-8415.9500000000007"/>
    <n v="151616.57"/>
    <n v="626594850.33999527"/>
    <n v="62659.485033999525"/>
  </r>
  <r>
    <s v="MEM055"/>
    <x v="7"/>
    <x v="1"/>
    <n v="31"/>
    <x v="1"/>
    <x v="4"/>
    <x v="2"/>
    <x v="5"/>
    <n v="23"/>
    <n v="3.25"/>
    <x v="1"/>
    <x v="0"/>
    <n v="11617.53"/>
    <n v="2289.4299999999998"/>
    <n v="4992.26"/>
    <n v="0"/>
    <n v="35344.69"/>
    <n v="31590.959999999999"/>
    <n v="-7310.27"/>
    <n v="74245.919999999998"/>
    <n v="626594850.33999527"/>
    <n v="62659.485033999525"/>
  </r>
  <r>
    <s v="MEM056"/>
    <x v="8"/>
    <x v="0"/>
    <n v="29"/>
    <x v="2"/>
    <x v="2"/>
    <x v="1"/>
    <x v="3"/>
    <n v="31"/>
    <n v="4.28"/>
    <x v="1"/>
    <x v="0"/>
    <n v="5490.92"/>
    <n v="1808.88"/>
    <n v="2283.38"/>
    <n v="0"/>
    <n v="14277.19"/>
    <n v="10677.48"/>
    <n v="-22831.27"/>
    <n v="47785.94"/>
    <n v="626594850.33999527"/>
    <n v="62659.485033999525"/>
  </r>
  <r>
    <s v="MEM057"/>
    <x v="3"/>
    <x v="0"/>
    <n v="40"/>
    <x v="1"/>
    <x v="1"/>
    <x v="3"/>
    <x v="3"/>
    <n v="31"/>
    <n v="2.0299999999999998"/>
    <x v="0"/>
    <x v="0"/>
    <n v="14431.23"/>
    <n v="2360.0100000000002"/>
    <n v="2887.03"/>
    <n v="0"/>
    <n v="52179.57"/>
    <n v="63052.88"/>
    <n v="1861.43"/>
    <n v="113371.02"/>
    <n v="626594850.33999527"/>
    <n v="62659.485033999525"/>
  </r>
  <r>
    <s v="MEM058"/>
    <x v="4"/>
    <x v="0"/>
    <n v="24"/>
    <x v="2"/>
    <x v="0"/>
    <x v="0"/>
    <x v="1"/>
    <n v="32"/>
    <n v="2.65"/>
    <x v="1"/>
    <x v="0"/>
    <n v="19379.27"/>
    <n v="4354.07"/>
    <n v="2981.4"/>
    <n v="0"/>
    <n v="42286.559999999998"/>
    <n v="53378.82"/>
    <n v="-17368.259999999998"/>
    <n v="113033.64"/>
    <n v="626594850.33999527"/>
    <n v="62659.485033999525"/>
  </r>
  <r>
    <s v="MEM059"/>
    <x v="9"/>
    <x v="1"/>
    <n v="57"/>
    <x v="0"/>
    <x v="5"/>
    <x v="1"/>
    <x v="3"/>
    <n v="38"/>
    <n v="3.2"/>
    <x v="0"/>
    <x v="0"/>
    <n v="5926.33"/>
    <n v="478.5"/>
    <n v="7740.67"/>
    <n v="0"/>
    <n v="19881.11"/>
    <n v="17415.84"/>
    <n v="13616.68"/>
    <n v="23680.27"/>
    <n v="626594850.33999527"/>
    <n v="62659.485033999525"/>
  </r>
  <r>
    <s v="MEM060"/>
    <x v="9"/>
    <x v="0"/>
    <n v="65"/>
    <x v="0"/>
    <x v="2"/>
    <x v="0"/>
    <x v="4"/>
    <n v="29"/>
    <n v="2.21"/>
    <x v="0"/>
    <x v="0"/>
    <n v="1452.56"/>
    <n v="424.21"/>
    <n v="4443.3"/>
    <n v="0"/>
    <n v="2570.1999999999998"/>
    <n v="6645.51"/>
    <n v="-25484.74"/>
    <n v="34700.449999999997"/>
    <n v="626594850.33999527"/>
    <n v="62659.485033999525"/>
  </r>
  <r>
    <s v="MEM061"/>
    <x v="5"/>
    <x v="1"/>
    <n v="71"/>
    <x v="0"/>
    <x v="6"/>
    <x v="2"/>
    <x v="0"/>
    <n v="35"/>
    <n v="2.77"/>
    <x v="1"/>
    <x v="0"/>
    <n v="11548.79"/>
    <n v="1226.32"/>
    <n v="1014.7"/>
    <n v="0"/>
    <n v="20836.900000000001"/>
    <n v="52926.2"/>
    <n v="-22666.18"/>
    <n v="96429.28"/>
    <n v="626594850.33999527"/>
    <n v="62659.485033999525"/>
  </r>
  <r>
    <s v="MEM062"/>
    <x v="3"/>
    <x v="1"/>
    <n v="57"/>
    <x v="0"/>
    <x v="4"/>
    <x v="3"/>
    <x v="4"/>
    <n v="22"/>
    <n v="2.7"/>
    <x v="0"/>
    <x v="0"/>
    <n v="3531.95"/>
    <n v="3697.72"/>
    <n v="5373.17"/>
    <n v="0"/>
    <n v="6995.21"/>
    <n v="14731.38"/>
    <n v="-26166.32"/>
    <n v="47892.91"/>
    <n v="626594850.33999527"/>
    <n v="62659.485033999525"/>
  </r>
  <r>
    <s v="MEM063"/>
    <x v="4"/>
    <x v="1"/>
    <n v="41"/>
    <x v="1"/>
    <x v="1"/>
    <x v="2"/>
    <x v="3"/>
    <n v="24"/>
    <n v="2.37"/>
    <x v="1"/>
    <x v="0"/>
    <n v="4363.59"/>
    <n v="4660.4799999999996"/>
    <n v="455.42"/>
    <n v="0"/>
    <n v="7894.21"/>
    <n v="18429.71"/>
    <n v="-14351.38"/>
    <n v="40675.300000000003"/>
    <n v="626594850.33999527"/>
    <n v="62659.485033999525"/>
  </r>
  <r>
    <s v="MEM064"/>
    <x v="9"/>
    <x v="1"/>
    <n v="45"/>
    <x v="1"/>
    <x v="3"/>
    <x v="3"/>
    <x v="3"/>
    <n v="35"/>
    <n v="3.63"/>
    <x v="1"/>
    <x v="0"/>
    <n v="3887.95"/>
    <n v="2975.16"/>
    <n v="3402.57"/>
    <n v="0"/>
    <n v="5752.97"/>
    <n v="15746.92"/>
    <n v="5162.29"/>
    <n v="16337.6"/>
    <n v="626594850.33999527"/>
    <n v="62659.485033999525"/>
  </r>
  <r>
    <s v="MEM065"/>
    <x v="2"/>
    <x v="0"/>
    <n v="37"/>
    <x v="1"/>
    <x v="1"/>
    <x v="1"/>
    <x v="4"/>
    <n v="28"/>
    <n v="2.77"/>
    <x v="1"/>
    <x v="0"/>
    <n v="12409.83"/>
    <n v="2757.32"/>
    <n v="5055.1400000000003"/>
    <n v="0"/>
    <n v="49172.7"/>
    <n v="33731.03"/>
    <n v="10971.06"/>
    <n v="71932.67"/>
    <n v="626594850.33999527"/>
    <n v="62659.485033999525"/>
  </r>
  <r>
    <s v="MEM066"/>
    <x v="3"/>
    <x v="1"/>
    <n v="56"/>
    <x v="0"/>
    <x v="2"/>
    <x v="3"/>
    <x v="3"/>
    <n v="33"/>
    <n v="1.1100000000000001"/>
    <x v="0"/>
    <x v="0"/>
    <n v="10331.69"/>
    <n v="4517.63"/>
    <n v="1962.6"/>
    <n v="0"/>
    <n v="34746.35"/>
    <n v="12951.37"/>
    <n v="-29994.400000000001"/>
    <n v="77692.12"/>
    <n v="626594850.33999527"/>
    <n v="62659.485033999525"/>
  </r>
  <r>
    <s v="MEM067"/>
    <x v="2"/>
    <x v="1"/>
    <n v="31"/>
    <x v="1"/>
    <x v="5"/>
    <x v="0"/>
    <x v="4"/>
    <n v="34"/>
    <n v="2.85"/>
    <x v="1"/>
    <x v="0"/>
    <n v="14415.84"/>
    <n v="573.13"/>
    <n v="5083.51"/>
    <n v="0"/>
    <n v="68387.06"/>
    <n v="54940.08"/>
    <n v="20089.34"/>
    <n v="103237.8"/>
    <n v="626594850.33999527"/>
    <n v="62659.485033999525"/>
  </r>
  <r>
    <s v="MEM068"/>
    <x v="9"/>
    <x v="0"/>
    <n v="56"/>
    <x v="0"/>
    <x v="3"/>
    <x v="1"/>
    <x v="1"/>
    <n v="30"/>
    <n v="2.42"/>
    <x v="1"/>
    <x v="0"/>
    <n v="11835.05"/>
    <n v="4561.8500000000004"/>
    <n v="3492.77"/>
    <n v="0"/>
    <n v="21838.29"/>
    <n v="35788.43"/>
    <n v="-21633.599999999999"/>
    <n v="79260.320000000007"/>
    <n v="626594850.33999527"/>
    <n v="62659.485033999525"/>
  </r>
  <r>
    <s v="MEM069"/>
    <x v="3"/>
    <x v="1"/>
    <n v="66"/>
    <x v="0"/>
    <x v="3"/>
    <x v="0"/>
    <x v="5"/>
    <n v="25"/>
    <n v="2.56"/>
    <x v="0"/>
    <x v="0"/>
    <n v="16931.54"/>
    <n v="3862.74"/>
    <n v="4473.1099999999997"/>
    <n v="0"/>
    <n v="41935.919999999998"/>
    <n v="64539.43"/>
    <n v="6849.42"/>
    <n v="99625.93"/>
    <n v="626594850.33999527"/>
    <n v="62659.485033999525"/>
  </r>
  <r>
    <s v="MEM070"/>
    <x v="5"/>
    <x v="1"/>
    <n v="27"/>
    <x v="2"/>
    <x v="1"/>
    <x v="0"/>
    <x v="5"/>
    <n v="35"/>
    <n v="2.67"/>
    <x v="0"/>
    <x v="0"/>
    <n v="16728.689999999999"/>
    <n v="1994.85"/>
    <n v="261.99"/>
    <n v="0"/>
    <n v="34496.129999999997"/>
    <n v="60303.47"/>
    <n v="2274.65"/>
    <n v="92524.95"/>
    <n v="626594850.33999527"/>
    <n v="62659.485033999525"/>
  </r>
  <r>
    <s v="MEM071"/>
    <x v="3"/>
    <x v="1"/>
    <n v="63"/>
    <x v="0"/>
    <x v="2"/>
    <x v="1"/>
    <x v="2"/>
    <n v="27"/>
    <n v="3.02"/>
    <x v="0"/>
    <x v="0"/>
    <n v="5855.75"/>
    <n v="3781.8"/>
    <n v="443.63"/>
    <n v="0"/>
    <n v="15489.99"/>
    <n v="7746.64"/>
    <n v="-581.63"/>
    <n v="23818.26"/>
    <n v="626594850.33999527"/>
    <n v="62659.485033999525"/>
  </r>
  <r>
    <s v="MEM072"/>
    <x v="7"/>
    <x v="1"/>
    <n v="32"/>
    <x v="1"/>
    <x v="5"/>
    <x v="1"/>
    <x v="4"/>
    <n v="33"/>
    <n v="2.66"/>
    <x v="1"/>
    <x v="0"/>
    <n v="8368.99"/>
    <n v="4168.22"/>
    <n v="2047.86"/>
    <n v="0"/>
    <n v="13283.77"/>
    <n v="37942.400000000001"/>
    <n v="1898.8"/>
    <n v="49327.37"/>
    <n v="626594850.33999527"/>
    <n v="62659.485033999525"/>
  </r>
  <r>
    <s v="MEM073"/>
    <x v="6"/>
    <x v="0"/>
    <n v="67"/>
    <x v="0"/>
    <x v="4"/>
    <x v="1"/>
    <x v="3"/>
    <n v="24"/>
    <n v="2.0099999999999998"/>
    <x v="1"/>
    <x v="0"/>
    <n v="5485.85"/>
    <n v="2089.44"/>
    <n v="1826.17"/>
    <n v="0"/>
    <n v="23723.95"/>
    <n v="26012.17"/>
    <n v="8806.91"/>
    <n v="40929.21"/>
    <n v="626594850.33999527"/>
    <n v="62659.485033999525"/>
  </r>
  <r>
    <s v="MEM074"/>
    <x v="3"/>
    <x v="0"/>
    <n v="26"/>
    <x v="2"/>
    <x v="1"/>
    <x v="0"/>
    <x v="0"/>
    <n v="31"/>
    <n v="4.49"/>
    <x v="0"/>
    <x v="0"/>
    <n v="9054.2099999999991"/>
    <n v="3775.64"/>
    <n v="1356.14"/>
    <n v="0"/>
    <n v="44872.69"/>
    <n v="41111.81"/>
    <n v="5391.17"/>
    <n v="80593.33"/>
    <n v="626594850.33999527"/>
    <n v="62659.485033999525"/>
  </r>
  <r>
    <s v="MEM075"/>
    <x v="6"/>
    <x v="1"/>
    <n v="53"/>
    <x v="1"/>
    <x v="5"/>
    <x v="0"/>
    <x v="2"/>
    <n v="40"/>
    <n v="2.72"/>
    <x v="1"/>
    <x v="0"/>
    <n v="9871.5300000000007"/>
    <n v="4557.8500000000004"/>
    <n v="4467.1099999999997"/>
    <n v="0"/>
    <n v="35399.26"/>
    <n v="18250.02"/>
    <n v="-14175.18"/>
    <n v="67824.460000000006"/>
    <n v="626594850.33999527"/>
    <n v="62659.485033999525"/>
  </r>
  <r>
    <s v="MEM076"/>
    <x v="2"/>
    <x v="0"/>
    <n v="56"/>
    <x v="0"/>
    <x v="2"/>
    <x v="1"/>
    <x v="4"/>
    <n v="31"/>
    <n v="2.4500000000000002"/>
    <x v="1"/>
    <x v="0"/>
    <n v="11244.84"/>
    <n v="1022.83"/>
    <n v="5031.62"/>
    <n v="0"/>
    <n v="34044.47"/>
    <n v="25292.69"/>
    <n v="13549.5"/>
    <n v="45787.66"/>
    <n v="626594850.33999527"/>
    <n v="62659.485033999525"/>
  </r>
  <r>
    <s v="MEM077"/>
    <x v="4"/>
    <x v="0"/>
    <n v="46"/>
    <x v="1"/>
    <x v="0"/>
    <x v="3"/>
    <x v="1"/>
    <n v="34"/>
    <n v="3.21"/>
    <x v="0"/>
    <x v="0"/>
    <n v="18716.64"/>
    <n v="811.76"/>
    <n v="551.13"/>
    <n v="0"/>
    <n v="69349.17"/>
    <n v="60513.95"/>
    <n v="17213.830000000002"/>
    <n v="112649.29"/>
    <n v="626594850.33999527"/>
    <n v="62659.485033999525"/>
  </r>
  <r>
    <s v="MEM078"/>
    <x v="9"/>
    <x v="0"/>
    <n v="41"/>
    <x v="1"/>
    <x v="4"/>
    <x v="0"/>
    <x v="0"/>
    <n v="28"/>
    <n v="1.52"/>
    <x v="1"/>
    <x v="0"/>
    <n v="15935.73"/>
    <n v="1397.12"/>
    <n v="557.48"/>
    <n v="0"/>
    <n v="39733.64"/>
    <n v="60245.5"/>
    <n v="3652.01"/>
    <n v="96327.13"/>
    <n v="626594850.33999527"/>
    <n v="62659.485033999525"/>
  </r>
  <r>
    <s v="MEM079"/>
    <x v="6"/>
    <x v="1"/>
    <n v="52"/>
    <x v="1"/>
    <x v="6"/>
    <x v="1"/>
    <x v="3"/>
    <n v="34"/>
    <n v="2.69"/>
    <x v="1"/>
    <x v="0"/>
    <n v="3936.56"/>
    <n v="752.5"/>
    <n v="3887.11"/>
    <n v="0"/>
    <n v="8235.01"/>
    <n v="18943.05"/>
    <n v="11611.61"/>
    <n v="15566.45"/>
    <n v="626594850.33999527"/>
    <n v="62659.485033999525"/>
  </r>
  <r>
    <s v="MEM080"/>
    <x v="0"/>
    <x v="0"/>
    <n v="60"/>
    <x v="0"/>
    <x v="4"/>
    <x v="1"/>
    <x v="4"/>
    <n v="25"/>
    <n v="3.27"/>
    <x v="0"/>
    <x v="0"/>
    <n v="2928.66"/>
    <n v="971.41"/>
    <n v="1528.15"/>
    <n v="0"/>
    <n v="4759.05"/>
    <n v="9582.57"/>
    <n v="7048.99"/>
    <n v="7292.63"/>
    <n v="626594850.33999527"/>
    <n v="62659.485033999525"/>
  </r>
  <r>
    <s v="MEM081"/>
    <x v="5"/>
    <x v="0"/>
    <n v="30"/>
    <x v="2"/>
    <x v="5"/>
    <x v="3"/>
    <x v="3"/>
    <n v="19"/>
    <n v="1.9"/>
    <x v="0"/>
    <x v="0"/>
    <n v="18236.009999999998"/>
    <n v="1986.82"/>
    <n v="5576.56"/>
    <n v="0"/>
    <n v="23054.9"/>
    <n v="90935.83"/>
    <n v="-14055.37"/>
    <n v="128046.1"/>
    <n v="626594850.33999527"/>
    <n v="62659.485033999525"/>
  </r>
  <r>
    <s v="MEM082"/>
    <x v="6"/>
    <x v="0"/>
    <n v="71"/>
    <x v="0"/>
    <x v="4"/>
    <x v="0"/>
    <x v="3"/>
    <n v="27"/>
    <n v="2.64"/>
    <x v="0"/>
    <x v="0"/>
    <n v="11186.46"/>
    <n v="1125.6500000000001"/>
    <n v="5920.99"/>
    <n v="0"/>
    <n v="40187.769999999997"/>
    <n v="48882.31"/>
    <n v="19811.27"/>
    <n v="69258.81"/>
    <n v="626594850.33999527"/>
    <n v="62659.485033999525"/>
  </r>
  <r>
    <s v="MEM083"/>
    <x v="7"/>
    <x v="1"/>
    <n v="51"/>
    <x v="1"/>
    <x v="5"/>
    <x v="3"/>
    <x v="5"/>
    <n v="28"/>
    <n v="1.94"/>
    <x v="1"/>
    <x v="0"/>
    <n v="5726.26"/>
    <n v="4945.49"/>
    <n v="4484.7700000000004"/>
    <n v="0"/>
    <n v="12399.52"/>
    <n v="13737.78"/>
    <n v="11318.47"/>
    <n v="14818.83"/>
    <n v="626594850.33999527"/>
    <n v="62659.485033999525"/>
  </r>
  <r>
    <s v="MEM084"/>
    <x v="2"/>
    <x v="0"/>
    <n v="72"/>
    <x v="0"/>
    <x v="0"/>
    <x v="1"/>
    <x v="1"/>
    <n v="33"/>
    <n v="1.28"/>
    <x v="1"/>
    <x v="0"/>
    <n v="19559.77"/>
    <n v="3337.74"/>
    <n v="4229.8"/>
    <n v="0"/>
    <n v="82447.360000000001"/>
    <n v="76669.460000000006"/>
    <n v="-1133.96"/>
    <n v="160250.78"/>
    <n v="626594850.33999527"/>
    <n v="62659.485033999525"/>
  </r>
  <r>
    <s v="MEM085"/>
    <x v="8"/>
    <x v="1"/>
    <n v="35"/>
    <x v="1"/>
    <x v="0"/>
    <x v="1"/>
    <x v="0"/>
    <n v="31"/>
    <n v="1.48"/>
    <x v="1"/>
    <x v="0"/>
    <n v="16177.23"/>
    <n v="4730.2700000000004"/>
    <n v="3160.46"/>
    <n v="0"/>
    <n v="66349.490000000005"/>
    <n v="32641.89"/>
    <n v="11790.46"/>
    <n v="87200.92"/>
    <n v="626594850.33999527"/>
    <n v="62659.485033999525"/>
  </r>
  <r>
    <s v="MEM086"/>
    <x v="7"/>
    <x v="0"/>
    <n v="62"/>
    <x v="0"/>
    <x v="6"/>
    <x v="3"/>
    <x v="3"/>
    <n v="33"/>
    <n v="1.82"/>
    <x v="1"/>
    <x v="0"/>
    <n v="646.54999999999995"/>
    <n v="3416.93"/>
    <n v="4970.42"/>
    <n v="0"/>
    <n v="2003.69"/>
    <n v="1507.18"/>
    <n v="15417.62"/>
    <n v="-11906.75"/>
    <n v="626594850.33999527"/>
    <n v="62659.485033999525"/>
  </r>
  <r>
    <s v="MEM087"/>
    <x v="8"/>
    <x v="0"/>
    <n v="68"/>
    <x v="0"/>
    <x v="1"/>
    <x v="2"/>
    <x v="0"/>
    <n v="27"/>
    <n v="2.8"/>
    <x v="1"/>
    <x v="0"/>
    <n v="8571.34"/>
    <n v="850.34"/>
    <n v="2116.09"/>
    <n v="0"/>
    <n v="40427.980000000003"/>
    <n v="22607.29"/>
    <n v="8756.44"/>
    <n v="54278.83"/>
    <n v="626594850.33999527"/>
    <n v="62659.485033999525"/>
  </r>
  <r>
    <s v="MEM088"/>
    <x v="1"/>
    <x v="0"/>
    <n v="23"/>
    <x v="2"/>
    <x v="1"/>
    <x v="3"/>
    <x v="4"/>
    <n v="31"/>
    <n v="3"/>
    <x v="0"/>
    <x v="0"/>
    <n v="15266.67"/>
    <n v="4836.88"/>
    <n v="6228.57"/>
    <n v="0"/>
    <n v="67983.360000000001"/>
    <n v="40112.99"/>
    <n v="14729.09"/>
    <n v="93367.26"/>
    <n v="626594850.33999527"/>
    <n v="62659.485033999525"/>
  </r>
  <r>
    <s v="MEM089"/>
    <x v="6"/>
    <x v="1"/>
    <n v="39"/>
    <x v="1"/>
    <x v="1"/>
    <x v="2"/>
    <x v="1"/>
    <n v="32"/>
    <n v="4.29"/>
    <x v="0"/>
    <x v="0"/>
    <n v="5170.83"/>
    <n v="4799.87"/>
    <n v="4167.0200000000004"/>
    <n v="0"/>
    <n v="13767.78"/>
    <n v="19610.89"/>
    <n v="-2996.66"/>
    <n v="36375.33"/>
    <n v="626594850.33999527"/>
    <n v="62659.485033999525"/>
  </r>
  <r>
    <s v="MEM090"/>
    <x v="2"/>
    <x v="1"/>
    <n v="24"/>
    <x v="2"/>
    <x v="6"/>
    <x v="0"/>
    <x v="0"/>
    <n v="26"/>
    <n v="2.65"/>
    <x v="1"/>
    <x v="0"/>
    <n v="1469.44"/>
    <n v="3188.66"/>
    <n v="2430.79"/>
    <n v="0"/>
    <n v="5057.84"/>
    <n v="3775.49"/>
    <n v="19980.43"/>
    <n v="-11147.1"/>
    <n v="626594850.33999527"/>
    <n v="62659.485033999525"/>
  </r>
  <r>
    <s v="MEM091"/>
    <x v="4"/>
    <x v="0"/>
    <n v="22"/>
    <x v="2"/>
    <x v="0"/>
    <x v="3"/>
    <x v="2"/>
    <n v="33"/>
    <n v="2.85"/>
    <x v="1"/>
    <x v="0"/>
    <n v="1438.37"/>
    <n v="1800.49"/>
    <n v="5026.6000000000004"/>
    <n v="0"/>
    <n v="4906.54"/>
    <n v="4632.2299999999996"/>
    <n v="-5178.4799999999996"/>
    <n v="14717.25"/>
    <n v="626594850.33999527"/>
    <n v="62659.485033999525"/>
  </r>
  <r>
    <s v="MEM092"/>
    <x v="9"/>
    <x v="1"/>
    <n v="75"/>
    <x v="0"/>
    <x v="5"/>
    <x v="0"/>
    <x v="5"/>
    <n v="42"/>
    <n v="3.1"/>
    <x v="0"/>
    <x v="0"/>
    <n v="16556.97"/>
    <n v="2397.94"/>
    <n v="3774.03"/>
    <n v="0"/>
    <n v="74042.179999999993"/>
    <n v="80107.48"/>
    <n v="-20759.580000000002"/>
    <n v="174909.24"/>
    <n v="626594850.33999527"/>
    <n v="62659.485033999525"/>
  </r>
  <r>
    <s v="MEM093"/>
    <x v="9"/>
    <x v="0"/>
    <n v="62"/>
    <x v="0"/>
    <x v="6"/>
    <x v="3"/>
    <x v="0"/>
    <n v="26"/>
    <n v="2.87"/>
    <x v="0"/>
    <x v="0"/>
    <n v="19896.060000000001"/>
    <n v="4683.2"/>
    <n v="1643.98"/>
    <n v="0"/>
    <n v="86928.92"/>
    <n v="40554.32"/>
    <n v="8337.5300000000007"/>
    <n v="119145.71"/>
    <n v="626594850.33999527"/>
    <n v="62659.485033999525"/>
  </r>
  <r>
    <s v="MEM094"/>
    <x v="8"/>
    <x v="0"/>
    <n v="79"/>
    <x v="0"/>
    <x v="3"/>
    <x v="0"/>
    <x v="3"/>
    <n v="30"/>
    <n v="3.81"/>
    <x v="0"/>
    <x v="0"/>
    <n v="14631.71"/>
    <n v="756.46"/>
    <n v="6935.61"/>
    <n v="0"/>
    <n v="60331.92"/>
    <n v="41237.019999999997"/>
    <n v="22616.73"/>
    <n v="78952.210000000006"/>
    <n v="626594850.33999527"/>
    <n v="62659.485033999525"/>
  </r>
  <r>
    <s v="MEM095"/>
    <x v="8"/>
    <x v="1"/>
    <n v="53"/>
    <x v="1"/>
    <x v="4"/>
    <x v="0"/>
    <x v="5"/>
    <n v="25"/>
    <n v="3.82"/>
    <x v="1"/>
    <x v="0"/>
    <n v="16676.45"/>
    <n v="4760.72"/>
    <n v="6710.34"/>
    <n v="0"/>
    <n v="22513.72"/>
    <n v="29407.25"/>
    <n v="29064.04"/>
    <n v="22856.93"/>
    <n v="626594850.33999527"/>
    <n v="62659.485033999525"/>
  </r>
  <r>
    <s v="MEM096"/>
    <x v="1"/>
    <x v="0"/>
    <n v="69"/>
    <x v="0"/>
    <x v="3"/>
    <x v="0"/>
    <x v="1"/>
    <n v="28"/>
    <n v="2.08"/>
    <x v="0"/>
    <x v="0"/>
    <n v="2485.4"/>
    <n v="2981.82"/>
    <n v="2772.17"/>
    <n v="0"/>
    <n v="11091.93"/>
    <n v="3819.13"/>
    <n v="-9846.1"/>
    <n v="24757.16"/>
    <n v="626594850.33999527"/>
    <n v="62659.485033999525"/>
  </r>
  <r>
    <s v="MEM097"/>
    <x v="9"/>
    <x v="0"/>
    <n v="43"/>
    <x v="1"/>
    <x v="4"/>
    <x v="0"/>
    <x v="3"/>
    <n v="26"/>
    <n v="2.2999999999999998"/>
    <x v="0"/>
    <x v="0"/>
    <n v="12503.23"/>
    <n v="1156.3900000000001"/>
    <n v="540.96"/>
    <n v="0"/>
    <n v="46509.599999999999"/>
    <n v="33209.120000000003"/>
    <n v="-28831.06"/>
    <n v="108549.78"/>
    <n v="626594850.33999527"/>
    <n v="62659.485033999525"/>
  </r>
  <r>
    <s v="MEM098"/>
    <x v="3"/>
    <x v="1"/>
    <n v="28"/>
    <x v="2"/>
    <x v="2"/>
    <x v="3"/>
    <x v="1"/>
    <n v="37"/>
    <n v="2.76"/>
    <x v="1"/>
    <x v="0"/>
    <n v="17149.349999999999"/>
    <n v="2010.87"/>
    <n v="4280.2299999999996"/>
    <n v="0"/>
    <n v="71874.92"/>
    <n v="42747.67"/>
    <n v="-11691.26"/>
    <n v="126313.85"/>
    <n v="626594850.33999527"/>
    <n v="62659.485033999525"/>
  </r>
  <r>
    <s v="MEM099"/>
    <x v="0"/>
    <x v="1"/>
    <n v="64"/>
    <x v="0"/>
    <x v="2"/>
    <x v="0"/>
    <x v="0"/>
    <n v="30"/>
    <n v="1.9"/>
    <x v="1"/>
    <x v="0"/>
    <n v="10368.01"/>
    <n v="4320.62"/>
    <n v="745.41"/>
    <n v="0"/>
    <n v="46100.160000000003"/>
    <n v="26001.06"/>
    <n v="-27394.31"/>
    <n v="99495.53"/>
    <n v="626594850.33999527"/>
    <n v="62659.485033999525"/>
  </r>
  <r>
    <s v="MEM100"/>
    <x v="3"/>
    <x v="1"/>
    <n v="69"/>
    <x v="0"/>
    <x v="2"/>
    <x v="1"/>
    <x v="0"/>
    <n v="34"/>
    <n v="2.94"/>
    <x v="0"/>
    <x v="0"/>
    <n v="12552.1"/>
    <n v="1896.27"/>
    <n v="6540.15"/>
    <n v="0"/>
    <n v="55418.93"/>
    <n v="39390.82"/>
    <n v="-25291.74"/>
    <n v="120101.49"/>
    <n v="626594850.33999527"/>
    <n v="62659.485033999525"/>
  </r>
  <r>
    <s v="MEM101"/>
    <x v="2"/>
    <x v="1"/>
    <n v="76"/>
    <x v="0"/>
    <x v="1"/>
    <x v="0"/>
    <x v="2"/>
    <n v="31"/>
    <n v="2.64"/>
    <x v="0"/>
    <x v="0"/>
    <n v="4217.18"/>
    <n v="426.3"/>
    <n v="1847.6"/>
    <n v="0"/>
    <n v="14851.95"/>
    <n v="6881.42"/>
    <n v="-4253.68"/>
    <n v="25987.05"/>
    <n v="626594850.33999527"/>
    <n v="62659.485033999525"/>
  </r>
  <r>
    <s v="MEM102"/>
    <x v="3"/>
    <x v="1"/>
    <n v="35"/>
    <x v="1"/>
    <x v="1"/>
    <x v="3"/>
    <x v="5"/>
    <n v="23"/>
    <n v="3.13"/>
    <x v="0"/>
    <x v="0"/>
    <n v="15148.48"/>
    <n v="368.99"/>
    <n v="4946.21"/>
    <n v="0"/>
    <n v="36555.760000000002"/>
    <n v="21683.17"/>
    <n v="7904.16"/>
    <n v="50334.77"/>
    <n v="626594850.33999527"/>
    <n v="62659.485033999525"/>
  </r>
  <r>
    <s v="MEM103"/>
    <x v="7"/>
    <x v="0"/>
    <n v="25"/>
    <x v="2"/>
    <x v="0"/>
    <x v="3"/>
    <x v="3"/>
    <n v="28"/>
    <n v="4"/>
    <x v="0"/>
    <x v="0"/>
    <n v="9960.18"/>
    <n v="516.91999999999996"/>
    <n v="367.57"/>
    <n v="0"/>
    <n v="32321.85"/>
    <n v="38034.74"/>
    <n v="4925.41"/>
    <n v="65431.18"/>
    <n v="626594850.33999527"/>
    <n v="62659.485033999525"/>
  </r>
  <r>
    <s v="MEM104"/>
    <x v="7"/>
    <x v="0"/>
    <n v="54"/>
    <x v="1"/>
    <x v="2"/>
    <x v="0"/>
    <x v="4"/>
    <n v="35"/>
    <n v="2.15"/>
    <x v="0"/>
    <x v="0"/>
    <n v="16175.88"/>
    <n v="1038.3900000000001"/>
    <n v="5838.61"/>
    <n v="0"/>
    <n v="44974.52"/>
    <n v="78468.39"/>
    <n v="-4435.63"/>
    <n v="127878.54"/>
    <n v="626594850.33999527"/>
    <n v="62659.485033999525"/>
  </r>
  <r>
    <s v="MEM105"/>
    <x v="6"/>
    <x v="1"/>
    <n v="75"/>
    <x v="0"/>
    <x v="6"/>
    <x v="3"/>
    <x v="2"/>
    <n v="38"/>
    <n v="2.44"/>
    <x v="0"/>
    <x v="0"/>
    <n v="12144.43"/>
    <n v="4111.6499999999996"/>
    <n v="5829.35"/>
    <n v="0"/>
    <n v="58826.9"/>
    <n v="54785.3"/>
    <n v="-11133.57"/>
    <n v="124745.77"/>
    <n v="626594850.33999527"/>
    <n v="62659.485033999525"/>
  </r>
  <r>
    <s v="MEM106"/>
    <x v="0"/>
    <x v="0"/>
    <n v="56"/>
    <x v="0"/>
    <x v="0"/>
    <x v="1"/>
    <x v="3"/>
    <n v="31"/>
    <n v="2.71"/>
    <x v="1"/>
    <x v="0"/>
    <n v="899.44"/>
    <n v="968.89"/>
    <n v="4070.66"/>
    <n v="0"/>
    <n v="2020.69"/>
    <n v="3487.5"/>
    <n v="13503.09"/>
    <n v="-7994.9"/>
    <n v="626594850.33999527"/>
    <n v="62659.485033999525"/>
  </r>
  <r>
    <s v="MEM107"/>
    <x v="6"/>
    <x v="0"/>
    <n v="48"/>
    <x v="1"/>
    <x v="0"/>
    <x v="0"/>
    <x v="2"/>
    <n v="44"/>
    <n v="2.59"/>
    <x v="0"/>
    <x v="0"/>
    <n v="5117.62"/>
    <n v="3250.54"/>
    <n v="1005.32"/>
    <n v="0"/>
    <n v="9986.68"/>
    <n v="12511.9"/>
    <n v="1298.3399999999999"/>
    <n v="21200.240000000002"/>
    <n v="626594850.33999527"/>
    <n v="62659.485033999525"/>
  </r>
  <r>
    <s v="MEM108"/>
    <x v="2"/>
    <x v="1"/>
    <n v="45"/>
    <x v="1"/>
    <x v="4"/>
    <x v="3"/>
    <x v="0"/>
    <n v="25"/>
    <n v="2.11"/>
    <x v="0"/>
    <x v="0"/>
    <n v="15522.21"/>
    <n v="2774.12"/>
    <n v="5553.36"/>
    <n v="0"/>
    <n v="66181.31"/>
    <n v="57286.02"/>
    <n v="1721.8"/>
    <n v="121745.53"/>
    <n v="626594850.33999527"/>
    <n v="62659.485033999525"/>
  </r>
  <r>
    <s v="MEM109"/>
    <x v="4"/>
    <x v="0"/>
    <n v="45"/>
    <x v="1"/>
    <x v="0"/>
    <x v="0"/>
    <x v="5"/>
    <n v="33"/>
    <n v="3.12"/>
    <x v="0"/>
    <x v="0"/>
    <n v="641.69000000000005"/>
    <n v="1950.44"/>
    <n v="4181.55"/>
    <n v="0"/>
    <n v="1311.47"/>
    <n v="2854.61"/>
    <n v="-9831.68"/>
    <n v="13997.76"/>
    <n v="626594850.33999527"/>
    <n v="62659.485033999525"/>
  </r>
  <r>
    <s v="MEM110"/>
    <x v="4"/>
    <x v="0"/>
    <n v="42"/>
    <x v="1"/>
    <x v="4"/>
    <x v="3"/>
    <x v="5"/>
    <n v="26"/>
    <n v="0.95"/>
    <x v="1"/>
    <x v="0"/>
    <n v="3420.81"/>
    <n v="1724.17"/>
    <n v="4397.8999999999996"/>
    <n v="0"/>
    <n v="16675.29"/>
    <n v="5233.18"/>
    <n v="-24060.240000000002"/>
    <n v="45968.71"/>
    <n v="626594850.33999527"/>
    <n v="62659.485033999525"/>
  </r>
  <r>
    <s v="MEM111"/>
    <x v="5"/>
    <x v="0"/>
    <n v="35"/>
    <x v="1"/>
    <x v="5"/>
    <x v="1"/>
    <x v="2"/>
    <n v="19"/>
    <n v="2.8"/>
    <x v="0"/>
    <x v="0"/>
    <n v="15770.07"/>
    <n v="2904.89"/>
    <n v="4798.87"/>
    <n v="0"/>
    <n v="34224.1"/>
    <n v="65706.039999999994"/>
    <n v="-13691.28"/>
    <n v="113621.42"/>
    <n v="626594850.33999527"/>
    <n v="62659.485033999525"/>
  </r>
  <r>
    <s v="MEM112"/>
    <x v="9"/>
    <x v="0"/>
    <n v="22"/>
    <x v="2"/>
    <x v="6"/>
    <x v="3"/>
    <x v="0"/>
    <n v="41"/>
    <n v="2.3199999999999998"/>
    <x v="0"/>
    <x v="0"/>
    <n v="7036.79"/>
    <n v="2081.83"/>
    <n v="5421.46"/>
    <n v="0"/>
    <n v="29069.62"/>
    <n v="32139.66"/>
    <n v="-3584.12"/>
    <n v="64793.4"/>
    <n v="626594850.33999527"/>
    <n v="62659.485033999525"/>
  </r>
  <r>
    <s v="MEM113"/>
    <x v="5"/>
    <x v="0"/>
    <n v="77"/>
    <x v="0"/>
    <x v="0"/>
    <x v="1"/>
    <x v="0"/>
    <n v="32"/>
    <n v="2.46"/>
    <x v="1"/>
    <x v="0"/>
    <n v="11305.51"/>
    <n v="757.65"/>
    <n v="5612.55"/>
    <n v="0"/>
    <n v="16963.23"/>
    <n v="53464.34"/>
    <n v="-16747.310000000001"/>
    <n v="87174.88"/>
    <n v="626594850.33999527"/>
    <n v="62659.485033999525"/>
  </r>
  <r>
    <s v="MEM114"/>
    <x v="6"/>
    <x v="1"/>
    <n v="72"/>
    <x v="0"/>
    <x v="4"/>
    <x v="3"/>
    <x v="4"/>
    <n v="26"/>
    <n v="2.4300000000000002"/>
    <x v="1"/>
    <x v="0"/>
    <n v="16095.27"/>
    <n v="1931.68"/>
    <n v="2510.2199999999998"/>
    <n v="0"/>
    <n v="77121.09"/>
    <n v="72838.92"/>
    <n v="-10410.040000000001"/>
    <n v="160370.04999999999"/>
    <n v="626594850.33999527"/>
    <n v="62659.485033999525"/>
  </r>
  <r>
    <s v="MEM115"/>
    <x v="9"/>
    <x v="1"/>
    <n v="75"/>
    <x v="0"/>
    <x v="3"/>
    <x v="0"/>
    <x v="2"/>
    <n v="32"/>
    <n v="1.55"/>
    <x v="1"/>
    <x v="0"/>
    <n v="18691.419999999998"/>
    <n v="4177.51"/>
    <n v="4447.12"/>
    <n v="0"/>
    <n v="89468.87"/>
    <n v="64144.959999999999"/>
    <n v="-27613.119999999999"/>
    <n v="181226.95"/>
    <n v="626594850.33999527"/>
    <n v="62659.485033999525"/>
  </r>
  <r>
    <s v="MEM116"/>
    <x v="4"/>
    <x v="1"/>
    <n v="47"/>
    <x v="1"/>
    <x v="6"/>
    <x v="0"/>
    <x v="5"/>
    <n v="27"/>
    <n v="1.75"/>
    <x v="1"/>
    <x v="0"/>
    <n v="9977"/>
    <n v="3000.5"/>
    <n v="7690.77"/>
    <n v="0"/>
    <n v="19053.2"/>
    <n v="34642.300000000003"/>
    <n v="-11450.56"/>
    <n v="65146.06"/>
    <n v="626594850.33999527"/>
    <n v="62659.485033999525"/>
  </r>
  <r>
    <s v="MEM117"/>
    <x v="6"/>
    <x v="0"/>
    <n v="64"/>
    <x v="0"/>
    <x v="6"/>
    <x v="1"/>
    <x v="0"/>
    <n v="30"/>
    <n v="3.17"/>
    <x v="1"/>
    <x v="0"/>
    <n v="13022.44"/>
    <n v="683.6"/>
    <n v="3347.34"/>
    <n v="0"/>
    <n v="56872.63"/>
    <n v="30549.07"/>
    <n v="4265.53"/>
    <n v="83156.17"/>
    <n v="626594850.33999527"/>
    <n v="62659.485033999525"/>
  </r>
  <r>
    <s v="MEM118"/>
    <x v="5"/>
    <x v="1"/>
    <n v="41"/>
    <x v="1"/>
    <x v="4"/>
    <x v="2"/>
    <x v="0"/>
    <n v="28"/>
    <n v="2.75"/>
    <x v="1"/>
    <x v="0"/>
    <n v="12568.39"/>
    <n v="398.04"/>
    <n v="1182.24"/>
    <n v="0"/>
    <n v="16192.09"/>
    <n v="23754.6"/>
    <n v="16065.42"/>
    <n v="23881.27"/>
    <n v="626594850.33999527"/>
    <n v="62659.485033999525"/>
  </r>
  <r>
    <s v="MEM119"/>
    <x v="7"/>
    <x v="0"/>
    <n v="31"/>
    <x v="1"/>
    <x v="5"/>
    <x v="0"/>
    <x v="1"/>
    <n v="36"/>
    <n v="2.4300000000000002"/>
    <x v="0"/>
    <x v="0"/>
    <n v="15502.74"/>
    <n v="1682.31"/>
    <n v="5422.1"/>
    <n v="0"/>
    <n v="53395.32"/>
    <n v="37396"/>
    <n v="17477.22"/>
    <n v="73314.100000000006"/>
    <n v="626594850.33999527"/>
    <n v="62659.485033999525"/>
  </r>
  <r>
    <s v="MEM120"/>
    <x v="7"/>
    <x v="1"/>
    <n v="61"/>
    <x v="0"/>
    <x v="5"/>
    <x v="1"/>
    <x v="5"/>
    <n v="30"/>
    <n v="2.94"/>
    <x v="0"/>
    <x v="0"/>
    <n v="16696.240000000002"/>
    <n v="2405.98"/>
    <n v="2299.94"/>
    <n v="0"/>
    <n v="71750.11"/>
    <n v="48867.44"/>
    <n v="-618.86"/>
    <n v="121236.41"/>
    <n v="626594850.33999527"/>
    <n v="62659.485033999525"/>
  </r>
  <r>
    <s v="MEM121"/>
    <x v="1"/>
    <x v="0"/>
    <n v="34"/>
    <x v="1"/>
    <x v="1"/>
    <x v="2"/>
    <x v="4"/>
    <n v="27"/>
    <n v="1.55"/>
    <x v="1"/>
    <x v="0"/>
    <n v="14040.22"/>
    <n v="2465.5100000000002"/>
    <n v="7614.63"/>
    <n v="0"/>
    <n v="23420.14"/>
    <n v="17389.689999999999"/>
    <n v="9607.1"/>
    <n v="31202.73"/>
    <n v="626594850.33999527"/>
    <n v="62659.485033999525"/>
  </r>
  <r>
    <s v="MEM122"/>
    <x v="2"/>
    <x v="1"/>
    <n v="78"/>
    <x v="0"/>
    <x v="5"/>
    <x v="1"/>
    <x v="1"/>
    <n v="28"/>
    <n v="2.58"/>
    <x v="0"/>
    <x v="0"/>
    <n v="1511.78"/>
    <n v="135.55000000000001"/>
    <n v="4737.7"/>
    <n v="0"/>
    <n v="3700.14"/>
    <n v="4850.92"/>
    <n v="-3905.58"/>
    <n v="12456.64"/>
    <n v="626594850.33999527"/>
    <n v="62659.485033999525"/>
  </r>
  <r>
    <s v="MEM123"/>
    <x v="9"/>
    <x v="1"/>
    <n v="52"/>
    <x v="1"/>
    <x v="6"/>
    <x v="0"/>
    <x v="0"/>
    <n v="23"/>
    <n v="2.69"/>
    <x v="0"/>
    <x v="0"/>
    <n v="5483.26"/>
    <n v="2819.45"/>
    <n v="3265.14"/>
    <n v="0"/>
    <n v="16122.15"/>
    <n v="7963.93"/>
    <n v="-27623.57"/>
    <n v="51709.65"/>
    <n v="626594850.33999527"/>
    <n v="62659.485033999525"/>
  </r>
  <r>
    <s v="MEM124"/>
    <x v="7"/>
    <x v="0"/>
    <n v="44"/>
    <x v="1"/>
    <x v="4"/>
    <x v="3"/>
    <x v="1"/>
    <n v="34"/>
    <n v="3.07"/>
    <x v="1"/>
    <x v="0"/>
    <n v="916.15"/>
    <n v="4938.58"/>
    <n v="2988.75"/>
    <n v="0"/>
    <n v="3797.6"/>
    <n v="4441.1000000000004"/>
    <n v="27243.13"/>
    <n v="-19004.43"/>
    <n v="626594850.33999527"/>
    <n v="62659.485033999525"/>
  </r>
  <r>
    <s v="MEM125"/>
    <x v="5"/>
    <x v="0"/>
    <n v="49"/>
    <x v="1"/>
    <x v="3"/>
    <x v="3"/>
    <x v="5"/>
    <n v="35"/>
    <n v="2.38"/>
    <x v="1"/>
    <x v="0"/>
    <n v="15860.67"/>
    <n v="743.07"/>
    <n v="7284.39"/>
    <n v="0"/>
    <n v="65603.100000000006"/>
    <n v="36107.589999999997"/>
    <n v="-19257.189999999999"/>
    <n v="120967.88"/>
    <n v="626594850.33999527"/>
    <n v="62659.485033999525"/>
  </r>
  <r>
    <s v="MEM126"/>
    <x v="8"/>
    <x v="1"/>
    <n v="76"/>
    <x v="0"/>
    <x v="1"/>
    <x v="3"/>
    <x v="4"/>
    <n v="20"/>
    <n v="2.93"/>
    <x v="1"/>
    <x v="0"/>
    <n v="5414.04"/>
    <n v="3547.63"/>
    <n v="2109.04"/>
    <n v="0"/>
    <n v="11607.79"/>
    <n v="19279.55"/>
    <n v="11511.26"/>
    <n v="19376.080000000002"/>
    <n v="626594850.33999527"/>
    <n v="62659.485033999525"/>
  </r>
  <r>
    <s v="MEM127"/>
    <x v="5"/>
    <x v="0"/>
    <n v="45"/>
    <x v="1"/>
    <x v="3"/>
    <x v="0"/>
    <x v="3"/>
    <n v="33"/>
    <n v="2.54"/>
    <x v="1"/>
    <x v="0"/>
    <n v="1633.92"/>
    <n v="759.81"/>
    <n v="6654.28"/>
    <n v="0"/>
    <n v="3488.26"/>
    <n v="8167.17"/>
    <n v="-1715.37"/>
    <n v="13370.8"/>
    <n v="626594850.33999527"/>
    <n v="62659.485033999525"/>
  </r>
  <r>
    <s v="MEM128"/>
    <x v="0"/>
    <x v="1"/>
    <n v="35"/>
    <x v="1"/>
    <x v="4"/>
    <x v="1"/>
    <x v="4"/>
    <n v="29"/>
    <n v="2.79"/>
    <x v="1"/>
    <x v="0"/>
    <n v="9798.34"/>
    <n v="2344.66"/>
    <n v="7371.28"/>
    <n v="0"/>
    <n v="31969.48"/>
    <n v="24029.48"/>
    <n v="-13098.35"/>
    <n v="69097.31"/>
    <n v="626594850.33999527"/>
    <n v="62659.485033999525"/>
  </r>
  <r>
    <s v="MEM129"/>
    <x v="1"/>
    <x v="1"/>
    <n v="60"/>
    <x v="0"/>
    <x v="2"/>
    <x v="3"/>
    <x v="0"/>
    <n v="37"/>
    <n v="3.06"/>
    <x v="1"/>
    <x v="0"/>
    <n v="10803.41"/>
    <n v="3085.8"/>
    <n v="229.92"/>
    <n v="0"/>
    <n v="21548.54"/>
    <n v="20025.72"/>
    <n v="-11010.9"/>
    <n v="52585.16"/>
    <n v="626594850.33999527"/>
    <n v="62659.485033999525"/>
  </r>
  <r>
    <s v="MEM130"/>
    <x v="9"/>
    <x v="0"/>
    <n v="36"/>
    <x v="1"/>
    <x v="0"/>
    <x v="2"/>
    <x v="2"/>
    <n v="26"/>
    <n v="3.46"/>
    <x v="1"/>
    <x v="0"/>
    <n v="6218.89"/>
    <n v="2960.8"/>
    <n v="6167.24"/>
    <n v="0"/>
    <n v="8699.9699999999993"/>
    <n v="26453.759999999998"/>
    <n v="-9051.7099999999991"/>
    <n v="44205.440000000002"/>
    <n v="626594850.33999527"/>
    <n v="62659.485033999525"/>
  </r>
  <r>
    <s v="MEM131"/>
    <x v="8"/>
    <x v="0"/>
    <n v="69"/>
    <x v="0"/>
    <x v="6"/>
    <x v="0"/>
    <x v="5"/>
    <n v="18"/>
    <n v="2.58"/>
    <x v="1"/>
    <x v="0"/>
    <n v="10325.73"/>
    <n v="522.89"/>
    <n v="5128.12"/>
    <n v="0"/>
    <n v="23787.7"/>
    <n v="21407.01"/>
    <n v="-27373.26"/>
    <n v="72567.97"/>
    <n v="626594850.33999527"/>
    <n v="62659.485033999525"/>
  </r>
  <r>
    <s v="MEM132"/>
    <x v="7"/>
    <x v="1"/>
    <n v="80"/>
    <x v="0"/>
    <x v="4"/>
    <x v="3"/>
    <x v="0"/>
    <n v="26"/>
    <n v="3"/>
    <x v="0"/>
    <x v="0"/>
    <n v="9621.09"/>
    <n v="2736.55"/>
    <n v="7878.21"/>
    <n v="0"/>
    <n v="44243.06"/>
    <n v="32474.66"/>
    <n v="19488.509999999998"/>
    <n v="57229.21"/>
    <n v="626594850.33999527"/>
    <n v="62659.485033999525"/>
  </r>
  <r>
    <s v="MEM133"/>
    <x v="1"/>
    <x v="0"/>
    <n v="78"/>
    <x v="0"/>
    <x v="2"/>
    <x v="3"/>
    <x v="4"/>
    <n v="33"/>
    <n v="2.68"/>
    <x v="0"/>
    <x v="0"/>
    <n v="16771.82"/>
    <n v="1337.65"/>
    <n v="7700.17"/>
    <n v="0"/>
    <n v="27517.69"/>
    <n v="63398.41"/>
    <n v="-23827.65"/>
    <n v="114743.75"/>
    <n v="626594850.33999527"/>
    <n v="62659.485033999525"/>
  </r>
  <r>
    <s v="MEM134"/>
    <x v="6"/>
    <x v="0"/>
    <n v="34"/>
    <x v="1"/>
    <x v="4"/>
    <x v="0"/>
    <x v="5"/>
    <n v="26"/>
    <n v="1.98"/>
    <x v="1"/>
    <x v="0"/>
    <n v="5216.55"/>
    <n v="1104.08"/>
    <n v="3225.99"/>
    <n v="0"/>
    <n v="17207.82"/>
    <n v="19261.189999999999"/>
    <n v="19798.259999999998"/>
    <n v="16670.75"/>
    <n v="626594850.33999527"/>
    <n v="62659.485033999525"/>
  </r>
  <r>
    <s v="MEM135"/>
    <x v="3"/>
    <x v="0"/>
    <n v="50"/>
    <x v="1"/>
    <x v="2"/>
    <x v="3"/>
    <x v="5"/>
    <n v="24"/>
    <n v="3.31"/>
    <x v="1"/>
    <x v="0"/>
    <n v="13889.5"/>
    <n v="4017.27"/>
    <n v="3250.39"/>
    <n v="0"/>
    <n v="53886.89"/>
    <n v="41892.04"/>
    <n v="-22490.42"/>
    <n v="118269.35"/>
    <n v="626594850.33999527"/>
    <n v="62659.485033999525"/>
  </r>
  <r>
    <s v="MEM136"/>
    <x v="6"/>
    <x v="1"/>
    <n v="57"/>
    <x v="0"/>
    <x v="5"/>
    <x v="0"/>
    <x v="5"/>
    <n v="19"/>
    <n v="2.2000000000000002"/>
    <x v="0"/>
    <x v="0"/>
    <n v="6683.24"/>
    <n v="1850.2"/>
    <n v="2797.97"/>
    <n v="0"/>
    <n v="9162.7000000000007"/>
    <n v="32281.54"/>
    <n v="-6007.96"/>
    <n v="47452.2"/>
    <n v="626594850.33999527"/>
    <n v="62659.485033999525"/>
  </r>
  <r>
    <s v="MEM137"/>
    <x v="9"/>
    <x v="0"/>
    <n v="25"/>
    <x v="2"/>
    <x v="6"/>
    <x v="2"/>
    <x v="0"/>
    <n v="35"/>
    <n v="2.85"/>
    <x v="1"/>
    <x v="0"/>
    <n v="3682.1"/>
    <n v="1143.26"/>
    <n v="4378.34"/>
    <n v="0"/>
    <n v="8541.23"/>
    <n v="17300.240000000002"/>
    <n v="-12081.89"/>
    <n v="37923.360000000001"/>
    <n v="626594850.33999527"/>
    <n v="62659.485033999525"/>
  </r>
  <r>
    <s v="MEM138"/>
    <x v="1"/>
    <x v="0"/>
    <n v="34"/>
    <x v="1"/>
    <x v="4"/>
    <x v="2"/>
    <x v="0"/>
    <n v="26"/>
    <n v="2.21"/>
    <x v="1"/>
    <x v="0"/>
    <n v="11272.18"/>
    <n v="2595.96"/>
    <n v="6382.6"/>
    <n v="0"/>
    <n v="14369.54"/>
    <n v="34410.730000000003"/>
    <n v="13109.34"/>
    <n v="35670.93"/>
    <n v="626594850.33999527"/>
    <n v="62659.485033999525"/>
  </r>
  <r>
    <s v="MEM139"/>
    <x v="9"/>
    <x v="0"/>
    <n v="28"/>
    <x v="2"/>
    <x v="3"/>
    <x v="0"/>
    <x v="5"/>
    <n v="31"/>
    <n v="1.87"/>
    <x v="1"/>
    <x v="0"/>
    <n v="5359.97"/>
    <n v="2287.08"/>
    <n v="2915.04"/>
    <n v="0"/>
    <n v="8541.77"/>
    <n v="8583.61"/>
    <n v="15151.9"/>
    <n v="1973.48"/>
    <n v="626594850.33999527"/>
    <n v="62659.485033999525"/>
  </r>
  <r>
    <s v="MEM140"/>
    <x v="7"/>
    <x v="0"/>
    <n v="70"/>
    <x v="0"/>
    <x v="0"/>
    <x v="1"/>
    <x v="5"/>
    <n v="28"/>
    <n v="3.6"/>
    <x v="1"/>
    <x v="0"/>
    <n v="3599.16"/>
    <n v="1493.44"/>
    <n v="5588.26"/>
    <n v="0"/>
    <n v="5201.13"/>
    <n v="9894"/>
    <n v="-24382.58"/>
    <n v="39477.71"/>
    <n v="626594850.33999527"/>
    <n v="62659.485033999525"/>
  </r>
  <r>
    <s v="MEM141"/>
    <x v="6"/>
    <x v="1"/>
    <n v="65"/>
    <x v="0"/>
    <x v="1"/>
    <x v="3"/>
    <x v="3"/>
    <n v="29"/>
    <n v="2.57"/>
    <x v="1"/>
    <x v="0"/>
    <n v="18360.990000000002"/>
    <n v="1547.84"/>
    <n v="2487.16"/>
    <n v="0"/>
    <n v="82765.789999999994"/>
    <n v="86775.64"/>
    <n v="12837.78"/>
    <n v="156703.65"/>
    <n v="626594850.33999527"/>
    <n v="62659.485033999525"/>
  </r>
  <r>
    <s v="MEM142"/>
    <x v="6"/>
    <x v="1"/>
    <n v="56"/>
    <x v="0"/>
    <x v="6"/>
    <x v="1"/>
    <x v="4"/>
    <n v="35"/>
    <n v="4.28"/>
    <x v="1"/>
    <x v="0"/>
    <n v="18109.25"/>
    <n v="4896.7700000000004"/>
    <n v="2772.3"/>
    <n v="0"/>
    <n v="73810.14"/>
    <n v="43508.22"/>
    <n v="22554.07"/>
    <n v="94764.29"/>
    <n v="626594850.33999527"/>
    <n v="62659.485033999525"/>
  </r>
  <r>
    <s v="MEM143"/>
    <x v="9"/>
    <x v="1"/>
    <n v="34"/>
    <x v="1"/>
    <x v="4"/>
    <x v="0"/>
    <x v="4"/>
    <n v="30"/>
    <n v="3.31"/>
    <x v="1"/>
    <x v="0"/>
    <n v="15670"/>
    <n v="2510.39"/>
    <n v="5084.82"/>
    <n v="0"/>
    <n v="20544.560000000001"/>
    <n v="35031.75"/>
    <n v="3085.63"/>
    <n v="52490.68"/>
    <n v="626594850.33999527"/>
    <n v="62659.485033999525"/>
  </r>
  <r>
    <s v="MEM144"/>
    <x v="0"/>
    <x v="0"/>
    <n v="42"/>
    <x v="1"/>
    <x v="1"/>
    <x v="0"/>
    <x v="4"/>
    <n v="32"/>
    <n v="2.23"/>
    <x v="1"/>
    <x v="0"/>
    <n v="8436.18"/>
    <n v="309.99"/>
    <n v="6265.41"/>
    <n v="0"/>
    <n v="30632.71"/>
    <n v="34115.199999999997"/>
    <n v="11779.01"/>
    <n v="52968.9"/>
    <n v="626594850.33999527"/>
    <n v="62659.485033999525"/>
  </r>
  <r>
    <s v="MEM145"/>
    <x v="9"/>
    <x v="1"/>
    <n v="27"/>
    <x v="2"/>
    <x v="3"/>
    <x v="1"/>
    <x v="4"/>
    <n v="29"/>
    <n v="1.1299999999999999"/>
    <x v="0"/>
    <x v="0"/>
    <n v="12063.36"/>
    <n v="4016.85"/>
    <n v="5697.68"/>
    <n v="0"/>
    <n v="32197.83"/>
    <n v="20571.37"/>
    <n v="21097.24"/>
    <n v="31671.96"/>
    <n v="626594850.33999527"/>
    <n v="62659.485033999525"/>
  </r>
  <r>
    <s v="MEM146"/>
    <x v="5"/>
    <x v="1"/>
    <n v="51"/>
    <x v="1"/>
    <x v="1"/>
    <x v="2"/>
    <x v="1"/>
    <n v="31"/>
    <n v="2.2400000000000002"/>
    <x v="1"/>
    <x v="0"/>
    <n v="1716.12"/>
    <n v="3720.67"/>
    <n v="2015.83"/>
    <n v="0"/>
    <n v="8268.33"/>
    <n v="7542.08"/>
    <n v="17483.91"/>
    <n v="-1673.5"/>
    <n v="626594850.33999527"/>
    <n v="62659.485033999525"/>
  </r>
  <r>
    <s v="MEM147"/>
    <x v="9"/>
    <x v="1"/>
    <n v="22"/>
    <x v="2"/>
    <x v="1"/>
    <x v="0"/>
    <x v="3"/>
    <n v="26"/>
    <n v="2.19"/>
    <x v="1"/>
    <x v="0"/>
    <n v="12940"/>
    <n v="2233.46"/>
    <n v="7161.9"/>
    <n v="0"/>
    <n v="53746.48"/>
    <n v="39584.839999999997"/>
    <n v="-15920.27"/>
    <n v="109251.59"/>
    <n v="626594850.33999527"/>
    <n v="62659.485033999525"/>
  </r>
  <r>
    <s v="MEM148"/>
    <x v="1"/>
    <x v="0"/>
    <n v="43"/>
    <x v="1"/>
    <x v="4"/>
    <x v="0"/>
    <x v="5"/>
    <n v="28"/>
    <n v="3.51"/>
    <x v="1"/>
    <x v="0"/>
    <n v="19228.560000000001"/>
    <n v="2724.67"/>
    <n v="1965.99"/>
    <n v="0"/>
    <n v="82120.53"/>
    <n v="62172.13"/>
    <n v="24696.46"/>
    <n v="119596.2"/>
    <n v="626594850.33999527"/>
    <n v="62659.485033999525"/>
  </r>
  <r>
    <s v="MEM149"/>
    <x v="6"/>
    <x v="0"/>
    <n v="78"/>
    <x v="0"/>
    <x v="1"/>
    <x v="0"/>
    <x v="1"/>
    <n v="31"/>
    <n v="4.1100000000000003"/>
    <x v="1"/>
    <x v="0"/>
    <n v="10896.98"/>
    <n v="4409.54"/>
    <n v="6320.78"/>
    <n v="0"/>
    <n v="24213.55"/>
    <n v="31550.62"/>
    <n v="-21481.99"/>
    <n v="77246.16"/>
    <n v="626594850.33999527"/>
    <n v="62659.485033999525"/>
  </r>
  <r>
    <s v="MEM150"/>
    <x v="1"/>
    <x v="0"/>
    <n v="68"/>
    <x v="0"/>
    <x v="0"/>
    <x v="0"/>
    <x v="4"/>
    <n v="38"/>
    <n v="2.42"/>
    <x v="0"/>
    <x v="0"/>
    <n v="8492.56"/>
    <n v="554.4"/>
    <n v="1610.69"/>
    <n v="0"/>
    <n v="42241.47"/>
    <n v="12365.24"/>
    <n v="8651.27"/>
    <n v="45955.44"/>
    <n v="626594850.33999527"/>
    <n v="62659.485033999525"/>
  </r>
  <r>
    <s v="MEM151"/>
    <x v="7"/>
    <x v="0"/>
    <n v="68"/>
    <x v="0"/>
    <x v="0"/>
    <x v="3"/>
    <x v="1"/>
    <n v="34"/>
    <n v="2.38"/>
    <x v="1"/>
    <x v="0"/>
    <n v="9341.1299999999992"/>
    <n v="2801.95"/>
    <n v="5897.43"/>
    <n v="0"/>
    <n v="46240.35"/>
    <n v="18289.71"/>
    <n v="10208.08"/>
    <n v="54321.98"/>
    <n v="626594850.33999527"/>
    <n v="62659.485033999525"/>
  </r>
  <r>
    <s v="MEM152"/>
    <x v="8"/>
    <x v="0"/>
    <n v="69"/>
    <x v="0"/>
    <x v="3"/>
    <x v="3"/>
    <x v="0"/>
    <n v="39"/>
    <n v="2.67"/>
    <x v="0"/>
    <x v="0"/>
    <n v="14954.83"/>
    <n v="1502.99"/>
    <n v="4729.29"/>
    <n v="0"/>
    <n v="66672.399999999994"/>
    <n v="73274.2"/>
    <n v="384.42"/>
    <n v="139562.18"/>
    <n v="626594850.33999527"/>
    <n v="62659.485033999525"/>
  </r>
  <r>
    <s v="MEM153"/>
    <x v="9"/>
    <x v="1"/>
    <n v="22"/>
    <x v="2"/>
    <x v="4"/>
    <x v="2"/>
    <x v="0"/>
    <n v="33"/>
    <n v="1.6"/>
    <x v="1"/>
    <x v="0"/>
    <n v="12018.13"/>
    <n v="3984.95"/>
    <n v="2903.19"/>
    <n v="0"/>
    <n v="56583.24"/>
    <n v="44581.62"/>
    <n v="-22999.95"/>
    <n v="124164.81"/>
    <n v="626594850.33999527"/>
    <n v="62659.485033999525"/>
  </r>
  <r>
    <s v="MEM154"/>
    <x v="4"/>
    <x v="0"/>
    <n v="66"/>
    <x v="0"/>
    <x v="6"/>
    <x v="2"/>
    <x v="2"/>
    <n v="34"/>
    <n v="2.2999999999999998"/>
    <x v="1"/>
    <x v="0"/>
    <n v="4861.55"/>
    <n v="3154.44"/>
    <n v="1807.47"/>
    <n v="0"/>
    <n v="22048.98"/>
    <n v="14864.21"/>
    <n v="-18986.84"/>
    <n v="55900.03"/>
    <n v="626594850.33999527"/>
    <n v="62659.485033999525"/>
  </r>
  <r>
    <s v="MEM155"/>
    <x v="7"/>
    <x v="1"/>
    <n v="29"/>
    <x v="2"/>
    <x v="5"/>
    <x v="1"/>
    <x v="2"/>
    <n v="25"/>
    <n v="3.51"/>
    <x v="1"/>
    <x v="0"/>
    <n v="18476.72"/>
    <n v="3386.1"/>
    <n v="6829.01"/>
    <n v="0"/>
    <n v="89910.83"/>
    <n v="37267.949999999997"/>
    <n v="-2216.25"/>
    <n v="129395.03"/>
    <n v="626594850.33999527"/>
    <n v="62659.485033999525"/>
  </r>
  <r>
    <s v="MEM156"/>
    <x v="1"/>
    <x v="1"/>
    <n v="79"/>
    <x v="0"/>
    <x v="1"/>
    <x v="0"/>
    <x v="0"/>
    <n v="29"/>
    <n v="2.85"/>
    <x v="1"/>
    <x v="0"/>
    <n v="6027.56"/>
    <n v="945.92"/>
    <n v="2957.05"/>
    <n v="0"/>
    <n v="11022.32"/>
    <n v="12878.25"/>
    <n v="-25910.76"/>
    <n v="49811.33"/>
    <n v="626594850.33999527"/>
    <n v="62659.485033999525"/>
  </r>
  <r>
    <s v="MEM157"/>
    <x v="1"/>
    <x v="0"/>
    <n v="35"/>
    <x v="1"/>
    <x v="5"/>
    <x v="1"/>
    <x v="2"/>
    <n v="37"/>
    <n v="1.58"/>
    <x v="0"/>
    <x v="0"/>
    <n v="582.72"/>
    <n v="4241.1400000000003"/>
    <n v="4153.92"/>
    <n v="0"/>
    <n v="2069.94"/>
    <n v="1216.55"/>
    <n v="-27286.19"/>
    <n v="30572.68"/>
    <n v="626594850.33999527"/>
    <n v="62659.485033999525"/>
  </r>
  <r>
    <s v="MEM158"/>
    <x v="3"/>
    <x v="0"/>
    <n v="79"/>
    <x v="0"/>
    <x v="3"/>
    <x v="3"/>
    <x v="1"/>
    <n v="42"/>
    <n v="3.44"/>
    <x v="0"/>
    <x v="0"/>
    <n v="16877.98"/>
    <n v="3479.55"/>
    <n v="2243.2199999999998"/>
    <n v="0"/>
    <n v="49622.03"/>
    <n v="67936.81"/>
    <n v="7806.06"/>
    <n v="109752.78"/>
    <n v="626594850.33999527"/>
    <n v="62659.485033999525"/>
  </r>
  <r>
    <s v="MEM159"/>
    <x v="0"/>
    <x v="0"/>
    <n v="45"/>
    <x v="1"/>
    <x v="1"/>
    <x v="1"/>
    <x v="0"/>
    <n v="36"/>
    <n v="1.85"/>
    <x v="1"/>
    <x v="0"/>
    <n v="14155.64"/>
    <n v="3492.54"/>
    <n v="1292.25"/>
    <n v="0"/>
    <n v="62944.800000000003"/>
    <n v="23672.25"/>
    <n v="-15147.62"/>
    <n v="101764.67"/>
    <n v="626594850.33999527"/>
    <n v="62659.485033999525"/>
  </r>
  <r>
    <s v="MEM160"/>
    <x v="6"/>
    <x v="1"/>
    <n v="72"/>
    <x v="0"/>
    <x v="5"/>
    <x v="3"/>
    <x v="4"/>
    <n v="32"/>
    <n v="2.37"/>
    <x v="1"/>
    <x v="0"/>
    <n v="4271.01"/>
    <n v="157.79"/>
    <n v="7060.04"/>
    <n v="0"/>
    <n v="8358.52"/>
    <n v="19877.57"/>
    <n v="9365.9"/>
    <n v="18870.189999999999"/>
    <n v="626594850.33999527"/>
    <n v="62659.485033999525"/>
  </r>
  <r>
    <s v="MEM161"/>
    <x v="9"/>
    <x v="0"/>
    <n v="25"/>
    <x v="2"/>
    <x v="3"/>
    <x v="1"/>
    <x v="1"/>
    <n v="19"/>
    <n v="2.7"/>
    <x v="1"/>
    <x v="0"/>
    <n v="18517.599999999999"/>
    <n v="4476.6400000000003"/>
    <n v="7761.94"/>
    <n v="0"/>
    <n v="70694.95"/>
    <n v="59303.64"/>
    <n v="24814.29"/>
    <n v="105184.3"/>
    <n v="626594850.33999527"/>
    <n v="62659.485033999525"/>
  </r>
  <r>
    <s v="MEM162"/>
    <x v="2"/>
    <x v="0"/>
    <n v="34"/>
    <x v="1"/>
    <x v="3"/>
    <x v="2"/>
    <x v="0"/>
    <n v="26"/>
    <n v="2.73"/>
    <x v="1"/>
    <x v="0"/>
    <n v="10025.81"/>
    <n v="4116.3900000000003"/>
    <n v="1639.87"/>
    <n v="0"/>
    <n v="17745.669999999998"/>
    <n v="43765.84"/>
    <n v="20664.27"/>
    <n v="40847.24"/>
    <n v="626594850.33999527"/>
    <n v="62659.485033999525"/>
  </r>
  <r>
    <s v="MEM163"/>
    <x v="9"/>
    <x v="0"/>
    <n v="45"/>
    <x v="1"/>
    <x v="1"/>
    <x v="1"/>
    <x v="1"/>
    <n v="28"/>
    <n v="1.4"/>
    <x v="1"/>
    <x v="0"/>
    <n v="1574.35"/>
    <n v="254.11"/>
    <n v="3440.49"/>
    <n v="0"/>
    <n v="5167.01"/>
    <n v="3551.69"/>
    <n v="-16060.47"/>
    <n v="24779.17"/>
    <n v="626594850.33999527"/>
    <n v="62659.485033999525"/>
  </r>
  <r>
    <s v="MEM164"/>
    <x v="7"/>
    <x v="0"/>
    <n v="38"/>
    <x v="1"/>
    <x v="6"/>
    <x v="3"/>
    <x v="4"/>
    <n v="28"/>
    <n v="2.39"/>
    <x v="1"/>
    <x v="0"/>
    <n v="8308.5400000000009"/>
    <n v="4281.29"/>
    <n v="4521.71"/>
    <n v="0"/>
    <n v="41469.629999999997"/>
    <n v="19573.98"/>
    <n v="-7863.08"/>
    <n v="68906.69"/>
    <n v="626594850.33999527"/>
    <n v="62659.485033999525"/>
  </r>
  <r>
    <s v="MEM165"/>
    <x v="9"/>
    <x v="0"/>
    <n v="75"/>
    <x v="0"/>
    <x v="2"/>
    <x v="0"/>
    <x v="0"/>
    <n v="22"/>
    <n v="2.2000000000000002"/>
    <x v="0"/>
    <x v="0"/>
    <n v="4629.6400000000003"/>
    <n v="4116.2299999999996"/>
    <n v="6632.86"/>
    <n v="0"/>
    <n v="18710.54"/>
    <n v="18911.599999999999"/>
    <n v="13405.09"/>
    <n v="24217.05"/>
    <n v="626594850.33999527"/>
    <n v="62659.485033999525"/>
  </r>
  <r>
    <s v="MEM166"/>
    <x v="2"/>
    <x v="0"/>
    <n v="61"/>
    <x v="0"/>
    <x v="5"/>
    <x v="2"/>
    <x v="2"/>
    <n v="37"/>
    <n v="2.87"/>
    <x v="1"/>
    <x v="0"/>
    <n v="10590.73"/>
    <n v="3424.03"/>
    <n v="5531.84"/>
    <n v="0"/>
    <n v="16028.06"/>
    <n v="34464.21"/>
    <n v="26799.65"/>
    <n v="23692.62"/>
    <n v="626594850.33999527"/>
    <n v="62659.485033999525"/>
  </r>
  <r>
    <s v="MEM167"/>
    <x v="5"/>
    <x v="0"/>
    <n v="60"/>
    <x v="0"/>
    <x v="2"/>
    <x v="0"/>
    <x v="1"/>
    <n v="27"/>
    <n v="2.88"/>
    <x v="1"/>
    <x v="0"/>
    <n v="7736.75"/>
    <n v="3563.1"/>
    <n v="4174.8500000000004"/>
    <n v="0"/>
    <n v="23521.38"/>
    <n v="15616.32"/>
    <n v="-27899.53"/>
    <n v="67037.23"/>
    <n v="626594850.33999527"/>
    <n v="62659.485033999525"/>
  </r>
  <r>
    <s v="MEM168"/>
    <x v="0"/>
    <x v="0"/>
    <n v="34"/>
    <x v="1"/>
    <x v="6"/>
    <x v="1"/>
    <x v="3"/>
    <n v="32"/>
    <n v="3.17"/>
    <x v="0"/>
    <x v="0"/>
    <n v="1886.68"/>
    <n v="1590.51"/>
    <n v="7765.46"/>
    <n v="0"/>
    <n v="3500.28"/>
    <n v="4947.1899999999996"/>
    <n v="-21503.15"/>
    <n v="29950.62"/>
    <n v="626594850.33999527"/>
    <n v="62659.485033999525"/>
  </r>
  <r>
    <s v="MEM169"/>
    <x v="8"/>
    <x v="1"/>
    <n v="46"/>
    <x v="1"/>
    <x v="4"/>
    <x v="0"/>
    <x v="3"/>
    <n v="20"/>
    <n v="2.5299999999999998"/>
    <x v="0"/>
    <x v="0"/>
    <n v="9837.1"/>
    <n v="1090.3599999999999"/>
    <n v="2413.89"/>
    <n v="0"/>
    <n v="40399.599999999999"/>
    <n v="35816.83"/>
    <n v="-27453.7"/>
    <n v="103670.13"/>
    <n v="626594850.33999527"/>
    <n v="62659.485033999525"/>
  </r>
  <r>
    <s v="MEM170"/>
    <x v="1"/>
    <x v="0"/>
    <n v="70"/>
    <x v="0"/>
    <x v="4"/>
    <x v="1"/>
    <x v="4"/>
    <n v="25"/>
    <n v="2.34"/>
    <x v="0"/>
    <x v="0"/>
    <n v="8329.7999999999993"/>
    <n v="704.86"/>
    <n v="3634.83"/>
    <n v="0"/>
    <n v="39915.15"/>
    <n v="20270.98"/>
    <n v="45.57"/>
    <n v="60140.56"/>
    <n v="626594850.33999527"/>
    <n v="62659.485033999525"/>
  </r>
  <r>
    <s v="MEM171"/>
    <x v="3"/>
    <x v="1"/>
    <n v="40"/>
    <x v="1"/>
    <x v="6"/>
    <x v="1"/>
    <x v="4"/>
    <n v="23"/>
    <n v="2.5299999999999998"/>
    <x v="1"/>
    <x v="0"/>
    <n v="3804.09"/>
    <n v="4942.07"/>
    <n v="6662.16"/>
    <n v="0"/>
    <n v="17858.689999999999"/>
    <n v="11900.64"/>
    <n v="-3027.51"/>
    <n v="32786.839999999997"/>
    <n v="626594850.33999527"/>
    <n v="62659.485033999525"/>
  </r>
  <r>
    <s v="MEM172"/>
    <x v="4"/>
    <x v="0"/>
    <n v="69"/>
    <x v="0"/>
    <x v="6"/>
    <x v="2"/>
    <x v="0"/>
    <n v="22"/>
    <n v="2.0699999999999998"/>
    <x v="1"/>
    <x v="0"/>
    <n v="15080.02"/>
    <n v="2493.5100000000002"/>
    <n v="3555.3"/>
    <n v="0"/>
    <n v="54185.01"/>
    <n v="60054.29"/>
    <n v="852.8"/>
    <n v="113386.5"/>
    <n v="626594850.33999527"/>
    <n v="62659.485033999525"/>
  </r>
  <r>
    <s v="MEM173"/>
    <x v="1"/>
    <x v="1"/>
    <n v="60"/>
    <x v="0"/>
    <x v="3"/>
    <x v="2"/>
    <x v="5"/>
    <n v="28"/>
    <n v="2.19"/>
    <x v="0"/>
    <x v="0"/>
    <n v="6435.15"/>
    <n v="2813.73"/>
    <n v="4517.17"/>
    <n v="0"/>
    <n v="28574.59"/>
    <n v="9681.01"/>
    <n v="19165.16"/>
    <n v="19090.439999999999"/>
    <n v="626594850.33999527"/>
    <n v="62659.485033999525"/>
  </r>
  <r>
    <s v="MEM174"/>
    <x v="6"/>
    <x v="0"/>
    <n v="38"/>
    <x v="1"/>
    <x v="4"/>
    <x v="0"/>
    <x v="1"/>
    <n v="32"/>
    <n v="1.26"/>
    <x v="1"/>
    <x v="0"/>
    <n v="16886.22"/>
    <n v="4665.21"/>
    <n v="3755.1"/>
    <n v="0"/>
    <n v="22122.55"/>
    <n v="40756.83"/>
    <n v="3980.41"/>
    <n v="58898.97"/>
    <n v="626594850.33999527"/>
    <n v="62659.485033999525"/>
  </r>
  <r>
    <s v="MEM175"/>
    <x v="9"/>
    <x v="1"/>
    <n v="54"/>
    <x v="1"/>
    <x v="0"/>
    <x v="0"/>
    <x v="4"/>
    <n v="35"/>
    <n v="1.73"/>
    <x v="1"/>
    <x v="0"/>
    <n v="5985.1"/>
    <n v="1084.04"/>
    <n v="989.89"/>
    <n v="0"/>
    <n v="17395.29"/>
    <n v="21477.279999999999"/>
    <n v="22042.21"/>
    <n v="16830.36"/>
    <n v="626594850.33999527"/>
    <n v="62659.485033999525"/>
  </r>
  <r>
    <s v="MEM176"/>
    <x v="0"/>
    <x v="0"/>
    <n v="73"/>
    <x v="0"/>
    <x v="0"/>
    <x v="3"/>
    <x v="3"/>
    <n v="25"/>
    <n v="1.72"/>
    <x v="1"/>
    <x v="0"/>
    <n v="7460.66"/>
    <n v="583.54999999999995"/>
    <n v="3674.72"/>
    <n v="0"/>
    <n v="9007.23"/>
    <n v="34053.01"/>
    <n v="-20796.95"/>
    <n v="63857.19"/>
    <n v="626594850.33999527"/>
    <n v="62659.485033999525"/>
  </r>
  <r>
    <s v="MEM177"/>
    <x v="7"/>
    <x v="0"/>
    <n v="33"/>
    <x v="1"/>
    <x v="5"/>
    <x v="0"/>
    <x v="1"/>
    <n v="26"/>
    <n v="1.48"/>
    <x v="0"/>
    <x v="0"/>
    <n v="16642.62"/>
    <n v="2929.25"/>
    <n v="7958.31"/>
    <n v="0"/>
    <n v="65685.61"/>
    <n v="73526.81"/>
    <n v="4456.8999999999996"/>
    <n v="134755.51999999999"/>
    <n v="626594850.33999527"/>
    <n v="62659.485033999525"/>
  </r>
  <r>
    <s v="MEM178"/>
    <x v="2"/>
    <x v="1"/>
    <n v="70"/>
    <x v="0"/>
    <x v="3"/>
    <x v="2"/>
    <x v="5"/>
    <n v="30"/>
    <n v="2.11"/>
    <x v="0"/>
    <x v="0"/>
    <n v="10093.56"/>
    <n v="3782.41"/>
    <n v="733.9"/>
    <n v="0"/>
    <n v="32931.730000000003"/>
    <n v="43960.92"/>
    <n v="-26427.26"/>
    <n v="103319.91"/>
    <n v="626594850.33999527"/>
    <n v="62659.485033999525"/>
  </r>
  <r>
    <s v="MEM179"/>
    <x v="5"/>
    <x v="0"/>
    <n v="34"/>
    <x v="1"/>
    <x v="1"/>
    <x v="0"/>
    <x v="4"/>
    <n v="31"/>
    <n v="1.87"/>
    <x v="1"/>
    <x v="0"/>
    <n v="2782.22"/>
    <n v="1293.1300000000001"/>
    <n v="4177.93"/>
    <n v="0"/>
    <n v="4571.97"/>
    <n v="10299.209999999999"/>
    <n v="-8808.56"/>
    <n v="23679.74"/>
    <n v="626594850.33999527"/>
    <n v="62659.485033999525"/>
  </r>
  <r>
    <s v="MEM180"/>
    <x v="4"/>
    <x v="0"/>
    <n v="34"/>
    <x v="1"/>
    <x v="2"/>
    <x v="0"/>
    <x v="3"/>
    <n v="33"/>
    <n v="2.85"/>
    <x v="0"/>
    <x v="0"/>
    <n v="5793.89"/>
    <n v="3268.06"/>
    <n v="7675.77"/>
    <n v="0"/>
    <n v="10524.44"/>
    <n v="15015.42"/>
    <n v="-14840.74"/>
    <n v="40380.6"/>
    <n v="626594850.33999527"/>
    <n v="62659.485033999525"/>
  </r>
  <r>
    <s v="MEM181"/>
    <x v="6"/>
    <x v="1"/>
    <n v="42"/>
    <x v="1"/>
    <x v="5"/>
    <x v="1"/>
    <x v="4"/>
    <n v="28"/>
    <n v="2.27"/>
    <x v="0"/>
    <x v="0"/>
    <n v="1709.21"/>
    <n v="1413.21"/>
    <n v="7657.53"/>
    <n v="0"/>
    <n v="6515.44"/>
    <n v="5468.72"/>
    <n v="-5235.79"/>
    <n v="17219.95"/>
    <n v="626594850.33999527"/>
    <n v="62659.485033999525"/>
  </r>
  <r>
    <s v="MEM182"/>
    <x v="8"/>
    <x v="1"/>
    <n v="66"/>
    <x v="0"/>
    <x v="1"/>
    <x v="0"/>
    <x v="2"/>
    <n v="40"/>
    <n v="2.6"/>
    <x v="0"/>
    <x v="0"/>
    <n v="10339.040000000001"/>
    <n v="1189.4100000000001"/>
    <n v="3474.34"/>
    <n v="0"/>
    <n v="21888.799999999999"/>
    <n v="44670.3"/>
    <n v="-28872.35"/>
    <n v="95431.45"/>
    <n v="626594850.33999527"/>
    <n v="62659.485033999525"/>
  </r>
  <r>
    <s v="MEM183"/>
    <x v="7"/>
    <x v="0"/>
    <n v="49"/>
    <x v="1"/>
    <x v="1"/>
    <x v="3"/>
    <x v="5"/>
    <n v="25"/>
    <n v="2.73"/>
    <x v="1"/>
    <x v="0"/>
    <n v="14060.6"/>
    <n v="441.69"/>
    <n v="5615.45"/>
    <n v="0"/>
    <n v="21786.85"/>
    <n v="58796.57"/>
    <n v="-22611.46"/>
    <n v="103194.88"/>
    <n v="626594850.33999527"/>
    <n v="62659.485033999525"/>
  </r>
  <r>
    <s v="MEM184"/>
    <x v="1"/>
    <x v="0"/>
    <n v="47"/>
    <x v="1"/>
    <x v="0"/>
    <x v="1"/>
    <x v="0"/>
    <n v="26"/>
    <n v="3.13"/>
    <x v="1"/>
    <x v="0"/>
    <n v="17112.39"/>
    <n v="2852.46"/>
    <n v="7855.38"/>
    <n v="0"/>
    <n v="71686.48"/>
    <n v="44085.69"/>
    <n v="-17683.259999999998"/>
    <n v="133455.43"/>
    <n v="626594850.33999527"/>
    <n v="62659.485033999525"/>
  </r>
  <r>
    <s v="MEM185"/>
    <x v="8"/>
    <x v="1"/>
    <n v="27"/>
    <x v="2"/>
    <x v="3"/>
    <x v="3"/>
    <x v="3"/>
    <n v="42"/>
    <n v="1.69"/>
    <x v="1"/>
    <x v="0"/>
    <n v="3112.59"/>
    <n v="2645.86"/>
    <n v="1953.62"/>
    <n v="0"/>
    <n v="4976.9799999999996"/>
    <n v="11617.8"/>
    <n v="-28855"/>
    <n v="45449.78"/>
    <n v="626594850.33999527"/>
    <n v="62659.485033999525"/>
  </r>
  <r>
    <s v="MEM186"/>
    <x v="8"/>
    <x v="1"/>
    <n v="32"/>
    <x v="1"/>
    <x v="3"/>
    <x v="1"/>
    <x v="2"/>
    <n v="33"/>
    <n v="1.1599999999999999"/>
    <x v="0"/>
    <x v="0"/>
    <n v="2158.6999999999998"/>
    <n v="1045.48"/>
    <n v="2112.6799999999998"/>
    <n v="0"/>
    <n v="3471.36"/>
    <n v="7432.19"/>
    <n v="8503.49"/>
    <n v="2400.06"/>
    <n v="626594850.33999527"/>
    <n v="62659.485033999525"/>
  </r>
  <r>
    <s v="MEM187"/>
    <x v="5"/>
    <x v="0"/>
    <n v="63"/>
    <x v="0"/>
    <x v="0"/>
    <x v="0"/>
    <x v="1"/>
    <n v="26"/>
    <n v="2.1800000000000002"/>
    <x v="1"/>
    <x v="0"/>
    <n v="14350.96"/>
    <n v="1328.44"/>
    <n v="5997.34"/>
    <n v="0"/>
    <n v="21966.2"/>
    <n v="59662.97"/>
    <n v="27103.43"/>
    <n v="54525.74"/>
    <n v="626594850.33999527"/>
    <n v="62659.485033999525"/>
  </r>
  <r>
    <s v="MEM188"/>
    <x v="3"/>
    <x v="0"/>
    <n v="28"/>
    <x v="2"/>
    <x v="2"/>
    <x v="3"/>
    <x v="3"/>
    <n v="28"/>
    <n v="3.32"/>
    <x v="1"/>
    <x v="0"/>
    <n v="10874.87"/>
    <n v="3081.96"/>
    <n v="5571.39"/>
    <n v="0"/>
    <n v="51251.57"/>
    <n v="40365.879999999997"/>
    <n v="54.46"/>
    <n v="91562.99"/>
    <n v="626594850.33999527"/>
    <n v="62659.485033999525"/>
  </r>
  <r>
    <s v="MEM189"/>
    <x v="2"/>
    <x v="0"/>
    <n v="27"/>
    <x v="2"/>
    <x v="0"/>
    <x v="0"/>
    <x v="1"/>
    <n v="25"/>
    <n v="2.75"/>
    <x v="0"/>
    <x v="0"/>
    <n v="3792.32"/>
    <n v="1832.45"/>
    <n v="4146.97"/>
    <n v="0"/>
    <n v="13931.93"/>
    <n v="11326.09"/>
    <n v="-9722.4699999999993"/>
    <n v="34980.49"/>
    <n v="626594850.33999527"/>
    <n v="62659.485033999525"/>
  </r>
  <r>
    <s v="MEM190"/>
    <x v="9"/>
    <x v="1"/>
    <n v="22"/>
    <x v="2"/>
    <x v="2"/>
    <x v="0"/>
    <x v="5"/>
    <n v="29"/>
    <n v="3.31"/>
    <x v="1"/>
    <x v="0"/>
    <n v="6490.05"/>
    <n v="4348.17"/>
    <n v="3162.13"/>
    <n v="0"/>
    <n v="30020.9"/>
    <n v="21452.84"/>
    <n v="-19731.77"/>
    <n v="71205.509999999995"/>
    <n v="626594850.33999527"/>
    <n v="62659.485033999525"/>
  </r>
  <r>
    <s v="MEM191"/>
    <x v="6"/>
    <x v="1"/>
    <n v="53"/>
    <x v="1"/>
    <x v="3"/>
    <x v="1"/>
    <x v="1"/>
    <n v="36"/>
    <n v="1.75"/>
    <x v="1"/>
    <x v="0"/>
    <n v="2945.75"/>
    <n v="871.36"/>
    <n v="449.92"/>
    <n v="0"/>
    <n v="6843.54"/>
    <n v="12551.29"/>
    <n v="-10788.23"/>
    <n v="30183.06"/>
    <n v="626594850.33999527"/>
    <n v="62659.485033999525"/>
  </r>
  <r>
    <s v="MEM192"/>
    <x v="4"/>
    <x v="1"/>
    <n v="23"/>
    <x v="2"/>
    <x v="2"/>
    <x v="1"/>
    <x v="2"/>
    <n v="30"/>
    <n v="2.2999999999999998"/>
    <x v="1"/>
    <x v="0"/>
    <n v="12283.31"/>
    <n v="251.19"/>
    <n v="7946.66"/>
    <n v="0"/>
    <n v="25756.81"/>
    <n v="56429.85"/>
    <n v="27013.27"/>
    <n v="55173.39"/>
    <n v="626594850.33999527"/>
    <n v="62659.485033999525"/>
  </r>
  <r>
    <s v="MEM193"/>
    <x v="8"/>
    <x v="0"/>
    <n v="44"/>
    <x v="1"/>
    <x v="1"/>
    <x v="2"/>
    <x v="2"/>
    <n v="32"/>
    <n v="1.52"/>
    <x v="1"/>
    <x v="0"/>
    <n v="13780.64"/>
    <n v="3524.62"/>
    <n v="729.28"/>
    <n v="0"/>
    <n v="44718.96"/>
    <n v="35411.03"/>
    <n v="-17640.64"/>
    <n v="97770.63"/>
    <n v="626594850.33999527"/>
    <n v="62659.485033999525"/>
  </r>
  <r>
    <s v="MEM194"/>
    <x v="1"/>
    <x v="1"/>
    <n v="26"/>
    <x v="2"/>
    <x v="3"/>
    <x v="0"/>
    <x v="0"/>
    <n v="41"/>
    <n v="3.55"/>
    <x v="1"/>
    <x v="0"/>
    <n v="2412.0500000000002"/>
    <n v="4789.46"/>
    <n v="96.99"/>
    <n v="0"/>
    <n v="11353.23"/>
    <n v="6544.93"/>
    <n v="21672.42"/>
    <n v="-3774.26"/>
    <n v="626594850.33999527"/>
    <n v="62659.485033999525"/>
  </r>
  <r>
    <s v="MEM195"/>
    <x v="4"/>
    <x v="1"/>
    <n v="64"/>
    <x v="0"/>
    <x v="2"/>
    <x v="3"/>
    <x v="1"/>
    <n v="20"/>
    <n v="2.76"/>
    <x v="1"/>
    <x v="0"/>
    <n v="5821.02"/>
    <n v="1802.15"/>
    <n v="888.47"/>
    <n v="0"/>
    <n v="18407.14"/>
    <n v="8767.98"/>
    <n v="20377.45"/>
    <n v="6797.67"/>
    <n v="626594850.33999527"/>
    <n v="62659.485033999525"/>
  </r>
  <r>
    <s v="MEM196"/>
    <x v="0"/>
    <x v="1"/>
    <n v="53"/>
    <x v="1"/>
    <x v="6"/>
    <x v="0"/>
    <x v="2"/>
    <n v="23"/>
    <n v="1.93"/>
    <x v="1"/>
    <x v="0"/>
    <n v="7621.03"/>
    <n v="4597.21"/>
    <n v="410.23"/>
    <n v="0"/>
    <n v="27282.16"/>
    <n v="26227.98"/>
    <n v="-4807.83"/>
    <n v="58317.97"/>
    <n v="626594850.33999527"/>
    <n v="62659.485033999525"/>
  </r>
  <r>
    <s v="MEM197"/>
    <x v="6"/>
    <x v="1"/>
    <n v="78"/>
    <x v="0"/>
    <x v="0"/>
    <x v="0"/>
    <x v="5"/>
    <n v="23"/>
    <n v="2.0099999999999998"/>
    <x v="0"/>
    <x v="0"/>
    <n v="9519.07"/>
    <n v="2234.62"/>
    <n v="4494.9799999999996"/>
    <n v="0"/>
    <n v="14511.65"/>
    <n v="26419.66"/>
    <n v="-5195.0600000000004"/>
    <n v="46126.37"/>
    <n v="626594850.33999527"/>
    <n v="62659.485033999525"/>
  </r>
  <r>
    <s v="MEM198"/>
    <x v="3"/>
    <x v="0"/>
    <n v="48"/>
    <x v="1"/>
    <x v="4"/>
    <x v="1"/>
    <x v="3"/>
    <n v="28"/>
    <n v="2.77"/>
    <x v="1"/>
    <x v="0"/>
    <n v="8694.99"/>
    <n v="3176.03"/>
    <n v="328.48"/>
    <n v="0"/>
    <n v="12289.82"/>
    <n v="14327.89"/>
    <n v="17470.05"/>
    <n v="9147.66"/>
    <n v="626594850.33999527"/>
    <n v="62659.485033999525"/>
  </r>
  <r>
    <s v="MEM199"/>
    <x v="2"/>
    <x v="1"/>
    <n v="33"/>
    <x v="1"/>
    <x v="1"/>
    <x v="1"/>
    <x v="1"/>
    <n v="26"/>
    <n v="2.83"/>
    <x v="1"/>
    <x v="0"/>
    <n v="9074.5400000000009"/>
    <n v="4849.42"/>
    <n v="5401.53"/>
    <n v="0"/>
    <n v="11389.7"/>
    <n v="26558.59"/>
    <n v="22382.18"/>
    <n v="15566.11"/>
    <n v="626594850.33999527"/>
    <n v="62659.485033999525"/>
  </r>
  <r>
    <s v="MEM200"/>
    <x v="5"/>
    <x v="1"/>
    <n v="61"/>
    <x v="0"/>
    <x v="1"/>
    <x v="0"/>
    <x v="3"/>
    <n v="38"/>
    <n v="2.85"/>
    <x v="0"/>
    <x v="0"/>
    <n v="2115.96"/>
    <n v="769.73"/>
    <n v="5275.24"/>
    <n v="0"/>
    <n v="10047.76"/>
    <n v="2700.54"/>
    <n v="-5049.5"/>
    <n v="17797.8"/>
    <n v="626594850.33999527"/>
    <n v="62659.485033999525"/>
  </r>
  <r>
    <s v="MEM201"/>
    <x v="0"/>
    <x v="0"/>
    <n v="60"/>
    <x v="0"/>
    <x v="4"/>
    <x v="1"/>
    <x v="2"/>
    <n v="31"/>
    <n v="2.64"/>
    <x v="1"/>
    <x v="0"/>
    <n v="17422.23"/>
    <n v="390.89"/>
    <n v="6557.3"/>
    <n v="0"/>
    <n v="80356.37"/>
    <n v="56110.59"/>
    <n v="-14849.88"/>
    <n v="151316.84"/>
    <n v="626594850.33999527"/>
    <n v="62659.485033999525"/>
  </r>
  <r>
    <s v="MEM202"/>
    <x v="2"/>
    <x v="1"/>
    <n v="46"/>
    <x v="1"/>
    <x v="2"/>
    <x v="2"/>
    <x v="1"/>
    <n v="29"/>
    <n v="3.18"/>
    <x v="1"/>
    <x v="0"/>
    <n v="4793.97"/>
    <n v="3611.17"/>
    <n v="5125.67"/>
    <n v="0"/>
    <n v="10532.06"/>
    <n v="17076.919999999998"/>
    <n v="26549.79"/>
    <n v="1059.19"/>
    <n v="626594850.33999527"/>
    <n v="62659.485033999525"/>
  </r>
  <r>
    <s v="MEM203"/>
    <x v="8"/>
    <x v="0"/>
    <n v="26"/>
    <x v="2"/>
    <x v="2"/>
    <x v="0"/>
    <x v="0"/>
    <n v="26"/>
    <n v="2.88"/>
    <x v="1"/>
    <x v="0"/>
    <n v="17317.89"/>
    <n v="1083.52"/>
    <n v="749.12"/>
    <n v="0"/>
    <n v="79077"/>
    <n v="67729.77"/>
    <n v="-2238.08"/>
    <n v="149044.85"/>
    <n v="626594850.33999527"/>
    <n v="62659.485033999525"/>
  </r>
  <r>
    <s v="MEM204"/>
    <x v="3"/>
    <x v="0"/>
    <n v="31"/>
    <x v="1"/>
    <x v="2"/>
    <x v="0"/>
    <x v="0"/>
    <n v="27"/>
    <n v="3.45"/>
    <x v="1"/>
    <x v="0"/>
    <n v="11895.63"/>
    <n v="2604.4"/>
    <n v="6388.7"/>
    <n v="0"/>
    <n v="16239.69"/>
    <n v="21587.040000000001"/>
    <n v="-26337.08"/>
    <n v="64163.81"/>
    <n v="626594850.33999527"/>
    <n v="62659.485033999525"/>
  </r>
  <r>
    <s v="MEM205"/>
    <x v="1"/>
    <x v="1"/>
    <n v="60"/>
    <x v="0"/>
    <x v="6"/>
    <x v="2"/>
    <x v="4"/>
    <n v="30"/>
    <n v="1.79"/>
    <x v="1"/>
    <x v="0"/>
    <n v="4177.4799999999996"/>
    <n v="4537.16"/>
    <n v="3387.31"/>
    <n v="0"/>
    <n v="13199.2"/>
    <n v="18551.5"/>
    <n v="28236.19"/>
    <n v="3514.51"/>
    <n v="626594850.33999527"/>
    <n v="62659.485033999525"/>
  </r>
  <r>
    <s v="MEM206"/>
    <x v="4"/>
    <x v="1"/>
    <n v="69"/>
    <x v="0"/>
    <x v="6"/>
    <x v="0"/>
    <x v="4"/>
    <n v="27"/>
    <n v="3.63"/>
    <x v="1"/>
    <x v="0"/>
    <n v="9222.66"/>
    <n v="3419.71"/>
    <n v="4316.42"/>
    <n v="0"/>
    <n v="19311.36"/>
    <n v="16224.95"/>
    <n v="-1932.23"/>
    <n v="37468.54"/>
    <n v="626594850.33999527"/>
    <n v="62659.485033999525"/>
  </r>
  <r>
    <s v="MEM207"/>
    <x v="9"/>
    <x v="1"/>
    <n v="45"/>
    <x v="1"/>
    <x v="6"/>
    <x v="1"/>
    <x v="4"/>
    <n v="37"/>
    <n v="2.13"/>
    <x v="1"/>
    <x v="0"/>
    <n v="9702.86"/>
    <n v="4212.28"/>
    <n v="7760.29"/>
    <n v="0"/>
    <n v="37159.94"/>
    <n v="19016.45"/>
    <n v="-26344.99"/>
    <n v="82521.38"/>
    <n v="626594850.33999527"/>
    <n v="62659.485033999525"/>
  </r>
  <r>
    <s v="MEM208"/>
    <x v="5"/>
    <x v="0"/>
    <n v="51"/>
    <x v="1"/>
    <x v="6"/>
    <x v="1"/>
    <x v="0"/>
    <n v="26"/>
    <n v="3.09"/>
    <x v="1"/>
    <x v="0"/>
    <n v="9743.74"/>
    <n v="3261.47"/>
    <n v="6209.51"/>
    <n v="0"/>
    <n v="25694.49"/>
    <n v="25658.47"/>
    <n v="29984.240000000002"/>
    <n v="21368.720000000001"/>
    <n v="626594850.33999527"/>
    <n v="62659.485033999525"/>
  </r>
  <r>
    <s v="MEM209"/>
    <x v="1"/>
    <x v="0"/>
    <n v="78"/>
    <x v="0"/>
    <x v="6"/>
    <x v="2"/>
    <x v="4"/>
    <n v="22"/>
    <n v="3.83"/>
    <x v="1"/>
    <x v="0"/>
    <n v="2894.04"/>
    <n v="1716.22"/>
    <n v="3968.99"/>
    <n v="0"/>
    <n v="4768.53"/>
    <n v="12639.71"/>
    <n v="-7101.5"/>
    <n v="24509.74"/>
    <n v="626594850.33999527"/>
    <n v="62659.485033999525"/>
  </r>
  <r>
    <s v="MEM210"/>
    <x v="3"/>
    <x v="1"/>
    <n v="65"/>
    <x v="0"/>
    <x v="2"/>
    <x v="3"/>
    <x v="5"/>
    <n v="34"/>
    <n v="2.54"/>
    <x v="0"/>
    <x v="0"/>
    <n v="756.42"/>
    <n v="671.44"/>
    <n v="3471.37"/>
    <n v="0"/>
    <n v="3344.05"/>
    <n v="941.68"/>
    <n v="-7793.86"/>
    <n v="12079.59"/>
    <n v="626594850.33999527"/>
    <n v="62659.485033999525"/>
  </r>
  <r>
    <s v="MEM211"/>
    <x v="2"/>
    <x v="0"/>
    <n v="32"/>
    <x v="1"/>
    <x v="3"/>
    <x v="3"/>
    <x v="1"/>
    <n v="32"/>
    <n v="1.98"/>
    <x v="0"/>
    <x v="0"/>
    <n v="14417.63"/>
    <n v="1227.78"/>
    <n v="3257.79"/>
    <n v="0"/>
    <n v="60882.65"/>
    <n v="62407.15"/>
    <n v="28363.53"/>
    <n v="94926.27"/>
    <n v="626594850.33999527"/>
    <n v="62659.485033999525"/>
  </r>
  <r>
    <s v="MEM212"/>
    <x v="8"/>
    <x v="0"/>
    <n v="69"/>
    <x v="0"/>
    <x v="4"/>
    <x v="1"/>
    <x v="5"/>
    <n v="25"/>
    <n v="1.79"/>
    <x v="0"/>
    <x v="0"/>
    <n v="15071.98"/>
    <n v="4017.66"/>
    <n v="4493.09"/>
    <n v="0"/>
    <n v="24951.05"/>
    <n v="21190.959999999999"/>
    <n v="3524.4"/>
    <n v="42617.61"/>
    <n v="626594850.33999527"/>
    <n v="62659.485033999525"/>
  </r>
  <r>
    <s v="MEM213"/>
    <x v="7"/>
    <x v="1"/>
    <n v="37"/>
    <x v="1"/>
    <x v="1"/>
    <x v="0"/>
    <x v="5"/>
    <n v="31"/>
    <n v="2.37"/>
    <x v="0"/>
    <x v="0"/>
    <n v="15938.91"/>
    <n v="1951.13"/>
    <n v="7450.74"/>
    <n v="0"/>
    <n v="71260.03"/>
    <n v="62860.56"/>
    <n v="20943.29"/>
    <n v="113177.3"/>
    <n v="626594850.33999527"/>
    <n v="62659.485033999525"/>
  </r>
  <r>
    <s v="MEM214"/>
    <x v="4"/>
    <x v="0"/>
    <n v="27"/>
    <x v="2"/>
    <x v="1"/>
    <x v="1"/>
    <x v="3"/>
    <n v="30"/>
    <n v="3.08"/>
    <x v="1"/>
    <x v="0"/>
    <n v="1425.81"/>
    <n v="936.09"/>
    <n v="7003.89"/>
    <n v="0"/>
    <n v="5457.38"/>
    <n v="5167.24"/>
    <n v="-1794.68"/>
    <n v="12419.3"/>
    <n v="626594850.33999527"/>
    <n v="62659.485033999525"/>
  </r>
  <r>
    <s v="MEM215"/>
    <x v="5"/>
    <x v="1"/>
    <n v="61"/>
    <x v="0"/>
    <x v="5"/>
    <x v="0"/>
    <x v="3"/>
    <n v="21"/>
    <n v="2.68"/>
    <x v="0"/>
    <x v="0"/>
    <n v="6421.82"/>
    <n v="743.16"/>
    <n v="3842.64"/>
    <n v="0"/>
    <n v="27783.15"/>
    <n v="25242.11"/>
    <n v="-28477.57"/>
    <n v="81502.83"/>
    <n v="626594850.33999527"/>
    <n v="62659.485033999525"/>
  </r>
  <r>
    <s v="MEM216"/>
    <x v="6"/>
    <x v="0"/>
    <n v="79"/>
    <x v="0"/>
    <x v="5"/>
    <x v="3"/>
    <x v="5"/>
    <n v="32"/>
    <n v="2.46"/>
    <x v="1"/>
    <x v="0"/>
    <n v="5289.86"/>
    <n v="4554.6499999999996"/>
    <n v="4377.87"/>
    <n v="0"/>
    <n v="26039.11"/>
    <n v="16541.740000000002"/>
    <n v="-22703.57"/>
    <n v="65284.42"/>
    <n v="626594850.33999527"/>
    <n v="62659.485033999525"/>
  </r>
  <r>
    <s v="MEM217"/>
    <x v="2"/>
    <x v="0"/>
    <n v="55"/>
    <x v="1"/>
    <x v="1"/>
    <x v="0"/>
    <x v="4"/>
    <n v="25"/>
    <n v="3.27"/>
    <x v="1"/>
    <x v="0"/>
    <n v="19384.13"/>
    <n v="2903.47"/>
    <n v="6827.13"/>
    <n v="0"/>
    <n v="77017.63"/>
    <n v="24458.34"/>
    <n v="-13321.35"/>
    <n v="114797.32"/>
    <n v="626594850.33999527"/>
    <n v="62659.485033999525"/>
  </r>
  <r>
    <s v="MEM218"/>
    <x v="5"/>
    <x v="1"/>
    <n v="70"/>
    <x v="0"/>
    <x v="6"/>
    <x v="0"/>
    <x v="1"/>
    <n v="31"/>
    <n v="2.82"/>
    <x v="0"/>
    <x v="0"/>
    <n v="18026.18"/>
    <n v="529.91"/>
    <n v="3334.79"/>
    <n v="0"/>
    <n v="78881.899999999994"/>
    <n v="63521.52"/>
    <n v="-5962"/>
    <n v="148365.42000000001"/>
    <n v="626594850.33999527"/>
    <n v="62659.485033999525"/>
  </r>
  <r>
    <s v="MEM219"/>
    <x v="6"/>
    <x v="0"/>
    <n v="26"/>
    <x v="2"/>
    <x v="1"/>
    <x v="1"/>
    <x v="2"/>
    <n v="32"/>
    <n v="0.91"/>
    <x v="0"/>
    <x v="0"/>
    <n v="3718.23"/>
    <n v="3815.92"/>
    <n v="7823.05"/>
    <n v="0"/>
    <n v="11379.78"/>
    <n v="13584.47"/>
    <n v="13389.76"/>
    <n v="11574.49"/>
    <n v="626594850.33999527"/>
    <n v="62659.485033999525"/>
  </r>
  <r>
    <s v="MEM220"/>
    <x v="6"/>
    <x v="1"/>
    <n v="31"/>
    <x v="1"/>
    <x v="6"/>
    <x v="0"/>
    <x v="4"/>
    <n v="44"/>
    <n v="1.87"/>
    <x v="1"/>
    <x v="0"/>
    <n v="8388.1200000000008"/>
    <n v="1143.69"/>
    <n v="2157.58"/>
    <n v="0"/>
    <n v="21533.52"/>
    <n v="22670.11"/>
    <n v="15767.62"/>
    <n v="28436.01"/>
    <n v="626594850.33999527"/>
    <n v="62659.485033999525"/>
  </r>
  <r>
    <s v="MEM221"/>
    <x v="8"/>
    <x v="0"/>
    <n v="64"/>
    <x v="0"/>
    <x v="3"/>
    <x v="1"/>
    <x v="2"/>
    <n v="33"/>
    <n v="2.82"/>
    <x v="1"/>
    <x v="0"/>
    <n v="15446.45"/>
    <n v="3673.55"/>
    <n v="4329.12"/>
    <n v="0"/>
    <n v="37018.5"/>
    <n v="67862.080000000002"/>
    <n v="-3345.78"/>
    <n v="108226.36"/>
    <n v="626594850.33999527"/>
    <n v="62659.485033999525"/>
  </r>
  <r>
    <s v="MEM222"/>
    <x v="2"/>
    <x v="0"/>
    <n v="62"/>
    <x v="0"/>
    <x v="2"/>
    <x v="3"/>
    <x v="2"/>
    <n v="30"/>
    <n v="3.39"/>
    <x v="0"/>
    <x v="0"/>
    <n v="14506.66"/>
    <n v="4082.88"/>
    <n v="2954.03"/>
    <n v="0"/>
    <n v="48033.68"/>
    <n v="72306.27"/>
    <n v="-1435.15"/>
    <n v="121775.1"/>
    <n v="626594850.33999527"/>
    <n v="62659.485033999525"/>
  </r>
  <r>
    <s v="MEM223"/>
    <x v="0"/>
    <x v="1"/>
    <n v="79"/>
    <x v="0"/>
    <x v="3"/>
    <x v="1"/>
    <x v="2"/>
    <n v="35"/>
    <n v="3.48"/>
    <x v="0"/>
    <x v="0"/>
    <n v="18324.259999999998"/>
    <n v="3262.83"/>
    <n v="5098.0600000000004"/>
    <n v="0"/>
    <n v="28228.81"/>
    <n v="86680.6"/>
    <n v="3870.13"/>
    <n v="111039.28"/>
    <n v="626594850.33999527"/>
    <n v="62659.485033999525"/>
  </r>
  <r>
    <s v="MEM224"/>
    <x v="0"/>
    <x v="1"/>
    <n v="70"/>
    <x v="0"/>
    <x v="2"/>
    <x v="3"/>
    <x v="1"/>
    <n v="29"/>
    <n v="2.5299999999999998"/>
    <x v="1"/>
    <x v="0"/>
    <n v="562.99"/>
    <n v="4129.17"/>
    <n v="5911.73"/>
    <n v="0"/>
    <n v="1122.49"/>
    <n v="1043.44"/>
    <n v="-18998.87"/>
    <n v="21164.799999999999"/>
    <n v="626594850.33999527"/>
    <n v="62659.485033999525"/>
  </r>
  <r>
    <s v="MEM225"/>
    <x v="9"/>
    <x v="1"/>
    <n v="66"/>
    <x v="0"/>
    <x v="0"/>
    <x v="3"/>
    <x v="0"/>
    <n v="33"/>
    <n v="2.82"/>
    <x v="1"/>
    <x v="0"/>
    <n v="5603.59"/>
    <n v="3890.33"/>
    <n v="4075.29"/>
    <n v="0"/>
    <n v="10152.040000000001"/>
    <n v="21128.23"/>
    <n v="-18734.14"/>
    <n v="50014.41"/>
    <n v="626594850.33999527"/>
    <n v="62659.485033999525"/>
  </r>
  <r>
    <s v="MEM226"/>
    <x v="1"/>
    <x v="1"/>
    <n v="25"/>
    <x v="2"/>
    <x v="3"/>
    <x v="1"/>
    <x v="3"/>
    <n v="25"/>
    <n v="3.12"/>
    <x v="1"/>
    <x v="0"/>
    <n v="18867.43"/>
    <n v="2068.64"/>
    <n v="3965.07"/>
    <n v="0"/>
    <n v="69212.45"/>
    <n v="42408.46"/>
    <n v="-22697.69"/>
    <n v="134318.6"/>
    <n v="626594850.33999527"/>
    <n v="62659.485033999525"/>
  </r>
  <r>
    <s v="MEM227"/>
    <x v="6"/>
    <x v="0"/>
    <n v="25"/>
    <x v="2"/>
    <x v="6"/>
    <x v="3"/>
    <x v="5"/>
    <n v="32"/>
    <n v="1.23"/>
    <x v="1"/>
    <x v="0"/>
    <n v="12121.94"/>
    <n v="1586.9"/>
    <n v="3526.58"/>
    <n v="0"/>
    <n v="36113.339999999997"/>
    <n v="20999.07"/>
    <n v="5440.91"/>
    <n v="51671.5"/>
    <n v="626594850.33999527"/>
    <n v="62659.485033999525"/>
  </r>
  <r>
    <s v="MEM228"/>
    <x v="7"/>
    <x v="0"/>
    <n v="24"/>
    <x v="2"/>
    <x v="6"/>
    <x v="1"/>
    <x v="5"/>
    <n v="32"/>
    <n v="2"/>
    <x v="0"/>
    <x v="0"/>
    <n v="3615.05"/>
    <n v="3140.04"/>
    <n v="3699.27"/>
    <n v="0"/>
    <n v="17250.97"/>
    <n v="6913.21"/>
    <n v="-22925.08"/>
    <n v="47089.26"/>
    <n v="626594850.33999527"/>
    <n v="62659.485033999525"/>
  </r>
  <r>
    <s v="MEM229"/>
    <x v="5"/>
    <x v="0"/>
    <n v="21"/>
    <x v="2"/>
    <x v="5"/>
    <x v="1"/>
    <x v="1"/>
    <n v="30"/>
    <n v="2.42"/>
    <x v="0"/>
    <x v="0"/>
    <n v="6640.09"/>
    <n v="1295.6400000000001"/>
    <n v="77.19"/>
    <n v="0"/>
    <n v="27391.15"/>
    <n v="16981.150000000001"/>
    <n v="10118.98"/>
    <n v="34253.32"/>
    <n v="626594850.33999527"/>
    <n v="62659.485033999525"/>
  </r>
  <r>
    <s v="MEM230"/>
    <x v="8"/>
    <x v="1"/>
    <n v="50"/>
    <x v="1"/>
    <x v="5"/>
    <x v="2"/>
    <x v="5"/>
    <n v="31"/>
    <n v="3.53"/>
    <x v="0"/>
    <x v="0"/>
    <n v="10659.74"/>
    <n v="152.26"/>
    <n v="7586.71"/>
    <n v="0"/>
    <n v="31393.91"/>
    <n v="46416.480000000003"/>
    <n v="-21503.57"/>
    <n v="99313.96"/>
    <n v="626594850.33999527"/>
    <n v="62659.485033999525"/>
  </r>
  <r>
    <s v="MEM231"/>
    <x v="7"/>
    <x v="1"/>
    <n v="55"/>
    <x v="1"/>
    <x v="0"/>
    <x v="3"/>
    <x v="3"/>
    <n v="39"/>
    <n v="2.4500000000000002"/>
    <x v="0"/>
    <x v="0"/>
    <n v="8290.5"/>
    <n v="1489.76"/>
    <n v="3338.77"/>
    <n v="0"/>
    <n v="18419.12"/>
    <n v="31800.66"/>
    <n v="-25538.35"/>
    <n v="75758.13"/>
    <n v="626594850.33999527"/>
    <n v="62659.485033999525"/>
  </r>
  <r>
    <s v="MEM232"/>
    <x v="7"/>
    <x v="1"/>
    <n v="45"/>
    <x v="1"/>
    <x v="1"/>
    <x v="1"/>
    <x v="0"/>
    <n v="24"/>
    <n v="3.04"/>
    <x v="0"/>
    <x v="0"/>
    <n v="2812.1"/>
    <n v="551.80999999999995"/>
    <n v="4251.26"/>
    <n v="0"/>
    <n v="11316.37"/>
    <n v="3462.17"/>
    <n v="220.02"/>
    <n v="14558.52"/>
    <n v="626594850.33999527"/>
    <n v="62659.485033999525"/>
  </r>
  <r>
    <s v="MEM233"/>
    <x v="4"/>
    <x v="1"/>
    <n v="61"/>
    <x v="0"/>
    <x v="2"/>
    <x v="1"/>
    <x v="3"/>
    <n v="42"/>
    <n v="2.84"/>
    <x v="1"/>
    <x v="0"/>
    <n v="17416.560000000001"/>
    <n v="4295.01"/>
    <n v="7982.9"/>
    <n v="0"/>
    <n v="75201.06"/>
    <n v="24322.16"/>
    <n v="-29494.99"/>
    <n v="129018.21"/>
    <n v="626594850.33999527"/>
    <n v="62659.485033999525"/>
  </r>
  <r>
    <s v="MEM234"/>
    <x v="0"/>
    <x v="1"/>
    <n v="37"/>
    <x v="1"/>
    <x v="1"/>
    <x v="1"/>
    <x v="3"/>
    <n v="24"/>
    <n v="2.99"/>
    <x v="0"/>
    <x v="0"/>
    <n v="13146.54"/>
    <n v="3433.56"/>
    <n v="2984.92"/>
    <n v="0"/>
    <n v="30744.43"/>
    <n v="22271.14"/>
    <n v="1778.74"/>
    <n v="51236.83"/>
    <n v="626594850.33999527"/>
    <n v="62659.485033999525"/>
  </r>
  <r>
    <s v="MEM235"/>
    <x v="6"/>
    <x v="1"/>
    <n v="56"/>
    <x v="0"/>
    <x v="6"/>
    <x v="2"/>
    <x v="3"/>
    <n v="29"/>
    <n v="1.39"/>
    <x v="1"/>
    <x v="0"/>
    <n v="7392.15"/>
    <n v="1729.36"/>
    <n v="5771.62"/>
    <n v="0"/>
    <n v="33360.550000000003"/>
    <n v="26838.11"/>
    <n v="-3250.72"/>
    <n v="63449.38"/>
    <n v="626594850.33999527"/>
    <n v="62659.485033999525"/>
  </r>
  <r>
    <s v="MEM236"/>
    <x v="0"/>
    <x v="1"/>
    <n v="65"/>
    <x v="0"/>
    <x v="0"/>
    <x v="1"/>
    <x v="3"/>
    <n v="24"/>
    <n v="1.96"/>
    <x v="1"/>
    <x v="0"/>
    <n v="4495.88"/>
    <n v="2983.58"/>
    <n v="5482.12"/>
    <n v="0"/>
    <n v="17676.18"/>
    <n v="20028.8"/>
    <n v="-1316.24"/>
    <n v="39021.22"/>
    <n v="626594850.33999527"/>
    <n v="62659.485033999525"/>
  </r>
  <r>
    <s v="MEM237"/>
    <x v="1"/>
    <x v="1"/>
    <n v="47"/>
    <x v="1"/>
    <x v="2"/>
    <x v="3"/>
    <x v="2"/>
    <n v="29"/>
    <n v="1.46"/>
    <x v="1"/>
    <x v="0"/>
    <n v="1093.1500000000001"/>
    <n v="3200.26"/>
    <n v="2529.5500000000002"/>
    <n v="0"/>
    <n v="4767"/>
    <n v="3661.27"/>
    <n v="-7636.29"/>
    <n v="16064.56"/>
    <n v="626594850.33999527"/>
    <n v="62659.485033999525"/>
  </r>
  <r>
    <s v="MEM238"/>
    <x v="0"/>
    <x v="1"/>
    <n v="50"/>
    <x v="1"/>
    <x v="5"/>
    <x v="3"/>
    <x v="2"/>
    <n v="33"/>
    <n v="0.69"/>
    <x v="1"/>
    <x v="0"/>
    <n v="13200.79"/>
    <n v="1861.59"/>
    <n v="729.98"/>
    <n v="0"/>
    <n v="21264.19"/>
    <n v="37479.599999999999"/>
    <n v="-25534.62"/>
    <n v="84278.41"/>
    <n v="626594850.33999527"/>
    <n v="62659.485033999525"/>
  </r>
  <r>
    <s v="MEM239"/>
    <x v="6"/>
    <x v="1"/>
    <n v="61"/>
    <x v="0"/>
    <x v="0"/>
    <x v="2"/>
    <x v="4"/>
    <n v="16"/>
    <n v="1.83"/>
    <x v="1"/>
    <x v="0"/>
    <n v="18693.18"/>
    <n v="1260.83"/>
    <n v="5675.3"/>
    <n v="0"/>
    <n v="55411.99"/>
    <n v="87267.55"/>
    <n v="-22556.959999999999"/>
    <n v="165236.5"/>
    <n v="626594850.33999527"/>
    <n v="62659.485033999525"/>
  </r>
  <r>
    <s v="MEM240"/>
    <x v="0"/>
    <x v="0"/>
    <n v="37"/>
    <x v="1"/>
    <x v="5"/>
    <x v="1"/>
    <x v="2"/>
    <n v="33"/>
    <n v="1.46"/>
    <x v="0"/>
    <x v="0"/>
    <n v="1026.67"/>
    <n v="4999.34"/>
    <n v="7590.84"/>
    <n v="0"/>
    <n v="4531.13"/>
    <n v="4311.78"/>
    <n v="-9377.6200000000008"/>
    <n v="18220.53"/>
    <n v="626594850.33999527"/>
    <n v="62659.485033999525"/>
  </r>
  <r>
    <s v="MEM241"/>
    <x v="1"/>
    <x v="0"/>
    <n v="23"/>
    <x v="2"/>
    <x v="1"/>
    <x v="1"/>
    <x v="1"/>
    <n v="28"/>
    <n v="2.0499999999999998"/>
    <x v="1"/>
    <x v="0"/>
    <n v="9471.32"/>
    <n v="4757.6400000000003"/>
    <n v="7439.66"/>
    <n v="0"/>
    <n v="16393.54"/>
    <n v="42386.16"/>
    <n v="-23741.73"/>
    <n v="82521.429999999993"/>
    <n v="626594850.33999527"/>
    <n v="62659.485033999525"/>
  </r>
  <r>
    <s v="MEM242"/>
    <x v="8"/>
    <x v="0"/>
    <n v="28"/>
    <x v="2"/>
    <x v="3"/>
    <x v="0"/>
    <x v="0"/>
    <n v="24"/>
    <n v="2.16"/>
    <x v="1"/>
    <x v="0"/>
    <n v="3023.96"/>
    <n v="1940"/>
    <n v="6814.59"/>
    <n v="0"/>
    <n v="11579.54"/>
    <n v="14637.95"/>
    <n v="-9141.4500000000007"/>
    <n v="35358.94"/>
    <n v="626594850.33999527"/>
    <n v="62659.485033999525"/>
  </r>
  <r>
    <s v="MEM243"/>
    <x v="4"/>
    <x v="1"/>
    <n v="50"/>
    <x v="1"/>
    <x v="5"/>
    <x v="0"/>
    <x v="3"/>
    <n v="33"/>
    <n v="2.97"/>
    <x v="1"/>
    <x v="0"/>
    <n v="1112.1600000000001"/>
    <n v="1310.5999999999999"/>
    <n v="5816.65"/>
    <n v="0"/>
    <n v="3558.34"/>
    <n v="4038.54"/>
    <n v="-18705.169999999998"/>
    <n v="26302.05"/>
    <n v="626594850.33999527"/>
    <n v="62659.485033999525"/>
  </r>
  <r>
    <s v="MEM244"/>
    <x v="9"/>
    <x v="1"/>
    <n v="47"/>
    <x v="1"/>
    <x v="0"/>
    <x v="0"/>
    <x v="1"/>
    <n v="32"/>
    <n v="2.4700000000000002"/>
    <x v="1"/>
    <x v="0"/>
    <n v="9657.0400000000009"/>
    <n v="1669.25"/>
    <n v="7044.64"/>
    <n v="0"/>
    <n v="21531.05"/>
    <n v="14663.63"/>
    <n v="5309.64"/>
    <n v="30885.040000000001"/>
    <n v="626594850.33999527"/>
    <n v="62659.485033999525"/>
  </r>
  <r>
    <s v="MEM245"/>
    <x v="2"/>
    <x v="0"/>
    <n v="21"/>
    <x v="2"/>
    <x v="2"/>
    <x v="3"/>
    <x v="0"/>
    <n v="26"/>
    <n v="2.15"/>
    <x v="1"/>
    <x v="0"/>
    <n v="810.67"/>
    <n v="331.67"/>
    <n v="1784.62"/>
    <n v="0"/>
    <n v="2134.62"/>
    <n v="1109.46"/>
    <n v="19089.59"/>
    <n v="-15845.51"/>
    <n v="626594850.33999527"/>
    <n v="62659.485033999525"/>
  </r>
  <r>
    <s v="MEM246"/>
    <x v="8"/>
    <x v="1"/>
    <n v="41"/>
    <x v="1"/>
    <x v="0"/>
    <x v="3"/>
    <x v="3"/>
    <n v="30"/>
    <n v="3.27"/>
    <x v="0"/>
    <x v="0"/>
    <n v="14194.09"/>
    <n v="1446.83"/>
    <n v="4962.32"/>
    <n v="0"/>
    <n v="35499.65"/>
    <n v="63461.85"/>
    <n v="16334.05"/>
    <n v="82627.45"/>
    <n v="626594850.33999527"/>
    <n v="62659.485033999525"/>
  </r>
  <r>
    <s v="MEM247"/>
    <x v="4"/>
    <x v="1"/>
    <n v="37"/>
    <x v="1"/>
    <x v="4"/>
    <x v="1"/>
    <x v="1"/>
    <n v="29"/>
    <n v="3.03"/>
    <x v="1"/>
    <x v="0"/>
    <n v="10069.68"/>
    <n v="1528.09"/>
    <n v="5739.06"/>
    <n v="0"/>
    <n v="38737.730000000003"/>
    <n v="20804.12"/>
    <n v="-12255.54"/>
    <n v="71797.39"/>
    <n v="626594850.33999527"/>
    <n v="62659.485033999525"/>
  </r>
  <r>
    <s v="MEM248"/>
    <x v="3"/>
    <x v="1"/>
    <n v="30"/>
    <x v="2"/>
    <x v="3"/>
    <x v="1"/>
    <x v="2"/>
    <n v="47"/>
    <n v="1.38"/>
    <x v="0"/>
    <x v="0"/>
    <n v="5673.94"/>
    <n v="849.32"/>
    <n v="4488.8900000000003"/>
    <n v="0"/>
    <n v="9022.0300000000007"/>
    <n v="17881.439999999999"/>
    <n v="27339.72"/>
    <n v="-436.25"/>
    <n v="626594850.33999527"/>
    <n v="62659.485033999525"/>
  </r>
  <r>
    <s v="MEM249"/>
    <x v="4"/>
    <x v="1"/>
    <n v="50"/>
    <x v="1"/>
    <x v="0"/>
    <x v="1"/>
    <x v="2"/>
    <n v="21"/>
    <n v="2.89"/>
    <x v="0"/>
    <x v="0"/>
    <n v="6202.88"/>
    <n v="386"/>
    <n v="6789.55"/>
    <n v="0"/>
    <n v="26329.65"/>
    <n v="17701.98"/>
    <n v="1501.51"/>
    <n v="42530.12"/>
    <n v="626594850.33999527"/>
    <n v="62659.485033999525"/>
  </r>
  <r>
    <s v="MEM250"/>
    <x v="3"/>
    <x v="0"/>
    <n v="44"/>
    <x v="1"/>
    <x v="4"/>
    <x v="1"/>
    <x v="0"/>
    <n v="31"/>
    <n v="3.42"/>
    <x v="1"/>
    <x v="0"/>
    <n v="3870.03"/>
    <n v="3336.11"/>
    <n v="4416.8100000000004"/>
    <n v="0"/>
    <n v="5396.7"/>
    <n v="6289.95"/>
    <n v="-8611.1"/>
    <n v="20297.75"/>
    <n v="626594850.33999527"/>
    <n v="62659.485033999525"/>
  </r>
  <r>
    <s v="MEM251"/>
    <x v="6"/>
    <x v="0"/>
    <n v="62"/>
    <x v="0"/>
    <x v="6"/>
    <x v="1"/>
    <x v="4"/>
    <n v="27"/>
    <n v="1.36"/>
    <x v="1"/>
    <x v="0"/>
    <n v="9222.09"/>
    <n v="1085.44"/>
    <n v="375.68"/>
    <n v="0"/>
    <n v="37422.5"/>
    <n v="21328.02"/>
    <n v="15892.42"/>
    <n v="42858.1"/>
    <n v="626594850.33999527"/>
    <n v="62659.485033999525"/>
  </r>
  <r>
    <s v="MEM252"/>
    <x v="1"/>
    <x v="0"/>
    <n v="58"/>
    <x v="0"/>
    <x v="5"/>
    <x v="0"/>
    <x v="4"/>
    <n v="32"/>
    <n v="1.81"/>
    <x v="0"/>
    <x v="0"/>
    <n v="17123.64"/>
    <n v="4909.26"/>
    <n v="2615.81"/>
    <n v="0"/>
    <n v="58555.3"/>
    <n v="35544.39"/>
    <n v="-3094.22"/>
    <n v="97193.91"/>
    <n v="626594850.33999527"/>
    <n v="62659.485033999525"/>
  </r>
  <r>
    <s v="MEM253"/>
    <x v="1"/>
    <x v="0"/>
    <n v="63"/>
    <x v="0"/>
    <x v="6"/>
    <x v="1"/>
    <x v="5"/>
    <n v="35"/>
    <n v="2.23"/>
    <x v="0"/>
    <x v="0"/>
    <n v="1530.07"/>
    <n v="3085.63"/>
    <n v="7823.73"/>
    <n v="0"/>
    <n v="7354.43"/>
    <n v="7255.53"/>
    <n v="9195.1"/>
    <n v="5414.86"/>
    <n v="626594850.33999527"/>
    <n v="62659.485033999525"/>
  </r>
  <r>
    <s v="MEM254"/>
    <x v="4"/>
    <x v="1"/>
    <n v="73"/>
    <x v="0"/>
    <x v="4"/>
    <x v="0"/>
    <x v="1"/>
    <n v="27"/>
    <n v="1.52"/>
    <x v="1"/>
    <x v="0"/>
    <n v="12330.19"/>
    <n v="2114.1799999999998"/>
    <n v="3915.76"/>
    <n v="0"/>
    <n v="26796.9"/>
    <n v="51144.35"/>
    <n v="7791.56"/>
    <n v="70149.69"/>
    <n v="626594850.33999527"/>
    <n v="62659.485033999525"/>
  </r>
  <r>
    <s v="MEM255"/>
    <x v="5"/>
    <x v="0"/>
    <n v="64"/>
    <x v="0"/>
    <x v="1"/>
    <x v="3"/>
    <x v="5"/>
    <n v="19"/>
    <n v="2.25"/>
    <x v="0"/>
    <x v="0"/>
    <n v="3068.64"/>
    <n v="2812.3"/>
    <n v="7870.71"/>
    <n v="0"/>
    <n v="11255.19"/>
    <n v="10368.23"/>
    <n v="-1656.21"/>
    <n v="23279.63"/>
    <n v="626594850.33999527"/>
    <n v="62659.485033999525"/>
  </r>
  <r>
    <s v="MEM256"/>
    <x v="2"/>
    <x v="0"/>
    <n v="40"/>
    <x v="1"/>
    <x v="6"/>
    <x v="1"/>
    <x v="0"/>
    <n v="29"/>
    <n v="1.17"/>
    <x v="1"/>
    <x v="0"/>
    <n v="5836.67"/>
    <n v="1708.97"/>
    <n v="1280.79"/>
    <n v="0"/>
    <n v="9085.02"/>
    <n v="7942.28"/>
    <n v="-23303.07"/>
    <n v="40330.370000000003"/>
    <n v="626594850.33999527"/>
    <n v="62659.485033999525"/>
  </r>
  <r>
    <s v="MEM257"/>
    <x v="4"/>
    <x v="1"/>
    <n v="28"/>
    <x v="2"/>
    <x v="6"/>
    <x v="0"/>
    <x v="0"/>
    <n v="22"/>
    <n v="1.59"/>
    <x v="1"/>
    <x v="0"/>
    <n v="12985.49"/>
    <n v="4072.22"/>
    <n v="381.45"/>
    <n v="0"/>
    <n v="16327.88"/>
    <n v="24232.47"/>
    <n v="10330.129999999999"/>
    <n v="30230.22"/>
    <n v="626594850.33999527"/>
    <n v="62659.485033999525"/>
  </r>
  <r>
    <s v="MEM258"/>
    <x v="1"/>
    <x v="0"/>
    <n v="38"/>
    <x v="1"/>
    <x v="2"/>
    <x v="0"/>
    <x v="0"/>
    <n v="31"/>
    <n v="2.3199999999999998"/>
    <x v="0"/>
    <x v="0"/>
    <n v="11585.27"/>
    <n v="117.6"/>
    <n v="3818.36"/>
    <n v="0"/>
    <n v="30987.34"/>
    <n v="53915.46"/>
    <n v="1914.2"/>
    <n v="82988.600000000006"/>
    <n v="626594850.33999527"/>
    <n v="62659.485033999525"/>
  </r>
  <r>
    <s v="MEM259"/>
    <x v="0"/>
    <x v="1"/>
    <n v="38"/>
    <x v="1"/>
    <x v="2"/>
    <x v="0"/>
    <x v="3"/>
    <n v="28"/>
    <n v="2.17"/>
    <x v="1"/>
    <x v="0"/>
    <n v="14986.07"/>
    <n v="2931.16"/>
    <n v="6953.64"/>
    <n v="0"/>
    <n v="27006.35"/>
    <n v="30485.4"/>
    <n v="20100.27"/>
    <n v="37391.480000000003"/>
    <n v="626594850.33999527"/>
    <n v="62659.485033999525"/>
  </r>
  <r>
    <s v="MEM260"/>
    <x v="7"/>
    <x v="0"/>
    <n v="80"/>
    <x v="0"/>
    <x v="5"/>
    <x v="1"/>
    <x v="1"/>
    <n v="33"/>
    <n v="1.59"/>
    <x v="0"/>
    <x v="0"/>
    <n v="8475.68"/>
    <n v="4296.6099999999997"/>
    <n v="622.98"/>
    <n v="0"/>
    <n v="14641.41"/>
    <n v="23768.6"/>
    <n v="-18241.7"/>
    <n v="56651.71"/>
    <n v="626594850.33999527"/>
    <n v="62659.485033999525"/>
  </r>
  <r>
    <s v="MEM261"/>
    <x v="3"/>
    <x v="1"/>
    <n v="41"/>
    <x v="1"/>
    <x v="0"/>
    <x v="3"/>
    <x v="2"/>
    <n v="37"/>
    <n v="2.11"/>
    <x v="1"/>
    <x v="0"/>
    <n v="4362.76"/>
    <n v="4645.54"/>
    <n v="6091.72"/>
    <n v="0"/>
    <n v="16109.66"/>
    <n v="8862.09"/>
    <n v="7687.86"/>
    <n v="17283.89"/>
    <n v="626594850.33999527"/>
    <n v="62659.485033999525"/>
  </r>
  <r>
    <s v="MEM262"/>
    <x v="9"/>
    <x v="1"/>
    <n v="52"/>
    <x v="1"/>
    <x v="6"/>
    <x v="1"/>
    <x v="5"/>
    <n v="30"/>
    <n v="2.54"/>
    <x v="1"/>
    <x v="0"/>
    <n v="6322.52"/>
    <n v="3344.1"/>
    <n v="6925.76"/>
    <n v="0"/>
    <n v="22047.25"/>
    <n v="11930.64"/>
    <n v="22944.65"/>
    <n v="11033.24"/>
    <n v="626594850.33999527"/>
    <n v="62659.485033999525"/>
  </r>
  <r>
    <s v="MEM263"/>
    <x v="8"/>
    <x v="1"/>
    <n v="61"/>
    <x v="0"/>
    <x v="1"/>
    <x v="0"/>
    <x v="3"/>
    <n v="25"/>
    <n v="2.13"/>
    <x v="1"/>
    <x v="0"/>
    <n v="2972.42"/>
    <n v="3493.95"/>
    <n v="5491.86"/>
    <n v="0"/>
    <n v="7558.98"/>
    <n v="13409.91"/>
    <n v="-711.87"/>
    <n v="21680.76"/>
    <n v="626594850.33999527"/>
    <n v="62659.485033999525"/>
  </r>
  <r>
    <s v="MEM264"/>
    <x v="1"/>
    <x v="0"/>
    <n v="21"/>
    <x v="2"/>
    <x v="1"/>
    <x v="1"/>
    <x v="0"/>
    <n v="37"/>
    <n v="2.0099999999999998"/>
    <x v="0"/>
    <x v="0"/>
    <n v="1573.02"/>
    <n v="3675.29"/>
    <n v="123.48"/>
    <n v="0"/>
    <n v="7361.19"/>
    <n v="7768.95"/>
    <n v="20722.7"/>
    <n v="-5592.56"/>
    <n v="626594850.33999527"/>
    <n v="62659.485033999525"/>
  </r>
  <r>
    <s v="MEM265"/>
    <x v="0"/>
    <x v="0"/>
    <n v="51"/>
    <x v="1"/>
    <x v="5"/>
    <x v="1"/>
    <x v="0"/>
    <n v="29"/>
    <n v="3.35"/>
    <x v="1"/>
    <x v="0"/>
    <n v="18485.21"/>
    <n v="819.9"/>
    <n v="6989.16"/>
    <n v="0"/>
    <n v="67420.84"/>
    <n v="67265.09"/>
    <n v="18935.599999999999"/>
    <n v="115750.33"/>
    <n v="626594850.33999527"/>
    <n v="62659.485033999525"/>
  </r>
  <r>
    <s v="MEM266"/>
    <x v="0"/>
    <x v="0"/>
    <n v="63"/>
    <x v="0"/>
    <x v="2"/>
    <x v="0"/>
    <x v="3"/>
    <n v="29"/>
    <n v="2.78"/>
    <x v="0"/>
    <x v="0"/>
    <n v="887.99"/>
    <n v="2906.07"/>
    <n v="6631.54"/>
    <n v="0"/>
    <n v="3924.99"/>
    <n v="1379.62"/>
    <n v="23710.639999999999"/>
    <n v="-18406.03"/>
    <n v="626594850.33999527"/>
    <n v="62659.485033999525"/>
  </r>
  <r>
    <s v="MEM267"/>
    <x v="5"/>
    <x v="1"/>
    <n v="34"/>
    <x v="1"/>
    <x v="4"/>
    <x v="0"/>
    <x v="3"/>
    <n v="22"/>
    <n v="2.67"/>
    <x v="1"/>
    <x v="0"/>
    <n v="19855.16"/>
    <n v="4198.91"/>
    <n v="6701.24"/>
    <n v="0"/>
    <n v="64055.72"/>
    <n v="26453.43"/>
    <n v="-8087.98"/>
    <n v="98597.13"/>
    <n v="626594850.33999527"/>
    <n v="62659.485033999525"/>
  </r>
  <r>
    <s v="MEM268"/>
    <x v="1"/>
    <x v="0"/>
    <n v="30"/>
    <x v="2"/>
    <x v="0"/>
    <x v="1"/>
    <x v="2"/>
    <n v="28"/>
    <n v="1.63"/>
    <x v="0"/>
    <x v="0"/>
    <n v="11805.01"/>
    <n v="3610.51"/>
    <n v="2972.07"/>
    <n v="0"/>
    <n v="19420.59"/>
    <n v="48254.11"/>
    <n v="-14738.39"/>
    <n v="82413.09"/>
    <n v="626594850.33999527"/>
    <n v="62659.485033999525"/>
  </r>
  <r>
    <s v="MEM269"/>
    <x v="7"/>
    <x v="0"/>
    <n v="45"/>
    <x v="1"/>
    <x v="0"/>
    <x v="1"/>
    <x v="3"/>
    <n v="33"/>
    <n v="2.69"/>
    <x v="1"/>
    <x v="0"/>
    <n v="17655.650000000001"/>
    <n v="508.2"/>
    <n v="3368.95"/>
    <n v="0"/>
    <n v="63661.96"/>
    <n v="68490.98"/>
    <n v="-18600.349999999999"/>
    <n v="150753.29"/>
    <n v="626594850.33999527"/>
    <n v="62659.485033999525"/>
  </r>
  <r>
    <s v="MEM270"/>
    <x v="1"/>
    <x v="1"/>
    <n v="65"/>
    <x v="0"/>
    <x v="4"/>
    <x v="3"/>
    <x v="0"/>
    <n v="34"/>
    <n v="2.2200000000000002"/>
    <x v="1"/>
    <x v="0"/>
    <n v="4447.54"/>
    <n v="2887.64"/>
    <n v="4138.09"/>
    <n v="0"/>
    <n v="6043.95"/>
    <n v="19327.71"/>
    <n v="21983.45"/>
    <n v="3388.21"/>
    <n v="626594850.33999527"/>
    <n v="62659.485033999525"/>
  </r>
  <r>
    <s v="MEM271"/>
    <x v="1"/>
    <x v="0"/>
    <n v="24"/>
    <x v="2"/>
    <x v="3"/>
    <x v="1"/>
    <x v="3"/>
    <n v="28"/>
    <n v="1.69"/>
    <x v="1"/>
    <x v="0"/>
    <n v="11019.99"/>
    <n v="352.55"/>
    <n v="7090.41"/>
    <n v="0"/>
    <n v="40239.53"/>
    <n v="26736.880000000001"/>
    <n v="7604.92"/>
    <n v="59371.49"/>
    <n v="626594850.33999527"/>
    <n v="62659.485033999525"/>
  </r>
  <r>
    <s v="MEM272"/>
    <x v="3"/>
    <x v="0"/>
    <n v="48"/>
    <x v="1"/>
    <x v="2"/>
    <x v="3"/>
    <x v="1"/>
    <n v="32"/>
    <n v="4.66"/>
    <x v="1"/>
    <x v="0"/>
    <n v="16824.75"/>
    <n v="1093.5999999999999"/>
    <n v="609.71"/>
    <n v="0"/>
    <n v="81087.570000000007"/>
    <n v="21893.69"/>
    <n v="1160.94"/>
    <n v="101820.32"/>
    <n v="626594850.33999527"/>
    <n v="62659.485033999525"/>
  </r>
  <r>
    <s v="MEM273"/>
    <x v="6"/>
    <x v="0"/>
    <n v="40"/>
    <x v="1"/>
    <x v="5"/>
    <x v="0"/>
    <x v="5"/>
    <n v="36"/>
    <n v="3.06"/>
    <x v="1"/>
    <x v="0"/>
    <n v="4923.18"/>
    <n v="4369.67"/>
    <n v="3686.78"/>
    <n v="0"/>
    <n v="14626.28"/>
    <n v="23692.6"/>
    <n v="19880.47"/>
    <n v="18438.41"/>
    <n v="626594850.33999527"/>
    <n v="62659.485033999525"/>
  </r>
  <r>
    <s v="MEM274"/>
    <x v="9"/>
    <x v="0"/>
    <n v="68"/>
    <x v="0"/>
    <x v="2"/>
    <x v="0"/>
    <x v="2"/>
    <n v="34"/>
    <n v="3.79"/>
    <x v="1"/>
    <x v="0"/>
    <n v="5114.03"/>
    <n v="3820.84"/>
    <n v="1300.5899999999999"/>
    <n v="0"/>
    <n v="22448.79"/>
    <n v="17143.38"/>
    <n v="26362.79"/>
    <n v="13229.38"/>
    <n v="626594850.33999527"/>
    <n v="62659.485033999525"/>
  </r>
  <r>
    <s v="MEM275"/>
    <x v="7"/>
    <x v="1"/>
    <n v="35"/>
    <x v="1"/>
    <x v="0"/>
    <x v="3"/>
    <x v="1"/>
    <n v="22"/>
    <n v="2.4500000000000002"/>
    <x v="0"/>
    <x v="0"/>
    <n v="11596.62"/>
    <n v="409.59"/>
    <n v="1943.59"/>
    <n v="0"/>
    <n v="28605.82"/>
    <n v="44476.38"/>
    <n v="10536.96"/>
    <n v="62545.24"/>
    <n v="626594850.33999527"/>
    <n v="62659.485033999525"/>
  </r>
  <r>
    <s v="MEM276"/>
    <x v="9"/>
    <x v="0"/>
    <n v="24"/>
    <x v="2"/>
    <x v="3"/>
    <x v="1"/>
    <x v="0"/>
    <n v="28"/>
    <n v="3.14"/>
    <x v="1"/>
    <x v="0"/>
    <n v="16870.25"/>
    <n v="2727.62"/>
    <n v="3569.63"/>
    <n v="0"/>
    <n v="28566.38"/>
    <n v="30571.35"/>
    <n v="822.81"/>
    <n v="58314.92"/>
    <n v="626594850.33999527"/>
    <n v="62659.485033999525"/>
  </r>
  <r>
    <s v="MEM277"/>
    <x v="6"/>
    <x v="0"/>
    <n v="33"/>
    <x v="1"/>
    <x v="2"/>
    <x v="0"/>
    <x v="3"/>
    <n v="22"/>
    <n v="4.08"/>
    <x v="1"/>
    <x v="0"/>
    <n v="17953.66"/>
    <n v="3850.7"/>
    <n v="2957.38"/>
    <n v="0"/>
    <n v="89211.42"/>
    <n v="58582.16"/>
    <n v="28946.12"/>
    <n v="118847.46"/>
    <n v="626594850.33999527"/>
    <n v="62659.485033999525"/>
  </r>
  <r>
    <s v="MEM278"/>
    <x v="7"/>
    <x v="0"/>
    <n v="44"/>
    <x v="1"/>
    <x v="4"/>
    <x v="2"/>
    <x v="3"/>
    <n v="33"/>
    <n v="2.95"/>
    <x v="1"/>
    <x v="0"/>
    <n v="13332.08"/>
    <n v="4482.8500000000004"/>
    <n v="6141.69"/>
    <n v="0"/>
    <n v="48899.72"/>
    <n v="25522.93"/>
    <n v="-1013.74"/>
    <n v="75436.39"/>
    <n v="626594850.33999527"/>
    <n v="62659.485033999525"/>
  </r>
  <r>
    <s v="MEM279"/>
    <x v="2"/>
    <x v="1"/>
    <n v="49"/>
    <x v="1"/>
    <x v="0"/>
    <x v="0"/>
    <x v="3"/>
    <n v="44"/>
    <n v="1.97"/>
    <x v="1"/>
    <x v="0"/>
    <n v="3403.33"/>
    <n v="361.39"/>
    <n v="6349.82"/>
    <n v="0"/>
    <n v="4567.47"/>
    <n v="4537.41"/>
    <n v="-12565.57"/>
    <n v="21670.45"/>
    <n v="626594850.33999527"/>
    <n v="62659.485033999525"/>
  </r>
  <r>
    <s v="MEM280"/>
    <x v="2"/>
    <x v="0"/>
    <n v="30"/>
    <x v="2"/>
    <x v="2"/>
    <x v="2"/>
    <x v="1"/>
    <n v="37"/>
    <n v="1.79"/>
    <x v="1"/>
    <x v="0"/>
    <n v="2438.1999999999998"/>
    <n v="2535.1799999999998"/>
    <n v="7623.89"/>
    <n v="0"/>
    <n v="10857.58"/>
    <n v="5382.53"/>
    <n v="-7214.82"/>
    <n v="23454.93"/>
    <n v="626594850.33999527"/>
    <n v="62659.485033999525"/>
  </r>
  <r>
    <s v="MEM281"/>
    <x v="8"/>
    <x v="0"/>
    <n v="60"/>
    <x v="0"/>
    <x v="3"/>
    <x v="3"/>
    <x v="1"/>
    <n v="30"/>
    <n v="2.25"/>
    <x v="1"/>
    <x v="0"/>
    <n v="11138.11"/>
    <n v="3652.43"/>
    <n v="7446.15"/>
    <n v="0"/>
    <n v="33044.65"/>
    <n v="41013.79"/>
    <n v="-29238.71"/>
    <n v="103297.15"/>
    <n v="626594850.33999527"/>
    <n v="62659.485033999525"/>
  </r>
  <r>
    <s v="MEM282"/>
    <x v="9"/>
    <x v="1"/>
    <n v="63"/>
    <x v="0"/>
    <x v="5"/>
    <x v="2"/>
    <x v="1"/>
    <n v="30"/>
    <n v="2.77"/>
    <x v="1"/>
    <x v="0"/>
    <n v="12560.98"/>
    <n v="4693.1499999999996"/>
    <n v="6802.41"/>
    <n v="0"/>
    <n v="42346.51"/>
    <n v="40913.97"/>
    <n v="19585.43"/>
    <n v="63675.05"/>
    <n v="626594850.33999527"/>
    <n v="62659.485033999525"/>
  </r>
  <r>
    <s v="MEM283"/>
    <x v="4"/>
    <x v="0"/>
    <n v="41"/>
    <x v="1"/>
    <x v="2"/>
    <x v="1"/>
    <x v="2"/>
    <n v="24"/>
    <n v="4.8499999999999996"/>
    <x v="1"/>
    <x v="0"/>
    <n v="1572.09"/>
    <n v="4832.37"/>
    <n v="6881.84"/>
    <n v="0"/>
    <n v="3786.55"/>
    <n v="5447.27"/>
    <n v="24891.599999999999"/>
    <n v="-15657.78"/>
    <n v="626594850.33999527"/>
    <n v="62659.485033999525"/>
  </r>
  <r>
    <s v="MEM284"/>
    <x v="0"/>
    <x v="1"/>
    <n v="67"/>
    <x v="0"/>
    <x v="5"/>
    <x v="1"/>
    <x v="3"/>
    <n v="30"/>
    <n v="3.21"/>
    <x v="1"/>
    <x v="0"/>
    <n v="15395.87"/>
    <n v="3902.57"/>
    <n v="6288.57"/>
    <n v="0"/>
    <n v="34944.449999999997"/>
    <n v="46306.14"/>
    <n v="10139.86"/>
    <n v="71110.73"/>
    <n v="626594850.33999527"/>
    <n v="62659.485033999525"/>
  </r>
  <r>
    <s v="MEM285"/>
    <x v="9"/>
    <x v="1"/>
    <n v="37"/>
    <x v="1"/>
    <x v="0"/>
    <x v="1"/>
    <x v="5"/>
    <n v="28"/>
    <n v="1.66"/>
    <x v="1"/>
    <x v="0"/>
    <n v="15399.25"/>
    <n v="4139.6000000000004"/>
    <n v="4881.66"/>
    <n v="0"/>
    <n v="41956.98"/>
    <n v="57301.23"/>
    <n v="16830.38"/>
    <n v="82427.83"/>
    <n v="626594850.33999527"/>
    <n v="62659.485033999525"/>
  </r>
  <r>
    <s v="MEM286"/>
    <x v="1"/>
    <x v="1"/>
    <n v="51"/>
    <x v="1"/>
    <x v="1"/>
    <x v="0"/>
    <x v="4"/>
    <n v="21"/>
    <n v="2.69"/>
    <x v="1"/>
    <x v="0"/>
    <n v="15555.45"/>
    <n v="3783.17"/>
    <n v="5354.39"/>
    <n v="0"/>
    <n v="66556.789999999994"/>
    <n v="28883.95"/>
    <n v="-20973.599999999999"/>
    <n v="116414.34"/>
    <n v="626594850.33999527"/>
    <n v="62659.485033999525"/>
  </r>
  <r>
    <s v="MEM287"/>
    <x v="2"/>
    <x v="1"/>
    <n v="48"/>
    <x v="1"/>
    <x v="6"/>
    <x v="2"/>
    <x v="1"/>
    <n v="25"/>
    <n v="2.72"/>
    <x v="0"/>
    <x v="0"/>
    <n v="953.95"/>
    <n v="3510.42"/>
    <n v="4234.34"/>
    <n v="0"/>
    <n v="2038.11"/>
    <n v="3460.88"/>
    <n v="-26643.62"/>
    <n v="32142.61"/>
    <n v="626594850.33999527"/>
    <n v="62659.485033999525"/>
  </r>
  <r>
    <s v="MEM288"/>
    <x v="4"/>
    <x v="1"/>
    <n v="70"/>
    <x v="0"/>
    <x v="1"/>
    <x v="0"/>
    <x v="2"/>
    <n v="26"/>
    <n v="3.35"/>
    <x v="1"/>
    <x v="0"/>
    <n v="5860.18"/>
    <n v="2631.64"/>
    <n v="7391.14"/>
    <n v="0"/>
    <n v="23648.99"/>
    <n v="27793.77"/>
    <n v="-14876.87"/>
    <n v="66319.63"/>
    <n v="626594850.33999527"/>
    <n v="62659.485033999525"/>
  </r>
  <r>
    <s v="MEM289"/>
    <x v="9"/>
    <x v="0"/>
    <n v="72"/>
    <x v="0"/>
    <x v="3"/>
    <x v="0"/>
    <x v="5"/>
    <n v="24"/>
    <n v="1.6"/>
    <x v="0"/>
    <x v="0"/>
    <n v="1511.77"/>
    <n v="1854.6"/>
    <n v="4216.91"/>
    <n v="0"/>
    <n v="3242.48"/>
    <n v="4317.83"/>
    <n v="-16529.54"/>
    <n v="24089.85"/>
    <n v="626594850.33999527"/>
    <n v="62659.485033999525"/>
  </r>
  <r>
    <s v="MEM290"/>
    <x v="2"/>
    <x v="0"/>
    <n v="65"/>
    <x v="0"/>
    <x v="2"/>
    <x v="0"/>
    <x v="3"/>
    <n v="35"/>
    <n v="3"/>
    <x v="1"/>
    <x v="0"/>
    <n v="9826.5"/>
    <n v="3279.14"/>
    <n v="1628.92"/>
    <n v="0"/>
    <n v="29048.400000000001"/>
    <n v="31270.29"/>
    <n v="23677.07"/>
    <n v="36641.620000000003"/>
    <n v="626594850.33999527"/>
    <n v="62659.485033999525"/>
  </r>
  <r>
    <s v="MEM291"/>
    <x v="8"/>
    <x v="0"/>
    <n v="69"/>
    <x v="0"/>
    <x v="6"/>
    <x v="0"/>
    <x v="3"/>
    <n v="23"/>
    <n v="2.67"/>
    <x v="0"/>
    <x v="0"/>
    <n v="1486.69"/>
    <n v="482.44"/>
    <n v="4865.4399999999996"/>
    <n v="0"/>
    <n v="5650.39"/>
    <n v="3497.68"/>
    <n v="22104.25"/>
    <n v="-12956.18"/>
    <n v="626594850.33999527"/>
    <n v="62659.485033999525"/>
  </r>
  <r>
    <s v="MEM292"/>
    <x v="3"/>
    <x v="1"/>
    <n v="44"/>
    <x v="1"/>
    <x v="3"/>
    <x v="3"/>
    <x v="4"/>
    <n v="29"/>
    <n v="2.1"/>
    <x v="0"/>
    <x v="0"/>
    <n v="10516.67"/>
    <n v="4243.3900000000003"/>
    <n v="4817.21"/>
    <n v="0"/>
    <n v="40593.35"/>
    <n v="13024.58"/>
    <n v="-28381.4"/>
    <n v="81999.33"/>
    <n v="626594850.33999527"/>
    <n v="62659.485033999525"/>
  </r>
  <r>
    <s v="MEM293"/>
    <x v="5"/>
    <x v="0"/>
    <n v="38"/>
    <x v="1"/>
    <x v="3"/>
    <x v="2"/>
    <x v="0"/>
    <n v="27"/>
    <n v="3.03"/>
    <x v="0"/>
    <x v="0"/>
    <n v="16961.84"/>
    <n v="2318.1999999999998"/>
    <n v="5080.3"/>
    <n v="0"/>
    <n v="75009.84"/>
    <n v="44780.58"/>
    <n v="5561.09"/>
    <n v="114229.33"/>
    <n v="626594850.33999527"/>
    <n v="62659.485033999525"/>
  </r>
  <r>
    <s v="MEM294"/>
    <x v="9"/>
    <x v="0"/>
    <n v="51"/>
    <x v="1"/>
    <x v="2"/>
    <x v="0"/>
    <x v="0"/>
    <n v="28"/>
    <n v="3.35"/>
    <x v="1"/>
    <x v="0"/>
    <n v="5636.67"/>
    <n v="3961.92"/>
    <n v="4794.43"/>
    <n v="0"/>
    <n v="18278.349999999999"/>
    <n v="16754.27"/>
    <n v="29240"/>
    <n v="5792.62"/>
    <n v="626594850.33999527"/>
    <n v="62659.485033999525"/>
  </r>
  <r>
    <s v="MEM295"/>
    <x v="8"/>
    <x v="1"/>
    <n v="58"/>
    <x v="0"/>
    <x v="5"/>
    <x v="2"/>
    <x v="1"/>
    <n v="34"/>
    <n v="2.71"/>
    <x v="1"/>
    <x v="0"/>
    <n v="9436.1"/>
    <n v="311.33999999999997"/>
    <n v="1063.8599999999999"/>
    <n v="0"/>
    <n v="29143.119999999999"/>
    <n v="38519.379999999997"/>
    <n v="-16120.64"/>
    <n v="83783.14"/>
    <n v="626594850.33999527"/>
    <n v="62659.485033999525"/>
  </r>
  <r>
    <s v="MEM296"/>
    <x v="2"/>
    <x v="0"/>
    <n v="67"/>
    <x v="0"/>
    <x v="3"/>
    <x v="1"/>
    <x v="3"/>
    <n v="30"/>
    <n v="1.62"/>
    <x v="1"/>
    <x v="0"/>
    <n v="11256.92"/>
    <n v="105"/>
    <n v="677.51"/>
    <n v="0"/>
    <n v="38955.919999999998"/>
    <n v="34827.9"/>
    <n v="3333.57"/>
    <n v="70450.25"/>
    <n v="626594850.33999527"/>
    <n v="62659.485033999525"/>
  </r>
  <r>
    <s v="MEM297"/>
    <x v="1"/>
    <x v="1"/>
    <n v="66"/>
    <x v="0"/>
    <x v="3"/>
    <x v="1"/>
    <x v="2"/>
    <n v="28"/>
    <n v="1.71"/>
    <x v="1"/>
    <x v="0"/>
    <n v="4867.3999999999996"/>
    <n v="3482.33"/>
    <n v="520.96"/>
    <n v="0"/>
    <n v="18351.7"/>
    <n v="18094.560000000001"/>
    <n v="1356.34"/>
    <n v="35089.919999999998"/>
    <n v="626594850.33999527"/>
    <n v="62659.485033999525"/>
  </r>
  <r>
    <s v="MEM298"/>
    <x v="1"/>
    <x v="1"/>
    <n v="63"/>
    <x v="0"/>
    <x v="0"/>
    <x v="1"/>
    <x v="0"/>
    <n v="30"/>
    <n v="2.93"/>
    <x v="1"/>
    <x v="0"/>
    <n v="7218.19"/>
    <n v="4518.82"/>
    <n v="5744.36"/>
    <n v="0"/>
    <n v="26847.57"/>
    <n v="28182.77"/>
    <n v="-24764.1"/>
    <n v="79794.44"/>
    <n v="626594850.33999527"/>
    <n v="62659.485033999525"/>
  </r>
  <r>
    <s v="MEM299"/>
    <x v="1"/>
    <x v="1"/>
    <n v="26"/>
    <x v="2"/>
    <x v="4"/>
    <x v="1"/>
    <x v="5"/>
    <n v="26"/>
    <n v="2.8"/>
    <x v="1"/>
    <x v="0"/>
    <n v="14683.96"/>
    <n v="2870.99"/>
    <n v="1631.36"/>
    <n v="0"/>
    <n v="58134.82"/>
    <n v="61459.17"/>
    <n v="2536.17"/>
    <n v="117057.82"/>
    <n v="626594850.33999527"/>
    <n v="62659.485033999525"/>
  </r>
  <r>
    <s v="MEM300"/>
    <x v="7"/>
    <x v="0"/>
    <n v="59"/>
    <x v="0"/>
    <x v="6"/>
    <x v="0"/>
    <x v="4"/>
    <n v="22"/>
    <n v="3.12"/>
    <x v="1"/>
    <x v="0"/>
    <n v="3103.95"/>
    <n v="317.67"/>
    <n v="4332.58"/>
    <n v="0"/>
    <n v="13727.97"/>
    <n v="13888.26"/>
    <n v="22925.17"/>
    <n v="4691.0600000000004"/>
    <n v="626594850.33999527"/>
    <n v="62659.485033999525"/>
  </r>
  <r>
    <s v="MEM301"/>
    <x v="2"/>
    <x v="1"/>
    <n v="63"/>
    <x v="0"/>
    <x v="2"/>
    <x v="1"/>
    <x v="4"/>
    <n v="32"/>
    <n v="3.22"/>
    <x v="0"/>
    <x v="0"/>
    <n v="4551.8100000000004"/>
    <n v="4678.78"/>
    <n v="6399.14"/>
    <n v="0"/>
    <n v="10675.14"/>
    <n v="19075.400000000001"/>
    <n v="-24486.93"/>
    <n v="54237.47"/>
    <n v="626594850.33999527"/>
    <n v="62659.485033999525"/>
  </r>
  <r>
    <s v="MEM302"/>
    <x v="3"/>
    <x v="0"/>
    <n v="68"/>
    <x v="0"/>
    <x v="4"/>
    <x v="0"/>
    <x v="1"/>
    <n v="38"/>
    <n v="2.4900000000000002"/>
    <x v="1"/>
    <x v="0"/>
    <n v="5210.67"/>
    <n v="1025.73"/>
    <n v="5863.15"/>
    <n v="0"/>
    <n v="9100.84"/>
    <n v="10393.790000000001"/>
    <n v="-13954.52"/>
    <n v="33449.15"/>
    <n v="626594850.33999527"/>
    <n v="62659.485033999525"/>
  </r>
  <r>
    <s v="MEM303"/>
    <x v="5"/>
    <x v="0"/>
    <n v="24"/>
    <x v="2"/>
    <x v="0"/>
    <x v="3"/>
    <x v="0"/>
    <n v="45"/>
    <n v="2.9"/>
    <x v="1"/>
    <x v="0"/>
    <n v="15160.97"/>
    <n v="4999.84"/>
    <n v="5465.47"/>
    <n v="0"/>
    <n v="49260.21"/>
    <n v="64111.02"/>
    <n v="-9552.23"/>
    <n v="122923.46"/>
    <n v="626594850.33999527"/>
    <n v="62659.485033999525"/>
  </r>
  <r>
    <s v="MEM304"/>
    <x v="5"/>
    <x v="1"/>
    <n v="64"/>
    <x v="0"/>
    <x v="5"/>
    <x v="0"/>
    <x v="3"/>
    <n v="27"/>
    <n v="3.9"/>
    <x v="0"/>
    <x v="0"/>
    <n v="11084.16"/>
    <n v="1861.04"/>
    <n v="5522.06"/>
    <n v="0"/>
    <n v="33922.47"/>
    <n v="36762.230000000003"/>
    <n v="10447.86"/>
    <n v="60236.84"/>
    <n v="626594850.33999527"/>
    <n v="62659.485033999525"/>
  </r>
  <r>
    <s v="MEM305"/>
    <x v="6"/>
    <x v="0"/>
    <n v="64"/>
    <x v="0"/>
    <x v="2"/>
    <x v="0"/>
    <x v="4"/>
    <n v="40"/>
    <n v="2.2999999999999998"/>
    <x v="0"/>
    <x v="0"/>
    <n v="11027.7"/>
    <n v="3995.83"/>
    <n v="3476.34"/>
    <n v="0"/>
    <n v="31076.43"/>
    <n v="20874.28"/>
    <n v="13883.42"/>
    <n v="38067.29"/>
    <n v="626594850.33999527"/>
    <n v="62659.485033999525"/>
  </r>
  <r>
    <s v="MEM306"/>
    <x v="1"/>
    <x v="0"/>
    <n v="22"/>
    <x v="2"/>
    <x v="6"/>
    <x v="0"/>
    <x v="1"/>
    <n v="26"/>
    <n v="4.0999999999999996"/>
    <x v="1"/>
    <x v="0"/>
    <n v="5705.55"/>
    <n v="2537.5700000000002"/>
    <n v="827.33"/>
    <n v="0"/>
    <n v="27577.55"/>
    <n v="11828.04"/>
    <n v="20314.2"/>
    <n v="19091.39"/>
    <n v="626594850.33999527"/>
    <n v="62659.485033999525"/>
  </r>
  <r>
    <s v="MEM307"/>
    <x v="6"/>
    <x v="1"/>
    <n v="73"/>
    <x v="0"/>
    <x v="4"/>
    <x v="0"/>
    <x v="5"/>
    <n v="28"/>
    <n v="2.0299999999999998"/>
    <x v="1"/>
    <x v="0"/>
    <n v="1798.07"/>
    <n v="1424.81"/>
    <n v="3628.28"/>
    <n v="0"/>
    <n v="5535.81"/>
    <n v="3899.06"/>
    <n v="28444.79"/>
    <n v="-19009.919999999998"/>
    <n v="626594850.33999527"/>
    <n v="62659.485033999525"/>
  </r>
  <r>
    <s v="MEM308"/>
    <x v="4"/>
    <x v="1"/>
    <n v="48"/>
    <x v="1"/>
    <x v="6"/>
    <x v="2"/>
    <x v="0"/>
    <n v="26"/>
    <n v="1.87"/>
    <x v="1"/>
    <x v="0"/>
    <n v="11763.67"/>
    <n v="2876.68"/>
    <n v="770.86"/>
    <n v="0"/>
    <n v="32589.77"/>
    <n v="52642.52"/>
    <n v="-19575.18"/>
    <n v="104807.47"/>
    <n v="626594850.33999527"/>
    <n v="62659.485033999525"/>
  </r>
  <r>
    <s v="MEM309"/>
    <x v="4"/>
    <x v="1"/>
    <n v="58"/>
    <x v="0"/>
    <x v="3"/>
    <x v="1"/>
    <x v="1"/>
    <n v="37"/>
    <n v="3.28"/>
    <x v="0"/>
    <x v="0"/>
    <n v="18102.93"/>
    <n v="4742.3"/>
    <n v="3529.66"/>
    <n v="0"/>
    <n v="35398.47"/>
    <n v="37258.35"/>
    <n v="19928.79"/>
    <n v="52728.03"/>
    <n v="626594850.33999527"/>
    <n v="62659.485033999525"/>
  </r>
  <r>
    <s v="MEM310"/>
    <x v="0"/>
    <x v="0"/>
    <n v="80"/>
    <x v="0"/>
    <x v="4"/>
    <x v="3"/>
    <x v="3"/>
    <n v="29"/>
    <n v="2.23"/>
    <x v="1"/>
    <x v="0"/>
    <n v="15482.42"/>
    <n v="2355.6999999999998"/>
    <n v="5516.99"/>
    <n v="0"/>
    <n v="31592.799999999999"/>
    <n v="52149.8"/>
    <n v="-9972.32"/>
    <n v="93714.92"/>
    <n v="626594850.33999527"/>
    <n v="62659.485033999525"/>
  </r>
  <r>
    <s v="MEM311"/>
    <x v="5"/>
    <x v="0"/>
    <n v="74"/>
    <x v="0"/>
    <x v="6"/>
    <x v="1"/>
    <x v="2"/>
    <n v="33"/>
    <n v="2"/>
    <x v="1"/>
    <x v="0"/>
    <n v="5857.18"/>
    <n v="2012.26"/>
    <n v="2606.2399999999998"/>
    <n v="0"/>
    <n v="22108.66"/>
    <n v="29124.48"/>
    <n v="-19652.419999999998"/>
    <n v="70885.56"/>
    <n v="626594850.33999527"/>
    <n v="62659.485033999525"/>
  </r>
  <r>
    <s v="MEM312"/>
    <x v="3"/>
    <x v="0"/>
    <n v="27"/>
    <x v="2"/>
    <x v="6"/>
    <x v="1"/>
    <x v="1"/>
    <n v="25"/>
    <n v="2.38"/>
    <x v="0"/>
    <x v="0"/>
    <n v="13381.6"/>
    <n v="3211.58"/>
    <n v="872.79"/>
    <n v="0"/>
    <n v="49630.39"/>
    <n v="30892.91"/>
    <n v="29530.15"/>
    <n v="50993.15"/>
    <n v="626594850.33999527"/>
    <n v="62659.485033999525"/>
  </r>
  <r>
    <s v="MEM313"/>
    <x v="8"/>
    <x v="0"/>
    <n v="71"/>
    <x v="0"/>
    <x v="4"/>
    <x v="0"/>
    <x v="1"/>
    <n v="40"/>
    <n v="1.19"/>
    <x v="1"/>
    <x v="0"/>
    <n v="14088.5"/>
    <n v="3648.88"/>
    <n v="3127.29"/>
    <n v="0"/>
    <n v="34151.760000000002"/>
    <n v="49154.11"/>
    <n v="20464.689999999999"/>
    <n v="62841.18"/>
    <n v="626594850.33999527"/>
    <n v="62659.485033999525"/>
  </r>
  <r>
    <s v="MEM314"/>
    <x v="7"/>
    <x v="0"/>
    <n v="45"/>
    <x v="1"/>
    <x v="4"/>
    <x v="0"/>
    <x v="1"/>
    <n v="29"/>
    <n v="3.54"/>
    <x v="1"/>
    <x v="0"/>
    <n v="19801.18"/>
    <n v="730.8"/>
    <n v="6972.49"/>
    <n v="0"/>
    <n v="25413.97"/>
    <n v="54930.14"/>
    <n v="-63.54"/>
    <n v="80407.649999999994"/>
    <n v="626594850.33999527"/>
    <n v="62659.485033999525"/>
  </r>
  <r>
    <s v="MEM315"/>
    <x v="0"/>
    <x v="1"/>
    <n v="56"/>
    <x v="0"/>
    <x v="6"/>
    <x v="0"/>
    <x v="4"/>
    <n v="23"/>
    <n v="3.59"/>
    <x v="1"/>
    <x v="0"/>
    <n v="19822.060000000001"/>
    <n v="552.95000000000005"/>
    <n v="1531.1"/>
    <n v="0"/>
    <n v="27697.040000000001"/>
    <n v="72584.55"/>
    <n v="-29239.55"/>
    <n v="129521.14"/>
    <n v="626594850.33999527"/>
    <n v="62659.485033999525"/>
  </r>
  <r>
    <s v="MEM316"/>
    <x v="6"/>
    <x v="0"/>
    <n v="72"/>
    <x v="0"/>
    <x v="3"/>
    <x v="1"/>
    <x v="4"/>
    <n v="36"/>
    <n v="2.12"/>
    <x v="0"/>
    <x v="0"/>
    <n v="18007.169999999998"/>
    <n v="1869.96"/>
    <n v="7220.31"/>
    <n v="0"/>
    <n v="82787.37"/>
    <n v="74600.33"/>
    <n v="24323.83"/>
    <n v="133063.87"/>
    <n v="626594850.33999527"/>
    <n v="62659.485033999525"/>
  </r>
  <r>
    <s v="MEM317"/>
    <x v="2"/>
    <x v="0"/>
    <n v="43"/>
    <x v="1"/>
    <x v="1"/>
    <x v="0"/>
    <x v="5"/>
    <n v="22"/>
    <n v="2.2200000000000002"/>
    <x v="0"/>
    <x v="0"/>
    <n v="14485.87"/>
    <n v="1868.86"/>
    <n v="5821.86"/>
    <n v="0"/>
    <n v="66964.42"/>
    <n v="22240.1"/>
    <n v="15263.18"/>
    <n v="73941.34"/>
    <n v="626594850.33999527"/>
    <n v="62659.485033999525"/>
  </r>
  <r>
    <s v="MEM318"/>
    <x v="1"/>
    <x v="0"/>
    <n v="64"/>
    <x v="0"/>
    <x v="6"/>
    <x v="3"/>
    <x v="2"/>
    <n v="27"/>
    <n v="1.2"/>
    <x v="1"/>
    <x v="0"/>
    <n v="5046.12"/>
    <n v="1431.2"/>
    <n v="5471.39"/>
    <n v="0"/>
    <n v="20512.330000000002"/>
    <n v="15050.53"/>
    <n v="20037.22"/>
    <n v="15525.64"/>
    <n v="626594850.33999527"/>
    <n v="62659.485033999525"/>
  </r>
  <r>
    <s v="MEM319"/>
    <x v="8"/>
    <x v="1"/>
    <n v="31"/>
    <x v="1"/>
    <x v="5"/>
    <x v="0"/>
    <x v="0"/>
    <n v="29"/>
    <n v="2.46"/>
    <x v="0"/>
    <x v="0"/>
    <n v="5566.73"/>
    <n v="1934.48"/>
    <n v="290.44"/>
    <n v="0"/>
    <n v="22618.55"/>
    <n v="6928.01"/>
    <n v="-22797.93"/>
    <n v="52344.49"/>
    <n v="626594850.33999527"/>
    <n v="62659.485033999525"/>
  </r>
  <r>
    <s v="MEM320"/>
    <x v="8"/>
    <x v="1"/>
    <n v="36"/>
    <x v="1"/>
    <x v="5"/>
    <x v="0"/>
    <x v="1"/>
    <n v="31"/>
    <n v="3.33"/>
    <x v="0"/>
    <x v="0"/>
    <n v="6199.99"/>
    <n v="3134.15"/>
    <n v="5737.5"/>
    <n v="0"/>
    <n v="13888.05"/>
    <n v="27322.35"/>
    <n v="8844.44"/>
    <n v="32365.96"/>
    <n v="626594850.33999527"/>
    <n v="62659.485033999525"/>
  </r>
  <r>
    <s v="MEM321"/>
    <x v="2"/>
    <x v="1"/>
    <n v="31"/>
    <x v="1"/>
    <x v="5"/>
    <x v="3"/>
    <x v="4"/>
    <n v="32"/>
    <n v="1.97"/>
    <x v="1"/>
    <x v="0"/>
    <n v="19509.04"/>
    <n v="2778.11"/>
    <n v="6319.18"/>
    <n v="0"/>
    <n v="55954.77"/>
    <n v="48799.63"/>
    <n v="10535.81"/>
    <n v="94218.59"/>
    <n v="626594850.33999527"/>
    <n v="62659.485033999525"/>
  </r>
  <r>
    <s v="MEM322"/>
    <x v="5"/>
    <x v="0"/>
    <n v="30"/>
    <x v="2"/>
    <x v="5"/>
    <x v="0"/>
    <x v="1"/>
    <n v="28"/>
    <n v="3.46"/>
    <x v="0"/>
    <x v="0"/>
    <n v="13979.48"/>
    <n v="4718.6099999999997"/>
    <n v="1561.34"/>
    <n v="0"/>
    <n v="55848.6"/>
    <n v="54166.11"/>
    <n v="12529.72"/>
    <n v="97484.99"/>
    <n v="626594850.33999527"/>
    <n v="62659.485033999525"/>
  </r>
  <r>
    <s v="MEM323"/>
    <x v="5"/>
    <x v="1"/>
    <n v="25"/>
    <x v="2"/>
    <x v="5"/>
    <x v="0"/>
    <x v="0"/>
    <n v="26"/>
    <n v="3.54"/>
    <x v="1"/>
    <x v="0"/>
    <n v="1968.99"/>
    <n v="451.03"/>
    <n v="6414.46"/>
    <n v="0"/>
    <n v="8069.43"/>
    <n v="3142.81"/>
    <n v="12614.34"/>
    <n v="-1402.1"/>
    <n v="626594850.33999527"/>
    <n v="62659.485033999525"/>
  </r>
  <r>
    <s v="MEM324"/>
    <x v="5"/>
    <x v="0"/>
    <n v="64"/>
    <x v="0"/>
    <x v="4"/>
    <x v="0"/>
    <x v="2"/>
    <n v="28"/>
    <n v="1.89"/>
    <x v="0"/>
    <x v="0"/>
    <n v="11219.53"/>
    <n v="954.43"/>
    <n v="411.22"/>
    <n v="0"/>
    <n v="13867.07"/>
    <n v="25023.96"/>
    <n v="13571.01"/>
    <n v="25320.02"/>
    <n v="626594850.33999527"/>
    <n v="62659.485033999525"/>
  </r>
  <r>
    <s v="MEM325"/>
    <x v="9"/>
    <x v="1"/>
    <n v="44"/>
    <x v="1"/>
    <x v="1"/>
    <x v="3"/>
    <x v="2"/>
    <n v="36"/>
    <n v="1.66"/>
    <x v="1"/>
    <x v="0"/>
    <n v="5896.46"/>
    <n v="1598.29"/>
    <n v="356.1"/>
    <n v="0"/>
    <n v="21497.85"/>
    <n v="14663.93"/>
    <n v="20096.86"/>
    <n v="16064.92"/>
    <n v="626594850.33999527"/>
    <n v="62659.485033999525"/>
  </r>
  <r>
    <s v="MEM326"/>
    <x v="5"/>
    <x v="1"/>
    <n v="77"/>
    <x v="0"/>
    <x v="5"/>
    <x v="3"/>
    <x v="3"/>
    <n v="43"/>
    <n v="2.64"/>
    <x v="1"/>
    <x v="0"/>
    <n v="15529.64"/>
    <n v="2462.36"/>
    <n v="6091"/>
    <n v="0"/>
    <n v="73897.5"/>
    <n v="54812.73"/>
    <n v="14052.54"/>
    <n v="114657.69"/>
    <n v="626594850.33999527"/>
    <n v="62659.485033999525"/>
  </r>
  <r>
    <s v="MEM327"/>
    <x v="6"/>
    <x v="0"/>
    <n v="58"/>
    <x v="0"/>
    <x v="4"/>
    <x v="2"/>
    <x v="1"/>
    <n v="38"/>
    <n v="3.51"/>
    <x v="0"/>
    <x v="0"/>
    <n v="17475.62"/>
    <n v="1645.68"/>
    <n v="3859.27"/>
    <n v="0"/>
    <n v="76035.27"/>
    <n v="59088.46"/>
    <n v="8563.98"/>
    <n v="126559.75"/>
    <n v="626594850.33999527"/>
    <n v="62659.485033999525"/>
  </r>
  <r>
    <s v="MEM328"/>
    <x v="1"/>
    <x v="0"/>
    <n v="30"/>
    <x v="2"/>
    <x v="6"/>
    <x v="0"/>
    <x v="1"/>
    <n v="28"/>
    <n v="1.94"/>
    <x v="1"/>
    <x v="0"/>
    <n v="9891.01"/>
    <n v="4551.32"/>
    <n v="5583.25"/>
    <n v="0"/>
    <n v="35626.6"/>
    <n v="49121.33"/>
    <n v="13600.69"/>
    <n v="71147.240000000005"/>
    <n v="626594850.33999527"/>
    <n v="62659.485033999525"/>
  </r>
  <r>
    <s v="MEM329"/>
    <x v="1"/>
    <x v="0"/>
    <n v="36"/>
    <x v="1"/>
    <x v="6"/>
    <x v="0"/>
    <x v="2"/>
    <n v="26"/>
    <n v="2.41"/>
    <x v="0"/>
    <x v="0"/>
    <n v="2569.06"/>
    <n v="3402.96"/>
    <n v="2363.44"/>
    <n v="0"/>
    <n v="11240.55"/>
    <n v="7130.34"/>
    <n v="25536.080000000002"/>
    <n v="-7165.19"/>
    <n v="626594850.33999527"/>
    <n v="62659.485033999525"/>
  </r>
  <r>
    <s v="MEM330"/>
    <x v="2"/>
    <x v="1"/>
    <n v="43"/>
    <x v="1"/>
    <x v="6"/>
    <x v="1"/>
    <x v="1"/>
    <n v="22"/>
    <n v="3.42"/>
    <x v="1"/>
    <x v="0"/>
    <n v="19579"/>
    <n v="3628.44"/>
    <n v="7919.66"/>
    <n v="0"/>
    <n v="48167.82"/>
    <n v="54624.47"/>
    <n v="7455.56"/>
    <n v="95336.73"/>
    <n v="626594850.33999527"/>
    <n v="62659.485033999525"/>
  </r>
  <r>
    <s v="MEM331"/>
    <x v="8"/>
    <x v="1"/>
    <n v="75"/>
    <x v="0"/>
    <x v="6"/>
    <x v="1"/>
    <x v="2"/>
    <n v="24"/>
    <n v="2.81"/>
    <x v="0"/>
    <x v="0"/>
    <n v="8244.61"/>
    <n v="3384.06"/>
    <n v="5853.96"/>
    <n v="0"/>
    <n v="24705.65"/>
    <n v="12088.28"/>
    <n v="-15371.81"/>
    <n v="52165.74"/>
    <n v="626594850.33999527"/>
    <n v="62659.485033999525"/>
  </r>
  <r>
    <s v="MEM332"/>
    <x v="8"/>
    <x v="1"/>
    <n v="51"/>
    <x v="1"/>
    <x v="2"/>
    <x v="0"/>
    <x v="1"/>
    <n v="34"/>
    <n v="0.54"/>
    <x v="1"/>
    <x v="0"/>
    <n v="3848.59"/>
    <n v="2508.65"/>
    <n v="748.67"/>
    <n v="0"/>
    <n v="16520.009999999998"/>
    <n v="15441.59"/>
    <n v="-9013.99"/>
    <n v="40975.589999999997"/>
    <n v="626594850.33999527"/>
    <n v="62659.485033999525"/>
  </r>
  <r>
    <s v="MEM333"/>
    <x v="6"/>
    <x v="0"/>
    <n v="78"/>
    <x v="0"/>
    <x v="1"/>
    <x v="0"/>
    <x v="0"/>
    <n v="30"/>
    <n v="1.36"/>
    <x v="0"/>
    <x v="0"/>
    <n v="11858.97"/>
    <n v="1119.58"/>
    <n v="5935.46"/>
    <n v="0"/>
    <n v="44167.14"/>
    <n v="32350.21"/>
    <n v="-19525.25"/>
    <n v="96042.6"/>
    <n v="626594850.33999527"/>
    <n v="62659.485033999525"/>
  </r>
  <r>
    <s v="MEM334"/>
    <x v="2"/>
    <x v="1"/>
    <n v="63"/>
    <x v="0"/>
    <x v="3"/>
    <x v="3"/>
    <x v="0"/>
    <n v="29"/>
    <n v="2.85"/>
    <x v="0"/>
    <x v="0"/>
    <n v="10643.27"/>
    <n v="4638.08"/>
    <n v="130.1"/>
    <n v="0"/>
    <n v="23334.240000000002"/>
    <n v="26733.47"/>
    <n v="-12970.39"/>
    <n v="63038.1"/>
    <n v="626594850.33999527"/>
    <n v="62659.485033999525"/>
  </r>
  <r>
    <s v="MEM335"/>
    <x v="5"/>
    <x v="1"/>
    <n v="51"/>
    <x v="1"/>
    <x v="1"/>
    <x v="0"/>
    <x v="1"/>
    <n v="25"/>
    <n v="3.33"/>
    <x v="0"/>
    <x v="0"/>
    <n v="17054.47"/>
    <n v="1373.07"/>
    <n v="7302.31"/>
    <n v="0"/>
    <n v="40230.480000000003"/>
    <n v="80247.839999999997"/>
    <n v="-2087.5300000000002"/>
    <n v="122565.85"/>
    <n v="626594850.33999527"/>
    <n v="62659.485033999525"/>
  </r>
  <r>
    <s v="MEM336"/>
    <x v="0"/>
    <x v="0"/>
    <n v="69"/>
    <x v="0"/>
    <x v="5"/>
    <x v="2"/>
    <x v="4"/>
    <n v="35"/>
    <n v="3.17"/>
    <x v="0"/>
    <x v="0"/>
    <n v="19628.97"/>
    <n v="1193.74"/>
    <n v="3072.73"/>
    <n v="0"/>
    <n v="52466.13"/>
    <n v="37033.39"/>
    <n v="-12143.27"/>
    <n v="101642.79"/>
    <n v="626594850.33999527"/>
    <n v="62659.485033999525"/>
  </r>
  <r>
    <s v="MEM337"/>
    <x v="3"/>
    <x v="0"/>
    <n v="34"/>
    <x v="1"/>
    <x v="0"/>
    <x v="3"/>
    <x v="0"/>
    <n v="32"/>
    <n v="1.94"/>
    <x v="1"/>
    <x v="0"/>
    <n v="9370.64"/>
    <n v="858.07"/>
    <n v="7342.06"/>
    <n v="0"/>
    <n v="13844.75"/>
    <n v="12268.42"/>
    <n v="3264.02"/>
    <n v="22849.15"/>
    <n v="626594850.33999527"/>
    <n v="62659.485033999525"/>
  </r>
  <r>
    <s v="MEM338"/>
    <x v="8"/>
    <x v="0"/>
    <n v="66"/>
    <x v="0"/>
    <x v="4"/>
    <x v="1"/>
    <x v="5"/>
    <n v="34"/>
    <n v="1.64"/>
    <x v="0"/>
    <x v="0"/>
    <n v="2365.09"/>
    <n v="318.02999999999997"/>
    <n v="2456.06"/>
    <n v="0"/>
    <n v="3471.5"/>
    <n v="11483.19"/>
    <n v="-21451.38"/>
    <n v="36406.07"/>
    <n v="626594850.33999527"/>
    <n v="62659.485033999525"/>
  </r>
  <r>
    <s v="MEM339"/>
    <x v="2"/>
    <x v="1"/>
    <n v="29"/>
    <x v="2"/>
    <x v="2"/>
    <x v="0"/>
    <x v="1"/>
    <n v="36"/>
    <n v="3.61"/>
    <x v="1"/>
    <x v="0"/>
    <n v="1373.49"/>
    <n v="3063.11"/>
    <n v="1904.2"/>
    <n v="0"/>
    <n v="6779.53"/>
    <n v="2131.65"/>
    <n v="-27002.35"/>
    <n v="35913.53"/>
    <n v="626594850.33999527"/>
    <n v="62659.485033999525"/>
  </r>
  <r>
    <s v="MEM340"/>
    <x v="9"/>
    <x v="0"/>
    <n v="47"/>
    <x v="1"/>
    <x v="4"/>
    <x v="0"/>
    <x v="5"/>
    <n v="39"/>
    <n v="3.25"/>
    <x v="1"/>
    <x v="0"/>
    <n v="10889.61"/>
    <n v="1433.08"/>
    <n v="7786.9"/>
    <n v="0"/>
    <n v="36223.99"/>
    <n v="23677.31"/>
    <n v="23764.61"/>
    <n v="36136.69"/>
    <n v="626594850.33999527"/>
    <n v="62659.485033999525"/>
  </r>
  <r>
    <s v="MEM341"/>
    <x v="4"/>
    <x v="1"/>
    <n v="44"/>
    <x v="1"/>
    <x v="4"/>
    <x v="1"/>
    <x v="5"/>
    <n v="26"/>
    <n v="2.56"/>
    <x v="1"/>
    <x v="0"/>
    <n v="7724.33"/>
    <n v="4375.21"/>
    <n v="7870.02"/>
    <n v="0"/>
    <n v="12165.4"/>
    <n v="35974.93"/>
    <n v="-26970.35"/>
    <n v="75110.679999999993"/>
    <n v="626594850.33999527"/>
    <n v="62659.485033999525"/>
  </r>
  <r>
    <s v="MEM342"/>
    <x v="7"/>
    <x v="0"/>
    <n v="76"/>
    <x v="0"/>
    <x v="1"/>
    <x v="0"/>
    <x v="3"/>
    <n v="29"/>
    <n v="3.22"/>
    <x v="1"/>
    <x v="0"/>
    <n v="9366.23"/>
    <n v="373.53"/>
    <n v="5837.92"/>
    <n v="0"/>
    <n v="30296.62"/>
    <n v="40469.360000000001"/>
    <n v="-27340.7"/>
    <n v="98106.68"/>
    <n v="626594850.33999527"/>
    <n v="62659.485033999525"/>
  </r>
  <r>
    <s v="MEM343"/>
    <x v="1"/>
    <x v="0"/>
    <n v="72"/>
    <x v="0"/>
    <x v="2"/>
    <x v="0"/>
    <x v="5"/>
    <n v="22"/>
    <n v="2.74"/>
    <x v="1"/>
    <x v="0"/>
    <n v="7252.96"/>
    <n v="4694.04"/>
    <n v="3358.65"/>
    <n v="0"/>
    <n v="15293.85"/>
    <n v="32286.83"/>
    <n v="20306.13"/>
    <n v="27274.55"/>
    <n v="626594850.33999527"/>
    <n v="62659.485033999525"/>
  </r>
  <r>
    <s v="MEM344"/>
    <x v="2"/>
    <x v="1"/>
    <n v="73"/>
    <x v="0"/>
    <x v="1"/>
    <x v="0"/>
    <x v="4"/>
    <n v="29"/>
    <n v="2.82"/>
    <x v="1"/>
    <x v="0"/>
    <n v="6476.3"/>
    <n v="2428.4699999999998"/>
    <n v="2971.15"/>
    <n v="0"/>
    <n v="13385.68"/>
    <n v="28236.720000000001"/>
    <n v="20062.07"/>
    <n v="21560.33"/>
    <n v="626594850.33999527"/>
    <n v="62659.485033999525"/>
  </r>
  <r>
    <s v="MEM345"/>
    <x v="8"/>
    <x v="0"/>
    <n v="57"/>
    <x v="0"/>
    <x v="0"/>
    <x v="3"/>
    <x v="5"/>
    <n v="34"/>
    <n v="2.7"/>
    <x v="1"/>
    <x v="0"/>
    <n v="1732.27"/>
    <n v="4630.75"/>
    <n v="175.4"/>
    <n v="0"/>
    <n v="5925.99"/>
    <n v="7261.69"/>
    <n v="2231.36"/>
    <n v="10956.32"/>
    <n v="626594850.33999527"/>
    <n v="62659.485033999525"/>
  </r>
  <r>
    <s v="MEM346"/>
    <x v="3"/>
    <x v="0"/>
    <n v="65"/>
    <x v="0"/>
    <x v="5"/>
    <x v="1"/>
    <x v="2"/>
    <n v="28"/>
    <n v="1.66"/>
    <x v="1"/>
    <x v="0"/>
    <n v="17593.060000000001"/>
    <n v="2177.48"/>
    <n v="6959.77"/>
    <n v="0"/>
    <n v="69114"/>
    <n v="70506.149999999994"/>
    <n v="-26316.51"/>
    <n v="165936.66"/>
    <n v="626594850.33999527"/>
    <n v="62659.485033999525"/>
  </r>
  <r>
    <s v="MEM347"/>
    <x v="9"/>
    <x v="0"/>
    <n v="34"/>
    <x v="1"/>
    <x v="5"/>
    <x v="0"/>
    <x v="2"/>
    <n v="38"/>
    <n v="1.7"/>
    <x v="0"/>
    <x v="0"/>
    <n v="8379.81"/>
    <n v="4392.7700000000004"/>
    <n v="4513.1499999999996"/>
    <n v="0"/>
    <n v="22251.25"/>
    <n v="39357.279999999999"/>
    <n v="25499.09"/>
    <n v="36109.440000000002"/>
    <n v="626594850.33999527"/>
    <n v="62659.485033999525"/>
  </r>
  <r>
    <s v="MEM348"/>
    <x v="2"/>
    <x v="1"/>
    <n v="28"/>
    <x v="2"/>
    <x v="2"/>
    <x v="3"/>
    <x v="5"/>
    <n v="39"/>
    <n v="2.59"/>
    <x v="0"/>
    <x v="0"/>
    <n v="13622.49"/>
    <n v="3427.26"/>
    <n v="656.68"/>
    <n v="0"/>
    <n v="36216.74"/>
    <n v="25679.68"/>
    <n v="-29864.14"/>
    <n v="91760.56"/>
    <n v="626594850.33999527"/>
    <n v="62659.485033999525"/>
  </r>
  <r>
    <s v="MEM349"/>
    <x v="0"/>
    <x v="0"/>
    <n v="75"/>
    <x v="0"/>
    <x v="0"/>
    <x v="0"/>
    <x v="2"/>
    <n v="24"/>
    <n v="1.69"/>
    <x v="1"/>
    <x v="0"/>
    <n v="5910.85"/>
    <n v="2418.71"/>
    <n v="2520.36"/>
    <n v="0"/>
    <n v="26401.9"/>
    <n v="28680.18"/>
    <n v="9805.51"/>
    <n v="45276.57"/>
    <n v="626594850.33999527"/>
    <n v="62659.485033999525"/>
  </r>
  <r>
    <s v="MEM350"/>
    <x v="5"/>
    <x v="0"/>
    <n v="68"/>
    <x v="0"/>
    <x v="6"/>
    <x v="0"/>
    <x v="2"/>
    <n v="23"/>
    <n v="3.51"/>
    <x v="0"/>
    <x v="0"/>
    <n v="9402.07"/>
    <n v="2292.13"/>
    <n v="3791.56"/>
    <n v="0"/>
    <n v="45761.72"/>
    <n v="45501.57"/>
    <n v="10977.34"/>
    <n v="80285.95"/>
    <n v="626594850.33999527"/>
    <n v="62659.485033999525"/>
  </r>
  <r>
    <s v="MEM351"/>
    <x v="2"/>
    <x v="0"/>
    <n v="38"/>
    <x v="1"/>
    <x v="2"/>
    <x v="1"/>
    <x v="4"/>
    <n v="26"/>
    <n v="3.41"/>
    <x v="0"/>
    <x v="0"/>
    <n v="5675.53"/>
    <n v="2031.43"/>
    <n v="5806.94"/>
    <n v="0"/>
    <n v="27965.64"/>
    <n v="15529.77"/>
    <n v="2803.61"/>
    <n v="40691.800000000003"/>
    <n v="626594850.33999527"/>
    <n v="62659.485033999525"/>
  </r>
  <r>
    <s v="MEM352"/>
    <x v="0"/>
    <x v="1"/>
    <n v="49"/>
    <x v="1"/>
    <x v="2"/>
    <x v="1"/>
    <x v="2"/>
    <n v="23"/>
    <n v="2.83"/>
    <x v="0"/>
    <x v="0"/>
    <n v="2846.61"/>
    <n v="996.15"/>
    <n v="2275.23"/>
    <n v="0"/>
    <n v="12318.8"/>
    <n v="10000.9"/>
    <n v="7255.44"/>
    <n v="15064.26"/>
    <n v="626594850.33999527"/>
    <n v="62659.485033999525"/>
  </r>
  <r>
    <s v="MEM353"/>
    <x v="9"/>
    <x v="1"/>
    <n v="75"/>
    <x v="0"/>
    <x v="0"/>
    <x v="0"/>
    <x v="1"/>
    <n v="37"/>
    <n v="0.94"/>
    <x v="1"/>
    <x v="0"/>
    <n v="19840.099999999999"/>
    <n v="3849.89"/>
    <n v="2190.8000000000002"/>
    <n v="0"/>
    <n v="33921.9"/>
    <n v="93260.23"/>
    <n v="-22057.66"/>
    <n v="149239.79"/>
    <n v="626594850.33999527"/>
    <n v="62659.485033999525"/>
  </r>
  <r>
    <s v="MEM354"/>
    <x v="9"/>
    <x v="0"/>
    <n v="42"/>
    <x v="1"/>
    <x v="0"/>
    <x v="1"/>
    <x v="4"/>
    <n v="38"/>
    <n v="2.2000000000000002"/>
    <x v="0"/>
    <x v="0"/>
    <n v="15439.91"/>
    <n v="4399.24"/>
    <n v="3817.1"/>
    <n v="0"/>
    <n v="50401.07"/>
    <n v="22807.23"/>
    <n v="-11464.19"/>
    <n v="84672.49"/>
    <n v="626594850.33999527"/>
    <n v="62659.485033999525"/>
  </r>
  <r>
    <s v="MEM355"/>
    <x v="3"/>
    <x v="0"/>
    <n v="31"/>
    <x v="1"/>
    <x v="4"/>
    <x v="1"/>
    <x v="0"/>
    <n v="30"/>
    <n v="2.23"/>
    <x v="0"/>
    <x v="0"/>
    <n v="10105.67"/>
    <n v="2448.46"/>
    <n v="6475.15"/>
    <n v="0"/>
    <n v="24272.75"/>
    <n v="14179.02"/>
    <n v="3698.99"/>
    <n v="34752.78"/>
    <n v="626594850.33999527"/>
    <n v="62659.485033999525"/>
  </r>
  <r>
    <s v="MEM356"/>
    <x v="4"/>
    <x v="1"/>
    <n v="27"/>
    <x v="2"/>
    <x v="3"/>
    <x v="2"/>
    <x v="5"/>
    <n v="27"/>
    <n v="2.74"/>
    <x v="1"/>
    <x v="0"/>
    <n v="18401.13"/>
    <n v="2208.31"/>
    <n v="3064.44"/>
    <n v="0"/>
    <n v="41256.75"/>
    <n v="23818.06"/>
    <n v="-24543.33"/>
    <n v="89618.14"/>
    <n v="626594850.33999527"/>
    <n v="62659.485033999525"/>
  </r>
  <r>
    <s v="MEM357"/>
    <x v="4"/>
    <x v="0"/>
    <n v="39"/>
    <x v="1"/>
    <x v="0"/>
    <x v="0"/>
    <x v="0"/>
    <n v="29"/>
    <n v="3.09"/>
    <x v="1"/>
    <x v="0"/>
    <n v="6718.41"/>
    <n v="3799.4"/>
    <n v="1437.07"/>
    <n v="0"/>
    <n v="22300.29"/>
    <n v="13453.11"/>
    <n v="14672.51"/>
    <n v="21080.89"/>
    <n v="626594850.33999527"/>
    <n v="62659.485033999525"/>
  </r>
  <r>
    <s v="MEM358"/>
    <x v="5"/>
    <x v="1"/>
    <n v="50"/>
    <x v="1"/>
    <x v="6"/>
    <x v="0"/>
    <x v="1"/>
    <n v="39"/>
    <n v="1.44"/>
    <x v="1"/>
    <x v="0"/>
    <n v="12961.42"/>
    <n v="548.38"/>
    <n v="2219.87"/>
    <n v="0"/>
    <n v="41270.269999999997"/>
    <n v="53346.79"/>
    <n v="5750.49"/>
    <n v="88866.57"/>
    <n v="626594850.33999527"/>
    <n v="62659.485033999525"/>
  </r>
  <r>
    <s v="MEM359"/>
    <x v="5"/>
    <x v="1"/>
    <n v="31"/>
    <x v="1"/>
    <x v="4"/>
    <x v="3"/>
    <x v="3"/>
    <n v="34"/>
    <n v="2.2200000000000002"/>
    <x v="1"/>
    <x v="0"/>
    <n v="16317.35"/>
    <n v="1824.17"/>
    <n v="1018.66"/>
    <n v="0"/>
    <n v="43595.91"/>
    <n v="75868.070000000007"/>
    <n v="-11370.67"/>
    <n v="130834.65"/>
    <n v="626594850.33999527"/>
    <n v="62659.485033999525"/>
  </r>
  <r>
    <s v="MEM360"/>
    <x v="9"/>
    <x v="1"/>
    <n v="57"/>
    <x v="0"/>
    <x v="0"/>
    <x v="1"/>
    <x v="3"/>
    <n v="31"/>
    <n v="2.74"/>
    <x v="1"/>
    <x v="0"/>
    <n v="5502.38"/>
    <n v="4316.5"/>
    <n v="7243.56"/>
    <n v="0"/>
    <n v="24741.81"/>
    <n v="9315.56"/>
    <n v="470.27"/>
    <n v="33587.1"/>
    <n v="626594850.33999527"/>
    <n v="62659.485033999525"/>
  </r>
  <r>
    <s v="MEM361"/>
    <x v="4"/>
    <x v="1"/>
    <n v="36"/>
    <x v="1"/>
    <x v="1"/>
    <x v="0"/>
    <x v="2"/>
    <n v="35"/>
    <n v="1.81"/>
    <x v="0"/>
    <x v="0"/>
    <n v="2275.88"/>
    <n v="3877.25"/>
    <n v="7413.86"/>
    <n v="0"/>
    <n v="9846.5300000000007"/>
    <n v="9700.1299999999992"/>
    <n v="-14975.54"/>
    <n v="34522.199999999997"/>
    <n v="626594850.33999527"/>
    <n v="62659.485033999525"/>
  </r>
  <r>
    <s v="MEM362"/>
    <x v="9"/>
    <x v="0"/>
    <n v="53"/>
    <x v="1"/>
    <x v="2"/>
    <x v="0"/>
    <x v="1"/>
    <n v="35"/>
    <n v="3.71"/>
    <x v="1"/>
    <x v="0"/>
    <n v="5939.11"/>
    <n v="4855.99"/>
    <n v="2130.7600000000002"/>
    <n v="0"/>
    <n v="19269.07"/>
    <n v="18397.29"/>
    <n v="-13586.02"/>
    <n v="51252.38"/>
    <n v="626594850.33999527"/>
    <n v="62659.485033999525"/>
  </r>
  <r>
    <s v="MEM363"/>
    <x v="4"/>
    <x v="0"/>
    <n v="52"/>
    <x v="1"/>
    <x v="2"/>
    <x v="0"/>
    <x v="3"/>
    <n v="29"/>
    <n v="2.06"/>
    <x v="1"/>
    <x v="0"/>
    <n v="9011.9"/>
    <n v="655.43"/>
    <n v="804.48"/>
    <n v="0"/>
    <n v="27581.71"/>
    <n v="29323.53"/>
    <n v="3180.01"/>
    <n v="53725.23"/>
    <n v="626594850.33999527"/>
    <n v="62659.485033999525"/>
  </r>
  <r>
    <s v="MEM364"/>
    <x v="0"/>
    <x v="1"/>
    <n v="53"/>
    <x v="1"/>
    <x v="0"/>
    <x v="1"/>
    <x v="4"/>
    <n v="29"/>
    <n v="1.48"/>
    <x v="1"/>
    <x v="0"/>
    <n v="19624.939999999999"/>
    <n v="4795.01"/>
    <n v="2110.75"/>
    <n v="0"/>
    <n v="47388.73"/>
    <n v="70481.64"/>
    <n v="-28495.43"/>
    <n v="146365.79999999999"/>
    <n v="626594850.33999527"/>
    <n v="62659.485033999525"/>
  </r>
  <r>
    <s v="MEM365"/>
    <x v="1"/>
    <x v="0"/>
    <n v="45"/>
    <x v="1"/>
    <x v="6"/>
    <x v="0"/>
    <x v="0"/>
    <n v="32"/>
    <n v="3.27"/>
    <x v="1"/>
    <x v="0"/>
    <n v="17120.080000000002"/>
    <n v="2994.76"/>
    <n v="5392.6"/>
    <n v="0"/>
    <n v="80558.12"/>
    <n v="21653.5"/>
    <n v="-16133.54"/>
    <n v="118345.16"/>
    <n v="626594850.33999527"/>
    <n v="62659.485033999525"/>
  </r>
  <r>
    <s v="MEM366"/>
    <x v="2"/>
    <x v="1"/>
    <n v="27"/>
    <x v="2"/>
    <x v="6"/>
    <x v="0"/>
    <x v="4"/>
    <n v="37"/>
    <n v="2.23"/>
    <x v="1"/>
    <x v="0"/>
    <n v="3321.93"/>
    <n v="671.47"/>
    <n v="408.25"/>
    <n v="0"/>
    <n v="15489.53"/>
    <n v="16564.62"/>
    <n v="-14738.31"/>
    <n v="46792.46"/>
    <n v="626594850.33999527"/>
    <n v="62659.485033999525"/>
  </r>
  <r>
    <s v="MEM367"/>
    <x v="5"/>
    <x v="0"/>
    <n v="61"/>
    <x v="0"/>
    <x v="4"/>
    <x v="1"/>
    <x v="4"/>
    <n v="28"/>
    <n v="3.35"/>
    <x v="1"/>
    <x v="0"/>
    <n v="3629.76"/>
    <n v="296.99"/>
    <n v="6119.02"/>
    <n v="0"/>
    <n v="9662.39"/>
    <n v="11714.19"/>
    <n v="-5002.83"/>
    <n v="26379.41"/>
    <n v="626594850.33999527"/>
    <n v="62659.485033999525"/>
  </r>
  <r>
    <s v="MEM368"/>
    <x v="8"/>
    <x v="0"/>
    <n v="50"/>
    <x v="1"/>
    <x v="1"/>
    <x v="1"/>
    <x v="1"/>
    <n v="36"/>
    <n v="2.59"/>
    <x v="0"/>
    <x v="0"/>
    <n v="16726.5"/>
    <n v="1244.05"/>
    <n v="5832.57"/>
    <n v="0"/>
    <n v="24305.98"/>
    <n v="47213.65"/>
    <n v="-14285.59"/>
    <n v="85805.22"/>
    <n v="626594850.33999527"/>
    <n v="62659.485033999525"/>
  </r>
  <r>
    <s v="MEM369"/>
    <x v="8"/>
    <x v="1"/>
    <n v="32"/>
    <x v="1"/>
    <x v="5"/>
    <x v="0"/>
    <x v="4"/>
    <n v="25"/>
    <n v="2.73"/>
    <x v="1"/>
    <x v="0"/>
    <n v="10590.3"/>
    <n v="4413.47"/>
    <n v="1091.28"/>
    <n v="0"/>
    <n v="44150.32"/>
    <n v="21080.89"/>
    <n v="11240.42"/>
    <n v="53990.79"/>
    <n v="626594850.33999527"/>
    <n v="62659.485033999525"/>
  </r>
  <r>
    <s v="MEM370"/>
    <x v="6"/>
    <x v="0"/>
    <n v="49"/>
    <x v="1"/>
    <x v="3"/>
    <x v="0"/>
    <x v="5"/>
    <n v="22"/>
    <n v="2.2799999999999998"/>
    <x v="1"/>
    <x v="0"/>
    <n v="9191.94"/>
    <n v="631.09"/>
    <n v="4314.3500000000004"/>
    <n v="0"/>
    <n v="38868.33"/>
    <n v="22933.31"/>
    <n v="-16987.8"/>
    <n v="78789.440000000002"/>
    <n v="626594850.33999527"/>
    <n v="62659.485033999525"/>
  </r>
  <r>
    <s v="MEM371"/>
    <x v="0"/>
    <x v="0"/>
    <n v="22"/>
    <x v="2"/>
    <x v="3"/>
    <x v="0"/>
    <x v="0"/>
    <n v="24"/>
    <n v="3.28"/>
    <x v="1"/>
    <x v="0"/>
    <n v="19494.12"/>
    <n v="1060.46"/>
    <n v="5539.82"/>
    <n v="0"/>
    <n v="30764.76"/>
    <n v="74932.259999999995"/>
    <n v="-15171.62"/>
    <n v="120868.64"/>
    <n v="626594850.33999527"/>
    <n v="62659.485033999525"/>
  </r>
  <r>
    <s v="MEM372"/>
    <x v="9"/>
    <x v="0"/>
    <n v="50"/>
    <x v="1"/>
    <x v="1"/>
    <x v="1"/>
    <x v="3"/>
    <n v="38"/>
    <n v="1.82"/>
    <x v="1"/>
    <x v="1"/>
    <n v="2657.17"/>
    <n v="1543.87"/>
    <n v="6819.44"/>
    <n v="218477.72"/>
    <n v="4422.1499999999996"/>
    <n v="13093.51"/>
    <n v="192224.3"/>
    <n v="-174708.64"/>
    <n v="626594850.33999527"/>
    <n v="62659.485033999525"/>
  </r>
  <r>
    <s v="MEM373"/>
    <x v="9"/>
    <x v="1"/>
    <n v="26"/>
    <x v="2"/>
    <x v="1"/>
    <x v="0"/>
    <x v="1"/>
    <n v="37"/>
    <n v="4.28"/>
    <x v="0"/>
    <x v="0"/>
    <n v="16487.64"/>
    <n v="4091.19"/>
    <n v="2156.9499999999998"/>
    <n v="0"/>
    <n v="66295.38"/>
    <n v="43626.21"/>
    <n v="3176.55"/>
    <n v="106745.04"/>
    <n v="626594850.33999527"/>
    <n v="62659.485033999525"/>
  </r>
  <r>
    <s v="MEM374"/>
    <x v="9"/>
    <x v="0"/>
    <n v="64"/>
    <x v="0"/>
    <x v="4"/>
    <x v="0"/>
    <x v="3"/>
    <n v="28"/>
    <n v="2.48"/>
    <x v="1"/>
    <x v="0"/>
    <n v="6752.74"/>
    <n v="4544.6000000000004"/>
    <n v="2395.0100000000002"/>
    <n v="0"/>
    <n v="16736.650000000001"/>
    <n v="13254.8"/>
    <n v="9970.6"/>
    <n v="20020.849999999999"/>
    <n v="626594850.33999527"/>
    <n v="62659.485033999525"/>
  </r>
  <r>
    <s v="MEM375"/>
    <x v="7"/>
    <x v="1"/>
    <n v="68"/>
    <x v="0"/>
    <x v="5"/>
    <x v="0"/>
    <x v="3"/>
    <n v="34"/>
    <n v="3.44"/>
    <x v="1"/>
    <x v="0"/>
    <n v="7488.68"/>
    <n v="2237.96"/>
    <n v="6226.31"/>
    <n v="0"/>
    <n v="19295.080000000002"/>
    <n v="15093.9"/>
    <n v="-9253.81"/>
    <n v="43642.79"/>
    <n v="626594850.33999527"/>
    <n v="62659.485033999525"/>
  </r>
  <r>
    <s v="MEM376"/>
    <x v="7"/>
    <x v="0"/>
    <n v="29"/>
    <x v="2"/>
    <x v="1"/>
    <x v="3"/>
    <x v="1"/>
    <n v="33"/>
    <n v="3.46"/>
    <x v="1"/>
    <x v="0"/>
    <n v="19035.22"/>
    <n v="495.24"/>
    <n v="5409.36"/>
    <n v="0"/>
    <n v="64813.41"/>
    <n v="83124.23"/>
    <n v="17961.52"/>
    <n v="129976.12"/>
    <n v="626594850.33999527"/>
    <n v="62659.485033999525"/>
  </r>
  <r>
    <s v="MEM377"/>
    <x v="1"/>
    <x v="1"/>
    <n v="70"/>
    <x v="0"/>
    <x v="6"/>
    <x v="3"/>
    <x v="2"/>
    <n v="30"/>
    <n v="2.64"/>
    <x v="0"/>
    <x v="0"/>
    <n v="19013.95"/>
    <n v="4621.5200000000004"/>
    <n v="562.12"/>
    <n v="0"/>
    <n v="37414.26"/>
    <n v="88206.57"/>
    <n v="-10620.15"/>
    <n v="136240.98000000001"/>
    <n v="626594850.33999527"/>
    <n v="62659.485033999525"/>
  </r>
  <r>
    <s v="MEM378"/>
    <x v="0"/>
    <x v="1"/>
    <n v="31"/>
    <x v="1"/>
    <x v="2"/>
    <x v="3"/>
    <x v="2"/>
    <n v="31"/>
    <n v="2.82"/>
    <x v="1"/>
    <x v="0"/>
    <n v="12523.24"/>
    <n v="1303.8399999999999"/>
    <n v="6688.02"/>
    <n v="0"/>
    <n v="58593.2"/>
    <n v="27216.34"/>
    <n v="12486.8"/>
    <n v="73322.740000000005"/>
    <n v="626594850.33999527"/>
    <n v="62659.485033999525"/>
  </r>
  <r>
    <s v="MEM379"/>
    <x v="1"/>
    <x v="0"/>
    <n v="28"/>
    <x v="2"/>
    <x v="3"/>
    <x v="3"/>
    <x v="0"/>
    <n v="34"/>
    <n v="1.37"/>
    <x v="0"/>
    <x v="0"/>
    <n v="15501.91"/>
    <n v="446.28"/>
    <n v="5213.45"/>
    <n v="0"/>
    <n v="53758.92"/>
    <n v="51048.95"/>
    <n v="9553.26"/>
    <n v="95254.61"/>
    <n v="626594850.33999527"/>
    <n v="62659.485033999525"/>
  </r>
  <r>
    <s v="MEM380"/>
    <x v="9"/>
    <x v="1"/>
    <n v="62"/>
    <x v="0"/>
    <x v="4"/>
    <x v="0"/>
    <x v="4"/>
    <n v="35"/>
    <n v="2.88"/>
    <x v="0"/>
    <x v="0"/>
    <n v="17634.72"/>
    <n v="3281.57"/>
    <n v="4426.6499999999996"/>
    <n v="0"/>
    <n v="21331.49"/>
    <n v="50023.68"/>
    <n v="21371.88"/>
    <n v="49983.29"/>
    <n v="626594850.33999527"/>
    <n v="62659.485033999525"/>
  </r>
  <r>
    <s v="MEM381"/>
    <x v="0"/>
    <x v="0"/>
    <n v="56"/>
    <x v="0"/>
    <x v="4"/>
    <x v="1"/>
    <x v="3"/>
    <n v="38"/>
    <n v="2.14"/>
    <x v="1"/>
    <x v="0"/>
    <n v="5093.0600000000004"/>
    <n v="2093.23"/>
    <n v="2163.89"/>
    <n v="0"/>
    <n v="10338.370000000001"/>
    <n v="19729.13"/>
    <n v="-8671.1"/>
    <n v="38738.6"/>
    <n v="626594850.33999527"/>
    <n v="62659.485033999525"/>
  </r>
  <r>
    <s v="MEM382"/>
    <x v="3"/>
    <x v="1"/>
    <n v="30"/>
    <x v="2"/>
    <x v="6"/>
    <x v="3"/>
    <x v="3"/>
    <n v="27"/>
    <n v="3.08"/>
    <x v="0"/>
    <x v="0"/>
    <n v="794.63"/>
    <n v="1417.54"/>
    <n v="7058.49"/>
    <n v="0"/>
    <n v="3631.09"/>
    <n v="3893.14"/>
    <n v="-16984.990000000002"/>
    <n v="24509.22"/>
    <n v="626594850.33999527"/>
    <n v="62659.485033999525"/>
  </r>
  <r>
    <s v="MEM383"/>
    <x v="3"/>
    <x v="0"/>
    <n v="27"/>
    <x v="2"/>
    <x v="2"/>
    <x v="1"/>
    <x v="3"/>
    <n v="30"/>
    <n v="0.9"/>
    <x v="1"/>
    <x v="0"/>
    <n v="2527.23"/>
    <n v="282.37"/>
    <n v="4406.22"/>
    <n v="0"/>
    <n v="5643.67"/>
    <n v="5017.55"/>
    <n v="14699"/>
    <n v="-4037.78"/>
    <n v="626594850.33999527"/>
    <n v="62659.485033999525"/>
  </r>
  <r>
    <s v="MEM384"/>
    <x v="2"/>
    <x v="0"/>
    <n v="79"/>
    <x v="0"/>
    <x v="1"/>
    <x v="2"/>
    <x v="4"/>
    <n v="27"/>
    <n v="2"/>
    <x v="1"/>
    <x v="0"/>
    <n v="14452.58"/>
    <n v="285.12"/>
    <n v="5938.91"/>
    <n v="0"/>
    <n v="35227.61"/>
    <n v="26495.56"/>
    <n v="3319.5"/>
    <n v="58403.67"/>
    <n v="626594850.33999527"/>
    <n v="62659.485033999525"/>
  </r>
  <r>
    <s v="MEM385"/>
    <x v="4"/>
    <x v="0"/>
    <n v="70"/>
    <x v="0"/>
    <x v="4"/>
    <x v="1"/>
    <x v="5"/>
    <n v="27"/>
    <n v="2.85"/>
    <x v="1"/>
    <x v="0"/>
    <n v="5285.49"/>
    <n v="2207.9899999999998"/>
    <n v="6723.47"/>
    <n v="0"/>
    <n v="17602.490000000002"/>
    <n v="13971.3"/>
    <n v="-26748.05"/>
    <n v="58321.84"/>
    <n v="626594850.33999527"/>
    <n v="62659.485033999525"/>
  </r>
  <r>
    <s v="MEM386"/>
    <x v="4"/>
    <x v="0"/>
    <n v="45"/>
    <x v="1"/>
    <x v="3"/>
    <x v="0"/>
    <x v="0"/>
    <n v="23"/>
    <n v="2.5099999999999998"/>
    <x v="0"/>
    <x v="0"/>
    <n v="5980.02"/>
    <n v="2040.72"/>
    <n v="7831.84"/>
    <n v="0"/>
    <n v="24068.33"/>
    <n v="25751.52"/>
    <n v="14341.78"/>
    <n v="35478.07"/>
    <n v="626594850.33999527"/>
    <n v="62659.485033999525"/>
  </r>
  <r>
    <s v="MEM387"/>
    <x v="6"/>
    <x v="0"/>
    <n v="26"/>
    <x v="2"/>
    <x v="0"/>
    <x v="1"/>
    <x v="1"/>
    <n v="20"/>
    <n v="2.52"/>
    <x v="1"/>
    <x v="0"/>
    <n v="7920.17"/>
    <n v="950.3"/>
    <n v="1251.8499999999999"/>
    <n v="0"/>
    <n v="14039.02"/>
    <n v="25016.959999999999"/>
    <n v="-27457.52"/>
    <n v="66513.5"/>
    <n v="626594850.33999527"/>
    <n v="62659.485033999525"/>
  </r>
  <r>
    <s v="MEM388"/>
    <x v="7"/>
    <x v="1"/>
    <n v="80"/>
    <x v="0"/>
    <x v="0"/>
    <x v="0"/>
    <x v="1"/>
    <n v="28"/>
    <n v="2.08"/>
    <x v="1"/>
    <x v="0"/>
    <n v="2905.36"/>
    <n v="4971.7700000000004"/>
    <n v="1233.8900000000001"/>
    <n v="0"/>
    <n v="10426.33"/>
    <n v="10620.61"/>
    <n v="20860.66"/>
    <n v="186.28"/>
    <n v="626594850.33999527"/>
    <n v="62659.485033999525"/>
  </r>
  <r>
    <s v="MEM389"/>
    <x v="0"/>
    <x v="1"/>
    <n v="42"/>
    <x v="1"/>
    <x v="5"/>
    <x v="0"/>
    <x v="2"/>
    <n v="34"/>
    <n v="2.25"/>
    <x v="0"/>
    <x v="0"/>
    <n v="13825.57"/>
    <n v="1997.33"/>
    <n v="1646.99"/>
    <n v="0"/>
    <n v="67700.02"/>
    <n v="66788.87"/>
    <n v="26709.69"/>
    <n v="107779.2"/>
    <n v="626594850.33999527"/>
    <n v="62659.485033999525"/>
  </r>
  <r>
    <s v="MEM390"/>
    <x v="9"/>
    <x v="0"/>
    <n v="54"/>
    <x v="1"/>
    <x v="0"/>
    <x v="1"/>
    <x v="3"/>
    <n v="34"/>
    <n v="2.31"/>
    <x v="1"/>
    <x v="0"/>
    <n v="14701.23"/>
    <n v="641.42999999999995"/>
    <n v="3237.43"/>
    <n v="0"/>
    <n v="60210.76"/>
    <n v="55416.11"/>
    <n v="-3907.47"/>
    <n v="119534.34"/>
    <n v="626594850.33999527"/>
    <n v="62659.485033999525"/>
  </r>
  <r>
    <s v="MEM391"/>
    <x v="5"/>
    <x v="0"/>
    <n v="64"/>
    <x v="0"/>
    <x v="4"/>
    <x v="1"/>
    <x v="5"/>
    <n v="24"/>
    <n v="4.7699999999999996"/>
    <x v="1"/>
    <x v="0"/>
    <n v="3011.19"/>
    <n v="2840.94"/>
    <n v="7337.87"/>
    <n v="0"/>
    <n v="15009.56"/>
    <n v="5133.5600000000004"/>
    <n v="9500.07"/>
    <n v="10643.05"/>
    <n v="626594850.33999527"/>
    <n v="62659.485033999525"/>
  </r>
  <r>
    <s v="MEM392"/>
    <x v="7"/>
    <x v="1"/>
    <n v="55"/>
    <x v="1"/>
    <x v="2"/>
    <x v="0"/>
    <x v="4"/>
    <n v="24"/>
    <n v="2.5099999999999998"/>
    <x v="1"/>
    <x v="0"/>
    <n v="9786.89"/>
    <n v="2815.73"/>
    <n v="2802.84"/>
    <n v="0"/>
    <n v="11896.87"/>
    <n v="19063.7"/>
    <n v="-510.3"/>
    <n v="31470.87"/>
    <n v="626594850.33999527"/>
    <n v="62659.485033999525"/>
  </r>
  <r>
    <s v="MEM393"/>
    <x v="2"/>
    <x v="1"/>
    <n v="28"/>
    <x v="2"/>
    <x v="1"/>
    <x v="0"/>
    <x v="0"/>
    <n v="30"/>
    <n v="1.75"/>
    <x v="1"/>
    <x v="0"/>
    <n v="3768.34"/>
    <n v="1580.75"/>
    <n v="2418.13"/>
    <n v="0"/>
    <n v="15295.87"/>
    <n v="6797.88"/>
    <n v="-8993.59"/>
    <n v="31087.34"/>
    <n v="626594850.33999527"/>
    <n v="62659.485033999525"/>
  </r>
  <r>
    <s v="MEM394"/>
    <x v="6"/>
    <x v="0"/>
    <n v="44"/>
    <x v="1"/>
    <x v="1"/>
    <x v="1"/>
    <x v="5"/>
    <n v="25"/>
    <n v="3.19"/>
    <x v="0"/>
    <x v="0"/>
    <n v="12798.26"/>
    <n v="4630.49"/>
    <n v="2177.27"/>
    <n v="0"/>
    <n v="42589.11"/>
    <n v="56772.800000000003"/>
    <n v="-9336.57"/>
    <n v="108698.48"/>
    <n v="626594850.33999527"/>
    <n v="62659.485033999525"/>
  </r>
  <r>
    <s v="MEM395"/>
    <x v="8"/>
    <x v="1"/>
    <n v="46"/>
    <x v="1"/>
    <x v="2"/>
    <x v="1"/>
    <x v="0"/>
    <n v="22"/>
    <n v="2.4700000000000002"/>
    <x v="0"/>
    <x v="0"/>
    <n v="13689.16"/>
    <n v="4465.16"/>
    <n v="6700.47"/>
    <n v="0"/>
    <n v="38720.35"/>
    <n v="21389.51"/>
    <n v="5735.44"/>
    <n v="54374.42"/>
    <n v="626594850.33999527"/>
    <n v="62659.485033999525"/>
  </r>
  <r>
    <s v="MEM396"/>
    <x v="0"/>
    <x v="1"/>
    <n v="66"/>
    <x v="0"/>
    <x v="3"/>
    <x v="3"/>
    <x v="3"/>
    <n v="27"/>
    <n v="2.3199999999999998"/>
    <x v="1"/>
    <x v="0"/>
    <n v="7568.75"/>
    <n v="2543.63"/>
    <n v="7395.71"/>
    <n v="0"/>
    <n v="37404.26"/>
    <n v="14196.36"/>
    <n v="12359.97"/>
    <n v="39240.65"/>
    <n v="626594850.33999527"/>
    <n v="62659.485033999525"/>
  </r>
  <r>
    <s v="MEM397"/>
    <x v="7"/>
    <x v="1"/>
    <n v="70"/>
    <x v="0"/>
    <x v="6"/>
    <x v="0"/>
    <x v="3"/>
    <n v="30"/>
    <n v="2.67"/>
    <x v="1"/>
    <x v="0"/>
    <n v="15515.45"/>
    <n v="3855.17"/>
    <n v="5673.49"/>
    <n v="0"/>
    <n v="59011.21"/>
    <n v="67499.25"/>
    <n v="27272.37"/>
    <n v="99238.09"/>
    <n v="626594850.33999527"/>
    <n v="62659.485033999525"/>
  </r>
  <r>
    <s v="MEM398"/>
    <x v="5"/>
    <x v="0"/>
    <n v="70"/>
    <x v="0"/>
    <x v="6"/>
    <x v="0"/>
    <x v="2"/>
    <n v="34"/>
    <n v="2.42"/>
    <x v="0"/>
    <x v="0"/>
    <n v="8580.69"/>
    <n v="1052.8399999999999"/>
    <n v="2621.74"/>
    <n v="0"/>
    <n v="33292.629999999997"/>
    <n v="12160.59"/>
    <n v="6295.04"/>
    <n v="39158.18"/>
    <n v="626594850.33999527"/>
    <n v="62659.485033999525"/>
  </r>
  <r>
    <s v="MEM399"/>
    <x v="9"/>
    <x v="1"/>
    <n v="47"/>
    <x v="1"/>
    <x v="6"/>
    <x v="0"/>
    <x v="4"/>
    <n v="41"/>
    <n v="3.47"/>
    <x v="1"/>
    <x v="0"/>
    <n v="1776.85"/>
    <n v="2174.27"/>
    <n v="6996.23"/>
    <n v="0"/>
    <n v="2222.65"/>
    <n v="2373.2600000000002"/>
    <n v="-27124.1"/>
    <n v="31720.01"/>
    <n v="626594850.33999527"/>
    <n v="62659.485033999525"/>
  </r>
  <r>
    <s v="MEM400"/>
    <x v="9"/>
    <x v="1"/>
    <n v="48"/>
    <x v="1"/>
    <x v="5"/>
    <x v="0"/>
    <x v="2"/>
    <n v="30"/>
    <n v="2.34"/>
    <x v="1"/>
    <x v="0"/>
    <n v="11420.3"/>
    <n v="3137.85"/>
    <n v="4797.6499999999996"/>
    <n v="0"/>
    <n v="50831.21"/>
    <n v="45542.91"/>
    <n v="26805.31"/>
    <n v="69568.81"/>
    <n v="626594850.33999527"/>
    <n v="62659.485033999525"/>
  </r>
  <r>
    <s v="MEM401"/>
    <x v="1"/>
    <x v="0"/>
    <n v="63"/>
    <x v="0"/>
    <x v="3"/>
    <x v="1"/>
    <x v="0"/>
    <n v="27"/>
    <n v="3.2"/>
    <x v="0"/>
    <x v="0"/>
    <n v="19360.3"/>
    <n v="3491.54"/>
    <n v="160.21"/>
    <n v="0"/>
    <n v="78897.919999999998"/>
    <n v="65584.09"/>
    <n v="-9332.65"/>
    <n v="153814.66"/>
    <n v="626594850.33999527"/>
    <n v="62659.485033999525"/>
  </r>
  <r>
    <s v="MEM402"/>
    <x v="3"/>
    <x v="0"/>
    <n v="30"/>
    <x v="2"/>
    <x v="3"/>
    <x v="2"/>
    <x v="0"/>
    <n v="39"/>
    <n v="2.87"/>
    <x v="0"/>
    <x v="0"/>
    <n v="17129"/>
    <n v="2567.15"/>
    <n v="1319.44"/>
    <n v="0"/>
    <n v="76140.740000000005"/>
    <n v="63473.64"/>
    <n v="10699.82"/>
    <n v="128914.56"/>
    <n v="626594850.33999527"/>
    <n v="62659.485033999525"/>
  </r>
  <r>
    <s v="MEM403"/>
    <x v="4"/>
    <x v="0"/>
    <n v="33"/>
    <x v="1"/>
    <x v="2"/>
    <x v="2"/>
    <x v="1"/>
    <n v="34"/>
    <n v="3.12"/>
    <x v="0"/>
    <x v="0"/>
    <n v="9350.36"/>
    <n v="658.87"/>
    <n v="5711.93"/>
    <n v="0"/>
    <n v="23963.67"/>
    <n v="38559.51"/>
    <n v="26865.73"/>
    <n v="35657.449999999997"/>
    <n v="626594850.33999527"/>
    <n v="62659.485033999525"/>
  </r>
  <r>
    <s v="MEM404"/>
    <x v="7"/>
    <x v="1"/>
    <n v="43"/>
    <x v="1"/>
    <x v="3"/>
    <x v="0"/>
    <x v="3"/>
    <n v="40"/>
    <n v="3.96"/>
    <x v="0"/>
    <x v="0"/>
    <n v="4636.76"/>
    <n v="105.53"/>
    <n v="3442.66"/>
    <n v="0"/>
    <n v="13527.18"/>
    <n v="13602.14"/>
    <n v="28650.95"/>
    <n v="-1521.63"/>
    <n v="626594850.33999527"/>
    <n v="62659.485033999525"/>
  </r>
  <r>
    <s v="MEM405"/>
    <x v="9"/>
    <x v="0"/>
    <n v="50"/>
    <x v="1"/>
    <x v="6"/>
    <x v="3"/>
    <x v="2"/>
    <n v="37"/>
    <n v="2.96"/>
    <x v="1"/>
    <x v="1"/>
    <n v="3623.05"/>
    <n v="1353.58"/>
    <n v="312.60000000000002"/>
    <n v="259744.79"/>
    <n v="14617.99"/>
    <n v="5408.04"/>
    <n v="259603.99"/>
    <n v="-239577.96"/>
    <n v="626594850.33999527"/>
    <n v="62659.485033999525"/>
  </r>
  <r>
    <s v="MEM406"/>
    <x v="4"/>
    <x v="1"/>
    <n v="31"/>
    <x v="1"/>
    <x v="3"/>
    <x v="1"/>
    <x v="4"/>
    <n v="25"/>
    <n v="2.2400000000000002"/>
    <x v="1"/>
    <x v="0"/>
    <n v="1973.99"/>
    <n v="4108.5"/>
    <n v="915.86"/>
    <n v="0"/>
    <n v="4355.93"/>
    <n v="8527.4500000000007"/>
    <n v="22283.79"/>
    <n v="-9400.41"/>
    <n v="626594850.33999527"/>
    <n v="62659.485033999525"/>
  </r>
  <r>
    <s v="MEM407"/>
    <x v="0"/>
    <x v="0"/>
    <n v="34"/>
    <x v="1"/>
    <x v="2"/>
    <x v="1"/>
    <x v="0"/>
    <n v="25"/>
    <n v="2.97"/>
    <x v="1"/>
    <x v="0"/>
    <n v="11379.75"/>
    <n v="699.15"/>
    <n v="5996.59"/>
    <n v="0"/>
    <n v="39852.82"/>
    <n v="53266.51"/>
    <n v="28737.56"/>
    <n v="64381.77"/>
    <n v="626594850.33999527"/>
    <n v="62659.485033999525"/>
  </r>
  <r>
    <s v="MEM408"/>
    <x v="2"/>
    <x v="0"/>
    <n v="72"/>
    <x v="0"/>
    <x v="2"/>
    <x v="3"/>
    <x v="5"/>
    <n v="34"/>
    <n v="2.76"/>
    <x v="1"/>
    <x v="0"/>
    <n v="18603.13"/>
    <n v="3281.86"/>
    <n v="1469.87"/>
    <n v="0"/>
    <n v="53682.09"/>
    <n v="69299.13"/>
    <n v="-18735.2"/>
    <n v="141716.42000000001"/>
    <n v="626594850.33999527"/>
    <n v="62659.485033999525"/>
  </r>
  <r>
    <s v="MEM409"/>
    <x v="7"/>
    <x v="1"/>
    <n v="74"/>
    <x v="0"/>
    <x v="4"/>
    <x v="0"/>
    <x v="5"/>
    <n v="30"/>
    <n v="3.15"/>
    <x v="0"/>
    <x v="0"/>
    <n v="653.88"/>
    <n v="3919.1"/>
    <n v="7063.99"/>
    <n v="0"/>
    <n v="3069.01"/>
    <n v="2607.96"/>
    <n v="15836.31"/>
    <n v="-10159.34"/>
    <n v="626594850.33999527"/>
    <n v="62659.485033999525"/>
  </r>
  <r>
    <s v="MEM410"/>
    <x v="1"/>
    <x v="0"/>
    <n v="62"/>
    <x v="0"/>
    <x v="4"/>
    <x v="3"/>
    <x v="3"/>
    <n v="25"/>
    <n v="2.67"/>
    <x v="0"/>
    <x v="0"/>
    <n v="17310.169999999998"/>
    <n v="1433.93"/>
    <n v="3398.67"/>
    <n v="0"/>
    <n v="47325.39"/>
    <n v="63358.73"/>
    <n v="-23454.080000000002"/>
    <n v="134138.20000000001"/>
    <n v="626594850.33999527"/>
    <n v="62659.485033999525"/>
  </r>
  <r>
    <s v="MEM411"/>
    <x v="7"/>
    <x v="0"/>
    <n v="74"/>
    <x v="0"/>
    <x v="3"/>
    <x v="1"/>
    <x v="0"/>
    <n v="31"/>
    <n v="2.2400000000000002"/>
    <x v="0"/>
    <x v="0"/>
    <n v="5444.32"/>
    <n v="3984.59"/>
    <n v="4412.84"/>
    <n v="0"/>
    <n v="11161.73"/>
    <n v="25403.38"/>
    <n v="16609.64"/>
    <n v="19955.47"/>
    <n v="626594850.33999527"/>
    <n v="62659.485033999525"/>
  </r>
  <r>
    <s v="MEM412"/>
    <x v="6"/>
    <x v="0"/>
    <n v="60"/>
    <x v="0"/>
    <x v="2"/>
    <x v="3"/>
    <x v="5"/>
    <n v="30"/>
    <n v="3.8"/>
    <x v="0"/>
    <x v="0"/>
    <n v="12220.38"/>
    <n v="4716.9399999999996"/>
    <n v="6972.54"/>
    <n v="0"/>
    <n v="30934.39"/>
    <n v="40288.69"/>
    <n v="-28770.52"/>
    <n v="99993.600000000006"/>
    <n v="626594850.33999527"/>
    <n v="62659.485033999525"/>
  </r>
  <r>
    <s v="MEM413"/>
    <x v="8"/>
    <x v="1"/>
    <n v="51"/>
    <x v="1"/>
    <x v="1"/>
    <x v="0"/>
    <x v="0"/>
    <n v="30"/>
    <n v="2.59"/>
    <x v="1"/>
    <x v="0"/>
    <n v="8381.34"/>
    <n v="1887.37"/>
    <n v="2987.26"/>
    <n v="0"/>
    <n v="37705.129999999997"/>
    <n v="27775.33"/>
    <n v="12333.32"/>
    <n v="53147.14"/>
    <n v="626594850.33999527"/>
    <n v="62659.485033999525"/>
  </r>
  <r>
    <s v="MEM414"/>
    <x v="9"/>
    <x v="1"/>
    <n v="72"/>
    <x v="0"/>
    <x v="3"/>
    <x v="2"/>
    <x v="2"/>
    <n v="31"/>
    <n v="3.49"/>
    <x v="1"/>
    <x v="0"/>
    <n v="6939.06"/>
    <n v="2236.25"/>
    <n v="5385.7"/>
    <n v="0"/>
    <n v="31522.28"/>
    <n v="23295.599999999999"/>
    <n v="-6355.96"/>
    <n v="61173.84"/>
    <n v="626594850.33999527"/>
    <n v="62659.485033999525"/>
  </r>
  <r>
    <s v="MEM415"/>
    <x v="7"/>
    <x v="1"/>
    <n v="79"/>
    <x v="0"/>
    <x v="6"/>
    <x v="3"/>
    <x v="0"/>
    <n v="26"/>
    <n v="1.98"/>
    <x v="0"/>
    <x v="0"/>
    <n v="10932.87"/>
    <n v="1814.7"/>
    <n v="1631.8"/>
    <n v="0"/>
    <n v="48277.89"/>
    <n v="20370.39"/>
    <n v="-23283.06"/>
    <n v="91931.34"/>
    <n v="626594850.33999527"/>
    <n v="62659.485033999525"/>
  </r>
  <r>
    <s v="MEM416"/>
    <x v="4"/>
    <x v="0"/>
    <n v="56"/>
    <x v="0"/>
    <x v="1"/>
    <x v="0"/>
    <x v="5"/>
    <n v="30"/>
    <n v="2.0699999999999998"/>
    <x v="0"/>
    <x v="0"/>
    <n v="7230.96"/>
    <n v="4183.67"/>
    <n v="6756.68"/>
    <n v="0"/>
    <n v="25472.91"/>
    <n v="17715.259999999998"/>
    <n v="26602.34"/>
    <n v="16585.830000000002"/>
    <n v="626594850.33999527"/>
    <n v="62659.485033999525"/>
  </r>
  <r>
    <s v="MEM417"/>
    <x v="0"/>
    <x v="1"/>
    <n v="25"/>
    <x v="2"/>
    <x v="6"/>
    <x v="0"/>
    <x v="3"/>
    <n v="31"/>
    <n v="1.73"/>
    <x v="0"/>
    <x v="0"/>
    <n v="1235.3599999999999"/>
    <n v="3848.13"/>
    <n v="5355.07"/>
    <n v="0"/>
    <n v="5114.71"/>
    <n v="3925.23"/>
    <n v="5757.13"/>
    <n v="3282.81"/>
    <n v="626594850.33999527"/>
    <n v="62659.485033999525"/>
  </r>
  <r>
    <s v="MEM418"/>
    <x v="5"/>
    <x v="1"/>
    <n v="79"/>
    <x v="0"/>
    <x v="5"/>
    <x v="2"/>
    <x v="3"/>
    <n v="25"/>
    <n v="1.25"/>
    <x v="1"/>
    <x v="0"/>
    <n v="2461.0100000000002"/>
    <n v="812.75"/>
    <n v="6691.65"/>
    <n v="0"/>
    <n v="8002.19"/>
    <n v="6814.32"/>
    <n v="-11542.37"/>
    <n v="26358.880000000001"/>
    <n v="626594850.33999527"/>
    <n v="62659.485033999525"/>
  </r>
  <r>
    <s v="MEM419"/>
    <x v="3"/>
    <x v="0"/>
    <n v="48"/>
    <x v="1"/>
    <x v="5"/>
    <x v="1"/>
    <x v="5"/>
    <n v="30"/>
    <n v="2.27"/>
    <x v="1"/>
    <x v="0"/>
    <n v="10268.23"/>
    <n v="965.8"/>
    <n v="1628.67"/>
    <n v="0"/>
    <n v="45856.41"/>
    <n v="20096.439999999999"/>
    <n v="19685.990000000002"/>
    <n v="46266.86"/>
    <n v="626594850.33999527"/>
    <n v="62659.485033999525"/>
  </r>
  <r>
    <s v="MEM420"/>
    <x v="8"/>
    <x v="1"/>
    <n v="56"/>
    <x v="0"/>
    <x v="3"/>
    <x v="3"/>
    <x v="3"/>
    <n v="29"/>
    <n v="2.7"/>
    <x v="1"/>
    <x v="0"/>
    <n v="887.94"/>
    <n v="2424.2199999999998"/>
    <n v="3007.49"/>
    <n v="0"/>
    <n v="2957.41"/>
    <n v="1140.3"/>
    <n v="9148.9"/>
    <n v="-5051.1899999999996"/>
    <n v="626594850.33999527"/>
    <n v="62659.485033999525"/>
  </r>
  <r>
    <s v="MEM421"/>
    <x v="9"/>
    <x v="0"/>
    <n v="21"/>
    <x v="2"/>
    <x v="5"/>
    <x v="0"/>
    <x v="1"/>
    <n v="34"/>
    <n v="1.3"/>
    <x v="0"/>
    <x v="0"/>
    <n v="5439.24"/>
    <n v="1737.54"/>
    <n v="2756.71"/>
    <n v="0"/>
    <n v="7875.32"/>
    <n v="13577.39"/>
    <n v="-7449.11"/>
    <n v="28901.82"/>
    <n v="626594850.33999527"/>
    <n v="62659.485033999525"/>
  </r>
  <r>
    <s v="MEM422"/>
    <x v="6"/>
    <x v="0"/>
    <n v="35"/>
    <x v="1"/>
    <x v="6"/>
    <x v="1"/>
    <x v="0"/>
    <n v="26"/>
    <n v="2.76"/>
    <x v="1"/>
    <x v="0"/>
    <n v="1839.45"/>
    <n v="1838.54"/>
    <n v="5981.72"/>
    <n v="0"/>
    <n v="7317.87"/>
    <n v="4061.76"/>
    <n v="20104.66"/>
    <n v="-8725.0300000000007"/>
    <n v="626594850.33999527"/>
    <n v="62659.485033999525"/>
  </r>
  <r>
    <s v="MEM423"/>
    <x v="4"/>
    <x v="1"/>
    <n v="43"/>
    <x v="1"/>
    <x v="4"/>
    <x v="1"/>
    <x v="1"/>
    <n v="23"/>
    <n v="2.25"/>
    <x v="1"/>
    <x v="0"/>
    <n v="13293.71"/>
    <n v="1068"/>
    <n v="89.77"/>
    <n v="0"/>
    <n v="48620.75"/>
    <n v="31058.91"/>
    <n v="-21205.66"/>
    <n v="100885.32"/>
    <n v="626594850.33999527"/>
    <n v="62659.485033999525"/>
  </r>
  <r>
    <s v="MEM424"/>
    <x v="8"/>
    <x v="0"/>
    <n v="46"/>
    <x v="1"/>
    <x v="1"/>
    <x v="3"/>
    <x v="4"/>
    <n v="23"/>
    <n v="2.34"/>
    <x v="1"/>
    <x v="0"/>
    <n v="2676.77"/>
    <n v="2285.23"/>
    <n v="1229"/>
    <n v="0"/>
    <n v="12991.74"/>
    <n v="13156.64"/>
    <n v="20805.63"/>
    <n v="5342.75"/>
    <n v="626594850.33999527"/>
    <n v="62659.485033999525"/>
  </r>
  <r>
    <s v="MEM425"/>
    <x v="6"/>
    <x v="1"/>
    <n v="46"/>
    <x v="1"/>
    <x v="4"/>
    <x v="0"/>
    <x v="1"/>
    <n v="32"/>
    <n v="2.84"/>
    <x v="1"/>
    <x v="0"/>
    <n v="14182.26"/>
    <n v="4137.8"/>
    <n v="2506.16"/>
    <n v="0"/>
    <n v="57976.02"/>
    <n v="70005.19"/>
    <n v="9503.5400000000009"/>
    <n v="118477.67"/>
    <n v="626594850.33999527"/>
    <n v="62659.485033999525"/>
  </r>
  <r>
    <s v="MEM426"/>
    <x v="0"/>
    <x v="1"/>
    <n v="36"/>
    <x v="1"/>
    <x v="0"/>
    <x v="3"/>
    <x v="0"/>
    <n v="32"/>
    <n v="2.39"/>
    <x v="0"/>
    <x v="0"/>
    <n v="589.92999999999995"/>
    <n v="2400.21"/>
    <n v="6036.52"/>
    <n v="0"/>
    <n v="1498.64"/>
    <n v="2591.65"/>
    <n v="26737.56"/>
    <n v="-22647.27"/>
    <n v="626594850.33999527"/>
    <n v="62659.485033999525"/>
  </r>
  <r>
    <s v="MEM427"/>
    <x v="0"/>
    <x v="0"/>
    <n v="68"/>
    <x v="0"/>
    <x v="2"/>
    <x v="0"/>
    <x v="2"/>
    <n v="26"/>
    <n v="1.48"/>
    <x v="0"/>
    <x v="0"/>
    <n v="6264.98"/>
    <n v="1764.62"/>
    <n v="660.53"/>
    <n v="0"/>
    <n v="13178.55"/>
    <n v="11759.12"/>
    <n v="15794.87"/>
    <n v="9142.7999999999993"/>
    <n v="626594850.33999527"/>
    <n v="62659.485033999525"/>
  </r>
  <r>
    <s v="MEM428"/>
    <x v="3"/>
    <x v="1"/>
    <n v="70"/>
    <x v="0"/>
    <x v="4"/>
    <x v="1"/>
    <x v="0"/>
    <n v="30"/>
    <n v="2.78"/>
    <x v="0"/>
    <x v="0"/>
    <n v="13239.09"/>
    <n v="327.9"/>
    <n v="3375.72"/>
    <n v="0"/>
    <n v="19082.439999999999"/>
    <n v="19563.63"/>
    <n v="-28774.080000000002"/>
    <n v="67420.149999999994"/>
    <n v="626594850.33999527"/>
    <n v="62659.485033999525"/>
  </r>
  <r>
    <s v="MEM429"/>
    <x v="4"/>
    <x v="0"/>
    <n v="48"/>
    <x v="1"/>
    <x v="0"/>
    <x v="0"/>
    <x v="0"/>
    <n v="36"/>
    <n v="2.4300000000000002"/>
    <x v="0"/>
    <x v="0"/>
    <n v="1720.99"/>
    <n v="1269.19"/>
    <n v="259.60000000000002"/>
    <n v="0"/>
    <n v="3840.62"/>
    <n v="3542.11"/>
    <n v="-3562.79"/>
    <n v="10945.52"/>
    <n v="626594850.33999527"/>
    <n v="62659.485033999525"/>
  </r>
  <r>
    <s v="MEM430"/>
    <x v="5"/>
    <x v="0"/>
    <n v="38"/>
    <x v="1"/>
    <x v="4"/>
    <x v="3"/>
    <x v="3"/>
    <n v="27"/>
    <n v="3.06"/>
    <x v="0"/>
    <x v="0"/>
    <n v="13055.15"/>
    <n v="3717.32"/>
    <n v="2267.79"/>
    <n v="0"/>
    <n v="27970.67"/>
    <n v="20520"/>
    <n v="29479.63"/>
    <n v="19011.04"/>
    <n v="626594850.33999527"/>
    <n v="62659.485033999525"/>
  </r>
  <r>
    <s v="MEM431"/>
    <x v="4"/>
    <x v="1"/>
    <n v="65"/>
    <x v="0"/>
    <x v="0"/>
    <x v="0"/>
    <x v="0"/>
    <n v="34"/>
    <n v="2.27"/>
    <x v="1"/>
    <x v="0"/>
    <n v="6951.97"/>
    <n v="416.64"/>
    <n v="6140.99"/>
    <n v="0"/>
    <n v="20025.900000000001"/>
    <n v="26235.06"/>
    <n v="7671.02"/>
    <n v="38589.94"/>
    <n v="626594850.33999527"/>
    <n v="62659.485033999525"/>
  </r>
  <r>
    <s v="MEM432"/>
    <x v="4"/>
    <x v="0"/>
    <n v="52"/>
    <x v="1"/>
    <x v="1"/>
    <x v="0"/>
    <x v="3"/>
    <n v="33"/>
    <n v="3.94"/>
    <x v="1"/>
    <x v="0"/>
    <n v="6588"/>
    <n v="1970.53"/>
    <n v="6857.54"/>
    <n v="0"/>
    <n v="11086.71"/>
    <n v="10339.379999999999"/>
    <n v="15418.02"/>
    <n v="6008.07"/>
    <n v="626594850.33999527"/>
    <n v="62659.485033999525"/>
  </r>
  <r>
    <s v="MEM433"/>
    <x v="7"/>
    <x v="0"/>
    <n v="44"/>
    <x v="1"/>
    <x v="4"/>
    <x v="2"/>
    <x v="0"/>
    <n v="30"/>
    <n v="1.93"/>
    <x v="0"/>
    <x v="0"/>
    <n v="3882.34"/>
    <n v="4237.29"/>
    <n v="2605.27"/>
    <n v="0"/>
    <n v="12776.59"/>
    <n v="17645.59"/>
    <n v="29420.959999999999"/>
    <n v="1001.22"/>
    <n v="626594850.33999527"/>
    <n v="62659.485033999525"/>
  </r>
  <r>
    <s v="MEM434"/>
    <x v="3"/>
    <x v="0"/>
    <n v="32"/>
    <x v="1"/>
    <x v="5"/>
    <x v="0"/>
    <x v="3"/>
    <n v="37"/>
    <n v="2.57"/>
    <x v="0"/>
    <x v="0"/>
    <n v="11196.32"/>
    <n v="3039.25"/>
    <n v="2730.35"/>
    <n v="0"/>
    <n v="27316.39"/>
    <n v="43130.55"/>
    <n v="-25618.82"/>
    <n v="96065.76"/>
    <n v="626594850.33999527"/>
    <n v="62659.485033999525"/>
  </r>
  <r>
    <s v="MEM435"/>
    <x v="6"/>
    <x v="1"/>
    <n v="22"/>
    <x v="2"/>
    <x v="1"/>
    <x v="3"/>
    <x v="0"/>
    <n v="26"/>
    <n v="2.72"/>
    <x v="1"/>
    <x v="0"/>
    <n v="1017.76"/>
    <n v="1430.66"/>
    <n v="1297.49"/>
    <n v="0"/>
    <n v="4113.63"/>
    <n v="2752.99"/>
    <n v="-21689.78"/>
    <n v="28556.400000000001"/>
    <n v="626594850.33999527"/>
    <n v="62659.485033999525"/>
  </r>
  <r>
    <s v="MEM436"/>
    <x v="7"/>
    <x v="0"/>
    <n v="56"/>
    <x v="0"/>
    <x v="6"/>
    <x v="2"/>
    <x v="5"/>
    <n v="33"/>
    <n v="2.73"/>
    <x v="0"/>
    <x v="0"/>
    <n v="18042.23"/>
    <n v="1806.51"/>
    <n v="5480.01"/>
    <n v="0"/>
    <n v="62054.6"/>
    <n v="45950.66"/>
    <n v="870.38"/>
    <n v="107134.88"/>
    <n v="626594850.33999527"/>
    <n v="62659.485033999525"/>
  </r>
  <r>
    <s v="MEM437"/>
    <x v="1"/>
    <x v="0"/>
    <n v="68"/>
    <x v="0"/>
    <x v="6"/>
    <x v="1"/>
    <x v="4"/>
    <n v="32"/>
    <n v="2.29"/>
    <x v="1"/>
    <x v="0"/>
    <n v="8038.23"/>
    <n v="4532.47"/>
    <n v="1300.72"/>
    <n v="0"/>
    <n v="21310.26"/>
    <n v="37937.57"/>
    <n v="-17210.400000000001"/>
    <n v="76458.23"/>
    <n v="626594850.33999527"/>
    <n v="62659.485033999525"/>
  </r>
  <r>
    <s v="MEM438"/>
    <x v="5"/>
    <x v="1"/>
    <n v="42"/>
    <x v="1"/>
    <x v="1"/>
    <x v="0"/>
    <x v="0"/>
    <n v="28"/>
    <n v="2.56"/>
    <x v="0"/>
    <x v="0"/>
    <n v="19389.150000000001"/>
    <n v="2215.83"/>
    <n v="1511.38"/>
    <n v="0"/>
    <n v="60423.53"/>
    <n v="93654.720000000001"/>
    <n v="20286.560000000001"/>
    <n v="133791.69"/>
    <n v="626594850.33999527"/>
    <n v="62659.485033999525"/>
  </r>
  <r>
    <s v="MEM439"/>
    <x v="5"/>
    <x v="0"/>
    <n v="43"/>
    <x v="1"/>
    <x v="6"/>
    <x v="0"/>
    <x v="1"/>
    <n v="37"/>
    <n v="3.56"/>
    <x v="1"/>
    <x v="0"/>
    <n v="2482.64"/>
    <n v="4066.12"/>
    <n v="4632.25"/>
    <n v="0"/>
    <n v="3969.03"/>
    <n v="10017.75"/>
    <n v="-15473.97"/>
    <n v="29460.75"/>
    <n v="626594850.33999527"/>
    <n v="62659.485033999525"/>
  </r>
  <r>
    <s v="MEM440"/>
    <x v="5"/>
    <x v="1"/>
    <n v="39"/>
    <x v="1"/>
    <x v="5"/>
    <x v="3"/>
    <x v="5"/>
    <n v="39"/>
    <n v="2.87"/>
    <x v="0"/>
    <x v="0"/>
    <n v="15918.8"/>
    <n v="2048.0100000000002"/>
    <n v="3489.06"/>
    <n v="0"/>
    <n v="26659.51"/>
    <n v="39394.71"/>
    <n v="-3404.75"/>
    <n v="69458.97"/>
    <n v="626594850.33999527"/>
    <n v="62659.485033999525"/>
  </r>
  <r>
    <s v="MEM441"/>
    <x v="1"/>
    <x v="1"/>
    <n v="72"/>
    <x v="0"/>
    <x v="3"/>
    <x v="2"/>
    <x v="2"/>
    <n v="28"/>
    <n v="2.71"/>
    <x v="0"/>
    <x v="0"/>
    <n v="16378.03"/>
    <n v="4064.74"/>
    <n v="2632.31"/>
    <n v="0"/>
    <n v="57844.68"/>
    <n v="66626.86"/>
    <n v="-14321.16"/>
    <n v="138792.70000000001"/>
    <n v="626594850.33999527"/>
    <n v="62659.485033999525"/>
  </r>
  <r>
    <s v="MEM442"/>
    <x v="3"/>
    <x v="1"/>
    <n v="37"/>
    <x v="1"/>
    <x v="1"/>
    <x v="0"/>
    <x v="1"/>
    <n v="22"/>
    <n v="1.51"/>
    <x v="1"/>
    <x v="0"/>
    <n v="1061.3900000000001"/>
    <n v="249.96"/>
    <n v="3231.45"/>
    <n v="0"/>
    <n v="4357.24"/>
    <n v="2674.36"/>
    <n v="20128.580000000002"/>
    <n v="-13096.98"/>
    <n v="626594850.33999527"/>
    <n v="62659.485033999525"/>
  </r>
  <r>
    <s v="MEM443"/>
    <x v="8"/>
    <x v="0"/>
    <n v="44"/>
    <x v="1"/>
    <x v="4"/>
    <x v="3"/>
    <x v="0"/>
    <n v="32"/>
    <n v="2.2000000000000002"/>
    <x v="1"/>
    <x v="0"/>
    <n v="8250.24"/>
    <n v="4074.95"/>
    <n v="559.88"/>
    <n v="0"/>
    <n v="16417.22"/>
    <n v="22939.19"/>
    <n v="306.95999999999998"/>
    <n v="39049.449999999997"/>
    <n v="626594850.33999527"/>
    <n v="62659.485033999525"/>
  </r>
  <r>
    <s v="MEM444"/>
    <x v="2"/>
    <x v="0"/>
    <n v="71"/>
    <x v="0"/>
    <x v="0"/>
    <x v="3"/>
    <x v="3"/>
    <n v="26"/>
    <n v="3.46"/>
    <x v="1"/>
    <x v="0"/>
    <n v="2375.27"/>
    <n v="2289.27"/>
    <n v="1062.8399999999999"/>
    <n v="0"/>
    <n v="6751.75"/>
    <n v="8230.5400000000009"/>
    <n v="-28957.7"/>
    <n v="43939.99"/>
    <n v="626594850.33999527"/>
    <n v="62659.485033999525"/>
  </r>
  <r>
    <s v="MEM445"/>
    <x v="6"/>
    <x v="1"/>
    <n v="39"/>
    <x v="1"/>
    <x v="3"/>
    <x v="1"/>
    <x v="5"/>
    <n v="30"/>
    <n v="2.4900000000000002"/>
    <x v="1"/>
    <x v="0"/>
    <n v="12790.43"/>
    <n v="2745.63"/>
    <n v="6223.69"/>
    <n v="0"/>
    <n v="44776.85"/>
    <n v="63929.03"/>
    <n v="-7323.68"/>
    <n v="116029.56"/>
    <n v="626594850.33999527"/>
    <n v="62659.485033999525"/>
  </r>
  <r>
    <s v="MEM446"/>
    <x v="8"/>
    <x v="0"/>
    <n v="26"/>
    <x v="2"/>
    <x v="5"/>
    <x v="0"/>
    <x v="0"/>
    <n v="29"/>
    <n v="3.28"/>
    <x v="0"/>
    <x v="0"/>
    <n v="8615.27"/>
    <n v="1390.76"/>
    <n v="3381.46"/>
    <n v="0"/>
    <n v="37208.120000000003"/>
    <n v="22287.65"/>
    <n v="-18340.73"/>
    <n v="77836.5"/>
    <n v="626594850.33999527"/>
    <n v="62659.485033999525"/>
  </r>
  <r>
    <s v="MEM447"/>
    <x v="0"/>
    <x v="0"/>
    <n v="34"/>
    <x v="1"/>
    <x v="4"/>
    <x v="0"/>
    <x v="5"/>
    <n v="25"/>
    <n v="0.8"/>
    <x v="1"/>
    <x v="0"/>
    <n v="18117.8"/>
    <n v="2082.0300000000002"/>
    <n v="2868"/>
    <n v="0"/>
    <n v="63078.8"/>
    <n v="36908.400000000001"/>
    <n v="26076.67"/>
    <n v="73910.53"/>
    <n v="626594850.33999527"/>
    <n v="62659.485033999525"/>
  </r>
  <r>
    <s v="MEM448"/>
    <x v="6"/>
    <x v="0"/>
    <n v="24"/>
    <x v="2"/>
    <x v="0"/>
    <x v="1"/>
    <x v="3"/>
    <n v="28"/>
    <n v="2.95"/>
    <x v="0"/>
    <x v="0"/>
    <n v="2725.62"/>
    <n v="725.25"/>
    <n v="7218.41"/>
    <n v="0"/>
    <n v="8171.74"/>
    <n v="9426.08"/>
    <n v="-1672.1"/>
    <n v="19269.919999999998"/>
    <n v="626594850.33999527"/>
    <n v="62659.485033999525"/>
  </r>
  <r>
    <s v="MEM449"/>
    <x v="2"/>
    <x v="1"/>
    <n v="50"/>
    <x v="1"/>
    <x v="1"/>
    <x v="1"/>
    <x v="4"/>
    <n v="29"/>
    <n v="2.25"/>
    <x v="1"/>
    <x v="0"/>
    <n v="17678.3"/>
    <n v="3829.26"/>
    <n v="480.09"/>
    <n v="0"/>
    <n v="59532.29"/>
    <n v="28102.06"/>
    <n v="-26204.59"/>
    <n v="113838.94"/>
    <n v="626594850.33999527"/>
    <n v="62659.485033999525"/>
  </r>
  <r>
    <s v="MEM450"/>
    <x v="4"/>
    <x v="0"/>
    <n v="35"/>
    <x v="1"/>
    <x v="5"/>
    <x v="0"/>
    <x v="1"/>
    <n v="30"/>
    <n v="2.93"/>
    <x v="0"/>
    <x v="0"/>
    <n v="11237.46"/>
    <n v="1647.25"/>
    <n v="7877.1"/>
    <n v="0"/>
    <n v="15709.83"/>
    <n v="46800.21"/>
    <n v="22134.59"/>
    <n v="40375.449999999997"/>
    <n v="626594850.33999527"/>
    <n v="62659.485033999525"/>
  </r>
  <r>
    <s v="MEM451"/>
    <x v="9"/>
    <x v="1"/>
    <n v="59"/>
    <x v="0"/>
    <x v="4"/>
    <x v="0"/>
    <x v="2"/>
    <n v="31"/>
    <n v="2.56"/>
    <x v="0"/>
    <x v="0"/>
    <n v="3346.85"/>
    <n v="3880.77"/>
    <n v="2983.04"/>
    <n v="0"/>
    <n v="14801.29"/>
    <n v="13503.2"/>
    <n v="-9716.9599999999991"/>
    <n v="38021.449999999997"/>
    <n v="626594850.33999527"/>
    <n v="62659.485033999525"/>
  </r>
  <r>
    <s v="MEM452"/>
    <x v="9"/>
    <x v="0"/>
    <n v="21"/>
    <x v="2"/>
    <x v="4"/>
    <x v="1"/>
    <x v="5"/>
    <n v="44"/>
    <n v="2.4700000000000002"/>
    <x v="1"/>
    <x v="0"/>
    <n v="796.17"/>
    <n v="2586.34"/>
    <n v="2412.14"/>
    <n v="0"/>
    <n v="2549.79"/>
    <n v="1058.06"/>
    <n v="6924.49"/>
    <n v="-3316.64"/>
    <n v="626594850.33999527"/>
    <n v="62659.485033999525"/>
  </r>
  <r>
    <s v="MEM453"/>
    <x v="3"/>
    <x v="0"/>
    <n v="23"/>
    <x v="2"/>
    <x v="0"/>
    <x v="2"/>
    <x v="0"/>
    <n v="23"/>
    <n v="2.0099999999999998"/>
    <x v="1"/>
    <x v="0"/>
    <n v="5063.79"/>
    <n v="1804.34"/>
    <n v="5394.91"/>
    <n v="0"/>
    <n v="10407.969999999999"/>
    <n v="14663.65"/>
    <n v="-4901.5200000000004"/>
    <n v="29973.14"/>
    <n v="626594850.33999527"/>
    <n v="62659.485033999525"/>
  </r>
  <r>
    <s v="MEM454"/>
    <x v="1"/>
    <x v="1"/>
    <n v="27"/>
    <x v="2"/>
    <x v="5"/>
    <x v="0"/>
    <x v="5"/>
    <n v="43"/>
    <n v="2.74"/>
    <x v="0"/>
    <x v="0"/>
    <n v="5899.4"/>
    <n v="2068.7600000000002"/>
    <n v="628.47"/>
    <n v="0"/>
    <n v="24952.29"/>
    <n v="20341.79"/>
    <n v="25282.31"/>
    <n v="20011.77"/>
    <n v="626594850.33999527"/>
    <n v="62659.485033999525"/>
  </r>
  <r>
    <s v="MEM455"/>
    <x v="9"/>
    <x v="0"/>
    <n v="67"/>
    <x v="0"/>
    <x v="3"/>
    <x v="3"/>
    <x v="4"/>
    <n v="32"/>
    <n v="1.32"/>
    <x v="1"/>
    <x v="0"/>
    <n v="7045.12"/>
    <n v="3651.48"/>
    <n v="1865.25"/>
    <n v="0"/>
    <n v="24599.93"/>
    <n v="29781.02"/>
    <n v="14543.68"/>
    <n v="39837.269999999997"/>
    <n v="626594850.33999527"/>
    <n v="62659.485033999525"/>
  </r>
  <r>
    <s v="MEM456"/>
    <x v="7"/>
    <x v="1"/>
    <n v="64"/>
    <x v="0"/>
    <x v="0"/>
    <x v="0"/>
    <x v="5"/>
    <n v="42"/>
    <n v="2.67"/>
    <x v="0"/>
    <x v="0"/>
    <n v="19069.55"/>
    <n v="2244.6"/>
    <n v="1988.05"/>
    <n v="0"/>
    <n v="40997.85"/>
    <n v="32248.080000000002"/>
    <n v="-17972.34"/>
    <n v="91218.27"/>
    <n v="626594850.33999527"/>
    <n v="62659.485033999525"/>
  </r>
  <r>
    <s v="MEM457"/>
    <x v="8"/>
    <x v="0"/>
    <n v="48"/>
    <x v="1"/>
    <x v="3"/>
    <x v="1"/>
    <x v="2"/>
    <n v="27"/>
    <n v="3.32"/>
    <x v="1"/>
    <x v="0"/>
    <n v="6678.49"/>
    <n v="2534.0100000000002"/>
    <n v="3215.02"/>
    <n v="0"/>
    <n v="20705.29"/>
    <n v="19731.88"/>
    <n v="-19898.12"/>
    <n v="60335.29"/>
    <n v="626594850.33999527"/>
    <n v="62659.485033999525"/>
  </r>
  <r>
    <s v="MEM458"/>
    <x v="1"/>
    <x v="0"/>
    <n v="28"/>
    <x v="2"/>
    <x v="1"/>
    <x v="0"/>
    <x v="4"/>
    <n v="22"/>
    <n v="1.91"/>
    <x v="0"/>
    <x v="0"/>
    <n v="19605.04"/>
    <n v="1745.94"/>
    <n v="3034.82"/>
    <n v="0"/>
    <n v="24569.11"/>
    <n v="23987.33"/>
    <n v="-21526.99"/>
    <n v="70083.429999999993"/>
    <n v="626594850.33999527"/>
    <n v="62659.485033999525"/>
  </r>
  <r>
    <s v="MEM459"/>
    <x v="2"/>
    <x v="1"/>
    <n v="37"/>
    <x v="1"/>
    <x v="1"/>
    <x v="3"/>
    <x v="2"/>
    <n v="25"/>
    <n v="2.35"/>
    <x v="1"/>
    <x v="0"/>
    <n v="7217.51"/>
    <n v="2859.19"/>
    <n v="2995.83"/>
    <n v="0"/>
    <n v="17078.64"/>
    <n v="16363.42"/>
    <n v="1074.67"/>
    <n v="32367.39"/>
    <n v="626594850.33999527"/>
    <n v="62659.485033999525"/>
  </r>
  <r>
    <s v="MEM460"/>
    <x v="1"/>
    <x v="1"/>
    <n v="42"/>
    <x v="1"/>
    <x v="6"/>
    <x v="3"/>
    <x v="5"/>
    <n v="22"/>
    <n v="2.72"/>
    <x v="1"/>
    <x v="0"/>
    <n v="16237.44"/>
    <n v="2011.74"/>
    <n v="1716.68"/>
    <n v="0"/>
    <n v="42341.41"/>
    <n v="65215.12"/>
    <n v="-22981.94"/>
    <n v="130538.47"/>
    <n v="626594850.33999527"/>
    <n v="62659.485033999525"/>
  </r>
  <r>
    <s v="MEM461"/>
    <x v="4"/>
    <x v="1"/>
    <n v="72"/>
    <x v="0"/>
    <x v="4"/>
    <x v="3"/>
    <x v="4"/>
    <n v="26"/>
    <n v="2.69"/>
    <x v="1"/>
    <x v="0"/>
    <n v="19791.73"/>
    <n v="3179.02"/>
    <n v="1427.03"/>
    <n v="0"/>
    <n v="51574.75"/>
    <n v="82088.33"/>
    <n v="12379.77"/>
    <n v="121283.31"/>
    <n v="626594850.33999527"/>
    <n v="62659.485033999525"/>
  </r>
  <r>
    <s v="MEM462"/>
    <x v="5"/>
    <x v="1"/>
    <n v="66"/>
    <x v="0"/>
    <x v="0"/>
    <x v="1"/>
    <x v="4"/>
    <n v="27"/>
    <n v="2.76"/>
    <x v="0"/>
    <x v="0"/>
    <n v="19906.04"/>
    <n v="896.11"/>
    <n v="1809.48"/>
    <n v="0"/>
    <n v="40425.019999999997"/>
    <n v="50092.65"/>
    <n v="25693.16"/>
    <n v="64824.51"/>
    <n v="626594850.33999527"/>
    <n v="62659.485033999525"/>
  </r>
  <r>
    <s v="MEM463"/>
    <x v="8"/>
    <x v="0"/>
    <n v="65"/>
    <x v="0"/>
    <x v="5"/>
    <x v="0"/>
    <x v="1"/>
    <n v="25"/>
    <n v="2.69"/>
    <x v="0"/>
    <x v="0"/>
    <n v="13156.92"/>
    <n v="2577.83"/>
    <n v="4503.53"/>
    <n v="0"/>
    <n v="18817.22"/>
    <n v="41505.47"/>
    <n v="-29685.68"/>
    <n v="90008.37"/>
    <n v="626594850.33999527"/>
    <n v="62659.485033999525"/>
  </r>
  <r>
    <s v="MEM464"/>
    <x v="8"/>
    <x v="0"/>
    <n v="41"/>
    <x v="1"/>
    <x v="3"/>
    <x v="3"/>
    <x v="2"/>
    <n v="27"/>
    <n v="2.19"/>
    <x v="0"/>
    <x v="0"/>
    <n v="10020.73"/>
    <n v="2813.29"/>
    <n v="3250.96"/>
    <n v="0"/>
    <n v="43767.59"/>
    <n v="28467.49"/>
    <n v="-1386.08"/>
    <n v="73621.16"/>
    <n v="626594850.33999527"/>
    <n v="62659.485033999525"/>
  </r>
  <r>
    <s v="MEM465"/>
    <x v="4"/>
    <x v="1"/>
    <n v="64"/>
    <x v="0"/>
    <x v="2"/>
    <x v="0"/>
    <x v="4"/>
    <n v="22"/>
    <n v="2.2400000000000002"/>
    <x v="1"/>
    <x v="0"/>
    <n v="16612.580000000002"/>
    <n v="4918.8999999999996"/>
    <n v="1456.98"/>
    <n v="0"/>
    <n v="23479.57"/>
    <n v="62469.599999999999"/>
    <n v="-22687.96"/>
    <n v="108637.13"/>
    <n v="626594850.33999527"/>
    <n v="62659.485033999525"/>
  </r>
  <r>
    <s v="MEM466"/>
    <x v="5"/>
    <x v="1"/>
    <n v="41"/>
    <x v="1"/>
    <x v="0"/>
    <x v="3"/>
    <x v="1"/>
    <n v="34"/>
    <n v="2.96"/>
    <x v="0"/>
    <x v="0"/>
    <n v="17612.05"/>
    <n v="4214.3900000000003"/>
    <n v="574.42999999999995"/>
    <n v="0"/>
    <n v="51470.94"/>
    <n v="40605.79"/>
    <n v="-11992.34"/>
    <n v="104069.07"/>
    <n v="626594850.33999527"/>
    <n v="62659.485033999525"/>
  </r>
  <r>
    <s v="MEM467"/>
    <x v="3"/>
    <x v="0"/>
    <n v="67"/>
    <x v="0"/>
    <x v="2"/>
    <x v="1"/>
    <x v="2"/>
    <n v="29"/>
    <n v="1.77"/>
    <x v="1"/>
    <x v="0"/>
    <n v="8366.51"/>
    <n v="3005.97"/>
    <n v="389.73"/>
    <n v="0"/>
    <n v="10247"/>
    <n v="12207.93"/>
    <n v="17545.830000000002"/>
    <n v="4909.1000000000004"/>
    <n v="626594850.33999527"/>
    <n v="62659.485033999525"/>
  </r>
  <r>
    <s v="MEM468"/>
    <x v="0"/>
    <x v="0"/>
    <n v="70"/>
    <x v="0"/>
    <x v="6"/>
    <x v="3"/>
    <x v="3"/>
    <n v="22"/>
    <n v="1.68"/>
    <x v="0"/>
    <x v="0"/>
    <n v="9827.39"/>
    <n v="140.9"/>
    <n v="3844.24"/>
    <n v="0"/>
    <n v="19762.05"/>
    <n v="33285.43"/>
    <n v="2747.25"/>
    <n v="50300.23"/>
    <n v="626594850.33999527"/>
    <n v="62659.485033999525"/>
  </r>
  <r>
    <s v="MEM469"/>
    <x v="3"/>
    <x v="0"/>
    <n v="65"/>
    <x v="0"/>
    <x v="3"/>
    <x v="0"/>
    <x v="0"/>
    <n v="31"/>
    <n v="2.66"/>
    <x v="0"/>
    <x v="0"/>
    <n v="2004.74"/>
    <n v="2512.87"/>
    <n v="6191.04"/>
    <n v="0"/>
    <n v="7278.28"/>
    <n v="2552.39"/>
    <n v="15051.5"/>
    <n v="-5220.83"/>
    <n v="626594850.33999527"/>
    <n v="62659.485033999525"/>
  </r>
  <r>
    <s v="MEM470"/>
    <x v="3"/>
    <x v="1"/>
    <n v="55"/>
    <x v="1"/>
    <x v="2"/>
    <x v="1"/>
    <x v="2"/>
    <n v="27"/>
    <n v="2.4300000000000002"/>
    <x v="0"/>
    <x v="0"/>
    <n v="5023.13"/>
    <n v="110.18"/>
    <n v="6449.65"/>
    <n v="0"/>
    <n v="17882.78"/>
    <n v="18151.43"/>
    <n v="-3933.95"/>
    <n v="39968.160000000003"/>
    <n v="626594850.33999527"/>
    <n v="62659.485033999525"/>
  </r>
  <r>
    <s v="MEM471"/>
    <x v="1"/>
    <x v="0"/>
    <n v="44"/>
    <x v="1"/>
    <x v="1"/>
    <x v="1"/>
    <x v="1"/>
    <n v="30"/>
    <n v="2.87"/>
    <x v="1"/>
    <x v="0"/>
    <n v="7127.62"/>
    <n v="2166.4899999999998"/>
    <n v="1490.28"/>
    <n v="0"/>
    <n v="12084.14"/>
    <n v="18270.560000000001"/>
    <n v="-25686.13"/>
    <n v="56040.83"/>
    <n v="626594850.33999527"/>
    <n v="62659.485033999525"/>
  </r>
  <r>
    <s v="MEM472"/>
    <x v="6"/>
    <x v="1"/>
    <n v="58"/>
    <x v="0"/>
    <x v="6"/>
    <x v="0"/>
    <x v="3"/>
    <n v="28"/>
    <n v="2.2000000000000002"/>
    <x v="0"/>
    <x v="0"/>
    <n v="5993.97"/>
    <n v="1690.72"/>
    <n v="4611.42"/>
    <n v="0"/>
    <n v="17298.400000000001"/>
    <n v="29770.5"/>
    <n v="19723.63"/>
    <n v="27345.27"/>
    <n v="626594850.33999527"/>
    <n v="62659.485033999525"/>
  </r>
  <r>
    <s v="MEM473"/>
    <x v="9"/>
    <x v="1"/>
    <n v="63"/>
    <x v="0"/>
    <x v="3"/>
    <x v="0"/>
    <x v="4"/>
    <n v="41"/>
    <n v="1.89"/>
    <x v="0"/>
    <x v="0"/>
    <n v="4547.3900000000003"/>
    <n v="426.36"/>
    <n v="4132.37"/>
    <n v="0"/>
    <n v="9426.52"/>
    <n v="18069.21"/>
    <n v="26289.53"/>
    <n v="1206.2"/>
    <n v="626594850.33999527"/>
    <n v="62659.485033999525"/>
  </r>
  <r>
    <s v="MEM474"/>
    <x v="3"/>
    <x v="1"/>
    <n v="80"/>
    <x v="0"/>
    <x v="3"/>
    <x v="0"/>
    <x v="0"/>
    <n v="33"/>
    <n v="2.11"/>
    <x v="0"/>
    <x v="0"/>
    <n v="3006"/>
    <n v="2837.93"/>
    <n v="6982.78"/>
    <n v="0"/>
    <n v="7613.22"/>
    <n v="3931.88"/>
    <n v="23139.77"/>
    <n v="-11594.67"/>
    <n v="626594850.33999527"/>
    <n v="62659.485033999525"/>
  </r>
  <r>
    <s v="MEM475"/>
    <x v="6"/>
    <x v="1"/>
    <n v="21"/>
    <x v="2"/>
    <x v="6"/>
    <x v="0"/>
    <x v="2"/>
    <n v="25"/>
    <n v="2.4500000000000002"/>
    <x v="0"/>
    <x v="0"/>
    <n v="1804.8"/>
    <n v="3669.24"/>
    <n v="1766.07"/>
    <n v="0"/>
    <n v="6882.69"/>
    <n v="2515.7199999999998"/>
    <n v="10448.51"/>
    <n v="-1050.0999999999999"/>
    <n v="626594850.33999527"/>
    <n v="62659.485033999525"/>
  </r>
  <r>
    <s v="MEM476"/>
    <x v="9"/>
    <x v="1"/>
    <n v="80"/>
    <x v="0"/>
    <x v="3"/>
    <x v="3"/>
    <x v="4"/>
    <n v="33"/>
    <n v="2.25"/>
    <x v="1"/>
    <x v="0"/>
    <n v="10773.89"/>
    <n v="384.57"/>
    <n v="6137.95"/>
    <n v="0"/>
    <n v="27495.45"/>
    <n v="49736.9"/>
    <n v="6825.5"/>
    <n v="70406.850000000006"/>
    <n v="626594850.33999527"/>
    <n v="62659.485033999525"/>
  </r>
  <r>
    <s v="MEM477"/>
    <x v="0"/>
    <x v="1"/>
    <n v="77"/>
    <x v="0"/>
    <x v="5"/>
    <x v="0"/>
    <x v="1"/>
    <n v="26"/>
    <n v="1.95"/>
    <x v="0"/>
    <x v="0"/>
    <n v="15185.43"/>
    <n v="111.44"/>
    <n v="4716.97"/>
    <n v="0"/>
    <n v="56996.99"/>
    <n v="37380.699999999997"/>
    <n v="-23227.23"/>
    <n v="117604.92"/>
    <n v="626594850.33999527"/>
    <n v="62659.485033999525"/>
  </r>
  <r>
    <s v="MEM478"/>
    <x v="7"/>
    <x v="1"/>
    <n v="44"/>
    <x v="1"/>
    <x v="0"/>
    <x v="3"/>
    <x v="3"/>
    <n v="28"/>
    <n v="2.7"/>
    <x v="0"/>
    <x v="0"/>
    <n v="8209.9699999999993"/>
    <n v="4319.3100000000004"/>
    <n v="4735.7700000000004"/>
    <n v="0"/>
    <n v="18217.23"/>
    <n v="20932.580000000002"/>
    <n v="-22804.76"/>
    <n v="61954.57"/>
    <n v="626594850.33999527"/>
    <n v="62659.485033999525"/>
  </r>
  <r>
    <s v="MEM479"/>
    <x v="2"/>
    <x v="0"/>
    <n v="40"/>
    <x v="1"/>
    <x v="5"/>
    <x v="3"/>
    <x v="0"/>
    <n v="33"/>
    <n v="3.61"/>
    <x v="1"/>
    <x v="0"/>
    <n v="3002.1"/>
    <n v="2656.6"/>
    <n v="3356.89"/>
    <n v="0"/>
    <n v="14299.79"/>
    <n v="7117.63"/>
    <n v="24633.81"/>
    <n v="-3216.39"/>
    <n v="626594850.33999527"/>
    <n v="62659.485033999525"/>
  </r>
  <r>
    <s v="MEM480"/>
    <x v="3"/>
    <x v="1"/>
    <n v="68"/>
    <x v="0"/>
    <x v="0"/>
    <x v="1"/>
    <x v="0"/>
    <n v="27"/>
    <n v="1.75"/>
    <x v="1"/>
    <x v="0"/>
    <n v="15492.78"/>
    <n v="3773.53"/>
    <n v="822.7"/>
    <n v="0"/>
    <n v="60474.080000000002"/>
    <n v="41143.32"/>
    <n v="12246.64"/>
    <n v="89370.76"/>
    <n v="626594850.33999527"/>
    <n v="62659.485033999525"/>
  </r>
  <r>
    <s v="MEM481"/>
    <x v="6"/>
    <x v="1"/>
    <n v="35"/>
    <x v="1"/>
    <x v="6"/>
    <x v="3"/>
    <x v="1"/>
    <n v="32"/>
    <n v="2.5299999999999998"/>
    <x v="1"/>
    <x v="0"/>
    <n v="17657.36"/>
    <n v="2148.73"/>
    <n v="1745.65"/>
    <n v="0"/>
    <n v="87265.98"/>
    <n v="34407.69"/>
    <n v="-25852.69"/>
    <n v="147526.35999999999"/>
    <n v="626594850.33999527"/>
    <n v="62659.485033999525"/>
  </r>
  <r>
    <s v="MEM482"/>
    <x v="0"/>
    <x v="0"/>
    <n v="69"/>
    <x v="0"/>
    <x v="0"/>
    <x v="3"/>
    <x v="5"/>
    <n v="31"/>
    <n v="1.44"/>
    <x v="1"/>
    <x v="0"/>
    <n v="15557.15"/>
    <n v="1601.67"/>
    <n v="3858.94"/>
    <n v="0"/>
    <n v="21840.05"/>
    <n v="60320"/>
    <n v="14765.67"/>
    <n v="67394.38"/>
    <n v="626594850.33999527"/>
    <n v="62659.485033999525"/>
  </r>
  <r>
    <s v="MEM483"/>
    <x v="4"/>
    <x v="0"/>
    <n v="63"/>
    <x v="0"/>
    <x v="1"/>
    <x v="0"/>
    <x v="2"/>
    <n v="35"/>
    <n v="2.5"/>
    <x v="1"/>
    <x v="0"/>
    <n v="15045"/>
    <n v="4671.6400000000003"/>
    <n v="5172.96"/>
    <n v="0"/>
    <n v="58273.35"/>
    <n v="33466.85"/>
    <n v="-22678.66"/>
    <n v="114418.86"/>
    <n v="626594850.33999527"/>
    <n v="62659.485033999525"/>
  </r>
  <r>
    <s v="MEM484"/>
    <x v="0"/>
    <x v="0"/>
    <n v="32"/>
    <x v="1"/>
    <x v="0"/>
    <x v="1"/>
    <x v="5"/>
    <n v="32"/>
    <n v="2.25"/>
    <x v="0"/>
    <x v="0"/>
    <n v="14733.87"/>
    <n v="370.04"/>
    <n v="121.02"/>
    <n v="0"/>
    <n v="30651.61"/>
    <n v="66366.070000000007"/>
    <n v="4968.84"/>
    <n v="92048.84"/>
    <n v="626594850.33999527"/>
    <n v="62659.485033999525"/>
  </r>
  <r>
    <s v="MEM485"/>
    <x v="6"/>
    <x v="0"/>
    <n v="29"/>
    <x v="2"/>
    <x v="6"/>
    <x v="1"/>
    <x v="1"/>
    <n v="24"/>
    <n v="2.92"/>
    <x v="1"/>
    <x v="0"/>
    <n v="5973.33"/>
    <n v="4437.01"/>
    <n v="3783.37"/>
    <n v="0"/>
    <n v="10849.27"/>
    <n v="21641.01"/>
    <n v="-23323.19"/>
    <n v="55813.47"/>
    <n v="626594850.33999527"/>
    <n v="62659.485033999525"/>
  </r>
  <r>
    <s v="MEM486"/>
    <x v="6"/>
    <x v="1"/>
    <n v="21"/>
    <x v="2"/>
    <x v="3"/>
    <x v="0"/>
    <x v="4"/>
    <n v="35"/>
    <n v="2.57"/>
    <x v="0"/>
    <x v="0"/>
    <n v="5599.99"/>
    <n v="3077.73"/>
    <n v="1091.48"/>
    <n v="0"/>
    <n v="20779.43"/>
    <n v="27188.61"/>
    <n v="20016.71"/>
    <n v="27951.33"/>
    <n v="626594850.33999527"/>
    <n v="62659.485033999525"/>
  </r>
  <r>
    <s v="MEM487"/>
    <x v="7"/>
    <x v="1"/>
    <n v="63"/>
    <x v="0"/>
    <x v="0"/>
    <x v="1"/>
    <x v="5"/>
    <n v="41"/>
    <n v="3.58"/>
    <x v="0"/>
    <x v="0"/>
    <n v="6471.54"/>
    <n v="3899.77"/>
    <n v="1082.53"/>
    <n v="0"/>
    <n v="21713"/>
    <n v="12984.56"/>
    <n v="26568.7"/>
    <n v="8128.86"/>
    <n v="626594850.33999527"/>
    <n v="62659.485033999525"/>
  </r>
  <r>
    <s v="MEM488"/>
    <x v="1"/>
    <x v="1"/>
    <n v="54"/>
    <x v="1"/>
    <x v="1"/>
    <x v="0"/>
    <x v="3"/>
    <n v="29"/>
    <n v="2.71"/>
    <x v="0"/>
    <x v="0"/>
    <n v="3007.19"/>
    <n v="2998.74"/>
    <n v="2729.5"/>
    <n v="0"/>
    <n v="7266.74"/>
    <n v="10556.61"/>
    <n v="-11656.28"/>
    <n v="29479.63"/>
    <n v="626594850.33999527"/>
    <n v="62659.485033999525"/>
  </r>
  <r>
    <s v="MEM489"/>
    <x v="1"/>
    <x v="1"/>
    <n v="78"/>
    <x v="0"/>
    <x v="1"/>
    <x v="1"/>
    <x v="5"/>
    <n v="25"/>
    <n v="3.36"/>
    <x v="1"/>
    <x v="0"/>
    <n v="13212.06"/>
    <n v="4992.93"/>
    <n v="5462.67"/>
    <n v="0"/>
    <n v="62294.28"/>
    <n v="47444.55"/>
    <n v="288.11"/>
    <n v="109450.72"/>
    <n v="626594850.33999527"/>
    <n v="62659.485033999525"/>
  </r>
  <r>
    <s v="MEM490"/>
    <x v="8"/>
    <x v="1"/>
    <n v="48"/>
    <x v="1"/>
    <x v="2"/>
    <x v="1"/>
    <x v="3"/>
    <n v="24"/>
    <n v="3.05"/>
    <x v="1"/>
    <x v="0"/>
    <n v="2394.56"/>
    <n v="1973.05"/>
    <n v="1512.05"/>
    <n v="0"/>
    <n v="5042.78"/>
    <n v="8845.25"/>
    <n v="-21270.11"/>
    <n v="35158.14"/>
    <n v="626594850.33999527"/>
    <n v="62659.485033999525"/>
  </r>
  <r>
    <s v="MEM491"/>
    <x v="2"/>
    <x v="1"/>
    <n v="72"/>
    <x v="0"/>
    <x v="3"/>
    <x v="0"/>
    <x v="5"/>
    <n v="22"/>
    <n v="2.44"/>
    <x v="1"/>
    <x v="0"/>
    <n v="15983.19"/>
    <n v="3075.9"/>
    <n v="4616.7299999999996"/>
    <n v="0"/>
    <n v="77294.31"/>
    <n v="25682.57"/>
    <n v="13137.64"/>
    <n v="89839.24"/>
    <n v="626594850.33999527"/>
    <n v="62659.485033999525"/>
  </r>
  <r>
    <s v="MEM492"/>
    <x v="3"/>
    <x v="0"/>
    <n v="55"/>
    <x v="1"/>
    <x v="6"/>
    <x v="0"/>
    <x v="0"/>
    <n v="33"/>
    <n v="2.93"/>
    <x v="0"/>
    <x v="0"/>
    <n v="12906.97"/>
    <n v="522.57000000000005"/>
    <n v="7742.32"/>
    <n v="0"/>
    <n v="45347.49"/>
    <n v="47724.639999999999"/>
    <n v="-5245.19"/>
    <n v="98317.32"/>
    <n v="626594850.33999527"/>
    <n v="62659.485033999525"/>
  </r>
  <r>
    <s v="MEM493"/>
    <x v="6"/>
    <x v="1"/>
    <n v="72"/>
    <x v="0"/>
    <x v="1"/>
    <x v="3"/>
    <x v="3"/>
    <n v="21"/>
    <n v="2.29"/>
    <x v="1"/>
    <x v="0"/>
    <n v="6157.56"/>
    <n v="2140.37"/>
    <n v="937.45"/>
    <n v="0"/>
    <n v="22102.27"/>
    <n v="15700.57"/>
    <n v="-4846.74"/>
    <n v="42649.58"/>
    <n v="626594850.33999527"/>
    <n v="62659.485033999525"/>
  </r>
  <r>
    <s v="MEM494"/>
    <x v="2"/>
    <x v="1"/>
    <n v="48"/>
    <x v="1"/>
    <x v="1"/>
    <x v="0"/>
    <x v="5"/>
    <n v="26"/>
    <n v="1.22"/>
    <x v="1"/>
    <x v="0"/>
    <n v="1459.9"/>
    <n v="2441.54"/>
    <n v="1299.23"/>
    <n v="0"/>
    <n v="3212.31"/>
    <n v="2250.89"/>
    <n v="28292.45"/>
    <n v="-22829.25"/>
    <n v="626594850.33999527"/>
    <n v="62659.485033999525"/>
  </r>
  <r>
    <s v="MEM495"/>
    <x v="5"/>
    <x v="1"/>
    <n v="74"/>
    <x v="0"/>
    <x v="1"/>
    <x v="0"/>
    <x v="0"/>
    <n v="45"/>
    <n v="2.31"/>
    <x v="1"/>
    <x v="0"/>
    <n v="3487.85"/>
    <n v="3176.34"/>
    <n v="5418.89"/>
    <n v="0"/>
    <n v="11361.01"/>
    <n v="4651.8900000000003"/>
    <n v="16685.12"/>
    <n v="-672.22"/>
    <n v="626594850.33999527"/>
    <n v="62659.485033999525"/>
  </r>
  <r>
    <s v="MEM496"/>
    <x v="9"/>
    <x v="0"/>
    <n v="54"/>
    <x v="1"/>
    <x v="5"/>
    <x v="2"/>
    <x v="3"/>
    <n v="35"/>
    <n v="2.42"/>
    <x v="0"/>
    <x v="0"/>
    <n v="18146.71"/>
    <n v="1120.48"/>
    <n v="4460.67"/>
    <n v="0"/>
    <n v="39428.589999999997"/>
    <n v="82686.62"/>
    <n v="-25831.119999999999"/>
    <n v="147946.32999999999"/>
    <n v="626594850.33999527"/>
    <n v="62659.485033999525"/>
  </r>
  <r>
    <s v="MEM497"/>
    <x v="4"/>
    <x v="1"/>
    <n v="60"/>
    <x v="0"/>
    <x v="0"/>
    <x v="0"/>
    <x v="2"/>
    <n v="31"/>
    <n v="2.13"/>
    <x v="0"/>
    <x v="0"/>
    <n v="14156.6"/>
    <n v="1732.53"/>
    <n v="7104.77"/>
    <n v="0"/>
    <n v="28846.71"/>
    <n v="50041.99"/>
    <n v="-8100.38"/>
    <n v="86989.08"/>
    <n v="626594850.33999527"/>
    <n v="62659.485033999525"/>
  </r>
  <r>
    <s v="MEM498"/>
    <x v="2"/>
    <x v="0"/>
    <n v="53"/>
    <x v="1"/>
    <x v="1"/>
    <x v="3"/>
    <x v="2"/>
    <n v="35"/>
    <n v="2.64"/>
    <x v="1"/>
    <x v="0"/>
    <n v="5252.21"/>
    <n v="4731.53"/>
    <n v="6603.65"/>
    <n v="0"/>
    <n v="10538.13"/>
    <n v="24388.22"/>
    <n v="26267.67"/>
    <n v="8658.68"/>
    <n v="626594850.33999527"/>
    <n v="62659.485033999525"/>
  </r>
  <r>
    <s v="MEM499"/>
    <x v="2"/>
    <x v="0"/>
    <n v="75"/>
    <x v="0"/>
    <x v="0"/>
    <x v="1"/>
    <x v="5"/>
    <n v="28"/>
    <n v="1.36"/>
    <x v="1"/>
    <x v="0"/>
    <n v="818.87"/>
    <n v="2763.05"/>
    <n v="3853.89"/>
    <n v="0"/>
    <n v="3136.13"/>
    <n v="1259.53"/>
    <n v="-22052.22"/>
    <n v="26447.88"/>
    <n v="626594850.33999527"/>
    <n v="62659.485033999525"/>
  </r>
  <r>
    <s v="MEM500"/>
    <x v="0"/>
    <x v="0"/>
    <n v="29"/>
    <x v="2"/>
    <x v="1"/>
    <x v="1"/>
    <x v="1"/>
    <n v="32"/>
    <n v="2.38"/>
    <x v="1"/>
    <x v="0"/>
    <n v="15104.52"/>
    <n v="4692.91"/>
    <n v="3133.77"/>
    <n v="0"/>
    <n v="33308.61"/>
    <n v="27786.23"/>
    <n v="19643.439999999999"/>
    <n v="41451.4"/>
    <n v="626594850.33999527"/>
    <n v="62659.485033999525"/>
  </r>
  <r>
    <s v="MEM501"/>
    <x v="0"/>
    <x v="0"/>
    <n v="74"/>
    <x v="0"/>
    <x v="4"/>
    <x v="0"/>
    <x v="5"/>
    <n v="29"/>
    <n v="2.85"/>
    <x v="0"/>
    <x v="0"/>
    <n v="5320.44"/>
    <n v="2559.5500000000002"/>
    <n v="1787.93"/>
    <n v="0"/>
    <n v="13126.58"/>
    <n v="17498.5"/>
    <n v="17578.54"/>
    <n v="13046.54"/>
    <n v="626594850.33999527"/>
    <n v="62659.485033999525"/>
  </r>
  <r>
    <s v="MEM502"/>
    <x v="0"/>
    <x v="1"/>
    <n v="29"/>
    <x v="2"/>
    <x v="3"/>
    <x v="3"/>
    <x v="5"/>
    <n v="26"/>
    <n v="2.0499999999999998"/>
    <x v="1"/>
    <x v="0"/>
    <n v="11514.36"/>
    <n v="1465.08"/>
    <n v="3163.19"/>
    <n v="0"/>
    <n v="17121.900000000001"/>
    <n v="19853.53"/>
    <n v="-16020.4"/>
    <n v="52995.83"/>
    <n v="626594850.33999527"/>
    <n v="62659.485033999525"/>
  </r>
  <r>
    <s v="MEM503"/>
    <x v="1"/>
    <x v="1"/>
    <n v="51"/>
    <x v="1"/>
    <x v="2"/>
    <x v="3"/>
    <x v="1"/>
    <n v="29"/>
    <n v="1.95"/>
    <x v="1"/>
    <x v="0"/>
    <n v="2343.5500000000002"/>
    <n v="2641.08"/>
    <n v="1892.64"/>
    <n v="0"/>
    <n v="6388.58"/>
    <n v="5529.05"/>
    <n v="-14794.5"/>
    <n v="26712.13"/>
    <n v="626594850.33999527"/>
    <n v="62659.485033999525"/>
  </r>
  <r>
    <s v="MEM504"/>
    <x v="8"/>
    <x v="0"/>
    <n v="26"/>
    <x v="2"/>
    <x v="2"/>
    <x v="1"/>
    <x v="1"/>
    <n v="37"/>
    <n v="3.38"/>
    <x v="0"/>
    <x v="0"/>
    <n v="7583.32"/>
    <n v="3796.64"/>
    <n v="6360.02"/>
    <n v="0"/>
    <n v="12476.38"/>
    <n v="34933.480000000003"/>
    <n v="18920.330000000002"/>
    <n v="28489.53"/>
    <n v="626594850.33999527"/>
    <n v="62659.485033999525"/>
  </r>
  <r>
    <s v="MEM505"/>
    <x v="8"/>
    <x v="0"/>
    <n v="29"/>
    <x v="2"/>
    <x v="4"/>
    <x v="0"/>
    <x v="0"/>
    <n v="38"/>
    <n v="1.84"/>
    <x v="1"/>
    <x v="0"/>
    <n v="8571.2800000000007"/>
    <n v="2006.91"/>
    <n v="4132.3999999999996"/>
    <n v="0"/>
    <n v="41938.39"/>
    <n v="17385.87"/>
    <n v="-14957.33"/>
    <n v="74281.59"/>
    <n v="626594850.33999527"/>
    <n v="62659.485033999525"/>
  </r>
  <r>
    <s v="MEM506"/>
    <x v="7"/>
    <x v="0"/>
    <n v="74"/>
    <x v="0"/>
    <x v="4"/>
    <x v="1"/>
    <x v="3"/>
    <n v="29"/>
    <n v="3.95"/>
    <x v="1"/>
    <x v="0"/>
    <n v="9740.9699999999993"/>
    <n v="3373.93"/>
    <n v="3946.57"/>
    <n v="0"/>
    <n v="29172.2"/>
    <n v="12190.19"/>
    <n v="14021.67"/>
    <n v="27340.720000000001"/>
    <n v="626594850.33999527"/>
    <n v="62659.485033999525"/>
  </r>
  <r>
    <s v="MEM507"/>
    <x v="2"/>
    <x v="1"/>
    <n v="26"/>
    <x v="2"/>
    <x v="3"/>
    <x v="3"/>
    <x v="2"/>
    <n v="35"/>
    <n v="2.96"/>
    <x v="1"/>
    <x v="0"/>
    <n v="18268.759999999998"/>
    <n v="4443.68"/>
    <n v="1925.08"/>
    <n v="0"/>
    <n v="88813.78"/>
    <n v="68259.56"/>
    <n v="18781.099999999999"/>
    <n v="138292.24"/>
    <n v="626594850.33999527"/>
    <n v="62659.485033999525"/>
  </r>
  <r>
    <s v="MEM508"/>
    <x v="5"/>
    <x v="1"/>
    <n v="61"/>
    <x v="0"/>
    <x v="0"/>
    <x v="1"/>
    <x v="1"/>
    <n v="35"/>
    <n v="2.9"/>
    <x v="1"/>
    <x v="0"/>
    <n v="13091.33"/>
    <n v="4629.13"/>
    <n v="1692.18"/>
    <n v="0"/>
    <n v="36218.78"/>
    <n v="48363.62"/>
    <n v="-2973.18"/>
    <n v="87555.58"/>
    <n v="626594850.33999527"/>
    <n v="62659.485033999525"/>
  </r>
  <r>
    <s v="MEM509"/>
    <x v="1"/>
    <x v="1"/>
    <n v="22"/>
    <x v="2"/>
    <x v="0"/>
    <x v="0"/>
    <x v="5"/>
    <n v="35"/>
    <n v="1.1499999999999999"/>
    <x v="1"/>
    <x v="0"/>
    <n v="5385.1"/>
    <n v="409.6"/>
    <n v="3701.69"/>
    <n v="0"/>
    <n v="14859.6"/>
    <n v="14769.42"/>
    <n v="-24300.53"/>
    <n v="53929.55"/>
    <n v="626594850.33999527"/>
    <n v="62659.485033999525"/>
  </r>
  <r>
    <s v="MEM510"/>
    <x v="1"/>
    <x v="1"/>
    <n v="30"/>
    <x v="2"/>
    <x v="0"/>
    <x v="3"/>
    <x v="3"/>
    <n v="35"/>
    <n v="3.03"/>
    <x v="0"/>
    <x v="0"/>
    <n v="15662.96"/>
    <n v="2602.27"/>
    <n v="6193.66"/>
    <n v="0"/>
    <n v="55303.93"/>
    <n v="77506.59"/>
    <n v="-22126.28"/>
    <n v="154936.79999999999"/>
    <n v="626594850.33999527"/>
    <n v="62659.485033999525"/>
  </r>
  <r>
    <s v="MEM511"/>
    <x v="4"/>
    <x v="0"/>
    <n v="26"/>
    <x v="2"/>
    <x v="2"/>
    <x v="2"/>
    <x v="1"/>
    <n v="30"/>
    <n v="3.76"/>
    <x v="0"/>
    <x v="0"/>
    <n v="9215.33"/>
    <n v="4954.6400000000003"/>
    <n v="6716.98"/>
    <n v="0"/>
    <n v="17452.22"/>
    <n v="38913.65"/>
    <n v="-3182.98"/>
    <n v="59548.85"/>
    <n v="626594850.33999527"/>
    <n v="62659.485033999525"/>
  </r>
  <r>
    <s v="MEM512"/>
    <x v="0"/>
    <x v="1"/>
    <n v="21"/>
    <x v="2"/>
    <x v="6"/>
    <x v="3"/>
    <x v="0"/>
    <n v="23"/>
    <n v="1.74"/>
    <x v="0"/>
    <x v="0"/>
    <n v="13983.27"/>
    <n v="2510.42"/>
    <n v="6466.53"/>
    <n v="0"/>
    <n v="30591.58"/>
    <n v="29921.89"/>
    <n v="-7017.73"/>
    <n v="67531.199999999997"/>
    <n v="626594850.33999527"/>
    <n v="62659.485033999525"/>
  </r>
  <r>
    <s v="MEM513"/>
    <x v="8"/>
    <x v="0"/>
    <n v="54"/>
    <x v="1"/>
    <x v="4"/>
    <x v="0"/>
    <x v="5"/>
    <n v="18"/>
    <n v="3"/>
    <x v="1"/>
    <x v="0"/>
    <n v="1702.44"/>
    <n v="196.93"/>
    <n v="3635.9"/>
    <n v="0"/>
    <n v="5298.44"/>
    <n v="7977.01"/>
    <n v="-23807.72"/>
    <n v="37083.17"/>
    <n v="626594850.33999527"/>
    <n v="62659.485033999525"/>
  </r>
  <r>
    <s v="MEM514"/>
    <x v="4"/>
    <x v="0"/>
    <n v="47"/>
    <x v="1"/>
    <x v="1"/>
    <x v="3"/>
    <x v="3"/>
    <n v="27"/>
    <n v="1.42"/>
    <x v="0"/>
    <x v="0"/>
    <n v="4351.6000000000004"/>
    <n v="3505.49"/>
    <n v="1001.43"/>
    <n v="0"/>
    <n v="7799.67"/>
    <n v="8864.49"/>
    <n v="4117.57"/>
    <n v="12546.59"/>
    <n v="626594850.33999527"/>
    <n v="62659.485033999525"/>
  </r>
  <r>
    <s v="MEM515"/>
    <x v="6"/>
    <x v="0"/>
    <n v="73"/>
    <x v="0"/>
    <x v="5"/>
    <x v="0"/>
    <x v="5"/>
    <n v="36"/>
    <n v="1.42"/>
    <x v="1"/>
    <x v="0"/>
    <n v="11502.09"/>
    <n v="4416.46"/>
    <n v="221.76"/>
    <n v="0"/>
    <n v="36581.07"/>
    <n v="44826.33"/>
    <n v="18295.72"/>
    <n v="63111.68"/>
    <n v="626594850.33999527"/>
    <n v="62659.485033999525"/>
  </r>
  <r>
    <s v="MEM516"/>
    <x v="9"/>
    <x v="0"/>
    <n v="58"/>
    <x v="0"/>
    <x v="4"/>
    <x v="1"/>
    <x v="2"/>
    <n v="33"/>
    <n v="2.0299999999999998"/>
    <x v="1"/>
    <x v="0"/>
    <n v="13435.75"/>
    <n v="1009.84"/>
    <n v="4189"/>
    <n v="0"/>
    <n v="26555.34"/>
    <n v="48553.96"/>
    <n v="12545.67"/>
    <n v="62563.63"/>
    <n v="626594850.33999527"/>
    <n v="62659.485033999525"/>
  </r>
  <r>
    <s v="MEM517"/>
    <x v="8"/>
    <x v="1"/>
    <n v="54"/>
    <x v="1"/>
    <x v="3"/>
    <x v="3"/>
    <x v="5"/>
    <n v="37"/>
    <n v="3.22"/>
    <x v="1"/>
    <x v="0"/>
    <n v="3453.76"/>
    <n v="3733.51"/>
    <n v="1310.89"/>
    <n v="0"/>
    <n v="15188.68"/>
    <n v="9921.2000000000007"/>
    <n v="8948.6200000000008"/>
    <n v="16161.26"/>
    <n v="626594850.33999527"/>
    <n v="62659.485033999525"/>
  </r>
  <r>
    <s v="MEM518"/>
    <x v="5"/>
    <x v="0"/>
    <n v="66"/>
    <x v="0"/>
    <x v="6"/>
    <x v="1"/>
    <x v="3"/>
    <n v="29"/>
    <n v="3.49"/>
    <x v="1"/>
    <x v="0"/>
    <n v="19467.310000000001"/>
    <n v="556.95000000000005"/>
    <n v="5568.22"/>
    <n v="0"/>
    <n v="41460.89"/>
    <n v="88919.33"/>
    <n v="8024.85"/>
    <n v="122355.37"/>
    <n v="626594850.33999527"/>
    <n v="62659.485033999525"/>
  </r>
  <r>
    <s v="MEM519"/>
    <x v="0"/>
    <x v="0"/>
    <n v="69"/>
    <x v="0"/>
    <x v="5"/>
    <x v="3"/>
    <x v="4"/>
    <n v="32"/>
    <n v="1.86"/>
    <x v="0"/>
    <x v="0"/>
    <n v="4063.24"/>
    <n v="2942.96"/>
    <n v="6706.81"/>
    <n v="0"/>
    <n v="18575.71"/>
    <n v="13625.13"/>
    <n v="8215.2800000000007"/>
    <n v="23985.56"/>
    <n v="626594850.33999527"/>
    <n v="62659.485033999525"/>
  </r>
  <r>
    <s v="MEM520"/>
    <x v="1"/>
    <x v="0"/>
    <n v="78"/>
    <x v="0"/>
    <x v="3"/>
    <x v="3"/>
    <x v="5"/>
    <n v="34"/>
    <n v="2.84"/>
    <x v="1"/>
    <x v="0"/>
    <n v="17197.37"/>
    <n v="4081.82"/>
    <n v="2455.83"/>
    <n v="0"/>
    <n v="41563.360000000001"/>
    <n v="51235.48"/>
    <n v="26472.13"/>
    <n v="66326.710000000006"/>
    <n v="626594850.33999527"/>
    <n v="62659.485033999525"/>
  </r>
  <r>
    <s v="MEM521"/>
    <x v="6"/>
    <x v="1"/>
    <n v="74"/>
    <x v="0"/>
    <x v="1"/>
    <x v="0"/>
    <x v="1"/>
    <n v="28"/>
    <n v="1.82"/>
    <x v="1"/>
    <x v="0"/>
    <n v="6518.73"/>
    <n v="3150.69"/>
    <n v="6625.28"/>
    <n v="0"/>
    <n v="13193.8"/>
    <n v="13023.52"/>
    <n v="-22938.52"/>
    <n v="49155.839999999997"/>
    <n v="626594850.33999527"/>
    <n v="62659.485033999525"/>
  </r>
  <r>
    <s v="MEM522"/>
    <x v="4"/>
    <x v="1"/>
    <n v="46"/>
    <x v="1"/>
    <x v="1"/>
    <x v="1"/>
    <x v="5"/>
    <n v="36"/>
    <n v="2.65"/>
    <x v="1"/>
    <x v="0"/>
    <n v="17423.36"/>
    <n v="2231.67"/>
    <n v="6914.42"/>
    <n v="0"/>
    <n v="73606.92"/>
    <n v="74872.53"/>
    <n v="-19307.98"/>
    <n v="167787.43"/>
    <n v="626594850.33999527"/>
    <n v="62659.485033999525"/>
  </r>
  <r>
    <s v="MEM523"/>
    <x v="0"/>
    <x v="1"/>
    <n v="50"/>
    <x v="1"/>
    <x v="3"/>
    <x v="0"/>
    <x v="5"/>
    <n v="32"/>
    <n v="2.61"/>
    <x v="1"/>
    <x v="0"/>
    <n v="6960.73"/>
    <n v="3394.85"/>
    <n v="6430.26"/>
    <n v="0"/>
    <n v="23904.16"/>
    <n v="23612.38"/>
    <n v="-17231.650000000001"/>
    <n v="64748.19"/>
    <n v="626594850.33999527"/>
    <n v="62659.485033999525"/>
  </r>
  <r>
    <s v="MEM524"/>
    <x v="4"/>
    <x v="1"/>
    <n v="53"/>
    <x v="1"/>
    <x v="2"/>
    <x v="0"/>
    <x v="4"/>
    <n v="44"/>
    <n v="1.57"/>
    <x v="1"/>
    <x v="0"/>
    <n v="15989.17"/>
    <n v="2709.54"/>
    <n v="6206.4"/>
    <n v="0"/>
    <n v="66984.37"/>
    <n v="56594.66"/>
    <n v="-19663.14"/>
    <n v="143242.17000000001"/>
    <n v="626594850.33999527"/>
    <n v="62659.485033999525"/>
  </r>
  <r>
    <s v="MEM525"/>
    <x v="1"/>
    <x v="1"/>
    <n v="56"/>
    <x v="0"/>
    <x v="1"/>
    <x v="1"/>
    <x v="4"/>
    <n v="27"/>
    <n v="2.72"/>
    <x v="0"/>
    <x v="0"/>
    <n v="2740.74"/>
    <n v="4558.62"/>
    <n v="2849.31"/>
    <n v="0"/>
    <n v="5144.66"/>
    <n v="11699.91"/>
    <n v="-13621.77"/>
    <n v="30466.34"/>
    <n v="626594850.33999527"/>
    <n v="62659.485033999525"/>
  </r>
  <r>
    <s v="MEM526"/>
    <x v="9"/>
    <x v="1"/>
    <n v="23"/>
    <x v="2"/>
    <x v="1"/>
    <x v="0"/>
    <x v="4"/>
    <n v="33"/>
    <n v="1.94"/>
    <x v="1"/>
    <x v="0"/>
    <n v="3648.47"/>
    <n v="2021.38"/>
    <n v="6585.43"/>
    <n v="0"/>
    <n v="12179.68"/>
    <n v="7395.82"/>
    <n v="7472.07"/>
    <n v="12103.43"/>
    <n v="626594850.33999527"/>
    <n v="62659.485033999525"/>
  </r>
  <r>
    <s v="MEM527"/>
    <x v="4"/>
    <x v="0"/>
    <n v="79"/>
    <x v="0"/>
    <x v="4"/>
    <x v="3"/>
    <x v="0"/>
    <n v="35"/>
    <n v="1.96"/>
    <x v="1"/>
    <x v="0"/>
    <n v="16118.2"/>
    <n v="4201.0200000000004"/>
    <n v="1225.0999999999999"/>
    <n v="0"/>
    <n v="67854.19"/>
    <n v="51175.68"/>
    <n v="13359.79"/>
    <n v="105670.08"/>
    <n v="626594850.33999527"/>
    <n v="62659.485033999525"/>
  </r>
  <r>
    <s v="MEM528"/>
    <x v="8"/>
    <x v="0"/>
    <n v="64"/>
    <x v="0"/>
    <x v="6"/>
    <x v="2"/>
    <x v="4"/>
    <n v="25"/>
    <n v="2.48"/>
    <x v="1"/>
    <x v="0"/>
    <n v="10708.56"/>
    <n v="1370.25"/>
    <n v="3527.13"/>
    <n v="0"/>
    <n v="29332.11"/>
    <n v="19610.27"/>
    <n v="17559.900000000001"/>
    <n v="31382.48"/>
    <n v="626594850.33999527"/>
    <n v="62659.485033999525"/>
  </r>
  <r>
    <s v="MEM529"/>
    <x v="1"/>
    <x v="1"/>
    <n v="63"/>
    <x v="0"/>
    <x v="6"/>
    <x v="2"/>
    <x v="4"/>
    <n v="26"/>
    <n v="1.01"/>
    <x v="0"/>
    <x v="0"/>
    <n v="3261.23"/>
    <n v="3076.14"/>
    <n v="2650.22"/>
    <n v="0"/>
    <n v="7043.22"/>
    <n v="10540.66"/>
    <n v="19214.060000000001"/>
    <n v="-1630.18"/>
    <n v="626594850.33999527"/>
    <n v="62659.485033999525"/>
  </r>
  <r>
    <s v="MEM530"/>
    <x v="1"/>
    <x v="1"/>
    <n v="74"/>
    <x v="0"/>
    <x v="3"/>
    <x v="0"/>
    <x v="4"/>
    <n v="33"/>
    <n v="2.5"/>
    <x v="1"/>
    <x v="0"/>
    <n v="7125.71"/>
    <n v="969.49"/>
    <n v="2548.86"/>
    <n v="0"/>
    <n v="23923.33"/>
    <n v="28878.48"/>
    <n v="8150.58"/>
    <n v="44651.23"/>
    <n v="626594850.33999527"/>
    <n v="62659.485033999525"/>
  </r>
  <r>
    <s v="MEM531"/>
    <x v="6"/>
    <x v="0"/>
    <n v="58"/>
    <x v="0"/>
    <x v="4"/>
    <x v="0"/>
    <x v="2"/>
    <n v="24"/>
    <n v="2.4"/>
    <x v="0"/>
    <x v="0"/>
    <n v="18692.62"/>
    <n v="3250.71"/>
    <n v="5381.13"/>
    <n v="0"/>
    <n v="54390.44"/>
    <n v="36042.42"/>
    <n v="-24191.64"/>
    <n v="114624.5"/>
    <n v="626594850.33999527"/>
    <n v="62659.485033999525"/>
  </r>
  <r>
    <s v="MEM532"/>
    <x v="6"/>
    <x v="0"/>
    <n v="29"/>
    <x v="2"/>
    <x v="3"/>
    <x v="1"/>
    <x v="4"/>
    <n v="29"/>
    <n v="2.76"/>
    <x v="1"/>
    <x v="0"/>
    <n v="16442.73"/>
    <n v="2161.9699999999998"/>
    <n v="577.48"/>
    <n v="0"/>
    <n v="24683.360000000001"/>
    <n v="66192.61"/>
    <n v="9025.41"/>
    <n v="81850.559999999998"/>
    <n v="626594850.33999527"/>
    <n v="62659.485033999525"/>
  </r>
  <r>
    <s v="MEM533"/>
    <x v="8"/>
    <x v="0"/>
    <n v="77"/>
    <x v="0"/>
    <x v="4"/>
    <x v="1"/>
    <x v="1"/>
    <n v="26"/>
    <n v="2.12"/>
    <x v="0"/>
    <x v="0"/>
    <n v="12408.02"/>
    <n v="948.4"/>
    <n v="6461.67"/>
    <n v="0"/>
    <n v="21312.02"/>
    <n v="21878.01"/>
    <n v="-27358.91"/>
    <n v="70548.94"/>
    <n v="626594850.33999527"/>
    <n v="62659.485033999525"/>
  </r>
  <r>
    <s v="MEM534"/>
    <x v="5"/>
    <x v="1"/>
    <n v="70"/>
    <x v="0"/>
    <x v="6"/>
    <x v="0"/>
    <x v="2"/>
    <n v="28"/>
    <n v="2.2999999999999998"/>
    <x v="0"/>
    <x v="0"/>
    <n v="16091.22"/>
    <n v="3420.47"/>
    <n v="6083.02"/>
    <n v="0"/>
    <n v="69830.539999999994"/>
    <n v="21598.32"/>
    <n v="11960.89"/>
    <n v="79467.97"/>
    <n v="626594850.33999527"/>
    <n v="62659.485033999525"/>
  </r>
  <r>
    <s v="MEM535"/>
    <x v="9"/>
    <x v="1"/>
    <n v="25"/>
    <x v="2"/>
    <x v="3"/>
    <x v="2"/>
    <x v="5"/>
    <n v="31"/>
    <n v="2.35"/>
    <x v="0"/>
    <x v="0"/>
    <n v="9176.8799999999992"/>
    <n v="596.01"/>
    <n v="7059.86"/>
    <n v="0"/>
    <n v="23757.8"/>
    <n v="29830.69"/>
    <n v="23878.07"/>
    <n v="29710.42"/>
    <n v="626594850.33999527"/>
    <n v="62659.485033999525"/>
  </r>
  <r>
    <s v="MEM536"/>
    <x v="3"/>
    <x v="1"/>
    <n v="35"/>
    <x v="1"/>
    <x v="6"/>
    <x v="0"/>
    <x v="1"/>
    <n v="20"/>
    <n v="2.4"/>
    <x v="0"/>
    <x v="0"/>
    <n v="11380.33"/>
    <n v="4989.93"/>
    <n v="2355.85"/>
    <n v="0"/>
    <n v="28157.41"/>
    <n v="43392.04"/>
    <n v="-4028.73"/>
    <n v="75578.179999999993"/>
    <n v="626594850.33999527"/>
    <n v="62659.485033999525"/>
  </r>
  <r>
    <s v="MEM537"/>
    <x v="5"/>
    <x v="0"/>
    <n v="34"/>
    <x v="1"/>
    <x v="2"/>
    <x v="1"/>
    <x v="0"/>
    <n v="35"/>
    <n v="3.15"/>
    <x v="1"/>
    <x v="0"/>
    <n v="664.87"/>
    <n v="3219.44"/>
    <n v="1484.53"/>
    <n v="0"/>
    <n v="958.4"/>
    <n v="1933.15"/>
    <n v="9512.02"/>
    <n v="-6620.47"/>
    <n v="626594850.33999527"/>
    <n v="62659.485033999525"/>
  </r>
  <r>
    <s v="MEM538"/>
    <x v="7"/>
    <x v="0"/>
    <n v="66"/>
    <x v="0"/>
    <x v="3"/>
    <x v="3"/>
    <x v="1"/>
    <n v="33"/>
    <n v="2.9"/>
    <x v="1"/>
    <x v="0"/>
    <n v="3872.87"/>
    <n v="3149.8"/>
    <n v="7589.96"/>
    <n v="0"/>
    <n v="8745.98"/>
    <n v="6969.37"/>
    <n v="5755.42"/>
    <n v="9959.93"/>
    <n v="626594850.33999527"/>
    <n v="62659.485033999525"/>
  </r>
  <r>
    <s v="MEM539"/>
    <x v="0"/>
    <x v="0"/>
    <n v="45"/>
    <x v="1"/>
    <x v="2"/>
    <x v="3"/>
    <x v="2"/>
    <n v="26"/>
    <n v="1.92"/>
    <x v="0"/>
    <x v="0"/>
    <n v="14704.35"/>
    <n v="1756.61"/>
    <n v="4618.84"/>
    <n v="0"/>
    <n v="20509.45"/>
    <n v="58407.11"/>
    <n v="-14889.76"/>
    <n v="93806.32"/>
    <n v="626594850.33999527"/>
    <n v="62659.485033999525"/>
  </r>
  <r>
    <s v="MEM540"/>
    <x v="4"/>
    <x v="0"/>
    <n v="80"/>
    <x v="0"/>
    <x v="4"/>
    <x v="3"/>
    <x v="2"/>
    <n v="31"/>
    <n v="3.67"/>
    <x v="1"/>
    <x v="0"/>
    <n v="18242.580000000002"/>
    <n v="477.48"/>
    <n v="5785.82"/>
    <n v="0"/>
    <n v="68348.12"/>
    <n v="55572.65"/>
    <n v="4729.5600000000004"/>
    <n v="119191.21"/>
    <n v="626594850.33999527"/>
    <n v="62659.485033999525"/>
  </r>
  <r>
    <s v="MEM541"/>
    <x v="9"/>
    <x v="0"/>
    <n v="63"/>
    <x v="0"/>
    <x v="6"/>
    <x v="3"/>
    <x v="1"/>
    <n v="43"/>
    <n v="1.67"/>
    <x v="0"/>
    <x v="0"/>
    <n v="8247.9500000000007"/>
    <n v="1226.29"/>
    <n v="533.63"/>
    <n v="0"/>
    <n v="25348.09"/>
    <n v="11376.43"/>
    <n v="7655.29"/>
    <n v="29069.23"/>
    <n v="626594850.33999527"/>
    <n v="62659.485033999525"/>
  </r>
  <r>
    <s v="MEM542"/>
    <x v="1"/>
    <x v="1"/>
    <n v="39"/>
    <x v="1"/>
    <x v="4"/>
    <x v="1"/>
    <x v="1"/>
    <n v="35"/>
    <n v="1.7"/>
    <x v="1"/>
    <x v="0"/>
    <n v="2626.47"/>
    <n v="4291.17"/>
    <n v="5278.48"/>
    <n v="0"/>
    <n v="12035.66"/>
    <n v="7321.06"/>
    <n v="4540.2299999999996"/>
    <n v="14816.49"/>
    <n v="626594850.33999527"/>
    <n v="62659.485033999525"/>
  </r>
  <r>
    <s v="MEM543"/>
    <x v="6"/>
    <x v="1"/>
    <n v="74"/>
    <x v="0"/>
    <x v="6"/>
    <x v="1"/>
    <x v="4"/>
    <n v="31"/>
    <n v="2.88"/>
    <x v="1"/>
    <x v="0"/>
    <n v="19194.79"/>
    <n v="2521.4699999999998"/>
    <n v="7661.76"/>
    <n v="0"/>
    <n v="86223.98"/>
    <n v="24909.64"/>
    <n v="2711.59"/>
    <n v="108422.03"/>
    <n v="626594850.33999527"/>
    <n v="62659.485033999525"/>
  </r>
  <r>
    <s v="MEM544"/>
    <x v="4"/>
    <x v="1"/>
    <n v="53"/>
    <x v="1"/>
    <x v="1"/>
    <x v="1"/>
    <x v="3"/>
    <n v="41"/>
    <n v="2.93"/>
    <x v="0"/>
    <x v="0"/>
    <n v="588.83000000000004"/>
    <n v="4226.3599999999997"/>
    <n v="2492"/>
    <n v="0"/>
    <n v="2657.28"/>
    <n v="729.68"/>
    <n v="-24319.72"/>
    <n v="27706.68"/>
    <n v="626594850.33999527"/>
    <n v="62659.485033999525"/>
  </r>
  <r>
    <s v="MEM545"/>
    <x v="6"/>
    <x v="0"/>
    <n v="34"/>
    <x v="1"/>
    <x v="3"/>
    <x v="3"/>
    <x v="4"/>
    <n v="23"/>
    <n v="3.18"/>
    <x v="0"/>
    <x v="0"/>
    <n v="18996.22"/>
    <n v="1498.81"/>
    <n v="6001.73"/>
    <n v="0"/>
    <n v="27684.26"/>
    <n v="77496.08"/>
    <n v="-1568.13"/>
    <n v="106748.47"/>
    <n v="626594850.33999527"/>
    <n v="62659.485033999525"/>
  </r>
  <r>
    <s v="MEM546"/>
    <x v="5"/>
    <x v="1"/>
    <n v="30"/>
    <x v="2"/>
    <x v="1"/>
    <x v="1"/>
    <x v="2"/>
    <n v="21"/>
    <n v="2.23"/>
    <x v="1"/>
    <x v="0"/>
    <n v="5168.28"/>
    <n v="830.22"/>
    <n v="599.87"/>
    <n v="0"/>
    <n v="7257.64"/>
    <n v="25511.25"/>
    <n v="-21763.61"/>
    <n v="54532.5"/>
    <n v="626594850.33999527"/>
    <n v="62659.485033999525"/>
  </r>
  <r>
    <s v="MEM547"/>
    <x v="9"/>
    <x v="1"/>
    <n v="45"/>
    <x v="1"/>
    <x v="0"/>
    <x v="2"/>
    <x v="1"/>
    <n v="25"/>
    <n v="3.82"/>
    <x v="1"/>
    <x v="0"/>
    <n v="6674.6"/>
    <n v="109.85"/>
    <n v="4115.18"/>
    <n v="0"/>
    <n v="11588.53"/>
    <n v="13658.12"/>
    <n v="9808.0300000000007"/>
    <n v="15438.62"/>
    <n v="626594850.33999527"/>
    <n v="62659.485033999525"/>
  </r>
  <r>
    <s v="MEM548"/>
    <x v="6"/>
    <x v="1"/>
    <n v="46"/>
    <x v="1"/>
    <x v="3"/>
    <x v="3"/>
    <x v="3"/>
    <n v="33"/>
    <n v="1.98"/>
    <x v="0"/>
    <x v="0"/>
    <n v="12480.25"/>
    <n v="4914.2299999999996"/>
    <n v="1921.69"/>
    <n v="0"/>
    <n v="45681.61"/>
    <n v="54042.95"/>
    <n v="19184.2"/>
    <n v="80540.36"/>
    <n v="626594850.33999527"/>
    <n v="62659.485033999525"/>
  </r>
  <r>
    <s v="MEM549"/>
    <x v="2"/>
    <x v="0"/>
    <n v="68"/>
    <x v="0"/>
    <x v="6"/>
    <x v="1"/>
    <x v="3"/>
    <n v="37"/>
    <n v="4.25"/>
    <x v="1"/>
    <x v="0"/>
    <n v="16467.64"/>
    <n v="4666.5600000000004"/>
    <n v="5380.26"/>
    <n v="0"/>
    <n v="37231.33"/>
    <n v="37301.82"/>
    <n v="12975.79"/>
    <n v="61557.36"/>
    <n v="626594850.33999527"/>
    <n v="62659.485033999525"/>
  </r>
  <r>
    <s v="MEM550"/>
    <x v="8"/>
    <x v="0"/>
    <n v="63"/>
    <x v="0"/>
    <x v="3"/>
    <x v="3"/>
    <x v="5"/>
    <n v="30"/>
    <n v="2.68"/>
    <x v="0"/>
    <x v="0"/>
    <n v="12963.99"/>
    <n v="3091.14"/>
    <n v="2260.71"/>
    <n v="0"/>
    <n v="27376.46"/>
    <n v="64559.78"/>
    <n v="21696.13"/>
    <n v="70240.11"/>
    <n v="626594850.33999527"/>
    <n v="62659.485033999525"/>
  </r>
  <r>
    <s v="MEM551"/>
    <x v="0"/>
    <x v="0"/>
    <n v="60"/>
    <x v="0"/>
    <x v="6"/>
    <x v="0"/>
    <x v="5"/>
    <n v="32"/>
    <n v="2.38"/>
    <x v="0"/>
    <x v="0"/>
    <n v="18100.71"/>
    <n v="1561.87"/>
    <n v="1146.3"/>
    <n v="0"/>
    <n v="24762.36"/>
    <n v="29791.26"/>
    <n v="-18327.23"/>
    <n v="72880.850000000006"/>
    <n v="626594850.33999527"/>
    <n v="62659.485033999525"/>
  </r>
  <r>
    <s v="MEM552"/>
    <x v="2"/>
    <x v="1"/>
    <n v="64"/>
    <x v="0"/>
    <x v="5"/>
    <x v="0"/>
    <x v="5"/>
    <n v="22"/>
    <n v="3.56"/>
    <x v="0"/>
    <x v="0"/>
    <n v="19405.37"/>
    <n v="1623.93"/>
    <n v="7504.85"/>
    <n v="0"/>
    <n v="87261.7"/>
    <n v="52623.74"/>
    <n v="-11872.75"/>
    <n v="151758.19"/>
    <n v="626594850.33999527"/>
    <n v="62659.485033999525"/>
  </r>
  <r>
    <s v="MEM553"/>
    <x v="9"/>
    <x v="1"/>
    <n v="63"/>
    <x v="0"/>
    <x v="5"/>
    <x v="0"/>
    <x v="0"/>
    <n v="24"/>
    <n v="2.8"/>
    <x v="1"/>
    <x v="0"/>
    <n v="846.48"/>
    <n v="4015.3"/>
    <n v="7219.6"/>
    <n v="0"/>
    <n v="1918.1"/>
    <n v="1487.17"/>
    <n v="27862.67"/>
    <n v="-24457.4"/>
    <n v="626594850.33999527"/>
    <n v="62659.485033999525"/>
  </r>
  <r>
    <s v="MEM554"/>
    <x v="3"/>
    <x v="0"/>
    <n v="45"/>
    <x v="1"/>
    <x v="6"/>
    <x v="0"/>
    <x v="1"/>
    <n v="38"/>
    <n v="3.06"/>
    <x v="1"/>
    <x v="0"/>
    <n v="11595.44"/>
    <n v="3241.72"/>
    <n v="4008.99"/>
    <n v="0"/>
    <n v="43580.06"/>
    <n v="49655.16"/>
    <n v="20801.14"/>
    <n v="72434.080000000002"/>
    <n v="626594850.33999527"/>
    <n v="62659.485033999525"/>
  </r>
  <r>
    <s v="MEM555"/>
    <x v="7"/>
    <x v="1"/>
    <n v="32"/>
    <x v="1"/>
    <x v="5"/>
    <x v="3"/>
    <x v="3"/>
    <n v="27"/>
    <n v="2.94"/>
    <x v="0"/>
    <x v="0"/>
    <n v="1766.05"/>
    <n v="2489.25"/>
    <n v="1189.01"/>
    <n v="0"/>
    <n v="7110.43"/>
    <n v="2556.98"/>
    <n v="21067.35"/>
    <n v="-11399.94"/>
    <n v="626594850.33999527"/>
    <n v="62659.485033999525"/>
  </r>
  <r>
    <s v="MEM556"/>
    <x v="1"/>
    <x v="1"/>
    <n v="42"/>
    <x v="1"/>
    <x v="4"/>
    <x v="3"/>
    <x v="4"/>
    <n v="25"/>
    <n v="2.16"/>
    <x v="0"/>
    <x v="0"/>
    <n v="7429.61"/>
    <n v="4437.75"/>
    <n v="7436.43"/>
    <n v="0"/>
    <n v="33854.69"/>
    <n v="19210.43"/>
    <n v="-10182.5"/>
    <n v="63247.62"/>
    <n v="626594850.33999527"/>
    <n v="62659.485033999525"/>
  </r>
  <r>
    <s v="MEM557"/>
    <x v="0"/>
    <x v="1"/>
    <n v="34"/>
    <x v="1"/>
    <x v="2"/>
    <x v="0"/>
    <x v="1"/>
    <n v="22"/>
    <n v="1.86"/>
    <x v="1"/>
    <x v="0"/>
    <n v="15505.86"/>
    <n v="1715.07"/>
    <n v="6560.4"/>
    <n v="0"/>
    <n v="74081.47"/>
    <n v="39878.31"/>
    <n v="-28112.22"/>
    <n v="142072"/>
    <n v="626594850.33999527"/>
    <n v="62659.485033999525"/>
  </r>
  <r>
    <s v="MEM558"/>
    <x v="4"/>
    <x v="1"/>
    <n v="41"/>
    <x v="1"/>
    <x v="4"/>
    <x v="0"/>
    <x v="3"/>
    <n v="38"/>
    <n v="2.16"/>
    <x v="1"/>
    <x v="0"/>
    <n v="11193.4"/>
    <n v="666.75"/>
    <n v="4448.04"/>
    <n v="0"/>
    <n v="43171.46"/>
    <n v="14518.75"/>
    <n v="16286.75"/>
    <n v="41403.46"/>
    <n v="626594850.33999527"/>
    <n v="62659.485033999525"/>
  </r>
  <r>
    <s v="MEM559"/>
    <x v="5"/>
    <x v="1"/>
    <n v="40"/>
    <x v="1"/>
    <x v="3"/>
    <x v="0"/>
    <x v="0"/>
    <n v="25"/>
    <n v="3.3"/>
    <x v="1"/>
    <x v="0"/>
    <n v="2953.55"/>
    <n v="1045.2"/>
    <n v="303.42"/>
    <n v="0"/>
    <n v="4657.3100000000004"/>
    <n v="9063.31"/>
    <n v="8049.23"/>
    <n v="5671.39"/>
    <n v="626594850.33999527"/>
    <n v="62659.485033999525"/>
  </r>
  <r>
    <s v="MEM560"/>
    <x v="7"/>
    <x v="1"/>
    <n v="49"/>
    <x v="1"/>
    <x v="6"/>
    <x v="1"/>
    <x v="3"/>
    <n v="32"/>
    <n v="2.0099999999999998"/>
    <x v="1"/>
    <x v="0"/>
    <n v="3228.67"/>
    <n v="2503.41"/>
    <n v="4903.3999999999996"/>
    <n v="0"/>
    <n v="6876.22"/>
    <n v="14439.13"/>
    <n v="-28399"/>
    <n v="49714.35"/>
    <n v="626594850.33999527"/>
    <n v="62659.485033999525"/>
  </r>
  <r>
    <s v="MEM561"/>
    <x v="4"/>
    <x v="0"/>
    <n v="49"/>
    <x v="1"/>
    <x v="3"/>
    <x v="3"/>
    <x v="1"/>
    <n v="26"/>
    <n v="3.07"/>
    <x v="1"/>
    <x v="0"/>
    <n v="10091.42"/>
    <n v="2974.84"/>
    <n v="302.52"/>
    <n v="0"/>
    <n v="35267.879999999997"/>
    <n v="22260.14"/>
    <n v="-14173.32"/>
    <n v="71701.34"/>
    <n v="626594850.33999527"/>
    <n v="62659.485033999525"/>
  </r>
  <r>
    <s v="MEM562"/>
    <x v="5"/>
    <x v="1"/>
    <n v="74"/>
    <x v="0"/>
    <x v="4"/>
    <x v="0"/>
    <x v="0"/>
    <n v="25"/>
    <n v="2.93"/>
    <x v="0"/>
    <x v="0"/>
    <n v="9361.7900000000009"/>
    <n v="3574.39"/>
    <n v="2503.14"/>
    <n v="0"/>
    <n v="35988.89"/>
    <n v="15929.51"/>
    <n v="-10436.27"/>
    <n v="62354.67"/>
    <n v="626594850.33999527"/>
    <n v="62659.485033999525"/>
  </r>
  <r>
    <s v="MEM563"/>
    <x v="9"/>
    <x v="0"/>
    <n v="38"/>
    <x v="1"/>
    <x v="6"/>
    <x v="0"/>
    <x v="4"/>
    <n v="24"/>
    <n v="1.65"/>
    <x v="1"/>
    <x v="0"/>
    <n v="1555.67"/>
    <n v="4551.6099999999997"/>
    <n v="7519.63"/>
    <n v="0"/>
    <n v="6649.12"/>
    <n v="2025.75"/>
    <n v="4853.1099999999997"/>
    <n v="3821.76"/>
    <n v="626594850.33999527"/>
    <n v="62659.485033999525"/>
  </r>
  <r>
    <s v="MEM564"/>
    <x v="1"/>
    <x v="1"/>
    <n v="60"/>
    <x v="0"/>
    <x v="3"/>
    <x v="1"/>
    <x v="1"/>
    <n v="18"/>
    <n v="3.02"/>
    <x v="0"/>
    <x v="0"/>
    <n v="10056.68"/>
    <n v="1978.32"/>
    <n v="7902.81"/>
    <n v="0"/>
    <n v="28042.07"/>
    <n v="47876.59"/>
    <n v="-5309.68"/>
    <n v="81228.34"/>
    <n v="626594850.33999527"/>
    <n v="62659.485033999525"/>
  </r>
  <r>
    <s v="MEM565"/>
    <x v="1"/>
    <x v="1"/>
    <n v="42"/>
    <x v="1"/>
    <x v="3"/>
    <x v="0"/>
    <x v="0"/>
    <n v="23"/>
    <n v="1.64"/>
    <x v="0"/>
    <x v="0"/>
    <n v="7355"/>
    <n v="3644.1"/>
    <n v="1483.18"/>
    <n v="0"/>
    <n v="11128.26"/>
    <n v="14997.87"/>
    <n v="2196.64"/>
    <n v="23929.49"/>
    <n v="626594850.33999527"/>
    <n v="62659.485033999525"/>
  </r>
  <r>
    <s v="MEM566"/>
    <x v="4"/>
    <x v="1"/>
    <n v="69"/>
    <x v="0"/>
    <x v="5"/>
    <x v="0"/>
    <x v="0"/>
    <n v="27"/>
    <n v="3.07"/>
    <x v="0"/>
    <x v="0"/>
    <n v="3893.24"/>
    <n v="2444.66"/>
    <n v="371.9"/>
    <n v="0"/>
    <n v="12630.13"/>
    <n v="19124.41"/>
    <n v="14113.45"/>
    <n v="17641.09"/>
    <n v="626594850.33999527"/>
    <n v="62659.485033999525"/>
  </r>
  <r>
    <s v="MEM567"/>
    <x v="2"/>
    <x v="0"/>
    <n v="79"/>
    <x v="0"/>
    <x v="1"/>
    <x v="1"/>
    <x v="0"/>
    <n v="30"/>
    <n v="3.4"/>
    <x v="1"/>
    <x v="0"/>
    <n v="18463.009999999998"/>
    <n v="4803.68"/>
    <n v="4504.66"/>
    <n v="0"/>
    <n v="53876.81"/>
    <n v="71316.53"/>
    <n v="8004.09"/>
    <n v="117189.25"/>
    <n v="626594850.33999527"/>
    <n v="62659.485033999525"/>
  </r>
  <r>
    <s v="MEM568"/>
    <x v="1"/>
    <x v="0"/>
    <n v="68"/>
    <x v="0"/>
    <x v="2"/>
    <x v="3"/>
    <x v="2"/>
    <n v="28"/>
    <n v="1.84"/>
    <x v="0"/>
    <x v="0"/>
    <n v="13596.45"/>
    <n v="1056.1400000000001"/>
    <n v="2135"/>
    <n v="0"/>
    <n v="65005.599999999999"/>
    <n v="26787.53"/>
    <n v="-20410.18"/>
    <n v="112203.31"/>
    <n v="626594850.33999527"/>
    <n v="62659.485033999525"/>
  </r>
  <r>
    <s v="MEM569"/>
    <x v="3"/>
    <x v="0"/>
    <n v="61"/>
    <x v="0"/>
    <x v="2"/>
    <x v="3"/>
    <x v="4"/>
    <n v="28"/>
    <n v="3"/>
    <x v="0"/>
    <x v="0"/>
    <n v="10744.06"/>
    <n v="4111.0200000000004"/>
    <n v="5002.97"/>
    <n v="0"/>
    <n v="44744.95"/>
    <n v="37971.620000000003"/>
    <n v="5208.4799999999996"/>
    <n v="77508.09"/>
    <n v="626594850.33999527"/>
    <n v="62659.485033999525"/>
  </r>
  <r>
    <s v="MEM570"/>
    <x v="6"/>
    <x v="0"/>
    <n v="33"/>
    <x v="1"/>
    <x v="2"/>
    <x v="1"/>
    <x v="4"/>
    <n v="30"/>
    <n v="2.77"/>
    <x v="1"/>
    <x v="0"/>
    <n v="11064.25"/>
    <n v="917.42"/>
    <n v="2296.04"/>
    <n v="0"/>
    <n v="38457.49"/>
    <n v="38878.47"/>
    <n v="-5558.49"/>
    <n v="82894.45"/>
    <n v="626594850.33999527"/>
    <n v="62659.485033999525"/>
  </r>
  <r>
    <s v="MEM571"/>
    <x v="6"/>
    <x v="1"/>
    <n v="52"/>
    <x v="1"/>
    <x v="1"/>
    <x v="0"/>
    <x v="1"/>
    <n v="29"/>
    <n v="2.33"/>
    <x v="1"/>
    <x v="0"/>
    <n v="16809.349999999999"/>
    <n v="2709.42"/>
    <n v="4305.78"/>
    <n v="0"/>
    <n v="67681.67"/>
    <n v="62138.32"/>
    <n v="25916.69"/>
    <n v="103903.3"/>
    <n v="626594850.33999527"/>
    <n v="62659.485033999525"/>
  </r>
  <r>
    <s v="MEM572"/>
    <x v="7"/>
    <x v="0"/>
    <n v="69"/>
    <x v="0"/>
    <x v="5"/>
    <x v="0"/>
    <x v="1"/>
    <n v="38"/>
    <n v="2.21"/>
    <x v="1"/>
    <x v="0"/>
    <n v="7118.73"/>
    <n v="4859.25"/>
    <n v="7267.13"/>
    <n v="0"/>
    <n v="27790"/>
    <n v="31134.16"/>
    <n v="24292.74"/>
    <n v="34631.42"/>
    <n v="626594850.33999527"/>
    <n v="62659.485033999525"/>
  </r>
  <r>
    <s v="MEM573"/>
    <x v="7"/>
    <x v="1"/>
    <n v="69"/>
    <x v="0"/>
    <x v="2"/>
    <x v="1"/>
    <x v="3"/>
    <n v="30"/>
    <n v="3.25"/>
    <x v="1"/>
    <x v="0"/>
    <n v="8823.68"/>
    <n v="1940.64"/>
    <n v="6641.3"/>
    <n v="0"/>
    <n v="32908.67"/>
    <n v="16943.89"/>
    <n v="21008.55"/>
    <n v="28844.01"/>
    <n v="626594850.33999527"/>
    <n v="62659.485033999525"/>
  </r>
  <r>
    <s v="MEM574"/>
    <x v="9"/>
    <x v="1"/>
    <n v="65"/>
    <x v="0"/>
    <x v="0"/>
    <x v="3"/>
    <x v="4"/>
    <n v="28"/>
    <n v="1.86"/>
    <x v="0"/>
    <x v="0"/>
    <n v="2547.3000000000002"/>
    <n v="3958.44"/>
    <n v="2587.0500000000002"/>
    <n v="0"/>
    <n v="6555.73"/>
    <n v="11895.42"/>
    <n v="-21159.58"/>
    <n v="39610.730000000003"/>
    <n v="626594850.33999527"/>
    <n v="62659.485033999525"/>
  </r>
  <r>
    <s v="MEM575"/>
    <x v="3"/>
    <x v="0"/>
    <n v="68"/>
    <x v="0"/>
    <x v="5"/>
    <x v="0"/>
    <x v="3"/>
    <n v="26"/>
    <n v="1.53"/>
    <x v="1"/>
    <x v="0"/>
    <n v="17270.23"/>
    <n v="1746.53"/>
    <n v="6619.57"/>
    <n v="0"/>
    <n v="67772.53"/>
    <n v="65052.45"/>
    <n v="-18360.189999999999"/>
    <n v="151185.17000000001"/>
    <n v="626594850.33999527"/>
    <n v="62659.485033999525"/>
  </r>
  <r>
    <s v="MEM576"/>
    <x v="3"/>
    <x v="1"/>
    <n v="44"/>
    <x v="1"/>
    <x v="1"/>
    <x v="3"/>
    <x v="3"/>
    <n v="39"/>
    <n v="2.46"/>
    <x v="1"/>
    <x v="0"/>
    <n v="14470.31"/>
    <n v="3677.79"/>
    <n v="1723.45"/>
    <n v="0"/>
    <n v="33520.26"/>
    <n v="69718.84"/>
    <n v="-10670.26"/>
    <n v="113909.36"/>
    <n v="626594850.33999527"/>
    <n v="62659.485033999525"/>
  </r>
  <r>
    <s v="MEM577"/>
    <x v="0"/>
    <x v="1"/>
    <n v="60"/>
    <x v="0"/>
    <x v="2"/>
    <x v="1"/>
    <x v="4"/>
    <n v="32"/>
    <n v="2.8"/>
    <x v="0"/>
    <x v="0"/>
    <n v="3452.79"/>
    <n v="3986.57"/>
    <n v="3220.58"/>
    <n v="0"/>
    <n v="15325.84"/>
    <n v="16379.59"/>
    <n v="-4747.2299999999996"/>
    <n v="36452.660000000003"/>
    <n v="626594850.33999527"/>
    <n v="62659.485033999525"/>
  </r>
  <r>
    <s v="MEM578"/>
    <x v="3"/>
    <x v="0"/>
    <n v="65"/>
    <x v="0"/>
    <x v="1"/>
    <x v="0"/>
    <x v="1"/>
    <n v="36"/>
    <n v="3.12"/>
    <x v="0"/>
    <x v="0"/>
    <n v="13921.68"/>
    <n v="4894.5"/>
    <n v="6510.01"/>
    <n v="0"/>
    <n v="33436.959999999999"/>
    <n v="46467.14"/>
    <n v="-27432.59"/>
    <n v="107336.69"/>
    <n v="626594850.33999527"/>
    <n v="62659.485033999525"/>
  </r>
  <r>
    <s v="MEM579"/>
    <x v="2"/>
    <x v="0"/>
    <n v="34"/>
    <x v="1"/>
    <x v="1"/>
    <x v="2"/>
    <x v="0"/>
    <n v="26"/>
    <n v="2.4300000000000002"/>
    <x v="1"/>
    <x v="0"/>
    <n v="12760.23"/>
    <n v="3649"/>
    <n v="4903.18"/>
    <n v="0"/>
    <n v="26442.05"/>
    <n v="21624.94"/>
    <n v="-19214.82"/>
    <n v="67281.81"/>
    <n v="626594850.33999527"/>
    <n v="62659.485033999525"/>
  </r>
  <r>
    <s v="MEM580"/>
    <x v="9"/>
    <x v="1"/>
    <n v="31"/>
    <x v="1"/>
    <x v="4"/>
    <x v="2"/>
    <x v="3"/>
    <n v="30"/>
    <n v="2.96"/>
    <x v="0"/>
    <x v="0"/>
    <n v="14315.15"/>
    <n v="3458.63"/>
    <n v="5840.17"/>
    <n v="0"/>
    <n v="28333.5"/>
    <n v="30438.41"/>
    <n v="14005.31"/>
    <n v="44766.6"/>
    <n v="626594850.33999527"/>
    <n v="62659.485033999525"/>
  </r>
  <r>
    <s v="MEM581"/>
    <x v="8"/>
    <x v="0"/>
    <n v="42"/>
    <x v="1"/>
    <x v="1"/>
    <x v="2"/>
    <x v="1"/>
    <n v="41"/>
    <n v="1.69"/>
    <x v="1"/>
    <x v="0"/>
    <n v="9474.25"/>
    <n v="4312.82"/>
    <n v="113.28"/>
    <n v="0"/>
    <n v="36742.33"/>
    <n v="29791.3"/>
    <n v="-27038.9"/>
    <n v="93572.53"/>
    <n v="626594850.33999527"/>
    <n v="62659.485033999525"/>
  </r>
  <r>
    <s v="MEM582"/>
    <x v="0"/>
    <x v="0"/>
    <n v="74"/>
    <x v="0"/>
    <x v="4"/>
    <x v="3"/>
    <x v="1"/>
    <n v="29"/>
    <n v="2.7"/>
    <x v="1"/>
    <x v="0"/>
    <n v="609.85"/>
    <n v="1866.75"/>
    <n v="2002.63"/>
    <n v="0"/>
    <n v="2166.94"/>
    <n v="2199.6999999999998"/>
    <n v="-24944.59"/>
    <n v="29311.23"/>
    <n v="626594850.33999527"/>
    <n v="62659.485033999525"/>
  </r>
  <r>
    <s v="MEM583"/>
    <x v="6"/>
    <x v="1"/>
    <n v="76"/>
    <x v="0"/>
    <x v="4"/>
    <x v="3"/>
    <x v="1"/>
    <n v="35"/>
    <n v="3.4"/>
    <x v="0"/>
    <x v="0"/>
    <n v="15575.73"/>
    <n v="3602.55"/>
    <n v="7261.5"/>
    <n v="0"/>
    <n v="37160.959999999999"/>
    <n v="52277.26"/>
    <n v="7324.55"/>
    <n v="82113.67"/>
    <n v="626594850.33999527"/>
    <n v="62659.485033999525"/>
  </r>
  <r>
    <s v="MEM584"/>
    <x v="0"/>
    <x v="1"/>
    <n v="22"/>
    <x v="2"/>
    <x v="2"/>
    <x v="1"/>
    <x v="5"/>
    <n v="27"/>
    <n v="2.31"/>
    <x v="1"/>
    <x v="0"/>
    <n v="1703.06"/>
    <n v="3568.68"/>
    <n v="6017.27"/>
    <n v="0"/>
    <n v="3319.23"/>
    <n v="4339.46"/>
    <n v="-4919.12"/>
    <n v="12577.81"/>
    <n v="626594850.33999527"/>
    <n v="62659.485033999525"/>
  </r>
  <r>
    <s v="MEM585"/>
    <x v="9"/>
    <x v="1"/>
    <n v="22"/>
    <x v="2"/>
    <x v="3"/>
    <x v="1"/>
    <x v="3"/>
    <n v="33"/>
    <n v="2.78"/>
    <x v="1"/>
    <x v="0"/>
    <n v="9534.1299999999992"/>
    <n v="2787.76"/>
    <n v="2098.7800000000002"/>
    <n v="0"/>
    <n v="31082.79"/>
    <n v="13337.57"/>
    <n v="-18401.91"/>
    <n v="62822.27"/>
    <n v="626594850.33999527"/>
    <n v="62659.485033999525"/>
  </r>
  <r>
    <s v="MEM586"/>
    <x v="9"/>
    <x v="1"/>
    <n v="52"/>
    <x v="1"/>
    <x v="3"/>
    <x v="0"/>
    <x v="0"/>
    <n v="29"/>
    <n v="2.2799999999999998"/>
    <x v="0"/>
    <x v="0"/>
    <n v="10560.48"/>
    <n v="3201.99"/>
    <n v="4360.9799999999996"/>
    <n v="0"/>
    <n v="28756.65"/>
    <n v="30814.17"/>
    <n v="-4526.8599999999997"/>
    <n v="64097.68"/>
    <n v="626594850.33999527"/>
    <n v="62659.485033999525"/>
  </r>
  <r>
    <s v="MEM587"/>
    <x v="0"/>
    <x v="1"/>
    <n v="27"/>
    <x v="2"/>
    <x v="5"/>
    <x v="1"/>
    <x v="1"/>
    <n v="27"/>
    <n v="3.71"/>
    <x v="0"/>
    <x v="0"/>
    <n v="4714.8"/>
    <n v="3667.08"/>
    <n v="4477.3900000000003"/>
    <n v="0"/>
    <n v="5699.07"/>
    <n v="9772.9500000000007"/>
    <n v="-12256.22"/>
    <n v="27728.240000000002"/>
    <n v="626594850.33999527"/>
    <n v="62659.485033999525"/>
  </r>
  <r>
    <s v="MEM588"/>
    <x v="9"/>
    <x v="1"/>
    <n v="73"/>
    <x v="0"/>
    <x v="5"/>
    <x v="2"/>
    <x v="2"/>
    <n v="30"/>
    <n v="2.88"/>
    <x v="1"/>
    <x v="0"/>
    <n v="12030.63"/>
    <n v="4426.71"/>
    <n v="3559.03"/>
    <n v="0"/>
    <n v="33898.879999999997"/>
    <n v="52984.08"/>
    <n v="-929.12"/>
    <n v="87812.08"/>
    <n v="626594850.33999527"/>
    <n v="62659.485033999525"/>
  </r>
  <r>
    <s v="MEM589"/>
    <x v="9"/>
    <x v="1"/>
    <n v="52"/>
    <x v="1"/>
    <x v="0"/>
    <x v="3"/>
    <x v="4"/>
    <n v="19"/>
    <n v="2.62"/>
    <x v="1"/>
    <x v="0"/>
    <n v="14325.44"/>
    <n v="4696.09"/>
    <n v="1436.86"/>
    <n v="0"/>
    <n v="48500.39"/>
    <n v="45095.88"/>
    <n v="18773.93"/>
    <n v="74822.34"/>
    <n v="626594850.33999527"/>
    <n v="62659.485033999525"/>
  </r>
  <r>
    <s v="MEM590"/>
    <x v="0"/>
    <x v="0"/>
    <n v="36"/>
    <x v="1"/>
    <x v="4"/>
    <x v="0"/>
    <x v="3"/>
    <n v="30"/>
    <n v="2.98"/>
    <x v="1"/>
    <x v="0"/>
    <n v="16725.52"/>
    <n v="2740.73"/>
    <n v="1656.04"/>
    <n v="0"/>
    <n v="21093.66"/>
    <n v="70191.48"/>
    <n v="5798.35"/>
    <n v="85486.79"/>
    <n v="626594850.33999527"/>
    <n v="62659.485033999525"/>
  </r>
  <r>
    <s v="MEM591"/>
    <x v="8"/>
    <x v="0"/>
    <n v="46"/>
    <x v="1"/>
    <x v="0"/>
    <x v="1"/>
    <x v="0"/>
    <n v="28"/>
    <n v="2.91"/>
    <x v="0"/>
    <x v="0"/>
    <n v="16543.87"/>
    <n v="3429.91"/>
    <n v="150.05000000000001"/>
    <n v="0"/>
    <n v="34095.949999999997"/>
    <n v="31970.1"/>
    <n v="21449.48"/>
    <n v="44616.57"/>
    <n v="626594850.33999527"/>
    <n v="62659.485033999525"/>
  </r>
  <r>
    <s v="MEM592"/>
    <x v="1"/>
    <x v="0"/>
    <n v="75"/>
    <x v="0"/>
    <x v="5"/>
    <x v="2"/>
    <x v="2"/>
    <n v="28"/>
    <n v="1.7"/>
    <x v="0"/>
    <x v="0"/>
    <n v="2259.94"/>
    <n v="2649.4"/>
    <n v="5639.73"/>
    <n v="0"/>
    <n v="11208.25"/>
    <n v="10527.35"/>
    <n v="-6189.35"/>
    <n v="27924.95"/>
    <n v="626594850.33999527"/>
    <n v="62659.485033999525"/>
  </r>
  <r>
    <s v="MEM593"/>
    <x v="4"/>
    <x v="1"/>
    <n v="65"/>
    <x v="0"/>
    <x v="4"/>
    <x v="0"/>
    <x v="3"/>
    <n v="28"/>
    <n v="3.17"/>
    <x v="0"/>
    <x v="0"/>
    <n v="19734.84"/>
    <n v="3475.52"/>
    <n v="1722.38"/>
    <n v="0"/>
    <n v="86433.4"/>
    <n v="35531.589999999997"/>
    <n v="8908.15"/>
    <n v="113056.84"/>
    <n v="626594850.33999527"/>
    <n v="62659.485033999525"/>
  </r>
  <r>
    <s v="MEM594"/>
    <x v="0"/>
    <x v="0"/>
    <n v="27"/>
    <x v="2"/>
    <x v="0"/>
    <x v="1"/>
    <x v="5"/>
    <n v="24"/>
    <n v="2.13"/>
    <x v="1"/>
    <x v="0"/>
    <n v="17526.72"/>
    <n v="1724.67"/>
    <n v="2716.05"/>
    <n v="0"/>
    <n v="47721.51"/>
    <n v="40551.85"/>
    <n v="-18288.07"/>
    <n v="106561.43"/>
    <n v="626594850.33999527"/>
    <n v="62659.485033999525"/>
  </r>
  <r>
    <s v="MEM595"/>
    <x v="0"/>
    <x v="0"/>
    <n v="44"/>
    <x v="1"/>
    <x v="6"/>
    <x v="0"/>
    <x v="1"/>
    <n v="17"/>
    <n v="2.29"/>
    <x v="0"/>
    <x v="0"/>
    <n v="18479.09"/>
    <n v="1421.02"/>
    <n v="4205.59"/>
    <n v="0"/>
    <n v="80142.16"/>
    <n v="69026.33"/>
    <n v="13071.27"/>
    <n v="136097.22"/>
    <n v="626594850.33999527"/>
    <n v="62659.485033999525"/>
  </r>
  <r>
    <s v="MEM596"/>
    <x v="1"/>
    <x v="0"/>
    <n v="47"/>
    <x v="1"/>
    <x v="3"/>
    <x v="1"/>
    <x v="4"/>
    <n v="29"/>
    <n v="2.2999999999999998"/>
    <x v="1"/>
    <x v="0"/>
    <n v="1979.18"/>
    <n v="1783.09"/>
    <n v="5558.79"/>
    <n v="0"/>
    <n v="8049.22"/>
    <n v="5346.14"/>
    <n v="11765.07"/>
    <n v="1630.29"/>
    <n v="626594850.33999527"/>
    <n v="62659.485033999525"/>
  </r>
  <r>
    <s v="MEM597"/>
    <x v="4"/>
    <x v="1"/>
    <n v="74"/>
    <x v="0"/>
    <x v="4"/>
    <x v="0"/>
    <x v="1"/>
    <n v="25"/>
    <n v="1.61"/>
    <x v="1"/>
    <x v="0"/>
    <n v="17560.66"/>
    <n v="1218.57"/>
    <n v="7549.19"/>
    <n v="0"/>
    <n v="43934"/>
    <n v="42916.93"/>
    <n v="-2231.36"/>
    <n v="89082.29"/>
    <n v="626594850.33999527"/>
    <n v="62659.485033999525"/>
  </r>
  <r>
    <s v="MEM598"/>
    <x v="5"/>
    <x v="1"/>
    <n v="72"/>
    <x v="0"/>
    <x v="0"/>
    <x v="3"/>
    <x v="2"/>
    <n v="40"/>
    <n v="1.35"/>
    <x v="1"/>
    <x v="0"/>
    <n v="12599.13"/>
    <n v="1833.4"/>
    <n v="7748.26"/>
    <n v="0"/>
    <n v="46070.41"/>
    <n v="25491.98"/>
    <n v="-24438.5"/>
    <n v="96000.89"/>
    <n v="626594850.33999527"/>
    <n v="62659.485033999525"/>
  </r>
  <r>
    <s v="MEM599"/>
    <x v="2"/>
    <x v="1"/>
    <n v="49"/>
    <x v="1"/>
    <x v="6"/>
    <x v="1"/>
    <x v="2"/>
    <n v="35"/>
    <n v="2.71"/>
    <x v="1"/>
    <x v="0"/>
    <n v="15904.76"/>
    <n v="1672.97"/>
    <n v="1256.72"/>
    <n v="0"/>
    <n v="76025.23"/>
    <n v="62478.48"/>
    <n v="27038.55"/>
    <n v="111465.16"/>
    <n v="626594850.33999527"/>
    <n v="62659.485033999525"/>
  </r>
  <r>
    <s v="MEM600"/>
    <x v="9"/>
    <x v="0"/>
    <n v="75"/>
    <x v="0"/>
    <x v="0"/>
    <x v="1"/>
    <x v="1"/>
    <n v="17"/>
    <n v="2.4900000000000002"/>
    <x v="1"/>
    <x v="0"/>
    <n v="14123.6"/>
    <n v="4248.5200000000004"/>
    <n v="2940.19"/>
    <n v="0"/>
    <n v="69285.070000000007"/>
    <n v="42369.36"/>
    <n v="-9915.2199999999993"/>
    <n v="121569.65"/>
    <n v="626594850.33999527"/>
    <n v="62659.485033999525"/>
  </r>
  <r>
    <s v="MEM601"/>
    <x v="5"/>
    <x v="1"/>
    <n v="75"/>
    <x v="0"/>
    <x v="1"/>
    <x v="2"/>
    <x v="2"/>
    <n v="28"/>
    <n v="0.66"/>
    <x v="1"/>
    <x v="0"/>
    <n v="3537.62"/>
    <n v="3248.06"/>
    <n v="88.82"/>
    <n v="0"/>
    <n v="13117.22"/>
    <n v="4283.5200000000004"/>
    <n v="-15710.77"/>
    <n v="33111.51"/>
    <n v="626594850.33999527"/>
    <n v="62659.485033999525"/>
  </r>
  <r>
    <s v="MEM602"/>
    <x v="9"/>
    <x v="0"/>
    <n v="25"/>
    <x v="2"/>
    <x v="0"/>
    <x v="3"/>
    <x v="0"/>
    <n v="35"/>
    <n v="2.25"/>
    <x v="0"/>
    <x v="0"/>
    <n v="3025.09"/>
    <n v="377.77"/>
    <n v="5275.91"/>
    <n v="0"/>
    <n v="10590.5"/>
    <n v="6078.09"/>
    <n v="1035.9000000000001"/>
    <n v="15632.69"/>
    <n v="626594850.33999527"/>
    <n v="62659.485033999525"/>
  </r>
  <r>
    <s v="MEM603"/>
    <x v="9"/>
    <x v="1"/>
    <n v="74"/>
    <x v="0"/>
    <x v="6"/>
    <x v="2"/>
    <x v="2"/>
    <n v="33"/>
    <n v="2.2200000000000002"/>
    <x v="1"/>
    <x v="0"/>
    <n v="7242.77"/>
    <n v="3130.46"/>
    <n v="4064.9"/>
    <n v="0"/>
    <n v="21493.43"/>
    <n v="9423.9599999999991"/>
    <n v="27388.46"/>
    <n v="3528.93"/>
    <n v="626594850.33999527"/>
    <n v="62659.485033999525"/>
  </r>
  <r>
    <s v="MEM604"/>
    <x v="5"/>
    <x v="0"/>
    <n v="48"/>
    <x v="1"/>
    <x v="6"/>
    <x v="1"/>
    <x v="1"/>
    <n v="32"/>
    <n v="3.14"/>
    <x v="0"/>
    <x v="0"/>
    <n v="13646.74"/>
    <n v="4206.93"/>
    <n v="2935.29"/>
    <n v="0"/>
    <n v="48142.69"/>
    <n v="56930.34"/>
    <n v="-12192.8"/>
    <n v="117265.83"/>
    <n v="626594850.33999527"/>
    <n v="62659.485033999525"/>
  </r>
  <r>
    <s v="MEM605"/>
    <x v="1"/>
    <x v="1"/>
    <n v="54"/>
    <x v="1"/>
    <x v="1"/>
    <x v="1"/>
    <x v="5"/>
    <n v="31"/>
    <n v="3.15"/>
    <x v="0"/>
    <x v="0"/>
    <n v="6247.84"/>
    <n v="226.76"/>
    <n v="1417.12"/>
    <n v="0"/>
    <n v="16971.38"/>
    <n v="15024.23"/>
    <n v="-25319.4"/>
    <n v="57315.01"/>
    <n v="626594850.33999527"/>
    <n v="62659.485033999525"/>
  </r>
  <r>
    <s v="MEM606"/>
    <x v="5"/>
    <x v="1"/>
    <n v="72"/>
    <x v="0"/>
    <x v="4"/>
    <x v="1"/>
    <x v="1"/>
    <n v="23"/>
    <n v="3.18"/>
    <x v="0"/>
    <x v="0"/>
    <n v="4012.57"/>
    <n v="2417.02"/>
    <n v="2606.84"/>
    <n v="0"/>
    <n v="15202.94"/>
    <n v="7393.66"/>
    <n v="-10162.14"/>
    <n v="32758.74"/>
    <n v="626594850.33999527"/>
    <n v="62659.485033999525"/>
  </r>
  <r>
    <s v="MEM607"/>
    <x v="5"/>
    <x v="0"/>
    <n v="22"/>
    <x v="2"/>
    <x v="1"/>
    <x v="1"/>
    <x v="1"/>
    <n v="29"/>
    <n v="2.71"/>
    <x v="1"/>
    <x v="0"/>
    <n v="13378.52"/>
    <n v="2305.3000000000002"/>
    <n v="2257.12"/>
    <n v="0"/>
    <n v="22349.13"/>
    <n v="18902.36"/>
    <n v="-99.07"/>
    <n v="41350.559999999998"/>
    <n v="626594850.33999527"/>
    <n v="62659.485033999525"/>
  </r>
  <r>
    <s v="MEM608"/>
    <x v="8"/>
    <x v="1"/>
    <n v="47"/>
    <x v="1"/>
    <x v="1"/>
    <x v="0"/>
    <x v="5"/>
    <n v="37"/>
    <n v="2.5299999999999998"/>
    <x v="1"/>
    <x v="0"/>
    <n v="16735.28"/>
    <n v="4950.75"/>
    <n v="4940.43"/>
    <n v="0"/>
    <n v="28299.81"/>
    <n v="38466.019999999997"/>
    <n v="-21757.9"/>
    <n v="88523.73"/>
    <n v="626594850.33999527"/>
    <n v="62659.485033999525"/>
  </r>
  <r>
    <s v="MEM609"/>
    <x v="1"/>
    <x v="1"/>
    <n v="27"/>
    <x v="2"/>
    <x v="4"/>
    <x v="2"/>
    <x v="0"/>
    <n v="30"/>
    <n v="2.57"/>
    <x v="1"/>
    <x v="0"/>
    <n v="4253.46"/>
    <n v="4147.83"/>
    <n v="5227.87"/>
    <n v="0"/>
    <n v="11169.39"/>
    <n v="11774.33"/>
    <n v="-2737.31"/>
    <n v="25681.03"/>
    <n v="626594850.33999527"/>
    <n v="62659.485033999525"/>
  </r>
  <r>
    <s v="MEM610"/>
    <x v="7"/>
    <x v="1"/>
    <n v="44"/>
    <x v="1"/>
    <x v="2"/>
    <x v="0"/>
    <x v="2"/>
    <n v="35"/>
    <n v="1.37"/>
    <x v="1"/>
    <x v="0"/>
    <n v="7428.43"/>
    <n v="1483.53"/>
    <n v="854.55"/>
    <n v="0"/>
    <n v="9937.0400000000009"/>
    <n v="27527.61"/>
    <n v="-21058.77"/>
    <n v="58523.42"/>
    <n v="626594850.33999527"/>
    <n v="62659.485033999525"/>
  </r>
  <r>
    <s v="MEM611"/>
    <x v="5"/>
    <x v="1"/>
    <n v="49"/>
    <x v="1"/>
    <x v="5"/>
    <x v="3"/>
    <x v="2"/>
    <n v="30"/>
    <n v="1.52"/>
    <x v="1"/>
    <x v="0"/>
    <n v="2883.61"/>
    <n v="216.86"/>
    <n v="4869.43"/>
    <n v="0"/>
    <n v="13409.93"/>
    <n v="12516.53"/>
    <n v="-19508.37"/>
    <n v="45434.83"/>
    <n v="626594850.33999527"/>
    <n v="62659.485033999525"/>
  </r>
  <r>
    <s v="MEM612"/>
    <x v="9"/>
    <x v="0"/>
    <n v="72"/>
    <x v="0"/>
    <x v="3"/>
    <x v="1"/>
    <x v="3"/>
    <n v="23"/>
    <n v="2"/>
    <x v="0"/>
    <x v="0"/>
    <n v="13247.42"/>
    <n v="1854.58"/>
    <n v="244.29"/>
    <n v="0"/>
    <n v="60192.99"/>
    <n v="17436.38"/>
    <n v="1259.93"/>
    <n v="76369.440000000002"/>
    <n v="626594850.33999527"/>
    <n v="62659.485033999525"/>
  </r>
  <r>
    <s v="MEM613"/>
    <x v="6"/>
    <x v="1"/>
    <n v="30"/>
    <x v="2"/>
    <x v="0"/>
    <x v="0"/>
    <x v="3"/>
    <n v="30"/>
    <n v="2.89"/>
    <x v="1"/>
    <x v="0"/>
    <n v="12685.4"/>
    <n v="418.26"/>
    <n v="64.25"/>
    <n v="0"/>
    <n v="61310.11"/>
    <n v="43191.12"/>
    <n v="404.66"/>
    <n v="104096.57"/>
    <n v="626594850.33999527"/>
    <n v="62659.485033999525"/>
  </r>
  <r>
    <s v="MEM614"/>
    <x v="8"/>
    <x v="1"/>
    <n v="54"/>
    <x v="1"/>
    <x v="4"/>
    <x v="0"/>
    <x v="0"/>
    <n v="37"/>
    <n v="2.4700000000000002"/>
    <x v="0"/>
    <x v="0"/>
    <n v="14572.76"/>
    <n v="3010.06"/>
    <n v="6920.49"/>
    <n v="0"/>
    <n v="44800.43"/>
    <n v="43598.16"/>
    <n v="6203.69"/>
    <n v="82194.899999999994"/>
    <n v="626594850.33999527"/>
    <n v="62659.485033999525"/>
  </r>
  <r>
    <s v="MEM615"/>
    <x v="7"/>
    <x v="0"/>
    <n v="36"/>
    <x v="1"/>
    <x v="2"/>
    <x v="0"/>
    <x v="4"/>
    <n v="27"/>
    <n v="1.44"/>
    <x v="1"/>
    <x v="0"/>
    <n v="19117.29"/>
    <n v="4445.47"/>
    <n v="6042.86"/>
    <n v="0"/>
    <n v="72481.7"/>
    <n v="27210.44"/>
    <n v="-18241.04"/>
    <n v="117933.18"/>
    <n v="626594850.33999527"/>
    <n v="62659.485033999525"/>
  </r>
  <r>
    <s v="MEM616"/>
    <x v="1"/>
    <x v="1"/>
    <n v="26"/>
    <x v="2"/>
    <x v="2"/>
    <x v="0"/>
    <x v="5"/>
    <n v="36"/>
    <n v="4.18"/>
    <x v="1"/>
    <x v="0"/>
    <n v="5661.83"/>
    <n v="1229.3900000000001"/>
    <n v="2192.58"/>
    <n v="0"/>
    <n v="28136.23"/>
    <n v="27342.89"/>
    <n v="11363.48"/>
    <n v="44115.64"/>
    <n v="626594850.33999527"/>
    <n v="62659.485033999525"/>
  </r>
  <r>
    <s v="MEM617"/>
    <x v="7"/>
    <x v="1"/>
    <n v="60"/>
    <x v="0"/>
    <x v="0"/>
    <x v="3"/>
    <x v="1"/>
    <n v="23"/>
    <n v="2.38"/>
    <x v="1"/>
    <x v="0"/>
    <n v="9997.6"/>
    <n v="931"/>
    <n v="3889.88"/>
    <n v="0"/>
    <n v="46123.87"/>
    <n v="41617.129999999997"/>
    <n v="2596.88"/>
    <n v="85144.12"/>
    <n v="626594850.33999527"/>
    <n v="62659.485033999525"/>
  </r>
  <r>
    <s v="MEM618"/>
    <x v="9"/>
    <x v="1"/>
    <n v="62"/>
    <x v="0"/>
    <x v="6"/>
    <x v="0"/>
    <x v="3"/>
    <n v="19"/>
    <n v="1.86"/>
    <x v="0"/>
    <x v="0"/>
    <n v="13114.92"/>
    <n v="1736.38"/>
    <n v="5136.71"/>
    <n v="0"/>
    <n v="60246.32"/>
    <n v="37424.17"/>
    <n v="7864.39"/>
    <n v="89806.1"/>
    <n v="626594850.33999527"/>
    <n v="62659.485033999525"/>
  </r>
  <r>
    <s v="MEM619"/>
    <x v="1"/>
    <x v="0"/>
    <n v="54"/>
    <x v="1"/>
    <x v="5"/>
    <x v="0"/>
    <x v="2"/>
    <n v="32"/>
    <n v="1.5"/>
    <x v="0"/>
    <x v="0"/>
    <n v="15917.38"/>
    <n v="392.48"/>
    <n v="3607.65"/>
    <n v="0"/>
    <n v="58268.44"/>
    <n v="24694.5"/>
    <n v="-29455.91"/>
    <n v="112418.85"/>
    <n v="626594850.33999527"/>
    <n v="62659.485033999525"/>
  </r>
  <r>
    <s v="MEM620"/>
    <x v="2"/>
    <x v="0"/>
    <n v="32"/>
    <x v="1"/>
    <x v="5"/>
    <x v="0"/>
    <x v="2"/>
    <n v="17"/>
    <n v="3.03"/>
    <x v="1"/>
    <x v="0"/>
    <n v="3242.69"/>
    <n v="3957.29"/>
    <n v="2992.12"/>
    <n v="0"/>
    <n v="8901.2900000000009"/>
    <n v="11718.45"/>
    <n v="6740.97"/>
    <n v="13878.77"/>
    <n v="626594850.33999527"/>
    <n v="62659.485033999525"/>
  </r>
  <r>
    <s v="MEM621"/>
    <x v="5"/>
    <x v="0"/>
    <n v="43"/>
    <x v="1"/>
    <x v="0"/>
    <x v="1"/>
    <x v="3"/>
    <n v="31"/>
    <n v="4.03"/>
    <x v="0"/>
    <x v="0"/>
    <n v="12374.28"/>
    <n v="4958.72"/>
    <n v="714.68"/>
    <n v="0"/>
    <n v="32159.37"/>
    <n v="30158.6"/>
    <n v="-15756.6"/>
    <n v="78074.570000000007"/>
    <n v="626594850.33999527"/>
    <n v="62659.485033999525"/>
  </r>
  <r>
    <s v="MEM622"/>
    <x v="1"/>
    <x v="0"/>
    <n v="59"/>
    <x v="0"/>
    <x v="1"/>
    <x v="3"/>
    <x v="4"/>
    <n v="20"/>
    <n v="2.85"/>
    <x v="0"/>
    <x v="0"/>
    <n v="2400.77"/>
    <n v="2984.21"/>
    <n v="1714.65"/>
    <n v="0"/>
    <n v="9745.44"/>
    <n v="3554.9"/>
    <n v="-380.89"/>
    <n v="13681.23"/>
    <n v="626594850.33999527"/>
    <n v="62659.485033999525"/>
  </r>
  <r>
    <s v="MEM623"/>
    <x v="6"/>
    <x v="1"/>
    <n v="33"/>
    <x v="1"/>
    <x v="4"/>
    <x v="0"/>
    <x v="5"/>
    <n v="28"/>
    <n v="2.21"/>
    <x v="1"/>
    <x v="0"/>
    <n v="16490"/>
    <n v="394.7"/>
    <n v="798.19"/>
    <n v="0"/>
    <n v="35963.870000000003"/>
    <n v="52154.28"/>
    <n v="-6207.83"/>
    <n v="94325.98"/>
    <n v="626594850.33999527"/>
    <n v="62659.485033999525"/>
  </r>
  <r>
    <s v="MEM624"/>
    <x v="7"/>
    <x v="1"/>
    <n v="23"/>
    <x v="2"/>
    <x v="4"/>
    <x v="0"/>
    <x v="1"/>
    <n v="31"/>
    <n v="2.2999999999999998"/>
    <x v="0"/>
    <x v="0"/>
    <n v="19726.46"/>
    <n v="3456.47"/>
    <n v="1902.72"/>
    <n v="0"/>
    <n v="79954.12"/>
    <n v="80570.05"/>
    <n v="-13748.61"/>
    <n v="174272.78"/>
    <n v="626594850.33999527"/>
    <n v="62659.485033999525"/>
  </r>
  <r>
    <s v="MEM625"/>
    <x v="8"/>
    <x v="0"/>
    <n v="58"/>
    <x v="0"/>
    <x v="0"/>
    <x v="0"/>
    <x v="5"/>
    <n v="27"/>
    <n v="1.95"/>
    <x v="0"/>
    <x v="0"/>
    <n v="19850.53"/>
    <n v="3895.13"/>
    <n v="1885.61"/>
    <n v="0"/>
    <n v="32915.769999999997"/>
    <n v="26618.84"/>
    <n v="-18818.89"/>
    <n v="78353.5"/>
    <n v="626594850.33999527"/>
    <n v="62659.485033999525"/>
  </r>
  <r>
    <s v="MEM626"/>
    <x v="8"/>
    <x v="0"/>
    <n v="30"/>
    <x v="2"/>
    <x v="6"/>
    <x v="0"/>
    <x v="4"/>
    <n v="26"/>
    <n v="1.86"/>
    <x v="0"/>
    <x v="0"/>
    <n v="8882.1299999999992"/>
    <n v="1386.27"/>
    <n v="3883.95"/>
    <n v="0"/>
    <n v="31883.11"/>
    <n v="38783.9"/>
    <n v="22562.09"/>
    <n v="48104.92"/>
    <n v="626594850.33999527"/>
    <n v="62659.485033999525"/>
  </r>
  <r>
    <s v="MEM627"/>
    <x v="4"/>
    <x v="1"/>
    <n v="70"/>
    <x v="0"/>
    <x v="0"/>
    <x v="3"/>
    <x v="0"/>
    <n v="32"/>
    <n v="4.17"/>
    <x v="1"/>
    <x v="0"/>
    <n v="3692.52"/>
    <n v="1803.82"/>
    <n v="2880.41"/>
    <n v="0"/>
    <n v="14990.23"/>
    <n v="16725.759999999998"/>
    <n v="-5998.07"/>
    <n v="37714.06"/>
    <n v="626594850.33999527"/>
    <n v="62659.485033999525"/>
  </r>
  <r>
    <s v="MEM628"/>
    <x v="9"/>
    <x v="1"/>
    <n v="50"/>
    <x v="1"/>
    <x v="3"/>
    <x v="0"/>
    <x v="0"/>
    <n v="38"/>
    <n v="1.67"/>
    <x v="1"/>
    <x v="0"/>
    <n v="538.92999999999995"/>
    <n v="755.63"/>
    <n v="3161.73"/>
    <n v="0"/>
    <n v="2608.4699999999998"/>
    <n v="1091.49"/>
    <n v="1044.81"/>
    <n v="2655.15"/>
    <n v="626594850.33999527"/>
    <n v="62659.485033999525"/>
  </r>
  <r>
    <s v="MEM629"/>
    <x v="4"/>
    <x v="1"/>
    <n v="23"/>
    <x v="2"/>
    <x v="3"/>
    <x v="1"/>
    <x v="0"/>
    <n v="31"/>
    <n v="2.5299999999999998"/>
    <x v="1"/>
    <x v="0"/>
    <n v="10762.12"/>
    <n v="3403.42"/>
    <n v="109.09"/>
    <n v="0"/>
    <n v="24611.3"/>
    <n v="22015.65"/>
    <n v="-26148.48"/>
    <n v="72775.429999999993"/>
    <n v="626594850.33999527"/>
    <n v="62659.485033999525"/>
  </r>
  <r>
    <s v="MEM630"/>
    <x v="5"/>
    <x v="1"/>
    <n v="49"/>
    <x v="1"/>
    <x v="5"/>
    <x v="1"/>
    <x v="3"/>
    <n v="34"/>
    <n v="1.8"/>
    <x v="1"/>
    <x v="0"/>
    <n v="3549"/>
    <n v="134.96"/>
    <n v="6355.44"/>
    <n v="0"/>
    <n v="12091.8"/>
    <n v="11956.62"/>
    <n v="18840.16"/>
    <n v="5208.26"/>
    <n v="626594850.33999527"/>
    <n v="62659.485033999525"/>
  </r>
  <r>
    <s v="MEM631"/>
    <x v="2"/>
    <x v="0"/>
    <n v="32"/>
    <x v="1"/>
    <x v="4"/>
    <x v="0"/>
    <x v="1"/>
    <n v="28"/>
    <n v="2.7"/>
    <x v="1"/>
    <x v="0"/>
    <n v="13690.52"/>
    <n v="1189.8599999999999"/>
    <n v="5084.6000000000004"/>
    <n v="0"/>
    <n v="51386.05"/>
    <n v="48342.07"/>
    <n v="-9015.32"/>
    <n v="108743.44"/>
    <n v="626594850.33999527"/>
    <n v="62659.485033999525"/>
  </r>
  <r>
    <s v="MEM632"/>
    <x v="8"/>
    <x v="1"/>
    <n v="65"/>
    <x v="0"/>
    <x v="6"/>
    <x v="1"/>
    <x v="5"/>
    <n v="29"/>
    <n v="2.31"/>
    <x v="1"/>
    <x v="0"/>
    <n v="7558.47"/>
    <n v="3766.85"/>
    <n v="5874.01"/>
    <n v="0"/>
    <n v="20758.13"/>
    <n v="29644.62"/>
    <n v="21117.64"/>
    <n v="29285.11"/>
    <n v="626594850.33999527"/>
    <n v="62659.485033999525"/>
  </r>
  <r>
    <s v="MEM633"/>
    <x v="1"/>
    <x v="0"/>
    <n v="51"/>
    <x v="1"/>
    <x v="0"/>
    <x v="1"/>
    <x v="0"/>
    <n v="39"/>
    <n v="2.39"/>
    <x v="1"/>
    <x v="0"/>
    <n v="3804.74"/>
    <n v="4128.18"/>
    <n v="132.08000000000001"/>
    <n v="0"/>
    <n v="11167.33"/>
    <n v="13680.84"/>
    <n v="-12603.24"/>
    <n v="37451.410000000003"/>
    <n v="626594850.33999527"/>
    <n v="62659.485033999525"/>
  </r>
  <r>
    <s v="MEM634"/>
    <x v="7"/>
    <x v="0"/>
    <n v="27"/>
    <x v="2"/>
    <x v="6"/>
    <x v="0"/>
    <x v="1"/>
    <n v="39"/>
    <n v="3.49"/>
    <x v="0"/>
    <x v="0"/>
    <n v="640.82000000000005"/>
    <n v="4981.29"/>
    <n v="6972.77"/>
    <n v="0"/>
    <n v="1671.38"/>
    <n v="2423.3000000000002"/>
    <n v="-10303.9"/>
    <n v="14398.58"/>
    <n v="626594850.33999527"/>
    <n v="62659.485033999525"/>
  </r>
  <r>
    <s v="MEM635"/>
    <x v="5"/>
    <x v="1"/>
    <n v="62"/>
    <x v="0"/>
    <x v="4"/>
    <x v="3"/>
    <x v="5"/>
    <n v="27"/>
    <n v="2.33"/>
    <x v="1"/>
    <x v="0"/>
    <n v="13557.69"/>
    <n v="4316.42"/>
    <n v="6419.24"/>
    <n v="0"/>
    <n v="43741.49"/>
    <n v="46346.98"/>
    <n v="28001.05"/>
    <n v="62087.42"/>
    <n v="626594850.33999527"/>
    <n v="62659.485033999525"/>
  </r>
  <r>
    <s v="MEM636"/>
    <x v="5"/>
    <x v="0"/>
    <n v="77"/>
    <x v="0"/>
    <x v="4"/>
    <x v="2"/>
    <x v="4"/>
    <n v="33"/>
    <n v="1.95"/>
    <x v="1"/>
    <x v="0"/>
    <n v="9195.3799999999992"/>
    <n v="800.02"/>
    <n v="3326.62"/>
    <n v="0"/>
    <n v="26848.44"/>
    <n v="37798.31"/>
    <n v="13555.97"/>
    <n v="51090.78"/>
    <n v="626594850.33999527"/>
    <n v="62659.485033999525"/>
  </r>
  <r>
    <s v="MEM637"/>
    <x v="4"/>
    <x v="1"/>
    <n v="40"/>
    <x v="1"/>
    <x v="5"/>
    <x v="0"/>
    <x v="3"/>
    <n v="32"/>
    <n v="3.18"/>
    <x v="1"/>
    <x v="0"/>
    <n v="9380.2099999999991"/>
    <n v="4611.4799999999996"/>
    <n v="5523.89"/>
    <n v="0"/>
    <n v="37531.71"/>
    <n v="29595.96"/>
    <n v="-11921.78"/>
    <n v="79049.45"/>
    <n v="626594850.33999527"/>
    <n v="62659.485033999525"/>
  </r>
  <r>
    <s v="MEM638"/>
    <x v="2"/>
    <x v="1"/>
    <n v="28"/>
    <x v="2"/>
    <x v="0"/>
    <x v="3"/>
    <x v="0"/>
    <n v="33"/>
    <n v="3.35"/>
    <x v="0"/>
    <x v="0"/>
    <n v="10643.28"/>
    <n v="2836.56"/>
    <n v="1374.73"/>
    <n v="0"/>
    <n v="41280.120000000003"/>
    <n v="48805.21"/>
    <n v="-3549.4"/>
    <n v="93634.73"/>
    <n v="626594850.33999527"/>
    <n v="62659.485033999525"/>
  </r>
  <r>
    <s v="MEM639"/>
    <x v="2"/>
    <x v="1"/>
    <n v="70"/>
    <x v="0"/>
    <x v="4"/>
    <x v="1"/>
    <x v="1"/>
    <n v="28"/>
    <n v="2.76"/>
    <x v="1"/>
    <x v="0"/>
    <n v="14906.11"/>
    <n v="921.12"/>
    <n v="3396.91"/>
    <n v="0"/>
    <n v="18439.689999999999"/>
    <n v="19779.7"/>
    <n v="25895.62"/>
    <n v="12323.77"/>
    <n v="626594850.33999527"/>
    <n v="62659.485033999525"/>
  </r>
  <r>
    <s v="MEM640"/>
    <x v="3"/>
    <x v="0"/>
    <n v="76"/>
    <x v="0"/>
    <x v="2"/>
    <x v="1"/>
    <x v="3"/>
    <n v="31"/>
    <n v="3.17"/>
    <x v="1"/>
    <x v="0"/>
    <n v="12825.34"/>
    <n v="468.16"/>
    <n v="7825.79"/>
    <n v="0"/>
    <n v="50506.36"/>
    <n v="34718.129999999997"/>
    <n v="6447.26"/>
    <n v="78777.23"/>
    <n v="626594850.33999527"/>
    <n v="62659.485033999525"/>
  </r>
  <r>
    <s v="MEM641"/>
    <x v="5"/>
    <x v="1"/>
    <n v="30"/>
    <x v="2"/>
    <x v="5"/>
    <x v="0"/>
    <x v="0"/>
    <n v="40"/>
    <n v="2.14"/>
    <x v="1"/>
    <x v="0"/>
    <n v="6859.15"/>
    <n v="1068.43"/>
    <n v="5629.88"/>
    <n v="0"/>
    <n v="9621.09"/>
    <n v="17912.830000000002"/>
    <n v="-16329.12"/>
    <n v="43863.040000000001"/>
    <n v="626594850.33999527"/>
    <n v="62659.485033999525"/>
  </r>
  <r>
    <s v="MEM642"/>
    <x v="8"/>
    <x v="0"/>
    <n v="62"/>
    <x v="0"/>
    <x v="0"/>
    <x v="3"/>
    <x v="5"/>
    <n v="24"/>
    <n v="3.08"/>
    <x v="0"/>
    <x v="0"/>
    <n v="14968.94"/>
    <n v="2241.71"/>
    <n v="5712"/>
    <n v="0"/>
    <n v="74332.81"/>
    <n v="50685.74"/>
    <n v="-24316.37"/>
    <n v="149334.92000000001"/>
    <n v="626594850.33999527"/>
    <n v="62659.485033999525"/>
  </r>
  <r>
    <s v="MEM643"/>
    <x v="6"/>
    <x v="1"/>
    <n v="31"/>
    <x v="1"/>
    <x v="2"/>
    <x v="0"/>
    <x v="0"/>
    <n v="24"/>
    <n v="2.63"/>
    <x v="0"/>
    <x v="0"/>
    <n v="11037.67"/>
    <n v="4313.6000000000004"/>
    <n v="2050.91"/>
    <n v="0"/>
    <n v="27215.52"/>
    <n v="50763.01"/>
    <n v="8971.42"/>
    <n v="69007.11"/>
    <n v="626594850.33999527"/>
    <n v="62659.485033999525"/>
  </r>
  <r>
    <s v="MEM644"/>
    <x v="9"/>
    <x v="0"/>
    <n v="58"/>
    <x v="0"/>
    <x v="4"/>
    <x v="0"/>
    <x v="5"/>
    <n v="30"/>
    <n v="3.15"/>
    <x v="1"/>
    <x v="0"/>
    <n v="13933.69"/>
    <n v="2642.2"/>
    <n v="1238.1600000000001"/>
    <n v="0"/>
    <n v="43918.52"/>
    <n v="43130.58"/>
    <n v="29724.54"/>
    <n v="57324.56"/>
    <n v="626594850.33999527"/>
    <n v="62659.485033999525"/>
  </r>
  <r>
    <s v="MEM645"/>
    <x v="9"/>
    <x v="1"/>
    <n v="43"/>
    <x v="1"/>
    <x v="3"/>
    <x v="3"/>
    <x v="0"/>
    <n v="36"/>
    <n v="1.94"/>
    <x v="1"/>
    <x v="0"/>
    <n v="2004.49"/>
    <n v="1601.32"/>
    <n v="612.66"/>
    <n v="0"/>
    <n v="6726.7"/>
    <n v="4376.8100000000004"/>
    <n v="-10120.68"/>
    <n v="21224.19"/>
    <n v="626594850.33999527"/>
    <n v="62659.485033999525"/>
  </r>
  <r>
    <s v="MEM646"/>
    <x v="3"/>
    <x v="0"/>
    <n v="69"/>
    <x v="0"/>
    <x v="3"/>
    <x v="0"/>
    <x v="2"/>
    <n v="27"/>
    <n v="2.36"/>
    <x v="1"/>
    <x v="0"/>
    <n v="7066.14"/>
    <n v="4095.14"/>
    <n v="984.84"/>
    <n v="0"/>
    <n v="30247.29"/>
    <n v="31894.16"/>
    <n v="-29355.17"/>
    <n v="91496.62"/>
    <n v="626594850.33999527"/>
    <n v="62659.485033999525"/>
  </r>
  <r>
    <s v="MEM647"/>
    <x v="6"/>
    <x v="0"/>
    <n v="51"/>
    <x v="1"/>
    <x v="2"/>
    <x v="3"/>
    <x v="2"/>
    <n v="17"/>
    <n v="1.65"/>
    <x v="1"/>
    <x v="0"/>
    <n v="15225.75"/>
    <n v="3393.34"/>
    <n v="6814.94"/>
    <n v="0"/>
    <n v="68603.679999999993"/>
    <n v="28478.52"/>
    <n v="12521.02"/>
    <n v="84561.18"/>
    <n v="626594850.33999527"/>
    <n v="62659.485033999525"/>
  </r>
  <r>
    <s v="MEM648"/>
    <x v="2"/>
    <x v="0"/>
    <n v="54"/>
    <x v="1"/>
    <x v="4"/>
    <x v="1"/>
    <x v="2"/>
    <n v="26"/>
    <n v="1.69"/>
    <x v="0"/>
    <x v="0"/>
    <n v="10494.97"/>
    <n v="4973.51"/>
    <n v="3206.78"/>
    <n v="0"/>
    <n v="27267.48"/>
    <n v="18485.45"/>
    <n v="29516.42"/>
    <n v="16236.51"/>
    <n v="626594850.33999527"/>
    <n v="62659.485033999525"/>
  </r>
  <r>
    <s v="MEM649"/>
    <x v="8"/>
    <x v="0"/>
    <n v="80"/>
    <x v="0"/>
    <x v="0"/>
    <x v="0"/>
    <x v="1"/>
    <n v="32"/>
    <n v="2.2799999999999998"/>
    <x v="1"/>
    <x v="0"/>
    <n v="7915.73"/>
    <n v="3322.99"/>
    <n v="2196.94"/>
    <n v="0"/>
    <n v="30528.43"/>
    <n v="13079.26"/>
    <n v="-27613.83"/>
    <n v="71221.52"/>
    <n v="626594850.33999527"/>
    <n v="62659.485033999525"/>
  </r>
  <r>
    <s v="MEM650"/>
    <x v="0"/>
    <x v="0"/>
    <n v="62"/>
    <x v="0"/>
    <x v="3"/>
    <x v="0"/>
    <x v="0"/>
    <n v="33"/>
    <n v="2.77"/>
    <x v="1"/>
    <x v="0"/>
    <n v="15420.58"/>
    <n v="4369.62"/>
    <n v="1594.78"/>
    <n v="0"/>
    <n v="24297.65"/>
    <n v="64565.77"/>
    <n v="25874.560000000001"/>
    <n v="62988.86"/>
    <n v="626594850.33999527"/>
    <n v="62659.485033999525"/>
  </r>
  <r>
    <s v="MEM651"/>
    <x v="8"/>
    <x v="0"/>
    <n v="60"/>
    <x v="0"/>
    <x v="0"/>
    <x v="3"/>
    <x v="5"/>
    <n v="24"/>
    <n v="1"/>
    <x v="1"/>
    <x v="0"/>
    <n v="13951.08"/>
    <n v="2450.5300000000002"/>
    <n v="6003.79"/>
    <n v="0"/>
    <n v="22671.51"/>
    <n v="34908.839999999997"/>
    <n v="-24949.55"/>
    <n v="82529.899999999994"/>
    <n v="626594850.33999527"/>
    <n v="62659.485033999525"/>
  </r>
  <r>
    <s v="MEM652"/>
    <x v="8"/>
    <x v="1"/>
    <n v="70"/>
    <x v="0"/>
    <x v="2"/>
    <x v="1"/>
    <x v="5"/>
    <n v="30"/>
    <n v="2.95"/>
    <x v="1"/>
    <x v="0"/>
    <n v="7409.41"/>
    <n v="3640.67"/>
    <n v="1778.56"/>
    <n v="0"/>
    <n v="32685.73"/>
    <n v="22103.31"/>
    <n v="25708.53"/>
    <n v="29080.51"/>
    <n v="626594850.33999527"/>
    <n v="62659.485033999525"/>
  </r>
  <r>
    <s v="MEM653"/>
    <x v="7"/>
    <x v="1"/>
    <n v="60"/>
    <x v="0"/>
    <x v="1"/>
    <x v="0"/>
    <x v="0"/>
    <n v="35"/>
    <n v="4.0199999999999996"/>
    <x v="1"/>
    <x v="0"/>
    <n v="7713.07"/>
    <n v="3791.3"/>
    <n v="7655.97"/>
    <n v="0"/>
    <n v="17109.43"/>
    <n v="24563.38"/>
    <n v="15911.08"/>
    <n v="25761.73"/>
    <n v="626594850.33999527"/>
    <n v="62659.485033999525"/>
  </r>
  <r>
    <s v="MEM654"/>
    <x v="5"/>
    <x v="0"/>
    <n v="68"/>
    <x v="0"/>
    <x v="0"/>
    <x v="1"/>
    <x v="2"/>
    <n v="35"/>
    <n v="2.86"/>
    <x v="0"/>
    <x v="0"/>
    <n v="1030.1199999999999"/>
    <n v="682.72"/>
    <n v="2038.44"/>
    <n v="0"/>
    <n v="1627.95"/>
    <n v="2673.03"/>
    <n v="16563.61"/>
    <n v="-12262.63"/>
    <n v="626594850.33999527"/>
    <n v="62659.485033999525"/>
  </r>
  <r>
    <s v="MEM655"/>
    <x v="3"/>
    <x v="0"/>
    <n v="51"/>
    <x v="1"/>
    <x v="3"/>
    <x v="1"/>
    <x v="4"/>
    <n v="25"/>
    <n v="1.74"/>
    <x v="0"/>
    <x v="0"/>
    <n v="1069.58"/>
    <n v="903.18"/>
    <n v="7041.22"/>
    <n v="0"/>
    <n v="4149.82"/>
    <n v="5343.71"/>
    <n v="-16757.32"/>
    <n v="26250.85"/>
    <n v="626594850.33999527"/>
    <n v="62659.485033999525"/>
  </r>
  <r>
    <s v="MEM656"/>
    <x v="7"/>
    <x v="1"/>
    <n v="59"/>
    <x v="0"/>
    <x v="2"/>
    <x v="0"/>
    <x v="0"/>
    <n v="25"/>
    <n v="2.11"/>
    <x v="0"/>
    <x v="0"/>
    <n v="17152.400000000001"/>
    <n v="2691.13"/>
    <n v="5931.53"/>
    <n v="0"/>
    <n v="22271.03"/>
    <n v="56766.03"/>
    <n v="-3960.25"/>
    <n v="82997.31"/>
    <n v="626594850.33999527"/>
    <n v="62659.485033999525"/>
  </r>
  <r>
    <s v="MEM657"/>
    <x v="7"/>
    <x v="1"/>
    <n v="46"/>
    <x v="1"/>
    <x v="0"/>
    <x v="0"/>
    <x v="1"/>
    <n v="33"/>
    <n v="2.92"/>
    <x v="1"/>
    <x v="0"/>
    <n v="4767.18"/>
    <n v="4365.3999999999996"/>
    <n v="3452.53"/>
    <n v="0"/>
    <n v="13585.43"/>
    <n v="12143.63"/>
    <n v="20398.59"/>
    <n v="5330.47"/>
    <n v="626594850.33999527"/>
    <n v="62659.485033999525"/>
  </r>
  <r>
    <s v="MEM658"/>
    <x v="8"/>
    <x v="1"/>
    <n v="52"/>
    <x v="1"/>
    <x v="3"/>
    <x v="2"/>
    <x v="3"/>
    <n v="44"/>
    <n v="3.08"/>
    <x v="1"/>
    <x v="0"/>
    <n v="12492.08"/>
    <n v="3034.33"/>
    <n v="4419.26"/>
    <n v="0"/>
    <n v="22831.63"/>
    <n v="51622.41"/>
    <n v="-6369.82"/>
    <n v="80823.86"/>
    <n v="626594850.33999527"/>
    <n v="62659.485033999525"/>
  </r>
  <r>
    <s v="MEM659"/>
    <x v="2"/>
    <x v="0"/>
    <n v="73"/>
    <x v="0"/>
    <x v="4"/>
    <x v="0"/>
    <x v="5"/>
    <n v="31"/>
    <n v="2.52"/>
    <x v="1"/>
    <x v="0"/>
    <n v="7305.97"/>
    <n v="4423.99"/>
    <n v="5546.08"/>
    <n v="0"/>
    <n v="26842.41"/>
    <n v="35981"/>
    <n v="-9164.1200000000008"/>
    <n v="71987.53"/>
    <n v="626594850.33999527"/>
    <n v="62659.485033999525"/>
  </r>
  <r>
    <s v="MEM660"/>
    <x v="5"/>
    <x v="0"/>
    <n v="50"/>
    <x v="1"/>
    <x v="5"/>
    <x v="0"/>
    <x v="5"/>
    <n v="31"/>
    <n v="2.4"/>
    <x v="1"/>
    <x v="0"/>
    <n v="17166.810000000001"/>
    <n v="3672.44"/>
    <n v="4253.22"/>
    <n v="0"/>
    <n v="48140.39"/>
    <n v="50174.59"/>
    <n v="18134.5"/>
    <n v="80180.479999999996"/>
    <n v="626594850.33999527"/>
    <n v="62659.485033999525"/>
  </r>
  <r>
    <s v="MEM661"/>
    <x v="0"/>
    <x v="1"/>
    <n v="55"/>
    <x v="1"/>
    <x v="4"/>
    <x v="0"/>
    <x v="0"/>
    <n v="31"/>
    <n v="1.27"/>
    <x v="1"/>
    <x v="0"/>
    <n v="17131.27"/>
    <n v="2379.59"/>
    <n v="5666.17"/>
    <n v="0"/>
    <n v="69990.19"/>
    <n v="43520.82"/>
    <n v="4938.22"/>
    <n v="108572.79"/>
    <n v="626594850.33999527"/>
    <n v="62659.485033999525"/>
  </r>
  <r>
    <s v="MEM662"/>
    <x v="1"/>
    <x v="0"/>
    <n v="29"/>
    <x v="2"/>
    <x v="3"/>
    <x v="0"/>
    <x v="2"/>
    <n v="28"/>
    <n v="3.21"/>
    <x v="1"/>
    <x v="0"/>
    <n v="14519.44"/>
    <n v="2194.5700000000002"/>
    <n v="2901.34"/>
    <n v="0"/>
    <n v="70624.210000000006"/>
    <n v="39348.46"/>
    <n v="-11952.5"/>
    <n v="121925.17"/>
    <n v="626594850.33999527"/>
    <n v="62659.485033999525"/>
  </r>
  <r>
    <s v="MEM663"/>
    <x v="8"/>
    <x v="0"/>
    <n v="36"/>
    <x v="1"/>
    <x v="1"/>
    <x v="0"/>
    <x v="1"/>
    <n v="21"/>
    <n v="1.07"/>
    <x v="1"/>
    <x v="0"/>
    <n v="848.24"/>
    <n v="312.26"/>
    <n v="4759.1400000000003"/>
    <n v="0"/>
    <n v="2809.19"/>
    <n v="1461.1"/>
    <n v="-3175.02"/>
    <n v="7445.31"/>
    <n v="626594850.33999527"/>
    <n v="62659.485033999525"/>
  </r>
  <r>
    <s v="MEM664"/>
    <x v="6"/>
    <x v="0"/>
    <n v="64"/>
    <x v="0"/>
    <x v="1"/>
    <x v="1"/>
    <x v="3"/>
    <n v="26"/>
    <n v="1.88"/>
    <x v="1"/>
    <x v="0"/>
    <n v="5012.22"/>
    <n v="2225.27"/>
    <n v="3102.86"/>
    <n v="0"/>
    <n v="6062.25"/>
    <n v="21095.759999999998"/>
    <n v="-7969.27"/>
    <n v="35127.279999999999"/>
    <n v="626594850.33999527"/>
    <n v="62659.485033999525"/>
  </r>
  <r>
    <s v="MEM665"/>
    <x v="1"/>
    <x v="1"/>
    <n v="73"/>
    <x v="0"/>
    <x v="4"/>
    <x v="0"/>
    <x v="3"/>
    <n v="32"/>
    <n v="1.89"/>
    <x v="0"/>
    <x v="0"/>
    <n v="5444.69"/>
    <n v="4892.5200000000004"/>
    <n v="6914.55"/>
    <n v="0"/>
    <n v="10920.05"/>
    <n v="15563.85"/>
    <n v="-23170.03"/>
    <n v="49653.93"/>
    <n v="626594850.33999527"/>
    <n v="62659.485033999525"/>
  </r>
  <r>
    <s v="MEM666"/>
    <x v="0"/>
    <x v="0"/>
    <n v="63"/>
    <x v="0"/>
    <x v="4"/>
    <x v="1"/>
    <x v="4"/>
    <n v="17"/>
    <n v="2.34"/>
    <x v="0"/>
    <x v="0"/>
    <n v="16502.46"/>
    <n v="1315.33"/>
    <n v="5027.5200000000004"/>
    <n v="0"/>
    <n v="57284.21"/>
    <n v="63516.639999999999"/>
    <n v="17058.54"/>
    <n v="103742.31"/>
    <n v="626594850.33999527"/>
    <n v="62659.485033999525"/>
  </r>
  <r>
    <s v="MEM667"/>
    <x v="9"/>
    <x v="0"/>
    <n v="29"/>
    <x v="2"/>
    <x v="3"/>
    <x v="0"/>
    <x v="1"/>
    <n v="33"/>
    <n v="4.08"/>
    <x v="1"/>
    <x v="0"/>
    <n v="13498.72"/>
    <n v="1518.46"/>
    <n v="2514.11"/>
    <n v="0"/>
    <n v="62827.66"/>
    <n v="45815.9"/>
    <n v="-8614.69"/>
    <n v="117258.25"/>
    <n v="626594850.33999527"/>
    <n v="62659.485033999525"/>
  </r>
  <r>
    <s v="MEM668"/>
    <x v="9"/>
    <x v="1"/>
    <n v="75"/>
    <x v="0"/>
    <x v="1"/>
    <x v="3"/>
    <x v="3"/>
    <n v="37"/>
    <n v="3.4"/>
    <x v="1"/>
    <x v="0"/>
    <n v="15795.31"/>
    <n v="4071.33"/>
    <n v="2627.98"/>
    <n v="0"/>
    <n v="45066.23"/>
    <n v="25628.17"/>
    <n v="-19616.12"/>
    <n v="90310.52"/>
    <n v="626594850.33999527"/>
    <n v="62659.485033999525"/>
  </r>
  <r>
    <s v="MEM669"/>
    <x v="8"/>
    <x v="1"/>
    <n v="79"/>
    <x v="0"/>
    <x v="1"/>
    <x v="1"/>
    <x v="3"/>
    <n v="26"/>
    <n v="1.7"/>
    <x v="0"/>
    <x v="0"/>
    <n v="661.13"/>
    <n v="3459.59"/>
    <n v="3301.05"/>
    <n v="0"/>
    <n v="3178.64"/>
    <n v="1647.2"/>
    <n v="-40.31"/>
    <n v="4866.1499999999996"/>
    <n v="626594850.33999527"/>
    <n v="62659.485033999525"/>
  </r>
  <r>
    <s v="MEM670"/>
    <x v="0"/>
    <x v="1"/>
    <n v="62"/>
    <x v="0"/>
    <x v="2"/>
    <x v="0"/>
    <x v="2"/>
    <n v="24"/>
    <n v="1.1499999999999999"/>
    <x v="1"/>
    <x v="0"/>
    <n v="15221.92"/>
    <n v="4456.72"/>
    <n v="2853.69"/>
    <n v="0"/>
    <n v="33224.06"/>
    <n v="39146.76"/>
    <n v="22025.24"/>
    <n v="50345.58"/>
    <n v="626594850.33999527"/>
    <n v="62659.485033999525"/>
  </r>
  <r>
    <s v="MEM671"/>
    <x v="2"/>
    <x v="1"/>
    <n v="42"/>
    <x v="1"/>
    <x v="1"/>
    <x v="1"/>
    <x v="4"/>
    <n v="35"/>
    <n v="2.84"/>
    <x v="1"/>
    <x v="0"/>
    <n v="18142.490000000002"/>
    <n v="2525.88"/>
    <n v="6276.6"/>
    <n v="0"/>
    <n v="28395.200000000001"/>
    <n v="58264.85"/>
    <n v="8538.4599999999991"/>
    <n v="78121.59"/>
    <n v="626594850.33999527"/>
    <n v="62659.485033999525"/>
  </r>
  <r>
    <s v="MEM672"/>
    <x v="3"/>
    <x v="1"/>
    <n v="24"/>
    <x v="2"/>
    <x v="0"/>
    <x v="0"/>
    <x v="3"/>
    <n v="38"/>
    <n v="1.77"/>
    <x v="1"/>
    <x v="0"/>
    <n v="9626.2099999999991"/>
    <n v="2492.81"/>
    <n v="5195.42"/>
    <n v="0"/>
    <n v="14057.91"/>
    <n v="16049.85"/>
    <n v="12693.69"/>
    <n v="17414.07"/>
    <n v="626594850.33999527"/>
    <n v="62659.485033999525"/>
  </r>
  <r>
    <s v="MEM673"/>
    <x v="0"/>
    <x v="1"/>
    <n v="59"/>
    <x v="0"/>
    <x v="1"/>
    <x v="1"/>
    <x v="4"/>
    <n v="24"/>
    <n v="2.39"/>
    <x v="1"/>
    <x v="0"/>
    <n v="11250.11"/>
    <n v="2423.4899999999998"/>
    <n v="3465.38"/>
    <n v="0"/>
    <n v="31342.55"/>
    <n v="54889.03"/>
    <n v="-16879.52"/>
    <n v="103111.1"/>
    <n v="626594850.33999527"/>
    <n v="62659.485033999525"/>
  </r>
  <r>
    <s v="MEM674"/>
    <x v="8"/>
    <x v="0"/>
    <n v="31"/>
    <x v="1"/>
    <x v="5"/>
    <x v="0"/>
    <x v="2"/>
    <n v="22"/>
    <n v="1.53"/>
    <x v="0"/>
    <x v="0"/>
    <n v="14413.75"/>
    <n v="4507.18"/>
    <n v="1156.6199999999999"/>
    <n v="0"/>
    <n v="48923.31"/>
    <n v="34066.32"/>
    <n v="10749.38"/>
    <n v="72240.25"/>
    <n v="626594850.33999527"/>
    <n v="62659.485033999525"/>
  </r>
  <r>
    <s v="MEM675"/>
    <x v="6"/>
    <x v="0"/>
    <n v="48"/>
    <x v="1"/>
    <x v="0"/>
    <x v="0"/>
    <x v="3"/>
    <n v="29"/>
    <n v="2.19"/>
    <x v="1"/>
    <x v="0"/>
    <n v="15531.54"/>
    <n v="4423.93"/>
    <n v="2575.6"/>
    <n v="0"/>
    <n v="54769.72"/>
    <n v="29703.4"/>
    <n v="19164.009999999998"/>
    <n v="65309.11"/>
    <n v="626594850.33999527"/>
    <n v="62659.485033999525"/>
  </r>
  <r>
    <s v="MEM676"/>
    <x v="0"/>
    <x v="1"/>
    <n v="44"/>
    <x v="1"/>
    <x v="0"/>
    <x v="1"/>
    <x v="2"/>
    <n v="38"/>
    <n v="2.38"/>
    <x v="0"/>
    <x v="0"/>
    <n v="4250.25"/>
    <n v="1105.8"/>
    <n v="2355.7800000000002"/>
    <n v="0"/>
    <n v="18401.68"/>
    <n v="8370.49"/>
    <n v="-17900.919999999998"/>
    <n v="44673.09"/>
    <n v="626594850.33999527"/>
    <n v="62659.485033999525"/>
  </r>
  <r>
    <s v="MEM677"/>
    <x v="2"/>
    <x v="0"/>
    <n v="32"/>
    <x v="1"/>
    <x v="6"/>
    <x v="1"/>
    <x v="1"/>
    <n v="37"/>
    <n v="1.62"/>
    <x v="0"/>
    <x v="0"/>
    <n v="8845.26"/>
    <n v="4461.3100000000004"/>
    <n v="5741.07"/>
    <n v="0"/>
    <n v="21949.74"/>
    <n v="10650.09"/>
    <n v="-8936.08"/>
    <n v="41535.910000000003"/>
    <n v="626594850.33999527"/>
    <n v="62659.485033999525"/>
  </r>
  <r>
    <s v="MEM678"/>
    <x v="5"/>
    <x v="0"/>
    <n v="43"/>
    <x v="1"/>
    <x v="1"/>
    <x v="0"/>
    <x v="3"/>
    <n v="27"/>
    <n v="2.0299999999999998"/>
    <x v="1"/>
    <x v="0"/>
    <n v="7568.44"/>
    <n v="2977.29"/>
    <n v="1919.58"/>
    <n v="0"/>
    <n v="9176.4699999999993"/>
    <n v="36462.54"/>
    <n v="-27322.42"/>
    <n v="72961.429999999993"/>
    <n v="626594850.33999527"/>
    <n v="62659.485033999525"/>
  </r>
  <r>
    <s v="MEM679"/>
    <x v="9"/>
    <x v="1"/>
    <n v="40"/>
    <x v="1"/>
    <x v="3"/>
    <x v="1"/>
    <x v="5"/>
    <n v="29"/>
    <n v="2.36"/>
    <x v="0"/>
    <x v="0"/>
    <n v="14344.38"/>
    <n v="3794.21"/>
    <n v="3657.19"/>
    <n v="0"/>
    <n v="50108.13"/>
    <n v="54603.39"/>
    <n v="9820.52"/>
    <n v="94891"/>
    <n v="626594850.33999527"/>
    <n v="62659.485033999525"/>
  </r>
  <r>
    <s v="MEM680"/>
    <x v="7"/>
    <x v="1"/>
    <n v="30"/>
    <x v="2"/>
    <x v="4"/>
    <x v="1"/>
    <x v="0"/>
    <n v="27"/>
    <n v="3.47"/>
    <x v="1"/>
    <x v="0"/>
    <n v="15175.11"/>
    <n v="3524.91"/>
    <n v="2354.1799999999998"/>
    <n v="0"/>
    <n v="51076.4"/>
    <n v="22988.39"/>
    <n v="22569.82"/>
    <n v="51494.97"/>
    <n v="626594850.33999527"/>
    <n v="62659.485033999525"/>
  </r>
  <r>
    <s v="MEM681"/>
    <x v="4"/>
    <x v="1"/>
    <n v="25"/>
    <x v="2"/>
    <x v="6"/>
    <x v="3"/>
    <x v="0"/>
    <n v="26"/>
    <n v="2.73"/>
    <x v="1"/>
    <x v="0"/>
    <n v="14527.57"/>
    <n v="3557.23"/>
    <n v="6646.86"/>
    <n v="0"/>
    <n v="25280.85"/>
    <n v="63636.19"/>
    <n v="694.72"/>
    <n v="88222.32"/>
    <n v="626594850.33999527"/>
    <n v="62659.485033999525"/>
  </r>
  <r>
    <s v="MEM682"/>
    <x v="5"/>
    <x v="1"/>
    <n v="76"/>
    <x v="0"/>
    <x v="6"/>
    <x v="1"/>
    <x v="4"/>
    <n v="23"/>
    <n v="2.72"/>
    <x v="1"/>
    <x v="0"/>
    <n v="17225.599999999999"/>
    <n v="4442.46"/>
    <n v="1598.16"/>
    <n v="0"/>
    <n v="57512.81"/>
    <n v="65676.789999999994"/>
    <n v="4631.92"/>
    <n v="118557.68"/>
    <n v="626594850.33999527"/>
    <n v="62659.485033999525"/>
  </r>
  <r>
    <s v="MEM683"/>
    <x v="3"/>
    <x v="1"/>
    <n v="56"/>
    <x v="0"/>
    <x v="3"/>
    <x v="1"/>
    <x v="4"/>
    <n v="26"/>
    <n v="3.91"/>
    <x v="0"/>
    <x v="0"/>
    <n v="17981.89"/>
    <n v="1098.1199999999999"/>
    <n v="2868.66"/>
    <n v="0"/>
    <n v="52838.559999999998"/>
    <n v="68592.539999999994"/>
    <n v="-10518.47"/>
    <n v="131949.57"/>
    <n v="626594850.33999527"/>
    <n v="62659.485033999525"/>
  </r>
  <r>
    <s v="MEM684"/>
    <x v="1"/>
    <x v="0"/>
    <n v="69"/>
    <x v="0"/>
    <x v="2"/>
    <x v="0"/>
    <x v="2"/>
    <n v="25"/>
    <n v="3.08"/>
    <x v="0"/>
    <x v="0"/>
    <n v="18614.57"/>
    <n v="3051.56"/>
    <n v="6094.44"/>
    <n v="0"/>
    <n v="71445.14"/>
    <n v="34547.15"/>
    <n v="305.58"/>
    <n v="105686.71"/>
    <n v="626594850.33999527"/>
    <n v="62659.485033999525"/>
  </r>
  <r>
    <s v="MEM685"/>
    <x v="0"/>
    <x v="1"/>
    <n v="79"/>
    <x v="0"/>
    <x v="5"/>
    <x v="0"/>
    <x v="1"/>
    <n v="22"/>
    <n v="2.25"/>
    <x v="1"/>
    <x v="0"/>
    <n v="6688.1"/>
    <n v="596.5"/>
    <n v="3934.54"/>
    <n v="0"/>
    <n v="33014.699999999997"/>
    <n v="12260.83"/>
    <n v="-8761.75"/>
    <n v="54037.279999999999"/>
    <n v="626594850.33999527"/>
    <n v="62659.485033999525"/>
  </r>
  <r>
    <s v="MEM686"/>
    <x v="0"/>
    <x v="0"/>
    <n v="80"/>
    <x v="0"/>
    <x v="0"/>
    <x v="3"/>
    <x v="1"/>
    <n v="34"/>
    <n v="3.14"/>
    <x v="1"/>
    <x v="0"/>
    <n v="1473.33"/>
    <n v="3412.36"/>
    <n v="6465.1"/>
    <n v="0"/>
    <n v="2079.9"/>
    <n v="7352.15"/>
    <n v="-7157.19"/>
    <n v="16589.240000000002"/>
    <n v="626594850.33999527"/>
    <n v="62659.485033999525"/>
  </r>
  <r>
    <s v="MEM687"/>
    <x v="1"/>
    <x v="1"/>
    <n v="63"/>
    <x v="0"/>
    <x v="3"/>
    <x v="0"/>
    <x v="4"/>
    <n v="26"/>
    <n v="3.69"/>
    <x v="1"/>
    <x v="0"/>
    <n v="2328.5100000000002"/>
    <n v="3186.55"/>
    <n v="1728.94"/>
    <n v="0"/>
    <n v="6090.63"/>
    <n v="2934.21"/>
    <n v="-681.9"/>
    <n v="9706.74"/>
    <n v="626594850.33999527"/>
    <n v="62659.485033999525"/>
  </r>
  <r>
    <s v="MEM688"/>
    <x v="0"/>
    <x v="0"/>
    <n v="78"/>
    <x v="0"/>
    <x v="6"/>
    <x v="0"/>
    <x v="4"/>
    <n v="24"/>
    <n v="3.25"/>
    <x v="1"/>
    <x v="0"/>
    <n v="3976.79"/>
    <n v="1656.65"/>
    <n v="500.71"/>
    <n v="0"/>
    <n v="17737.669999999998"/>
    <n v="12014.54"/>
    <n v="22861.65"/>
    <n v="6890.56"/>
    <n v="626594850.33999527"/>
    <n v="62659.485033999525"/>
  </r>
  <r>
    <s v="MEM689"/>
    <x v="5"/>
    <x v="1"/>
    <n v="55"/>
    <x v="1"/>
    <x v="2"/>
    <x v="1"/>
    <x v="3"/>
    <n v="22"/>
    <n v="1.66"/>
    <x v="1"/>
    <x v="0"/>
    <n v="12261.42"/>
    <n v="1065.8399999999999"/>
    <n v="3221.72"/>
    <n v="0"/>
    <n v="29447.34"/>
    <n v="41552.85"/>
    <n v="-7083.04"/>
    <n v="78083.23"/>
    <n v="626594850.33999527"/>
    <n v="62659.485033999525"/>
  </r>
  <r>
    <s v="MEM690"/>
    <x v="4"/>
    <x v="0"/>
    <n v="80"/>
    <x v="0"/>
    <x v="2"/>
    <x v="1"/>
    <x v="4"/>
    <n v="29"/>
    <n v="3.23"/>
    <x v="1"/>
    <x v="0"/>
    <n v="10497.29"/>
    <n v="2220.94"/>
    <n v="3417.71"/>
    <n v="0"/>
    <n v="24141.51"/>
    <n v="23917.93"/>
    <n v="116.33"/>
    <n v="47943.11"/>
    <n v="626594850.33999527"/>
    <n v="62659.485033999525"/>
  </r>
  <r>
    <s v="MEM691"/>
    <x v="7"/>
    <x v="0"/>
    <n v="58"/>
    <x v="0"/>
    <x v="2"/>
    <x v="0"/>
    <x v="0"/>
    <n v="28"/>
    <n v="3.14"/>
    <x v="1"/>
    <x v="0"/>
    <n v="19847.150000000001"/>
    <n v="1582.25"/>
    <n v="7898.54"/>
    <n v="0"/>
    <n v="28968.32"/>
    <n v="27119.46"/>
    <n v="10639.73"/>
    <n v="45448.05"/>
    <n v="626594850.33999527"/>
    <n v="62659.485033999525"/>
  </r>
  <r>
    <s v="MEM692"/>
    <x v="5"/>
    <x v="0"/>
    <n v="42"/>
    <x v="1"/>
    <x v="3"/>
    <x v="3"/>
    <x v="2"/>
    <n v="30"/>
    <n v="2.4300000000000002"/>
    <x v="1"/>
    <x v="0"/>
    <n v="7574.45"/>
    <n v="2795.09"/>
    <n v="6297.1"/>
    <n v="0"/>
    <n v="32217.5"/>
    <n v="20062.16"/>
    <n v="6562.36"/>
    <n v="45717.3"/>
    <n v="626594850.33999527"/>
    <n v="62659.485033999525"/>
  </r>
  <r>
    <s v="MEM693"/>
    <x v="2"/>
    <x v="0"/>
    <n v="50"/>
    <x v="1"/>
    <x v="3"/>
    <x v="0"/>
    <x v="4"/>
    <n v="36"/>
    <n v="3.14"/>
    <x v="1"/>
    <x v="0"/>
    <n v="19220.34"/>
    <n v="3733.34"/>
    <n v="1681.24"/>
    <n v="0"/>
    <n v="43713.64"/>
    <n v="46387.64"/>
    <n v="-9901.86"/>
    <n v="100003.14"/>
    <n v="626594850.33999527"/>
    <n v="62659.485033999525"/>
  </r>
  <r>
    <s v="MEM694"/>
    <x v="4"/>
    <x v="1"/>
    <n v="73"/>
    <x v="0"/>
    <x v="2"/>
    <x v="0"/>
    <x v="2"/>
    <n v="32"/>
    <n v="2.42"/>
    <x v="0"/>
    <x v="0"/>
    <n v="2733.78"/>
    <n v="1442.18"/>
    <n v="3074.42"/>
    <n v="0"/>
    <n v="7906.41"/>
    <n v="7569.01"/>
    <n v="22527.33"/>
    <n v="-7051.91"/>
    <n v="626594850.33999527"/>
    <n v="62659.485033999525"/>
  </r>
  <r>
    <s v="MEM695"/>
    <x v="9"/>
    <x v="1"/>
    <n v="67"/>
    <x v="0"/>
    <x v="5"/>
    <x v="0"/>
    <x v="2"/>
    <n v="25"/>
    <n v="1.73"/>
    <x v="0"/>
    <x v="0"/>
    <n v="12138.18"/>
    <n v="1620.6"/>
    <n v="4774.75"/>
    <n v="0"/>
    <n v="21465.22"/>
    <n v="21370.17"/>
    <n v="-911.41"/>
    <n v="43746.8"/>
    <n v="626594850.33999527"/>
    <n v="62659.485033999525"/>
  </r>
  <r>
    <s v="MEM696"/>
    <x v="8"/>
    <x v="1"/>
    <n v="51"/>
    <x v="1"/>
    <x v="5"/>
    <x v="1"/>
    <x v="2"/>
    <n v="22"/>
    <n v="1.8"/>
    <x v="1"/>
    <x v="0"/>
    <n v="7983.89"/>
    <n v="2017.5"/>
    <n v="1513.07"/>
    <n v="0"/>
    <n v="11785.37"/>
    <n v="29526.36"/>
    <n v="-17389.53"/>
    <n v="58701.26"/>
    <n v="626594850.33999527"/>
    <n v="62659.485033999525"/>
  </r>
  <r>
    <s v="MEM697"/>
    <x v="9"/>
    <x v="1"/>
    <n v="77"/>
    <x v="0"/>
    <x v="3"/>
    <x v="3"/>
    <x v="0"/>
    <n v="24"/>
    <n v="2.11"/>
    <x v="0"/>
    <x v="0"/>
    <n v="4740.82"/>
    <n v="1133.73"/>
    <n v="4144.45"/>
    <n v="0"/>
    <n v="23008.73"/>
    <n v="20759.93"/>
    <n v="-10538.03"/>
    <n v="54306.69"/>
    <n v="626594850.33999527"/>
    <n v="62659.485033999525"/>
  </r>
  <r>
    <s v="MEM698"/>
    <x v="2"/>
    <x v="1"/>
    <n v="77"/>
    <x v="0"/>
    <x v="6"/>
    <x v="3"/>
    <x v="3"/>
    <n v="32"/>
    <n v="2.0099999999999998"/>
    <x v="1"/>
    <x v="0"/>
    <n v="10733.14"/>
    <n v="424.47"/>
    <n v="6663.97"/>
    <n v="0"/>
    <n v="27733.09"/>
    <n v="43238.13"/>
    <n v="-3510.06"/>
    <n v="74481.279999999999"/>
    <n v="626594850.33999527"/>
    <n v="62659.485033999525"/>
  </r>
  <r>
    <s v="MEM699"/>
    <x v="9"/>
    <x v="1"/>
    <n v="64"/>
    <x v="0"/>
    <x v="3"/>
    <x v="0"/>
    <x v="2"/>
    <n v="33"/>
    <n v="3.26"/>
    <x v="1"/>
    <x v="0"/>
    <n v="1878.19"/>
    <n v="2957.25"/>
    <n v="1538.45"/>
    <n v="0"/>
    <n v="4682.9799999999996"/>
    <n v="4468.21"/>
    <n v="-27620.560000000001"/>
    <n v="36771.75"/>
    <n v="626594850.33999527"/>
    <n v="62659.485033999525"/>
  </r>
  <r>
    <s v="MEM700"/>
    <x v="3"/>
    <x v="1"/>
    <n v="72"/>
    <x v="0"/>
    <x v="3"/>
    <x v="3"/>
    <x v="2"/>
    <n v="23"/>
    <n v="2.66"/>
    <x v="1"/>
    <x v="0"/>
    <n v="7200.13"/>
    <n v="4313.5"/>
    <n v="6917.24"/>
    <n v="0"/>
    <n v="16313.8"/>
    <n v="20246.77"/>
    <n v="-2042.96"/>
    <n v="38603.53"/>
    <n v="626594850.33999527"/>
    <n v="62659.485033999525"/>
  </r>
  <r>
    <s v="MEM701"/>
    <x v="6"/>
    <x v="0"/>
    <n v="37"/>
    <x v="1"/>
    <x v="4"/>
    <x v="1"/>
    <x v="3"/>
    <n v="25"/>
    <n v="2.96"/>
    <x v="0"/>
    <x v="0"/>
    <n v="7724.21"/>
    <n v="1647.58"/>
    <n v="1635.4"/>
    <n v="0"/>
    <n v="13930"/>
    <n v="34384.85"/>
    <n v="3610.59"/>
    <n v="44704.26"/>
    <n v="626594850.33999527"/>
    <n v="62659.485033999525"/>
  </r>
  <r>
    <s v="MEM702"/>
    <x v="8"/>
    <x v="0"/>
    <n v="28"/>
    <x v="2"/>
    <x v="1"/>
    <x v="1"/>
    <x v="5"/>
    <n v="26"/>
    <n v="2.33"/>
    <x v="0"/>
    <x v="0"/>
    <n v="12567.57"/>
    <n v="762.41"/>
    <n v="6463.13"/>
    <n v="0"/>
    <n v="28627.13"/>
    <n v="44260.5"/>
    <n v="13452.43"/>
    <n v="59435.199999999997"/>
    <n v="626594850.33999527"/>
    <n v="62659.485033999525"/>
  </r>
  <r>
    <s v="MEM703"/>
    <x v="4"/>
    <x v="1"/>
    <n v="79"/>
    <x v="0"/>
    <x v="6"/>
    <x v="0"/>
    <x v="4"/>
    <n v="24"/>
    <n v="1.58"/>
    <x v="1"/>
    <x v="0"/>
    <n v="15374.23"/>
    <n v="303.47000000000003"/>
    <n v="6401.5"/>
    <n v="0"/>
    <n v="31970.05"/>
    <n v="66671.72"/>
    <n v="-26349.85"/>
    <n v="124991.62"/>
    <n v="626594850.33999527"/>
    <n v="62659.485033999525"/>
  </r>
  <r>
    <s v="MEM704"/>
    <x v="0"/>
    <x v="0"/>
    <n v="49"/>
    <x v="1"/>
    <x v="0"/>
    <x v="1"/>
    <x v="2"/>
    <n v="33"/>
    <n v="2.35"/>
    <x v="1"/>
    <x v="0"/>
    <n v="2040.58"/>
    <n v="4965.55"/>
    <n v="5243.76"/>
    <n v="0"/>
    <n v="2489"/>
    <n v="6700.25"/>
    <n v="22612.52"/>
    <n v="-13423.27"/>
    <n v="626594850.33999527"/>
    <n v="62659.485033999525"/>
  </r>
  <r>
    <s v="MEM705"/>
    <x v="8"/>
    <x v="0"/>
    <n v="43"/>
    <x v="1"/>
    <x v="5"/>
    <x v="0"/>
    <x v="1"/>
    <n v="31"/>
    <n v="2.59"/>
    <x v="1"/>
    <x v="0"/>
    <n v="11435.11"/>
    <n v="4464.3100000000004"/>
    <n v="92.66"/>
    <n v="0"/>
    <n v="49939.05"/>
    <n v="48718.239999999998"/>
    <n v="-7403.78"/>
    <n v="106061.07"/>
    <n v="626594850.33999527"/>
    <n v="62659.485033999525"/>
  </r>
  <r>
    <s v="MEM706"/>
    <x v="0"/>
    <x v="1"/>
    <n v="56"/>
    <x v="0"/>
    <x v="5"/>
    <x v="1"/>
    <x v="5"/>
    <n v="32"/>
    <n v="2.09"/>
    <x v="0"/>
    <x v="0"/>
    <n v="5338.29"/>
    <n v="2407.6799999999998"/>
    <n v="4220.6400000000003"/>
    <n v="0"/>
    <n v="13844.33"/>
    <n v="19588.150000000001"/>
    <n v="-23285.8"/>
    <n v="56718.28"/>
    <n v="626594850.33999527"/>
    <n v="62659.485033999525"/>
  </r>
  <r>
    <s v="MEM707"/>
    <x v="0"/>
    <x v="1"/>
    <n v="77"/>
    <x v="0"/>
    <x v="5"/>
    <x v="3"/>
    <x v="3"/>
    <n v="29"/>
    <n v="2.58"/>
    <x v="0"/>
    <x v="0"/>
    <n v="18841.669999999998"/>
    <n v="3902.01"/>
    <n v="6883.12"/>
    <n v="0"/>
    <n v="88933.440000000002"/>
    <n v="29412.9"/>
    <n v="6592.81"/>
    <n v="111753.53"/>
    <n v="626594850.33999527"/>
    <n v="62659.485033999525"/>
  </r>
  <r>
    <s v="MEM708"/>
    <x v="8"/>
    <x v="0"/>
    <n v="53"/>
    <x v="1"/>
    <x v="1"/>
    <x v="0"/>
    <x v="5"/>
    <n v="24"/>
    <n v="1.68"/>
    <x v="1"/>
    <x v="0"/>
    <n v="609.70000000000005"/>
    <n v="1190.4000000000001"/>
    <n v="518.19000000000005"/>
    <n v="0"/>
    <n v="2065.77"/>
    <n v="1722.73"/>
    <n v="24172.67"/>
    <n v="-20384.169999999998"/>
    <n v="626594850.33999527"/>
    <n v="62659.485033999525"/>
  </r>
  <r>
    <s v="MEM709"/>
    <x v="7"/>
    <x v="1"/>
    <n v="55"/>
    <x v="1"/>
    <x v="6"/>
    <x v="0"/>
    <x v="4"/>
    <n v="29"/>
    <n v="3.14"/>
    <x v="0"/>
    <x v="0"/>
    <n v="14874.35"/>
    <n v="4029.56"/>
    <n v="5177.03"/>
    <n v="0"/>
    <n v="37540.959999999999"/>
    <n v="40618.089999999997"/>
    <n v="27565.9"/>
    <n v="50593.15"/>
    <n v="626594850.33999527"/>
    <n v="62659.485033999525"/>
  </r>
  <r>
    <s v="MEM710"/>
    <x v="4"/>
    <x v="1"/>
    <n v="67"/>
    <x v="0"/>
    <x v="4"/>
    <x v="3"/>
    <x v="0"/>
    <n v="35"/>
    <n v="1.72"/>
    <x v="1"/>
    <x v="0"/>
    <n v="11250.56"/>
    <n v="1304.6099999999999"/>
    <n v="5647.21"/>
    <n v="0"/>
    <n v="42033.33"/>
    <n v="36035.379999999997"/>
    <n v="664.84"/>
    <n v="77403.87"/>
    <n v="626594850.33999527"/>
    <n v="62659.485033999525"/>
  </r>
  <r>
    <s v="MEM711"/>
    <x v="5"/>
    <x v="0"/>
    <n v="65"/>
    <x v="0"/>
    <x v="3"/>
    <x v="2"/>
    <x v="1"/>
    <n v="51"/>
    <n v="3.46"/>
    <x v="0"/>
    <x v="0"/>
    <n v="18313.78"/>
    <n v="2488.61"/>
    <n v="5733.9"/>
    <n v="0"/>
    <n v="67597.289999999994"/>
    <n v="74736.25"/>
    <n v="-2897.69"/>
    <n v="145231.23000000001"/>
    <n v="626594850.33999527"/>
    <n v="62659.485033999525"/>
  </r>
  <r>
    <s v="MEM712"/>
    <x v="3"/>
    <x v="0"/>
    <n v="55"/>
    <x v="1"/>
    <x v="1"/>
    <x v="0"/>
    <x v="5"/>
    <n v="35"/>
    <n v="2.91"/>
    <x v="0"/>
    <x v="0"/>
    <n v="4456.0200000000004"/>
    <n v="871.97"/>
    <n v="6842.28"/>
    <n v="0"/>
    <n v="8930.43"/>
    <n v="19272.21"/>
    <n v="-24762.99"/>
    <n v="52965.63"/>
    <n v="626594850.33999527"/>
    <n v="62659.485033999525"/>
  </r>
  <r>
    <s v="MEM713"/>
    <x v="8"/>
    <x v="1"/>
    <n v="59"/>
    <x v="0"/>
    <x v="0"/>
    <x v="3"/>
    <x v="5"/>
    <n v="28"/>
    <n v="2.12"/>
    <x v="0"/>
    <x v="0"/>
    <n v="11100.63"/>
    <n v="1388.9"/>
    <n v="1099.02"/>
    <n v="0"/>
    <n v="13732.35"/>
    <n v="43180.43"/>
    <n v="2546.2399999999998"/>
    <n v="54366.54"/>
    <n v="626594850.33999527"/>
    <n v="62659.485033999525"/>
  </r>
  <r>
    <s v="MEM714"/>
    <x v="5"/>
    <x v="0"/>
    <n v="60"/>
    <x v="0"/>
    <x v="4"/>
    <x v="0"/>
    <x v="1"/>
    <n v="35"/>
    <n v="3.05"/>
    <x v="0"/>
    <x v="0"/>
    <n v="7226.84"/>
    <n v="2002.8"/>
    <n v="7604.53"/>
    <n v="0"/>
    <n v="22153.88"/>
    <n v="31412"/>
    <n v="-29255.59"/>
    <n v="82821.47"/>
    <n v="626594850.33999527"/>
    <n v="62659.485033999525"/>
  </r>
  <r>
    <s v="MEM715"/>
    <x v="4"/>
    <x v="0"/>
    <n v="71"/>
    <x v="0"/>
    <x v="6"/>
    <x v="0"/>
    <x v="1"/>
    <n v="36"/>
    <n v="2.14"/>
    <x v="1"/>
    <x v="0"/>
    <n v="1542.85"/>
    <n v="338.65"/>
    <n v="6952.89"/>
    <n v="0"/>
    <n v="2869.09"/>
    <n v="5501.29"/>
    <n v="15070.76"/>
    <n v="-6700.38"/>
    <n v="626594850.33999527"/>
    <n v="62659.485033999525"/>
  </r>
  <r>
    <s v="MEM716"/>
    <x v="9"/>
    <x v="1"/>
    <n v="69"/>
    <x v="0"/>
    <x v="5"/>
    <x v="0"/>
    <x v="2"/>
    <n v="32"/>
    <n v="2.4"/>
    <x v="0"/>
    <x v="0"/>
    <n v="11732.39"/>
    <n v="886.35"/>
    <n v="1330.92"/>
    <n v="0"/>
    <n v="51250.68"/>
    <n v="25046.89"/>
    <n v="12990.9"/>
    <n v="63306.67"/>
    <n v="626594850.33999527"/>
    <n v="62659.485033999525"/>
  </r>
  <r>
    <s v="MEM717"/>
    <x v="4"/>
    <x v="1"/>
    <n v="70"/>
    <x v="0"/>
    <x v="0"/>
    <x v="0"/>
    <x v="2"/>
    <n v="34"/>
    <n v="3.11"/>
    <x v="1"/>
    <x v="0"/>
    <n v="2575.85"/>
    <n v="2760.45"/>
    <n v="5910.77"/>
    <n v="0"/>
    <n v="10408.459999999999"/>
    <n v="7782.84"/>
    <n v="-8004.12"/>
    <n v="26195.42"/>
    <n v="626594850.33999527"/>
    <n v="62659.485033999525"/>
  </r>
  <r>
    <s v="MEM718"/>
    <x v="7"/>
    <x v="1"/>
    <n v="45"/>
    <x v="1"/>
    <x v="1"/>
    <x v="1"/>
    <x v="5"/>
    <n v="36"/>
    <n v="3.36"/>
    <x v="1"/>
    <x v="0"/>
    <n v="15972.78"/>
    <n v="3228.59"/>
    <n v="7362.63"/>
    <n v="0"/>
    <n v="53835.67"/>
    <n v="34673.120000000003"/>
    <n v="8915.1200000000008"/>
    <n v="79593.67"/>
    <n v="626594850.33999527"/>
    <n v="62659.485033999525"/>
  </r>
  <r>
    <s v="MEM719"/>
    <x v="2"/>
    <x v="0"/>
    <n v="40"/>
    <x v="1"/>
    <x v="6"/>
    <x v="1"/>
    <x v="0"/>
    <n v="31"/>
    <n v="2.31"/>
    <x v="0"/>
    <x v="0"/>
    <n v="12121.16"/>
    <n v="3475.31"/>
    <n v="6009.17"/>
    <n v="0"/>
    <n v="59788.94"/>
    <n v="59505.95"/>
    <n v="-1213.44"/>
    <n v="120508.33"/>
    <n v="626594850.33999527"/>
    <n v="62659.485033999525"/>
  </r>
  <r>
    <s v="MEM720"/>
    <x v="1"/>
    <x v="1"/>
    <n v="22"/>
    <x v="2"/>
    <x v="4"/>
    <x v="0"/>
    <x v="5"/>
    <n v="46"/>
    <n v="1.61"/>
    <x v="1"/>
    <x v="0"/>
    <n v="9004"/>
    <n v="3357.2"/>
    <n v="6923.2"/>
    <n v="0"/>
    <n v="36459.32"/>
    <n v="30855.439999999999"/>
    <n v="-3561.95"/>
    <n v="70876.710000000006"/>
    <n v="626594850.33999527"/>
    <n v="62659.485033999525"/>
  </r>
  <r>
    <s v="MEM721"/>
    <x v="4"/>
    <x v="1"/>
    <n v="62"/>
    <x v="0"/>
    <x v="5"/>
    <x v="3"/>
    <x v="1"/>
    <n v="30"/>
    <n v="2.72"/>
    <x v="1"/>
    <x v="0"/>
    <n v="18276.509999999998"/>
    <n v="3751.85"/>
    <n v="3727.1"/>
    <n v="0"/>
    <n v="82417.740000000005"/>
    <n v="58594.36"/>
    <n v="-18303.87"/>
    <n v="159315.97"/>
    <n v="626594850.33999527"/>
    <n v="62659.485033999525"/>
  </r>
  <r>
    <s v="MEM722"/>
    <x v="6"/>
    <x v="0"/>
    <n v="69"/>
    <x v="0"/>
    <x v="4"/>
    <x v="1"/>
    <x v="1"/>
    <n v="31"/>
    <n v="2.2400000000000002"/>
    <x v="1"/>
    <x v="0"/>
    <n v="4870.74"/>
    <n v="805.6"/>
    <n v="387.98"/>
    <n v="0"/>
    <n v="22978.400000000001"/>
    <n v="6404.95"/>
    <n v="4682.5200000000004"/>
    <n v="24700.83"/>
    <n v="626594850.33999527"/>
    <n v="62659.485033999525"/>
  </r>
  <r>
    <s v="MEM723"/>
    <x v="4"/>
    <x v="1"/>
    <n v="77"/>
    <x v="0"/>
    <x v="6"/>
    <x v="1"/>
    <x v="5"/>
    <n v="33"/>
    <n v="2.25"/>
    <x v="1"/>
    <x v="0"/>
    <n v="3660.68"/>
    <n v="2281.38"/>
    <n v="5403.75"/>
    <n v="0"/>
    <n v="8882.5300000000007"/>
    <n v="7144.91"/>
    <n v="18707.740000000002"/>
    <n v="-2680.3"/>
    <n v="626594850.33999527"/>
    <n v="62659.485033999525"/>
  </r>
  <r>
    <s v="MEM724"/>
    <x v="1"/>
    <x v="1"/>
    <n v="55"/>
    <x v="1"/>
    <x v="4"/>
    <x v="1"/>
    <x v="3"/>
    <n v="36"/>
    <n v="2.31"/>
    <x v="1"/>
    <x v="0"/>
    <n v="9005.8799999999992"/>
    <n v="2743.75"/>
    <n v="4930.18"/>
    <n v="0"/>
    <n v="27056.12"/>
    <n v="32306.560000000001"/>
    <n v="14507.37"/>
    <n v="44855.31"/>
    <n v="626594850.33999527"/>
    <n v="62659.485033999525"/>
  </r>
  <r>
    <s v="MEM725"/>
    <x v="7"/>
    <x v="0"/>
    <n v="47"/>
    <x v="1"/>
    <x v="0"/>
    <x v="1"/>
    <x v="4"/>
    <n v="30"/>
    <n v="2.23"/>
    <x v="0"/>
    <x v="0"/>
    <n v="3712.6"/>
    <n v="4887.6000000000004"/>
    <n v="3324.72"/>
    <n v="0"/>
    <n v="13566.64"/>
    <n v="11609.02"/>
    <n v="6238.27"/>
    <n v="18937.39"/>
    <n v="626594850.33999527"/>
    <n v="62659.485033999525"/>
  </r>
  <r>
    <s v="MEM726"/>
    <x v="2"/>
    <x v="0"/>
    <n v="71"/>
    <x v="0"/>
    <x v="1"/>
    <x v="1"/>
    <x v="5"/>
    <n v="36"/>
    <n v="1.98"/>
    <x v="1"/>
    <x v="0"/>
    <n v="11278.9"/>
    <n v="1475.46"/>
    <n v="4654.82"/>
    <n v="0"/>
    <n v="41868.01"/>
    <n v="48670.04"/>
    <n v="-28072.65"/>
    <n v="118610.7"/>
    <n v="626594850.33999527"/>
    <n v="62659.485033999525"/>
  </r>
  <r>
    <s v="MEM727"/>
    <x v="9"/>
    <x v="1"/>
    <n v="59"/>
    <x v="0"/>
    <x v="6"/>
    <x v="2"/>
    <x v="1"/>
    <n v="37"/>
    <n v="1.17"/>
    <x v="1"/>
    <x v="0"/>
    <n v="14013.75"/>
    <n v="3912.69"/>
    <n v="4898.62"/>
    <n v="0"/>
    <n v="25069.3"/>
    <n v="48644.73"/>
    <n v="11946.83"/>
    <n v="61767.199999999997"/>
    <n v="626594850.33999527"/>
    <n v="62659.485033999525"/>
  </r>
  <r>
    <s v="MEM728"/>
    <x v="2"/>
    <x v="0"/>
    <n v="48"/>
    <x v="1"/>
    <x v="1"/>
    <x v="2"/>
    <x v="2"/>
    <n v="22"/>
    <n v="2.83"/>
    <x v="1"/>
    <x v="0"/>
    <n v="17211.580000000002"/>
    <n v="2505.25"/>
    <n v="6079.25"/>
    <n v="0"/>
    <n v="33600.699999999997"/>
    <n v="31183.200000000001"/>
    <n v="-11744.83"/>
    <n v="76528.73"/>
    <n v="626594850.33999527"/>
    <n v="62659.485033999525"/>
  </r>
  <r>
    <s v="MEM729"/>
    <x v="3"/>
    <x v="1"/>
    <n v="60"/>
    <x v="0"/>
    <x v="1"/>
    <x v="3"/>
    <x v="1"/>
    <n v="27"/>
    <n v="3.09"/>
    <x v="1"/>
    <x v="0"/>
    <n v="5848.29"/>
    <n v="4016.12"/>
    <n v="6346.76"/>
    <n v="0"/>
    <n v="22479.119999999999"/>
    <n v="19966.95"/>
    <n v="23941"/>
    <n v="18505.07"/>
    <n v="626594850.33999527"/>
    <n v="62659.485033999525"/>
  </r>
  <r>
    <s v="MEM730"/>
    <x v="6"/>
    <x v="1"/>
    <n v="51"/>
    <x v="1"/>
    <x v="1"/>
    <x v="3"/>
    <x v="0"/>
    <n v="27"/>
    <n v="1.23"/>
    <x v="1"/>
    <x v="0"/>
    <n v="13421.7"/>
    <n v="1873.66"/>
    <n v="2983.12"/>
    <n v="0"/>
    <n v="26138.92"/>
    <n v="20074.64"/>
    <n v="-16320.97"/>
    <n v="62534.53"/>
    <n v="626594850.33999527"/>
    <n v="62659.485033999525"/>
  </r>
  <r>
    <s v="MEM731"/>
    <x v="8"/>
    <x v="1"/>
    <n v="34"/>
    <x v="1"/>
    <x v="2"/>
    <x v="2"/>
    <x v="2"/>
    <n v="36"/>
    <n v="0.74"/>
    <x v="0"/>
    <x v="0"/>
    <n v="4002.34"/>
    <n v="4544.7"/>
    <n v="7549.65"/>
    <n v="0"/>
    <n v="18888.93"/>
    <n v="8093.97"/>
    <n v="-21860.21"/>
    <n v="48843.11"/>
    <n v="626594850.33999527"/>
    <n v="62659.485033999525"/>
  </r>
  <r>
    <s v="MEM732"/>
    <x v="0"/>
    <x v="1"/>
    <n v="65"/>
    <x v="0"/>
    <x v="1"/>
    <x v="3"/>
    <x v="4"/>
    <n v="32"/>
    <n v="3.22"/>
    <x v="1"/>
    <x v="0"/>
    <n v="19854.22"/>
    <n v="504.01"/>
    <n v="1315.49"/>
    <n v="0"/>
    <n v="93879.26"/>
    <n v="62987.58"/>
    <n v="-3506.61"/>
    <n v="160373.45000000001"/>
    <n v="626594850.33999527"/>
    <n v="62659.485033999525"/>
  </r>
  <r>
    <s v="MEM733"/>
    <x v="4"/>
    <x v="1"/>
    <n v="59"/>
    <x v="0"/>
    <x v="2"/>
    <x v="1"/>
    <x v="4"/>
    <n v="39"/>
    <n v="2.3199999999999998"/>
    <x v="1"/>
    <x v="0"/>
    <n v="8931.17"/>
    <n v="1184.8"/>
    <n v="2836.8"/>
    <n v="0"/>
    <n v="14262.82"/>
    <n v="17819.330000000002"/>
    <n v="-6230.73"/>
    <n v="38312.879999999997"/>
    <n v="626594850.33999527"/>
    <n v="62659.485033999525"/>
  </r>
  <r>
    <s v="MEM734"/>
    <x v="9"/>
    <x v="0"/>
    <n v="77"/>
    <x v="0"/>
    <x v="5"/>
    <x v="1"/>
    <x v="2"/>
    <n v="24"/>
    <n v="2.82"/>
    <x v="0"/>
    <x v="0"/>
    <n v="11636.16"/>
    <n v="860.92"/>
    <n v="1555.03"/>
    <n v="0"/>
    <n v="26956.76"/>
    <n v="23012.73"/>
    <n v="-27930.81"/>
    <n v="77900.3"/>
    <n v="626594850.33999527"/>
    <n v="62659.485033999525"/>
  </r>
  <r>
    <s v="MEM735"/>
    <x v="4"/>
    <x v="1"/>
    <n v="73"/>
    <x v="0"/>
    <x v="1"/>
    <x v="2"/>
    <x v="5"/>
    <n v="33"/>
    <n v="2.57"/>
    <x v="1"/>
    <x v="0"/>
    <n v="970.27"/>
    <n v="284.93"/>
    <n v="2778.89"/>
    <n v="0"/>
    <n v="3004.31"/>
    <n v="1552.64"/>
    <n v="14257.52"/>
    <n v="-9700.57"/>
    <n v="626594850.33999527"/>
    <n v="62659.485033999525"/>
  </r>
  <r>
    <s v="MEM736"/>
    <x v="7"/>
    <x v="0"/>
    <n v="44"/>
    <x v="1"/>
    <x v="1"/>
    <x v="1"/>
    <x v="0"/>
    <n v="30"/>
    <n v="1.1000000000000001"/>
    <x v="0"/>
    <x v="0"/>
    <n v="9044.3799999999992"/>
    <n v="2085.16"/>
    <n v="542.34"/>
    <n v="0"/>
    <n v="37502.089999999997"/>
    <n v="31169.07"/>
    <n v="-12389.34"/>
    <n v="81060.5"/>
    <n v="626594850.33999527"/>
    <n v="62659.485033999525"/>
  </r>
  <r>
    <s v="MEM737"/>
    <x v="3"/>
    <x v="0"/>
    <n v="27"/>
    <x v="2"/>
    <x v="6"/>
    <x v="1"/>
    <x v="5"/>
    <n v="25"/>
    <n v="3.57"/>
    <x v="0"/>
    <x v="0"/>
    <n v="5548.82"/>
    <n v="3853.36"/>
    <n v="919.71"/>
    <n v="0"/>
    <n v="12934.99"/>
    <n v="26613.54"/>
    <n v="17880.11"/>
    <n v="21668.42"/>
    <n v="626594850.33999527"/>
    <n v="62659.485033999525"/>
  </r>
  <r>
    <s v="MEM738"/>
    <x v="0"/>
    <x v="0"/>
    <n v="71"/>
    <x v="0"/>
    <x v="2"/>
    <x v="2"/>
    <x v="0"/>
    <n v="22"/>
    <n v="4.41"/>
    <x v="0"/>
    <x v="0"/>
    <n v="2644.61"/>
    <n v="1014.24"/>
    <n v="4400.1000000000004"/>
    <n v="0"/>
    <n v="9516.98"/>
    <n v="4834.04"/>
    <n v="2039.5"/>
    <n v="12311.52"/>
    <n v="626594850.33999527"/>
    <n v="62659.485033999525"/>
  </r>
  <r>
    <s v="MEM739"/>
    <x v="2"/>
    <x v="0"/>
    <n v="22"/>
    <x v="2"/>
    <x v="4"/>
    <x v="3"/>
    <x v="4"/>
    <n v="26"/>
    <n v="2.87"/>
    <x v="0"/>
    <x v="0"/>
    <n v="7652.07"/>
    <n v="2401.7600000000002"/>
    <n v="7125.07"/>
    <n v="0"/>
    <n v="21011.81"/>
    <n v="22992.17"/>
    <n v="-9540.58"/>
    <n v="53544.56"/>
    <n v="626594850.33999527"/>
    <n v="62659.485033999525"/>
  </r>
  <r>
    <s v="MEM740"/>
    <x v="1"/>
    <x v="0"/>
    <n v="62"/>
    <x v="0"/>
    <x v="0"/>
    <x v="0"/>
    <x v="0"/>
    <n v="40"/>
    <n v="2.5499999999999998"/>
    <x v="1"/>
    <x v="0"/>
    <n v="6652.91"/>
    <n v="4338.12"/>
    <n v="7847.18"/>
    <n v="0"/>
    <n v="19681.87"/>
    <n v="19417.37"/>
    <n v="-28803.360000000001"/>
    <n v="67902.600000000006"/>
    <n v="626594850.33999527"/>
    <n v="62659.485033999525"/>
  </r>
  <r>
    <s v="MEM741"/>
    <x v="9"/>
    <x v="0"/>
    <n v="32"/>
    <x v="1"/>
    <x v="1"/>
    <x v="3"/>
    <x v="2"/>
    <n v="28"/>
    <n v="3.58"/>
    <x v="0"/>
    <x v="0"/>
    <n v="7011.93"/>
    <n v="1943.46"/>
    <n v="4935.62"/>
    <n v="0"/>
    <n v="9268.2900000000009"/>
    <n v="33434.21"/>
    <n v="-26970.63"/>
    <n v="69673.13"/>
    <n v="626594850.33999527"/>
    <n v="62659.485033999525"/>
  </r>
  <r>
    <s v="MEM742"/>
    <x v="2"/>
    <x v="1"/>
    <n v="28"/>
    <x v="2"/>
    <x v="4"/>
    <x v="0"/>
    <x v="1"/>
    <n v="42"/>
    <n v="2.82"/>
    <x v="1"/>
    <x v="0"/>
    <n v="10523.37"/>
    <n v="1685.03"/>
    <n v="3021.45"/>
    <n v="0"/>
    <n v="37399.71"/>
    <n v="35936.839999999997"/>
    <n v="-4761.1000000000004"/>
    <n v="78097.649999999994"/>
    <n v="626594850.33999527"/>
    <n v="62659.485033999525"/>
  </r>
  <r>
    <s v="MEM743"/>
    <x v="1"/>
    <x v="0"/>
    <n v="35"/>
    <x v="1"/>
    <x v="1"/>
    <x v="0"/>
    <x v="4"/>
    <n v="39"/>
    <n v="2.33"/>
    <x v="0"/>
    <x v="0"/>
    <n v="8271.58"/>
    <n v="131.87"/>
    <n v="4259.2299999999996"/>
    <n v="0"/>
    <n v="31179.9"/>
    <n v="30384.82"/>
    <n v="25530.58"/>
    <n v="36034.14"/>
    <n v="626594850.33999527"/>
    <n v="62659.485033999525"/>
  </r>
  <r>
    <s v="MEM744"/>
    <x v="1"/>
    <x v="0"/>
    <n v="66"/>
    <x v="0"/>
    <x v="4"/>
    <x v="3"/>
    <x v="3"/>
    <n v="30"/>
    <n v="3.16"/>
    <x v="0"/>
    <x v="0"/>
    <n v="8538.15"/>
    <n v="2932.09"/>
    <n v="5199.4799999999996"/>
    <n v="0"/>
    <n v="34898.33"/>
    <n v="18176.7"/>
    <n v="-25764.71"/>
    <n v="78839.740000000005"/>
    <n v="626594850.33999527"/>
    <n v="62659.485033999525"/>
  </r>
  <r>
    <s v="MEM745"/>
    <x v="2"/>
    <x v="1"/>
    <n v="51"/>
    <x v="1"/>
    <x v="2"/>
    <x v="0"/>
    <x v="5"/>
    <n v="25"/>
    <n v="2.79"/>
    <x v="0"/>
    <x v="0"/>
    <n v="5074.6499999999996"/>
    <n v="2058.75"/>
    <n v="742.93"/>
    <n v="0"/>
    <n v="15877.72"/>
    <n v="21354.6"/>
    <n v="16362.14"/>
    <n v="20870.18"/>
    <n v="626594850.33999527"/>
    <n v="62659.485033999525"/>
  </r>
  <r>
    <s v="MEM746"/>
    <x v="0"/>
    <x v="0"/>
    <n v="73"/>
    <x v="0"/>
    <x v="0"/>
    <x v="3"/>
    <x v="0"/>
    <n v="29"/>
    <n v="2.83"/>
    <x v="0"/>
    <x v="0"/>
    <n v="3294.73"/>
    <n v="2096.91"/>
    <n v="3253.57"/>
    <n v="0"/>
    <n v="11645.45"/>
    <n v="9179.6299999999992"/>
    <n v="-4491.71"/>
    <n v="25316.79"/>
    <n v="626594850.33999527"/>
    <n v="62659.485033999525"/>
  </r>
  <r>
    <s v="MEM747"/>
    <x v="3"/>
    <x v="0"/>
    <n v="47"/>
    <x v="1"/>
    <x v="3"/>
    <x v="0"/>
    <x v="0"/>
    <n v="43"/>
    <n v="2.21"/>
    <x v="1"/>
    <x v="0"/>
    <n v="6086.95"/>
    <n v="4726.75"/>
    <n v="2217.7800000000002"/>
    <n v="0"/>
    <n v="19867.04"/>
    <n v="21530.84"/>
    <n v="-24357.1"/>
    <n v="65754.98"/>
    <n v="626594850.33999527"/>
    <n v="62659.485033999525"/>
  </r>
  <r>
    <s v="MEM748"/>
    <x v="6"/>
    <x v="0"/>
    <n v="63"/>
    <x v="0"/>
    <x v="3"/>
    <x v="0"/>
    <x v="0"/>
    <n v="37"/>
    <n v="1.25"/>
    <x v="0"/>
    <x v="0"/>
    <n v="9023.5300000000007"/>
    <n v="1300.74"/>
    <n v="433.36"/>
    <n v="0"/>
    <n v="18444.349999999999"/>
    <n v="13263.6"/>
    <n v="-6432.18"/>
    <n v="38140.129999999997"/>
    <n v="626594850.33999527"/>
    <n v="62659.485033999525"/>
  </r>
  <r>
    <s v="MEM749"/>
    <x v="0"/>
    <x v="1"/>
    <n v="64"/>
    <x v="0"/>
    <x v="4"/>
    <x v="1"/>
    <x v="0"/>
    <n v="27"/>
    <n v="2.44"/>
    <x v="0"/>
    <x v="0"/>
    <n v="13441.81"/>
    <n v="2575.35"/>
    <n v="7190.76"/>
    <n v="0"/>
    <n v="49788.45"/>
    <n v="17209.32"/>
    <n v="-16483.59"/>
    <n v="83481.36"/>
    <n v="626594850.33999527"/>
    <n v="62659.485033999525"/>
  </r>
  <r>
    <s v="MEM750"/>
    <x v="4"/>
    <x v="0"/>
    <n v="31"/>
    <x v="1"/>
    <x v="3"/>
    <x v="1"/>
    <x v="0"/>
    <n v="29"/>
    <n v="2.59"/>
    <x v="0"/>
    <x v="0"/>
    <n v="12962.32"/>
    <n v="3856.54"/>
    <n v="4061.16"/>
    <n v="0"/>
    <n v="45238.73"/>
    <n v="36822.730000000003"/>
    <n v="-10538.21"/>
    <n v="92599.67"/>
    <n v="626594850.33999527"/>
    <n v="62659.485033999525"/>
  </r>
  <r>
    <s v="MEM751"/>
    <x v="9"/>
    <x v="1"/>
    <n v="53"/>
    <x v="1"/>
    <x v="5"/>
    <x v="3"/>
    <x v="0"/>
    <n v="17"/>
    <n v="1.03"/>
    <x v="0"/>
    <x v="0"/>
    <n v="5543.91"/>
    <n v="2996.51"/>
    <n v="7161.98"/>
    <n v="0"/>
    <n v="27096.02"/>
    <n v="10240.67"/>
    <n v="-11381.06"/>
    <n v="48717.75"/>
    <n v="626594850.33999527"/>
    <n v="62659.485033999525"/>
  </r>
  <r>
    <s v="MEM752"/>
    <x v="2"/>
    <x v="0"/>
    <n v="75"/>
    <x v="0"/>
    <x v="0"/>
    <x v="1"/>
    <x v="2"/>
    <n v="32"/>
    <n v="2.72"/>
    <x v="0"/>
    <x v="0"/>
    <n v="7644.39"/>
    <n v="2786.5"/>
    <n v="971.71"/>
    <n v="0"/>
    <n v="34954.31"/>
    <n v="33056.92"/>
    <n v="-18901.61"/>
    <n v="86912.84"/>
    <n v="626594850.33999527"/>
    <n v="62659.485033999525"/>
  </r>
  <r>
    <s v="MEM753"/>
    <x v="5"/>
    <x v="0"/>
    <n v="73"/>
    <x v="0"/>
    <x v="5"/>
    <x v="2"/>
    <x v="4"/>
    <n v="36"/>
    <n v="3.18"/>
    <x v="0"/>
    <x v="0"/>
    <n v="5775.12"/>
    <n v="3165.72"/>
    <n v="285.18"/>
    <n v="0"/>
    <n v="8008.65"/>
    <n v="7525.59"/>
    <n v="19215.95"/>
    <n v="-3681.71"/>
    <n v="626594850.33999527"/>
    <n v="62659.485033999525"/>
  </r>
  <r>
    <s v="MEM754"/>
    <x v="2"/>
    <x v="0"/>
    <n v="56"/>
    <x v="0"/>
    <x v="4"/>
    <x v="1"/>
    <x v="0"/>
    <n v="22"/>
    <n v="1.7"/>
    <x v="0"/>
    <x v="0"/>
    <n v="12459.07"/>
    <n v="1092.94"/>
    <n v="6966.03"/>
    <n v="0"/>
    <n v="21949.21"/>
    <n v="17634.8"/>
    <n v="-3575.34"/>
    <n v="43159.35"/>
    <n v="626594850.33999527"/>
    <n v="62659.485033999525"/>
  </r>
  <r>
    <s v="MEM755"/>
    <x v="7"/>
    <x v="1"/>
    <n v="21"/>
    <x v="2"/>
    <x v="1"/>
    <x v="3"/>
    <x v="3"/>
    <n v="41"/>
    <n v="2.33"/>
    <x v="0"/>
    <x v="0"/>
    <n v="16672.650000000001"/>
    <n v="3501.61"/>
    <n v="57.36"/>
    <n v="0"/>
    <n v="54776.57"/>
    <n v="55065.67"/>
    <n v="28053.96"/>
    <n v="81788.28"/>
    <n v="626594850.33999527"/>
    <n v="62659.485033999525"/>
  </r>
  <r>
    <s v="MEM756"/>
    <x v="6"/>
    <x v="0"/>
    <n v="70"/>
    <x v="0"/>
    <x v="0"/>
    <x v="0"/>
    <x v="1"/>
    <n v="26"/>
    <n v="2.63"/>
    <x v="1"/>
    <x v="0"/>
    <n v="18989.599999999999"/>
    <n v="4117.26"/>
    <n v="6333.92"/>
    <n v="0"/>
    <n v="49802.59"/>
    <n v="81014.53"/>
    <n v="-27588.1"/>
    <n v="158405.22"/>
    <n v="626594850.33999527"/>
    <n v="62659.485033999525"/>
  </r>
  <r>
    <s v="MEM757"/>
    <x v="9"/>
    <x v="1"/>
    <n v="24"/>
    <x v="2"/>
    <x v="6"/>
    <x v="0"/>
    <x v="5"/>
    <n v="36"/>
    <n v="3.45"/>
    <x v="0"/>
    <x v="0"/>
    <n v="16414.32"/>
    <n v="1144.28"/>
    <n v="4985.83"/>
    <n v="0"/>
    <n v="50496.47"/>
    <n v="31940.33"/>
    <n v="-24328.98"/>
    <n v="106765.78"/>
    <n v="626594850.33999527"/>
    <n v="62659.485033999525"/>
  </r>
  <r>
    <s v="MEM758"/>
    <x v="1"/>
    <x v="0"/>
    <n v="58"/>
    <x v="0"/>
    <x v="4"/>
    <x v="0"/>
    <x v="1"/>
    <n v="43"/>
    <n v="1"/>
    <x v="1"/>
    <x v="0"/>
    <n v="13708.37"/>
    <n v="2541.5300000000002"/>
    <n v="6418.89"/>
    <n v="0"/>
    <n v="52121.9"/>
    <n v="22431.79"/>
    <n v="-16708.57"/>
    <n v="91262.26"/>
    <n v="626594850.33999527"/>
    <n v="62659.485033999525"/>
  </r>
  <r>
    <s v="MEM759"/>
    <x v="9"/>
    <x v="0"/>
    <n v="33"/>
    <x v="1"/>
    <x v="3"/>
    <x v="0"/>
    <x v="0"/>
    <n v="22"/>
    <n v="1.23"/>
    <x v="0"/>
    <x v="0"/>
    <n v="3565.82"/>
    <n v="1879.54"/>
    <n v="458.88"/>
    <n v="0"/>
    <n v="15674.61"/>
    <n v="13923.29"/>
    <n v="8758.49"/>
    <n v="20839.41"/>
    <n v="626594850.33999527"/>
    <n v="62659.485033999525"/>
  </r>
  <r>
    <s v="MEM760"/>
    <x v="2"/>
    <x v="1"/>
    <n v="50"/>
    <x v="1"/>
    <x v="0"/>
    <x v="0"/>
    <x v="1"/>
    <n v="34"/>
    <n v="3.5"/>
    <x v="0"/>
    <x v="0"/>
    <n v="13497.09"/>
    <n v="1981.97"/>
    <n v="1892.89"/>
    <n v="0"/>
    <n v="55133.24"/>
    <n v="44695.31"/>
    <n v="14798.1"/>
    <n v="85030.45"/>
    <n v="626594850.33999527"/>
    <n v="62659.485033999525"/>
  </r>
  <r>
    <s v="MEM761"/>
    <x v="2"/>
    <x v="1"/>
    <n v="33"/>
    <x v="1"/>
    <x v="6"/>
    <x v="2"/>
    <x v="4"/>
    <n v="36"/>
    <n v="1.9"/>
    <x v="1"/>
    <x v="0"/>
    <n v="19571.86"/>
    <n v="858.84"/>
    <n v="7318.98"/>
    <n v="0"/>
    <n v="89807.6"/>
    <n v="27097.29"/>
    <n v="-9907.61"/>
    <n v="126812.5"/>
    <n v="626594850.33999527"/>
    <n v="62659.485033999525"/>
  </r>
  <r>
    <s v="MEM762"/>
    <x v="3"/>
    <x v="1"/>
    <n v="23"/>
    <x v="2"/>
    <x v="1"/>
    <x v="3"/>
    <x v="2"/>
    <n v="30"/>
    <n v="2.37"/>
    <x v="0"/>
    <x v="0"/>
    <n v="15606.58"/>
    <n v="3436.71"/>
    <n v="831.59"/>
    <n v="0"/>
    <n v="60694.06"/>
    <n v="75906.69"/>
    <n v="-28591.72"/>
    <n v="165192.47"/>
    <n v="626594850.33999527"/>
    <n v="62659.485033999525"/>
  </r>
  <r>
    <s v="MEM763"/>
    <x v="5"/>
    <x v="1"/>
    <n v="72"/>
    <x v="0"/>
    <x v="1"/>
    <x v="0"/>
    <x v="4"/>
    <n v="31"/>
    <n v="1.91"/>
    <x v="1"/>
    <x v="0"/>
    <n v="15722.89"/>
    <n v="1045.07"/>
    <n v="7663.45"/>
    <n v="0"/>
    <n v="53688.81"/>
    <n v="19213.349999999999"/>
    <n v="12499.74"/>
    <n v="60402.42"/>
    <n v="626594850.33999527"/>
    <n v="62659.485033999525"/>
  </r>
  <r>
    <s v="MEM764"/>
    <x v="9"/>
    <x v="0"/>
    <n v="80"/>
    <x v="0"/>
    <x v="6"/>
    <x v="0"/>
    <x v="0"/>
    <n v="40"/>
    <n v="1.81"/>
    <x v="0"/>
    <x v="0"/>
    <n v="11071.77"/>
    <n v="2780.25"/>
    <n v="1512.69"/>
    <n v="0"/>
    <n v="36475.35"/>
    <n v="22614.09"/>
    <n v="27213.119999999999"/>
    <n v="31876.32"/>
    <n v="626594850.33999527"/>
    <n v="62659.485033999525"/>
  </r>
  <r>
    <s v="MEM765"/>
    <x v="3"/>
    <x v="0"/>
    <n v="58"/>
    <x v="0"/>
    <x v="6"/>
    <x v="0"/>
    <x v="5"/>
    <n v="38"/>
    <n v="3.73"/>
    <x v="0"/>
    <x v="0"/>
    <n v="18962.93"/>
    <n v="1285.2"/>
    <n v="2201.23"/>
    <n v="0"/>
    <n v="44101.26"/>
    <n v="74116.61"/>
    <n v="8592.2099999999991"/>
    <n v="109625.66"/>
    <n v="626594850.33999527"/>
    <n v="62659.485033999525"/>
  </r>
  <r>
    <s v="MEM766"/>
    <x v="7"/>
    <x v="0"/>
    <n v="56"/>
    <x v="0"/>
    <x v="5"/>
    <x v="2"/>
    <x v="4"/>
    <n v="20"/>
    <n v="2.08"/>
    <x v="0"/>
    <x v="0"/>
    <n v="19932.29"/>
    <n v="766.42"/>
    <n v="2241.1799999999998"/>
    <n v="0"/>
    <n v="49449.120000000003"/>
    <n v="47522.21"/>
    <n v="-22760.04"/>
    <n v="119731.37"/>
    <n v="626594850.33999527"/>
    <n v="62659.485033999525"/>
  </r>
  <r>
    <s v="MEM767"/>
    <x v="8"/>
    <x v="0"/>
    <n v="63"/>
    <x v="0"/>
    <x v="6"/>
    <x v="1"/>
    <x v="5"/>
    <n v="26"/>
    <n v="3.4"/>
    <x v="0"/>
    <x v="0"/>
    <n v="19363.79"/>
    <n v="1427.58"/>
    <n v="2745.9"/>
    <n v="0"/>
    <n v="32975.78"/>
    <n v="60218.98"/>
    <n v="28838.43"/>
    <n v="64356.33"/>
    <n v="626594850.33999527"/>
    <n v="62659.485033999525"/>
  </r>
  <r>
    <s v="MEM768"/>
    <x v="9"/>
    <x v="0"/>
    <n v="22"/>
    <x v="2"/>
    <x v="4"/>
    <x v="0"/>
    <x v="1"/>
    <n v="28"/>
    <n v="2.35"/>
    <x v="1"/>
    <x v="0"/>
    <n v="16904.79"/>
    <n v="2130.3000000000002"/>
    <n v="642.17999999999995"/>
    <n v="0"/>
    <n v="44071.88"/>
    <n v="27792.69"/>
    <n v="22827.66"/>
    <n v="49036.91"/>
    <n v="626594850.33999527"/>
    <n v="62659.485033999525"/>
  </r>
  <r>
    <s v="MEM769"/>
    <x v="0"/>
    <x v="0"/>
    <n v="30"/>
    <x v="2"/>
    <x v="4"/>
    <x v="3"/>
    <x v="4"/>
    <n v="31"/>
    <n v="3.2"/>
    <x v="1"/>
    <x v="0"/>
    <n v="12875.65"/>
    <n v="887.3"/>
    <n v="7763.94"/>
    <n v="0"/>
    <n v="42349.59"/>
    <n v="21231.89"/>
    <n v="25140.54"/>
    <n v="38440.94"/>
    <n v="626594850.33999527"/>
    <n v="62659.485033999525"/>
  </r>
  <r>
    <s v="MEM770"/>
    <x v="2"/>
    <x v="1"/>
    <n v="23"/>
    <x v="2"/>
    <x v="2"/>
    <x v="1"/>
    <x v="1"/>
    <n v="26"/>
    <n v="1.74"/>
    <x v="1"/>
    <x v="0"/>
    <n v="5082.25"/>
    <n v="4923.37"/>
    <n v="944.99"/>
    <n v="0"/>
    <n v="17603.47"/>
    <n v="16515.189999999999"/>
    <n v="24639.96"/>
    <n v="9478.7000000000007"/>
    <n v="626594850.33999527"/>
    <n v="62659.485033999525"/>
  </r>
  <r>
    <s v="MEM771"/>
    <x v="2"/>
    <x v="1"/>
    <n v="25"/>
    <x v="2"/>
    <x v="0"/>
    <x v="0"/>
    <x v="3"/>
    <n v="19"/>
    <n v="2.91"/>
    <x v="1"/>
    <x v="0"/>
    <n v="4346.24"/>
    <n v="4960.0600000000004"/>
    <n v="4408.4799999999996"/>
    <n v="0"/>
    <n v="8917.4500000000007"/>
    <n v="19775.240000000002"/>
    <n v="-19238.669999999998"/>
    <n v="47931.360000000001"/>
    <n v="626594850.33999527"/>
    <n v="62659.485033999525"/>
  </r>
  <r>
    <s v="MEM772"/>
    <x v="3"/>
    <x v="0"/>
    <n v="75"/>
    <x v="0"/>
    <x v="3"/>
    <x v="0"/>
    <x v="5"/>
    <n v="24"/>
    <n v="2.33"/>
    <x v="1"/>
    <x v="0"/>
    <n v="16892.72"/>
    <n v="2132.1799999999998"/>
    <n v="4583.18"/>
    <n v="0"/>
    <n v="21775.51"/>
    <n v="43484.05"/>
    <n v="-13380.12"/>
    <n v="78639.679999999993"/>
    <n v="626594850.33999527"/>
    <n v="62659.485033999525"/>
  </r>
  <r>
    <s v="MEM773"/>
    <x v="8"/>
    <x v="0"/>
    <n v="23"/>
    <x v="2"/>
    <x v="3"/>
    <x v="1"/>
    <x v="3"/>
    <n v="40"/>
    <n v="2.29"/>
    <x v="1"/>
    <x v="0"/>
    <n v="6651.08"/>
    <n v="2181.33"/>
    <n v="3334.01"/>
    <n v="0"/>
    <n v="26675.7"/>
    <n v="10091.64"/>
    <n v="-14690.25"/>
    <n v="51457.59"/>
    <n v="626594850.33999527"/>
    <n v="62659.485033999525"/>
  </r>
  <r>
    <s v="MEM774"/>
    <x v="6"/>
    <x v="0"/>
    <n v="36"/>
    <x v="1"/>
    <x v="2"/>
    <x v="3"/>
    <x v="2"/>
    <n v="17"/>
    <n v="2.4"/>
    <x v="0"/>
    <x v="0"/>
    <n v="14094.9"/>
    <n v="3143.18"/>
    <n v="1193.7"/>
    <n v="0"/>
    <n v="16922.080000000002"/>
    <n v="51025.87"/>
    <n v="8873.08"/>
    <n v="59074.87"/>
    <n v="626594850.33999527"/>
    <n v="62659.485033999525"/>
  </r>
  <r>
    <s v="MEM775"/>
    <x v="3"/>
    <x v="1"/>
    <n v="42"/>
    <x v="1"/>
    <x v="5"/>
    <x v="3"/>
    <x v="3"/>
    <n v="28"/>
    <n v="3.14"/>
    <x v="0"/>
    <x v="0"/>
    <n v="1611.04"/>
    <n v="4138.25"/>
    <n v="3735.94"/>
    <n v="0"/>
    <n v="7191.45"/>
    <n v="6144.64"/>
    <n v="10290.879999999999"/>
    <n v="3045.21"/>
    <n v="626594850.33999527"/>
    <n v="62659.485033999525"/>
  </r>
  <r>
    <s v="MEM776"/>
    <x v="7"/>
    <x v="0"/>
    <n v="30"/>
    <x v="2"/>
    <x v="2"/>
    <x v="0"/>
    <x v="2"/>
    <n v="32"/>
    <n v="2.34"/>
    <x v="1"/>
    <x v="0"/>
    <n v="18495.04"/>
    <n v="4353.59"/>
    <n v="1386.49"/>
    <n v="0"/>
    <n v="85786.52"/>
    <n v="90024.12"/>
    <n v="-20806.86"/>
    <n v="196617.5"/>
    <n v="626594850.33999527"/>
    <n v="62659.485033999525"/>
  </r>
  <r>
    <s v="MEM777"/>
    <x v="3"/>
    <x v="0"/>
    <n v="42"/>
    <x v="1"/>
    <x v="5"/>
    <x v="0"/>
    <x v="4"/>
    <n v="24"/>
    <n v="2.14"/>
    <x v="1"/>
    <x v="0"/>
    <n v="18941.77"/>
    <n v="3839.34"/>
    <n v="1202.98"/>
    <n v="0"/>
    <n v="47413.83"/>
    <n v="65302.97"/>
    <n v="9361.89"/>
    <n v="103354.91"/>
    <n v="626594850.33999527"/>
    <n v="62659.485033999525"/>
  </r>
  <r>
    <s v="MEM778"/>
    <x v="9"/>
    <x v="0"/>
    <n v="49"/>
    <x v="1"/>
    <x v="2"/>
    <x v="1"/>
    <x v="4"/>
    <n v="32"/>
    <n v="2.94"/>
    <x v="0"/>
    <x v="0"/>
    <n v="16821.23"/>
    <n v="4409.62"/>
    <n v="6020.56"/>
    <n v="0"/>
    <n v="34957.93"/>
    <n v="65171.12"/>
    <n v="-2818.59"/>
    <n v="102947.64"/>
    <n v="626594850.33999527"/>
    <n v="62659.485033999525"/>
  </r>
  <r>
    <s v="MEM779"/>
    <x v="0"/>
    <x v="1"/>
    <n v="24"/>
    <x v="2"/>
    <x v="4"/>
    <x v="2"/>
    <x v="0"/>
    <n v="30"/>
    <n v="2.09"/>
    <x v="1"/>
    <x v="0"/>
    <n v="11596.28"/>
    <n v="2326.31"/>
    <n v="6591.91"/>
    <n v="0"/>
    <n v="18200.88"/>
    <n v="30027.51"/>
    <n v="21676.81"/>
    <n v="26551.58"/>
    <n v="626594850.33999527"/>
    <n v="62659.485033999525"/>
  </r>
  <r>
    <s v="MEM780"/>
    <x v="3"/>
    <x v="0"/>
    <n v="37"/>
    <x v="1"/>
    <x v="4"/>
    <x v="3"/>
    <x v="3"/>
    <n v="32"/>
    <n v="1.98"/>
    <x v="0"/>
    <x v="0"/>
    <n v="14024.39"/>
    <n v="4173.95"/>
    <n v="7499.56"/>
    <n v="0"/>
    <n v="26283.29"/>
    <n v="36838.65"/>
    <n v="20253.93"/>
    <n v="42868.01"/>
    <n v="626594850.33999527"/>
    <n v="62659.485033999525"/>
  </r>
  <r>
    <s v="MEM781"/>
    <x v="0"/>
    <x v="0"/>
    <n v="62"/>
    <x v="0"/>
    <x v="3"/>
    <x v="0"/>
    <x v="4"/>
    <n v="30"/>
    <n v="2.46"/>
    <x v="1"/>
    <x v="0"/>
    <n v="10298.879999999999"/>
    <n v="3202.46"/>
    <n v="2308.0100000000002"/>
    <n v="0"/>
    <n v="24387.89"/>
    <n v="20162.439999999999"/>
    <n v="28698.240000000002"/>
    <n v="15852.09"/>
    <n v="626594850.33999527"/>
    <n v="62659.485033999525"/>
  </r>
  <r>
    <s v="MEM782"/>
    <x v="2"/>
    <x v="0"/>
    <n v="59"/>
    <x v="0"/>
    <x v="5"/>
    <x v="3"/>
    <x v="0"/>
    <n v="23"/>
    <n v="2.15"/>
    <x v="1"/>
    <x v="0"/>
    <n v="13379.31"/>
    <n v="1012.14"/>
    <n v="692.78"/>
    <n v="0"/>
    <n v="23871.52"/>
    <n v="50324.97"/>
    <n v="13960.47"/>
    <n v="60236.02"/>
    <n v="626594850.33999527"/>
    <n v="62659.485033999525"/>
  </r>
  <r>
    <s v="MEM783"/>
    <x v="2"/>
    <x v="0"/>
    <n v="39"/>
    <x v="1"/>
    <x v="3"/>
    <x v="2"/>
    <x v="0"/>
    <n v="27"/>
    <n v="2.8"/>
    <x v="0"/>
    <x v="0"/>
    <n v="8537.7999999999993"/>
    <n v="675.77"/>
    <n v="1883.93"/>
    <n v="0"/>
    <n v="30100.93"/>
    <n v="18903.939999999999"/>
    <n v="27028.99"/>
    <n v="21975.88"/>
    <n v="626594850.33999527"/>
    <n v="62659.485033999525"/>
  </r>
  <r>
    <s v="MEM784"/>
    <x v="4"/>
    <x v="1"/>
    <n v="30"/>
    <x v="2"/>
    <x v="0"/>
    <x v="2"/>
    <x v="0"/>
    <n v="35"/>
    <n v="3.18"/>
    <x v="1"/>
    <x v="0"/>
    <n v="19182.37"/>
    <n v="4878.2700000000004"/>
    <n v="7403.18"/>
    <n v="0"/>
    <n v="60100.73"/>
    <n v="26616.080000000002"/>
    <n v="-19570.509999999998"/>
    <n v="106287.32"/>
    <n v="626594850.33999527"/>
    <n v="62659.485033999525"/>
  </r>
  <r>
    <s v="MEM785"/>
    <x v="5"/>
    <x v="1"/>
    <n v="78"/>
    <x v="0"/>
    <x v="1"/>
    <x v="0"/>
    <x v="2"/>
    <n v="31"/>
    <n v="2.58"/>
    <x v="1"/>
    <x v="0"/>
    <n v="7012.71"/>
    <n v="4544.74"/>
    <n v="4417.07"/>
    <n v="0"/>
    <n v="25190.55"/>
    <n v="21436"/>
    <n v="-16371.77"/>
    <n v="62998.32"/>
    <n v="626594850.33999527"/>
    <n v="62659.485033999525"/>
  </r>
  <r>
    <s v="MEM786"/>
    <x v="6"/>
    <x v="1"/>
    <n v="33"/>
    <x v="1"/>
    <x v="1"/>
    <x v="3"/>
    <x v="4"/>
    <n v="23"/>
    <n v="2.67"/>
    <x v="1"/>
    <x v="0"/>
    <n v="8910.11"/>
    <n v="992"/>
    <n v="1149.19"/>
    <n v="0"/>
    <n v="34276.69"/>
    <n v="18748.63"/>
    <n v="-26249.57"/>
    <n v="79274.89"/>
    <n v="626594850.33999527"/>
    <n v="62659.485033999525"/>
  </r>
  <r>
    <s v="MEM787"/>
    <x v="8"/>
    <x v="1"/>
    <n v="36"/>
    <x v="1"/>
    <x v="5"/>
    <x v="0"/>
    <x v="2"/>
    <n v="45"/>
    <n v="2.5499999999999998"/>
    <x v="0"/>
    <x v="0"/>
    <n v="12044.57"/>
    <n v="2540.12"/>
    <n v="195.57"/>
    <n v="0"/>
    <n v="43918.82"/>
    <n v="24946.85"/>
    <n v="14954.97"/>
    <n v="53910.7"/>
    <n v="626594850.33999527"/>
    <n v="62659.485033999525"/>
  </r>
  <r>
    <s v="MEM788"/>
    <x v="8"/>
    <x v="1"/>
    <n v="32"/>
    <x v="1"/>
    <x v="6"/>
    <x v="0"/>
    <x v="4"/>
    <n v="41"/>
    <n v="2.38"/>
    <x v="1"/>
    <x v="0"/>
    <n v="2177.77"/>
    <n v="2970.05"/>
    <n v="2406.59"/>
    <n v="0"/>
    <n v="5222.57"/>
    <n v="8837.35"/>
    <n v="29238.720000000001"/>
    <n v="-15178.8"/>
    <n v="626594850.33999527"/>
    <n v="62659.485033999525"/>
  </r>
  <r>
    <s v="MEM789"/>
    <x v="9"/>
    <x v="0"/>
    <n v="59"/>
    <x v="0"/>
    <x v="0"/>
    <x v="0"/>
    <x v="3"/>
    <n v="29"/>
    <n v="3.19"/>
    <x v="1"/>
    <x v="0"/>
    <n v="15134.22"/>
    <n v="576.58000000000004"/>
    <n v="2742.56"/>
    <n v="0"/>
    <n v="34530.03"/>
    <n v="30936.22"/>
    <n v="-17723.16"/>
    <n v="83189.41"/>
    <n v="626594850.33999527"/>
    <n v="62659.485033999525"/>
  </r>
  <r>
    <s v="MEM790"/>
    <x v="9"/>
    <x v="1"/>
    <n v="66"/>
    <x v="0"/>
    <x v="6"/>
    <x v="1"/>
    <x v="4"/>
    <n v="22"/>
    <n v="2.7"/>
    <x v="0"/>
    <x v="0"/>
    <n v="3904.28"/>
    <n v="4347.38"/>
    <n v="393.93"/>
    <n v="0"/>
    <n v="19342.490000000002"/>
    <n v="12670.87"/>
    <n v="-4615.8100000000004"/>
    <n v="36629.17"/>
    <n v="626594850.33999527"/>
    <n v="62659.485033999525"/>
  </r>
  <r>
    <s v="MEM791"/>
    <x v="0"/>
    <x v="0"/>
    <n v="54"/>
    <x v="1"/>
    <x v="5"/>
    <x v="1"/>
    <x v="2"/>
    <n v="33"/>
    <n v="3.83"/>
    <x v="1"/>
    <x v="0"/>
    <n v="13817.03"/>
    <n v="848.99"/>
    <n v="3115.17"/>
    <n v="0"/>
    <n v="17176.060000000001"/>
    <n v="65069.96"/>
    <n v="-26647.5"/>
    <n v="108893.52"/>
    <n v="626594850.33999527"/>
    <n v="62659.485033999525"/>
  </r>
  <r>
    <s v="MEM792"/>
    <x v="0"/>
    <x v="0"/>
    <n v="34"/>
    <x v="1"/>
    <x v="3"/>
    <x v="0"/>
    <x v="5"/>
    <n v="41"/>
    <n v="2.33"/>
    <x v="1"/>
    <x v="0"/>
    <n v="3691.82"/>
    <n v="3007.24"/>
    <n v="751.43"/>
    <n v="0"/>
    <n v="17019.12"/>
    <n v="16979.849999999999"/>
    <n v="-1796.14"/>
    <n v="35795.11"/>
    <n v="626594850.33999527"/>
    <n v="62659.485033999525"/>
  </r>
  <r>
    <s v="MEM793"/>
    <x v="6"/>
    <x v="0"/>
    <n v="80"/>
    <x v="0"/>
    <x v="5"/>
    <x v="0"/>
    <x v="0"/>
    <n v="27"/>
    <n v="1.86"/>
    <x v="1"/>
    <x v="0"/>
    <n v="13769.83"/>
    <n v="2588.52"/>
    <n v="3629.02"/>
    <n v="0"/>
    <n v="31908.35"/>
    <n v="43131.77"/>
    <n v="3869.26"/>
    <n v="71170.86"/>
    <n v="626594850.33999527"/>
    <n v="62659.485033999525"/>
  </r>
  <r>
    <s v="MEM794"/>
    <x v="4"/>
    <x v="0"/>
    <n v="24"/>
    <x v="2"/>
    <x v="5"/>
    <x v="0"/>
    <x v="0"/>
    <n v="34"/>
    <n v="1.57"/>
    <x v="1"/>
    <x v="0"/>
    <n v="13634.19"/>
    <n v="205.98"/>
    <n v="5432.74"/>
    <n v="0"/>
    <n v="37365.56"/>
    <n v="56363.61"/>
    <n v="-18675.89"/>
    <n v="112405.06"/>
    <n v="626594850.33999527"/>
    <n v="62659.485033999525"/>
  </r>
  <r>
    <s v="MEM795"/>
    <x v="8"/>
    <x v="0"/>
    <n v="51"/>
    <x v="1"/>
    <x v="6"/>
    <x v="3"/>
    <x v="4"/>
    <n v="28"/>
    <n v="2.52"/>
    <x v="0"/>
    <x v="0"/>
    <n v="8744.27"/>
    <n v="750.94"/>
    <n v="470.68"/>
    <n v="0"/>
    <n v="39761.64"/>
    <n v="37481.99"/>
    <n v="-16161.69"/>
    <n v="93405.32"/>
    <n v="626594850.33999527"/>
    <n v="62659.485033999525"/>
  </r>
  <r>
    <s v="MEM796"/>
    <x v="3"/>
    <x v="1"/>
    <n v="43"/>
    <x v="1"/>
    <x v="1"/>
    <x v="2"/>
    <x v="0"/>
    <n v="32"/>
    <n v="1.34"/>
    <x v="0"/>
    <x v="0"/>
    <n v="6197.24"/>
    <n v="3785.47"/>
    <n v="1584.76"/>
    <n v="0"/>
    <n v="22904.68"/>
    <n v="20750.03"/>
    <n v="-20725.98"/>
    <n v="64380.69"/>
    <n v="626594850.33999527"/>
    <n v="62659.485033999525"/>
  </r>
  <r>
    <s v="MEM797"/>
    <x v="2"/>
    <x v="0"/>
    <n v="45"/>
    <x v="1"/>
    <x v="6"/>
    <x v="1"/>
    <x v="0"/>
    <n v="29"/>
    <n v="2.9"/>
    <x v="1"/>
    <x v="0"/>
    <n v="18471.830000000002"/>
    <n v="802.44"/>
    <n v="2596.31"/>
    <n v="0"/>
    <n v="53606.23"/>
    <n v="24945.1"/>
    <n v="-17933.52"/>
    <n v="96484.85"/>
    <n v="626594850.33999527"/>
    <n v="62659.485033999525"/>
  </r>
  <r>
    <s v="MEM798"/>
    <x v="5"/>
    <x v="0"/>
    <n v="76"/>
    <x v="0"/>
    <x v="6"/>
    <x v="1"/>
    <x v="3"/>
    <n v="34"/>
    <n v="1.95"/>
    <x v="1"/>
    <x v="0"/>
    <n v="14046.72"/>
    <n v="4060.27"/>
    <n v="3725.91"/>
    <n v="0"/>
    <n v="39391"/>
    <n v="42983.63"/>
    <n v="-17831.04"/>
    <n v="100205.67"/>
    <n v="626594850.33999527"/>
    <n v="62659.485033999525"/>
  </r>
  <r>
    <s v="MEM799"/>
    <x v="4"/>
    <x v="1"/>
    <n v="62"/>
    <x v="0"/>
    <x v="4"/>
    <x v="1"/>
    <x v="5"/>
    <n v="32"/>
    <n v="2.64"/>
    <x v="1"/>
    <x v="0"/>
    <n v="10249.450000000001"/>
    <n v="921.85"/>
    <n v="7135.42"/>
    <n v="0"/>
    <n v="17765.150000000001"/>
    <n v="16980"/>
    <n v="-8431.0400000000009"/>
    <n v="43176.19"/>
    <n v="626594850.33999527"/>
    <n v="62659.485033999525"/>
  </r>
  <r>
    <s v="MEM800"/>
    <x v="0"/>
    <x v="0"/>
    <n v="37"/>
    <x v="1"/>
    <x v="5"/>
    <x v="1"/>
    <x v="4"/>
    <n v="36"/>
    <n v="2.74"/>
    <x v="0"/>
    <x v="0"/>
    <n v="2681.37"/>
    <n v="3949.12"/>
    <n v="1608.03"/>
    <n v="0"/>
    <n v="10618.55"/>
    <n v="8718.11"/>
    <n v="27795.17"/>
    <n v="-8458.51"/>
    <n v="626594850.33999527"/>
    <n v="62659.485033999525"/>
  </r>
  <r>
    <s v="MEM801"/>
    <x v="7"/>
    <x v="0"/>
    <n v="41"/>
    <x v="1"/>
    <x v="0"/>
    <x v="1"/>
    <x v="3"/>
    <n v="30"/>
    <n v="1.97"/>
    <x v="0"/>
    <x v="0"/>
    <n v="16652.95"/>
    <n v="3408.83"/>
    <n v="796.65"/>
    <n v="0"/>
    <n v="52612.59"/>
    <n v="53567.41"/>
    <n v="22547.599999999999"/>
    <n v="83632.399999999994"/>
    <n v="626594850.33999527"/>
    <n v="62659.485033999525"/>
  </r>
  <r>
    <s v="MEM802"/>
    <x v="4"/>
    <x v="0"/>
    <n v="26"/>
    <x v="2"/>
    <x v="2"/>
    <x v="3"/>
    <x v="0"/>
    <n v="32"/>
    <n v="3.14"/>
    <x v="0"/>
    <x v="0"/>
    <n v="2314.54"/>
    <n v="969.15"/>
    <n v="416.95"/>
    <n v="0"/>
    <n v="9768.2000000000007"/>
    <n v="9840.75"/>
    <n v="-1674.81"/>
    <n v="21283.759999999998"/>
    <n v="626594850.33999527"/>
    <n v="62659.485033999525"/>
  </r>
  <r>
    <s v="MEM803"/>
    <x v="4"/>
    <x v="0"/>
    <n v="47"/>
    <x v="1"/>
    <x v="6"/>
    <x v="1"/>
    <x v="1"/>
    <n v="31"/>
    <n v="3.57"/>
    <x v="1"/>
    <x v="0"/>
    <n v="846.33"/>
    <n v="3018.92"/>
    <n v="5362.26"/>
    <n v="0"/>
    <n v="1841.34"/>
    <n v="3113.52"/>
    <n v="-19414.61"/>
    <n v="24369.47"/>
    <n v="626594850.33999527"/>
    <n v="62659.485033999525"/>
  </r>
  <r>
    <s v="MEM804"/>
    <x v="3"/>
    <x v="1"/>
    <n v="63"/>
    <x v="0"/>
    <x v="0"/>
    <x v="1"/>
    <x v="5"/>
    <n v="24"/>
    <n v="3.24"/>
    <x v="1"/>
    <x v="0"/>
    <n v="16200.86"/>
    <n v="785.98"/>
    <n v="5547.84"/>
    <n v="0"/>
    <n v="64108.1"/>
    <n v="42341.63"/>
    <n v="-27978.2"/>
    <n v="134427.93"/>
    <n v="626594850.33999527"/>
    <n v="62659.485033999525"/>
  </r>
  <r>
    <s v="MEM805"/>
    <x v="5"/>
    <x v="1"/>
    <n v="55"/>
    <x v="1"/>
    <x v="3"/>
    <x v="3"/>
    <x v="3"/>
    <n v="29"/>
    <n v="2"/>
    <x v="1"/>
    <x v="0"/>
    <n v="1570.83"/>
    <n v="2193.58"/>
    <n v="7450.3"/>
    <n v="0"/>
    <n v="2775.07"/>
    <n v="6362.65"/>
    <n v="7500.1"/>
    <n v="1637.62"/>
    <n v="626594850.33999527"/>
    <n v="62659.485033999525"/>
  </r>
  <r>
    <s v="MEM806"/>
    <x v="4"/>
    <x v="1"/>
    <n v="35"/>
    <x v="1"/>
    <x v="2"/>
    <x v="1"/>
    <x v="2"/>
    <n v="23"/>
    <n v="3.8"/>
    <x v="0"/>
    <x v="0"/>
    <n v="15633.89"/>
    <n v="529.99"/>
    <n v="7546.08"/>
    <n v="0"/>
    <n v="25869.34"/>
    <n v="25670.75"/>
    <n v="-7762.27"/>
    <n v="59302.36"/>
    <n v="626594850.33999527"/>
    <n v="62659.485033999525"/>
  </r>
  <r>
    <s v="MEM807"/>
    <x v="1"/>
    <x v="0"/>
    <n v="62"/>
    <x v="0"/>
    <x v="6"/>
    <x v="1"/>
    <x v="5"/>
    <n v="29"/>
    <n v="2.98"/>
    <x v="1"/>
    <x v="0"/>
    <n v="11951.56"/>
    <n v="4210.7299999999996"/>
    <n v="1506.96"/>
    <n v="0"/>
    <n v="17867.330000000002"/>
    <n v="18484.919999999998"/>
    <n v="21787.8"/>
    <n v="14564.45"/>
    <n v="626594850.33999527"/>
    <n v="62659.485033999525"/>
  </r>
  <r>
    <s v="MEM808"/>
    <x v="4"/>
    <x v="0"/>
    <n v="29"/>
    <x v="2"/>
    <x v="0"/>
    <x v="3"/>
    <x v="0"/>
    <n v="30"/>
    <n v="1.89"/>
    <x v="1"/>
    <x v="0"/>
    <n v="2526.25"/>
    <n v="3272.58"/>
    <n v="2904.64"/>
    <n v="0"/>
    <n v="4369.5"/>
    <n v="11042.65"/>
    <n v="-17912.62"/>
    <n v="33324.769999999997"/>
    <n v="626594850.33999527"/>
    <n v="62659.485033999525"/>
  </r>
  <r>
    <s v="MEM809"/>
    <x v="2"/>
    <x v="0"/>
    <n v="50"/>
    <x v="1"/>
    <x v="6"/>
    <x v="1"/>
    <x v="4"/>
    <n v="15"/>
    <n v="1.81"/>
    <x v="1"/>
    <x v="0"/>
    <n v="5186.09"/>
    <n v="4683.33"/>
    <n v="4363.91"/>
    <n v="0"/>
    <n v="15037.02"/>
    <n v="24254.87"/>
    <n v="20537.3"/>
    <n v="18754.59"/>
    <n v="626594850.33999527"/>
    <n v="62659.485033999525"/>
  </r>
  <r>
    <s v="MEM810"/>
    <x v="8"/>
    <x v="0"/>
    <n v="66"/>
    <x v="0"/>
    <x v="0"/>
    <x v="3"/>
    <x v="2"/>
    <n v="27"/>
    <n v="4.18"/>
    <x v="0"/>
    <x v="0"/>
    <n v="16607.45"/>
    <n v="2983.04"/>
    <n v="1610.12"/>
    <n v="0"/>
    <n v="72887.12"/>
    <n v="22905.86"/>
    <n v="-4693.2299999999996"/>
    <n v="100486.21"/>
    <n v="626594850.33999527"/>
    <n v="62659.485033999525"/>
  </r>
  <r>
    <s v="MEM811"/>
    <x v="4"/>
    <x v="0"/>
    <n v="60"/>
    <x v="0"/>
    <x v="0"/>
    <x v="2"/>
    <x v="4"/>
    <n v="37"/>
    <n v="3.66"/>
    <x v="0"/>
    <x v="0"/>
    <n v="7537.52"/>
    <n v="2980.21"/>
    <n v="5383.87"/>
    <n v="0"/>
    <n v="31017.09"/>
    <n v="23950.37"/>
    <n v="14297"/>
    <n v="40670.46"/>
    <n v="626594850.33999527"/>
    <n v="62659.485033999525"/>
  </r>
  <r>
    <s v="MEM812"/>
    <x v="1"/>
    <x v="1"/>
    <n v="26"/>
    <x v="2"/>
    <x v="5"/>
    <x v="0"/>
    <x v="4"/>
    <n v="26"/>
    <n v="3.91"/>
    <x v="0"/>
    <x v="0"/>
    <n v="10728.86"/>
    <n v="2614.5"/>
    <n v="2317.75"/>
    <n v="0"/>
    <n v="20429.63"/>
    <n v="36711.11"/>
    <n v="-26354.86"/>
    <n v="83495.600000000006"/>
    <n v="626594850.33999527"/>
    <n v="62659.485033999525"/>
  </r>
  <r>
    <s v="MEM813"/>
    <x v="6"/>
    <x v="0"/>
    <n v="74"/>
    <x v="0"/>
    <x v="6"/>
    <x v="3"/>
    <x v="4"/>
    <n v="36"/>
    <n v="2.5499999999999998"/>
    <x v="1"/>
    <x v="0"/>
    <n v="18556.82"/>
    <n v="2018.06"/>
    <n v="99.25"/>
    <n v="0"/>
    <n v="81197.62"/>
    <n v="86903.77"/>
    <n v="-3333.82"/>
    <n v="171435.21"/>
    <n v="626594850.33999527"/>
    <n v="62659.485033999525"/>
  </r>
  <r>
    <s v="MEM814"/>
    <x v="7"/>
    <x v="1"/>
    <n v="25"/>
    <x v="2"/>
    <x v="5"/>
    <x v="3"/>
    <x v="0"/>
    <n v="35"/>
    <n v="4.42"/>
    <x v="1"/>
    <x v="0"/>
    <n v="4379.87"/>
    <n v="103.69"/>
    <n v="2382.7199999999998"/>
    <n v="0"/>
    <n v="10148.18"/>
    <n v="19406.72"/>
    <n v="12137.41"/>
    <n v="17417.490000000002"/>
    <n v="626594850.33999527"/>
    <n v="62659.485033999525"/>
  </r>
  <r>
    <s v="MEM815"/>
    <x v="1"/>
    <x v="0"/>
    <n v="51"/>
    <x v="1"/>
    <x v="1"/>
    <x v="0"/>
    <x v="4"/>
    <n v="32"/>
    <n v="1.79"/>
    <x v="1"/>
    <x v="0"/>
    <n v="14145.11"/>
    <n v="3760.04"/>
    <n v="4173.97"/>
    <n v="0"/>
    <n v="28565.23"/>
    <n v="55298.11"/>
    <n v="-5427.01"/>
    <n v="89290.35"/>
    <n v="626594850.33999527"/>
    <n v="62659.485033999525"/>
  </r>
  <r>
    <s v="MEM816"/>
    <x v="5"/>
    <x v="1"/>
    <n v="44"/>
    <x v="1"/>
    <x v="0"/>
    <x v="2"/>
    <x v="0"/>
    <n v="28"/>
    <n v="2.69"/>
    <x v="0"/>
    <x v="0"/>
    <n v="12602.91"/>
    <n v="3759.6"/>
    <n v="2622.65"/>
    <n v="0"/>
    <n v="17960.72"/>
    <n v="40184.65"/>
    <n v="5399.19"/>
    <n v="52746.18"/>
    <n v="626594850.33999527"/>
    <n v="62659.485033999525"/>
  </r>
  <r>
    <s v="MEM817"/>
    <x v="4"/>
    <x v="0"/>
    <n v="37"/>
    <x v="1"/>
    <x v="3"/>
    <x v="0"/>
    <x v="0"/>
    <n v="33"/>
    <n v="2.42"/>
    <x v="1"/>
    <x v="0"/>
    <n v="5395.89"/>
    <n v="3910.37"/>
    <n v="4448.38"/>
    <n v="0"/>
    <n v="25647.32"/>
    <n v="19310.509999999998"/>
    <n v="-18480.48"/>
    <n v="63438.31"/>
    <n v="626594850.33999527"/>
    <n v="62659.485033999525"/>
  </r>
  <r>
    <s v="MEM818"/>
    <x v="0"/>
    <x v="0"/>
    <n v="77"/>
    <x v="0"/>
    <x v="3"/>
    <x v="2"/>
    <x v="1"/>
    <n v="35"/>
    <n v="2.46"/>
    <x v="1"/>
    <x v="0"/>
    <n v="19105.79"/>
    <n v="2945"/>
    <n v="3670.55"/>
    <n v="0"/>
    <n v="33056.35"/>
    <n v="69775.67"/>
    <n v="-16689.82"/>
    <n v="119521.84"/>
    <n v="626594850.33999527"/>
    <n v="62659.485033999525"/>
  </r>
  <r>
    <s v="MEM819"/>
    <x v="1"/>
    <x v="1"/>
    <n v="46"/>
    <x v="1"/>
    <x v="0"/>
    <x v="0"/>
    <x v="2"/>
    <n v="49"/>
    <n v="1.76"/>
    <x v="1"/>
    <x v="0"/>
    <n v="12177.24"/>
    <n v="4110.4399999999996"/>
    <n v="7051.52"/>
    <n v="0"/>
    <n v="44538.73"/>
    <n v="35245.19"/>
    <n v="-15212.45"/>
    <n v="94996.37"/>
    <n v="626594850.33999527"/>
    <n v="62659.485033999525"/>
  </r>
  <r>
    <s v="MEM820"/>
    <x v="3"/>
    <x v="1"/>
    <n v="53"/>
    <x v="1"/>
    <x v="1"/>
    <x v="0"/>
    <x v="3"/>
    <n v="40"/>
    <n v="2.27"/>
    <x v="1"/>
    <x v="0"/>
    <n v="17850.77"/>
    <n v="4156.18"/>
    <n v="6331.62"/>
    <n v="0"/>
    <n v="31185.34"/>
    <n v="45640.69"/>
    <n v="-14921.38"/>
    <n v="91747.41"/>
    <n v="626594850.33999527"/>
    <n v="62659.485033999525"/>
  </r>
  <r>
    <s v="MEM821"/>
    <x v="9"/>
    <x v="0"/>
    <n v="51"/>
    <x v="1"/>
    <x v="4"/>
    <x v="3"/>
    <x v="5"/>
    <n v="34"/>
    <n v="2.73"/>
    <x v="1"/>
    <x v="0"/>
    <n v="6048.74"/>
    <n v="4735.8500000000004"/>
    <n v="7130.23"/>
    <n v="0"/>
    <n v="29840.68"/>
    <n v="17942.75"/>
    <n v="-19323.18"/>
    <n v="67106.61"/>
    <n v="626594850.33999527"/>
    <n v="62659.485033999525"/>
  </r>
  <r>
    <s v="MEM822"/>
    <x v="9"/>
    <x v="0"/>
    <n v="32"/>
    <x v="1"/>
    <x v="3"/>
    <x v="0"/>
    <x v="1"/>
    <n v="26"/>
    <n v="2.5"/>
    <x v="0"/>
    <x v="0"/>
    <n v="13540.51"/>
    <n v="726.83"/>
    <n v="1442.2"/>
    <n v="0"/>
    <n v="44646.47"/>
    <n v="35339.730000000003"/>
    <n v="26615.13"/>
    <n v="53371.07"/>
    <n v="626594850.33999527"/>
    <n v="62659.485033999525"/>
  </r>
  <r>
    <s v="MEM823"/>
    <x v="0"/>
    <x v="0"/>
    <n v="80"/>
    <x v="0"/>
    <x v="2"/>
    <x v="0"/>
    <x v="4"/>
    <n v="30"/>
    <n v="3.07"/>
    <x v="1"/>
    <x v="0"/>
    <n v="1356.57"/>
    <n v="2804.71"/>
    <n v="835.49"/>
    <n v="0"/>
    <n v="6438.34"/>
    <n v="3115.13"/>
    <n v="7852.93"/>
    <n v="1700.54"/>
    <n v="626594850.33999527"/>
    <n v="62659.485033999525"/>
  </r>
  <r>
    <s v="MEM824"/>
    <x v="1"/>
    <x v="1"/>
    <n v="46"/>
    <x v="1"/>
    <x v="4"/>
    <x v="2"/>
    <x v="2"/>
    <n v="28"/>
    <n v="2.8"/>
    <x v="1"/>
    <x v="0"/>
    <n v="12973.28"/>
    <n v="1173.21"/>
    <n v="7783.93"/>
    <n v="0"/>
    <n v="52099.360000000001"/>
    <n v="41237.32"/>
    <n v="-27765.25"/>
    <n v="121101.93"/>
    <n v="626594850.33999527"/>
    <n v="62659.485033999525"/>
  </r>
  <r>
    <s v="MEM825"/>
    <x v="5"/>
    <x v="0"/>
    <n v="78"/>
    <x v="0"/>
    <x v="2"/>
    <x v="1"/>
    <x v="2"/>
    <n v="31"/>
    <n v="0.75"/>
    <x v="1"/>
    <x v="0"/>
    <n v="13319.73"/>
    <n v="2071.98"/>
    <n v="4179.43"/>
    <n v="0"/>
    <n v="44721.120000000003"/>
    <n v="22174.22"/>
    <n v="-14375.39"/>
    <n v="81270.73"/>
    <n v="626594850.33999527"/>
    <n v="62659.485033999525"/>
  </r>
  <r>
    <s v="MEM826"/>
    <x v="1"/>
    <x v="0"/>
    <n v="50"/>
    <x v="1"/>
    <x v="2"/>
    <x v="0"/>
    <x v="5"/>
    <n v="36"/>
    <n v="2.58"/>
    <x v="1"/>
    <x v="0"/>
    <n v="12285.61"/>
    <n v="4523.3999999999996"/>
    <n v="7298.89"/>
    <n v="0"/>
    <n v="44051.74"/>
    <n v="52426.78"/>
    <n v="-2314.31"/>
    <n v="98792.83"/>
    <n v="626594850.33999527"/>
    <n v="62659.485033999525"/>
  </r>
  <r>
    <s v="MEM827"/>
    <x v="9"/>
    <x v="1"/>
    <n v="29"/>
    <x v="2"/>
    <x v="3"/>
    <x v="3"/>
    <x v="1"/>
    <n v="28"/>
    <n v="3.07"/>
    <x v="1"/>
    <x v="0"/>
    <n v="10712.94"/>
    <n v="3623.81"/>
    <n v="6684.8"/>
    <n v="0"/>
    <n v="30530.71"/>
    <n v="23258.06"/>
    <n v="-23101.439999999999"/>
    <n v="76890.210000000006"/>
    <n v="626594850.33999527"/>
    <n v="62659.485033999525"/>
  </r>
  <r>
    <s v="MEM828"/>
    <x v="6"/>
    <x v="1"/>
    <n v="46"/>
    <x v="1"/>
    <x v="0"/>
    <x v="2"/>
    <x v="2"/>
    <n v="35"/>
    <n v="2.92"/>
    <x v="1"/>
    <x v="0"/>
    <n v="5110.76"/>
    <n v="1060.42"/>
    <n v="2333.29"/>
    <n v="0"/>
    <n v="15010.52"/>
    <n v="10639.73"/>
    <n v="2209.64"/>
    <n v="23440.61"/>
    <n v="626594850.33999527"/>
    <n v="62659.485033999525"/>
  </r>
  <r>
    <s v="MEM829"/>
    <x v="1"/>
    <x v="1"/>
    <n v="50"/>
    <x v="1"/>
    <x v="1"/>
    <x v="0"/>
    <x v="2"/>
    <n v="28"/>
    <n v="1.89"/>
    <x v="0"/>
    <x v="0"/>
    <n v="13163.54"/>
    <n v="4498.22"/>
    <n v="4067.03"/>
    <n v="0"/>
    <n v="31559.24"/>
    <n v="60173.1"/>
    <n v="4209.59"/>
    <n v="87522.75"/>
    <n v="626594850.33999527"/>
    <n v="62659.485033999525"/>
  </r>
  <r>
    <s v="MEM830"/>
    <x v="2"/>
    <x v="0"/>
    <n v="35"/>
    <x v="1"/>
    <x v="2"/>
    <x v="3"/>
    <x v="1"/>
    <n v="33"/>
    <n v="2.39"/>
    <x v="1"/>
    <x v="0"/>
    <n v="13331.63"/>
    <n v="3678.75"/>
    <n v="4190.1400000000003"/>
    <n v="0"/>
    <n v="27417.73"/>
    <n v="53710.28"/>
    <n v="-18201.89"/>
    <n v="99329.9"/>
    <n v="626594850.33999527"/>
    <n v="62659.485033999525"/>
  </r>
  <r>
    <s v="MEM831"/>
    <x v="2"/>
    <x v="1"/>
    <n v="69"/>
    <x v="0"/>
    <x v="3"/>
    <x v="0"/>
    <x v="0"/>
    <n v="31"/>
    <n v="2.33"/>
    <x v="1"/>
    <x v="0"/>
    <n v="14872.15"/>
    <n v="3084.95"/>
    <n v="2411.5700000000002"/>
    <n v="0"/>
    <n v="32322.92"/>
    <n v="24197.41"/>
    <n v="22544.98"/>
    <n v="33975.35"/>
    <n v="626594850.33999527"/>
    <n v="62659.485033999525"/>
  </r>
  <r>
    <s v="MEM832"/>
    <x v="7"/>
    <x v="1"/>
    <n v="79"/>
    <x v="0"/>
    <x v="2"/>
    <x v="0"/>
    <x v="1"/>
    <n v="33"/>
    <n v="2.46"/>
    <x v="0"/>
    <x v="0"/>
    <n v="15751.09"/>
    <n v="518.22"/>
    <n v="4694.3500000000004"/>
    <n v="0"/>
    <n v="76365.600000000006"/>
    <n v="25971.99"/>
    <n v="-18122.04"/>
    <n v="120459.63"/>
    <n v="626594850.33999527"/>
    <n v="62659.485033999525"/>
  </r>
  <r>
    <s v="MEM833"/>
    <x v="8"/>
    <x v="1"/>
    <n v="39"/>
    <x v="1"/>
    <x v="5"/>
    <x v="0"/>
    <x v="4"/>
    <n v="30"/>
    <n v="2.87"/>
    <x v="1"/>
    <x v="0"/>
    <n v="2055.91"/>
    <n v="3739.59"/>
    <n v="5938.08"/>
    <n v="0"/>
    <n v="7866.9"/>
    <n v="7678.11"/>
    <n v="-3592.35"/>
    <n v="19137.36"/>
    <n v="626594850.33999527"/>
    <n v="62659.485033999525"/>
  </r>
  <r>
    <s v="MEM834"/>
    <x v="6"/>
    <x v="0"/>
    <n v="71"/>
    <x v="0"/>
    <x v="3"/>
    <x v="1"/>
    <x v="1"/>
    <n v="37"/>
    <n v="3.04"/>
    <x v="0"/>
    <x v="0"/>
    <n v="9049.2900000000009"/>
    <n v="1734.19"/>
    <n v="1360.96"/>
    <n v="0"/>
    <n v="24598.799999999999"/>
    <n v="27326.31"/>
    <n v="4852.54"/>
    <n v="47072.57"/>
    <n v="626594850.33999527"/>
    <n v="62659.485033999525"/>
  </r>
  <r>
    <s v="MEM835"/>
    <x v="2"/>
    <x v="1"/>
    <n v="28"/>
    <x v="2"/>
    <x v="5"/>
    <x v="1"/>
    <x v="3"/>
    <n v="34"/>
    <n v="1.9"/>
    <x v="0"/>
    <x v="0"/>
    <n v="5573.84"/>
    <n v="964.55"/>
    <n v="207"/>
    <n v="0"/>
    <n v="14345.23"/>
    <n v="6850.31"/>
    <n v="6151.9"/>
    <n v="15043.64"/>
    <n v="626594850.33999527"/>
    <n v="62659.485033999525"/>
  </r>
  <r>
    <s v="MEM836"/>
    <x v="7"/>
    <x v="1"/>
    <n v="79"/>
    <x v="0"/>
    <x v="5"/>
    <x v="0"/>
    <x v="2"/>
    <n v="46"/>
    <n v="1.32"/>
    <x v="0"/>
    <x v="0"/>
    <n v="19267.68"/>
    <n v="3562.67"/>
    <n v="6923.71"/>
    <n v="0"/>
    <n v="28194.55"/>
    <n v="44101.01"/>
    <n v="3639.02"/>
    <n v="68656.539999999994"/>
    <n v="626594850.33999527"/>
    <n v="62659.485033999525"/>
  </r>
  <r>
    <s v="MEM837"/>
    <x v="9"/>
    <x v="1"/>
    <n v="66"/>
    <x v="0"/>
    <x v="1"/>
    <x v="1"/>
    <x v="5"/>
    <n v="33"/>
    <n v="2.96"/>
    <x v="1"/>
    <x v="0"/>
    <n v="15567.55"/>
    <n v="2887.72"/>
    <n v="3984.04"/>
    <n v="0"/>
    <n v="72745.149999999994"/>
    <n v="48216.5"/>
    <n v="-14982.11"/>
    <n v="135943.76"/>
    <n v="626594850.33999527"/>
    <n v="62659.485033999525"/>
  </r>
  <r>
    <s v="MEM838"/>
    <x v="0"/>
    <x v="1"/>
    <n v="69"/>
    <x v="0"/>
    <x v="1"/>
    <x v="2"/>
    <x v="1"/>
    <n v="28"/>
    <n v="3.15"/>
    <x v="0"/>
    <x v="0"/>
    <n v="13706.47"/>
    <n v="3633.17"/>
    <n v="1354.52"/>
    <n v="0"/>
    <n v="23670.67"/>
    <n v="51109.55"/>
    <n v="23551.18"/>
    <n v="51229.04"/>
    <n v="626594850.33999527"/>
    <n v="62659.485033999525"/>
  </r>
  <r>
    <s v="MEM839"/>
    <x v="4"/>
    <x v="0"/>
    <n v="73"/>
    <x v="0"/>
    <x v="2"/>
    <x v="1"/>
    <x v="1"/>
    <n v="26"/>
    <n v="2.78"/>
    <x v="1"/>
    <x v="0"/>
    <n v="14300.86"/>
    <n v="861.06"/>
    <n v="4732.59"/>
    <n v="0"/>
    <n v="62655.839999999997"/>
    <n v="30921.7"/>
    <n v="-26343.16"/>
    <n v="119920.7"/>
    <n v="626594850.33999527"/>
    <n v="62659.485033999525"/>
  </r>
  <r>
    <s v="MEM840"/>
    <x v="5"/>
    <x v="1"/>
    <n v="43"/>
    <x v="1"/>
    <x v="0"/>
    <x v="2"/>
    <x v="1"/>
    <n v="31"/>
    <n v="2.64"/>
    <x v="1"/>
    <x v="0"/>
    <n v="8132.07"/>
    <n v="2454.02"/>
    <n v="6652.86"/>
    <n v="0"/>
    <n v="39558.15"/>
    <n v="39961.199999999997"/>
    <n v="-27713.26"/>
    <n v="107232.61"/>
    <n v="626594850.33999527"/>
    <n v="62659.485033999525"/>
  </r>
  <r>
    <s v="MEM841"/>
    <x v="0"/>
    <x v="1"/>
    <n v="62"/>
    <x v="0"/>
    <x v="5"/>
    <x v="0"/>
    <x v="2"/>
    <n v="30"/>
    <n v="1.92"/>
    <x v="1"/>
    <x v="0"/>
    <n v="9329.2199999999993"/>
    <n v="204.33"/>
    <n v="1370.99"/>
    <n v="0"/>
    <n v="21843.99"/>
    <n v="35749.1"/>
    <n v="-24883.33"/>
    <n v="82476.42"/>
    <n v="626594850.33999527"/>
    <n v="62659.485033999525"/>
  </r>
  <r>
    <s v="MEM842"/>
    <x v="8"/>
    <x v="1"/>
    <n v="56"/>
    <x v="0"/>
    <x v="2"/>
    <x v="3"/>
    <x v="1"/>
    <n v="25"/>
    <n v="1.61"/>
    <x v="0"/>
    <x v="0"/>
    <n v="6772.83"/>
    <n v="2542.2399999999998"/>
    <n v="1560.43"/>
    <n v="0"/>
    <n v="14551.48"/>
    <n v="12786.85"/>
    <n v="-5293.81"/>
    <n v="32632.14"/>
    <n v="626594850.33999527"/>
    <n v="62659.485033999525"/>
  </r>
  <r>
    <s v="MEM843"/>
    <x v="5"/>
    <x v="1"/>
    <n v="31"/>
    <x v="1"/>
    <x v="4"/>
    <x v="1"/>
    <x v="0"/>
    <n v="32"/>
    <n v="2.34"/>
    <x v="0"/>
    <x v="0"/>
    <n v="9369.82"/>
    <n v="2164.09"/>
    <n v="5075.21"/>
    <n v="0"/>
    <n v="31671.919999999998"/>
    <n v="16630.55"/>
    <n v="-10292.719999999999"/>
    <n v="58595.19"/>
    <n v="626594850.33999527"/>
    <n v="62659.485033999525"/>
  </r>
  <r>
    <s v="MEM844"/>
    <x v="0"/>
    <x v="0"/>
    <n v="53"/>
    <x v="1"/>
    <x v="5"/>
    <x v="0"/>
    <x v="3"/>
    <n v="29"/>
    <n v="1.79"/>
    <x v="1"/>
    <x v="0"/>
    <n v="14410.16"/>
    <n v="2864.22"/>
    <n v="3681.58"/>
    <n v="0"/>
    <n v="34062.82"/>
    <n v="39704.410000000003"/>
    <n v="-24847.06"/>
    <n v="98614.29"/>
    <n v="626594850.33999527"/>
    <n v="62659.485033999525"/>
  </r>
  <r>
    <s v="MEM845"/>
    <x v="0"/>
    <x v="0"/>
    <n v="46"/>
    <x v="1"/>
    <x v="2"/>
    <x v="0"/>
    <x v="2"/>
    <n v="17"/>
    <n v="2.04"/>
    <x v="1"/>
    <x v="0"/>
    <n v="16159.23"/>
    <n v="1617.53"/>
    <n v="859.94"/>
    <n v="0"/>
    <n v="43291.93"/>
    <n v="79405.149999999994"/>
    <n v="-3886.25"/>
    <n v="126583.33"/>
    <n v="626594850.33999527"/>
    <n v="62659.485033999525"/>
  </r>
  <r>
    <s v="MEM846"/>
    <x v="8"/>
    <x v="1"/>
    <n v="80"/>
    <x v="0"/>
    <x v="0"/>
    <x v="3"/>
    <x v="1"/>
    <n v="25"/>
    <n v="2.71"/>
    <x v="1"/>
    <x v="0"/>
    <n v="6903.11"/>
    <n v="4091.31"/>
    <n v="4922.1400000000003"/>
    <n v="0"/>
    <n v="26976.09"/>
    <n v="18169.11"/>
    <n v="3886.55"/>
    <n v="41258.65"/>
    <n v="626594850.33999527"/>
    <n v="62659.485033999525"/>
  </r>
  <r>
    <s v="MEM847"/>
    <x v="4"/>
    <x v="0"/>
    <n v="42"/>
    <x v="1"/>
    <x v="4"/>
    <x v="1"/>
    <x v="5"/>
    <n v="34"/>
    <n v="2.93"/>
    <x v="1"/>
    <x v="0"/>
    <n v="14601.15"/>
    <n v="285.35000000000002"/>
    <n v="1622.11"/>
    <n v="0"/>
    <n v="30049.35"/>
    <n v="69040.41"/>
    <n v="17164.46"/>
    <n v="81925.3"/>
    <n v="626594850.33999527"/>
    <n v="62659.485033999525"/>
  </r>
  <r>
    <s v="MEM848"/>
    <x v="8"/>
    <x v="0"/>
    <n v="36"/>
    <x v="1"/>
    <x v="0"/>
    <x v="0"/>
    <x v="0"/>
    <n v="33"/>
    <n v="3.05"/>
    <x v="0"/>
    <x v="0"/>
    <n v="14938.02"/>
    <n v="1291.19"/>
    <n v="1843"/>
    <n v="0"/>
    <n v="49777.15"/>
    <n v="28578.04"/>
    <n v="28530.57"/>
    <n v="49824.62"/>
    <n v="626594850.33999527"/>
    <n v="62659.485033999525"/>
  </r>
  <r>
    <s v="MEM849"/>
    <x v="3"/>
    <x v="0"/>
    <n v="40"/>
    <x v="1"/>
    <x v="1"/>
    <x v="2"/>
    <x v="3"/>
    <n v="25"/>
    <n v="2.82"/>
    <x v="1"/>
    <x v="0"/>
    <n v="11377.18"/>
    <n v="4467.88"/>
    <n v="3753.99"/>
    <n v="0"/>
    <n v="17969.03"/>
    <n v="19458.189999999999"/>
    <n v="3222.43"/>
    <n v="34204.79"/>
    <n v="626594850.33999527"/>
    <n v="62659.485033999525"/>
  </r>
  <r>
    <s v="MEM850"/>
    <x v="5"/>
    <x v="1"/>
    <n v="61"/>
    <x v="0"/>
    <x v="4"/>
    <x v="1"/>
    <x v="2"/>
    <n v="33"/>
    <n v="1.59"/>
    <x v="1"/>
    <x v="0"/>
    <n v="14461.56"/>
    <n v="2994.37"/>
    <n v="1602.37"/>
    <n v="0"/>
    <n v="37653.449999999997"/>
    <n v="46599.05"/>
    <n v="5245.47"/>
    <n v="79007.03"/>
    <n v="626594850.33999527"/>
    <n v="62659.485033999525"/>
  </r>
  <r>
    <s v="MEM851"/>
    <x v="8"/>
    <x v="0"/>
    <n v="54"/>
    <x v="1"/>
    <x v="0"/>
    <x v="2"/>
    <x v="2"/>
    <n v="39"/>
    <n v="2.1"/>
    <x v="0"/>
    <x v="0"/>
    <n v="9444.65"/>
    <n v="608.58000000000004"/>
    <n v="2256.2199999999998"/>
    <n v="0"/>
    <n v="41587.599999999999"/>
    <n v="22264.67"/>
    <n v="-24074.52"/>
    <n v="87926.79"/>
    <n v="626594850.33999527"/>
    <n v="62659.485033999525"/>
  </r>
  <r>
    <s v="MEM852"/>
    <x v="7"/>
    <x v="0"/>
    <n v="30"/>
    <x v="2"/>
    <x v="4"/>
    <x v="0"/>
    <x v="0"/>
    <n v="32"/>
    <n v="2.0099999999999998"/>
    <x v="1"/>
    <x v="0"/>
    <n v="3825.73"/>
    <n v="2105.3000000000002"/>
    <n v="1862.38"/>
    <n v="0"/>
    <n v="10650.33"/>
    <n v="17425.79"/>
    <n v="18352.07"/>
    <n v="9724.0499999999993"/>
    <n v="626594850.33999527"/>
    <n v="62659.485033999525"/>
  </r>
  <r>
    <s v="MEM853"/>
    <x v="8"/>
    <x v="1"/>
    <n v="23"/>
    <x v="2"/>
    <x v="2"/>
    <x v="1"/>
    <x v="1"/>
    <n v="22"/>
    <n v="3.23"/>
    <x v="0"/>
    <x v="0"/>
    <n v="507.32"/>
    <n v="660.9"/>
    <n v="1604.92"/>
    <n v="0"/>
    <n v="1205.1400000000001"/>
    <n v="2029.29"/>
    <n v="-26969.01"/>
    <n v="30203.439999999999"/>
    <n v="626594850.33999527"/>
    <n v="62659.485033999525"/>
  </r>
  <r>
    <s v="MEM854"/>
    <x v="4"/>
    <x v="1"/>
    <n v="72"/>
    <x v="0"/>
    <x v="4"/>
    <x v="0"/>
    <x v="0"/>
    <n v="25"/>
    <n v="3.59"/>
    <x v="1"/>
    <x v="0"/>
    <n v="7383.64"/>
    <n v="1736.07"/>
    <n v="1076.03"/>
    <n v="0"/>
    <n v="17810.490000000002"/>
    <n v="20259.91"/>
    <n v="-11262.57"/>
    <n v="49332.97"/>
    <n v="626594850.33999527"/>
    <n v="62659.485033999525"/>
  </r>
  <r>
    <s v="MEM855"/>
    <x v="5"/>
    <x v="0"/>
    <n v="70"/>
    <x v="0"/>
    <x v="2"/>
    <x v="3"/>
    <x v="5"/>
    <n v="34"/>
    <n v="1.48"/>
    <x v="1"/>
    <x v="0"/>
    <n v="17485.68"/>
    <n v="658.79"/>
    <n v="3278.96"/>
    <n v="0"/>
    <n v="46747.11"/>
    <n v="43808.47"/>
    <n v="-17785.68"/>
    <n v="108341.26"/>
    <n v="626594850.33999527"/>
    <n v="62659.485033999525"/>
  </r>
  <r>
    <s v="MEM856"/>
    <x v="0"/>
    <x v="1"/>
    <n v="21"/>
    <x v="2"/>
    <x v="1"/>
    <x v="0"/>
    <x v="3"/>
    <n v="24"/>
    <n v="1.1399999999999999"/>
    <x v="1"/>
    <x v="0"/>
    <n v="18765.66"/>
    <n v="2066.87"/>
    <n v="2099.37"/>
    <n v="0"/>
    <n v="79164.47"/>
    <n v="66352.039999999994"/>
    <n v="-620.94000000000005"/>
    <n v="146137.45000000001"/>
    <n v="626594850.33999527"/>
    <n v="62659.485033999525"/>
  </r>
  <r>
    <s v="MEM857"/>
    <x v="0"/>
    <x v="0"/>
    <n v="53"/>
    <x v="1"/>
    <x v="5"/>
    <x v="0"/>
    <x v="3"/>
    <n v="36"/>
    <n v="2.87"/>
    <x v="0"/>
    <x v="0"/>
    <n v="8639.16"/>
    <n v="1639.58"/>
    <n v="51.99"/>
    <n v="0"/>
    <n v="37681.42"/>
    <n v="30935.9"/>
    <n v="8968.2800000000007"/>
    <n v="59649.04"/>
    <n v="626594850.33999527"/>
    <n v="62659.485033999525"/>
  </r>
  <r>
    <s v="MEM858"/>
    <x v="4"/>
    <x v="1"/>
    <n v="42"/>
    <x v="1"/>
    <x v="3"/>
    <x v="0"/>
    <x v="0"/>
    <n v="33"/>
    <n v="3.66"/>
    <x v="1"/>
    <x v="0"/>
    <n v="7170.51"/>
    <n v="2544.9699999999998"/>
    <n v="4323.82"/>
    <n v="0"/>
    <n v="16469.54"/>
    <n v="21262.89"/>
    <n v="-21468.83"/>
    <n v="59201.26"/>
    <n v="626594850.33999527"/>
    <n v="62659.485033999525"/>
  </r>
  <r>
    <s v="MEM859"/>
    <x v="0"/>
    <x v="0"/>
    <n v="31"/>
    <x v="1"/>
    <x v="3"/>
    <x v="1"/>
    <x v="3"/>
    <n v="31"/>
    <n v="2.25"/>
    <x v="0"/>
    <x v="0"/>
    <n v="6211.97"/>
    <n v="2448.8000000000002"/>
    <n v="7504.74"/>
    <n v="0"/>
    <n v="20638.14"/>
    <n v="26891.45"/>
    <n v="5632.57"/>
    <n v="41897.019999999997"/>
    <n v="626594850.33999527"/>
    <n v="62659.485033999525"/>
  </r>
  <r>
    <s v="MEM860"/>
    <x v="7"/>
    <x v="0"/>
    <n v="71"/>
    <x v="0"/>
    <x v="0"/>
    <x v="2"/>
    <x v="5"/>
    <n v="36"/>
    <n v="2.48"/>
    <x v="1"/>
    <x v="0"/>
    <n v="1427.57"/>
    <n v="2967.46"/>
    <n v="7520.58"/>
    <n v="0"/>
    <n v="5763.11"/>
    <n v="5976.37"/>
    <n v="-4810.01"/>
    <n v="16549.490000000002"/>
    <n v="626594850.33999527"/>
    <n v="62659.485033999525"/>
  </r>
  <r>
    <s v="MEM861"/>
    <x v="7"/>
    <x v="0"/>
    <n v="29"/>
    <x v="2"/>
    <x v="2"/>
    <x v="1"/>
    <x v="3"/>
    <n v="29"/>
    <n v="2.25"/>
    <x v="1"/>
    <x v="0"/>
    <n v="12022.31"/>
    <n v="114.02"/>
    <n v="5962.75"/>
    <n v="0"/>
    <n v="49746.44"/>
    <n v="32392.41"/>
    <n v="1066.1600000000001"/>
    <n v="81072.69"/>
    <n v="626594850.33999527"/>
    <n v="62659.485033999525"/>
  </r>
  <r>
    <s v="MEM862"/>
    <x v="4"/>
    <x v="0"/>
    <n v="26"/>
    <x v="2"/>
    <x v="2"/>
    <x v="0"/>
    <x v="1"/>
    <n v="31"/>
    <n v="3.37"/>
    <x v="1"/>
    <x v="0"/>
    <n v="9167.2999999999993"/>
    <n v="2665.14"/>
    <n v="4413.57"/>
    <n v="0"/>
    <n v="34672.660000000003"/>
    <n v="41342.339999999997"/>
    <n v="-1169.72"/>
    <n v="77184.72"/>
    <n v="626594850.33999527"/>
    <n v="62659.485033999525"/>
  </r>
  <r>
    <s v="MEM863"/>
    <x v="7"/>
    <x v="1"/>
    <n v="69"/>
    <x v="0"/>
    <x v="4"/>
    <x v="0"/>
    <x v="4"/>
    <n v="26"/>
    <n v="1.33"/>
    <x v="0"/>
    <x v="0"/>
    <n v="19675.97"/>
    <n v="3344.09"/>
    <n v="7729.78"/>
    <n v="0"/>
    <n v="53473.03"/>
    <n v="85960.79"/>
    <n v="10131.19"/>
    <n v="129302.63"/>
    <n v="626594850.33999527"/>
    <n v="62659.485033999525"/>
  </r>
  <r>
    <s v="MEM864"/>
    <x v="6"/>
    <x v="0"/>
    <n v="72"/>
    <x v="0"/>
    <x v="5"/>
    <x v="0"/>
    <x v="0"/>
    <n v="27"/>
    <n v="2.93"/>
    <x v="1"/>
    <x v="0"/>
    <n v="11727.73"/>
    <n v="1224.83"/>
    <n v="3887.15"/>
    <n v="0"/>
    <n v="34525.79"/>
    <n v="58301.09"/>
    <n v="11383.82"/>
    <n v="81443.06"/>
    <n v="626594850.33999527"/>
    <n v="62659.485033999525"/>
  </r>
  <r>
    <s v="MEM865"/>
    <x v="1"/>
    <x v="0"/>
    <n v="43"/>
    <x v="1"/>
    <x v="1"/>
    <x v="1"/>
    <x v="1"/>
    <n v="31"/>
    <n v="2.5299999999999998"/>
    <x v="1"/>
    <x v="0"/>
    <n v="2692.21"/>
    <n v="2041.88"/>
    <n v="5338.76"/>
    <n v="0"/>
    <n v="7103.65"/>
    <n v="3660.15"/>
    <n v="-27795.16"/>
    <n v="38558.959999999999"/>
    <n v="626594850.33999527"/>
    <n v="62659.485033999525"/>
  </r>
  <r>
    <s v="MEM866"/>
    <x v="0"/>
    <x v="0"/>
    <n v="23"/>
    <x v="2"/>
    <x v="6"/>
    <x v="2"/>
    <x v="0"/>
    <n v="29"/>
    <n v="2.58"/>
    <x v="0"/>
    <x v="0"/>
    <n v="6061.04"/>
    <n v="336.83"/>
    <n v="6043.78"/>
    <n v="0"/>
    <n v="10953.35"/>
    <n v="27879.51"/>
    <n v="6073.43"/>
    <n v="32759.43"/>
    <n v="626594850.33999527"/>
    <n v="62659.485033999525"/>
  </r>
  <r>
    <s v="MEM867"/>
    <x v="1"/>
    <x v="0"/>
    <n v="61"/>
    <x v="0"/>
    <x v="0"/>
    <x v="1"/>
    <x v="2"/>
    <n v="40"/>
    <n v="2.09"/>
    <x v="0"/>
    <x v="0"/>
    <n v="9726.83"/>
    <n v="3810.46"/>
    <n v="1645.75"/>
    <n v="0"/>
    <n v="34780.269999999997"/>
    <n v="19074.72"/>
    <n v="23725.53"/>
    <n v="30129.46"/>
    <n v="626594850.33999527"/>
    <n v="62659.485033999525"/>
  </r>
  <r>
    <s v="MEM868"/>
    <x v="7"/>
    <x v="1"/>
    <n v="39"/>
    <x v="1"/>
    <x v="1"/>
    <x v="1"/>
    <x v="0"/>
    <n v="21"/>
    <n v="1.61"/>
    <x v="1"/>
    <x v="0"/>
    <n v="4919.67"/>
    <n v="2744.73"/>
    <n v="5967.22"/>
    <n v="0"/>
    <n v="15101.95"/>
    <n v="10009.56"/>
    <n v="22768.47"/>
    <n v="2343.04"/>
    <n v="626594850.33999527"/>
    <n v="62659.485033999525"/>
  </r>
  <r>
    <s v="MEM869"/>
    <x v="9"/>
    <x v="1"/>
    <n v="71"/>
    <x v="0"/>
    <x v="2"/>
    <x v="3"/>
    <x v="0"/>
    <n v="28"/>
    <n v="2.42"/>
    <x v="0"/>
    <x v="0"/>
    <n v="15484.6"/>
    <n v="3129.1"/>
    <n v="2988.65"/>
    <n v="0"/>
    <n v="73285.11"/>
    <n v="70309.37"/>
    <n v="-18923.39"/>
    <n v="162517.87"/>
    <n v="626594850.33999527"/>
    <n v="62659.485033999525"/>
  </r>
  <r>
    <s v="MEM870"/>
    <x v="8"/>
    <x v="0"/>
    <n v="21"/>
    <x v="2"/>
    <x v="2"/>
    <x v="0"/>
    <x v="0"/>
    <n v="34"/>
    <n v="2.16"/>
    <x v="1"/>
    <x v="0"/>
    <n v="7556.14"/>
    <n v="3526.08"/>
    <n v="227.4"/>
    <n v="0"/>
    <n v="17097.54"/>
    <n v="21007.26"/>
    <n v="-4306.96"/>
    <n v="42411.76"/>
    <n v="626594850.33999527"/>
    <n v="62659.485033999525"/>
  </r>
  <r>
    <s v="MEM871"/>
    <x v="5"/>
    <x v="1"/>
    <n v="48"/>
    <x v="1"/>
    <x v="6"/>
    <x v="1"/>
    <x v="1"/>
    <n v="39"/>
    <n v="3.22"/>
    <x v="1"/>
    <x v="0"/>
    <n v="6791.22"/>
    <n v="200.78"/>
    <n v="1658.74"/>
    <n v="0"/>
    <n v="32484.51"/>
    <n v="18896.05"/>
    <n v="-24468.74"/>
    <n v="75849.3"/>
    <n v="626594850.33999527"/>
    <n v="62659.485033999525"/>
  </r>
  <r>
    <s v="MEM872"/>
    <x v="1"/>
    <x v="0"/>
    <n v="62"/>
    <x v="0"/>
    <x v="4"/>
    <x v="1"/>
    <x v="4"/>
    <n v="31"/>
    <n v="2.6"/>
    <x v="0"/>
    <x v="0"/>
    <n v="12859.6"/>
    <n v="260.86"/>
    <n v="381.06"/>
    <n v="0"/>
    <n v="26765.58"/>
    <n v="34585.21"/>
    <n v="-28864.97"/>
    <n v="90215.76"/>
    <n v="626594850.33999527"/>
    <n v="62659.485033999525"/>
  </r>
  <r>
    <s v="MEM873"/>
    <x v="8"/>
    <x v="1"/>
    <n v="78"/>
    <x v="0"/>
    <x v="6"/>
    <x v="0"/>
    <x v="2"/>
    <n v="37"/>
    <n v="2.48"/>
    <x v="0"/>
    <x v="0"/>
    <n v="15660.81"/>
    <n v="4329.82"/>
    <n v="3602.93"/>
    <n v="0"/>
    <n v="60429.09"/>
    <n v="28431.19"/>
    <n v="-7291.66"/>
    <n v="96151.94"/>
    <n v="626594850.33999527"/>
    <n v="62659.485033999525"/>
  </r>
  <r>
    <s v="MEM874"/>
    <x v="7"/>
    <x v="0"/>
    <n v="79"/>
    <x v="0"/>
    <x v="4"/>
    <x v="0"/>
    <x v="3"/>
    <n v="31"/>
    <n v="3.11"/>
    <x v="1"/>
    <x v="0"/>
    <n v="1385.5"/>
    <n v="188.93"/>
    <n v="7893.29"/>
    <n v="0"/>
    <n v="2545.85"/>
    <n v="4656.83"/>
    <n v="28671.06"/>
    <n v="-21468.38"/>
    <n v="626594850.33999527"/>
    <n v="62659.485033999525"/>
  </r>
  <r>
    <s v="MEM875"/>
    <x v="6"/>
    <x v="0"/>
    <n v="43"/>
    <x v="1"/>
    <x v="6"/>
    <x v="1"/>
    <x v="2"/>
    <n v="31"/>
    <n v="2.59"/>
    <x v="1"/>
    <x v="0"/>
    <n v="3788.9"/>
    <n v="1044"/>
    <n v="6606.77"/>
    <n v="0"/>
    <n v="8280.51"/>
    <n v="13425.37"/>
    <n v="-22252.38"/>
    <n v="43958.26"/>
    <n v="626594850.33999527"/>
    <n v="62659.485033999525"/>
  </r>
  <r>
    <s v="MEM876"/>
    <x v="2"/>
    <x v="1"/>
    <n v="56"/>
    <x v="0"/>
    <x v="6"/>
    <x v="0"/>
    <x v="2"/>
    <n v="43"/>
    <n v="2.56"/>
    <x v="1"/>
    <x v="0"/>
    <n v="19649.919999999998"/>
    <n v="4356.6899999999996"/>
    <n v="4665.28"/>
    <n v="0"/>
    <n v="39368.06"/>
    <n v="91729.82"/>
    <n v="-9568.65"/>
    <n v="140666.53"/>
    <n v="626594850.33999527"/>
    <n v="62659.485033999525"/>
  </r>
  <r>
    <s v="MEM877"/>
    <x v="6"/>
    <x v="0"/>
    <n v="56"/>
    <x v="0"/>
    <x v="1"/>
    <x v="1"/>
    <x v="5"/>
    <n v="32"/>
    <n v="3.13"/>
    <x v="1"/>
    <x v="0"/>
    <n v="9383.5499999999993"/>
    <n v="883.08"/>
    <n v="2424.09"/>
    <n v="0"/>
    <n v="33062.080000000002"/>
    <n v="20697.77"/>
    <n v="12639.94"/>
    <n v="41119.910000000003"/>
    <n v="626594850.33999527"/>
    <n v="62659.485033999525"/>
  </r>
  <r>
    <s v="MEM878"/>
    <x v="9"/>
    <x v="1"/>
    <n v="65"/>
    <x v="0"/>
    <x v="3"/>
    <x v="0"/>
    <x v="1"/>
    <n v="29"/>
    <n v="2.4"/>
    <x v="0"/>
    <x v="0"/>
    <n v="14232.08"/>
    <n v="245.39"/>
    <n v="4213.96"/>
    <n v="0"/>
    <n v="45712.53"/>
    <n v="32376.39"/>
    <n v="16513.36"/>
    <n v="61575.56"/>
    <n v="626594850.33999527"/>
    <n v="62659.485033999525"/>
  </r>
  <r>
    <s v="MEM879"/>
    <x v="3"/>
    <x v="0"/>
    <n v="67"/>
    <x v="0"/>
    <x v="4"/>
    <x v="3"/>
    <x v="5"/>
    <n v="22"/>
    <n v="2.3199999999999998"/>
    <x v="1"/>
    <x v="0"/>
    <n v="3573.41"/>
    <n v="1143.8499999999999"/>
    <n v="7941.83"/>
    <n v="0"/>
    <n v="11521.32"/>
    <n v="5500.98"/>
    <n v="-5882.43"/>
    <n v="22904.73"/>
    <n v="626594850.33999527"/>
    <n v="62659.485033999525"/>
  </r>
  <r>
    <s v="MEM880"/>
    <x v="2"/>
    <x v="0"/>
    <n v="72"/>
    <x v="0"/>
    <x v="2"/>
    <x v="0"/>
    <x v="4"/>
    <n v="27"/>
    <n v="2.88"/>
    <x v="0"/>
    <x v="0"/>
    <n v="6649.94"/>
    <n v="4714.13"/>
    <n v="3888.57"/>
    <n v="0"/>
    <n v="28632.59"/>
    <n v="24008.85"/>
    <n v="13928.05"/>
    <n v="38713.39"/>
    <n v="626594850.33999527"/>
    <n v="62659.485033999525"/>
  </r>
  <r>
    <s v="MEM881"/>
    <x v="5"/>
    <x v="1"/>
    <n v="24"/>
    <x v="2"/>
    <x v="5"/>
    <x v="0"/>
    <x v="1"/>
    <n v="32"/>
    <n v="3.66"/>
    <x v="0"/>
    <x v="0"/>
    <n v="16826.52"/>
    <n v="4307.8599999999997"/>
    <n v="3431.29"/>
    <n v="0"/>
    <n v="69950.899999999994"/>
    <n v="74299.14"/>
    <n v="-19633.72"/>
    <n v="163883.76"/>
    <n v="626594850.33999527"/>
    <n v="62659.485033999525"/>
  </r>
  <r>
    <s v="MEM882"/>
    <x v="0"/>
    <x v="1"/>
    <n v="21"/>
    <x v="2"/>
    <x v="5"/>
    <x v="0"/>
    <x v="4"/>
    <n v="30"/>
    <n v="1.57"/>
    <x v="0"/>
    <x v="0"/>
    <n v="10190.82"/>
    <n v="2451.1"/>
    <n v="7221.39"/>
    <n v="0"/>
    <n v="39588.519999999997"/>
    <n v="20321.63"/>
    <n v="-24475.97"/>
    <n v="84386.12"/>
    <n v="626594850.33999527"/>
    <n v="62659.485033999525"/>
  </r>
  <r>
    <s v="MEM883"/>
    <x v="4"/>
    <x v="0"/>
    <n v="63"/>
    <x v="0"/>
    <x v="0"/>
    <x v="0"/>
    <x v="3"/>
    <n v="41"/>
    <n v="2.41"/>
    <x v="1"/>
    <x v="0"/>
    <n v="5022.76"/>
    <n v="1536.18"/>
    <n v="6045.6"/>
    <n v="0"/>
    <n v="22903.439999999999"/>
    <n v="13203.05"/>
    <n v="-3672.76"/>
    <n v="39779.25"/>
    <n v="626594850.33999527"/>
    <n v="62659.485033999525"/>
  </r>
  <r>
    <s v="MEM884"/>
    <x v="1"/>
    <x v="0"/>
    <n v="56"/>
    <x v="0"/>
    <x v="0"/>
    <x v="1"/>
    <x v="1"/>
    <n v="32"/>
    <n v="1.05"/>
    <x v="0"/>
    <x v="0"/>
    <n v="7400.22"/>
    <n v="3028.79"/>
    <n v="2251.58"/>
    <n v="0"/>
    <n v="21265.7"/>
    <n v="34577.89"/>
    <n v="-14422.95"/>
    <n v="70266.539999999994"/>
    <n v="626594850.33999527"/>
    <n v="62659.485033999525"/>
  </r>
  <r>
    <s v="MEM885"/>
    <x v="3"/>
    <x v="0"/>
    <n v="80"/>
    <x v="0"/>
    <x v="3"/>
    <x v="1"/>
    <x v="0"/>
    <n v="42"/>
    <n v="2.92"/>
    <x v="1"/>
    <x v="0"/>
    <n v="7359.44"/>
    <n v="3514.81"/>
    <n v="5429.39"/>
    <n v="0"/>
    <n v="33955.589999999997"/>
    <n v="35840.19"/>
    <n v="14380.09"/>
    <n v="55415.69"/>
    <n v="626594850.33999527"/>
    <n v="62659.485033999525"/>
  </r>
  <r>
    <s v="MEM886"/>
    <x v="3"/>
    <x v="1"/>
    <n v="41"/>
    <x v="1"/>
    <x v="5"/>
    <x v="1"/>
    <x v="5"/>
    <n v="35"/>
    <n v="2.84"/>
    <x v="1"/>
    <x v="0"/>
    <n v="19706.28"/>
    <n v="1357.44"/>
    <n v="3845.22"/>
    <n v="0"/>
    <n v="27153.03"/>
    <n v="42630.21"/>
    <n v="8530.15"/>
    <n v="61253.09"/>
    <n v="626594850.33999527"/>
    <n v="62659.485033999525"/>
  </r>
  <r>
    <s v="MEM887"/>
    <x v="0"/>
    <x v="0"/>
    <n v="24"/>
    <x v="2"/>
    <x v="5"/>
    <x v="3"/>
    <x v="4"/>
    <n v="29"/>
    <n v="3.93"/>
    <x v="1"/>
    <x v="0"/>
    <n v="19830.900000000001"/>
    <n v="3702.35"/>
    <n v="6547.31"/>
    <n v="0"/>
    <n v="81331.850000000006"/>
    <n v="43408.67"/>
    <n v="21197.95"/>
    <n v="103542.57"/>
    <n v="626594850.33999527"/>
    <n v="62659.485033999525"/>
  </r>
  <r>
    <s v="MEM888"/>
    <x v="6"/>
    <x v="1"/>
    <n v="67"/>
    <x v="0"/>
    <x v="2"/>
    <x v="0"/>
    <x v="4"/>
    <n v="26"/>
    <n v="2.02"/>
    <x v="1"/>
    <x v="0"/>
    <n v="4743.6400000000003"/>
    <n v="1515.92"/>
    <n v="1002.86"/>
    <n v="0"/>
    <n v="22125.53"/>
    <n v="20341.29"/>
    <n v="28896.720000000001"/>
    <n v="13570.1"/>
    <n v="626594850.33999527"/>
    <n v="62659.485033999525"/>
  </r>
  <r>
    <s v="MEM889"/>
    <x v="4"/>
    <x v="1"/>
    <n v="21"/>
    <x v="2"/>
    <x v="1"/>
    <x v="2"/>
    <x v="4"/>
    <n v="32"/>
    <n v="2.77"/>
    <x v="1"/>
    <x v="0"/>
    <n v="8995.6299999999992"/>
    <n v="3259.79"/>
    <n v="4405.01"/>
    <n v="0"/>
    <n v="17158.32"/>
    <n v="36152.800000000003"/>
    <n v="-22651.58"/>
    <n v="75962.7"/>
    <n v="626594850.33999527"/>
    <n v="62659.485033999525"/>
  </r>
  <r>
    <s v="MEM890"/>
    <x v="4"/>
    <x v="1"/>
    <n v="37"/>
    <x v="1"/>
    <x v="2"/>
    <x v="1"/>
    <x v="2"/>
    <n v="44"/>
    <n v="2.77"/>
    <x v="1"/>
    <x v="0"/>
    <n v="5767.81"/>
    <n v="2161.33"/>
    <n v="5017.09"/>
    <n v="0"/>
    <n v="27332.31"/>
    <n v="19982.25"/>
    <n v="3728.5"/>
    <n v="43586.06"/>
    <n v="626594850.33999527"/>
    <n v="62659.485033999525"/>
  </r>
  <r>
    <s v="MEM891"/>
    <x v="2"/>
    <x v="1"/>
    <n v="24"/>
    <x v="2"/>
    <x v="4"/>
    <x v="1"/>
    <x v="3"/>
    <n v="31"/>
    <n v="3.35"/>
    <x v="1"/>
    <x v="0"/>
    <n v="4491.1400000000003"/>
    <n v="3814.04"/>
    <n v="3329.59"/>
    <n v="0"/>
    <n v="20194.22"/>
    <n v="9147.6"/>
    <n v="-20074.990000000002"/>
    <n v="49416.81"/>
    <n v="626594850.33999527"/>
    <n v="62659.485033999525"/>
  </r>
  <r>
    <s v="MEM892"/>
    <x v="4"/>
    <x v="1"/>
    <n v="27"/>
    <x v="2"/>
    <x v="5"/>
    <x v="1"/>
    <x v="2"/>
    <n v="27"/>
    <n v="2.58"/>
    <x v="1"/>
    <x v="0"/>
    <n v="5563.27"/>
    <n v="4738.08"/>
    <n v="7033.66"/>
    <n v="0"/>
    <n v="11388.09"/>
    <n v="21903.919999999998"/>
    <n v="-20544.73"/>
    <n v="53836.74"/>
    <n v="626594850.33999527"/>
    <n v="62659.485033999525"/>
  </r>
  <r>
    <s v="MEM893"/>
    <x v="7"/>
    <x v="1"/>
    <n v="56"/>
    <x v="0"/>
    <x v="0"/>
    <x v="2"/>
    <x v="5"/>
    <n v="30"/>
    <n v="1.77"/>
    <x v="1"/>
    <x v="0"/>
    <n v="2536.4499999999998"/>
    <n v="1716.1"/>
    <n v="4373.62"/>
    <n v="0"/>
    <n v="12015.12"/>
    <n v="5716.16"/>
    <n v="4179.4799999999996"/>
    <n v="13551.8"/>
    <n v="626594850.33999527"/>
    <n v="62659.485033999525"/>
  </r>
  <r>
    <s v="MEM894"/>
    <x v="5"/>
    <x v="1"/>
    <n v="29"/>
    <x v="2"/>
    <x v="0"/>
    <x v="3"/>
    <x v="0"/>
    <n v="26"/>
    <n v="3.55"/>
    <x v="1"/>
    <x v="0"/>
    <n v="9626.51"/>
    <n v="2193.1799999999998"/>
    <n v="296.51"/>
    <n v="0"/>
    <n v="14474.71"/>
    <n v="42800.39"/>
    <n v="-8952.17"/>
    <n v="66227.27"/>
    <n v="626594850.33999527"/>
    <n v="62659.485033999525"/>
  </r>
  <r>
    <s v="MEM895"/>
    <x v="2"/>
    <x v="0"/>
    <n v="33"/>
    <x v="1"/>
    <x v="1"/>
    <x v="1"/>
    <x v="4"/>
    <n v="22"/>
    <n v="2.17"/>
    <x v="1"/>
    <x v="0"/>
    <n v="12641.01"/>
    <n v="2445.19"/>
    <n v="2898.02"/>
    <n v="0"/>
    <n v="22507.85"/>
    <n v="60232.75"/>
    <n v="-24189.69"/>
    <n v="106930.29"/>
    <n v="626594850.33999527"/>
    <n v="62659.485033999525"/>
  </r>
  <r>
    <s v="MEM896"/>
    <x v="1"/>
    <x v="0"/>
    <n v="76"/>
    <x v="0"/>
    <x v="3"/>
    <x v="0"/>
    <x v="4"/>
    <n v="39"/>
    <n v="3.4"/>
    <x v="1"/>
    <x v="0"/>
    <n v="3282.11"/>
    <n v="3768.69"/>
    <n v="5665.29"/>
    <n v="0"/>
    <n v="15250.39"/>
    <n v="8009.78"/>
    <n v="-20733.22"/>
    <n v="43993.39"/>
    <n v="626594850.33999527"/>
    <n v="62659.485033999525"/>
  </r>
  <r>
    <s v="MEM897"/>
    <x v="1"/>
    <x v="1"/>
    <n v="51"/>
    <x v="1"/>
    <x v="4"/>
    <x v="3"/>
    <x v="0"/>
    <n v="20"/>
    <n v="3.41"/>
    <x v="1"/>
    <x v="0"/>
    <n v="14027.09"/>
    <n v="4885.22"/>
    <n v="1599.62"/>
    <n v="0"/>
    <n v="23753.96"/>
    <n v="45158.18"/>
    <n v="-11920.75"/>
    <n v="80832.89"/>
    <n v="626594850.33999527"/>
    <n v="62659.485033999525"/>
  </r>
  <r>
    <s v="MEM898"/>
    <x v="1"/>
    <x v="0"/>
    <n v="72"/>
    <x v="0"/>
    <x v="0"/>
    <x v="2"/>
    <x v="2"/>
    <n v="26"/>
    <n v="3.28"/>
    <x v="1"/>
    <x v="0"/>
    <n v="3241.13"/>
    <n v="4369.9399999999996"/>
    <n v="7429.14"/>
    <n v="0"/>
    <n v="15011.31"/>
    <n v="6557.85"/>
    <n v="26828.26"/>
    <n v="-5259.1"/>
    <n v="626594850.33999527"/>
    <n v="62659.485033999525"/>
  </r>
  <r>
    <s v="MEM899"/>
    <x v="8"/>
    <x v="1"/>
    <n v="67"/>
    <x v="0"/>
    <x v="5"/>
    <x v="0"/>
    <x v="0"/>
    <n v="28"/>
    <n v="2.62"/>
    <x v="0"/>
    <x v="0"/>
    <n v="10698.75"/>
    <n v="4666.12"/>
    <n v="2725.18"/>
    <n v="0"/>
    <n v="26228.85"/>
    <n v="35057.339999999997"/>
    <n v="3911.02"/>
    <n v="57375.17"/>
    <n v="626594850.33999527"/>
    <n v="62659.485033999525"/>
  </r>
  <r>
    <s v="MEM900"/>
    <x v="5"/>
    <x v="1"/>
    <n v="33"/>
    <x v="1"/>
    <x v="3"/>
    <x v="0"/>
    <x v="2"/>
    <n v="32"/>
    <n v="2.2999999999999998"/>
    <x v="1"/>
    <x v="0"/>
    <n v="14932.3"/>
    <n v="850.27"/>
    <n v="6676.33"/>
    <n v="0"/>
    <n v="57980.71"/>
    <n v="42531.81"/>
    <n v="-5423.86"/>
    <n v="105936.38"/>
    <n v="626594850.33999527"/>
    <n v="62659.485033999525"/>
  </r>
  <r>
    <s v="MEM901"/>
    <x v="1"/>
    <x v="1"/>
    <n v="79"/>
    <x v="0"/>
    <x v="6"/>
    <x v="2"/>
    <x v="2"/>
    <n v="27"/>
    <n v="3.52"/>
    <x v="1"/>
    <x v="0"/>
    <n v="9786.1200000000008"/>
    <n v="3067.24"/>
    <n v="2255.4"/>
    <n v="0"/>
    <n v="18003.61"/>
    <n v="24236.240000000002"/>
    <n v="11561.54"/>
    <n v="30678.31"/>
    <n v="626594850.33999527"/>
    <n v="62659.485033999525"/>
  </r>
  <r>
    <s v="MEM902"/>
    <x v="2"/>
    <x v="1"/>
    <n v="47"/>
    <x v="1"/>
    <x v="2"/>
    <x v="2"/>
    <x v="4"/>
    <n v="25"/>
    <n v="3.1"/>
    <x v="1"/>
    <x v="0"/>
    <n v="11152.3"/>
    <n v="2586.29"/>
    <n v="5088.21"/>
    <n v="0"/>
    <n v="54779.38"/>
    <n v="50983.97"/>
    <n v="-26129.1"/>
    <n v="131892.45000000001"/>
    <n v="626594850.33999527"/>
    <n v="62659.485033999525"/>
  </r>
  <r>
    <s v="MEM903"/>
    <x v="1"/>
    <x v="0"/>
    <n v="47"/>
    <x v="1"/>
    <x v="3"/>
    <x v="0"/>
    <x v="4"/>
    <n v="33"/>
    <n v="2.23"/>
    <x v="1"/>
    <x v="0"/>
    <n v="12875.66"/>
    <n v="454.1"/>
    <n v="5978.6"/>
    <n v="0"/>
    <n v="38209"/>
    <n v="49651.96"/>
    <n v="-19373.09"/>
    <n v="107234.05"/>
    <n v="626594850.33999527"/>
    <n v="62659.485033999525"/>
  </r>
  <r>
    <s v="MEM904"/>
    <x v="8"/>
    <x v="1"/>
    <n v="65"/>
    <x v="0"/>
    <x v="6"/>
    <x v="3"/>
    <x v="1"/>
    <n v="30"/>
    <n v="2.0699999999999998"/>
    <x v="1"/>
    <x v="0"/>
    <n v="11808.32"/>
    <n v="1489.02"/>
    <n v="6062.48"/>
    <n v="0"/>
    <n v="51623.25"/>
    <n v="17609.71"/>
    <n v="-9115.2000000000007"/>
    <n v="78348.160000000003"/>
    <n v="626594850.33999527"/>
    <n v="62659.485033999525"/>
  </r>
  <r>
    <s v="MEM905"/>
    <x v="9"/>
    <x v="0"/>
    <n v="71"/>
    <x v="0"/>
    <x v="6"/>
    <x v="0"/>
    <x v="5"/>
    <n v="34"/>
    <n v="4.05"/>
    <x v="1"/>
    <x v="0"/>
    <n v="5196.51"/>
    <n v="1997.52"/>
    <n v="1542.05"/>
    <n v="0"/>
    <n v="18998.34"/>
    <n v="11391.14"/>
    <n v="-25234.42"/>
    <n v="55623.9"/>
    <n v="626594850.33999527"/>
    <n v="62659.485033999525"/>
  </r>
  <r>
    <s v="MEM906"/>
    <x v="0"/>
    <x v="0"/>
    <n v="22"/>
    <x v="2"/>
    <x v="5"/>
    <x v="0"/>
    <x v="5"/>
    <n v="23"/>
    <n v="3.26"/>
    <x v="1"/>
    <x v="0"/>
    <n v="9423.9500000000007"/>
    <n v="1526.24"/>
    <n v="5483.6"/>
    <n v="0"/>
    <n v="26552.36"/>
    <n v="33472.53"/>
    <n v="-11701.55"/>
    <n v="71726.44"/>
    <n v="626594850.33999527"/>
    <n v="62659.485033999525"/>
  </r>
  <r>
    <s v="MEM907"/>
    <x v="7"/>
    <x v="1"/>
    <n v="55"/>
    <x v="1"/>
    <x v="0"/>
    <x v="1"/>
    <x v="5"/>
    <n v="26"/>
    <n v="3.29"/>
    <x v="0"/>
    <x v="0"/>
    <n v="10959.7"/>
    <n v="1966.98"/>
    <n v="7825.14"/>
    <n v="0"/>
    <n v="37911.019999999997"/>
    <n v="18270.740000000002"/>
    <n v="1934.61"/>
    <n v="54247.15"/>
    <n v="626594850.33999527"/>
    <n v="62659.485033999525"/>
  </r>
  <r>
    <s v="MEM908"/>
    <x v="6"/>
    <x v="1"/>
    <n v="50"/>
    <x v="1"/>
    <x v="3"/>
    <x v="1"/>
    <x v="1"/>
    <n v="27"/>
    <n v="2.6"/>
    <x v="1"/>
    <x v="0"/>
    <n v="16579.88"/>
    <n v="1376.97"/>
    <n v="6094.59"/>
    <n v="0"/>
    <n v="71760.06"/>
    <n v="42022.41"/>
    <n v="11137.27"/>
    <n v="102645.2"/>
    <n v="626594850.33999527"/>
    <n v="62659.485033999525"/>
  </r>
  <r>
    <s v="MEM909"/>
    <x v="0"/>
    <x v="1"/>
    <n v="53"/>
    <x v="1"/>
    <x v="3"/>
    <x v="2"/>
    <x v="1"/>
    <n v="38"/>
    <n v="1.77"/>
    <x v="0"/>
    <x v="0"/>
    <n v="19540.3"/>
    <n v="3523.2"/>
    <n v="295.77999999999997"/>
    <n v="0"/>
    <n v="44279.25"/>
    <n v="71549.45"/>
    <n v="-14892.29"/>
    <n v="130720.99"/>
    <n v="626594850.33999527"/>
    <n v="62659.485033999525"/>
  </r>
  <r>
    <s v="MEM910"/>
    <x v="3"/>
    <x v="0"/>
    <n v="60"/>
    <x v="0"/>
    <x v="1"/>
    <x v="3"/>
    <x v="0"/>
    <n v="26"/>
    <n v="2.72"/>
    <x v="1"/>
    <x v="0"/>
    <n v="17737.18"/>
    <n v="2528.5300000000002"/>
    <n v="3897.66"/>
    <n v="0"/>
    <n v="46328.5"/>
    <n v="88458.17"/>
    <n v="12478.34"/>
    <n v="122308.33"/>
    <n v="626594850.33999527"/>
    <n v="62659.485033999525"/>
  </r>
  <r>
    <s v="MEM911"/>
    <x v="7"/>
    <x v="0"/>
    <n v="27"/>
    <x v="2"/>
    <x v="0"/>
    <x v="3"/>
    <x v="0"/>
    <n v="29"/>
    <n v="3.17"/>
    <x v="1"/>
    <x v="0"/>
    <n v="6186.11"/>
    <n v="1387.64"/>
    <n v="1589.33"/>
    <n v="0"/>
    <n v="8600.51"/>
    <n v="22527.55"/>
    <n v="-19981.400000000001"/>
    <n v="51109.46"/>
    <n v="626594850.33999527"/>
    <n v="62659.485033999525"/>
  </r>
  <r>
    <s v="MEM912"/>
    <x v="4"/>
    <x v="1"/>
    <n v="36"/>
    <x v="1"/>
    <x v="1"/>
    <x v="0"/>
    <x v="3"/>
    <n v="30"/>
    <n v="2.4"/>
    <x v="1"/>
    <x v="0"/>
    <n v="14593.04"/>
    <n v="2361.54"/>
    <n v="5779.58"/>
    <n v="0"/>
    <n v="50263.29"/>
    <n v="65912.33"/>
    <n v="24217.47"/>
    <n v="91958.15"/>
    <n v="626594850.33999527"/>
    <n v="62659.485033999525"/>
  </r>
  <r>
    <s v="MEM913"/>
    <x v="7"/>
    <x v="0"/>
    <n v="62"/>
    <x v="0"/>
    <x v="5"/>
    <x v="0"/>
    <x v="0"/>
    <n v="35"/>
    <n v="2.61"/>
    <x v="1"/>
    <x v="0"/>
    <n v="2310.52"/>
    <n v="4662.28"/>
    <n v="1046.99"/>
    <n v="0"/>
    <n v="9440.77"/>
    <n v="5369.31"/>
    <n v="-24184.04"/>
    <n v="38994.120000000003"/>
    <n v="626594850.33999527"/>
    <n v="62659.485033999525"/>
  </r>
  <r>
    <s v="MEM914"/>
    <x v="5"/>
    <x v="0"/>
    <n v="65"/>
    <x v="0"/>
    <x v="0"/>
    <x v="1"/>
    <x v="5"/>
    <n v="26"/>
    <n v="3.16"/>
    <x v="1"/>
    <x v="0"/>
    <n v="13247.03"/>
    <n v="1734.35"/>
    <n v="7510.77"/>
    <n v="0"/>
    <n v="57926.29"/>
    <n v="52466.84"/>
    <n v="17476.86"/>
    <n v="92916.27"/>
    <n v="626594850.33999527"/>
    <n v="62659.485033999525"/>
  </r>
  <r>
    <s v="MEM915"/>
    <x v="6"/>
    <x v="0"/>
    <n v="47"/>
    <x v="1"/>
    <x v="6"/>
    <x v="3"/>
    <x v="1"/>
    <n v="31"/>
    <n v="3.31"/>
    <x v="0"/>
    <x v="0"/>
    <n v="17825.939999999999"/>
    <n v="2167.58"/>
    <n v="1773.25"/>
    <n v="0"/>
    <n v="84531.65"/>
    <n v="58323.63"/>
    <n v="8734.9699999999993"/>
    <n v="134120.31"/>
    <n v="626594850.33999527"/>
    <n v="62659.485033999525"/>
  </r>
  <r>
    <s v="MEM916"/>
    <x v="9"/>
    <x v="1"/>
    <n v="75"/>
    <x v="0"/>
    <x v="5"/>
    <x v="1"/>
    <x v="4"/>
    <n v="30"/>
    <n v="2.58"/>
    <x v="1"/>
    <x v="0"/>
    <n v="3037.69"/>
    <n v="1556.52"/>
    <n v="3396.38"/>
    <n v="0"/>
    <n v="8645.98"/>
    <n v="4414.1099999999997"/>
    <n v="26464.46"/>
    <n v="-13404.37"/>
    <n v="626594850.33999527"/>
    <n v="62659.485033999525"/>
  </r>
  <r>
    <s v="MEM917"/>
    <x v="6"/>
    <x v="1"/>
    <n v="62"/>
    <x v="0"/>
    <x v="4"/>
    <x v="0"/>
    <x v="3"/>
    <n v="27"/>
    <n v="1.62"/>
    <x v="0"/>
    <x v="0"/>
    <n v="14918.36"/>
    <n v="458.61"/>
    <n v="2570.2800000000002"/>
    <n v="0"/>
    <n v="26544.15"/>
    <n v="30709.279999999999"/>
    <n v="14140.31"/>
    <n v="43113.120000000003"/>
    <n v="626594850.33999527"/>
    <n v="62659.485033999525"/>
  </r>
  <r>
    <s v="MEM918"/>
    <x v="9"/>
    <x v="0"/>
    <n v="38"/>
    <x v="1"/>
    <x v="6"/>
    <x v="1"/>
    <x v="1"/>
    <n v="29"/>
    <n v="2.5"/>
    <x v="1"/>
    <x v="0"/>
    <n v="4353.6099999999997"/>
    <n v="1589.57"/>
    <n v="4802.41"/>
    <n v="0"/>
    <n v="7389.46"/>
    <n v="8970.7800000000007"/>
    <n v="-10742.12"/>
    <n v="27102.36"/>
    <n v="626594850.33999527"/>
    <n v="62659.485033999525"/>
  </r>
  <r>
    <s v="MEM919"/>
    <x v="5"/>
    <x v="1"/>
    <n v="77"/>
    <x v="0"/>
    <x v="6"/>
    <x v="1"/>
    <x v="0"/>
    <n v="36"/>
    <n v="1.18"/>
    <x v="1"/>
    <x v="0"/>
    <n v="3840.54"/>
    <n v="2114.63"/>
    <n v="311.94"/>
    <n v="0"/>
    <n v="16654.8"/>
    <n v="5558.84"/>
    <n v="16235.14"/>
    <n v="5978.5"/>
    <n v="626594850.33999527"/>
    <n v="62659.485033999525"/>
  </r>
  <r>
    <s v="MEM920"/>
    <x v="5"/>
    <x v="1"/>
    <n v="42"/>
    <x v="1"/>
    <x v="0"/>
    <x v="3"/>
    <x v="3"/>
    <n v="33"/>
    <n v="3.77"/>
    <x v="1"/>
    <x v="0"/>
    <n v="14053.9"/>
    <n v="4675.38"/>
    <n v="4570.32"/>
    <n v="0"/>
    <n v="29273.49"/>
    <n v="35370.28"/>
    <n v="-17633.68"/>
    <n v="82277.45"/>
    <n v="626594850.33999527"/>
    <n v="62659.485033999525"/>
  </r>
  <r>
    <s v="MEM921"/>
    <x v="3"/>
    <x v="0"/>
    <n v="33"/>
    <x v="1"/>
    <x v="1"/>
    <x v="0"/>
    <x v="4"/>
    <n v="33"/>
    <n v="3.37"/>
    <x v="1"/>
    <x v="0"/>
    <n v="10911.92"/>
    <n v="4255.78"/>
    <n v="5255.53"/>
    <n v="0"/>
    <n v="32511.33"/>
    <n v="36111.32"/>
    <n v="-4380.96"/>
    <n v="73003.61"/>
    <n v="626594850.33999527"/>
    <n v="62659.485033999525"/>
  </r>
  <r>
    <s v="MEM922"/>
    <x v="4"/>
    <x v="0"/>
    <n v="53"/>
    <x v="1"/>
    <x v="3"/>
    <x v="1"/>
    <x v="5"/>
    <n v="23"/>
    <n v="1.68"/>
    <x v="0"/>
    <x v="0"/>
    <n v="4772.8"/>
    <n v="2527.46"/>
    <n v="4580.6000000000004"/>
    <n v="0"/>
    <n v="8203.11"/>
    <n v="9099.9599999999991"/>
    <n v="22588.44"/>
    <n v="-5285.37"/>
    <n v="626594850.33999527"/>
    <n v="62659.485033999525"/>
  </r>
  <r>
    <s v="MEM923"/>
    <x v="5"/>
    <x v="0"/>
    <n v="61"/>
    <x v="0"/>
    <x v="0"/>
    <x v="2"/>
    <x v="5"/>
    <n v="38"/>
    <n v="1.93"/>
    <x v="1"/>
    <x v="0"/>
    <n v="18611.55"/>
    <n v="2373.2600000000002"/>
    <n v="2028.77"/>
    <n v="0"/>
    <n v="25893.95"/>
    <n v="92028.75"/>
    <n v="-12621.75"/>
    <n v="130544.45"/>
    <n v="626594850.33999527"/>
    <n v="62659.485033999525"/>
  </r>
  <r>
    <s v="MEM924"/>
    <x v="2"/>
    <x v="0"/>
    <n v="73"/>
    <x v="0"/>
    <x v="4"/>
    <x v="3"/>
    <x v="0"/>
    <n v="39"/>
    <n v="1.77"/>
    <x v="1"/>
    <x v="0"/>
    <n v="9217.8799999999992"/>
    <n v="2037.23"/>
    <n v="881.42"/>
    <n v="0"/>
    <n v="24996.23"/>
    <n v="19748.39"/>
    <n v="-23882.37"/>
    <n v="68626.990000000005"/>
    <n v="626594850.33999527"/>
    <n v="62659.485033999525"/>
  </r>
  <r>
    <s v="MEM925"/>
    <x v="1"/>
    <x v="1"/>
    <n v="33"/>
    <x v="1"/>
    <x v="2"/>
    <x v="2"/>
    <x v="0"/>
    <n v="32"/>
    <n v="2.23"/>
    <x v="1"/>
    <x v="0"/>
    <n v="1852.61"/>
    <n v="578.1"/>
    <n v="6553.72"/>
    <n v="0"/>
    <n v="2491.5500000000002"/>
    <n v="7753.12"/>
    <n v="19084.439999999999"/>
    <n v="-8839.77"/>
    <n v="626594850.33999527"/>
    <n v="62659.485033999525"/>
  </r>
  <r>
    <s v="MEM926"/>
    <x v="3"/>
    <x v="0"/>
    <n v="39"/>
    <x v="1"/>
    <x v="1"/>
    <x v="3"/>
    <x v="4"/>
    <n v="31"/>
    <n v="2.67"/>
    <x v="1"/>
    <x v="0"/>
    <n v="2528.81"/>
    <n v="2860.78"/>
    <n v="460.98"/>
    <n v="0"/>
    <n v="4315.57"/>
    <n v="5991.6"/>
    <n v="6299.11"/>
    <n v="4008.06"/>
    <n v="626594850.33999527"/>
    <n v="62659.485033999525"/>
  </r>
  <r>
    <s v="MEM927"/>
    <x v="1"/>
    <x v="1"/>
    <n v="37"/>
    <x v="1"/>
    <x v="2"/>
    <x v="0"/>
    <x v="5"/>
    <n v="33"/>
    <n v="2.57"/>
    <x v="1"/>
    <x v="0"/>
    <n v="1395.83"/>
    <n v="501.74"/>
    <n v="628.67999999999995"/>
    <n v="0"/>
    <n v="4147.5"/>
    <n v="5337.86"/>
    <n v="26050.71"/>
    <n v="-16565.349999999999"/>
    <n v="626594850.33999527"/>
    <n v="62659.485033999525"/>
  </r>
  <r>
    <s v="MEM928"/>
    <x v="7"/>
    <x v="0"/>
    <n v="64"/>
    <x v="0"/>
    <x v="5"/>
    <x v="1"/>
    <x v="2"/>
    <n v="30"/>
    <n v="2.2400000000000002"/>
    <x v="0"/>
    <x v="0"/>
    <n v="3008"/>
    <n v="2967.96"/>
    <n v="1402.23"/>
    <n v="0"/>
    <n v="11868.89"/>
    <n v="14100.24"/>
    <n v="16788.689999999999"/>
    <n v="9180.44"/>
    <n v="626594850.33999527"/>
    <n v="62659.485033999525"/>
  </r>
  <r>
    <s v="MEM929"/>
    <x v="5"/>
    <x v="1"/>
    <n v="58"/>
    <x v="0"/>
    <x v="4"/>
    <x v="1"/>
    <x v="3"/>
    <n v="34"/>
    <n v="3.5"/>
    <x v="1"/>
    <x v="0"/>
    <n v="3152.09"/>
    <n v="2368.87"/>
    <n v="7613.99"/>
    <n v="0"/>
    <n v="7492.21"/>
    <n v="4225.8500000000004"/>
    <n v="17463.32"/>
    <n v="-5745.26"/>
    <n v="626594850.33999527"/>
    <n v="62659.485033999525"/>
  </r>
  <r>
    <s v="MEM930"/>
    <x v="9"/>
    <x v="0"/>
    <n v="37"/>
    <x v="1"/>
    <x v="0"/>
    <x v="1"/>
    <x v="4"/>
    <n v="30"/>
    <n v="1.61"/>
    <x v="1"/>
    <x v="0"/>
    <n v="836.74"/>
    <n v="1955.91"/>
    <n v="7808.01"/>
    <n v="0"/>
    <n v="3021.66"/>
    <n v="3993.01"/>
    <n v="-545.66999999999996"/>
    <n v="7560.34"/>
    <n v="626594850.33999527"/>
    <n v="62659.485033999525"/>
  </r>
  <r>
    <s v="MEM931"/>
    <x v="7"/>
    <x v="0"/>
    <n v="56"/>
    <x v="0"/>
    <x v="0"/>
    <x v="1"/>
    <x v="3"/>
    <n v="26"/>
    <n v="1.99"/>
    <x v="1"/>
    <x v="0"/>
    <n v="9552.48"/>
    <n v="4356.16"/>
    <n v="2048.65"/>
    <n v="0"/>
    <n v="16803.150000000001"/>
    <n v="17144.05"/>
    <n v="20769.060000000001"/>
    <n v="13178.14"/>
    <n v="626594850.33999527"/>
    <n v="62659.485033999525"/>
  </r>
  <r>
    <s v="MEM932"/>
    <x v="3"/>
    <x v="0"/>
    <n v="49"/>
    <x v="1"/>
    <x v="3"/>
    <x v="0"/>
    <x v="0"/>
    <n v="37"/>
    <n v="2.33"/>
    <x v="1"/>
    <x v="0"/>
    <n v="3809.69"/>
    <n v="988.28"/>
    <n v="4513.95"/>
    <n v="0"/>
    <n v="18400.61"/>
    <n v="16136.05"/>
    <n v="-24805.599999999999"/>
    <n v="59342.26"/>
    <n v="626594850.33999527"/>
    <n v="62659.485033999525"/>
  </r>
  <r>
    <s v="MEM933"/>
    <x v="5"/>
    <x v="1"/>
    <n v="54"/>
    <x v="1"/>
    <x v="4"/>
    <x v="0"/>
    <x v="3"/>
    <n v="30"/>
    <n v="2.46"/>
    <x v="0"/>
    <x v="0"/>
    <n v="19982.63"/>
    <n v="4031.71"/>
    <n v="5103.1000000000004"/>
    <n v="0"/>
    <n v="48299.34"/>
    <n v="25890.58"/>
    <n v="27626.18"/>
    <n v="46563.74"/>
    <n v="626594850.33999527"/>
    <n v="62659.485033999525"/>
  </r>
  <r>
    <s v="MEM934"/>
    <x v="7"/>
    <x v="0"/>
    <n v="54"/>
    <x v="1"/>
    <x v="2"/>
    <x v="1"/>
    <x v="1"/>
    <n v="27"/>
    <n v="3.61"/>
    <x v="1"/>
    <x v="0"/>
    <n v="3424.88"/>
    <n v="4949.8500000000004"/>
    <n v="6933.12"/>
    <n v="0"/>
    <n v="13454.13"/>
    <n v="8372.02"/>
    <n v="27869.41"/>
    <n v="-6043.26"/>
    <n v="626594850.33999527"/>
    <n v="62659.485033999525"/>
  </r>
  <r>
    <s v="MEM935"/>
    <x v="7"/>
    <x v="0"/>
    <n v="44"/>
    <x v="1"/>
    <x v="2"/>
    <x v="0"/>
    <x v="5"/>
    <n v="34"/>
    <n v="2.9"/>
    <x v="0"/>
    <x v="0"/>
    <n v="10374.59"/>
    <n v="3528.22"/>
    <n v="3930.06"/>
    <n v="0"/>
    <n v="42546.91"/>
    <n v="33666.54"/>
    <n v="-20097.349999999999"/>
    <n v="96310.8"/>
    <n v="626594850.33999527"/>
    <n v="62659.485033999525"/>
  </r>
  <r>
    <s v="MEM936"/>
    <x v="2"/>
    <x v="0"/>
    <n v="65"/>
    <x v="0"/>
    <x v="1"/>
    <x v="2"/>
    <x v="1"/>
    <n v="28"/>
    <n v="1.79"/>
    <x v="1"/>
    <x v="0"/>
    <n v="13355.24"/>
    <n v="2883.44"/>
    <n v="1484.85"/>
    <n v="0"/>
    <n v="38493.980000000003"/>
    <n v="44061.75"/>
    <n v="-24371.98"/>
    <n v="106927.71"/>
    <n v="626594850.33999527"/>
    <n v="62659.485033999525"/>
  </r>
  <r>
    <s v="MEM937"/>
    <x v="2"/>
    <x v="1"/>
    <n v="40"/>
    <x v="1"/>
    <x v="1"/>
    <x v="0"/>
    <x v="2"/>
    <n v="21"/>
    <n v="1.69"/>
    <x v="1"/>
    <x v="0"/>
    <n v="14316.96"/>
    <n v="4201.09"/>
    <n v="6301.2"/>
    <n v="0"/>
    <n v="47320.5"/>
    <n v="35755.660000000003"/>
    <n v="-16672.48"/>
    <n v="99748.64"/>
    <n v="626594850.33999527"/>
    <n v="62659.485033999525"/>
  </r>
  <r>
    <s v="MEM938"/>
    <x v="2"/>
    <x v="1"/>
    <n v="68"/>
    <x v="0"/>
    <x v="6"/>
    <x v="0"/>
    <x v="3"/>
    <n v="32"/>
    <n v="3.65"/>
    <x v="1"/>
    <x v="0"/>
    <n v="7426.11"/>
    <n v="1733.64"/>
    <n v="192.71"/>
    <n v="0"/>
    <n v="23084.11"/>
    <n v="12812.38"/>
    <n v="-13346.05"/>
    <n v="49242.54"/>
    <n v="626594850.33999527"/>
    <n v="62659.485033999525"/>
  </r>
  <r>
    <s v="MEM939"/>
    <x v="3"/>
    <x v="1"/>
    <n v="32"/>
    <x v="1"/>
    <x v="1"/>
    <x v="0"/>
    <x v="5"/>
    <n v="23"/>
    <n v="2.5"/>
    <x v="0"/>
    <x v="0"/>
    <n v="11337.86"/>
    <n v="3085.14"/>
    <n v="3949.17"/>
    <n v="0"/>
    <n v="25938.42"/>
    <n v="14283.84"/>
    <n v="-26258.58"/>
    <n v="66480.84"/>
    <n v="626594850.33999527"/>
    <n v="62659.485033999525"/>
  </r>
  <r>
    <s v="MEM940"/>
    <x v="0"/>
    <x v="1"/>
    <n v="55"/>
    <x v="1"/>
    <x v="5"/>
    <x v="3"/>
    <x v="2"/>
    <n v="29"/>
    <n v="2.96"/>
    <x v="1"/>
    <x v="0"/>
    <n v="11426.92"/>
    <n v="4287.57"/>
    <n v="3623.27"/>
    <n v="0"/>
    <n v="44519.69"/>
    <n v="52802.53"/>
    <n v="27568.73"/>
    <n v="69753.490000000005"/>
    <n v="626594850.33999527"/>
    <n v="62659.485033999525"/>
  </r>
  <r>
    <s v="MEM941"/>
    <x v="2"/>
    <x v="0"/>
    <n v="27"/>
    <x v="2"/>
    <x v="3"/>
    <x v="3"/>
    <x v="1"/>
    <n v="20"/>
    <n v="2.15"/>
    <x v="0"/>
    <x v="0"/>
    <n v="18079.759999999998"/>
    <n v="1627.7"/>
    <n v="6980.22"/>
    <n v="0"/>
    <n v="65025.7"/>
    <n v="23646.3"/>
    <n v="-19016.53"/>
    <n v="107688.53"/>
    <n v="626594850.33999527"/>
    <n v="62659.485033999525"/>
  </r>
  <r>
    <s v="MEM942"/>
    <x v="4"/>
    <x v="0"/>
    <n v="57"/>
    <x v="0"/>
    <x v="0"/>
    <x v="1"/>
    <x v="2"/>
    <n v="30"/>
    <n v="3.73"/>
    <x v="1"/>
    <x v="0"/>
    <n v="2715.78"/>
    <n v="3432.81"/>
    <n v="927.73"/>
    <n v="0"/>
    <n v="6929.83"/>
    <n v="11026.44"/>
    <n v="29736.04"/>
    <n v="-11779.77"/>
    <n v="626594850.33999527"/>
    <n v="62659.485033999525"/>
  </r>
  <r>
    <s v="MEM943"/>
    <x v="5"/>
    <x v="0"/>
    <n v="56"/>
    <x v="0"/>
    <x v="1"/>
    <x v="2"/>
    <x v="2"/>
    <n v="37"/>
    <n v="2.29"/>
    <x v="1"/>
    <x v="0"/>
    <n v="10817.27"/>
    <n v="4455.42"/>
    <n v="4914.99"/>
    <n v="0"/>
    <n v="44048.47"/>
    <n v="24287.93"/>
    <n v="-13957.94"/>
    <n v="82294.34"/>
    <n v="626594850.33999527"/>
    <n v="62659.485033999525"/>
  </r>
  <r>
    <s v="MEM944"/>
    <x v="7"/>
    <x v="0"/>
    <n v="64"/>
    <x v="0"/>
    <x v="1"/>
    <x v="1"/>
    <x v="5"/>
    <n v="29"/>
    <n v="2.4500000000000002"/>
    <x v="1"/>
    <x v="0"/>
    <n v="6645.8"/>
    <n v="1952.09"/>
    <n v="7334.96"/>
    <n v="0"/>
    <n v="12750.03"/>
    <n v="27970.62"/>
    <n v="8806.94"/>
    <n v="31913.71"/>
    <n v="626594850.33999527"/>
    <n v="62659.485033999525"/>
  </r>
  <r>
    <s v="MEM945"/>
    <x v="1"/>
    <x v="1"/>
    <n v="57"/>
    <x v="0"/>
    <x v="1"/>
    <x v="3"/>
    <x v="3"/>
    <n v="26"/>
    <n v="2.33"/>
    <x v="1"/>
    <x v="0"/>
    <n v="7965.08"/>
    <n v="3863.7"/>
    <n v="3713.85"/>
    <n v="0"/>
    <n v="27700.07"/>
    <n v="12608.04"/>
    <n v="14356.19"/>
    <n v="25951.919999999998"/>
    <n v="626594850.33999527"/>
    <n v="62659.485033999525"/>
  </r>
  <r>
    <s v="MEM946"/>
    <x v="2"/>
    <x v="0"/>
    <n v="28"/>
    <x v="2"/>
    <x v="0"/>
    <x v="1"/>
    <x v="5"/>
    <n v="26"/>
    <n v="2.5299999999999998"/>
    <x v="1"/>
    <x v="0"/>
    <n v="4176.38"/>
    <n v="807.71"/>
    <n v="2802.56"/>
    <n v="0"/>
    <n v="7026.98"/>
    <n v="15967.68"/>
    <n v="16547.599999999999"/>
    <n v="6447.06"/>
    <n v="626594850.33999527"/>
    <n v="62659.485033999525"/>
  </r>
  <r>
    <s v="MEM947"/>
    <x v="3"/>
    <x v="0"/>
    <n v="79"/>
    <x v="0"/>
    <x v="6"/>
    <x v="1"/>
    <x v="0"/>
    <n v="30"/>
    <n v="2.46"/>
    <x v="1"/>
    <x v="0"/>
    <n v="11184.4"/>
    <n v="4469.22"/>
    <n v="2682.9"/>
    <n v="0"/>
    <n v="53876.67"/>
    <n v="51510.06"/>
    <n v="-19356.87"/>
    <n v="124743.6"/>
    <n v="626594850.33999527"/>
    <n v="62659.485033999525"/>
  </r>
  <r>
    <s v="MEM948"/>
    <x v="9"/>
    <x v="1"/>
    <n v="48"/>
    <x v="1"/>
    <x v="0"/>
    <x v="0"/>
    <x v="0"/>
    <n v="28"/>
    <n v="1.52"/>
    <x v="0"/>
    <x v="0"/>
    <n v="16848.41"/>
    <n v="4456.17"/>
    <n v="3864.22"/>
    <n v="0"/>
    <n v="65470.51"/>
    <n v="52861.3"/>
    <n v="-23154.11"/>
    <n v="141485.92000000001"/>
    <n v="626594850.33999527"/>
    <n v="62659.485033999525"/>
  </r>
  <r>
    <s v="MEM949"/>
    <x v="1"/>
    <x v="0"/>
    <n v="41"/>
    <x v="1"/>
    <x v="2"/>
    <x v="0"/>
    <x v="4"/>
    <n v="28"/>
    <n v="2.21"/>
    <x v="1"/>
    <x v="0"/>
    <n v="2368.06"/>
    <n v="4503.41"/>
    <n v="5173.8999999999996"/>
    <n v="0"/>
    <n v="11359.34"/>
    <n v="9264.2900000000009"/>
    <n v="-1980.61"/>
    <n v="22604.240000000002"/>
    <n v="626594850.33999527"/>
    <n v="62659.485033999525"/>
  </r>
  <r>
    <s v="MEM950"/>
    <x v="4"/>
    <x v="1"/>
    <n v="38"/>
    <x v="1"/>
    <x v="6"/>
    <x v="0"/>
    <x v="0"/>
    <n v="28"/>
    <n v="3.23"/>
    <x v="1"/>
    <x v="0"/>
    <n v="3110.89"/>
    <n v="4126.62"/>
    <n v="6842.75"/>
    <n v="0"/>
    <n v="13704.46"/>
    <n v="12854.49"/>
    <n v="26077.77"/>
    <n v="481.18"/>
    <n v="626594850.33999527"/>
    <n v="62659.485033999525"/>
  </r>
  <r>
    <s v="MEM951"/>
    <x v="4"/>
    <x v="1"/>
    <n v="69"/>
    <x v="0"/>
    <x v="1"/>
    <x v="3"/>
    <x v="5"/>
    <n v="27"/>
    <n v="0.95"/>
    <x v="1"/>
    <x v="0"/>
    <n v="17035.330000000002"/>
    <n v="1411.11"/>
    <n v="1770.71"/>
    <n v="0"/>
    <n v="80433.53"/>
    <n v="26461.37"/>
    <n v="-29166.48"/>
    <n v="136061.38"/>
    <n v="626594850.33999527"/>
    <n v="62659.485033999525"/>
  </r>
  <r>
    <s v="MEM952"/>
    <x v="4"/>
    <x v="1"/>
    <n v="48"/>
    <x v="1"/>
    <x v="2"/>
    <x v="1"/>
    <x v="4"/>
    <n v="41"/>
    <n v="2.57"/>
    <x v="1"/>
    <x v="0"/>
    <n v="10052.68"/>
    <n v="3278.38"/>
    <n v="1751.45"/>
    <n v="0"/>
    <n v="31826.6"/>
    <n v="31106.05"/>
    <n v="-24247.35"/>
    <n v="87180"/>
    <n v="626594850.33999527"/>
    <n v="62659.485033999525"/>
  </r>
  <r>
    <s v="MEM953"/>
    <x v="1"/>
    <x v="1"/>
    <n v="59"/>
    <x v="0"/>
    <x v="2"/>
    <x v="3"/>
    <x v="5"/>
    <n v="30"/>
    <n v="1.68"/>
    <x v="0"/>
    <x v="0"/>
    <n v="10122.6"/>
    <n v="2420.37"/>
    <n v="3785.13"/>
    <n v="0"/>
    <n v="46639.72"/>
    <n v="46057.04"/>
    <n v="12276.85"/>
    <n v="80419.91"/>
    <n v="626594850.33999527"/>
    <n v="62659.485033999525"/>
  </r>
  <r>
    <s v="MEM954"/>
    <x v="0"/>
    <x v="1"/>
    <n v="51"/>
    <x v="1"/>
    <x v="1"/>
    <x v="0"/>
    <x v="2"/>
    <n v="22"/>
    <n v="3.9"/>
    <x v="1"/>
    <x v="0"/>
    <n v="19312.38"/>
    <n v="4628.09"/>
    <n v="972.58"/>
    <n v="0"/>
    <n v="72570.55"/>
    <n v="76650.820000000007"/>
    <n v="17275.900000000001"/>
    <n v="131945.47"/>
    <n v="626594850.33999527"/>
    <n v="62659.485033999525"/>
  </r>
  <r>
    <s v="MEM955"/>
    <x v="4"/>
    <x v="1"/>
    <n v="47"/>
    <x v="1"/>
    <x v="2"/>
    <x v="3"/>
    <x v="5"/>
    <n v="22"/>
    <n v="1.98"/>
    <x v="1"/>
    <x v="0"/>
    <n v="6589.1"/>
    <n v="2537.41"/>
    <n v="5919.08"/>
    <n v="0"/>
    <n v="18383.099999999999"/>
    <n v="13616.54"/>
    <n v="21476.18"/>
    <n v="10523.46"/>
    <n v="626594850.33999527"/>
    <n v="62659.485033999525"/>
  </r>
  <r>
    <s v="MEM956"/>
    <x v="4"/>
    <x v="1"/>
    <n v="41"/>
    <x v="1"/>
    <x v="5"/>
    <x v="0"/>
    <x v="3"/>
    <n v="23"/>
    <n v="1.21"/>
    <x v="1"/>
    <x v="0"/>
    <n v="5131.8900000000003"/>
    <n v="4169.12"/>
    <n v="6368.63"/>
    <n v="0"/>
    <n v="6793.96"/>
    <n v="25010.42"/>
    <n v="-23572.76"/>
    <n v="55377.14"/>
    <n v="626594850.33999527"/>
    <n v="62659.485033999525"/>
  </r>
  <r>
    <s v="MEM957"/>
    <x v="4"/>
    <x v="0"/>
    <n v="22"/>
    <x v="2"/>
    <x v="6"/>
    <x v="0"/>
    <x v="3"/>
    <n v="28"/>
    <n v="2.2400000000000002"/>
    <x v="1"/>
    <x v="0"/>
    <n v="12950.06"/>
    <n v="4967.92"/>
    <n v="1084.1500000000001"/>
    <n v="0"/>
    <n v="44784.3"/>
    <n v="61264.31"/>
    <n v="-12895.86"/>
    <n v="118944.47"/>
    <n v="626594850.33999527"/>
    <n v="62659.485033999525"/>
  </r>
  <r>
    <s v="MEM958"/>
    <x v="9"/>
    <x v="1"/>
    <n v="70"/>
    <x v="0"/>
    <x v="5"/>
    <x v="3"/>
    <x v="3"/>
    <n v="26"/>
    <n v="3.67"/>
    <x v="0"/>
    <x v="0"/>
    <n v="16009.75"/>
    <n v="4086.95"/>
    <n v="452.59"/>
    <n v="0"/>
    <n v="52858.559999999998"/>
    <n v="37900.9"/>
    <n v="-14817.83"/>
    <n v="105577.29"/>
    <n v="626594850.33999527"/>
    <n v="62659.485033999525"/>
  </r>
  <r>
    <s v="MEM959"/>
    <x v="9"/>
    <x v="0"/>
    <n v="78"/>
    <x v="0"/>
    <x v="0"/>
    <x v="1"/>
    <x v="3"/>
    <n v="34"/>
    <n v="2.2400000000000002"/>
    <x v="0"/>
    <x v="0"/>
    <n v="5706.53"/>
    <n v="2672.37"/>
    <n v="7232.07"/>
    <n v="0"/>
    <n v="14139.41"/>
    <n v="13498.27"/>
    <n v="14697.36"/>
    <n v="12940.32"/>
    <n v="626594850.33999527"/>
    <n v="62659.485033999525"/>
  </r>
  <r>
    <s v="MEM960"/>
    <x v="9"/>
    <x v="1"/>
    <n v="44"/>
    <x v="1"/>
    <x v="3"/>
    <x v="0"/>
    <x v="1"/>
    <n v="30"/>
    <n v="2.66"/>
    <x v="1"/>
    <x v="0"/>
    <n v="14470.67"/>
    <n v="3374.34"/>
    <n v="1590"/>
    <n v="0"/>
    <n v="52657.03"/>
    <n v="62095.59"/>
    <n v="-8915.9599999999991"/>
    <n v="123668.58"/>
    <n v="626594850.33999527"/>
    <n v="62659.485033999525"/>
  </r>
  <r>
    <s v="MEM961"/>
    <x v="7"/>
    <x v="1"/>
    <n v="52"/>
    <x v="1"/>
    <x v="6"/>
    <x v="0"/>
    <x v="4"/>
    <n v="24"/>
    <n v="2.06"/>
    <x v="0"/>
    <x v="0"/>
    <n v="19698.330000000002"/>
    <n v="3119.07"/>
    <n v="818.73"/>
    <n v="0"/>
    <n v="80259.350000000006"/>
    <n v="27083.42"/>
    <n v="-26482.92"/>
    <n v="133825.69"/>
    <n v="626594850.33999527"/>
    <n v="62659.485033999525"/>
  </r>
  <r>
    <s v="MEM962"/>
    <x v="9"/>
    <x v="1"/>
    <n v="70"/>
    <x v="0"/>
    <x v="4"/>
    <x v="0"/>
    <x v="3"/>
    <n v="34"/>
    <n v="1.76"/>
    <x v="1"/>
    <x v="0"/>
    <n v="3035.26"/>
    <n v="3262.3"/>
    <n v="4205.37"/>
    <n v="0"/>
    <n v="5158.95"/>
    <n v="12619.84"/>
    <n v="-14289.62"/>
    <n v="32068.41"/>
    <n v="626594850.33999527"/>
    <n v="62659.485033999525"/>
  </r>
  <r>
    <s v="MEM963"/>
    <x v="8"/>
    <x v="0"/>
    <n v="76"/>
    <x v="0"/>
    <x v="0"/>
    <x v="0"/>
    <x v="2"/>
    <n v="25"/>
    <n v="2.2400000000000002"/>
    <x v="1"/>
    <x v="0"/>
    <n v="2373.1999999999998"/>
    <n v="1458.65"/>
    <n v="2352.09"/>
    <n v="0"/>
    <n v="3772.62"/>
    <n v="4261.5600000000004"/>
    <n v="-6122.06"/>
    <n v="14156.24"/>
    <n v="626594850.33999527"/>
    <n v="62659.485033999525"/>
  </r>
  <r>
    <s v="MEM964"/>
    <x v="0"/>
    <x v="0"/>
    <n v="64"/>
    <x v="0"/>
    <x v="5"/>
    <x v="0"/>
    <x v="0"/>
    <n v="31"/>
    <n v="1.56"/>
    <x v="1"/>
    <x v="0"/>
    <n v="6020.02"/>
    <n v="3761.74"/>
    <n v="814.31"/>
    <n v="0"/>
    <n v="8959.8799999999992"/>
    <n v="10051.18"/>
    <n v="25317.58"/>
    <n v="-6306.52"/>
    <n v="626594850.33999527"/>
    <n v="62659.485033999525"/>
  </r>
  <r>
    <s v="MEM965"/>
    <x v="7"/>
    <x v="0"/>
    <n v="73"/>
    <x v="0"/>
    <x v="0"/>
    <x v="3"/>
    <x v="4"/>
    <n v="35"/>
    <n v="3.41"/>
    <x v="0"/>
    <x v="0"/>
    <n v="19533.2"/>
    <n v="776.54"/>
    <n v="2281.7600000000002"/>
    <n v="0"/>
    <n v="96884.32"/>
    <n v="23532.57"/>
    <n v="6758.29"/>
    <n v="113658.6"/>
    <n v="626594850.33999527"/>
    <n v="62659.485033999525"/>
  </r>
  <r>
    <s v="MEM966"/>
    <x v="4"/>
    <x v="1"/>
    <n v="78"/>
    <x v="0"/>
    <x v="3"/>
    <x v="0"/>
    <x v="1"/>
    <n v="28"/>
    <n v="2.54"/>
    <x v="0"/>
    <x v="0"/>
    <n v="1209.08"/>
    <n v="4486.25"/>
    <n v="663.56"/>
    <n v="0"/>
    <n v="2916.38"/>
    <n v="3190.24"/>
    <n v="-12551.55"/>
    <n v="18658.169999999998"/>
    <n v="626594850.33999527"/>
    <n v="62659.485033999525"/>
  </r>
  <r>
    <s v="MEM967"/>
    <x v="6"/>
    <x v="1"/>
    <n v="39"/>
    <x v="1"/>
    <x v="2"/>
    <x v="1"/>
    <x v="3"/>
    <n v="26"/>
    <n v="1.69"/>
    <x v="1"/>
    <x v="0"/>
    <n v="13280.35"/>
    <n v="2668.05"/>
    <n v="1735.67"/>
    <n v="0"/>
    <n v="59441.42"/>
    <n v="41425.79"/>
    <n v="-9769.58"/>
    <n v="110636.79"/>
    <n v="626594850.33999527"/>
    <n v="62659.485033999525"/>
  </r>
  <r>
    <s v="MEM968"/>
    <x v="9"/>
    <x v="1"/>
    <n v="44"/>
    <x v="1"/>
    <x v="5"/>
    <x v="0"/>
    <x v="1"/>
    <n v="25"/>
    <n v="2.37"/>
    <x v="0"/>
    <x v="0"/>
    <n v="13971.73"/>
    <n v="4424.87"/>
    <n v="5852.51"/>
    <n v="0"/>
    <n v="57629.05"/>
    <n v="55695.15"/>
    <n v="19269.849999999999"/>
    <n v="94054.35"/>
    <n v="626594850.33999527"/>
    <n v="62659.485033999525"/>
  </r>
  <r>
    <s v="MEM969"/>
    <x v="0"/>
    <x v="1"/>
    <n v="59"/>
    <x v="0"/>
    <x v="2"/>
    <x v="0"/>
    <x v="3"/>
    <n v="27"/>
    <n v="1.3"/>
    <x v="1"/>
    <x v="0"/>
    <n v="1795.87"/>
    <n v="2792.61"/>
    <n v="6620.09"/>
    <n v="0"/>
    <n v="5940.72"/>
    <n v="2259.25"/>
    <n v="-21108.36"/>
    <n v="29308.33"/>
    <n v="626594850.33999527"/>
    <n v="62659.485033999525"/>
  </r>
  <r>
    <s v="MEM970"/>
    <x v="3"/>
    <x v="0"/>
    <n v="66"/>
    <x v="0"/>
    <x v="4"/>
    <x v="2"/>
    <x v="4"/>
    <n v="24"/>
    <n v="2.2999999999999998"/>
    <x v="1"/>
    <x v="0"/>
    <n v="14737.74"/>
    <n v="4380.9799999999996"/>
    <n v="6029.57"/>
    <n v="0"/>
    <n v="46529.45"/>
    <n v="26854.22"/>
    <n v="-7950.69"/>
    <n v="81334.36"/>
    <n v="626594850.33999527"/>
    <n v="62659.485033999525"/>
  </r>
  <r>
    <s v="MEM971"/>
    <x v="0"/>
    <x v="0"/>
    <n v="74"/>
    <x v="0"/>
    <x v="0"/>
    <x v="2"/>
    <x v="2"/>
    <n v="19"/>
    <n v="2.75"/>
    <x v="0"/>
    <x v="0"/>
    <n v="6700.15"/>
    <n v="3370.24"/>
    <n v="338.97"/>
    <n v="0"/>
    <n v="22383.32"/>
    <n v="11417.5"/>
    <n v="4444.1000000000004"/>
    <n v="29356.720000000001"/>
    <n v="626594850.33999527"/>
    <n v="62659.485033999525"/>
  </r>
  <r>
    <s v="MEM972"/>
    <x v="1"/>
    <x v="0"/>
    <n v="79"/>
    <x v="0"/>
    <x v="0"/>
    <x v="0"/>
    <x v="5"/>
    <n v="42"/>
    <n v="2"/>
    <x v="0"/>
    <x v="0"/>
    <n v="19264.86"/>
    <n v="4510.6099999999997"/>
    <n v="5318.41"/>
    <n v="0"/>
    <n v="27931.27"/>
    <n v="57295.76"/>
    <n v="21425.05"/>
    <n v="63801.98"/>
    <n v="626594850.33999527"/>
    <n v="62659.485033999525"/>
  </r>
  <r>
    <s v="MEM973"/>
    <x v="8"/>
    <x v="1"/>
    <n v="64"/>
    <x v="0"/>
    <x v="2"/>
    <x v="0"/>
    <x v="4"/>
    <n v="40"/>
    <n v="2.86"/>
    <x v="1"/>
    <x v="0"/>
    <n v="17419.57"/>
    <n v="3687.06"/>
    <n v="2901"/>
    <n v="0"/>
    <n v="23811.64"/>
    <n v="86487.23"/>
    <n v="2177.6999999999998"/>
    <n v="108121.17"/>
    <n v="626594850.33999527"/>
    <n v="62659.485033999525"/>
  </r>
  <r>
    <s v="MEM974"/>
    <x v="7"/>
    <x v="1"/>
    <n v="46"/>
    <x v="1"/>
    <x v="2"/>
    <x v="0"/>
    <x v="1"/>
    <n v="28"/>
    <n v="2.93"/>
    <x v="1"/>
    <x v="0"/>
    <n v="18935.580000000002"/>
    <n v="1641.22"/>
    <n v="6001.99"/>
    <n v="0"/>
    <n v="72305.73"/>
    <n v="29279.45"/>
    <n v="-24005.97"/>
    <n v="125591.15"/>
    <n v="626594850.33999527"/>
    <n v="62659.485033999525"/>
  </r>
  <r>
    <s v="MEM975"/>
    <x v="4"/>
    <x v="0"/>
    <n v="74"/>
    <x v="0"/>
    <x v="5"/>
    <x v="2"/>
    <x v="4"/>
    <n v="26"/>
    <n v="2.54"/>
    <x v="1"/>
    <x v="0"/>
    <n v="17534.62"/>
    <n v="542.45000000000005"/>
    <n v="550.89"/>
    <n v="0"/>
    <n v="38326.81"/>
    <n v="85269.3"/>
    <n v="-8762.83"/>
    <n v="132358.94"/>
    <n v="626594850.33999527"/>
    <n v="62659.485033999525"/>
  </r>
  <r>
    <s v="MEM976"/>
    <x v="7"/>
    <x v="1"/>
    <n v="42"/>
    <x v="1"/>
    <x v="6"/>
    <x v="0"/>
    <x v="4"/>
    <n v="21"/>
    <n v="3.44"/>
    <x v="1"/>
    <x v="0"/>
    <n v="9713.0300000000007"/>
    <n v="3971.22"/>
    <n v="1108.6400000000001"/>
    <n v="0"/>
    <n v="47010.38"/>
    <n v="30823.66"/>
    <n v="-4551.08"/>
    <n v="82385.119999999995"/>
    <n v="626594850.33999527"/>
    <n v="62659.485033999525"/>
  </r>
  <r>
    <s v="MEM977"/>
    <x v="8"/>
    <x v="0"/>
    <n v="50"/>
    <x v="1"/>
    <x v="4"/>
    <x v="1"/>
    <x v="5"/>
    <n v="33"/>
    <n v="3.73"/>
    <x v="1"/>
    <x v="0"/>
    <n v="7012.08"/>
    <n v="489.1"/>
    <n v="7950.42"/>
    <n v="0"/>
    <n v="10005.81"/>
    <n v="18453.68"/>
    <n v="10747.84"/>
    <n v="17711.650000000001"/>
    <n v="626594850.33999527"/>
    <n v="62659.485033999525"/>
  </r>
  <r>
    <s v="MEM978"/>
    <x v="2"/>
    <x v="1"/>
    <n v="54"/>
    <x v="1"/>
    <x v="3"/>
    <x v="1"/>
    <x v="0"/>
    <n v="23"/>
    <n v="2.2000000000000002"/>
    <x v="1"/>
    <x v="0"/>
    <n v="11439.88"/>
    <n v="2308.65"/>
    <n v="2694.44"/>
    <n v="0"/>
    <n v="14892.76"/>
    <n v="49327.99"/>
    <n v="8035.25"/>
    <n v="56185.5"/>
    <n v="626594850.33999527"/>
    <n v="62659.485033999525"/>
  </r>
  <r>
    <s v="MEM979"/>
    <x v="5"/>
    <x v="0"/>
    <n v="31"/>
    <x v="1"/>
    <x v="4"/>
    <x v="1"/>
    <x v="1"/>
    <n v="34"/>
    <n v="3"/>
    <x v="1"/>
    <x v="0"/>
    <n v="17493.810000000001"/>
    <n v="885.15"/>
    <n v="4462.3100000000004"/>
    <n v="0"/>
    <n v="86830.85"/>
    <n v="47984.28"/>
    <n v="27845.54"/>
    <n v="106969.59"/>
    <n v="626594850.33999527"/>
    <n v="62659.485033999525"/>
  </r>
  <r>
    <s v="MEM980"/>
    <x v="5"/>
    <x v="0"/>
    <n v="41"/>
    <x v="1"/>
    <x v="3"/>
    <x v="0"/>
    <x v="3"/>
    <n v="31"/>
    <n v="2.34"/>
    <x v="1"/>
    <x v="0"/>
    <n v="14924.87"/>
    <n v="1243.1600000000001"/>
    <n v="5136.99"/>
    <n v="0"/>
    <n v="52292.52"/>
    <n v="50648.07"/>
    <n v="26550.880000000001"/>
    <n v="76389.710000000006"/>
    <n v="626594850.33999527"/>
    <n v="62659.485033999525"/>
  </r>
  <r>
    <s v="MEM981"/>
    <x v="0"/>
    <x v="0"/>
    <n v="26"/>
    <x v="2"/>
    <x v="1"/>
    <x v="1"/>
    <x v="5"/>
    <n v="32"/>
    <n v="1.66"/>
    <x v="1"/>
    <x v="0"/>
    <n v="2006.2"/>
    <n v="591.96"/>
    <n v="5124.25"/>
    <n v="0"/>
    <n v="2729.21"/>
    <n v="7379.67"/>
    <n v="22013.59"/>
    <n v="-11904.71"/>
    <n v="626594850.33999527"/>
    <n v="62659.485033999525"/>
  </r>
  <r>
    <s v="MEM982"/>
    <x v="9"/>
    <x v="0"/>
    <n v="44"/>
    <x v="1"/>
    <x v="0"/>
    <x v="0"/>
    <x v="2"/>
    <n v="37"/>
    <n v="3.58"/>
    <x v="0"/>
    <x v="0"/>
    <n v="7359.97"/>
    <n v="4890.66"/>
    <n v="2716.81"/>
    <n v="0"/>
    <n v="27342.59"/>
    <n v="17352.04"/>
    <n v="23314.28"/>
    <n v="21380.35"/>
    <n v="626594850.33999527"/>
    <n v="62659.485033999525"/>
  </r>
  <r>
    <s v="MEM983"/>
    <x v="3"/>
    <x v="0"/>
    <n v="76"/>
    <x v="0"/>
    <x v="0"/>
    <x v="0"/>
    <x v="1"/>
    <n v="31"/>
    <n v="2.67"/>
    <x v="0"/>
    <x v="0"/>
    <n v="4429.63"/>
    <n v="1990.49"/>
    <n v="3154.91"/>
    <n v="0"/>
    <n v="5970.16"/>
    <n v="17882.93"/>
    <n v="-26594.42"/>
    <n v="50447.51"/>
    <n v="626594850.33999527"/>
    <n v="62659.485033999525"/>
  </r>
  <r>
    <s v="MEM984"/>
    <x v="2"/>
    <x v="1"/>
    <n v="68"/>
    <x v="0"/>
    <x v="6"/>
    <x v="0"/>
    <x v="1"/>
    <n v="37"/>
    <n v="3.04"/>
    <x v="1"/>
    <x v="0"/>
    <n v="6269.44"/>
    <n v="1925.39"/>
    <n v="1886.77"/>
    <n v="0"/>
    <n v="20439.419999999998"/>
    <n v="27744.03"/>
    <n v="10310.540000000001"/>
    <n v="37872.910000000003"/>
    <n v="626594850.33999527"/>
    <n v="62659.485033999525"/>
  </r>
  <r>
    <s v="MEM985"/>
    <x v="6"/>
    <x v="1"/>
    <n v="30"/>
    <x v="2"/>
    <x v="6"/>
    <x v="1"/>
    <x v="5"/>
    <n v="29"/>
    <n v="1.02"/>
    <x v="1"/>
    <x v="0"/>
    <n v="15522.09"/>
    <n v="4437.96"/>
    <n v="5972.98"/>
    <n v="0"/>
    <n v="35769.24"/>
    <n v="52215.55"/>
    <n v="-20514.14"/>
    <n v="108498.93"/>
    <n v="626594850.33999527"/>
    <n v="62659.485033999525"/>
  </r>
  <r>
    <s v="MEM986"/>
    <x v="3"/>
    <x v="0"/>
    <n v="68"/>
    <x v="0"/>
    <x v="3"/>
    <x v="0"/>
    <x v="2"/>
    <n v="37"/>
    <n v="2.95"/>
    <x v="1"/>
    <x v="0"/>
    <n v="12567.94"/>
    <n v="2641.19"/>
    <n v="7441.85"/>
    <n v="0"/>
    <n v="37852.639999999999"/>
    <n v="59257.58"/>
    <n v="6281.01"/>
    <n v="90829.21"/>
    <n v="626594850.33999527"/>
    <n v="62659.485033999525"/>
  </r>
  <r>
    <s v="MEM987"/>
    <x v="7"/>
    <x v="0"/>
    <n v="62"/>
    <x v="0"/>
    <x v="6"/>
    <x v="0"/>
    <x v="4"/>
    <n v="24"/>
    <n v="1.5"/>
    <x v="1"/>
    <x v="0"/>
    <n v="7564.83"/>
    <n v="3996.38"/>
    <n v="4377.79"/>
    <n v="0"/>
    <n v="28044.47"/>
    <n v="21138.84"/>
    <n v="-8962.01"/>
    <n v="58145.32"/>
    <n v="626594850.33999527"/>
    <n v="62659.485033999525"/>
  </r>
  <r>
    <s v="MEM988"/>
    <x v="2"/>
    <x v="1"/>
    <n v="65"/>
    <x v="0"/>
    <x v="4"/>
    <x v="3"/>
    <x v="1"/>
    <n v="45"/>
    <n v="2.15"/>
    <x v="1"/>
    <x v="0"/>
    <n v="12556.38"/>
    <n v="4474.3500000000004"/>
    <n v="1590.96"/>
    <n v="0"/>
    <n v="47765.919999999998"/>
    <n v="42900.14"/>
    <n v="-7593.78"/>
    <n v="98259.839999999997"/>
    <n v="626594850.33999527"/>
    <n v="62659.485033999525"/>
  </r>
  <r>
    <s v="MEM989"/>
    <x v="4"/>
    <x v="0"/>
    <n v="42"/>
    <x v="1"/>
    <x v="4"/>
    <x v="3"/>
    <x v="5"/>
    <n v="26"/>
    <n v="2.37"/>
    <x v="1"/>
    <x v="0"/>
    <n v="17437.05"/>
    <n v="2886"/>
    <n v="5626.37"/>
    <n v="0"/>
    <n v="26190.75"/>
    <n v="75410.66"/>
    <n v="19927.310000000001"/>
    <n v="81674.100000000006"/>
    <n v="626594850.33999527"/>
    <n v="62659.485033999525"/>
  </r>
  <r>
    <s v="MEM990"/>
    <x v="3"/>
    <x v="0"/>
    <n v="70"/>
    <x v="0"/>
    <x v="0"/>
    <x v="3"/>
    <x v="1"/>
    <n v="28"/>
    <n v="1.82"/>
    <x v="1"/>
    <x v="0"/>
    <n v="5728.68"/>
    <n v="4946.93"/>
    <n v="3711.16"/>
    <n v="0"/>
    <n v="12270.67"/>
    <n v="12558.66"/>
    <n v="-13585.68"/>
    <n v="38415.01"/>
    <n v="626594850.33999527"/>
    <n v="62659.485033999525"/>
  </r>
  <r>
    <s v="MEM991"/>
    <x v="6"/>
    <x v="0"/>
    <n v="59"/>
    <x v="0"/>
    <x v="4"/>
    <x v="0"/>
    <x v="3"/>
    <n v="30"/>
    <n v="3.15"/>
    <x v="1"/>
    <x v="0"/>
    <n v="9661.3700000000008"/>
    <n v="528.32000000000005"/>
    <n v="5826.29"/>
    <n v="0"/>
    <n v="13166.68"/>
    <n v="31633.48"/>
    <n v="15021.18"/>
    <n v="29778.98"/>
    <n v="626594850.33999527"/>
    <n v="62659.485033999525"/>
  </r>
  <r>
    <s v="MEM992"/>
    <x v="4"/>
    <x v="0"/>
    <n v="28"/>
    <x v="2"/>
    <x v="0"/>
    <x v="0"/>
    <x v="4"/>
    <n v="29"/>
    <n v="3.36"/>
    <x v="1"/>
    <x v="0"/>
    <n v="11831.45"/>
    <n v="2424.9899999999998"/>
    <n v="6902.03"/>
    <n v="0"/>
    <n v="24183.02"/>
    <n v="16608.560000000001"/>
    <n v="-14718.77"/>
    <n v="55510.35"/>
    <n v="626594850.33999527"/>
    <n v="62659.485033999525"/>
  </r>
  <r>
    <s v="MEM993"/>
    <x v="3"/>
    <x v="0"/>
    <n v="49"/>
    <x v="1"/>
    <x v="3"/>
    <x v="1"/>
    <x v="1"/>
    <n v="28"/>
    <n v="1.9"/>
    <x v="1"/>
    <x v="0"/>
    <n v="4131.13"/>
    <n v="3060.69"/>
    <n v="2675.62"/>
    <n v="0"/>
    <n v="16080.52"/>
    <n v="18906.439999999999"/>
    <n v="-15861.69"/>
    <n v="50848.65"/>
    <n v="626594850.33999527"/>
    <n v="62659.485033999525"/>
  </r>
  <r>
    <s v="MEM994"/>
    <x v="2"/>
    <x v="0"/>
    <n v="62"/>
    <x v="0"/>
    <x v="6"/>
    <x v="0"/>
    <x v="0"/>
    <n v="33"/>
    <n v="2.77"/>
    <x v="0"/>
    <x v="0"/>
    <n v="7200.33"/>
    <n v="2504.25"/>
    <n v="432.05"/>
    <n v="0"/>
    <n v="17517.63"/>
    <n v="16103.68"/>
    <n v="21884.26"/>
    <n v="11737.05"/>
    <n v="626594850.33999527"/>
    <n v="62659.485033999525"/>
  </r>
  <r>
    <s v="MEM995"/>
    <x v="2"/>
    <x v="0"/>
    <n v="37"/>
    <x v="1"/>
    <x v="0"/>
    <x v="0"/>
    <x v="0"/>
    <n v="35"/>
    <n v="1.59"/>
    <x v="0"/>
    <x v="0"/>
    <n v="15918.47"/>
    <n v="4134.28"/>
    <n v="4809.42"/>
    <n v="0"/>
    <n v="49460.84"/>
    <n v="43600.09"/>
    <n v="23209.67"/>
    <n v="69851.259999999995"/>
    <n v="626594850.33999527"/>
    <n v="62659.485033999525"/>
  </r>
  <r>
    <s v="MEM996"/>
    <x v="7"/>
    <x v="0"/>
    <n v="63"/>
    <x v="0"/>
    <x v="3"/>
    <x v="1"/>
    <x v="4"/>
    <n v="33"/>
    <n v="1.99"/>
    <x v="1"/>
    <x v="0"/>
    <n v="18756.62"/>
    <n v="1781.95"/>
    <n v="6554.16"/>
    <n v="0"/>
    <n v="80999.649999999994"/>
    <n v="80927.16"/>
    <n v="-1279.24"/>
    <n v="163206.04999999999"/>
    <n v="626594850.33999527"/>
    <n v="62659.485033999525"/>
  </r>
  <r>
    <s v="MEM997"/>
    <x v="1"/>
    <x v="1"/>
    <n v="34"/>
    <x v="1"/>
    <x v="1"/>
    <x v="1"/>
    <x v="1"/>
    <n v="33"/>
    <n v="2.64"/>
    <x v="0"/>
    <x v="0"/>
    <n v="12848.83"/>
    <n v="3915.52"/>
    <n v="2097.61"/>
    <n v="0"/>
    <n v="24146.61"/>
    <n v="47457.2"/>
    <n v="-21636.53"/>
    <n v="93240.34"/>
    <n v="626594850.33999527"/>
    <n v="62659.485033999525"/>
  </r>
  <r>
    <s v="MEM998"/>
    <x v="9"/>
    <x v="0"/>
    <n v="39"/>
    <x v="1"/>
    <x v="3"/>
    <x v="1"/>
    <x v="5"/>
    <n v="24"/>
    <n v="3.4"/>
    <x v="0"/>
    <x v="0"/>
    <n v="4768.0600000000004"/>
    <n v="2773.8"/>
    <n v="2632.42"/>
    <n v="0"/>
    <n v="7018.43"/>
    <n v="21618.9"/>
    <n v="-4944.62"/>
    <n v="33581.949999999997"/>
    <n v="626594850.33999527"/>
    <n v="62659.485033999525"/>
  </r>
  <r>
    <s v="MEM999"/>
    <x v="6"/>
    <x v="0"/>
    <n v="27"/>
    <x v="2"/>
    <x v="1"/>
    <x v="0"/>
    <x v="5"/>
    <n v="37"/>
    <n v="2.35"/>
    <x v="1"/>
    <x v="0"/>
    <n v="17792.96"/>
    <n v="1348.44"/>
    <n v="2616.15"/>
    <n v="0"/>
    <n v="34342.730000000003"/>
    <n v="81836.77"/>
    <n v="9775.65"/>
    <n v="106403.85"/>
    <n v="626594850.33999527"/>
    <n v="62659.485033999525"/>
  </r>
  <r>
    <s v="MEM1000"/>
    <x v="9"/>
    <x v="0"/>
    <n v="74"/>
    <x v="0"/>
    <x v="2"/>
    <x v="0"/>
    <x v="1"/>
    <n v="34"/>
    <n v="2.39"/>
    <x v="1"/>
    <x v="0"/>
    <n v="11905.8"/>
    <n v="1991.57"/>
    <n v="151.34"/>
    <n v="0"/>
    <n v="37744.230000000003"/>
    <n v="23821.63"/>
    <n v="-14043.53"/>
    <n v="75609.39"/>
    <n v="626594850.33999527"/>
    <n v="62659.485033999525"/>
  </r>
  <r>
    <s v="MEM1001"/>
    <x v="8"/>
    <x v="0"/>
    <n v="55"/>
    <x v="1"/>
    <x v="3"/>
    <x v="1"/>
    <x v="0"/>
    <n v="43"/>
    <n v="2.36"/>
    <x v="1"/>
    <x v="0"/>
    <n v="13870.68"/>
    <n v="1042.6099999999999"/>
    <n v="1390.65"/>
    <n v="0"/>
    <n v="50224.54"/>
    <n v="45903.32"/>
    <n v="14847.78"/>
    <n v="81280.08"/>
    <n v="626594850.33999527"/>
    <n v="62659.485033999525"/>
  </r>
  <r>
    <s v="MEM1002"/>
    <x v="0"/>
    <x v="1"/>
    <n v="25"/>
    <x v="2"/>
    <x v="0"/>
    <x v="1"/>
    <x v="3"/>
    <n v="23"/>
    <n v="2.96"/>
    <x v="1"/>
    <x v="0"/>
    <n v="4551.1400000000003"/>
    <n v="2229.58"/>
    <n v="6699.61"/>
    <n v="0"/>
    <n v="10429.629999999999"/>
    <n v="5999.71"/>
    <n v="8915.4500000000007"/>
    <n v="7513.89"/>
    <n v="626594850.33999527"/>
    <n v="62659.485033999525"/>
  </r>
  <r>
    <s v="MEM1003"/>
    <x v="7"/>
    <x v="1"/>
    <n v="39"/>
    <x v="1"/>
    <x v="0"/>
    <x v="1"/>
    <x v="3"/>
    <n v="26"/>
    <n v="2.62"/>
    <x v="0"/>
    <x v="0"/>
    <n v="916.58"/>
    <n v="4740.95"/>
    <n v="2634.07"/>
    <n v="0"/>
    <n v="1252.1400000000001"/>
    <n v="3751.66"/>
    <n v="9022.1299999999992"/>
    <n v="-4018.33"/>
    <n v="626594850.33999527"/>
    <n v="62659.485033999525"/>
  </r>
  <r>
    <s v="MEM1004"/>
    <x v="7"/>
    <x v="1"/>
    <n v="74"/>
    <x v="0"/>
    <x v="2"/>
    <x v="1"/>
    <x v="3"/>
    <n v="34"/>
    <n v="2.79"/>
    <x v="1"/>
    <x v="0"/>
    <n v="7607.95"/>
    <n v="1385.25"/>
    <n v="3456.84"/>
    <n v="0"/>
    <n v="34018.379999999997"/>
    <n v="36429.99"/>
    <n v="10844.91"/>
    <n v="59603.46"/>
    <n v="626594850.33999527"/>
    <n v="62659.485033999525"/>
  </r>
  <r>
    <s v="MEM1005"/>
    <x v="2"/>
    <x v="0"/>
    <n v="70"/>
    <x v="0"/>
    <x v="5"/>
    <x v="0"/>
    <x v="5"/>
    <n v="25"/>
    <n v="2.29"/>
    <x v="0"/>
    <x v="0"/>
    <n v="3906.77"/>
    <n v="3013.05"/>
    <n v="2380.0300000000002"/>
    <n v="0"/>
    <n v="16668.990000000002"/>
    <n v="16133.04"/>
    <n v="1116.3599999999999"/>
    <n v="31685.67"/>
    <n v="626594850.33999527"/>
    <n v="62659.485033999525"/>
  </r>
  <r>
    <s v="MEM1006"/>
    <x v="1"/>
    <x v="1"/>
    <n v="77"/>
    <x v="0"/>
    <x v="6"/>
    <x v="2"/>
    <x v="5"/>
    <n v="43"/>
    <n v="2.21"/>
    <x v="0"/>
    <x v="0"/>
    <n v="9423.0300000000007"/>
    <n v="3288.97"/>
    <n v="3074.54"/>
    <n v="0"/>
    <n v="31051.93"/>
    <n v="15634.67"/>
    <n v="8109.59"/>
    <n v="38577.01"/>
    <n v="626594850.33999527"/>
    <n v="62659.485033999525"/>
  </r>
  <r>
    <s v="MEM1007"/>
    <x v="3"/>
    <x v="1"/>
    <n v="72"/>
    <x v="0"/>
    <x v="1"/>
    <x v="0"/>
    <x v="5"/>
    <n v="32"/>
    <n v="1.92"/>
    <x v="1"/>
    <x v="0"/>
    <n v="12403.35"/>
    <n v="2818.39"/>
    <n v="5487.77"/>
    <n v="0"/>
    <n v="18577.96"/>
    <n v="26380.95"/>
    <n v="-18510.669999999998"/>
    <n v="63469.58"/>
    <n v="626594850.33999527"/>
    <n v="62659.485033999525"/>
  </r>
  <r>
    <s v="MEM1008"/>
    <x v="3"/>
    <x v="0"/>
    <n v="65"/>
    <x v="0"/>
    <x v="3"/>
    <x v="3"/>
    <x v="4"/>
    <n v="26"/>
    <n v="2.17"/>
    <x v="1"/>
    <x v="0"/>
    <n v="6377.18"/>
    <n v="2088.34"/>
    <n v="5434.03"/>
    <n v="0"/>
    <n v="17854.97"/>
    <n v="26766.51"/>
    <n v="-13901.46"/>
    <n v="58522.94"/>
    <n v="626594850.33999527"/>
    <n v="62659.485033999525"/>
  </r>
  <r>
    <s v="MEM1009"/>
    <x v="0"/>
    <x v="1"/>
    <n v="45"/>
    <x v="1"/>
    <x v="0"/>
    <x v="1"/>
    <x v="0"/>
    <n v="27"/>
    <n v="3.13"/>
    <x v="1"/>
    <x v="0"/>
    <n v="4635.3500000000004"/>
    <n v="2757.92"/>
    <n v="210"/>
    <n v="0"/>
    <n v="22847.599999999999"/>
    <n v="16196.42"/>
    <n v="-12498.65"/>
    <n v="51542.67"/>
    <n v="626594850.33999527"/>
    <n v="62659.485033999525"/>
  </r>
  <r>
    <s v="MEM1010"/>
    <x v="1"/>
    <x v="1"/>
    <n v="78"/>
    <x v="0"/>
    <x v="0"/>
    <x v="3"/>
    <x v="5"/>
    <n v="38"/>
    <n v="3.35"/>
    <x v="0"/>
    <x v="0"/>
    <n v="2888.85"/>
    <n v="463.58"/>
    <n v="4546.46"/>
    <n v="0"/>
    <n v="5836.81"/>
    <n v="12518.81"/>
    <n v="7219.72"/>
    <n v="11135.9"/>
    <n v="626594850.33999527"/>
    <n v="62659.485033999525"/>
  </r>
  <r>
    <s v="MEM1011"/>
    <x v="9"/>
    <x v="0"/>
    <n v="69"/>
    <x v="0"/>
    <x v="5"/>
    <x v="2"/>
    <x v="0"/>
    <n v="29"/>
    <n v="3.11"/>
    <x v="0"/>
    <x v="0"/>
    <n v="13635.1"/>
    <n v="1214.48"/>
    <n v="4173.91"/>
    <n v="0"/>
    <n v="42505.61"/>
    <n v="52770.239999999998"/>
    <n v="21705.45"/>
    <n v="73570.399999999994"/>
    <n v="626594850.33999527"/>
    <n v="62659.485033999525"/>
  </r>
  <r>
    <s v="MEM1012"/>
    <x v="0"/>
    <x v="0"/>
    <n v="22"/>
    <x v="2"/>
    <x v="3"/>
    <x v="0"/>
    <x v="1"/>
    <n v="41"/>
    <n v="1.71"/>
    <x v="1"/>
    <x v="0"/>
    <n v="8614.6"/>
    <n v="3226.62"/>
    <n v="5937.25"/>
    <n v="0"/>
    <n v="23345.19"/>
    <n v="26594.26"/>
    <n v="11161.72"/>
    <n v="38777.730000000003"/>
    <n v="626594850.33999527"/>
    <n v="62659.485033999525"/>
  </r>
  <r>
    <s v="MEM1013"/>
    <x v="2"/>
    <x v="1"/>
    <n v="68"/>
    <x v="0"/>
    <x v="6"/>
    <x v="0"/>
    <x v="3"/>
    <n v="31"/>
    <n v="3.25"/>
    <x v="1"/>
    <x v="0"/>
    <n v="13225.39"/>
    <n v="1252.6600000000001"/>
    <n v="2680.08"/>
    <n v="0"/>
    <n v="57708.75"/>
    <n v="21339.119999999999"/>
    <n v="1940.08"/>
    <n v="77107.789999999994"/>
    <n v="626594850.33999527"/>
    <n v="62659.485033999525"/>
  </r>
  <r>
    <s v="MEM1014"/>
    <x v="9"/>
    <x v="0"/>
    <n v="48"/>
    <x v="1"/>
    <x v="6"/>
    <x v="1"/>
    <x v="3"/>
    <n v="24"/>
    <n v="2.4"/>
    <x v="1"/>
    <x v="0"/>
    <n v="19972.22"/>
    <n v="3923.96"/>
    <n v="3924.03"/>
    <n v="0"/>
    <n v="50727.05"/>
    <n v="91704.08"/>
    <n v="-16789.38"/>
    <n v="159220.51"/>
    <n v="626594850.33999527"/>
    <n v="62659.485033999525"/>
  </r>
  <r>
    <s v="MEM1015"/>
    <x v="6"/>
    <x v="1"/>
    <n v="78"/>
    <x v="0"/>
    <x v="2"/>
    <x v="2"/>
    <x v="2"/>
    <n v="33"/>
    <n v="1.89"/>
    <x v="1"/>
    <x v="0"/>
    <n v="7331.1"/>
    <n v="884.89"/>
    <n v="1346.75"/>
    <n v="0"/>
    <n v="26158.97"/>
    <n v="22078.639999999999"/>
    <n v="-1262.55"/>
    <n v="49500.160000000003"/>
    <n v="626594850.33999527"/>
    <n v="62659.485033999525"/>
  </r>
  <r>
    <s v="MEM1016"/>
    <x v="5"/>
    <x v="1"/>
    <n v="58"/>
    <x v="0"/>
    <x v="4"/>
    <x v="1"/>
    <x v="2"/>
    <n v="35"/>
    <n v="1.37"/>
    <x v="1"/>
    <x v="0"/>
    <n v="11763.98"/>
    <n v="4313.95"/>
    <n v="4848.04"/>
    <n v="0"/>
    <n v="52872.959999999999"/>
    <n v="54248.75"/>
    <n v="29904.44"/>
    <n v="77217.27"/>
    <n v="626594850.33999527"/>
    <n v="62659.485033999525"/>
  </r>
  <r>
    <s v="MEM1017"/>
    <x v="7"/>
    <x v="1"/>
    <n v="66"/>
    <x v="0"/>
    <x v="4"/>
    <x v="0"/>
    <x v="1"/>
    <n v="36"/>
    <n v="2.5499999999999998"/>
    <x v="1"/>
    <x v="0"/>
    <n v="13681.9"/>
    <n v="2162.36"/>
    <n v="1230.73"/>
    <n v="0"/>
    <n v="38005.29"/>
    <n v="34877.449999999997"/>
    <n v="9584.4599999999991"/>
    <n v="63298.28"/>
    <n v="626594850.33999527"/>
    <n v="62659.485033999525"/>
  </r>
  <r>
    <s v="MEM1018"/>
    <x v="3"/>
    <x v="0"/>
    <n v="65"/>
    <x v="0"/>
    <x v="3"/>
    <x v="3"/>
    <x v="4"/>
    <n v="33"/>
    <n v="2.8"/>
    <x v="0"/>
    <x v="0"/>
    <n v="8192.43"/>
    <n v="4492.6400000000003"/>
    <n v="1069.56"/>
    <n v="0"/>
    <n v="40678.839999999997"/>
    <n v="30404.29"/>
    <n v="-19092.28"/>
    <n v="90175.41"/>
    <n v="626594850.33999527"/>
    <n v="62659.485033999525"/>
  </r>
  <r>
    <s v="MEM1019"/>
    <x v="2"/>
    <x v="0"/>
    <n v="77"/>
    <x v="0"/>
    <x v="2"/>
    <x v="0"/>
    <x v="2"/>
    <n v="27"/>
    <n v="2.59"/>
    <x v="0"/>
    <x v="0"/>
    <n v="10370.56"/>
    <n v="1066.3900000000001"/>
    <n v="7061.51"/>
    <n v="0"/>
    <n v="33111.01"/>
    <n v="15034.64"/>
    <n v="-8230.89"/>
    <n v="56376.54"/>
    <n v="626594850.33999527"/>
    <n v="62659.485033999525"/>
  </r>
  <r>
    <s v="MEM1020"/>
    <x v="7"/>
    <x v="1"/>
    <n v="52"/>
    <x v="1"/>
    <x v="0"/>
    <x v="1"/>
    <x v="2"/>
    <n v="37"/>
    <n v="1"/>
    <x v="1"/>
    <x v="0"/>
    <n v="13389.88"/>
    <n v="2624.86"/>
    <n v="7842.92"/>
    <n v="0"/>
    <n v="64020.959999999999"/>
    <n v="44611.360000000001"/>
    <n v="-19095.759999999998"/>
    <n v="127728.08"/>
    <n v="626594850.33999527"/>
    <n v="62659.485033999525"/>
  </r>
  <r>
    <s v="MEM1021"/>
    <x v="7"/>
    <x v="1"/>
    <n v="32"/>
    <x v="1"/>
    <x v="3"/>
    <x v="0"/>
    <x v="0"/>
    <n v="28"/>
    <n v="1.87"/>
    <x v="0"/>
    <x v="0"/>
    <n v="3917.53"/>
    <n v="2220.7800000000002"/>
    <n v="6666.21"/>
    <n v="0"/>
    <n v="9237.91"/>
    <n v="12385.38"/>
    <n v="10060.870000000001"/>
    <n v="11562.42"/>
    <n v="626594850.33999527"/>
    <n v="62659.485033999525"/>
  </r>
  <r>
    <s v="MEM1022"/>
    <x v="9"/>
    <x v="0"/>
    <n v="24"/>
    <x v="2"/>
    <x v="4"/>
    <x v="0"/>
    <x v="3"/>
    <n v="28"/>
    <n v="2.2400000000000002"/>
    <x v="1"/>
    <x v="0"/>
    <n v="8043.21"/>
    <n v="4644.66"/>
    <n v="670"/>
    <n v="0"/>
    <n v="29448.74"/>
    <n v="22283.81"/>
    <n v="-3854.67"/>
    <n v="55587.22"/>
    <n v="626594850.33999527"/>
    <n v="62659.485033999525"/>
  </r>
  <r>
    <s v="MEM1023"/>
    <x v="3"/>
    <x v="1"/>
    <n v="39"/>
    <x v="1"/>
    <x v="4"/>
    <x v="1"/>
    <x v="3"/>
    <n v="29"/>
    <n v="1.49"/>
    <x v="0"/>
    <x v="0"/>
    <n v="16675.89"/>
    <n v="1438.12"/>
    <n v="4276.1000000000004"/>
    <n v="0"/>
    <n v="56452.800000000003"/>
    <n v="61268.54"/>
    <n v="28149.439999999999"/>
    <n v="89571.9"/>
    <n v="626594850.33999527"/>
    <n v="62659.485033999525"/>
  </r>
  <r>
    <s v="MEM1024"/>
    <x v="2"/>
    <x v="0"/>
    <n v="71"/>
    <x v="0"/>
    <x v="2"/>
    <x v="3"/>
    <x v="0"/>
    <n v="33"/>
    <n v="1.87"/>
    <x v="1"/>
    <x v="0"/>
    <n v="3409.91"/>
    <n v="2441.27"/>
    <n v="338.36"/>
    <n v="0"/>
    <n v="8466.99"/>
    <n v="6019.41"/>
    <n v="13861.72"/>
    <n v="624.67999999999995"/>
    <n v="626594850.33999527"/>
    <n v="62659.485033999525"/>
  </r>
  <r>
    <s v="MEM1025"/>
    <x v="5"/>
    <x v="0"/>
    <n v="70"/>
    <x v="0"/>
    <x v="0"/>
    <x v="2"/>
    <x v="0"/>
    <n v="26"/>
    <n v="2.79"/>
    <x v="0"/>
    <x v="0"/>
    <n v="5271.64"/>
    <n v="4665.17"/>
    <n v="7664.18"/>
    <n v="0"/>
    <n v="17328.439999999999"/>
    <n v="20715.8"/>
    <n v="11687.93"/>
    <n v="26356.31"/>
    <n v="626594850.33999527"/>
    <n v="62659.485033999525"/>
  </r>
  <r>
    <s v="MEM1026"/>
    <x v="7"/>
    <x v="0"/>
    <n v="48"/>
    <x v="1"/>
    <x v="0"/>
    <x v="0"/>
    <x v="4"/>
    <n v="30"/>
    <n v="2.06"/>
    <x v="0"/>
    <x v="0"/>
    <n v="5303.11"/>
    <n v="2440.3200000000002"/>
    <n v="3293.14"/>
    <n v="0"/>
    <n v="24908.05"/>
    <n v="14947.17"/>
    <n v="29119.55"/>
    <n v="10735.67"/>
    <n v="626594850.33999527"/>
    <n v="62659.485033999525"/>
  </r>
  <r>
    <s v="MEM1027"/>
    <x v="5"/>
    <x v="1"/>
    <n v="71"/>
    <x v="0"/>
    <x v="6"/>
    <x v="3"/>
    <x v="0"/>
    <n v="21"/>
    <n v="3.21"/>
    <x v="0"/>
    <x v="0"/>
    <n v="10421.75"/>
    <n v="4177.9799999999996"/>
    <n v="6447.55"/>
    <n v="0"/>
    <n v="20703.13"/>
    <n v="49768.44"/>
    <n v="-17565.04"/>
    <n v="88036.61"/>
    <n v="626594850.33999527"/>
    <n v="62659.485033999525"/>
  </r>
  <r>
    <s v="MEM1028"/>
    <x v="4"/>
    <x v="0"/>
    <n v="35"/>
    <x v="1"/>
    <x v="4"/>
    <x v="1"/>
    <x v="2"/>
    <n v="26"/>
    <n v="2.4700000000000002"/>
    <x v="0"/>
    <x v="0"/>
    <n v="17363.439999999999"/>
    <n v="1373.94"/>
    <n v="7144.36"/>
    <n v="0"/>
    <n v="70520.75"/>
    <n v="66345.81"/>
    <n v="6121.62"/>
    <n v="130744.94"/>
    <n v="626594850.33999527"/>
    <n v="62659.485033999525"/>
  </r>
  <r>
    <s v="MEM1029"/>
    <x v="2"/>
    <x v="0"/>
    <n v="52"/>
    <x v="1"/>
    <x v="0"/>
    <x v="3"/>
    <x v="3"/>
    <n v="41"/>
    <n v="1.65"/>
    <x v="1"/>
    <x v="0"/>
    <n v="9430.69"/>
    <n v="4810.1000000000004"/>
    <n v="6314.03"/>
    <n v="0"/>
    <n v="21529.18"/>
    <n v="34456.410000000003"/>
    <n v="21259.66"/>
    <n v="34725.93"/>
    <n v="626594850.33999527"/>
    <n v="62659.485033999525"/>
  </r>
  <r>
    <s v="MEM1030"/>
    <x v="6"/>
    <x v="1"/>
    <n v="58"/>
    <x v="0"/>
    <x v="3"/>
    <x v="0"/>
    <x v="0"/>
    <n v="38"/>
    <n v="1.88"/>
    <x v="1"/>
    <x v="0"/>
    <n v="8226.2000000000007"/>
    <n v="1954.6"/>
    <n v="4897.3"/>
    <n v="0"/>
    <n v="18235.3"/>
    <n v="24117.7"/>
    <n v="8940.77"/>
    <n v="33412.230000000003"/>
    <n v="626594850.33999527"/>
    <n v="62659.485033999525"/>
  </r>
  <r>
    <s v="MEM1031"/>
    <x v="8"/>
    <x v="0"/>
    <n v="79"/>
    <x v="0"/>
    <x v="5"/>
    <x v="1"/>
    <x v="2"/>
    <n v="30"/>
    <n v="3.14"/>
    <x v="0"/>
    <x v="0"/>
    <n v="17525.77"/>
    <n v="2952.49"/>
    <n v="5816.37"/>
    <n v="0"/>
    <n v="28615.46"/>
    <n v="64340.12"/>
    <n v="-25745.26"/>
    <n v="118700.84"/>
    <n v="626594850.33999527"/>
    <n v="62659.485033999525"/>
  </r>
  <r>
    <s v="MEM1032"/>
    <x v="8"/>
    <x v="1"/>
    <n v="45"/>
    <x v="1"/>
    <x v="6"/>
    <x v="0"/>
    <x v="2"/>
    <n v="28"/>
    <n v="0.71"/>
    <x v="1"/>
    <x v="0"/>
    <n v="16230.24"/>
    <n v="4508.91"/>
    <n v="6959.29"/>
    <n v="0"/>
    <n v="36307.24"/>
    <n v="77188.929999999993"/>
    <n v="-12487.86"/>
    <n v="125984.03"/>
    <n v="626594850.33999527"/>
    <n v="62659.485033999525"/>
  </r>
  <r>
    <s v="MEM1033"/>
    <x v="1"/>
    <x v="0"/>
    <n v="23"/>
    <x v="2"/>
    <x v="4"/>
    <x v="0"/>
    <x v="3"/>
    <n v="29"/>
    <n v="4.01"/>
    <x v="1"/>
    <x v="0"/>
    <n v="9622.57"/>
    <n v="3794.03"/>
    <n v="3682.63"/>
    <n v="0"/>
    <n v="13717.96"/>
    <n v="18726.93"/>
    <n v="21603.3"/>
    <n v="10841.59"/>
    <n v="626594850.33999527"/>
    <n v="62659.485033999525"/>
  </r>
  <r>
    <s v="MEM1034"/>
    <x v="3"/>
    <x v="0"/>
    <n v="35"/>
    <x v="1"/>
    <x v="1"/>
    <x v="1"/>
    <x v="3"/>
    <n v="30"/>
    <n v="2.1800000000000002"/>
    <x v="1"/>
    <x v="0"/>
    <n v="18403.099999999999"/>
    <n v="2017.62"/>
    <n v="4305.09"/>
    <n v="0"/>
    <n v="33886.11"/>
    <n v="35915.03"/>
    <n v="-13725.83"/>
    <n v="83526.97"/>
    <n v="626594850.33999527"/>
    <n v="62659.485033999525"/>
  </r>
  <r>
    <s v="MEM1035"/>
    <x v="3"/>
    <x v="0"/>
    <n v="40"/>
    <x v="1"/>
    <x v="3"/>
    <x v="1"/>
    <x v="4"/>
    <n v="27"/>
    <n v="1.8"/>
    <x v="0"/>
    <x v="0"/>
    <n v="12217.82"/>
    <n v="1828.45"/>
    <n v="204.83"/>
    <n v="0"/>
    <n v="42790.82"/>
    <n v="32307.08"/>
    <n v="-21858.639999999999"/>
    <n v="96956.54"/>
    <n v="626594850.33999527"/>
    <n v="62659.485033999525"/>
  </r>
  <r>
    <s v="MEM1036"/>
    <x v="5"/>
    <x v="0"/>
    <n v="24"/>
    <x v="2"/>
    <x v="5"/>
    <x v="2"/>
    <x v="4"/>
    <n v="28"/>
    <n v="3.81"/>
    <x v="1"/>
    <x v="0"/>
    <n v="8386.76"/>
    <n v="2123.59"/>
    <n v="493.73"/>
    <n v="0"/>
    <n v="40137.800000000003"/>
    <n v="24900.95"/>
    <n v="4764.17"/>
    <n v="60274.58"/>
    <n v="626594850.33999527"/>
    <n v="62659.485033999525"/>
  </r>
  <r>
    <s v="MEM1037"/>
    <x v="5"/>
    <x v="0"/>
    <n v="34"/>
    <x v="1"/>
    <x v="5"/>
    <x v="1"/>
    <x v="1"/>
    <n v="22"/>
    <n v="2.21"/>
    <x v="1"/>
    <x v="0"/>
    <n v="15178.94"/>
    <n v="4609.6499999999996"/>
    <n v="3013.98"/>
    <n v="0"/>
    <n v="18284.2"/>
    <n v="56591.85"/>
    <n v="12773.13"/>
    <n v="62102.92"/>
    <n v="626594850.33999527"/>
    <n v="62659.485033999525"/>
  </r>
  <r>
    <s v="MEM1038"/>
    <x v="6"/>
    <x v="0"/>
    <n v="50"/>
    <x v="1"/>
    <x v="4"/>
    <x v="1"/>
    <x v="2"/>
    <n v="19"/>
    <n v="3.18"/>
    <x v="1"/>
    <x v="0"/>
    <n v="17223.54"/>
    <n v="2961.2"/>
    <n v="1299.55"/>
    <n v="0"/>
    <n v="34903.33"/>
    <n v="82387.740000000005"/>
    <n v="20620.96"/>
    <n v="96670.11"/>
    <n v="626594850.33999527"/>
    <n v="62659.485033999525"/>
  </r>
  <r>
    <s v="MEM1039"/>
    <x v="1"/>
    <x v="1"/>
    <n v="23"/>
    <x v="2"/>
    <x v="0"/>
    <x v="1"/>
    <x v="3"/>
    <n v="26"/>
    <n v="2.14"/>
    <x v="0"/>
    <x v="0"/>
    <n v="19109.12"/>
    <n v="256.70999999999998"/>
    <n v="3924.62"/>
    <n v="0"/>
    <n v="79348.960000000006"/>
    <n v="37049.33"/>
    <n v="19664.82"/>
    <n v="96733.47"/>
    <n v="626594850.33999527"/>
    <n v="62659.485033999525"/>
  </r>
  <r>
    <s v="MEM1040"/>
    <x v="8"/>
    <x v="0"/>
    <n v="23"/>
    <x v="2"/>
    <x v="4"/>
    <x v="3"/>
    <x v="1"/>
    <n v="35"/>
    <n v="3.78"/>
    <x v="0"/>
    <x v="0"/>
    <n v="10407.52"/>
    <n v="4039.06"/>
    <n v="5383.15"/>
    <n v="0"/>
    <n v="42236.7"/>
    <n v="29879.75"/>
    <n v="27546.54"/>
    <n v="44569.91"/>
    <n v="626594850.33999527"/>
    <n v="62659.485033999525"/>
  </r>
  <r>
    <s v="MEM1041"/>
    <x v="0"/>
    <x v="1"/>
    <n v="55"/>
    <x v="1"/>
    <x v="4"/>
    <x v="3"/>
    <x v="5"/>
    <n v="23"/>
    <n v="2.35"/>
    <x v="1"/>
    <x v="0"/>
    <n v="4983.8500000000004"/>
    <n v="2738.03"/>
    <n v="933.32"/>
    <n v="0"/>
    <n v="24414.2"/>
    <n v="16018.59"/>
    <n v="-2803.72"/>
    <n v="43236.51"/>
    <n v="626594850.33999527"/>
    <n v="62659.485033999525"/>
  </r>
  <r>
    <s v="MEM1042"/>
    <x v="8"/>
    <x v="0"/>
    <n v="50"/>
    <x v="1"/>
    <x v="3"/>
    <x v="2"/>
    <x v="4"/>
    <n v="35"/>
    <n v="2.27"/>
    <x v="0"/>
    <x v="0"/>
    <n v="2828.07"/>
    <n v="3930.71"/>
    <n v="7387.84"/>
    <n v="0"/>
    <n v="11303.57"/>
    <n v="7437.94"/>
    <n v="13236.9"/>
    <n v="5504.61"/>
    <n v="626594850.33999527"/>
    <n v="62659.485033999525"/>
  </r>
  <r>
    <s v="MEM1043"/>
    <x v="8"/>
    <x v="0"/>
    <n v="33"/>
    <x v="1"/>
    <x v="3"/>
    <x v="3"/>
    <x v="0"/>
    <n v="21"/>
    <n v="2"/>
    <x v="0"/>
    <x v="0"/>
    <n v="12289.92"/>
    <n v="3585.67"/>
    <n v="6703.44"/>
    <n v="0"/>
    <n v="25242.17"/>
    <n v="60702.59"/>
    <n v="9161.32"/>
    <n v="76783.44"/>
    <n v="626594850.33999527"/>
    <n v="62659.485033999525"/>
  </r>
  <r>
    <s v="MEM1044"/>
    <x v="3"/>
    <x v="1"/>
    <n v="43"/>
    <x v="1"/>
    <x v="2"/>
    <x v="3"/>
    <x v="0"/>
    <n v="30"/>
    <n v="1.07"/>
    <x v="1"/>
    <x v="0"/>
    <n v="19666.34"/>
    <n v="241.12"/>
    <n v="1499.17"/>
    <n v="0"/>
    <n v="68139.23"/>
    <n v="60622.44"/>
    <n v="4029.23"/>
    <n v="124732.44"/>
    <n v="626594850.33999527"/>
    <n v="62659.485033999525"/>
  </r>
  <r>
    <s v="MEM1045"/>
    <x v="9"/>
    <x v="1"/>
    <n v="38"/>
    <x v="1"/>
    <x v="1"/>
    <x v="1"/>
    <x v="2"/>
    <n v="31"/>
    <n v="2.15"/>
    <x v="0"/>
    <x v="0"/>
    <n v="11946.4"/>
    <n v="1805.65"/>
    <n v="999.18"/>
    <n v="0"/>
    <n v="57760.34"/>
    <n v="26832.51"/>
    <n v="-21272.74"/>
    <n v="105865.59"/>
    <n v="626594850.33999527"/>
    <n v="62659.485033999525"/>
  </r>
  <r>
    <s v="MEM1046"/>
    <x v="8"/>
    <x v="1"/>
    <n v="64"/>
    <x v="0"/>
    <x v="3"/>
    <x v="0"/>
    <x v="5"/>
    <n v="36"/>
    <n v="2.97"/>
    <x v="1"/>
    <x v="0"/>
    <n v="11611.66"/>
    <n v="2435.61"/>
    <n v="620.29"/>
    <n v="0"/>
    <n v="28467.62"/>
    <n v="16761.650000000001"/>
    <n v="20919.310000000001"/>
    <n v="24309.96"/>
    <n v="626594850.33999527"/>
    <n v="62659.485033999525"/>
  </r>
  <r>
    <s v="MEM1047"/>
    <x v="7"/>
    <x v="1"/>
    <n v="57"/>
    <x v="0"/>
    <x v="2"/>
    <x v="3"/>
    <x v="5"/>
    <n v="21"/>
    <n v="3.36"/>
    <x v="0"/>
    <x v="0"/>
    <n v="17667.29"/>
    <n v="4176.49"/>
    <n v="7119.72"/>
    <n v="0"/>
    <n v="30322.3"/>
    <n v="27550.19"/>
    <n v="22963.71"/>
    <n v="34908.78"/>
    <n v="626594850.33999527"/>
    <n v="62659.485033999525"/>
  </r>
  <r>
    <s v="MEM1048"/>
    <x v="4"/>
    <x v="0"/>
    <n v="37"/>
    <x v="1"/>
    <x v="1"/>
    <x v="1"/>
    <x v="1"/>
    <n v="37"/>
    <n v="1.78"/>
    <x v="0"/>
    <x v="0"/>
    <n v="10744.18"/>
    <n v="2799.13"/>
    <n v="7965.75"/>
    <n v="0"/>
    <n v="25572.31"/>
    <n v="33100.230000000003"/>
    <n v="16621.73"/>
    <n v="42050.81"/>
    <n v="626594850.33999527"/>
    <n v="62659.485033999525"/>
  </r>
  <r>
    <s v="MEM1049"/>
    <x v="6"/>
    <x v="1"/>
    <n v="71"/>
    <x v="0"/>
    <x v="0"/>
    <x v="0"/>
    <x v="5"/>
    <n v="36"/>
    <n v="2.7"/>
    <x v="1"/>
    <x v="0"/>
    <n v="1947.92"/>
    <n v="117.03"/>
    <n v="7538.12"/>
    <n v="0"/>
    <n v="6590.33"/>
    <n v="7529.33"/>
    <n v="23548.93"/>
    <n v="-9429.27"/>
    <n v="626594850.33999527"/>
    <n v="62659.485033999525"/>
  </r>
  <r>
    <s v="MEM1050"/>
    <x v="7"/>
    <x v="0"/>
    <n v="71"/>
    <x v="0"/>
    <x v="3"/>
    <x v="1"/>
    <x v="4"/>
    <n v="31"/>
    <n v="2.09"/>
    <x v="1"/>
    <x v="0"/>
    <n v="11536.8"/>
    <n v="3757.01"/>
    <n v="6683.75"/>
    <n v="0"/>
    <n v="29380.93"/>
    <n v="36549.93"/>
    <n v="6578.01"/>
    <n v="59352.85"/>
    <n v="626594850.33999527"/>
    <n v="62659.485033999525"/>
  </r>
  <r>
    <s v="MEM1051"/>
    <x v="7"/>
    <x v="0"/>
    <n v="28"/>
    <x v="2"/>
    <x v="6"/>
    <x v="2"/>
    <x v="2"/>
    <n v="36"/>
    <n v="3.02"/>
    <x v="1"/>
    <x v="0"/>
    <n v="5536.26"/>
    <n v="4051.49"/>
    <n v="2206.06"/>
    <n v="0"/>
    <n v="25994.93"/>
    <n v="8655.58"/>
    <n v="20504.72"/>
    <n v="14145.79"/>
    <n v="626594850.33999527"/>
    <n v="62659.485033999525"/>
  </r>
  <r>
    <s v="MEM1052"/>
    <x v="8"/>
    <x v="0"/>
    <n v="60"/>
    <x v="0"/>
    <x v="5"/>
    <x v="3"/>
    <x v="3"/>
    <n v="35"/>
    <n v="3.67"/>
    <x v="1"/>
    <x v="0"/>
    <n v="17376.3"/>
    <n v="1523.86"/>
    <n v="6467.39"/>
    <n v="0"/>
    <n v="52836.37"/>
    <n v="67898.44"/>
    <n v="-12384.8"/>
    <n v="133119.60999999999"/>
    <n v="626594850.33999527"/>
    <n v="62659.485033999525"/>
  </r>
  <r>
    <s v="MEM1053"/>
    <x v="7"/>
    <x v="0"/>
    <n v="28"/>
    <x v="2"/>
    <x v="6"/>
    <x v="0"/>
    <x v="5"/>
    <n v="33"/>
    <n v="3.09"/>
    <x v="0"/>
    <x v="0"/>
    <n v="5535.33"/>
    <n v="2620.3200000000002"/>
    <n v="4355.05"/>
    <n v="0"/>
    <n v="18498.650000000001"/>
    <n v="16425.91"/>
    <n v="-28220.19"/>
    <n v="63144.75"/>
    <n v="626594850.33999527"/>
    <n v="62659.485033999525"/>
  </r>
  <r>
    <s v="MEM1054"/>
    <x v="0"/>
    <x v="1"/>
    <n v="77"/>
    <x v="0"/>
    <x v="6"/>
    <x v="0"/>
    <x v="0"/>
    <n v="31"/>
    <n v="3.7"/>
    <x v="0"/>
    <x v="0"/>
    <n v="8423.59"/>
    <n v="742.09"/>
    <n v="6946.63"/>
    <n v="0"/>
    <n v="20882.36"/>
    <n v="25865.45"/>
    <n v="19751.21"/>
    <n v="26996.6"/>
    <n v="626594850.33999527"/>
    <n v="62659.485033999525"/>
  </r>
  <r>
    <s v="MEM1055"/>
    <x v="5"/>
    <x v="1"/>
    <n v="67"/>
    <x v="0"/>
    <x v="4"/>
    <x v="1"/>
    <x v="2"/>
    <n v="28"/>
    <n v="1.35"/>
    <x v="1"/>
    <x v="0"/>
    <n v="18901.75"/>
    <n v="4041.35"/>
    <n v="7895.54"/>
    <n v="0"/>
    <n v="35905.360000000001"/>
    <n v="77563.070000000007"/>
    <n v="-9412.7000000000007"/>
    <n v="122881.13"/>
    <n v="626594850.33999527"/>
    <n v="62659.485033999525"/>
  </r>
  <r>
    <s v="MEM1056"/>
    <x v="6"/>
    <x v="0"/>
    <n v="22"/>
    <x v="2"/>
    <x v="5"/>
    <x v="0"/>
    <x v="5"/>
    <n v="35"/>
    <n v="1.29"/>
    <x v="0"/>
    <x v="0"/>
    <n v="17706.57"/>
    <n v="2306.54"/>
    <n v="6694.71"/>
    <n v="0"/>
    <n v="63771.87"/>
    <n v="40325.949999999997"/>
    <n v="-29842.32"/>
    <n v="133940.14000000001"/>
    <n v="626594850.33999527"/>
    <n v="62659.485033999525"/>
  </r>
  <r>
    <s v="MEM1057"/>
    <x v="6"/>
    <x v="1"/>
    <n v="60"/>
    <x v="0"/>
    <x v="6"/>
    <x v="1"/>
    <x v="0"/>
    <n v="31"/>
    <n v="3.67"/>
    <x v="0"/>
    <x v="0"/>
    <n v="14337.63"/>
    <n v="4370.17"/>
    <n v="1350.94"/>
    <n v="0"/>
    <n v="54743.83"/>
    <n v="39665.49"/>
    <n v="17240.38"/>
    <n v="77168.94"/>
    <n v="626594850.33999527"/>
    <n v="62659.485033999525"/>
  </r>
  <r>
    <s v="MEM1058"/>
    <x v="8"/>
    <x v="0"/>
    <n v="54"/>
    <x v="1"/>
    <x v="6"/>
    <x v="0"/>
    <x v="1"/>
    <n v="31"/>
    <n v="2.94"/>
    <x v="0"/>
    <x v="0"/>
    <n v="13430.39"/>
    <n v="3034.93"/>
    <n v="4034.18"/>
    <n v="0"/>
    <n v="50023.87"/>
    <n v="36357.32"/>
    <n v="-28825.23"/>
    <n v="115206.42"/>
    <n v="626594850.33999527"/>
    <n v="62659.485033999525"/>
  </r>
  <r>
    <s v="MEM1059"/>
    <x v="4"/>
    <x v="0"/>
    <n v="79"/>
    <x v="0"/>
    <x v="2"/>
    <x v="0"/>
    <x v="5"/>
    <n v="34"/>
    <n v="1.64"/>
    <x v="1"/>
    <x v="0"/>
    <n v="16090.07"/>
    <n v="3993.06"/>
    <n v="5397.18"/>
    <n v="0"/>
    <n v="44772.79"/>
    <n v="24755.05"/>
    <n v="-25926.99"/>
    <n v="95454.83"/>
    <n v="626594850.33999527"/>
    <n v="62659.485033999525"/>
  </r>
  <r>
    <s v="MEM1060"/>
    <x v="9"/>
    <x v="0"/>
    <n v="60"/>
    <x v="0"/>
    <x v="6"/>
    <x v="1"/>
    <x v="2"/>
    <n v="20"/>
    <n v="2.64"/>
    <x v="1"/>
    <x v="0"/>
    <n v="17363.310000000001"/>
    <n v="1124.82"/>
    <n v="5141.6499999999996"/>
    <n v="0"/>
    <n v="36649.35"/>
    <n v="70245.179999999993"/>
    <n v="-5267.42"/>
    <n v="112161.95"/>
    <n v="626594850.33999527"/>
    <n v="62659.485033999525"/>
  </r>
  <r>
    <s v="MEM1061"/>
    <x v="6"/>
    <x v="0"/>
    <n v="44"/>
    <x v="1"/>
    <x v="6"/>
    <x v="3"/>
    <x v="4"/>
    <n v="27"/>
    <n v="3.72"/>
    <x v="1"/>
    <x v="0"/>
    <n v="12610.91"/>
    <n v="2305.84"/>
    <n v="7776.28"/>
    <n v="0"/>
    <n v="54869.75"/>
    <n v="17994.62"/>
    <n v="-25902.43"/>
    <n v="98766.8"/>
    <n v="626594850.33999527"/>
    <n v="62659.485033999525"/>
  </r>
  <r>
    <s v="MEM1062"/>
    <x v="1"/>
    <x v="0"/>
    <n v="25"/>
    <x v="2"/>
    <x v="4"/>
    <x v="1"/>
    <x v="1"/>
    <n v="40"/>
    <n v="2.66"/>
    <x v="0"/>
    <x v="0"/>
    <n v="19046.71"/>
    <n v="4610.93"/>
    <n v="3064.1"/>
    <n v="0"/>
    <n v="65912.09"/>
    <n v="59044.63"/>
    <n v="-13308.81"/>
    <n v="138265.53"/>
    <n v="626594850.33999527"/>
    <n v="62659.485033999525"/>
  </r>
  <r>
    <s v="MEM1063"/>
    <x v="3"/>
    <x v="0"/>
    <n v="55"/>
    <x v="1"/>
    <x v="5"/>
    <x v="1"/>
    <x v="1"/>
    <n v="30"/>
    <n v="3.03"/>
    <x v="1"/>
    <x v="0"/>
    <n v="8926.15"/>
    <n v="2391.94"/>
    <n v="5329.75"/>
    <n v="0"/>
    <n v="29166.799999999999"/>
    <n v="44378.82"/>
    <n v="-2401.7199999999998"/>
    <n v="75947.34"/>
    <n v="626594850.33999527"/>
    <n v="62659.485033999525"/>
  </r>
  <r>
    <s v="MEM1064"/>
    <x v="6"/>
    <x v="1"/>
    <n v="46"/>
    <x v="1"/>
    <x v="4"/>
    <x v="1"/>
    <x v="1"/>
    <n v="27"/>
    <n v="2.2599999999999998"/>
    <x v="1"/>
    <x v="0"/>
    <n v="18889.14"/>
    <n v="2282.64"/>
    <n v="6566.85"/>
    <n v="0"/>
    <n v="29292.9"/>
    <n v="25737.1"/>
    <n v="20172.86"/>
    <n v="34857.14"/>
    <n v="626594850.33999527"/>
    <n v="62659.485033999525"/>
  </r>
  <r>
    <s v="MEM1065"/>
    <x v="5"/>
    <x v="0"/>
    <n v="76"/>
    <x v="0"/>
    <x v="6"/>
    <x v="0"/>
    <x v="1"/>
    <n v="29"/>
    <n v="2.35"/>
    <x v="1"/>
    <x v="0"/>
    <n v="5599.38"/>
    <n v="2978.66"/>
    <n v="1473.55"/>
    <n v="0"/>
    <n v="15704.81"/>
    <n v="22260.35"/>
    <n v="2379.33"/>
    <n v="35585.83"/>
    <n v="626594850.33999527"/>
    <n v="62659.485033999525"/>
  </r>
  <r>
    <s v="MEM1066"/>
    <x v="4"/>
    <x v="0"/>
    <n v="77"/>
    <x v="0"/>
    <x v="6"/>
    <x v="0"/>
    <x v="3"/>
    <n v="33"/>
    <n v="2.5"/>
    <x v="1"/>
    <x v="0"/>
    <n v="5062"/>
    <n v="2795.33"/>
    <n v="81.22"/>
    <n v="0"/>
    <n v="6396.34"/>
    <n v="23360.75"/>
    <n v="-23792.52"/>
    <n v="53549.61"/>
    <n v="626594850.33999527"/>
    <n v="62659.485033999525"/>
  </r>
  <r>
    <s v="MEM1067"/>
    <x v="4"/>
    <x v="0"/>
    <n v="56"/>
    <x v="0"/>
    <x v="4"/>
    <x v="1"/>
    <x v="4"/>
    <n v="35"/>
    <n v="3.5"/>
    <x v="1"/>
    <x v="0"/>
    <n v="10522.83"/>
    <n v="3788.39"/>
    <n v="1777.99"/>
    <n v="0"/>
    <n v="30849.43"/>
    <n v="19109.07"/>
    <n v="-10676.94"/>
    <n v="60635.44"/>
    <n v="626594850.33999527"/>
    <n v="62659.485033999525"/>
  </r>
  <r>
    <s v="MEM1068"/>
    <x v="2"/>
    <x v="1"/>
    <n v="68"/>
    <x v="0"/>
    <x v="2"/>
    <x v="0"/>
    <x v="0"/>
    <n v="30"/>
    <n v="2.5099999999999998"/>
    <x v="1"/>
    <x v="0"/>
    <n v="2259.27"/>
    <n v="873.56"/>
    <n v="1789.7"/>
    <n v="0"/>
    <n v="4289.2700000000004"/>
    <n v="3482.31"/>
    <n v="-2663.14"/>
    <n v="10434.719999999999"/>
    <n v="626594850.33999527"/>
    <n v="62659.485033999525"/>
  </r>
  <r>
    <s v="MEM1069"/>
    <x v="1"/>
    <x v="0"/>
    <n v="64"/>
    <x v="0"/>
    <x v="2"/>
    <x v="0"/>
    <x v="2"/>
    <n v="29"/>
    <n v="2.19"/>
    <x v="0"/>
    <x v="0"/>
    <n v="8413.6200000000008"/>
    <n v="4257.6499999999996"/>
    <n v="281.86"/>
    <n v="0"/>
    <n v="30401.32"/>
    <n v="10646.61"/>
    <n v="-9037.18"/>
    <n v="50085.11"/>
    <n v="626594850.33999527"/>
    <n v="62659.485033999525"/>
  </r>
  <r>
    <s v="MEM1070"/>
    <x v="7"/>
    <x v="0"/>
    <n v="68"/>
    <x v="0"/>
    <x v="3"/>
    <x v="1"/>
    <x v="4"/>
    <n v="43"/>
    <n v="2.69"/>
    <x v="1"/>
    <x v="0"/>
    <n v="19845.34"/>
    <n v="3413.75"/>
    <n v="4512.07"/>
    <n v="0"/>
    <n v="81087.179999999993"/>
    <n v="52048.09"/>
    <n v="-16956.28"/>
    <n v="150091.54999999999"/>
    <n v="626594850.33999527"/>
    <n v="62659.485033999525"/>
  </r>
  <r>
    <s v="MEM1071"/>
    <x v="3"/>
    <x v="0"/>
    <n v="50"/>
    <x v="1"/>
    <x v="4"/>
    <x v="3"/>
    <x v="1"/>
    <n v="31"/>
    <n v="1.75"/>
    <x v="1"/>
    <x v="0"/>
    <n v="8597.58"/>
    <n v="4164.6000000000004"/>
    <n v="2288.54"/>
    <n v="0"/>
    <n v="33704.18"/>
    <n v="14387.72"/>
    <n v="-6027.34"/>
    <n v="54119.24"/>
    <n v="626594850.33999527"/>
    <n v="62659.485033999525"/>
  </r>
  <r>
    <s v="MEM1072"/>
    <x v="8"/>
    <x v="0"/>
    <n v="60"/>
    <x v="0"/>
    <x v="5"/>
    <x v="3"/>
    <x v="2"/>
    <n v="26"/>
    <n v="1.56"/>
    <x v="0"/>
    <x v="0"/>
    <n v="8862.16"/>
    <n v="1488.11"/>
    <n v="1955.01"/>
    <n v="0"/>
    <n v="14383.06"/>
    <n v="37963.26"/>
    <n v="26133.95"/>
    <n v="26212.37"/>
    <n v="626594850.33999527"/>
    <n v="62659.485033999525"/>
  </r>
  <r>
    <s v="MEM1073"/>
    <x v="4"/>
    <x v="0"/>
    <n v="21"/>
    <x v="2"/>
    <x v="4"/>
    <x v="3"/>
    <x v="1"/>
    <n v="39"/>
    <n v="2.38"/>
    <x v="1"/>
    <x v="0"/>
    <n v="17017.439999999999"/>
    <n v="4332.05"/>
    <n v="4943.87"/>
    <n v="0"/>
    <n v="69213.87"/>
    <n v="29945.59"/>
    <n v="21137.31"/>
    <n v="78022.149999999994"/>
    <n v="626594850.33999527"/>
    <n v="62659.485033999525"/>
  </r>
  <r>
    <s v="MEM1074"/>
    <x v="4"/>
    <x v="0"/>
    <n v="65"/>
    <x v="0"/>
    <x v="1"/>
    <x v="0"/>
    <x v="3"/>
    <n v="25"/>
    <n v="1.63"/>
    <x v="1"/>
    <x v="0"/>
    <n v="14804.28"/>
    <n v="301.97000000000003"/>
    <n v="4429.7299999999996"/>
    <n v="0"/>
    <n v="40067.32"/>
    <n v="34550.93"/>
    <n v="-28316.74"/>
    <n v="102934.99"/>
    <n v="626594850.33999527"/>
    <n v="62659.485033999525"/>
  </r>
  <r>
    <s v="MEM1075"/>
    <x v="3"/>
    <x v="0"/>
    <n v="38"/>
    <x v="1"/>
    <x v="0"/>
    <x v="1"/>
    <x v="5"/>
    <n v="34"/>
    <n v="1.87"/>
    <x v="0"/>
    <x v="0"/>
    <n v="3231.52"/>
    <n v="4609.05"/>
    <n v="3238.58"/>
    <n v="0"/>
    <n v="9255.4699999999993"/>
    <n v="12233.87"/>
    <n v="-23802.07"/>
    <n v="45291.41"/>
    <n v="626594850.33999527"/>
    <n v="62659.485033999525"/>
  </r>
  <r>
    <s v="MEM1076"/>
    <x v="5"/>
    <x v="0"/>
    <n v="54"/>
    <x v="1"/>
    <x v="1"/>
    <x v="1"/>
    <x v="3"/>
    <n v="29"/>
    <n v="2.48"/>
    <x v="0"/>
    <x v="0"/>
    <n v="5510.25"/>
    <n v="4849.28"/>
    <n v="4669.2299999999996"/>
    <n v="0"/>
    <n v="20294.48"/>
    <n v="21312.42"/>
    <n v="-8551.33"/>
    <n v="50158.23"/>
    <n v="626594850.33999527"/>
    <n v="62659.485033999525"/>
  </r>
  <r>
    <s v="MEM1077"/>
    <x v="9"/>
    <x v="0"/>
    <n v="75"/>
    <x v="0"/>
    <x v="3"/>
    <x v="0"/>
    <x v="2"/>
    <n v="29"/>
    <n v="3.44"/>
    <x v="0"/>
    <x v="0"/>
    <n v="18897.990000000002"/>
    <n v="1416.51"/>
    <n v="6911.02"/>
    <n v="0"/>
    <n v="69353.36"/>
    <n v="83397.570000000007"/>
    <n v="-28959.69"/>
    <n v="181710.62"/>
    <n v="626594850.33999527"/>
    <n v="62659.485033999525"/>
  </r>
  <r>
    <s v="MEM1078"/>
    <x v="2"/>
    <x v="0"/>
    <n v="34"/>
    <x v="1"/>
    <x v="1"/>
    <x v="0"/>
    <x v="4"/>
    <n v="27"/>
    <n v="2.2999999999999998"/>
    <x v="1"/>
    <x v="0"/>
    <n v="9567.34"/>
    <n v="1405.21"/>
    <n v="7336.35"/>
    <n v="0"/>
    <n v="45587.18"/>
    <n v="38260.83"/>
    <n v="25014.639999999999"/>
    <n v="58833.37"/>
    <n v="626594850.33999527"/>
    <n v="62659.485033999525"/>
  </r>
  <r>
    <s v="MEM1079"/>
    <x v="8"/>
    <x v="1"/>
    <n v="77"/>
    <x v="0"/>
    <x v="2"/>
    <x v="0"/>
    <x v="0"/>
    <n v="35"/>
    <n v="3.22"/>
    <x v="0"/>
    <x v="0"/>
    <n v="13049.59"/>
    <n v="946.06"/>
    <n v="7318.05"/>
    <n v="0"/>
    <n v="53331.01"/>
    <n v="27460.89"/>
    <n v="-911.7"/>
    <n v="81703.600000000006"/>
    <n v="626594850.33999527"/>
    <n v="62659.485033999525"/>
  </r>
  <r>
    <s v="MEM1080"/>
    <x v="6"/>
    <x v="0"/>
    <n v="31"/>
    <x v="1"/>
    <x v="3"/>
    <x v="1"/>
    <x v="0"/>
    <n v="24"/>
    <n v="2.58"/>
    <x v="1"/>
    <x v="0"/>
    <n v="5488.71"/>
    <n v="1905.6"/>
    <n v="3906.78"/>
    <n v="0"/>
    <n v="24096.12"/>
    <n v="25972.06"/>
    <n v="-3330.67"/>
    <n v="53398.85"/>
    <n v="626594850.33999527"/>
    <n v="62659.485033999525"/>
  </r>
  <r>
    <s v="MEM1081"/>
    <x v="0"/>
    <x v="1"/>
    <n v="69"/>
    <x v="0"/>
    <x v="5"/>
    <x v="2"/>
    <x v="3"/>
    <n v="34"/>
    <n v="2.2400000000000002"/>
    <x v="1"/>
    <x v="0"/>
    <n v="19217.080000000002"/>
    <n v="4615.88"/>
    <n v="869.86"/>
    <n v="0"/>
    <n v="58501.120000000003"/>
    <n v="37522.160000000003"/>
    <n v="-27331.93"/>
    <n v="123355.21"/>
    <n v="626594850.33999527"/>
    <n v="62659.485033999525"/>
  </r>
  <r>
    <s v="MEM1082"/>
    <x v="7"/>
    <x v="1"/>
    <n v="24"/>
    <x v="2"/>
    <x v="6"/>
    <x v="3"/>
    <x v="0"/>
    <n v="23"/>
    <n v="2.35"/>
    <x v="1"/>
    <x v="0"/>
    <n v="13167.08"/>
    <n v="104.87"/>
    <n v="6744.43"/>
    <n v="0"/>
    <n v="26306.66"/>
    <n v="23533.19"/>
    <n v="-11023.43"/>
    <n v="60863.28"/>
    <n v="626594850.33999527"/>
    <n v="62659.485033999525"/>
  </r>
  <r>
    <s v="MEM1083"/>
    <x v="5"/>
    <x v="1"/>
    <n v="68"/>
    <x v="0"/>
    <x v="4"/>
    <x v="0"/>
    <x v="3"/>
    <n v="32"/>
    <n v="2.79"/>
    <x v="0"/>
    <x v="0"/>
    <n v="1570.96"/>
    <n v="3323.06"/>
    <n v="4777.91"/>
    <n v="0"/>
    <n v="2907.49"/>
    <n v="2212.9699999999998"/>
    <n v="-9664.6299999999992"/>
    <n v="14785.09"/>
    <n v="626594850.33999527"/>
    <n v="62659.485033999525"/>
  </r>
  <r>
    <s v="MEM1084"/>
    <x v="2"/>
    <x v="0"/>
    <n v="51"/>
    <x v="1"/>
    <x v="1"/>
    <x v="1"/>
    <x v="1"/>
    <n v="23"/>
    <n v="2.72"/>
    <x v="1"/>
    <x v="0"/>
    <n v="3862.98"/>
    <n v="651.34"/>
    <n v="4178.21"/>
    <n v="0"/>
    <n v="15054.94"/>
    <n v="8650.66"/>
    <n v="-19150.63"/>
    <n v="42856.23"/>
    <n v="626594850.33999527"/>
    <n v="62659.485033999525"/>
  </r>
  <r>
    <s v="MEM1085"/>
    <x v="0"/>
    <x v="0"/>
    <n v="25"/>
    <x v="2"/>
    <x v="5"/>
    <x v="1"/>
    <x v="2"/>
    <n v="23"/>
    <n v="2.76"/>
    <x v="0"/>
    <x v="0"/>
    <n v="10923.32"/>
    <n v="3618.34"/>
    <n v="7106.72"/>
    <n v="0"/>
    <n v="20030.490000000002"/>
    <n v="41855.64"/>
    <n v="-4732.8599999999997"/>
    <n v="66618.990000000005"/>
    <n v="626594850.33999527"/>
    <n v="62659.485033999525"/>
  </r>
  <r>
    <s v="MEM1086"/>
    <x v="1"/>
    <x v="0"/>
    <n v="35"/>
    <x v="1"/>
    <x v="4"/>
    <x v="1"/>
    <x v="2"/>
    <n v="31"/>
    <n v="0.01"/>
    <x v="1"/>
    <x v="0"/>
    <n v="18193.66"/>
    <n v="1831.05"/>
    <n v="6361.09"/>
    <n v="0"/>
    <n v="44905.63"/>
    <n v="62525.67"/>
    <n v="-29213.38"/>
    <n v="136644.68"/>
    <n v="626594850.33999527"/>
    <n v="62659.485033999525"/>
  </r>
  <r>
    <s v="MEM1087"/>
    <x v="7"/>
    <x v="1"/>
    <n v="45"/>
    <x v="1"/>
    <x v="6"/>
    <x v="0"/>
    <x v="4"/>
    <n v="25"/>
    <n v="2.48"/>
    <x v="1"/>
    <x v="0"/>
    <n v="11491.62"/>
    <n v="2677.42"/>
    <n v="2091.1999999999998"/>
    <n v="0"/>
    <n v="18537.21"/>
    <n v="37459.57"/>
    <n v="-2471.35"/>
    <n v="58468.13"/>
    <n v="626594850.33999527"/>
    <n v="62659.485033999525"/>
  </r>
  <r>
    <s v="MEM1088"/>
    <x v="1"/>
    <x v="1"/>
    <n v="60"/>
    <x v="0"/>
    <x v="5"/>
    <x v="1"/>
    <x v="2"/>
    <n v="30"/>
    <n v="3.22"/>
    <x v="0"/>
    <x v="0"/>
    <n v="14696.19"/>
    <n v="2750.75"/>
    <n v="1048.3599999999999"/>
    <n v="0"/>
    <n v="20874.57"/>
    <n v="30571.17"/>
    <n v="11841.11"/>
    <n v="39604.629999999997"/>
    <n v="626594850.33999527"/>
    <n v="62659.485033999525"/>
  </r>
  <r>
    <s v="MEM1089"/>
    <x v="5"/>
    <x v="1"/>
    <n v="65"/>
    <x v="0"/>
    <x v="4"/>
    <x v="2"/>
    <x v="1"/>
    <n v="35"/>
    <n v="2.93"/>
    <x v="1"/>
    <x v="0"/>
    <n v="7641.81"/>
    <n v="386.58"/>
    <n v="5000.97"/>
    <n v="0"/>
    <n v="12463.87"/>
    <n v="33562.97"/>
    <n v="-28368.720000000001"/>
    <n v="74395.56"/>
    <n v="626594850.33999527"/>
    <n v="62659.485033999525"/>
  </r>
  <r>
    <s v="MEM1090"/>
    <x v="7"/>
    <x v="1"/>
    <n v="65"/>
    <x v="0"/>
    <x v="6"/>
    <x v="0"/>
    <x v="0"/>
    <n v="34"/>
    <n v="1.89"/>
    <x v="1"/>
    <x v="0"/>
    <n v="11118.2"/>
    <n v="2018.89"/>
    <n v="3638.27"/>
    <n v="0"/>
    <n v="22129"/>
    <n v="28942.45"/>
    <n v="-14345.21"/>
    <n v="65416.66"/>
    <n v="626594850.33999527"/>
    <n v="62659.485033999525"/>
  </r>
  <r>
    <s v="MEM1091"/>
    <x v="5"/>
    <x v="0"/>
    <n v="44"/>
    <x v="1"/>
    <x v="5"/>
    <x v="3"/>
    <x v="2"/>
    <n v="30"/>
    <n v="3.84"/>
    <x v="0"/>
    <x v="0"/>
    <n v="14267.82"/>
    <n v="4057.64"/>
    <n v="6361.06"/>
    <n v="0"/>
    <n v="20724.330000000002"/>
    <n v="50303.78"/>
    <n v="2091.39"/>
    <n v="68936.72"/>
    <n v="626594850.33999527"/>
    <n v="62659.485033999525"/>
  </r>
  <r>
    <s v="MEM1092"/>
    <x v="4"/>
    <x v="0"/>
    <n v="49"/>
    <x v="1"/>
    <x v="1"/>
    <x v="0"/>
    <x v="0"/>
    <n v="24"/>
    <n v="3.25"/>
    <x v="1"/>
    <x v="0"/>
    <n v="12911.8"/>
    <n v="4526.8100000000004"/>
    <n v="650"/>
    <n v="0"/>
    <n v="47790.98"/>
    <n v="39974.28"/>
    <n v="-29952.11"/>
    <n v="117717.37"/>
    <n v="626594850.33999527"/>
    <n v="62659.485033999525"/>
  </r>
  <r>
    <s v="MEM1093"/>
    <x v="7"/>
    <x v="0"/>
    <n v="46"/>
    <x v="1"/>
    <x v="5"/>
    <x v="3"/>
    <x v="0"/>
    <n v="32"/>
    <n v="3.23"/>
    <x v="1"/>
    <x v="0"/>
    <n v="11466.24"/>
    <n v="4706.82"/>
    <n v="1717.2"/>
    <n v="0"/>
    <n v="43226.36"/>
    <n v="34425.660000000003"/>
    <n v="9391.25"/>
    <n v="68260.77"/>
    <n v="626594850.33999527"/>
    <n v="62659.485033999525"/>
  </r>
  <r>
    <s v="MEM1094"/>
    <x v="2"/>
    <x v="0"/>
    <n v="57"/>
    <x v="0"/>
    <x v="3"/>
    <x v="3"/>
    <x v="4"/>
    <n v="34"/>
    <n v="2.41"/>
    <x v="1"/>
    <x v="0"/>
    <n v="4874.72"/>
    <n v="4066.88"/>
    <n v="686.49"/>
    <n v="0"/>
    <n v="17049.849999999999"/>
    <n v="19041.32"/>
    <n v="-25237.09"/>
    <n v="61328.26"/>
    <n v="626594850.33999527"/>
    <n v="62659.485033999525"/>
  </r>
  <r>
    <s v="MEM1095"/>
    <x v="5"/>
    <x v="0"/>
    <n v="76"/>
    <x v="0"/>
    <x v="3"/>
    <x v="1"/>
    <x v="0"/>
    <n v="42"/>
    <n v="2.39"/>
    <x v="1"/>
    <x v="0"/>
    <n v="9787.09"/>
    <n v="2600.1999999999998"/>
    <n v="130.37"/>
    <n v="0"/>
    <n v="35926.5"/>
    <n v="37706.639999999999"/>
    <n v="-4690.0200000000004"/>
    <n v="78323.16"/>
    <n v="626594850.33999527"/>
    <n v="62659.485033999525"/>
  </r>
  <r>
    <s v="MEM1096"/>
    <x v="8"/>
    <x v="1"/>
    <n v="27"/>
    <x v="2"/>
    <x v="5"/>
    <x v="3"/>
    <x v="1"/>
    <n v="27"/>
    <n v="1.73"/>
    <x v="0"/>
    <x v="0"/>
    <n v="16642.53"/>
    <n v="3542.89"/>
    <n v="4232.75"/>
    <n v="0"/>
    <n v="38256.36"/>
    <n v="29960.51"/>
    <n v="25633.29"/>
    <n v="42583.58"/>
    <n v="626594850.33999527"/>
    <n v="62659.485033999525"/>
  </r>
  <r>
    <s v="MEM1097"/>
    <x v="2"/>
    <x v="0"/>
    <n v="44"/>
    <x v="1"/>
    <x v="6"/>
    <x v="1"/>
    <x v="2"/>
    <n v="29"/>
    <n v="3"/>
    <x v="1"/>
    <x v="0"/>
    <n v="8876.51"/>
    <n v="714.73"/>
    <n v="6539.24"/>
    <n v="0"/>
    <n v="36999.199999999997"/>
    <n v="29924.5"/>
    <n v="23134.13"/>
    <n v="43789.57"/>
    <n v="626594850.33999527"/>
    <n v="62659.485033999525"/>
  </r>
  <r>
    <s v="MEM1098"/>
    <x v="1"/>
    <x v="1"/>
    <n v="78"/>
    <x v="0"/>
    <x v="3"/>
    <x v="1"/>
    <x v="1"/>
    <n v="21"/>
    <n v="3.84"/>
    <x v="1"/>
    <x v="0"/>
    <n v="9335.25"/>
    <n v="3383.5"/>
    <n v="220.76"/>
    <n v="0"/>
    <n v="37778.33"/>
    <n v="25987.71"/>
    <n v="9867.19"/>
    <n v="53898.85"/>
    <n v="626594850.33999527"/>
    <n v="62659.485033999525"/>
  </r>
  <r>
    <s v="MEM1099"/>
    <x v="5"/>
    <x v="0"/>
    <n v="26"/>
    <x v="2"/>
    <x v="6"/>
    <x v="1"/>
    <x v="2"/>
    <n v="36"/>
    <n v="2"/>
    <x v="1"/>
    <x v="0"/>
    <n v="10123.68"/>
    <n v="4617.24"/>
    <n v="4221.6099999999997"/>
    <n v="0"/>
    <n v="40947.08"/>
    <n v="41214.839999999997"/>
    <n v="23866.17"/>
    <n v="58295.75"/>
    <n v="626594850.33999527"/>
    <n v="62659.485033999525"/>
  </r>
  <r>
    <s v="MEM1100"/>
    <x v="6"/>
    <x v="0"/>
    <n v="44"/>
    <x v="1"/>
    <x v="0"/>
    <x v="1"/>
    <x v="3"/>
    <n v="25"/>
    <n v="2.2999999999999998"/>
    <x v="1"/>
    <x v="0"/>
    <n v="2717.67"/>
    <n v="1969.72"/>
    <n v="2971.46"/>
    <n v="0"/>
    <n v="6050.11"/>
    <n v="6745.91"/>
    <n v="17836.78"/>
    <n v="-5040.76"/>
    <n v="626594850.33999527"/>
    <n v="62659.485033999525"/>
  </r>
  <r>
    <s v="MEM1101"/>
    <x v="3"/>
    <x v="1"/>
    <n v="35"/>
    <x v="1"/>
    <x v="0"/>
    <x v="2"/>
    <x v="1"/>
    <n v="39"/>
    <n v="2.63"/>
    <x v="1"/>
    <x v="0"/>
    <n v="8863.9"/>
    <n v="2145.65"/>
    <n v="7850.78"/>
    <n v="0"/>
    <n v="43279.18"/>
    <n v="31295.74"/>
    <n v="25510.25"/>
    <n v="49064.67"/>
    <n v="626594850.33999527"/>
    <n v="62659.485033999525"/>
  </r>
  <r>
    <s v="MEM1102"/>
    <x v="1"/>
    <x v="1"/>
    <n v="54"/>
    <x v="1"/>
    <x v="5"/>
    <x v="1"/>
    <x v="3"/>
    <n v="27"/>
    <n v="2.54"/>
    <x v="0"/>
    <x v="0"/>
    <n v="19418.52"/>
    <n v="2710.82"/>
    <n v="5361.29"/>
    <n v="0"/>
    <n v="28328.92"/>
    <n v="89534.73"/>
    <n v="8278.8799999999992"/>
    <n v="109584.77"/>
    <n v="626594850.33999527"/>
    <n v="62659.485033999525"/>
  </r>
  <r>
    <s v="MEM1103"/>
    <x v="8"/>
    <x v="1"/>
    <n v="59"/>
    <x v="0"/>
    <x v="5"/>
    <x v="0"/>
    <x v="1"/>
    <n v="29"/>
    <n v="2.61"/>
    <x v="1"/>
    <x v="0"/>
    <n v="9125.1299999999992"/>
    <n v="3764.53"/>
    <n v="5796.64"/>
    <n v="0"/>
    <n v="14680.58"/>
    <n v="33908.33"/>
    <n v="-15522.75"/>
    <n v="64111.66"/>
    <n v="626594850.33999527"/>
    <n v="62659.485033999525"/>
  </r>
  <r>
    <s v="MEM1104"/>
    <x v="5"/>
    <x v="0"/>
    <n v="24"/>
    <x v="2"/>
    <x v="5"/>
    <x v="1"/>
    <x v="1"/>
    <n v="40"/>
    <n v="3.42"/>
    <x v="0"/>
    <x v="0"/>
    <n v="12078.53"/>
    <n v="2485.2199999999998"/>
    <n v="936.61"/>
    <n v="0"/>
    <n v="20236.07"/>
    <n v="32239.98"/>
    <n v="-14849.03"/>
    <n v="67325.08"/>
    <n v="626594850.33999527"/>
    <n v="62659.485033999525"/>
  </r>
  <r>
    <s v="MEM1105"/>
    <x v="1"/>
    <x v="0"/>
    <n v="45"/>
    <x v="1"/>
    <x v="6"/>
    <x v="1"/>
    <x v="4"/>
    <n v="21"/>
    <n v="1.0900000000000001"/>
    <x v="1"/>
    <x v="0"/>
    <n v="14157.47"/>
    <n v="4100.3900000000003"/>
    <n v="3489.07"/>
    <n v="0"/>
    <n v="70727.08"/>
    <n v="53446.75"/>
    <n v="-14899.91"/>
    <n v="139073.74"/>
    <n v="626594850.33999527"/>
    <n v="62659.485033999525"/>
  </r>
  <r>
    <s v="MEM1106"/>
    <x v="4"/>
    <x v="1"/>
    <n v="46"/>
    <x v="1"/>
    <x v="6"/>
    <x v="0"/>
    <x v="4"/>
    <n v="39"/>
    <n v="3.3"/>
    <x v="1"/>
    <x v="0"/>
    <n v="1665.17"/>
    <n v="2542.9299999999998"/>
    <n v="7511.26"/>
    <n v="0"/>
    <n v="4714.92"/>
    <n v="6692.82"/>
    <n v="3187.24"/>
    <n v="8220.5"/>
    <n v="626594850.33999527"/>
    <n v="62659.485033999525"/>
  </r>
  <r>
    <s v="MEM1107"/>
    <x v="1"/>
    <x v="0"/>
    <n v="46"/>
    <x v="1"/>
    <x v="5"/>
    <x v="0"/>
    <x v="0"/>
    <n v="23"/>
    <n v="3.25"/>
    <x v="1"/>
    <x v="0"/>
    <n v="13743.31"/>
    <n v="1341.54"/>
    <n v="2874.47"/>
    <n v="0"/>
    <n v="47876.49"/>
    <n v="66167.95"/>
    <n v="20948.169999999998"/>
    <n v="93096.27"/>
    <n v="626594850.33999527"/>
    <n v="62659.485033999525"/>
  </r>
  <r>
    <s v="MEM1108"/>
    <x v="1"/>
    <x v="0"/>
    <n v="57"/>
    <x v="0"/>
    <x v="5"/>
    <x v="0"/>
    <x v="3"/>
    <n v="31"/>
    <n v="2.29"/>
    <x v="0"/>
    <x v="0"/>
    <n v="4352.55"/>
    <n v="1799.32"/>
    <n v="5783.36"/>
    <n v="0"/>
    <n v="15762.36"/>
    <n v="5242.41"/>
    <n v="-14025.38"/>
    <n v="35030.15"/>
    <n v="626594850.33999527"/>
    <n v="62659.485033999525"/>
  </r>
  <r>
    <s v="MEM1109"/>
    <x v="7"/>
    <x v="1"/>
    <n v="54"/>
    <x v="1"/>
    <x v="6"/>
    <x v="1"/>
    <x v="1"/>
    <n v="32"/>
    <n v="2.4900000000000002"/>
    <x v="0"/>
    <x v="0"/>
    <n v="2593.27"/>
    <n v="4075.8"/>
    <n v="7473.25"/>
    <n v="0"/>
    <n v="7287.72"/>
    <n v="4756.75"/>
    <n v="20812.2"/>
    <n v="-8767.73"/>
    <n v="626594850.33999527"/>
    <n v="62659.485033999525"/>
  </r>
  <r>
    <s v="MEM1110"/>
    <x v="1"/>
    <x v="0"/>
    <n v="32"/>
    <x v="1"/>
    <x v="0"/>
    <x v="0"/>
    <x v="2"/>
    <n v="25"/>
    <n v="2.71"/>
    <x v="0"/>
    <x v="0"/>
    <n v="6385.81"/>
    <n v="3730.64"/>
    <n v="2898.19"/>
    <n v="0"/>
    <n v="26237.29"/>
    <n v="25302.15"/>
    <n v="5974.17"/>
    <n v="45565.27"/>
    <n v="626594850.33999527"/>
    <n v="62659.485033999525"/>
  </r>
  <r>
    <s v="MEM1111"/>
    <x v="1"/>
    <x v="1"/>
    <n v="63"/>
    <x v="0"/>
    <x v="3"/>
    <x v="1"/>
    <x v="4"/>
    <n v="26"/>
    <n v="1.86"/>
    <x v="1"/>
    <x v="0"/>
    <n v="15152.4"/>
    <n v="4043.72"/>
    <n v="1402.84"/>
    <n v="0"/>
    <n v="63893.49"/>
    <n v="23770.48"/>
    <n v="953.93"/>
    <n v="86710.04"/>
    <n v="626594850.33999527"/>
    <n v="62659.485033999525"/>
  </r>
  <r>
    <s v="MEM1112"/>
    <x v="7"/>
    <x v="1"/>
    <n v="71"/>
    <x v="0"/>
    <x v="2"/>
    <x v="0"/>
    <x v="0"/>
    <n v="37"/>
    <n v="2.54"/>
    <x v="0"/>
    <x v="0"/>
    <n v="4188.75"/>
    <n v="1617.09"/>
    <n v="5368.42"/>
    <n v="0"/>
    <n v="7213.86"/>
    <n v="9998.36"/>
    <n v="13586.24"/>
    <n v="3625.98"/>
    <n v="626594850.33999527"/>
    <n v="62659.485033999525"/>
  </r>
  <r>
    <s v="MEM1113"/>
    <x v="5"/>
    <x v="1"/>
    <n v="70"/>
    <x v="0"/>
    <x v="5"/>
    <x v="1"/>
    <x v="2"/>
    <n v="26"/>
    <n v="1.86"/>
    <x v="0"/>
    <x v="0"/>
    <n v="899.59"/>
    <n v="1846.14"/>
    <n v="885.93"/>
    <n v="0"/>
    <n v="2094.66"/>
    <n v="3369.64"/>
    <n v="-22837.759999999998"/>
    <n v="28302.06"/>
    <n v="626594850.33999527"/>
    <n v="62659.485033999525"/>
  </r>
  <r>
    <s v="MEM1114"/>
    <x v="9"/>
    <x v="0"/>
    <n v="44"/>
    <x v="1"/>
    <x v="5"/>
    <x v="3"/>
    <x v="0"/>
    <n v="26"/>
    <n v="2.78"/>
    <x v="0"/>
    <x v="0"/>
    <n v="11630.3"/>
    <n v="1399.98"/>
    <n v="5059.72"/>
    <n v="0"/>
    <n v="44182.87"/>
    <n v="34025.050000000003"/>
    <n v="24439.68"/>
    <n v="53768.24"/>
    <n v="626594850.33999527"/>
    <n v="62659.485033999525"/>
  </r>
  <r>
    <s v="MEM1115"/>
    <x v="1"/>
    <x v="1"/>
    <n v="71"/>
    <x v="0"/>
    <x v="3"/>
    <x v="0"/>
    <x v="5"/>
    <n v="35"/>
    <n v="1.81"/>
    <x v="1"/>
    <x v="0"/>
    <n v="7986.54"/>
    <n v="3664.64"/>
    <n v="4987.2700000000004"/>
    <n v="0"/>
    <n v="33474.49"/>
    <n v="24565.79"/>
    <n v="17752.59"/>
    <n v="40287.69"/>
    <n v="626594850.33999527"/>
    <n v="62659.485033999525"/>
  </r>
  <r>
    <s v="MEM1116"/>
    <x v="5"/>
    <x v="1"/>
    <n v="58"/>
    <x v="0"/>
    <x v="6"/>
    <x v="0"/>
    <x v="5"/>
    <n v="22"/>
    <n v="2.29"/>
    <x v="0"/>
    <x v="0"/>
    <n v="10533.77"/>
    <n v="2547.0300000000002"/>
    <n v="5312.59"/>
    <n v="0"/>
    <n v="33994.18"/>
    <n v="15982.63"/>
    <n v="-4772.5"/>
    <n v="54749.31"/>
    <n v="626594850.33999527"/>
    <n v="62659.485033999525"/>
  </r>
  <r>
    <s v="MEM1117"/>
    <x v="0"/>
    <x v="0"/>
    <n v="80"/>
    <x v="0"/>
    <x v="2"/>
    <x v="0"/>
    <x v="3"/>
    <n v="23"/>
    <n v="2.69"/>
    <x v="1"/>
    <x v="0"/>
    <n v="11625.8"/>
    <n v="3851.49"/>
    <n v="3255.88"/>
    <n v="0"/>
    <n v="44113.11"/>
    <n v="50289.32"/>
    <n v="-3871.26"/>
    <n v="98273.69"/>
    <n v="626594850.33999527"/>
    <n v="62659.485033999525"/>
  </r>
  <r>
    <s v="MEM1118"/>
    <x v="8"/>
    <x v="1"/>
    <n v="33"/>
    <x v="1"/>
    <x v="1"/>
    <x v="0"/>
    <x v="5"/>
    <n v="38"/>
    <n v="2.98"/>
    <x v="1"/>
    <x v="0"/>
    <n v="12202.51"/>
    <n v="899.24"/>
    <n v="4837.92"/>
    <n v="0"/>
    <n v="58090.02"/>
    <n v="35370.730000000003"/>
    <n v="-28316.84"/>
    <n v="121777.59"/>
    <n v="626594850.33999527"/>
    <n v="62659.485033999525"/>
  </r>
  <r>
    <s v="MEM1119"/>
    <x v="7"/>
    <x v="0"/>
    <n v="54"/>
    <x v="1"/>
    <x v="0"/>
    <x v="1"/>
    <x v="4"/>
    <n v="32"/>
    <n v="2.6"/>
    <x v="1"/>
    <x v="0"/>
    <n v="2794.67"/>
    <n v="1199.8"/>
    <n v="7444.32"/>
    <n v="0"/>
    <n v="13778"/>
    <n v="6103.49"/>
    <n v="26953.29"/>
    <n v="-7071.8"/>
    <n v="626594850.33999527"/>
    <n v="62659.485033999525"/>
  </r>
  <r>
    <s v="MEM1120"/>
    <x v="4"/>
    <x v="0"/>
    <n v="45"/>
    <x v="1"/>
    <x v="6"/>
    <x v="1"/>
    <x v="3"/>
    <n v="23"/>
    <n v="1.26"/>
    <x v="1"/>
    <x v="0"/>
    <n v="4806.1499999999996"/>
    <n v="3299.57"/>
    <n v="2011.57"/>
    <n v="0"/>
    <n v="16760.62"/>
    <n v="22245.53"/>
    <n v="-11833.76"/>
    <n v="50839.91"/>
    <n v="626594850.33999527"/>
    <n v="62659.485033999525"/>
  </r>
  <r>
    <s v="MEM1121"/>
    <x v="0"/>
    <x v="0"/>
    <n v="69"/>
    <x v="0"/>
    <x v="2"/>
    <x v="3"/>
    <x v="3"/>
    <n v="37"/>
    <n v="3.23"/>
    <x v="1"/>
    <x v="0"/>
    <n v="19542.04"/>
    <n v="4349.82"/>
    <n v="303.36"/>
    <n v="0"/>
    <n v="95625.27"/>
    <n v="34956.21"/>
    <n v="-4513.9799999999996"/>
    <n v="135095.46"/>
    <n v="626594850.33999527"/>
    <n v="62659.485033999525"/>
  </r>
  <r>
    <s v="MEM1122"/>
    <x v="8"/>
    <x v="0"/>
    <n v="70"/>
    <x v="0"/>
    <x v="3"/>
    <x v="1"/>
    <x v="1"/>
    <n v="34"/>
    <n v="1.45"/>
    <x v="0"/>
    <x v="0"/>
    <n v="10879.94"/>
    <n v="1403.26"/>
    <n v="4563.09"/>
    <n v="0"/>
    <n v="44173.15"/>
    <n v="42557.279999999999"/>
    <n v="2006.86"/>
    <n v="84723.57"/>
    <n v="626594850.33999527"/>
    <n v="62659.485033999525"/>
  </r>
  <r>
    <s v="MEM1123"/>
    <x v="5"/>
    <x v="0"/>
    <n v="52"/>
    <x v="1"/>
    <x v="4"/>
    <x v="0"/>
    <x v="5"/>
    <n v="37"/>
    <n v="2.7"/>
    <x v="1"/>
    <x v="0"/>
    <n v="7906.75"/>
    <n v="273.81"/>
    <n v="5707.3"/>
    <n v="0"/>
    <n v="34655.96"/>
    <n v="36691.279999999999"/>
    <n v="-14055.41"/>
    <n v="85402.65"/>
    <n v="626594850.33999527"/>
    <n v="62659.485033999525"/>
  </r>
  <r>
    <s v="MEM1124"/>
    <x v="2"/>
    <x v="1"/>
    <n v="47"/>
    <x v="1"/>
    <x v="1"/>
    <x v="1"/>
    <x v="5"/>
    <n v="27"/>
    <n v="2.81"/>
    <x v="0"/>
    <x v="0"/>
    <n v="6069.78"/>
    <n v="964.21"/>
    <n v="2488.46"/>
    <n v="0"/>
    <n v="16737.490000000002"/>
    <n v="14656.58"/>
    <n v="-16970.64"/>
    <n v="48364.71"/>
    <n v="626594850.33999527"/>
    <n v="62659.485033999525"/>
  </r>
  <r>
    <s v="MEM1125"/>
    <x v="8"/>
    <x v="1"/>
    <n v="66"/>
    <x v="0"/>
    <x v="2"/>
    <x v="1"/>
    <x v="1"/>
    <n v="37"/>
    <n v="4.4000000000000004"/>
    <x v="1"/>
    <x v="0"/>
    <n v="9446.07"/>
    <n v="4276.72"/>
    <n v="1146.69"/>
    <n v="0"/>
    <n v="13151.27"/>
    <n v="44582.93"/>
    <n v="-7885.77"/>
    <n v="65619.97"/>
    <n v="626594850.33999527"/>
    <n v="62659.485033999525"/>
  </r>
  <r>
    <s v="MEM1126"/>
    <x v="5"/>
    <x v="0"/>
    <n v="49"/>
    <x v="1"/>
    <x v="3"/>
    <x v="0"/>
    <x v="2"/>
    <n v="29"/>
    <n v="2.52"/>
    <x v="1"/>
    <x v="0"/>
    <n v="2470.42"/>
    <n v="3356.66"/>
    <n v="2958.42"/>
    <n v="0"/>
    <n v="11451.17"/>
    <n v="6339.3"/>
    <n v="1531.99"/>
    <n v="16258.48"/>
    <n v="626594850.33999527"/>
    <n v="62659.485033999525"/>
  </r>
  <r>
    <s v="MEM1127"/>
    <x v="0"/>
    <x v="0"/>
    <n v="36"/>
    <x v="1"/>
    <x v="4"/>
    <x v="1"/>
    <x v="0"/>
    <n v="28"/>
    <n v="2.52"/>
    <x v="0"/>
    <x v="0"/>
    <n v="7157.83"/>
    <n v="518.04999999999995"/>
    <n v="5972.79"/>
    <n v="0"/>
    <n v="18246.75"/>
    <n v="31997.82"/>
    <n v="-21650.23"/>
    <n v="71894.8"/>
    <n v="626594850.33999527"/>
    <n v="62659.485033999525"/>
  </r>
  <r>
    <s v="MEM1128"/>
    <x v="0"/>
    <x v="1"/>
    <n v="62"/>
    <x v="0"/>
    <x v="0"/>
    <x v="3"/>
    <x v="1"/>
    <n v="33"/>
    <n v="3.47"/>
    <x v="0"/>
    <x v="0"/>
    <n v="9791.31"/>
    <n v="2622.45"/>
    <n v="976.7"/>
    <n v="0"/>
    <n v="21176.93"/>
    <n v="40322.339999999997"/>
    <n v="-27035.96"/>
    <n v="88535.23"/>
    <n v="626594850.33999527"/>
    <n v="62659.485033999525"/>
  </r>
  <r>
    <s v="MEM1129"/>
    <x v="1"/>
    <x v="1"/>
    <n v="30"/>
    <x v="2"/>
    <x v="4"/>
    <x v="0"/>
    <x v="1"/>
    <n v="22"/>
    <n v="2.35"/>
    <x v="0"/>
    <x v="0"/>
    <n v="3740.98"/>
    <n v="2871.97"/>
    <n v="3183.03"/>
    <n v="0"/>
    <n v="15645.44"/>
    <n v="16709.3"/>
    <n v="5593.57"/>
    <n v="26761.17"/>
    <n v="626594850.33999527"/>
    <n v="62659.485033999525"/>
  </r>
  <r>
    <s v="MEM1130"/>
    <x v="0"/>
    <x v="1"/>
    <n v="48"/>
    <x v="1"/>
    <x v="1"/>
    <x v="0"/>
    <x v="0"/>
    <n v="31"/>
    <n v="2.87"/>
    <x v="1"/>
    <x v="0"/>
    <n v="5068.6400000000003"/>
    <n v="3211.2"/>
    <n v="6309.86"/>
    <n v="0"/>
    <n v="21520.58"/>
    <n v="13663.54"/>
    <n v="-25484.07"/>
    <n v="60668.19"/>
    <n v="626594850.33999527"/>
    <n v="62659.485033999525"/>
  </r>
  <r>
    <s v="MEM1131"/>
    <x v="2"/>
    <x v="1"/>
    <n v="24"/>
    <x v="2"/>
    <x v="2"/>
    <x v="3"/>
    <x v="2"/>
    <n v="36"/>
    <n v="2.44"/>
    <x v="1"/>
    <x v="0"/>
    <n v="16833.29"/>
    <n v="2980.12"/>
    <n v="4881.09"/>
    <n v="0"/>
    <n v="58138.2"/>
    <n v="69462.77"/>
    <n v="-8688.7000000000007"/>
    <n v="136289.67000000001"/>
    <n v="626594850.33999527"/>
    <n v="62659.485033999525"/>
  </r>
  <r>
    <s v="MEM1132"/>
    <x v="3"/>
    <x v="1"/>
    <n v="46"/>
    <x v="1"/>
    <x v="5"/>
    <x v="0"/>
    <x v="0"/>
    <n v="25"/>
    <n v="1.48"/>
    <x v="1"/>
    <x v="0"/>
    <n v="7093.87"/>
    <n v="4789.54"/>
    <n v="2353.41"/>
    <n v="0"/>
    <n v="13145.44"/>
    <n v="33186.160000000003"/>
    <n v="13189.25"/>
    <n v="33142.35"/>
    <n v="626594850.33999527"/>
    <n v="62659.485033999525"/>
  </r>
  <r>
    <s v="MEM1133"/>
    <x v="3"/>
    <x v="1"/>
    <n v="43"/>
    <x v="1"/>
    <x v="5"/>
    <x v="2"/>
    <x v="3"/>
    <n v="35"/>
    <n v="3.63"/>
    <x v="1"/>
    <x v="0"/>
    <n v="15653.18"/>
    <n v="1441.39"/>
    <n v="3164.66"/>
    <n v="0"/>
    <n v="74670.210000000006"/>
    <n v="47743.43"/>
    <n v="20065.14"/>
    <n v="102348.5"/>
    <n v="626594850.33999527"/>
    <n v="62659.485033999525"/>
  </r>
  <r>
    <s v="MEM1134"/>
    <x v="4"/>
    <x v="0"/>
    <n v="58"/>
    <x v="0"/>
    <x v="0"/>
    <x v="1"/>
    <x v="1"/>
    <n v="33"/>
    <n v="2.21"/>
    <x v="1"/>
    <x v="0"/>
    <n v="9628.99"/>
    <n v="3670"/>
    <n v="7273.07"/>
    <n v="0"/>
    <n v="40771.410000000003"/>
    <n v="35655.99"/>
    <n v="-21115.27"/>
    <n v="97542.67"/>
    <n v="626594850.33999527"/>
    <n v="62659.485033999525"/>
  </r>
  <r>
    <s v="MEM1135"/>
    <x v="1"/>
    <x v="0"/>
    <n v="62"/>
    <x v="0"/>
    <x v="0"/>
    <x v="2"/>
    <x v="1"/>
    <n v="28"/>
    <n v="1.94"/>
    <x v="1"/>
    <x v="0"/>
    <n v="6613.78"/>
    <n v="3462.95"/>
    <n v="3540.62"/>
    <n v="0"/>
    <n v="10540.31"/>
    <n v="31029.69"/>
    <n v="3326.09"/>
    <n v="38243.910000000003"/>
    <n v="626594850.33999527"/>
    <n v="62659.485033999525"/>
  </r>
  <r>
    <s v="MEM1136"/>
    <x v="6"/>
    <x v="1"/>
    <n v="55"/>
    <x v="1"/>
    <x v="1"/>
    <x v="1"/>
    <x v="0"/>
    <n v="33"/>
    <n v="2.16"/>
    <x v="1"/>
    <x v="0"/>
    <n v="18068.04"/>
    <n v="245.04"/>
    <n v="4375.25"/>
    <n v="0"/>
    <n v="80588.710000000006"/>
    <n v="33212.910000000003"/>
    <n v="-7866.33"/>
    <n v="121667.95"/>
    <n v="626594850.33999527"/>
    <n v="62659.485033999525"/>
  </r>
  <r>
    <s v="MEM1137"/>
    <x v="9"/>
    <x v="0"/>
    <n v="32"/>
    <x v="1"/>
    <x v="0"/>
    <x v="1"/>
    <x v="4"/>
    <n v="27"/>
    <n v="3"/>
    <x v="1"/>
    <x v="0"/>
    <n v="15286.39"/>
    <n v="3811.76"/>
    <n v="5994.9"/>
    <n v="0"/>
    <n v="67180.509999999995"/>
    <n v="41809.03"/>
    <n v="27968.38"/>
    <n v="81021.16"/>
    <n v="626594850.33999527"/>
    <n v="62659.485033999525"/>
  </r>
  <r>
    <s v="MEM1138"/>
    <x v="0"/>
    <x v="0"/>
    <n v="34"/>
    <x v="1"/>
    <x v="0"/>
    <x v="0"/>
    <x v="1"/>
    <n v="29"/>
    <n v="3.99"/>
    <x v="1"/>
    <x v="0"/>
    <n v="1292.17"/>
    <n v="2298.1799999999998"/>
    <n v="6882.24"/>
    <n v="0"/>
    <n v="2574.67"/>
    <n v="2672.51"/>
    <n v="7826.15"/>
    <n v="-2578.9699999999998"/>
    <n v="626594850.33999527"/>
    <n v="62659.485033999525"/>
  </r>
  <r>
    <s v="MEM1139"/>
    <x v="0"/>
    <x v="1"/>
    <n v="70"/>
    <x v="0"/>
    <x v="3"/>
    <x v="0"/>
    <x v="2"/>
    <n v="33"/>
    <n v="2.48"/>
    <x v="1"/>
    <x v="0"/>
    <n v="13845.06"/>
    <n v="3646.43"/>
    <n v="3537.28"/>
    <n v="0"/>
    <n v="30103.08"/>
    <n v="59408.37"/>
    <n v="-11485.28"/>
    <n v="100996.73"/>
    <n v="626594850.33999527"/>
    <n v="62659.485033999525"/>
  </r>
  <r>
    <s v="MEM1140"/>
    <x v="8"/>
    <x v="0"/>
    <n v="44"/>
    <x v="1"/>
    <x v="0"/>
    <x v="2"/>
    <x v="3"/>
    <n v="25"/>
    <n v="2.31"/>
    <x v="0"/>
    <x v="0"/>
    <n v="2814.26"/>
    <n v="3298.24"/>
    <n v="780.29"/>
    <n v="0"/>
    <n v="6006.46"/>
    <n v="7895.19"/>
    <n v="-7072.86"/>
    <n v="20974.51"/>
    <n v="626594850.33999527"/>
    <n v="62659.485033999525"/>
  </r>
  <r>
    <s v="MEM1141"/>
    <x v="1"/>
    <x v="0"/>
    <n v="27"/>
    <x v="2"/>
    <x v="0"/>
    <x v="1"/>
    <x v="4"/>
    <n v="39"/>
    <n v="2.13"/>
    <x v="1"/>
    <x v="0"/>
    <n v="17207.61"/>
    <n v="3823.22"/>
    <n v="6322.68"/>
    <n v="0"/>
    <n v="36544.17"/>
    <n v="31539.38"/>
    <n v="21716.44"/>
    <n v="46367.11"/>
    <n v="626594850.33999527"/>
    <n v="62659.485033999525"/>
  </r>
  <r>
    <s v="MEM1142"/>
    <x v="3"/>
    <x v="1"/>
    <n v="80"/>
    <x v="0"/>
    <x v="6"/>
    <x v="0"/>
    <x v="3"/>
    <n v="33"/>
    <n v="2.39"/>
    <x v="1"/>
    <x v="0"/>
    <n v="17887.189999999999"/>
    <n v="4933.2299999999996"/>
    <n v="6186.5"/>
    <n v="0"/>
    <n v="21523.19"/>
    <n v="53710.06"/>
    <n v="-11572.02"/>
    <n v="86805.27"/>
    <n v="626594850.33999527"/>
    <n v="62659.485033999525"/>
  </r>
  <r>
    <s v="MEM1143"/>
    <x v="8"/>
    <x v="0"/>
    <n v="74"/>
    <x v="0"/>
    <x v="2"/>
    <x v="0"/>
    <x v="1"/>
    <n v="27"/>
    <n v="3.1"/>
    <x v="0"/>
    <x v="0"/>
    <n v="11022.21"/>
    <n v="2349.7800000000002"/>
    <n v="5196.3999999999996"/>
    <n v="0"/>
    <n v="43186.87"/>
    <n v="34843.300000000003"/>
    <n v="-7181.62"/>
    <n v="85211.79"/>
    <n v="626594850.33999527"/>
    <n v="62659.485033999525"/>
  </r>
  <r>
    <s v="MEM1144"/>
    <x v="6"/>
    <x v="1"/>
    <n v="77"/>
    <x v="0"/>
    <x v="3"/>
    <x v="3"/>
    <x v="2"/>
    <n v="28"/>
    <n v="2.6"/>
    <x v="1"/>
    <x v="0"/>
    <n v="19918.59"/>
    <n v="2020.95"/>
    <n v="3637.57"/>
    <n v="0"/>
    <n v="99445.63"/>
    <n v="58269.81"/>
    <n v="-736"/>
    <n v="158451.44"/>
    <n v="626594850.33999527"/>
    <n v="62659.485033999525"/>
  </r>
  <r>
    <s v="MEM1145"/>
    <x v="3"/>
    <x v="0"/>
    <n v="40"/>
    <x v="1"/>
    <x v="2"/>
    <x v="3"/>
    <x v="5"/>
    <n v="30"/>
    <n v="3.34"/>
    <x v="0"/>
    <x v="0"/>
    <n v="10848.72"/>
    <n v="2416.38"/>
    <n v="1879.79"/>
    <n v="0"/>
    <n v="31165.11"/>
    <n v="41685.61"/>
    <n v="26353.81"/>
    <n v="46496.91"/>
    <n v="626594850.33999527"/>
    <n v="62659.485033999525"/>
  </r>
  <r>
    <s v="MEM1146"/>
    <x v="8"/>
    <x v="1"/>
    <n v="47"/>
    <x v="1"/>
    <x v="1"/>
    <x v="3"/>
    <x v="4"/>
    <n v="27"/>
    <n v="2.21"/>
    <x v="0"/>
    <x v="0"/>
    <n v="12496.71"/>
    <n v="2923.98"/>
    <n v="196.08"/>
    <n v="0"/>
    <n v="52341.02"/>
    <n v="62108.72"/>
    <n v="-1402.64"/>
    <n v="115852.38"/>
    <n v="626594850.33999527"/>
    <n v="62659.485033999525"/>
  </r>
  <r>
    <s v="MEM1147"/>
    <x v="9"/>
    <x v="0"/>
    <n v="26"/>
    <x v="2"/>
    <x v="5"/>
    <x v="1"/>
    <x v="5"/>
    <n v="28"/>
    <n v="1.71"/>
    <x v="0"/>
    <x v="0"/>
    <n v="13593.35"/>
    <n v="4345.41"/>
    <n v="217.46"/>
    <n v="0"/>
    <n v="34872.120000000003"/>
    <n v="47732.69"/>
    <n v="-9674.0300000000007"/>
    <n v="92278.84"/>
    <n v="626594850.33999527"/>
    <n v="62659.485033999525"/>
  </r>
  <r>
    <s v="MEM1148"/>
    <x v="5"/>
    <x v="0"/>
    <n v="62"/>
    <x v="0"/>
    <x v="3"/>
    <x v="3"/>
    <x v="5"/>
    <n v="26"/>
    <n v="2.37"/>
    <x v="0"/>
    <x v="0"/>
    <n v="18653.509999999998"/>
    <n v="2435.79"/>
    <n v="173.22"/>
    <n v="0"/>
    <n v="26205.02"/>
    <n v="48583.73"/>
    <n v="-18980.419999999998"/>
    <n v="93769.17"/>
    <n v="626594850.33999527"/>
    <n v="62659.485033999525"/>
  </r>
  <r>
    <s v="MEM1149"/>
    <x v="7"/>
    <x v="0"/>
    <n v="40"/>
    <x v="1"/>
    <x v="3"/>
    <x v="3"/>
    <x v="2"/>
    <n v="35"/>
    <n v="2.42"/>
    <x v="1"/>
    <x v="0"/>
    <n v="6089.12"/>
    <n v="2703.18"/>
    <n v="7722.19"/>
    <n v="0"/>
    <n v="17719.96"/>
    <n v="8807.58"/>
    <n v="6636.45"/>
    <n v="19891.09"/>
    <n v="626594850.33999527"/>
    <n v="62659.485033999525"/>
  </r>
  <r>
    <s v="MEM1150"/>
    <x v="8"/>
    <x v="0"/>
    <n v="23"/>
    <x v="2"/>
    <x v="4"/>
    <x v="3"/>
    <x v="5"/>
    <n v="27"/>
    <n v="2.6"/>
    <x v="0"/>
    <x v="0"/>
    <n v="3951.24"/>
    <n v="4253.41"/>
    <n v="7786.52"/>
    <n v="0"/>
    <n v="6777.84"/>
    <n v="15022.19"/>
    <n v="13207.87"/>
    <n v="8592.16"/>
    <n v="626594850.33999527"/>
    <n v="62659.485033999525"/>
  </r>
  <r>
    <s v="MEM1151"/>
    <x v="7"/>
    <x v="0"/>
    <n v="68"/>
    <x v="0"/>
    <x v="5"/>
    <x v="1"/>
    <x v="4"/>
    <n v="25"/>
    <n v="2.06"/>
    <x v="1"/>
    <x v="0"/>
    <n v="17249.57"/>
    <n v="2184.23"/>
    <n v="3039.74"/>
    <n v="0"/>
    <n v="57873.3"/>
    <n v="35456.46"/>
    <n v="-25573.13"/>
    <n v="118902.89"/>
    <n v="626594850.33999527"/>
    <n v="62659.485033999525"/>
  </r>
  <r>
    <s v="MEM1152"/>
    <x v="1"/>
    <x v="1"/>
    <n v="57"/>
    <x v="0"/>
    <x v="6"/>
    <x v="3"/>
    <x v="3"/>
    <n v="27"/>
    <n v="1.69"/>
    <x v="1"/>
    <x v="0"/>
    <n v="13180.74"/>
    <n v="428.02"/>
    <n v="5190.3"/>
    <n v="0"/>
    <n v="30175.53"/>
    <n v="51749.17"/>
    <n v="-19111.080000000002"/>
    <n v="101035.78"/>
    <n v="626594850.33999527"/>
    <n v="62659.485033999525"/>
  </r>
  <r>
    <s v="MEM1153"/>
    <x v="8"/>
    <x v="0"/>
    <n v="64"/>
    <x v="0"/>
    <x v="1"/>
    <x v="2"/>
    <x v="2"/>
    <n v="15"/>
    <n v="2.0099999999999998"/>
    <x v="0"/>
    <x v="0"/>
    <n v="17554.810000000001"/>
    <n v="2916.75"/>
    <n v="2037.52"/>
    <n v="0"/>
    <n v="43750.6"/>
    <n v="69966.600000000006"/>
    <n v="1152.57"/>
    <n v="112564.63"/>
    <n v="626594850.33999527"/>
    <n v="62659.485033999525"/>
  </r>
  <r>
    <s v="MEM1154"/>
    <x v="3"/>
    <x v="0"/>
    <n v="33"/>
    <x v="1"/>
    <x v="3"/>
    <x v="1"/>
    <x v="4"/>
    <n v="31"/>
    <n v="2.9"/>
    <x v="0"/>
    <x v="0"/>
    <n v="12023.33"/>
    <n v="2529.6799999999998"/>
    <n v="4323.9799999999996"/>
    <n v="0"/>
    <n v="53101.82"/>
    <n v="39664.519999999997"/>
    <n v="-9252.85"/>
    <n v="102019.19"/>
    <n v="626594850.33999527"/>
    <n v="62659.485033999525"/>
  </r>
  <r>
    <s v="MEM1155"/>
    <x v="8"/>
    <x v="1"/>
    <n v="47"/>
    <x v="1"/>
    <x v="2"/>
    <x v="0"/>
    <x v="1"/>
    <n v="32"/>
    <n v="2.7"/>
    <x v="1"/>
    <x v="0"/>
    <n v="14449.69"/>
    <n v="2829.16"/>
    <n v="5326.72"/>
    <n v="0"/>
    <n v="71760.77"/>
    <n v="59457.120000000003"/>
    <n v="18550.39"/>
    <n v="112667.5"/>
    <n v="626594850.33999527"/>
    <n v="62659.485033999525"/>
  </r>
  <r>
    <s v="MEM1156"/>
    <x v="9"/>
    <x v="1"/>
    <n v="68"/>
    <x v="0"/>
    <x v="0"/>
    <x v="3"/>
    <x v="0"/>
    <n v="39"/>
    <n v="2.62"/>
    <x v="0"/>
    <x v="0"/>
    <n v="17875.939999999999"/>
    <n v="4033.98"/>
    <n v="1991.52"/>
    <n v="0"/>
    <n v="47925.39"/>
    <n v="35410"/>
    <n v="-28089.21"/>
    <n v="111424.6"/>
    <n v="626594850.33999527"/>
    <n v="62659.485033999525"/>
  </r>
  <r>
    <s v="MEM1157"/>
    <x v="0"/>
    <x v="1"/>
    <n v="24"/>
    <x v="2"/>
    <x v="3"/>
    <x v="3"/>
    <x v="2"/>
    <n v="20"/>
    <n v="2.91"/>
    <x v="0"/>
    <x v="0"/>
    <n v="1938.55"/>
    <n v="1819.5"/>
    <n v="284.38"/>
    <n v="0"/>
    <n v="3607.71"/>
    <n v="3312.38"/>
    <n v="-16851.990000000002"/>
    <n v="23772.080000000002"/>
    <n v="626594850.33999527"/>
    <n v="62659.485033999525"/>
  </r>
  <r>
    <s v="MEM1158"/>
    <x v="6"/>
    <x v="1"/>
    <n v="54"/>
    <x v="1"/>
    <x v="4"/>
    <x v="0"/>
    <x v="2"/>
    <n v="34"/>
    <n v="2.14"/>
    <x v="0"/>
    <x v="0"/>
    <n v="4079.87"/>
    <n v="2259.0100000000002"/>
    <n v="2134.7399999999998"/>
    <n v="0"/>
    <n v="15913.62"/>
    <n v="10955.25"/>
    <n v="-2519.61"/>
    <n v="29388.48"/>
    <n v="626594850.33999527"/>
    <n v="62659.485033999525"/>
  </r>
  <r>
    <s v="MEM1159"/>
    <x v="9"/>
    <x v="0"/>
    <n v="50"/>
    <x v="1"/>
    <x v="6"/>
    <x v="2"/>
    <x v="1"/>
    <n v="31"/>
    <n v="2.5099999999999998"/>
    <x v="1"/>
    <x v="0"/>
    <n v="2132.25"/>
    <n v="217.78"/>
    <n v="5490.44"/>
    <n v="0"/>
    <n v="5657.44"/>
    <n v="9431.09"/>
    <n v="-14954.36"/>
    <n v="30042.89"/>
    <n v="626594850.33999527"/>
    <n v="62659.485033999525"/>
  </r>
  <r>
    <s v="MEM1160"/>
    <x v="6"/>
    <x v="1"/>
    <n v="74"/>
    <x v="0"/>
    <x v="3"/>
    <x v="0"/>
    <x v="2"/>
    <n v="32"/>
    <n v="3.14"/>
    <x v="1"/>
    <x v="0"/>
    <n v="9645.07"/>
    <n v="2180.9"/>
    <n v="449.37"/>
    <n v="0"/>
    <n v="19953.169999999998"/>
    <n v="22828.9"/>
    <n v="29494.880000000001"/>
    <n v="13287.19"/>
    <n v="626594850.33999527"/>
    <n v="62659.485033999525"/>
  </r>
  <r>
    <s v="MEM1161"/>
    <x v="4"/>
    <x v="0"/>
    <n v="46"/>
    <x v="1"/>
    <x v="3"/>
    <x v="1"/>
    <x v="5"/>
    <n v="29"/>
    <n v="2.42"/>
    <x v="1"/>
    <x v="0"/>
    <n v="16809.439999999999"/>
    <n v="1049.6400000000001"/>
    <n v="1638.27"/>
    <n v="0"/>
    <n v="77481.649999999994"/>
    <n v="47925.63"/>
    <n v="-13200.32"/>
    <n v="138607.6"/>
    <n v="626594850.33999527"/>
    <n v="62659.485033999525"/>
  </r>
  <r>
    <s v="MEM1162"/>
    <x v="8"/>
    <x v="1"/>
    <n v="43"/>
    <x v="1"/>
    <x v="5"/>
    <x v="2"/>
    <x v="1"/>
    <n v="41"/>
    <n v="4.13"/>
    <x v="1"/>
    <x v="0"/>
    <n v="15666.88"/>
    <n v="672.83"/>
    <n v="414.33"/>
    <n v="0"/>
    <n v="57282.32"/>
    <n v="74792.259999999995"/>
    <n v="23925.88"/>
    <n v="108148.7"/>
    <n v="626594850.33999527"/>
    <n v="62659.485033999525"/>
  </r>
  <r>
    <s v="MEM1163"/>
    <x v="6"/>
    <x v="0"/>
    <n v="76"/>
    <x v="0"/>
    <x v="5"/>
    <x v="0"/>
    <x v="3"/>
    <n v="35"/>
    <n v="1.67"/>
    <x v="0"/>
    <x v="0"/>
    <n v="1920.4"/>
    <n v="4115.7"/>
    <n v="5052.6899999999996"/>
    <n v="0"/>
    <n v="2787.17"/>
    <n v="7127.88"/>
    <n v="-23692.76"/>
    <n v="33607.81"/>
    <n v="626594850.33999527"/>
    <n v="62659.485033999525"/>
  </r>
  <r>
    <s v="MEM1164"/>
    <x v="6"/>
    <x v="0"/>
    <n v="57"/>
    <x v="0"/>
    <x v="4"/>
    <x v="0"/>
    <x v="2"/>
    <n v="44"/>
    <n v="3.44"/>
    <x v="0"/>
    <x v="0"/>
    <n v="14928.65"/>
    <n v="3129.9"/>
    <n v="2860.63"/>
    <n v="0"/>
    <n v="43914.27"/>
    <n v="40794.86"/>
    <n v="-13538.78"/>
    <n v="98247.91"/>
    <n v="626594850.33999527"/>
    <n v="62659.485033999525"/>
  </r>
  <r>
    <s v="MEM1165"/>
    <x v="1"/>
    <x v="0"/>
    <n v="71"/>
    <x v="0"/>
    <x v="1"/>
    <x v="0"/>
    <x v="0"/>
    <n v="39"/>
    <n v="2.9"/>
    <x v="1"/>
    <x v="0"/>
    <n v="6576.51"/>
    <n v="2944.17"/>
    <n v="1011.87"/>
    <n v="0"/>
    <n v="13613.45"/>
    <n v="12768.27"/>
    <n v="-10720.8"/>
    <n v="37102.519999999997"/>
    <n v="626594850.33999527"/>
    <n v="62659.485033999525"/>
  </r>
  <r>
    <s v="MEM1166"/>
    <x v="2"/>
    <x v="0"/>
    <n v="71"/>
    <x v="0"/>
    <x v="0"/>
    <x v="1"/>
    <x v="2"/>
    <n v="30"/>
    <n v="2.7"/>
    <x v="1"/>
    <x v="0"/>
    <n v="14374.72"/>
    <n v="3185.96"/>
    <n v="5664.63"/>
    <n v="0"/>
    <n v="59675.24"/>
    <n v="56148.06"/>
    <n v="12757.35"/>
    <n v="103065.95"/>
    <n v="626594850.33999527"/>
    <n v="62659.485033999525"/>
  </r>
  <r>
    <s v="MEM1167"/>
    <x v="5"/>
    <x v="1"/>
    <n v="68"/>
    <x v="0"/>
    <x v="0"/>
    <x v="2"/>
    <x v="4"/>
    <n v="22"/>
    <n v="2.82"/>
    <x v="0"/>
    <x v="0"/>
    <n v="18218.55"/>
    <n v="387.7"/>
    <n v="2491.7800000000002"/>
    <n v="0"/>
    <n v="84402.51"/>
    <n v="81636.84"/>
    <n v="-3690.93"/>
    <n v="169730.28"/>
    <n v="626594850.33999527"/>
    <n v="62659.485033999525"/>
  </r>
  <r>
    <s v="MEM1168"/>
    <x v="0"/>
    <x v="1"/>
    <n v="23"/>
    <x v="2"/>
    <x v="2"/>
    <x v="1"/>
    <x v="4"/>
    <n v="34"/>
    <n v="2.41"/>
    <x v="1"/>
    <x v="0"/>
    <n v="16520.189999999999"/>
    <n v="1167.25"/>
    <n v="4322.28"/>
    <n v="0"/>
    <n v="40131.81"/>
    <n v="81434.61"/>
    <n v="17262.77"/>
    <n v="104303.65"/>
    <n v="626594850.33999527"/>
    <n v="62659.485033999525"/>
  </r>
  <r>
    <s v="MEM1169"/>
    <x v="1"/>
    <x v="0"/>
    <n v="64"/>
    <x v="0"/>
    <x v="2"/>
    <x v="1"/>
    <x v="0"/>
    <n v="23"/>
    <n v="2.5"/>
    <x v="0"/>
    <x v="0"/>
    <n v="14265.29"/>
    <n v="3696.84"/>
    <n v="5384.53"/>
    <n v="0"/>
    <n v="70352.460000000006"/>
    <n v="57199.17"/>
    <n v="21278.86"/>
    <n v="106272.77"/>
    <n v="626594850.33999527"/>
    <n v="62659.485033999525"/>
  </r>
  <r>
    <s v="MEM1170"/>
    <x v="1"/>
    <x v="1"/>
    <n v="66"/>
    <x v="0"/>
    <x v="4"/>
    <x v="3"/>
    <x v="4"/>
    <n v="37"/>
    <n v="2.87"/>
    <x v="1"/>
    <x v="0"/>
    <n v="6500.81"/>
    <n v="2857.04"/>
    <n v="4663.6499999999996"/>
    <n v="0"/>
    <n v="29670.86"/>
    <n v="17231.77"/>
    <n v="-22341.61"/>
    <n v="69244.240000000005"/>
    <n v="626594850.33999527"/>
    <n v="62659.485033999525"/>
  </r>
  <r>
    <s v="MEM1171"/>
    <x v="4"/>
    <x v="0"/>
    <n v="54"/>
    <x v="1"/>
    <x v="1"/>
    <x v="2"/>
    <x v="4"/>
    <n v="24"/>
    <n v="1.98"/>
    <x v="1"/>
    <x v="0"/>
    <n v="13937.81"/>
    <n v="1367.17"/>
    <n v="6858.83"/>
    <n v="0"/>
    <n v="56278.04"/>
    <n v="18892.02"/>
    <n v="-9081.89"/>
    <n v="84251.95"/>
    <n v="626594850.33999527"/>
    <n v="62659.485033999525"/>
  </r>
  <r>
    <s v="MEM1172"/>
    <x v="9"/>
    <x v="1"/>
    <n v="33"/>
    <x v="1"/>
    <x v="2"/>
    <x v="1"/>
    <x v="0"/>
    <n v="39"/>
    <n v="3.66"/>
    <x v="1"/>
    <x v="0"/>
    <n v="8532.9699999999993"/>
    <n v="3494.43"/>
    <n v="5229.1899999999996"/>
    <n v="0"/>
    <n v="20440.759999999998"/>
    <n v="20744.91"/>
    <n v="-20944.759999999998"/>
    <n v="62130.43"/>
    <n v="626594850.33999527"/>
    <n v="62659.485033999525"/>
  </r>
  <r>
    <s v="MEM1173"/>
    <x v="5"/>
    <x v="1"/>
    <n v="56"/>
    <x v="0"/>
    <x v="4"/>
    <x v="0"/>
    <x v="2"/>
    <n v="31"/>
    <n v="3.12"/>
    <x v="0"/>
    <x v="0"/>
    <n v="17211.05"/>
    <n v="1222.4000000000001"/>
    <n v="482.5"/>
    <n v="0"/>
    <n v="74388.55"/>
    <n v="81199.11"/>
    <n v="13052.04"/>
    <n v="142535.62"/>
    <n v="626594850.33999527"/>
    <n v="62659.485033999525"/>
  </r>
  <r>
    <s v="MEM1174"/>
    <x v="2"/>
    <x v="1"/>
    <n v="78"/>
    <x v="0"/>
    <x v="6"/>
    <x v="1"/>
    <x v="4"/>
    <n v="31"/>
    <n v="3.39"/>
    <x v="0"/>
    <x v="0"/>
    <n v="17858.45"/>
    <n v="1216.33"/>
    <n v="5239.16"/>
    <n v="0"/>
    <n v="82073.740000000005"/>
    <n v="25780.39"/>
    <n v="2015.21"/>
    <n v="105838.92"/>
    <n v="626594850.33999527"/>
    <n v="62659.485033999525"/>
  </r>
  <r>
    <s v="MEM1175"/>
    <x v="8"/>
    <x v="0"/>
    <n v="38"/>
    <x v="1"/>
    <x v="5"/>
    <x v="0"/>
    <x v="2"/>
    <n v="23"/>
    <n v="3.55"/>
    <x v="1"/>
    <x v="0"/>
    <n v="14604.8"/>
    <n v="1752.45"/>
    <n v="2966.75"/>
    <n v="0"/>
    <n v="40350.78"/>
    <n v="20539.71"/>
    <n v="-9145.24"/>
    <n v="70035.73"/>
    <n v="626594850.33999527"/>
    <n v="62659.485033999525"/>
  </r>
  <r>
    <s v="MEM1176"/>
    <x v="4"/>
    <x v="0"/>
    <n v="62"/>
    <x v="0"/>
    <x v="4"/>
    <x v="0"/>
    <x v="0"/>
    <n v="17"/>
    <n v="2.5499999999999998"/>
    <x v="0"/>
    <x v="0"/>
    <n v="18902.98"/>
    <n v="3887.52"/>
    <n v="3187"/>
    <n v="0"/>
    <n v="74420.490000000005"/>
    <n v="36788.81"/>
    <n v="-4035.5"/>
    <n v="115244.8"/>
    <n v="626594850.33999527"/>
    <n v="62659.485033999525"/>
  </r>
  <r>
    <s v="MEM1177"/>
    <x v="7"/>
    <x v="0"/>
    <n v="32"/>
    <x v="1"/>
    <x v="3"/>
    <x v="2"/>
    <x v="5"/>
    <n v="37"/>
    <n v="3.14"/>
    <x v="0"/>
    <x v="0"/>
    <n v="12420.87"/>
    <n v="4576.3"/>
    <n v="3667.82"/>
    <n v="0"/>
    <n v="15913.67"/>
    <n v="29142.69"/>
    <n v="-8603.0499999999993"/>
    <n v="53659.41"/>
    <n v="626594850.33999527"/>
    <n v="62659.485033999525"/>
  </r>
  <r>
    <s v="MEM1178"/>
    <x v="3"/>
    <x v="0"/>
    <n v="50"/>
    <x v="1"/>
    <x v="4"/>
    <x v="1"/>
    <x v="3"/>
    <n v="36"/>
    <n v="2.57"/>
    <x v="1"/>
    <x v="0"/>
    <n v="14825.88"/>
    <n v="1803.04"/>
    <n v="7485.37"/>
    <n v="0"/>
    <n v="32275.63"/>
    <n v="57573.04"/>
    <n v="8232.7099999999991"/>
    <n v="81615.960000000006"/>
    <n v="626594850.33999527"/>
    <n v="62659.485033999525"/>
  </r>
  <r>
    <s v="MEM1179"/>
    <x v="5"/>
    <x v="1"/>
    <n v="52"/>
    <x v="1"/>
    <x v="4"/>
    <x v="0"/>
    <x v="3"/>
    <n v="34"/>
    <n v="1.77"/>
    <x v="1"/>
    <x v="0"/>
    <n v="13239.73"/>
    <n v="632.04999999999995"/>
    <n v="3279.01"/>
    <n v="0"/>
    <n v="41740.9"/>
    <n v="64613.11"/>
    <n v="-20031.89"/>
    <n v="126385.9"/>
    <n v="626594850.33999527"/>
    <n v="62659.485033999525"/>
  </r>
  <r>
    <s v="MEM1180"/>
    <x v="8"/>
    <x v="0"/>
    <n v="40"/>
    <x v="1"/>
    <x v="1"/>
    <x v="0"/>
    <x v="0"/>
    <n v="25"/>
    <n v="3.05"/>
    <x v="1"/>
    <x v="0"/>
    <n v="10345.700000000001"/>
    <n v="2228.87"/>
    <n v="1610.38"/>
    <n v="0"/>
    <n v="34361.56"/>
    <n v="34350.160000000003"/>
    <n v="18480.59"/>
    <n v="50231.13"/>
    <n v="626594850.33999527"/>
    <n v="62659.485033999525"/>
  </r>
  <r>
    <s v="MEM1181"/>
    <x v="0"/>
    <x v="1"/>
    <n v="71"/>
    <x v="0"/>
    <x v="5"/>
    <x v="0"/>
    <x v="1"/>
    <n v="31"/>
    <n v="2.65"/>
    <x v="0"/>
    <x v="0"/>
    <n v="16816.32"/>
    <n v="1067.7"/>
    <n v="687.69"/>
    <n v="0"/>
    <n v="33955.07"/>
    <n v="81050.880000000005"/>
    <n v="13621.6"/>
    <n v="101384.35"/>
    <n v="626594850.33999527"/>
    <n v="62659.485033999525"/>
  </r>
  <r>
    <s v="MEM1182"/>
    <x v="5"/>
    <x v="1"/>
    <n v="62"/>
    <x v="0"/>
    <x v="2"/>
    <x v="0"/>
    <x v="3"/>
    <n v="27"/>
    <n v="3.07"/>
    <x v="1"/>
    <x v="0"/>
    <n v="7839.71"/>
    <n v="3622.77"/>
    <n v="5133.07"/>
    <n v="0"/>
    <n v="22265.48"/>
    <n v="13129.45"/>
    <n v="20218.34"/>
    <n v="15176.59"/>
    <n v="626594850.33999527"/>
    <n v="62659.485033999525"/>
  </r>
  <r>
    <s v="MEM1183"/>
    <x v="2"/>
    <x v="0"/>
    <n v="71"/>
    <x v="0"/>
    <x v="3"/>
    <x v="0"/>
    <x v="1"/>
    <n v="21"/>
    <n v="2.54"/>
    <x v="1"/>
    <x v="1"/>
    <n v="15574.88"/>
    <n v="705.03"/>
    <n v="7413.78"/>
    <n v="714438"/>
    <n v="40084.120000000003"/>
    <n v="24393.55"/>
    <n v="707398"/>
    <n v="-642920.32999999996"/>
    <n v="626594850.33999527"/>
    <n v="62659.485033999525"/>
  </r>
  <r>
    <s v="MEM1184"/>
    <x v="4"/>
    <x v="0"/>
    <n v="34"/>
    <x v="1"/>
    <x v="6"/>
    <x v="0"/>
    <x v="2"/>
    <n v="44"/>
    <n v="2.57"/>
    <x v="0"/>
    <x v="0"/>
    <n v="11331.48"/>
    <n v="1233.1500000000001"/>
    <n v="2740.32"/>
    <n v="0"/>
    <n v="22574.03"/>
    <n v="37519.21"/>
    <n v="14727.22"/>
    <n v="45366.02"/>
    <n v="626594850.33999527"/>
    <n v="62659.485033999525"/>
  </r>
  <r>
    <s v="MEM1185"/>
    <x v="0"/>
    <x v="1"/>
    <n v="40"/>
    <x v="1"/>
    <x v="5"/>
    <x v="0"/>
    <x v="0"/>
    <n v="30"/>
    <n v="3.55"/>
    <x v="1"/>
    <x v="0"/>
    <n v="4685.95"/>
    <n v="2538.9499999999998"/>
    <n v="1523.17"/>
    <n v="0"/>
    <n v="18874.7"/>
    <n v="9653.19"/>
    <n v="3599.39"/>
    <n v="24928.5"/>
    <n v="626594850.33999527"/>
    <n v="62659.485033999525"/>
  </r>
  <r>
    <s v="MEM1186"/>
    <x v="1"/>
    <x v="1"/>
    <n v="57"/>
    <x v="0"/>
    <x v="5"/>
    <x v="2"/>
    <x v="4"/>
    <n v="37"/>
    <n v="2.77"/>
    <x v="1"/>
    <x v="0"/>
    <n v="19024.62"/>
    <n v="819.12"/>
    <n v="4232.84"/>
    <n v="0"/>
    <n v="82685.02"/>
    <n v="61944.56"/>
    <n v="-6415.82"/>
    <n v="151045.4"/>
    <n v="626594850.33999527"/>
    <n v="62659.485033999525"/>
  </r>
  <r>
    <s v="MEM1187"/>
    <x v="2"/>
    <x v="1"/>
    <n v="61"/>
    <x v="0"/>
    <x v="6"/>
    <x v="0"/>
    <x v="2"/>
    <n v="37"/>
    <n v="2.27"/>
    <x v="1"/>
    <x v="0"/>
    <n v="15070.98"/>
    <n v="4408.8"/>
    <n v="2000.77"/>
    <n v="0"/>
    <n v="27872.52"/>
    <n v="70679.98"/>
    <n v="-17382.3"/>
    <n v="115934.8"/>
    <n v="626594850.33999527"/>
    <n v="62659.485033999525"/>
  </r>
  <r>
    <s v="MEM1188"/>
    <x v="3"/>
    <x v="0"/>
    <n v="21"/>
    <x v="2"/>
    <x v="6"/>
    <x v="1"/>
    <x v="5"/>
    <n v="30"/>
    <n v="3.64"/>
    <x v="1"/>
    <x v="0"/>
    <n v="16749.060000000001"/>
    <n v="1586.91"/>
    <n v="2510.6999999999998"/>
    <n v="0"/>
    <n v="71376.17"/>
    <n v="77982.36"/>
    <n v="-7359.22"/>
    <n v="156717.75"/>
    <n v="626594850.33999527"/>
    <n v="62659.485033999525"/>
  </r>
  <r>
    <s v="MEM1189"/>
    <x v="2"/>
    <x v="1"/>
    <n v="64"/>
    <x v="0"/>
    <x v="2"/>
    <x v="0"/>
    <x v="4"/>
    <n v="16"/>
    <n v="2.82"/>
    <x v="0"/>
    <x v="0"/>
    <n v="13160.74"/>
    <n v="1344.26"/>
    <n v="2020.68"/>
    <n v="0"/>
    <n v="56376.77"/>
    <n v="27785.59"/>
    <n v="-27127.24"/>
    <n v="111289.60000000001"/>
    <n v="626594850.33999527"/>
    <n v="62659.485033999525"/>
  </r>
  <r>
    <s v="MEM1190"/>
    <x v="3"/>
    <x v="1"/>
    <n v="71"/>
    <x v="0"/>
    <x v="4"/>
    <x v="2"/>
    <x v="0"/>
    <n v="23"/>
    <n v="2.74"/>
    <x v="0"/>
    <x v="0"/>
    <n v="9231.16"/>
    <n v="4946.68"/>
    <n v="7187.69"/>
    <n v="0"/>
    <n v="15150.33"/>
    <n v="43943.07"/>
    <n v="-3520"/>
    <n v="62613.4"/>
    <n v="626594850.33999527"/>
    <n v="62659.485033999525"/>
  </r>
  <r>
    <s v="MEM1191"/>
    <x v="4"/>
    <x v="0"/>
    <n v="34"/>
    <x v="1"/>
    <x v="0"/>
    <x v="0"/>
    <x v="0"/>
    <n v="27"/>
    <n v="2.7"/>
    <x v="0"/>
    <x v="0"/>
    <n v="9456.5"/>
    <n v="557.25"/>
    <n v="703.51"/>
    <n v="0"/>
    <n v="19652.04"/>
    <n v="38372.449999999997"/>
    <n v="-16419.509999999998"/>
    <n v="74444"/>
    <n v="626594850.33999527"/>
    <n v="62659.485033999525"/>
  </r>
  <r>
    <s v="MEM1192"/>
    <x v="1"/>
    <x v="1"/>
    <n v="34"/>
    <x v="1"/>
    <x v="2"/>
    <x v="0"/>
    <x v="1"/>
    <n v="28"/>
    <n v="2.56"/>
    <x v="1"/>
    <x v="0"/>
    <n v="13391.61"/>
    <n v="120.69"/>
    <n v="2041.19"/>
    <n v="0"/>
    <n v="17606.48"/>
    <n v="47158.05"/>
    <n v="15423.93"/>
    <n v="49340.6"/>
    <n v="626594850.33999527"/>
    <n v="62659.485033999525"/>
  </r>
  <r>
    <s v="MEM1193"/>
    <x v="3"/>
    <x v="1"/>
    <n v="80"/>
    <x v="0"/>
    <x v="6"/>
    <x v="1"/>
    <x v="5"/>
    <n v="21"/>
    <n v="2.5099999999999998"/>
    <x v="1"/>
    <x v="0"/>
    <n v="12411.68"/>
    <n v="1368.02"/>
    <n v="1149.49"/>
    <n v="0"/>
    <n v="25936.71"/>
    <n v="47289.63"/>
    <n v="13770.23"/>
    <n v="59456.11"/>
    <n v="626594850.33999527"/>
    <n v="62659.485033999525"/>
  </r>
  <r>
    <s v="MEM1194"/>
    <x v="6"/>
    <x v="1"/>
    <n v="51"/>
    <x v="1"/>
    <x v="6"/>
    <x v="3"/>
    <x v="2"/>
    <n v="29"/>
    <n v="3.3"/>
    <x v="0"/>
    <x v="0"/>
    <n v="1239.0999999999999"/>
    <n v="1289.0999999999999"/>
    <n v="3002.41"/>
    <n v="0"/>
    <n v="4402.6499999999996"/>
    <n v="2547.44"/>
    <n v="-23179.13"/>
    <n v="30129.22"/>
    <n v="626594850.33999527"/>
    <n v="62659.485033999525"/>
  </r>
  <r>
    <s v="MEM1195"/>
    <x v="3"/>
    <x v="1"/>
    <n v="40"/>
    <x v="1"/>
    <x v="5"/>
    <x v="1"/>
    <x v="4"/>
    <n v="31"/>
    <n v="2.36"/>
    <x v="0"/>
    <x v="0"/>
    <n v="15550.94"/>
    <n v="2083.6799999999998"/>
    <n v="7231.05"/>
    <n v="0"/>
    <n v="30028.15"/>
    <n v="63916.12"/>
    <n v="-23764.2"/>
    <n v="117708.47"/>
    <n v="626594850.33999527"/>
    <n v="62659.485033999525"/>
  </r>
  <r>
    <s v="MEM1196"/>
    <x v="2"/>
    <x v="0"/>
    <n v="54"/>
    <x v="1"/>
    <x v="3"/>
    <x v="1"/>
    <x v="1"/>
    <n v="29"/>
    <n v="2.6"/>
    <x v="0"/>
    <x v="0"/>
    <n v="13567.3"/>
    <n v="1332.56"/>
    <n v="1833.64"/>
    <n v="0"/>
    <n v="20996.27"/>
    <n v="48363.57"/>
    <n v="8142.12"/>
    <n v="61217.72"/>
    <n v="626594850.33999527"/>
    <n v="62659.485033999525"/>
  </r>
  <r>
    <s v="MEM1197"/>
    <x v="1"/>
    <x v="1"/>
    <n v="36"/>
    <x v="1"/>
    <x v="5"/>
    <x v="0"/>
    <x v="5"/>
    <n v="25"/>
    <n v="2.39"/>
    <x v="1"/>
    <x v="0"/>
    <n v="7710.2"/>
    <n v="342.09"/>
    <n v="4280.46"/>
    <n v="0"/>
    <n v="25606.47"/>
    <n v="24988.34"/>
    <n v="-7906.09"/>
    <n v="58500.9"/>
    <n v="626594850.33999527"/>
    <n v="62659.485033999525"/>
  </r>
  <r>
    <s v="MEM1198"/>
    <x v="4"/>
    <x v="0"/>
    <n v="71"/>
    <x v="0"/>
    <x v="2"/>
    <x v="0"/>
    <x v="0"/>
    <n v="30"/>
    <n v="1.72"/>
    <x v="0"/>
    <x v="0"/>
    <n v="17359.080000000002"/>
    <n v="1315.25"/>
    <n v="2850.71"/>
    <n v="0"/>
    <n v="23948.6"/>
    <n v="81092.149999999994"/>
    <n v="557.38"/>
    <n v="104483.37"/>
    <n v="626594850.33999527"/>
    <n v="62659.485033999525"/>
  </r>
  <r>
    <s v="MEM1199"/>
    <x v="0"/>
    <x v="0"/>
    <n v="51"/>
    <x v="1"/>
    <x v="4"/>
    <x v="3"/>
    <x v="1"/>
    <n v="35"/>
    <n v="2.54"/>
    <x v="1"/>
    <x v="0"/>
    <n v="2968.53"/>
    <n v="1044.51"/>
    <n v="85.39"/>
    <n v="0"/>
    <n v="12997.24"/>
    <n v="8132.94"/>
    <n v="4920.75"/>
    <n v="16209.43"/>
    <n v="626594850.33999527"/>
    <n v="62659.485033999525"/>
  </r>
  <r>
    <s v="MEM1200"/>
    <x v="9"/>
    <x v="1"/>
    <n v="23"/>
    <x v="2"/>
    <x v="1"/>
    <x v="0"/>
    <x v="5"/>
    <n v="21"/>
    <n v="2.57"/>
    <x v="0"/>
    <x v="0"/>
    <n v="15042.38"/>
    <n v="2619.2399999999998"/>
    <n v="5802.62"/>
    <n v="0"/>
    <n v="40503.58"/>
    <n v="33579.86"/>
    <n v="21704.04"/>
    <n v="52379.4"/>
    <n v="626594850.33999527"/>
    <n v="62659.485033999525"/>
  </r>
  <r>
    <s v="MEM1201"/>
    <x v="0"/>
    <x v="0"/>
    <n v="52"/>
    <x v="1"/>
    <x v="6"/>
    <x v="1"/>
    <x v="4"/>
    <n v="26"/>
    <n v="2.63"/>
    <x v="1"/>
    <x v="0"/>
    <n v="4668.46"/>
    <n v="936.06"/>
    <n v="4868.37"/>
    <n v="0"/>
    <n v="22702.35"/>
    <n v="22140"/>
    <n v="-9261.66"/>
    <n v="54104.01"/>
    <n v="626594850.33999527"/>
    <n v="62659.485033999525"/>
  </r>
  <r>
    <s v="MEM1202"/>
    <x v="5"/>
    <x v="1"/>
    <n v="30"/>
    <x v="2"/>
    <x v="6"/>
    <x v="0"/>
    <x v="4"/>
    <n v="31"/>
    <n v="2.33"/>
    <x v="0"/>
    <x v="0"/>
    <n v="12698.24"/>
    <n v="1739.14"/>
    <n v="4220.17"/>
    <n v="0"/>
    <n v="54532.800000000003"/>
    <n v="31630.38"/>
    <n v="-28693.57"/>
    <n v="114856.75"/>
    <n v="626594850.33999527"/>
    <n v="62659.485033999525"/>
  </r>
  <r>
    <s v="MEM1203"/>
    <x v="4"/>
    <x v="0"/>
    <n v="67"/>
    <x v="0"/>
    <x v="0"/>
    <x v="1"/>
    <x v="1"/>
    <n v="36"/>
    <n v="3.25"/>
    <x v="1"/>
    <x v="0"/>
    <n v="13144.07"/>
    <n v="2769.66"/>
    <n v="5729.62"/>
    <n v="0"/>
    <n v="25846.32"/>
    <n v="17121.18"/>
    <n v="-5753.68"/>
    <n v="48721.18"/>
    <n v="626594850.33999527"/>
    <n v="62659.485033999525"/>
  </r>
  <r>
    <s v="MEM1204"/>
    <x v="1"/>
    <x v="0"/>
    <n v="63"/>
    <x v="0"/>
    <x v="6"/>
    <x v="0"/>
    <x v="0"/>
    <n v="29"/>
    <n v="3.04"/>
    <x v="0"/>
    <x v="0"/>
    <n v="17285.98"/>
    <n v="3108.11"/>
    <n v="4306"/>
    <n v="0"/>
    <n v="50458.26"/>
    <n v="61551.86"/>
    <n v="12489.87"/>
    <n v="99520.25"/>
    <n v="626594850.33999527"/>
    <n v="62659.485033999525"/>
  </r>
  <r>
    <s v="MEM1205"/>
    <x v="1"/>
    <x v="0"/>
    <n v="24"/>
    <x v="2"/>
    <x v="3"/>
    <x v="1"/>
    <x v="2"/>
    <n v="36"/>
    <n v="1.1000000000000001"/>
    <x v="0"/>
    <x v="0"/>
    <n v="17190.84"/>
    <n v="457.38"/>
    <n v="7745.95"/>
    <n v="0"/>
    <n v="74493.63"/>
    <n v="82788.34"/>
    <n v="2693.29"/>
    <n v="154588.68"/>
    <n v="626594850.33999527"/>
    <n v="62659.485033999525"/>
  </r>
  <r>
    <s v="MEM1206"/>
    <x v="2"/>
    <x v="0"/>
    <n v="34"/>
    <x v="1"/>
    <x v="0"/>
    <x v="0"/>
    <x v="1"/>
    <n v="36"/>
    <n v="1.53"/>
    <x v="1"/>
    <x v="0"/>
    <n v="13501.75"/>
    <n v="1356.76"/>
    <n v="4507.3999999999996"/>
    <n v="0"/>
    <n v="63001.35"/>
    <n v="49061.09"/>
    <n v="15539.72"/>
    <n v="96522.72"/>
    <n v="626594850.33999527"/>
    <n v="62659.485033999525"/>
  </r>
  <r>
    <s v="MEM1207"/>
    <x v="1"/>
    <x v="1"/>
    <n v="69"/>
    <x v="0"/>
    <x v="5"/>
    <x v="1"/>
    <x v="0"/>
    <n v="25"/>
    <n v="3.77"/>
    <x v="1"/>
    <x v="0"/>
    <n v="14414.81"/>
    <n v="1480.65"/>
    <n v="5128.46"/>
    <n v="0"/>
    <n v="42891.71"/>
    <n v="21028.02"/>
    <n v="-7245.41"/>
    <n v="71165.14"/>
    <n v="626594850.33999527"/>
    <n v="62659.485033999525"/>
  </r>
  <r>
    <s v="MEM1208"/>
    <x v="2"/>
    <x v="0"/>
    <n v="77"/>
    <x v="0"/>
    <x v="3"/>
    <x v="3"/>
    <x v="0"/>
    <n v="22"/>
    <n v="1.56"/>
    <x v="1"/>
    <x v="0"/>
    <n v="12959.22"/>
    <n v="466.81"/>
    <n v="1948.2"/>
    <n v="0"/>
    <n v="52399.29"/>
    <n v="46415.23"/>
    <n v="4491.2700000000004"/>
    <n v="94323.25"/>
    <n v="626594850.33999527"/>
    <n v="62659.485033999525"/>
  </r>
  <r>
    <s v="MEM1209"/>
    <x v="6"/>
    <x v="0"/>
    <n v="71"/>
    <x v="0"/>
    <x v="3"/>
    <x v="0"/>
    <x v="3"/>
    <n v="27"/>
    <n v="2.37"/>
    <x v="0"/>
    <x v="0"/>
    <n v="7758.68"/>
    <n v="3956.3"/>
    <n v="4922.42"/>
    <n v="0"/>
    <n v="23188.01"/>
    <n v="25290.94"/>
    <n v="25767.01"/>
    <n v="22711.94"/>
    <n v="626594850.33999527"/>
    <n v="62659.485033999525"/>
  </r>
  <r>
    <s v="MEM1210"/>
    <x v="2"/>
    <x v="0"/>
    <n v="45"/>
    <x v="1"/>
    <x v="3"/>
    <x v="0"/>
    <x v="5"/>
    <n v="27"/>
    <n v="2.3199999999999998"/>
    <x v="1"/>
    <x v="0"/>
    <n v="789.52"/>
    <n v="2054.37"/>
    <n v="5834.83"/>
    <n v="0"/>
    <n v="2513.5500000000002"/>
    <n v="1817.19"/>
    <n v="17382.310000000001"/>
    <n v="-13051.57"/>
    <n v="626594850.33999527"/>
    <n v="62659.485033999525"/>
  </r>
  <r>
    <s v="MEM1211"/>
    <x v="7"/>
    <x v="1"/>
    <n v="80"/>
    <x v="0"/>
    <x v="4"/>
    <x v="1"/>
    <x v="5"/>
    <n v="32"/>
    <n v="2.2000000000000002"/>
    <x v="0"/>
    <x v="0"/>
    <n v="13145.42"/>
    <n v="4152.33"/>
    <n v="4924.33"/>
    <n v="0"/>
    <n v="41536.99"/>
    <n v="55437.09"/>
    <n v="-9217.35"/>
    <n v="106191.43"/>
    <n v="626594850.33999527"/>
    <n v="62659.485033999525"/>
  </r>
  <r>
    <s v="MEM1212"/>
    <x v="3"/>
    <x v="0"/>
    <n v="28"/>
    <x v="2"/>
    <x v="0"/>
    <x v="3"/>
    <x v="3"/>
    <n v="43"/>
    <n v="2.15"/>
    <x v="1"/>
    <x v="0"/>
    <n v="10470.25"/>
    <n v="1605.92"/>
    <n v="7752.66"/>
    <n v="0"/>
    <n v="27964.240000000002"/>
    <n v="49027.68"/>
    <n v="-11311.74"/>
    <n v="88303.66"/>
    <n v="626594850.33999527"/>
    <n v="62659.485033999525"/>
  </r>
  <r>
    <s v="MEM1213"/>
    <x v="3"/>
    <x v="0"/>
    <n v="77"/>
    <x v="0"/>
    <x v="3"/>
    <x v="0"/>
    <x v="5"/>
    <n v="33"/>
    <n v="1.66"/>
    <x v="0"/>
    <x v="0"/>
    <n v="7612.88"/>
    <n v="1279.3599999999999"/>
    <n v="4609.12"/>
    <n v="0"/>
    <n v="25268.33"/>
    <n v="30019.19"/>
    <n v="13893.84"/>
    <n v="41393.68"/>
    <n v="626594850.33999527"/>
    <n v="62659.485033999525"/>
  </r>
  <r>
    <s v="MEM1214"/>
    <x v="5"/>
    <x v="1"/>
    <n v="41"/>
    <x v="1"/>
    <x v="5"/>
    <x v="0"/>
    <x v="4"/>
    <n v="23"/>
    <n v="3.12"/>
    <x v="1"/>
    <x v="0"/>
    <n v="3819.55"/>
    <n v="4967.24"/>
    <n v="3622.12"/>
    <n v="0"/>
    <n v="10079.19"/>
    <n v="10028.24"/>
    <n v="-1836.64"/>
    <n v="21944.07"/>
    <n v="626594850.33999527"/>
    <n v="62659.485033999525"/>
  </r>
  <r>
    <s v="MEM1215"/>
    <x v="0"/>
    <x v="0"/>
    <n v="52"/>
    <x v="1"/>
    <x v="4"/>
    <x v="3"/>
    <x v="4"/>
    <n v="30"/>
    <n v="3.47"/>
    <x v="1"/>
    <x v="0"/>
    <n v="5961.02"/>
    <n v="4130"/>
    <n v="5575.07"/>
    <n v="0"/>
    <n v="22271.31"/>
    <n v="25714.81"/>
    <n v="7603.08"/>
    <n v="40383.040000000001"/>
    <n v="626594850.33999527"/>
    <n v="62659.485033999525"/>
  </r>
  <r>
    <s v="MEM1216"/>
    <x v="2"/>
    <x v="0"/>
    <n v="57"/>
    <x v="0"/>
    <x v="3"/>
    <x v="3"/>
    <x v="5"/>
    <n v="20"/>
    <n v="1.94"/>
    <x v="1"/>
    <x v="0"/>
    <n v="3845.81"/>
    <n v="4902.75"/>
    <n v="7448.65"/>
    <n v="0"/>
    <n v="9084.17"/>
    <n v="16233.81"/>
    <n v="16597.53"/>
    <n v="8720.4500000000007"/>
    <n v="626594850.33999527"/>
    <n v="62659.485033999525"/>
  </r>
  <r>
    <s v="MEM1217"/>
    <x v="7"/>
    <x v="1"/>
    <n v="54"/>
    <x v="1"/>
    <x v="4"/>
    <x v="0"/>
    <x v="5"/>
    <n v="23"/>
    <n v="2.94"/>
    <x v="1"/>
    <x v="0"/>
    <n v="7649.45"/>
    <n v="2596.52"/>
    <n v="4873.21"/>
    <n v="0"/>
    <n v="23348.49"/>
    <n v="29994.16"/>
    <n v="-25520.63"/>
    <n v="78863.28"/>
    <n v="626594850.33999527"/>
    <n v="62659.485033999525"/>
  </r>
  <r>
    <s v="MEM1218"/>
    <x v="9"/>
    <x v="0"/>
    <n v="42"/>
    <x v="1"/>
    <x v="3"/>
    <x v="0"/>
    <x v="5"/>
    <n v="25"/>
    <n v="1.48"/>
    <x v="0"/>
    <x v="0"/>
    <n v="13797.19"/>
    <n v="3755.51"/>
    <n v="5772.5"/>
    <n v="0"/>
    <n v="68435.64"/>
    <n v="57806.91"/>
    <n v="-8677.77"/>
    <n v="134920.32000000001"/>
    <n v="626594850.33999527"/>
    <n v="62659.485033999525"/>
  </r>
  <r>
    <s v="MEM1219"/>
    <x v="6"/>
    <x v="0"/>
    <n v="79"/>
    <x v="0"/>
    <x v="0"/>
    <x v="0"/>
    <x v="5"/>
    <n v="27"/>
    <n v="2.33"/>
    <x v="1"/>
    <x v="0"/>
    <n v="2755.63"/>
    <n v="248.91"/>
    <n v="6560.25"/>
    <n v="0"/>
    <n v="10314.780000000001"/>
    <n v="6664.88"/>
    <n v="94.43"/>
    <n v="16885.23"/>
    <n v="626594850.33999527"/>
    <n v="62659.485033999525"/>
  </r>
  <r>
    <s v="MEM1220"/>
    <x v="5"/>
    <x v="0"/>
    <n v="71"/>
    <x v="0"/>
    <x v="4"/>
    <x v="1"/>
    <x v="4"/>
    <n v="31"/>
    <n v="1.71"/>
    <x v="0"/>
    <x v="0"/>
    <n v="6743.56"/>
    <n v="3437.54"/>
    <n v="2951.54"/>
    <n v="0"/>
    <n v="32101.31"/>
    <n v="15379.89"/>
    <n v="-9106.7900000000009"/>
    <n v="56587.99"/>
    <n v="626594850.33999527"/>
    <n v="62659.485033999525"/>
  </r>
  <r>
    <s v="MEM1221"/>
    <x v="7"/>
    <x v="1"/>
    <n v="58"/>
    <x v="0"/>
    <x v="1"/>
    <x v="2"/>
    <x v="5"/>
    <n v="36"/>
    <n v="1.91"/>
    <x v="0"/>
    <x v="0"/>
    <n v="6023.28"/>
    <n v="1534.62"/>
    <n v="3914.92"/>
    <n v="0"/>
    <n v="18330.77"/>
    <n v="10212.43"/>
    <n v="-19144.91"/>
    <n v="47688.11"/>
    <n v="626594850.33999527"/>
    <n v="62659.485033999525"/>
  </r>
  <r>
    <s v="MEM1222"/>
    <x v="6"/>
    <x v="0"/>
    <n v="67"/>
    <x v="0"/>
    <x v="0"/>
    <x v="3"/>
    <x v="5"/>
    <n v="26"/>
    <n v="2.0699999999999998"/>
    <x v="0"/>
    <x v="0"/>
    <n v="2445.85"/>
    <n v="4050.02"/>
    <n v="2490.08"/>
    <n v="0"/>
    <n v="10624.73"/>
    <n v="3692.03"/>
    <n v="9333.48"/>
    <n v="4983.28"/>
    <n v="626594850.33999527"/>
    <n v="62659.485033999525"/>
  </r>
  <r>
    <s v="MEM1223"/>
    <x v="3"/>
    <x v="1"/>
    <n v="62"/>
    <x v="0"/>
    <x v="0"/>
    <x v="0"/>
    <x v="0"/>
    <n v="30"/>
    <n v="2.2799999999999998"/>
    <x v="0"/>
    <x v="0"/>
    <n v="10797.47"/>
    <n v="3119.54"/>
    <n v="4348.82"/>
    <n v="0"/>
    <n v="26420.07"/>
    <n v="51724.160000000003"/>
    <n v="29075.54"/>
    <n v="49068.69"/>
    <n v="626594850.33999527"/>
    <n v="62659.485033999525"/>
  </r>
  <r>
    <s v="MEM1224"/>
    <x v="5"/>
    <x v="0"/>
    <n v="39"/>
    <x v="1"/>
    <x v="2"/>
    <x v="0"/>
    <x v="0"/>
    <n v="23"/>
    <n v="3.75"/>
    <x v="0"/>
    <x v="0"/>
    <n v="11028.9"/>
    <n v="4749.1499999999996"/>
    <n v="4054.02"/>
    <n v="0"/>
    <n v="53675.65"/>
    <n v="23099.49"/>
    <n v="-20743.29"/>
    <n v="97518.43"/>
    <n v="626594850.33999527"/>
    <n v="62659.485033999525"/>
  </r>
  <r>
    <s v="MEM1225"/>
    <x v="8"/>
    <x v="0"/>
    <n v="39"/>
    <x v="1"/>
    <x v="5"/>
    <x v="1"/>
    <x v="3"/>
    <n v="26"/>
    <n v="2.29"/>
    <x v="0"/>
    <x v="0"/>
    <n v="3188.6"/>
    <n v="1651.22"/>
    <n v="5990.08"/>
    <n v="0"/>
    <n v="8282.5400000000009"/>
    <n v="7645.04"/>
    <n v="-2521.86"/>
    <n v="18449.439999999999"/>
    <n v="626594850.33999527"/>
    <n v="62659.485033999525"/>
  </r>
  <r>
    <s v="MEM1226"/>
    <x v="8"/>
    <x v="1"/>
    <n v="50"/>
    <x v="1"/>
    <x v="4"/>
    <x v="0"/>
    <x v="1"/>
    <n v="35"/>
    <n v="1.73"/>
    <x v="1"/>
    <x v="0"/>
    <n v="15241.58"/>
    <n v="753.08"/>
    <n v="7782"/>
    <n v="0"/>
    <n v="42229.64"/>
    <n v="55489.760000000002"/>
    <n v="9499.73"/>
    <n v="88219.67"/>
    <n v="626594850.33999527"/>
    <n v="62659.485033999525"/>
  </r>
  <r>
    <s v="MEM1227"/>
    <x v="5"/>
    <x v="1"/>
    <n v="30"/>
    <x v="2"/>
    <x v="4"/>
    <x v="1"/>
    <x v="5"/>
    <n v="31"/>
    <n v="2.48"/>
    <x v="0"/>
    <x v="0"/>
    <n v="10516.71"/>
    <n v="238.72"/>
    <n v="1368.22"/>
    <n v="0"/>
    <n v="41508.74"/>
    <n v="45983.39"/>
    <n v="26909.52"/>
    <n v="60582.61"/>
    <n v="626594850.33999527"/>
    <n v="62659.485033999525"/>
  </r>
  <r>
    <s v="MEM1228"/>
    <x v="1"/>
    <x v="1"/>
    <n v="65"/>
    <x v="0"/>
    <x v="6"/>
    <x v="1"/>
    <x v="1"/>
    <n v="29"/>
    <n v="3.56"/>
    <x v="1"/>
    <x v="0"/>
    <n v="4504.4799999999996"/>
    <n v="1258.46"/>
    <n v="2502.1999999999998"/>
    <n v="0"/>
    <n v="19994.310000000001"/>
    <n v="5707.73"/>
    <n v="-24172.63"/>
    <n v="49874.67"/>
    <n v="626594850.33999527"/>
    <n v="62659.485033999525"/>
  </r>
  <r>
    <s v="MEM1229"/>
    <x v="6"/>
    <x v="0"/>
    <n v="66"/>
    <x v="0"/>
    <x v="4"/>
    <x v="2"/>
    <x v="5"/>
    <n v="23"/>
    <n v="2.81"/>
    <x v="1"/>
    <x v="0"/>
    <n v="19100.900000000001"/>
    <n v="4430.79"/>
    <n v="2793.83"/>
    <n v="0"/>
    <n v="32397"/>
    <n v="37913.440000000002"/>
    <n v="4314.51"/>
    <n v="65995.929999999993"/>
    <n v="626594850.33999527"/>
    <n v="62659.485033999525"/>
  </r>
  <r>
    <s v="MEM1230"/>
    <x v="1"/>
    <x v="1"/>
    <n v="37"/>
    <x v="1"/>
    <x v="4"/>
    <x v="1"/>
    <x v="5"/>
    <n v="36"/>
    <n v="2.4500000000000002"/>
    <x v="1"/>
    <x v="0"/>
    <n v="15716"/>
    <n v="4456.95"/>
    <n v="7845.56"/>
    <n v="0"/>
    <n v="60305.02"/>
    <n v="43320.07"/>
    <n v="9985.57"/>
    <n v="93639.52"/>
    <n v="626594850.33999527"/>
    <n v="62659.485033999525"/>
  </r>
  <r>
    <s v="MEM1231"/>
    <x v="6"/>
    <x v="1"/>
    <n v="21"/>
    <x v="2"/>
    <x v="0"/>
    <x v="3"/>
    <x v="5"/>
    <n v="35"/>
    <n v="1.64"/>
    <x v="1"/>
    <x v="0"/>
    <n v="7383.4"/>
    <n v="3089.39"/>
    <n v="1808.33"/>
    <n v="0"/>
    <n v="21893.16"/>
    <n v="26859.46"/>
    <n v="-21416.02"/>
    <n v="70168.639999999999"/>
    <n v="626594850.33999527"/>
    <n v="62659.485033999525"/>
  </r>
  <r>
    <s v="MEM1232"/>
    <x v="8"/>
    <x v="0"/>
    <n v="31"/>
    <x v="1"/>
    <x v="6"/>
    <x v="1"/>
    <x v="2"/>
    <n v="35"/>
    <n v="1.69"/>
    <x v="1"/>
    <x v="0"/>
    <n v="14474.66"/>
    <n v="488.09"/>
    <n v="5171.51"/>
    <n v="0"/>
    <n v="33171.769999999997"/>
    <n v="42859.040000000001"/>
    <n v="-28695"/>
    <n v="104725.81"/>
    <n v="626594850.33999527"/>
    <n v="62659.485033999525"/>
  </r>
  <r>
    <s v="MEM1233"/>
    <x v="5"/>
    <x v="0"/>
    <n v="64"/>
    <x v="0"/>
    <x v="3"/>
    <x v="0"/>
    <x v="1"/>
    <n v="34"/>
    <n v="2.14"/>
    <x v="1"/>
    <x v="0"/>
    <n v="13627.76"/>
    <n v="605.46"/>
    <n v="2343.4"/>
    <n v="0"/>
    <n v="66086.22"/>
    <n v="47037.18"/>
    <n v="6295.21"/>
    <n v="106828.19"/>
    <n v="626594850.33999527"/>
    <n v="62659.485033999525"/>
  </r>
  <r>
    <s v="MEM1234"/>
    <x v="5"/>
    <x v="0"/>
    <n v="38"/>
    <x v="1"/>
    <x v="2"/>
    <x v="1"/>
    <x v="0"/>
    <n v="21"/>
    <n v="2.86"/>
    <x v="0"/>
    <x v="0"/>
    <n v="5822.29"/>
    <n v="1492.64"/>
    <n v="4766.71"/>
    <n v="0"/>
    <n v="9030.7900000000009"/>
    <n v="25673.91"/>
    <n v="24250.45"/>
    <n v="10454.25"/>
    <n v="626594850.33999527"/>
    <n v="62659.485033999525"/>
  </r>
  <r>
    <s v="MEM1235"/>
    <x v="2"/>
    <x v="1"/>
    <n v="73"/>
    <x v="0"/>
    <x v="2"/>
    <x v="0"/>
    <x v="5"/>
    <n v="29"/>
    <n v="1.38"/>
    <x v="1"/>
    <x v="0"/>
    <n v="4272.38"/>
    <n v="830.46"/>
    <n v="5876.19"/>
    <n v="0"/>
    <n v="19855.63"/>
    <n v="10451.200000000001"/>
    <n v="-8971.9599999999991"/>
    <n v="39278.79"/>
    <n v="626594850.33999527"/>
    <n v="62659.485033999525"/>
  </r>
  <r>
    <s v="MEM1236"/>
    <x v="2"/>
    <x v="1"/>
    <n v="66"/>
    <x v="0"/>
    <x v="5"/>
    <x v="2"/>
    <x v="2"/>
    <n v="38"/>
    <n v="2.95"/>
    <x v="1"/>
    <x v="0"/>
    <n v="6909.09"/>
    <n v="2991.15"/>
    <n v="6388.44"/>
    <n v="0"/>
    <n v="24929.74"/>
    <n v="25210.720000000001"/>
    <n v="14858.09"/>
    <n v="35282.370000000003"/>
    <n v="626594850.33999527"/>
    <n v="62659.485033999525"/>
  </r>
  <r>
    <s v="MEM1237"/>
    <x v="5"/>
    <x v="0"/>
    <n v="57"/>
    <x v="0"/>
    <x v="1"/>
    <x v="1"/>
    <x v="3"/>
    <n v="29"/>
    <n v="3.36"/>
    <x v="1"/>
    <x v="0"/>
    <n v="14389.41"/>
    <n v="2752.07"/>
    <n v="1519.98"/>
    <n v="0"/>
    <n v="30036.32"/>
    <n v="22709.83"/>
    <n v="19566.509999999998"/>
    <n v="33179.64"/>
    <n v="626594850.33999527"/>
    <n v="62659.485033999525"/>
  </r>
  <r>
    <s v="MEM1238"/>
    <x v="4"/>
    <x v="0"/>
    <n v="44"/>
    <x v="1"/>
    <x v="5"/>
    <x v="1"/>
    <x v="4"/>
    <n v="35"/>
    <n v="2.11"/>
    <x v="1"/>
    <x v="0"/>
    <n v="2780.35"/>
    <n v="846.38"/>
    <n v="1019.66"/>
    <n v="0"/>
    <n v="3946.92"/>
    <n v="13842.63"/>
    <n v="-25384.15"/>
    <n v="43173.7"/>
    <n v="626594850.33999527"/>
    <n v="62659.485033999525"/>
  </r>
  <r>
    <s v="MEM1239"/>
    <x v="0"/>
    <x v="0"/>
    <n v="49"/>
    <x v="1"/>
    <x v="3"/>
    <x v="1"/>
    <x v="3"/>
    <n v="36"/>
    <n v="2.88"/>
    <x v="1"/>
    <x v="0"/>
    <n v="6575.78"/>
    <n v="863.96"/>
    <n v="7478.22"/>
    <n v="0"/>
    <n v="23099.97"/>
    <n v="10414.16"/>
    <n v="8342.44"/>
    <n v="25171.69"/>
    <n v="626594850.33999527"/>
    <n v="62659.485033999525"/>
  </r>
  <r>
    <s v="MEM1240"/>
    <x v="6"/>
    <x v="1"/>
    <n v="69"/>
    <x v="0"/>
    <x v="0"/>
    <x v="0"/>
    <x v="4"/>
    <n v="27"/>
    <n v="3.17"/>
    <x v="1"/>
    <x v="0"/>
    <n v="18736.900000000001"/>
    <n v="2799.15"/>
    <n v="3043"/>
    <n v="0"/>
    <n v="43274.01"/>
    <n v="49751.35"/>
    <n v="4119.3"/>
    <n v="88906.06"/>
    <n v="626594850.33999527"/>
    <n v="62659.485033999525"/>
  </r>
  <r>
    <s v="MEM1241"/>
    <x v="0"/>
    <x v="1"/>
    <n v="72"/>
    <x v="0"/>
    <x v="4"/>
    <x v="3"/>
    <x v="2"/>
    <n v="40"/>
    <n v="1.69"/>
    <x v="1"/>
    <x v="0"/>
    <n v="19950.04"/>
    <n v="2955.24"/>
    <n v="224.25"/>
    <n v="0"/>
    <n v="35806.25"/>
    <n v="40489.730000000003"/>
    <n v="14563.73"/>
    <n v="61732.25"/>
    <n v="626594850.33999527"/>
    <n v="62659.485033999525"/>
  </r>
  <r>
    <s v="MEM1242"/>
    <x v="8"/>
    <x v="1"/>
    <n v="79"/>
    <x v="0"/>
    <x v="0"/>
    <x v="3"/>
    <x v="1"/>
    <n v="36"/>
    <n v="2.82"/>
    <x v="1"/>
    <x v="0"/>
    <n v="7337.99"/>
    <n v="3401.83"/>
    <n v="1239.07"/>
    <n v="0"/>
    <n v="9701.34"/>
    <n v="33977.85"/>
    <n v="16379.05"/>
    <n v="27300.14"/>
    <n v="626594850.33999527"/>
    <n v="62659.485033999525"/>
  </r>
  <r>
    <s v="MEM1243"/>
    <x v="1"/>
    <x v="1"/>
    <n v="71"/>
    <x v="0"/>
    <x v="1"/>
    <x v="0"/>
    <x v="4"/>
    <n v="35"/>
    <n v="2.73"/>
    <x v="0"/>
    <x v="0"/>
    <n v="12679.56"/>
    <n v="1222.99"/>
    <n v="4277.9799999999996"/>
    <n v="0"/>
    <n v="50273.89"/>
    <n v="36002.6"/>
    <n v="11061.78"/>
    <n v="75214.710000000006"/>
    <n v="626594850.33999527"/>
    <n v="62659.485033999525"/>
  </r>
  <r>
    <s v="MEM1244"/>
    <x v="8"/>
    <x v="1"/>
    <n v="61"/>
    <x v="0"/>
    <x v="5"/>
    <x v="2"/>
    <x v="3"/>
    <n v="35"/>
    <n v="0.71"/>
    <x v="1"/>
    <x v="0"/>
    <n v="9608.69"/>
    <n v="2464.3000000000002"/>
    <n v="125.51"/>
    <n v="0"/>
    <n v="26830.68"/>
    <n v="21371.81"/>
    <n v="1466.44"/>
    <n v="46736.05"/>
    <n v="626594850.33999527"/>
    <n v="62659.485033999525"/>
  </r>
  <r>
    <s v="MEM1245"/>
    <x v="6"/>
    <x v="0"/>
    <n v="57"/>
    <x v="0"/>
    <x v="5"/>
    <x v="1"/>
    <x v="1"/>
    <n v="28"/>
    <n v="2.54"/>
    <x v="0"/>
    <x v="0"/>
    <n v="5382.15"/>
    <n v="511.24"/>
    <n v="4112.2299999999996"/>
    <n v="0"/>
    <n v="19046.09"/>
    <n v="19678.62"/>
    <n v="13703.52"/>
    <n v="25021.19"/>
    <n v="626594850.33999527"/>
    <n v="62659.485033999525"/>
  </r>
  <r>
    <s v="MEM1246"/>
    <x v="1"/>
    <x v="0"/>
    <n v="60"/>
    <x v="0"/>
    <x v="1"/>
    <x v="0"/>
    <x v="2"/>
    <n v="25"/>
    <n v="3.2"/>
    <x v="0"/>
    <x v="0"/>
    <n v="16549.95"/>
    <n v="1710.01"/>
    <n v="6381.2"/>
    <n v="0"/>
    <n v="46653.4"/>
    <n v="81254.350000000006"/>
    <n v="-21816.35"/>
    <n v="149724.1"/>
    <n v="626594850.33999527"/>
    <n v="62659.485033999525"/>
  </r>
  <r>
    <s v="MEM1247"/>
    <x v="4"/>
    <x v="0"/>
    <n v="57"/>
    <x v="0"/>
    <x v="1"/>
    <x v="0"/>
    <x v="1"/>
    <n v="33"/>
    <n v="0.83"/>
    <x v="1"/>
    <x v="0"/>
    <n v="8020.63"/>
    <n v="3993.76"/>
    <n v="1074.3900000000001"/>
    <n v="0"/>
    <n v="40007.760000000002"/>
    <n v="12131.57"/>
    <n v="-15050.38"/>
    <n v="67189.710000000006"/>
    <n v="626594850.33999527"/>
    <n v="62659.485033999525"/>
  </r>
  <r>
    <s v="MEM1248"/>
    <x v="8"/>
    <x v="0"/>
    <n v="63"/>
    <x v="0"/>
    <x v="0"/>
    <x v="3"/>
    <x v="3"/>
    <n v="31"/>
    <n v="2.29"/>
    <x v="0"/>
    <x v="0"/>
    <n v="2617.9"/>
    <n v="1054.3699999999999"/>
    <n v="4668.79"/>
    <n v="0"/>
    <n v="7151.89"/>
    <n v="6926.52"/>
    <n v="19427.98"/>
    <n v="-5349.57"/>
    <n v="626594850.33999527"/>
    <n v="62659.485033999525"/>
  </r>
  <r>
    <s v="MEM1249"/>
    <x v="5"/>
    <x v="0"/>
    <n v="30"/>
    <x v="2"/>
    <x v="5"/>
    <x v="3"/>
    <x v="0"/>
    <n v="46"/>
    <n v="2.31"/>
    <x v="1"/>
    <x v="0"/>
    <n v="13653.42"/>
    <n v="484.6"/>
    <n v="139.34"/>
    <n v="0"/>
    <n v="31932.16"/>
    <n v="41222.589999999997"/>
    <n v="6733"/>
    <n v="66421.75"/>
    <n v="626594850.33999527"/>
    <n v="62659.485033999525"/>
  </r>
  <r>
    <s v="MEM1250"/>
    <x v="1"/>
    <x v="1"/>
    <n v="42"/>
    <x v="1"/>
    <x v="0"/>
    <x v="3"/>
    <x v="1"/>
    <n v="26"/>
    <n v="1.88"/>
    <x v="1"/>
    <x v="0"/>
    <n v="3847.91"/>
    <n v="1732.54"/>
    <n v="5301.22"/>
    <n v="0"/>
    <n v="18643.98"/>
    <n v="8824.6299999999992"/>
    <n v="16747.599999999999"/>
    <n v="10721.01"/>
    <n v="626594850.33999527"/>
    <n v="62659.485033999525"/>
  </r>
  <r>
    <s v="MEM1251"/>
    <x v="4"/>
    <x v="0"/>
    <n v="45"/>
    <x v="1"/>
    <x v="1"/>
    <x v="0"/>
    <x v="5"/>
    <n v="27"/>
    <n v="2.4300000000000002"/>
    <x v="0"/>
    <x v="0"/>
    <n v="14342.51"/>
    <n v="2895.81"/>
    <n v="325.08"/>
    <n v="0"/>
    <n v="52512.2"/>
    <n v="69433.850000000006"/>
    <n v="13123.75"/>
    <n v="108822.3"/>
    <n v="626594850.33999527"/>
    <n v="62659.485033999525"/>
  </r>
  <r>
    <s v="MEM1252"/>
    <x v="2"/>
    <x v="1"/>
    <n v="54"/>
    <x v="1"/>
    <x v="0"/>
    <x v="1"/>
    <x v="5"/>
    <n v="36"/>
    <n v="2.89"/>
    <x v="1"/>
    <x v="0"/>
    <n v="5054.74"/>
    <n v="560.95000000000005"/>
    <n v="6354.01"/>
    <n v="0"/>
    <n v="17228.61"/>
    <n v="21469.7"/>
    <n v="25209.24"/>
    <n v="13489.07"/>
    <n v="626594850.33999527"/>
    <n v="62659.485033999525"/>
  </r>
  <r>
    <s v="MEM1253"/>
    <x v="6"/>
    <x v="1"/>
    <n v="40"/>
    <x v="1"/>
    <x v="6"/>
    <x v="0"/>
    <x v="4"/>
    <n v="39"/>
    <n v="3.02"/>
    <x v="1"/>
    <x v="0"/>
    <n v="1027.0899999999999"/>
    <n v="286.67"/>
    <n v="149.94999999999999"/>
    <n v="0"/>
    <n v="5068.0200000000004"/>
    <n v="2712.58"/>
    <n v="23124.880000000001"/>
    <n v="-15344.28"/>
    <n v="626594850.33999527"/>
    <n v="62659.485033999525"/>
  </r>
  <r>
    <s v="MEM1254"/>
    <x v="7"/>
    <x v="1"/>
    <n v="53"/>
    <x v="1"/>
    <x v="6"/>
    <x v="1"/>
    <x v="3"/>
    <n v="19"/>
    <n v="2.0699999999999998"/>
    <x v="0"/>
    <x v="0"/>
    <n v="13182.41"/>
    <n v="3560.9"/>
    <n v="1014.74"/>
    <n v="0"/>
    <n v="52919.12"/>
    <n v="32589.42"/>
    <n v="-2739.57"/>
    <n v="88248.11"/>
    <n v="626594850.33999527"/>
    <n v="62659.485033999525"/>
  </r>
  <r>
    <s v="MEM1255"/>
    <x v="9"/>
    <x v="0"/>
    <n v="79"/>
    <x v="0"/>
    <x v="4"/>
    <x v="0"/>
    <x v="0"/>
    <n v="31"/>
    <n v="3.52"/>
    <x v="0"/>
    <x v="0"/>
    <n v="17287.38"/>
    <n v="1327.16"/>
    <n v="5937.17"/>
    <n v="0"/>
    <n v="72239.179999999993"/>
    <n v="28055.82"/>
    <n v="-16710.32"/>
    <n v="117005.32"/>
    <n v="626594850.33999527"/>
    <n v="62659.485033999525"/>
  </r>
  <r>
    <s v="MEM1256"/>
    <x v="3"/>
    <x v="0"/>
    <n v="45"/>
    <x v="1"/>
    <x v="1"/>
    <x v="2"/>
    <x v="5"/>
    <n v="27"/>
    <n v="2.16"/>
    <x v="1"/>
    <x v="0"/>
    <n v="8675.49"/>
    <n v="1236.57"/>
    <n v="1329.66"/>
    <n v="0"/>
    <n v="17566.54"/>
    <n v="29434.69"/>
    <n v="23702.81"/>
    <n v="23298.42"/>
    <n v="626594850.33999527"/>
    <n v="62659.485033999525"/>
  </r>
  <r>
    <s v="MEM1257"/>
    <x v="0"/>
    <x v="0"/>
    <n v="56"/>
    <x v="0"/>
    <x v="4"/>
    <x v="3"/>
    <x v="2"/>
    <n v="17"/>
    <n v="1.33"/>
    <x v="1"/>
    <x v="0"/>
    <n v="17878.11"/>
    <n v="1914.56"/>
    <n v="7569.95"/>
    <n v="0"/>
    <n v="61799.8"/>
    <n v="81917.509999999995"/>
    <n v="2866.91"/>
    <n v="140850.4"/>
    <n v="626594850.33999527"/>
    <n v="62659.485033999525"/>
  </r>
  <r>
    <s v="MEM1258"/>
    <x v="2"/>
    <x v="1"/>
    <n v="48"/>
    <x v="1"/>
    <x v="1"/>
    <x v="0"/>
    <x v="1"/>
    <n v="24"/>
    <n v="3.15"/>
    <x v="1"/>
    <x v="0"/>
    <n v="7717.15"/>
    <n v="1986.05"/>
    <n v="5577.13"/>
    <n v="0"/>
    <n v="37581.89"/>
    <n v="32549.31"/>
    <n v="782.6"/>
    <n v="69348.600000000006"/>
    <n v="626594850.33999527"/>
    <n v="62659.485033999525"/>
  </r>
  <r>
    <s v="MEM1259"/>
    <x v="8"/>
    <x v="0"/>
    <n v="38"/>
    <x v="1"/>
    <x v="4"/>
    <x v="3"/>
    <x v="4"/>
    <n v="34"/>
    <n v="2.27"/>
    <x v="1"/>
    <x v="0"/>
    <n v="7374.47"/>
    <n v="2204.34"/>
    <n v="4838.03"/>
    <n v="0"/>
    <n v="34067.519999999997"/>
    <n v="22346.880000000001"/>
    <n v="27503.53"/>
    <n v="28910.87"/>
    <n v="626594850.33999527"/>
    <n v="62659.485033999525"/>
  </r>
  <r>
    <s v="MEM1260"/>
    <x v="3"/>
    <x v="1"/>
    <n v="37"/>
    <x v="1"/>
    <x v="0"/>
    <x v="3"/>
    <x v="2"/>
    <n v="24"/>
    <n v="2.2999999999999998"/>
    <x v="0"/>
    <x v="0"/>
    <n v="19924.82"/>
    <n v="1346.82"/>
    <n v="1003.59"/>
    <n v="0"/>
    <n v="70177.440000000002"/>
    <n v="99461.440000000002"/>
    <n v="23165.19"/>
    <n v="146473.69"/>
    <n v="626594850.33999527"/>
    <n v="62659.485033999525"/>
  </r>
  <r>
    <s v="MEM1261"/>
    <x v="8"/>
    <x v="1"/>
    <n v="71"/>
    <x v="0"/>
    <x v="4"/>
    <x v="2"/>
    <x v="4"/>
    <n v="46"/>
    <n v="2.67"/>
    <x v="1"/>
    <x v="0"/>
    <n v="545.62"/>
    <n v="1221.03"/>
    <n v="2921.32"/>
    <n v="0"/>
    <n v="1955.48"/>
    <n v="2609.27"/>
    <n v="-28092.36"/>
    <n v="32657.11"/>
    <n v="626594850.33999527"/>
    <n v="62659.485033999525"/>
  </r>
  <r>
    <s v="MEM1262"/>
    <x v="9"/>
    <x v="1"/>
    <n v="63"/>
    <x v="0"/>
    <x v="1"/>
    <x v="0"/>
    <x v="5"/>
    <n v="21"/>
    <n v="1.92"/>
    <x v="0"/>
    <x v="0"/>
    <n v="13888.98"/>
    <n v="646.88"/>
    <n v="5883.06"/>
    <n v="0"/>
    <n v="43476.53"/>
    <n v="65029.08"/>
    <n v="-2300.08"/>
    <n v="110805.69"/>
    <n v="626594850.33999527"/>
    <n v="62659.485033999525"/>
  </r>
  <r>
    <s v="MEM1263"/>
    <x v="8"/>
    <x v="0"/>
    <n v="64"/>
    <x v="0"/>
    <x v="3"/>
    <x v="1"/>
    <x v="2"/>
    <n v="24"/>
    <n v="3.25"/>
    <x v="1"/>
    <x v="0"/>
    <n v="15078.15"/>
    <n v="1216.8599999999999"/>
    <n v="2068.5700000000002"/>
    <n v="0"/>
    <n v="36849.64"/>
    <n v="35867.370000000003"/>
    <n v="-13666.06"/>
    <n v="86383.07"/>
    <n v="626594850.33999527"/>
    <n v="62659.485033999525"/>
  </r>
  <r>
    <s v="MEM1264"/>
    <x v="6"/>
    <x v="0"/>
    <n v="39"/>
    <x v="1"/>
    <x v="0"/>
    <x v="1"/>
    <x v="2"/>
    <n v="27"/>
    <n v="1.89"/>
    <x v="0"/>
    <x v="0"/>
    <n v="19217.580000000002"/>
    <n v="1374.63"/>
    <n v="4594.6899999999996"/>
    <n v="0"/>
    <n v="90129.47"/>
    <n v="96072.25"/>
    <n v="23030.720000000001"/>
    <n v="163171"/>
    <n v="626594850.33999527"/>
    <n v="62659.485033999525"/>
  </r>
  <r>
    <s v="MEM1265"/>
    <x v="9"/>
    <x v="0"/>
    <n v="30"/>
    <x v="2"/>
    <x v="0"/>
    <x v="0"/>
    <x v="0"/>
    <n v="37"/>
    <n v="3.12"/>
    <x v="1"/>
    <x v="0"/>
    <n v="14231.82"/>
    <n v="2904.6"/>
    <n v="2372.44"/>
    <n v="0"/>
    <n v="41204.160000000003"/>
    <n v="55993.41"/>
    <n v="12974.26"/>
    <n v="84223.31"/>
    <n v="626594850.33999527"/>
    <n v="62659.485033999525"/>
  </r>
  <r>
    <s v="MEM1266"/>
    <x v="3"/>
    <x v="1"/>
    <n v="77"/>
    <x v="0"/>
    <x v="1"/>
    <x v="1"/>
    <x v="2"/>
    <n v="31"/>
    <n v="2.19"/>
    <x v="1"/>
    <x v="0"/>
    <n v="4215.1000000000004"/>
    <n v="211.32"/>
    <n v="4899.75"/>
    <n v="0"/>
    <n v="15692.72"/>
    <n v="11573.58"/>
    <n v="16945.41"/>
    <n v="10320.89"/>
    <n v="626594850.33999527"/>
    <n v="62659.485033999525"/>
  </r>
  <r>
    <s v="MEM1267"/>
    <x v="3"/>
    <x v="0"/>
    <n v="58"/>
    <x v="0"/>
    <x v="1"/>
    <x v="0"/>
    <x v="1"/>
    <n v="27"/>
    <n v="1.49"/>
    <x v="1"/>
    <x v="0"/>
    <n v="13041.05"/>
    <n v="238.71"/>
    <n v="5486.36"/>
    <n v="0"/>
    <n v="27912"/>
    <n v="55445.42"/>
    <n v="10459.42"/>
    <n v="72898"/>
    <n v="626594850.33999527"/>
    <n v="62659.485033999525"/>
  </r>
  <r>
    <s v="MEM1268"/>
    <x v="6"/>
    <x v="0"/>
    <n v="75"/>
    <x v="0"/>
    <x v="0"/>
    <x v="1"/>
    <x v="5"/>
    <n v="25"/>
    <n v="2.72"/>
    <x v="1"/>
    <x v="0"/>
    <n v="4617.29"/>
    <n v="1749.41"/>
    <n v="7304.73"/>
    <n v="0"/>
    <n v="10495.71"/>
    <n v="14010.23"/>
    <n v="26961.86"/>
    <n v="-2455.92"/>
    <n v="626594850.33999527"/>
    <n v="62659.485033999525"/>
  </r>
  <r>
    <s v="MEM1269"/>
    <x v="0"/>
    <x v="0"/>
    <n v="26"/>
    <x v="2"/>
    <x v="3"/>
    <x v="0"/>
    <x v="5"/>
    <n v="29"/>
    <n v="2.0299999999999998"/>
    <x v="1"/>
    <x v="0"/>
    <n v="1852.51"/>
    <n v="1365.43"/>
    <n v="4828.99"/>
    <n v="0"/>
    <n v="6395.86"/>
    <n v="3734.52"/>
    <n v="22630.9"/>
    <n v="-12500.52"/>
    <n v="626594850.33999527"/>
    <n v="62659.485033999525"/>
  </r>
  <r>
    <s v="MEM1270"/>
    <x v="0"/>
    <x v="1"/>
    <n v="24"/>
    <x v="2"/>
    <x v="0"/>
    <x v="0"/>
    <x v="4"/>
    <n v="32"/>
    <n v="2.5"/>
    <x v="1"/>
    <x v="0"/>
    <n v="18689.89"/>
    <n v="2574.16"/>
    <n v="3747.45"/>
    <n v="0"/>
    <n v="40557.14"/>
    <n v="44397.03"/>
    <n v="-16892.490000000002"/>
    <n v="101846.66"/>
    <n v="626594850.33999527"/>
    <n v="62659.485033999525"/>
  </r>
  <r>
    <s v="MEM1271"/>
    <x v="2"/>
    <x v="0"/>
    <n v="44"/>
    <x v="1"/>
    <x v="1"/>
    <x v="2"/>
    <x v="5"/>
    <n v="24"/>
    <n v="2.68"/>
    <x v="1"/>
    <x v="0"/>
    <n v="10281.76"/>
    <n v="3235.13"/>
    <n v="6175.61"/>
    <n v="0"/>
    <n v="42157.82"/>
    <n v="23404.44"/>
    <n v="17518.009999999998"/>
    <n v="48044.25"/>
    <n v="626594850.33999527"/>
    <n v="62659.485033999525"/>
  </r>
  <r>
    <s v="MEM1272"/>
    <x v="2"/>
    <x v="1"/>
    <n v="41"/>
    <x v="1"/>
    <x v="2"/>
    <x v="2"/>
    <x v="1"/>
    <n v="24"/>
    <n v="1.52"/>
    <x v="1"/>
    <x v="0"/>
    <n v="1888.21"/>
    <n v="263.25"/>
    <n v="4396.8"/>
    <n v="0"/>
    <n v="5169.22"/>
    <n v="7024.33"/>
    <n v="-18984.2"/>
    <n v="31177.75"/>
    <n v="626594850.33999527"/>
    <n v="62659.485033999525"/>
  </r>
  <r>
    <s v="MEM1273"/>
    <x v="2"/>
    <x v="1"/>
    <n v="43"/>
    <x v="1"/>
    <x v="5"/>
    <x v="0"/>
    <x v="5"/>
    <n v="28"/>
    <n v="2.52"/>
    <x v="0"/>
    <x v="0"/>
    <n v="10229.67"/>
    <n v="600.4"/>
    <n v="1492.28"/>
    <n v="0"/>
    <n v="18565.55"/>
    <n v="19497.89"/>
    <n v="-28875.07"/>
    <n v="66938.509999999995"/>
    <n v="626594850.33999527"/>
    <n v="62659.485033999525"/>
  </r>
  <r>
    <s v="MEM1274"/>
    <x v="1"/>
    <x v="0"/>
    <n v="39"/>
    <x v="1"/>
    <x v="5"/>
    <x v="0"/>
    <x v="4"/>
    <n v="36"/>
    <n v="2.2799999999999998"/>
    <x v="1"/>
    <x v="0"/>
    <n v="18158.87"/>
    <n v="3536.5"/>
    <n v="5607.14"/>
    <n v="0"/>
    <n v="22132.18"/>
    <n v="84927.16"/>
    <n v="-27820.35"/>
    <n v="134879.69"/>
    <n v="626594850.33999527"/>
    <n v="62659.485033999525"/>
  </r>
  <r>
    <s v="MEM1275"/>
    <x v="0"/>
    <x v="0"/>
    <n v="53"/>
    <x v="1"/>
    <x v="3"/>
    <x v="3"/>
    <x v="2"/>
    <n v="31"/>
    <n v="3.49"/>
    <x v="1"/>
    <x v="0"/>
    <n v="17796.38"/>
    <n v="3287.41"/>
    <n v="644.03"/>
    <n v="0"/>
    <n v="32946.959999999999"/>
    <n v="55432.61"/>
    <n v="-11079.24"/>
    <n v="99458.81"/>
    <n v="626594850.33999527"/>
    <n v="62659.485033999525"/>
  </r>
  <r>
    <s v="MEM1276"/>
    <x v="2"/>
    <x v="0"/>
    <n v="66"/>
    <x v="0"/>
    <x v="1"/>
    <x v="3"/>
    <x v="2"/>
    <n v="30"/>
    <n v="1.9"/>
    <x v="1"/>
    <x v="0"/>
    <n v="19021.509999999998"/>
    <n v="1554.23"/>
    <n v="7414.94"/>
    <n v="0"/>
    <n v="64670.080000000002"/>
    <n v="45958.34"/>
    <n v="6020.25"/>
    <n v="104608.17"/>
    <n v="626594850.33999527"/>
    <n v="62659.485033999525"/>
  </r>
  <r>
    <s v="MEM1277"/>
    <x v="2"/>
    <x v="1"/>
    <n v="52"/>
    <x v="1"/>
    <x v="5"/>
    <x v="1"/>
    <x v="2"/>
    <n v="29"/>
    <n v="2.77"/>
    <x v="1"/>
    <x v="0"/>
    <n v="18481.78"/>
    <n v="4705.03"/>
    <n v="2094.36"/>
    <n v="0"/>
    <n v="74861.740000000005"/>
    <n v="61778.14"/>
    <n v="-2391.2199999999998"/>
    <n v="139031.1"/>
    <n v="626594850.33999527"/>
    <n v="62659.485033999525"/>
  </r>
  <r>
    <s v="MEM1278"/>
    <x v="3"/>
    <x v="0"/>
    <n v="33"/>
    <x v="1"/>
    <x v="5"/>
    <x v="1"/>
    <x v="5"/>
    <n v="29"/>
    <n v="2.86"/>
    <x v="0"/>
    <x v="0"/>
    <n v="629.47"/>
    <n v="1341.58"/>
    <n v="2321.46"/>
    <n v="0"/>
    <n v="1680.98"/>
    <n v="1137.5899999999999"/>
    <n v="21583.09"/>
    <n v="-18764.52"/>
    <n v="626594850.33999527"/>
    <n v="62659.485033999525"/>
  </r>
  <r>
    <s v="MEM1279"/>
    <x v="3"/>
    <x v="0"/>
    <n v="31"/>
    <x v="1"/>
    <x v="2"/>
    <x v="1"/>
    <x v="1"/>
    <n v="23"/>
    <n v="2.91"/>
    <x v="0"/>
    <x v="0"/>
    <n v="4975.54"/>
    <n v="527.80999999999995"/>
    <n v="6396.5"/>
    <n v="0"/>
    <n v="10403.89"/>
    <n v="13526"/>
    <n v="-5311.97"/>
    <n v="29241.86"/>
    <n v="626594850.33999527"/>
    <n v="62659.485033999525"/>
  </r>
  <r>
    <s v="MEM1280"/>
    <x v="3"/>
    <x v="0"/>
    <n v="50"/>
    <x v="1"/>
    <x v="1"/>
    <x v="1"/>
    <x v="4"/>
    <n v="25"/>
    <n v="1.94"/>
    <x v="1"/>
    <x v="0"/>
    <n v="2542.52"/>
    <n v="3461.56"/>
    <n v="4760.5"/>
    <n v="0"/>
    <n v="8802.2099999999991"/>
    <n v="10647.57"/>
    <n v="18343.810000000001"/>
    <n v="1105.97"/>
    <n v="626594850.33999527"/>
    <n v="62659.485033999525"/>
  </r>
  <r>
    <s v="MEM1281"/>
    <x v="5"/>
    <x v="1"/>
    <n v="37"/>
    <x v="1"/>
    <x v="5"/>
    <x v="0"/>
    <x v="4"/>
    <n v="34"/>
    <n v="1.74"/>
    <x v="0"/>
    <x v="0"/>
    <n v="18298.830000000002"/>
    <n v="2757.9"/>
    <n v="618.11"/>
    <n v="0"/>
    <n v="53153.4"/>
    <n v="73682.25"/>
    <n v="13623.13"/>
    <n v="113212.52"/>
    <n v="626594850.33999527"/>
    <n v="62659.485033999525"/>
  </r>
  <r>
    <s v="MEM1282"/>
    <x v="5"/>
    <x v="0"/>
    <n v="22"/>
    <x v="2"/>
    <x v="6"/>
    <x v="2"/>
    <x v="5"/>
    <n v="21"/>
    <n v="2.12"/>
    <x v="0"/>
    <x v="0"/>
    <n v="6695.11"/>
    <n v="2564.4899999999998"/>
    <n v="5757.78"/>
    <n v="0"/>
    <n v="19072.12"/>
    <n v="22785.24"/>
    <n v="-27004.55"/>
    <n v="68861.91"/>
    <n v="626594850.33999527"/>
    <n v="62659.485033999525"/>
  </r>
  <r>
    <s v="MEM1283"/>
    <x v="7"/>
    <x v="1"/>
    <n v="32"/>
    <x v="1"/>
    <x v="1"/>
    <x v="1"/>
    <x v="2"/>
    <n v="20"/>
    <n v="1.49"/>
    <x v="0"/>
    <x v="0"/>
    <n v="1610.68"/>
    <n v="445.94"/>
    <n v="5619.38"/>
    <n v="0"/>
    <n v="2485.39"/>
    <n v="3911.15"/>
    <n v="17594.97"/>
    <n v="-11198.43"/>
    <n v="626594850.33999527"/>
    <n v="62659.485033999525"/>
  </r>
  <r>
    <s v="MEM1284"/>
    <x v="0"/>
    <x v="1"/>
    <n v="22"/>
    <x v="2"/>
    <x v="0"/>
    <x v="3"/>
    <x v="2"/>
    <n v="27"/>
    <n v="3.16"/>
    <x v="1"/>
    <x v="0"/>
    <n v="17850.509999999998"/>
    <n v="2145.85"/>
    <n v="4928.3"/>
    <n v="0"/>
    <n v="82438.740000000005"/>
    <n v="49708.19"/>
    <n v="16226.34"/>
    <n v="115920.59"/>
    <n v="626594850.33999527"/>
    <n v="62659.485033999525"/>
  </r>
  <r>
    <s v="MEM1285"/>
    <x v="8"/>
    <x v="1"/>
    <n v="42"/>
    <x v="1"/>
    <x v="5"/>
    <x v="1"/>
    <x v="5"/>
    <n v="31"/>
    <n v="2.06"/>
    <x v="1"/>
    <x v="0"/>
    <n v="6746.53"/>
    <n v="924.01"/>
    <n v="7485.9"/>
    <n v="0"/>
    <n v="20415.689999999999"/>
    <n v="21371.86"/>
    <n v="3936.5"/>
    <n v="37851.050000000003"/>
    <n v="626594850.33999527"/>
    <n v="62659.485033999525"/>
  </r>
  <r>
    <s v="MEM1286"/>
    <x v="1"/>
    <x v="0"/>
    <n v="72"/>
    <x v="0"/>
    <x v="3"/>
    <x v="0"/>
    <x v="3"/>
    <n v="34"/>
    <n v="1.99"/>
    <x v="0"/>
    <x v="0"/>
    <n v="10760.34"/>
    <n v="2426.39"/>
    <n v="2515.2199999999998"/>
    <n v="0"/>
    <n v="53138.85"/>
    <n v="53427.35"/>
    <n v="-21662.06"/>
    <n v="128228.26"/>
    <n v="626594850.33999527"/>
    <n v="62659.485033999525"/>
  </r>
  <r>
    <s v="MEM1287"/>
    <x v="3"/>
    <x v="0"/>
    <n v="45"/>
    <x v="1"/>
    <x v="0"/>
    <x v="0"/>
    <x v="5"/>
    <n v="42"/>
    <n v="3.71"/>
    <x v="1"/>
    <x v="0"/>
    <n v="19407.79"/>
    <n v="4484.8999999999996"/>
    <n v="4288.3100000000004"/>
    <n v="0"/>
    <n v="59580.04"/>
    <n v="32947.78"/>
    <n v="2269.0700000000002"/>
    <n v="90258.75"/>
    <n v="626594850.33999527"/>
    <n v="62659.485033999525"/>
  </r>
  <r>
    <s v="MEM1288"/>
    <x v="8"/>
    <x v="1"/>
    <n v="24"/>
    <x v="2"/>
    <x v="4"/>
    <x v="1"/>
    <x v="3"/>
    <n v="31"/>
    <n v="2.0099999999999998"/>
    <x v="0"/>
    <x v="0"/>
    <n v="19835.169999999998"/>
    <n v="2952.74"/>
    <n v="6425.76"/>
    <n v="0"/>
    <n v="92737.22"/>
    <n v="96392.91"/>
    <n v="-7839.06"/>
    <n v="196969.19"/>
    <n v="626594850.33999527"/>
    <n v="62659.485033999525"/>
  </r>
  <r>
    <s v="MEM1289"/>
    <x v="6"/>
    <x v="1"/>
    <n v="50"/>
    <x v="1"/>
    <x v="3"/>
    <x v="1"/>
    <x v="3"/>
    <n v="37"/>
    <n v="1.9"/>
    <x v="1"/>
    <x v="0"/>
    <n v="4015.25"/>
    <n v="851.88"/>
    <n v="1840.11"/>
    <n v="0"/>
    <n v="15288.14"/>
    <n v="17850.04"/>
    <n v="-27124.58"/>
    <n v="60262.76"/>
    <n v="626594850.33999527"/>
    <n v="62659.485033999525"/>
  </r>
  <r>
    <s v="MEM1290"/>
    <x v="0"/>
    <x v="0"/>
    <n v="40"/>
    <x v="1"/>
    <x v="4"/>
    <x v="2"/>
    <x v="3"/>
    <n v="35"/>
    <n v="2.69"/>
    <x v="1"/>
    <x v="0"/>
    <n v="7251.57"/>
    <n v="3877.64"/>
    <n v="3848.25"/>
    <n v="0"/>
    <n v="25487.83"/>
    <n v="9402.02"/>
    <n v="16302.44"/>
    <n v="18587.41"/>
    <n v="626594850.33999527"/>
    <n v="62659.485033999525"/>
  </r>
  <r>
    <s v="MEM1291"/>
    <x v="5"/>
    <x v="1"/>
    <n v="28"/>
    <x v="2"/>
    <x v="2"/>
    <x v="0"/>
    <x v="4"/>
    <n v="27"/>
    <n v="3.78"/>
    <x v="1"/>
    <x v="0"/>
    <n v="7618.81"/>
    <n v="2740.81"/>
    <n v="5204.5200000000004"/>
    <n v="0"/>
    <n v="32089.88"/>
    <n v="10892.04"/>
    <n v="15714.62"/>
    <n v="27267.3"/>
    <n v="626594850.33999527"/>
    <n v="62659.485033999525"/>
  </r>
  <r>
    <s v="MEM1292"/>
    <x v="4"/>
    <x v="1"/>
    <n v="65"/>
    <x v="0"/>
    <x v="1"/>
    <x v="1"/>
    <x v="2"/>
    <n v="25"/>
    <n v="1.55"/>
    <x v="1"/>
    <x v="0"/>
    <n v="6004.65"/>
    <n v="2213.5500000000002"/>
    <n v="86.95"/>
    <n v="0"/>
    <n v="7446.49"/>
    <n v="14201.69"/>
    <n v="-10750.06"/>
    <n v="32398.240000000002"/>
    <n v="626594850.33999527"/>
    <n v="62659.485033999525"/>
  </r>
  <r>
    <s v="MEM1293"/>
    <x v="1"/>
    <x v="0"/>
    <n v="46"/>
    <x v="1"/>
    <x v="3"/>
    <x v="1"/>
    <x v="0"/>
    <n v="31"/>
    <n v="2.62"/>
    <x v="1"/>
    <x v="0"/>
    <n v="11799.42"/>
    <n v="1928.84"/>
    <n v="2282.25"/>
    <n v="0"/>
    <n v="43023.25"/>
    <n v="16850.13"/>
    <n v="-28588.79"/>
    <n v="88462.17"/>
    <n v="626594850.33999527"/>
    <n v="62659.485033999525"/>
  </r>
  <r>
    <s v="MEM1294"/>
    <x v="3"/>
    <x v="1"/>
    <n v="31"/>
    <x v="1"/>
    <x v="6"/>
    <x v="0"/>
    <x v="4"/>
    <n v="29"/>
    <n v="3.66"/>
    <x v="1"/>
    <x v="0"/>
    <n v="12140.81"/>
    <n v="342.88"/>
    <n v="1665.05"/>
    <n v="0"/>
    <n v="31776.54"/>
    <n v="57775.35"/>
    <n v="3451.79"/>
    <n v="86100.1"/>
    <n v="626594850.33999527"/>
    <n v="62659.485033999525"/>
  </r>
  <r>
    <s v="MEM1295"/>
    <x v="0"/>
    <x v="0"/>
    <n v="66"/>
    <x v="0"/>
    <x v="1"/>
    <x v="1"/>
    <x v="3"/>
    <n v="23"/>
    <n v="1.47"/>
    <x v="1"/>
    <x v="0"/>
    <n v="9981.06"/>
    <n v="1660.92"/>
    <n v="4554.8100000000004"/>
    <n v="0"/>
    <n v="28883.51"/>
    <n v="25151.59"/>
    <n v="-20689.490000000002"/>
    <n v="74724.59"/>
    <n v="626594850.33999527"/>
    <n v="62659.485033999525"/>
  </r>
  <r>
    <s v="MEM1296"/>
    <x v="6"/>
    <x v="0"/>
    <n v="59"/>
    <x v="0"/>
    <x v="4"/>
    <x v="2"/>
    <x v="1"/>
    <n v="29"/>
    <n v="2.67"/>
    <x v="0"/>
    <x v="0"/>
    <n v="10336.92"/>
    <n v="2300.61"/>
    <n v="5478.81"/>
    <n v="0"/>
    <n v="24955.97"/>
    <n v="33642.639999999999"/>
    <n v="-23983.84"/>
    <n v="82582.45"/>
    <n v="626594850.33999527"/>
    <n v="62659.485033999525"/>
  </r>
  <r>
    <s v="MEM1297"/>
    <x v="7"/>
    <x v="0"/>
    <n v="40"/>
    <x v="1"/>
    <x v="6"/>
    <x v="0"/>
    <x v="3"/>
    <n v="30"/>
    <n v="2.44"/>
    <x v="1"/>
    <x v="0"/>
    <n v="6252.01"/>
    <n v="1651.38"/>
    <n v="5719.39"/>
    <n v="0"/>
    <n v="22875.51"/>
    <n v="7704.08"/>
    <n v="15426.48"/>
    <n v="15153.11"/>
    <n v="626594850.33999527"/>
    <n v="62659.485033999525"/>
  </r>
  <r>
    <s v="MEM1298"/>
    <x v="1"/>
    <x v="0"/>
    <n v="64"/>
    <x v="0"/>
    <x v="1"/>
    <x v="3"/>
    <x v="2"/>
    <n v="34"/>
    <n v="3.1"/>
    <x v="0"/>
    <x v="0"/>
    <n v="4497.8599999999997"/>
    <n v="2955.22"/>
    <n v="7773.33"/>
    <n v="0"/>
    <n v="14152.15"/>
    <n v="12125.11"/>
    <n v="8065.31"/>
    <n v="18211.95"/>
    <n v="626594850.33999527"/>
    <n v="62659.485033999525"/>
  </r>
  <r>
    <s v="MEM1299"/>
    <x v="5"/>
    <x v="0"/>
    <n v="56"/>
    <x v="0"/>
    <x v="6"/>
    <x v="3"/>
    <x v="1"/>
    <n v="38"/>
    <n v="1.69"/>
    <x v="0"/>
    <x v="0"/>
    <n v="9529.2900000000009"/>
    <n v="2560.52"/>
    <n v="628.80999999999995"/>
    <n v="0"/>
    <n v="15019.53"/>
    <n v="33999.29"/>
    <n v="24633.86"/>
    <n v="24384.959999999999"/>
    <n v="626594850.33999527"/>
    <n v="62659.485033999525"/>
  </r>
  <r>
    <s v="MEM1300"/>
    <x v="3"/>
    <x v="1"/>
    <n v="78"/>
    <x v="0"/>
    <x v="1"/>
    <x v="0"/>
    <x v="0"/>
    <n v="24"/>
    <n v="2.4500000000000002"/>
    <x v="1"/>
    <x v="0"/>
    <n v="6885.33"/>
    <n v="687.37"/>
    <n v="1797.13"/>
    <n v="0"/>
    <n v="20171.46"/>
    <n v="9812.2999999999993"/>
    <n v="19537.189999999999"/>
    <n v="10446.57"/>
    <n v="626594850.33999527"/>
    <n v="62659.485033999525"/>
  </r>
  <r>
    <s v="MEM1301"/>
    <x v="8"/>
    <x v="1"/>
    <n v="25"/>
    <x v="2"/>
    <x v="3"/>
    <x v="0"/>
    <x v="3"/>
    <n v="34"/>
    <n v="2.65"/>
    <x v="1"/>
    <x v="0"/>
    <n v="4487.5200000000004"/>
    <n v="870.55"/>
    <n v="3826.6"/>
    <n v="0"/>
    <n v="21529.77"/>
    <n v="19417.59"/>
    <n v="-28050.86"/>
    <n v="68998.22"/>
    <n v="626594850.33999527"/>
    <n v="62659.485033999525"/>
  </r>
  <r>
    <s v="MEM1302"/>
    <x v="7"/>
    <x v="0"/>
    <n v="41"/>
    <x v="1"/>
    <x v="2"/>
    <x v="0"/>
    <x v="0"/>
    <n v="25"/>
    <n v="1.1000000000000001"/>
    <x v="1"/>
    <x v="0"/>
    <n v="998.15"/>
    <n v="4333.8999999999996"/>
    <n v="492.72"/>
    <n v="0"/>
    <n v="2434.17"/>
    <n v="3421.71"/>
    <n v="-7931.06"/>
    <n v="13786.94"/>
    <n v="626594850.33999527"/>
    <n v="62659.485033999525"/>
  </r>
  <r>
    <s v="MEM1303"/>
    <x v="5"/>
    <x v="1"/>
    <n v="59"/>
    <x v="0"/>
    <x v="2"/>
    <x v="1"/>
    <x v="3"/>
    <n v="31"/>
    <n v="2.5"/>
    <x v="0"/>
    <x v="0"/>
    <n v="11520.58"/>
    <n v="4991.82"/>
    <n v="6759.24"/>
    <n v="0"/>
    <n v="20435.34"/>
    <n v="57074.57"/>
    <n v="-12422.42"/>
    <n v="89932.33"/>
    <n v="626594850.33999527"/>
    <n v="62659.485033999525"/>
  </r>
  <r>
    <s v="MEM1304"/>
    <x v="4"/>
    <x v="1"/>
    <n v="79"/>
    <x v="0"/>
    <x v="5"/>
    <x v="0"/>
    <x v="3"/>
    <n v="16"/>
    <n v="2.33"/>
    <x v="1"/>
    <x v="0"/>
    <n v="7836.42"/>
    <n v="1548.56"/>
    <n v="5850.24"/>
    <n v="0"/>
    <n v="32489.66"/>
    <n v="28484.1"/>
    <n v="-23487.47"/>
    <n v="84461.23"/>
    <n v="626594850.33999527"/>
    <n v="62659.485033999525"/>
  </r>
  <r>
    <s v="MEM1305"/>
    <x v="1"/>
    <x v="1"/>
    <n v="51"/>
    <x v="1"/>
    <x v="6"/>
    <x v="0"/>
    <x v="3"/>
    <n v="34"/>
    <n v="3.72"/>
    <x v="1"/>
    <x v="0"/>
    <n v="7704.79"/>
    <n v="1616.26"/>
    <n v="401.86"/>
    <n v="0"/>
    <n v="9733.5300000000007"/>
    <n v="33318.99"/>
    <n v="-20573.87"/>
    <n v="63626.39"/>
    <n v="626594850.33999527"/>
    <n v="62659.485033999525"/>
  </r>
  <r>
    <s v="MEM1306"/>
    <x v="7"/>
    <x v="1"/>
    <n v="27"/>
    <x v="2"/>
    <x v="1"/>
    <x v="0"/>
    <x v="3"/>
    <n v="30"/>
    <n v="2.68"/>
    <x v="1"/>
    <x v="0"/>
    <n v="14585.99"/>
    <n v="3654.09"/>
    <n v="4317.46"/>
    <n v="0"/>
    <n v="65584.98"/>
    <n v="56882.38"/>
    <n v="9082.9699999999993"/>
    <n v="113384.39"/>
    <n v="626594850.33999527"/>
    <n v="62659.485033999525"/>
  </r>
  <r>
    <s v="MEM1307"/>
    <x v="6"/>
    <x v="0"/>
    <n v="77"/>
    <x v="0"/>
    <x v="2"/>
    <x v="2"/>
    <x v="0"/>
    <n v="40"/>
    <n v="2.93"/>
    <x v="1"/>
    <x v="0"/>
    <n v="17943.580000000002"/>
    <n v="4276.82"/>
    <n v="3468.67"/>
    <n v="0"/>
    <n v="28203.03"/>
    <n v="73065.14"/>
    <n v="-27395.59"/>
    <n v="128663.76"/>
    <n v="626594850.33999527"/>
    <n v="62659.485033999525"/>
  </r>
  <r>
    <s v="MEM1308"/>
    <x v="7"/>
    <x v="1"/>
    <n v="64"/>
    <x v="0"/>
    <x v="1"/>
    <x v="0"/>
    <x v="5"/>
    <n v="34"/>
    <n v="2.02"/>
    <x v="1"/>
    <x v="0"/>
    <n v="8353.4699999999993"/>
    <n v="586.29"/>
    <n v="5687.54"/>
    <n v="0"/>
    <n v="11360.43"/>
    <n v="39786.120000000003"/>
    <n v="8022.53"/>
    <n v="43124.02"/>
    <n v="626594850.33999527"/>
    <n v="62659.485033999525"/>
  </r>
  <r>
    <s v="MEM1309"/>
    <x v="2"/>
    <x v="1"/>
    <n v="78"/>
    <x v="0"/>
    <x v="6"/>
    <x v="3"/>
    <x v="4"/>
    <n v="26"/>
    <n v="2.23"/>
    <x v="1"/>
    <x v="0"/>
    <n v="3445.3"/>
    <n v="506.4"/>
    <n v="6303.95"/>
    <n v="0"/>
    <n v="9172.9"/>
    <n v="6053.41"/>
    <n v="20736.77"/>
    <n v="-5510.46"/>
    <n v="626594850.33999527"/>
    <n v="62659.485033999525"/>
  </r>
  <r>
    <s v="MEM1310"/>
    <x v="8"/>
    <x v="1"/>
    <n v="65"/>
    <x v="0"/>
    <x v="2"/>
    <x v="0"/>
    <x v="2"/>
    <n v="34"/>
    <n v="2.85"/>
    <x v="1"/>
    <x v="0"/>
    <n v="13497.04"/>
    <n v="4941.72"/>
    <n v="4733.8100000000004"/>
    <n v="0"/>
    <n v="31562.85"/>
    <n v="62616.47"/>
    <n v="-28284.85"/>
    <n v="122464.17"/>
    <n v="626594850.33999527"/>
    <n v="62659.485033999525"/>
  </r>
  <r>
    <s v="MEM1311"/>
    <x v="0"/>
    <x v="0"/>
    <n v="25"/>
    <x v="2"/>
    <x v="6"/>
    <x v="1"/>
    <x v="5"/>
    <n v="37"/>
    <n v="2.21"/>
    <x v="0"/>
    <x v="0"/>
    <n v="4604.62"/>
    <n v="3269.44"/>
    <n v="622.27"/>
    <n v="0"/>
    <n v="8111.25"/>
    <n v="6474.27"/>
    <n v="17098.64"/>
    <n v="-2513.12"/>
    <n v="626594850.33999527"/>
    <n v="62659.485033999525"/>
  </r>
  <r>
    <s v="MEM1312"/>
    <x v="9"/>
    <x v="0"/>
    <n v="54"/>
    <x v="1"/>
    <x v="1"/>
    <x v="0"/>
    <x v="3"/>
    <n v="17"/>
    <n v="1.24"/>
    <x v="1"/>
    <x v="0"/>
    <n v="16896.2"/>
    <n v="3905.18"/>
    <n v="2004.75"/>
    <n v="0"/>
    <n v="30901.200000000001"/>
    <n v="83941.39"/>
    <n v="-25395.41"/>
    <n v="140238"/>
    <n v="626594850.33999527"/>
    <n v="62659.485033999525"/>
  </r>
  <r>
    <s v="MEM1313"/>
    <x v="6"/>
    <x v="0"/>
    <n v="46"/>
    <x v="1"/>
    <x v="2"/>
    <x v="1"/>
    <x v="5"/>
    <n v="23"/>
    <n v="2.87"/>
    <x v="1"/>
    <x v="0"/>
    <n v="14853.1"/>
    <n v="3421.1"/>
    <n v="5923.58"/>
    <n v="0"/>
    <n v="72826.33"/>
    <n v="31129.52"/>
    <n v="9622.7000000000007"/>
    <n v="94333.15"/>
    <n v="626594850.33999527"/>
    <n v="62659.485033999525"/>
  </r>
  <r>
    <s v="MEM1314"/>
    <x v="4"/>
    <x v="1"/>
    <n v="77"/>
    <x v="0"/>
    <x v="1"/>
    <x v="0"/>
    <x v="4"/>
    <n v="30"/>
    <n v="2.19"/>
    <x v="0"/>
    <x v="0"/>
    <n v="1956.03"/>
    <n v="3648.1"/>
    <n v="1520.55"/>
    <n v="0"/>
    <n v="7116.7"/>
    <n v="5995.65"/>
    <n v="-7794.22"/>
    <n v="20906.57"/>
    <n v="626594850.33999527"/>
    <n v="62659.485033999525"/>
  </r>
  <r>
    <s v="MEM1315"/>
    <x v="7"/>
    <x v="1"/>
    <n v="43"/>
    <x v="1"/>
    <x v="0"/>
    <x v="1"/>
    <x v="4"/>
    <n v="32"/>
    <n v="1.79"/>
    <x v="0"/>
    <x v="0"/>
    <n v="3695.68"/>
    <n v="1397.83"/>
    <n v="5679.51"/>
    <n v="0"/>
    <n v="10198.469999999999"/>
    <n v="12603.22"/>
    <n v="14119.09"/>
    <n v="8682.6"/>
    <n v="626594850.33999527"/>
    <n v="62659.485033999525"/>
  </r>
  <r>
    <s v="MEM1316"/>
    <x v="4"/>
    <x v="0"/>
    <n v="69"/>
    <x v="0"/>
    <x v="3"/>
    <x v="0"/>
    <x v="1"/>
    <n v="30"/>
    <n v="3.63"/>
    <x v="0"/>
    <x v="0"/>
    <n v="19665.41"/>
    <n v="2194.09"/>
    <n v="789.25"/>
    <n v="0"/>
    <n v="33299.410000000003"/>
    <n v="35731.08"/>
    <n v="19557.509999999998"/>
    <n v="49472.98"/>
    <n v="626594850.33999527"/>
    <n v="62659.485033999525"/>
  </r>
  <r>
    <s v="MEM1317"/>
    <x v="3"/>
    <x v="0"/>
    <n v="65"/>
    <x v="0"/>
    <x v="2"/>
    <x v="0"/>
    <x v="5"/>
    <n v="34"/>
    <n v="3.82"/>
    <x v="1"/>
    <x v="0"/>
    <n v="18787.5"/>
    <n v="4405.33"/>
    <n v="3771.08"/>
    <n v="0"/>
    <n v="42650.37"/>
    <n v="91675.58"/>
    <n v="21369.54"/>
    <n v="112956.41"/>
    <n v="626594850.33999527"/>
    <n v="62659.485033999525"/>
  </r>
  <r>
    <s v="MEM1318"/>
    <x v="9"/>
    <x v="1"/>
    <n v="32"/>
    <x v="1"/>
    <x v="4"/>
    <x v="3"/>
    <x v="0"/>
    <n v="28"/>
    <n v="3.51"/>
    <x v="0"/>
    <x v="0"/>
    <n v="10762.75"/>
    <n v="1103.78"/>
    <n v="2964.72"/>
    <n v="0"/>
    <n v="38850.68"/>
    <n v="37893.96"/>
    <n v="17596.55"/>
    <n v="59148.09"/>
    <n v="626594850.33999527"/>
    <n v="62659.485033999525"/>
  </r>
  <r>
    <s v="MEM1319"/>
    <x v="7"/>
    <x v="0"/>
    <n v="53"/>
    <x v="1"/>
    <x v="4"/>
    <x v="0"/>
    <x v="1"/>
    <n v="28"/>
    <n v="2.85"/>
    <x v="0"/>
    <x v="0"/>
    <n v="10134.219999999999"/>
    <n v="3058.19"/>
    <n v="1827.02"/>
    <n v="0"/>
    <n v="21133.71"/>
    <n v="33636.75"/>
    <n v="-13073.84"/>
    <n v="67844.3"/>
    <n v="626594850.33999527"/>
    <n v="62659.485033999525"/>
  </r>
  <r>
    <s v="MEM1320"/>
    <x v="8"/>
    <x v="0"/>
    <n v="78"/>
    <x v="0"/>
    <x v="4"/>
    <x v="1"/>
    <x v="0"/>
    <n v="39"/>
    <n v="2.71"/>
    <x v="1"/>
    <x v="0"/>
    <n v="7868.52"/>
    <n v="2156.25"/>
    <n v="7146.94"/>
    <n v="0"/>
    <n v="21908.42"/>
    <n v="31302.65"/>
    <n v="-23267.119999999999"/>
    <n v="76478.19"/>
    <n v="626594850.33999527"/>
    <n v="62659.485033999525"/>
  </r>
  <r>
    <s v="MEM1321"/>
    <x v="4"/>
    <x v="1"/>
    <n v="65"/>
    <x v="0"/>
    <x v="2"/>
    <x v="2"/>
    <x v="5"/>
    <n v="33"/>
    <n v="2.92"/>
    <x v="0"/>
    <x v="0"/>
    <n v="5658.35"/>
    <n v="4628.53"/>
    <n v="2645.31"/>
    <n v="0"/>
    <n v="19070.919999999998"/>
    <n v="7184.45"/>
    <n v="22594.05"/>
    <n v="3661.32"/>
    <n v="626594850.33999527"/>
    <n v="62659.485033999525"/>
  </r>
  <r>
    <s v="MEM1322"/>
    <x v="9"/>
    <x v="0"/>
    <n v="52"/>
    <x v="1"/>
    <x v="3"/>
    <x v="1"/>
    <x v="5"/>
    <n v="29"/>
    <n v="2.95"/>
    <x v="0"/>
    <x v="0"/>
    <n v="9592.52"/>
    <n v="2872"/>
    <n v="6735.78"/>
    <n v="0"/>
    <n v="31308.32"/>
    <n v="30334.67"/>
    <n v="-19935.63"/>
    <n v="81578.62"/>
    <n v="626594850.33999527"/>
    <n v="62659.485033999525"/>
  </r>
  <r>
    <s v="MEM1323"/>
    <x v="0"/>
    <x v="1"/>
    <n v="78"/>
    <x v="0"/>
    <x v="6"/>
    <x v="2"/>
    <x v="1"/>
    <n v="26"/>
    <n v="2.36"/>
    <x v="0"/>
    <x v="0"/>
    <n v="14616.35"/>
    <n v="1077.43"/>
    <n v="5803.94"/>
    <n v="0"/>
    <n v="19269.89"/>
    <n v="72832.039999999994"/>
    <n v="-15696.34"/>
    <n v="107798.27"/>
    <n v="626594850.33999527"/>
    <n v="62659.485033999525"/>
  </r>
  <r>
    <s v="MEM1324"/>
    <x v="0"/>
    <x v="0"/>
    <n v="23"/>
    <x v="2"/>
    <x v="4"/>
    <x v="1"/>
    <x v="2"/>
    <n v="38"/>
    <n v="2.83"/>
    <x v="0"/>
    <x v="0"/>
    <n v="19529.22"/>
    <n v="171.3"/>
    <n v="5359.43"/>
    <n v="0"/>
    <n v="54044.6"/>
    <n v="69192.78"/>
    <n v="-14914.89"/>
    <n v="138152.26999999999"/>
    <n v="626594850.33999527"/>
    <n v="62659.485033999525"/>
  </r>
  <r>
    <s v="MEM1325"/>
    <x v="2"/>
    <x v="1"/>
    <n v="74"/>
    <x v="0"/>
    <x v="4"/>
    <x v="0"/>
    <x v="1"/>
    <n v="27"/>
    <n v="3.09"/>
    <x v="1"/>
    <x v="0"/>
    <n v="11107.59"/>
    <n v="286.32"/>
    <n v="3759.17"/>
    <n v="0"/>
    <n v="51734.31"/>
    <n v="46322.42"/>
    <n v="-26646.32"/>
    <n v="124703.05"/>
    <n v="626594850.33999527"/>
    <n v="62659.485033999525"/>
  </r>
  <r>
    <s v="MEM1326"/>
    <x v="2"/>
    <x v="0"/>
    <n v="54"/>
    <x v="1"/>
    <x v="6"/>
    <x v="1"/>
    <x v="4"/>
    <n v="26"/>
    <n v="3.67"/>
    <x v="1"/>
    <x v="0"/>
    <n v="8244.7000000000007"/>
    <n v="4310.97"/>
    <n v="6786.04"/>
    <n v="0"/>
    <n v="19327.66"/>
    <n v="17231.89"/>
    <n v="-15900.5"/>
    <n v="52460.05"/>
    <n v="626594850.33999527"/>
    <n v="62659.485033999525"/>
  </r>
  <r>
    <s v="MEM1327"/>
    <x v="0"/>
    <x v="0"/>
    <n v="43"/>
    <x v="1"/>
    <x v="1"/>
    <x v="0"/>
    <x v="5"/>
    <n v="30"/>
    <n v="1.9"/>
    <x v="1"/>
    <x v="0"/>
    <n v="14024.06"/>
    <n v="3979.12"/>
    <n v="2661.01"/>
    <n v="0"/>
    <n v="18286.53"/>
    <n v="36203.78"/>
    <n v="3693.59"/>
    <n v="50796.72"/>
    <n v="626594850.33999527"/>
    <n v="62659.485033999525"/>
  </r>
  <r>
    <s v="MEM1328"/>
    <x v="5"/>
    <x v="1"/>
    <n v="44"/>
    <x v="1"/>
    <x v="0"/>
    <x v="1"/>
    <x v="1"/>
    <n v="32"/>
    <n v="2.15"/>
    <x v="1"/>
    <x v="0"/>
    <n v="3996.73"/>
    <n v="542.57000000000005"/>
    <n v="6688.62"/>
    <n v="0"/>
    <n v="19972.75"/>
    <n v="5592.28"/>
    <n v="-23691.74"/>
    <n v="49256.77"/>
    <n v="626594850.33999527"/>
    <n v="62659.485033999525"/>
  </r>
  <r>
    <s v="MEM1329"/>
    <x v="6"/>
    <x v="0"/>
    <n v="76"/>
    <x v="0"/>
    <x v="1"/>
    <x v="1"/>
    <x v="2"/>
    <n v="33"/>
    <n v="2.44"/>
    <x v="0"/>
    <x v="0"/>
    <n v="7941.44"/>
    <n v="2843.93"/>
    <n v="6660.48"/>
    <n v="0"/>
    <n v="38507.9"/>
    <n v="32691"/>
    <n v="-24818.42"/>
    <n v="96017.32"/>
    <n v="626594850.33999527"/>
    <n v="62659.485033999525"/>
  </r>
  <r>
    <s v="MEM1330"/>
    <x v="5"/>
    <x v="1"/>
    <n v="57"/>
    <x v="0"/>
    <x v="3"/>
    <x v="2"/>
    <x v="0"/>
    <n v="27"/>
    <n v="4.33"/>
    <x v="0"/>
    <x v="0"/>
    <n v="14288.49"/>
    <n v="444.64"/>
    <n v="327.25"/>
    <n v="0"/>
    <n v="57489.89"/>
    <n v="51355.360000000001"/>
    <n v="-22868.71"/>
    <n v="131713.96"/>
    <n v="626594850.33999527"/>
    <n v="62659.485033999525"/>
  </r>
  <r>
    <s v="MEM1331"/>
    <x v="9"/>
    <x v="0"/>
    <n v="27"/>
    <x v="2"/>
    <x v="3"/>
    <x v="1"/>
    <x v="3"/>
    <n v="33"/>
    <n v="2.5099999999999998"/>
    <x v="0"/>
    <x v="0"/>
    <n v="16634.599999999999"/>
    <n v="4569.93"/>
    <n v="4731.34"/>
    <n v="0"/>
    <n v="38656.33"/>
    <n v="27989.5"/>
    <n v="-26909.89"/>
    <n v="93555.72"/>
    <n v="626594850.33999527"/>
    <n v="62659.485033999525"/>
  </r>
  <r>
    <s v="MEM1332"/>
    <x v="2"/>
    <x v="1"/>
    <n v="32"/>
    <x v="1"/>
    <x v="1"/>
    <x v="2"/>
    <x v="1"/>
    <n v="45"/>
    <n v="3.06"/>
    <x v="1"/>
    <x v="0"/>
    <n v="16510.89"/>
    <n v="1075.76"/>
    <n v="7545.49"/>
    <n v="0"/>
    <n v="35501.4"/>
    <n v="79725.929999999993"/>
    <n v="-5147"/>
    <n v="120374.33"/>
    <n v="626594850.33999527"/>
    <n v="62659.485033999525"/>
  </r>
  <r>
    <s v="MEM1333"/>
    <x v="1"/>
    <x v="0"/>
    <n v="21"/>
    <x v="2"/>
    <x v="0"/>
    <x v="0"/>
    <x v="5"/>
    <n v="30"/>
    <n v="3.84"/>
    <x v="1"/>
    <x v="0"/>
    <n v="13880.13"/>
    <n v="2233.59"/>
    <n v="4753.74"/>
    <n v="0"/>
    <n v="30333.18"/>
    <n v="24740.880000000001"/>
    <n v="-23070.47"/>
    <n v="78144.53"/>
    <n v="626594850.33999527"/>
    <n v="62659.485033999525"/>
  </r>
  <r>
    <s v="MEM1334"/>
    <x v="4"/>
    <x v="1"/>
    <n v="21"/>
    <x v="2"/>
    <x v="4"/>
    <x v="1"/>
    <x v="5"/>
    <n v="28"/>
    <n v="2.92"/>
    <x v="1"/>
    <x v="0"/>
    <n v="15362.67"/>
    <n v="2434.33"/>
    <n v="1761.38"/>
    <n v="0"/>
    <n v="60539.64"/>
    <n v="31505.79"/>
    <n v="8062.87"/>
    <n v="83982.56"/>
    <n v="626594850.33999527"/>
    <n v="62659.485033999525"/>
  </r>
  <r>
    <s v="MEM1335"/>
    <x v="1"/>
    <x v="0"/>
    <n v="21"/>
    <x v="2"/>
    <x v="5"/>
    <x v="3"/>
    <x v="1"/>
    <n v="38"/>
    <n v="1.36"/>
    <x v="0"/>
    <x v="0"/>
    <n v="7081.05"/>
    <n v="2333.1799999999998"/>
    <n v="2886.67"/>
    <n v="0"/>
    <n v="33028.089999999997"/>
    <n v="17450.62"/>
    <n v="-28495.71"/>
    <n v="78974.42"/>
    <n v="626594850.33999527"/>
    <n v="62659.485033999525"/>
  </r>
  <r>
    <s v="MEM1336"/>
    <x v="2"/>
    <x v="1"/>
    <n v="42"/>
    <x v="1"/>
    <x v="0"/>
    <x v="0"/>
    <x v="3"/>
    <n v="32"/>
    <n v="1.42"/>
    <x v="0"/>
    <x v="0"/>
    <n v="11850.21"/>
    <n v="2541.88"/>
    <n v="1164.54"/>
    <n v="0"/>
    <n v="36601.71"/>
    <n v="54100.82"/>
    <n v="3700.22"/>
    <n v="87002.31"/>
    <n v="626594850.33999527"/>
    <n v="62659.485033999525"/>
  </r>
  <r>
    <s v="MEM1337"/>
    <x v="7"/>
    <x v="0"/>
    <n v="79"/>
    <x v="0"/>
    <x v="1"/>
    <x v="0"/>
    <x v="4"/>
    <n v="33"/>
    <n v="3.35"/>
    <x v="1"/>
    <x v="0"/>
    <n v="1502.53"/>
    <n v="2856.94"/>
    <n v="242.27"/>
    <n v="0"/>
    <n v="4891"/>
    <n v="5317.22"/>
    <n v="-4280.68"/>
    <n v="14488.9"/>
    <n v="626594850.33999527"/>
    <n v="62659.485033999525"/>
  </r>
  <r>
    <s v="MEM1338"/>
    <x v="0"/>
    <x v="0"/>
    <n v="41"/>
    <x v="1"/>
    <x v="4"/>
    <x v="3"/>
    <x v="2"/>
    <n v="28"/>
    <n v="2.4700000000000002"/>
    <x v="1"/>
    <x v="0"/>
    <n v="17223.27"/>
    <n v="3274.89"/>
    <n v="2749.14"/>
    <n v="0"/>
    <n v="26277.279999999999"/>
    <n v="69080.17"/>
    <n v="11415.6"/>
    <n v="83941.85"/>
    <n v="626594850.33999527"/>
    <n v="62659.485033999525"/>
  </r>
  <r>
    <s v="MEM1339"/>
    <x v="0"/>
    <x v="1"/>
    <n v="80"/>
    <x v="0"/>
    <x v="6"/>
    <x v="0"/>
    <x v="1"/>
    <n v="26"/>
    <n v="2.97"/>
    <x v="1"/>
    <x v="0"/>
    <n v="12162.27"/>
    <n v="1960.18"/>
    <n v="6600.24"/>
    <n v="0"/>
    <n v="21396.26"/>
    <n v="35484.089999999997"/>
    <n v="20208.61"/>
    <n v="36671.74"/>
    <n v="626594850.33999527"/>
    <n v="62659.485033999525"/>
  </r>
  <r>
    <s v="MEM1340"/>
    <x v="0"/>
    <x v="1"/>
    <n v="53"/>
    <x v="1"/>
    <x v="2"/>
    <x v="0"/>
    <x v="5"/>
    <n v="28"/>
    <n v="1.04"/>
    <x v="0"/>
    <x v="0"/>
    <n v="7251.79"/>
    <n v="2584.12"/>
    <n v="6746.9"/>
    <n v="0"/>
    <n v="35048.480000000003"/>
    <n v="23075.23"/>
    <n v="24527.39"/>
    <n v="33596.32"/>
    <n v="626594850.33999527"/>
    <n v="62659.485033999525"/>
  </r>
  <r>
    <s v="MEM1341"/>
    <x v="0"/>
    <x v="1"/>
    <n v="61"/>
    <x v="0"/>
    <x v="0"/>
    <x v="0"/>
    <x v="2"/>
    <n v="45"/>
    <n v="2.67"/>
    <x v="0"/>
    <x v="0"/>
    <n v="4421.09"/>
    <n v="1989.57"/>
    <n v="4862.58"/>
    <n v="0"/>
    <n v="8499.25"/>
    <n v="14593.33"/>
    <n v="13520.79"/>
    <n v="9571.7900000000009"/>
    <n v="626594850.33999527"/>
    <n v="62659.485033999525"/>
  </r>
  <r>
    <s v="MEM1342"/>
    <x v="1"/>
    <x v="0"/>
    <n v="62"/>
    <x v="0"/>
    <x v="5"/>
    <x v="0"/>
    <x v="3"/>
    <n v="26"/>
    <n v="2.38"/>
    <x v="1"/>
    <x v="0"/>
    <n v="19346.88"/>
    <n v="4632.57"/>
    <n v="1205.27"/>
    <n v="0"/>
    <n v="75958.25"/>
    <n v="50131.95"/>
    <n v="865.76"/>
    <n v="125224.44"/>
    <n v="626594850.33999527"/>
    <n v="62659.485033999525"/>
  </r>
  <r>
    <s v="MEM1343"/>
    <x v="6"/>
    <x v="0"/>
    <n v="68"/>
    <x v="0"/>
    <x v="3"/>
    <x v="1"/>
    <x v="4"/>
    <n v="27"/>
    <n v="2.84"/>
    <x v="1"/>
    <x v="0"/>
    <n v="10027.75"/>
    <n v="4309.2700000000004"/>
    <n v="218.62"/>
    <n v="0"/>
    <n v="30143.83"/>
    <n v="43511.69"/>
    <n v="17017.39"/>
    <n v="56638.13"/>
    <n v="626594850.33999527"/>
    <n v="62659.485033999525"/>
  </r>
  <r>
    <s v="MEM1344"/>
    <x v="4"/>
    <x v="1"/>
    <n v="34"/>
    <x v="1"/>
    <x v="2"/>
    <x v="1"/>
    <x v="5"/>
    <n v="41"/>
    <n v="3.66"/>
    <x v="1"/>
    <x v="0"/>
    <n v="11282.71"/>
    <n v="3189.07"/>
    <n v="1912.13"/>
    <n v="0"/>
    <n v="54772.71"/>
    <n v="21593.53"/>
    <n v="21769.4"/>
    <n v="54596.84"/>
    <n v="626594850.33999527"/>
    <n v="62659.485033999525"/>
  </r>
  <r>
    <s v="MEM1345"/>
    <x v="5"/>
    <x v="1"/>
    <n v="54"/>
    <x v="1"/>
    <x v="0"/>
    <x v="0"/>
    <x v="2"/>
    <n v="22"/>
    <n v="2"/>
    <x v="1"/>
    <x v="0"/>
    <n v="6371.33"/>
    <n v="1086.79"/>
    <n v="762.34"/>
    <n v="0"/>
    <n v="17605.400000000001"/>
    <n v="12062.07"/>
    <n v="-22617.58"/>
    <n v="52285.05"/>
    <n v="626594850.33999527"/>
    <n v="62659.485033999525"/>
  </r>
  <r>
    <s v="MEM1346"/>
    <x v="6"/>
    <x v="1"/>
    <n v="29"/>
    <x v="2"/>
    <x v="2"/>
    <x v="0"/>
    <x v="5"/>
    <n v="34"/>
    <n v="0.82"/>
    <x v="0"/>
    <x v="0"/>
    <n v="6463.03"/>
    <n v="1488.44"/>
    <n v="5950.85"/>
    <n v="0"/>
    <n v="18478.34"/>
    <n v="28008.63"/>
    <n v="15595.65"/>
    <n v="30891.32"/>
    <n v="626594850.33999527"/>
    <n v="62659.485033999525"/>
  </r>
  <r>
    <s v="MEM1347"/>
    <x v="8"/>
    <x v="0"/>
    <n v="52"/>
    <x v="1"/>
    <x v="4"/>
    <x v="3"/>
    <x v="1"/>
    <n v="27"/>
    <n v="3.71"/>
    <x v="0"/>
    <x v="0"/>
    <n v="9906.73"/>
    <n v="2696.72"/>
    <n v="2610.63"/>
    <n v="0"/>
    <n v="27533.14"/>
    <n v="22785.47"/>
    <n v="598.64"/>
    <n v="49719.97"/>
    <n v="626594850.33999527"/>
    <n v="62659.485033999525"/>
  </r>
  <r>
    <s v="MEM1348"/>
    <x v="6"/>
    <x v="0"/>
    <n v="49"/>
    <x v="1"/>
    <x v="0"/>
    <x v="0"/>
    <x v="0"/>
    <n v="37"/>
    <n v="2.13"/>
    <x v="0"/>
    <x v="0"/>
    <n v="16751.13"/>
    <n v="658.81"/>
    <n v="7601.58"/>
    <n v="0"/>
    <n v="51504.9"/>
    <n v="34763.5"/>
    <n v="-15739.35"/>
    <n v="102007.75"/>
    <n v="626594850.33999527"/>
    <n v="62659.485033999525"/>
  </r>
  <r>
    <s v="MEM1349"/>
    <x v="2"/>
    <x v="1"/>
    <n v="66"/>
    <x v="0"/>
    <x v="3"/>
    <x v="3"/>
    <x v="1"/>
    <n v="34"/>
    <n v="2.4500000000000002"/>
    <x v="1"/>
    <x v="0"/>
    <n v="19696.47"/>
    <n v="4020.02"/>
    <n v="4617.46"/>
    <n v="0"/>
    <n v="47780.75"/>
    <n v="85727.99"/>
    <n v="-16648.2"/>
    <n v="150156.94"/>
    <n v="626594850.33999527"/>
    <n v="62659.485033999525"/>
  </r>
  <r>
    <s v="MEM1350"/>
    <x v="5"/>
    <x v="0"/>
    <n v="54"/>
    <x v="1"/>
    <x v="1"/>
    <x v="1"/>
    <x v="2"/>
    <n v="28"/>
    <n v="2.29"/>
    <x v="0"/>
    <x v="0"/>
    <n v="12764.37"/>
    <n v="1223.49"/>
    <n v="1791.74"/>
    <n v="0"/>
    <n v="32413.3"/>
    <n v="41128.769999999997"/>
    <n v="9622.5300000000007"/>
    <n v="63919.54"/>
    <n v="626594850.33999527"/>
    <n v="62659.485033999525"/>
  </r>
  <r>
    <s v="MEM1351"/>
    <x v="1"/>
    <x v="0"/>
    <n v="44"/>
    <x v="1"/>
    <x v="2"/>
    <x v="3"/>
    <x v="2"/>
    <n v="21"/>
    <n v="1.47"/>
    <x v="0"/>
    <x v="0"/>
    <n v="18768.77"/>
    <n v="561.36"/>
    <n v="5556.4"/>
    <n v="0"/>
    <n v="62631.79"/>
    <n v="46273.61"/>
    <n v="-26540.06"/>
    <n v="135445.46"/>
    <n v="626594850.33999527"/>
    <n v="62659.485033999525"/>
  </r>
  <r>
    <s v="MEM1352"/>
    <x v="0"/>
    <x v="0"/>
    <n v="60"/>
    <x v="0"/>
    <x v="6"/>
    <x v="3"/>
    <x v="3"/>
    <n v="31"/>
    <n v="2.84"/>
    <x v="0"/>
    <x v="0"/>
    <n v="5365.88"/>
    <n v="2942.89"/>
    <n v="3435.87"/>
    <n v="0"/>
    <n v="10370.31"/>
    <n v="19273.740000000002"/>
    <n v="27967.43"/>
    <n v="1676.62"/>
    <n v="626594850.33999527"/>
    <n v="62659.485033999525"/>
  </r>
  <r>
    <s v="MEM1353"/>
    <x v="4"/>
    <x v="1"/>
    <n v="22"/>
    <x v="2"/>
    <x v="4"/>
    <x v="2"/>
    <x v="2"/>
    <n v="32"/>
    <n v="2.76"/>
    <x v="1"/>
    <x v="0"/>
    <n v="6264.97"/>
    <n v="4625.04"/>
    <n v="427.24"/>
    <n v="0"/>
    <n v="11868.9"/>
    <n v="27542.28"/>
    <n v="22990.14"/>
    <n v="16421.04"/>
    <n v="626594850.33999527"/>
    <n v="62659.485033999525"/>
  </r>
  <r>
    <s v="MEM1354"/>
    <x v="3"/>
    <x v="0"/>
    <n v="53"/>
    <x v="1"/>
    <x v="4"/>
    <x v="0"/>
    <x v="3"/>
    <n v="34"/>
    <n v="3.19"/>
    <x v="1"/>
    <x v="0"/>
    <n v="18442.900000000001"/>
    <n v="1501.66"/>
    <n v="7679.78"/>
    <n v="0"/>
    <n v="90225.94"/>
    <n v="37118.69"/>
    <n v="-26411.95"/>
    <n v="153756.57999999999"/>
    <n v="626594850.33999527"/>
    <n v="62659.485033999525"/>
  </r>
  <r>
    <s v="MEM1355"/>
    <x v="8"/>
    <x v="0"/>
    <n v="71"/>
    <x v="0"/>
    <x v="6"/>
    <x v="0"/>
    <x v="0"/>
    <n v="31"/>
    <n v="2.89"/>
    <x v="0"/>
    <x v="0"/>
    <n v="9890.4699999999993"/>
    <n v="1879.51"/>
    <n v="990.14"/>
    <n v="0"/>
    <n v="24677.96"/>
    <n v="34258.83"/>
    <n v="17159.150000000001"/>
    <n v="41777.64"/>
    <n v="626594850.33999527"/>
    <n v="62659.485033999525"/>
  </r>
  <r>
    <s v="MEM1356"/>
    <x v="1"/>
    <x v="1"/>
    <n v="49"/>
    <x v="1"/>
    <x v="4"/>
    <x v="0"/>
    <x v="1"/>
    <n v="36"/>
    <n v="2.46"/>
    <x v="0"/>
    <x v="0"/>
    <n v="5537.35"/>
    <n v="2916.2"/>
    <n v="2115.61"/>
    <n v="0"/>
    <n v="10520.8"/>
    <n v="11182.42"/>
    <n v="-3299.09"/>
    <n v="25002.31"/>
    <n v="626594850.33999527"/>
    <n v="62659.485033999525"/>
  </r>
  <r>
    <s v="MEM1357"/>
    <x v="9"/>
    <x v="0"/>
    <n v="66"/>
    <x v="0"/>
    <x v="6"/>
    <x v="1"/>
    <x v="4"/>
    <n v="31"/>
    <n v="2.71"/>
    <x v="1"/>
    <x v="0"/>
    <n v="7599.09"/>
    <n v="237.85"/>
    <n v="3107.26"/>
    <n v="0"/>
    <n v="37553.49"/>
    <n v="17552.3"/>
    <n v="-23064.12"/>
    <n v="78169.91"/>
    <n v="626594850.33999527"/>
    <n v="62659.485033999525"/>
  </r>
  <r>
    <s v="MEM1358"/>
    <x v="6"/>
    <x v="0"/>
    <n v="69"/>
    <x v="0"/>
    <x v="6"/>
    <x v="3"/>
    <x v="4"/>
    <n v="21"/>
    <n v="3.18"/>
    <x v="1"/>
    <x v="0"/>
    <n v="14424.99"/>
    <n v="2785.38"/>
    <n v="5344.77"/>
    <n v="0"/>
    <n v="47096.1"/>
    <n v="66799.539999999994"/>
    <n v="29058.74"/>
    <n v="84836.9"/>
    <n v="626594850.33999527"/>
    <n v="62659.485033999525"/>
  </r>
  <r>
    <s v="MEM1359"/>
    <x v="5"/>
    <x v="1"/>
    <n v="65"/>
    <x v="0"/>
    <x v="2"/>
    <x v="0"/>
    <x v="4"/>
    <n v="37"/>
    <n v="2.36"/>
    <x v="1"/>
    <x v="0"/>
    <n v="8963.35"/>
    <n v="3347.11"/>
    <n v="3848.29"/>
    <n v="0"/>
    <n v="11512.63"/>
    <n v="21419.279999999999"/>
    <n v="23698.04"/>
    <n v="9233.8700000000008"/>
    <n v="626594850.33999527"/>
    <n v="62659.485033999525"/>
  </r>
  <r>
    <s v="MEM1360"/>
    <x v="5"/>
    <x v="1"/>
    <n v="66"/>
    <x v="0"/>
    <x v="3"/>
    <x v="0"/>
    <x v="4"/>
    <n v="41"/>
    <n v="2.54"/>
    <x v="0"/>
    <x v="0"/>
    <n v="10001.61"/>
    <n v="1365.26"/>
    <n v="4435.12"/>
    <n v="0"/>
    <n v="39286.04"/>
    <n v="19133.34"/>
    <n v="-23396.31"/>
    <n v="81815.69"/>
    <n v="626594850.33999527"/>
    <n v="62659.485033999525"/>
  </r>
  <r>
    <s v="MEM1361"/>
    <x v="1"/>
    <x v="0"/>
    <n v="39"/>
    <x v="1"/>
    <x v="3"/>
    <x v="1"/>
    <x v="2"/>
    <n v="21"/>
    <n v="2.48"/>
    <x v="0"/>
    <x v="0"/>
    <n v="5185.4799999999996"/>
    <n v="1141.92"/>
    <n v="4454.3500000000004"/>
    <n v="0"/>
    <n v="15794.26"/>
    <n v="22837.94"/>
    <n v="16537.349999999999"/>
    <n v="22094.85"/>
    <n v="626594850.33999527"/>
    <n v="62659.485033999525"/>
  </r>
  <r>
    <s v="MEM1362"/>
    <x v="9"/>
    <x v="0"/>
    <n v="75"/>
    <x v="0"/>
    <x v="4"/>
    <x v="1"/>
    <x v="3"/>
    <n v="21"/>
    <n v="2.82"/>
    <x v="1"/>
    <x v="0"/>
    <n v="1056.6099999999999"/>
    <n v="4405.8900000000003"/>
    <n v="6972.77"/>
    <n v="0"/>
    <n v="4867.82"/>
    <n v="2300.29"/>
    <n v="-334.82"/>
    <n v="7502.93"/>
    <n v="626594850.33999527"/>
    <n v="62659.485033999525"/>
  </r>
  <r>
    <s v="MEM1363"/>
    <x v="7"/>
    <x v="0"/>
    <n v="59"/>
    <x v="0"/>
    <x v="2"/>
    <x v="1"/>
    <x v="5"/>
    <n v="26"/>
    <n v="1.98"/>
    <x v="0"/>
    <x v="0"/>
    <n v="10469.56"/>
    <n v="4871.38"/>
    <n v="668.66"/>
    <n v="0"/>
    <n v="52268.55"/>
    <n v="31589.65"/>
    <n v="-13776.07"/>
    <n v="97634.27"/>
    <n v="626594850.33999527"/>
    <n v="62659.485033999525"/>
  </r>
  <r>
    <s v="MEM1364"/>
    <x v="9"/>
    <x v="1"/>
    <n v="77"/>
    <x v="0"/>
    <x v="3"/>
    <x v="1"/>
    <x v="3"/>
    <n v="30"/>
    <n v="2.81"/>
    <x v="1"/>
    <x v="0"/>
    <n v="17818.669999999998"/>
    <n v="1898"/>
    <n v="5493.07"/>
    <n v="0"/>
    <n v="83870.06"/>
    <n v="28294.85"/>
    <n v="12642.08"/>
    <n v="99522.83"/>
    <n v="626594850.33999527"/>
    <n v="62659.485033999525"/>
  </r>
  <r>
    <s v="MEM1365"/>
    <x v="3"/>
    <x v="0"/>
    <n v="47"/>
    <x v="1"/>
    <x v="6"/>
    <x v="0"/>
    <x v="2"/>
    <n v="27"/>
    <n v="3.6"/>
    <x v="1"/>
    <x v="0"/>
    <n v="18191.45"/>
    <n v="3249.87"/>
    <n v="6339.45"/>
    <n v="0"/>
    <n v="24018.2"/>
    <n v="85725.19"/>
    <n v="1485.75"/>
    <n v="108257.64"/>
    <n v="626594850.33999527"/>
    <n v="62659.485033999525"/>
  </r>
  <r>
    <s v="MEM1366"/>
    <x v="4"/>
    <x v="0"/>
    <n v="67"/>
    <x v="0"/>
    <x v="5"/>
    <x v="2"/>
    <x v="5"/>
    <n v="29"/>
    <n v="3.38"/>
    <x v="1"/>
    <x v="0"/>
    <n v="15758"/>
    <n v="3387.42"/>
    <n v="7523.52"/>
    <n v="0"/>
    <n v="43279.09"/>
    <n v="65111.13"/>
    <n v="21977.46"/>
    <n v="86412.76"/>
    <n v="626594850.33999527"/>
    <n v="62659.485033999525"/>
  </r>
  <r>
    <s v="MEM1367"/>
    <x v="1"/>
    <x v="0"/>
    <n v="50"/>
    <x v="1"/>
    <x v="3"/>
    <x v="1"/>
    <x v="2"/>
    <n v="34"/>
    <n v="2.9"/>
    <x v="1"/>
    <x v="0"/>
    <n v="9111.26"/>
    <n v="3457.15"/>
    <n v="3049.06"/>
    <n v="0"/>
    <n v="15024"/>
    <n v="12570.1"/>
    <n v="-13088.77"/>
    <n v="40682.870000000003"/>
    <n v="626594850.33999527"/>
    <n v="62659.485033999525"/>
  </r>
  <r>
    <s v="MEM1368"/>
    <x v="5"/>
    <x v="1"/>
    <n v="22"/>
    <x v="2"/>
    <x v="2"/>
    <x v="0"/>
    <x v="3"/>
    <n v="30"/>
    <n v="3.57"/>
    <x v="1"/>
    <x v="0"/>
    <n v="19480.38"/>
    <n v="946.99"/>
    <n v="1807.08"/>
    <n v="0"/>
    <n v="41441.57"/>
    <n v="29375.19"/>
    <n v="12884.96"/>
    <n v="57931.8"/>
    <n v="626594850.33999527"/>
    <n v="62659.485033999525"/>
  </r>
  <r>
    <s v="MEM1369"/>
    <x v="1"/>
    <x v="1"/>
    <n v="52"/>
    <x v="1"/>
    <x v="1"/>
    <x v="0"/>
    <x v="0"/>
    <n v="28"/>
    <n v="2.5099999999999998"/>
    <x v="1"/>
    <x v="0"/>
    <n v="19148.89"/>
    <n v="1441.01"/>
    <n v="5860.65"/>
    <n v="0"/>
    <n v="84301.38"/>
    <n v="42798.5"/>
    <n v="-2798.83"/>
    <n v="129898.71"/>
    <n v="626594850.33999527"/>
    <n v="62659.485033999525"/>
  </r>
  <r>
    <s v="MEM1370"/>
    <x v="5"/>
    <x v="0"/>
    <n v="78"/>
    <x v="0"/>
    <x v="6"/>
    <x v="2"/>
    <x v="0"/>
    <n v="31"/>
    <n v="1.92"/>
    <x v="0"/>
    <x v="0"/>
    <n v="4183.6000000000004"/>
    <n v="3375.94"/>
    <n v="3972.58"/>
    <n v="0"/>
    <n v="15985.37"/>
    <n v="18809.03"/>
    <n v="-15806.42"/>
    <n v="50600.82"/>
    <n v="626594850.33999527"/>
    <n v="62659.485033999525"/>
  </r>
  <r>
    <s v="MEM1371"/>
    <x v="0"/>
    <x v="0"/>
    <n v="21"/>
    <x v="2"/>
    <x v="2"/>
    <x v="0"/>
    <x v="3"/>
    <n v="24"/>
    <n v="2.4700000000000002"/>
    <x v="1"/>
    <x v="0"/>
    <n v="3999.99"/>
    <n v="1255.25"/>
    <n v="817.6"/>
    <n v="0"/>
    <n v="6275.33"/>
    <n v="16605.98"/>
    <n v="-20843.52"/>
    <n v="43724.83"/>
    <n v="626594850.33999527"/>
    <n v="62659.485033999525"/>
  </r>
  <r>
    <s v="MEM1372"/>
    <x v="8"/>
    <x v="1"/>
    <n v="53"/>
    <x v="1"/>
    <x v="0"/>
    <x v="3"/>
    <x v="4"/>
    <n v="31"/>
    <n v="2.2000000000000002"/>
    <x v="1"/>
    <x v="0"/>
    <n v="9175.81"/>
    <n v="2759.27"/>
    <n v="3567.71"/>
    <n v="0"/>
    <n v="43748.45"/>
    <n v="44570.23"/>
    <n v="16769.77"/>
    <n v="71548.91"/>
    <n v="626594850.33999527"/>
    <n v="62659.485033999525"/>
  </r>
  <r>
    <s v="MEM1373"/>
    <x v="2"/>
    <x v="1"/>
    <n v="56"/>
    <x v="0"/>
    <x v="1"/>
    <x v="3"/>
    <x v="0"/>
    <n v="43"/>
    <n v="3.37"/>
    <x v="0"/>
    <x v="0"/>
    <n v="19319.7"/>
    <n v="1288.73"/>
    <n v="3145.91"/>
    <n v="0"/>
    <n v="45933.85"/>
    <n v="62512.95"/>
    <n v="28658.55"/>
    <n v="79788.25"/>
    <n v="626594850.33999527"/>
    <n v="62659.485033999525"/>
  </r>
  <r>
    <s v="MEM1374"/>
    <x v="0"/>
    <x v="0"/>
    <n v="64"/>
    <x v="0"/>
    <x v="1"/>
    <x v="1"/>
    <x v="1"/>
    <n v="27"/>
    <n v="2.56"/>
    <x v="0"/>
    <x v="0"/>
    <n v="19813.599999999999"/>
    <n v="3251.02"/>
    <n v="6741.34"/>
    <n v="0"/>
    <n v="24091.52"/>
    <n v="40237.339999999997"/>
    <n v="16048.86"/>
    <n v="48280"/>
    <n v="626594850.33999527"/>
    <n v="62659.485033999525"/>
  </r>
  <r>
    <s v="MEM1375"/>
    <x v="8"/>
    <x v="0"/>
    <n v="50"/>
    <x v="1"/>
    <x v="1"/>
    <x v="0"/>
    <x v="1"/>
    <n v="33"/>
    <n v="2.8"/>
    <x v="0"/>
    <x v="0"/>
    <n v="1648.64"/>
    <n v="115.89"/>
    <n v="3255.92"/>
    <n v="0"/>
    <n v="6609.44"/>
    <n v="4284.55"/>
    <n v="-17335.89"/>
    <n v="28229.88"/>
    <n v="626594850.33999527"/>
    <n v="62659.485033999525"/>
  </r>
  <r>
    <s v="MEM1376"/>
    <x v="6"/>
    <x v="0"/>
    <n v="78"/>
    <x v="0"/>
    <x v="5"/>
    <x v="0"/>
    <x v="3"/>
    <n v="34"/>
    <n v="2.5499999999999998"/>
    <x v="1"/>
    <x v="0"/>
    <n v="19138.93"/>
    <n v="2943.47"/>
    <n v="1573.18"/>
    <n v="0"/>
    <n v="54503.87"/>
    <n v="46143.22"/>
    <n v="-15998.15"/>
    <n v="116645.24"/>
    <n v="626594850.33999527"/>
    <n v="62659.485033999525"/>
  </r>
  <r>
    <s v="MEM1377"/>
    <x v="8"/>
    <x v="1"/>
    <n v="65"/>
    <x v="0"/>
    <x v="4"/>
    <x v="0"/>
    <x v="0"/>
    <n v="37"/>
    <n v="2.44"/>
    <x v="1"/>
    <x v="0"/>
    <n v="11203.12"/>
    <n v="1046.42"/>
    <n v="826.76"/>
    <n v="0"/>
    <n v="18917.919999999998"/>
    <n v="15713.86"/>
    <n v="-22099.360000000001"/>
    <n v="56731.14"/>
    <n v="626594850.33999527"/>
    <n v="62659.485033999525"/>
  </r>
  <r>
    <s v="MEM1378"/>
    <x v="0"/>
    <x v="0"/>
    <n v="55"/>
    <x v="1"/>
    <x v="4"/>
    <x v="0"/>
    <x v="3"/>
    <n v="27"/>
    <n v="2.11"/>
    <x v="1"/>
    <x v="0"/>
    <n v="13153.84"/>
    <n v="3203.3"/>
    <n v="5006.18"/>
    <n v="0"/>
    <n v="62180.45"/>
    <n v="61236.2"/>
    <n v="-6475.74"/>
    <n v="129892.39"/>
    <n v="626594850.33999527"/>
    <n v="62659.485033999525"/>
  </r>
  <r>
    <s v="MEM1379"/>
    <x v="2"/>
    <x v="1"/>
    <n v="32"/>
    <x v="1"/>
    <x v="2"/>
    <x v="0"/>
    <x v="1"/>
    <n v="27"/>
    <n v="2.12"/>
    <x v="1"/>
    <x v="0"/>
    <n v="8475.84"/>
    <n v="4201.62"/>
    <n v="6270.86"/>
    <n v="0"/>
    <n v="36108.39"/>
    <n v="37562.019999999997"/>
    <n v="-22801.34"/>
    <n v="96471.75"/>
    <n v="626594850.33999527"/>
    <n v="62659.485033999525"/>
  </r>
  <r>
    <s v="MEM1380"/>
    <x v="3"/>
    <x v="1"/>
    <n v="25"/>
    <x v="2"/>
    <x v="0"/>
    <x v="3"/>
    <x v="4"/>
    <n v="26"/>
    <n v="2.15"/>
    <x v="0"/>
    <x v="0"/>
    <n v="5216.96"/>
    <n v="2423.2199999999998"/>
    <n v="1277.82"/>
    <n v="0"/>
    <n v="8862.48"/>
    <n v="20124.93"/>
    <n v="3332.26"/>
    <n v="25655.15"/>
    <n v="626594850.33999527"/>
    <n v="62659.485033999525"/>
  </r>
  <r>
    <s v="MEM1381"/>
    <x v="1"/>
    <x v="1"/>
    <n v="47"/>
    <x v="1"/>
    <x v="3"/>
    <x v="3"/>
    <x v="3"/>
    <n v="27"/>
    <n v="2.58"/>
    <x v="1"/>
    <x v="0"/>
    <n v="1456.55"/>
    <n v="282.88"/>
    <n v="963.15"/>
    <n v="0"/>
    <n v="5298.46"/>
    <n v="3579.61"/>
    <n v="-24359.16"/>
    <n v="33237.230000000003"/>
    <n v="626594850.33999527"/>
    <n v="62659.485033999525"/>
  </r>
  <r>
    <s v="MEM1382"/>
    <x v="8"/>
    <x v="0"/>
    <n v="37"/>
    <x v="1"/>
    <x v="6"/>
    <x v="0"/>
    <x v="0"/>
    <n v="29"/>
    <n v="1.71"/>
    <x v="1"/>
    <x v="0"/>
    <n v="2136.85"/>
    <n v="4759.03"/>
    <n v="2814.02"/>
    <n v="0"/>
    <n v="9037.27"/>
    <n v="3371.53"/>
    <n v="834.54"/>
    <n v="11574.26"/>
    <n v="626594850.33999527"/>
    <n v="62659.485033999525"/>
  </r>
  <r>
    <s v="MEM1383"/>
    <x v="8"/>
    <x v="1"/>
    <n v="45"/>
    <x v="1"/>
    <x v="0"/>
    <x v="1"/>
    <x v="0"/>
    <n v="27"/>
    <n v="1.98"/>
    <x v="1"/>
    <x v="0"/>
    <n v="5693.89"/>
    <n v="3652.02"/>
    <n v="7929.51"/>
    <n v="0"/>
    <n v="22943.3"/>
    <n v="26811.62"/>
    <n v="17856.830000000002"/>
    <n v="31898.09"/>
    <n v="626594850.33999527"/>
    <n v="62659.485033999525"/>
  </r>
  <r>
    <s v="MEM1384"/>
    <x v="8"/>
    <x v="1"/>
    <n v="25"/>
    <x v="2"/>
    <x v="2"/>
    <x v="2"/>
    <x v="5"/>
    <n v="34"/>
    <n v="3.13"/>
    <x v="0"/>
    <x v="0"/>
    <n v="15610.01"/>
    <n v="2840.55"/>
    <n v="5755.5"/>
    <n v="0"/>
    <n v="66367.98"/>
    <n v="38553.019999999997"/>
    <n v="-13523.98"/>
    <n v="118444.98"/>
    <n v="626594850.33999527"/>
    <n v="62659.485033999525"/>
  </r>
  <r>
    <s v="MEM1385"/>
    <x v="4"/>
    <x v="0"/>
    <n v="66"/>
    <x v="0"/>
    <x v="3"/>
    <x v="0"/>
    <x v="0"/>
    <n v="32"/>
    <n v="2.04"/>
    <x v="1"/>
    <x v="0"/>
    <n v="11784.62"/>
    <n v="221.99"/>
    <n v="2042.12"/>
    <n v="0"/>
    <n v="25569.77"/>
    <n v="53602.68"/>
    <n v="-9884.5300000000007"/>
    <n v="89056.98"/>
    <n v="626594850.33999527"/>
    <n v="62659.485033999525"/>
  </r>
  <r>
    <s v="MEM1386"/>
    <x v="1"/>
    <x v="1"/>
    <n v="30"/>
    <x v="2"/>
    <x v="3"/>
    <x v="1"/>
    <x v="2"/>
    <n v="36"/>
    <n v="2.82"/>
    <x v="0"/>
    <x v="0"/>
    <n v="13887.16"/>
    <n v="3834.78"/>
    <n v="7017.48"/>
    <n v="0"/>
    <n v="40973.949999999997"/>
    <n v="34071.120000000003"/>
    <n v="27422.48"/>
    <n v="47622.59"/>
    <n v="626594850.33999527"/>
    <n v="62659.485033999525"/>
  </r>
  <r>
    <s v="MEM1387"/>
    <x v="3"/>
    <x v="0"/>
    <n v="76"/>
    <x v="0"/>
    <x v="1"/>
    <x v="0"/>
    <x v="1"/>
    <n v="39"/>
    <n v="2.0499999999999998"/>
    <x v="1"/>
    <x v="0"/>
    <n v="6522.3"/>
    <n v="1511.43"/>
    <n v="544.23"/>
    <n v="0"/>
    <n v="13832.37"/>
    <n v="23856.34"/>
    <n v="20690.61"/>
    <n v="16998.099999999999"/>
    <n v="626594850.33999527"/>
    <n v="62659.485033999525"/>
  </r>
  <r>
    <s v="MEM1388"/>
    <x v="1"/>
    <x v="1"/>
    <n v="32"/>
    <x v="1"/>
    <x v="2"/>
    <x v="0"/>
    <x v="4"/>
    <n v="30"/>
    <n v="2.29"/>
    <x v="1"/>
    <x v="0"/>
    <n v="14597.65"/>
    <n v="136.75"/>
    <n v="3567.55"/>
    <n v="0"/>
    <n v="65555.27"/>
    <n v="24049.89"/>
    <n v="-29953.96"/>
    <n v="119559.12"/>
    <n v="626594850.33999527"/>
    <n v="62659.485033999525"/>
  </r>
  <r>
    <s v="MEM1389"/>
    <x v="3"/>
    <x v="0"/>
    <n v="61"/>
    <x v="0"/>
    <x v="1"/>
    <x v="3"/>
    <x v="0"/>
    <n v="35"/>
    <n v="1.66"/>
    <x v="1"/>
    <x v="0"/>
    <n v="665.67"/>
    <n v="4469.6400000000003"/>
    <n v="829.11"/>
    <n v="0"/>
    <n v="1684.83"/>
    <n v="3206.34"/>
    <n v="-18383.349999999999"/>
    <n v="23274.52"/>
    <n v="626594850.33999527"/>
    <n v="62659.485033999525"/>
  </r>
  <r>
    <s v="MEM1390"/>
    <x v="0"/>
    <x v="0"/>
    <n v="57"/>
    <x v="0"/>
    <x v="2"/>
    <x v="0"/>
    <x v="5"/>
    <n v="30"/>
    <n v="2.15"/>
    <x v="1"/>
    <x v="0"/>
    <n v="18725.21"/>
    <n v="1541.85"/>
    <n v="2591.08"/>
    <n v="0"/>
    <n v="62089.49"/>
    <n v="61585.13"/>
    <n v="26777.45"/>
    <n v="96897.17"/>
    <n v="626594850.33999527"/>
    <n v="62659.485033999525"/>
  </r>
  <r>
    <s v="MEM1391"/>
    <x v="8"/>
    <x v="0"/>
    <n v="34"/>
    <x v="1"/>
    <x v="3"/>
    <x v="0"/>
    <x v="0"/>
    <n v="29"/>
    <n v="2.91"/>
    <x v="1"/>
    <x v="0"/>
    <n v="5987.83"/>
    <n v="3737.99"/>
    <n v="5431.83"/>
    <n v="0"/>
    <n v="29743.89"/>
    <n v="8644.76"/>
    <n v="-25596.83"/>
    <n v="63985.48"/>
    <n v="626594850.33999527"/>
    <n v="62659.485033999525"/>
  </r>
  <r>
    <s v="MEM1392"/>
    <x v="5"/>
    <x v="0"/>
    <n v="73"/>
    <x v="0"/>
    <x v="6"/>
    <x v="2"/>
    <x v="0"/>
    <n v="30"/>
    <n v="3.18"/>
    <x v="1"/>
    <x v="0"/>
    <n v="9538.2900000000009"/>
    <n v="2810.7"/>
    <n v="892.41"/>
    <n v="0"/>
    <n v="35062.07"/>
    <n v="29597.200000000001"/>
    <n v="-13280.38"/>
    <n v="77939.649999999994"/>
    <n v="626594850.33999527"/>
    <n v="62659.485033999525"/>
  </r>
  <r>
    <s v="MEM1393"/>
    <x v="6"/>
    <x v="1"/>
    <n v="37"/>
    <x v="1"/>
    <x v="3"/>
    <x v="3"/>
    <x v="1"/>
    <n v="40"/>
    <n v="2.08"/>
    <x v="0"/>
    <x v="0"/>
    <n v="16778"/>
    <n v="1008.89"/>
    <n v="5237.8599999999997"/>
    <n v="0"/>
    <n v="35328.76"/>
    <n v="45292.38"/>
    <n v="7420.12"/>
    <n v="73201.02"/>
    <n v="626594850.33999527"/>
    <n v="62659.485033999525"/>
  </r>
  <r>
    <s v="MEM1394"/>
    <x v="9"/>
    <x v="0"/>
    <n v="54"/>
    <x v="1"/>
    <x v="6"/>
    <x v="0"/>
    <x v="3"/>
    <n v="25"/>
    <n v="2.5099999999999998"/>
    <x v="0"/>
    <x v="0"/>
    <n v="3912.44"/>
    <n v="1240.8699999999999"/>
    <n v="928.83"/>
    <n v="0"/>
    <n v="18320.939999999999"/>
    <n v="14142.27"/>
    <n v="-1081.8499999999999"/>
    <n v="33545.06"/>
    <n v="626594850.33999527"/>
    <n v="62659.485033999525"/>
  </r>
  <r>
    <s v="MEM1395"/>
    <x v="9"/>
    <x v="0"/>
    <n v="80"/>
    <x v="0"/>
    <x v="0"/>
    <x v="0"/>
    <x v="4"/>
    <n v="29"/>
    <n v="0.76"/>
    <x v="1"/>
    <x v="0"/>
    <n v="17049.240000000002"/>
    <n v="2172.3000000000002"/>
    <n v="7035.29"/>
    <n v="0"/>
    <n v="22775.64"/>
    <n v="39464.800000000003"/>
    <n v="15837.75"/>
    <n v="46402.69"/>
    <n v="626594850.33999527"/>
    <n v="62659.485033999525"/>
  </r>
  <r>
    <s v="MEM1396"/>
    <x v="3"/>
    <x v="1"/>
    <n v="32"/>
    <x v="1"/>
    <x v="3"/>
    <x v="0"/>
    <x v="2"/>
    <n v="49"/>
    <n v="1.03"/>
    <x v="1"/>
    <x v="0"/>
    <n v="7867.75"/>
    <n v="2275.89"/>
    <n v="727.03"/>
    <n v="0"/>
    <n v="34812.28"/>
    <n v="18406.25"/>
    <n v="-13982.36"/>
    <n v="67200.89"/>
    <n v="626594850.33999527"/>
    <n v="62659.485033999525"/>
  </r>
  <r>
    <s v="MEM1397"/>
    <x v="8"/>
    <x v="0"/>
    <n v="38"/>
    <x v="1"/>
    <x v="4"/>
    <x v="1"/>
    <x v="3"/>
    <n v="41"/>
    <n v="3.37"/>
    <x v="0"/>
    <x v="0"/>
    <n v="14743.28"/>
    <n v="1457.32"/>
    <n v="6013.28"/>
    <n v="0"/>
    <n v="61595.64"/>
    <n v="35943.21"/>
    <n v="11113.67"/>
    <n v="86425.18"/>
    <n v="626594850.33999527"/>
    <n v="62659.485033999525"/>
  </r>
  <r>
    <s v="MEM1398"/>
    <x v="2"/>
    <x v="0"/>
    <n v="71"/>
    <x v="0"/>
    <x v="5"/>
    <x v="2"/>
    <x v="1"/>
    <n v="27"/>
    <n v="1.1200000000000001"/>
    <x v="1"/>
    <x v="0"/>
    <n v="14453.25"/>
    <n v="3832.14"/>
    <n v="3838.01"/>
    <n v="0"/>
    <n v="49117.05"/>
    <n v="54571.69"/>
    <n v="26848.17"/>
    <n v="76840.570000000007"/>
    <n v="626594850.33999527"/>
    <n v="62659.485033999525"/>
  </r>
  <r>
    <s v="MEM1399"/>
    <x v="7"/>
    <x v="1"/>
    <n v="26"/>
    <x v="2"/>
    <x v="3"/>
    <x v="0"/>
    <x v="5"/>
    <n v="28"/>
    <n v="1.54"/>
    <x v="1"/>
    <x v="0"/>
    <n v="6216.48"/>
    <n v="755.56"/>
    <n v="736.39"/>
    <n v="0"/>
    <n v="10605.88"/>
    <n v="12514.95"/>
    <n v="283.89999999999998"/>
    <n v="22836.93"/>
    <n v="626594850.33999527"/>
    <n v="62659.485033999525"/>
  </r>
  <r>
    <s v="MEM1400"/>
    <x v="2"/>
    <x v="0"/>
    <n v="44"/>
    <x v="1"/>
    <x v="3"/>
    <x v="0"/>
    <x v="3"/>
    <n v="32"/>
    <n v="2.63"/>
    <x v="1"/>
    <x v="0"/>
    <n v="11293.2"/>
    <n v="2321.91"/>
    <n v="6384.69"/>
    <n v="0"/>
    <n v="36543.78"/>
    <n v="29202.82"/>
    <n v="-10038.94"/>
    <n v="75785.539999999994"/>
    <n v="626594850.33999527"/>
    <n v="62659.485033999525"/>
  </r>
  <r>
    <s v="MEM1401"/>
    <x v="5"/>
    <x v="1"/>
    <n v="59"/>
    <x v="0"/>
    <x v="5"/>
    <x v="0"/>
    <x v="4"/>
    <n v="29"/>
    <n v="3.39"/>
    <x v="0"/>
    <x v="0"/>
    <n v="7658.74"/>
    <n v="2049.0300000000002"/>
    <n v="673.89"/>
    <n v="0"/>
    <n v="23601.83"/>
    <n v="16040.15"/>
    <n v="-14093.38"/>
    <n v="53735.360000000001"/>
    <n v="626594850.33999527"/>
    <n v="62659.485033999525"/>
  </r>
  <r>
    <s v="MEM1402"/>
    <x v="2"/>
    <x v="1"/>
    <n v="61"/>
    <x v="0"/>
    <x v="5"/>
    <x v="0"/>
    <x v="4"/>
    <n v="28"/>
    <n v="2.0499999999999998"/>
    <x v="1"/>
    <x v="0"/>
    <n v="16551.68"/>
    <n v="2887.63"/>
    <n v="1355.76"/>
    <n v="0"/>
    <n v="33300.61"/>
    <n v="73700.210000000006"/>
    <n v="21324.81"/>
    <n v="85676.01"/>
    <n v="626594850.33999527"/>
    <n v="62659.485033999525"/>
  </r>
  <r>
    <s v="MEM1403"/>
    <x v="2"/>
    <x v="1"/>
    <n v="38"/>
    <x v="1"/>
    <x v="5"/>
    <x v="2"/>
    <x v="0"/>
    <n v="32"/>
    <n v="4.28"/>
    <x v="0"/>
    <x v="0"/>
    <n v="18425.27"/>
    <n v="4563.57"/>
    <n v="2773.51"/>
    <n v="0"/>
    <n v="31655.51"/>
    <n v="54071.73"/>
    <n v="-21254.34"/>
    <n v="106981.58"/>
    <n v="626594850.33999527"/>
    <n v="62659.485033999525"/>
  </r>
  <r>
    <s v="MEM1404"/>
    <x v="3"/>
    <x v="1"/>
    <n v="53"/>
    <x v="1"/>
    <x v="1"/>
    <x v="1"/>
    <x v="2"/>
    <n v="47"/>
    <n v="1.56"/>
    <x v="1"/>
    <x v="0"/>
    <n v="8139.36"/>
    <n v="688.88"/>
    <n v="3501.06"/>
    <n v="0"/>
    <n v="31133.599999999999"/>
    <n v="22503.06"/>
    <n v="-17420.22"/>
    <n v="71056.88"/>
    <n v="626594850.33999527"/>
    <n v="62659.485033999525"/>
  </r>
  <r>
    <s v="MEM1405"/>
    <x v="4"/>
    <x v="1"/>
    <n v="63"/>
    <x v="0"/>
    <x v="3"/>
    <x v="2"/>
    <x v="2"/>
    <n v="25"/>
    <n v="2.64"/>
    <x v="1"/>
    <x v="0"/>
    <n v="823.52"/>
    <n v="1164.5899999999999"/>
    <n v="5858.55"/>
    <n v="0"/>
    <n v="1639.7"/>
    <n v="4045.85"/>
    <n v="20026.16"/>
    <n v="-14340.61"/>
    <n v="626594850.33999527"/>
    <n v="62659.485033999525"/>
  </r>
  <r>
    <s v="MEM1406"/>
    <x v="8"/>
    <x v="0"/>
    <n v="41"/>
    <x v="1"/>
    <x v="0"/>
    <x v="1"/>
    <x v="2"/>
    <n v="34"/>
    <n v="3.72"/>
    <x v="0"/>
    <x v="0"/>
    <n v="7713.09"/>
    <n v="1868.94"/>
    <n v="1851.01"/>
    <n v="0"/>
    <n v="21587.8"/>
    <n v="9847.08"/>
    <n v="-12841.71"/>
    <n v="44276.59"/>
    <n v="626594850.33999527"/>
    <n v="62659.485033999525"/>
  </r>
  <r>
    <s v="MEM1407"/>
    <x v="4"/>
    <x v="0"/>
    <n v="53"/>
    <x v="1"/>
    <x v="5"/>
    <x v="1"/>
    <x v="2"/>
    <n v="40"/>
    <n v="2.6"/>
    <x v="0"/>
    <x v="0"/>
    <n v="17742.169999999998"/>
    <n v="3357.19"/>
    <n v="5691.79"/>
    <n v="0"/>
    <n v="43937.98"/>
    <n v="59973.440000000002"/>
    <n v="-17841.86"/>
    <n v="121753.28"/>
    <n v="626594850.33999527"/>
    <n v="62659.485033999525"/>
  </r>
  <r>
    <s v="MEM1408"/>
    <x v="3"/>
    <x v="0"/>
    <n v="39"/>
    <x v="1"/>
    <x v="5"/>
    <x v="0"/>
    <x v="4"/>
    <n v="23"/>
    <n v="2.35"/>
    <x v="0"/>
    <x v="0"/>
    <n v="17297.16"/>
    <n v="828.74"/>
    <n v="5848.33"/>
    <n v="0"/>
    <n v="63895.24"/>
    <n v="80541.279999999999"/>
    <n v="29561.01"/>
    <n v="114875.51"/>
    <n v="626594850.33999527"/>
    <n v="62659.485033999525"/>
  </r>
  <r>
    <s v="MEM1409"/>
    <x v="8"/>
    <x v="1"/>
    <n v="65"/>
    <x v="0"/>
    <x v="3"/>
    <x v="0"/>
    <x v="5"/>
    <n v="29"/>
    <n v="3.5"/>
    <x v="0"/>
    <x v="0"/>
    <n v="16246.66"/>
    <n v="226.86"/>
    <n v="7415.23"/>
    <n v="0"/>
    <n v="32690.9"/>
    <n v="52355.48"/>
    <n v="14204.27"/>
    <n v="70842.11"/>
    <n v="626594850.33999527"/>
    <n v="62659.485033999525"/>
  </r>
  <r>
    <s v="MEM1410"/>
    <x v="1"/>
    <x v="1"/>
    <n v="65"/>
    <x v="0"/>
    <x v="1"/>
    <x v="3"/>
    <x v="5"/>
    <n v="29"/>
    <n v="1.68"/>
    <x v="1"/>
    <x v="0"/>
    <n v="2688.39"/>
    <n v="2682.94"/>
    <n v="2045.76"/>
    <n v="0"/>
    <n v="6040.61"/>
    <n v="9920.89"/>
    <n v="-12254.22"/>
    <n v="28215.72"/>
    <n v="626594850.33999527"/>
    <n v="62659.485033999525"/>
  </r>
  <r>
    <s v="MEM1411"/>
    <x v="6"/>
    <x v="1"/>
    <n v="78"/>
    <x v="0"/>
    <x v="4"/>
    <x v="1"/>
    <x v="0"/>
    <n v="31"/>
    <n v="4.0999999999999996"/>
    <x v="0"/>
    <x v="0"/>
    <n v="14299.91"/>
    <n v="2114.1999999999998"/>
    <n v="3364.21"/>
    <n v="0"/>
    <n v="18051.990000000002"/>
    <n v="53659.99"/>
    <n v="15163.52"/>
    <n v="56548.46"/>
    <n v="626594850.33999527"/>
    <n v="62659.485033999525"/>
  </r>
  <r>
    <s v="MEM1412"/>
    <x v="8"/>
    <x v="0"/>
    <n v="46"/>
    <x v="1"/>
    <x v="3"/>
    <x v="0"/>
    <x v="3"/>
    <n v="34"/>
    <n v="3.01"/>
    <x v="1"/>
    <x v="0"/>
    <n v="9255.25"/>
    <n v="1656.93"/>
    <n v="1138.6300000000001"/>
    <n v="0"/>
    <n v="15672.94"/>
    <n v="31640.25"/>
    <n v="-20172.830000000002"/>
    <n v="67486.02"/>
    <n v="626594850.33999527"/>
    <n v="62659.485033999525"/>
  </r>
  <r>
    <s v="MEM1413"/>
    <x v="3"/>
    <x v="1"/>
    <n v="75"/>
    <x v="0"/>
    <x v="0"/>
    <x v="0"/>
    <x v="5"/>
    <n v="22"/>
    <n v="1.35"/>
    <x v="0"/>
    <x v="0"/>
    <n v="3961.61"/>
    <n v="2768.82"/>
    <n v="4343.96"/>
    <n v="0"/>
    <n v="19775.3"/>
    <n v="4921.96"/>
    <n v="4030.67"/>
    <n v="20666.59"/>
    <n v="626594850.33999527"/>
    <n v="62659.485033999525"/>
  </r>
  <r>
    <s v="MEM1414"/>
    <x v="1"/>
    <x v="1"/>
    <n v="60"/>
    <x v="0"/>
    <x v="2"/>
    <x v="0"/>
    <x v="2"/>
    <n v="27"/>
    <n v="1.27"/>
    <x v="0"/>
    <x v="0"/>
    <n v="12610.77"/>
    <n v="4654.72"/>
    <n v="5616.33"/>
    <n v="0"/>
    <n v="34075.26"/>
    <n v="21957.27"/>
    <n v="-29750.48"/>
    <n v="85783.01"/>
    <n v="626594850.33999527"/>
    <n v="62659.485033999525"/>
  </r>
  <r>
    <s v="MEM1415"/>
    <x v="5"/>
    <x v="1"/>
    <n v="54"/>
    <x v="1"/>
    <x v="5"/>
    <x v="3"/>
    <x v="4"/>
    <n v="29"/>
    <n v="3.37"/>
    <x v="0"/>
    <x v="0"/>
    <n v="18768.060000000001"/>
    <n v="1151.5899999999999"/>
    <n v="3780.27"/>
    <n v="0"/>
    <n v="72998.84"/>
    <n v="26055.1"/>
    <n v="11781.64"/>
    <n v="87272.3"/>
    <n v="626594850.33999527"/>
    <n v="62659.485033999525"/>
  </r>
  <r>
    <s v="MEM1416"/>
    <x v="9"/>
    <x v="1"/>
    <n v="37"/>
    <x v="1"/>
    <x v="6"/>
    <x v="1"/>
    <x v="3"/>
    <n v="24"/>
    <n v="2.0099999999999998"/>
    <x v="1"/>
    <x v="0"/>
    <n v="14522.12"/>
    <n v="1456.64"/>
    <n v="6808.89"/>
    <n v="0"/>
    <n v="18888.61"/>
    <n v="56657.84"/>
    <n v="1871.56"/>
    <n v="73674.89"/>
    <n v="626594850.33999527"/>
    <n v="62659.485033999525"/>
  </r>
  <r>
    <s v="MEM1417"/>
    <x v="7"/>
    <x v="1"/>
    <n v="27"/>
    <x v="2"/>
    <x v="3"/>
    <x v="3"/>
    <x v="1"/>
    <n v="35"/>
    <n v="2.82"/>
    <x v="0"/>
    <x v="0"/>
    <n v="10355.41"/>
    <n v="4056.5"/>
    <n v="378.8"/>
    <n v="0"/>
    <n v="34543.61"/>
    <n v="29621.07"/>
    <n v="-26103.25"/>
    <n v="90267.93"/>
    <n v="626594850.33999527"/>
    <n v="62659.485033999525"/>
  </r>
  <r>
    <s v="MEM1418"/>
    <x v="4"/>
    <x v="0"/>
    <n v="79"/>
    <x v="0"/>
    <x v="3"/>
    <x v="3"/>
    <x v="0"/>
    <n v="25"/>
    <n v="3.21"/>
    <x v="0"/>
    <x v="0"/>
    <n v="9089.14"/>
    <n v="710.55"/>
    <n v="1697.02"/>
    <n v="0"/>
    <n v="37846.9"/>
    <n v="16125.49"/>
    <n v="11974.11"/>
    <n v="41998.28"/>
    <n v="626594850.33999527"/>
    <n v="62659.485033999525"/>
  </r>
  <r>
    <s v="MEM1419"/>
    <x v="6"/>
    <x v="1"/>
    <n v="28"/>
    <x v="2"/>
    <x v="1"/>
    <x v="1"/>
    <x v="5"/>
    <n v="32"/>
    <n v="2.94"/>
    <x v="0"/>
    <x v="0"/>
    <n v="15902.83"/>
    <n v="4928.3999999999996"/>
    <n v="3144.47"/>
    <n v="0"/>
    <n v="40700.65"/>
    <n v="74358.97"/>
    <n v="-22091.87"/>
    <n v="137151.49"/>
    <n v="626594850.33999527"/>
    <n v="62659.485033999525"/>
  </r>
  <r>
    <s v="MEM1420"/>
    <x v="7"/>
    <x v="1"/>
    <n v="69"/>
    <x v="0"/>
    <x v="4"/>
    <x v="1"/>
    <x v="5"/>
    <n v="24"/>
    <n v="2.3199999999999998"/>
    <x v="0"/>
    <x v="0"/>
    <n v="9346.7000000000007"/>
    <n v="3645.38"/>
    <n v="6842.3"/>
    <n v="0"/>
    <n v="22532.05"/>
    <n v="42612.39"/>
    <n v="-1709.65"/>
    <n v="66854.09"/>
    <n v="626594850.33999527"/>
    <n v="62659.485033999525"/>
  </r>
  <r>
    <s v="MEM1421"/>
    <x v="4"/>
    <x v="0"/>
    <n v="23"/>
    <x v="2"/>
    <x v="5"/>
    <x v="0"/>
    <x v="3"/>
    <n v="23"/>
    <n v="3.07"/>
    <x v="0"/>
    <x v="0"/>
    <n v="18448.009999999998"/>
    <n v="1599.59"/>
    <n v="2770.66"/>
    <n v="0"/>
    <n v="66944.55"/>
    <n v="86277.06"/>
    <n v="1755.93"/>
    <n v="151465.68"/>
    <n v="626594850.33999527"/>
    <n v="62659.485033999525"/>
  </r>
  <r>
    <s v="MEM1422"/>
    <x v="3"/>
    <x v="1"/>
    <n v="54"/>
    <x v="1"/>
    <x v="3"/>
    <x v="2"/>
    <x v="0"/>
    <n v="35"/>
    <n v="3.2"/>
    <x v="0"/>
    <x v="0"/>
    <n v="17757.27"/>
    <n v="909.08"/>
    <n v="6764.67"/>
    <n v="0"/>
    <n v="76935.8"/>
    <n v="29610.81"/>
    <n v="-10420.540000000001"/>
    <n v="116967.15"/>
    <n v="626594850.33999527"/>
    <n v="62659.485033999525"/>
  </r>
  <r>
    <s v="MEM1423"/>
    <x v="8"/>
    <x v="1"/>
    <n v="53"/>
    <x v="1"/>
    <x v="1"/>
    <x v="0"/>
    <x v="0"/>
    <n v="27"/>
    <n v="2"/>
    <x v="1"/>
    <x v="0"/>
    <n v="1195.6600000000001"/>
    <n v="2878.76"/>
    <n v="5414.08"/>
    <n v="0"/>
    <n v="3752.4"/>
    <n v="2764.41"/>
    <n v="10077.59"/>
    <n v="-3560.78"/>
    <n v="626594850.33999527"/>
    <n v="62659.485033999525"/>
  </r>
  <r>
    <s v="MEM1424"/>
    <x v="5"/>
    <x v="1"/>
    <n v="40"/>
    <x v="1"/>
    <x v="5"/>
    <x v="2"/>
    <x v="3"/>
    <n v="27"/>
    <n v="4.24"/>
    <x v="1"/>
    <x v="0"/>
    <n v="19190.39"/>
    <n v="2327.8000000000002"/>
    <n v="4896.7700000000004"/>
    <n v="0"/>
    <n v="60163.71"/>
    <n v="64980.92"/>
    <n v="15716.31"/>
    <n v="109428.32"/>
    <n v="626594850.33999527"/>
    <n v="62659.485033999525"/>
  </r>
  <r>
    <s v="MEM1425"/>
    <x v="8"/>
    <x v="1"/>
    <n v="32"/>
    <x v="1"/>
    <x v="0"/>
    <x v="0"/>
    <x v="0"/>
    <n v="33"/>
    <n v="2.4300000000000002"/>
    <x v="1"/>
    <x v="0"/>
    <n v="16295.79"/>
    <n v="3205.21"/>
    <n v="2766.75"/>
    <n v="0"/>
    <n v="51672.59"/>
    <n v="62703.09"/>
    <n v="-9973.74"/>
    <n v="124349.42"/>
    <n v="626594850.33999527"/>
    <n v="62659.485033999525"/>
  </r>
  <r>
    <s v="MEM1426"/>
    <x v="4"/>
    <x v="1"/>
    <n v="37"/>
    <x v="1"/>
    <x v="2"/>
    <x v="3"/>
    <x v="2"/>
    <n v="27"/>
    <n v="3.52"/>
    <x v="1"/>
    <x v="0"/>
    <n v="18800.900000000001"/>
    <n v="1972.94"/>
    <n v="4359.5600000000004"/>
    <n v="0"/>
    <n v="86908.25"/>
    <n v="40598.400000000001"/>
    <n v="24117.759999999998"/>
    <n v="103388.89"/>
    <n v="626594850.33999527"/>
    <n v="62659.485033999525"/>
  </r>
  <r>
    <s v="MEM1427"/>
    <x v="3"/>
    <x v="1"/>
    <n v="55"/>
    <x v="1"/>
    <x v="3"/>
    <x v="1"/>
    <x v="4"/>
    <n v="39"/>
    <n v="1.69"/>
    <x v="0"/>
    <x v="0"/>
    <n v="888.91"/>
    <n v="3276.03"/>
    <n v="2553.6999999999998"/>
    <n v="0"/>
    <n v="3516.06"/>
    <n v="1774.45"/>
    <n v="19408.32"/>
    <n v="-14117.81"/>
    <n v="626594850.33999527"/>
    <n v="62659.485033999525"/>
  </r>
  <r>
    <s v="MEM1428"/>
    <x v="1"/>
    <x v="0"/>
    <n v="75"/>
    <x v="0"/>
    <x v="1"/>
    <x v="0"/>
    <x v="5"/>
    <n v="22"/>
    <n v="4.0999999999999996"/>
    <x v="0"/>
    <x v="0"/>
    <n v="2096.59"/>
    <n v="314.19"/>
    <n v="4477.68"/>
    <n v="0"/>
    <n v="6199.38"/>
    <n v="8547.8799999999992"/>
    <n v="-26059.07"/>
    <n v="40806.33"/>
    <n v="626594850.33999527"/>
    <n v="62659.485033999525"/>
  </r>
  <r>
    <s v="MEM1429"/>
    <x v="3"/>
    <x v="1"/>
    <n v="80"/>
    <x v="0"/>
    <x v="4"/>
    <x v="1"/>
    <x v="5"/>
    <n v="32"/>
    <n v="2.64"/>
    <x v="1"/>
    <x v="0"/>
    <n v="15165.28"/>
    <n v="153.65"/>
    <n v="3384.63"/>
    <n v="0"/>
    <n v="34892.31"/>
    <n v="72922.11"/>
    <n v="23285.06"/>
    <n v="84529.36"/>
    <n v="626594850.33999527"/>
    <n v="62659.485033999525"/>
  </r>
  <r>
    <s v="MEM1430"/>
    <x v="9"/>
    <x v="1"/>
    <n v="29"/>
    <x v="2"/>
    <x v="6"/>
    <x v="0"/>
    <x v="2"/>
    <n v="31"/>
    <n v="1.07"/>
    <x v="0"/>
    <x v="0"/>
    <n v="15720.7"/>
    <n v="1626.1"/>
    <n v="189.14"/>
    <n v="0"/>
    <n v="38208.21"/>
    <n v="51789.83"/>
    <n v="-21039.78"/>
    <n v="111037.82"/>
    <n v="626594850.33999527"/>
    <n v="62659.485033999525"/>
  </r>
  <r>
    <s v="MEM1431"/>
    <x v="3"/>
    <x v="1"/>
    <n v="65"/>
    <x v="0"/>
    <x v="6"/>
    <x v="3"/>
    <x v="3"/>
    <n v="35"/>
    <n v="2.82"/>
    <x v="0"/>
    <x v="0"/>
    <n v="3417.28"/>
    <n v="4341.99"/>
    <n v="2184.21"/>
    <n v="0"/>
    <n v="9246.7199999999993"/>
    <n v="14782.1"/>
    <n v="23338.14"/>
    <n v="690.68"/>
    <n v="626594850.33999527"/>
    <n v="62659.485033999525"/>
  </r>
  <r>
    <s v="MEM1432"/>
    <x v="5"/>
    <x v="0"/>
    <n v="78"/>
    <x v="0"/>
    <x v="2"/>
    <x v="1"/>
    <x v="1"/>
    <n v="32"/>
    <n v="2.1800000000000002"/>
    <x v="1"/>
    <x v="0"/>
    <n v="9268.64"/>
    <n v="2257.86"/>
    <n v="2375.39"/>
    <n v="0"/>
    <n v="32291.360000000001"/>
    <n v="34156.15"/>
    <n v="-12275.41"/>
    <n v="78722.92"/>
    <n v="626594850.33999527"/>
    <n v="62659.485033999525"/>
  </r>
  <r>
    <s v="MEM1433"/>
    <x v="1"/>
    <x v="0"/>
    <n v="76"/>
    <x v="0"/>
    <x v="6"/>
    <x v="3"/>
    <x v="3"/>
    <n v="22"/>
    <n v="2.29"/>
    <x v="0"/>
    <x v="0"/>
    <n v="6174.33"/>
    <n v="2810.59"/>
    <n v="4788.58"/>
    <n v="0"/>
    <n v="16514.150000000001"/>
    <n v="22992.880000000001"/>
    <n v="-11796.56"/>
    <n v="51303.59"/>
    <n v="626594850.33999527"/>
    <n v="62659.485033999525"/>
  </r>
  <r>
    <s v="MEM1434"/>
    <x v="9"/>
    <x v="1"/>
    <n v="72"/>
    <x v="0"/>
    <x v="2"/>
    <x v="3"/>
    <x v="3"/>
    <n v="33"/>
    <n v="2.94"/>
    <x v="0"/>
    <x v="0"/>
    <n v="16737.78"/>
    <n v="3151.37"/>
    <n v="4930.1499999999996"/>
    <n v="0"/>
    <n v="57464.35"/>
    <n v="50986.16"/>
    <n v="-2359.67"/>
    <n v="110810.18"/>
    <n v="626594850.33999527"/>
    <n v="62659.485033999525"/>
  </r>
  <r>
    <s v="MEM1435"/>
    <x v="9"/>
    <x v="0"/>
    <n v="43"/>
    <x v="1"/>
    <x v="3"/>
    <x v="1"/>
    <x v="0"/>
    <n v="23"/>
    <n v="1.8"/>
    <x v="0"/>
    <x v="0"/>
    <n v="4375.18"/>
    <n v="992.34"/>
    <n v="6267.58"/>
    <n v="0"/>
    <n v="13520.45"/>
    <n v="15703.15"/>
    <n v="29029.66"/>
    <n v="193.94"/>
    <n v="626594850.33999527"/>
    <n v="62659.485033999525"/>
  </r>
  <r>
    <s v="MEM1436"/>
    <x v="0"/>
    <x v="1"/>
    <n v="42"/>
    <x v="1"/>
    <x v="5"/>
    <x v="2"/>
    <x v="4"/>
    <n v="37"/>
    <n v="2.63"/>
    <x v="1"/>
    <x v="0"/>
    <n v="6855.13"/>
    <n v="1109.3599999999999"/>
    <n v="5544.85"/>
    <n v="0"/>
    <n v="26598.5"/>
    <n v="11183.78"/>
    <n v="2202.56"/>
    <n v="35579.72"/>
    <n v="626594850.33999527"/>
    <n v="62659.485033999525"/>
  </r>
  <r>
    <s v="MEM1437"/>
    <x v="6"/>
    <x v="0"/>
    <n v="58"/>
    <x v="0"/>
    <x v="5"/>
    <x v="0"/>
    <x v="1"/>
    <n v="17"/>
    <n v="2.64"/>
    <x v="1"/>
    <x v="0"/>
    <n v="10742.24"/>
    <n v="4381.42"/>
    <n v="6467.66"/>
    <n v="0"/>
    <n v="16664.97"/>
    <n v="13092.8"/>
    <n v="-6611.55"/>
    <n v="36369.32"/>
    <n v="626594850.33999527"/>
    <n v="62659.485033999525"/>
  </r>
  <r>
    <s v="MEM1438"/>
    <x v="5"/>
    <x v="0"/>
    <n v="32"/>
    <x v="1"/>
    <x v="5"/>
    <x v="3"/>
    <x v="2"/>
    <n v="26"/>
    <n v="3.48"/>
    <x v="0"/>
    <x v="0"/>
    <n v="3060.59"/>
    <n v="4094.02"/>
    <n v="7231.45"/>
    <n v="0"/>
    <n v="13875.87"/>
    <n v="14971.02"/>
    <n v="-22564.43"/>
    <n v="51411.32"/>
    <n v="626594850.33999527"/>
    <n v="62659.485033999525"/>
  </r>
  <r>
    <s v="MEM1439"/>
    <x v="6"/>
    <x v="1"/>
    <n v="51"/>
    <x v="1"/>
    <x v="6"/>
    <x v="0"/>
    <x v="2"/>
    <n v="32"/>
    <n v="0.97"/>
    <x v="0"/>
    <x v="0"/>
    <n v="19324.080000000002"/>
    <n v="1221.1400000000001"/>
    <n v="6148.14"/>
    <n v="0"/>
    <n v="64952.13"/>
    <n v="69409.149999999994"/>
    <n v="-3131.1"/>
    <n v="137492.38"/>
    <n v="626594850.33999527"/>
    <n v="62659.485033999525"/>
  </r>
  <r>
    <s v="MEM1440"/>
    <x v="4"/>
    <x v="0"/>
    <n v="69"/>
    <x v="0"/>
    <x v="4"/>
    <x v="2"/>
    <x v="2"/>
    <n v="32"/>
    <n v="0.03"/>
    <x v="1"/>
    <x v="0"/>
    <n v="10146.76"/>
    <n v="2598.41"/>
    <n v="5158.76"/>
    <n v="0"/>
    <n v="32953.800000000003"/>
    <n v="24359.58"/>
    <n v="-20253.13"/>
    <n v="77566.509999999995"/>
    <n v="626594850.33999527"/>
    <n v="62659.485033999525"/>
  </r>
  <r>
    <s v="MEM1441"/>
    <x v="5"/>
    <x v="0"/>
    <n v="68"/>
    <x v="0"/>
    <x v="1"/>
    <x v="2"/>
    <x v="1"/>
    <n v="32"/>
    <n v="2.25"/>
    <x v="1"/>
    <x v="0"/>
    <n v="4592.6899999999996"/>
    <n v="906.75"/>
    <n v="4851.99"/>
    <n v="0"/>
    <n v="9492.23"/>
    <n v="12123.22"/>
    <n v="25155.1"/>
    <n v="-3539.65"/>
    <n v="626594850.33999527"/>
    <n v="62659.485033999525"/>
  </r>
  <r>
    <s v="MEM1442"/>
    <x v="0"/>
    <x v="0"/>
    <n v="28"/>
    <x v="2"/>
    <x v="5"/>
    <x v="0"/>
    <x v="3"/>
    <n v="27"/>
    <n v="2.61"/>
    <x v="0"/>
    <x v="0"/>
    <n v="19802.099999999999"/>
    <n v="2127.7600000000002"/>
    <n v="827.69"/>
    <n v="0"/>
    <n v="84176.67"/>
    <n v="27745.26"/>
    <n v="18813.59"/>
    <n v="93108.34"/>
    <n v="626594850.33999527"/>
    <n v="62659.485033999525"/>
  </r>
  <r>
    <s v="MEM1443"/>
    <x v="3"/>
    <x v="1"/>
    <n v="30"/>
    <x v="2"/>
    <x v="6"/>
    <x v="0"/>
    <x v="0"/>
    <n v="36"/>
    <n v="2.91"/>
    <x v="1"/>
    <x v="0"/>
    <n v="14807.28"/>
    <n v="4487.68"/>
    <n v="3106.94"/>
    <n v="0"/>
    <n v="72146.080000000002"/>
    <n v="44899.42"/>
    <n v="-17529.16"/>
    <n v="134574.66"/>
    <n v="626594850.33999527"/>
    <n v="62659.485033999525"/>
  </r>
  <r>
    <s v="MEM1444"/>
    <x v="5"/>
    <x v="1"/>
    <n v="53"/>
    <x v="1"/>
    <x v="6"/>
    <x v="0"/>
    <x v="2"/>
    <n v="29"/>
    <n v="2.99"/>
    <x v="0"/>
    <x v="0"/>
    <n v="2065.9499999999998"/>
    <n v="4234.72"/>
    <n v="6515.58"/>
    <n v="0"/>
    <n v="9053.5300000000007"/>
    <n v="3329.6"/>
    <n v="-1289.8699999999999"/>
    <n v="13673"/>
    <n v="626594850.33999527"/>
    <n v="62659.485033999525"/>
  </r>
  <r>
    <s v="MEM1445"/>
    <x v="9"/>
    <x v="1"/>
    <n v="35"/>
    <x v="1"/>
    <x v="0"/>
    <x v="3"/>
    <x v="3"/>
    <n v="35"/>
    <n v="2.21"/>
    <x v="0"/>
    <x v="0"/>
    <n v="8258.19"/>
    <n v="4231.21"/>
    <n v="2370.5500000000002"/>
    <n v="0"/>
    <n v="10949.42"/>
    <n v="22904.27"/>
    <n v="-23719.95"/>
    <n v="57573.64"/>
    <n v="626594850.33999527"/>
    <n v="62659.485033999525"/>
  </r>
  <r>
    <s v="MEM1446"/>
    <x v="8"/>
    <x v="0"/>
    <n v="59"/>
    <x v="0"/>
    <x v="5"/>
    <x v="0"/>
    <x v="3"/>
    <n v="33"/>
    <n v="2.57"/>
    <x v="1"/>
    <x v="0"/>
    <n v="3339.41"/>
    <n v="4580.1099999999997"/>
    <n v="4670.18"/>
    <n v="0"/>
    <n v="12534.69"/>
    <n v="6663.02"/>
    <n v="-17993.939999999999"/>
    <n v="37191.65"/>
    <n v="626594850.33999527"/>
    <n v="62659.485033999525"/>
  </r>
  <r>
    <s v="MEM1447"/>
    <x v="5"/>
    <x v="1"/>
    <n v="36"/>
    <x v="1"/>
    <x v="2"/>
    <x v="0"/>
    <x v="3"/>
    <n v="34"/>
    <n v="3.58"/>
    <x v="0"/>
    <x v="0"/>
    <n v="5490.8"/>
    <n v="2780.43"/>
    <n v="4904.96"/>
    <n v="0"/>
    <n v="26864.94"/>
    <n v="24059.42"/>
    <n v="9701.1299999999992"/>
    <n v="41223.230000000003"/>
    <n v="626594850.33999527"/>
    <n v="62659.485033999525"/>
  </r>
  <r>
    <s v="MEM1448"/>
    <x v="1"/>
    <x v="0"/>
    <n v="72"/>
    <x v="0"/>
    <x v="3"/>
    <x v="1"/>
    <x v="2"/>
    <n v="28"/>
    <n v="1.65"/>
    <x v="1"/>
    <x v="0"/>
    <n v="16048.3"/>
    <n v="3710.88"/>
    <n v="3587.12"/>
    <n v="0"/>
    <n v="50658.93"/>
    <n v="26361.16"/>
    <n v="6943.18"/>
    <n v="70076.91"/>
    <n v="626594850.33999527"/>
    <n v="62659.485033999525"/>
  </r>
  <r>
    <s v="MEM1449"/>
    <x v="8"/>
    <x v="0"/>
    <n v="27"/>
    <x v="2"/>
    <x v="5"/>
    <x v="0"/>
    <x v="5"/>
    <n v="25"/>
    <n v="2.4"/>
    <x v="1"/>
    <x v="0"/>
    <n v="14115.53"/>
    <n v="2414.04"/>
    <n v="6913.86"/>
    <n v="0"/>
    <n v="29128.43"/>
    <n v="18827.330000000002"/>
    <n v="14646.34"/>
    <n v="33309.42"/>
    <n v="626594850.33999527"/>
    <n v="62659.485033999525"/>
  </r>
  <r>
    <s v="MEM1450"/>
    <x v="8"/>
    <x v="1"/>
    <n v="54"/>
    <x v="1"/>
    <x v="0"/>
    <x v="2"/>
    <x v="5"/>
    <n v="30"/>
    <n v="2.2400000000000002"/>
    <x v="1"/>
    <x v="0"/>
    <n v="19124.2"/>
    <n v="2217.39"/>
    <n v="994.48"/>
    <n v="0"/>
    <n v="43681"/>
    <n v="79792.13"/>
    <n v="-8956.81"/>
    <n v="132429.94"/>
    <n v="626594850.33999527"/>
    <n v="62659.485033999525"/>
  </r>
  <r>
    <s v="MEM1451"/>
    <x v="1"/>
    <x v="1"/>
    <n v="46"/>
    <x v="1"/>
    <x v="3"/>
    <x v="1"/>
    <x v="3"/>
    <n v="26"/>
    <n v="1.77"/>
    <x v="1"/>
    <x v="0"/>
    <n v="8529.66"/>
    <n v="3052.96"/>
    <n v="7925.96"/>
    <n v="0"/>
    <n v="21854.38"/>
    <n v="31899.42"/>
    <n v="29770.32"/>
    <n v="23983.48"/>
    <n v="626594850.33999527"/>
    <n v="62659.485033999525"/>
  </r>
  <r>
    <s v="MEM1452"/>
    <x v="5"/>
    <x v="1"/>
    <n v="45"/>
    <x v="1"/>
    <x v="1"/>
    <x v="0"/>
    <x v="2"/>
    <n v="36"/>
    <n v="2.4300000000000002"/>
    <x v="1"/>
    <x v="0"/>
    <n v="19756.52"/>
    <n v="3655.53"/>
    <n v="381.26"/>
    <n v="0"/>
    <n v="28643.51"/>
    <n v="57941.86"/>
    <n v="6651.96"/>
    <n v="79933.41"/>
    <n v="626594850.33999527"/>
    <n v="62659.485033999525"/>
  </r>
  <r>
    <s v="MEM1453"/>
    <x v="6"/>
    <x v="0"/>
    <n v="44"/>
    <x v="1"/>
    <x v="3"/>
    <x v="3"/>
    <x v="3"/>
    <n v="22"/>
    <n v="1.22"/>
    <x v="0"/>
    <x v="0"/>
    <n v="10909.04"/>
    <n v="2511.41"/>
    <n v="7809.18"/>
    <n v="0"/>
    <n v="33757.519999999997"/>
    <n v="45747.360000000001"/>
    <n v="-1987.24"/>
    <n v="81492.12"/>
    <n v="626594850.33999527"/>
    <n v="62659.485033999525"/>
  </r>
  <r>
    <s v="MEM1454"/>
    <x v="7"/>
    <x v="1"/>
    <n v="70"/>
    <x v="0"/>
    <x v="1"/>
    <x v="0"/>
    <x v="3"/>
    <n v="34"/>
    <n v="2.98"/>
    <x v="0"/>
    <x v="0"/>
    <n v="10231.64"/>
    <n v="1151.8699999999999"/>
    <n v="5766.99"/>
    <n v="0"/>
    <n v="16348.38"/>
    <n v="38460.74"/>
    <n v="-3929.04"/>
    <n v="58738.16"/>
    <n v="626594850.33999527"/>
    <n v="62659.485033999525"/>
  </r>
  <r>
    <s v="MEM1455"/>
    <x v="1"/>
    <x v="1"/>
    <n v="46"/>
    <x v="1"/>
    <x v="1"/>
    <x v="1"/>
    <x v="4"/>
    <n v="33"/>
    <n v="2.5299999999999998"/>
    <x v="0"/>
    <x v="0"/>
    <n v="1205.3599999999999"/>
    <n v="1138.25"/>
    <n v="3954.3"/>
    <n v="0"/>
    <n v="4193.47"/>
    <n v="4399.37"/>
    <n v="-6446.06"/>
    <n v="15038.9"/>
    <n v="626594850.33999527"/>
    <n v="62659.485033999525"/>
  </r>
  <r>
    <s v="MEM1456"/>
    <x v="0"/>
    <x v="0"/>
    <n v="68"/>
    <x v="0"/>
    <x v="6"/>
    <x v="1"/>
    <x v="4"/>
    <n v="31"/>
    <n v="3.92"/>
    <x v="1"/>
    <x v="0"/>
    <n v="5582.07"/>
    <n v="2604.9699999999998"/>
    <n v="2485.4499999999998"/>
    <n v="0"/>
    <n v="14689.94"/>
    <n v="25954.46"/>
    <n v="-14855.35"/>
    <n v="55499.75"/>
    <n v="626594850.33999527"/>
    <n v="62659.485033999525"/>
  </r>
  <r>
    <s v="MEM1457"/>
    <x v="1"/>
    <x v="0"/>
    <n v="64"/>
    <x v="0"/>
    <x v="3"/>
    <x v="2"/>
    <x v="4"/>
    <n v="29"/>
    <n v="3.79"/>
    <x v="0"/>
    <x v="0"/>
    <n v="15890.02"/>
    <n v="1335.46"/>
    <n v="2017.66"/>
    <n v="0"/>
    <n v="51113.59"/>
    <n v="73695.09"/>
    <n v="-1290.42"/>
    <n v="126099.1"/>
    <n v="626594850.33999527"/>
    <n v="62659.485033999525"/>
  </r>
  <r>
    <s v="MEM1458"/>
    <x v="2"/>
    <x v="1"/>
    <n v="29"/>
    <x v="2"/>
    <x v="1"/>
    <x v="0"/>
    <x v="0"/>
    <n v="27"/>
    <n v="2.13"/>
    <x v="1"/>
    <x v="0"/>
    <n v="824.21"/>
    <n v="4227.47"/>
    <n v="7343.54"/>
    <n v="0"/>
    <n v="3088.24"/>
    <n v="3793.45"/>
    <n v="-11103.35"/>
    <n v="17985.04"/>
    <n v="626594850.33999527"/>
    <n v="62659.485033999525"/>
  </r>
  <r>
    <s v="MEM1459"/>
    <x v="0"/>
    <x v="0"/>
    <n v="58"/>
    <x v="0"/>
    <x v="0"/>
    <x v="0"/>
    <x v="2"/>
    <n v="29"/>
    <n v="3.76"/>
    <x v="0"/>
    <x v="0"/>
    <n v="5000.03"/>
    <n v="3698.55"/>
    <n v="1411.85"/>
    <n v="0"/>
    <n v="19283.939999999999"/>
    <n v="7718.36"/>
    <n v="-21279.53"/>
    <n v="48281.83"/>
    <n v="626594850.33999527"/>
    <n v="62659.485033999525"/>
  </r>
  <r>
    <s v="MEM1460"/>
    <x v="1"/>
    <x v="0"/>
    <n v="47"/>
    <x v="1"/>
    <x v="4"/>
    <x v="0"/>
    <x v="0"/>
    <n v="28"/>
    <n v="1.81"/>
    <x v="1"/>
    <x v="0"/>
    <n v="15336.26"/>
    <n v="2110.34"/>
    <n v="3543.58"/>
    <n v="0"/>
    <n v="27351.41"/>
    <n v="42625.9"/>
    <n v="21258.05"/>
    <n v="48719.26"/>
    <n v="626594850.33999527"/>
    <n v="62659.485033999525"/>
  </r>
  <r>
    <s v="MEM1461"/>
    <x v="6"/>
    <x v="1"/>
    <n v="65"/>
    <x v="0"/>
    <x v="6"/>
    <x v="3"/>
    <x v="0"/>
    <n v="24"/>
    <n v="1.95"/>
    <x v="1"/>
    <x v="0"/>
    <n v="18656.759999999998"/>
    <n v="4250.18"/>
    <n v="3005.32"/>
    <n v="0"/>
    <n v="76698.559999999998"/>
    <n v="28200.560000000001"/>
    <n v="-29671.72"/>
    <n v="134570.84"/>
    <n v="626594850.33999527"/>
    <n v="62659.485033999525"/>
  </r>
  <r>
    <s v="MEM1462"/>
    <x v="8"/>
    <x v="0"/>
    <n v="68"/>
    <x v="0"/>
    <x v="1"/>
    <x v="1"/>
    <x v="4"/>
    <n v="36"/>
    <n v="1.83"/>
    <x v="1"/>
    <x v="0"/>
    <n v="2049.62"/>
    <n v="4167.2700000000004"/>
    <n v="2710.47"/>
    <n v="0"/>
    <n v="8948.98"/>
    <n v="4565.71"/>
    <n v="-23820.47"/>
    <n v="37335.160000000003"/>
    <n v="626594850.33999527"/>
    <n v="62659.485033999525"/>
  </r>
  <r>
    <s v="MEM1463"/>
    <x v="5"/>
    <x v="1"/>
    <n v="55"/>
    <x v="1"/>
    <x v="0"/>
    <x v="3"/>
    <x v="0"/>
    <n v="20"/>
    <n v="3.59"/>
    <x v="1"/>
    <x v="0"/>
    <n v="15767.29"/>
    <n v="3812.77"/>
    <n v="499.63"/>
    <n v="0"/>
    <n v="57463.74"/>
    <n v="47700.26"/>
    <n v="-9442.3799999999992"/>
    <n v="114606.38"/>
    <n v="626594850.33999527"/>
    <n v="62659.485033999525"/>
  </r>
  <r>
    <s v="MEM1464"/>
    <x v="9"/>
    <x v="1"/>
    <n v="67"/>
    <x v="0"/>
    <x v="5"/>
    <x v="0"/>
    <x v="0"/>
    <n v="30"/>
    <n v="2.5"/>
    <x v="1"/>
    <x v="0"/>
    <n v="4702.75"/>
    <n v="3455.1"/>
    <n v="3084.2"/>
    <n v="0"/>
    <n v="12145.55"/>
    <n v="12427.7"/>
    <n v="14482.9"/>
    <n v="10090.35"/>
    <n v="626594850.33999527"/>
    <n v="62659.485033999525"/>
  </r>
  <r>
    <s v="MEM1465"/>
    <x v="0"/>
    <x v="0"/>
    <n v="47"/>
    <x v="1"/>
    <x v="6"/>
    <x v="3"/>
    <x v="5"/>
    <n v="38"/>
    <n v="3.62"/>
    <x v="1"/>
    <x v="0"/>
    <n v="1857.83"/>
    <n v="352.87"/>
    <n v="4778.4799999999996"/>
    <n v="0"/>
    <n v="3261.61"/>
    <n v="8513.32"/>
    <n v="29116.02"/>
    <n v="-17341.09"/>
    <n v="626594850.33999527"/>
    <n v="62659.485033999525"/>
  </r>
  <r>
    <s v="MEM1466"/>
    <x v="1"/>
    <x v="0"/>
    <n v="75"/>
    <x v="0"/>
    <x v="2"/>
    <x v="1"/>
    <x v="0"/>
    <n v="21"/>
    <n v="2.4"/>
    <x v="0"/>
    <x v="0"/>
    <n v="16842.89"/>
    <n v="4224.3"/>
    <n v="4333.2"/>
    <n v="0"/>
    <n v="49696.35"/>
    <n v="84037.23"/>
    <n v="26106.33"/>
    <n v="107627.25"/>
    <n v="626594850.33999527"/>
    <n v="62659.485033999525"/>
  </r>
  <r>
    <s v="MEM1467"/>
    <x v="4"/>
    <x v="0"/>
    <n v="23"/>
    <x v="2"/>
    <x v="4"/>
    <x v="2"/>
    <x v="4"/>
    <n v="31"/>
    <n v="3.35"/>
    <x v="1"/>
    <x v="0"/>
    <n v="14616.66"/>
    <n v="4958.05"/>
    <n v="5422.79"/>
    <n v="0"/>
    <n v="66359.009999999995"/>
    <n v="44256.67"/>
    <n v="-22392.29"/>
    <n v="133007.97"/>
    <n v="626594850.33999527"/>
    <n v="62659.485033999525"/>
  </r>
  <r>
    <s v="MEM1468"/>
    <x v="5"/>
    <x v="1"/>
    <n v="60"/>
    <x v="0"/>
    <x v="0"/>
    <x v="2"/>
    <x v="1"/>
    <n v="26"/>
    <n v="2.81"/>
    <x v="0"/>
    <x v="0"/>
    <n v="817.72"/>
    <n v="1760.46"/>
    <n v="5365.17"/>
    <n v="0"/>
    <n v="1584.74"/>
    <n v="2337.9499999999998"/>
    <n v="-8216.81"/>
    <n v="12139.5"/>
    <n v="626594850.33999527"/>
    <n v="62659.485033999525"/>
  </r>
  <r>
    <s v="MEM1469"/>
    <x v="6"/>
    <x v="1"/>
    <n v="67"/>
    <x v="0"/>
    <x v="0"/>
    <x v="0"/>
    <x v="5"/>
    <n v="32"/>
    <n v="2.52"/>
    <x v="0"/>
    <x v="0"/>
    <n v="11839.49"/>
    <n v="1680.76"/>
    <n v="352.62"/>
    <n v="0"/>
    <n v="38108.54"/>
    <n v="28667.64"/>
    <n v="11524.98"/>
    <n v="55251.199999999997"/>
    <n v="626594850.33999527"/>
    <n v="62659.485033999525"/>
  </r>
  <r>
    <s v="MEM1470"/>
    <x v="6"/>
    <x v="0"/>
    <n v="33"/>
    <x v="1"/>
    <x v="4"/>
    <x v="0"/>
    <x v="0"/>
    <n v="24"/>
    <n v="3.01"/>
    <x v="0"/>
    <x v="0"/>
    <n v="18209.169999999998"/>
    <n v="3937.85"/>
    <n v="3121.14"/>
    <n v="0"/>
    <n v="80395.899999999994"/>
    <n v="74928.14"/>
    <n v="-1092.9000000000001"/>
    <n v="156416.94"/>
    <n v="626594850.33999527"/>
    <n v="62659.485033999525"/>
  </r>
  <r>
    <s v="MEM1471"/>
    <x v="2"/>
    <x v="1"/>
    <n v="60"/>
    <x v="0"/>
    <x v="1"/>
    <x v="2"/>
    <x v="0"/>
    <n v="30"/>
    <n v="2.1"/>
    <x v="0"/>
    <x v="0"/>
    <n v="18501.55"/>
    <n v="713.2"/>
    <n v="5068.9399999999996"/>
    <n v="0"/>
    <n v="92173.65"/>
    <n v="87961.57"/>
    <n v="16969.79"/>
    <n v="163165.43"/>
    <n v="626594850.33999527"/>
    <n v="62659.485033999525"/>
  </r>
  <r>
    <s v="MEM1472"/>
    <x v="2"/>
    <x v="1"/>
    <n v="24"/>
    <x v="2"/>
    <x v="2"/>
    <x v="0"/>
    <x v="3"/>
    <n v="28"/>
    <n v="2.37"/>
    <x v="1"/>
    <x v="0"/>
    <n v="13556.89"/>
    <n v="3866.29"/>
    <n v="3585.03"/>
    <n v="0"/>
    <n v="18588.349999999999"/>
    <n v="41598.61"/>
    <n v="-21296.6"/>
    <n v="81483.56"/>
    <n v="626594850.33999527"/>
    <n v="62659.485033999525"/>
  </r>
  <r>
    <s v="MEM1473"/>
    <x v="6"/>
    <x v="0"/>
    <n v="44"/>
    <x v="1"/>
    <x v="1"/>
    <x v="0"/>
    <x v="2"/>
    <n v="32"/>
    <n v="2.44"/>
    <x v="0"/>
    <x v="0"/>
    <n v="7278.99"/>
    <n v="157.30000000000001"/>
    <n v="3084.44"/>
    <n v="0"/>
    <n v="25656.29"/>
    <n v="27562.51"/>
    <n v="-7832.18"/>
    <n v="61050.98"/>
    <n v="626594850.33999527"/>
    <n v="62659.485033999525"/>
  </r>
  <r>
    <s v="MEM1474"/>
    <x v="4"/>
    <x v="1"/>
    <n v="39"/>
    <x v="1"/>
    <x v="0"/>
    <x v="0"/>
    <x v="5"/>
    <n v="29"/>
    <n v="2.82"/>
    <x v="1"/>
    <x v="0"/>
    <n v="3406.21"/>
    <n v="4415.03"/>
    <n v="1111.94"/>
    <n v="0"/>
    <n v="8431.16"/>
    <n v="5713.63"/>
    <n v="10176.84"/>
    <n v="3967.95"/>
    <n v="626594850.33999527"/>
    <n v="62659.485033999525"/>
  </r>
  <r>
    <s v="MEM1475"/>
    <x v="0"/>
    <x v="0"/>
    <n v="68"/>
    <x v="0"/>
    <x v="1"/>
    <x v="1"/>
    <x v="2"/>
    <n v="28"/>
    <n v="3.53"/>
    <x v="1"/>
    <x v="0"/>
    <n v="1295.5"/>
    <n v="2576.39"/>
    <n v="93.3"/>
    <n v="0"/>
    <n v="5019.28"/>
    <n v="3095.33"/>
    <n v="-11254.46"/>
    <n v="19369.07"/>
    <n v="626594850.33999527"/>
    <n v="62659.485033999525"/>
  </r>
  <r>
    <s v="MEM1476"/>
    <x v="8"/>
    <x v="1"/>
    <n v="68"/>
    <x v="0"/>
    <x v="3"/>
    <x v="1"/>
    <x v="4"/>
    <n v="21"/>
    <n v="2.3199999999999998"/>
    <x v="1"/>
    <x v="0"/>
    <n v="17556.84"/>
    <n v="3556.57"/>
    <n v="4806.8900000000003"/>
    <n v="0"/>
    <n v="50517.120000000003"/>
    <n v="21928.15"/>
    <n v="5647.76"/>
    <n v="66797.509999999995"/>
    <n v="626594850.33999527"/>
    <n v="62659.485033999525"/>
  </r>
  <r>
    <s v="MEM1477"/>
    <x v="1"/>
    <x v="1"/>
    <n v="42"/>
    <x v="1"/>
    <x v="0"/>
    <x v="1"/>
    <x v="2"/>
    <n v="25"/>
    <n v="2.83"/>
    <x v="1"/>
    <x v="0"/>
    <n v="12220.49"/>
    <n v="4196.6000000000004"/>
    <n v="6563.03"/>
    <n v="0"/>
    <n v="22766.78"/>
    <n v="55820.43"/>
    <n v="-23111.82"/>
    <n v="101699.03"/>
    <n v="626594850.33999527"/>
    <n v="62659.485033999525"/>
  </r>
  <r>
    <s v="MEM1478"/>
    <x v="4"/>
    <x v="1"/>
    <n v="78"/>
    <x v="0"/>
    <x v="3"/>
    <x v="0"/>
    <x v="5"/>
    <n v="40"/>
    <n v="3.51"/>
    <x v="0"/>
    <x v="0"/>
    <n v="10928.58"/>
    <n v="4917.21"/>
    <n v="1898.22"/>
    <n v="0"/>
    <n v="19386.34"/>
    <n v="30141.08"/>
    <n v="-5758.64"/>
    <n v="55286.06"/>
    <n v="626594850.33999527"/>
    <n v="62659.485033999525"/>
  </r>
  <r>
    <s v="MEM1479"/>
    <x v="2"/>
    <x v="0"/>
    <n v="73"/>
    <x v="0"/>
    <x v="1"/>
    <x v="0"/>
    <x v="0"/>
    <n v="26"/>
    <n v="0.57999999999999996"/>
    <x v="1"/>
    <x v="0"/>
    <n v="19949.61"/>
    <n v="1044.51"/>
    <n v="5918.08"/>
    <n v="0"/>
    <n v="62410.84"/>
    <n v="70845.67"/>
    <n v="-2040.58"/>
    <n v="135297.09"/>
    <n v="626594850.33999527"/>
    <n v="62659.485033999525"/>
  </r>
  <r>
    <s v="MEM1480"/>
    <x v="7"/>
    <x v="1"/>
    <n v="50"/>
    <x v="1"/>
    <x v="0"/>
    <x v="1"/>
    <x v="3"/>
    <n v="28"/>
    <n v="2.77"/>
    <x v="0"/>
    <x v="0"/>
    <n v="10703.33"/>
    <n v="3564.35"/>
    <n v="7567.7"/>
    <n v="0"/>
    <n v="44561.97"/>
    <n v="21250.98"/>
    <n v="-2761.91"/>
    <n v="68574.86"/>
    <n v="626594850.33999527"/>
    <n v="62659.485033999525"/>
  </r>
  <r>
    <s v="MEM1481"/>
    <x v="0"/>
    <x v="0"/>
    <n v="58"/>
    <x v="0"/>
    <x v="6"/>
    <x v="0"/>
    <x v="4"/>
    <n v="23"/>
    <n v="1.0900000000000001"/>
    <x v="0"/>
    <x v="0"/>
    <n v="19322.07"/>
    <n v="3826.13"/>
    <n v="7005.61"/>
    <n v="0"/>
    <n v="75462.11"/>
    <n v="49165.73"/>
    <n v="25728.66"/>
    <n v="98899.18"/>
    <n v="626594850.33999527"/>
    <n v="62659.485033999525"/>
  </r>
  <r>
    <s v="MEM1482"/>
    <x v="9"/>
    <x v="1"/>
    <n v="22"/>
    <x v="2"/>
    <x v="1"/>
    <x v="3"/>
    <x v="5"/>
    <n v="29"/>
    <n v="3.68"/>
    <x v="1"/>
    <x v="0"/>
    <n v="15072.51"/>
    <n v="2349.08"/>
    <n v="7223.15"/>
    <n v="0"/>
    <n v="62599.57"/>
    <n v="56946.93"/>
    <n v="21933.43"/>
    <n v="97613.07"/>
    <n v="626594850.33999527"/>
    <n v="62659.485033999525"/>
  </r>
  <r>
    <s v="MEM1483"/>
    <x v="5"/>
    <x v="1"/>
    <n v="55"/>
    <x v="1"/>
    <x v="0"/>
    <x v="3"/>
    <x v="1"/>
    <n v="31"/>
    <n v="3.03"/>
    <x v="0"/>
    <x v="0"/>
    <n v="6787.83"/>
    <n v="2510.4"/>
    <n v="6613.67"/>
    <n v="0"/>
    <n v="32007.06"/>
    <n v="17256.62"/>
    <n v="-13900.27"/>
    <n v="63163.95"/>
    <n v="626594850.33999527"/>
    <n v="62659.485033999525"/>
  </r>
  <r>
    <s v="MEM1484"/>
    <x v="9"/>
    <x v="0"/>
    <n v="25"/>
    <x v="2"/>
    <x v="1"/>
    <x v="1"/>
    <x v="4"/>
    <n v="27"/>
    <n v="3.21"/>
    <x v="0"/>
    <x v="0"/>
    <n v="18673.169999999998"/>
    <n v="4807.79"/>
    <n v="5254.72"/>
    <n v="0"/>
    <n v="36368.1"/>
    <n v="59417.88"/>
    <n v="24949.3"/>
    <n v="70836.679999999993"/>
    <n v="626594850.33999527"/>
    <n v="62659.485033999525"/>
  </r>
  <r>
    <s v="MEM1485"/>
    <x v="9"/>
    <x v="0"/>
    <n v="29"/>
    <x v="2"/>
    <x v="3"/>
    <x v="2"/>
    <x v="2"/>
    <n v="33"/>
    <n v="2.33"/>
    <x v="1"/>
    <x v="0"/>
    <n v="13007.86"/>
    <n v="2861.05"/>
    <n v="5458.31"/>
    <n v="0"/>
    <n v="55830.89"/>
    <n v="61236.78"/>
    <n v="-24053.22"/>
    <n v="141120.89000000001"/>
    <n v="626594850.33999527"/>
    <n v="62659.485033999525"/>
  </r>
  <r>
    <s v="MEM1486"/>
    <x v="1"/>
    <x v="0"/>
    <n v="68"/>
    <x v="0"/>
    <x v="5"/>
    <x v="0"/>
    <x v="1"/>
    <n v="33"/>
    <n v="3.03"/>
    <x v="1"/>
    <x v="0"/>
    <n v="14219.2"/>
    <n v="2673.81"/>
    <n v="5249.25"/>
    <n v="0"/>
    <n v="68688.52"/>
    <n v="25186.35"/>
    <n v="11751.25"/>
    <n v="82123.62"/>
    <n v="626594850.33999527"/>
    <n v="62659.485033999525"/>
  </r>
  <r>
    <s v="MEM1487"/>
    <x v="5"/>
    <x v="1"/>
    <n v="75"/>
    <x v="0"/>
    <x v="0"/>
    <x v="3"/>
    <x v="2"/>
    <n v="32"/>
    <n v="2.9"/>
    <x v="1"/>
    <x v="0"/>
    <n v="6540.26"/>
    <n v="2705.85"/>
    <n v="6721.45"/>
    <n v="0"/>
    <n v="19870.98"/>
    <n v="13063.33"/>
    <n v="-21297.78"/>
    <n v="54232.09"/>
    <n v="626594850.33999527"/>
    <n v="62659.485033999525"/>
  </r>
  <r>
    <s v="MEM1488"/>
    <x v="1"/>
    <x v="0"/>
    <n v="47"/>
    <x v="1"/>
    <x v="6"/>
    <x v="1"/>
    <x v="4"/>
    <n v="30"/>
    <n v="3.36"/>
    <x v="0"/>
    <x v="0"/>
    <n v="9618.08"/>
    <n v="4717.2"/>
    <n v="630.71"/>
    <n v="0"/>
    <n v="13770.87"/>
    <n v="32921.019999999997"/>
    <n v="1342.72"/>
    <n v="45349.17"/>
    <n v="626594850.33999527"/>
    <n v="62659.485033999525"/>
  </r>
  <r>
    <s v="MEM1489"/>
    <x v="8"/>
    <x v="1"/>
    <n v="54"/>
    <x v="1"/>
    <x v="2"/>
    <x v="0"/>
    <x v="5"/>
    <n v="28"/>
    <n v="3.13"/>
    <x v="0"/>
    <x v="0"/>
    <n v="17021.97"/>
    <n v="1809.56"/>
    <n v="6707.48"/>
    <n v="0"/>
    <n v="56931.13"/>
    <n v="83729.279999999999"/>
    <n v="-11991.78"/>
    <n v="152652.19"/>
    <n v="626594850.33999527"/>
    <n v="62659.485033999525"/>
  </r>
  <r>
    <s v="MEM1490"/>
    <x v="0"/>
    <x v="1"/>
    <n v="33"/>
    <x v="1"/>
    <x v="4"/>
    <x v="0"/>
    <x v="2"/>
    <n v="28"/>
    <n v="3.41"/>
    <x v="1"/>
    <x v="0"/>
    <n v="10096.25"/>
    <n v="4363.2"/>
    <n v="1980.18"/>
    <n v="0"/>
    <n v="27213.71"/>
    <n v="12979.61"/>
    <n v="23710.59"/>
    <n v="16482.73"/>
    <n v="626594850.33999527"/>
    <n v="62659.485033999525"/>
  </r>
  <r>
    <s v="MEM1491"/>
    <x v="6"/>
    <x v="1"/>
    <n v="42"/>
    <x v="1"/>
    <x v="2"/>
    <x v="0"/>
    <x v="0"/>
    <n v="27"/>
    <n v="2.04"/>
    <x v="1"/>
    <x v="0"/>
    <n v="13342.85"/>
    <n v="2578.4299999999998"/>
    <n v="1854.35"/>
    <n v="0"/>
    <n v="66568.509999999995"/>
    <n v="40358.54"/>
    <n v="-19323.759999999998"/>
    <n v="126250.81"/>
    <n v="626594850.33999527"/>
    <n v="62659.485033999525"/>
  </r>
  <r>
    <s v="MEM1492"/>
    <x v="1"/>
    <x v="1"/>
    <n v="79"/>
    <x v="0"/>
    <x v="2"/>
    <x v="1"/>
    <x v="0"/>
    <n v="27"/>
    <n v="3.53"/>
    <x v="0"/>
    <x v="0"/>
    <n v="11008.41"/>
    <n v="4004.52"/>
    <n v="7525.66"/>
    <n v="0"/>
    <n v="53227.74"/>
    <n v="50216.18"/>
    <n v="-15066.32"/>
    <n v="118510.24"/>
    <n v="626594850.33999527"/>
    <n v="62659.485033999525"/>
  </r>
  <r>
    <s v="MEM1493"/>
    <x v="5"/>
    <x v="1"/>
    <n v="48"/>
    <x v="1"/>
    <x v="5"/>
    <x v="2"/>
    <x v="1"/>
    <n v="21"/>
    <n v="3.05"/>
    <x v="1"/>
    <x v="0"/>
    <n v="6231.08"/>
    <n v="2827.15"/>
    <n v="521.36"/>
    <n v="0"/>
    <n v="14913.61"/>
    <n v="21206.16"/>
    <n v="13739.63"/>
    <n v="22380.14"/>
    <n v="626594850.33999527"/>
    <n v="62659.485033999525"/>
  </r>
  <r>
    <s v="MEM1494"/>
    <x v="4"/>
    <x v="1"/>
    <n v="37"/>
    <x v="1"/>
    <x v="6"/>
    <x v="1"/>
    <x v="5"/>
    <n v="26"/>
    <n v="2.76"/>
    <x v="1"/>
    <x v="0"/>
    <n v="7005.68"/>
    <n v="235.45"/>
    <n v="6538.03"/>
    <n v="0"/>
    <n v="28353.03"/>
    <n v="22893.43"/>
    <n v="19589.32"/>
    <n v="31657.14"/>
    <n v="626594850.33999527"/>
    <n v="62659.485033999525"/>
  </r>
  <r>
    <s v="MEM1495"/>
    <x v="3"/>
    <x v="0"/>
    <n v="72"/>
    <x v="0"/>
    <x v="2"/>
    <x v="1"/>
    <x v="3"/>
    <n v="27"/>
    <n v="2.93"/>
    <x v="0"/>
    <x v="0"/>
    <n v="8584.41"/>
    <n v="4916.26"/>
    <n v="3765.64"/>
    <n v="0"/>
    <n v="20993.67"/>
    <n v="19441.669999999998"/>
    <n v="21029.58"/>
    <n v="19405.759999999998"/>
    <n v="626594850.33999527"/>
    <n v="62659.485033999525"/>
  </r>
  <r>
    <s v="MEM1496"/>
    <x v="4"/>
    <x v="1"/>
    <n v="57"/>
    <x v="0"/>
    <x v="1"/>
    <x v="1"/>
    <x v="2"/>
    <n v="34"/>
    <n v="2.73"/>
    <x v="1"/>
    <x v="0"/>
    <n v="8762.1"/>
    <n v="4540.1099999999997"/>
    <n v="4189.95"/>
    <n v="0"/>
    <n v="29780.22"/>
    <n v="23035.88"/>
    <n v="-28339.040000000001"/>
    <n v="81155.14"/>
    <n v="626594850.33999527"/>
    <n v="62659.485033999525"/>
  </r>
  <r>
    <s v="MEM1497"/>
    <x v="4"/>
    <x v="1"/>
    <n v="67"/>
    <x v="0"/>
    <x v="6"/>
    <x v="3"/>
    <x v="0"/>
    <n v="22"/>
    <n v="2.2400000000000002"/>
    <x v="0"/>
    <x v="0"/>
    <n v="11110.53"/>
    <n v="4317.45"/>
    <n v="364.34"/>
    <n v="0"/>
    <n v="35049.26"/>
    <n v="34838.160000000003"/>
    <n v="19768.3"/>
    <n v="50119.12"/>
    <n v="626594850.33999527"/>
    <n v="62659.485033999525"/>
  </r>
  <r>
    <s v="MEM1498"/>
    <x v="9"/>
    <x v="1"/>
    <n v="41"/>
    <x v="1"/>
    <x v="6"/>
    <x v="1"/>
    <x v="2"/>
    <n v="24"/>
    <n v="2.48"/>
    <x v="1"/>
    <x v="0"/>
    <n v="8946.4599999999991"/>
    <n v="2668.55"/>
    <n v="792.11"/>
    <n v="0"/>
    <n v="41320.94"/>
    <n v="33699.22"/>
    <n v="-5890.29"/>
    <n v="80910.45"/>
    <n v="626594850.33999527"/>
    <n v="62659.485033999525"/>
  </r>
  <r>
    <s v="MEM1499"/>
    <x v="1"/>
    <x v="0"/>
    <n v="72"/>
    <x v="0"/>
    <x v="4"/>
    <x v="3"/>
    <x v="3"/>
    <n v="24"/>
    <n v="2.33"/>
    <x v="0"/>
    <x v="0"/>
    <n v="2459.44"/>
    <n v="2975.67"/>
    <n v="4906.0200000000004"/>
    <n v="0"/>
    <n v="10939.82"/>
    <n v="8700.1"/>
    <n v="-581.87"/>
    <n v="20221.79"/>
    <n v="626594850.33999527"/>
    <n v="62659.485033999525"/>
  </r>
  <r>
    <s v="MEM1500"/>
    <x v="3"/>
    <x v="0"/>
    <n v="46"/>
    <x v="1"/>
    <x v="2"/>
    <x v="3"/>
    <x v="5"/>
    <n v="33"/>
    <n v="1.98"/>
    <x v="1"/>
    <x v="0"/>
    <n v="17003.509999999998"/>
    <n v="1530.55"/>
    <n v="128.56"/>
    <n v="0"/>
    <n v="33642.04"/>
    <n v="60178.5"/>
    <n v="-3197.06"/>
    <n v="97017.600000000006"/>
    <n v="626594850.33999527"/>
    <n v="62659.485033999525"/>
  </r>
  <r>
    <s v="MEM1501"/>
    <x v="0"/>
    <x v="0"/>
    <n v="21"/>
    <x v="2"/>
    <x v="6"/>
    <x v="1"/>
    <x v="1"/>
    <n v="27"/>
    <n v="2.94"/>
    <x v="1"/>
    <x v="0"/>
    <n v="12947.36"/>
    <n v="3688.03"/>
    <n v="4418.47"/>
    <n v="0"/>
    <n v="53688.81"/>
    <n v="39535.78"/>
    <n v="-395.55"/>
    <n v="93620.14"/>
    <n v="626594850.33999527"/>
    <n v="62659.485033999525"/>
  </r>
  <r>
    <s v="MEM1502"/>
    <x v="2"/>
    <x v="0"/>
    <n v="46"/>
    <x v="1"/>
    <x v="6"/>
    <x v="0"/>
    <x v="0"/>
    <n v="24"/>
    <n v="4.03"/>
    <x v="0"/>
    <x v="0"/>
    <n v="18925.060000000001"/>
    <n v="3846.74"/>
    <n v="2580.73"/>
    <n v="0"/>
    <n v="52223.199999999997"/>
    <n v="54830.16"/>
    <n v="11456.04"/>
    <n v="95597.32"/>
    <n v="626594850.33999527"/>
    <n v="62659.485033999525"/>
  </r>
  <r>
    <s v="MEM1503"/>
    <x v="1"/>
    <x v="1"/>
    <n v="56"/>
    <x v="0"/>
    <x v="4"/>
    <x v="0"/>
    <x v="2"/>
    <n v="26"/>
    <n v="3.29"/>
    <x v="0"/>
    <x v="0"/>
    <n v="16978.97"/>
    <n v="2606.81"/>
    <n v="4657.78"/>
    <n v="0"/>
    <n v="27445.85"/>
    <n v="49502.06"/>
    <n v="-7058.69"/>
    <n v="84006.6"/>
    <n v="626594850.33999527"/>
    <n v="62659.485033999525"/>
  </r>
  <r>
    <s v="MEM1504"/>
    <x v="3"/>
    <x v="0"/>
    <n v="68"/>
    <x v="0"/>
    <x v="3"/>
    <x v="0"/>
    <x v="2"/>
    <n v="40"/>
    <n v="3.9"/>
    <x v="1"/>
    <x v="0"/>
    <n v="3771.05"/>
    <n v="4126.2700000000004"/>
    <n v="1414.65"/>
    <n v="0"/>
    <n v="5514.23"/>
    <n v="11378.6"/>
    <n v="-20145.89"/>
    <n v="37038.720000000001"/>
    <n v="626594850.33999527"/>
    <n v="62659.485033999525"/>
  </r>
  <r>
    <s v="MEM1505"/>
    <x v="9"/>
    <x v="1"/>
    <n v="39"/>
    <x v="1"/>
    <x v="2"/>
    <x v="2"/>
    <x v="2"/>
    <n v="38"/>
    <n v="1.4"/>
    <x v="1"/>
    <x v="0"/>
    <n v="2526.9299999999998"/>
    <n v="2443.83"/>
    <n v="1538.77"/>
    <n v="0"/>
    <n v="5398.55"/>
    <n v="9274.4500000000007"/>
    <n v="-2249.33"/>
    <n v="16922.330000000002"/>
    <n v="626594850.33999527"/>
    <n v="62659.485033999525"/>
  </r>
  <r>
    <s v="MEM1506"/>
    <x v="9"/>
    <x v="0"/>
    <n v="49"/>
    <x v="1"/>
    <x v="1"/>
    <x v="0"/>
    <x v="2"/>
    <n v="28"/>
    <n v="2.4900000000000002"/>
    <x v="1"/>
    <x v="0"/>
    <n v="12417.25"/>
    <n v="2674.11"/>
    <n v="6257.07"/>
    <n v="0"/>
    <n v="18778.099999999999"/>
    <n v="35321.519999999997"/>
    <n v="18798.07"/>
    <n v="35301.550000000003"/>
    <n v="626594850.33999527"/>
    <n v="62659.485033999525"/>
  </r>
  <r>
    <s v="MEM1507"/>
    <x v="5"/>
    <x v="0"/>
    <n v="58"/>
    <x v="0"/>
    <x v="3"/>
    <x v="1"/>
    <x v="5"/>
    <n v="27"/>
    <n v="1.93"/>
    <x v="1"/>
    <x v="0"/>
    <n v="1467.18"/>
    <n v="2911.74"/>
    <n v="4127"/>
    <n v="0"/>
    <n v="5217.1400000000003"/>
    <n v="6595.39"/>
    <n v="15252.55"/>
    <n v="-3440.02"/>
    <n v="626594850.33999527"/>
    <n v="62659.485033999525"/>
  </r>
  <r>
    <s v="MEM1508"/>
    <x v="5"/>
    <x v="1"/>
    <n v="33"/>
    <x v="1"/>
    <x v="6"/>
    <x v="3"/>
    <x v="0"/>
    <n v="25"/>
    <n v="3.16"/>
    <x v="0"/>
    <x v="0"/>
    <n v="18233.740000000002"/>
    <n v="2035.43"/>
    <n v="4213.3100000000004"/>
    <n v="0"/>
    <n v="68123.59"/>
    <n v="56252.59"/>
    <n v="-29166.35"/>
    <n v="153542.53"/>
    <n v="626594850.33999527"/>
    <n v="62659.485033999525"/>
  </r>
  <r>
    <s v="MEM1509"/>
    <x v="9"/>
    <x v="1"/>
    <n v="52"/>
    <x v="1"/>
    <x v="6"/>
    <x v="0"/>
    <x v="4"/>
    <n v="31"/>
    <n v="1.75"/>
    <x v="1"/>
    <x v="0"/>
    <n v="13175.37"/>
    <n v="2482.3000000000002"/>
    <n v="4733.6899999999996"/>
    <n v="0"/>
    <n v="20615.009999999998"/>
    <n v="25500.080000000002"/>
    <n v="9199.3799999999992"/>
    <n v="36915.71"/>
    <n v="626594850.33999527"/>
    <n v="62659.485033999525"/>
  </r>
  <r>
    <s v="MEM1510"/>
    <x v="4"/>
    <x v="0"/>
    <n v="34"/>
    <x v="1"/>
    <x v="6"/>
    <x v="1"/>
    <x v="4"/>
    <n v="25"/>
    <n v="3.19"/>
    <x v="0"/>
    <x v="0"/>
    <n v="18168.71"/>
    <n v="4863.0200000000004"/>
    <n v="3170.85"/>
    <n v="0"/>
    <n v="39862.79"/>
    <n v="65087.34"/>
    <n v="-28815.56"/>
    <n v="133765.69"/>
    <n v="626594850.33999527"/>
    <n v="62659.485033999525"/>
  </r>
  <r>
    <s v="MEM1511"/>
    <x v="1"/>
    <x v="0"/>
    <n v="23"/>
    <x v="2"/>
    <x v="5"/>
    <x v="1"/>
    <x v="1"/>
    <n v="33"/>
    <n v="3.53"/>
    <x v="1"/>
    <x v="0"/>
    <n v="4316.43"/>
    <n v="686.75"/>
    <n v="3774.61"/>
    <n v="0"/>
    <n v="19739.439999999999"/>
    <n v="6225.63"/>
    <n v="9871.93"/>
    <n v="16093.14"/>
    <n v="626594850.33999527"/>
    <n v="62659.485033999525"/>
  </r>
  <r>
    <s v="MEM1512"/>
    <x v="8"/>
    <x v="0"/>
    <n v="42"/>
    <x v="1"/>
    <x v="3"/>
    <x v="1"/>
    <x v="2"/>
    <n v="24"/>
    <n v="2.58"/>
    <x v="0"/>
    <x v="0"/>
    <n v="8240.57"/>
    <n v="2327.84"/>
    <n v="7369.2"/>
    <n v="0"/>
    <n v="26701.119999999999"/>
    <n v="14144.59"/>
    <n v="24693.98"/>
    <n v="16151.73"/>
    <n v="626594850.33999527"/>
    <n v="62659.485033999525"/>
  </r>
  <r>
    <s v="MEM1513"/>
    <x v="3"/>
    <x v="0"/>
    <n v="67"/>
    <x v="0"/>
    <x v="4"/>
    <x v="2"/>
    <x v="4"/>
    <n v="29"/>
    <n v="2.76"/>
    <x v="0"/>
    <x v="0"/>
    <n v="2032.09"/>
    <n v="4211.51"/>
    <n v="1690.45"/>
    <n v="0"/>
    <n v="3142.09"/>
    <n v="5726.59"/>
    <n v="-1464.4"/>
    <n v="10333.08"/>
    <n v="626594850.33999527"/>
    <n v="62659.485033999525"/>
  </r>
  <r>
    <s v="MEM1514"/>
    <x v="2"/>
    <x v="0"/>
    <n v="70"/>
    <x v="0"/>
    <x v="3"/>
    <x v="1"/>
    <x v="1"/>
    <n v="31"/>
    <n v="2.15"/>
    <x v="0"/>
    <x v="0"/>
    <n v="11386.26"/>
    <n v="1020.88"/>
    <n v="498.19"/>
    <n v="0"/>
    <n v="52818.64"/>
    <n v="26305.9"/>
    <n v="15447.32"/>
    <n v="63677.22"/>
    <n v="626594850.33999527"/>
    <n v="62659.485033999525"/>
  </r>
  <r>
    <s v="MEM1515"/>
    <x v="1"/>
    <x v="0"/>
    <n v="21"/>
    <x v="2"/>
    <x v="3"/>
    <x v="2"/>
    <x v="0"/>
    <n v="30"/>
    <n v="2.98"/>
    <x v="1"/>
    <x v="0"/>
    <n v="1124.05"/>
    <n v="1612.29"/>
    <n v="7520.48"/>
    <n v="0"/>
    <n v="1563.33"/>
    <n v="2958.97"/>
    <n v="-16321.03"/>
    <n v="20843.330000000002"/>
    <n v="626594850.33999527"/>
    <n v="62659.485033999525"/>
  </r>
  <r>
    <s v="MEM1516"/>
    <x v="1"/>
    <x v="0"/>
    <n v="64"/>
    <x v="0"/>
    <x v="4"/>
    <x v="0"/>
    <x v="3"/>
    <n v="38"/>
    <n v="2.72"/>
    <x v="1"/>
    <x v="0"/>
    <n v="12249.8"/>
    <n v="1715.49"/>
    <n v="262.31"/>
    <n v="0"/>
    <n v="27565.4"/>
    <n v="49160.34"/>
    <n v="-22584.54"/>
    <n v="99310.28"/>
    <n v="626594850.33999527"/>
    <n v="62659.485033999525"/>
  </r>
  <r>
    <s v="MEM1517"/>
    <x v="0"/>
    <x v="1"/>
    <n v="33"/>
    <x v="1"/>
    <x v="6"/>
    <x v="0"/>
    <x v="5"/>
    <n v="32"/>
    <n v="2.67"/>
    <x v="0"/>
    <x v="0"/>
    <n v="2390.7399999999998"/>
    <n v="998.77"/>
    <n v="3974.99"/>
    <n v="0"/>
    <n v="9589.0499999999993"/>
    <n v="9897.49"/>
    <n v="2636.24"/>
    <n v="16850.3"/>
    <n v="626594850.33999527"/>
    <n v="62659.485033999525"/>
  </r>
  <r>
    <s v="MEM1518"/>
    <x v="5"/>
    <x v="1"/>
    <n v="80"/>
    <x v="0"/>
    <x v="3"/>
    <x v="0"/>
    <x v="5"/>
    <n v="32"/>
    <n v="1.94"/>
    <x v="1"/>
    <x v="0"/>
    <n v="12873.11"/>
    <n v="1429.08"/>
    <n v="740.47"/>
    <n v="0"/>
    <n v="21532.47"/>
    <n v="59856.2"/>
    <n v="-20278.509999999998"/>
    <n v="101667.18"/>
    <n v="626594850.33999527"/>
    <n v="62659.485033999525"/>
  </r>
  <r>
    <s v="MEM1519"/>
    <x v="8"/>
    <x v="1"/>
    <n v="47"/>
    <x v="1"/>
    <x v="2"/>
    <x v="3"/>
    <x v="0"/>
    <n v="43"/>
    <n v="2.66"/>
    <x v="1"/>
    <x v="0"/>
    <n v="7186.76"/>
    <n v="2357.0700000000002"/>
    <n v="5116.2299999999996"/>
    <n v="0"/>
    <n v="25252.62"/>
    <n v="14673.44"/>
    <n v="-23520.87"/>
    <n v="63446.93"/>
    <n v="626594850.33999527"/>
    <n v="62659.485033999525"/>
  </r>
  <r>
    <s v="MEM1520"/>
    <x v="3"/>
    <x v="0"/>
    <n v="58"/>
    <x v="0"/>
    <x v="0"/>
    <x v="0"/>
    <x v="0"/>
    <n v="32"/>
    <n v="2.04"/>
    <x v="1"/>
    <x v="0"/>
    <n v="14577.91"/>
    <n v="731.66"/>
    <n v="5822.73"/>
    <n v="0"/>
    <n v="69855.95"/>
    <n v="63349.86"/>
    <n v="-22495.47"/>
    <n v="155701.28"/>
    <n v="626594850.33999527"/>
    <n v="62659.485033999525"/>
  </r>
  <r>
    <s v="MEM1521"/>
    <x v="8"/>
    <x v="0"/>
    <n v="41"/>
    <x v="1"/>
    <x v="5"/>
    <x v="0"/>
    <x v="4"/>
    <n v="26"/>
    <n v="3.82"/>
    <x v="1"/>
    <x v="0"/>
    <n v="3370.83"/>
    <n v="3128.35"/>
    <n v="3683.12"/>
    <n v="0"/>
    <n v="8109.91"/>
    <n v="9394.39"/>
    <n v="-5349.38"/>
    <n v="22853.68"/>
    <n v="626594850.33999527"/>
    <n v="62659.485033999525"/>
  </r>
  <r>
    <s v="MEM1522"/>
    <x v="8"/>
    <x v="1"/>
    <n v="32"/>
    <x v="1"/>
    <x v="3"/>
    <x v="0"/>
    <x v="3"/>
    <n v="29"/>
    <n v="1.99"/>
    <x v="1"/>
    <x v="0"/>
    <n v="19682.02"/>
    <n v="4593.66"/>
    <n v="484.24"/>
    <n v="0"/>
    <n v="60219.48"/>
    <n v="47602.05"/>
    <n v="-29896.81"/>
    <n v="137718.34"/>
    <n v="626594850.33999527"/>
    <n v="62659.485033999525"/>
  </r>
  <r>
    <s v="MEM1523"/>
    <x v="8"/>
    <x v="0"/>
    <n v="25"/>
    <x v="2"/>
    <x v="6"/>
    <x v="0"/>
    <x v="5"/>
    <n v="29"/>
    <n v="2.87"/>
    <x v="1"/>
    <x v="0"/>
    <n v="11827.48"/>
    <n v="254.93"/>
    <n v="2482.9899999999998"/>
    <n v="0"/>
    <n v="54150.63"/>
    <n v="57498.12"/>
    <n v="-20286.400000000001"/>
    <n v="131935.15"/>
    <n v="626594850.33999527"/>
    <n v="62659.485033999525"/>
  </r>
  <r>
    <s v="MEM1524"/>
    <x v="8"/>
    <x v="1"/>
    <n v="24"/>
    <x v="2"/>
    <x v="3"/>
    <x v="0"/>
    <x v="0"/>
    <n v="27"/>
    <n v="2.76"/>
    <x v="1"/>
    <x v="0"/>
    <n v="17311.27"/>
    <n v="3322.71"/>
    <n v="4118.45"/>
    <n v="0"/>
    <n v="61345.88"/>
    <n v="54157.89"/>
    <n v="-1849.86"/>
    <n v="117353.63"/>
    <n v="626594850.33999527"/>
    <n v="62659.485033999525"/>
  </r>
  <r>
    <s v="MEM1525"/>
    <x v="7"/>
    <x v="1"/>
    <n v="77"/>
    <x v="0"/>
    <x v="5"/>
    <x v="0"/>
    <x v="3"/>
    <n v="35"/>
    <n v="3.04"/>
    <x v="1"/>
    <x v="0"/>
    <n v="7398.18"/>
    <n v="3208.67"/>
    <n v="3400.48"/>
    <n v="0"/>
    <n v="32428.799999999999"/>
    <n v="18669.63"/>
    <n v="-5052.54"/>
    <n v="56150.97"/>
    <n v="626594850.33999527"/>
    <n v="62659.485033999525"/>
  </r>
  <r>
    <s v="MEM1526"/>
    <x v="6"/>
    <x v="1"/>
    <n v="24"/>
    <x v="2"/>
    <x v="6"/>
    <x v="0"/>
    <x v="4"/>
    <n v="19"/>
    <n v="3.01"/>
    <x v="1"/>
    <x v="0"/>
    <n v="14351.14"/>
    <n v="1029.02"/>
    <n v="3224.44"/>
    <n v="0"/>
    <n v="44440.85"/>
    <n v="57132.87"/>
    <n v="29856.68"/>
    <n v="71717.039999999994"/>
    <n v="626594850.33999527"/>
    <n v="62659.485033999525"/>
  </r>
  <r>
    <s v="MEM1527"/>
    <x v="5"/>
    <x v="0"/>
    <n v="46"/>
    <x v="1"/>
    <x v="3"/>
    <x v="3"/>
    <x v="0"/>
    <n v="33"/>
    <n v="1.35"/>
    <x v="1"/>
    <x v="0"/>
    <n v="16185.32"/>
    <n v="2699.79"/>
    <n v="4969.88"/>
    <n v="0"/>
    <n v="75295.789999999994"/>
    <n v="59885.1"/>
    <n v="19970.55"/>
    <n v="115210.34"/>
    <n v="626594850.33999527"/>
    <n v="62659.485033999525"/>
  </r>
  <r>
    <s v="MEM1528"/>
    <x v="1"/>
    <x v="1"/>
    <n v="62"/>
    <x v="0"/>
    <x v="0"/>
    <x v="0"/>
    <x v="3"/>
    <n v="35"/>
    <n v="1.55"/>
    <x v="0"/>
    <x v="0"/>
    <n v="15816.19"/>
    <n v="1127.52"/>
    <n v="4094.02"/>
    <n v="0"/>
    <n v="28116.28"/>
    <n v="35071.83"/>
    <n v="-29376.15"/>
    <n v="92564.26"/>
    <n v="626594850.33999527"/>
    <n v="62659.485033999525"/>
  </r>
  <r>
    <s v="MEM1529"/>
    <x v="4"/>
    <x v="0"/>
    <n v="74"/>
    <x v="0"/>
    <x v="5"/>
    <x v="3"/>
    <x v="1"/>
    <n v="24"/>
    <n v="1.83"/>
    <x v="1"/>
    <x v="0"/>
    <n v="4835.8"/>
    <n v="4929.4399999999996"/>
    <n v="6446.55"/>
    <n v="0"/>
    <n v="9937.1"/>
    <n v="14959"/>
    <n v="-340.29"/>
    <n v="25236.39"/>
    <n v="626594850.33999527"/>
    <n v="62659.485033999525"/>
  </r>
  <r>
    <s v="MEM1530"/>
    <x v="0"/>
    <x v="0"/>
    <n v="42"/>
    <x v="1"/>
    <x v="0"/>
    <x v="0"/>
    <x v="0"/>
    <n v="37"/>
    <n v="3.01"/>
    <x v="1"/>
    <x v="0"/>
    <n v="12389.04"/>
    <n v="1234.8699999999999"/>
    <n v="385.88"/>
    <n v="0"/>
    <n v="59440.05"/>
    <n v="41847.35"/>
    <n v="-17311.52"/>
    <n v="118598.92"/>
    <n v="626594850.33999527"/>
    <n v="62659.485033999525"/>
  </r>
  <r>
    <s v="MEM1531"/>
    <x v="1"/>
    <x v="0"/>
    <n v="78"/>
    <x v="0"/>
    <x v="1"/>
    <x v="3"/>
    <x v="2"/>
    <n v="29"/>
    <n v="2.33"/>
    <x v="0"/>
    <x v="0"/>
    <n v="7641.43"/>
    <n v="3881.5"/>
    <n v="474.23"/>
    <n v="0"/>
    <n v="29695.279999999999"/>
    <n v="32246.25"/>
    <n v="-14763.55"/>
    <n v="76705.08"/>
    <n v="626594850.33999527"/>
    <n v="62659.485033999525"/>
  </r>
  <r>
    <s v="MEM1532"/>
    <x v="7"/>
    <x v="1"/>
    <n v="56"/>
    <x v="0"/>
    <x v="3"/>
    <x v="1"/>
    <x v="1"/>
    <n v="31"/>
    <n v="2.27"/>
    <x v="1"/>
    <x v="0"/>
    <n v="3487.91"/>
    <n v="3042.89"/>
    <n v="7504.72"/>
    <n v="0"/>
    <n v="7817.89"/>
    <n v="10622.81"/>
    <n v="4515.6099999999997"/>
    <n v="13925.09"/>
    <n v="626594850.33999527"/>
    <n v="62659.485033999525"/>
  </r>
  <r>
    <s v="MEM1533"/>
    <x v="7"/>
    <x v="1"/>
    <n v="78"/>
    <x v="0"/>
    <x v="5"/>
    <x v="0"/>
    <x v="0"/>
    <n v="26"/>
    <n v="2.4300000000000002"/>
    <x v="0"/>
    <x v="0"/>
    <n v="1064.01"/>
    <n v="1498.93"/>
    <n v="586.12"/>
    <n v="0"/>
    <n v="4056.43"/>
    <n v="3327.9"/>
    <n v="18291.95"/>
    <n v="-10907.62"/>
    <n v="626594850.33999527"/>
    <n v="62659.485033999525"/>
  </r>
  <r>
    <s v="MEM1534"/>
    <x v="2"/>
    <x v="1"/>
    <n v="42"/>
    <x v="1"/>
    <x v="3"/>
    <x v="0"/>
    <x v="5"/>
    <n v="24"/>
    <n v="1.41"/>
    <x v="0"/>
    <x v="0"/>
    <n v="18061.75"/>
    <n v="2743.15"/>
    <n v="5137.6400000000003"/>
    <n v="0"/>
    <n v="49632.82"/>
    <n v="40588.01"/>
    <n v="9074.61"/>
    <n v="81146.22"/>
    <n v="626594850.33999527"/>
    <n v="62659.485033999525"/>
  </r>
  <r>
    <s v="MEM1535"/>
    <x v="5"/>
    <x v="0"/>
    <n v="68"/>
    <x v="0"/>
    <x v="6"/>
    <x v="0"/>
    <x v="1"/>
    <n v="33"/>
    <n v="2.46"/>
    <x v="1"/>
    <x v="0"/>
    <n v="14930.75"/>
    <n v="4785.8100000000004"/>
    <n v="5627.9"/>
    <n v="0"/>
    <n v="37754.839999999997"/>
    <n v="27030.55"/>
    <n v="-21530.05"/>
    <n v="86315.44"/>
    <n v="626594850.33999527"/>
    <n v="62659.485033999525"/>
  </r>
  <r>
    <s v="MEM1536"/>
    <x v="8"/>
    <x v="1"/>
    <n v="46"/>
    <x v="1"/>
    <x v="2"/>
    <x v="1"/>
    <x v="3"/>
    <n v="29"/>
    <n v="3.36"/>
    <x v="0"/>
    <x v="0"/>
    <n v="19665.099999999999"/>
    <n v="3757.45"/>
    <n v="5077.88"/>
    <n v="0"/>
    <n v="33898.120000000003"/>
    <n v="62037.29"/>
    <n v="9483.2000000000007"/>
    <n v="86452.21"/>
    <n v="626594850.33999527"/>
    <n v="62659.485033999525"/>
  </r>
  <r>
    <s v="MEM1537"/>
    <x v="7"/>
    <x v="0"/>
    <n v="31"/>
    <x v="1"/>
    <x v="5"/>
    <x v="0"/>
    <x v="2"/>
    <n v="30"/>
    <n v="1.1200000000000001"/>
    <x v="0"/>
    <x v="0"/>
    <n v="13004.22"/>
    <n v="3020.2"/>
    <n v="1388.29"/>
    <n v="0"/>
    <n v="48338.21"/>
    <n v="52328.78"/>
    <n v="14281.83"/>
    <n v="86385.16"/>
    <n v="626594850.33999527"/>
    <n v="62659.485033999525"/>
  </r>
  <r>
    <s v="MEM1538"/>
    <x v="5"/>
    <x v="1"/>
    <n v="66"/>
    <x v="0"/>
    <x v="6"/>
    <x v="0"/>
    <x v="2"/>
    <n v="31"/>
    <n v="1.6"/>
    <x v="1"/>
    <x v="0"/>
    <n v="1180.76"/>
    <n v="1592.39"/>
    <n v="4301.59"/>
    <n v="0"/>
    <n v="3629.59"/>
    <n v="1446.97"/>
    <n v="1934.42"/>
    <n v="3142.14"/>
    <n v="626594850.33999527"/>
    <n v="62659.485033999525"/>
  </r>
  <r>
    <s v="MEM1539"/>
    <x v="7"/>
    <x v="1"/>
    <n v="37"/>
    <x v="1"/>
    <x v="4"/>
    <x v="2"/>
    <x v="4"/>
    <n v="42"/>
    <n v="3.27"/>
    <x v="1"/>
    <x v="0"/>
    <n v="7766.36"/>
    <n v="751.43"/>
    <n v="3291.34"/>
    <n v="0"/>
    <n v="34890.449999999997"/>
    <n v="24539.759999999998"/>
    <n v="-1973.68"/>
    <n v="61403.89"/>
    <n v="626594850.33999527"/>
    <n v="62659.485033999525"/>
  </r>
  <r>
    <s v="MEM1540"/>
    <x v="8"/>
    <x v="0"/>
    <n v="60"/>
    <x v="0"/>
    <x v="3"/>
    <x v="3"/>
    <x v="5"/>
    <n v="28"/>
    <n v="2.44"/>
    <x v="1"/>
    <x v="0"/>
    <n v="9442.2000000000007"/>
    <n v="1861.7"/>
    <n v="3632.54"/>
    <n v="0"/>
    <n v="22061.279999999999"/>
    <n v="16725.37"/>
    <n v="175.93"/>
    <n v="38610.720000000001"/>
    <n v="626594850.33999527"/>
    <n v="62659.485033999525"/>
  </r>
  <r>
    <s v="MEM1541"/>
    <x v="0"/>
    <x v="0"/>
    <n v="80"/>
    <x v="0"/>
    <x v="4"/>
    <x v="1"/>
    <x v="0"/>
    <n v="37"/>
    <n v="2.41"/>
    <x v="1"/>
    <x v="0"/>
    <n v="18343.2"/>
    <n v="601.33000000000004"/>
    <n v="7753.85"/>
    <n v="0"/>
    <n v="63674.31"/>
    <n v="35641.97"/>
    <n v="23937.14"/>
    <n v="75379.14"/>
    <n v="626594850.33999527"/>
    <n v="62659.485033999525"/>
  </r>
  <r>
    <s v="MEM1542"/>
    <x v="4"/>
    <x v="1"/>
    <n v="60"/>
    <x v="0"/>
    <x v="5"/>
    <x v="3"/>
    <x v="5"/>
    <n v="35"/>
    <n v="3.36"/>
    <x v="1"/>
    <x v="0"/>
    <n v="6394.29"/>
    <n v="380.79"/>
    <n v="6948"/>
    <n v="0"/>
    <n v="19086.36"/>
    <n v="16198.75"/>
    <n v="21460.45"/>
    <n v="13824.66"/>
    <n v="626594850.33999527"/>
    <n v="62659.485033999525"/>
  </r>
  <r>
    <s v="MEM1543"/>
    <x v="5"/>
    <x v="1"/>
    <n v="42"/>
    <x v="1"/>
    <x v="5"/>
    <x v="3"/>
    <x v="3"/>
    <n v="31"/>
    <n v="3.07"/>
    <x v="1"/>
    <x v="0"/>
    <n v="1646.34"/>
    <n v="1677.46"/>
    <n v="2745.4"/>
    <n v="0"/>
    <n v="7266.08"/>
    <n v="5705.26"/>
    <n v="-16682.16"/>
    <n v="29653.5"/>
    <n v="626594850.33999527"/>
    <n v="62659.485033999525"/>
  </r>
  <r>
    <s v="MEM1544"/>
    <x v="6"/>
    <x v="1"/>
    <n v="41"/>
    <x v="1"/>
    <x v="0"/>
    <x v="3"/>
    <x v="4"/>
    <n v="25"/>
    <n v="3.32"/>
    <x v="0"/>
    <x v="0"/>
    <n v="16483.59"/>
    <n v="2841.79"/>
    <n v="2658.92"/>
    <n v="0"/>
    <n v="41088.76"/>
    <n v="69901.570000000007"/>
    <n v="-5541.33"/>
    <n v="116531.66"/>
    <n v="626594850.33999527"/>
    <n v="62659.485033999525"/>
  </r>
  <r>
    <s v="MEM1545"/>
    <x v="8"/>
    <x v="1"/>
    <n v="47"/>
    <x v="1"/>
    <x v="0"/>
    <x v="0"/>
    <x v="4"/>
    <n v="30"/>
    <n v="2.16"/>
    <x v="0"/>
    <x v="0"/>
    <n v="17247.64"/>
    <n v="3125.95"/>
    <n v="7076.36"/>
    <n v="0"/>
    <n v="79689.23"/>
    <n v="66254.649999999994"/>
    <n v="1522.52"/>
    <n v="144421.35999999999"/>
    <n v="626594850.33999527"/>
    <n v="62659.485033999525"/>
  </r>
  <r>
    <s v="MEM1546"/>
    <x v="0"/>
    <x v="0"/>
    <n v="77"/>
    <x v="0"/>
    <x v="4"/>
    <x v="3"/>
    <x v="0"/>
    <n v="30"/>
    <n v="3.95"/>
    <x v="0"/>
    <x v="0"/>
    <n v="18201.37"/>
    <n v="2228.42"/>
    <n v="5428.09"/>
    <n v="0"/>
    <n v="77446.350000000006"/>
    <n v="85498.07"/>
    <n v="-295.25"/>
    <n v="163239.67000000001"/>
    <n v="626594850.33999527"/>
    <n v="62659.485033999525"/>
  </r>
  <r>
    <s v="MEM1547"/>
    <x v="6"/>
    <x v="1"/>
    <n v="70"/>
    <x v="0"/>
    <x v="3"/>
    <x v="2"/>
    <x v="3"/>
    <n v="29"/>
    <n v="1.76"/>
    <x v="1"/>
    <x v="0"/>
    <n v="9150.2099999999991"/>
    <n v="2081.84"/>
    <n v="4797.2"/>
    <n v="0"/>
    <n v="28267.02"/>
    <n v="34268.44"/>
    <n v="8327.41"/>
    <n v="54208.05"/>
    <n v="626594850.33999527"/>
    <n v="62659.485033999525"/>
  </r>
  <r>
    <s v="MEM1548"/>
    <x v="1"/>
    <x v="1"/>
    <n v="79"/>
    <x v="0"/>
    <x v="3"/>
    <x v="3"/>
    <x v="3"/>
    <n v="30"/>
    <n v="2.85"/>
    <x v="1"/>
    <x v="0"/>
    <n v="10495.64"/>
    <n v="4392.59"/>
    <n v="2272.46"/>
    <n v="0"/>
    <n v="43478.79"/>
    <n v="24654.87"/>
    <n v="-31.31"/>
    <n v="68164.97"/>
    <n v="626594850.33999527"/>
    <n v="62659.485033999525"/>
  </r>
  <r>
    <s v="MEM1549"/>
    <x v="8"/>
    <x v="1"/>
    <n v="39"/>
    <x v="1"/>
    <x v="5"/>
    <x v="1"/>
    <x v="4"/>
    <n v="26"/>
    <n v="2.63"/>
    <x v="1"/>
    <x v="0"/>
    <n v="19869.86"/>
    <n v="3409.49"/>
    <n v="3286.69"/>
    <n v="0"/>
    <n v="61041.599999999999"/>
    <n v="76079.94"/>
    <n v="-8122.57"/>
    <n v="145244.10999999999"/>
    <n v="626594850.33999527"/>
    <n v="62659.485033999525"/>
  </r>
  <r>
    <s v="MEM1550"/>
    <x v="6"/>
    <x v="0"/>
    <n v="28"/>
    <x v="2"/>
    <x v="2"/>
    <x v="2"/>
    <x v="5"/>
    <n v="27"/>
    <n v="2.39"/>
    <x v="1"/>
    <x v="0"/>
    <n v="11776.18"/>
    <n v="2315.1"/>
    <n v="7514.37"/>
    <n v="0"/>
    <n v="39056.769999999997"/>
    <n v="45836.03"/>
    <n v="-27813.09"/>
    <n v="112705.89"/>
    <n v="626594850.33999527"/>
    <n v="62659.485033999525"/>
  </r>
  <r>
    <s v="MEM1551"/>
    <x v="1"/>
    <x v="1"/>
    <n v="70"/>
    <x v="0"/>
    <x v="2"/>
    <x v="1"/>
    <x v="5"/>
    <n v="34"/>
    <n v="2.71"/>
    <x v="0"/>
    <x v="0"/>
    <n v="19954.240000000002"/>
    <n v="997.69"/>
    <n v="7055.28"/>
    <n v="0"/>
    <n v="59360.84"/>
    <n v="67878"/>
    <n v="2849.94"/>
    <n v="124388.9"/>
    <n v="626594850.33999527"/>
    <n v="62659.485033999525"/>
  </r>
  <r>
    <s v="MEM1552"/>
    <x v="0"/>
    <x v="0"/>
    <n v="71"/>
    <x v="0"/>
    <x v="1"/>
    <x v="2"/>
    <x v="5"/>
    <n v="34"/>
    <n v="1.29"/>
    <x v="1"/>
    <x v="0"/>
    <n v="5873.72"/>
    <n v="2580.79"/>
    <n v="2835.94"/>
    <n v="0"/>
    <n v="8919.2999999999993"/>
    <n v="21403.759999999998"/>
    <n v="14572.76"/>
    <n v="15750.3"/>
    <n v="626594850.33999527"/>
    <n v="62659.485033999525"/>
  </r>
  <r>
    <s v="MEM1553"/>
    <x v="8"/>
    <x v="1"/>
    <n v="59"/>
    <x v="0"/>
    <x v="5"/>
    <x v="0"/>
    <x v="2"/>
    <n v="31"/>
    <n v="1.6"/>
    <x v="1"/>
    <x v="0"/>
    <n v="3869.62"/>
    <n v="2931.22"/>
    <n v="6923.3"/>
    <n v="0"/>
    <n v="16860.61"/>
    <n v="17125.66"/>
    <n v="-3182.05"/>
    <n v="37168.32"/>
    <n v="626594850.33999527"/>
    <n v="62659.485033999525"/>
  </r>
  <r>
    <s v="MEM1554"/>
    <x v="8"/>
    <x v="0"/>
    <n v="71"/>
    <x v="0"/>
    <x v="0"/>
    <x v="0"/>
    <x v="2"/>
    <n v="25"/>
    <n v="2.12"/>
    <x v="1"/>
    <x v="0"/>
    <n v="14294.04"/>
    <n v="3433.17"/>
    <n v="3943.94"/>
    <n v="0"/>
    <n v="69585.66"/>
    <n v="21597.17"/>
    <n v="22184.080000000002"/>
    <n v="68998.75"/>
    <n v="626594850.33999527"/>
    <n v="62659.485033999525"/>
  </r>
  <r>
    <s v="MEM1555"/>
    <x v="1"/>
    <x v="0"/>
    <n v="59"/>
    <x v="0"/>
    <x v="0"/>
    <x v="3"/>
    <x v="4"/>
    <n v="34"/>
    <n v="2.0299999999999998"/>
    <x v="1"/>
    <x v="0"/>
    <n v="17074.169999999998"/>
    <n v="2010.29"/>
    <n v="2706.51"/>
    <n v="0"/>
    <n v="22871.1"/>
    <n v="37211.24"/>
    <n v="18348.37"/>
    <n v="41733.97"/>
    <n v="626594850.33999527"/>
    <n v="62659.485033999525"/>
  </r>
  <r>
    <s v="MEM1556"/>
    <x v="1"/>
    <x v="1"/>
    <n v="37"/>
    <x v="1"/>
    <x v="6"/>
    <x v="0"/>
    <x v="2"/>
    <n v="26"/>
    <n v="2.84"/>
    <x v="1"/>
    <x v="0"/>
    <n v="17301.64"/>
    <n v="1073.94"/>
    <n v="6187.38"/>
    <n v="0"/>
    <n v="59406.94"/>
    <n v="30774.05"/>
    <n v="11551.92"/>
    <n v="78629.070000000007"/>
    <n v="626594850.33999527"/>
    <n v="62659.485033999525"/>
  </r>
  <r>
    <s v="MEM1557"/>
    <x v="5"/>
    <x v="0"/>
    <n v="30"/>
    <x v="2"/>
    <x v="0"/>
    <x v="2"/>
    <x v="1"/>
    <n v="32"/>
    <n v="3.41"/>
    <x v="1"/>
    <x v="0"/>
    <n v="12252.38"/>
    <n v="2497.6"/>
    <n v="7618.96"/>
    <n v="0"/>
    <n v="57519.64"/>
    <n v="36216.559999999998"/>
    <n v="-4516.8"/>
    <n v="98253"/>
    <n v="626594850.33999527"/>
    <n v="62659.485033999525"/>
  </r>
  <r>
    <s v="MEM1558"/>
    <x v="3"/>
    <x v="1"/>
    <n v="66"/>
    <x v="0"/>
    <x v="5"/>
    <x v="1"/>
    <x v="1"/>
    <n v="32"/>
    <n v="2.46"/>
    <x v="0"/>
    <x v="0"/>
    <n v="9277.75"/>
    <n v="1290.76"/>
    <n v="2062.0700000000002"/>
    <n v="0"/>
    <n v="43247.55"/>
    <n v="29265.41"/>
    <n v="-27465.17"/>
    <n v="99978.13"/>
    <n v="626594850.33999527"/>
    <n v="62659.485033999525"/>
  </r>
  <r>
    <s v="MEM1559"/>
    <x v="1"/>
    <x v="0"/>
    <n v="59"/>
    <x v="0"/>
    <x v="4"/>
    <x v="2"/>
    <x v="4"/>
    <n v="37"/>
    <n v="3.26"/>
    <x v="0"/>
    <x v="0"/>
    <n v="13927.22"/>
    <n v="1037"/>
    <n v="5034.47"/>
    <n v="0"/>
    <n v="18479.939999999999"/>
    <n v="34092.400000000001"/>
    <n v="6899.35"/>
    <n v="45672.99"/>
    <n v="626594850.33999527"/>
    <n v="62659.485033999525"/>
  </r>
  <r>
    <s v="MEM1560"/>
    <x v="1"/>
    <x v="0"/>
    <n v="74"/>
    <x v="0"/>
    <x v="5"/>
    <x v="0"/>
    <x v="5"/>
    <n v="32"/>
    <n v="2.65"/>
    <x v="0"/>
    <x v="0"/>
    <n v="11956.2"/>
    <n v="3531.04"/>
    <n v="2281.23"/>
    <n v="0"/>
    <n v="42383.97"/>
    <n v="48313.91"/>
    <n v="19042.849999999999"/>
    <n v="71655.03"/>
    <n v="626594850.33999527"/>
    <n v="62659.485033999525"/>
  </r>
  <r>
    <s v="MEM1561"/>
    <x v="1"/>
    <x v="0"/>
    <n v="34"/>
    <x v="1"/>
    <x v="1"/>
    <x v="2"/>
    <x v="5"/>
    <n v="19"/>
    <n v="1.9"/>
    <x v="1"/>
    <x v="0"/>
    <n v="5943.89"/>
    <n v="3217.61"/>
    <n v="4739.25"/>
    <n v="0"/>
    <n v="8447.98"/>
    <n v="19687.89"/>
    <n v="27310.36"/>
    <n v="825.51"/>
    <n v="626594850.33999527"/>
    <n v="62659.485033999525"/>
  </r>
  <r>
    <s v="MEM1562"/>
    <x v="9"/>
    <x v="0"/>
    <n v="76"/>
    <x v="0"/>
    <x v="1"/>
    <x v="0"/>
    <x v="4"/>
    <n v="37"/>
    <n v="2.5"/>
    <x v="0"/>
    <x v="0"/>
    <n v="13241.31"/>
    <n v="1190.42"/>
    <n v="4995.84"/>
    <n v="0"/>
    <n v="54033.47"/>
    <n v="60313.05"/>
    <n v="-17723.240000000002"/>
    <n v="132069.76000000001"/>
    <n v="626594850.33999527"/>
    <n v="62659.485033999525"/>
  </r>
  <r>
    <s v="MEM1563"/>
    <x v="6"/>
    <x v="1"/>
    <n v="70"/>
    <x v="0"/>
    <x v="3"/>
    <x v="1"/>
    <x v="2"/>
    <n v="33"/>
    <n v="2.2200000000000002"/>
    <x v="0"/>
    <x v="0"/>
    <n v="8774.14"/>
    <n v="3097.54"/>
    <n v="2528.4299999999998"/>
    <n v="0"/>
    <n v="19788.62"/>
    <n v="18506.12"/>
    <n v="10125.719999999999"/>
    <n v="28169.02"/>
    <n v="626594850.33999527"/>
    <n v="62659.485033999525"/>
  </r>
  <r>
    <s v="MEM1564"/>
    <x v="6"/>
    <x v="1"/>
    <n v="76"/>
    <x v="0"/>
    <x v="5"/>
    <x v="0"/>
    <x v="2"/>
    <n v="26"/>
    <n v="3.11"/>
    <x v="1"/>
    <x v="0"/>
    <n v="4290.0200000000004"/>
    <n v="179.09"/>
    <n v="689.22"/>
    <n v="0"/>
    <n v="10614.68"/>
    <n v="17479.46"/>
    <n v="19763.34"/>
    <n v="8330.7999999999993"/>
    <n v="626594850.33999527"/>
    <n v="62659.485033999525"/>
  </r>
  <r>
    <s v="MEM1565"/>
    <x v="8"/>
    <x v="1"/>
    <n v="66"/>
    <x v="0"/>
    <x v="4"/>
    <x v="0"/>
    <x v="3"/>
    <n v="36"/>
    <n v="3.23"/>
    <x v="1"/>
    <x v="0"/>
    <n v="15974.21"/>
    <n v="4554.45"/>
    <n v="6469.98"/>
    <n v="0"/>
    <n v="30660.6"/>
    <n v="26821.64"/>
    <n v="16002.74"/>
    <n v="41479.5"/>
    <n v="626594850.33999527"/>
    <n v="62659.485033999525"/>
  </r>
  <r>
    <s v="MEM1566"/>
    <x v="8"/>
    <x v="0"/>
    <n v="34"/>
    <x v="1"/>
    <x v="5"/>
    <x v="0"/>
    <x v="5"/>
    <n v="31"/>
    <n v="3.35"/>
    <x v="0"/>
    <x v="0"/>
    <n v="1890.43"/>
    <n v="1792.45"/>
    <n v="6299.38"/>
    <n v="0"/>
    <n v="2781.07"/>
    <n v="8053.52"/>
    <n v="75.040000000000006"/>
    <n v="10759.55"/>
    <n v="626594850.33999527"/>
    <n v="62659.485033999525"/>
  </r>
  <r>
    <s v="MEM1567"/>
    <x v="0"/>
    <x v="0"/>
    <n v="41"/>
    <x v="1"/>
    <x v="0"/>
    <x v="1"/>
    <x v="1"/>
    <n v="23"/>
    <n v="3.26"/>
    <x v="0"/>
    <x v="0"/>
    <n v="15934.7"/>
    <n v="262.81"/>
    <n v="2098.4"/>
    <n v="0"/>
    <n v="60514.83"/>
    <n v="48034.44"/>
    <n v="25396.32"/>
    <n v="83152.95"/>
    <n v="626594850.33999527"/>
    <n v="62659.485033999525"/>
  </r>
  <r>
    <s v="MEM1568"/>
    <x v="1"/>
    <x v="1"/>
    <n v="53"/>
    <x v="1"/>
    <x v="6"/>
    <x v="2"/>
    <x v="0"/>
    <n v="27"/>
    <n v="2.56"/>
    <x v="1"/>
    <x v="0"/>
    <n v="7410.51"/>
    <n v="4126.46"/>
    <n v="573.85"/>
    <n v="0"/>
    <n v="16075.01"/>
    <n v="19737.04"/>
    <n v="15636.26"/>
    <n v="20175.79"/>
    <n v="626594850.33999527"/>
    <n v="62659.485033999525"/>
  </r>
  <r>
    <s v="MEM1569"/>
    <x v="0"/>
    <x v="0"/>
    <n v="65"/>
    <x v="0"/>
    <x v="5"/>
    <x v="1"/>
    <x v="2"/>
    <n v="32"/>
    <n v="2.76"/>
    <x v="0"/>
    <x v="0"/>
    <n v="2719.89"/>
    <n v="3900.35"/>
    <n v="7854.06"/>
    <n v="0"/>
    <n v="7142.79"/>
    <n v="9442.23"/>
    <n v="8871.68"/>
    <n v="7713.34"/>
    <n v="626594850.33999527"/>
    <n v="62659.485033999525"/>
  </r>
  <r>
    <s v="MEM1570"/>
    <x v="0"/>
    <x v="0"/>
    <n v="72"/>
    <x v="0"/>
    <x v="4"/>
    <x v="3"/>
    <x v="0"/>
    <n v="35"/>
    <n v="2.94"/>
    <x v="0"/>
    <x v="0"/>
    <n v="7361.82"/>
    <n v="2856.31"/>
    <n v="4959.87"/>
    <n v="0"/>
    <n v="29856.639999999999"/>
    <n v="36134.769999999997"/>
    <n v="-8777.7099999999991"/>
    <n v="74769.119999999995"/>
    <n v="626594850.33999527"/>
    <n v="62659.485033999525"/>
  </r>
  <r>
    <s v="MEM1571"/>
    <x v="6"/>
    <x v="1"/>
    <n v="53"/>
    <x v="1"/>
    <x v="5"/>
    <x v="0"/>
    <x v="0"/>
    <n v="27"/>
    <n v="2"/>
    <x v="0"/>
    <x v="0"/>
    <n v="10167.540000000001"/>
    <n v="3992.91"/>
    <n v="1787.17"/>
    <n v="0"/>
    <n v="46725.89"/>
    <n v="34020.46"/>
    <n v="-22837.62"/>
    <n v="103583.97"/>
    <n v="626594850.33999527"/>
    <n v="62659.485033999525"/>
  </r>
  <r>
    <s v="MEM1572"/>
    <x v="5"/>
    <x v="0"/>
    <n v="58"/>
    <x v="0"/>
    <x v="6"/>
    <x v="1"/>
    <x v="4"/>
    <n v="32"/>
    <n v="2.4300000000000002"/>
    <x v="1"/>
    <x v="0"/>
    <n v="13052.59"/>
    <n v="3347.02"/>
    <n v="5213.08"/>
    <n v="0"/>
    <n v="29830.14"/>
    <n v="28328.78"/>
    <n v="-27036.05"/>
    <n v="85194.97"/>
    <n v="626594850.33999527"/>
    <n v="62659.485033999525"/>
  </r>
  <r>
    <s v="MEM1573"/>
    <x v="7"/>
    <x v="1"/>
    <n v="60"/>
    <x v="0"/>
    <x v="3"/>
    <x v="1"/>
    <x v="3"/>
    <n v="29"/>
    <n v="4.32"/>
    <x v="1"/>
    <x v="0"/>
    <n v="13024.39"/>
    <n v="2685.47"/>
    <n v="4707.42"/>
    <n v="0"/>
    <n v="49560.36"/>
    <n v="41868.29"/>
    <n v="-8867.27"/>
    <n v="100295.92"/>
    <n v="626594850.33999527"/>
    <n v="62659.485033999525"/>
  </r>
  <r>
    <s v="MEM1574"/>
    <x v="8"/>
    <x v="1"/>
    <n v="64"/>
    <x v="0"/>
    <x v="3"/>
    <x v="3"/>
    <x v="2"/>
    <n v="32"/>
    <n v="2.0499999999999998"/>
    <x v="1"/>
    <x v="0"/>
    <n v="5265.83"/>
    <n v="2028.54"/>
    <n v="2953.45"/>
    <n v="0"/>
    <n v="10288.84"/>
    <n v="8750.65"/>
    <n v="-29150.16"/>
    <n v="48189.65"/>
    <n v="626594850.33999527"/>
    <n v="62659.485033999525"/>
  </r>
  <r>
    <s v="MEM1575"/>
    <x v="5"/>
    <x v="0"/>
    <n v="39"/>
    <x v="1"/>
    <x v="4"/>
    <x v="0"/>
    <x v="1"/>
    <n v="33"/>
    <n v="2.44"/>
    <x v="1"/>
    <x v="0"/>
    <n v="4654.4399999999996"/>
    <n v="3259.92"/>
    <n v="834.25"/>
    <n v="0"/>
    <n v="10384.23"/>
    <n v="21066"/>
    <n v="13265.08"/>
    <n v="18185.150000000001"/>
    <n v="626594850.33999527"/>
    <n v="62659.485033999525"/>
  </r>
  <r>
    <s v="MEM1576"/>
    <x v="3"/>
    <x v="1"/>
    <n v="48"/>
    <x v="1"/>
    <x v="6"/>
    <x v="1"/>
    <x v="3"/>
    <n v="26"/>
    <n v="1.68"/>
    <x v="0"/>
    <x v="0"/>
    <n v="14128.98"/>
    <n v="497.46"/>
    <n v="3172.78"/>
    <n v="0"/>
    <n v="59682.34"/>
    <n v="26209.99"/>
    <n v="25967.5"/>
    <n v="59924.83"/>
    <n v="626594850.33999527"/>
    <n v="62659.485033999525"/>
  </r>
  <r>
    <s v="MEM1577"/>
    <x v="7"/>
    <x v="1"/>
    <n v="45"/>
    <x v="1"/>
    <x v="3"/>
    <x v="0"/>
    <x v="2"/>
    <n v="24"/>
    <n v="1.96"/>
    <x v="0"/>
    <x v="0"/>
    <n v="15908.89"/>
    <n v="4691.8500000000004"/>
    <n v="2812.81"/>
    <n v="0"/>
    <n v="69912.27"/>
    <n v="65433.919999999998"/>
    <n v="-29774.77"/>
    <n v="165120.95999999999"/>
    <n v="626594850.33999527"/>
    <n v="62659.485033999525"/>
  </r>
  <r>
    <s v="MEM1578"/>
    <x v="3"/>
    <x v="1"/>
    <n v="72"/>
    <x v="0"/>
    <x v="0"/>
    <x v="1"/>
    <x v="3"/>
    <n v="30"/>
    <n v="2.37"/>
    <x v="1"/>
    <x v="0"/>
    <n v="11199.49"/>
    <n v="4099.3999999999996"/>
    <n v="1795.23"/>
    <n v="0"/>
    <n v="24615.77"/>
    <n v="54961.54"/>
    <n v="-930.8"/>
    <n v="80508.11"/>
    <n v="626594850.33999527"/>
    <n v="62659.485033999525"/>
  </r>
  <r>
    <s v="MEM1579"/>
    <x v="0"/>
    <x v="0"/>
    <n v="52"/>
    <x v="1"/>
    <x v="4"/>
    <x v="0"/>
    <x v="1"/>
    <n v="22"/>
    <n v="2.82"/>
    <x v="0"/>
    <x v="0"/>
    <n v="17103.39"/>
    <n v="3747.85"/>
    <n v="5473.82"/>
    <n v="0"/>
    <n v="42483.35"/>
    <n v="29657.54"/>
    <n v="-17826.400000000001"/>
    <n v="89967.29"/>
    <n v="626594850.33999527"/>
    <n v="62659.485033999525"/>
  </r>
  <r>
    <s v="MEM1580"/>
    <x v="9"/>
    <x v="1"/>
    <n v="33"/>
    <x v="1"/>
    <x v="3"/>
    <x v="1"/>
    <x v="3"/>
    <n v="27"/>
    <n v="2.42"/>
    <x v="0"/>
    <x v="0"/>
    <n v="1518.61"/>
    <n v="4640.3599999999997"/>
    <n v="5593.99"/>
    <n v="0"/>
    <n v="4500.84"/>
    <n v="6872.91"/>
    <n v="-9621.51"/>
    <n v="20995.26"/>
    <n v="626594850.33999527"/>
    <n v="62659.485033999525"/>
  </r>
  <r>
    <s v="MEM1581"/>
    <x v="8"/>
    <x v="0"/>
    <n v="22"/>
    <x v="2"/>
    <x v="0"/>
    <x v="1"/>
    <x v="3"/>
    <n v="33"/>
    <n v="1.76"/>
    <x v="1"/>
    <x v="0"/>
    <n v="9334.0499999999993"/>
    <n v="1730.37"/>
    <n v="7912.22"/>
    <n v="0"/>
    <n v="43735.01"/>
    <n v="28797.67"/>
    <n v="22330.9"/>
    <n v="50201.78"/>
    <n v="626594850.33999527"/>
    <n v="62659.485033999525"/>
  </r>
  <r>
    <s v="MEM1582"/>
    <x v="0"/>
    <x v="1"/>
    <n v="28"/>
    <x v="2"/>
    <x v="2"/>
    <x v="1"/>
    <x v="5"/>
    <n v="36"/>
    <n v="2.2400000000000002"/>
    <x v="1"/>
    <x v="0"/>
    <n v="18212.419999999998"/>
    <n v="3115.98"/>
    <n v="1027.3599999999999"/>
    <n v="0"/>
    <n v="87450.73"/>
    <n v="85429.03"/>
    <n v="21195.38"/>
    <n v="151684.38"/>
    <n v="626594850.33999527"/>
    <n v="62659.485033999525"/>
  </r>
  <r>
    <s v="MEM1583"/>
    <x v="6"/>
    <x v="1"/>
    <n v="53"/>
    <x v="1"/>
    <x v="1"/>
    <x v="0"/>
    <x v="0"/>
    <n v="21"/>
    <n v="1.85"/>
    <x v="0"/>
    <x v="0"/>
    <n v="4381.3599999999997"/>
    <n v="530.04999999999995"/>
    <n v="3212.57"/>
    <n v="0"/>
    <n v="6174.2"/>
    <n v="9958.5400000000009"/>
    <n v="-2921.41"/>
    <n v="19054.150000000001"/>
    <n v="626594850.33999527"/>
    <n v="62659.485033999525"/>
  </r>
  <r>
    <s v="MEM1584"/>
    <x v="5"/>
    <x v="1"/>
    <n v="67"/>
    <x v="0"/>
    <x v="1"/>
    <x v="2"/>
    <x v="5"/>
    <n v="25"/>
    <n v="3.49"/>
    <x v="0"/>
    <x v="0"/>
    <n v="8699.35"/>
    <n v="3701.54"/>
    <n v="1463.36"/>
    <n v="0"/>
    <n v="17240.45"/>
    <n v="26952.85"/>
    <n v="-25743.55"/>
    <n v="69936.850000000006"/>
    <n v="626594850.33999527"/>
    <n v="62659.485033999525"/>
  </r>
  <r>
    <s v="MEM1585"/>
    <x v="9"/>
    <x v="0"/>
    <n v="75"/>
    <x v="0"/>
    <x v="3"/>
    <x v="3"/>
    <x v="2"/>
    <n v="29"/>
    <n v="2.76"/>
    <x v="0"/>
    <x v="0"/>
    <n v="8307.23"/>
    <n v="1447.47"/>
    <n v="5825.53"/>
    <n v="0"/>
    <n v="22264.61"/>
    <n v="34430.42"/>
    <n v="29458.06"/>
    <n v="27236.97"/>
    <n v="626594850.33999527"/>
    <n v="62659.485033999525"/>
  </r>
  <r>
    <s v="MEM1586"/>
    <x v="0"/>
    <x v="1"/>
    <n v="55"/>
    <x v="1"/>
    <x v="1"/>
    <x v="0"/>
    <x v="0"/>
    <n v="14"/>
    <n v="2.37"/>
    <x v="1"/>
    <x v="0"/>
    <n v="10280.5"/>
    <n v="4072.14"/>
    <n v="3355.33"/>
    <n v="0"/>
    <n v="33223.07"/>
    <n v="19926.060000000001"/>
    <n v="8676.69"/>
    <n v="44472.44"/>
    <n v="626594850.33999527"/>
    <n v="62659.485033999525"/>
  </r>
  <r>
    <s v="MEM1587"/>
    <x v="0"/>
    <x v="1"/>
    <n v="44"/>
    <x v="1"/>
    <x v="0"/>
    <x v="0"/>
    <x v="5"/>
    <n v="22"/>
    <n v="1.92"/>
    <x v="0"/>
    <x v="0"/>
    <n v="2374.35"/>
    <n v="2943.48"/>
    <n v="6768.18"/>
    <n v="0"/>
    <n v="6307.72"/>
    <n v="5735.61"/>
    <n v="28704.93"/>
    <n v="-16661.599999999999"/>
    <n v="626594850.33999527"/>
    <n v="62659.485033999525"/>
  </r>
  <r>
    <s v="MEM1588"/>
    <x v="7"/>
    <x v="0"/>
    <n v="45"/>
    <x v="1"/>
    <x v="3"/>
    <x v="3"/>
    <x v="4"/>
    <n v="29"/>
    <n v="2.1800000000000002"/>
    <x v="1"/>
    <x v="0"/>
    <n v="4124.72"/>
    <n v="3508.27"/>
    <n v="2879.74"/>
    <n v="0"/>
    <n v="13438.43"/>
    <n v="15475.66"/>
    <n v="-21269.33"/>
    <n v="50183.42"/>
    <n v="626594850.33999527"/>
    <n v="62659.485033999525"/>
  </r>
  <r>
    <s v="MEM1589"/>
    <x v="4"/>
    <x v="0"/>
    <n v="51"/>
    <x v="1"/>
    <x v="0"/>
    <x v="2"/>
    <x v="2"/>
    <n v="26"/>
    <n v="2.13"/>
    <x v="1"/>
    <x v="0"/>
    <n v="4253.07"/>
    <n v="2691.73"/>
    <n v="4691.3900000000003"/>
    <n v="0"/>
    <n v="20956.82"/>
    <n v="13812.02"/>
    <n v="21062.98"/>
    <n v="13705.86"/>
    <n v="626594850.33999527"/>
    <n v="62659.485033999525"/>
  </r>
  <r>
    <s v="MEM1590"/>
    <x v="0"/>
    <x v="0"/>
    <n v="46"/>
    <x v="1"/>
    <x v="2"/>
    <x v="0"/>
    <x v="2"/>
    <n v="33"/>
    <n v="2.63"/>
    <x v="1"/>
    <x v="0"/>
    <n v="13026.39"/>
    <n v="3625.32"/>
    <n v="6752.08"/>
    <n v="0"/>
    <n v="29337.64"/>
    <n v="54455.1"/>
    <n v="25872.3"/>
    <n v="57920.44"/>
    <n v="626594850.33999527"/>
    <n v="62659.485033999525"/>
  </r>
  <r>
    <s v="MEM1591"/>
    <x v="7"/>
    <x v="1"/>
    <n v="58"/>
    <x v="0"/>
    <x v="6"/>
    <x v="0"/>
    <x v="3"/>
    <n v="27"/>
    <n v="2.38"/>
    <x v="1"/>
    <x v="0"/>
    <n v="12676.32"/>
    <n v="3403.06"/>
    <n v="7807.94"/>
    <n v="0"/>
    <n v="48835.43"/>
    <n v="59632.62"/>
    <n v="2118.1999999999998"/>
    <n v="106349.85"/>
    <n v="626594850.33999527"/>
    <n v="62659.485033999525"/>
  </r>
  <r>
    <s v="MEM1592"/>
    <x v="0"/>
    <x v="0"/>
    <n v="47"/>
    <x v="1"/>
    <x v="6"/>
    <x v="0"/>
    <x v="3"/>
    <n v="31"/>
    <n v="1.73"/>
    <x v="1"/>
    <x v="0"/>
    <n v="10429.290000000001"/>
    <n v="3641.06"/>
    <n v="5196.32"/>
    <n v="0"/>
    <n v="29955.599999999999"/>
    <n v="22283.62"/>
    <n v="-25922.07"/>
    <n v="78161.289999999994"/>
    <n v="626594850.33999527"/>
    <n v="62659.485033999525"/>
  </r>
  <r>
    <s v="MEM1593"/>
    <x v="7"/>
    <x v="0"/>
    <n v="74"/>
    <x v="0"/>
    <x v="1"/>
    <x v="0"/>
    <x v="1"/>
    <n v="41"/>
    <n v="3.7"/>
    <x v="1"/>
    <x v="0"/>
    <n v="6191.92"/>
    <n v="4138.01"/>
    <n v="3262.15"/>
    <n v="0"/>
    <n v="26215.3"/>
    <n v="14973.73"/>
    <n v="20028.38"/>
    <n v="21160.65"/>
    <n v="626594850.33999527"/>
    <n v="62659.485033999525"/>
  </r>
  <r>
    <s v="MEM1594"/>
    <x v="4"/>
    <x v="0"/>
    <n v="43"/>
    <x v="1"/>
    <x v="0"/>
    <x v="1"/>
    <x v="5"/>
    <n v="24"/>
    <n v="1.8"/>
    <x v="0"/>
    <x v="0"/>
    <n v="5653.09"/>
    <n v="1520.48"/>
    <n v="4450.0600000000004"/>
    <n v="0"/>
    <n v="9941.11"/>
    <n v="9105.4500000000007"/>
    <n v="-20744.669999999998"/>
    <n v="39791.230000000003"/>
    <n v="626594850.33999527"/>
    <n v="62659.485033999525"/>
  </r>
  <r>
    <s v="MEM1595"/>
    <x v="0"/>
    <x v="0"/>
    <n v="24"/>
    <x v="2"/>
    <x v="2"/>
    <x v="1"/>
    <x v="0"/>
    <n v="22"/>
    <n v="2.5099999999999998"/>
    <x v="1"/>
    <x v="0"/>
    <n v="11210.61"/>
    <n v="4681.71"/>
    <n v="5538.75"/>
    <n v="0"/>
    <n v="53890.65"/>
    <n v="25779.02"/>
    <n v="29477.68"/>
    <n v="50191.99"/>
    <n v="626594850.33999527"/>
    <n v="62659.485033999525"/>
  </r>
  <r>
    <s v="MEM1596"/>
    <x v="6"/>
    <x v="1"/>
    <n v="57"/>
    <x v="0"/>
    <x v="6"/>
    <x v="0"/>
    <x v="1"/>
    <n v="29"/>
    <n v="2.65"/>
    <x v="0"/>
    <x v="0"/>
    <n v="16571.43"/>
    <n v="700.69"/>
    <n v="449.26"/>
    <n v="0"/>
    <n v="81696.320000000007"/>
    <n v="25738.95"/>
    <n v="-2372.12"/>
    <n v="109807.39"/>
    <n v="626594850.33999527"/>
    <n v="62659.485033999525"/>
  </r>
  <r>
    <s v="MEM1597"/>
    <x v="9"/>
    <x v="1"/>
    <n v="54"/>
    <x v="1"/>
    <x v="1"/>
    <x v="3"/>
    <x v="1"/>
    <n v="30"/>
    <n v="2.13"/>
    <x v="1"/>
    <x v="0"/>
    <n v="2886.11"/>
    <n v="2865"/>
    <n v="7741.06"/>
    <n v="0"/>
    <n v="6556.56"/>
    <n v="3804.86"/>
    <n v="-15103"/>
    <n v="25464.42"/>
    <n v="626594850.33999527"/>
    <n v="62659.485033999525"/>
  </r>
  <r>
    <s v="MEM1598"/>
    <x v="2"/>
    <x v="0"/>
    <n v="33"/>
    <x v="1"/>
    <x v="5"/>
    <x v="0"/>
    <x v="5"/>
    <n v="34"/>
    <n v="1.63"/>
    <x v="0"/>
    <x v="0"/>
    <n v="12591.36"/>
    <n v="4880.37"/>
    <n v="2402.17"/>
    <n v="0"/>
    <n v="19937.77"/>
    <n v="32108.880000000001"/>
    <n v="3518.68"/>
    <n v="48527.97"/>
    <n v="626594850.33999527"/>
    <n v="62659.485033999525"/>
  </r>
  <r>
    <s v="MEM1599"/>
    <x v="2"/>
    <x v="1"/>
    <n v="66"/>
    <x v="0"/>
    <x v="1"/>
    <x v="2"/>
    <x v="0"/>
    <n v="22"/>
    <n v="2.2000000000000002"/>
    <x v="0"/>
    <x v="0"/>
    <n v="11819.98"/>
    <n v="173.44"/>
    <n v="3613.51"/>
    <n v="0"/>
    <n v="53345.06"/>
    <n v="28994.82"/>
    <n v="-11471.19"/>
    <n v="93811.07"/>
    <n v="626594850.33999527"/>
    <n v="62659.485033999525"/>
  </r>
  <r>
    <s v="MEM1600"/>
    <x v="3"/>
    <x v="1"/>
    <n v="21"/>
    <x v="2"/>
    <x v="1"/>
    <x v="0"/>
    <x v="4"/>
    <n v="29"/>
    <n v="1.93"/>
    <x v="0"/>
    <x v="0"/>
    <n v="15811.46"/>
    <n v="3878.49"/>
    <n v="6907.93"/>
    <n v="0"/>
    <n v="44457.03"/>
    <n v="23240.33"/>
    <n v="-20256.72"/>
    <n v="87954.08"/>
    <n v="626594850.33999527"/>
    <n v="62659.485033999525"/>
  </r>
  <r>
    <s v="MEM1601"/>
    <x v="5"/>
    <x v="0"/>
    <n v="39"/>
    <x v="1"/>
    <x v="6"/>
    <x v="1"/>
    <x v="2"/>
    <n v="31"/>
    <n v="3.6"/>
    <x v="0"/>
    <x v="0"/>
    <n v="9315.8700000000008"/>
    <n v="3152.88"/>
    <n v="3190.39"/>
    <n v="0"/>
    <n v="32722.3"/>
    <n v="13203.68"/>
    <n v="-20431.849999999999"/>
    <n v="66357.83"/>
    <n v="626594850.33999527"/>
    <n v="62659.485033999525"/>
  </r>
  <r>
    <s v="MEM1602"/>
    <x v="3"/>
    <x v="1"/>
    <n v="29"/>
    <x v="2"/>
    <x v="6"/>
    <x v="3"/>
    <x v="5"/>
    <n v="13"/>
    <n v="3.05"/>
    <x v="1"/>
    <x v="0"/>
    <n v="671.49"/>
    <n v="700.49"/>
    <n v="7298.49"/>
    <n v="0"/>
    <n v="3099.5"/>
    <n v="1938.27"/>
    <n v="15748.75"/>
    <n v="-10710.98"/>
    <n v="626594850.33999527"/>
    <n v="62659.485033999525"/>
  </r>
  <r>
    <s v="MEM1603"/>
    <x v="1"/>
    <x v="0"/>
    <n v="30"/>
    <x v="2"/>
    <x v="4"/>
    <x v="3"/>
    <x v="1"/>
    <n v="28"/>
    <n v="1.29"/>
    <x v="1"/>
    <x v="0"/>
    <n v="3666.09"/>
    <n v="4135.54"/>
    <n v="2403.4299999999998"/>
    <n v="0"/>
    <n v="11402.47"/>
    <n v="5140.78"/>
    <n v="25432.080000000002"/>
    <n v="-8888.83"/>
    <n v="626594850.33999527"/>
    <n v="62659.485033999525"/>
  </r>
  <r>
    <s v="MEM1604"/>
    <x v="6"/>
    <x v="0"/>
    <n v="23"/>
    <x v="2"/>
    <x v="6"/>
    <x v="1"/>
    <x v="0"/>
    <n v="28"/>
    <n v="2.91"/>
    <x v="0"/>
    <x v="0"/>
    <n v="14728.03"/>
    <n v="4755.95"/>
    <n v="3313.97"/>
    <n v="0"/>
    <n v="18884.66"/>
    <n v="56396.71"/>
    <n v="-18119.75"/>
    <n v="93401.12"/>
    <n v="626594850.33999527"/>
    <n v="62659.485033999525"/>
  </r>
  <r>
    <s v="MEM1605"/>
    <x v="6"/>
    <x v="1"/>
    <n v="46"/>
    <x v="1"/>
    <x v="3"/>
    <x v="1"/>
    <x v="5"/>
    <n v="24"/>
    <n v="2.57"/>
    <x v="1"/>
    <x v="0"/>
    <n v="2854.61"/>
    <n v="4485.04"/>
    <n v="6087.91"/>
    <n v="0"/>
    <n v="10668.5"/>
    <n v="12392.58"/>
    <n v="-12309.24"/>
    <n v="35370.32"/>
    <n v="626594850.33999527"/>
    <n v="62659.485033999525"/>
  </r>
  <r>
    <s v="MEM1606"/>
    <x v="4"/>
    <x v="1"/>
    <n v="67"/>
    <x v="0"/>
    <x v="2"/>
    <x v="0"/>
    <x v="5"/>
    <n v="22"/>
    <n v="2.13"/>
    <x v="1"/>
    <x v="0"/>
    <n v="6360.09"/>
    <n v="598.51"/>
    <n v="6960.86"/>
    <n v="0"/>
    <n v="23941.99"/>
    <n v="17616.34"/>
    <n v="-13263.56"/>
    <n v="54821.89"/>
    <n v="626594850.33999527"/>
    <n v="62659.485033999525"/>
  </r>
  <r>
    <s v="MEM1607"/>
    <x v="7"/>
    <x v="0"/>
    <n v="57"/>
    <x v="0"/>
    <x v="5"/>
    <x v="3"/>
    <x v="0"/>
    <n v="29"/>
    <n v="0.98"/>
    <x v="0"/>
    <x v="0"/>
    <n v="8746.82"/>
    <n v="4259.1099999999997"/>
    <n v="6886.66"/>
    <n v="0"/>
    <n v="29933.91"/>
    <n v="29041.39"/>
    <n v="-4907.7700000000004"/>
    <n v="63883.07"/>
    <n v="626594850.33999527"/>
    <n v="62659.485033999525"/>
  </r>
  <r>
    <s v="MEM1608"/>
    <x v="2"/>
    <x v="1"/>
    <n v="66"/>
    <x v="0"/>
    <x v="0"/>
    <x v="0"/>
    <x v="5"/>
    <n v="40"/>
    <n v="2.82"/>
    <x v="1"/>
    <x v="0"/>
    <n v="18827.830000000002"/>
    <n v="1704.11"/>
    <n v="205.28"/>
    <n v="0"/>
    <n v="55606.16"/>
    <n v="93056.5"/>
    <n v="2467.9299999999998"/>
    <n v="146194.73000000001"/>
    <n v="626594850.33999527"/>
    <n v="62659.485033999525"/>
  </r>
  <r>
    <s v="MEM1609"/>
    <x v="1"/>
    <x v="1"/>
    <n v="52"/>
    <x v="1"/>
    <x v="1"/>
    <x v="0"/>
    <x v="1"/>
    <n v="26"/>
    <n v="2.11"/>
    <x v="0"/>
    <x v="0"/>
    <n v="7683.4"/>
    <n v="3709.37"/>
    <n v="6212"/>
    <n v="0"/>
    <n v="13507.48"/>
    <n v="17126.72"/>
    <n v="22830.94"/>
    <n v="7803.26"/>
    <n v="626594850.33999527"/>
    <n v="62659.485033999525"/>
  </r>
  <r>
    <s v="MEM1610"/>
    <x v="6"/>
    <x v="0"/>
    <n v="60"/>
    <x v="0"/>
    <x v="0"/>
    <x v="1"/>
    <x v="2"/>
    <n v="23"/>
    <n v="1.93"/>
    <x v="1"/>
    <x v="0"/>
    <n v="16907.810000000001"/>
    <n v="3406.53"/>
    <n v="840.3"/>
    <n v="0"/>
    <n v="29260.21"/>
    <n v="78184.91"/>
    <n v="-1330.93"/>
    <n v="108776.05"/>
    <n v="626594850.33999527"/>
    <n v="62659.485033999525"/>
  </r>
  <r>
    <s v="MEM1611"/>
    <x v="5"/>
    <x v="1"/>
    <n v="75"/>
    <x v="0"/>
    <x v="3"/>
    <x v="3"/>
    <x v="4"/>
    <n v="18"/>
    <n v="2.2599999999999998"/>
    <x v="1"/>
    <x v="0"/>
    <n v="16675.240000000002"/>
    <n v="751.92"/>
    <n v="3714.84"/>
    <n v="0"/>
    <n v="41832.19"/>
    <n v="52100.81"/>
    <n v="26485.94"/>
    <n v="67447.06"/>
    <n v="626594850.33999527"/>
    <n v="62659.485033999525"/>
  </r>
  <r>
    <s v="MEM1612"/>
    <x v="0"/>
    <x v="1"/>
    <n v="35"/>
    <x v="1"/>
    <x v="5"/>
    <x v="1"/>
    <x v="5"/>
    <n v="22"/>
    <n v="2.54"/>
    <x v="1"/>
    <x v="0"/>
    <n v="12525.42"/>
    <n v="966.79"/>
    <n v="5889.9"/>
    <n v="0"/>
    <n v="52051.33"/>
    <n v="20286.830000000002"/>
    <n v="25414.76"/>
    <n v="46923.4"/>
    <n v="626594850.33999527"/>
    <n v="62659.485033999525"/>
  </r>
  <r>
    <s v="MEM1613"/>
    <x v="9"/>
    <x v="0"/>
    <n v="36"/>
    <x v="1"/>
    <x v="4"/>
    <x v="0"/>
    <x v="2"/>
    <n v="24"/>
    <n v="1.44"/>
    <x v="1"/>
    <x v="0"/>
    <n v="15374.49"/>
    <n v="419.38"/>
    <n v="2832.05"/>
    <n v="0"/>
    <n v="62655.199999999997"/>
    <n v="47404.69"/>
    <n v="12840.06"/>
    <n v="97219.83"/>
    <n v="626594850.33999527"/>
    <n v="62659.485033999525"/>
  </r>
  <r>
    <s v="MEM1614"/>
    <x v="3"/>
    <x v="0"/>
    <n v="67"/>
    <x v="0"/>
    <x v="6"/>
    <x v="1"/>
    <x v="4"/>
    <n v="32"/>
    <n v="3.32"/>
    <x v="1"/>
    <x v="0"/>
    <n v="18475.25"/>
    <n v="3738.38"/>
    <n v="3625.82"/>
    <n v="0"/>
    <n v="24322.16"/>
    <n v="35947.61"/>
    <n v="-430.19"/>
    <n v="60699.96"/>
    <n v="626594850.33999527"/>
    <n v="62659.485033999525"/>
  </r>
  <r>
    <s v="MEM1615"/>
    <x v="1"/>
    <x v="1"/>
    <n v="24"/>
    <x v="2"/>
    <x v="5"/>
    <x v="0"/>
    <x v="3"/>
    <n v="25"/>
    <n v="2.33"/>
    <x v="0"/>
    <x v="0"/>
    <n v="18510.28"/>
    <n v="1301.1400000000001"/>
    <n v="7686.27"/>
    <n v="0"/>
    <n v="62078.87"/>
    <n v="54757.79"/>
    <n v="-5094.8900000000003"/>
    <n v="121931.55"/>
    <n v="626594850.33999527"/>
    <n v="62659.485033999525"/>
  </r>
  <r>
    <s v="MEM1616"/>
    <x v="8"/>
    <x v="0"/>
    <n v="43"/>
    <x v="1"/>
    <x v="4"/>
    <x v="0"/>
    <x v="0"/>
    <n v="37"/>
    <n v="1.88"/>
    <x v="0"/>
    <x v="0"/>
    <n v="11866.96"/>
    <n v="1641.19"/>
    <n v="5460.73"/>
    <n v="0"/>
    <n v="56356.08"/>
    <n v="44262.5"/>
    <n v="21639.119999999999"/>
    <n v="78979.460000000006"/>
    <n v="626594850.33999527"/>
    <n v="62659.485033999525"/>
  </r>
  <r>
    <s v="MEM1617"/>
    <x v="0"/>
    <x v="1"/>
    <n v="37"/>
    <x v="1"/>
    <x v="6"/>
    <x v="3"/>
    <x v="5"/>
    <n v="30"/>
    <n v="2.64"/>
    <x v="0"/>
    <x v="0"/>
    <n v="12940.07"/>
    <n v="3991.35"/>
    <n v="2734.44"/>
    <n v="0"/>
    <n v="28320.79"/>
    <n v="39819.96"/>
    <n v="9082.7199999999993"/>
    <n v="59058.03"/>
    <n v="626594850.33999527"/>
    <n v="62659.485033999525"/>
  </r>
  <r>
    <s v="MEM1618"/>
    <x v="1"/>
    <x v="1"/>
    <n v="56"/>
    <x v="0"/>
    <x v="5"/>
    <x v="3"/>
    <x v="4"/>
    <n v="33"/>
    <n v="2.54"/>
    <x v="0"/>
    <x v="0"/>
    <n v="14265.11"/>
    <n v="1723.03"/>
    <n v="6312.6"/>
    <n v="0"/>
    <n v="44017.89"/>
    <n v="20925.12"/>
    <n v="-4215.83"/>
    <n v="69158.84"/>
    <n v="626594850.33999527"/>
    <n v="62659.485033999525"/>
  </r>
  <r>
    <s v="MEM1619"/>
    <x v="0"/>
    <x v="1"/>
    <n v="39"/>
    <x v="1"/>
    <x v="4"/>
    <x v="0"/>
    <x v="4"/>
    <n v="31"/>
    <n v="0.9"/>
    <x v="0"/>
    <x v="0"/>
    <n v="6961.85"/>
    <n v="3322.02"/>
    <n v="4252.79"/>
    <n v="0"/>
    <n v="14244.17"/>
    <n v="14405.83"/>
    <n v="-10136.26"/>
    <n v="38786.26"/>
    <n v="626594850.33999527"/>
    <n v="62659.485033999525"/>
  </r>
  <r>
    <s v="MEM1620"/>
    <x v="0"/>
    <x v="1"/>
    <n v="26"/>
    <x v="2"/>
    <x v="3"/>
    <x v="1"/>
    <x v="2"/>
    <n v="27"/>
    <n v="1.29"/>
    <x v="1"/>
    <x v="0"/>
    <n v="9905.9599999999991"/>
    <n v="1609.08"/>
    <n v="1770.43"/>
    <n v="0"/>
    <n v="37811.25"/>
    <n v="31710.21"/>
    <n v="24858.58"/>
    <n v="44662.879999999997"/>
    <n v="626594850.33999527"/>
    <n v="62659.485033999525"/>
  </r>
  <r>
    <s v="MEM1621"/>
    <x v="0"/>
    <x v="0"/>
    <n v="65"/>
    <x v="0"/>
    <x v="1"/>
    <x v="3"/>
    <x v="4"/>
    <n v="32"/>
    <n v="2.2400000000000002"/>
    <x v="1"/>
    <x v="0"/>
    <n v="19824.72"/>
    <n v="3875.65"/>
    <n v="3009.74"/>
    <n v="0"/>
    <n v="54542.7"/>
    <n v="85054.25"/>
    <n v="-28818.28"/>
    <n v="168415.23"/>
    <n v="626594850.33999527"/>
    <n v="62659.485033999525"/>
  </r>
  <r>
    <s v="MEM1622"/>
    <x v="9"/>
    <x v="1"/>
    <n v="61"/>
    <x v="0"/>
    <x v="4"/>
    <x v="0"/>
    <x v="4"/>
    <n v="27"/>
    <n v="1.39"/>
    <x v="1"/>
    <x v="0"/>
    <n v="3426.99"/>
    <n v="4223.97"/>
    <n v="3070.95"/>
    <n v="0"/>
    <n v="6392.88"/>
    <n v="8894.61"/>
    <n v="-4758.1499999999996"/>
    <n v="20045.64"/>
    <n v="626594850.33999527"/>
    <n v="62659.485033999525"/>
  </r>
  <r>
    <s v="MEM1623"/>
    <x v="4"/>
    <x v="1"/>
    <n v="21"/>
    <x v="2"/>
    <x v="3"/>
    <x v="3"/>
    <x v="4"/>
    <n v="20"/>
    <n v="1.85"/>
    <x v="1"/>
    <x v="0"/>
    <n v="15239.09"/>
    <n v="2013.11"/>
    <n v="6637.98"/>
    <n v="0"/>
    <n v="19598.09"/>
    <n v="40466.769999999997"/>
    <n v="-5835.43"/>
    <n v="65900.289999999994"/>
    <n v="626594850.33999527"/>
    <n v="62659.485033999525"/>
  </r>
  <r>
    <s v="MEM1624"/>
    <x v="6"/>
    <x v="0"/>
    <n v="58"/>
    <x v="0"/>
    <x v="1"/>
    <x v="2"/>
    <x v="2"/>
    <n v="30"/>
    <n v="1.22"/>
    <x v="0"/>
    <x v="0"/>
    <n v="1271.45"/>
    <n v="4772.08"/>
    <n v="4583.83"/>
    <n v="0"/>
    <n v="5074.1899999999996"/>
    <n v="5758.72"/>
    <n v="15657.11"/>
    <n v="-4824.2"/>
    <n v="626594850.33999527"/>
    <n v="62659.485033999525"/>
  </r>
  <r>
    <s v="MEM1625"/>
    <x v="4"/>
    <x v="0"/>
    <n v="54"/>
    <x v="1"/>
    <x v="3"/>
    <x v="3"/>
    <x v="5"/>
    <n v="18"/>
    <n v="1.87"/>
    <x v="0"/>
    <x v="0"/>
    <n v="4930.37"/>
    <n v="3128.91"/>
    <n v="6000.46"/>
    <n v="0"/>
    <n v="17518.22"/>
    <n v="9415.36"/>
    <n v="17819.41"/>
    <n v="9114.17"/>
    <n v="626594850.33999527"/>
    <n v="62659.485033999525"/>
  </r>
  <r>
    <s v="MEM1626"/>
    <x v="8"/>
    <x v="1"/>
    <n v="41"/>
    <x v="1"/>
    <x v="3"/>
    <x v="0"/>
    <x v="2"/>
    <n v="34"/>
    <n v="2.7"/>
    <x v="1"/>
    <x v="0"/>
    <n v="2741.42"/>
    <n v="2467.7800000000002"/>
    <n v="6265.5"/>
    <n v="0"/>
    <n v="11248.5"/>
    <n v="10960.07"/>
    <n v="23735.4"/>
    <n v="-1526.83"/>
    <n v="626594850.33999527"/>
    <n v="62659.485033999525"/>
  </r>
  <r>
    <s v="MEM1627"/>
    <x v="8"/>
    <x v="1"/>
    <n v="24"/>
    <x v="2"/>
    <x v="1"/>
    <x v="1"/>
    <x v="5"/>
    <n v="26"/>
    <n v="3.84"/>
    <x v="0"/>
    <x v="0"/>
    <n v="19061.36"/>
    <n v="728.22"/>
    <n v="6177.72"/>
    <n v="0"/>
    <n v="58149.99"/>
    <n v="40527.65"/>
    <n v="1423.5"/>
    <n v="97254.14"/>
    <n v="626594850.33999527"/>
    <n v="62659.485033999525"/>
  </r>
  <r>
    <s v="MEM1628"/>
    <x v="5"/>
    <x v="0"/>
    <n v="76"/>
    <x v="0"/>
    <x v="4"/>
    <x v="0"/>
    <x v="3"/>
    <n v="24"/>
    <n v="2.39"/>
    <x v="1"/>
    <x v="0"/>
    <n v="10390.790000000001"/>
    <n v="2046.52"/>
    <n v="1029.55"/>
    <n v="0"/>
    <n v="44515.77"/>
    <n v="48742.25"/>
    <n v="8162.13"/>
    <n v="85095.89"/>
    <n v="626594850.33999527"/>
    <n v="62659.485033999525"/>
  </r>
  <r>
    <s v="MEM1629"/>
    <x v="4"/>
    <x v="1"/>
    <n v="56"/>
    <x v="0"/>
    <x v="0"/>
    <x v="3"/>
    <x v="2"/>
    <n v="37"/>
    <n v="2.13"/>
    <x v="1"/>
    <x v="0"/>
    <n v="7628.86"/>
    <n v="2452.21"/>
    <n v="351.5"/>
    <n v="0"/>
    <n v="33803.599999999999"/>
    <n v="33635.4"/>
    <n v="3516.57"/>
    <n v="63922.43"/>
    <n v="626594850.33999527"/>
    <n v="62659.485033999525"/>
  </r>
  <r>
    <s v="MEM1630"/>
    <x v="0"/>
    <x v="1"/>
    <n v="80"/>
    <x v="0"/>
    <x v="0"/>
    <x v="1"/>
    <x v="2"/>
    <n v="26"/>
    <n v="1.36"/>
    <x v="1"/>
    <x v="0"/>
    <n v="7100.15"/>
    <n v="2655.52"/>
    <n v="6204.49"/>
    <n v="0"/>
    <n v="33415.769999999997"/>
    <n v="34650.04"/>
    <n v="-11758.99"/>
    <n v="79824.800000000003"/>
    <n v="626594850.33999527"/>
    <n v="62659.485033999525"/>
  </r>
  <r>
    <s v="MEM1631"/>
    <x v="8"/>
    <x v="0"/>
    <n v="36"/>
    <x v="1"/>
    <x v="0"/>
    <x v="3"/>
    <x v="5"/>
    <n v="36"/>
    <n v="2.5099999999999998"/>
    <x v="1"/>
    <x v="0"/>
    <n v="10460.49"/>
    <n v="2858.77"/>
    <n v="5938.48"/>
    <n v="0"/>
    <n v="15857.52"/>
    <n v="16632.419999999998"/>
    <n v="7620.38"/>
    <n v="24869.56"/>
    <n v="626594850.33999527"/>
    <n v="62659.485033999525"/>
  </r>
  <r>
    <s v="MEM1632"/>
    <x v="6"/>
    <x v="0"/>
    <n v="34"/>
    <x v="1"/>
    <x v="1"/>
    <x v="1"/>
    <x v="4"/>
    <n v="30"/>
    <n v="1.86"/>
    <x v="0"/>
    <x v="0"/>
    <n v="7534.25"/>
    <n v="2782.61"/>
    <n v="4483.13"/>
    <n v="0"/>
    <n v="33271.29"/>
    <n v="31984.25"/>
    <n v="1833.49"/>
    <n v="63422.05"/>
    <n v="626594850.33999527"/>
    <n v="62659.485033999525"/>
  </r>
  <r>
    <s v="MEM1633"/>
    <x v="2"/>
    <x v="0"/>
    <n v="55"/>
    <x v="1"/>
    <x v="4"/>
    <x v="0"/>
    <x v="5"/>
    <n v="33"/>
    <n v="2.38"/>
    <x v="0"/>
    <x v="0"/>
    <n v="13445.08"/>
    <n v="2989.93"/>
    <n v="2625.36"/>
    <n v="0"/>
    <n v="45313.86"/>
    <n v="17658.05"/>
    <n v="-4757.67"/>
    <n v="67729.58"/>
    <n v="626594850.33999527"/>
    <n v="62659.485033999525"/>
  </r>
  <r>
    <s v="MEM1634"/>
    <x v="3"/>
    <x v="1"/>
    <n v="39"/>
    <x v="1"/>
    <x v="5"/>
    <x v="3"/>
    <x v="1"/>
    <n v="32"/>
    <n v="2.2000000000000002"/>
    <x v="1"/>
    <x v="0"/>
    <n v="12209.33"/>
    <n v="3144.77"/>
    <n v="5362.88"/>
    <n v="0"/>
    <n v="54691.42"/>
    <n v="15682.97"/>
    <n v="26828.48"/>
    <n v="43545.91"/>
    <n v="626594850.33999527"/>
    <n v="62659.485033999525"/>
  </r>
  <r>
    <s v="MEM1635"/>
    <x v="9"/>
    <x v="0"/>
    <n v="78"/>
    <x v="0"/>
    <x v="4"/>
    <x v="0"/>
    <x v="5"/>
    <n v="28"/>
    <n v="2.08"/>
    <x v="1"/>
    <x v="0"/>
    <n v="532.87"/>
    <n v="4775.99"/>
    <n v="7294"/>
    <n v="0"/>
    <n v="732.02"/>
    <n v="1876.7"/>
    <n v="-29636.66"/>
    <n v="32245.38"/>
    <n v="626594850.33999527"/>
    <n v="62659.485033999525"/>
  </r>
  <r>
    <s v="MEM1636"/>
    <x v="5"/>
    <x v="1"/>
    <n v="79"/>
    <x v="0"/>
    <x v="5"/>
    <x v="0"/>
    <x v="4"/>
    <n v="36"/>
    <n v="1.94"/>
    <x v="1"/>
    <x v="0"/>
    <n v="18356.28"/>
    <n v="166.18"/>
    <n v="533.04999999999995"/>
    <n v="0"/>
    <n v="78641.320000000007"/>
    <n v="45448.68"/>
    <n v="22915.48"/>
    <n v="101174.52"/>
    <n v="626594850.33999527"/>
    <n v="62659.485033999525"/>
  </r>
  <r>
    <s v="MEM1637"/>
    <x v="5"/>
    <x v="0"/>
    <n v="34"/>
    <x v="1"/>
    <x v="3"/>
    <x v="0"/>
    <x v="3"/>
    <n v="32"/>
    <n v="3.42"/>
    <x v="1"/>
    <x v="0"/>
    <n v="7300.24"/>
    <n v="4055.84"/>
    <n v="4906.68"/>
    <n v="0"/>
    <n v="25266.240000000002"/>
    <n v="11514.05"/>
    <n v="-16133.22"/>
    <n v="52913.51"/>
    <n v="626594850.33999527"/>
    <n v="62659.485033999525"/>
  </r>
  <r>
    <s v="MEM1638"/>
    <x v="8"/>
    <x v="0"/>
    <n v="54"/>
    <x v="1"/>
    <x v="4"/>
    <x v="2"/>
    <x v="3"/>
    <n v="33"/>
    <n v="1.65"/>
    <x v="1"/>
    <x v="0"/>
    <n v="18780.669999999998"/>
    <n v="2129.0500000000002"/>
    <n v="6058.91"/>
    <n v="0"/>
    <n v="41353.769999999997"/>
    <n v="68762.05"/>
    <n v="-3788.58"/>
    <n v="113904.4"/>
    <n v="626594850.33999527"/>
    <n v="62659.485033999525"/>
  </r>
  <r>
    <s v="MEM1639"/>
    <x v="5"/>
    <x v="1"/>
    <n v="27"/>
    <x v="2"/>
    <x v="5"/>
    <x v="3"/>
    <x v="2"/>
    <n v="29"/>
    <n v="2.46"/>
    <x v="1"/>
    <x v="0"/>
    <n v="4391.8599999999997"/>
    <n v="796.24"/>
    <n v="3661.42"/>
    <n v="0"/>
    <n v="8766"/>
    <n v="18575.150000000001"/>
    <n v="-5391.29"/>
    <n v="32732.44"/>
    <n v="626594850.33999527"/>
    <n v="62659.485033999525"/>
  </r>
  <r>
    <s v="MEM1640"/>
    <x v="4"/>
    <x v="0"/>
    <n v="63"/>
    <x v="0"/>
    <x v="1"/>
    <x v="0"/>
    <x v="0"/>
    <n v="21"/>
    <n v="2.0299999999999998"/>
    <x v="1"/>
    <x v="0"/>
    <n v="18641.89"/>
    <n v="4970.41"/>
    <n v="4123.96"/>
    <n v="0"/>
    <n v="71485.2"/>
    <n v="41457.589999999997"/>
    <n v="13931.79"/>
    <n v="99011"/>
    <n v="626594850.33999527"/>
    <n v="62659.485033999525"/>
  </r>
  <r>
    <s v="MEM1641"/>
    <x v="3"/>
    <x v="0"/>
    <n v="22"/>
    <x v="2"/>
    <x v="6"/>
    <x v="0"/>
    <x v="3"/>
    <n v="31"/>
    <n v="1.99"/>
    <x v="1"/>
    <x v="0"/>
    <n v="8679.24"/>
    <n v="4381.13"/>
    <n v="6438.32"/>
    <n v="0"/>
    <n v="24292.63"/>
    <n v="34998.959999999999"/>
    <n v="15385.58"/>
    <n v="43906.01"/>
    <n v="626594850.33999527"/>
    <n v="62659.485033999525"/>
  </r>
  <r>
    <s v="MEM1642"/>
    <x v="1"/>
    <x v="1"/>
    <n v="72"/>
    <x v="0"/>
    <x v="1"/>
    <x v="0"/>
    <x v="3"/>
    <n v="29"/>
    <n v="3.49"/>
    <x v="1"/>
    <x v="0"/>
    <n v="12235.89"/>
    <n v="2620.1799999999998"/>
    <n v="1206.71"/>
    <n v="0"/>
    <n v="51927.23"/>
    <n v="26797.360000000001"/>
    <n v="-28348.39"/>
    <n v="107072.98"/>
    <n v="626594850.33999527"/>
    <n v="62659.485033999525"/>
  </r>
  <r>
    <s v="MEM1643"/>
    <x v="7"/>
    <x v="1"/>
    <n v="46"/>
    <x v="1"/>
    <x v="5"/>
    <x v="3"/>
    <x v="1"/>
    <n v="32"/>
    <n v="3.28"/>
    <x v="0"/>
    <x v="0"/>
    <n v="6896.44"/>
    <n v="3626.17"/>
    <n v="4697.32"/>
    <n v="0"/>
    <n v="29416.62"/>
    <n v="31777.27"/>
    <n v="16524.52"/>
    <n v="44669.37"/>
    <n v="626594850.33999527"/>
    <n v="62659.485033999525"/>
  </r>
  <r>
    <s v="MEM1644"/>
    <x v="2"/>
    <x v="0"/>
    <n v="27"/>
    <x v="2"/>
    <x v="5"/>
    <x v="3"/>
    <x v="5"/>
    <n v="36"/>
    <n v="1.67"/>
    <x v="0"/>
    <x v="0"/>
    <n v="3986.38"/>
    <n v="1833.16"/>
    <n v="4807.7299999999996"/>
    <n v="0"/>
    <n v="11960.89"/>
    <n v="11070.32"/>
    <n v="-22099.41"/>
    <n v="45130.62"/>
    <n v="626594850.33999527"/>
    <n v="62659.485033999525"/>
  </r>
  <r>
    <s v="MEM1645"/>
    <x v="8"/>
    <x v="1"/>
    <n v="55"/>
    <x v="1"/>
    <x v="4"/>
    <x v="0"/>
    <x v="0"/>
    <n v="21"/>
    <n v="2.66"/>
    <x v="1"/>
    <x v="0"/>
    <n v="5419.81"/>
    <n v="4550"/>
    <n v="6353.42"/>
    <n v="0"/>
    <n v="20464.560000000001"/>
    <n v="15925.06"/>
    <n v="-1953.74"/>
    <n v="38343.360000000001"/>
    <n v="626594850.33999527"/>
    <n v="62659.485033999525"/>
  </r>
  <r>
    <s v="MEM1646"/>
    <x v="6"/>
    <x v="1"/>
    <n v="64"/>
    <x v="0"/>
    <x v="5"/>
    <x v="0"/>
    <x v="4"/>
    <n v="25"/>
    <n v="2.34"/>
    <x v="1"/>
    <x v="0"/>
    <n v="11114.49"/>
    <n v="4591.09"/>
    <n v="6395.27"/>
    <n v="0"/>
    <n v="21282.82"/>
    <n v="31070.75"/>
    <n v="-16204.03"/>
    <n v="68557.600000000006"/>
    <n v="626594850.33999527"/>
    <n v="62659.485033999525"/>
  </r>
  <r>
    <s v="MEM1647"/>
    <x v="5"/>
    <x v="1"/>
    <n v="67"/>
    <x v="0"/>
    <x v="2"/>
    <x v="3"/>
    <x v="0"/>
    <n v="27"/>
    <n v="2.67"/>
    <x v="1"/>
    <x v="0"/>
    <n v="3127.5"/>
    <n v="3655.64"/>
    <n v="7025.75"/>
    <n v="0"/>
    <n v="10195.629999999999"/>
    <n v="7252.97"/>
    <n v="-14282.06"/>
    <n v="31730.66"/>
    <n v="626594850.33999527"/>
    <n v="62659.485033999525"/>
  </r>
  <r>
    <s v="MEM1648"/>
    <x v="2"/>
    <x v="1"/>
    <n v="44"/>
    <x v="1"/>
    <x v="4"/>
    <x v="1"/>
    <x v="5"/>
    <n v="29"/>
    <n v="2.58"/>
    <x v="1"/>
    <x v="0"/>
    <n v="12936.32"/>
    <n v="4345.3900000000003"/>
    <n v="7854.99"/>
    <n v="0"/>
    <n v="46256.160000000003"/>
    <n v="33368.949999999997"/>
    <n v="14696.47"/>
    <n v="64928.639999999999"/>
    <n v="626594850.33999527"/>
    <n v="62659.485033999525"/>
  </r>
  <r>
    <s v="MEM1649"/>
    <x v="0"/>
    <x v="0"/>
    <n v="35"/>
    <x v="1"/>
    <x v="5"/>
    <x v="0"/>
    <x v="1"/>
    <n v="25"/>
    <n v="2.66"/>
    <x v="1"/>
    <x v="0"/>
    <n v="7509.67"/>
    <n v="4056.98"/>
    <n v="5377.78"/>
    <n v="0"/>
    <n v="10564.18"/>
    <n v="12742.39"/>
    <n v="17120.64"/>
    <n v="6185.93"/>
    <n v="626594850.33999527"/>
    <n v="62659.485033999525"/>
  </r>
  <r>
    <s v="MEM1650"/>
    <x v="1"/>
    <x v="0"/>
    <n v="30"/>
    <x v="2"/>
    <x v="4"/>
    <x v="3"/>
    <x v="3"/>
    <n v="35"/>
    <n v="2.13"/>
    <x v="0"/>
    <x v="0"/>
    <n v="12203.87"/>
    <n v="2562.5300000000002"/>
    <n v="2840.05"/>
    <n v="0"/>
    <n v="55797.47"/>
    <n v="27995.54"/>
    <n v="2093.12"/>
    <n v="81699.89"/>
    <n v="626594850.33999527"/>
    <n v="62659.485033999525"/>
  </r>
  <r>
    <s v="MEM1651"/>
    <x v="2"/>
    <x v="0"/>
    <n v="39"/>
    <x v="1"/>
    <x v="0"/>
    <x v="0"/>
    <x v="2"/>
    <n v="32"/>
    <n v="1"/>
    <x v="0"/>
    <x v="0"/>
    <n v="5264.69"/>
    <n v="3687.88"/>
    <n v="4864.6099999999997"/>
    <n v="0"/>
    <n v="8596.5"/>
    <n v="16010.39"/>
    <n v="18938.080000000002"/>
    <n v="5668.81"/>
    <n v="626594850.33999527"/>
    <n v="62659.485033999525"/>
  </r>
  <r>
    <s v="MEM1652"/>
    <x v="3"/>
    <x v="1"/>
    <n v="21"/>
    <x v="2"/>
    <x v="2"/>
    <x v="3"/>
    <x v="0"/>
    <n v="32"/>
    <n v="2.33"/>
    <x v="1"/>
    <x v="0"/>
    <n v="5441.19"/>
    <n v="1720.24"/>
    <n v="478.18"/>
    <n v="0"/>
    <n v="12615.91"/>
    <n v="11289.13"/>
    <n v="-13661.62"/>
    <n v="37566.660000000003"/>
    <n v="626594850.33999527"/>
    <n v="62659.485033999525"/>
  </r>
  <r>
    <s v="MEM1653"/>
    <x v="0"/>
    <x v="1"/>
    <n v="63"/>
    <x v="0"/>
    <x v="0"/>
    <x v="0"/>
    <x v="2"/>
    <n v="25"/>
    <n v="1.63"/>
    <x v="1"/>
    <x v="0"/>
    <n v="19276.169999999998"/>
    <n v="572.92999999999995"/>
    <n v="311.60000000000002"/>
    <n v="0"/>
    <n v="91869.52"/>
    <n v="55120.88"/>
    <n v="9280.6200000000008"/>
    <n v="137709.78"/>
    <n v="626594850.33999527"/>
    <n v="62659.485033999525"/>
  </r>
  <r>
    <s v="MEM1654"/>
    <x v="1"/>
    <x v="1"/>
    <n v="68"/>
    <x v="0"/>
    <x v="2"/>
    <x v="2"/>
    <x v="2"/>
    <n v="35"/>
    <n v="2.83"/>
    <x v="1"/>
    <x v="0"/>
    <n v="3220.15"/>
    <n v="1250.48"/>
    <n v="1662.18"/>
    <n v="0"/>
    <n v="6235.38"/>
    <n v="6105.15"/>
    <n v="21121.01"/>
    <n v="-8780.48"/>
    <n v="626594850.33999527"/>
    <n v="62659.485033999525"/>
  </r>
  <r>
    <s v="MEM1655"/>
    <x v="0"/>
    <x v="0"/>
    <n v="41"/>
    <x v="1"/>
    <x v="2"/>
    <x v="0"/>
    <x v="5"/>
    <n v="33"/>
    <n v="1.97"/>
    <x v="1"/>
    <x v="0"/>
    <n v="10503.97"/>
    <n v="4724.3"/>
    <n v="3814.8"/>
    <n v="0"/>
    <n v="46466.32"/>
    <n v="12958.93"/>
    <n v="21570.16"/>
    <n v="37855.089999999997"/>
    <n v="626594850.33999527"/>
    <n v="62659.485033999525"/>
  </r>
  <r>
    <s v="MEM1656"/>
    <x v="2"/>
    <x v="1"/>
    <n v="68"/>
    <x v="0"/>
    <x v="6"/>
    <x v="1"/>
    <x v="0"/>
    <n v="36"/>
    <n v="2.89"/>
    <x v="0"/>
    <x v="0"/>
    <n v="12327.93"/>
    <n v="2188.08"/>
    <n v="7913.46"/>
    <n v="0"/>
    <n v="57303.66"/>
    <n v="41696.589999999997"/>
    <n v="-17468.13"/>
    <n v="116468.38"/>
    <n v="626594850.33999527"/>
    <n v="62659.485033999525"/>
  </r>
  <r>
    <s v="MEM1657"/>
    <x v="0"/>
    <x v="0"/>
    <n v="22"/>
    <x v="2"/>
    <x v="5"/>
    <x v="1"/>
    <x v="4"/>
    <n v="30"/>
    <n v="3.44"/>
    <x v="0"/>
    <x v="0"/>
    <n v="12399.58"/>
    <n v="4974.01"/>
    <n v="3296.9"/>
    <n v="0"/>
    <n v="27229.040000000001"/>
    <n v="20037.72"/>
    <n v="-6751.04"/>
    <n v="54017.8"/>
    <n v="626594850.33999527"/>
    <n v="62659.485033999525"/>
  </r>
  <r>
    <s v="MEM1658"/>
    <x v="7"/>
    <x v="0"/>
    <n v="75"/>
    <x v="0"/>
    <x v="2"/>
    <x v="1"/>
    <x v="2"/>
    <n v="34"/>
    <n v="3.01"/>
    <x v="1"/>
    <x v="0"/>
    <n v="5395.36"/>
    <n v="3612.55"/>
    <n v="3706.15"/>
    <n v="0"/>
    <n v="23770.720000000001"/>
    <n v="26814.17"/>
    <n v="-28550.79"/>
    <n v="79135.679999999993"/>
    <n v="626594850.33999527"/>
    <n v="62659.485033999525"/>
  </r>
  <r>
    <s v="MEM1659"/>
    <x v="5"/>
    <x v="1"/>
    <n v="28"/>
    <x v="2"/>
    <x v="0"/>
    <x v="0"/>
    <x v="1"/>
    <n v="21"/>
    <n v="3.76"/>
    <x v="0"/>
    <x v="0"/>
    <n v="10935.33"/>
    <n v="4283.47"/>
    <n v="7496.44"/>
    <n v="0"/>
    <n v="35190.78"/>
    <n v="51923.56"/>
    <n v="-28073.87"/>
    <n v="115188.21"/>
    <n v="626594850.33999527"/>
    <n v="62659.485033999525"/>
  </r>
  <r>
    <s v="MEM1660"/>
    <x v="8"/>
    <x v="0"/>
    <n v="68"/>
    <x v="0"/>
    <x v="0"/>
    <x v="3"/>
    <x v="2"/>
    <n v="48"/>
    <n v="2.7"/>
    <x v="0"/>
    <x v="0"/>
    <n v="12590.91"/>
    <n v="3498.87"/>
    <n v="3063.67"/>
    <n v="0"/>
    <n v="35228.050000000003"/>
    <n v="44230.67"/>
    <n v="-3162.98"/>
    <n v="82621.7"/>
    <n v="626594850.33999527"/>
    <n v="62659.485033999525"/>
  </r>
  <r>
    <s v="MEM1661"/>
    <x v="8"/>
    <x v="1"/>
    <n v="27"/>
    <x v="2"/>
    <x v="6"/>
    <x v="1"/>
    <x v="5"/>
    <n v="23"/>
    <n v="3.01"/>
    <x v="0"/>
    <x v="0"/>
    <n v="6039.22"/>
    <n v="4335.07"/>
    <n v="5182.6499999999996"/>
    <n v="0"/>
    <n v="29471.34"/>
    <n v="29015.5"/>
    <n v="29204.74"/>
    <n v="29282.1"/>
    <n v="626594850.33999527"/>
    <n v="62659.485033999525"/>
  </r>
  <r>
    <s v="MEM1662"/>
    <x v="9"/>
    <x v="0"/>
    <n v="24"/>
    <x v="2"/>
    <x v="5"/>
    <x v="1"/>
    <x v="1"/>
    <n v="27"/>
    <n v="3.16"/>
    <x v="1"/>
    <x v="0"/>
    <n v="15114.52"/>
    <n v="3468.07"/>
    <n v="7774.93"/>
    <n v="0"/>
    <n v="29756.85"/>
    <n v="58981.11"/>
    <n v="18449.18"/>
    <n v="70288.78"/>
    <n v="626594850.33999527"/>
    <n v="62659.485033999525"/>
  </r>
  <r>
    <s v="MEM1663"/>
    <x v="6"/>
    <x v="1"/>
    <n v="71"/>
    <x v="0"/>
    <x v="6"/>
    <x v="2"/>
    <x v="5"/>
    <n v="27"/>
    <n v="2.0699999999999998"/>
    <x v="0"/>
    <x v="0"/>
    <n v="16054.99"/>
    <n v="4214.47"/>
    <n v="6727.77"/>
    <n v="0"/>
    <n v="43166.71"/>
    <n v="33963.57"/>
    <n v="17018.61"/>
    <n v="60111.67"/>
    <n v="626594850.33999527"/>
    <n v="62659.485033999525"/>
  </r>
  <r>
    <s v="MEM1664"/>
    <x v="5"/>
    <x v="0"/>
    <n v="56"/>
    <x v="0"/>
    <x v="4"/>
    <x v="2"/>
    <x v="2"/>
    <n v="24"/>
    <n v="2.86"/>
    <x v="1"/>
    <x v="0"/>
    <n v="6690.35"/>
    <n v="1102.3499999999999"/>
    <n v="3835.7"/>
    <n v="0"/>
    <n v="19198.12"/>
    <n v="13886.94"/>
    <n v="15604.02"/>
    <n v="17481.04"/>
    <n v="626594850.33999527"/>
    <n v="62659.485033999525"/>
  </r>
  <r>
    <s v="MEM1665"/>
    <x v="8"/>
    <x v="1"/>
    <n v="74"/>
    <x v="0"/>
    <x v="1"/>
    <x v="1"/>
    <x v="2"/>
    <n v="38"/>
    <n v="3.67"/>
    <x v="1"/>
    <x v="0"/>
    <n v="8851.4500000000007"/>
    <n v="3081"/>
    <n v="7101.63"/>
    <n v="0"/>
    <n v="43231.71"/>
    <n v="39185.379999999997"/>
    <n v="27055.78"/>
    <n v="55361.31"/>
    <n v="626594850.33999527"/>
    <n v="62659.485033999525"/>
  </r>
  <r>
    <s v="MEM1666"/>
    <x v="1"/>
    <x v="0"/>
    <n v="33"/>
    <x v="1"/>
    <x v="0"/>
    <x v="2"/>
    <x v="5"/>
    <n v="32"/>
    <n v="3.73"/>
    <x v="0"/>
    <x v="0"/>
    <n v="13540.53"/>
    <n v="916.94"/>
    <n v="4145.1099999999997"/>
    <n v="0"/>
    <n v="59416.27"/>
    <n v="59585.37"/>
    <n v="4298.96"/>
    <n v="114702.68"/>
    <n v="626594850.33999527"/>
    <n v="62659.485033999525"/>
  </r>
  <r>
    <s v="MEM1667"/>
    <x v="0"/>
    <x v="0"/>
    <n v="35"/>
    <x v="1"/>
    <x v="1"/>
    <x v="3"/>
    <x v="1"/>
    <n v="31"/>
    <n v="3.35"/>
    <x v="1"/>
    <x v="0"/>
    <n v="16248.19"/>
    <n v="2000.2"/>
    <n v="7899.45"/>
    <n v="0"/>
    <n v="24182.34"/>
    <n v="33467.93"/>
    <n v="23147.69"/>
    <n v="34502.58"/>
    <n v="626594850.33999527"/>
    <n v="62659.485033999525"/>
  </r>
  <r>
    <s v="MEM1668"/>
    <x v="6"/>
    <x v="1"/>
    <n v="39"/>
    <x v="1"/>
    <x v="0"/>
    <x v="3"/>
    <x v="1"/>
    <n v="30"/>
    <n v="3.13"/>
    <x v="1"/>
    <x v="0"/>
    <n v="6713.9"/>
    <n v="1778.75"/>
    <n v="6752.1"/>
    <n v="0"/>
    <n v="22995.3"/>
    <n v="29516.639999999999"/>
    <n v="29652.67"/>
    <n v="22859.27"/>
    <n v="626594850.33999527"/>
    <n v="62659.485033999525"/>
  </r>
  <r>
    <s v="MEM1669"/>
    <x v="0"/>
    <x v="0"/>
    <n v="80"/>
    <x v="0"/>
    <x v="0"/>
    <x v="0"/>
    <x v="3"/>
    <n v="34"/>
    <n v="1.88"/>
    <x v="1"/>
    <x v="0"/>
    <n v="11552.06"/>
    <n v="2416.37"/>
    <n v="314.02"/>
    <n v="0"/>
    <n v="29833.35"/>
    <n v="22384.560000000001"/>
    <n v="-26869.8"/>
    <n v="79087.710000000006"/>
    <n v="626594850.33999527"/>
    <n v="62659.485033999525"/>
  </r>
  <r>
    <s v="MEM1670"/>
    <x v="4"/>
    <x v="1"/>
    <n v="58"/>
    <x v="0"/>
    <x v="5"/>
    <x v="1"/>
    <x v="4"/>
    <n v="30"/>
    <n v="1.55"/>
    <x v="1"/>
    <x v="0"/>
    <n v="6205.99"/>
    <n v="4912.25"/>
    <n v="1745.48"/>
    <n v="0"/>
    <n v="7502.32"/>
    <n v="22938.84"/>
    <n v="11610.74"/>
    <n v="18830.419999999998"/>
    <n v="626594850.33999527"/>
    <n v="62659.485033999525"/>
  </r>
  <r>
    <s v="MEM1671"/>
    <x v="9"/>
    <x v="1"/>
    <n v="59"/>
    <x v="0"/>
    <x v="1"/>
    <x v="0"/>
    <x v="0"/>
    <n v="25"/>
    <n v="2.35"/>
    <x v="0"/>
    <x v="0"/>
    <n v="14562.97"/>
    <n v="2023.5"/>
    <n v="7276.86"/>
    <n v="0"/>
    <n v="52206.29"/>
    <n v="62258.64"/>
    <n v="15512.42"/>
    <n v="98952.51"/>
    <n v="626594850.33999527"/>
    <n v="62659.485033999525"/>
  </r>
  <r>
    <s v="MEM1672"/>
    <x v="9"/>
    <x v="0"/>
    <n v="31"/>
    <x v="1"/>
    <x v="0"/>
    <x v="1"/>
    <x v="3"/>
    <n v="33"/>
    <n v="2.0699999999999998"/>
    <x v="0"/>
    <x v="0"/>
    <n v="6489.67"/>
    <n v="2575.7199999999998"/>
    <n v="5242.74"/>
    <n v="0"/>
    <n v="25441.77"/>
    <n v="30497.51"/>
    <n v="16495.740000000002"/>
    <n v="39443.54"/>
    <n v="626594850.33999527"/>
    <n v="62659.485033999525"/>
  </r>
  <r>
    <s v="MEM1673"/>
    <x v="0"/>
    <x v="0"/>
    <n v="62"/>
    <x v="0"/>
    <x v="5"/>
    <x v="1"/>
    <x v="4"/>
    <n v="31"/>
    <n v="2.38"/>
    <x v="0"/>
    <x v="0"/>
    <n v="16497.259999999998"/>
    <n v="2105.31"/>
    <n v="4072.59"/>
    <n v="0"/>
    <n v="60065.47"/>
    <n v="44669.93"/>
    <n v="18584.3"/>
    <n v="86151.1"/>
    <n v="626594850.33999527"/>
    <n v="62659.485033999525"/>
  </r>
  <r>
    <s v="MEM1674"/>
    <x v="3"/>
    <x v="0"/>
    <n v="52"/>
    <x v="1"/>
    <x v="3"/>
    <x v="2"/>
    <x v="1"/>
    <n v="26"/>
    <n v="2.61"/>
    <x v="1"/>
    <x v="0"/>
    <n v="2661.17"/>
    <n v="4275.45"/>
    <n v="3591.62"/>
    <n v="0"/>
    <n v="7496.82"/>
    <n v="11826.92"/>
    <n v="29340.42"/>
    <n v="-10016.68"/>
    <n v="626594850.33999527"/>
    <n v="62659.485033999525"/>
  </r>
  <r>
    <s v="MEM1675"/>
    <x v="3"/>
    <x v="1"/>
    <n v="25"/>
    <x v="2"/>
    <x v="3"/>
    <x v="0"/>
    <x v="2"/>
    <n v="26"/>
    <n v="2.4"/>
    <x v="1"/>
    <x v="0"/>
    <n v="3130.81"/>
    <n v="3173.85"/>
    <n v="4177.55"/>
    <n v="0"/>
    <n v="12762.78"/>
    <n v="9280.8700000000008"/>
    <n v="-3356.66"/>
    <n v="25400.31"/>
    <n v="626594850.33999527"/>
    <n v="62659.485033999525"/>
  </r>
  <r>
    <s v="MEM1676"/>
    <x v="8"/>
    <x v="0"/>
    <n v="64"/>
    <x v="0"/>
    <x v="6"/>
    <x v="0"/>
    <x v="4"/>
    <n v="27"/>
    <n v="2.75"/>
    <x v="1"/>
    <x v="0"/>
    <n v="12118.96"/>
    <n v="4106.8500000000004"/>
    <n v="1104.79"/>
    <n v="0"/>
    <n v="50749.55"/>
    <n v="23973.200000000001"/>
    <n v="-1507.32"/>
    <n v="76230.070000000007"/>
    <n v="626594850.33999527"/>
    <n v="62659.485033999525"/>
  </r>
  <r>
    <s v="MEM1677"/>
    <x v="8"/>
    <x v="0"/>
    <n v="69"/>
    <x v="0"/>
    <x v="0"/>
    <x v="1"/>
    <x v="2"/>
    <n v="25"/>
    <n v="1.78"/>
    <x v="1"/>
    <x v="0"/>
    <n v="6519.3"/>
    <n v="2329.25"/>
    <n v="2441.81"/>
    <n v="0"/>
    <n v="20317.34"/>
    <n v="28421.88"/>
    <n v="-18369.66"/>
    <n v="67108.88"/>
    <n v="626594850.33999527"/>
    <n v="62659.485033999525"/>
  </r>
  <r>
    <s v="MEM1678"/>
    <x v="8"/>
    <x v="0"/>
    <n v="60"/>
    <x v="0"/>
    <x v="3"/>
    <x v="0"/>
    <x v="4"/>
    <n v="34"/>
    <n v="2.57"/>
    <x v="1"/>
    <x v="0"/>
    <n v="2898.81"/>
    <n v="3290.99"/>
    <n v="6578.01"/>
    <n v="0"/>
    <n v="7911.84"/>
    <n v="10460.790000000001"/>
    <n v="6223.96"/>
    <n v="12148.67"/>
    <n v="626594850.33999527"/>
    <n v="62659.485033999525"/>
  </r>
  <r>
    <s v="MEM1679"/>
    <x v="7"/>
    <x v="1"/>
    <n v="47"/>
    <x v="1"/>
    <x v="2"/>
    <x v="0"/>
    <x v="4"/>
    <n v="28"/>
    <n v="2.36"/>
    <x v="1"/>
    <x v="0"/>
    <n v="13243.52"/>
    <n v="2709.9"/>
    <n v="2730.41"/>
    <n v="0"/>
    <n v="34408.26"/>
    <n v="42078.86"/>
    <n v="-11535.64"/>
    <n v="88022.76"/>
    <n v="626594850.33999527"/>
    <n v="62659.485033999525"/>
  </r>
  <r>
    <s v="MEM1680"/>
    <x v="8"/>
    <x v="1"/>
    <n v="58"/>
    <x v="0"/>
    <x v="6"/>
    <x v="0"/>
    <x v="0"/>
    <n v="33"/>
    <n v="3.03"/>
    <x v="1"/>
    <x v="0"/>
    <n v="11930.42"/>
    <n v="4954.46"/>
    <n v="6984.71"/>
    <n v="0"/>
    <n v="28106.42"/>
    <n v="48700.01"/>
    <n v="-9033.2900000000009"/>
    <n v="85839.72"/>
    <n v="626594850.33999527"/>
    <n v="62659.485033999525"/>
  </r>
  <r>
    <s v="MEM1681"/>
    <x v="7"/>
    <x v="1"/>
    <n v="35"/>
    <x v="1"/>
    <x v="2"/>
    <x v="0"/>
    <x v="5"/>
    <n v="31"/>
    <n v="2.56"/>
    <x v="0"/>
    <x v="0"/>
    <n v="6097.66"/>
    <n v="3996.27"/>
    <n v="3484.89"/>
    <n v="0"/>
    <n v="11321.3"/>
    <n v="28751.85"/>
    <n v="-12898.95"/>
    <n v="52972.1"/>
    <n v="626594850.33999527"/>
    <n v="62659.485033999525"/>
  </r>
  <r>
    <s v="MEM1682"/>
    <x v="1"/>
    <x v="1"/>
    <n v="46"/>
    <x v="1"/>
    <x v="6"/>
    <x v="0"/>
    <x v="2"/>
    <n v="44"/>
    <n v="2.17"/>
    <x v="1"/>
    <x v="0"/>
    <n v="18864.54"/>
    <n v="530.20000000000005"/>
    <n v="2891.76"/>
    <n v="0"/>
    <n v="54223.37"/>
    <n v="49696.37"/>
    <n v="3288.28"/>
    <n v="100631.46"/>
    <n v="626594850.33999527"/>
    <n v="62659.485033999525"/>
  </r>
  <r>
    <s v="MEM1683"/>
    <x v="3"/>
    <x v="1"/>
    <n v="73"/>
    <x v="0"/>
    <x v="4"/>
    <x v="0"/>
    <x v="1"/>
    <n v="34"/>
    <n v="2.16"/>
    <x v="1"/>
    <x v="0"/>
    <n v="14073.44"/>
    <n v="3329.22"/>
    <n v="6908.39"/>
    <n v="0"/>
    <n v="62628.06"/>
    <n v="26548.22"/>
    <n v="-7290.1"/>
    <n v="96466.38"/>
    <n v="626594850.33999527"/>
    <n v="62659.485033999525"/>
  </r>
  <r>
    <s v="MEM1684"/>
    <x v="8"/>
    <x v="1"/>
    <n v="57"/>
    <x v="0"/>
    <x v="0"/>
    <x v="2"/>
    <x v="3"/>
    <n v="34"/>
    <n v="3.23"/>
    <x v="0"/>
    <x v="0"/>
    <n v="17183.259999999998"/>
    <n v="3247.51"/>
    <n v="4512.1000000000004"/>
    <n v="0"/>
    <n v="68140.429999999993"/>
    <n v="72282.13"/>
    <n v="29843.08"/>
    <n v="110579.48"/>
    <n v="626594850.33999527"/>
    <n v="62659.485033999525"/>
  </r>
  <r>
    <s v="MEM1685"/>
    <x v="4"/>
    <x v="1"/>
    <n v="38"/>
    <x v="1"/>
    <x v="4"/>
    <x v="1"/>
    <x v="5"/>
    <n v="28"/>
    <n v="0.99"/>
    <x v="0"/>
    <x v="0"/>
    <n v="10410.56"/>
    <n v="1687.48"/>
    <n v="7752.03"/>
    <n v="0"/>
    <n v="44534.879999999997"/>
    <n v="13040.37"/>
    <n v="2074.4699999999998"/>
    <n v="55500.78"/>
    <n v="626594850.33999527"/>
    <n v="62659.485033999525"/>
  </r>
  <r>
    <s v="MEM1686"/>
    <x v="5"/>
    <x v="0"/>
    <n v="35"/>
    <x v="1"/>
    <x v="3"/>
    <x v="1"/>
    <x v="5"/>
    <n v="30"/>
    <n v="2.79"/>
    <x v="1"/>
    <x v="0"/>
    <n v="8892.27"/>
    <n v="4331.3500000000004"/>
    <n v="1397.55"/>
    <n v="0"/>
    <n v="32378.959999999999"/>
    <n v="34260.01"/>
    <n v="-1955.13"/>
    <n v="68594.100000000006"/>
    <n v="626594850.33999527"/>
    <n v="62659.485033999525"/>
  </r>
  <r>
    <s v="MEM1687"/>
    <x v="6"/>
    <x v="0"/>
    <n v="75"/>
    <x v="0"/>
    <x v="3"/>
    <x v="1"/>
    <x v="0"/>
    <n v="32"/>
    <n v="2.66"/>
    <x v="1"/>
    <x v="0"/>
    <n v="7010.99"/>
    <n v="2362"/>
    <n v="193.58"/>
    <n v="0"/>
    <n v="24143.25"/>
    <n v="23774.21"/>
    <n v="8854.02"/>
    <n v="39063.440000000002"/>
    <n v="626594850.33999527"/>
    <n v="62659.485033999525"/>
  </r>
  <r>
    <s v="MEM1688"/>
    <x v="2"/>
    <x v="0"/>
    <n v="53"/>
    <x v="1"/>
    <x v="3"/>
    <x v="0"/>
    <x v="0"/>
    <n v="23"/>
    <n v="3.11"/>
    <x v="1"/>
    <x v="0"/>
    <n v="5153.38"/>
    <n v="2943.57"/>
    <n v="2483.1999999999998"/>
    <n v="0"/>
    <n v="14642.51"/>
    <n v="8738"/>
    <n v="17682.29"/>
    <n v="5698.22"/>
    <n v="626594850.33999527"/>
    <n v="62659.485033999525"/>
  </r>
  <r>
    <s v="MEM1689"/>
    <x v="5"/>
    <x v="1"/>
    <n v="34"/>
    <x v="1"/>
    <x v="3"/>
    <x v="2"/>
    <x v="4"/>
    <n v="34"/>
    <n v="2.44"/>
    <x v="0"/>
    <x v="0"/>
    <n v="9130.35"/>
    <n v="3860.7"/>
    <n v="5020.25"/>
    <n v="0"/>
    <n v="27809.439999999999"/>
    <n v="19524.669999999998"/>
    <n v="19113.93"/>
    <n v="28220.18"/>
    <n v="626594850.33999527"/>
    <n v="62659.485033999525"/>
  </r>
  <r>
    <s v="MEM1690"/>
    <x v="9"/>
    <x v="1"/>
    <n v="68"/>
    <x v="0"/>
    <x v="0"/>
    <x v="3"/>
    <x v="5"/>
    <n v="22"/>
    <n v="1.55"/>
    <x v="1"/>
    <x v="0"/>
    <n v="9410.31"/>
    <n v="1477.49"/>
    <n v="3111.91"/>
    <n v="0"/>
    <n v="31304.93"/>
    <n v="26694.05"/>
    <n v="26051.09"/>
    <n v="31947.89"/>
    <n v="626594850.33999527"/>
    <n v="62659.485033999525"/>
  </r>
  <r>
    <s v="MEM1691"/>
    <x v="0"/>
    <x v="1"/>
    <n v="68"/>
    <x v="0"/>
    <x v="6"/>
    <x v="3"/>
    <x v="1"/>
    <n v="29"/>
    <n v="2.75"/>
    <x v="1"/>
    <x v="0"/>
    <n v="4663.5"/>
    <n v="1910.61"/>
    <n v="2004.59"/>
    <n v="0"/>
    <n v="9991.27"/>
    <n v="14513.46"/>
    <n v="11264.64"/>
    <n v="13240.09"/>
    <n v="626594850.33999527"/>
    <n v="62659.485033999525"/>
  </r>
  <r>
    <s v="MEM1692"/>
    <x v="2"/>
    <x v="1"/>
    <n v="40"/>
    <x v="1"/>
    <x v="3"/>
    <x v="1"/>
    <x v="1"/>
    <n v="31"/>
    <n v="2.98"/>
    <x v="0"/>
    <x v="0"/>
    <n v="2074.9499999999998"/>
    <n v="299.83999999999997"/>
    <n v="1937.56"/>
    <n v="0"/>
    <n v="7158.41"/>
    <n v="6217.32"/>
    <n v="-3504.68"/>
    <n v="16880.41"/>
    <n v="626594850.33999527"/>
    <n v="62659.485033999525"/>
  </r>
  <r>
    <s v="MEM1693"/>
    <x v="8"/>
    <x v="0"/>
    <n v="35"/>
    <x v="1"/>
    <x v="6"/>
    <x v="0"/>
    <x v="1"/>
    <n v="25"/>
    <n v="2.2799999999999998"/>
    <x v="0"/>
    <x v="0"/>
    <n v="8968.9"/>
    <n v="3386.33"/>
    <n v="6448.81"/>
    <n v="0"/>
    <n v="25074.31"/>
    <n v="18385.37"/>
    <n v="13183.14"/>
    <n v="30276.54"/>
    <n v="626594850.33999527"/>
    <n v="62659.485033999525"/>
  </r>
  <r>
    <s v="MEM1694"/>
    <x v="5"/>
    <x v="1"/>
    <n v="52"/>
    <x v="1"/>
    <x v="2"/>
    <x v="0"/>
    <x v="1"/>
    <n v="25"/>
    <n v="2.63"/>
    <x v="1"/>
    <x v="0"/>
    <n v="9314.2999999999993"/>
    <n v="2906.3"/>
    <n v="6671.56"/>
    <n v="0"/>
    <n v="36617.64"/>
    <n v="42198.57"/>
    <n v="-17339.37"/>
    <n v="96155.58"/>
    <n v="626594850.33999527"/>
    <n v="62659.485033999525"/>
  </r>
  <r>
    <s v="MEM1695"/>
    <x v="3"/>
    <x v="0"/>
    <n v="78"/>
    <x v="0"/>
    <x v="3"/>
    <x v="1"/>
    <x v="4"/>
    <n v="36"/>
    <n v="2.79"/>
    <x v="1"/>
    <x v="0"/>
    <n v="7251.03"/>
    <n v="117.52"/>
    <n v="3786.3"/>
    <n v="0"/>
    <n v="23935.81"/>
    <n v="30461.35"/>
    <n v="26675.21"/>
    <n v="27721.95"/>
    <n v="626594850.33999527"/>
    <n v="62659.485033999525"/>
  </r>
  <r>
    <s v="MEM1696"/>
    <x v="5"/>
    <x v="0"/>
    <n v="68"/>
    <x v="0"/>
    <x v="0"/>
    <x v="3"/>
    <x v="1"/>
    <n v="30"/>
    <n v="2.9"/>
    <x v="1"/>
    <x v="0"/>
    <n v="18372.14"/>
    <n v="385.55"/>
    <n v="3880.58"/>
    <n v="0"/>
    <n v="39567.919999999998"/>
    <n v="28113.599999999999"/>
    <n v="-12660.6"/>
    <n v="80342.12"/>
    <n v="626594850.33999527"/>
    <n v="62659.485033999525"/>
  </r>
  <r>
    <s v="MEM1697"/>
    <x v="3"/>
    <x v="1"/>
    <n v="77"/>
    <x v="0"/>
    <x v="3"/>
    <x v="3"/>
    <x v="4"/>
    <n v="24"/>
    <n v="2.9"/>
    <x v="1"/>
    <x v="0"/>
    <n v="12951.88"/>
    <n v="4251.5"/>
    <n v="3430.65"/>
    <n v="0"/>
    <n v="35460.69"/>
    <n v="24658.400000000001"/>
    <n v="-13728.79"/>
    <n v="73847.88"/>
    <n v="626594850.33999527"/>
    <n v="62659.485033999525"/>
  </r>
  <r>
    <s v="MEM1698"/>
    <x v="8"/>
    <x v="1"/>
    <n v="59"/>
    <x v="0"/>
    <x v="0"/>
    <x v="0"/>
    <x v="2"/>
    <n v="27"/>
    <n v="3.63"/>
    <x v="1"/>
    <x v="0"/>
    <n v="8048.1"/>
    <n v="4130.62"/>
    <n v="2042.67"/>
    <n v="0"/>
    <n v="14778.02"/>
    <n v="30194.03"/>
    <n v="21633.67"/>
    <n v="23338.38"/>
    <n v="626594850.33999527"/>
    <n v="62659.485033999525"/>
  </r>
  <r>
    <s v="MEM1699"/>
    <x v="0"/>
    <x v="1"/>
    <n v="70"/>
    <x v="0"/>
    <x v="1"/>
    <x v="2"/>
    <x v="4"/>
    <n v="29"/>
    <n v="2.39"/>
    <x v="1"/>
    <x v="0"/>
    <n v="19410.740000000002"/>
    <n v="242.92"/>
    <n v="1332.3"/>
    <n v="0"/>
    <n v="59230.6"/>
    <n v="28797.45"/>
    <n v="14265.69"/>
    <n v="73762.36"/>
    <n v="626594850.33999527"/>
    <n v="62659.485033999525"/>
  </r>
  <r>
    <s v="MEM1700"/>
    <x v="3"/>
    <x v="1"/>
    <n v="52"/>
    <x v="1"/>
    <x v="5"/>
    <x v="0"/>
    <x v="0"/>
    <n v="24"/>
    <n v="2.4300000000000002"/>
    <x v="0"/>
    <x v="0"/>
    <n v="8017.56"/>
    <n v="1457.82"/>
    <n v="5216.08"/>
    <n v="0"/>
    <n v="18906.89"/>
    <n v="27836.37"/>
    <n v="-15276.1"/>
    <n v="62019.360000000001"/>
    <n v="626594850.33999527"/>
    <n v="62659.485033999525"/>
  </r>
  <r>
    <s v="MEM1701"/>
    <x v="2"/>
    <x v="1"/>
    <n v="63"/>
    <x v="0"/>
    <x v="2"/>
    <x v="0"/>
    <x v="2"/>
    <n v="33"/>
    <n v="1.69"/>
    <x v="1"/>
    <x v="0"/>
    <n v="11483.34"/>
    <n v="2391.33"/>
    <n v="7494.62"/>
    <n v="0"/>
    <n v="48454.14"/>
    <n v="53968.01"/>
    <n v="20917.73"/>
    <n v="81504.42"/>
    <n v="626594850.33999527"/>
    <n v="62659.485033999525"/>
  </r>
  <r>
    <s v="MEM1702"/>
    <x v="7"/>
    <x v="0"/>
    <n v="40"/>
    <x v="1"/>
    <x v="2"/>
    <x v="0"/>
    <x v="3"/>
    <n v="34"/>
    <n v="2.93"/>
    <x v="0"/>
    <x v="0"/>
    <n v="9397.9"/>
    <n v="4848.0200000000004"/>
    <n v="6451.91"/>
    <n v="0"/>
    <n v="15003.36"/>
    <n v="21547.69"/>
    <n v="-11301.1"/>
    <n v="47852.15"/>
    <n v="626594850.33999527"/>
    <n v="62659.485033999525"/>
  </r>
  <r>
    <s v="MEM1703"/>
    <x v="0"/>
    <x v="1"/>
    <n v="67"/>
    <x v="0"/>
    <x v="3"/>
    <x v="2"/>
    <x v="2"/>
    <n v="38"/>
    <n v="2"/>
    <x v="0"/>
    <x v="0"/>
    <n v="2644.9"/>
    <n v="3231.82"/>
    <n v="5187.28"/>
    <n v="0"/>
    <n v="11206.29"/>
    <n v="5336.36"/>
    <n v="-21771.26"/>
    <n v="38313.910000000003"/>
    <n v="626594850.33999527"/>
    <n v="62659.485033999525"/>
  </r>
  <r>
    <s v="MEM1704"/>
    <x v="5"/>
    <x v="1"/>
    <n v="53"/>
    <x v="1"/>
    <x v="1"/>
    <x v="3"/>
    <x v="5"/>
    <n v="26"/>
    <n v="1.29"/>
    <x v="0"/>
    <x v="0"/>
    <n v="9642.9"/>
    <n v="3924.57"/>
    <n v="524.53"/>
    <n v="0"/>
    <n v="17597.55"/>
    <n v="26824.34"/>
    <n v="-14655.79"/>
    <n v="59077.68"/>
    <n v="626594850.33999527"/>
    <n v="62659.485033999525"/>
  </r>
  <r>
    <s v="MEM1705"/>
    <x v="0"/>
    <x v="0"/>
    <n v="27"/>
    <x v="2"/>
    <x v="3"/>
    <x v="1"/>
    <x v="2"/>
    <n v="31"/>
    <n v="3.06"/>
    <x v="1"/>
    <x v="0"/>
    <n v="16565.169999999998"/>
    <n v="1265.3800000000001"/>
    <n v="7660.96"/>
    <n v="0"/>
    <n v="76152.63"/>
    <n v="26126.080000000002"/>
    <n v="-11240.05"/>
    <n v="113518.76"/>
    <n v="626594850.33999527"/>
    <n v="62659.485033999525"/>
  </r>
  <r>
    <s v="MEM1706"/>
    <x v="4"/>
    <x v="1"/>
    <n v="70"/>
    <x v="0"/>
    <x v="6"/>
    <x v="1"/>
    <x v="5"/>
    <n v="39"/>
    <n v="1.99"/>
    <x v="1"/>
    <x v="0"/>
    <n v="4617.32"/>
    <n v="2282.2600000000002"/>
    <n v="7413.66"/>
    <n v="0"/>
    <n v="14842.18"/>
    <n v="15068.47"/>
    <n v="20765.27"/>
    <n v="9145.3799999999992"/>
    <n v="626594850.33999527"/>
    <n v="62659.485033999525"/>
  </r>
  <r>
    <s v="MEM1707"/>
    <x v="3"/>
    <x v="0"/>
    <n v="40"/>
    <x v="1"/>
    <x v="2"/>
    <x v="0"/>
    <x v="1"/>
    <n v="22"/>
    <n v="2.62"/>
    <x v="1"/>
    <x v="0"/>
    <n v="7599.43"/>
    <n v="4933.3"/>
    <n v="4987.84"/>
    <n v="0"/>
    <n v="30524.49"/>
    <n v="36800.959999999999"/>
    <n v="11071.89"/>
    <n v="56253.56"/>
    <n v="626594850.33999527"/>
    <n v="62659.485033999525"/>
  </r>
  <r>
    <s v="MEM1708"/>
    <x v="2"/>
    <x v="1"/>
    <n v="32"/>
    <x v="1"/>
    <x v="4"/>
    <x v="1"/>
    <x v="5"/>
    <n v="45"/>
    <n v="1.92"/>
    <x v="1"/>
    <x v="0"/>
    <n v="5282.17"/>
    <n v="791.18"/>
    <n v="6152.02"/>
    <n v="0"/>
    <n v="20225.439999999999"/>
    <n v="16338.21"/>
    <n v="-19637.68"/>
    <n v="56201.33"/>
    <n v="626594850.33999527"/>
    <n v="62659.485033999525"/>
  </r>
  <r>
    <s v="MEM1709"/>
    <x v="0"/>
    <x v="1"/>
    <n v="68"/>
    <x v="0"/>
    <x v="0"/>
    <x v="1"/>
    <x v="5"/>
    <n v="31"/>
    <n v="3.37"/>
    <x v="1"/>
    <x v="0"/>
    <n v="2611.67"/>
    <n v="4980.3900000000003"/>
    <n v="4206.8999999999996"/>
    <n v="0"/>
    <n v="7889.22"/>
    <n v="11252.61"/>
    <n v="8119.7"/>
    <n v="11022.13"/>
    <n v="626594850.33999527"/>
    <n v="62659.485033999525"/>
  </r>
  <r>
    <s v="MEM1710"/>
    <x v="0"/>
    <x v="1"/>
    <n v="62"/>
    <x v="0"/>
    <x v="0"/>
    <x v="3"/>
    <x v="5"/>
    <n v="35"/>
    <n v="1.86"/>
    <x v="1"/>
    <x v="0"/>
    <n v="8187.45"/>
    <n v="4764.4399999999996"/>
    <n v="3173.05"/>
    <n v="0"/>
    <n v="15888.17"/>
    <n v="34881.410000000003"/>
    <n v="-29352.43"/>
    <n v="80122.009999999995"/>
    <n v="626594850.33999527"/>
    <n v="62659.485033999525"/>
  </r>
  <r>
    <s v="MEM1711"/>
    <x v="9"/>
    <x v="1"/>
    <n v="53"/>
    <x v="1"/>
    <x v="2"/>
    <x v="3"/>
    <x v="3"/>
    <n v="36"/>
    <n v="1.44"/>
    <x v="0"/>
    <x v="0"/>
    <n v="17626.650000000001"/>
    <n v="4569.38"/>
    <n v="5182.16"/>
    <n v="0"/>
    <n v="62040.63"/>
    <n v="35810.44"/>
    <n v="1779.71"/>
    <n v="96071.360000000001"/>
    <n v="626594850.33999527"/>
    <n v="62659.485033999525"/>
  </r>
  <r>
    <s v="MEM1712"/>
    <x v="8"/>
    <x v="1"/>
    <n v="70"/>
    <x v="0"/>
    <x v="6"/>
    <x v="0"/>
    <x v="4"/>
    <n v="32"/>
    <n v="2.39"/>
    <x v="1"/>
    <x v="0"/>
    <n v="7037.79"/>
    <n v="816.46"/>
    <n v="1582.71"/>
    <n v="0"/>
    <n v="15366.95"/>
    <n v="19160.89"/>
    <n v="-14178.06"/>
    <n v="48705.9"/>
    <n v="626594850.33999527"/>
    <n v="62659.485033999525"/>
  </r>
  <r>
    <s v="MEM1713"/>
    <x v="8"/>
    <x v="1"/>
    <n v="59"/>
    <x v="0"/>
    <x v="5"/>
    <x v="1"/>
    <x v="5"/>
    <n v="40"/>
    <n v="2.2599999999999998"/>
    <x v="1"/>
    <x v="0"/>
    <n v="19109.78"/>
    <n v="2887.48"/>
    <n v="677.03"/>
    <n v="0"/>
    <n v="35719.199999999997"/>
    <n v="76837.08"/>
    <n v="26608.25"/>
    <n v="85948.03"/>
    <n v="626594850.33999527"/>
    <n v="62659.485033999525"/>
  </r>
  <r>
    <s v="MEM1714"/>
    <x v="1"/>
    <x v="1"/>
    <n v="38"/>
    <x v="1"/>
    <x v="2"/>
    <x v="0"/>
    <x v="1"/>
    <n v="36"/>
    <n v="2.39"/>
    <x v="0"/>
    <x v="0"/>
    <n v="16661.46"/>
    <n v="1711.52"/>
    <n v="1776.24"/>
    <n v="0"/>
    <n v="47913.06"/>
    <n v="67171"/>
    <n v="-4199.1099999999997"/>
    <n v="119283.17"/>
    <n v="626594850.33999527"/>
    <n v="62659.485033999525"/>
  </r>
  <r>
    <s v="MEM1715"/>
    <x v="6"/>
    <x v="1"/>
    <n v="32"/>
    <x v="1"/>
    <x v="2"/>
    <x v="3"/>
    <x v="5"/>
    <n v="33"/>
    <n v="2.37"/>
    <x v="1"/>
    <x v="0"/>
    <n v="15752.58"/>
    <n v="169.89"/>
    <n v="7986.35"/>
    <n v="0"/>
    <n v="60161.69"/>
    <n v="28007.06"/>
    <n v="-8866.06"/>
    <n v="97034.81"/>
    <n v="626594850.33999527"/>
    <n v="62659.485033999525"/>
  </r>
  <r>
    <s v="MEM1716"/>
    <x v="6"/>
    <x v="1"/>
    <n v="58"/>
    <x v="0"/>
    <x v="4"/>
    <x v="0"/>
    <x v="2"/>
    <n v="34"/>
    <n v="2.12"/>
    <x v="1"/>
    <x v="0"/>
    <n v="11262.81"/>
    <n v="2580.7399999999998"/>
    <n v="5048.13"/>
    <n v="0"/>
    <n v="21714.78"/>
    <n v="20015.16"/>
    <n v="-28974.67"/>
    <n v="70704.61"/>
    <n v="626594850.33999527"/>
    <n v="62659.485033999525"/>
  </r>
  <r>
    <s v="MEM1717"/>
    <x v="3"/>
    <x v="1"/>
    <n v="24"/>
    <x v="2"/>
    <x v="2"/>
    <x v="2"/>
    <x v="2"/>
    <n v="32"/>
    <n v="3.48"/>
    <x v="1"/>
    <x v="0"/>
    <n v="14747.81"/>
    <n v="4006.36"/>
    <n v="123.55"/>
    <n v="0"/>
    <n v="47505.78"/>
    <n v="63278.11"/>
    <n v="-17800.009999999998"/>
    <n v="128583.9"/>
    <n v="626594850.33999527"/>
    <n v="62659.485033999525"/>
  </r>
  <r>
    <s v="MEM1718"/>
    <x v="9"/>
    <x v="0"/>
    <n v="50"/>
    <x v="1"/>
    <x v="0"/>
    <x v="1"/>
    <x v="0"/>
    <n v="19"/>
    <n v="3.23"/>
    <x v="1"/>
    <x v="0"/>
    <n v="16298.77"/>
    <n v="3728.13"/>
    <n v="6086.55"/>
    <n v="0"/>
    <n v="59121.23"/>
    <n v="47839.15"/>
    <n v="5345.43"/>
    <n v="101614.95"/>
    <n v="626594850.33999527"/>
    <n v="62659.485033999525"/>
  </r>
  <r>
    <s v="MEM1719"/>
    <x v="7"/>
    <x v="0"/>
    <n v="67"/>
    <x v="0"/>
    <x v="4"/>
    <x v="1"/>
    <x v="4"/>
    <n v="30"/>
    <n v="2.33"/>
    <x v="0"/>
    <x v="0"/>
    <n v="4944.6400000000003"/>
    <n v="3802.99"/>
    <n v="5849.73"/>
    <n v="0"/>
    <n v="7503.65"/>
    <n v="24719.3"/>
    <n v="-1310.52"/>
    <n v="33533.47"/>
    <n v="626594850.33999527"/>
    <n v="62659.485033999525"/>
  </r>
  <r>
    <s v="MEM1720"/>
    <x v="6"/>
    <x v="0"/>
    <n v="38"/>
    <x v="1"/>
    <x v="4"/>
    <x v="0"/>
    <x v="0"/>
    <n v="30"/>
    <n v="4.5599999999999996"/>
    <x v="1"/>
    <x v="0"/>
    <n v="14199.63"/>
    <n v="4774.91"/>
    <n v="412.77"/>
    <n v="0"/>
    <n v="59612.47"/>
    <n v="31881.25"/>
    <n v="-2934.18"/>
    <n v="94427.9"/>
    <n v="626594850.33999527"/>
    <n v="62659.485033999525"/>
  </r>
  <r>
    <s v="MEM1721"/>
    <x v="6"/>
    <x v="1"/>
    <n v="59"/>
    <x v="0"/>
    <x v="6"/>
    <x v="1"/>
    <x v="0"/>
    <n v="31"/>
    <n v="1.75"/>
    <x v="0"/>
    <x v="0"/>
    <n v="11705.14"/>
    <n v="1038.8"/>
    <n v="2808.82"/>
    <n v="0"/>
    <n v="46036.15"/>
    <n v="43994.19"/>
    <n v="-20459.18"/>
    <n v="110489.52"/>
    <n v="626594850.33999527"/>
    <n v="62659.485033999525"/>
  </r>
  <r>
    <s v="MEM1722"/>
    <x v="3"/>
    <x v="0"/>
    <n v="74"/>
    <x v="0"/>
    <x v="2"/>
    <x v="3"/>
    <x v="5"/>
    <n v="23"/>
    <n v="1.6"/>
    <x v="0"/>
    <x v="0"/>
    <n v="10431.09"/>
    <n v="694.06"/>
    <n v="1165.98"/>
    <n v="0"/>
    <n v="32721.79"/>
    <n v="28153.71"/>
    <n v="18853.68"/>
    <n v="42021.82"/>
    <n v="626594850.33999527"/>
    <n v="62659.485033999525"/>
  </r>
  <r>
    <s v="MEM1723"/>
    <x v="9"/>
    <x v="0"/>
    <n v="21"/>
    <x v="2"/>
    <x v="4"/>
    <x v="0"/>
    <x v="5"/>
    <n v="32"/>
    <n v="2.82"/>
    <x v="0"/>
    <x v="0"/>
    <n v="11130.98"/>
    <n v="4139.08"/>
    <n v="883.29"/>
    <n v="0"/>
    <n v="31257.1"/>
    <n v="17060.169999999998"/>
    <n v="-12065.03"/>
    <n v="60382.3"/>
    <n v="626594850.33999527"/>
    <n v="62659.485033999525"/>
  </r>
  <r>
    <s v="MEM1724"/>
    <x v="2"/>
    <x v="0"/>
    <n v="78"/>
    <x v="0"/>
    <x v="4"/>
    <x v="1"/>
    <x v="1"/>
    <n v="29"/>
    <n v="3.22"/>
    <x v="1"/>
    <x v="0"/>
    <n v="3055.93"/>
    <n v="4873.2299999999996"/>
    <n v="5008.5"/>
    <n v="0"/>
    <n v="7556.57"/>
    <n v="7392.45"/>
    <n v="-26439.22"/>
    <n v="41388.239999999998"/>
    <n v="626594850.33999527"/>
    <n v="62659.485033999525"/>
  </r>
  <r>
    <s v="MEM1725"/>
    <x v="6"/>
    <x v="0"/>
    <n v="28"/>
    <x v="2"/>
    <x v="5"/>
    <x v="2"/>
    <x v="2"/>
    <n v="30"/>
    <n v="2.36"/>
    <x v="1"/>
    <x v="0"/>
    <n v="2582.9"/>
    <n v="2693.55"/>
    <n v="4386.99"/>
    <n v="0"/>
    <n v="11962.46"/>
    <n v="11085.35"/>
    <n v="29353.99"/>
    <n v="-6306.18"/>
    <n v="626594850.33999527"/>
    <n v="62659.485033999525"/>
  </r>
  <r>
    <s v="MEM1726"/>
    <x v="8"/>
    <x v="0"/>
    <n v="51"/>
    <x v="1"/>
    <x v="4"/>
    <x v="2"/>
    <x v="4"/>
    <n v="23"/>
    <n v="2.78"/>
    <x v="1"/>
    <x v="0"/>
    <n v="14026.48"/>
    <n v="4255.47"/>
    <n v="6439.96"/>
    <n v="0"/>
    <n v="53660.76"/>
    <n v="28143.49"/>
    <n v="-19787.62"/>
    <n v="101591.87"/>
    <n v="626594850.33999527"/>
    <n v="62659.485033999525"/>
  </r>
  <r>
    <s v="MEM1727"/>
    <x v="0"/>
    <x v="1"/>
    <n v="53"/>
    <x v="1"/>
    <x v="4"/>
    <x v="3"/>
    <x v="4"/>
    <n v="20"/>
    <n v="3.07"/>
    <x v="0"/>
    <x v="0"/>
    <n v="2823.98"/>
    <n v="2087.16"/>
    <n v="2761.31"/>
    <n v="0"/>
    <n v="10212.67"/>
    <n v="11962.67"/>
    <n v="-24705.21"/>
    <n v="46880.55"/>
    <n v="626594850.33999527"/>
    <n v="62659.485033999525"/>
  </r>
  <r>
    <s v="MEM1728"/>
    <x v="9"/>
    <x v="1"/>
    <n v="51"/>
    <x v="1"/>
    <x v="0"/>
    <x v="3"/>
    <x v="4"/>
    <n v="36"/>
    <n v="2.0499999999999998"/>
    <x v="1"/>
    <x v="0"/>
    <n v="13528.98"/>
    <n v="4259.72"/>
    <n v="3480.81"/>
    <n v="0"/>
    <n v="53006.25"/>
    <n v="46397.53"/>
    <n v="13449.33"/>
    <n v="85954.45"/>
    <n v="626594850.33999527"/>
    <n v="62659.485033999525"/>
  </r>
  <r>
    <s v="MEM1729"/>
    <x v="1"/>
    <x v="1"/>
    <n v="63"/>
    <x v="0"/>
    <x v="5"/>
    <x v="2"/>
    <x v="2"/>
    <n v="33"/>
    <n v="3.37"/>
    <x v="0"/>
    <x v="0"/>
    <n v="12882.16"/>
    <n v="4749.46"/>
    <n v="874.93"/>
    <n v="0"/>
    <n v="55062.38"/>
    <n v="27644.6"/>
    <n v="12133.82"/>
    <n v="70573.16"/>
    <n v="626594850.33999527"/>
    <n v="62659.485033999525"/>
  </r>
  <r>
    <s v="MEM1730"/>
    <x v="1"/>
    <x v="1"/>
    <n v="21"/>
    <x v="2"/>
    <x v="6"/>
    <x v="0"/>
    <x v="3"/>
    <n v="37"/>
    <n v="2.71"/>
    <x v="0"/>
    <x v="0"/>
    <n v="3364.76"/>
    <n v="1967.72"/>
    <n v="5644.56"/>
    <n v="0"/>
    <n v="4336.4399999999996"/>
    <n v="8019.76"/>
    <n v="2507.91"/>
    <n v="9848.2900000000009"/>
    <n v="626594850.33999527"/>
    <n v="62659.485033999525"/>
  </r>
  <r>
    <s v="MEM1731"/>
    <x v="9"/>
    <x v="1"/>
    <n v="73"/>
    <x v="0"/>
    <x v="0"/>
    <x v="2"/>
    <x v="3"/>
    <n v="33"/>
    <n v="3.32"/>
    <x v="0"/>
    <x v="0"/>
    <n v="7002.9"/>
    <n v="1241.58"/>
    <n v="1848.78"/>
    <n v="0"/>
    <n v="30166.57"/>
    <n v="35006.339999999997"/>
    <n v="-15496.67"/>
    <n v="80669.58"/>
    <n v="626594850.33999527"/>
    <n v="62659.485033999525"/>
  </r>
  <r>
    <s v="MEM1732"/>
    <x v="5"/>
    <x v="1"/>
    <n v="61"/>
    <x v="0"/>
    <x v="1"/>
    <x v="1"/>
    <x v="1"/>
    <n v="31"/>
    <n v="2.06"/>
    <x v="0"/>
    <x v="0"/>
    <n v="11843.21"/>
    <n v="4739.43"/>
    <n v="3050.4"/>
    <n v="0"/>
    <n v="48180.12"/>
    <n v="53875.27"/>
    <n v="25195.18"/>
    <n v="76860.210000000006"/>
    <n v="626594850.33999527"/>
    <n v="62659.485033999525"/>
  </r>
  <r>
    <s v="MEM1733"/>
    <x v="4"/>
    <x v="1"/>
    <n v="32"/>
    <x v="1"/>
    <x v="4"/>
    <x v="3"/>
    <x v="2"/>
    <n v="46"/>
    <n v="1.8"/>
    <x v="0"/>
    <x v="0"/>
    <n v="2860.57"/>
    <n v="601.86"/>
    <n v="5390.65"/>
    <n v="0"/>
    <n v="9677.14"/>
    <n v="11998.06"/>
    <n v="19363.97"/>
    <n v="2311.23"/>
    <n v="626594850.33999527"/>
    <n v="62659.485033999525"/>
  </r>
  <r>
    <s v="MEM1734"/>
    <x v="5"/>
    <x v="1"/>
    <n v="45"/>
    <x v="1"/>
    <x v="5"/>
    <x v="1"/>
    <x v="3"/>
    <n v="30"/>
    <n v="3.27"/>
    <x v="1"/>
    <x v="0"/>
    <n v="12675.66"/>
    <n v="4985.21"/>
    <n v="3244.44"/>
    <n v="0"/>
    <n v="61546.11"/>
    <n v="24978.58"/>
    <n v="-9968.7000000000007"/>
    <n v="96493.39"/>
    <n v="626594850.33999527"/>
    <n v="62659.485033999525"/>
  </r>
  <r>
    <s v="MEM1735"/>
    <x v="9"/>
    <x v="1"/>
    <n v="44"/>
    <x v="1"/>
    <x v="2"/>
    <x v="3"/>
    <x v="4"/>
    <n v="20"/>
    <n v="3.47"/>
    <x v="1"/>
    <x v="0"/>
    <n v="11909.93"/>
    <n v="2936.83"/>
    <n v="6989.59"/>
    <n v="0"/>
    <n v="21634.97"/>
    <n v="47679.98"/>
    <n v="-28542.07"/>
    <n v="97857.02"/>
    <n v="626594850.33999527"/>
    <n v="62659.485033999525"/>
  </r>
  <r>
    <s v="MEM1736"/>
    <x v="4"/>
    <x v="1"/>
    <n v="79"/>
    <x v="0"/>
    <x v="2"/>
    <x v="2"/>
    <x v="0"/>
    <n v="27"/>
    <n v="2.35"/>
    <x v="1"/>
    <x v="0"/>
    <n v="13281.28"/>
    <n v="1684.53"/>
    <n v="6519.49"/>
    <n v="0"/>
    <n v="28615.97"/>
    <n v="61803.38"/>
    <n v="18358.98"/>
    <n v="72060.37"/>
    <n v="626594850.33999527"/>
    <n v="62659.485033999525"/>
  </r>
  <r>
    <s v="MEM1737"/>
    <x v="5"/>
    <x v="0"/>
    <n v="80"/>
    <x v="0"/>
    <x v="5"/>
    <x v="3"/>
    <x v="2"/>
    <n v="38"/>
    <n v="2.5"/>
    <x v="1"/>
    <x v="0"/>
    <n v="18063.61"/>
    <n v="837.84"/>
    <n v="5414.21"/>
    <n v="0"/>
    <n v="80418.45"/>
    <n v="86072.18"/>
    <n v="-29041.38"/>
    <n v="195532.01"/>
    <n v="626594850.33999527"/>
    <n v="62659.485033999525"/>
  </r>
  <r>
    <s v="MEM1738"/>
    <x v="6"/>
    <x v="1"/>
    <n v="21"/>
    <x v="2"/>
    <x v="6"/>
    <x v="1"/>
    <x v="4"/>
    <n v="32"/>
    <n v="2.54"/>
    <x v="0"/>
    <x v="0"/>
    <n v="6683.28"/>
    <n v="2202.1"/>
    <n v="4490.17"/>
    <n v="0"/>
    <n v="9398.7900000000009"/>
    <n v="23960.39"/>
    <n v="-29141.86"/>
    <n v="62501.04"/>
    <n v="626594850.33999527"/>
    <n v="62659.485033999525"/>
  </r>
  <r>
    <s v="MEM1739"/>
    <x v="2"/>
    <x v="0"/>
    <n v="67"/>
    <x v="0"/>
    <x v="4"/>
    <x v="0"/>
    <x v="3"/>
    <n v="27"/>
    <n v="2.71"/>
    <x v="0"/>
    <x v="0"/>
    <n v="19339.73"/>
    <n v="2568.19"/>
    <n v="2684.03"/>
    <n v="0"/>
    <n v="23826.43"/>
    <n v="92731.7"/>
    <n v="-28133.67"/>
    <n v="144691.79999999999"/>
    <n v="626594850.33999527"/>
    <n v="62659.485033999525"/>
  </r>
  <r>
    <s v="MEM1740"/>
    <x v="4"/>
    <x v="0"/>
    <n v="46"/>
    <x v="1"/>
    <x v="6"/>
    <x v="1"/>
    <x v="2"/>
    <n v="31"/>
    <n v="2.86"/>
    <x v="0"/>
    <x v="0"/>
    <n v="11156.94"/>
    <n v="2335.6999999999998"/>
    <n v="2856.53"/>
    <n v="0"/>
    <n v="27061.16"/>
    <n v="22347.48"/>
    <n v="9951.98"/>
    <n v="39456.660000000003"/>
    <n v="626594850.33999527"/>
    <n v="62659.485033999525"/>
  </r>
  <r>
    <s v="MEM1741"/>
    <x v="7"/>
    <x v="1"/>
    <n v="74"/>
    <x v="0"/>
    <x v="5"/>
    <x v="0"/>
    <x v="4"/>
    <n v="29"/>
    <n v="2.4900000000000002"/>
    <x v="0"/>
    <x v="0"/>
    <n v="11155.58"/>
    <n v="469.57"/>
    <n v="7954.61"/>
    <n v="0"/>
    <n v="40742.769999999997"/>
    <n v="42317.91"/>
    <n v="13729.56"/>
    <n v="69331.12"/>
    <n v="626594850.33999527"/>
    <n v="62659.485033999525"/>
  </r>
  <r>
    <s v="MEM1742"/>
    <x v="8"/>
    <x v="0"/>
    <n v="75"/>
    <x v="0"/>
    <x v="0"/>
    <x v="0"/>
    <x v="3"/>
    <n v="35"/>
    <n v="2.4300000000000002"/>
    <x v="0"/>
    <x v="0"/>
    <n v="4195.2700000000004"/>
    <n v="2841.88"/>
    <n v="6373.58"/>
    <n v="0"/>
    <n v="14727.72"/>
    <n v="6357.16"/>
    <n v="-8142.37"/>
    <n v="29227.25"/>
    <n v="626594850.33999527"/>
    <n v="62659.485033999525"/>
  </r>
  <r>
    <s v="MEM1743"/>
    <x v="3"/>
    <x v="0"/>
    <n v="67"/>
    <x v="0"/>
    <x v="0"/>
    <x v="0"/>
    <x v="4"/>
    <n v="38"/>
    <n v="2.71"/>
    <x v="1"/>
    <x v="0"/>
    <n v="7659.82"/>
    <n v="2314.5700000000002"/>
    <n v="1774.13"/>
    <n v="0"/>
    <n v="37868.39"/>
    <n v="20408.41"/>
    <n v="10472.799999999999"/>
    <n v="47804"/>
    <n v="626594850.33999527"/>
    <n v="62659.485033999525"/>
  </r>
  <r>
    <s v="MEM1744"/>
    <x v="3"/>
    <x v="1"/>
    <n v="22"/>
    <x v="2"/>
    <x v="4"/>
    <x v="1"/>
    <x v="3"/>
    <n v="40"/>
    <n v="3.42"/>
    <x v="0"/>
    <x v="0"/>
    <n v="7085.59"/>
    <n v="765.99"/>
    <n v="5092.32"/>
    <n v="0"/>
    <n v="8738.77"/>
    <n v="11725.42"/>
    <n v="22188.75"/>
    <n v="-1724.56"/>
    <n v="626594850.33999527"/>
    <n v="62659.485033999525"/>
  </r>
  <r>
    <s v="MEM1745"/>
    <x v="9"/>
    <x v="1"/>
    <n v="21"/>
    <x v="2"/>
    <x v="0"/>
    <x v="3"/>
    <x v="4"/>
    <n v="22"/>
    <n v="2.84"/>
    <x v="0"/>
    <x v="0"/>
    <n v="14271.3"/>
    <n v="2524.7800000000002"/>
    <n v="6190.63"/>
    <n v="0"/>
    <n v="34949.68"/>
    <n v="47280.83"/>
    <n v="17869.73"/>
    <n v="64360.78"/>
    <n v="626594850.33999527"/>
    <n v="62659.485033999525"/>
  </r>
  <r>
    <s v="MEM1746"/>
    <x v="3"/>
    <x v="0"/>
    <n v="71"/>
    <x v="0"/>
    <x v="0"/>
    <x v="1"/>
    <x v="3"/>
    <n v="26"/>
    <n v="1.87"/>
    <x v="0"/>
    <x v="0"/>
    <n v="14484.42"/>
    <n v="1055.26"/>
    <n v="4934.38"/>
    <n v="0"/>
    <n v="25456.02"/>
    <n v="33434.86"/>
    <n v="24407.200000000001"/>
    <n v="34483.68"/>
    <n v="626594850.33999527"/>
    <n v="62659.485033999525"/>
  </r>
  <r>
    <s v="MEM1747"/>
    <x v="8"/>
    <x v="1"/>
    <n v="26"/>
    <x v="2"/>
    <x v="1"/>
    <x v="0"/>
    <x v="2"/>
    <n v="32"/>
    <n v="2"/>
    <x v="0"/>
    <x v="0"/>
    <n v="9126.9599999999991"/>
    <n v="4634.7299999999996"/>
    <n v="3104.27"/>
    <n v="0"/>
    <n v="14056.42"/>
    <n v="27919.03"/>
    <n v="1138.19"/>
    <n v="40837.26"/>
    <n v="626594850.33999527"/>
    <n v="62659.485033999525"/>
  </r>
  <r>
    <s v="MEM1748"/>
    <x v="1"/>
    <x v="1"/>
    <n v="59"/>
    <x v="0"/>
    <x v="1"/>
    <x v="2"/>
    <x v="3"/>
    <n v="29"/>
    <n v="2.39"/>
    <x v="0"/>
    <x v="0"/>
    <n v="11236.63"/>
    <n v="3393.72"/>
    <n v="4752.0200000000004"/>
    <n v="0"/>
    <n v="21817.64"/>
    <n v="46655.519999999997"/>
    <n v="28167.439999999999"/>
    <n v="40305.72"/>
    <n v="626594850.33999527"/>
    <n v="62659.485033999525"/>
  </r>
  <r>
    <s v="MEM1749"/>
    <x v="8"/>
    <x v="0"/>
    <n v="73"/>
    <x v="0"/>
    <x v="3"/>
    <x v="1"/>
    <x v="2"/>
    <n v="28"/>
    <n v="2.84"/>
    <x v="1"/>
    <x v="0"/>
    <n v="7571.86"/>
    <n v="2041.43"/>
    <n v="1770.99"/>
    <n v="0"/>
    <n v="10625.46"/>
    <n v="19148.18"/>
    <n v="26053.64"/>
    <n v="3720"/>
    <n v="626594850.33999527"/>
    <n v="62659.485033999525"/>
  </r>
  <r>
    <s v="MEM1750"/>
    <x v="3"/>
    <x v="0"/>
    <n v="44"/>
    <x v="1"/>
    <x v="2"/>
    <x v="1"/>
    <x v="1"/>
    <n v="30"/>
    <n v="1.73"/>
    <x v="1"/>
    <x v="0"/>
    <n v="1942.84"/>
    <n v="4516.9399999999996"/>
    <n v="1374.38"/>
    <n v="0"/>
    <n v="8455.67"/>
    <n v="2812.22"/>
    <n v="2763"/>
    <n v="8504.89"/>
    <n v="626594850.33999527"/>
    <n v="62659.485033999525"/>
  </r>
  <r>
    <s v="MEM1751"/>
    <x v="0"/>
    <x v="0"/>
    <n v="76"/>
    <x v="0"/>
    <x v="1"/>
    <x v="0"/>
    <x v="5"/>
    <n v="31"/>
    <n v="2.56"/>
    <x v="1"/>
    <x v="0"/>
    <n v="6060.56"/>
    <n v="4616.5600000000004"/>
    <n v="5797.33"/>
    <n v="0"/>
    <n v="20639.759999999998"/>
    <n v="19182.62"/>
    <n v="13587.75"/>
    <n v="26234.63"/>
    <n v="626594850.33999527"/>
    <n v="62659.485033999525"/>
  </r>
  <r>
    <s v="MEM1752"/>
    <x v="6"/>
    <x v="0"/>
    <n v="31"/>
    <x v="1"/>
    <x v="2"/>
    <x v="1"/>
    <x v="1"/>
    <n v="31"/>
    <n v="2.9"/>
    <x v="1"/>
    <x v="0"/>
    <n v="7436.43"/>
    <n v="3165.24"/>
    <n v="2764.94"/>
    <n v="0"/>
    <n v="30323.85"/>
    <n v="20407.63"/>
    <n v="-18783.48"/>
    <n v="69514.960000000006"/>
    <n v="626594850.33999527"/>
    <n v="62659.485033999525"/>
  </r>
  <r>
    <s v="MEM1753"/>
    <x v="7"/>
    <x v="0"/>
    <n v="62"/>
    <x v="0"/>
    <x v="2"/>
    <x v="0"/>
    <x v="0"/>
    <n v="17"/>
    <n v="2.69"/>
    <x v="1"/>
    <x v="0"/>
    <n v="1978.83"/>
    <n v="1024.8599999999999"/>
    <n v="3819.29"/>
    <n v="0"/>
    <n v="3037.9"/>
    <n v="3150.5"/>
    <n v="13222.12"/>
    <n v="-7033.72"/>
    <n v="626594850.33999527"/>
    <n v="62659.485033999525"/>
  </r>
  <r>
    <s v="MEM1754"/>
    <x v="4"/>
    <x v="1"/>
    <n v="74"/>
    <x v="0"/>
    <x v="3"/>
    <x v="1"/>
    <x v="1"/>
    <n v="29"/>
    <n v="2.84"/>
    <x v="1"/>
    <x v="0"/>
    <n v="7223.85"/>
    <n v="378.38"/>
    <n v="7809.95"/>
    <n v="0"/>
    <n v="13651.5"/>
    <n v="27222.29"/>
    <n v="73.510000000000005"/>
    <n v="40800.28"/>
    <n v="626594850.33999527"/>
    <n v="62659.485033999525"/>
  </r>
  <r>
    <s v="MEM1755"/>
    <x v="0"/>
    <x v="0"/>
    <n v="74"/>
    <x v="0"/>
    <x v="6"/>
    <x v="1"/>
    <x v="5"/>
    <n v="24"/>
    <n v="2"/>
    <x v="0"/>
    <x v="0"/>
    <n v="19929.95"/>
    <n v="196.92"/>
    <n v="5986.81"/>
    <n v="0"/>
    <n v="24156.33"/>
    <n v="85044.28"/>
    <n v="-8748.17"/>
    <n v="117948.78"/>
    <n v="626594850.33999527"/>
    <n v="62659.485033999525"/>
  </r>
  <r>
    <s v="MEM1756"/>
    <x v="2"/>
    <x v="0"/>
    <n v="31"/>
    <x v="1"/>
    <x v="2"/>
    <x v="0"/>
    <x v="5"/>
    <n v="33"/>
    <n v="2.64"/>
    <x v="0"/>
    <x v="0"/>
    <n v="18105.2"/>
    <n v="4522.37"/>
    <n v="7629.75"/>
    <n v="0"/>
    <n v="66859.81"/>
    <n v="32598.11"/>
    <n v="-7608.03"/>
    <n v="107065.95"/>
    <n v="626594850.33999527"/>
    <n v="62659.485033999525"/>
  </r>
  <r>
    <s v="MEM1757"/>
    <x v="1"/>
    <x v="1"/>
    <n v="58"/>
    <x v="0"/>
    <x v="6"/>
    <x v="3"/>
    <x v="3"/>
    <n v="26"/>
    <n v="1.92"/>
    <x v="1"/>
    <x v="0"/>
    <n v="14639.65"/>
    <n v="4486.6499999999996"/>
    <n v="2376.67"/>
    <n v="0"/>
    <n v="39495.699999999997"/>
    <n v="33113.440000000002"/>
    <n v="4540.1899999999996"/>
    <n v="68068.95"/>
    <n v="626594850.33999527"/>
    <n v="62659.485033999525"/>
  </r>
  <r>
    <s v="MEM1758"/>
    <x v="6"/>
    <x v="1"/>
    <n v="48"/>
    <x v="1"/>
    <x v="3"/>
    <x v="0"/>
    <x v="3"/>
    <n v="31"/>
    <n v="2"/>
    <x v="1"/>
    <x v="0"/>
    <n v="5092.9399999999996"/>
    <n v="1843.97"/>
    <n v="6340.6"/>
    <n v="0"/>
    <n v="18771.02"/>
    <n v="9839.9599999999991"/>
    <n v="-9628.25"/>
    <n v="38239.230000000003"/>
    <n v="626594850.33999527"/>
    <n v="62659.485033999525"/>
  </r>
  <r>
    <s v="MEM1759"/>
    <x v="8"/>
    <x v="1"/>
    <n v="24"/>
    <x v="2"/>
    <x v="6"/>
    <x v="1"/>
    <x v="2"/>
    <n v="26"/>
    <n v="2.87"/>
    <x v="0"/>
    <x v="0"/>
    <n v="10191.33"/>
    <n v="807.11"/>
    <n v="5540.46"/>
    <n v="0"/>
    <n v="26759.49"/>
    <n v="12662.94"/>
    <n v="29056.01"/>
    <n v="10366.42"/>
    <n v="626594850.33999527"/>
    <n v="62659.485033999525"/>
  </r>
  <r>
    <s v="MEM1760"/>
    <x v="0"/>
    <x v="1"/>
    <n v="26"/>
    <x v="2"/>
    <x v="5"/>
    <x v="1"/>
    <x v="1"/>
    <n v="29"/>
    <n v="2.5099999999999998"/>
    <x v="1"/>
    <x v="0"/>
    <n v="1514.89"/>
    <n v="1019.4"/>
    <n v="5195.41"/>
    <n v="0"/>
    <n v="6948.34"/>
    <n v="6061.3"/>
    <n v="7628.51"/>
    <n v="5381.13"/>
    <n v="626594850.33999527"/>
    <n v="62659.485033999525"/>
  </r>
  <r>
    <s v="MEM1761"/>
    <x v="8"/>
    <x v="0"/>
    <n v="54"/>
    <x v="1"/>
    <x v="2"/>
    <x v="1"/>
    <x v="0"/>
    <n v="32"/>
    <n v="2.81"/>
    <x v="0"/>
    <x v="0"/>
    <n v="17207.43"/>
    <n v="1743.1"/>
    <n v="4632.93"/>
    <n v="0"/>
    <n v="68750.06"/>
    <n v="38226.959999999999"/>
    <n v="-539.67999999999995"/>
    <n v="107516.7"/>
    <n v="626594850.33999527"/>
    <n v="62659.485033999525"/>
  </r>
  <r>
    <s v="MEM1762"/>
    <x v="4"/>
    <x v="0"/>
    <n v="22"/>
    <x v="2"/>
    <x v="3"/>
    <x v="0"/>
    <x v="4"/>
    <n v="21"/>
    <n v="2.83"/>
    <x v="1"/>
    <x v="0"/>
    <n v="15521.39"/>
    <n v="2991.61"/>
    <n v="3761.96"/>
    <n v="0"/>
    <n v="55860.98"/>
    <n v="21788.91"/>
    <n v="-27694.11"/>
    <n v="105344"/>
    <n v="626594850.33999527"/>
    <n v="62659.485033999525"/>
  </r>
  <r>
    <s v="MEM1763"/>
    <x v="6"/>
    <x v="0"/>
    <n v="64"/>
    <x v="0"/>
    <x v="3"/>
    <x v="0"/>
    <x v="3"/>
    <n v="30"/>
    <n v="2.12"/>
    <x v="1"/>
    <x v="0"/>
    <n v="12776.27"/>
    <n v="629.23"/>
    <n v="1474.22"/>
    <n v="0"/>
    <n v="21962.77"/>
    <n v="34123.620000000003"/>
    <n v="19702.93"/>
    <n v="36383.46"/>
    <n v="626594850.33999527"/>
    <n v="62659.485033999525"/>
  </r>
  <r>
    <s v="MEM1764"/>
    <x v="1"/>
    <x v="0"/>
    <n v="62"/>
    <x v="0"/>
    <x v="0"/>
    <x v="1"/>
    <x v="2"/>
    <n v="34"/>
    <n v="3.66"/>
    <x v="1"/>
    <x v="0"/>
    <n v="1873.87"/>
    <n v="4720.46"/>
    <n v="3795.04"/>
    <n v="0"/>
    <n v="5485.45"/>
    <n v="8320.43"/>
    <n v="-12624.97"/>
    <n v="26430.85"/>
    <n v="626594850.33999527"/>
    <n v="62659.485033999525"/>
  </r>
  <r>
    <s v="MEM1765"/>
    <x v="0"/>
    <x v="1"/>
    <n v="74"/>
    <x v="0"/>
    <x v="3"/>
    <x v="0"/>
    <x v="4"/>
    <n v="26"/>
    <n v="2.29"/>
    <x v="1"/>
    <x v="0"/>
    <n v="18908.32"/>
    <n v="2396.38"/>
    <n v="1659.59"/>
    <n v="0"/>
    <n v="58973.42"/>
    <n v="90300.26"/>
    <n v="21483.99"/>
    <n v="127789.69"/>
    <n v="626594850.33999527"/>
    <n v="62659.485033999525"/>
  </r>
  <r>
    <s v="MEM1766"/>
    <x v="9"/>
    <x v="1"/>
    <n v="23"/>
    <x v="2"/>
    <x v="6"/>
    <x v="2"/>
    <x v="0"/>
    <n v="22"/>
    <n v="2.16"/>
    <x v="0"/>
    <x v="0"/>
    <n v="11866.35"/>
    <n v="855.73"/>
    <n v="4377.51"/>
    <n v="0"/>
    <n v="31994.62"/>
    <n v="35459.32"/>
    <n v="20100.580000000002"/>
    <n v="47353.36"/>
    <n v="626594850.33999527"/>
    <n v="62659.485033999525"/>
  </r>
  <r>
    <s v="MEM1767"/>
    <x v="6"/>
    <x v="1"/>
    <n v="32"/>
    <x v="1"/>
    <x v="1"/>
    <x v="0"/>
    <x v="4"/>
    <n v="24"/>
    <n v="3.39"/>
    <x v="1"/>
    <x v="0"/>
    <n v="2247.63"/>
    <n v="2388.21"/>
    <n v="2370.4699999999998"/>
    <n v="0"/>
    <n v="3444.04"/>
    <n v="2935.91"/>
    <n v="11111.69"/>
    <n v="-4731.74"/>
    <n v="626594850.33999527"/>
    <n v="62659.485033999525"/>
  </r>
  <r>
    <s v="MEM1768"/>
    <x v="0"/>
    <x v="1"/>
    <n v="25"/>
    <x v="2"/>
    <x v="6"/>
    <x v="3"/>
    <x v="2"/>
    <n v="30"/>
    <n v="3.33"/>
    <x v="1"/>
    <x v="0"/>
    <n v="15113.2"/>
    <n v="3078.99"/>
    <n v="4797.57"/>
    <n v="0"/>
    <n v="45716.45"/>
    <n v="57093.22"/>
    <n v="15146.46"/>
    <n v="87663.21"/>
    <n v="626594850.33999527"/>
    <n v="62659.485033999525"/>
  </r>
  <r>
    <s v="MEM1769"/>
    <x v="5"/>
    <x v="0"/>
    <n v="63"/>
    <x v="0"/>
    <x v="6"/>
    <x v="0"/>
    <x v="0"/>
    <n v="35"/>
    <n v="2.36"/>
    <x v="0"/>
    <x v="0"/>
    <n v="19420.22"/>
    <n v="4107.07"/>
    <n v="375.3"/>
    <n v="0"/>
    <n v="89151.31"/>
    <n v="88988.61"/>
    <n v="28111"/>
    <n v="150028.92000000001"/>
    <n v="626594850.33999527"/>
    <n v="62659.485033999525"/>
  </r>
  <r>
    <s v="MEM1770"/>
    <x v="7"/>
    <x v="0"/>
    <n v="62"/>
    <x v="0"/>
    <x v="0"/>
    <x v="1"/>
    <x v="4"/>
    <n v="33"/>
    <n v="2.84"/>
    <x v="1"/>
    <x v="0"/>
    <n v="7637.3"/>
    <n v="4386.99"/>
    <n v="2836.69"/>
    <n v="0"/>
    <n v="18761.86"/>
    <n v="25486.71"/>
    <n v="6619.72"/>
    <n v="37628.85"/>
    <n v="626594850.33999527"/>
    <n v="62659.485033999525"/>
  </r>
  <r>
    <s v="MEM1771"/>
    <x v="3"/>
    <x v="1"/>
    <n v="23"/>
    <x v="2"/>
    <x v="5"/>
    <x v="1"/>
    <x v="2"/>
    <n v="17"/>
    <n v="0.84"/>
    <x v="0"/>
    <x v="0"/>
    <n v="2381.2199999999998"/>
    <n v="1669.02"/>
    <n v="1319.13"/>
    <n v="0"/>
    <n v="6855.67"/>
    <n v="11723.7"/>
    <n v="25613.11"/>
    <n v="-7033.74"/>
    <n v="626594850.33999527"/>
    <n v="62659.485033999525"/>
  </r>
  <r>
    <s v="MEM1772"/>
    <x v="4"/>
    <x v="0"/>
    <n v="49"/>
    <x v="1"/>
    <x v="0"/>
    <x v="2"/>
    <x v="4"/>
    <n v="30"/>
    <n v="2.7"/>
    <x v="1"/>
    <x v="0"/>
    <n v="2016.86"/>
    <n v="2106.4499999999998"/>
    <n v="7345.34"/>
    <n v="0"/>
    <n v="5657.35"/>
    <n v="5606.71"/>
    <n v="28576.43"/>
    <n v="-17312.37"/>
    <n v="626594850.33999527"/>
    <n v="62659.485033999525"/>
  </r>
  <r>
    <s v="MEM1773"/>
    <x v="1"/>
    <x v="0"/>
    <n v="76"/>
    <x v="0"/>
    <x v="2"/>
    <x v="1"/>
    <x v="1"/>
    <n v="26"/>
    <n v="2.93"/>
    <x v="1"/>
    <x v="0"/>
    <n v="17592.939999999999"/>
    <n v="450.44"/>
    <n v="2805.99"/>
    <n v="0"/>
    <n v="87304.29"/>
    <n v="57491.05"/>
    <n v="9845.3700000000008"/>
    <n v="134949.97"/>
    <n v="626594850.33999527"/>
    <n v="62659.485033999525"/>
  </r>
  <r>
    <s v="MEM1774"/>
    <x v="4"/>
    <x v="0"/>
    <n v="47"/>
    <x v="1"/>
    <x v="4"/>
    <x v="0"/>
    <x v="3"/>
    <n v="30"/>
    <n v="1.37"/>
    <x v="1"/>
    <x v="0"/>
    <n v="3138.75"/>
    <n v="1916.5"/>
    <n v="3966.85"/>
    <n v="0"/>
    <n v="12462.84"/>
    <n v="5800.38"/>
    <n v="12018.3"/>
    <n v="6244.92"/>
    <n v="626594850.33999527"/>
    <n v="62659.485033999525"/>
  </r>
  <r>
    <s v="MEM1775"/>
    <x v="6"/>
    <x v="0"/>
    <n v="38"/>
    <x v="1"/>
    <x v="5"/>
    <x v="3"/>
    <x v="4"/>
    <n v="13"/>
    <n v="3.42"/>
    <x v="1"/>
    <x v="0"/>
    <n v="9387.35"/>
    <n v="3147.89"/>
    <n v="6924.39"/>
    <n v="0"/>
    <n v="35216.080000000002"/>
    <n v="22814.81"/>
    <n v="14533.4"/>
    <n v="43497.49"/>
    <n v="626594850.33999527"/>
    <n v="62659.485033999525"/>
  </r>
  <r>
    <s v="MEM1776"/>
    <x v="9"/>
    <x v="0"/>
    <n v="24"/>
    <x v="2"/>
    <x v="0"/>
    <x v="0"/>
    <x v="2"/>
    <n v="31"/>
    <n v="2.94"/>
    <x v="0"/>
    <x v="0"/>
    <n v="14123.65"/>
    <n v="3537.01"/>
    <n v="5233.05"/>
    <n v="0"/>
    <n v="33265.599999999999"/>
    <n v="24402.33"/>
    <n v="8274.76"/>
    <n v="49393.17"/>
    <n v="626594850.33999527"/>
    <n v="62659.485033999525"/>
  </r>
  <r>
    <s v="MEM1777"/>
    <x v="2"/>
    <x v="0"/>
    <n v="57"/>
    <x v="0"/>
    <x v="2"/>
    <x v="0"/>
    <x v="3"/>
    <n v="36"/>
    <n v="2.21"/>
    <x v="1"/>
    <x v="0"/>
    <n v="3023.39"/>
    <n v="2612.63"/>
    <n v="4051.87"/>
    <n v="0"/>
    <n v="3959.17"/>
    <n v="14667.79"/>
    <n v="2565.15"/>
    <n v="16061.81"/>
    <n v="626594850.33999527"/>
    <n v="62659.485033999525"/>
  </r>
  <r>
    <s v="MEM1778"/>
    <x v="3"/>
    <x v="1"/>
    <n v="74"/>
    <x v="0"/>
    <x v="5"/>
    <x v="1"/>
    <x v="3"/>
    <n v="23"/>
    <n v="2.16"/>
    <x v="0"/>
    <x v="0"/>
    <n v="7079.51"/>
    <n v="3205.46"/>
    <n v="1803.86"/>
    <n v="0"/>
    <n v="24249.09"/>
    <n v="29447"/>
    <n v="5234.8"/>
    <n v="48461.29"/>
    <n v="626594850.33999527"/>
    <n v="62659.485033999525"/>
  </r>
  <r>
    <s v="MEM1779"/>
    <x v="4"/>
    <x v="0"/>
    <n v="71"/>
    <x v="0"/>
    <x v="0"/>
    <x v="1"/>
    <x v="4"/>
    <n v="32"/>
    <n v="2.93"/>
    <x v="1"/>
    <x v="0"/>
    <n v="7776.68"/>
    <n v="2262.75"/>
    <n v="6559.4"/>
    <n v="0"/>
    <n v="22867.56"/>
    <n v="18481.240000000002"/>
    <n v="16635.37"/>
    <n v="24713.43"/>
    <n v="626594850.33999527"/>
    <n v="62659.485033999525"/>
  </r>
  <r>
    <s v="MEM1780"/>
    <x v="3"/>
    <x v="1"/>
    <n v="58"/>
    <x v="0"/>
    <x v="0"/>
    <x v="0"/>
    <x v="4"/>
    <n v="14"/>
    <n v="3.17"/>
    <x v="1"/>
    <x v="0"/>
    <n v="19874.73"/>
    <n v="2118.71"/>
    <n v="5293.12"/>
    <n v="0"/>
    <n v="95581.02"/>
    <n v="98250.55"/>
    <n v="4031.29"/>
    <n v="189800.28"/>
    <n v="626594850.33999527"/>
    <n v="62659.485033999525"/>
  </r>
  <r>
    <s v="MEM1781"/>
    <x v="0"/>
    <x v="0"/>
    <n v="70"/>
    <x v="0"/>
    <x v="3"/>
    <x v="3"/>
    <x v="0"/>
    <n v="24"/>
    <n v="2.0499999999999998"/>
    <x v="0"/>
    <x v="0"/>
    <n v="2214.73"/>
    <n v="1971.75"/>
    <n v="878.21"/>
    <n v="0"/>
    <n v="6779.09"/>
    <n v="4579.95"/>
    <n v="12578.49"/>
    <n v="-1219.45"/>
    <n v="626594850.33999527"/>
    <n v="62659.485033999525"/>
  </r>
  <r>
    <s v="MEM1782"/>
    <x v="4"/>
    <x v="1"/>
    <n v="29"/>
    <x v="2"/>
    <x v="6"/>
    <x v="3"/>
    <x v="2"/>
    <n v="34"/>
    <n v="3.55"/>
    <x v="1"/>
    <x v="0"/>
    <n v="1476.49"/>
    <n v="3980.51"/>
    <n v="3924.39"/>
    <n v="0"/>
    <n v="3710.98"/>
    <n v="4792.0600000000004"/>
    <n v="-21163.46"/>
    <n v="29666.5"/>
    <n v="626594850.33999527"/>
    <n v="62659.485033999525"/>
  </r>
  <r>
    <s v="MEM1783"/>
    <x v="2"/>
    <x v="0"/>
    <n v="24"/>
    <x v="2"/>
    <x v="0"/>
    <x v="0"/>
    <x v="2"/>
    <n v="23"/>
    <n v="0.97"/>
    <x v="1"/>
    <x v="0"/>
    <n v="6888.19"/>
    <n v="3276.72"/>
    <n v="185.99"/>
    <n v="0"/>
    <n v="11935.77"/>
    <n v="27168.98"/>
    <n v="-17585.919999999998"/>
    <n v="56690.67"/>
    <n v="626594850.33999527"/>
    <n v="62659.485033999525"/>
  </r>
  <r>
    <s v="MEM1784"/>
    <x v="8"/>
    <x v="0"/>
    <n v="69"/>
    <x v="0"/>
    <x v="4"/>
    <x v="0"/>
    <x v="0"/>
    <n v="23"/>
    <n v="1.85"/>
    <x v="0"/>
    <x v="0"/>
    <n v="12470.65"/>
    <n v="1710.87"/>
    <n v="317.60000000000002"/>
    <n v="0"/>
    <n v="43933.25"/>
    <n v="18358.13"/>
    <n v="-18997.54"/>
    <n v="81288.92"/>
    <n v="626594850.33999527"/>
    <n v="62659.485033999525"/>
  </r>
  <r>
    <s v="MEM1785"/>
    <x v="7"/>
    <x v="0"/>
    <n v="66"/>
    <x v="0"/>
    <x v="3"/>
    <x v="1"/>
    <x v="5"/>
    <n v="30"/>
    <n v="1.31"/>
    <x v="1"/>
    <x v="0"/>
    <n v="7461.3"/>
    <n v="3013.54"/>
    <n v="7616.94"/>
    <n v="0"/>
    <n v="36822.89"/>
    <n v="17138.77"/>
    <n v="17708.93"/>
    <n v="36252.730000000003"/>
    <n v="626594850.33999527"/>
    <n v="62659.485033999525"/>
  </r>
  <r>
    <s v="MEM1786"/>
    <x v="3"/>
    <x v="1"/>
    <n v="31"/>
    <x v="1"/>
    <x v="3"/>
    <x v="0"/>
    <x v="3"/>
    <n v="27"/>
    <n v="3.59"/>
    <x v="0"/>
    <x v="0"/>
    <n v="12833.7"/>
    <n v="3663.51"/>
    <n v="2121"/>
    <n v="0"/>
    <n v="16128.46"/>
    <n v="58654.38"/>
    <n v="-3199.2"/>
    <n v="77982.039999999994"/>
    <n v="626594850.33999527"/>
    <n v="62659.485033999525"/>
  </r>
  <r>
    <s v="MEM1787"/>
    <x v="5"/>
    <x v="0"/>
    <n v="53"/>
    <x v="1"/>
    <x v="6"/>
    <x v="1"/>
    <x v="1"/>
    <n v="33"/>
    <n v="3.28"/>
    <x v="0"/>
    <x v="0"/>
    <n v="19623.23"/>
    <n v="4628.5200000000004"/>
    <n v="5165.6000000000004"/>
    <n v="0"/>
    <n v="53319.75"/>
    <n v="91663.85"/>
    <n v="-21839.69"/>
    <n v="166823.29"/>
    <n v="626594850.33999527"/>
    <n v="62659.485033999525"/>
  </r>
  <r>
    <s v="MEM1788"/>
    <x v="8"/>
    <x v="0"/>
    <n v="79"/>
    <x v="0"/>
    <x v="3"/>
    <x v="0"/>
    <x v="4"/>
    <n v="26"/>
    <n v="2.79"/>
    <x v="1"/>
    <x v="0"/>
    <n v="13180.68"/>
    <n v="833.09"/>
    <n v="314.02999999999997"/>
    <n v="0"/>
    <n v="31749.919999999998"/>
    <n v="47544.05"/>
    <n v="4314.32"/>
    <n v="74979.649999999994"/>
    <n v="626594850.33999527"/>
    <n v="62659.485033999525"/>
  </r>
  <r>
    <s v="MEM1789"/>
    <x v="2"/>
    <x v="1"/>
    <n v="26"/>
    <x v="2"/>
    <x v="4"/>
    <x v="1"/>
    <x v="4"/>
    <n v="35"/>
    <n v="2.75"/>
    <x v="1"/>
    <x v="0"/>
    <n v="18008.16"/>
    <n v="2122.1"/>
    <n v="1971.46"/>
    <n v="0"/>
    <n v="88384.66"/>
    <n v="67620.78"/>
    <n v="-1482.25"/>
    <n v="157487.69"/>
    <n v="626594850.33999527"/>
    <n v="62659.485033999525"/>
  </r>
  <r>
    <s v="MEM1790"/>
    <x v="6"/>
    <x v="1"/>
    <n v="55"/>
    <x v="1"/>
    <x v="2"/>
    <x v="1"/>
    <x v="5"/>
    <n v="35"/>
    <n v="2.52"/>
    <x v="1"/>
    <x v="0"/>
    <n v="4580.8100000000004"/>
    <n v="3054.61"/>
    <n v="7063.49"/>
    <n v="0"/>
    <n v="18405.72"/>
    <n v="19211.21"/>
    <n v="-5471.74"/>
    <n v="43088.67"/>
    <n v="626594850.33999527"/>
    <n v="62659.485033999525"/>
  </r>
  <r>
    <s v="MEM1791"/>
    <x v="8"/>
    <x v="1"/>
    <n v="70"/>
    <x v="0"/>
    <x v="5"/>
    <x v="0"/>
    <x v="1"/>
    <n v="35"/>
    <n v="3.3"/>
    <x v="0"/>
    <x v="0"/>
    <n v="2660.23"/>
    <n v="1362.97"/>
    <n v="1078.26"/>
    <n v="0"/>
    <n v="6061.71"/>
    <n v="12439.79"/>
    <n v="-13485.7"/>
    <n v="31987.200000000001"/>
    <n v="626594850.33999527"/>
    <n v="62659.485033999525"/>
  </r>
  <r>
    <s v="MEM1792"/>
    <x v="4"/>
    <x v="1"/>
    <n v="47"/>
    <x v="1"/>
    <x v="4"/>
    <x v="0"/>
    <x v="1"/>
    <n v="33"/>
    <n v="3.65"/>
    <x v="0"/>
    <x v="0"/>
    <n v="9868.0400000000009"/>
    <n v="1146.8599999999999"/>
    <n v="6023.68"/>
    <n v="0"/>
    <n v="29528.66"/>
    <n v="17383.509999999998"/>
    <n v="21931.5"/>
    <n v="24980.67"/>
    <n v="626594850.33999527"/>
    <n v="62659.485033999525"/>
  </r>
  <r>
    <s v="MEM1793"/>
    <x v="9"/>
    <x v="1"/>
    <n v="38"/>
    <x v="1"/>
    <x v="6"/>
    <x v="1"/>
    <x v="5"/>
    <n v="35"/>
    <n v="2.57"/>
    <x v="1"/>
    <x v="0"/>
    <n v="3999.67"/>
    <n v="4935.82"/>
    <n v="849.59"/>
    <n v="0"/>
    <n v="19590.86"/>
    <n v="7366.08"/>
    <n v="969.96"/>
    <n v="25986.98"/>
    <n v="626594850.33999527"/>
    <n v="62659.485033999525"/>
  </r>
  <r>
    <s v="MEM1794"/>
    <x v="9"/>
    <x v="1"/>
    <n v="45"/>
    <x v="1"/>
    <x v="5"/>
    <x v="3"/>
    <x v="4"/>
    <n v="34"/>
    <n v="3.33"/>
    <x v="0"/>
    <x v="0"/>
    <n v="14829.13"/>
    <n v="1883.61"/>
    <n v="7626.72"/>
    <n v="0"/>
    <n v="27063.48"/>
    <n v="28237.759999999998"/>
    <n v="-24425.82"/>
    <n v="79727.06"/>
    <n v="626594850.33999527"/>
    <n v="62659.485033999525"/>
  </r>
  <r>
    <s v="MEM1795"/>
    <x v="4"/>
    <x v="1"/>
    <n v="63"/>
    <x v="0"/>
    <x v="3"/>
    <x v="0"/>
    <x v="1"/>
    <n v="26"/>
    <n v="2.0099999999999998"/>
    <x v="0"/>
    <x v="0"/>
    <n v="11307.27"/>
    <n v="208.08"/>
    <n v="1896.54"/>
    <n v="0"/>
    <n v="24174.42"/>
    <n v="33329.01"/>
    <n v="-2302.8200000000002"/>
    <n v="59806.25"/>
    <n v="626594850.33999527"/>
    <n v="62659.485033999525"/>
  </r>
  <r>
    <s v="MEM1796"/>
    <x v="0"/>
    <x v="0"/>
    <n v="38"/>
    <x v="1"/>
    <x v="1"/>
    <x v="2"/>
    <x v="1"/>
    <n v="33"/>
    <n v="2.2200000000000002"/>
    <x v="0"/>
    <x v="0"/>
    <n v="12450.42"/>
    <n v="1002.27"/>
    <n v="6486.8"/>
    <n v="0"/>
    <n v="45521.69"/>
    <n v="56198.44"/>
    <n v="5734.3"/>
    <n v="95985.83"/>
    <n v="626594850.33999527"/>
    <n v="62659.485033999525"/>
  </r>
  <r>
    <s v="MEM1797"/>
    <x v="6"/>
    <x v="0"/>
    <n v="24"/>
    <x v="2"/>
    <x v="4"/>
    <x v="3"/>
    <x v="1"/>
    <n v="29"/>
    <n v="3.3"/>
    <x v="1"/>
    <x v="0"/>
    <n v="8322.11"/>
    <n v="2811.09"/>
    <n v="4293.2700000000004"/>
    <n v="0"/>
    <n v="10828.2"/>
    <n v="18940.37"/>
    <n v="-15928.43"/>
    <n v="45697"/>
    <n v="626594850.33999527"/>
    <n v="62659.485033999525"/>
  </r>
  <r>
    <s v="MEM1798"/>
    <x v="0"/>
    <x v="0"/>
    <n v="27"/>
    <x v="2"/>
    <x v="3"/>
    <x v="0"/>
    <x v="0"/>
    <n v="38"/>
    <n v="3.09"/>
    <x v="0"/>
    <x v="0"/>
    <n v="10059.34"/>
    <n v="4916.8500000000004"/>
    <n v="4241.59"/>
    <n v="0"/>
    <n v="12534.52"/>
    <n v="46865.9"/>
    <n v="6574.34"/>
    <n v="52826.080000000002"/>
    <n v="626594850.33999527"/>
    <n v="62659.485033999525"/>
  </r>
  <r>
    <s v="MEM1799"/>
    <x v="3"/>
    <x v="1"/>
    <n v="26"/>
    <x v="2"/>
    <x v="6"/>
    <x v="3"/>
    <x v="4"/>
    <n v="25"/>
    <n v="1.92"/>
    <x v="1"/>
    <x v="0"/>
    <n v="5061.96"/>
    <n v="317.73"/>
    <n v="3061.81"/>
    <n v="0"/>
    <n v="11732.75"/>
    <n v="20442.02"/>
    <n v="7541.99"/>
    <n v="24632.78"/>
    <n v="626594850.33999527"/>
    <n v="62659.485033999525"/>
  </r>
  <r>
    <s v="MEM1800"/>
    <x v="9"/>
    <x v="0"/>
    <n v="30"/>
    <x v="2"/>
    <x v="3"/>
    <x v="1"/>
    <x v="0"/>
    <n v="33"/>
    <n v="3.35"/>
    <x v="1"/>
    <x v="0"/>
    <n v="19397.71"/>
    <n v="4122.09"/>
    <n v="6175.8"/>
    <n v="0"/>
    <n v="29931.45"/>
    <n v="68124.17"/>
    <n v="17755.02"/>
    <n v="80300.600000000006"/>
    <n v="626594850.33999527"/>
    <n v="62659.485033999525"/>
  </r>
  <r>
    <s v="MEM1801"/>
    <x v="2"/>
    <x v="0"/>
    <n v="62"/>
    <x v="0"/>
    <x v="2"/>
    <x v="1"/>
    <x v="4"/>
    <n v="34"/>
    <n v="2.37"/>
    <x v="1"/>
    <x v="0"/>
    <n v="1765.13"/>
    <n v="656.89"/>
    <n v="6589.16"/>
    <n v="0"/>
    <n v="2728.93"/>
    <n v="8428.0300000000007"/>
    <n v="-13692.3"/>
    <n v="24849.26"/>
    <n v="626594850.33999527"/>
    <n v="62659.485033999525"/>
  </r>
  <r>
    <s v="MEM1802"/>
    <x v="4"/>
    <x v="1"/>
    <n v="73"/>
    <x v="0"/>
    <x v="4"/>
    <x v="0"/>
    <x v="5"/>
    <n v="30"/>
    <n v="2.88"/>
    <x v="1"/>
    <x v="0"/>
    <n v="7413.11"/>
    <n v="2437.8000000000002"/>
    <n v="5973.41"/>
    <n v="0"/>
    <n v="14115.52"/>
    <n v="34246.980000000003"/>
    <n v="2737.87"/>
    <n v="45624.63"/>
    <n v="626594850.33999527"/>
    <n v="62659.485033999525"/>
  </r>
  <r>
    <s v="MEM1803"/>
    <x v="7"/>
    <x v="0"/>
    <n v="55"/>
    <x v="1"/>
    <x v="0"/>
    <x v="3"/>
    <x v="1"/>
    <n v="25"/>
    <n v="2.5099999999999998"/>
    <x v="1"/>
    <x v="0"/>
    <n v="17008.830000000002"/>
    <n v="1005.28"/>
    <n v="2418.2800000000002"/>
    <n v="0"/>
    <n v="22742.58"/>
    <n v="72137.88"/>
    <n v="24345.1"/>
    <n v="70535.360000000001"/>
    <n v="626594850.33999527"/>
    <n v="62659.485033999525"/>
  </r>
  <r>
    <s v="MEM1804"/>
    <x v="9"/>
    <x v="0"/>
    <n v="47"/>
    <x v="1"/>
    <x v="0"/>
    <x v="1"/>
    <x v="1"/>
    <n v="38"/>
    <n v="1.36"/>
    <x v="0"/>
    <x v="0"/>
    <n v="792.61"/>
    <n v="2909.54"/>
    <n v="1912.28"/>
    <n v="0"/>
    <n v="1548.27"/>
    <n v="1620.1"/>
    <n v="28790.25"/>
    <n v="-25621.88"/>
    <n v="626594850.33999527"/>
    <n v="62659.485033999525"/>
  </r>
  <r>
    <s v="MEM1805"/>
    <x v="2"/>
    <x v="1"/>
    <n v="53"/>
    <x v="1"/>
    <x v="4"/>
    <x v="2"/>
    <x v="5"/>
    <n v="35"/>
    <n v="2.23"/>
    <x v="1"/>
    <x v="0"/>
    <n v="9199.35"/>
    <n v="762.91"/>
    <n v="1733.96"/>
    <n v="0"/>
    <n v="39801.18"/>
    <n v="17253.38"/>
    <n v="-13025.21"/>
    <n v="70079.77"/>
    <n v="626594850.33999527"/>
    <n v="62659.485033999525"/>
  </r>
  <r>
    <s v="MEM1806"/>
    <x v="8"/>
    <x v="1"/>
    <n v="72"/>
    <x v="0"/>
    <x v="0"/>
    <x v="0"/>
    <x v="1"/>
    <n v="31"/>
    <n v="1.9"/>
    <x v="0"/>
    <x v="0"/>
    <n v="8829.67"/>
    <n v="391.45"/>
    <n v="7374.32"/>
    <n v="0"/>
    <n v="37629.1"/>
    <n v="37812.44"/>
    <n v="-15331.4"/>
    <n v="90772.94"/>
    <n v="626594850.33999527"/>
    <n v="62659.485033999525"/>
  </r>
  <r>
    <s v="MEM1807"/>
    <x v="5"/>
    <x v="1"/>
    <n v="31"/>
    <x v="1"/>
    <x v="6"/>
    <x v="0"/>
    <x v="1"/>
    <n v="33"/>
    <n v="1.6"/>
    <x v="1"/>
    <x v="0"/>
    <n v="9614.58"/>
    <n v="301.48"/>
    <n v="7574.49"/>
    <n v="0"/>
    <n v="41425.050000000003"/>
    <n v="27268.84"/>
    <n v="28736.82"/>
    <n v="39957.07"/>
    <n v="626594850.33999527"/>
    <n v="62659.485033999525"/>
  </r>
  <r>
    <s v="MEM1808"/>
    <x v="9"/>
    <x v="0"/>
    <n v="36"/>
    <x v="1"/>
    <x v="2"/>
    <x v="2"/>
    <x v="1"/>
    <n v="32"/>
    <n v="1.24"/>
    <x v="0"/>
    <x v="0"/>
    <n v="6768.25"/>
    <n v="3003.4"/>
    <n v="5013.3999999999996"/>
    <n v="0"/>
    <n v="12657.59"/>
    <n v="9525.67"/>
    <n v="12965.34"/>
    <n v="9217.92"/>
    <n v="626594850.33999527"/>
    <n v="62659.485033999525"/>
  </r>
  <r>
    <s v="MEM1809"/>
    <x v="8"/>
    <x v="0"/>
    <n v="76"/>
    <x v="0"/>
    <x v="1"/>
    <x v="0"/>
    <x v="0"/>
    <n v="34"/>
    <n v="3.27"/>
    <x v="0"/>
    <x v="0"/>
    <n v="6929.62"/>
    <n v="3431.37"/>
    <n v="2104.7800000000002"/>
    <n v="0"/>
    <n v="33965.14"/>
    <n v="26879.37"/>
    <n v="-8647.23"/>
    <n v="69491.740000000005"/>
    <n v="626594850.33999527"/>
    <n v="62659.485033999525"/>
  </r>
  <r>
    <s v="MEM1810"/>
    <x v="1"/>
    <x v="1"/>
    <n v="70"/>
    <x v="0"/>
    <x v="2"/>
    <x v="0"/>
    <x v="2"/>
    <n v="28"/>
    <n v="2.0099999999999998"/>
    <x v="1"/>
    <x v="0"/>
    <n v="15902.55"/>
    <n v="4286.37"/>
    <n v="1032.0999999999999"/>
    <n v="0"/>
    <n v="28562.36"/>
    <n v="62255.13"/>
    <n v="17936.810000000001"/>
    <n v="72880.679999999993"/>
    <n v="626594850.33999527"/>
    <n v="62659.485033999525"/>
  </r>
  <r>
    <s v="MEM1811"/>
    <x v="8"/>
    <x v="1"/>
    <n v="80"/>
    <x v="0"/>
    <x v="0"/>
    <x v="1"/>
    <x v="1"/>
    <n v="29"/>
    <n v="2.35"/>
    <x v="1"/>
    <x v="0"/>
    <n v="15896.52"/>
    <n v="1462.75"/>
    <n v="5461.72"/>
    <n v="0"/>
    <n v="62576.91"/>
    <n v="54618.06"/>
    <n v="10406.76"/>
    <n v="106788.21"/>
    <n v="626594850.33999527"/>
    <n v="62659.485033999525"/>
  </r>
  <r>
    <s v="MEM1812"/>
    <x v="6"/>
    <x v="1"/>
    <n v="57"/>
    <x v="0"/>
    <x v="6"/>
    <x v="2"/>
    <x v="5"/>
    <n v="25"/>
    <n v="2.5"/>
    <x v="0"/>
    <x v="0"/>
    <n v="9586.9"/>
    <n v="2171.92"/>
    <n v="7750.7"/>
    <n v="0"/>
    <n v="36816.21"/>
    <n v="31628.65"/>
    <n v="12370.83"/>
    <n v="56074.03"/>
    <n v="626594850.33999527"/>
    <n v="62659.485033999525"/>
  </r>
  <r>
    <s v="MEM1813"/>
    <x v="3"/>
    <x v="0"/>
    <n v="62"/>
    <x v="0"/>
    <x v="1"/>
    <x v="0"/>
    <x v="3"/>
    <n v="28"/>
    <n v="1.78"/>
    <x v="1"/>
    <x v="0"/>
    <n v="18393.830000000002"/>
    <n v="110.05"/>
    <n v="1465.13"/>
    <n v="0"/>
    <n v="50312.89"/>
    <n v="61806.7"/>
    <n v="-7356.3"/>
    <n v="119475.89"/>
    <n v="626594850.33999527"/>
    <n v="62659.485033999525"/>
  </r>
  <r>
    <s v="MEM1814"/>
    <x v="7"/>
    <x v="1"/>
    <n v="39"/>
    <x v="1"/>
    <x v="1"/>
    <x v="0"/>
    <x v="0"/>
    <n v="29"/>
    <n v="1.47"/>
    <x v="1"/>
    <x v="0"/>
    <n v="5612.4"/>
    <n v="647.78"/>
    <n v="6345.57"/>
    <n v="0"/>
    <n v="11094.07"/>
    <n v="24944.71"/>
    <n v="6341"/>
    <n v="29697.78"/>
    <n v="626594850.33999527"/>
    <n v="62659.485033999525"/>
  </r>
  <r>
    <s v="MEM1815"/>
    <x v="1"/>
    <x v="0"/>
    <n v="33"/>
    <x v="1"/>
    <x v="6"/>
    <x v="1"/>
    <x v="3"/>
    <n v="35"/>
    <n v="3.58"/>
    <x v="1"/>
    <x v="0"/>
    <n v="8028.53"/>
    <n v="4486.82"/>
    <n v="4295.18"/>
    <n v="0"/>
    <n v="37866.480000000003"/>
    <n v="13654.34"/>
    <n v="-25093.02"/>
    <n v="76613.84"/>
    <n v="626594850.33999527"/>
    <n v="62659.485033999525"/>
  </r>
  <r>
    <s v="MEM1816"/>
    <x v="1"/>
    <x v="1"/>
    <n v="79"/>
    <x v="0"/>
    <x v="1"/>
    <x v="1"/>
    <x v="1"/>
    <n v="29"/>
    <n v="2.87"/>
    <x v="1"/>
    <x v="0"/>
    <n v="4446.2"/>
    <n v="3301.67"/>
    <n v="4885.04"/>
    <n v="0"/>
    <n v="16607.71"/>
    <n v="20840.28"/>
    <n v="-23990.35"/>
    <n v="61438.34"/>
    <n v="626594850.33999527"/>
    <n v="62659.485033999525"/>
  </r>
  <r>
    <s v="MEM1817"/>
    <x v="0"/>
    <x v="1"/>
    <n v="62"/>
    <x v="0"/>
    <x v="5"/>
    <x v="0"/>
    <x v="3"/>
    <n v="36"/>
    <n v="3.01"/>
    <x v="1"/>
    <x v="0"/>
    <n v="4036.01"/>
    <n v="3167.48"/>
    <n v="157.02000000000001"/>
    <n v="0"/>
    <n v="8316.11"/>
    <n v="18866.580000000002"/>
    <n v="6222.06"/>
    <n v="20960.63"/>
    <n v="626594850.33999527"/>
    <n v="62659.485033999525"/>
  </r>
  <r>
    <s v="MEM1818"/>
    <x v="3"/>
    <x v="0"/>
    <n v="62"/>
    <x v="0"/>
    <x v="1"/>
    <x v="0"/>
    <x v="3"/>
    <n v="20"/>
    <n v="2.82"/>
    <x v="0"/>
    <x v="0"/>
    <n v="5010.5"/>
    <n v="1113.8599999999999"/>
    <n v="3728.46"/>
    <n v="0"/>
    <n v="8130.68"/>
    <n v="17556.29"/>
    <n v="28887.62"/>
    <n v="-3200.65"/>
    <n v="626594850.33999527"/>
    <n v="62659.485033999525"/>
  </r>
  <r>
    <s v="MEM1819"/>
    <x v="6"/>
    <x v="1"/>
    <n v="68"/>
    <x v="0"/>
    <x v="0"/>
    <x v="2"/>
    <x v="3"/>
    <n v="24"/>
    <n v="2.62"/>
    <x v="1"/>
    <x v="0"/>
    <n v="4289.8900000000003"/>
    <n v="773.75"/>
    <n v="6183.64"/>
    <n v="0"/>
    <n v="10128.209999999999"/>
    <n v="19447.099999999999"/>
    <n v="-26267.01"/>
    <n v="55842.32"/>
    <n v="626594850.33999527"/>
    <n v="62659.485033999525"/>
  </r>
  <r>
    <s v="MEM1820"/>
    <x v="4"/>
    <x v="0"/>
    <n v="61"/>
    <x v="0"/>
    <x v="3"/>
    <x v="0"/>
    <x v="1"/>
    <n v="32"/>
    <n v="3.62"/>
    <x v="1"/>
    <x v="0"/>
    <n v="10567.67"/>
    <n v="1280.18"/>
    <n v="691.63"/>
    <n v="0"/>
    <n v="14821.26"/>
    <n v="47054.27"/>
    <n v="-16548.27"/>
    <n v="78423.8"/>
    <n v="626594850.33999527"/>
    <n v="62659.485033999525"/>
  </r>
  <r>
    <s v="MEM1821"/>
    <x v="9"/>
    <x v="0"/>
    <n v="44"/>
    <x v="1"/>
    <x v="1"/>
    <x v="1"/>
    <x v="2"/>
    <n v="32"/>
    <n v="1.81"/>
    <x v="0"/>
    <x v="0"/>
    <n v="19078.400000000001"/>
    <n v="358.49"/>
    <n v="1382.82"/>
    <n v="0"/>
    <n v="61097.65"/>
    <n v="64009.440000000002"/>
    <n v="-29216.79"/>
    <n v="154323.88"/>
    <n v="626594850.33999527"/>
    <n v="62659.485033999525"/>
  </r>
  <r>
    <s v="MEM1822"/>
    <x v="4"/>
    <x v="0"/>
    <n v="59"/>
    <x v="0"/>
    <x v="5"/>
    <x v="0"/>
    <x v="4"/>
    <n v="34"/>
    <n v="1.33"/>
    <x v="1"/>
    <x v="0"/>
    <n v="3285.73"/>
    <n v="4301.54"/>
    <n v="1455.91"/>
    <n v="0"/>
    <n v="7309.6"/>
    <n v="9751.5400000000009"/>
    <n v="-19087.86"/>
    <n v="36149"/>
    <n v="626594850.33999527"/>
    <n v="62659.485033999525"/>
  </r>
  <r>
    <s v="MEM1823"/>
    <x v="3"/>
    <x v="0"/>
    <n v="73"/>
    <x v="0"/>
    <x v="3"/>
    <x v="1"/>
    <x v="3"/>
    <n v="33"/>
    <n v="3.33"/>
    <x v="1"/>
    <x v="0"/>
    <n v="12419.85"/>
    <n v="183.56"/>
    <n v="2497.4299999999998"/>
    <n v="0"/>
    <n v="29166.54"/>
    <n v="61152.41"/>
    <n v="5852.35"/>
    <n v="84466.6"/>
    <n v="626594850.33999527"/>
    <n v="62659.485033999525"/>
  </r>
  <r>
    <s v="MEM1824"/>
    <x v="5"/>
    <x v="0"/>
    <n v="53"/>
    <x v="1"/>
    <x v="5"/>
    <x v="1"/>
    <x v="0"/>
    <n v="32"/>
    <n v="3.75"/>
    <x v="1"/>
    <x v="0"/>
    <n v="13700.19"/>
    <n v="647.24"/>
    <n v="2039.15"/>
    <n v="0"/>
    <n v="42380.09"/>
    <n v="44244.82"/>
    <n v="-29943.41"/>
    <n v="116568.32000000001"/>
    <n v="626594850.33999527"/>
    <n v="62659.485033999525"/>
  </r>
  <r>
    <s v="MEM1825"/>
    <x v="5"/>
    <x v="1"/>
    <n v="69"/>
    <x v="0"/>
    <x v="2"/>
    <x v="3"/>
    <x v="5"/>
    <n v="27"/>
    <n v="2.52"/>
    <x v="1"/>
    <x v="0"/>
    <n v="5283.76"/>
    <n v="2757.22"/>
    <n v="4381.8500000000004"/>
    <n v="0"/>
    <n v="15757.74"/>
    <n v="21626.639999999999"/>
    <n v="-29417.25"/>
    <n v="66801.63"/>
    <n v="626594850.33999527"/>
    <n v="62659.485033999525"/>
  </r>
  <r>
    <s v="MEM1826"/>
    <x v="9"/>
    <x v="0"/>
    <n v="43"/>
    <x v="1"/>
    <x v="1"/>
    <x v="0"/>
    <x v="4"/>
    <n v="25"/>
    <n v="2.59"/>
    <x v="0"/>
    <x v="0"/>
    <n v="14723.52"/>
    <n v="4610.18"/>
    <n v="3344.33"/>
    <n v="0"/>
    <n v="65155.25"/>
    <n v="48502.5"/>
    <n v="-23322"/>
    <n v="136979.75"/>
    <n v="626594850.33999527"/>
    <n v="62659.485033999525"/>
  </r>
  <r>
    <s v="MEM1827"/>
    <x v="1"/>
    <x v="0"/>
    <n v="68"/>
    <x v="0"/>
    <x v="1"/>
    <x v="2"/>
    <x v="3"/>
    <n v="28"/>
    <n v="3.57"/>
    <x v="1"/>
    <x v="0"/>
    <n v="14840.46"/>
    <n v="4549.3"/>
    <n v="1858.93"/>
    <n v="0"/>
    <n v="55344.49"/>
    <n v="60877.37"/>
    <n v="5687.65"/>
    <n v="110534.21"/>
    <n v="626594850.33999527"/>
    <n v="62659.485033999525"/>
  </r>
  <r>
    <s v="MEM1828"/>
    <x v="7"/>
    <x v="0"/>
    <n v="73"/>
    <x v="0"/>
    <x v="1"/>
    <x v="0"/>
    <x v="1"/>
    <n v="25"/>
    <n v="2.6"/>
    <x v="1"/>
    <x v="0"/>
    <n v="17181.66"/>
    <n v="360.07"/>
    <n v="1989.34"/>
    <n v="0"/>
    <n v="84551.57"/>
    <n v="22531.119999999999"/>
    <n v="-5486.23"/>
    <n v="112568.92"/>
    <n v="626594850.33999527"/>
    <n v="62659.485033999525"/>
  </r>
  <r>
    <s v="MEM1829"/>
    <x v="7"/>
    <x v="0"/>
    <n v="60"/>
    <x v="0"/>
    <x v="1"/>
    <x v="0"/>
    <x v="3"/>
    <n v="31"/>
    <n v="1.58"/>
    <x v="1"/>
    <x v="0"/>
    <n v="13348.15"/>
    <n v="341.1"/>
    <n v="807.47"/>
    <n v="0"/>
    <n v="48863.99"/>
    <n v="51242.62"/>
    <n v="-29389.77"/>
    <n v="129496.38"/>
    <n v="626594850.33999527"/>
    <n v="62659.485033999525"/>
  </r>
  <r>
    <s v="MEM1830"/>
    <x v="4"/>
    <x v="1"/>
    <n v="22"/>
    <x v="2"/>
    <x v="1"/>
    <x v="3"/>
    <x v="4"/>
    <n v="27"/>
    <n v="2.9"/>
    <x v="1"/>
    <x v="0"/>
    <n v="8191.93"/>
    <n v="3911.18"/>
    <n v="5832.59"/>
    <n v="0"/>
    <n v="10812.58"/>
    <n v="10780.74"/>
    <n v="16700.88"/>
    <n v="4892.4399999999996"/>
    <n v="626594850.33999527"/>
    <n v="62659.485033999525"/>
  </r>
  <r>
    <s v="MEM1831"/>
    <x v="2"/>
    <x v="0"/>
    <n v="46"/>
    <x v="1"/>
    <x v="4"/>
    <x v="0"/>
    <x v="5"/>
    <n v="31"/>
    <n v="1.9"/>
    <x v="1"/>
    <x v="0"/>
    <n v="13711.74"/>
    <n v="320.13"/>
    <n v="5385.36"/>
    <n v="0"/>
    <n v="57165.919999999998"/>
    <n v="21226.65"/>
    <n v="16071.59"/>
    <n v="62320.98"/>
    <n v="626594850.33999527"/>
    <n v="62659.485033999525"/>
  </r>
  <r>
    <s v="MEM1832"/>
    <x v="2"/>
    <x v="1"/>
    <n v="49"/>
    <x v="1"/>
    <x v="5"/>
    <x v="3"/>
    <x v="5"/>
    <n v="41"/>
    <n v="3.23"/>
    <x v="1"/>
    <x v="0"/>
    <n v="9936.83"/>
    <n v="1004.4"/>
    <n v="3758.25"/>
    <n v="0"/>
    <n v="33051.449999999997"/>
    <n v="14142.97"/>
    <n v="-10410.200000000001"/>
    <n v="57604.62"/>
    <n v="626594850.33999527"/>
    <n v="62659.485033999525"/>
  </r>
  <r>
    <s v="MEM1833"/>
    <x v="7"/>
    <x v="0"/>
    <n v="24"/>
    <x v="2"/>
    <x v="6"/>
    <x v="2"/>
    <x v="1"/>
    <n v="38"/>
    <n v="1.82"/>
    <x v="0"/>
    <x v="0"/>
    <n v="5847.02"/>
    <n v="2320.63"/>
    <n v="1372.87"/>
    <n v="0"/>
    <n v="17599.04"/>
    <n v="28253.7"/>
    <n v="-6554.8"/>
    <n v="52407.54"/>
    <n v="626594850.33999527"/>
    <n v="62659.485033999525"/>
  </r>
  <r>
    <s v="MEM1834"/>
    <x v="1"/>
    <x v="0"/>
    <n v="34"/>
    <x v="1"/>
    <x v="6"/>
    <x v="1"/>
    <x v="4"/>
    <n v="28"/>
    <n v="3.48"/>
    <x v="0"/>
    <x v="0"/>
    <n v="15458.64"/>
    <n v="4781.78"/>
    <n v="4328.95"/>
    <n v="0"/>
    <n v="34345.910000000003"/>
    <n v="35840.050000000003"/>
    <n v="20154.04"/>
    <n v="50031.92"/>
    <n v="626594850.33999527"/>
    <n v="62659.485033999525"/>
  </r>
  <r>
    <s v="MEM1835"/>
    <x v="4"/>
    <x v="0"/>
    <n v="80"/>
    <x v="0"/>
    <x v="6"/>
    <x v="3"/>
    <x v="2"/>
    <n v="38"/>
    <n v="1.6"/>
    <x v="0"/>
    <x v="0"/>
    <n v="16463.59"/>
    <n v="315.29000000000002"/>
    <n v="1550.83"/>
    <n v="0"/>
    <n v="44420.66"/>
    <n v="55438.7"/>
    <n v="13301.78"/>
    <n v="86557.58"/>
    <n v="626594850.33999527"/>
    <n v="62659.485033999525"/>
  </r>
  <r>
    <s v="MEM1836"/>
    <x v="5"/>
    <x v="1"/>
    <n v="66"/>
    <x v="0"/>
    <x v="1"/>
    <x v="0"/>
    <x v="1"/>
    <n v="26"/>
    <n v="3.88"/>
    <x v="0"/>
    <x v="0"/>
    <n v="14053.98"/>
    <n v="1027.43"/>
    <n v="100.58"/>
    <n v="0"/>
    <n v="47805.42"/>
    <n v="21047.8"/>
    <n v="-26718.62"/>
    <n v="95571.839999999997"/>
    <n v="626594850.33999527"/>
    <n v="62659.485033999525"/>
  </r>
  <r>
    <s v="MEM1837"/>
    <x v="3"/>
    <x v="1"/>
    <n v="79"/>
    <x v="0"/>
    <x v="5"/>
    <x v="0"/>
    <x v="1"/>
    <n v="26"/>
    <n v="2.3199999999999998"/>
    <x v="1"/>
    <x v="0"/>
    <n v="10089.86"/>
    <n v="1723.71"/>
    <n v="4324.21"/>
    <n v="0"/>
    <n v="13922.94"/>
    <n v="40083.699999999997"/>
    <n v="11883.8"/>
    <n v="42122.84"/>
    <n v="626594850.33999527"/>
    <n v="62659.485033999525"/>
  </r>
  <r>
    <s v="MEM1838"/>
    <x v="5"/>
    <x v="0"/>
    <n v="29"/>
    <x v="2"/>
    <x v="2"/>
    <x v="3"/>
    <x v="3"/>
    <n v="23"/>
    <n v="3.11"/>
    <x v="1"/>
    <x v="0"/>
    <n v="19084.97"/>
    <n v="869.57"/>
    <n v="2322.2600000000002"/>
    <n v="0"/>
    <n v="82678.63"/>
    <n v="74367.17"/>
    <n v="13828.87"/>
    <n v="143216.93"/>
    <n v="626594850.33999527"/>
    <n v="62659.485033999525"/>
  </r>
  <r>
    <s v="MEM1839"/>
    <x v="9"/>
    <x v="1"/>
    <n v="50"/>
    <x v="1"/>
    <x v="1"/>
    <x v="2"/>
    <x v="3"/>
    <n v="35"/>
    <n v="2.63"/>
    <x v="1"/>
    <x v="0"/>
    <n v="19899.189999999999"/>
    <n v="1030.8399999999999"/>
    <n v="702.64"/>
    <n v="0"/>
    <n v="93383.32"/>
    <n v="91886.91"/>
    <n v="-20954.2"/>
    <n v="206224.43"/>
    <n v="626594850.33999527"/>
    <n v="62659.485033999525"/>
  </r>
  <r>
    <s v="MEM1840"/>
    <x v="9"/>
    <x v="1"/>
    <n v="56"/>
    <x v="0"/>
    <x v="0"/>
    <x v="1"/>
    <x v="1"/>
    <n v="28"/>
    <n v="2.83"/>
    <x v="0"/>
    <x v="0"/>
    <n v="12688"/>
    <n v="1758.45"/>
    <n v="2878.71"/>
    <n v="0"/>
    <n v="45162.720000000001"/>
    <n v="35936.980000000003"/>
    <n v="-6496.25"/>
    <n v="87595.95"/>
    <n v="626594850.33999527"/>
    <n v="62659.485033999525"/>
  </r>
  <r>
    <s v="MEM1841"/>
    <x v="2"/>
    <x v="0"/>
    <n v="44"/>
    <x v="1"/>
    <x v="2"/>
    <x v="2"/>
    <x v="1"/>
    <n v="27"/>
    <n v="2.87"/>
    <x v="0"/>
    <x v="0"/>
    <n v="1839.16"/>
    <n v="503.65"/>
    <n v="6034.49"/>
    <n v="0"/>
    <n v="2849.93"/>
    <n v="5947.97"/>
    <n v="23131.13"/>
    <n v="-14333.23"/>
    <n v="626594850.33999527"/>
    <n v="62659.485033999525"/>
  </r>
  <r>
    <s v="MEM1842"/>
    <x v="6"/>
    <x v="0"/>
    <n v="65"/>
    <x v="0"/>
    <x v="1"/>
    <x v="1"/>
    <x v="3"/>
    <n v="38"/>
    <n v="3.24"/>
    <x v="1"/>
    <x v="0"/>
    <n v="11825.06"/>
    <n v="3023.87"/>
    <n v="4526.46"/>
    <n v="0"/>
    <n v="25753.279999999999"/>
    <n v="44324.18"/>
    <n v="-24252.92"/>
    <n v="94330.38"/>
    <n v="626594850.33999527"/>
    <n v="62659.485033999525"/>
  </r>
  <r>
    <s v="MEM1843"/>
    <x v="0"/>
    <x v="0"/>
    <n v="33"/>
    <x v="1"/>
    <x v="1"/>
    <x v="1"/>
    <x v="1"/>
    <n v="36"/>
    <n v="2.59"/>
    <x v="1"/>
    <x v="0"/>
    <n v="18355.78"/>
    <n v="4629.37"/>
    <n v="3018.81"/>
    <n v="0"/>
    <n v="76525.36"/>
    <n v="24194.51"/>
    <n v="12278"/>
    <n v="88441.87"/>
    <n v="626594850.33999527"/>
    <n v="62659.485033999525"/>
  </r>
  <r>
    <s v="MEM1844"/>
    <x v="7"/>
    <x v="1"/>
    <n v="58"/>
    <x v="0"/>
    <x v="6"/>
    <x v="3"/>
    <x v="4"/>
    <n v="23"/>
    <n v="2.75"/>
    <x v="1"/>
    <x v="0"/>
    <n v="16003.87"/>
    <n v="4632.22"/>
    <n v="879.84"/>
    <n v="0"/>
    <n v="40156.03"/>
    <n v="57294.28"/>
    <n v="-12094.92"/>
    <n v="109545.23"/>
    <n v="626594850.33999527"/>
    <n v="62659.485033999525"/>
  </r>
  <r>
    <s v="MEM1845"/>
    <x v="5"/>
    <x v="0"/>
    <n v="57"/>
    <x v="0"/>
    <x v="4"/>
    <x v="3"/>
    <x v="5"/>
    <n v="25"/>
    <n v="2.16"/>
    <x v="0"/>
    <x v="0"/>
    <n v="18346"/>
    <n v="4872.68"/>
    <n v="3525.67"/>
    <n v="0"/>
    <n v="69162.539999999994"/>
    <n v="39391.72"/>
    <n v="-14413.78"/>
    <n v="122968.04"/>
    <n v="626594850.33999527"/>
    <n v="62659.485033999525"/>
  </r>
  <r>
    <s v="MEM1846"/>
    <x v="0"/>
    <x v="1"/>
    <n v="40"/>
    <x v="1"/>
    <x v="4"/>
    <x v="0"/>
    <x v="1"/>
    <n v="31"/>
    <n v="2.54"/>
    <x v="1"/>
    <x v="0"/>
    <n v="18705.32"/>
    <n v="1045.23"/>
    <n v="4031.2"/>
    <n v="0"/>
    <n v="84719.42"/>
    <n v="24121.77"/>
    <n v="16576.080000000002"/>
    <n v="92265.11"/>
    <n v="626594850.33999527"/>
    <n v="62659.485033999525"/>
  </r>
  <r>
    <s v="MEM1847"/>
    <x v="8"/>
    <x v="0"/>
    <n v="39"/>
    <x v="1"/>
    <x v="5"/>
    <x v="1"/>
    <x v="2"/>
    <n v="18"/>
    <n v="3.08"/>
    <x v="1"/>
    <x v="0"/>
    <n v="5275.37"/>
    <n v="2369.9299999999998"/>
    <n v="2690.43"/>
    <n v="0"/>
    <n v="24063.119999999999"/>
    <n v="10092.14"/>
    <n v="-8494.36"/>
    <n v="42649.62"/>
    <n v="626594850.33999527"/>
    <n v="62659.485033999525"/>
  </r>
  <r>
    <s v="MEM1848"/>
    <x v="7"/>
    <x v="1"/>
    <n v="54"/>
    <x v="1"/>
    <x v="3"/>
    <x v="0"/>
    <x v="0"/>
    <n v="40"/>
    <n v="3.02"/>
    <x v="1"/>
    <x v="0"/>
    <n v="13491.41"/>
    <n v="1537.55"/>
    <n v="4862.49"/>
    <n v="0"/>
    <n v="47031.03"/>
    <n v="44658.55"/>
    <n v="2732.97"/>
    <n v="88956.61"/>
    <n v="626594850.33999527"/>
    <n v="62659.485033999525"/>
  </r>
  <r>
    <s v="MEM1849"/>
    <x v="2"/>
    <x v="1"/>
    <n v="60"/>
    <x v="0"/>
    <x v="0"/>
    <x v="0"/>
    <x v="4"/>
    <n v="36"/>
    <n v="3.42"/>
    <x v="1"/>
    <x v="0"/>
    <n v="15519.4"/>
    <n v="1832.19"/>
    <n v="3986.75"/>
    <n v="0"/>
    <n v="43046.77"/>
    <n v="22868.07"/>
    <n v="13564.67"/>
    <n v="52350.17"/>
    <n v="626594850.33999527"/>
    <n v="62659.485033999525"/>
  </r>
  <r>
    <s v="MEM1850"/>
    <x v="7"/>
    <x v="1"/>
    <n v="63"/>
    <x v="0"/>
    <x v="6"/>
    <x v="3"/>
    <x v="0"/>
    <n v="26"/>
    <n v="2.72"/>
    <x v="1"/>
    <x v="0"/>
    <n v="1784.07"/>
    <n v="565.04"/>
    <n v="3057.3"/>
    <n v="0"/>
    <n v="7558.07"/>
    <n v="8425.5"/>
    <n v="-18035.97"/>
    <n v="34019.54"/>
    <n v="626594850.33999527"/>
    <n v="62659.485033999525"/>
  </r>
  <r>
    <s v="MEM1851"/>
    <x v="4"/>
    <x v="0"/>
    <n v="68"/>
    <x v="0"/>
    <x v="4"/>
    <x v="0"/>
    <x v="1"/>
    <n v="32"/>
    <n v="1.9"/>
    <x v="1"/>
    <x v="0"/>
    <n v="17791.62"/>
    <n v="4505.08"/>
    <n v="154.49"/>
    <n v="0"/>
    <n v="46928.46"/>
    <n v="66734.61"/>
    <n v="25011.49"/>
    <n v="88651.58"/>
    <n v="626594850.33999527"/>
    <n v="62659.485033999525"/>
  </r>
  <r>
    <s v="MEM1852"/>
    <x v="5"/>
    <x v="1"/>
    <n v="72"/>
    <x v="0"/>
    <x v="1"/>
    <x v="3"/>
    <x v="2"/>
    <n v="33"/>
    <n v="2.58"/>
    <x v="0"/>
    <x v="0"/>
    <n v="5050.72"/>
    <n v="3124.94"/>
    <n v="1623.35"/>
    <n v="0"/>
    <n v="10631.34"/>
    <n v="13542.29"/>
    <n v="-7819.46"/>
    <n v="31993.09"/>
    <n v="626594850.33999527"/>
    <n v="62659.485033999525"/>
  </r>
  <r>
    <s v="MEM1853"/>
    <x v="2"/>
    <x v="1"/>
    <n v="48"/>
    <x v="1"/>
    <x v="5"/>
    <x v="2"/>
    <x v="0"/>
    <n v="38"/>
    <n v="2.54"/>
    <x v="1"/>
    <x v="0"/>
    <n v="3835.52"/>
    <n v="1808.86"/>
    <n v="7420.69"/>
    <n v="0"/>
    <n v="12679.9"/>
    <n v="6340.92"/>
    <n v="1545.51"/>
    <n v="17475.310000000001"/>
    <n v="626594850.33999527"/>
    <n v="62659.485033999525"/>
  </r>
  <r>
    <s v="MEM1854"/>
    <x v="0"/>
    <x v="1"/>
    <n v="42"/>
    <x v="1"/>
    <x v="2"/>
    <x v="0"/>
    <x v="5"/>
    <n v="32"/>
    <n v="3.08"/>
    <x v="1"/>
    <x v="0"/>
    <n v="14987.05"/>
    <n v="301.02"/>
    <n v="214.42"/>
    <n v="0"/>
    <n v="51672.34"/>
    <n v="73288.78"/>
    <n v="2685.52"/>
    <n v="122275.6"/>
    <n v="626594850.33999527"/>
    <n v="62659.485033999525"/>
  </r>
  <r>
    <s v="MEM1855"/>
    <x v="6"/>
    <x v="0"/>
    <n v="52"/>
    <x v="1"/>
    <x v="1"/>
    <x v="0"/>
    <x v="5"/>
    <n v="40"/>
    <n v="2.31"/>
    <x v="1"/>
    <x v="0"/>
    <n v="8609.5"/>
    <n v="2376.62"/>
    <n v="6524.94"/>
    <n v="0"/>
    <n v="23572.86"/>
    <n v="41598.080000000002"/>
    <n v="-21161.26"/>
    <n v="86332.2"/>
    <n v="626594850.33999527"/>
    <n v="62659.485033999525"/>
  </r>
  <r>
    <s v="MEM1856"/>
    <x v="8"/>
    <x v="0"/>
    <n v="56"/>
    <x v="0"/>
    <x v="0"/>
    <x v="1"/>
    <x v="3"/>
    <n v="28"/>
    <n v="1.73"/>
    <x v="1"/>
    <x v="0"/>
    <n v="8947.6"/>
    <n v="3153.02"/>
    <n v="1536.59"/>
    <n v="0"/>
    <n v="21386.51"/>
    <n v="32484"/>
    <n v="11327.21"/>
    <n v="42543.3"/>
    <n v="626594850.33999527"/>
    <n v="62659.485033999525"/>
  </r>
  <r>
    <s v="MEM1857"/>
    <x v="9"/>
    <x v="1"/>
    <n v="53"/>
    <x v="1"/>
    <x v="2"/>
    <x v="1"/>
    <x v="1"/>
    <n v="36"/>
    <n v="1.76"/>
    <x v="1"/>
    <x v="0"/>
    <n v="10200.35"/>
    <n v="110.6"/>
    <n v="6177.02"/>
    <n v="0"/>
    <n v="39482.93"/>
    <n v="39464.26"/>
    <n v="23963.09"/>
    <n v="54984.1"/>
    <n v="626594850.33999527"/>
    <n v="62659.485033999525"/>
  </r>
  <r>
    <s v="MEM1858"/>
    <x v="0"/>
    <x v="1"/>
    <n v="44"/>
    <x v="1"/>
    <x v="4"/>
    <x v="0"/>
    <x v="5"/>
    <n v="27"/>
    <n v="2.5099999999999998"/>
    <x v="1"/>
    <x v="0"/>
    <n v="5427.63"/>
    <n v="1499.86"/>
    <n v="3177.82"/>
    <n v="0"/>
    <n v="20442.82"/>
    <n v="17621.45"/>
    <n v="-121.25"/>
    <n v="38185.519999999997"/>
    <n v="626594850.33999527"/>
    <n v="62659.485033999525"/>
  </r>
  <r>
    <s v="MEM1859"/>
    <x v="5"/>
    <x v="0"/>
    <n v="73"/>
    <x v="0"/>
    <x v="0"/>
    <x v="0"/>
    <x v="2"/>
    <n v="28"/>
    <n v="1.84"/>
    <x v="0"/>
    <x v="0"/>
    <n v="12598.92"/>
    <n v="3221.59"/>
    <n v="6393.56"/>
    <n v="0"/>
    <n v="36376.04"/>
    <n v="24948.46"/>
    <n v="4367.34"/>
    <n v="56957.16"/>
    <n v="626594850.33999527"/>
    <n v="62659.485033999525"/>
  </r>
  <r>
    <s v="MEM1860"/>
    <x v="3"/>
    <x v="0"/>
    <n v="27"/>
    <x v="2"/>
    <x v="0"/>
    <x v="0"/>
    <x v="4"/>
    <n v="26"/>
    <n v="1.99"/>
    <x v="1"/>
    <x v="0"/>
    <n v="9719.27"/>
    <n v="4674.95"/>
    <n v="6015"/>
    <n v="0"/>
    <n v="24388.33"/>
    <n v="19671.89"/>
    <n v="13265.82"/>
    <n v="30794.400000000001"/>
    <n v="626594850.33999527"/>
    <n v="62659.485033999525"/>
  </r>
  <r>
    <s v="MEM1861"/>
    <x v="4"/>
    <x v="0"/>
    <n v="25"/>
    <x v="2"/>
    <x v="0"/>
    <x v="1"/>
    <x v="5"/>
    <n v="33"/>
    <n v="2.58"/>
    <x v="0"/>
    <x v="0"/>
    <n v="18524.04"/>
    <n v="2491.16"/>
    <n v="4958.58"/>
    <n v="0"/>
    <n v="31778.7"/>
    <n v="35321.910000000003"/>
    <n v="21891.39"/>
    <n v="45209.22"/>
    <n v="626594850.33999527"/>
    <n v="62659.485033999525"/>
  </r>
  <r>
    <s v="MEM1862"/>
    <x v="7"/>
    <x v="1"/>
    <n v="56"/>
    <x v="0"/>
    <x v="6"/>
    <x v="1"/>
    <x v="0"/>
    <n v="34"/>
    <n v="2.35"/>
    <x v="1"/>
    <x v="0"/>
    <n v="18310.349999999999"/>
    <n v="952.48"/>
    <n v="1966.57"/>
    <n v="0"/>
    <n v="45834.39"/>
    <n v="53397.61"/>
    <n v="25203.919999999998"/>
    <n v="74028.08"/>
    <n v="626594850.33999527"/>
    <n v="62659.485033999525"/>
  </r>
  <r>
    <s v="MEM1863"/>
    <x v="5"/>
    <x v="0"/>
    <n v="78"/>
    <x v="0"/>
    <x v="6"/>
    <x v="0"/>
    <x v="5"/>
    <n v="38"/>
    <n v="0.88"/>
    <x v="0"/>
    <x v="0"/>
    <n v="4056.89"/>
    <n v="4976.91"/>
    <n v="7804.91"/>
    <n v="0"/>
    <n v="9953.98"/>
    <n v="17637.900000000001"/>
    <n v="6694.34"/>
    <n v="20897.54"/>
    <n v="626594850.33999527"/>
    <n v="62659.485033999525"/>
  </r>
  <r>
    <s v="MEM1864"/>
    <x v="5"/>
    <x v="1"/>
    <n v="34"/>
    <x v="1"/>
    <x v="6"/>
    <x v="1"/>
    <x v="5"/>
    <n v="29"/>
    <n v="3.45"/>
    <x v="1"/>
    <x v="0"/>
    <n v="16784.29"/>
    <n v="2963.86"/>
    <n v="696.99"/>
    <n v="0"/>
    <n v="42321.21"/>
    <n v="23902.080000000002"/>
    <n v="-1735.39"/>
    <n v="67958.679999999993"/>
    <n v="626594850.33999527"/>
    <n v="62659.485033999525"/>
  </r>
  <r>
    <s v="MEM1865"/>
    <x v="0"/>
    <x v="0"/>
    <n v="31"/>
    <x v="1"/>
    <x v="6"/>
    <x v="1"/>
    <x v="5"/>
    <n v="37"/>
    <n v="3.56"/>
    <x v="0"/>
    <x v="0"/>
    <n v="17897.099999999999"/>
    <n v="2029.24"/>
    <n v="2779.34"/>
    <n v="0"/>
    <n v="32248.86"/>
    <n v="89246.41"/>
    <n v="-21168.48"/>
    <n v="142663.75"/>
    <n v="626594850.33999527"/>
    <n v="62659.485033999525"/>
  </r>
  <r>
    <s v="MEM1866"/>
    <x v="2"/>
    <x v="0"/>
    <n v="41"/>
    <x v="1"/>
    <x v="6"/>
    <x v="0"/>
    <x v="4"/>
    <n v="37"/>
    <n v="2.36"/>
    <x v="1"/>
    <x v="0"/>
    <n v="1756.18"/>
    <n v="4972.87"/>
    <n v="5953.11"/>
    <n v="0"/>
    <n v="3013.87"/>
    <n v="3701.3"/>
    <n v="-11540.87"/>
    <n v="18256.04"/>
    <n v="626594850.33999527"/>
    <n v="62659.485033999525"/>
  </r>
  <r>
    <s v="MEM1867"/>
    <x v="5"/>
    <x v="1"/>
    <n v="39"/>
    <x v="1"/>
    <x v="5"/>
    <x v="1"/>
    <x v="4"/>
    <n v="21"/>
    <n v="3.24"/>
    <x v="1"/>
    <x v="0"/>
    <n v="8582.4699999999993"/>
    <n v="4092.2"/>
    <n v="4033.7"/>
    <n v="0"/>
    <n v="42585.98"/>
    <n v="39072.04"/>
    <n v="-27196.5"/>
    <n v="108854.52"/>
    <n v="626594850.33999527"/>
    <n v="62659.485033999525"/>
  </r>
  <r>
    <s v="MEM1868"/>
    <x v="0"/>
    <x v="1"/>
    <n v="52"/>
    <x v="1"/>
    <x v="4"/>
    <x v="3"/>
    <x v="5"/>
    <n v="30"/>
    <n v="2.4700000000000002"/>
    <x v="0"/>
    <x v="0"/>
    <n v="4931.25"/>
    <n v="1685.91"/>
    <n v="387.41"/>
    <n v="0"/>
    <n v="15265.87"/>
    <n v="13881.67"/>
    <n v="4887.55"/>
    <n v="24259.99"/>
    <n v="626594850.33999527"/>
    <n v="62659.485033999525"/>
  </r>
  <r>
    <s v="MEM1869"/>
    <x v="2"/>
    <x v="0"/>
    <n v="74"/>
    <x v="0"/>
    <x v="5"/>
    <x v="3"/>
    <x v="0"/>
    <n v="22"/>
    <n v="2.77"/>
    <x v="1"/>
    <x v="0"/>
    <n v="1640.53"/>
    <n v="1074.58"/>
    <n v="5461.46"/>
    <n v="0"/>
    <n v="2701.11"/>
    <n v="2260.29"/>
    <n v="-28158.61"/>
    <n v="33120.01"/>
    <n v="626594850.33999527"/>
    <n v="62659.485033999525"/>
  </r>
  <r>
    <s v="MEM1870"/>
    <x v="9"/>
    <x v="0"/>
    <n v="79"/>
    <x v="0"/>
    <x v="1"/>
    <x v="3"/>
    <x v="3"/>
    <n v="31"/>
    <n v="2.5"/>
    <x v="1"/>
    <x v="0"/>
    <n v="11030.19"/>
    <n v="611.54999999999995"/>
    <n v="3259.53"/>
    <n v="0"/>
    <n v="31180.21"/>
    <n v="34207.129999999997"/>
    <n v="21212.17"/>
    <n v="44175.17"/>
    <n v="626594850.33999527"/>
    <n v="62659.485033999525"/>
  </r>
  <r>
    <s v="MEM1871"/>
    <x v="4"/>
    <x v="1"/>
    <n v="57"/>
    <x v="0"/>
    <x v="4"/>
    <x v="3"/>
    <x v="3"/>
    <n v="30"/>
    <n v="3.14"/>
    <x v="0"/>
    <x v="0"/>
    <n v="8199.89"/>
    <n v="1136.17"/>
    <n v="3955.1"/>
    <n v="0"/>
    <n v="15540.18"/>
    <n v="37507.870000000003"/>
    <n v="-14425.09"/>
    <n v="67473.14"/>
    <n v="626594850.33999527"/>
    <n v="62659.485033999525"/>
  </r>
  <r>
    <s v="MEM1872"/>
    <x v="2"/>
    <x v="0"/>
    <n v="71"/>
    <x v="0"/>
    <x v="6"/>
    <x v="3"/>
    <x v="1"/>
    <n v="30"/>
    <n v="3.16"/>
    <x v="1"/>
    <x v="0"/>
    <n v="12766.49"/>
    <n v="1076.97"/>
    <n v="5410.09"/>
    <n v="0"/>
    <n v="58899.1"/>
    <n v="41137.68"/>
    <n v="2452.81"/>
    <n v="97583.97"/>
    <n v="626594850.33999527"/>
    <n v="62659.485033999525"/>
  </r>
  <r>
    <s v="MEM1873"/>
    <x v="9"/>
    <x v="0"/>
    <n v="49"/>
    <x v="1"/>
    <x v="1"/>
    <x v="0"/>
    <x v="4"/>
    <n v="27"/>
    <n v="3.62"/>
    <x v="1"/>
    <x v="0"/>
    <n v="5995.36"/>
    <n v="4099.8900000000003"/>
    <n v="620.41999999999996"/>
    <n v="0"/>
    <n v="25746.9"/>
    <n v="16396.86"/>
    <n v="4958.42"/>
    <n v="37185.339999999997"/>
    <n v="626594850.33999527"/>
    <n v="62659.485033999525"/>
  </r>
  <r>
    <s v="MEM1874"/>
    <x v="4"/>
    <x v="0"/>
    <n v="38"/>
    <x v="1"/>
    <x v="4"/>
    <x v="3"/>
    <x v="1"/>
    <n v="23"/>
    <n v="2.83"/>
    <x v="1"/>
    <x v="0"/>
    <n v="5493.96"/>
    <n v="3565.8"/>
    <n v="7655.49"/>
    <n v="0"/>
    <n v="10582.62"/>
    <n v="9189.31"/>
    <n v="-17224.400000000001"/>
    <n v="36996.33"/>
    <n v="626594850.33999527"/>
    <n v="62659.485033999525"/>
  </r>
  <r>
    <s v="MEM1875"/>
    <x v="8"/>
    <x v="0"/>
    <n v="21"/>
    <x v="2"/>
    <x v="6"/>
    <x v="3"/>
    <x v="1"/>
    <n v="39"/>
    <n v="2.3199999999999998"/>
    <x v="1"/>
    <x v="0"/>
    <n v="11475"/>
    <n v="1919.03"/>
    <n v="2856.32"/>
    <n v="0"/>
    <n v="22161.73"/>
    <n v="20532.650000000001"/>
    <n v="-6514.11"/>
    <n v="49208.49"/>
    <n v="626594850.33999527"/>
    <n v="62659.485033999525"/>
  </r>
  <r>
    <s v="MEM1876"/>
    <x v="5"/>
    <x v="0"/>
    <n v="50"/>
    <x v="1"/>
    <x v="3"/>
    <x v="0"/>
    <x v="3"/>
    <n v="22"/>
    <n v="3.55"/>
    <x v="1"/>
    <x v="0"/>
    <n v="7046.21"/>
    <n v="426.33"/>
    <n v="1444.54"/>
    <n v="0"/>
    <n v="10731.63"/>
    <n v="13026.27"/>
    <n v="26346.98"/>
    <n v="-2589.08"/>
    <n v="626594850.33999527"/>
    <n v="62659.485033999525"/>
  </r>
  <r>
    <s v="MEM1877"/>
    <x v="7"/>
    <x v="0"/>
    <n v="51"/>
    <x v="1"/>
    <x v="3"/>
    <x v="1"/>
    <x v="5"/>
    <n v="32"/>
    <n v="2.98"/>
    <x v="1"/>
    <x v="0"/>
    <n v="3659.24"/>
    <n v="4929.3900000000003"/>
    <n v="7659.08"/>
    <n v="0"/>
    <n v="4449.12"/>
    <n v="12430.27"/>
    <n v="-4583.87"/>
    <n v="21463.26"/>
    <n v="626594850.33999527"/>
    <n v="62659.485033999525"/>
  </r>
  <r>
    <s v="MEM1878"/>
    <x v="8"/>
    <x v="0"/>
    <n v="26"/>
    <x v="2"/>
    <x v="2"/>
    <x v="1"/>
    <x v="2"/>
    <n v="24"/>
    <n v="2.81"/>
    <x v="0"/>
    <x v="0"/>
    <n v="10657.84"/>
    <n v="1756.6"/>
    <n v="171.35"/>
    <n v="0"/>
    <n v="31412.63"/>
    <n v="36176.58"/>
    <n v="27291.91"/>
    <n v="40297.300000000003"/>
    <n v="626594850.33999527"/>
    <n v="62659.485033999525"/>
  </r>
  <r>
    <s v="MEM1879"/>
    <x v="5"/>
    <x v="1"/>
    <n v="31"/>
    <x v="1"/>
    <x v="2"/>
    <x v="0"/>
    <x v="5"/>
    <n v="26"/>
    <n v="1.79"/>
    <x v="1"/>
    <x v="0"/>
    <n v="16971.900000000001"/>
    <n v="240.05"/>
    <n v="5244.62"/>
    <n v="0"/>
    <n v="32051.31"/>
    <n v="62212.3"/>
    <n v="-3932.19"/>
    <n v="98195.8"/>
    <n v="626594850.33999527"/>
    <n v="62659.485033999525"/>
  </r>
  <r>
    <s v="MEM1880"/>
    <x v="4"/>
    <x v="0"/>
    <n v="64"/>
    <x v="0"/>
    <x v="3"/>
    <x v="0"/>
    <x v="1"/>
    <n v="23"/>
    <n v="2.38"/>
    <x v="1"/>
    <x v="0"/>
    <n v="16671.84"/>
    <n v="3094.85"/>
    <n v="4096.4399999999996"/>
    <n v="0"/>
    <n v="48832.72"/>
    <n v="59411.78"/>
    <n v="-15896.95"/>
    <n v="124141.45"/>
    <n v="626594850.33999527"/>
    <n v="62659.485033999525"/>
  </r>
  <r>
    <s v="MEM1881"/>
    <x v="7"/>
    <x v="0"/>
    <n v="60"/>
    <x v="0"/>
    <x v="2"/>
    <x v="1"/>
    <x v="4"/>
    <n v="41"/>
    <n v="1.3"/>
    <x v="0"/>
    <x v="0"/>
    <n v="1079.77"/>
    <n v="159.05000000000001"/>
    <n v="6918.84"/>
    <n v="0"/>
    <n v="2882.8"/>
    <n v="4408.16"/>
    <n v="15265.85"/>
    <n v="-7974.89"/>
    <n v="626594850.33999527"/>
    <n v="62659.485033999525"/>
  </r>
  <r>
    <s v="MEM1882"/>
    <x v="9"/>
    <x v="0"/>
    <n v="52"/>
    <x v="1"/>
    <x v="4"/>
    <x v="0"/>
    <x v="1"/>
    <n v="27"/>
    <n v="2.27"/>
    <x v="1"/>
    <x v="0"/>
    <n v="9927.94"/>
    <n v="4379.42"/>
    <n v="965.77"/>
    <n v="0"/>
    <n v="46894.57"/>
    <n v="14448.66"/>
    <n v="-4086.3"/>
    <n v="65429.53"/>
    <n v="626594850.33999527"/>
    <n v="62659.485033999525"/>
  </r>
  <r>
    <s v="MEM1883"/>
    <x v="0"/>
    <x v="1"/>
    <n v="29"/>
    <x v="2"/>
    <x v="0"/>
    <x v="0"/>
    <x v="2"/>
    <n v="30"/>
    <n v="1.1000000000000001"/>
    <x v="1"/>
    <x v="0"/>
    <n v="7026.01"/>
    <n v="2840.88"/>
    <n v="4541.63"/>
    <n v="0"/>
    <n v="32815.94"/>
    <n v="18355.509999999998"/>
    <n v="-13730.37"/>
    <n v="64901.82"/>
    <n v="626594850.33999527"/>
    <n v="62659.485033999525"/>
  </r>
  <r>
    <s v="MEM1884"/>
    <x v="0"/>
    <x v="0"/>
    <n v="45"/>
    <x v="1"/>
    <x v="0"/>
    <x v="3"/>
    <x v="3"/>
    <n v="35"/>
    <n v="2.0299999999999998"/>
    <x v="1"/>
    <x v="0"/>
    <n v="11822.41"/>
    <n v="3782.35"/>
    <n v="2015.4"/>
    <n v="0"/>
    <n v="40103.89"/>
    <n v="26017.45"/>
    <n v="16806.89"/>
    <n v="49314.45"/>
    <n v="626594850.33999527"/>
    <n v="62659.485033999525"/>
  </r>
  <r>
    <s v="MEM1885"/>
    <x v="4"/>
    <x v="0"/>
    <n v="69"/>
    <x v="0"/>
    <x v="6"/>
    <x v="0"/>
    <x v="2"/>
    <n v="23"/>
    <n v="2.97"/>
    <x v="1"/>
    <x v="0"/>
    <n v="9445.83"/>
    <n v="418.87"/>
    <n v="409.79"/>
    <n v="0"/>
    <n v="27877.8"/>
    <n v="39324.239999999998"/>
    <n v="-22961.56"/>
    <n v="90163.6"/>
    <n v="626594850.33999527"/>
    <n v="62659.485033999525"/>
  </r>
  <r>
    <s v="MEM1886"/>
    <x v="3"/>
    <x v="1"/>
    <n v="58"/>
    <x v="0"/>
    <x v="1"/>
    <x v="3"/>
    <x v="0"/>
    <n v="17"/>
    <n v="1.1599999999999999"/>
    <x v="1"/>
    <x v="0"/>
    <n v="4140.93"/>
    <n v="4591.13"/>
    <n v="5329.41"/>
    <n v="0"/>
    <n v="11561.66"/>
    <n v="17687.91"/>
    <n v="5393.79"/>
    <n v="23855.78"/>
    <n v="626594850.33999527"/>
    <n v="62659.485033999525"/>
  </r>
  <r>
    <s v="MEM1887"/>
    <x v="4"/>
    <x v="0"/>
    <n v="38"/>
    <x v="1"/>
    <x v="4"/>
    <x v="0"/>
    <x v="4"/>
    <n v="33"/>
    <n v="2.2799999999999998"/>
    <x v="0"/>
    <x v="0"/>
    <n v="4741.88"/>
    <n v="754.79"/>
    <n v="3587.48"/>
    <n v="0"/>
    <n v="20553.32"/>
    <n v="8744.01"/>
    <n v="-27215.39"/>
    <n v="56512.72"/>
    <n v="626594850.33999527"/>
    <n v="62659.485033999525"/>
  </r>
  <r>
    <s v="MEM1888"/>
    <x v="6"/>
    <x v="0"/>
    <n v="69"/>
    <x v="0"/>
    <x v="2"/>
    <x v="0"/>
    <x v="1"/>
    <n v="30"/>
    <n v="1.63"/>
    <x v="1"/>
    <x v="0"/>
    <n v="736.12"/>
    <n v="2553.69"/>
    <n v="7347.01"/>
    <n v="0"/>
    <n v="3657.65"/>
    <n v="2726.58"/>
    <n v="19380.37"/>
    <n v="-12996.14"/>
    <n v="626594850.33999527"/>
    <n v="62659.485033999525"/>
  </r>
  <r>
    <s v="MEM1889"/>
    <x v="6"/>
    <x v="0"/>
    <n v="50"/>
    <x v="1"/>
    <x v="6"/>
    <x v="0"/>
    <x v="2"/>
    <n v="39"/>
    <n v="1.6"/>
    <x v="0"/>
    <x v="0"/>
    <n v="9726.86"/>
    <n v="3234.7"/>
    <n v="5131.24"/>
    <n v="0"/>
    <n v="27324.87"/>
    <n v="18743.38"/>
    <n v="-2958.86"/>
    <n v="49027.11"/>
    <n v="626594850.33999527"/>
    <n v="62659.485033999525"/>
  </r>
  <r>
    <s v="MEM1890"/>
    <x v="7"/>
    <x v="1"/>
    <n v="80"/>
    <x v="0"/>
    <x v="1"/>
    <x v="0"/>
    <x v="5"/>
    <n v="20"/>
    <n v="0.95"/>
    <x v="1"/>
    <x v="0"/>
    <n v="19887.53"/>
    <n v="706.47"/>
    <n v="4484.87"/>
    <n v="0"/>
    <n v="53922.54"/>
    <n v="68743.11"/>
    <n v="-13085.18"/>
    <n v="135750.82999999999"/>
    <n v="626594850.33999527"/>
    <n v="62659.485033999525"/>
  </r>
  <r>
    <s v="MEM1891"/>
    <x v="0"/>
    <x v="1"/>
    <n v="27"/>
    <x v="2"/>
    <x v="3"/>
    <x v="3"/>
    <x v="2"/>
    <n v="26"/>
    <n v="3.02"/>
    <x v="1"/>
    <x v="0"/>
    <n v="10184.23"/>
    <n v="3381.26"/>
    <n v="7593.19"/>
    <n v="0"/>
    <n v="28001.759999999998"/>
    <n v="30684.39"/>
    <n v="-21386.49"/>
    <n v="80072.639999999999"/>
    <n v="626594850.33999527"/>
    <n v="62659.485033999525"/>
  </r>
  <r>
    <s v="MEM1892"/>
    <x v="3"/>
    <x v="1"/>
    <n v="67"/>
    <x v="0"/>
    <x v="4"/>
    <x v="0"/>
    <x v="0"/>
    <n v="26"/>
    <n v="2.52"/>
    <x v="0"/>
    <x v="0"/>
    <n v="19895.46"/>
    <n v="2516.2199999999998"/>
    <n v="4730.09"/>
    <n v="0"/>
    <n v="55097.84"/>
    <n v="36604.82"/>
    <n v="-9803.91"/>
    <n v="101506.57"/>
    <n v="626594850.33999527"/>
    <n v="62659.485033999525"/>
  </r>
  <r>
    <s v="MEM1893"/>
    <x v="2"/>
    <x v="0"/>
    <n v="36"/>
    <x v="1"/>
    <x v="3"/>
    <x v="0"/>
    <x v="3"/>
    <n v="20"/>
    <n v="3.16"/>
    <x v="1"/>
    <x v="0"/>
    <n v="9570.24"/>
    <n v="1191.9100000000001"/>
    <n v="5046.88"/>
    <n v="0"/>
    <n v="41413.29"/>
    <n v="23608.37"/>
    <n v="-22629.759999999998"/>
    <n v="87651.42"/>
    <n v="626594850.33999527"/>
    <n v="62659.485033999525"/>
  </r>
  <r>
    <s v="MEM1894"/>
    <x v="4"/>
    <x v="0"/>
    <n v="31"/>
    <x v="1"/>
    <x v="2"/>
    <x v="1"/>
    <x v="0"/>
    <n v="32"/>
    <n v="3.99"/>
    <x v="1"/>
    <x v="0"/>
    <n v="16479.34"/>
    <n v="2847.72"/>
    <n v="7657.77"/>
    <n v="0"/>
    <n v="64517.62"/>
    <n v="61985.11"/>
    <n v="-23186.32"/>
    <n v="149689.04999999999"/>
    <n v="626594850.33999527"/>
    <n v="62659.485033999525"/>
  </r>
  <r>
    <s v="MEM1895"/>
    <x v="7"/>
    <x v="1"/>
    <n v="48"/>
    <x v="1"/>
    <x v="2"/>
    <x v="0"/>
    <x v="2"/>
    <n v="34"/>
    <n v="1.74"/>
    <x v="0"/>
    <x v="0"/>
    <n v="11963.65"/>
    <n v="2039.82"/>
    <n v="831.24"/>
    <n v="0"/>
    <n v="21170.799999999999"/>
    <n v="32119.13"/>
    <n v="-7712.67"/>
    <n v="61002.6"/>
    <n v="626594850.33999527"/>
    <n v="62659.485033999525"/>
  </r>
  <r>
    <s v="MEM1896"/>
    <x v="5"/>
    <x v="1"/>
    <n v="49"/>
    <x v="1"/>
    <x v="1"/>
    <x v="1"/>
    <x v="3"/>
    <n v="26"/>
    <n v="2.08"/>
    <x v="1"/>
    <x v="0"/>
    <n v="14807.6"/>
    <n v="237.69"/>
    <n v="2613.5500000000002"/>
    <n v="0"/>
    <n v="35718.36"/>
    <n v="64701.99"/>
    <n v="14699.78"/>
    <n v="85720.57"/>
    <n v="626594850.33999527"/>
    <n v="62659.485033999525"/>
  </r>
  <r>
    <s v="MEM1897"/>
    <x v="3"/>
    <x v="1"/>
    <n v="74"/>
    <x v="0"/>
    <x v="4"/>
    <x v="2"/>
    <x v="4"/>
    <n v="33"/>
    <n v="2.74"/>
    <x v="1"/>
    <x v="0"/>
    <n v="14138.75"/>
    <n v="2219.48"/>
    <n v="3630.74"/>
    <n v="0"/>
    <n v="32606.26"/>
    <n v="69190.31"/>
    <n v="25854.62"/>
    <n v="75941.95"/>
    <n v="626594850.33999527"/>
    <n v="62659.485033999525"/>
  </r>
  <r>
    <s v="MEM1898"/>
    <x v="1"/>
    <x v="0"/>
    <n v="69"/>
    <x v="0"/>
    <x v="4"/>
    <x v="1"/>
    <x v="0"/>
    <n v="33"/>
    <n v="2.04"/>
    <x v="0"/>
    <x v="0"/>
    <n v="5850.4"/>
    <n v="4001.68"/>
    <n v="4458.79"/>
    <n v="0"/>
    <n v="28744.16"/>
    <n v="20438.650000000001"/>
    <n v="8646.2900000000009"/>
    <n v="40536.519999999997"/>
    <n v="626594850.33999527"/>
    <n v="62659.485033999525"/>
  </r>
  <r>
    <s v="MEM1899"/>
    <x v="9"/>
    <x v="0"/>
    <n v="61"/>
    <x v="0"/>
    <x v="6"/>
    <x v="1"/>
    <x v="2"/>
    <n v="39"/>
    <n v="1.74"/>
    <x v="1"/>
    <x v="0"/>
    <n v="9602.82"/>
    <n v="202.72"/>
    <n v="3973.66"/>
    <n v="0"/>
    <n v="41781.1"/>
    <n v="24792.43"/>
    <n v="-25191.94"/>
    <n v="91765.47"/>
    <n v="626594850.33999527"/>
    <n v="62659.485033999525"/>
  </r>
  <r>
    <s v="MEM1900"/>
    <x v="4"/>
    <x v="0"/>
    <n v="26"/>
    <x v="2"/>
    <x v="3"/>
    <x v="2"/>
    <x v="2"/>
    <n v="32"/>
    <n v="3.47"/>
    <x v="1"/>
    <x v="0"/>
    <n v="9333.61"/>
    <n v="1601.42"/>
    <n v="5116"/>
    <n v="0"/>
    <n v="12501.98"/>
    <n v="21418.47"/>
    <n v="12072.44"/>
    <n v="21848.01"/>
    <n v="626594850.33999527"/>
    <n v="62659.485033999525"/>
  </r>
  <r>
    <s v="MEM1901"/>
    <x v="5"/>
    <x v="0"/>
    <n v="24"/>
    <x v="2"/>
    <x v="5"/>
    <x v="3"/>
    <x v="3"/>
    <n v="41"/>
    <n v="1.94"/>
    <x v="1"/>
    <x v="0"/>
    <n v="2770.9"/>
    <n v="4263.25"/>
    <n v="5066.1400000000003"/>
    <n v="0"/>
    <n v="7576.28"/>
    <n v="7569.22"/>
    <n v="28368.31"/>
    <n v="-13222.81"/>
    <n v="626594850.33999527"/>
    <n v="62659.485033999525"/>
  </r>
  <r>
    <s v="MEM1902"/>
    <x v="0"/>
    <x v="1"/>
    <n v="67"/>
    <x v="0"/>
    <x v="5"/>
    <x v="0"/>
    <x v="2"/>
    <n v="31"/>
    <n v="3.42"/>
    <x v="0"/>
    <x v="0"/>
    <n v="6337.47"/>
    <n v="1913.73"/>
    <n v="2237.08"/>
    <n v="0"/>
    <n v="24194.51"/>
    <n v="25440.33"/>
    <n v="-3728.61"/>
    <n v="53363.45"/>
    <n v="626594850.33999527"/>
    <n v="62659.485033999525"/>
  </r>
  <r>
    <s v="MEM1903"/>
    <x v="7"/>
    <x v="0"/>
    <n v="72"/>
    <x v="0"/>
    <x v="4"/>
    <x v="1"/>
    <x v="4"/>
    <n v="30"/>
    <n v="3.17"/>
    <x v="1"/>
    <x v="0"/>
    <n v="7569.09"/>
    <n v="3023.69"/>
    <n v="2716.78"/>
    <n v="0"/>
    <n v="30504.11"/>
    <n v="13089.63"/>
    <n v="-19748.34"/>
    <n v="63342.080000000002"/>
    <n v="626594850.33999527"/>
    <n v="62659.485033999525"/>
  </r>
  <r>
    <s v="MEM1904"/>
    <x v="0"/>
    <x v="0"/>
    <n v="24"/>
    <x v="2"/>
    <x v="1"/>
    <x v="0"/>
    <x v="4"/>
    <n v="35"/>
    <n v="2.74"/>
    <x v="1"/>
    <x v="0"/>
    <n v="1422.16"/>
    <n v="1552.91"/>
    <n v="461.86"/>
    <n v="0"/>
    <n v="3352.23"/>
    <n v="4965.4399999999996"/>
    <n v="-11576.48"/>
    <n v="19894.150000000001"/>
    <n v="626594850.33999527"/>
    <n v="62659.485033999525"/>
  </r>
  <r>
    <s v="MEM1905"/>
    <x v="1"/>
    <x v="0"/>
    <n v="44"/>
    <x v="1"/>
    <x v="5"/>
    <x v="0"/>
    <x v="3"/>
    <n v="33"/>
    <n v="2.29"/>
    <x v="1"/>
    <x v="0"/>
    <n v="9555.4699999999993"/>
    <n v="383.28"/>
    <n v="5109.3100000000004"/>
    <n v="0"/>
    <n v="32136.79"/>
    <n v="15098.51"/>
    <n v="-21752.080000000002"/>
    <n v="68987.38"/>
    <n v="626594850.33999527"/>
    <n v="62659.485033999525"/>
  </r>
  <r>
    <s v="MEM1906"/>
    <x v="6"/>
    <x v="1"/>
    <n v="41"/>
    <x v="1"/>
    <x v="5"/>
    <x v="0"/>
    <x v="4"/>
    <n v="27"/>
    <n v="2.41"/>
    <x v="0"/>
    <x v="0"/>
    <n v="12647.57"/>
    <n v="3130.84"/>
    <n v="1258.23"/>
    <n v="0"/>
    <n v="35514.379999999997"/>
    <n v="37806.699999999997"/>
    <n v="-28841.82"/>
    <n v="102162.9"/>
    <n v="626594850.33999527"/>
    <n v="62659.485033999525"/>
  </r>
  <r>
    <s v="MEM1907"/>
    <x v="1"/>
    <x v="0"/>
    <n v="76"/>
    <x v="0"/>
    <x v="0"/>
    <x v="3"/>
    <x v="1"/>
    <n v="34"/>
    <n v="3.02"/>
    <x v="1"/>
    <x v="0"/>
    <n v="13310.26"/>
    <n v="2252.5500000000002"/>
    <n v="7588.18"/>
    <n v="0"/>
    <n v="47608.57"/>
    <n v="55613.69"/>
    <n v="14439.47"/>
    <n v="88782.79"/>
    <n v="626594850.33999527"/>
    <n v="62659.485033999525"/>
  </r>
  <r>
    <s v="MEM1908"/>
    <x v="0"/>
    <x v="0"/>
    <n v="41"/>
    <x v="1"/>
    <x v="2"/>
    <x v="0"/>
    <x v="3"/>
    <n v="29"/>
    <n v="2.52"/>
    <x v="1"/>
    <x v="0"/>
    <n v="2336.89"/>
    <n v="2069.2399999999998"/>
    <n v="4872.6499999999996"/>
    <n v="0"/>
    <n v="5247.77"/>
    <n v="4083.42"/>
    <n v="-18442.5"/>
    <n v="27773.69"/>
    <n v="626594850.33999527"/>
    <n v="62659.485033999525"/>
  </r>
  <r>
    <s v="MEM1909"/>
    <x v="9"/>
    <x v="0"/>
    <n v="24"/>
    <x v="2"/>
    <x v="4"/>
    <x v="0"/>
    <x v="0"/>
    <n v="29"/>
    <n v="2.95"/>
    <x v="1"/>
    <x v="0"/>
    <n v="1077.78"/>
    <n v="4080.17"/>
    <n v="7514.7"/>
    <n v="0"/>
    <n v="3583.78"/>
    <n v="1531.61"/>
    <n v="-11062.74"/>
    <n v="16178.13"/>
    <n v="626594850.33999527"/>
    <n v="62659.485033999525"/>
  </r>
  <r>
    <s v="MEM1910"/>
    <x v="2"/>
    <x v="0"/>
    <n v="34"/>
    <x v="1"/>
    <x v="3"/>
    <x v="3"/>
    <x v="4"/>
    <n v="27"/>
    <n v="1.59"/>
    <x v="1"/>
    <x v="0"/>
    <n v="13041.06"/>
    <n v="1961.39"/>
    <n v="3006.02"/>
    <n v="0"/>
    <n v="58148.33"/>
    <n v="28829.13"/>
    <n v="-20853.55"/>
    <n v="107831.01"/>
    <n v="626594850.33999527"/>
    <n v="62659.485033999525"/>
  </r>
  <r>
    <s v="MEM1911"/>
    <x v="7"/>
    <x v="1"/>
    <n v="59"/>
    <x v="0"/>
    <x v="3"/>
    <x v="3"/>
    <x v="0"/>
    <n v="28"/>
    <n v="1.59"/>
    <x v="1"/>
    <x v="0"/>
    <n v="5556.51"/>
    <n v="1799.17"/>
    <n v="6300.12"/>
    <n v="0"/>
    <n v="8797.77"/>
    <n v="13350.73"/>
    <n v="-17988.22"/>
    <n v="40136.720000000001"/>
    <n v="626594850.33999527"/>
    <n v="62659.485033999525"/>
  </r>
  <r>
    <s v="MEM1912"/>
    <x v="5"/>
    <x v="1"/>
    <n v="50"/>
    <x v="1"/>
    <x v="3"/>
    <x v="0"/>
    <x v="2"/>
    <n v="37"/>
    <n v="1.73"/>
    <x v="1"/>
    <x v="0"/>
    <n v="11583.76"/>
    <n v="3731.18"/>
    <n v="2451.65"/>
    <n v="0"/>
    <n v="50840.08"/>
    <n v="15508.47"/>
    <n v="4025.24"/>
    <n v="62323.31"/>
    <n v="626594850.33999527"/>
    <n v="62659.485033999525"/>
  </r>
  <r>
    <s v="MEM1913"/>
    <x v="8"/>
    <x v="0"/>
    <n v="36"/>
    <x v="1"/>
    <x v="5"/>
    <x v="3"/>
    <x v="4"/>
    <n v="32"/>
    <n v="2.33"/>
    <x v="1"/>
    <x v="0"/>
    <n v="10515.02"/>
    <n v="3429.56"/>
    <n v="4580.32"/>
    <n v="0"/>
    <n v="38879.120000000003"/>
    <n v="29283.74"/>
    <n v="-14111.6"/>
    <n v="82274.460000000006"/>
    <n v="626594850.33999527"/>
    <n v="62659.485033999525"/>
  </r>
  <r>
    <s v="MEM1914"/>
    <x v="9"/>
    <x v="1"/>
    <n v="60"/>
    <x v="0"/>
    <x v="0"/>
    <x v="0"/>
    <x v="1"/>
    <n v="35"/>
    <n v="2.2400000000000002"/>
    <x v="1"/>
    <x v="0"/>
    <n v="10955.39"/>
    <n v="542.76"/>
    <n v="3368.46"/>
    <n v="0"/>
    <n v="47672.52"/>
    <n v="51017.23"/>
    <n v="29090.5"/>
    <n v="69599.25"/>
    <n v="626594850.33999527"/>
    <n v="62659.485033999525"/>
  </r>
  <r>
    <s v="MEM1915"/>
    <x v="8"/>
    <x v="1"/>
    <n v="57"/>
    <x v="0"/>
    <x v="5"/>
    <x v="2"/>
    <x v="5"/>
    <n v="18"/>
    <n v="2.84"/>
    <x v="1"/>
    <x v="0"/>
    <n v="17821.61"/>
    <n v="2766.18"/>
    <n v="1048.98"/>
    <n v="0"/>
    <n v="23287.21"/>
    <n v="45418.71"/>
    <n v="-25687"/>
    <n v="94392.92"/>
    <n v="626594850.33999527"/>
    <n v="62659.485033999525"/>
  </r>
  <r>
    <s v="MEM1916"/>
    <x v="5"/>
    <x v="1"/>
    <n v="42"/>
    <x v="1"/>
    <x v="0"/>
    <x v="0"/>
    <x v="4"/>
    <n v="24"/>
    <n v="2.62"/>
    <x v="0"/>
    <x v="0"/>
    <n v="16162"/>
    <n v="3214.28"/>
    <n v="7912.87"/>
    <n v="0"/>
    <n v="44215.54"/>
    <n v="74755.92"/>
    <n v="26791.55"/>
    <n v="92179.91"/>
    <n v="626594850.33999527"/>
    <n v="62659.485033999525"/>
  </r>
  <r>
    <s v="MEM1917"/>
    <x v="1"/>
    <x v="0"/>
    <n v="38"/>
    <x v="1"/>
    <x v="0"/>
    <x v="3"/>
    <x v="4"/>
    <n v="27"/>
    <n v="3.14"/>
    <x v="0"/>
    <x v="0"/>
    <n v="13423.15"/>
    <n v="3511.33"/>
    <n v="3328.22"/>
    <n v="0"/>
    <n v="65897.8"/>
    <n v="58451.86"/>
    <n v="20866.150000000001"/>
    <n v="103483.51"/>
    <n v="626594850.33999527"/>
    <n v="62659.485033999525"/>
  </r>
  <r>
    <s v="MEM1918"/>
    <x v="7"/>
    <x v="0"/>
    <n v="49"/>
    <x v="1"/>
    <x v="5"/>
    <x v="1"/>
    <x v="4"/>
    <n v="32"/>
    <n v="2.97"/>
    <x v="1"/>
    <x v="0"/>
    <n v="1974.72"/>
    <n v="3029.94"/>
    <n v="7357.71"/>
    <n v="0"/>
    <n v="5853.52"/>
    <n v="3279.12"/>
    <n v="25729.18"/>
    <n v="-16596.54"/>
    <n v="626594850.33999527"/>
    <n v="62659.485033999525"/>
  </r>
  <r>
    <s v="MEM1919"/>
    <x v="1"/>
    <x v="1"/>
    <n v="58"/>
    <x v="0"/>
    <x v="6"/>
    <x v="1"/>
    <x v="2"/>
    <n v="25"/>
    <n v="2.14"/>
    <x v="0"/>
    <x v="0"/>
    <n v="3974.64"/>
    <n v="4957.3599999999997"/>
    <n v="374.93"/>
    <n v="0"/>
    <n v="4990.6899999999996"/>
    <n v="19398.060000000001"/>
    <n v="24484.9"/>
    <n v="-96.15"/>
    <n v="626594850.33999527"/>
    <n v="62659.485033999525"/>
  </r>
  <r>
    <s v="MEM1920"/>
    <x v="1"/>
    <x v="0"/>
    <n v="45"/>
    <x v="1"/>
    <x v="5"/>
    <x v="1"/>
    <x v="3"/>
    <n v="34"/>
    <n v="2.2400000000000002"/>
    <x v="0"/>
    <x v="0"/>
    <n v="9005.11"/>
    <n v="2881.25"/>
    <n v="1727.31"/>
    <n v="0"/>
    <n v="41778.800000000003"/>
    <n v="33951.53"/>
    <n v="-7827.75"/>
    <n v="83558.080000000002"/>
    <n v="626594850.33999527"/>
    <n v="62659.485033999525"/>
  </r>
  <r>
    <s v="MEM1921"/>
    <x v="0"/>
    <x v="1"/>
    <n v="64"/>
    <x v="0"/>
    <x v="2"/>
    <x v="1"/>
    <x v="1"/>
    <n v="37"/>
    <n v="1.86"/>
    <x v="1"/>
    <x v="0"/>
    <n v="10076.61"/>
    <n v="1890.71"/>
    <n v="3846.32"/>
    <n v="0"/>
    <n v="46044.56"/>
    <n v="27484.09"/>
    <n v="1335.21"/>
    <n v="72193.440000000002"/>
    <n v="626594850.33999527"/>
    <n v="62659.485033999525"/>
  </r>
  <r>
    <s v="MEM1922"/>
    <x v="3"/>
    <x v="0"/>
    <n v="23"/>
    <x v="2"/>
    <x v="6"/>
    <x v="0"/>
    <x v="0"/>
    <n v="30"/>
    <n v="2.2999999999999998"/>
    <x v="0"/>
    <x v="0"/>
    <n v="7354.3"/>
    <n v="492.76"/>
    <n v="7229.14"/>
    <n v="0"/>
    <n v="15497.92"/>
    <n v="17977.29"/>
    <n v="6703.52"/>
    <n v="26771.69"/>
    <n v="626594850.33999527"/>
    <n v="62659.485033999525"/>
  </r>
  <r>
    <s v="MEM1923"/>
    <x v="1"/>
    <x v="0"/>
    <n v="67"/>
    <x v="0"/>
    <x v="6"/>
    <x v="3"/>
    <x v="3"/>
    <n v="27"/>
    <n v="2.1800000000000002"/>
    <x v="0"/>
    <x v="0"/>
    <n v="5356.21"/>
    <n v="2098.6999999999998"/>
    <n v="5920.67"/>
    <n v="0"/>
    <n v="17816.53"/>
    <n v="23142.54"/>
    <n v="-26673.48"/>
    <n v="67632.55"/>
    <n v="626594850.33999527"/>
    <n v="62659.485033999525"/>
  </r>
  <r>
    <s v="MEM1924"/>
    <x v="8"/>
    <x v="0"/>
    <n v="61"/>
    <x v="0"/>
    <x v="1"/>
    <x v="0"/>
    <x v="0"/>
    <n v="23"/>
    <n v="1.88"/>
    <x v="0"/>
    <x v="0"/>
    <n v="17170.43"/>
    <n v="1831.05"/>
    <n v="2411.15"/>
    <n v="0"/>
    <n v="77330.03"/>
    <n v="78067.839999999997"/>
    <n v="-4963.29"/>
    <n v="160361.16"/>
    <n v="626594850.33999527"/>
    <n v="62659.485033999525"/>
  </r>
  <r>
    <s v="MEM1925"/>
    <x v="9"/>
    <x v="1"/>
    <n v="65"/>
    <x v="0"/>
    <x v="1"/>
    <x v="2"/>
    <x v="5"/>
    <n v="32"/>
    <n v="2.88"/>
    <x v="1"/>
    <x v="0"/>
    <n v="10136.27"/>
    <n v="4323.95"/>
    <n v="2585.7399999999998"/>
    <n v="0"/>
    <n v="23893.49"/>
    <n v="37286.239999999998"/>
    <n v="-19823.169999999998"/>
    <n v="81002.899999999994"/>
    <n v="626594850.33999527"/>
    <n v="62659.485033999525"/>
  </r>
  <r>
    <s v="MEM1926"/>
    <x v="6"/>
    <x v="0"/>
    <n v="51"/>
    <x v="1"/>
    <x v="5"/>
    <x v="1"/>
    <x v="3"/>
    <n v="33"/>
    <n v="2.93"/>
    <x v="1"/>
    <x v="0"/>
    <n v="8653.64"/>
    <n v="393.78"/>
    <n v="4495.25"/>
    <n v="0"/>
    <n v="38410.839999999997"/>
    <n v="38449.68"/>
    <n v="11692.17"/>
    <n v="65168.35"/>
    <n v="626594850.33999527"/>
    <n v="62659.485033999525"/>
  </r>
  <r>
    <s v="MEM1927"/>
    <x v="6"/>
    <x v="1"/>
    <n v="41"/>
    <x v="1"/>
    <x v="0"/>
    <x v="1"/>
    <x v="0"/>
    <n v="37"/>
    <n v="3.44"/>
    <x v="0"/>
    <x v="0"/>
    <n v="5845.62"/>
    <n v="4027.05"/>
    <n v="2916.93"/>
    <n v="0"/>
    <n v="8614.7199999999993"/>
    <n v="15924.31"/>
    <n v="9693.2199999999993"/>
    <n v="14845.81"/>
    <n v="626594850.33999527"/>
    <n v="62659.485033999525"/>
  </r>
  <r>
    <s v="MEM1928"/>
    <x v="7"/>
    <x v="1"/>
    <n v="57"/>
    <x v="0"/>
    <x v="5"/>
    <x v="1"/>
    <x v="3"/>
    <n v="26"/>
    <n v="1.92"/>
    <x v="1"/>
    <x v="0"/>
    <n v="14495.04"/>
    <n v="1835.18"/>
    <n v="371.19"/>
    <n v="0"/>
    <n v="38773.589999999997"/>
    <n v="32480.23"/>
    <n v="-10727.79"/>
    <n v="81981.61"/>
    <n v="626594850.33999527"/>
    <n v="62659.485033999525"/>
  </r>
  <r>
    <s v="MEM1929"/>
    <x v="9"/>
    <x v="1"/>
    <n v="25"/>
    <x v="2"/>
    <x v="4"/>
    <x v="0"/>
    <x v="2"/>
    <n v="34"/>
    <n v="2.84"/>
    <x v="0"/>
    <x v="0"/>
    <n v="11992.81"/>
    <n v="681.27"/>
    <n v="2333.1999999999998"/>
    <n v="0"/>
    <n v="34874"/>
    <n v="20643.830000000002"/>
    <n v="27025.71"/>
    <n v="28492.12"/>
    <n v="626594850.33999527"/>
    <n v="62659.485033999525"/>
  </r>
  <r>
    <s v="MEM1930"/>
    <x v="4"/>
    <x v="1"/>
    <n v="78"/>
    <x v="0"/>
    <x v="0"/>
    <x v="1"/>
    <x v="0"/>
    <n v="20"/>
    <n v="3.07"/>
    <x v="1"/>
    <x v="0"/>
    <n v="3716.74"/>
    <n v="4142.95"/>
    <n v="4066.79"/>
    <n v="0"/>
    <n v="18504.580000000002"/>
    <n v="10842.75"/>
    <n v="4587"/>
    <n v="24760.33"/>
    <n v="626594850.33999527"/>
    <n v="62659.485033999525"/>
  </r>
  <r>
    <s v="MEM1931"/>
    <x v="7"/>
    <x v="1"/>
    <n v="24"/>
    <x v="2"/>
    <x v="4"/>
    <x v="1"/>
    <x v="2"/>
    <n v="16"/>
    <n v="3.12"/>
    <x v="1"/>
    <x v="0"/>
    <n v="6059.8"/>
    <n v="766.51"/>
    <n v="1426.91"/>
    <n v="0"/>
    <n v="22918.27"/>
    <n v="17297.45"/>
    <n v="10660.62"/>
    <n v="29555.1"/>
    <n v="626594850.33999527"/>
    <n v="62659.485033999525"/>
  </r>
  <r>
    <s v="MEM1932"/>
    <x v="1"/>
    <x v="0"/>
    <n v="39"/>
    <x v="1"/>
    <x v="2"/>
    <x v="1"/>
    <x v="1"/>
    <n v="19"/>
    <n v="2.0499999999999998"/>
    <x v="1"/>
    <x v="0"/>
    <n v="18979.64"/>
    <n v="2252.42"/>
    <n v="6022.77"/>
    <n v="0"/>
    <n v="43892.76"/>
    <n v="35683.47"/>
    <n v="-6494.66"/>
    <n v="86070.89"/>
    <n v="626594850.33999527"/>
    <n v="62659.485033999525"/>
  </r>
  <r>
    <s v="MEM1933"/>
    <x v="3"/>
    <x v="0"/>
    <n v="77"/>
    <x v="0"/>
    <x v="2"/>
    <x v="0"/>
    <x v="0"/>
    <n v="26"/>
    <n v="4.1900000000000004"/>
    <x v="1"/>
    <x v="0"/>
    <n v="15132.3"/>
    <n v="2778.4"/>
    <n v="3484.82"/>
    <n v="0"/>
    <n v="21175.93"/>
    <n v="36674.75"/>
    <n v="14558.65"/>
    <n v="43292.03"/>
    <n v="626594850.33999527"/>
    <n v="62659.485033999525"/>
  </r>
  <r>
    <s v="MEM1934"/>
    <x v="6"/>
    <x v="0"/>
    <n v="49"/>
    <x v="1"/>
    <x v="4"/>
    <x v="0"/>
    <x v="1"/>
    <n v="33"/>
    <n v="2.91"/>
    <x v="1"/>
    <x v="0"/>
    <n v="10552.65"/>
    <n v="3453.3"/>
    <n v="7360.57"/>
    <n v="0"/>
    <n v="19299.54"/>
    <n v="21963.54"/>
    <n v="8618.2199999999993"/>
    <n v="32644.86"/>
    <n v="626594850.33999527"/>
    <n v="62659.485033999525"/>
  </r>
  <r>
    <s v="MEM1935"/>
    <x v="0"/>
    <x v="0"/>
    <n v="21"/>
    <x v="2"/>
    <x v="6"/>
    <x v="3"/>
    <x v="1"/>
    <n v="27"/>
    <n v="2.4700000000000002"/>
    <x v="0"/>
    <x v="0"/>
    <n v="16407.52"/>
    <n v="1809.49"/>
    <n v="2074.1"/>
    <n v="0"/>
    <n v="80111.759999999995"/>
    <n v="21130.66"/>
    <n v="17688.77"/>
    <n v="83553.649999999994"/>
    <n v="626594850.33999527"/>
    <n v="62659.485033999525"/>
  </r>
  <r>
    <s v="MEM1936"/>
    <x v="9"/>
    <x v="1"/>
    <n v="45"/>
    <x v="1"/>
    <x v="1"/>
    <x v="2"/>
    <x v="1"/>
    <n v="33"/>
    <n v="1.97"/>
    <x v="1"/>
    <x v="0"/>
    <n v="4131.3100000000004"/>
    <n v="3826.59"/>
    <n v="3638.31"/>
    <n v="0"/>
    <n v="15694.05"/>
    <n v="16966.349999999999"/>
    <n v="-5064.53"/>
    <n v="37724.93"/>
    <n v="626594850.33999527"/>
    <n v="62659.485033999525"/>
  </r>
  <r>
    <s v="MEM1937"/>
    <x v="3"/>
    <x v="1"/>
    <n v="73"/>
    <x v="0"/>
    <x v="1"/>
    <x v="3"/>
    <x v="5"/>
    <n v="30"/>
    <n v="3.18"/>
    <x v="1"/>
    <x v="0"/>
    <n v="18284.07"/>
    <n v="1442.98"/>
    <n v="1199.9100000000001"/>
    <n v="0"/>
    <n v="78489.119999999995"/>
    <n v="46596.52"/>
    <n v="7168.13"/>
    <n v="117917.51"/>
    <n v="626594850.33999527"/>
    <n v="62659.485033999525"/>
  </r>
  <r>
    <s v="MEM1938"/>
    <x v="8"/>
    <x v="0"/>
    <n v="71"/>
    <x v="0"/>
    <x v="2"/>
    <x v="1"/>
    <x v="3"/>
    <n v="25"/>
    <n v="2.85"/>
    <x v="0"/>
    <x v="0"/>
    <n v="11492.36"/>
    <n v="3103.78"/>
    <n v="7117.43"/>
    <n v="0"/>
    <n v="46129.82"/>
    <n v="34503.18"/>
    <n v="-14524.26"/>
    <n v="95157.26"/>
    <n v="626594850.33999527"/>
    <n v="62659.485033999525"/>
  </r>
  <r>
    <s v="MEM1939"/>
    <x v="7"/>
    <x v="1"/>
    <n v="51"/>
    <x v="1"/>
    <x v="2"/>
    <x v="0"/>
    <x v="1"/>
    <n v="31"/>
    <n v="3.31"/>
    <x v="1"/>
    <x v="0"/>
    <n v="18491.23"/>
    <n v="3834.77"/>
    <n v="6660.42"/>
    <n v="0"/>
    <n v="50889.42"/>
    <n v="91734.89"/>
    <n v="25479.25"/>
    <n v="117145.06"/>
    <n v="626594850.33999527"/>
    <n v="62659.485033999525"/>
  </r>
  <r>
    <s v="MEM1940"/>
    <x v="7"/>
    <x v="1"/>
    <n v="36"/>
    <x v="1"/>
    <x v="3"/>
    <x v="1"/>
    <x v="4"/>
    <n v="42"/>
    <n v="3.81"/>
    <x v="1"/>
    <x v="0"/>
    <n v="845.53"/>
    <n v="445.96"/>
    <n v="2115.3000000000002"/>
    <n v="0"/>
    <n v="2799.9"/>
    <n v="1729.71"/>
    <n v="10921.1"/>
    <n v="-6391.49"/>
    <n v="626594850.33999527"/>
    <n v="62659.485033999525"/>
  </r>
  <r>
    <s v="MEM1941"/>
    <x v="0"/>
    <x v="1"/>
    <n v="73"/>
    <x v="0"/>
    <x v="4"/>
    <x v="1"/>
    <x v="1"/>
    <n v="26"/>
    <n v="2.93"/>
    <x v="1"/>
    <x v="0"/>
    <n v="2687.41"/>
    <n v="1462.17"/>
    <n v="6177.57"/>
    <n v="0"/>
    <n v="5744.05"/>
    <n v="13128.6"/>
    <n v="-29145.24"/>
    <n v="48017.89"/>
    <n v="626594850.33999527"/>
    <n v="62659.485033999525"/>
  </r>
  <r>
    <s v="MEM1942"/>
    <x v="0"/>
    <x v="0"/>
    <n v="23"/>
    <x v="2"/>
    <x v="5"/>
    <x v="2"/>
    <x v="2"/>
    <n v="27"/>
    <n v="3.61"/>
    <x v="0"/>
    <x v="0"/>
    <n v="3076.95"/>
    <n v="4066.01"/>
    <n v="6341.7"/>
    <n v="0"/>
    <n v="12724.38"/>
    <n v="12538.29"/>
    <n v="16779.689999999999"/>
    <n v="8482.98"/>
    <n v="626594850.33999527"/>
    <n v="62659.485033999525"/>
  </r>
  <r>
    <s v="MEM1943"/>
    <x v="4"/>
    <x v="0"/>
    <n v="60"/>
    <x v="0"/>
    <x v="2"/>
    <x v="0"/>
    <x v="2"/>
    <n v="19"/>
    <n v="1.21"/>
    <x v="1"/>
    <x v="0"/>
    <n v="15518.55"/>
    <n v="1908.58"/>
    <n v="7165.59"/>
    <n v="0"/>
    <n v="25139.439999999999"/>
    <n v="30819.34"/>
    <n v="20496.89"/>
    <n v="35461.89"/>
    <n v="626594850.33999527"/>
    <n v="62659.485033999525"/>
  </r>
  <r>
    <s v="MEM1944"/>
    <x v="1"/>
    <x v="0"/>
    <n v="35"/>
    <x v="1"/>
    <x v="4"/>
    <x v="3"/>
    <x v="3"/>
    <n v="32"/>
    <n v="1.91"/>
    <x v="1"/>
    <x v="1"/>
    <n v="8433.68"/>
    <n v="1837.19"/>
    <n v="6237.61"/>
    <n v="873914.86"/>
    <n v="11937.16"/>
    <n v="26483.7"/>
    <n v="876121.66"/>
    <n v="-837700.8"/>
    <n v="626594850.33999527"/>
    <n v="62659.485033999525"/>
  </r>
  <r>
    <s v="MEM1945"/>
    <x v="0"/>
    <x v="1"/>
    <n v="47"/>
    <x v="1"/>
    <x v="0"/>
    <x v="0"/>
    <x v="1"/>
    <n v="20"/>
    <n v="2.72"/>
    <x v="1"/>
    <x v="0"/>
    <n v="8952.91"/>
    <n v="719.11"/>
    <n v="4735.7"/>
    <n v="0"/>
    <n v="16623.07"/>
    <n v="32196.37"/>
    <n v="24370.97"/>
    <n v="24448.47"/>
    <n v="626594850.33999527"/>
    <n v="62659.485033999525"/>
  </r>
  <r>
    <s v="MEM1946"/>
    <x v="7"/>
    <x v="0"/>
    <n v="23"/>
    <x v="2"/>
    <x v="3"/>
    <x v="2"/>
    <x v="3"/>
    <n v="30"/>
    <n v="2.1800000000000002"/>
    <x v="0"/>
    <x v="0"/>
    <n v="11914.39"/>
    <n v="3112.19"/>
    <n v="5206.88"/>
    <n v="0"/>
    <n v="56293.440000000002"/>
    <n v="58697.8"/>
    <n v="12543.54"/>
    <n v="102447.7"/>
    <n v="626594850.33999527"/>
    <n v="62659.485033999525"/>
  </r>
  <r>
    <s v="MEM1947"/>
    <x v="0"/>
    <x v="1"/>
    <n v="75"/>
    <x v="0"/>
    <x v="2"/>
    <x v="3"/>
    <x v="5"/>
    <n v="29"/>
    <n v="3.09"/>
    <x v="1"/>
    <x v="0"/>
    <n v="17631.38"/>
    <n v="2717.99"/>
    <n v="2674.21"/>
    <n v="0"/>
    <n v="80618.2"/>
    <n v="53631.65"/>
    <n v="17141.28"/>
    <n v="117108.57"/>
    <n v="626594850.33999527"/>
    <n v="62659.485033999525"/>
  </r>
  <r>
    <s v="MEM1948"/>
    <x v="1"/>
    <x v="1"/>
    <n v="38"/>
    <x v="1"/>
    <x v="5"/>
    <x v="0"/>
    <x v="4"/>
    <n v="20"/>
    <n v="2.5299999999999998"/>
    <x v="0"/>
    <x v="0"/>
    <n v="11572.65"/>
    <n v="2219.6799999999998"/>
    <n v="4014.58"/>
    <n v="0"/>
    <n v="54323.1"/>
    <n v="17267.38"/>
    <n v="17569.86"/>
    <n v="54020.62"/>
    <n v="626594850.33999527"/>
    <n v="62659.485033999525"/>
  </r>
  <r>
    <s v="MEM1949"/>
    <x v="6"/>
    <x v="1"/>
    <n v="34"/>
    <x v="1"/>
    <x v="4"/>
    <x v="2"/>
    <x v="4"/>
    <n v="33"/>
    <n v="2.81"/>
    <x v="1"/>
    <x v="0"/>
    <n v="1800"/>
    <n v="3672.16"/>
    <n v="5081.68"/>
    <n v="0"/>
    <n v="5311.88"/>
    <n v="6990.19"/>
    <n v="16062.4"/>
    <n v="-3760.33"/>
    <n v="626594850.33999527"/>
    <n v="62659.485033999525"/>
  </r>
  <r>
    <s v="MEM1950"/>
    <x v="2"/>
    <x v="1"/>
    <n v="38"/>
    <x v="1"/>
    <x v="2"/>
    <x v="0"/>
    <x v="3"/>
    <n v="27"/>
    <n v="2.74"/>
    <x v="1"/>
    <x v="0"/>
    <n v="12491.47"/>
    <n v="1790.57"/>
    <n v="6529.23"/>
    <n v="0"/>
    <n v="27622.38"/>
    <n v="54518.29"/>
    <n v="-19066.7"/>
    <n v="101207.37"/>
    <n v="626594850.33999527"/>
    <n v="62659.485033999525"/>
  </r>
  <r>
    <s v="MEM1951"/>
    <x v="1"/>
    <x v="1"/>
    <n v="47"/>
    <x v="1"/>
    <x v="3"/>
    <x v="0"/>
    <x v="5"/>
    <n v="29"/>
    <n v="1.71"/>
    <x v="1"/>
    <x v="0"/>
    <n v="15524.7"/>
    <n v="1336.71"/>
    <n v="7290.32"/>
    <n v="0"/>
    <n v="20870.060000000001"/>
    <n v="75407.19"/>
    <n v="23676.58"/>
    <n v="72600.67"/>
    <n v="626594850.33999527"/>
    <n v="62659.485033999525"/>
  </r>
  <r>
    <s v="MEM1952"/>
    <x v="6"/>
    <x v="1"/>
    <n v="52"/>
    <x v="1"/>
    <x v="5"/>
    <x v="1"/>
    <x v="1"/>
    <n v="28"/>
    <n v="2.41"/>
    <x v="0"/>
    <x v="0"/>
    <n v="18034.59"/>
    <n v="3684.49"/>
    <n v="532.17999999999995"/>
    <n v="0"/>
    <n v="34747.360000000001"/>
    <n v="51210.64"/>
    <n v="21318.75"/>
    <n v="64639.25"/>
    <n v="626594850.33999527"/>
    <n v="62659.485033999525"/>
  </r>
  <r>
    <s v="MEM1953"/>
    <x v="5"/>
    <x v="0"/>
    <n v="75"/>
    <x v="0"/>
    <x v="3"/>
    <x v="1"/>
    <x v="1"/>
    <n v="27"/>
    <n v="1.87"/>
    <x v="0"/>
    <x v="0"/>
    <n v="1632.11"/>
    <n v="1064.3900000000001"/>
    <n v="1305.45"/>
    <n v="0"/>
    <n v="4612.8500000000004"/>
    <n v="5197.09"/>
    <n v="-21548.14"/>
    <n v="31358.080000000002"/>
    <n v="626594850.33999527"/>
    <n v="62659.485033999525"/>
  </r>
  <r>
    <s v="MEM1954"/>
    <x v="5"/>
    <x v="0"/>
    <n v="38"/>
    <x v="1"/>
    <x v="1"/>
    <x v="1"/>
    <x v="3"/>
    <n v="28"/>
    <n v="2.8"/>
    <x v="1"/>
    <x v="0"/>
    <n v="14332.49"/>
    <n v="516.49"/>
    <n v="5198.6099999999997"/>
    <n v="0"/>
    <n v="67157.94"/>
    <n v="61447.91"/>
    <n v="28628.69"/>
    <n v="99977.16"/>
    <n v="626594850.33999527"/>
    <n v="62659.485033999525"/>
  </r>
  <r>
    <s v="MEM1955"/>
    <x v="5"/>
    <x v="0"/>
    <n v="36"/>
    <x v="1"/>
    <x v="2"/>
    <x v="0"/>
    <x v="0"/>
    <n v="28"/>
    <n v="2.2599999999999998"/>
    <x v="0"/>
    <x v="0"/>
    <n v="3412.64"/>
    <n v="713.9"/>
    <n v="4980.03"/>
    <n v="0"/>
    <n v="7751.31"/>
    <n v="8766.57"/>
    <n v="9575.1"/>
    <n v="6942.78"/>
    <n v="626594850.33999527"/>
    <n v="62659.485033999525"/>
  </r>
  <r>
    <s v="MEM1956"/>
    <x v="4"/>
    <x v="1"/>
    <n v="30"/>
    <x v="2"/>
    <x v="5"/>
    <x v="3"/>
    <x v="1"/>
    <n v="28"/>
    <n v="1.76"/>
    <x v="1"/>
    <x v="0"/>
    <n v="4872.4799999999996"/>
    <n v="2542.9899999999998"/>
    <n v="1309.72"/>
    <n v="0"/>
    <n v="16435.13"/>
    <n v="17393.82"/>
    <n v="-8830.4699999999993"/>
    <n v="42659.42"/>
    <n v="626594850.33999527"/>
    <n v="62659.485033999525"/>
  </r>
  <r>
    <s v="MEM1957"/>
    <x v="8"/>
    <x v="1"/>
    <n v="51"/>
    <x v="1"/>
    <x v="2"/>
    <x v="0"/>
    <x v="1"/>
    <n v="24"/>
    <n v="2.71"/>
    <x v="1"/>
    <x v="0"/>
    <n v="12097.81"/>
    <n v="1275.98"/>
    <n v="7040.91"/>
    <n v="0"/>
    <n v="57225.72"/>
    <n v="42896.58"/>
    <n v="4416.43"/>
    <n v="95705.87"/>
    <n v="626594850.33999527"/>
    <n v="62659.485033999525"/>
  </r>
  <r>
    <s v="MEM1958"/>
    <x v="6"/>
    <x v="0"/>
    <n v="62"/>
    <x v="0"/>
    <x v="3"/>
    <x v="0"/>
    <x v="5"/>
    <n v="30"/>
    <n v="0.94"/>
    <x v="0"/>
    <x v="0"/>
    <n v="4342.78"/>
    <n v="2648.47"/>
    <n v="6655.72"/>
    <n v="0"/>
    <n v="21047.37"/>
    <n v="19595.599999999999"/>
    <n v="-13800.66"/>
    <n v="54443.63"/>
    <n v="626594850.33999527"/>
    <n v="62659.485033999525"/>
  </r>
  <r>
    <s v="MEM1959"/>
    <x v="3"/>
    <x v="0"/>
    <n v="54"/>
    <x v="1"/>
    <x v="5"/>
    <x v="0"/>
    <x v="4"/>
    <n v="33"/>
    <n v="1.72"/>
    <x v="1"/>
    <x v="0"/>
    <n v="4502.8100000000004"/>
    <n v="641.76"/>
    <n v="4991.4399999999996"/>
    <n v="0"/>
    <n v="16723.18"/>
    <n v="18254.080000000002"/>
    <n v="7800.7"/>
    <n v="27176.560000000001"/>
    <n v="626594850.33999527"/>
    <n v="62659.485033999525"/>
  </r>
  <r>
    <s v="MEM1960"/>
    <x v="9"/>
    <x v="0"/>
    <n v="35"/>
    <x v="1"/>
    <x v="6"/>
    <x v="0"/>
    <x v="4"/>
    <n v="25"/>
    <n v="2.13"/>
    <x v="1"/>
    <x v="0"/>
    <n v="5969.34"/>
    <n v="3650.53"/>
    <n v="5828.21"/>
    <n v="0"/>
    <n v="21464.2"/>
    <n v="26534.1"/>
    <n v="-12170.2"/>
    <n v="60168.5"/>
    <n v="626594850.33999527"/>
    <n v="62659.485033999525"/>
  </r>
  <r>
    <s v="MEM1961"/>
    <x v="2"/>
    <x v="1"/>
    <n v="66"/>
    <x v="0"/>
    <x v="5"/>
    <x v="0"/>
    <x v="0"/>
    <n v="19"/>
    <n v="1.1299999999999999"/>
    <x v="1"/>
    <x v="0"/>
    <n v="1798.04"/>
    <n v="1987.53"/>
    <n v="2173.23"/>
    <n v="0"/>
    <n v="5341.66"/>
    <n v="4957.53"/>
    <n v="-14024.06"/>
    <n v="24323.25"/>
    <n v="626594850.33999527"/>
    <n v="62659.485033999525"/>
  </r>
  <r>
    <s v="MEM1962"/>
    <x v="9"/>
    <x v="0"/>
    <n v="53"/>
    <x v="1"/>
    <x v="2"/>
    <x v="1"/>
    <x v="3"/>
    <n v="40"/>
    <n v="3.4"/>
    <x v="1"/>
    <x v="0"/>
    <n v="1814.71"/>
    <n v="4994.3599999999997"/>
    <n v="2039.05"/>
    <n v="0"/>
    <n v="7631.43"/>
    <n v="5481.82"/>
    <n v="9379.82"/>
    <n v="3733.43"/>
    <n v="626594850.33999527"/>
    <n v="62659.485033999525"/>
  </r>
  <r>
    <s v="MEM1963"/>
    <x v="9"/>
    <x v="0"/>
    <n v="28"/>
    <x v="2"/>
    <x v="2"/>
    <x v="3"/>
    <x v="4"/>
    <n v="25"/>
    <n v="2.89"/>
    <x v="0"/>
    <x v="0"/>
    <n v="4009.72"/>
    <n v="3786.99"/>
    <n v="1602.32"/>
    <n v="0"/>
    <n v="19828.490000000002"/>
    <n v="13528.47"/>
    <n v="-4790.46"/>
    <n v="38147.42"/>
    <n v="626594850.33999527"/>
    <n v="62659.485033999525"/>
  </r>
  <r>
    <s v="MEM1964"/>
    <x v="2"/>
    <x v="0"/>
    <n v="63"/>
    <x v="0"/>
    <x v="4"/>
    <x v="3"/>
    <x v="4"/>
    <n v="32"/>
    <n v="3.12"/>
    <x v="0"/>
    <x v="0"/>
    <n v="10330.93"/>
    <n v="4620.72"/>
    <n v="3503.71"/>
    <n v="0"/>
    <n v="51506.28"/>
    <n v="43825.35"/>
    <n v="28464.16"/>
    <n v="66867.47"/>
    <n v="626594850.33999527"/>
    <n v="62659.485033999525"/>
  </r>
  <r>
    <s v="MEM1965"/>
    <x v="1"/>
    <x v="1"/>
    <n v="75"/>
    <x v="0"/>
    <x v="2"/>
    <x v="1"/>
    <x v="3"/>
    <n v="32"/>
    <n v="3.33"/>
    <x v="1"/>
    <x v="0"/>
    <n v="16965.09"/>
    <n v="3278.8"/>
    <n v="3060.38"/>
    <n v="0"/>
    <n v="42460.79"/>
    <n v="29331.02"/>
    <n v="3960.63"/>
    <n v="67831.179999999993"/>
    <n v="626594850.33999527"/>
    <n v="62659.485033999525"/>
  </r>
  <r>
    <s v="MEM1966"/>
    <x v="8"/>
    <x v="1"/>
    <n v="37"/>
    <x v="1"/>
    <x v="4"/>
    <x v="0"/>
    <x v="2"/>
    <n v="25"/>
    <n v="2.36"/>
    <x v="0"/>
    <x v="0"/>
    <n v="18973.740000000002"/>
    <n v="3377.96"/>
    <n v="2398.88"/>
    <n v="0"/>
    <n v="29536.12"/>
    <n v="60840.09"/>
    <n v="-12004.89"/>
    <n v="102381.1"/>
    <n v="626594850.33999527"/>
    <n v="62659.485033999525"/>
  </r>
  <r>
    <s v="MEM1967"/>
    <x v="6"/>
    <x v="1"/>
    <n v="21"/>
    <x v="2"/>
    <x v="5"/>
    <x v="3"/>
    <x v="5"/>
    <n v="34"/>
    <n v="1.29"/>
    <x v="1"/>
    <x v="0"/>
    <n v="12742.39"/>
    <n v="1205.53"/>
    <n v="4492.71"/>
    <n v="0"/>
    <n v="39132.51"/>
    <n v="18939.84"/>
    <n v="-13935.52"/>
    <n v="72007.87"/>
    <n v="626594850.33999527"/>
    <n v="62659.485033999525"/>
  </r>
  <r>
    <s v="MEM1968"/>
    <x v="8"/>
    <x v="1"/>
    <n v="76"/>
    <x v="0"/>
    <x v="0"/>
    <x v="3"/>
    <x v="0"/>
    <n v="33"/>
    <n v="1.21"/>
    <x v="1"/>
    <x v="0"/>
    <n v="7213.88"/>
    <n v="4690.03"/>
    <n v="7298.64"/>
    <n v="0"/>
    <n v="15551.43"/>
    <n v="29387.279999999999"/>
    <n v="23438.86"/>
    <n v="21499.85"/>
    <n v="626594850.33999527"/>
    <n v="62659.485033999525"/>
  </r>
  <r>
    <s v="MEM1969"/>
    <x v="0"/>
    <x v="1"/>
    <n v="61"/>
    <x v="0"/>
    <x v="5"/>
    <x v="0"/>
    <x v="0"/>
    <n v="31"/>
    <n v="2.86"/>
    <x v="1"/>
    <x v="0"/>
    <n v="5607.1"/>
    <n v="3671.01"/>
    <n v="3861.51"/>
    <n v="0"/>
    <n v="9457.4500000000007"/>
    <n v="11323.05"/>
    <n v="-28167.38"/>
    <n v="48947.88"/>
    <n v="626594850.33999527"/>
    <n v="62659.485033999525"/>
  </r>
  <r>
    <s v="MEM1970"/>
    <x v="7"/>
    <x v="1"/>
    <n v="61"/>
    <x v="0"/>
    <x v="2"/>
    <x v="1"/>
    <x v="1"/>
    <n v="28"/>
    <n v="3.76"/>
    <x v="1"/>
    <x v="0"/>
    <n v="6674.92"/>
    <n v="3045.92"/>
    <n v="4824.13"/>
    <n v="0"/>
    <n v="10972.33"/>
    <n v="19183.84"/>
    <n v="2174.36"/>
    <n v="27981.81"/>
    <n v="626594850.33999527"/>
    <n v="62659.485033999525"/>
  </r>
  <r>
    <s v="MEM1971"/>
    <x v="6"/>
    <x v="1"/>
    <n v="34"/>
    <x v="1"/>
    <x v="2"/>
    <x v="2"/>
    <x v="3"/>
    <n v="23"/>
    <n v="2.3199999999999998"/>
    <x v="1"/>
    <x v="0"/>
    <n v="9671.7999999999993"/>
    <n v="1756.51"/>
    <n v="2190.25"/>
    <n v="0"/>
    <n v="40995.379999999997"/>
    <n v="40999.9"/>
    <n v="4113.09"/>
    <n v="77882.19"/>
    <n v="626594850.33999527"/>
    <n v="62659.485033999525"/>
  </r>
  <r>
    <s v="MEM1972"/>
    <x v="5"/>
    <x v="1"/>
    <n v="34"/>
    <x v="1"/>
    <x v="1"/>
    <x v="1"/>
    <x v="0"/>
    <n v="39"/>
    <n v="2.15"/>
    <x v="0"/>
    <x v="0"/>
    <n v="11316.52"/>
    <n v="3997.74"/>
    <n v="5204.21"/>
    <n v="0"/>
    <n v="46467.24"/>
    <n v="15879.75"/>
    <n v="-22995.96"/>
    <n v="85342.95"/>
    <n v="626594850.33999527"/>
    <n v="62659.485033999525"/>
  </r>
  <r>
    <s v="MEM1973"/>
    <x v="7"/>
    <x v="1"/>
    <n v="36"/>
    <x v="1"/>
    <x v="4"/>
    <x v="0"/>
    <x v="2"/>
    <n v="33"/>
    <n v="1.5"/>
    <x v="1"/>
    <x v="0"/>
    <n v="10962.89"/>
    <n v="597.67999999999995"/>
    <n v="6673.36"/>
    <n v="0"/>
    <n v="41318.949999999997"/>
    <n v="29977.26"/>
    <n v="-11986.51"/>
    <n v="83282.720000000001"/>
    <n v="626594850.33999527"/>
    <n v="62659.485033999525"/>
  </r>
  <r>
    <s v="MEM1974"/>
    <x v="0"/>
    <x v="0"/>
    <n v="51"/>
    <x v="1"/>
    <x v="4"/>
    <x v="0"/>
    <x v="1"/>
    <n v="38"/>
    <n v="2.74"/>
    <x v="1"/>
    <x v="0"/>
    <n v="2331.59"/>
    <n v="4137.8100000000004"/>
    <n v="6314.77"/>
    <n v="0"/>
    <n v="10668.15"/>
    <n v="9252.59"/>
    <n v="2316.23"/>
    <n v="17604.509999999998"/>
    <n v="626594850.33999527"/>
    <n v="62659.485033999525"/>
  </r>
  <r>
    <s v="MEM1975"/>
    <x v="3"/>
    <x v="0"/>
    <n v="65"/>
    <x v="0"/>
    <x v="4"/>
    <x v="0"/>
    <x v="3"/>
    <n v="28"/>
    <n v="2.99"/>
    <x v="1"/>
    <x v="0"/>
    <n v="7670.2"/>
    <n v="1021.5"/>
    <n v="3932.36"/>
    <n v="0"/>
    <n v="30363.26"/>
    <n v="24582.080000000002"/>
    <n v="13564.42"/>
    <n v="41380.92"/>
    <n v="626594850.33999527"/>
    <n v="62659.485033999525"/>
  </r>
  <r>
    <s v="MEM1976"/>
    <x v="3"/>
    <x v="1"/>
    <n v="30"/>
    <x v="2"/>
    <x v="3"/>
    <x v="0"/>
    <x v="3"/>
    <n v="34"/>
    <n v="1.94"/>
    <x v="1"/>
    <x v="0"/>
    <n v="8973.59"/>
    <n v="4190.43"/>
    <n v="1024.33"/>
    <n v="0"/>
    <n v="42078.29"/>
    <n v="26808.81"/>
    <n v="-17300.27"/>
    <n v="86187.37"/>
    <n v="626594850.33999527"/>
    <n v="62659.485033999525"/>
  </r>
  <r>
    <s v="MEM1977"/>
    <x v="9"/>
    <x v="1"/>
    <n v="29"/>
    <x v="2"/>
    <x v="3"/>
    <x v="1"/>
    <x v="1"/>
    <n v="38"/>
    <n v="3.01"/>
    <x v="1"/>
    <x v="0"/>
    <n v="10125.15"/>
    <n v="1831.23"/>
    <n v="3826.8"/>
    <n v="0"/>
    <n v="38986.9"/>
    <n v="47889.49"/>
    <n v="-22996.14"/>
    <n v="109872.53"/>
    <n v="626594850.33999527"/>
    <n v="62659.485033999525"/>
  </r>
  <r>
    <s v="MEM1978"/>
    <x v="3"/>
    <x v="0"/>
    <n v="23"/>
    <x v="2"/>
    <x v="2"/>
    <x v="1"/>
    <x v="5"/>
    <n v="28"/>
    <n v="2.88"/>
    <x v="1"/>
    <x v="0"/>
    <n v="3999.65"/>
    <n v="517.07000000000005"/>
    <n v="2744.58"/>
    <n v="0"/>
    <n v="8840.6200000000008"/>
    <n v="6660.19"/>
    <n v="-9630.41"/>
    <n v="25131.22"/>
    <n v="626594850.33999527"/>
    <n v="62659.485033999525"/>
  </r>
  <r>
    <s v="MEM1979"/>
    <x v="9"/>
    <x v="1"/>
    <n v="80"/>
    <x v="0"/>
    <x v="1"/>
    <x v="2"/>
    <x v="4"/>
    <n v="30"/>
    <n v="3.1"/>
    <x v="0"/>
    <x v="0"/>
    <n v="16199.47"/>
    <n v="828.45"/>
    <n v="5770.58"/>
    <n v="0"/>
    <n v="21333.83"/>
    <n v="36335.910000000003"/>
    <n v="12971.85"/>
    <n v="44697.89"/>
    <n v="626594850.33999527"/>
    <n v="62659.485033999525"/>
  </r>
  <r>
    <s v="MEM1980"/>
    <x v="4"/>
    <x v="1"/>
    <n v="66"/>
    <x v="0"/>
    <x v="3"/>
    <x v="2"/>
    <x v="4"/>
    <n v="34"/>
    <n v="1.81"/>
    <x v="1"/>
    <x v="0"/>
    <n v="15240.92"/>
    <n v="1866.07"/>
    <n v="1791.87"/>
    <n v="0"/>
    <n v="19738.64"/>
    <n v="36860.68"/>
    <n v="-26565.99"/>
    <n v="83165.31"/>
    <n v="626594850.33999527"/>
    <n v="62659.485033999525"/>
  </r>
  <r>
    <s v="MEM1981"/>
    <x v="9"/>
    <x v="1"/>
    <n v="66"/>
    <x v="0"/>
    <x v="6"/>
    <x v="0"/>
    <x v="0"/>
    <n v="26"/>
    <n v="1.82"/>
    <x v="1"/>
    <x v="0"/>
    <n v="14155.62"/>
    <n v="3927.48"/>
    <n v="7769.84"/>
    <n v="0"/>
    <n v="30728.65"/>
    <n v="31358.11"/>
    <n v="9954.0499999999993"/>
    <n v="52132.71"/>
    <n v="626594850.33999527"/>
    <n v="62659.485033999525"/>
  </r>
  <r>
    <s v="MEM1982"/>
    <x v="3"/>
    <x v="1"/>
    <n v="51"/>
    <x v="1"/>
    <x v="6"/>
    <x v="1"/>
    <x v="0"/>
    <n v="29"/>
    <n v="2.73"/>
    <x v="0"/>
    <x v="0"/>
    <n v="9238.42"/>
    <n v="4889.8500000000004"/>
    <n v="3425.54"/>
    <n v="0"/>
    <n v="40766.65"/>
    <n v="35922.620000000003"/>
    <n v="-5770.48"/>
    <n v="82459.75"/>
    <n v="626594850.33999527"/>
    <n v="62659.485033999525"/>
  </r>
  <r>
    <s v="MEM1983"/>
    <x v="4"/>
    <x v="1"/>
    <n v="38"/>
    <x v="1"/>
    <x v="0"/>
    <x v="2"/>
    <x v="0"/>
    <n v="30"/>
    <n v="3.55"/>
    <x v="0"/>
    <x v="0"/>
    <n v="8357.56"/>
    <n v="3208.31"/>
    <n v="3603.86"/>
    <n v="0"/>
    <n v="22621.59"/>
    <n v="24613.91"/>
    <n v="26717.69"/>
    <n v="20517.810000000001"/>
    <n v="626594850.33999527"/>
    <n v="62659.485033999525"/>
  </r>
  <r>
    <s v="MEM1984"/>
    <x v="4"/>
    <x v="0"/>
    <n v="43"/>
    <x v="1"/>
    <x v="0"/>
    <x v="0"/>
    <x v="5"/>
    <n v="30"/>
    <n v="3.06"/>
    <x v="1"/>
    <x v="0"/>
    <n v="17415.009999999998"/>
    <n v="3047.87"/>
    <n v="1178.6400000000001"/>
    <n v="0"/>
    <n v="44815"/>
    <n v="67863.08"/>
    <n v="1076.92"/>
    <n v="111601.16"/>
    <n v="626594850.33999527"/>
    <n v="62659.485033999525"/>
  </r>
  <r>
    <s v="MEM1985"/>
    <x v="8"/>
    <x v="0"/>
    <n v="34"/>
    <x v="1"/>
    <x v="6"/>
    <x v="0"/>
    <x v="2"/>
    <n v="38"/>
    <n v="3.07"/>
    <x v="0"/>
    <x v="0"/>
    <n v="3421.65"/>
    <n v="1046.8399999999999"/>
    <n v="2948.68"/>
    <n v="0"/>
    <n v="5577.11"/>
    <n v="4262.6899999999996"/>
    <n v="-114.68"/>
    <n v="9954.48"/>
    <n v="626594850.33999527"/>
    <n v="62659.485033999525"/>
  </r>
  <r>
    <s v="MEM1986"/>
    <x v="4"/>
    <x v="1"/>
    <n v="77"/>
    <x v="0"/>
    <x v="4"/>
    <x v="0"/>
    <x v="1"/>
    <n v="26"/>
    <n v="2.54"/>
    <x v="1"/>
    <x v="0"/>
    <n v="16488.59"/>
    <n v="2594.16"/>
    <n v="3700.71"/>
    <n v="0"/>
    <n v="65739.509999999995"/>
    <n v="34743.81"/>
    <n v="18713.240000000002"/>
    <n v="81770.080000000002"/>
    <n v="626594850.33999527"/>
    <n v="62659.485033999525"/>
  </r>
  <r>
    <s v="MEM1987"/>
    <x v="3"/>
    <x v="0"/>
    <n v="65"/>
    <x v="0"/>
    <x v="3"/>
    <x v="0"/>
    <x v="5"/>
    <n v="29"/>
    <n v="2.4"/>
    <x v="1"/>
    <x v="0"/>
    <n v="9765.07"/>
    <n v="2848.86"/>
    <n v="2470.5300000000002"/>
    <n v="0"/>
    <n v="40210.879999999997"/>
    <n v="37647.82"/>
    <n v="17871.990000000002"/>
    <n v="59986.71"/>
    <n v="626594850.33999527"/>
    <n v="62659.485033999525"/>
  </r>
  <r>
    <s v="MEM1988"/>
    <x v="5"/>
    <x v="1"/>
    <n v="47"/>
    <x v="1"/>
    <x v="1"/>
    <x v="1"/>
    <x v="1"/>
    <n v="21"/>
    <n v="2.1800000000000002"/>
    <x v="1"/>
    <x v="0"/>
    <n v="16223.03"/>
    <n v="4970.1499999999996"/>
    <n v="2093.86"/>
    <n v="0"/>
    <n v="57631.58"/>
    <n v="30622.48"/>
    <n v="2073.5100000000002"/>
    <n v="86180.55"/>
    <n v="626594850.33999527"/>
    <n v="62659.485033999525"/>
  </r>
  <r>
    <s v="MEM1989"/>
    <x v="8"/>
    <x v="1"/>
    <n v="57"/>
    <x v="0"/>
    <x v="2"/>
    <x v="0"/>
    <x v="3"/>
    <n v="25"/>
    <n v="2.16"/>
    <x v="1"/>
    <x v="0"/>
    <n v="1889.55"/>
    <n v="1656.24"/>
    <n v="6527.01"/>
    <n v="0"/>
    <n v="2288.63"/>
    <n v="7370"/>
    <n v="8445.98"/>
    <n v="1212.6500000000001"/>
    <n v="626594850.33999527"/>
    <n v="62659.485033999525"/>
  </r>
  <r>
    <s v="MEM1990"/>
    <x v="0"/>
    <x v="0"/>
    <n v="33"/>
    <x v="1"/>
    <x v="5"/>
    <x v="3"/>
    <x v="3"/>
    <n v="24"/>
    <n v="2.02"/>
    <x v="0"/>
    <x v="0"/>
    <n v="8986.27"/>
    <n v="4510.6099999999997"/>
    <n v="4605.97"/>
    <n v="0"/>
    <n v="44287.75"/>
    <n v="23803.279999999999"/>
    <n v="10197.969999999999"/>
    <n v="57893.06"/>
    <n v="626594850.33999527"/>
    <n v="62659.485033999525"/>
  </r>
  <r>
    <s v="MEM1991"/>
    <x v="2"/>
    <x v="0"/>
    <n v="33"/>
    <x v="1"/>
    <x v="2"/>
    <x v="0"/>
    <x v="5"/>
    <n v="33"/>
    <n v="2.82"/>
    <x v="1"/>
    <x v="0"/>
    <n v="13564.1"/>
    <n v="1064.02"/>
    <n v="1656.58"/>
    <n v="0"/>
    <n v="20687.93"/>
    <n v="23951.06"/>
    <n v="-1616.5"/>
    <n v="46255.49"/>
    <n v="626594850.33999527"/>
    <n v="62659.485033999525"/>
  </r>
  <r>
    <s v="MEM1992"/>
    <x v="0"/>
    <x v="1"/>
    <n v="63"/>
    <x v="0"/>
    <x v="0"/>
    <x v="0"/>
    <x v="5"/>
    <n v="44"/>
    <n v="2.4700000000000002"/>
    <x v="1"/>
    <x v="0"/>
    <n v="19066.37"/>
    <n v="518.38"/>
    <n v="3661.91"/>
    <n v="0"/>
    <n v="78428.539999999994"/>
    <n v="31707.53"/>
    <n v="5189.5"/>
    <n v="104946.57"/>
    <n v="626594850.33999527"/>
    <n v="62659.485033999525"/>
  </r>
  <r>
    <s v="MEM1993"/>
    <x v="9"/>
    <x v="1"/>
    <n v="28"/>
    <x v="2"/>
    <x v="0"/>
    <x v="3"/>
    <x v="1"/>
    <n v="28"/>
    <n v="3.77"/>
    <x v="0"/>
    <x v="0"/>
    <n v="5700.52"/>
    <n v="4078.68"/>
    <n v="6554.7"/>
    <n v="0"/>
    <n v="22496.29"/>
    <n v="13889.39"/>
    <n v="-27472.86"/>
    <n v="63858.54"/>
    <n v="626594850.33999527"/>
    <n v="62659.485033999525"/>
  </r>
  <r>
    <s v="MEM1994"/>
    <x v="6"/>
    <x v="1"/>
    <n v="28"/>
    <x v="2"/>
    <x v="3"/>
    <x v="1"/>
    <x v="3"/>
    <n v="34"/>
    <n v="3.47"/>
    <x v="1"/>
    <x v="0"/>
    <n v="6756.52"/>
    <n v="4425.5600000000004"/>
    <n v="7405.05"/>
    <n v="0"/>
    <n v="16944.759999999998"/>
    <n v="13128.04"/>
    <n v="22770.04"/>
    <n v="7302.76"/>
    <n v="626594850.33999527"/>
    <n v="62659.485033999525"/>
  </r>
  <r>
    <s v="MEM1995"/>
    <x v="3"/>
    <x v="1"/>
    <n v="72"/>
    <x v="0"/>
    <x v="0"/>
    <x v="2"/>
    <x v="2"/>
    <n v="25"/>
    <n v="1.75"/>
    <x v="1"/>
    <x v="0"/>
    <n v="15276.5"/>
    <n v="3353.97"/>
    <n v="4319.47"/>
    <n v="0"/>
    <n v="59507.06"/>
    <n v="67284.350000000006"/>
    <n v="4656.57"/>
    <n v="122134.84"/>
    <n v="626594850.33999527"/>
    <n v="62659.485033999525"/>
  </r>
  <r>
    <s v="MEM1996"/>
    <x v="5"/>
    <x v="0"/>
    <n v="41"/>
    <x v="1"/>
    <x v="1"/>
    <x v="1"/>
    <x v="4"/>
    <n v="25"/>
    <n v="2.48"/>
    <x v="0"/>
    <x v="0"/>
    <n v="5918.17"/>
    <n v="3073.52"/>
    <n v="415.5"/>
    <n v="0"/>
    <n v="8064.79"/>
    <n v="26419.72"/>
    <n v="10063.74"/>
    <n v="24420.77"/>
    <n v="626594850.33999527"/>
    <n v="62659.485033999525"/>
  </r>
  <r>
    <s v="MEM1997"/>
    <x v="7"/>
    <x v="0"/>
    <n v="44"/>
    <x v="1"/>
    <x v="3"/>
    <x v="3"/>
    <x v="1"/>
    <n v="17"/>
    <n v="2.0499999999999998"/>
    <x v="1"/>
    <x v="0"/>
    <n v="15371.86"/>
    <n v="3827.29"/>
    <n v="271.97000000000003"/>
    <n v="0"/>
    <n v="51394.02"/>
    <n v="30358.2"/>
    <n v="-21197.09"/>
    <n v="102949.31"/>
    <n v="626594850.33999527"/>
    <n v="62659.485033999525"/>
  </r>
  <r>
    <s v="MEM1998"/>
    <x v="4"/>
    <x v="1"/>
    <n v="59"/>
    <x v="0"/>
    <x v="6"/>
    <x v="1"/>
    <x v="2"/>
    <n v="34"/>
    <n v="2.5499999999999998"/>
    <x v="1"/>
    <x v="0"/>
    <n v="16469.86"/>
    <n v="817.74"/>
    <n v="3150.36"/>
    <n v="0"/>
    <n v="66536.89"/>
    <n v="32324.38"/>
    <n v="-16817.490000000002"/>
    <n v="115678.76"/>
    <n v="626594850.33999527"/>
    <n v="62659.485033999525"/>
  </r>
  <r>
    <s v="MEM1999"/>
    <x v="7"/>
    <x v="0"/>
    <n v="71"/>
    <x v="0"/>
    <x v="6"/>
    <x v="1"/>
    <x v="5"/>
    <n v="36"/>
    <n v="2.13"/>
    <x v="1"/>
    <x v="0"/>
    <n v="10312.44"/>
    <n v="2024.26"/>
    <n v="5296.7"/>
    <n v="0"/>
    <n v="49940.57"/>
    <n v="28333.77"/>
    <n v="-9716.6200000000008"/>
    <n v="87990.96"/>
    <n v="626594850.33999527"/>
    <n v="62659.485033999525"/>
  </r>
  <r>
    <s v="MEM2000"/>
    <x v="5"/>
    <x v="0"/>
    <n v="24"/>
    <x v="2"/>
    <x v="6"/>
    <x v="0"/>
    <x v="4"/>
    <n v="29"/>
    <n v="2.63"/>
    <x v="1"/>
    <x v="0"/>
    <n v="12589.18"/>
    <n v="1588.47"/>
    <n v="633.14"/>
    <n v="0"/>
    <n v="38119.06"/>
    <n v="48710.09"/>
    <n v="-17217.57"/>
    <n v="104046.72"/>
    <n v="626594850.33999527"/>
    <n v="62659.485033999525"/>
  </r>
  <r>
    <s v="MEM2001"/>
    <x v="4"/>
    <x v="0"/>
    <n v="52"/>
    <x v="1"/>
    <x v="6"/>
    <x v="1"/>
    <x v="4"/>
    <n v="26"/>
    <n v="2.38"/>
    <x v="1"/>
    <x v="0"/>
    <n v="14457.88"/>
    <n v="2747.46"/>
    <n v="2000.26"/>
    <n v="0"/>
    <n v="33066.519999999997"/>
    <n v="23854.87"/>
    <n v="1965.72"/>
    <n v="54955.67"/>
    <n v="626594850.33999527"/>
    <n v="62659.485033999525"/>
  </r>
  <r>
    <s v="MEM2002"/>
    <x v="0"/>
    <x v="0"/>
    <n v="80"/>
    <x v="0"/>
    <x v="0"/>
    <x v="0"/>
    <x v="0"/>
    <n v="21"/>
    <n v="2.85"/>
    <x v="1"/>
    <x v="0"/>
    <n v="9544.5400000000009"/>
    <n v="4370.1400000000003"/>
    <n v="4203.93"/>
    <n v="0"/>
    <n v="32117.05"/>
    <n v="30209.16"/>
    <n v="7329.71"/>
    <n v="54996.5"/>
    <n v="626594850.33999527"/>
    <n v="62659.485033999525"/>
  </r>
  <r>
    <s v="MEM2003"/>
    <x v="1"/>
    <x v="0"/>
    <n v="77"/>
    <x v="0"/>
    <x v="1"/>
    <x v="0"/>
    <x v="4"/>
    <n v="27"/>
    <n v="1.29"/>
    <x v="0"/>
    <x v="0"/>
    <n v="15056.64"/>
    <n v="3474.19"/>
    <n v="6804.9"/>
    <n v="0"/>
    <n v="53418.58"/>
    <n v="53637.54"/>
    <n v="-16094.6"/>
    <n v="123150.72"/>
    <n v="626594850.33999527"/>
    <n v="62659.485033999525"/>
  </r>
  <r>
    <s v="MEM2004"/>
    <x v="4"/>
    <x v="0"/>
    <n v="35"/>
    <x v="1"/>
    <x v="1"/>
    <x v="1"/>
    <x v="1"/>
    <n v="24"/>
    <n v="3.65"/>
    <x v="1"/>
    <x v="0"/>
    <n v="1193.97"/>
    <n v="3529.17"/>
    <n v="7992.41"/>
    <n v="0"/>
    <n v="3863.25"/>
    <n v="2699.19"/>
    <n v="16763.39"/>
    <n v="-10200.950000000001"/>
    <n v="626594850.33999527"/>
    <n v="62659.485033999525"/>
  </r>
  <r>
    <s v="MEM2005"/>
    <x v="1"/>
    <x v="0"/>
    <n v="77"/>
    <x v="0"/>
    <x v="1"/>
    <x v="3"/>
    <x v="3"/>
    <n v="35"/>
    <n v="2"/>
    <x v="0"/>
    <x v="0"/>
    <n v="11583.59"/>
    <n v="2395.35"/>
    <n v="7866.51"/>
    <n v="0"/>
    <n v="42933.52"/>
    <n v="55828.639999999999"/>
    <n v="11626.42"/>
    <n v="87135.74"/>
    <n v="626594850.33999527"/>
    <n v="62659.485033999525"/>
  </r>
  <r>
    <s v="MEM2006"/>
    <x v="3"/>
    <x v="0"/>
    <n v="64"/>
    <x v="0"/>
    <x v="1"/>
    <x v="1"/>
    <x v="1"/>
    <n v="30"/>
    <n v="2.16"/>
    <x v="1"/>
    <x v="0"/>
    <n v="18942.669999999998"/>
    <n v="3598.41"/>
    <n v="6955.77"/>
    <n v="0"/>
    <n v="84949.91"/>
    <n v="63213.47"/>
    <n v="-28684.240000000002"/>
    <n v="176847.62"/>
    <n v="626594850.33999527"/>
    <n v="62659.485033999525"/>
  </r>
  <r>
    <s v="MEM2007"/>
    <x v="0"/>
    <x v="1"/>
    <n v="24"/>
    <x v="2"/>
    <x v="3"/>
    <x v="0"/>
    <x v="0"/>
    <n v="28"/>
    <n v="3.07"/>
    <x v="0"/>
    <x v="0"/>
    <n v="11520.05"/>
    <n v="3956.75"/>
    <n v="6905.53"/>
    <n v="0"/>
    <n v="53454.6"/>
    <n v="52643.93"/>
    <n v="-10992.72"/>
    <n v="117091.25"/>
    <n v="626594850.33999527"/>
    <n v="62659.485033999525"/>
  </r>
  <r>
    <s v="MEM2008"/>
    <x v="4"/>
    <x v="1"/>
    <n v="54"/>
    <x v="1"/>
    <x v="3"/>
    <x v="1"/>
    <x v="3"/>
    <n v="22"/>
    <n v="3.19"/>
    <x v="1"/>
    <x v="0"/>
    <n v="12858.95"/>
    <n v="3946.18"/>
    <n v="2356.14"/>
    <n v="0"/>
    <n v="28755.22"/>
    <n v="27947.1"/>
    <n v="22566.43"/>
    <n v="34135.89"/>
    <n v="626594850.33999527"/>
    <n v="62659.485033999525"/>
  </r>
  <r>
    <s v="MEM2009"/>
    <x v="7"/>
    <x v="0"/>
    <n v="72"/>
    <x v="0"/>
    <x v="5"/>
    <x v="2"/>
    <x v="2"/>
    <n v="25"/>
    <n v="2.4300000000000002"/>
    <x v="0"/>
    <x v="0"/>
    <n v="11298.65"/>
    <n v="4933.01"/>
    <n v="6803.57"/>
    <n v="0"/>
    <n v="17580.78"/>
    <n v="17352.36"/>
    <n v="179.04"/>
    <n v="34754.1"/>
    <n v="626594850.33999527"/>
    <n v="62659.485033999525"/>
  </r>
  <r>
    <s v="MEM2010"/>
    <x v="0"/>
    <x v="0"/>
    <n v="33"/>
    <x v="1"/>
    <x v="5"/>
    <x v="1"/>
    <x v="1"/>
    <n v="33"/>
    <n v="2.44"/>
    <x v="1"/>
    <x v="0"/>
    <n v="10725.26"/>
    <n v="3996.18"/>
    <n v="745.8"/>
    <n v="0"/>
    <n v="50625.9"/>
    <n v="46905.37"/>
    <n v="-19833.900000000001"/>
    <n v="117365.17"/>
    <n v="626594850.33999527"/>
    <n v="62659.485033999525"/>
  </r>
  <r>
    <s v="MEM2011"/>
    <x v="7"/>
    <x v="1"/>
    <n v="54"/>
    <x v="1"/>
    <x v="0"/>
    <x v="0"/>
    <x v="5"/>
    <n v="26"/>
    <n v="2.97"/>
    <x v="1"/>
    <x v="0"/>
    <n v="2622.3"/>
    <n v="2677.98"/>
    <n v="6105.55"/>
    <n v="0"/>
    <n v="11728.39"/>
    <n v="10597.07"/>
    <n v="7343.61"/>
    <n v="14981.85"/>
    <n v="626594850.33999527"/>
    <n v="62659.485033999525"/>
  </r>
  <r>
    <s v="MEM2012"/>
    <x v="2"/>
    <x v="0"/>
    <n v="80"/>
    <x v="0"/>
    <x v="1"/>
    <x v="0"/>
    <x v="1"/>
    <n v="39"/>
    <n v="1.46"/>
    <x v="1"/>
    <x v="0"/>
    <n v="19180.849999999999"/>
    <n v="3310.34"/>
    <n v="4696.96"/>
    <n v="0"/>
    <n v="83684.69"/>
    <n v="35685.17"/>
    <n v="9977.9500000000007"/>
    <n v="109391.91"/>
    <n v="626594850.33999527"/>
    <n v="62659.485033999525"/>
  </r>
  <r>
    <s v="MEM2013"/>
    <x v="4"/>
    <x v="0"/>
    <n v="73"/>
    <x v="0"/>
    <x v="4"/>
    <x v="0"/>
    <x v="3"/>
    <n v="28"/>
    <n v="2"/>
    <x v="0"/>
    <x v="0"/>
    <n v="10174.16"/>
    <n v="3307.25"/>
    <n v="2094.6799999999998"/>
    <n v="0"/>
    <n v="14901.47"/>
    <n v="49772.56"/>
    <n v="9201.86"/>
    <n v="55472.17"/>
    <n v="626594850.33999527"/>
    <n v="62659.485033999525"/>
  </r>
  <r>
    <s v="MEM2014"/>
    <x v="4"/>
    <x v="1"/>
    <n v="31"/>
    <x v="1"/>
    <x v="0"/>
    <x v="0"/>
    <x v="4"/>
    <n v="40"/>
    <n v="2.23"/>
    <x v="0"/>
    <x v="0"/>
    <n v="9198.5300000000007"/>
    <n v="2412.09"/>
    <n v="6595.45"/>
    <n v="0"/>
    <n v="37260.54"/>
    <n v="37413.97"/>
    <n v="6159.04"/>
    <n v="68515.47"/>
    <n v="626594850.33999527"/>
    <n v="62659.485033999525"/>
  </r>
  <r>
    <s v="MEM2015"/>
    <x v="8"/>
    <x v="1"/>
    <n v="45"/>
    <x v="1"/>
    <x v="3"/>
    <x v="3"/>
    <x v="5"/>
    <n v="25"/>
    <n v="2.39"/>
    <x v="1"/>
    <x v="0"/>
    <n v="8693.67"/>
    <n v="2116.3200000000002"/>
    <n v="6762.42"/>
    <n v="0"/>
    <n v="37400.07"/>
    <n v="13770.56"/>
    <n v="-28616.81"/>
    <n v="79787.44"/>
    <n v="626594850.33999527"/>
    <n v="62659.485033999525"/>
  </r>
  <r>
    <s v="MEM2016"/>
    <x v="7"/>
    <x v="1"/>
    <n v="59"/>
    <x v="0"/>
    <x v="6"/>
    <x v="3"/>
    <x v="2"/>
    <n v="29"/>
    <n v="2.99"/>
    <x v="1"/>
    <x v="0"/>
    <n v="10801.02"/>
    <n v="963.6"/>
    <n v="5443.05"/>
    <n v="0"/>
    <n v="28559.72"/>
    <n v="17384.71"/>
    <n v="2647.46"/>
    <n v="43296.97"/>
    <n v="626594850.33999527"/>
    <n v="62659.485033999525"/>
  </r>
  <r>
    <s v="MEM2017"/>
    <x v="4"/>
    <x v="0"/>
    <n v="31"/>
    <x v="1"/>
    <x v="2"/>
    <x v="0"/>
    <x v="2"/>
    <n v="30"/>
    <n v="3.35"/>
    <x v="1"/>
    <x v="0"/>
    <n v="2252.8200000000002"/>
    <n v="3171.56"/>
    <n v="7791.5"/>
    <n v="0"/>
    <n v="9935.49"/>
    <n v="5237.63"/>
    <n v="25244.34"/>
    <n v="-10071.219999999999"/>
    <n v="626594850.33999527"/>
    <n v="62659.485033999525"/>
  </r>
  <r>
    <s v="MEM2018"/>
    <x v="2"/>
    <x v="0"/>
    <n v="24"/>
    <x v="2"/>
    <x v="5"/>
    <x v="1"/>
    <x v="4"/>
    <n v="20"/>
    <n v="2.21"/>
    <x v="1"/>
    <x v="0"/>
    <n v="881.38"/>
    <n v="4056.51"/>
    <n v="1955.29"/>
    <n v="0"/>
    <n v="3143.32"/>
    <n v="3176.85"/>
    <n v="11558.26"/>
    <n v="-5238.09"/>
    <n v="626594850.33999527"/>
    <n v="62659.485033999525"/>
  </r>
  <r>
    <s v="MEM2019"/>
    <x v="5"/>
    <x v="0"/>
    <n v="62"/>
    <x v="0"/>
    <x v="1"/>
    <x v="1"/>
    <x v="3"/>
    <n v="24"/>
    <n v="2.83"/>
    <x v="0"/>
    <x v="0"/>
    <n v="13084.97"/>
    <n v="163.26"/>
    <n v="3338.62"/>
    <n v="0"/>
    <n v="31906.98"/>
    <n v="41206.83"/>
    <n v="-28644.94"/>
    <n v="101758.75"/>
    <n v="626594850.33999527"/>
    <n v="62659.485033999525"/>
  </r>
  <r>
    <s v="MEM2020"/>
    <x v="4"/>
    <x v="1"/>
    <n v="70"/>
    <x v="0"/>
    <x v="5"/>
    <x v="2"/>
    <x v="2"/>
    <n v="25"/>
    <n v="2.75"/>
    <x v="1"/>
    <x v="0"/>
    <n v="4713.37"/>
    <n v="2027.95"/>
    <n v="3584"/>
    <n v="0"/>
    <n v="11765.27"/>
    <n v="6963.09"/>
    <n v="21337.94"/>
    <n v="-2609.58"/>
    <n v="626594850.33999527"/>
    <n v="62659.485033999525"/>
  </r>
  <r>
    <s v="MEM2021"/>
    <x v="6"/>
    <x v="0"/>
    <n v="55"/>
    <x v="1"/>
    <x v="0"/>
    <x v="0"/>
    <x v="5"/>
    <n v="33"/>
    <n v="2.8"/>
    <x v="0"/>
    <x v="0"/>
    <n v="14466.02"/>
    <n v="3723.43"/>
    <n v="2326.8000000000002"/>
    <n v="0"/>
    <n v="37676.879999999997"/>
    <n v="42154.7"/>
    <n v="-17143.990000000002"/>
    <n v="96975.57"/>
    <n v="626594850.33999527"/>
    <n v="62659.485033999525"/>
  </r>
  <r>
    <s v="MEM2022"/>
    <x v="8"/>
    <x v="1"/>
    <n v="65"/>
    <x v="0"/>
    <x v="5"/>
    <x v="1"/>
    <x v="2"/>
    <n v="25"/>
    <n v="2.02"/>
    <x v="1"/>
    <x v="0"/>
    <n v="1456.8"/>
    <n v="2754.03"/>
    <n v="398.15"/>
    <n v="0"/>
    <n v="5953.79"/>
    <n v="5818.14"/>
    <n v="-16738.18"/>
    <n v="28510.11"/>
    <n v="626594850.33999527"/>
    <n v="62659.485033999525"/>
  </r>
  <r>
    <s v="MEM2023"/>
    <x v="3"/>
    <x v="0"/>
    <n v="34"/>
    <x v="1"/>
    <x v="5"/>
    <x v="0"/>
    <x v="0"/>
    <n v="28"/>
    <n v="2.68"/>
    <x v="0"/>
    <x v="0"/>
    <n v="16558.349999999999"/>
    <n v="3576.77"/>
    <n v="3890.78"/>
    <n v="0"/>
    <n v="42921.32"/>
    <n v="24889.34"/>
    <n v="-12486.23"/>
    <n v="80296.89"/>
    <n v="626594850.33999527"/>
    <n v="62659.485033999525"/>
  </r>
  <r>
    <s v="MEM2024"/>
    <x v="9"/>
    <x v="0"/>
    <n v="37"/>
    <x v="1"/>
    <x v="0"/>
    <x v="1"/>
    <x v="3"/>
    <n v="28"/>
    <n v="0.83"/>
    <x v="1"/>
    <x v="0"/>
    <n v="13981.56"/>
    <n v="2991.23"/>
    <n v="5181.29"/>
    <n v="0"/>
    <n v="52963.23"/>
    <n v="30680.85"/>
    <n v="15957.24"/>
    <n v="67686.84"/>
    <n v="626594850.33999527"/>
    <n v="62659.485033999525"/>
  </r>
  <r>
    <s v="MEM2025"/>
    <x v="7"/>
    <x v="1"/>
    <n v="67"/>
    <x v="0"/>
    <x v="6"/>
    <x v="1"/>
    <x v="2"/>
    <n v="20"/>
    <n v="2.5499999999999998"/>
    <x v="0"/>
    <x v="0"/>
    <n v="606.98"/>
    <n v="1699.52"/>
    <n v="4658.9799999999996"/>
    <n v="0"/>
    <n v="2118.7800000000002"/>
    <n v="2374.6799999999998"/>
    <n v="-6680.76"/>
    <n v="11174.22"/>
    <n v="626594850.33999527"/>
    <n v="62659.485033999525"/>
  </r>
  <r>
    <s v="MEM2026"/>
    <x v="2"/>
    <x v="0"/>
    <n v="80"/>
    <x v="0"/>
    <x v="1"/>
    <x v="0"/>
    <x v="4"/>
    <n v="25"/>
    <n v="2.13"/>
    <x v="0"/>
    <x v="0"/>
    <n v="9435.2800000000007"/>
    <n v="872.3"/>
    <n v="7607.82"/>
    <n v="0"/>
    <n v="13037.17"/>
    <n v="13860.58"/>
    <n v="21750.59"/>
    <n v="5147.16"/>
    <n v="626594850.33999527"/>
    <n v="62659.485033999525"/>
  </r>
  <r>
    <s v="MEM2027"/>
    <x v="3"/>
    <x v="0"/>
    <n v="58"/>
    <x v="0"/>
    <x v="3"/>
    <x v="3"/>
    <x v="3"/>
    <n v="22"/>
    <n v="2.2599999999999998"/>
    <x v="1"/>
    <x v="0"/>
    <n v="17980.39"/>
    <n v="2821.68"/>
    <n v="6093.18"/>
    <n v="0"/>
    <n v="76214.289999999994"/>
    <n v="59367.97"/>
    <n v="8067.54"/>
    <n v="127514.72"/>
    <n v="626594850.33999527"/>
    <n v="62659.485033999525"/>
  </r>
  <r>
    <s v="MEM2028"/>
    <x v="9"/>
    <x v="0"/>
    <n v="26"/>
    <x v="2"/>
    <x v="2"/>
    <x v="3"/>
    <x v="5"/>
    <n v="26"/>
    <n v="2.59"/>
    <x v="1"/>
    <x v="0"/>
    <n v="19072.86"/>
    <n v="473.02"/>
    <n v="1415.01"/>
    <n v="0"/>
    <n v="78227.3"/>
    <n v="85489.74"/>
    <n v="-2204.6999999999998"/>
    <n v="165921.74"/>
    <n v="626594850.33999527"/>
    <n v="62659.485033999525"/>
  </r>
  <r>
    <s v="MEM2029"/>
    <x v="1"/>
    <x v="1"/>
    <n v="44"/>
    <x v="1"/>
    <x v="6"/>
    <x v="3"/>
    <x v="4"/>
    <n v="36"/>
    <n v="2.2000000000000002"/>
    <x v="1"/>
    <x v="0"/>
    <n v="8993.17"/>
    <n v="4904.66"/>
    <n v="4606.6099999999997"/>
    <n v="0"/>
    <n v="26381.7"/>
    <n v="37604.339999999997"/>
    <n v="-11913.44"/>
    <n v="75899.48"/>
    <n v="626594850.33999527"/>
    <n v="62659.485033999525"/>
  </r>
  <r>
    <s v="MEM2030"/>
    <x v="8"/>
    <x v="0"/>
    <n v="53"/>
    <x v="1"/>
    <x v="4"/>
    <x v="3"/>
    <x v="2"/>
    <n v="31"/>
    <n v="3.22"/>
    <x v="0"/>
    <x v="0"/>
    <n v="18419.91"/>
    <n v="670.9"/>
    <n v="2749.56"/>
    <n v="0"/>
    <n v="89201.02"/>
    <n v="38754.26"/>
    <n v="-28296.79"/>
    <n v="156252.07"/>
    <n v="626594850.33999527"/>
    <n v="62659.485033999525"/>
  </r>
  <r>
    <s v="MEM2031"/>
    <x v="5"/>
    <x v="0"/>
    <n v="59"/>
    <x v="0"/>
    <x v="2"/>
    <x v="2"/>
    <x v="1"/>
    <n v="27"/>
    <n v="3.01"/>
    <x v="0"/>
    <x v="0"/>
    <n v="6482.28"/>
    <n v="2989.44"/>
    <n v="7591.4"/>
    <n v="0"/>
    <n v="31508.240000000002"/>
    <n v="15468.29"/>
    <n v="-12480.28"/>
    <n v="59456.81"/>
    <n v="626594850.33999527"/>
    <n v="62659.485033999525"/>
  </r>
  <r>
    <s v="MEM2032"/>
    <x v="1"/>
    <x v="0"/>
    <n v="79"/>
    <x v="0"/>
    <x v="0"/>
    <x v="1"/>
    <x v="0"/>
    <n v="34"/>
    <n v="1.76"/>
    <x v="1"/>
    <x v="0"/>
    <n v="16714.18"/>
    <n v="3066.12"/>
    <n v="628.46"/>
    <n v="0"/>
    <n v="46861.37"/>
    <n v="22035.24"/>
    <n v="-21912.38"/>
    <n v="90808.99"/>
    <n v="626594850.33999527"/>
    <n v="62659.485033999525"/>
  </r>
  <r>
    <s v="MEM2033"/>
    <x v="5"/>
    <x v="1"/>
    <n v="25"/>
    <x v="2"/>
    <x v="2"/>
    <x v="1"/>
    <x v="4"/>
    <n v="30"/>
    <n v="2.2400000000000002"/>
    <x v="1"/>
    <x v="0"/>
    <n v="3053.02"/>
    <n v="2660.78"/>
    <n v="6700.3"/>
    <n v="0"/>
    <n v="13167.01"/>
    <n v="6158.66"/>
    <n v="-21265.11"/>
    <n v="40590.78"/>
    <n v="626594850.33999527"/>
    <n v="62659.485033999525"/>
  </r>
  <r>
    <s v="MEM2034"/>
    <x v="6"/>
    <x v="1"/>
    <n v="69"/>
    <x v="0"/>
    <x v="6"/>
    <x v="3"/>
    <x v="4"/>
    <n v="32"/>
    <n v="1.48"/>
    <x v="1"/>
    <x v="0"/>
    <n v="17979.91"/>
    <n v="616.77"/>
    <n v="2360.1799999999998"/>
    <n v="0"/>
    <n v="42879.14"/>
    <n v="54181.96"/>
    <n v="-20673.240000000002"/>
    <n v="117734.34"/>
    <n v="626594850.33999527"/>
    <n v="62659.485033999525"/>
  </r>
  <r>
    <s v="MEM2035"/>
    <x v="8"/>
    <x v="0"/>
    <n v="61"/>
    <x v="0"/>
    <x v="5"/>
    <x v="1"/>
    <x v="0"/>
    <n v="20"/>
    <n v="3.03"/>
    <x v="0"/>
    <x v="0"/>
    <n v="15209.72"/>
    <n v="2389.5700000000002"/>
    <n v="5380.57"/>
    <n v="0"/>
    <n v="38200.31"/>
    <n v="73453.19"/>
    <n v="-13911.81"/>
    <n v="125565.31"/>
    <n v="626594850.33999527"/>
    <n v="62659.485033999525"/>
  </r>
  <r>
    <s v="MEM2036"/>
    <x v="4"/>
    <x v="1"/>
    <n v="48"/>
    <x v="1"/>
    <x v="6"/>
    <x v="1"/>
    <x v="4"/>
    <n v="25"/>
    <n v="2.42"/>
    <x v="1"/>
    <x v="0"/>
    <n v="12820.69"/>
    <n v="1430.05"/>
    <n v="117.5"/>
    <n v="0"/>
    <n v="29539.08"/>
    <n v="37022.160000000003"/>
    <n v="-12544.25"/>
    <n v="79105.490000000005"/>
    <n v="626594850.33999527"/>
    <n v="62659.485033999525"/>
  </r>
  <r>
    <s v="MEM2037"/>
    <x v="0"/>
    <x v="0"/>
    <n v="43"/>
    <x v="1"/>
    <x v="5"/>
    <x v="3"/>
    <x v="3"/>
    <n v="22"/>
    <n v="2.65"/>
    <x v="0"/>
    <x v="0"/>
    <n v="15156.98"/>
    <n v="1007.27"/>
    <n v="4479.72"/>
    <n v="0"/>
    <n v="72530.84"/>
    <n v="52927.67"/>
    <n v="15875.6"/>
    <n v="109582.91"/>
    <n v="626594850.33999527"/>
    <n v="62659.485033999525"/>
  </r>
  <r>
    <s v="MEM2038"/>
    <x v="7"/>
    <x v="1"/>
    <n v="57"/>
    <x v="0"/>
    <x v="4"/>
    <x v="3"/>
    <x v="2"/>
    <n v="28"/>
    <n v="2.38"/>
    <x v="1"/>
    <x v="0"/>
    <n v="1202.71"/>
    <n v="2501.02"/>
    <n v="5855.64"/>
    <n v="0"/>
    <n v="3318.15"/>
    <n v="5912.5"/>
    <n v="-4454.29"/>
    <n v="13684.94"/>
    <n v="626594850.33999527"/>
    <n v="62659.485033999525"/>
  </r>
  <r>
    <s v="MEM2039"/>
    <x v="0"/>
    <x v="0"/>
    <n v="34"/>
    <x v="1"/>
    <x v="6"/>
    <x v="0"/>
    <x v="2"/>
    <n v="33"/>
    <n v="2.9"/>
    <x v="1"/>
    <x v="0"/>
    <n v="9398.57"/>
    <n v="1128.8599999999999"/>
    <n v="3789.18"/>
    <n v="0"/>
    <n v="40519.410000000003"/>
    <n v="45336.77"/>
    <n v="3327.22"/>
    <n v="82528.960000000006"/>
    <n v="626594850.33999527"/>
    <n v="62659.485033999525"/>
  </r>
  <r>
    <s v="MEM2040"/>
    <x v="4"/>
    <x v="0"/>
    <n v="59"/>
    <x v="0"/>
    <x v="5"/>
    <x v="3"/>
    <x v="5"/>
    <n v="33"/>
    <n v="3.4"/>
    <x v="0"/>
    <x v="0"/>
    <n v="12194.01"/>
    <n v="3664.11"/>
    <n v="4600.8500000000004"/>
    <n v="0"/>
    <n v="40729.050000000003"/>
    <n v="31359.01"/>
    <n v="-2533.61"/>
    <n v="74621.67"/>
    <n v="626594850.33999527"/>
    <n v="62659.485033999525"/>
  </r>
  <r>
    <s v="MEM2041"/>
    <x v="7"/>
    <x v="0"/>
    <n v="56"/>
    <x v="0"/>
    <x v="6"/>
    <x v="2"/>
    <x v="1"/>
    <n v="30"/>
    <n v="2.85"/>
    <x v="1"/>
    <x v="0"/>
    <n v="19855.03"/>
    <n v="1975.84"/>
    <n v="4758.45"/>
    <n v="0"/>
    <n v="29630.69"/>
    <n v="40671.519999999997"/>
    <n v="-6090.02"/>
    <n v="76392.23"/>
    <n v="626594850.33999527"/>
    <n v="62659.485033999525"/>
  </r>
  <r>
    <s v="MEM2042"/>
    <x v="8"/>
    <x v="0"/>
    <n v="71"/>
    <x v="0"/>
    <x v="2"/>
    <x v="1"/>
    <x v="1"/>
    <n v="31"/>
    <n v="3.18"/>
    <x v="1"/>
    <x v="0"/>
    <n v="6159.72"/>
    <n v="2926.49"/>
    <n v="1996.63"/>
    <n v="0"/>
    <n v="28644.080000000002"/>
    <n v="8590.7199999999993"/>
    <n v="-6447.6"/>
    <n v="43682.400000000001"/>
    <n v="626594850.33999527"/>
    <n v="62659.485033999525"/>
  </r>
  <r>
    <s v="MEM2043"/>
    <x v="0"/>
    <x v="0"/>
    <n v="53"/>
    <x v="1"/>
    <x v="2"/>
    <x v="0"/>
    <x v="0"/>
    <n v="22"/>
    <n v="2.92"/>
    <x v="1"/>
    <x v="0"/>
    <n v="3684.92"/>
    <n v="4663.45"/>
    <n v="6090.33"/>
    <n v="0"/>
    <n v="7954.31"/>
    <n v="16479.87"/>
    <n v="14904.55"/>
    <n v="9529.6299999999992"/>
    <n v="626594850.33999527"/>
    <n v="62659.485033999525"/>
  </r>
  <r>
    <s v="MEM2044"/>
    <x v="1"/>
    <x v="1"/>
    <n v="74"/>
    <x v="0"/>
    <x v="6"/>
    <x v="0"/>
    <x v="4"/>
    <n v="21"/>
    <n v="3.22"/>
    <x v="1"/>
    <x v="0"/>
    <n v="1345.16"/>
    <n v="1732.75"/>
    <n v="5849.59"/>
    <n v="0"/>
    <n v="2284.58"/>
    <n v="5069.51"/>
    <n v="-17788.939999999999"/>
    <n v="25143.03"/>
    <n v="626594850.33999527"/>
    <n v="62659.485033999525"/>
  </r>
  <r>
    <s v="MEM2045"/>
    <x v="5"/>
    <x v="1"/>
    <n v="67"/>
    <x v="0"/>
    <x v="1"/>
    <x v="1"/>
    <x v="5"/>
    <n v="24"/>
    <n v="2.2200000000000002"/>
    <x v="1"/>
    <x v="0"/>
    <n v="7161.18"/>
    <n v="3729.5"/>
    <n v="4579.58"/>
    <n v="0"/>
    <n v="25425.99"/>
    <n v="9480.0300000000007"/>
    <n v="-9338.0300000000007"/>
    <n v="44244.05"/>
    <n v="626594850.33999527"/>
    <n v="62659.485033999525"/>
  </r>
  <r>
    <s v="MEM2046"/>
    <x v="3"/>
    <x v="1"/>
    <n v="37"/>
    <x v="1"/>
    <x v="4"/>
    <x v="2"/>
    <x v="4"/>
    <n v="32"/>
    <n v="3.5"/>
    <x v="0"/>
    <x v="0"/>
    <n v="15094.73"/>
    <n v="1099.81"/>
    <n v="1953.44"/>
    <n v="0"/>
    <n v="50504.19"/>
    <n v="37969.26"/>
    <n v="25158.7"/>
    <n v="63314.75"/>
    <n v="626594850.33999527"/>
    <n v="62659.485033999525"/>
  </r>
  <r>
    <s v="MEM2047"/>
    <x v="7"/>
    <x v="1"/>
    <n v="36"/>
    <x v="1"/>
    <x v="2"/>
    <x v="0"/>
    <x v="0"/>
    <n v="20"/>
    <n v="2.1800000000000002"/>
    <x v="1"/>
    <x v="0"/>
    <n v="10268.719999999999"/>
    <n v="4018.72"/>
    <n v="6012.31"/>
    <n v="0"/>
    <n v="31397.94"/>
    <n v="44286.98"/>
    <n v="23608.26"/>
    <n v="52076.66"/>
    <n v="626594850.33999527"/>
    <n v="62659.485033999525"/>
  </r>
  <r>
    <s v="MEM2048"/>
    <x v="5"/>
    <x v="0"/>
    <n v="66"/>
    <x v="0"/>
    <x v="3"/>
    <x v="1"/>
    <x v="4"/>
    <n v="23"/>
    <n v="3.15"/>
    <x v="1"/>
    <x v="0"/>
    <n v="12159.98"/>
    <n v="1664.77"/>
    <n v="5165.07"/>
    <n v="0"/>
    <n v="30462.44"/>
    <n v="50393.760000000002"/>
    <n v="6923.53"/>
    <n v="73932.67"/>
    <n v="626594850.33999527"/>
    <n v="62659.485033999525"/>
  </r>
  <r>
    <s v="MEM2049"/>
    <x v="8"/>
    <x v="0"/>
    <n v="40"/>
    <x v="1"/>
    <x v="2"/>
    <x v="1"/>
    <x v="4"/>
    <n v="30"/>
    <n v="1.23"/>
    <x v="1"/>
    <x v="0"/>
    <n v="14732"/>
    <n v="3215.35"/>
    <n v="5596.58"/>
    <n v="0"/>
    <n v="34494.67"/>
    <n v="68576.2"/>
    <n v="26469.279999999999"/>
    <n v="76601.59"/>
    <n v="626594850.33999527"/>
    <n v="62659.485033999525"/>
  </r>
  <r>
    <s v="MEM2050"/>
    <x v="3"/>
    <x v="0"/>
    <n v="50"/>
    <x v="1"/>
    <x v="0"/>
    <x v="1"/>
    <x v="0"/>
    <n v="28"/>
    <n v="1.2"/>
    <x v="1"/>
    <x v="0"/>
    <n v="3356.9"/>
    <n v="3832.75"/>
    <n v="4310.17"/>
    <n v="0"/>
    <n v="14879.73"/>
    <n v="4256.54"/>
    <n v="7438.95"/>
    <n v="11697.32"/>
    <n v="626594850.33999527"/>
    <n v="62659.485033999525"/>
  </r>
  <r>
    <s v="MEM2051"/>
    <x v="3"/>
    <x v="1"/>
    <n v="37"/>
    <x v="1"/>
    <x v="0"/>
    <x v="2"/>
    <x v="3"/>
    <n v="33"/>
    <n v="2.97"/>
    <x v="1"/>
    <x v="0"/>
    <n v="6252.45"/>
    <n v="4913.7"/>
    <n v="1000.5"/>
    <n v="0"/>
    <n v="7670.06"/>
    <n v="30990.76"/>
    <n v="13916.35"/>
    <n v="24744.47"/>
    <n v="626594850.33999527"/>
    <n v="62659.485033999525"/>
  </r>
  <r>
    <s v="MEM2052"/>
    <x v="6"/>
    <x v="1"/>
    <n v="66"/>
    <x v="0"/>
    <x v="0"/>
    <x v="3"/>
    <x v="5"/>
    <n v="36"/>
    <n v="2.39"/>
    <x v="1"/>
    <x v="0"/>
    <n v="12385.31"/>
    <n v="4267.74"/>
    <n v="7790.77"/>
    <n v="0"/>
    <n v="36605.379999999997"/>
    <n v="33466.69"/>
    <n v="-13941.08"/>
    <n v="84013.15"/>
    <n v="626594850.33999527"/>
    <n v="62659.485033999525"/>
  </r>
  <r>
    <s v="MEM2053"/>
    <x v="6"/>
    <x v="1"/>
    <n v="38"/>
    <x v="1"/>
    <x v="3"/>
    <x v="2"/>
    <x v="0"/>
    <n v="31"/>
    <n v="1.74"/>
    <x v="1"/>
    <x v="0"/>
    <n v="14184.97"/>
    <n v="3863.3"/>
    <n v="4693.1400000000003"/>
    <n v="0"/>
    <n v="67505.81"/>
    <n v="53043.71"/>
    <n v="27738.76"/>
    <n v="92810.76"/>
    <n v="626594850.33999527"/>
    <n v="62659.485033999525"/>
  </r>
  <r>
    <s v="MEM2054"/>
    <x v="0"/>
    <x v="1"/>
    <n v="78"/>
    <x v="0"/>
    <x v="4"/>
    <x v="2"/>
    <x v="0"/>
    <n v="40"/>
    <n v="3.23"/>
    <x v="1"/>
    <x v="0"/>
    <n v="14549.83"/>
    <n v="3100.07"/>
    <n v="7092.81"/>
    <n v="0"/>
    <n v="48863.72"/>
    <n v="64212.52"/>
    <n v="-6411.84"/>
    <n v="119488.08"/>
    <n v="626594850.33999527"/>
    <n v="62659.485033999525"/>
  </r>
  <r>
    <s v="MEM2055"/>
    <x v="8"/>
    <x v="0"/>
    <n v="60"/>
    <x v="0"/>
    <x v="2"/>
    <x v="0"/>
    <x v="4"/>
    <n v="28"/>
    <n v="1.08"/>
    <x v="0"/>
    <x v="0"/>
    <n v="1371.67"/>
    <n v="2801.43"/>
    <n v="5074.8500000000004"/>
    <n v="0"/>
    <n v="2696.62"/>
    <n v="4430.79"/>
    <n v="8673.02"/>
    <n v="-1545.61"/>
    <n v="626594850.33999527"/>
    <n v="62659.485033999525"/>
  </r>
  <r>
    <s v="MEM2056"/>
    <x v="6"/>
    <x v="1"/>
    <n v="24"/>
    <x v="2"/>
    <x v="0"/>
    <x v="1"/>
    <x v="2"/>
    <n v="23"/>
    <n v="2.97"/>
    <x v="0"/>
    <x v="0"/>
    <n v="10569.97"/>
    <n v="955.51"/>
    <n v="1171.3599999999999"/>
    <n v="0"/>
    <n v="27217.96"/>
    <n v="17378.68"/>
    <n v="26771.62"/>
    <n v="17825.02"/>
    <n v="626594850.33999527"/>
    <n v="62659.485033999525"/>
  </r>
  <r>
    <s v="MEM2057"/>
    <x v="4"/>
    <x v="1"/>
    <n v="32"/>
    <x v="1"/>
    <x v="5"/>
    <x v="1"/>
    <x v="4"/>
    <n v="27"/>
    <n v="2.63"/>
    <x v="1"/>
    <x v="0"/>
    <n v="18195.02"/>
    <n v="3950.83"/>
    <n v="3289.6"/>
    <n v="0"/>
    <n v="24256.97"/>
    <n v="71363.48"/>
    <n v="15282.19"/>
    <n v="80338.259999999995"/>
    <n v="626594850.33999527"/>
    <n v="62659.485033999525"/>
  </r>
  <r>
    <s v="MEM2058"/>
    <x v="6"/>
    <x v="0"/>
    <n v="21"/>
    <x v="2"/>
    <x v="6"/>
    <x v="0"/>
    <x v="3"/>
    <n v="33"/>
    <n v="3.5"/>
    <x v="0"/>
    <x v="0"/>
    <n v="13469.5"/>
    <n v="4547.22"/>
    <n v="6820.59"/>
    <n v="0"/>
    <n v="20388.46"/>
    <n v="53850.55"/>
    <n v="21585.35"/>
    <n v="52653.66"/>
    <n v="626594850.33999527"/>
    <n v="62659.485033999525"/>
  </r>
  <r>
    <s v="MEM2059"/>
    <x v="7"/>
    <x v="0"/>
    <n v="61"/>
    <x v="0"/>
    <x v="5"/>
    <x v="3"/>
    <x v="2"/>
    <n v="23"/>
    <n v="3.15"/>
    <x v="0"/>
    <x v="0"/>
    <n v="18950.37"/>
    <n v="3572.48"/>
    <n v="3338.66"/>
    <n v="0"/>
    <n v="63840.74"/>
    <n v="60247.57"/>
    <n v="13782.14"/>
    <n v="110306.17"/>
    <n v="626594850.33999527"/>
    <n v="62659.485033999525"/>
  </r>
  <r>
    <s v="MEM2060"/>
    <x v="6"/>
    <x v="0"/>
    <n v="51"/>
    <x v="1"/>
    <x v="4"/>
    <x v="1"/>
    <x v="5"/>
    <n v="37"/>
    <n v="2.74"/>
    <x v="1"/>
    <x v="0"/>
    <n v="16512.400000000001"/>
    <n v="557.36"/>
    <n v="3176.75"/>
    <n v="0"/>
    <n v="65253.23"/>
    <n v="28881.13"/>
    <n v="-14650.96"/>
    <n v="108785.32"/>
    <n v="626594850.33999527"/>
    <n v="62659.485033999525"/>
  </r>
  <r>
    <s v="MEM2061"/>
    <x v="4"/>
    <x v="0"/>
    <n v="60"/>
    <x v="0"/>
    <x v="0"/>
    <x v="2"/>
    <x v="2"/>
    <n v="30"/>
    <n v="1.26"/>
    <x v="1"/>
    <x v="0"/>
    <n v="17571.419999999998"/>
    <n v="3012.89"/>
    <n v="2374"/>
    <n v="0"/>
    <n v="69858.19"/>
    <n v="84419.61"/>
    <n v="-16256.07"/>
    <n v="170533.87"/>
    <n v="626594850.33999527"/>
    <n v="62659.485033999525"/>
  </r>
  <r>
    <s v="MEM2062"/>
    <x v="1"/>
    <x v="1"/>
    <n v="26"/>
    <x v="2"/>
    <x v="6"/>
    <x v="1"/>
    <x v="5"/>
    <n v="35"/>
    <n v="2.95"/>
    <x v="0"/>
    <x v="0"/>
    <n v="730.56"/>
    <n v="3910.36"/>
    <n v="490.56"/>
    <n v="0"/>
    <n v="3524.17"/>
    <n v="3153.85"/>
    <n v="15916.29"/>
    <n v="-9238.27"/>
    <n v="626594850.33999527"/>
    <n v="62659.485033999525"/>
  </r>
  <r>
    <s v="MEM2063"/>
    <x v="7"/>
    <x v="1"/>
    <n v="77"/>
    <x v="0"/>
    <x v="2"/>
    <x v="3"/>
    <x v="5"/>
    <n v="33"/>
    <n v="2.73"/>
    <x v="1"/>
    <x v="0"/>
    <n v="6767.41"/>
    <n v="2068.3200000000002"/>
    <n v="1903.47"/>
    <n v="0"/>
    <n v="17912.12"/>
    <n v="21347.73"/>
    <n v="-23303.62"/>
    <n v="62563.47"/>
    <n v="626594850.33999527"/>
    <n v="62659.485033999525"/>
  </r>
  <r>
    <s v="MEM2064"/>
    <x v="4"/>
    <x v="0"/>
    <n v="45"/>
    <x v="1"/>
    <x v="4"/>
    <x v="2"/>
    <x v="0"/>
    <n v="24"/>
    <n v="1.66"/>
    <x v="0"/>
    <x v="0"/>
    <n v="4955"/>
    <n v="943.74"/>
    <n v="7592.32"/>
    <n v="0"/>
    <n v="13772.06"/>
    <n v="23118.17"/>
    <n v="-24519.43"/>
    <n v="61409.66"/>
    <n v="626594850.33999527"/>
    <n v="62659.485033999525"/>
  </r>
  <r>
    <s v="MEM2065"/>
    <x v="6"/>
    <x v="0"/>
    <n v="56"/>
    <x v="0"/>
    <x v="4"/>
    <x v="1"/>
    <x v="3"/>
    <n v="27"/>
    <n v="2"/>
    <x v="1"/>
    <x v="0"/>
    <n v="6497.48"/>
    <n v="1078.32"/>
    <n v="7595.38"/>
    <n v="0"/>
    <n v="12839.57"/>
    <n v="11005.29"/>
    <n v="7383.3"/>
    <n v="16461.560000000001"/>
    <n v="626594850.33999527"/>
    <n v="62659.485033999525"/>
  </r>
  <r>
    <s v="MEM2066"/>
    <x v="5"/>
    <x v="0"/>
    <n v="45"/>
    <x v="1"/>
    <x v="0"/>
    <x v="0"/>
    <x v="1"/>
    <n v="22"/>
    <n v="1.72"/>
    <x v="1"/>
    <x v="0"/>
    <n v="19354.52"/>
    <n v="1909.46"/>
    <n v="2792.4"/>
    <n v="0"/>
    <n v="96147.58"/>
    <n v="73629.72"/>
    <n v="24457.49"/>
    <n v="145319.81"/>
    <n v="626594850.33999527"/>
    <n v="62659.485033999525"/>
  </r>
  <r>
    <s v="MEM2067"/>
    <x v="3"/>
    <x v="1"/>
    <n v="31"/>
    <x v="1"/>
    <x v="3"/>
    <x v="0"/>
    <x v="1"/>
    <n v="34"/>
    <n v="2.66"/>
    <x v="1"/>
    <x v="0"/>
    <n v="13799.82"/>
    <n v="351.07"/>
    <n v="6006.91"/>
    <n v="0"/>
    <n v="51226.13"/>
    <n v="29208.21"/>
    <n v="29684.54"/>
    <n v="50749.8"/>
    <n v="626594850.33999527"/>
    <n v="62659.485033999525"/>
  </r>
  <r>
    <s v="MEM2068"/>
    <x v="7"/>
    <x v="1"/>
    <n v="35"/>
    <x v="1"/>
    <x v="1"/>
    <x v="0"/>
    <x v="5"/>
    <n v="33"/>
    <n v="2.27"/>
    <x v="0"/>
    <x v="0"/>
    <n v="14232.49"/>
    <n v="4291.83"/>
    <n v="7510.57"/>
    <n v="0"/>
    <n v="46011.16"/>
    <n v="43554.6"/>
    <n v="11589.5"/>
    <n v="77976.259999999995"/>
    <n v="626594850.33999527"/>
    <n v="62659.485033999525"/>
  </r>
  <r>
    <s v="MEM2069"/>
    <x v="1"/>
    <x v="1"/>
    <n v="58"/>
    <x v="0"/>
    <x v="6"/>
    <x v="0"/>
    <x v="3"/>
    <n v="30"/>
    <n v="2.35"/>
    <x v="1"/>
    <x v="0"/>
    <n v="13266.61"/>
    <n v="4782.82"/>
    <n v="1924.11"/>
    <n v="0"/>
    <n v="51707.56"/>
    <n v="49199.11"/>
    <n v="26698.2"/>
    <n v="74208.47"/>
    <n v="626594850.33999527"/>
    <n v="62659.485033999525"/>
  </r>
  <r>
    <s v="MEM2070"/>
    <x v="1"/>
    <x v="0"/>
    <n v="22"/>
    <x v="2"/>
    <x v="4"/>
    <x v="1"/>
    <x v="0"/>
    <n v="35"/>
    <n v="1.49"/>
    <x v="0"/>
    <x v="0"/>
    <n v="4650.9799999999996"/>
    <n v="3334.77"/>
    <n v="6044.15"/>
    <n v="0"/>
    <n v="16177.99"/>
    <n v="9411.56"/>
    <n v="-24818.18"/>
    <n v="50407.73"/>
    <n v="626594850.33999527"/>
    <n v="62659.485033999525"/>
  </r>
  <r>
    <s v="MEM2071"/>
    <x v="1"/>
    <x v="0"/>
    <n v="46"/>
    <x v="1"/>
    <x v="5"/>
    <x v="1"/>
    <x v="1"/>
    <n v="32"/>
    <n v="2.83"/>
    <x v="1"/>
    <x v="0"/>
    <n v="9144.57"/>
    <n v="103.38"/>
    <n v="56.62"/>
    <n v="0"/>
    <n v="23714.69"/>
    <n v="33796.29"/>
    <n v="10519.98"/>
    <n v="46991"/>
    <n v="626594850.33999527"/>
    <n v="62659.485033999525"/>
  </r>
  <r>
    <s v="MEM2072"/>
    <x v="8"/>
    <x v="0"/>
    <n v="27"/>
    <x v="2"/>
    <x v="3"/>
    <x v="0"/>
    <x v="5"/>
    <n v="24"/>
    <n v="3.39"/>
    <x v="1"/>
    <x v="0"/>
    <n v="10690.5"/>
    <n v="1063.79"/>
    <n v="7716.49"/>
    <n v="0"/>
    <n v="18543.169999999998"/>
    <n v="38352.07"/>
    <n v="2989.27"/>
    <n v="53905.97"/>
    <n v="626594850.33999527"/>
    <n v="62659.485033999525"/>
  </r>
  <r>
    <s v="MEM2073"/>
    <x v="7"/>
    <x v="1"/>
    <n v="69"/>
    <x v="0"/>
    <x v="3"/>
    <x v="3"/>
    <x v="5"/>
    <n v="26"/>
    <n v="2.5299999999999998"/>
    <x v="0"/>
    <x v="0"/>
    <n v="7743.41"/>
    <n v="2309.61"/>
    <n v="7930.42"/>
    <n v="0"/>
    <n v="13206.34"/>
    <n v="25696.18"/>
    <n v="-18604.169999999998"/>
    <n v="57506.69"/>
    <n v="626594850.33999527"/>
    <n v="62659.485033999525"/>
  </r>
  <r>
    <s v="MEM2074"/>
    <x v="4"/>
    <x v="1"/>
    <n v="49"/>
    <x v="1"/>
    <x v="2"/>
    <x v="0"/>
    <x v="0"/>
    <n v="31"/>
    <n v="1.93"/>
    <x v="1"/>
    <x v="0"/>
    <n v="16703.96"/>
    <n v="268.02"/>
    <n v="2293.98"/>
    <n v="0"/>
    <n v="69566.289999999994"/>
    <n v="72763.31"/>
    <n v="6175.08"/>
    <n v="136154.51999999999"/>
    <n v="626594850.33999527"/>
    <n v="62659.485033999525"/>
  </r>
  <r>
    <s v="MEM2075"/>
    <x v="6"/>
    <x v="0"/>
    <n v="32"/>
    <x v="1"/>
    <x v="0"/>
    <x v="0"/>
    <x v="1"/>
    <n v="35"/>
    <n v="2.19"/>
    <x v="1"/>
    <x v="0"/>
    <n v="18292.64"/>
    <n v="4016.97"/>
    <n v="7362.7"/>
    <n v="0"/>
    <n v="71149.679999999993"/>
    <n v="60735.73"/>
    <n v="8047.81"/>
    <n v="123837.6"/>
    <n v="626594850.33999527"/>
    <n v="62659.485033999525"/>
  </r>
  <r>
    <s v="MEM2076"/>
    <x v="7"/>
    <x v="1"/>
    <n v="42"/>
    <x v="1"/>
    <x v="0"/>
    <x v="0"/>
    <x v="4"/>
    <n v="36"/>
    <n v="2.09"/>
    <x v="0"/>
    <x v="0"/>
    <n v="18757.939999999999"/>
    <n v="3993.82"/>
    <n v="5440.72"/>
    <n v="0"/>
    <n v="53839.97"/>
    <n v="92766.88"/>
    <n v="-29403.53"/>
    <n v="176010.38"/>
    <n v="626594850.33999527"/>
    <n v="62659.485033999525"/>
  </r>
  <r>
    <s v="MEM2077"/>
    <x v="9"/>
    <x v="1"/>
    <n v="58"/>
    <x v="0"/>
    <x v="6"/>
    <x v="0"/>
    <x v="1"/>
    <n v="29"/>
    <n v="2.5099999999999998"/>
    <x v="1"/>
    <x v="0"/>
    <n v="15095.45"/>
    <n v="4101.12"/>
    <n v="3218.54"/>
    <n v="0"/>
    <n v="66367.11"/>
    <n v="57085.440000000002"/>
    <n v="25932.38"/>
    <n v="97520.17"/>
    <n v="626594850.33999527"/>
    <n v="62659.485033999525"/>
  </r>
  <r>
    <s v="MEM2078"/>
    <x v="3"/>
    <x v="0"/>
    <n v="21"/>
    <x v="2"/>
    <x v="4"/>
    <x v="0"/>
    <x v="2"/>
    <n v="18"/>
    <n v="2.25"/>
    <x v="1"/>
    <x v="0"/>
    <n v="17540.91"/>
    <n v="2884.61"/>
    <n v="2651.3"/>
    <n v="0"/>
    <n v="37560.800000000003"/>
    <n v="42228.49"/>
    <n v="13871.83"/>
    <n v="65917.460000000006"/>
    <n v="626594850.33999527"/>
    <n v="62659.485033999525"/>
  </r>
  <r>
    <s v="MEM2079"/>
    <x v="0"/>
    <x v="0"/>
    <n v="63"/>
    <x v="0"/>
    <x v="6"/>
    <x v="0"/>
    <x v="0"/>
    <n v="17"/>
    <n v="2.2200000000000002"/>
    <x v="1"/>
    <x v="0"/>
    <n v="11245.72"/>
    <n v="1786.96"/>
    <n v="738.59"/>
    <n v="0"/>
    <n v="24736.080000000002"/>
    <n v="24547.58"/>
    <n v="-11510.8"/>
    <n v="60794.46"/>
    <n v="626594850.33999527"/>
    <n v="62659.485033999525"/>
  </r>
  <r>
    <s v="MEM2080"/>
    <x v="2"/>
    <x v="0"/>
    <n v="59"/>
    <x v="0"/>
    <x v="1"/>
    <x v="2"/>
    <x v="0"/>
    <n v="25"/>
    <n v="3.45"/>
    <x v="1"/>
    <x v="0"/>
    <n v="4753.28"/>
    <n v="841.55"/>
    <n v="2161.4899999999998"/>
    <n v="0"/>
    <n v="8788.94"/>
    <n v="6813.65"/>
    <n v="15069.95"/>
    <n v="532.64"/>
    <n v="626594850.33999527"/>
    <n v="62659.485033999525"/>
  </r>
  <r>
    <s v="MEM2081"/>
    <x v="5"/>
    <x v="1"/>
    <n v="24"/>
    <x v="2"/>
    <x v="6"/>
    <x v="1"/>
    <x v="5"/>
    <n v="25"/>
    <n v="1.1499999999999999"/>
    <x v="1"/>
    <x v="0"/>
    <n v="5296.99"/>
    <n v="3455.34"/>
    <n v="5947.9"/>
    <n v="0"/>
    <n v="25313.200000000001"/>
    <n v="12403.61"/>
    <n v="22500.080000000002"/>
    <n v="15216.73"/>
    <n v="626594850.33999527"/>
    <n v="62659.485033999525"/>
  </r>
  <r>
    <s v="MEM2082"/>
    <x v="4"/>
    <x v="0"/>
    <n v="73"/>
    <x v="0"/>
    <x v="2"/>
    <x v="0"/>
    <x v="3"/>
    <n v="36"/>
    <n v="2.06"/>
    <x v="1"/>
    <x v="0"/>
    <n v="17960.93"/>
    <n v="1765.69"/>
    <n v="5751.82"/>
    <n v="0"/>
    <n v="42871.03"/>
    <n v="59161.9"/>
    <n v="2598.1999999999998"/>
    <n v="99434.73"/>
    <n v="626594850.33999527"/>
    <n v="62659.485033999525"/>
  </r>
  <r>
    <s v="MEM2083"/>
    <x v="7"/>
    <x v="1"/>
    <n v="61"/>
    <x v="0"/>
    <x v="2"/>
    <x v="1"/>
    <x v="3"/>
    <n v="22"/>
    <n v="1.96"/>
    <x v="1"/>
    <x v="0"/>
    <n v="19927.75"/>
    <n v="2850.59"/>
    <n v="6949.08"/>
    <n v="0"/>
    <n v="26442.639999999999"/>
    <n v="70377.02"/>
    <n v="-26200.6"/>
    <n v="123020.26"/>
    <n v="626594850.33999527"/>
    <n v="62659.485033999525"/>
  </r>
  <r>
    <s v="MEM2084"/>
    <x v="8"/>
    <x v="1"/>
    <n v="50"/>
    <x v="1"/>
    <x v="2"/>
    <x v="2"/>
    <x v="1"/>
    <n v="29"/>
    <n v="1.06"/>
    <x v="0"/>
    <x v="0"/>
    <n v="12155.83"/>
    <n v="2966.32"/>
    <n v="3078.87"/>
    <n v="0"/>
    <n v="21159.9"/>
    <n v="16252.05"/>
    <n v="29594.82"/>
    <n v="7817.13"/>
    <n v="626594850.33999527"/>
    <n v="62659.485033999525"/>
  </r>
  <r>
    <s v="MEM2085"/>
    <x v="5"/>
    <x v="0"/>
    <n v="39"/>
    <x v="1"/>
    <x v="0"/>
    <x v="1"/>
    <x v="0"/>
    <n v="32"/>
    <n v="1.98"/>
    <x v="0"/>
    <x v="0"/>
    <n v="14247.82"/>
    <n v="4280.22"/>
    <n v="3447.1"/>
    <n v="0"/>
    <n v="59092.74"/>
    <n v="32754"/>
    <n v="27869.21"/>
    <n v="63977.53"/>
    <n v="626594850.33999527"/>
    <n v="62659.485033999525"/>
  </r>
  <r>
    <s v="MEM2086"/>
    <x v="3"/>
    <x v="0"/>
    <n v="45"/>
    <x v="1"/>
    <x v="0"/>
    <x v="1"/>
    <x v="3"/>
    <n v="23"/>
    <n v="3.17"/>
    <x v="1"/>
    <x v="0"/>
    <n v="3169.69"/>
    <n v="439.05"/>
    <n v="7568.68"/>
    <n v="0"/>
    <n v="13973.74"/>
    <n v="11517.01"/>
    <n v="25741.05"/>
    <n v="-250.3"/>
    <n v="626594850.33999527"/>
    <n v="62659.485033999525"/>
  </r>
  <r>
    <s v="MEM2087"/>
    <x v="5"/>
    <x v="0"/>
    <n v="66"/>
    <x v="0"/>
    <x v="3"/>
    <x v="0"/>
    <x v="2"/>
    <n v="15"/>
    <n v="3.03"/>
    <x v="1"/>
    <x v="0"/>
    <n v="2334"/>
    <n v="4816.5200000000004"/>
    <n v="3636.99"/>
    <n v="0"/>
    <n v="3223.09"/>
    <n v="10828.56"/>
    <n v="23934.959999999999"/>
    <n v="-9883.31"/>
    <n v="626594850.33999527"/>
    <n v="62659.485033999525"/>
  </r>
  <r>
    <s v="MEM2088"/>
    <x v="4"/>
    <x v="0"/>
    <n v="56"/>
    <x v="0"/>
    <x v="5"/>
    <x v="3"/>
    <x v="4"/>
    <n v="45"/>
    <n v="2.76"/>
    <x v="0"/>
    <x v="0"/>
    <n v="9587.64"/>
    <n v="4002.69"/>
    <n v="2882.24"/>
    <n v="0"/>
    <n v="25367.11"/>
    <n v="27095.66"/>
    <n v="-19108.09"/>
    <n v="71570.86"/>
    <n v="626594850.33999527"/>
    <n v="62659.485033999525"/>
  </r>
  <r>
    <s v="MEM2089"/>
    <x v="0"/>
    <x v="0"/>
    <n v="53"/>
    <x v="1"/>
    <x v="4"/>
    <x v="1"/>
    <x v="5"/>
    <n v="20"/>
    <n v="0.94"/>
    <x v="0"/>
    <x v="0"/>
    <n v="8447.5300000000007"/>
    <n v="2875.04"/>
    <n v="7691.37"/>
    <n v="0"/>
    <n v="15331.55"/>
    <n v="23011.58"/>
    <n v="-15444.9"/>
    <n v="53788.03"/>
    <n v="626594850.33999527"/>
    <n v="62659.485033999525"/>
  </r>
  <r>
    <s v="MEM2090"/>
    <x v="4"/>
    <x v="1"/>
    <n v="29"/>
    <x v="2"/>
    <x v="1"/>
    <x v="0"/>
    <x v="1"/>
    <n v="17"/>
    <n v="2.15"/>
    <x v="0"/>
    <x v="0"/>
    <n v="13179.94"/>
    <n v="2429.85"/>
    <n v="5974.77"/>
    <n v="0"/>
    <n v="17501.63"/>
    <n v="20235.82"/>
    <n v="19974.919999999998"/>
    <n v="17762.53"/>
    <n v="626594850.33999527"/>
    <n v="62659.485033999525"/>
  </r>
  <r>
    <s v="MEM2091"/>
    <x v="5"/>
    <x v="1"/>
    <n v="74"/>
    <x v="0"/>
    <x v="3"/>
    <x v="1"/>
    <x v="1"/>
    <n v="31"/>
    <n v="2.52"/>
    <x v="1"/>
    <x v="0"/>
    <n v="19374.89"/>
    <n v="2396.0700000000002"/>
    <n v="6458.51"/>
    <n v="0"/>
    <n v="95901.09"/>
    <n v="82402.11"/>
    <n v="-16361.4"/>
    <n v="194664.6"/>
    <n v="626594850.33999527"/>
    <n v="62659.485033999525"/>
  </r>
  <r>
    <s v="MEM2092"/>
    <x v="4"/>
    <x v="1"/>
    <n v="57"/>
    <x v="0"/>
    <x v="2"/>
    <x v="1"/>
    <x v="3"/>
    <n v="32"/>
    <n v="2.5299999999999998"/>
    <x v="1"/>
    <x v="0"/>
    <n v="6114.9"/>
    <n v="4162.67"/>
    <n v="3834.7"/>
    <n v="0"/>
    <n v="12969.63"/>
    <n v="29486.86"/>
    <n v="-13536.68"/>
    <n v="55993.17"/>
    <n v="626594850.33999527"/>
    <n v="62659.485033999525"/>
  </r>
  <r>
    <s v="MEM2093"/>
    <x v="9"/>
    <x v="1"/>
    <n v="60"/>
    <x v="0"/>
    <x v="3"/>
    <x v="0"/>
    <x v="1"/>
    <n v="26"/>
    <n v="2.7"/>
    <x v="1"/>
    <x v="0"/>
    <n v="7230.46"/>
    <n v="4294.18"/>
    <n v="1092.74"/>
    <n v="0"/>
    <n v="18224.990000000002"/>
    <n v="28746.99"/>
    <n v="18757.98"/>
    <n v="28214"/>
    <n v="626594850.33999527"/>
    <n v="62659.485033999525"/>
  </r>
  <r>
    <s v="MEM2094"/>
    <x v="8"/>
    <x v="0"/>
    <n v="42"/>
    <x v="1"/>
    <x v="6"/>
    <x v="0"/>
    <x v="3"/>
    <n v="26"/>
    <n v="3.28"/>
    <x v="1"/>
    <x v="0"/>
    <n v="14482.52"/>
    <n v="3162.14"/>
    <n v="4371.3"/>
    <n v="0"/>
    <n v="20714.27"/>
    <n v="39231.53"/>
    <n v="-16351.98"/>
    <n v="76297.78"/>
    <n v="626594850.33999527"/>
    <n v="62659.485033999525"/>
  </r>
  <r>
    <s v="MEM2095"/>
    <x v="7"/>
    <x v="0"/>
    <n v="59"/>
    <x v="0"/>
    <x v="5"/>
    <x v="1"/>
    <x v="0"/>
    <n v="27"/>
    <n v="0.73"/>
    <x v="0"/>
    <x v="0"/>
    <n v="15026.8"/>
    <n v="3751.53"/>
    <n v="1509.69"/>
    <n v="0"/>
    <n v="30788.16"/>
    <n v="32649.72"/>
    <n v="27225.81"/>
    <n v="36212.07"/>
    <n v="626594850.33999527"/>
    <n v="62659.485033999525"/>
  </r>
  <r>
    <s v="MEM2096"/>
    <x v="9"/>
    <x v="1"/>
    <n v="61"/>
    <x v="0"/>
    <x v="1"/>
    <x v="0"/>
    <x v="2"/>
    <n v="35"/>
    <n v="0.68"/>
    <x v="1"/>
    <x v="0"/>
    <n v="8484.0400000000009"/>
    <n v="2539.25"/>
    <n v="337.25"/>
    <n v="0"/>
    <n v="11831.57"/>
    <n v="22209.25"/>
    <n v="4589.29"/>
    <n v="29451.53"/>
    <n v="626594850.33999527"/>
    <n v="62659.485033999525"/>
  </r>
  <r>
    <s v="MEM2097"/>
    <x v="8"/>
    <x v="1"/>
    <n v="60"/>
    <x v="0"/>
    <x v="5"/>
    <x v="0"/>
    <x v="4"/>
    <n v="28"/>
    <n v="2.88"/>
    <x v="1"/>
    <x v="0"/>
    <n v="3182.44"/>
    <n v="1966.03"/>
    <n v="3359.93"/>
    <n v="0"/>
    <n v="5450.43"/>
    <n v="9997.01"/>
    <n v="5307.66"/>
    <n v="10139.780000000001"/>
    <n v="626594850.33999527"/>
    <n v="62659.485033999525"/>
  </r>
  <r>
    <s v="MEM2098"/>
    <x v="0"/>
    <x v="1"/>
    <n v="55"/>
    <x v="1"/>
    <x v="1"/>
    <x v="1"/>
    <x v="0"/>
    <n v="30"/>
    <n v="2.27"/>
    <x v="1"/>
    <x v="0"/>
    <n v="19219.22"/>
    <n v="2477.35"/>
    <n v="5579.38"/>
    <n v="0"/>
    <n v="44826.96"/>
    <n v="48824.14"/>
    <n v="-7931.32"/>
    <n v="101582.42"/>
    <n v="626594850.33999527"/>
    <n v="62659.485033999525"/>
  </r>
  <r>
    <s v="MEM2099"/>
    <x v="4"/>
    <x v="1"/>
    <n v="61"/>
    <x v="0"/>
    <x v="0"/>
    <x v="1"/>
    <x v="3"/>
    <n v="35"/>
    <n v="2.29"/>
    <x v="0"/>
    <x v="0"/>
    <n v="14636.16"/>
    <n v="2151.4899999999998"/>
    <n v="3309.02"/>
    <n v="0"/>
    <n v="48907.81"/>
    <n v="39328.22"/>
    <n v="17390.36"/>
    <n v="70845.67"/>
    <n v="626594850.33999527"/>
    <n v="62659.485033999525"/>
  </r>
  <r>
    <s v="MEM2100"/>
    <x v="3"/>
    <x v="1"/>
    <n v="55"/>
    <x v="1"/>
    <x v="4"/>
    <x v="3"/>
    <x v="2"/>
    <n v="34"/>
    <n v="2.23"/>
    <x v="1"/>
    <x v="0"/>
    <n v="8228.3799999999992"/>
    <n v="3155.65"/>
    <n v="4676.54"/>
    <n v="0"/>
    <n v="30309.24"/>
    <n v="21673.4"/>
    <n v="-22106.33"/>
    <n v="74088.97"/>
    <n v="626594850.33999527"/>
    <n v="62659.485033999525"/>
  </r>
  <r>
    <s v="MEM2101"/>
    <x v="7"/>
    <x v="0"/>
    <n v="56"/>
    <x v="0"/>
    <x v="6"/>
    <x v="0"/>
    <x v="0"/>
    <n v="40"/>
    <n v="2.77"/>
    <x v="1"/>
    <x v="0"/>
    <n v="7167.02"/>
    <n v="4407.2299999999996"/>
    <n v="651.29999999999995"/>
    <n v="0"/>
    <n v="21997.34"/>
    <n v="31028.18"/>
    <n v="22071.42"/>
    <n v="30954.1"/>
    <n v="626594850.33999527"/>
    <n v="62659.485033999525"/>
  </r>
  <r>
    <s v="MEM2102"/>
    <x v="5"/>
    <x v="1"/>
    <n v="36"/>
    <x v="1"/>
    <x v="1"/>
    <x v="0"/>
    <x v="4"/>
    <n v="30"/>
    <n v="0.34"/>
    <x v="1"/>
    <x v="0"/>
    <n v="16659.349999999999"/>
    <n v="2033.23"/>
    <n v="3240.54"/>
    <n v="0"/>
    <n v="74945.960000000006"/>
    <n v="81572.13"/>
    <n v="13475.4"/>
    <n v="143042.69"/>
    <n v="626594850.33999527"/>
    <n v="62659.485033999525"/>
  </r>
  <r>
    <s v="MEM2103"/>
    <x v="1"/>
    <x v="1"/>
    <n v="40"/>
    <x v="1"/>
    <x v="4"/>
    <x v="0"/>
    <x v="2"/>
    <n v="28"/>
    <n v="2.48"/>
    <x v="1"/>
    <x v="0"/>
    <n v="9978.5"/>
    <n v="2189.13"/>
    <n v="4537.8599999999997"/>
    <n v="0"/>
    <n v="33330.03"/>
    <n v="25369.24"/>
    <n v="12243.94"/>
    <n v="46455.33"/>
    <n v="626594850.33999527"/>
    <n v="62659.485033999525"/>
  </r>
  <r>
    <s v="MEM2104"/>
    <x v="1"/>
    <x v="1"/>
    <n v="69"/>
    <x v="0"/>
    <x v="5"/>
    <x v="1"/>
    <x v="3"/>
    <n v="23"/>
    <n v="3.89"/>
    <x v="1"/>
    <x v="0"/>
    <n v="8730.83"/>
    <n v="3364.11"/>
    <n v="3238.27"/>
    <n v="0"/>
    <n v="20982.52"/>
    <n v="19995.189999999999"/>
    <n v="-12964.01"/>
    <n v="53941.72"/>
    <n v="626594850.33999527"/>
    <n v="62659.485033999525"/>
  </r>
  <r>
    <s v="MEM2105"/>
    <x v="0"/>
    <x v="1"/>
    <n v="76"/>
    <x v="0"/>
    <x v="5"/>
    <x v="0"/>
    <x v="4"/>
    <n v="33"/>
    <n v="2.4300000000000002"/>
    <x v="1"/>
    <x v="0"/>
    <n v="13607.22"/>
    <n v="2095.4299999999998"/>
    <n v="7379.83"/>
    <n v="0"/>
    <n v="64476.97"/>
    <n v="59006.21"/>
    <n v="-12860.89"/>
    <n v="136344.07"/>
    <n v="626594850.33999527"/>
    <n v="62659.485033999525"/>
  </r>
  <r>
    <s v="MEM2106"/>
    <x v="7"/>
    <x v="1"/>
    <n v="68"/>
    <x v="0"/>
    <x v="4"/>
    <x v="0"/>
    <x v="4"/>
    <n v="31"/>
    <n v="1.04"/>
    <x v="1"/>
    <x v="0"/>
    <n v="18964.86"/>
    <n v="692.79"/>
    <n v="7401.53"/>
    <n v="0"/>
    <n v="70152.67"/>
    <n v="70517.679999999993"/>
    <n v="9140.92"/>
    <n v="131529.43"/>
    <n v="626594850.33999527"/>
    <n v="62659.485033999525"/>
  </r>
  <r>
    <s v="MEM2107"/>
    <x v="9"/>
    <x v="0"/>
    <n v="27"/>
    <x v="2"/>
    <x v="5"/>
    <x v="3"/>
    <x v="1"/>
    <n v="22"/>
    <n v="3.16"/>
    <x v="1"/>
    <x v="0"/>
    <n v="11292.4"/>
    <n v="1965.19"/>
    <n v="5769.87"/>
    <n v="0"/>
    <n v="55450.39"/>
    <n v="27304.87"/>
    <n v="-5433.87"/>
    <n v="88189.13"/>
    <n v="626594850.33999527"/>
    <n v="62659.485033999525"/>
  </r>
  <r>
    <s v="MEM2108"/>
    <x v="0"/>
    <x v="0"/>
    <n v="43"/>
    <x v="1"/>
    <x v="1"/>
    <x v="3"/>
    <x v="5"/>
    <n v="43"/>
    <n v="1.45"/>
    <x v="0"/>
    <x v="0"/>
    <n v="16745.46"/>
    <n v="2956.17"/>
    <n v="4231.99"/>
    <n v="0"/>
    <n v="77874.47"/>
    <n v="56355.99"/>
    <n v="9777.59"/>
    <n v="124452.87"/>
    <n v="626594850.33999527"/>
    <n v="62659.485033999525"/>
  </r>
  <r>
    <s v="MEM2109"/>
    <x v="6"/>
    <x v="0"/>
    <n v="27"/>
    <x v="2"/>
    <x v="3"/>
    <x v="3"/>
    <x v="0"/>
    <n v="30"/>
    <n v="2"/>
    <x v="0"/>
    <x v="0"/>
    <n v="15120.31"/>
    <n v="1036.28"/>
    <n v="3713.35"/>
    <n v="0"/>
    <n v="67532.58"/>
    <n v="58376.62"/>
    <n v="3112.76"/>
    <n v="122796.44"/>
    <n v="626594850.33999527"/>
    <n v="62659.485033999525"/>
  </r>
  <r>
    <s v="MEM2110"/>
    <x v="6"/>
    <x v="1"/>
    <n v="42"/>
    <x v="1"/>
    <x v="1"/>
    <x v="1"/>
    <x v="4"/>
    <n v="25"/>
    <n v="2.21"/>
    <x v="0"/>
    <x v="0"/>
    <n v="13090.48"/>
    <n v="1466.56"/>
    <n v="5587.09"/>
    <n v="0"/>
    <n v="45199.68"/>
    <n v="62378.35"/>
    <n v="-16074.96"/>
    <n v="123652.99"/>
    <n v="626594850.33999527"/>
    <n v="62659.485033999525"/>
  </r>
  <r>
    <s v="MEM2111"/>
    <x v="0"/>
    <x v="0"/>
    <n v="52"/>
    <x v="1"/>
    <x v="5"/>
    <x v="2"/>
    <x v="0"/>
    <n v="30"/>
    <n v="1.37"/>
    <x v="0"/>
    <x v="0"/>
    <n v="18064.87"/>
    <n v="2666.51"/>
    <n v="6837.23"/>
    <n v="0"/>
    <n v="69446.210000000006"/>
    <n v="64366.12"/>
    <n v="21917.9"/>
    <n v="111894.43"/>
    <n v="626594850.33999527"/>
    <n v="62659.485033999525"/>
  </r>
  <r>
    <s v="MEM2112"/>
    <x v="3"/>
    <x v="0"/>
    <n v="75"/>
    <x v="0"/>
    <x v="6"/>
    <x v="1"/>
    <x v="3"/>
    <n v="34"/>
    <n v="2.1"/>
    <x v="0"/>
    <x v="0"/>
    <n v="15813.93"/>
    <n v="3007.21"/>
    <n v="3357.1"/>
    <n v="0"/>
    <n v="26115.279999999999"/>
    <n v="30777.06"/>
    <n v="-13371.16"/>
    <n v="70263.5"/>
    <n v="626594850.33999527"/>
    <n v="62659.485033999525"/>
  </r>
  <r>
    <s v="MEM2113"/>
    <x v="7"/>
    <x v="0"/>
    <n v="29"/>
    <x v="2"/>
    <x v="6"/>
    <x v="0"/>
    <x v="3"/>
    <n v="32"/>
    <n v="2.72"/>
    <x v="1"/>
    <x v="0"/>
    <n v="3214.98"/>
    <n v="3739.62"/>
    <n v="4161.5"/>
    <n v="0"/>
    <n v="10880.61"/>
    <n v="6482.54"/>
    <n v="-24442.25"/>
    <n v="41805.4"/>
    <n v="626594850.33999527"/>
    <n v="62659.485033999525"/>
  </r>
  <r>
    <s v="MEM2114"/>
    <x v="1"/>
    <x v="0"/>
    <n v="33"/>
    <x v="1"/>
    <x v="6"/>
    <x v="1"/>
    <x v="3"/>
    <n v="26"/>
    <n v="3.46"/>
    <x v="1"/>
    <x v="0"/>
    <n v="5298.68"/>
    <n v="4038.24"/>
    <n v="5012.7700000000004"/>
    <n v="0"/>
    <n v="6511.45"/>
    <n v="21351.16"/>
    <n v="-25866.75"/>
    <n v="53729.36"/>
    <n v="626594850.33999527"/>
    <n v="62659.485033999525"/>
  </r>
  <r>
    <s v="MEM2115"/>
    <x v="8"/>
    <x v="1"/>
    <n v="51"/>
    <x v="1"/>
    <x v="0"/>
    <x v="0"/>
    <x v="2"/>
    <n v="31"/>
    <n v="2.67"/>
    <x v="0"/>
    <x v="0"/>
    <n v="10136.459999999999"/>
    <n v="1395.59"/>
    <n v="6463.18"/>
    <n v="0"/>
    <n v="40222.01"/>
    <n v="22104.63"/>
    <n v="3816.06"/>
    <n v="58510.58"/>
    <n v="626594850.33999527"/>
    <n v="62659.485033999525"/>
  </r>
  <r>
    <s v="MEM2116"/>
    <x v="3"/>
    <x v="0"/>
    <n v="46"/>
    <x v="1"/>
    <x v="1"/>
    <x v="0"/>
    <x v="4"/>
    <n v="25"/>
    <n v="3.67"/>
    <x v="0"/>
    <x v="0"/>
    <n v="9700.67"/>
    <n v="3459.02"/>
    <n v="4803.0600000000004"/>
    <n v="0"/>
    <n v="32643.86"/>
    <n v="34410.339999999997"/>
    <n v="-1315.48"/>
    <n v="68369.679999999993"/>
    <n v="626594850.33999527"/>
    <n v="62659.485033999525"/>
  </r>
  <r>
    <s v="MEM2117"/>
    <x v="4"/>
    <x v="1"/>
    <n v="46"/>
    <x v="1"/>
    <x v="4"/>
    <x v="3"/>
    <x v="5"/>
    <n v="36"/>
    <n v="2.71"/>
    <x v="1"/>
    <x v="0"/>
    <n v="5460.24"/>
    <n v="3182.98"/>
    <n v="5622.6"/>
    <n v="0"/>
    <n v="18220.43"/>
    <n v="14947.1"/>
    <n v="11382.01"/>
    <n v="21785.52"/>
    <n v="626594850.33999527"/>
    <n v="62659.485033999525"/>
  </r>
  <r>
    <s v="MEM2118"/>
    <x v="2"/>
    <x v="0"/>
    <n v="45"/>
    <x v="1"/>
    <x v="3"/>
    <x v="3"/>
    <x v="5"/>
    <n v="32"/>
    <n v="2.14"/>
    <x v="1"/>
    <x v="0"/>
    <n v="6438.49"/>
    <n v="791.91"/>
    <n v="6762.13"/>
    <n v="0"/>
    <n v="15752.51"/>
    <n v="17543.2"/>
    <n v="27161.1"/>
    <n v="6134.61"/>
    <n v="626594850.33999527"/>
    <n v="62659.485033999525"/>
  </r>
  <r>
    <s v="MEM2119"/>
    <x v="0"/>
    <x v="0"/>
    <n v="73"/>
    <x v="0"/>
    <x v="2"/>
    <x v="2"/>
    <x v="0"/>
    <n v="29"/>
    <n v="1.36"/>
    <x v="1"/>
    <x v="0"/>
    <n v="12589.87"/>
    <n v="1605.11"/>
    <n v="169.15"/>
    <n v="0"/>
    <n v="18569.02"/>
    <n v="62232.99"/>
    <n v="-14320.58"/>
    <n v="95122.59"/>
    <n v="626594850.33999527"/>
    <n v="62659.485033999525"/>
  </r>
  <r>
    <s v="MEM2120"/>
    <x v="3"/>
    <x v="1"/>
    <n v="57"/>
    <x v="0"/>
    <x v="0"/>
    <x v="1"/>
    <x v="5"/>
    <n v="29"/>
    <n v="2.56"/>
    <x v="0"/>
    <x v="0"/>
    <n v="17010.34"/>
    <n v="4636.3599999999997"/>
    <n v="4565"/>
    <n v="0"/>
    <n v="23554.720000000001"/>
    <n v="74915.64"/>
    <n v="-14668.31"/>
    <n v="113138.67"/>
    <n v="626594850.33999527"/>
    <n v="62659.485033999525"/>
  </r>
  <r>
    <s v="MEM2121"/>
    <x v="3"/>
    <x v="1"/>
    <n v="35"/>
    <x v="1"/>
    <x v="6"/>
    <x v="3"/>
    <x v="5"/>
    <n v="33"/>
    <n v="2.33"/>
    <x v="1"/>
    <x v="0"/>
    <n v="19848.96"/>
    <n v="2794.74"/>
    <n v="6531.18"/>
    <n v="0"/>
    <n v="81450.81"/>
    <n v="84065.7"/>
    <n v="6245.22"/>
    <n v="159271.29"/>
    <n v="626594850.33999527"/>
    <n v="62659.485033999525"/>
  </r>
  <r>
    <s v="MEM2122"/>
    <x v="9"/>
    <x v="1"/>
    <n v="27"/>
    <x v="2"/>
    <x v="6"/>
    <x v="1"/>
    <x v="3"/>
    <n v="30"/>
    <n v="2.5099999999999998"/>
    <x v="0"/>
    <x v="0"/>
    <n v="17336.310000000001"/>
    <n v="417.8"/>
    <n v="5920.93"/>
    <n v="0"/>
    <n v="50296.5"/>
    <n v="70992.58"/>
    <n v="-5775.66"/>
    <n v="127064.74"/>
    <n v="626594850.33999527"/>
    <n v="62659.485033999525"/>
  </r>
  <r>
    <s v="MEM2123"/>
    <x v="9"/>
    <x v="0"/>
    <n v="63"/>
    <x v="0"/>
    <x v="5"/>
    <x v="2"/>
    <x v="5"/>
    <n v="29"/>
    <n v="2.2200000000000002"/>
    <x v="0"/>
    <x v="0"/>
    <n v="2505.75"/>
    <n v="2047.34"/>
    <n v="4963.1899999999996"/>
    <n v="0"/>
    <n v="6268.62"/>
    <n v="4440.54"/>
    <n v="28277.32"/>
    <n v="-17568.16"/>
    <n v="626594850.33999527"/>
    <n v="62659.485033999525"/>
  </r>
  <r>
    <s v="MEM2124"/>
    <x v="6"/>
    <x v="1"/>
    <n v="79"/>
    <x v="0"/>
    <x v="4"/>
    <x v="0"/>
    <x v="2"/>
    <n v="29"/>
    <n v="1.9"/>
    <x v="1"/>
    <x v="0"/>
    <n v="16167.14"/>
    <n v="3917.38"/>
    <n v="4661.92"/>
    <n v="0"/>
    <n v="30452.2"/>
    <n v="75528.009999999995"/>
    <n v="-21066.75"/>
    <n v="127046.96"/>
    <n v="626594850.33999527"/>
    <n v="62659.485033999525"/>
  </r>
  <r>
    <s v="MEM2125"/>
    <x v="4"/>
    <x v="0"/>
    <n v="43"/>
    <x v="1"/>
    <x v="4"/>
    <x v="1"/>
    <x v="1"/>
    <n v="32"/>
    <n v="2.92"/>
    <x v="0"/>
    <x v="0"/>
    <n v="19473.509999999998"/>
    <n v="3346.05"/>
    <n v="5915.2"/>
    <n v="0"/>
    <n v="40375.72"/>
    <n v="86229.38"/>
    <n v="-24876.53"/>
    <n v="151481.63"/>
    <n v="626594850.33999527"/>
    <n v="62659.485033999525"/>
  </r>
  <r>
    <s v="MEM2126"/>
    <x v="1"/>
    <x v="0"/>
    <n v="46"/>
    <x v="1"/>
    <x v="6"/>
    <x v="1"/>
    <x v="2"/>
    <n v="34"/>
    <n v="2.79"/>
    <x v="1"/>
    <x v="0"/>
    <n v="9664.9"/>
    <n v="4012.11"/>
    <n v="1149.99"/>
    <n v="0"/>
    <n v="34951.519999999997"/>
    <n v="37184.61"/>
    <n v="14591.07"/>
    <n v="57545.06"/>
    <n v="626594850.33999527"/>
    <n v="62659.485033999525"/>
  </r>
  <r>
    <s v="MEM2127"/>
    <x v="7"/>
    <x v="0"/>
    <n v="74"/>
    <x v="0"/>
    <x v="1"/>
    <x v="1"/>
    <x v="1"/>
    <n v="31"/>
    <n v="3.61"/>
    <x v="1"/>
    <x v="0"/>
    <n v="3121.42"/>
    <n v="3145.56"/>
    <n v="834.88"/>
    <n v="0"/>
    <n v="4688.22"/>
    <n v="4782.5600000000004"/>
    <n v="11384"/>
    <n v="-1913.22"/>
    <n v="626594850.33999527"/>
    <n v="62659.485033999525"/>
  </r>
  <r>
    <s v="MEM2128"/>
    <x v="0"/>
    <x v="0"/>
    <n v="63"/>
    <x v="0"/>
    <x v="4"/>
    <x v="3"/>
    <x v="2"/>
    <n v="39"/>
    <n v="2.41"/>
    <x v="0"/>
    <x v="0"/>
    <n v="2385.19"/>
    <n v="1505.83"/>
    <n v="7345.1"/>
    <n v="0"/>
    <n v="11756.74"/>
    <n v="11403.36"/>
    <n v="775.02"/>
    <n v="22385.08"/>
    <n v="626594850.33999527"/>
    <n v="62659.485033999525"/>
  </r>
  <r>
    <s v="MEM2129"/>
    <x v="6"/>
    <x v="0"/>
    <n v="22"/>
    <x v="2"/>
    <x v="1"/>
    <x v="1"/>
    <x v="4"/>
    <n v="39"/>
    <n v="1.93"/>
    <x v="0"/>
    <x v="0"/>
    <n v="11485.33"/>
    <n v="802.87"/>
    <n v="1126.3599999999999"/>
    <n v="0"/>
    <n v="55946.79"/>
    <n v="33380.379999999997"/>
    <n v="-1162.31"/>
    <n v="90489.48"/>
    <n v="626594850.33999527"/>
    <n v="62659.485033999525"/>
  </r>
  <r>
    <s v="MEM2130"/>
    <x v="5"/>
    <x v="0"/>
    <n v="77"/>
    <x v="0"/>
    <x v="5"/>
    <x v="2"/>
    <x v="4"/>
    <n v="31"/>
    <n v="3.08"/>
    <x v="0"/>
    <x v="0"/>
    <n v="11694.12"/>
    <n v="1957.34"/>
    <n v="5773.21"/>
    <n v="0"/>
    <n v="33394.230000000003"/>
    <n v="57335.4"/>
    <n v="6468"/>
    <n v="84261.63"/>
    <n v="626594850.33999527"/>
    <n v="62659.485033999525"/>
  </r>
  <r>
    <s v="MEM2131"/>
    <x v="2"/>
    <x v="1"/>
    <n v="56"/>
    <x v="0"/>
    <x v="5"/>
    <x v="1"/>
    <x v="5"/>
    <n v="29"/>
    <n v="2.35"/>
    <x v="1"/>
    <x v="0"/>
    <n v="12902.32"/>
    <n v="2963.93"/>
    <n v="7598.69"/>
    <n v="0"/>
    <n v="33085.730000000003"/>
    <n v="40377.879999999997"/>
    <n v="8707.08"/>
    <n v="64756.53"/>
    <n v="626594850.33999527"/>
    <n v="62659.485033999525"/>
  </r>
  <r>
    <s v="MEM2132"/>
    <x v="9"/>
    <x v="0"/>
    <n v="75"/>
    <x v="0"/>
    <x v="1"/>
    <x v="1"/>
    <x v="2"/>
    <n v="29"/>
    <n v="3"/>
    <x v="0"/>
    <x v="0"/>
    <n v="11395.95"/>
    <n v="982.64"/>
    <n v="2995.98"/>
    <n v="0"/>
    <n v="20758.84"/>
    <n v="14914"/>
    <n v="-24455.13"/>
    <n v="60127.97"/>
    <n v="626594850.33999527"/>
    <n v="62659.485033999525"/>
  </r>
  <r>
    <s v="MEM2133"/>
    <x v="1"/>
    <x v="0"/>
    <n v="73"/>
    <x v="0"/>
    <x v="6"/>
    <x v="3"/>
    <x v="1"/>
    <n v="26"/>
    <n v="4.43"/>
    <x v="0"/>
    <x v="0"/>
    <n v="12116.45"/>
    <n v="1526.81"/>
    <n v="5172.6000000000004"/>
    <n v="0"/>
    <n v="21441.64"/>
    <n v="27510.42"/>
    <n v="-6715.93"/>
    <n v="55667.99"/>
    <n v="626594850.33999527"/>
    <n v="62659.485033999525"/>
  </r>
  <r>
    <s v="MEM2134"/>
    <x v="7"/>
    <x v="1"/>
    <n v="25"/>
    <x v="2"/>
    <x v="5"/>
    <x v="2"/>
    <x v="5"/>
    <n v="33"/>
    <n v="1.17"/>
    <x v="0"/>
    <x v="0"/>
    <n v="8516"/>
    <n v="2563.7600000000002"/>
    <n v="7181.58"/>
    <n v="0"/>
    <n v="22815.39"/>
    <n v="25323.22"/>
    <n v="2989.4"/>
    <n v="45149.21"/>
    <n v="626594850.33999527"/>
    <n v="62659.485033999525"/>
  </r>
  <r>
    <s v="MEM2135"/>
    <x v="6"/>
    <x v="0"/>
    <n v="35"/>
    <x v="1"/>
    <x v="3"/>
    <x v="0"/>
    <x v="3"/>
    <n v="31"/>
    <n v="1.68"/>
    <x v="0"/>
    <x v="0"/>
    <n v="8736.17"/>
    <n v="1851.76"/>
    <n v="1830.05"/>
    <n v="0"/>
    <n v="11723.24"/>
    <n v="25212.87"/>
    <n v="-24762.65"/>
    <n v="61698.76"/>
    <n v="626594850.33999527"/>
    <n v="62659.485033999525"/>
  </r>
  <r>
    <s v="MEM2136"/>
    <x v="1"/>
    <x v="1"/>
    <n v="66"/>
    <x v="0"/>
    <x v="0"/>
    <x v="3"/>
    <x v="3"/>
    <n v="34"/>
    <n v="3.17"/>
    <x v="1"/>
    <x v="0"/>
    <n v="18393.810000000001"/>
    <n v="2878.43"/>
    <n v="3052.28"/>
    <n v="0"/>
    <n v="83795.87"/>
    <n v="29986.74"/>
    <n v="-23307.41"/>
    <n v="137090.01999999999"/>
    <n v="626594850.33999527"/>
    <n v="62659.485033999525"/>
  </r>
  <r>
    <s v="MEM2137"/>
    <x v="6"/>
    <x v="0"/>
    <n v="73"/>
    <x v="0"/>
    <x v="1"/>
    <x v="0"/>
    <x v="5"/>
    <n v="29"/>
    <n v="0.93"/>
    <x v="1"/>
    <x v="0"/>
    <n v="912.48"/>
    <n v="3130.82"/>
    <n v="3845.22"/>
    <n v="0"/>
    <n v="2029.73"/>
    <n v="4388.8999999999996"/>
    <n v="10947.46"/>
    <n v="-4528.83"/>
    <n v="626594850.33999527"/>
    <n v="62659.485033999525"/>
  </r>
  <r>
    <s v="MEM2138"/>
    <x v="3"/>
    <x v="1"/>
    <n v="75"/>
    <x v="0"/>
    <x v="2"/>
    <x v="0"/>
    <x v="3"/>
    <n v="26"/>
    <n v="2.39"/>
    <x v="1"/>
    <x v="0"/>
    <n v="14147.53"/>
    <n v="2319.75"/>
    <n v="351.04"/>
    <n v="0"/>
    <n v="65982.97"/>
    <n v="25411.43"/>
    <n v="-6421.46"/>
    <n v="97815.86"/>
    <n v="626594850.33999527"/>
    <n v="62659.485033999525"/>
  </r>
  <r>
    <s v="MEM2139"/>
    <x v="5"/>
    <x v="0"/>
    <n v="42"/>
    <x v="1"/>
    <x v="5"/>
    <x v="3"/>
    <x v="3"/>
    <n v="47"/>
    <n v="1.45"/>
    <x v="0"/>
    <x v="0"/>
    <n v="2300.33"/>
    <n v="3379.84"/>
    <n v="2562.6999999999998"/>
    <n v="0"/>
    <n v="4969.66"/>
    <n v="3649.86"/>
    <n v="-21820.92"/>
    <n v="30440.44"/>
    <n v="626594850.33999527"/>
    <n v="62659.485033999525"/>
  </r>
  <r>
    <s v="MEM2140"/>
    <x v="8"/>
    <x v="1"/>
    <n v="80"/>
    <x v="0"/>
    <x v="4"/>
    <x v="2"/>
    <x v="0"/>
    <n v="29"/>
    <n v="2.15"/>
    <x v="1"/>
    <x v="0"/>
    <n v="18249.46"/>
    <n v="2065.5700000000002"/>
    <n v="636.01"/>
    <n v="0"/>
    <n v="58346.62"/>
    <n v="79006.64"/>
    <n v="-17546.54"/>
    <n v="154899.79999999999"/>
    <n v="626594850.33999527"/>
    <n v="62659.485033999525"/>
  </r>
  <r>
    <s v="MEM2141"/>
    <x v="4"/>
    <x v="1"/>
    <n v="34"/>
    <x v="1"/>
    <x v="6"/>
    <x v="0"/>
    <x v="1"/>
    <n v="43"/>
    <n v="2.67"/>
    <x v="1"/>
    <x v="0"/>
    <n v="3423.23"/>
    <n v="4240.4799999999996"/>
    <n v="2902.68"/>
    <n v="0"/>
    <n v="13972.26"/>
    <n v="13058.05"/>
    <n v="-23019.15"/>
    <n v="50049.46"/>
    <n v="626594850.33999527"/>
    <n v="62659.485033999525"/>
  </r>
  <r>
    <s v="MEM2142"/>
    <x v="2"/>
    <x v="1"/>
    <n v="63"/>
    <x v="0"/>
    <x v="4"/>
    <x v="2"/>
    <x v="5"/>
    <n v="44"/>
    <n v="1.55"/>
    <x v="1"/>
    <x v="0"/>
    <n v="7121.9"/>
    <n v="3465.83"/>
    <n v="3604.64"/>
    <n v="0"/>
    <n v="14727.56"/>
    <n v="22012.95"/>
    <n v="26552.54"/>
    <n v="10187.969999999999"/>
    <n v="626594850.33999527"/>
    <n v="62659.485033999525"/>
  </r>
  <r>
    <s v="MEM2143"/>
    <x v="9"/>
    <x v="0"/>
    <n v="73"/>
    <x v="0"/>
    <x v="1"/>
    <x v="2"/>
    <x v="2"/>
    <n v="34"/>
    <n v="3.62"/>
    <x v="0"/>
    <x v="0"/>
    <n v="2656.25"/>
    <n v="4644.92"/>
    <n v="5276.56"/>
    <n v="0"/>
    <n v="10450.09"/>
    <n v="11686.82"/>
    <n v="-10961.05"/>
    <n v="33097.96"/>
    <n v="626594850.33999527"/>
    <n v="62659.485033999525"/>
  </r>
  <r>
    <s v="MEM2144"/>
    <x v="6"/>
    <x v="1"/>
    <n v="40"/>
    <x v="1"/>
    <x v="2"/>
    <x v="1"/>
    <x v="4"/>
    <n v="36"/>
    <n v="2.5"/>
    <x v="1"/>
    <x v="0"/>
    <n v="8836.81"/>
    <n v="4171.37"/>
    <n v="3186.34"/>
    <n v="0"/>
    <n v="34774.15"/>
    <n v="27203.63"/>
    <n v="-24096.42"/>
    <n v="86074.2"/>
    <n v="626594850.33999527"/>
    <n v="62659.485033999525"/>
  </r>
  <r>
    <s v="MEM2145"/>
    <x v="4"/>
    <x v="0"/>
    <n v="54"/>
    <x v="1"/>
    <x v="6"/>
    <x v="3"/>
    <x v="4"/>
    <n v="26"/>
    <n v="2.5499999999999998"/>
    <x v="0"/>
    <x v="0"/>
    <n v="12569.35"/>
    <n v="4012.63"/>
    <n v="6614.9"/>
    <n v="0"/>
    <n v="57694"/>
    <n v="43069.120000000003"/>
    <n v="-1310.99"/>
    <n v="102074.11"/>
    <n v="626594850.33999527"/>
    <n v="62659.485033999525"/>
  </r>
  <r>
    <s v="MEM2146"/>
    <x v="2"/>
    <x v="1"/>
    <n v="63"/>
    <x v="0"/>
    <x v="3"/>
    <x v="2"/>
    <x v="1"/>
    <n v="34"/>
    <n v="1.47"/>
    <x v="0"/>
    <x v="0"/>
    <n v="3360.32"/>
    <n v="2059.0100000000002"/>
    <n v="1858.57"/>
    <n v="0"/>
    <n v="12376.12"/>
    <n v="11162.69"/>
    <n v="-8252.73"/>
    <n v="31791.54"/>
    <n v="626594850.33999527"/>
    <n v="62659.485033999525"/>
  </r>
  <r>
    <s v="MEM2147"/>
    <x v="7"/>
    <x v="0"/>
    <n v="53"/>
    <x v="1"/>
    <x v="1"/>
    <x v="1"/>
    <x v="2"/>
    <n v="22"/>
    <n v="1.9"/>
    <x v="1"/>
    <x v="0"/>
    <n v="2260.89"/>
    <n v="3475.51"/>
    <n v="6726.92"/>
    <n v="0"/>
    <n v="5177.05"/>
    <n v="5322.78"/>
    <n v="19527.04"/>
    <n v="-9027.2099999999991"/>
    <n v="626594850.33999527"/>
    <n v="62659.485033999525"/>
  </r>
  <r>
    <s v="MEM2148"/>
    <x v="0"/>
    <x v="1"/>
    <n v="63"/>
    <x v="0"/>
    <x v="3"/>
    <x v="1"/>
    <x v="1"/>
    <n v="27"/>
    <n v="3.48"/>
    <x v="0"/>
    <x v="0"/>
    <n v="9070.73"/>
    <n v="1840.91"/>
    <n v="7497.04"/>
    <n v="0"/>
    <n v="32913.11"/>
    <n v="30882.5"/>
    <n v="6941.03"/>
    <n v="56854.58"/>
    <n v="626594850.33999527"/>
    <n v="62659.485033999525"/>
  </r>
  <r>
    <s v="MEM2149"/>
    <x v="0"/>
    <x v="0"/>
    <n v="41"/>
    <x v="1"/>
    <x v="5"/>
    <x v="0"/>
    <x v="2"/>
    <n v="29"/>
    <n v="1.75"/>
    <x v="1"/>
    <x v="0"/>
    <n v="19489.84"/>
    <n v="3291.41"/>
    <n v="4949.07"/>
    <n v="0"/>
    <n v="32974.519999999997"/>
    <n v="42447.92"/>
    <n v="3439.28"/>
    <n v="71983.16"/>
    <n v="626594850.33999527"/>
    <n v="62659.485033999525"/>
  </r>
  <r>
    <s v="MEM2150"/>
    <x v="3"/>
    <x v="1"/>
    <n v="27"/>
    <x v="2"/>
    <x v="6"/>
    <x v="1"/>
    <x v="3"/>
    <n v="35"/>
    <n v="2.81"/>
    <x v="0"/>
    <x v="0"/>
    <n v="10694.86"/>
    <n v="1478.26"/>
    <n v="1895"/>
    <n v="0"/>
    <n v="18623.509999999998"/>
    <n v="34369.449999999997"/>
    <n v="22258.84"/>
    <n v="30734.12"/>
    <n v="626594850.33999527"/>
    <n v="62659.485033999525"/>
  </r>
  <r>
    <s v="MEM2151"/>
    <x v="5"/>
    <x v="1"/>
    <n v="50"/>
    <x v="1"/>
    <x v="1"/>
    <x v="0"/>
    <x v="4"/>
    <n v="32"/>
    <n v="2.2200000000000002"/>
    <x v="0"/>
    <x v="0"/>
    <n v="14549.89"/>
    <n v="3655.62"/>
    <n v="1406.59"/>
    <n v="0"/>
    <n v="52039.39"/>
    <n v="26100.240000000002"/>
    <n v="-24689.85"/>
    <n v="102829.48"/>
    <n v="626594850.33999527"/>
    <n v="62659.485033999525"/>
  </r>
  <r>
    <s v="MEM2152"/>
    <x v="7"/>
    <x v="0"/>
    <n v="40"/>
    <x v="1"/>
    <x v="0"/>
    <x v="0"/>
    <x v="0"/>
    <n v="26"/>
    <n v="2.69"/>
    <x v="1"/>
    <x v="0"/>
    <n v="4537.3"/>
    <n v="3754.74"/>
    <n v="1692.67"/>
    <n v="0"/>
    <n v="8536.0499999999993"/>
    <n v="12950.38"/>
    <n v="11092.03"/>
    <n v="10394.4"/>
    <n v="626594850.33999527"/>
    <n v="62659.485033999525"/>
  </r>
  <r>
    <s v="MEM2153"/>
    <x v="6"/>
    <x v="1"/>
    <n v="62"/>
    <x v="0"/>
    <x v="1"/>
    <x v="2"/>
    <x v="0"/>
    <n v="34"/>
    <n v="3.24"/>
    <x v="0"/>
    <x v="0"/>
    <n v="1775.38"/>
    <n v="1737.82"/>
    <n v="515.87"/>
    <n v="0"/>
    <n v="2595.0500000000002"/>
    <n v="2269.81"/>
    <n v="-2143.92"/>
    <n v="7008.78"/>
    <n v="626594850.33999527"/>
    <n v="62659.485033999525"/>
  </r>
  <r>
    <s v="MEM2154"/>
    <x v="2"/>
    <x v="1"/>
    <n v="28"/>
    <x v="2"/>
    <x v="0"/>
    <x v="1"/>
    <x v="3"/>
    <n v="25"/>
    <n v="2.35"/>
    <x v="1"/>
    <x v="0"/>
    <n v="3300.48"/>
    <n v="721.6"/>
    <n v="6345.45"/>
    <n v="0"/>
    <n v="10750.7"/>
    <n v="10799.16"/>
    <n v="-8798.2900000000009"/>
    <n v="30348.15"/>
    <n v="626594850.33999527"/>
    <n v="62659.485033999525"/>
  </r>
  <r>
    <s v="MEM2155"/>
    <x v="9"/>
    <x v="0"/>
    <n v="42"/>
    <x v="1"/>
    <x v="1"/>
    <x v="3"/>
    <x v="4"/>
    <n v="29"/>
    <n v="2.57"/>
    <x v="0"/>
    <x v="0"/>
    <n v="17427.919999999998"/>
    <n v="3462.25"/>
    <n v="3045.13"/>
    <n v="0"/>
    <n v="42919.45"/>
    <n v="27952.47"/>
    <n v="17971.169999999998"/>
    <n v="52900.75"/>
    <n v="626594850.33999527"/>
    <n v="62659.485033999525"/>
  </r>
  <r>
    <s v="MEM2156"/>
    <x v="1"/>
    <x v="1"/>
    <n v="62"/>
    <x v="0"/>
    <x v="3"/>
    <x v="0"/>
    <x v="2"/>
    <n v="24"/>
    <n v="2.58"/>
    <x v="1"/>
    <x v="0"/>
    <n v="1778.37"/>
    <n v="622.99"/>
    <n v="3909.14"/>
    <n v="0"/>
    <n v="6534.26"/>
    <n v="5368.41"/>
    <n v="19630.7"/>
    <n v="-7728.03"/>
    <n v="626594850.33999527"/>
    <n v="62659.485033999525"/>
  </r>
  <r>
    <s v="MEM2157"/>
    <x v="8"/>
    <x v="1"/>
    <n v="21"/>
    <x v="2"/>
    <x v="3"/>
    <x v="0"/>
    <x v="1"/>
    <n v="32"/>
    <n v="2.41"/>
    <x v="1"/>
    <x v="0"/>
    <n v="13292.17"/>
    <n v="1718.65"/>
    <n v="2232.62"/>
    <n v="0"/>
    <n v="16015.36"/>
    <n v="53198.74"/>
    <n v="14370.58"/>
    <n v="54843.519999999997"/>
    <n v="626594850.33999527"/>
    <n v="62659.485033999525"/>
  </r>
  <r>
    <s v="MEM2158"/>
    <x v="5"/>
    <x v="0"/>
    <n v="28"/>
    <x v="2"/>
    <x v="2"/>
    <x v="1"/>
    <x v="0"/>
    <n v="43"/>
    <n v="2.58"/>
    <x v="0"/>
    <x v="0"/>
    <n v="12517.77"/>
    <n v="834.69"/>
    <n v="1013.29"/>
    <n v="0"/>
    <n v="51327.68"/>
    <n v="36268.199999999997"/>
    <n v="1805.65"/>
    <n v="85790.23"/>
    <n v="626594850.33999527"/>
    <n v="62659.485033999525"/>
  </r>
  <r>
    <s v="MEM2159"/>
    <x v="6"/>
    <x v="0"/>
    <n v="59"/>
    <x v="0"/>
    <x v="2"/>
    <x v="0"/>
    <x v="5"/>
    <n v="35"/>
    <n v="2.08"/>
    <x v="1"/>
    <x v="0"/>
    <n v="2441.31"/>
    <n v="1623.81"/>
    <n v="444.8"/>
    <n v="0"/>
    <n v="12049.11"/>
    <n v="10832.99"/>
    <n v="-15552.24"/>
    <n v="38434.339999999997"/>
    <n v="626594850.33999527"/>
    <n v="62659.485033999525"/>
  </r>
  <r>
    <s v="MEM2160"/>
    <x v="6"/>
    <x v="0"/>
    <n v="46"/>
    <x v="1"/>
    <x v="4"/>
    <x v="1"/>
    <x v="0"/>
    <n v="34"/>
    <n v="1.24"/>
    <x v="1"/>
    <x v="0"/>
    <n v="4501.92"/>
    <n v="3803.59"/>
    <n v="2988.65"/>
    <n v="0"/>
    <n v="14587.77"/>
    <n v="19204.38"/>
    <n v="-17968.21"/>
    <n v="51760.36"/>
    <n v="626594850.33999527"/>
    <n v="62659.485033999525"/>
  </r>
  <r>
    <s v="MEM2161"/>
    <x v="4"/>
    <x v="0"/>
    <n v="23"/>
    <x v="2"/>
    <x v="5"/>
    <x v="2"/>
    <x v="2"/>
    <n v="31"/>
    <n v="2.29"/>
    <x v="1"/>
    <x v="0"/>
    <n v="6195.63"/>
    <n v="3552.94"/>
    <n v="439.09"/>
    <n v="0"/>
    <n v="28854.07"/>
    <n v="18211.22"/>
    <n v="-15366.06"/>
    <n v="62431.35"/>
    <n v="626594850.33999527"/>
    <n v="62659.485033999525"/>
  </r>
  <r>
    <s v="MEM2162"/>
    <x v="9"/>
    <x v="1"/>
    <n v="46"/>
    <x v="1"/>
    <x v="6"/>
    <x v="3"/>
    <x v="2"/>
    <n v="42"/>
    <n v="2.88"/>
    <x v="1"/>
    <x v="0"/>
    <n v="17980.310000000001"/>
    <n v="893.27"/>
    <n v="6062.88"/>
    <n v="0"/>
    <n v="59008.01"/>
    <n v="33214.839999999997"/>
    <n v="-6751.62"/>
    <n v="98974.47"/>
    <n v="626594850.33999527"/>
    <n v="62659.485033999525"/>
  </r>
  <r>
    <s v="MEM2163"/>
    <x v="3"/>
    <x v="0"/>
    <n v="37"/>
    <x v="1"/>
    <x v="1"/>
    <x v="0"/>
    <x v="5"/>
    <n v="25"/>
    <n v="2.9"/>
    <x v="1"/>
    <x v="0"/>
    <n v="8971.0499999999993"/>
    <n v="349.44"/>
    <n v="1961.52"/>
    <n v="0"/>
    <n v="37640.589999999997"/>
    <n v="34424.57"/>
    <n v="-16878.55"/>
    <n v="88943.71"/>
    <n v="626594850.33999527"/>
    <n v="62659.485033999525"/>
  </r>
  <r>
    <s v="MEM2164"/>
    <x v="4"/>
    <x v="0"/>
    <n v="52"/>
    <x v="1"/>
    <x v="5"/>
    <x v="1"/>
    <x v="0"/>
    <n v="39"/>
    <n v="2.17"/>
    <x v="1"/>
    <x v="0"/>
    <n v="2465.1"/>
    <n v="4400.1400000000003"/>
    <n v="6475.66"/>
    <n v="0"/>
    <n v="11529.99"/>
    <n v="4702.5"/>
    <n v="16728.02"/>
    <n v="-495.53"/>
    <n v="626594850.33999527"/>
    <n v="62659.485033999525"/>
  </r>
  <r>
    <s v="MEM2165"/>
    <x v="0"/>
    <x v="1"/>
    <n v="71"/>
    <x v="0"/>
    <x v="6"/>
    <x v="1"/>
    <x v="5"/>
    <n v="37"/>
    <n v="1.98"/>
    <x v="0"/>
    <x v="0"/>
    <n v="8582.85"/>
    <n v="894.92"/>
    <n v="1526.38"/>
    <n v="0"/>
    <n v="13098.23"/>
    <n v="16386.79"/>
    <n v="-323.77"/>
    <n v="29808.79"/>
    <n v="626594850.33999527"/>
    <n v="62659.485033999525"/>
  </r>
  <r>
    <s v="MEM2166"/>
    <x v="5"/>
    <x v="1"/>
    <n v="45"/>
    <x v="1"/>
    <x v="3"/>
    <x v="0"/>
    <x v="4"/>
    <n v="28"/>
    <n v="2.2599999999999998"/>
    <x v="0"/>
    <x v="0"/>
    <n v="6574.58"/>
    <n v="4157.79"/>
    <n v="5251.41"/>
    <n v="0"/>
    <n v="29267.03"/>
    <n v="10225.549999999999"/>
    <n v="-75.180000000000007"/>
    <n v="39567.760000000002"/>
    <n v="626594850.33999527"/>
    <n v="62659.485033999525"/>
  </r>
  <r>
    <s v="MEM2167"/>
    <x v="0"/>
    <x v="0"/>
    <n v="69"/>
    <x v="0"/>
    <x v="6"/>
    <x v="0"/>
    <x v="1"/>
    <n v="33"/>
    <n v="2.66"/>
    <x v="0"/>
    <x v="0"/>
    <n v="4579.79"/>
    <n v="873.15"/>
    <n v="7008.17"/>
    <n v="0"/>
    <n v="11385.76"/>
    <n v="6670.62"/>
    <n v="-11821.83"/>
    <n v="29878.21"/>
    <n v="626594850.33999527"/>
    <n v="62659.485033999525"/>
  </r>
  <r>
    <s v="MEM2168"/>
    <x v="1"/>
    <x v="0"/>
    <n v="71"/>
    <x v="0"/>
    <x v="3"/>
    <x v="1"/>
    <x v="5"/>
    <n v="35"/>
    <n v="3.19"/>
    <x v="0"/>
    <x v="0"/>
    <n v="18558.87"/>
    <n v="4778.22"/>
    <n v="5601.07"/>
    <n v="0"/>
    <n v="69791.31"/>
    <n v="56482.559999999998"/>
    <n v="-3957.81"/>
    <n v="130231.67999999999"/>
    <n v="626594850.33999527"/>
    <n v="62659.485033999525"/>
  </r>
  <r>
    <s v="MEM2169"/>
    <x v="9"/>
    <x v="1"/>
    <n v="31"/>
    <x v="1"/>
    <x v="3"/>
    <x v="0"/>
    <x v="1"/>
    <n v="28"/>
    <n v="2.5499999999999998"/>
    <x v="0"/>
    <x v="0"/>
    <n v="13320.69"/>
    <n v="1514.46"/>
    <n v="3159.29"/>
    <n v="0"/>
    <n v="27811.64"/>
    <n v="27833.31"/>
    <n v="-24838.52"/>
    <n v="80483.47"/>
    <n v="626594850.33999527"/>
    <n v="62659.485033999525"/>
  </r>
  <r>
    <s v="MEM2170"/>
    <x v="0"/>
    <x v="1"/>
    <n v="51"/>
    <x v="1"/>
    <x v="0"/>
    <x v="1"/>
    <x v="2"/>
    <n v="30"/>
    <n v="2.16"/>
    <x v="1"/>
    <x v="0"/>
    <n v="9507.25"/>
    <n v="2348.67"/>
    <n v="919.14"/>
    <n v="0"/>
    <n v="36763.43"/>
    <n v="22126.44"/>
    <n v="1613.14"/>
    <n v="57276.73"/>
    <n v="626594850.33999527"/>
    <n v="62659.485033999525"/>
  </r>
  <r>
    <s v="MEM2171"/>
    <x v="6"/>
    <x v="0"/>
    <n v="58"/>
    <x v="0"/>
    <x v="2"/>
    <x v="1"/>
    <x v="4"/>
    <n v="29"/>
    <n v="2.41"/>
    <x v="1"/>
    <x v="0"/>
    <n v="19801.07"/>
    <n v="377.19"/>
    <n v="751.25"/>
    <n v="0"/>
    <n v="33641.33"/>
    <n v="92296"/>
    <n v="3650.96"/>
    <n v="122286.37"/>
    <n v="626594850.33999527"/>
    <n v="62659.485033999525"/>
  </r>
  <r>
    <s v="MEM2172"/>
    <x v="8"/>
    <x v="1"/>
    <n v="58"/>
    <x v="0"/>
    <x v="6"/>
    <x v="0"/>
    <x v="4"/>
    <n v="26"/>
    <n v="3.08"/>
    <x v="1"/>
    <x v="0"/>
    <n v="984.13"/>
    <n v="423.82"/>
    <n v="7889.25"/>
    <n v="0"/>
    <n v="2398.17"/>
    <n v="3898.96"/>
    <n v="-7389.37"/>
    <n v="13686.5"/>
    <n v="626594850.33999527"/>
    <n v="62659.485033999525"/>
  </r>
  <r>
    <s v="MEM2173"/>
    <x v="8"/>
    <x v="1"/>
    <n v="21"/>
    <x v="2"/>
    <x v="5"/>
    <x v="2"/>
    <x v="4"/>
    <n v="40"/>
    <n v="2.38"/>
    <x v="1"/>
    <x v="0"/>
    <n v="11366.95"/>
    <n v="2333.5300000000002"/>
    <n v="7792.11"/>
    <n v="0"/>
    <n v="32084.58"/>
    <n v="47176.63"/>
    <n v="-21402.09"/>
    <n v="100663.3"/>
    <n v="626594850.33999527"/>
    <n v="62659.485033999525"/>
  </r>
  <r>
    <s v="MEM2174"/>
    <x v="1"/>
    <x v="1"/>
    <n v="61"/>
    <x v="0"/>
    <x v="5"/>
    <x v="0"/>
    <x v="3"/>
    <n v="18"/>
    <n v="2.2200000000000002"/>
    <x v="0"/>
    <x v="0"/>
    <n v="3701.39"/>
    <n v="2971.19"/>
    <n v="1744.84"/>
    <n v="0"/>
    <n v="8310.06"/>
    <n v="14761.93"/>
    <n v="2825.51"/>
    <n v="20246.48"/>
    <n v="626594850.33999527"/>
    <n v="62659.485033999525"/>
  </r>
  <r>
    <s v="MEM2175"/>
    <x v="9"/>
    <x v="0"/>
    <n v="74"/>
    <x v="0"/>
    <x v="5"/>
    <x v="3"/>
    <x v="1"/>
    <n v="29"/>
    <n v="1.67"/>
    <x v="1"/>
    <x v="0"/>
    <n v="10684.4"/>
    <n v="4412.32"/>
    <n v="193.28"/>
    <n v="0"/>
    <n v="38611.589999999997"/>
    <n v="25780.05"/>
    <n v="-9821.24"/>
    <n v="74212.88"/>
    <n v="626594850.33999527"/>
    <n v="62659.485033999525"/>
  </r>
  <r>
    <s v="MEM2176"/>
    <x v="0"/>
    <x v="1"/>
    <n v="30"/>
    <x v="2"/>
    <x v="3"/>
    <x v="3"/>
    <x v="0"/>
    <n v="27"/>
    <n v="2.19"/>
    <x v="0"/>
    <x v="0"/>
    <n v="6038.59"/>
    <n v="4014.63"/>
    <n v="2577.4899999999998"/>
    <n v="0"/>
    <n v="28003.14"/>
    <n v="24137.43"/>
    <n v="460.45"/>
    <n v="51680.12"/>
    <n v="626594850.33999527"/>
    <n v="62659.485033999525"/>
  </r>
  <r>
    <s v="MEM2177"/>
    <x v="7"/>
    <x v="0"/>
    <n v="71"/>
    <x v="0"/>
    <x v="2"/>
    <x v="2"/>
    <x v="4"/>
    <n v="32"/>
    <n v="3.45"/>
    <x v="1"/>
    <x v="0"/>
    <n v="11783.75"/>
    <n v="4586.8100000000004"/>
    <n v="5179.95"/>
    <n v="0"/>
    <n v="21230.3"/>
    <n v="53096.66"/>
    <n v="-17502.46"/>
    <n v="91829.42"/>
    <n v="626594850.33999527"/>
    <n v="62659.485033999525"/>
  </r>
  <r>
    <s v="MEM2178"/>
    <x v="1"/>
    <x v="1"/>
    <n v="29"/>
    <x v="2"/>
    <x v="6"/>
    <x v="1"/>
    <x v="1"/>
    <n v="30"/>
    <n v="1.73"/>
    <x v="0"/>
    <x v="0"/>
    <n v="18257.759999999998"/>
    <n v="647.29999999999995"/>
    <n v="643.04"/>
    <n v="0"/>
    <n v="63872.75"/>
    <n v="89930.12"/>
    <n v="-26936.14"/>
    <n v="180739.01"/>
    <n v="626594850.33999527"/>
    <n v="62659.485033999525"/>
  </r>
  <r>
    <s v="MEM2179"/>
    <x v="2"/>
    <x v="0"/>
    <n v="74"/>
    <x v="0"/>
    <x v="2"/>
    <x v="3"/>
    <x v="1"/>
    <n v="22"/>
    <n v="2.75"/>
    <x v="0"/>
    <x v="0"/>
    <n v="19045.88"/>
    <n v="1992.6"/>
    <n v="1679.05"/>
    <n v="0"/>
    <n v="59633.760000000002"/>
    <n v="32169.82"/>
    <n v="25376.57"/>
    <n v="66427.009999999995"/>
    <n v="626594850.33999527"/>
    <n v="62659.485033999525"/>
  </r>
  <r>
    <s v="MEM2180"/>
    <x v="2"/>
    <x v="1"/>
    <n v="46"/>
    <x v="1"/>
    <x v="1"/>
    <x v="3"/>
    <x v="2"/>
    <n v="25"/>
    <n v="2.94"/>
    <x v="1"/>
    <x v="0"/>
    <n v="12582.62"/>
    <n v="933.34"/>
    <n v="3332.66"/>
    <n v="0"/>
    <n v="33128.480000000003"/>
    <n v="59093.95"/>
    <n v="-4321.5200000000004"/>
    <n v="96543.95"/>
    <n v="626594850.33999527"/>
    <n v="62659.485033999525"/>
  </r>
  <r>
    <s v="MEM2181"/>
    <x v="0"/>
    <x v="0"/>
    <n v="31"/>
    <x v="1"/>
    <x v="3"/>
    <x v="0"/>
    <x v="1"/>
    <n v="30"/>
    <n v="2.29"/>
    <x v="1"/>
    <x v="0"/>
    <n v="12419.22"/>
    <n v="3368.39"/>
    <n v="382.99"/>
    <n v="0"/>
    <n v="45662.59"/>
    <n v="24514.59"/>
    <n v="-27502.23"/>
    <n v="97679.41"/>
    <n v="626594850.33999527"/>
    <n v="62659.485033999525"/>
  </r>
  <r>
    <s v="MEM2182"/>
    <x v="9"/>
    <x v="1"/>
    <n v="27"/>
    <x v="2"/>
    <x v="2"/>
    <x v="0"/>
    <x v="3"/>
    <n v="33"/>
    <n v="3.65"/>
    <x v="1"/>
    <x v="0"/>
    <n v="19491.18"/>
    <n v="1546.66"/>
    <n v="4153.3100000000004"/>
    <n v="0"/>
    <n v="72758.19"/>
    <n v="26055.83"/>
    <n v="-27048.09"/>
    <n v="125862.11"/>
    <n v="626594850.33999527"/>
    <n v="62659.485033999525"/>
  </r>
  <r>
    <s v="MEM2183"/>
    <x v="5"/>
    <x v="1"/>
    <n v="48"/>
    <x v="1"/>
    <x v="3"/>
    <x v="1"/>
    <x v="0"/>
    <n v="32"/>
    <n v="3.11"/>
    <x v="1"/>
    <x v="0"/>
    <n v="13921.35"/>
    <n v="1943.16"/>
    <n v="7077.42"/>
    <n v="0"/>
    <n v="62290.65"/>
    <n v="44218.239999999998"/>
    <n v="-3129.98"/>
    <n v="109638.87"/>
    <n v="626594850.33999527"/>
    <n v="62659.485033999525"/>
  </r>
  <r>
    <s v="MEM2184"/>
    <x v="2"/>
    <x v="1"/>
    <n v="80"/>
    <x v="0"/>
    <x v="6"/>
    <x v="0"/>
    <x v="2"/>
    <n v="32"/>
    <n v="2.34"/>
    <x v="0"/>
    <x v="0"/>
    <n v="13943.54"/>
    <n v="2688.73"/>
    <n v="7360.52"/>
    <n v="0"/>
    <n v="32331.18"/>
    <n v="60708.81"/>
    <n v="-8472.74"/>
    <n v="101512.73"/>
    <n v="626594850.33999527"/>
    <n v="62659.485033999525"/>
  </r>
  <r>
    <s v="MEM2185"/>
    <x v="5"/>
    <x v="1"/>
    <n v="66"/>
    <x v="0"/>
    <x v="6"/>
    <x v="1"/>
    <x v="2"/>
    <n v="26"/>
    <n v="3.5"/>
    <x v="0"/>
    <x v="0"/>
    <n v="8436.57"/>
    <n v="4612.8500000000004"/>
    <n v="5912.54"/>
    <n v="0"/>
    <n v="29875.45"/>
    <n v="13595.94"/>
    <n v="-25221.47"/>
    <n v="68692.86"/>
    <n v="626594850.33999527"/>
    <n v="62659.485033999525"/>
  </r>
  <r>
    <s v="MEM2186"/>
    <x v="6"/>
    <x v="1"/>
    <n v="33"/>
    <x v="1"/>
    <x v="4"/>
    <x v="1"/>
    <x v="0"/>
    <n v="30"/>
    <n v="3.46"/>
    <x v="1"/>
    <x v="0"/>
    <n v="8775.2199999999993"/>
    <n v="576.91"/>
    <n v="4315.53"/>
    <n v="0"/>
    <n v="41510.199999999997"/>
    <n v="11721.69"/>
    <n v="14622.17"/>
    <n v="38609.72"/>
    <n v="626594850.33999527"/>
    <n v="62659.485033999525"/>
  </r>
  <r>
    <s v="MEM2187"/>
    <x v="7"/>
    <x v="1"/>
    <n v="67"/>
    <x v="0"/>
    <x v="1"/>
    <x v="0"/>
    <x v="4"/>
    <n v="28"/>
    <n v="2.66"/>
    <x v="1"/>
    <x v="0"/>
    <n v="5465.99"/>
    <n v="1674.38"/>
    <n v="5203.0600000000004"/>
    <n v="0"/>
    <n v="18571.43"/>
    <n v="10762.76"/>
    <n v="-9837.7900000000009"/>
    <n v="39171.980000000003"/>
    <n v="626594850.33999527"/>
    <n v="62659.485033999525"/>
  </r>
  <r>
    <s v="MEM2188"/>
    <x v="3"/>
    <x v="1"/>
    <n v="61"/>
    <x v="0"/>
    <x v="4"/>
    <x v="0"/>
    <x v="3"/>
    <n v="33"/>
    <n v="1.03"/>
    <x v="1"/>
    <x v="0"/>
    <n v="17813.939999999999"/>
    <n v="4580.42"/>
    <n v="1616.62"/>
    <n v="0"/>
    <n v="35113.25"/>
    <n v="69319.17"/>
    <n v="-13881.93"/>
    <n v="118314.35"/>
    <n v="626594850.33999527"/>
    <n v="62659.485033999525"/>
  </r>
  <r>
    <s v="MEM2189"/>
    <x v="3"/>
    <x v="0"/>
    <n v="78"/>
    <x v="0"/>
    <x v="1"/>
    <x v="3"/>
    <x v="0"/>
    <n v="34"/>
    <n v="3.14"/>
    <x v="1"/>
    <x v="0"/>
    <n v="5490.4"/>
    <n v="2555.61"/>
    <n v="1639.61"/>
    <n v="0"/>
    <n v="10635.93"/>
    <n v="14786.3"/>
    <n v="-21662.9"/>
    <n v="47085.13"/>
    <n v="626594850.33999527"/>
    <n v="62659.485033999525"/>
  </r>
  <r>
    <s v="MEM2190"/>
    <x v="1"/>
    <x v="0"/>
    <n v="69"/>
    <x v="0"/>
    <x v="6"/>
    <x v="0"/>
    <x v="3"/>
    <n v="24"/>
    <n v="2.58"/>
    <x v="0"/>
    <x v="0"/>
    <n v="6909.31"/>
    <n v="2058.1"/>
    <n v="6088.85"/>
    <n v="0"/>
    <n v="15498.37"/>
    <n v="14572.3"/>
    <n v="9888.4599999999991"/>
    <n v="20182.21"/>
    <n v="626594850.33999527"/>
    <n v="62659.485033999525"/>
  </r>
  <r>
    <s v="MEM2191"/>
    <x v="5"/>
    <x v="0"/>
    <n v="25"/>
    <x v="2"/>
    <x v="4"/>
    <x v="1"/>
    <x v="3"/>
    <n v="37"/>
    <n v="2.48"/>
    <x v="1"/>
    <x v="0"/>
    <n v="9857.52"/>
    <n v="1222.6500000000001"/>
    <n v="1480.47"/>
    <n v="0"/>
    <n v="15417.07"/>
    <n v="22532.11"/>
    <n v="19640.87"/>
    <n v="18308.310000000001"/>
    <n v="626594850.33999527"/>
    <n v="62659.485033999525"/>
  </r>
  <r>
    <s v="MEM2192"/>
    <x v="3"/>
    <x v="1"/>
    <n v="42"/>
    <x v="1"/>
    <x v="1"/>
    <x v="0"/>
    <x v="3"/>
    <n v="30"/>
    <n v="2.68"/>
    <x v="0"/>
    <x v="0"/>
    <n v="11485.74"/>
    <n v="2676.02"/>
    <n v="3790.3"/>
    <n v="0"/>
    <n v="37080.11"/>
    <n v="26350.65"/>
    <n v="24705.74"/>
    <n v="38725.019999999997"/>
    <n v="626594850.33999527"/>
    <n v="62659.485033999525"/>
  </r>
  <r>
    <s v="MEM2193"/>
    <x v="3"/>
    <x v="0"/>
    <n v="48"/>
    <x v="1"/>
    <x v="2"/>
    <x v="0"/>
    <x v="5"/>
    <n v="28"/>
    <n v="2.39"/>
    <x v="1"/>
    <x v="0"/>
    <n v="18522.22"/>
    <n v="542.29"/>
    <n v="4035.69"/>
    <n v="0"/>
    <n v="34536.17"/>
    <n v="54104.67"/>
    <n v="10559.72"/>
    <n v="78081.119999999995"/>
    <n v="626594850.33999527"/>
    <n v="62659.485033999525"/>
  </r>
  <r>
    <s v="MEM2194"/>
    <x v="1"/>
    <x v="1"/>
    <n v="39"/>
    <x v="1"/>
    <x v="3"/>
    <x v="1"/>
    <x v="0"/>
    <n v="29"/>
    <n v="2.08"/>
    <x v="1"/>
    <x v="0"/>
    <n v="5938.24"/>
    <n v="1279.82"/>
    <n v="2351.7600000000002"/>
    <n v="0"/>
    <n v="17575.259999999998"/>
    <n v="15023.35"/>
    <n v="16319.34"/>
    <n v="16279.27"/>
    <n v="626594850.33999527"/>
    <n v="62659.485033999525"/>
  </r>
  <r>
    <s v="MEM2195"/>
    <x v="8"/>
    <x v="0"/>
    <n v="41"/>
    <x v="1"/>
    <x v="2"/>
    <x v="1"/>
    <x v="5"/>
    <n v="27"/>
    <n v="2.4"/>
    <x v="1"/>
    <x v="0"/>
    <n v="10661.17"/>
    <n v="3726.02"/>
    <n v="609.24"/>
    <n v="0"/>
    <n v="20241.490000000002"/>
    <n v="51992.37"/>
    <n v="10042.36"/>
    <n v="62191.5"/>
    <n v="626594850.33999527"/>
    <n v="62659.485033999525"/>
  </r>
  <r>
    <s v="MEM2196"/>
    <x v="4"/>
    <x v="1"/>
    <n v="37"/>
    <x v="1"/>
    <x v="6"/>
    <x v="0"/>
    <x v="1"/>
    <n v="29"/>
    <n v="2.44"/>
    <x v="1"/>
    <x v="0"/>
    <n v="15502.13"/>
    <n v="2429.6999999999998"/>
    <n v="3806.18"/>
    <n v="0"/>
    <n v="27714.06"/>
    <n v="30416.799999999999"/>
    <n v="-1053.8900000000001"/>
    <n v="59184.75"/>
    <n v="626594850.33999527"/>
    <n v="62659.485033999525"/>
  </r>
  <r>
    <s v="MEM2197"/>
    <x v="1"/>
    <x v="1"/>
    <n v="65"/>
    <x v="0"/>
    <x v="2"/>
    <x v="2"/>
    <x v="1"/>
    <n v="32"/>
    <n v="2.0099999999999998"/>
    <x v="1"/>
    <x v="0"/>
    <n v="8061.71"/>
    <n v="2204.7600000000002"/>
    <n v="5527.46"/>
    <n v="0"/>
    <n v="32895.040000000001"/>
    <n v="23045.88"/>
    <n v="6889.51"/>
    <n v="49051.41"/>
    <n v="626594850.33999527"/>
    <n v="62659.485033999525"/>
  </r>
  <r>
    <s v="MEM2198"/>
    <x v="2"/>
    <x v="1"/>
    <n v="71"/>
    <x v="0"/>
    <x v="3"/>
    <x v="3"/>
    <x v="4"/>
    <n v="32"/>
    <n v="3.86"/>
    <x v="1"/>
    <x v="0"/>
    <n v="10019.65"/>
    <n v="4417.47"/>
    <n v="5515.62"/>
    <n v="0"/>
    <n v="23132.44"/>
    <n v="47260.08"/>
    <n v="-16169.92"/>
    <n v="86562.44"/>
    <n v="626594850.33999527"/>
    <n v="62659.485033999525"/>
  </r>
  <r>
    <s v="MEM2199"/>
    <x v="5"/>
    <x v="1"/>
    <n v="55"/>
    <x v="1"/>
    <x v="4"/>
    <x v="3"/>
    <x v="1"/>
    <n v="30"/>
    <n v="2.5299999999999998"/>
    <x v="1"/>
    <x v="0"/>
    <n v="11180.28"/>
    <n v="4166.28"/>
    <n v="4498.58"/>
    <n v="0"/>
    <n v="52513.59"/>
    <n v="17757.39"/>
    <n v="-13589.61"/>
    <n v="83860.59"/>
    <n v="626594850.33999527"/>
    <n v="62659.485033999525"/>
  </r>
  <r>
    <s v="MEM2200"/>
    <x v="8"/>
    <x v="0"/>
    <n v="50"/>
    <x v="1"/>
    <x v="4"/>
    <x v="2"/>
    <x v="1"/>
    <n v="26"/>
    <n v="2.73"/>
    <x v="0"/>
    <x v="0"/>
    <n v="3885.62"/>
    <n v="2598.9299999999998"/>
    <n v="3152"/>
    <n v="0"/>
    <n v="6053.16"/>
    <n v="19169.95"/>
    <n v="4526.28"/>
    <n v="20696.830000000002"/>
    <n v="626594850.33999527"/>
    <n v="62659.485033999525"/>
  </r>
  <r>
    <s v="MEM2201"/>
    <x v="5"/>
    <x v="1"/>
    <n v="79"/>
    <x v="0"/>
    <x v="2"/>
    <x v="1"/>
    <x v="1"/>
    <n v="24"/>
    <n v="3.38"/>
    <x v="1"/>
    <x v="0"/>
    <n v="12421.07"/>
    <n v="3245.27"/>
    <n v="858.19"/>
    <n v="0"/>
    <n v="24567.83"/>
    <n v="20827.36"/>
    <n v="16301.56"/>
    <n v="29093.63"/>
    <n v="626594850.33999527"/>
    <n v="62659.485033999525"/>
  </r>
  <r>
    <s v="MEM2202"/>
    <x v="9"/>
    <x v="1"/>
    <n v="21"/>
    <x v="2"/>
    <x v="3"/>
    <x v="0"/>
    <x v="5"/>
    <n v="25"/>
    <n v="3.28"/>
    <x v="1"/>
    <x v="0"/>
    <n v="11175.34"/>
    <n v="3044.01"/>
    <n v="7740.95"/>
    <n v="0"/>
    <n v="19611.25"/>
    <n v="17591.87"/>
    <n v="2172.09"/>
    <n v="35031.03"/>
    <n v="626594850.33999527"/>
    <n v="62659.485033999525"/>
  </r>
  <r>
    <s v="MEM2203"/>
    <x v="6"/>
    <x v="0"/>
    <n v="73"/>
    <x v="0"/>
    <x v="0"/>
    <x v="0"/>
    <x v="2"/>
    <n v="35"/>
    <n v="3.1"/>
    <x v="1"/>
    <x v="0"/>
    <n v="13371.2"/>
    <n v="4735.12"/>
    <n v="1509.84"/>
    <n v="0"/>
    <n v="28047.42"/>
    <n v="62924.37"/>
    <n v="24750.48"/>
    <n v="66221.31"/>
    <n v="626594850.33999527"/>
    <n v="62659.485033999525"/>
  </r>
  <r>
    <s v="MEM2204"/>
    <x v="3"/>
    <x v="1"/>
    <n v="70"/>
    <x v="0"/>
    <x v="1"/>
    <x v="1"/>
    <x v="3"/>
    <n v="28"/>
    <n v="1.63"/>
    <x v="1"/>
    <x v="0"/>
    <n v="16408.900000000001"/>
    <n v="2388.2600000000002"/>
    <n v="1613.41"/>
    <n v="0"/>
    <n v="27721.23"/>
    <n v="31636.89"/>
    <n v="-11276.08"/>
    <n v="70634.2"/>
    <n v="626594850.33999527"/>
    <n v="62659.485033999525"/>
  </r>
  <r>
    <s v="MEM2205"/>
    <x v="0"/>
    <x v="1"/>
    <n v="78"/>
    <x v="0"/>
    <x v="5"/>
    <x v="1"/>
    <x v="3"/>
    <n v="35"/>
    <n v="1.04"/>
    <x v="1"/>
    <x v="0"/>
    <n v="10464.39"/>
    <n v="4218.57"/>
    <n v="964.28"/>
    <n v="0"/>
    <n v="44844.66"/>
    <n v="27559.19"/>
    <n v="29492.09"/>
    <n v="42911.76"/>
    <n v="626594850.33999527"/>
    <n v="62659.485033999525"/>
  </r>
  <r>
    <s v="MEM2206"/>
    <x v="9"/>
    <x v="0"/>
    <n v="21"/>
    <x v="2"/>
    <x v="1"/>
    <x v="3"/>
    <x v="3"/>
    <n v="26"/>
    <n v="3.99"/>
    <x v="1"/>
    <x v="0"/>
    <n v="972.43"/>
    <n v="1045.75"/>
    <n v="6402.48"/>
    <n v="0"/>
    <n v="4216.6899999999996"/>
    <n v="1816.16"/>
    <n v="-21987.69"/>
    <n v="28020.54"/>
    <n v="626594850.33999527"/>
    <n v="62659.485033999525"/>
  </r>
  <r>
    <s v="MEM2207"/>
    <x v="2"/>
    <x v="0"/>
    <n v="43"/>
    <x v="1"/>
    <x v="6"/>
    <x v="1"/>
    <x v="5"/>
    <n v="28"/>
    <n v="3.31"/>
    <x v="1"/>
    <x v="0"/>
    <n v="3633.41"/>
    <n v="2111.6799999999998"/>
    <n v="6988.22"/>
    <n v="0"/>
    <n v="6502.42"/>
    <n v="13178.46"/>
    <n v="-4149.82"/>
    <n v="23830.7"/>
    <n v="626594850.33999527"/>
    <n v="62659.485033999525"/>
  </r>
  <r>
    <s v="MEM2208"/>
    <x v="6"/>
    <x v="1"/>
    <n v="55"/>
    <x v="1"/>
    <x v="1"/>
    <x v="0"/>
    <x v="4"/>
    <n v="35"/>
    <n v="2.69"/>
    <x v="1"/>
    <x v="0"/>
    <n v="6452.21"/>
    <n v="4368.49"/>
    <n v="2188.64"/>
    <n v="0"/>
    <n v="20853.150000000001"/>
    <n v="9338.5499999999993"/>
    <n v="516.5"/>
    <n v="29675.200000000001"/>
    <n v="626594850.33999527"/>
    <n v="62659.485033999525"/>
  </r>
  <r>
    <s v="MEM2209"/>
    <x v="9"/>
    <x v="1"/>
    <n v="26"/>
    <x v="2"/>
    <x v="0"/>
    <x v="2"/>
    <x v="3"/>
    <n v="33"/>
    <n v="2.2599999999999998"/>
    <x v="0"/>
    <x v="0"/>
    <n v="14436.41"/>
    <n v="2109.39"/>
    <n v="2739.93"/>
    <n v="0"/>
    <n v="34394.550000000003"/>
    <n v="28366.55"/>
    <n v="-26166.65"/>
    <n v="88927.75"/>
    <n v="626594850.33999527"/>
    <n v="62659.485033999525"/>
  </r>
  <r>
    <s v="MEM2210"/>
    <x v="3"/>
    <x v="1"/>
    <n v="58"/>
    <x v="0"/>
    <x v="5"/>
    <x v="1"/>
    <x v="4"/>
    <n v="39"/>
    <n v="2.17"/>
    <x v="1"/>
    <x v="0"/>
    <n v="18616.37"/>
    <n v="4820.88"/>
    <n v="3489.47"/>
    <n v="0"/>
    <n v="72031.98"/>
    <n v="54829.8"/>
    <n v="9149.43"/>
    <n v="117712.35"/>
    <n v="626594850.33999527"/>
    <n v="62659.485033999525"/>
  </r>
  <r>
    <s v="MEM2211"/>
    <x v="9"/>
    <x v="1"/>
    <n v="27"/>
    <x v="2"/>
    <x v="4"/>
    <x v="1"/>
    <x v="2"/>
    <n v="34"/>
    <n v="1.67"/>
    <x v="0"/>
    <x v="0"/>
    <n v="12301.29"/>
    <n v="1028.73"/>
    <n v="4225.22"/>
    <n v="0"/>
    <n v="40694.019999999997"/>
    <n v="29190.18"/>
    <n v="-11119.16"/>
    <n v="81003.360000000001"/>
    <n v="626594850.33999527"/>
    <n v="62659.485033999525"/>
  </r>
  <r>
    <s v="MEM2212"/>
    <x v="6"/>
    <x v="0"/>
    <n v="62"/>
    <x v="0"/>
    <x v="2"/>
    <x v="3"/>
    <x v="3"/>
    <n v="28"/>
    <n v="2.2999999999999998"/>
    <x v="1"/>
    <x v="0"/>
    <n v="15028.6"/>
    <n v="658.28"/>
    <n v="574.94000000000005"/>
    <n v="0"/>
    <n v="61304.91"/>
    <n v="40609.83"/>
    <n v="-29622.82"/>
    <n v="131537.56"/>
    <n v="626594850.33999527"/>
    <n v="62659.485033999525"/>
  </r>
  <r>
    <s v="MEM2213"/>
    <x v="8"/>
    <x v="1"/>
    <n v="23"/>
    <x v="2"/>
    <x v="4"/>
    <x v="0"/>
    <x v="4"/>
    <n v="28"/>
    <n v="2.4"/>
    <x v="0"/>
    <x v="0"/>
    <n v="18705.12"/>
    <n v="2744.31"/>
    <n v="7675.5"/>
    <n v="0"/>
    <n v="51310.1"/>
    <n v="35179.79"/>
    <n v="-29542.3"/>
    <n v="116032.19"/>
    <n v="626594850.33999527"/>
    <n v="62659.485033999525"/>
  </r>
  <r>
    <s v="MEM2214"/>
    <x v="4"/>
    <x v="0"/>
    <n v="29"/>
    <x v="2"/>
    <x v="1"/>
    <x v="0"/>
    <x v="3"/>
    <n v="39"/>
    <n v="2.37"/>
    <x v="0"/>
    <x v="0"/>
    <n v="9370.5"/>
    <n v="2490.4299999999998"/>
    <n v="5041.6400000000003"/>
    <n v="0"/>
    <n v="45707.26"/>
    <n v="22886.44"/>
    <n v="-14926.11"/>
    <n v="83519.81"/>
    <n v="626594850.33999527"/>
    <n v="62659.485033999525"/>
  </r>
  <r>
    <s v="MEM2215"/>
    <x v="1"/>
    <x v="1"/>
    <n v="61"/>
    <x v="0"/>
    <x v="0"/>
    <x v="0"/>
    <x v="5"/>
    <n v="38"/>
    <n v="3.17"/>
    <x v="0"/>
    <x v="0"/>
    <n v="1702.56"/>
    <n v="4484.92"/>
    <n v="1211.51"/>
    <n v="0"/>
    <n v="7647.8"/>
    <n v="3053.23"/>
    <n v="18653.87"/>
    <n v="-7952.84"/>
    <n v="626594850.33999527"/>
    <n v="62659.485033999525"/>
  </r>
  <r>
    <s v="MEM2216"/>
    <x v="3"/>
    <x v="1"/>
    <n v="31"/>
    <x v="1"/>
    <x v="2"/>
    <x v="0"/>
    <x v="0"/>
    <n v="30"/>
    <n v="2.58"/>
    <x v="0"/>
    <x v="0"/>
    <n v="17090.09"/>
    <n v="1305.71"/>
    <n v="2949.54"/>
    <n v="0"/>
    <n v="32228.81"/>
    <n v="28926.080000000002"/>
    <n v="1356.38"/>
    <n v="59798.51"/>
    <n v="626594850.33999527"/>
    <n v="62659.485033999525"/>
  </r>
  <r>
    <s v="MEM2217"/>
    <x v="7"/>
    <x v="0"/>
    <n v="40"/>
    <x v="1"/>
    <x v="4"/>
    <x v="0"/>
    <x v="2"/>
    <n v="20"/>
    <n v="2.39"/>
    <x v="1"/>
    <x v="0"/>
    <n v="15839.67"/>
    <n v="2785.74"/>
    <n v="3778.48"/>
    <n v="0"/>
    <n v="46670.59"/>
    <n v="28623.45"/>
    <n v="-16671"/>
    <n v="91965.04"/>
    <n v="626594850.33999527"/>
    <n v="62659.485033999525"/>
  </r>
  <r>
    <s v="MEM2218"/>
    <x v="5"/>
    <x v="1"/>
    <n v="34"/>
    <x v="1"/>
    <x v="5"/>
    <x v="0"/>
    <x v="0"/>
    <n v="37"/>
    <n v="1.98"/>
    <x v="1"/>
    <x v="0"/>
    <n v="17460.77"/>
    <n v="3132.89"/>
    <n v="5398.07"/>
    <n v="0"/>
    <n v="22078.639999999999"/>
    <n v="34912.720000000001"/>
    <n v="-14973.38"/>
    <n v="71964.740000000005"/>
    <n v="626594850.33999527"/>
    <n v="62659.485033999525"/>
  </r>
  <r>
    <s v="MEM2219"/>
    <x v="9"/>
    <x v="1"/>
    <n v="37"/>
    <x v="1"/>
    <x v="3"/>
    <x v="3"/>
    <x v="2"/>
    <n v="28"/>
    <n v="1.89"/>
    <x v="1"/>
    <x v="0"/>
    <n v="13054.28"/>
    <n v="3161.24"/>
    <n v="2632.87"/>
    <n v="0"/>
    <n v="42747.19"/>
    <n v="47469.279999999999"/>
    <n v="-13600.42"/>
    <n v="103816.89"/>
    <n v="626594850.33999527"/>
    <n v="62659.485033999525"/>
  </r>
  <r>
    <s v="MEM2220"/>
    <x v="3"/>
    <x v="0"/>
    <n v="26"/>
    <x v="2"/>
    <x v="1"/>
    <x v="0"/>
    <x v="0"/>
    <n v="29"/>
    <n v="3.77"/>
    <x v="1"/>
    <x v="0"/>
    <n v="12579.17"/>
    <n v="3733.99"/>
    <n v="7663.58"/>
    <n v="0"/>
    <n v="27880.400000000001"/>
    <n v="46028.4"/>
    <n v="-9055"/>
    <n v="82963.8"/>
    <n v="626594850.33999527"/>
    <n v="62659.485033999525"/>
  </r>
  <r>
    <s v="MEM2221"/>
    <x v="7"/>
    <x v="0"/>
    <n v="39"/>
    <x v="1"/>
    <x v="2"/>
    <x v="3"/>
    <x v="1"/>
    <n v="29"/>
    <n v="2.62"/>
    <x v="1"/>
    <x v="0"/>
    <n v="1669.27"/>
    <n v="2126.25"/>
    <n v="6160.26"/>
    <n v="0"/>
    <n v="4236.04"/>
    <n v="2881.2"/>
    <n v="-27665.4"/>
    <n v="34782.639999999999"/>
    <n v="626594850.33999527"/>
    <n v="62659.485033999525"/>
  </r>
  <r>
    <s v="MEM2222"/>
    <x v="8"/>
    <x v="1"/>
    <n v="67"/>
    <x v="0"/>
    <x v="2"/>
    <x v="2"/>
    <x v="0"/>
    <n v="27"/>
    <n v="1.98"/>
    <x v="0"/>
    <x v="0"/>
    <n v="8218.58"/>
    <n v="2697.66"/>
    <n v="1663.2"/>
    <n v="0"/>
    <n v="19475.79"/>
    <n v="37433.15"/>
    <n v="8954.7199999999993"/>
    <n v="47954.22"/>
    <n v="626594850.33999527"/>
    <n v="62659.485033999525"/>
  </r>
  <r>
    <s v="MEM2223"/>
    <x v="7"/>
    <x v="0"/>
    <n v="41"/>
    <x v="1"/>
    <x v="1"/>
    <x v="1"/>
    <x v="4"/>
    <n v="41"/>
    <n v="2.5299999999999998"/>
    <x v="1"/>
    <x v="0"/>
    <n v="5334.53"/>
    <n v="3173.13"/>
    <n v="4875.96"/>
    <n v="0"/>
    <n v="7514.02"/>
    <n v="14985.26"/>
    <n v="12497.24"/>
    <n v="10002.040000000001"/>
    <n v="626594850.33999527"/>
    <n v="62659.485033999525"/>
  </r>
  <r>
    <s v="MEM2224"/>
    <x v="0"/>
    <x v="1"/>
    <n v="69"/>
    <x v="0"/>
    <x v="1"/>
    <x v="0"/>
    <x v="2"/>
    <n v="21"/>
    <n v="3.97"/>
    <x v="0"/>
    <x v="0"/>
    <n v="13474.3"/>
    <n v="3670.01"/>
    <n v="1794.09"/>
    <n v="0"/>
    <n v="39179.15"/>
    <n v="26514.02"/>
    <n v="-337.16"/>
    <n v="66030.33"/>
    <n v="626594850.33999527"/>
    <n v="62659.485033999525"/>
  </r>
  <r>
    <s v="MEM2225"/>
    <x v="7"/>
    <x v="0"/>
    <n v="36"/>
    <x v="1"/>
    <x v="3"/>
    <x v="1"/>
    <x v="2"/>
    <n v="29"/>
    <n v="1.78"/>
    <x v="1"/>
    <x v="0"/>
    <n v="12151.64"/>
    <n v="3874.73"/>
    <n v="7363.37"/>
    <n v="0"/>
    <n v="39018.379999999997"/>
    <n v="17479.88"/>
    <n v="-25739.62"/>
    <n v="82237.88"/>
    <n v="626594850.33999527"/>
    <n v="62659.485033999525"/>
  </r>
  <r>
    <s v="MEM2226"/>
    <x v="6"/>
    <x v="0"/>
    <n v="50"/>
    <x v="1"/>
    <x v="2"/>
    <x v="0"/>
    <x v="2"/>
    <n v="34"/>
    <n v="2.09"/>
    <x v="0"/>
    <x v="0"/>
    <n v="7211.9"/>
    <n v="169.93"/>
    <n v="5051.59"/>
    <n v="0"/>
    <n v="16054.37"/>
    <n v="22279.49"/>
    <n v="12144.04"/>
    <n v="26189.82"/>
    <n v="626594850.33999527"/>
    <n v="62659.485033999525"/>
  </r>
  <r>
    <s v="MEM2227"/>
    <x v="4"/>
    <x v="0"/>
    <n v="75"/>
    <x v="0"/>
    <x v="4"/>
    <x v="2"/>
    <x v="3"/>
    <n v="33"/>
    <n v="3.32"/>
    <x v="1"/>
    <x v="0"/>
    <n v="18766.560000000001"/>
    <n v="4483.5200000000004"/>
    <n v="4495.32"/>
    <n v="0"/>
    <n v="81630.899999999994"/>
    <n v="25298.5"/>
    <n v="12470.35"/>
    <n v="94459.05"/>
    <n v="626594850.33999527"/>
    <n v="62659.485033999525"/>
  </r>
  <r>
    <s v="MEM2228"/>
    <x v="5"/>
    <x v="1"/>
    <n v="27"/>
    <x v="2"/>
    <x v="6"/>
    <x v="0"/>
    <x v="1"/>
    <n v="23"/>
    <n v="3.38"/>
    <x v="0"/>
    <x v="0"/>
    <n v="17363.57"/>
    <n v="2576.2399999999998"/>
    <n v="7903.61"/>
    <n v="0"/>
    <n v="84720.56"/>
    <n v="73922.710000000006"/>
    <n v="-1194.55"/>
    <n v="159837.82"/>
    <n v="626594850.33999527"/>
    <n v="62659.485033999525"/>
  </r>
  <r>
    <s v="MEM2229"/>
    <x v="8"/>
    <x v="1"/>
    <n v="28"/>
    <x v="2"/>
    <x v="2"/>
    <x v="3"/>
    <x v="2"/>
    <n v="31"/>
    <n v="2.37"/>
    <x v="0"/>
    <x v="0"/>
    <n v="10204.02"/>
    <n v="673.33"/>
    <n v="320.68"/>
    <n v="0"/>
    <n v="45331.14"/>
    <n v="31432.67"/>
    <n v="19206.7"/>
    <n v="57557.11"/>
    <n v="626594850.33999527"/>
    <n v="62659.485033999525"/>
  </r>
  <r>
    <s v="MEM2230"/>
    <x v="2"/>
    <x v="0"/>
    <n v="36"/>
    <x v="1"/>
    <x v="0"/>
    <x v="1"/>
    <x v="1"/>
    <n v="28"/>
    <n v="2.52"/>
    <x v="1"/>
    <x v="0"/>
    <n v="18786.62"/>
    <n v="715.28"/>
    <n v="7879.89"/>
    <n v="0"/>
    <n v="79574.92"/>
    <n v="30841.58"/>
    <n v="-28780.33"/>
    <n v="139196.82999999999"/>
    <n v="626594850.33999527"/>
    <n v="62659.485033999525"/>
  </r>
  <r>
    <s v="MEM2231"/>
    <x v="5"/>
    <x v="0"/>
    <n v="28"/>
    <x v="2"/>
    <x v="4"/>
    <x v="3"/>
    <x v="5"/>
    <n v="37"/>
    <n v="1.57"/>
    <x v="1"/>
    <x v="0"/>
    <n v="3663.21"/>
    <n v="4626.2299999999996"/>
    <n v="6975.61"/>
    <n v="0"/>
    <n v="9491.23"/>
    <n v="7603.9"/>
    <n v="-19876.240000000002"/>
    <n v="36971.370000000003"/>
    <n v="626594850.33999527"/>
    <n v="62659.485033999525"/>
  </r>
  <r>
    <s v="MEM2232"/>
    <x v="3"/>
    <x v="0"/>
    <n v="44"/>
    <x v="1"/>
    <x v="6"/>
    <x v="3"/>
    <x v="4"/>
    <n v="28"/>
    <n v="2.63"/>
    <x v="0"/>
    <x v="0"/>
    <n v="9052.92"/>
    <n v="392.26"/>
    <n v="5563.2"/>
    <n v="0"/>
    <n v="25349.48"/>
    <n v="28735.200000000001"/>
    <n v="-20402.23"/>
    <n v="74486.91"/>
    <n v="626594850.33999527"/>
    <n v="62659.485033999525"/>
  </r>
  <r>
    <s v="MEM2233"/>
    <x v="7"/>
    <x v="1"/>
    <n v="32"/>
    <x v="1"/>
    <x v="1"/>
    <x v="1"/>
    <x v="1"/>
    <n v="35"/>
    <n v="2.63"/>
    <x v="0"/>
    <x v="0"/>
    <n v="15655.22"/>
    <n v="1957.87"/>
    <n v="7968.51"/>
    <n v="0"/>
    <n v="64778.82"/>
    <n v="75745.8"/>
    <n v="29106.55"/>
    <n v="111418.07"/>
    <n v="626594850.33999527"/>
    <n v="62659.485033999525"/>
  </r>
  <r>
    <s v="MEM2234"/>
    <x v="7"/>
    <x v="1"/>
    <n v="73"/>
    <x v="0"/>
    <x v="1"/>
    <x v="1"/>
    <x v="1"/>
    <n v="29"/>
    <n v="2.98"/>
    <x v="0"/>
    <x v="0"/>
    <n v="3831.42"/>
    <n v="2003.76"/>
    <n v="7523.92"/>
    <n v="0"/>
    <n v="4735.7299999999996"/>
    <n v="14951.62"/>
    <n v="19786.62"/>
    <n v="-99.27"/>
    <n v="626594850.33999527"/>
    <n v="62659.485033999525"/>
  </r>
  <r>
    <s v="MEM2235"/>
    <x v="4"/>
    <x v="1"/>
    <n v="38"/>
    <x v="1"/>
    <x v="3"/>
    <x v="0"/>
    <x v="0"/>
    <n v="24"/>
    <n v="2.4500000000000002"/>
    <x v="0"/>
    <x v="0"/>
    <n v="13429.19"/>
    <n v="2362.23"/>
    <n v="6731.46"/>
    <n v="0"/>
    <n v="52454.07"/>
    <n v="62988.54"/>
    <n v="8660.14"/>
    <n v="106782.47"/>
    <n v="626594850.33999527"/>
    <n v="62659.485033999525"/>
  </r>
  <r>
    <s v="MEM2236"/>
    <x v="5"/>
    <x v="1"/>
    <n v="45"/>
    <x v="1"/>
    <x v="2"/>
    <x v="0"/>
    <x v="4"/>
    <n v="30"/>
    <n v="2.11"/>
    <x v="1"/>
    <x v="0"/>
    <n v="18324.98"/>
    <n v="4704.09"/>
    <n v="433.81"/>
    <n v="0"/>
    <n v="33596.639999999999"/>
    <n v="59443.75"/>
    <n v="-11392.78"/>
    <n v="104433.17"/>
    <n v="626594850.33999527"/>
    <n v="62659.485033999525"/>
  </r>
  <r>
    <s v="MEM2237"/>
    <x v="8"/>
    <x v="0"/>
    <n v="62"/>
    <x v="0"/>
    <x v="2"/>
    <x v="1"/>
    <x v="5"/>
    <n v="27"/>
    <n v="2.65"/>
    <x v="0"/>
    <x v="0"/>
    <n v="11530.26"/>
    <n v="4021.07"/>
    <n v="2712.5"/>
    <n v="0"/>
    <n v="16700.47"/>
    <n v="27298.78"/>
    <n v="-28498.74"/>
    <n v="72497.990000000005"/>
    <n v="626594850.33999527"/>
    <n v="62659.485033999525"/>
  </r>
  <r>
    <s v="MEM2238"/>
    <x v="2"/>
    <x v="1"/>
    <n v="22"/>
    <x v="2"/>
    <x v="1"/>
    <x v="3"/>
    <x v="1"/>
    <n v="38"/>
    <n v="3.23"/>
    <x v="1"/>
    <x v="0"/>
    <n v="1994.13"/>
    <n v="3940.23"/>
    <n v="1418.69"/>
    <n v="0"/>
    <n v="6689.06"/>
    <n v="6035.68"/>
    <n v="-19393.28"/>
    <n v="32118.02"/>
    <n v="626594850.33999527"/>
    <n v="62659.485033999525"/>
  </r>
  <r>
    <s v="MEM2239"/>
    <x v="3"/>
    <x v="0"/>
    <n v="25"/>
    <x v="2"/>
    <x v="0"/>
    <x v="0"/>
    <x v="5"/>
    <n v="32"/>
    <n v="1.97"/>
    <x v="1"/>
    <x v="0"/>
    <n v="9161.52"/>
    <n v="3833.71"/>
    <n v="5161.66"/>
    <n v="0"/>
    <n v="22251.49"/>
    <n v="43982.09"/>
    <n v="-25305.11"/>
    <n v="91538.69"/>
    <n v="626594850.33999527"/>
    <n v="62659.485033999525"/>
  </r>
  <r>
    <s v="MEM2240"/>
    <x v="1"/>
    <x v="0"/>
    <n v="63"/>
    <x v="0"/>
    <x v="1"/>
    <x v="0"/>
    <x v="5"/>
    <n v="26"/>
    <n v="1.64"/>
    <x v="0"/>
    <x v="0"/>
    <n v="10218.52"/>
    <n v="2917.37"/>
    <n v="7079.46"/>
    <n v="0"/>
    <n v="23684.16"/>
    <n v="32506.15"/>
    <n v="17235.57"/>
    <n v="38954.74"/>
    <n v="626594850.33999527"/>
    <n v="62659.485033999525"/>
  </r>
  <r>
    <s v="MEM2241"/>
    <x v="9"/>
    <x v="0"/>
    <n v="26"/>
    <x v="2"/>
    <x v="6"/>
    <x v="0"/>
    <x v="0"/>
    <n v="22"/>
    <n v="2.14"/>
    <x v="1"/>
    <x v="0"/>
    <n v="11977.72"/>
    <n v="843.54"/>
    <n v="617.66999999999996"/>
    <n v="0"/>
    <n v="20184.990000000002"/>
    <n v="40385.19"/>
    <n v="-24654.54"/>
    <n v="85224.72"/>
    <n v="626594850.33999527"/>
    <n v="62659.485033999525"/>
  </r>
  <r>
    <s v="MEM2242"/>
    <x v="5"/>
    <x v="1"/>
    <n v="30"/>
    <x v="2"/>
    <x v="0"/>
    <x v="0"/>
    <x v="1"/>
    <n v="26"/>
    <n v="1.8"/>
    <x v="1"/>
    <x v="0"/>
    <n v="663.35"/>
    <n v="4000.73"/>
    <n v="3887.01"/>
    <n v="0"/>
    <n v="2047.31"/>
    <n v="847.68"/>
    <n v="10772.08"/>
    <n v="-7877.09"/>
    <n v="626594850.33999527"/>
    <n v="62659.485033999525"/>
  </r>
  <r>
    <s v="MEM2243"/>
    <x v="2"/>
    <x v="1"/>
    <n v="43"/>
    <x v="1"/>
    <x v="6"/>
    <x v="3"/>
    <x v="2"/>
    <n v="38"/>
    <n v="1.92"/>
    <x v="1"/>
    <x v="0"/>
    <n v="2639.91"/>
    <n v="2484.37"/>
    <n v="7412.8"/>
    <n v="0"/>
    <n v="7387.44"/>
    <n v="3991.89"/>
    <n v="-18852.490000000002"/>
    <n v="30231.82"/>
    <n v="626594850.33999527"/>
    <n v="62659.485033999525"/>
  </r>
  <r>
    <s v="MEM2244"/>
    <x v="5"/>
    <x v="1"/>
    <n v="24"/>
    <x v="2"/>
    <x v="4"/>
    <x v="3"/>
    <x v="1"/>
    <n v="31"/>
    <n v="3.29"/>
    <x v="1"/>
    <x v="0"/>
    <n v="2220.8200000000002"/>
    <n v="2188.8200000000002"/>
    <n v="7141.17"/>
    <n v="0"/>
    <n v="10040.6"/>
    <n v="9505.9"/>
    <n v="27043.74"/>
    <n v="-7497.24"/>
    <n v="626594850.33999527"/>
    <n v="62659.485033999525"/>
  </r>
  <r>
    <s v="MEM2245"/>
    <x v="1"/>
    <x v="0"/>
    <n v="49"/>
    <x v="1"/>
    <x v="3"/>
    <x v="1"/>
    <x v="5"/>
    <n v="32"/>
    <n v="1.94"/>
    <x v="1"/>
    <x v="0"/>
    <n v="525.70000000000005"/>
    <n v="844.81"/>
    <n v="6740.52"/>
    <n v="0"/>
    <n v="2131.44"/>
    <n v="1746.21"/>
    <n v="-19992.21"/>
    <n v="23869.86"/>
    <n v="626594850.33999527"/>
    <n v="62659.485033999525"/>
  </r>
  <r>
    <s v="MEM2246"/>
    <x v="9"/>
    <x v="1"/>
    <n v="70"/>
    <x v="0"/>
    <x v="0"/>
    <x v="1"/>
    <x v="4"/>
    <n v="34"/>
    <n v="2.52"/>
    <x v="0"/>
    <x v="0"/>
    <n v="9343"/>
    <n v="723.34"/>
    <n v="786.2"/>
    <n v="0"/>
    <n v="35480.019999999997"/>
    <n v="46206.22"/>
    <n v="-4732.7299999999996"/>
    <n v="86418.97"/>
    <n v="626594850.33999527"/>
    <n v="62659.485033999525"/>
  </r>
  <r>
    <s v="MEM2247"/>
    <x v="6"/>
    <x v="1"/>
    <n v="23"/>
    <x v="2"/>
    <x v="2"/>
    <x v="0"/>
    <x v="2"/>
    <n v="21"/>
    <n v="1.19"/>
    <x v="0"/>
    <x v="0"/>
    <n v="15647.12"/>
    <n v="4042.81"/>
    <n v="7185.75"/>
    <n v="0"/>
    <n v="24042.91"/>
    <n v="20965.599999999999"/>
    <n v="18341.05"/>
    <n v="26667.46"/>
    <n v="626594850.33999527"/>
    <n v="62659.485033999525"/>
  </r>
  <r>
    <s v="MEM2248"/>
    <x v="1"/>
    <x v="0"/>
    <n v="22"/>
    <x v="2"/>
    <x v="0"/>
    <x v="2"/>
    <x v="4"/>
    <n v="30"/>
    <n v="2.96"/>
    <x v="1"/>
    <x v="0"/>
    <n v="2044.28"/>
    <n v="1622.31"/>
    <n v="4571.58"/>
    <n v="0"/>
    <n v="5284.97"/>
    <n v="5152.59"/>
    <n v="2671.26"/>
    <n v="7766.3"/>
    <n v="626594850.33999527"/>
    <n v="62659.485033999525"/>
  </r>
  <r>
    <s v="MEM2249"/>
    <x v="2"/>
    <x v="0"/>
    <n v="62"/>
    <x v="0"/>
    <x v="6"/>
    <x v="1"/>
    <x v="1"/>
    <n v="32"/>
    <n v="3.03"/>
    <x v="0"/>
    <x v="0"/>
    <n v="15491.66"/>
    <n v="3268.19"/>
    <n v="7073.26"/>
    <n v="0"/>
    <n v="42274.44"/>
    <n v="25927.91"/>
    <n v="-22277.4"/>
    <n v="90479.75"/>
    <n v="626594850.33999527"/>
    <n v="62659.485033999525"/>
  </r>
  <r>
    <s v="MEM2250"/>
    <x v="9"/>
    <x v="0"/>
    <n v="71"/>
    <x v="0"/>
    <x v="6"/>
    <x v="3"/>
    <x v="2"/>
    <n v="33"/>
    <n v="3.52"/>
    <x v="0"/>
    <x v="0"/>
    <n v="4432.75"/>
    <n v="3381"/>
    <n v="3262.71"/>
    <n v="0"/>
    <n v="14838.57"/>
    <n v="19034.98"/>
    <n v="-12164.11"/>
    <n v="46037.66"/>
    <n v="626594850.33999527"/>
    <n v="62659.485033999525"/>
  </r>
  <r>
    <s v="MEM2251"/>
    <x v="8"/>
    <x v="0"/>
    <n v="27"/>
    <x v="2"/>
    <x v="4"/>
    <x v="3"/>
    <x v="5"/>
    <n v="31"/>
    <n v="2.8"/>
    <x v="1"/>
    <x v="0"/>
    <n v="5630.89"/>
    <n v="803.12"/>
    <n v="282.77999999999997"/>
    <n v="0"/>
    <n v="18739.16"/>
    <n v="8098.14"/>
    <n v="-12159.59"/>
    <n v="38996.89"/>
    <n v="626594850.33999527"/>
    <n v="62659.485033999525"/>
  </r>
  <r>
    <s v="MEM2252"/>
    <x v="2"/>
    <x v="1"/>
    <n v="75"/>
    <x v="0"/>
    <x v="2"/>
    <x v="1"/>
    <x v="5"/>
    <n v="37"/>
    <n v="2.4"/>
    <x v="0"/>
    <x v="0"/>
    <n v="13977.37"/>
    <n v="3497.62"/>
    <n v="1177.05"/>
    <n v="0"/>
    <n v="32688.67"/>
    <n v="54531.22"/>
    <n v="-27885.58"/>
    <n v="115105.47"/>
    <n v="626594850.33999527"/>
    <n v="62659.485033999525"/>
  </r>
  <r>
    <s v="MEM2253"/>
    <x v="7"/>
    <x v="0"/>
    <n v="68"/>
    <x v="0"/>
    <x v="2"/>
    <x v="1"/>
    <x v="3"/>
    <n v="31"/>
    <n v="2.2400000000000002"/>
    <x v="0"/>
    <x v="0"/>
    <n v="17446.54"/>
    <n v="3384.26"/>
    <n v="2665.04"/>
    <n v="0"/>
    <n v="49301.65"/>
    <n v="45970.07"/>
    <n v="-11688.74"/>
    <n v="106960.46"/>
    <n v="626594850.33999527"/>
    <n v="62659.485033999525"/>
  </r>
  <r>
    <s v="MEM2254"/>
    <x v="3"/>
    <x v="0"/>
    <n v="43"/>
    <x v="1"/>
    <x v="3"/>
    <x v="0"/>
    <x v="2"/>
    <n v="32"/>
    <n v="2.94"/>
    <x v="1"/>
    <x v="0"/>
    <n v="1333.07"/>
    <n v="604.19000000000005"/>
    <n v="4455.3999999999996"/>
    <n v="0"/>
    <n v="3473.51"/>
    <n v="3888.18"/>
    <n v="-10085.4"/>
    <n v="17447.09"/>
    <n v="626594850.33999527"/>
    <n v="62659.485033999525"/>
  </r>
  <r>
    <s v="MEM2255"/>
    <x v="3"/>
    <x v="1"/>
    <n v="40"/>
    <x v="1"/>
    <x v="2"/>
    <x v="3"/>
    <x v="5"/>
    <n v="24"/>
    <n v="2.2999999999999998"/>
    <x v="0"/>
    <x v="0"/>
    <n v="4508.3599999999997"/>
    <n v="3202.07"/>
    <n v="1476.85"/>
    <n v="0"/>
    <n v="19934.490000000002"/>
    <n v="11765.29"/>
    <n v="-23924.93"/>
    <n v="55624.71"/>
    <n v="626594850.33999527"/>
    <n v="62659.485033999525"/>
  </r>
  <r>
    <s v="MEM2256"/>
    <x v="5"/>
    <x v="0"/>
    <n v="22"/>
    <x v="2"/>
    <x v="0"/>
    <x v="1"/>
    <x v="0"/>
    <n v="34"/>
    <n v="2.57"/>
    <x v="1"/>
    <x v="0"/>
    <n v="2975.99"/>
    <n v="1577.25"/>
    <n v="6109"/>
    <n v="0"/>
    <n v="11924.7"/>
    <n v="12454.1"/>
    <n v="21346.560000000001"/>
    <n v="3032.24"/>
    <n v="626594850.33999527"/>
    <n v="62659.485033999525"/>
  </r>
  <r>
    <s v="MEM2257"/>
    <x v="4"/>
    <x v="0"/>
    <n v="43"/>
    <x v="1"/>
    <x v="5"/>
    <x v="2"/>
    <x v="0"/>
    <n v="31"/>
    <n v="2.57"/>
    <x v="1"/>
    <x v="0"/>
    <n v="14322.72"/>
    <n v="4138.93"/>
    <n v="4782.41"/>
    <n v="0"/>
    <n v="27421.41"/>
    <n v="65014.3"/>
    <n v="-13429.42"/>
    <n v="105865.13"/>
    <n v="626594850.33999527"/>
    <n v="62659.485033999525"/>
  </r>
  <r>
    <s v="MEM2258"/>
    <x v="9"/>
    <x v="1"/>
    <n v="34"/>
    <x v="1"/>
    <x v="2"/>
    <x v="3"/>
    <x v="3"/>
    <n v="26"/>
    <n v="1.97"/>
    <x v="1"/>
    <x v="0"/>
    <n v="8613.0300000000007"/>
    <n v="262.3"/>
    <n v="1973.61"/>
    <n v="0"/>
    <n v="10350.86"/>
    <n v="26014.92"/>
    <n v="-4242.3100000000004"/>
    <n v="40608.089999999997"/>
    <n v="626594850.33999527"/>
    <n v="62659.485033999525"/>
  </r>
  <r>
    <s v="MEM2259"/>
    <x v="0"/>
    <x v="1"/>
    <n v="74"/>
    <x v="0"/>
    <x v="0"/>
    <x v="2"/>
    <x v="1"/>
    <n v="38"/>
    <n v="3.31"/>
    <x v="1"/>
    <x v="0"/>
    <n v="14136.94"/>
    <n v="3698.04"/>
    <n v="5841.48"/>
    <n v="0"/>
    <n v="45340.23"/>
    <n v="40243.31"/>
    <n v="-17699.68"/>
    <n v="103283.22"/>
    <n v="626594850.33999527"/>
    <n v="62659.485033999525"/>
  </r>
  <r>
    <s v="MEM2260"/>
    <x v="3"/>
    <x v="1"/>
    <n v="25"/>
    <x v="2"/>
    <x v="5"/>
    <x v="3"/>
    <x v="1"/>
    <n v="28"/>
    <n v="2.21"/>
    <x v="1"/>
    <x v="0"/>
    <n v="15789.52"/>
    <n v="4265.08"/>
    <n v="7386.67"/>
    <n v="0"/>
    <n v="21647.98"/>
    <n v="33268.720000000001"/>
    <n v="-13246.45"/>
    <n v="68163.149999999994"/>
    <n v="626594850.33999527"/>
    <n v="62659.485033999525"/>
  </r>
  <r>
    <s v="MEM2261"/>
    <x v="3"/>
    <x v="0"/>
    <n v="46"/>
    <x v="1"/>
    <x v="4"/>
    <x v="0"/>
    <x v="0"/>
    <n v="34"/>
    <n v="1.83"/>
    <x v="0"/>
    <x v="0"/>
    <n v="7071.58"/>
    <n v="4138.4799999999996"/>
    <n v="496.47"/>
    <n v="0"/>
    <n v="19674.45"/>
    <n v="24558.58"/>
    <n v="21479.29"/>
    <n v="22753.74"/>
    <n v="626594850.33999527"/>
    <n v="62659.485033999525"/>
  </r>
  <r>
    <s v="MEM2262"/>
    <x v="0"/>
    <x v="0"/>
    <n v="48"/>
    <x v="1"/>
    <x v="5"/>
    <x v="3"/>
    <x v="4"/>
    <n v="28"/>
    <n v="3.2"/>
    <x v="1"/>
    <x v="0"/>
    <n v="10211.6"/>
    <n v="1280.77"/>
    <n v="4800.37"/>
    <n v="0"/>
    <n v="16257.29"/>
    <n v="50806.59"/>
    <n v="-14443.49"/>
    <n v="81507.37"/>
    <n v="626594850.33999527"/>
    <n v="62659.485033999525"/>
  </r>
  <r>
    <s v="MEM2263"/>
    <x v="9"/>
    <x v="0"/>
    <n v="42"/>
    <x v="1"/>
    <x v="1"/>
    <x v="1"/>
    <x v="4"/>
    <n v="30"/>
    <n v="2.95"/>
    <x v="0"/>
    <x v="0"/>
    <n v="11017.88"/>
    <n v="1319.71"/>
    <n v="1462.69"/>
    <n v="0"/>
    <n v="47134.43"/>
    <n v="29852.74"/>
    <n v="3697.71"/>
    <n v="73289.460000000006"/>
    <n v="626594850.33999527"/>
    <n v="62659.485033999525"/>
  </r>
  <r>
    <s v="MEM2264"/>
    <x v="9"/>
    <x v="1"/>
    <n v="29"/>
    <x v="2"/>
    <x v="2"/>
    <x v="1"/>
    <x v="2"/>
    <n v="29"/>
    <n v="2.16"/>
    <x v="1"/>
    <x v="0"/>
    <n v="18355.400000000001"/>
    <n v="1557.23"/>
    <n v="5294.39"/>
    <n v="0"/>
    <n v="24993.39"/>
    <n v="36788.81"/>
    <n v="-6160.56"/>
    <n v="67942.759999999995"/>
    <n v="626594850.33999527"/>
    <n v="62659.485033999525"/>
  </r>
  <r>
    <s v="MEM2265"/>
    <x v="6"/>
    <x v="1"/>
    <n v="27"/>
    <x v="2"/>
    <x v="0"/>
    <x v="3"/>
    <x v="0"/>
    <n v="27"/>
    <n v="2.02"/>
    <x v="0"/>
    <x v="0"/>
    <n v="4048.07"/>
    <n v="1532.98"/>
    <n v="1236.75"/>
    <n v="0"/>
    <n v="19838.169999999998"/>
    <n v="17938.43"/>
    <n v="8414.36"/>
    <n v="29362.240000000002"/>
    <n v="626594850.33999527"/>
    <n v="62659.485033999525"/>
  </r>
  <r>
    <s v="MEM2266"/>
    <x v="4"/>
    <x v="1"/>
    <n v="46"/>
    <x v="1"/>
    <x v="6"/>
    <x v="0"/>
    <x v="0"/>
    <n v="35"/>
    <n v="2.48"/>
    <x v="1"/>
    <x v="0"/>
    <n v="10043.98"/>
    <n v="2529.38"/>
    <n v="6691.53"/>
    <n v="0"/>
    <n v="36257.589999999997"/>
    <n v="12908.33"/>
    <n v="-13416.51"/>
    <n v="62582.43"/>
    <n v="626594850.33999527"/>
    <n v="62659.485033999525"/>
  </r>
  <r>
    <s v="MEM2267"/>
    <x v="5"/>
    <x v="1"/>
    <n v="59"/>
    <x v="0"/>
    <x v="2"/>
    <x v="0"/>
    <x v="5"/>
    <n v="20"/>
    <n v="2.89"/>
    <x v="0"/>
    <x v="0"/>
    <n v="17652.8"/>
    <n v="312.89"/>
    <n v="3422.49"/>
    <n v="0"/>
    <n v="83100.289999999994"/>
    <n v="86488.08"/>
    <n v="1767.42"/>
    <n v="167820.95"/>
    <n v="626594850.33999527"/>
    <n v="62659.485033999525"/>
  </r>
  <r>
    <s v="MEM2268"/>
    <x v="8"/>
    <x v="0"/>
    <n v="71"/>
    <x v="0"/>
    <x v="0"/>
    <x v="0"/>
    <x v="0"/>
    <n v="24"/>
    <n v="3.38"/>
    <x v="1"/>
    <x v="0"/>
    <n v="6493.78"/>
    <n v="3858.64"/>
    <n v="7765.05"/>
    <n v="0"/>
    <n v="27836.16"/>
    <n v="14651.67"/>
    <n v="-7447.45"/>
    <n v="49935.28"/>
    <n v="626594850.33999527"/>
    <n v="62659.485033999525"/>
  </r>
  <r>
    <s v="MEM2269"/>
    <x v="2"/>
    <x v="1"/>
    <n v="36"/>
    <x v="1"/>
    <x v="3"/>
    <x v="0"/>
    <x v="1"/>
    <n v="37"/>
    <n v="3.39"/>
    <x v="0"/>
    <x v="0"/>
    <n v="11244"/>
    <n v="2271.69"/>
    <n v="3091.79"/>
    <n v="0"/>
    <n v="39754.519999999997"/>
    <n v="25808.639999999999"/>
    <n v="-3122.22"/>
    <n v="68685.38"/>
    <n v="626594850.33999527"/>
    <n v="62659.485033999525"/>
  </r>
  <r>
    <s v="MEM2270"/>
    <x v="7"/>
    <x v="0"/>
    <n v="22"/>
    <x v="2"/>
    <x v="0"/>
    <x v="3"/>
    <x v="2"/>
    <n v="26"/>
    <n v="2.48"/>
    <x v="1"/>
    <x v="0"/>
    <n v="13886.45"/>
    <n v="4101.13"/>
    <n v="7480.38"/>
    <n v="0"/>
    <n v="20963.04"/>
    <n v="58299.12"/>
    <n v="7281.12"/>
    <n v="71981.039999999994"/>
    <n v="626594850.33999527"/>
    <n v="62659.485033999525"/>
  </r>
  <r>
    <s v="MEM2271"/>
    <x v="0"/>
    <x v="1"/>
    <n v="57"/>
    <x v="0"/>
    <x v="5"/>
    <x v="3"/>
    <x v="0"/>
    <n v="33"/>
    <n v="2.5"/>
    <x v="0"/>
    <x v="0"/>
    <n v="4089.89"/>
    <n v="2081.7800000000002"/>
    <n v="2772.26"/>
    <n v="0"/>
    <n v="13923.76"/>
    <n v="5989.65"/>
    <n v="2153.79"/>
    <n v="17759.62"/>
    <n v="626594850.33999527"/>
    <n v="62659.485033999525"/>
  </r>
  <r>
    <s v="MEM2272"/>
    <x v="2"/>
    <x v="0"/>
    <n v="26"/>
    <x v="2"/>
    <x v="4"/>
    <x v="3"/>
    <x v="5"/>
    <n v="35"/>
    <n v="1.94"/>
    <x v="0"/>
    <x v="0"/>
    <n v="2114.35"/>
    <n v="1150.8800000000001"/>
    <n v="4655.41"/>
    <n v="0"/>
    <n v="9339.11"/>
    <n v="7754.24"/>
    <n v="25606.17"/>
    <n v="-8512.82"/>
    <n v="626594850.33999527"/>
    <n v="62659.485033999525"/>
  </r>
  <r>
    <s v="MEM2273"/>
    <x v="1"/>
    <x v="1"/>
    <n v="37"/>
    <x v="1"/>
    <x v="2"/>
    <x v="0"/>
    <x v="1"/>
    <n v="33"/>
    <n v="2.58"/>
    <x v="0"/>
    <x v="0"/>
    <n v="7668.86"/>
    <n v="3630.09"/>
    <n v="7575.83"/>
    <n v="0"/>
    <n v="34663.47"/>
    <n v="30980.799999999999"/>
    <n v="-21109.15"/>
    <n v="86753.42"/>
    <n v="626594850.33999527"/>
    <n v="62659.485033999525"/>
  </r>
  <r>
    <s v="MEM2274"/>
    <x v="1"/>
    <x v="1"/>
    <n v="80"/>
    <x v="0"/>
    <x v="0"/>
    <x v="0"/>
    <x v="3"/>
    <n v="26"/>
    <n v="1.18"/>
    <x v="0"/>
    <x v="0"/>
    <n v="12398.43"/>
    <n v="2265.15"/>
    <n v="6503.96"/>
    <n v="0"/>
    <n v="35478.32"/>
    <n v="49016.21"/>
    <n v="29389.38"/>
    <n v="55105.15"/>
    <n v="626594850.33999527"/>
    <n v="62659.485033999525"/>
  </r>
  <r>
    <s v="MEM2275"/>
    <x v="1"/>
    <x v="0"/>
    <n v="21"/>
    <x v="2"/>
    <x v="3"/>
    <x v="3"/>
    <x v="4"/>
    <n v="26"/>
    <n v="3.7"/>
    <x v="1"/>
    <x v="0"/>
    <n v="19232.650000000001"/>
    <n v="4718.83"/>
    <n v="2746.92"/>
    <n v="0"/>
    <n v="36792.9"/>
    <n v="70308.44"/>
    <n v="17051.650000000001"/>
    <n v="90049.69"/>
    <n v="626594850.33999527"/>
    <n v="62659.485033999525"/>
  </r>
  <r>
    <s v="MEM2276"/>
    <x v="2"/>
    <x v="0"/>
    <n v="28"/>
    <x v="2"/>
    <x v="6"/>
    <x v="1"/>
    <x v="5"/>
    <n v="31"/>
    <n v="2.83"/>
    <x v="0"/>
    <x v="0"/>
    <n v="14897.35"/>
    <n v="3572.09"/>
    <n v="1616.6"/>
    <n v="0"/>
    <n v="22088.39"/>
    <n v="39473.78"/>
    <n v="21663.14"/>
    <n v="39899.03"/>
    <n v="626594850.33999527"/>
    <n v="62659.485033999525"/>
  </r>
  <r>
    <s v="MEM2277"/>
    <x v="9"/>
    <x v="0"/>
    <n v="64"/>
    <x v="0"/>
    <x v="0"/>
    <x v="0"/>
    <x v="0"/>
    <n v="38"/>
    <n v="3.12"/>
    <x v="0"/>
    <x v="0"/>
    <n v="5064.95"/>
    <n v="4873.3500000000004"/>
    <n v="6141.33"/>
    <n v="0"/>
    <n v="14641.16"/>
    <n v="6464.54"/>
    <n v="6407.72"/>
    <n v="14697.98"/>
    <n v="626594850.33999527"/>
    <n v="62659.485033999525"/>
  </r>
  <r>
    <s v="MEM2278"/>
    <x v="5"/>
    <x v="1"/>
    <n v="70"/>
    <x v="0"/>
    <x v="5"/>
    <x v="3"/>
    <x v="3"/>
    <n v="32"/>
    <n v="2.39"/>
    <x v="1"/>
    <x v="0"/>
    <n v="1088.73"/>
    <n v="1968.06"/>
    <n v="7184.48"/>
    <n v="0"/>
    <n v="4079.38"/>
    <n v="5123.54"/>
    <n v="15495.58"/>
    <n v="-6292.66"/>
    <n v="626594850.33999527"/>
    <n v="62659.485033999525"/>
  </r>
  <r>
    <s v="MEM2279"/>
    <x v="5"/>
    <x v="1"/>
    <n v="43"/>
    <x v="1"/>
    <x v="3"/>
    <x v="0"/>
    <x v="1"/>
    <n v="32"/>
    <n v="2.73"/>
    <x v="1"/>
    <x v="0"/>
    <n v="17666.580000000002"/>
    <n v="3638.85"/>
    <n v="4165.3599999999997"/>
    <n v="0"/>
    <n v="67536.44"/>
    <n v="54785.71"/>
    <n v="-17531.87"/>
    <n v="139854.01999999999"/>
    <n v="626594850.33999527"/>
    <n v="62659.485033999525"/>
  </r>
  <r>
    <s v="MEM2280"/>
    <x v="3"/>
    <x v="0"/>
    <n v="44"/>
    <x v="1"/>
    <x v="1"/>
    <x v="2"/>
    <x v="2"/>
    <n v="41"/>
    <n v="2.08"/>
    <x v="1"/>
    <x v="0"/>
    <n v="10699.5"/>
    <n v="2600.94"/>
    <n v="3396.55"/>
    <n v="0"/>
    <n v="22613.13"/>
    <n v="39955.160000000003"/>
    <n v="10652.1"/>
    <n v="51916.19"/>
    <n v="626594850.33999527"/>
    <n v="62659.485033999525"/>
  </r>
  <r>
    <s v="MEM2281"/>
    <x v="2"/>
    <x v="0"/>
    <n v="77"/>
    <x v="0"/>
    <x v="1"/>
    <x v="0"/>
    <x v="5"/>
    <n v="37"/>
    <n v="1.96"/>
    <x v="1"/>
    <x v="0"/>
    <n v="13428.22"/>
    <n v="4176.21"/>
    <n v="4456.17"/>
    <n v="0"/>
    <n v="58524.81"/>
    <n v="53841.27"/>
    <n v="-122"/>
    <n v="112488.08"/>
    <n v="626594850.33999527"/>
    <n v="62659.485033999525"/>
  </r>
  <r>
    <s v="MEM2282"/>
    <x v="1"/>
    <x v="1"/>
    <n v="30"/>
    <x v="2"/>
    <x v="4"/>
    <x v="0"/>
    <x v="0"/>
    <n v="49"/>
    <n v="2.19"/>
    <x v="1"/>
    <x v="0"/>
    <n v="5105.46"/>
    <n v="2095.41"/>
    <n v="5764.47"/>
    <n v="0"/>
    <n v="16974.310000000001"/>
    <n v="10013.19"/>
    <n v="5274.98"/>
    <n v="21712.52"/>
    <n v="626594850.33999527"/>
    <n v="62659.485033999525"/>
  </r>
  <r>
    <s v="MEM2283"/>
    <x v="7"/>
    <x v="1"/>
    <n v="80"/>
    <x v="0"/>
    <x v="1"/>
    <x v="3"/>
    <x v="0"/>
    <n v="32"/>
    <n v="3.92"/>
    <x v="1"/>
    <x v="0"/>
    <n v="4833.74"/>
    <n v="3661.04"/>
    <n v="3289.76"/>
    <n v="0"/>
    <n v="6204.65"/>
    <n v="22094.84"/>
    <n v="27982.58"/>
    <n v="316.91000000000003"/>
    <n v="626594850.33999527"/>
    <n v="62659.485033999525"/>
  </r>
  <r>
    <s v="MEM2284"/>
    <x v="3"/>
    <x v="1"/>
    <n v="62"/>
    <x v="0"/>
    <x v="6"/>
    <x v="3"/>
    <x v="3"/>
    <n v="36"/>
    <n v="3.45"/>
    <x v="1"/>
    <x v="0"/>
    <n v="16704.169999999998"/>
    <n v="4499.28"/>
    <n v="3554.48"/>
    <n v="0"/>
    <n v="75090.600000000006"/>
    <n v="45733.18"/>
    <n v="-1236.32"/>
    <n v="122060.1"/>
    <n v="626594850.33999527"/>
    <n v="62659.485033999525"/>
  </r>
  <r>
    <s v="MEM2285"/>
    <x v="8"/>
    <x v="0"/>
    <n v="65"/>
    <x v="0"/>
    <x v="5"/>
    <x v="3"/>
    <x v="2"/>
    <n v="29"/>
    <n v="2.56"/>
    <x v="1"/>
    <x v="0"/>
    <n v="2459.3200000000002"/>
    <n v="3705.97"/>
    <n v="3595.74"/>
    <n v="0"/>
    <n v="6922.67"/>
    <n v="10210.370000000001"/>
    <n v="-11936.76"/>
    <n v="29069.8"/>
    <n v="626594850.33999527"/>
    <n v="62659.485033999525"/>
  </r>
  <r>
    <s v="MEM2286"/>
    <x v="2"/>
    <x v="0"/>
    <n v="65"/>
    <x v="0"/>
    <x v="6"/>
    <x v="3"/>
    <x v="1"/>
    <n v="37"/>
    <n v="0.73"/>
    <x v="1"/>
    <x v="0"/>
    <n v="2844.23"/>
    <n v="4211.58"/>
    <n v="1347.22"/>
    <n v="0"/>
    <n v="6479.16"/>
    <n v="12579.16"/>
    <n v="869.24"/>
    <n v="18189.080000000002"/>
    <n v="626594850.33999527"/>
    <n v="62659.485033999525"/>
  </r>
  <r>
    <s v="MEM2287"/>
    <x v="6"/>
    <x v="0"/>
    <n v="37"/>
    <x v="1"/>
    <x v="4"/>
    <x v="1"/>
    <x v="1"/>
    <n v="35"/>
    <n v="4.17"/>
    <x v="0"/>
    <x v="0"/>
    <n v="10494.64"/>
    <n v="408.33"/>
    <n v="7368.3"/>
    <n v="0"/>
    <n v="36323.360000000001"/>
    <n v="37658.35"/>
    <n v="-2640.27"/>
    <n v="76621.98"/>
    <n v="626594850.33999527"/>
    <n v="62659.485033999525"/>
  </r>
  <r>
    <s v="MEM2288"/>
    <x v="1"/>
    <x v="0"/>
    <n v="29"/>
    <x v="2"/>
    <x v="2"/>
    <x v="1"/>
    <x v="3"/>
    <n v="29"/>
    <n v="2.3199999999999998"/>
    <x v="0"/>
    <x v="0"/>
    <n v="7822.24"/>
    <n v="1564.47"/>
    <n v="5681.12"/>
    <n v="0"/>
    <n v="11791.62"/>
    <n v="24492.49"/>
    <n v="8913.99"/>
    <n v="27370.12"/>
    <n v="626594850.33999527"/>
    <n v="62659.485033999525"/>
  </r>
  <r>
    <s v="MEM2289"/>
    <x v="0"/>
    <x v="0"/>
    <n v="75"/>
    <x v="0"/>
    <x v="5"/>
    <x v="3"/>
    <x v="4"/>
    <n v="33"/>
    <n v="1.54"/>
    <x v="0"/>
    <x v="0"/>
    <n v="679.28"/>
    <n v="1329.97"/>
    <n v="4496.3599999999997"/>
    <n v="0"/>
    <n v="2557.85"/>
    <n v="3378.02"/>
    <n v="-22618.69"/>
    <n v="28554.560000000001"/>
    <n v="626594850.33999527"/>
    <n v="62659.485033999525"/>
  </r>
  <r>
    <s v="MEM2290"/>
    <x v="0"/>
    <x v="1"/>
    <n v="58"/>
    <x v="0"/>
    <x v="5"/>
    <x v="1"/>
    <x v="0"/>
    <n v="33"/>
    <n v="2.1"/>
    <x v="1"/>
    <x v="0"/>
    <n v="9549.4500000000007"/>
    <n v="611.75"/>
    <n v="1470.57"/>
    <n v="0"/>
    <n v="44078.91"/>
    <n v="27755.27"/>
    <n v="26273.18"/>
    <n v="45561"/>
    <n v="626594850.33999527"/>
    <n v="62659.485033999525"/>
  </r>
  <r>
    <s v="MEM2291"/>
    <x v="2"/>
    <x v="1"/>
    <n v="46"/>
    <x v="1"/>
    <x v="1"/>
    <x v="0"/>
    <x v="0"/>
    <n v="26"/>
    <n v="0.96"/>
    <x v="1"/>
    <x v="0"/>
    <n v="3860.3"/>
    <n v="3854.3"/>
    <n v="3424.57"/>
    <n v="0"/>
    <n v="18350.150000000001"/>
    <n v="14218.2"/>
    <n v="25142.81"/>
    <n v="7425.54"/>
    <n v="626594850.33999527"/>
    <n v="62659.485033999525"/>
  </r>
  <r>
    <s v="MEM2292"/>
    <x v="6"/>
    <x v="0"/>
    <n v="41"/>
    <x v="1"/>
    <x v="3"/>
    <x v="3"/>
    <x v="1"/>
    <n v="21"/>
    <n v="3.32"/>
    <x v="0"/>
    <x v="0"/>
    <n v="6814.11"/>
    <n v="4681.72"/>
    <n v="3960.47"/>
    <n v="0"/>
    <n v="31390.720000000001"/>
    <n v="32343.19"/>
    <n v="10845.12"/>
    <n v="52888.79"/>
    <n v="626594850.33999527"/>
    <n v="62659.485033999525"/>
  </r>
  <r>
    <s v="MEM2293"/>
    <x v="7"/>
    <x v="1"/>
    <n v="49"/>
    <x v="1"/>
    <x v="1"/>
    <x v="2"/>
    <x v="0"/>
    <n v="30"/>
    <n v="3.23"/>
    <x v="1"/>
    <x v="0"/>
    <n v="19618.490000000002"/>
    <n v="3211.21"/>
    <n v="6423.93"/>
    <n v="0"/>
    <n v="62092.32"/>
    <n v="25138.15"/>
    <n v="-7476.94"/>
    <n v="94707.41"/>
    <n v="626594850.33999527"/>
    <n v="62659.485033999525"/>
  </r>
  <r>
    <s v="MEM2294"/>
    <x v="2"/>
    <x v="0"/>
    <n v="75"/>
    <x v="0"/>
    <x v="1"/>
    <x v="0"/>
    <x v="1"/>
    <n v="29"/>
    <n v="3.76"/>
    <x v="1"/>
    <x v="0"/>
    <n v="14662.33"/>
    <n v="2174.96"/>
    <n v="3310.98"/>
    <n v="0"/>
    <n v="40057.82"/>
    <n v="59795.27"/>
    <n v="24559.02"/>
    <n v="75294.070000000007"/>
    <n v="626594850.33999527"/>
    <n v="62659.485033999525"/>
  </r>
  <r>
    <s v="MEM2295"/>
    <x v="5"/>
    <x v="1"/>
    <n v="50"/>
    <x v="1"/>
    <x v="5"/>
    <x v="3"/>
    <x v="5"/>
    <n v="41"/>
    <n v="3.47"/>
    <x v="1"/>
    <x v="0"/>
    <n v="8431.2099999999991"/>
    <n v="1187.08"/>
    <n v="6947.14"/>
    <n v="0"/>
    <n v="29380.49"/>
    <n v="39676.06"/>
    <n v="20634.32"/>
    <n v="48422.23"/>
    <n v="626594850.33999527"/>
    <n v="62659.485033999525"/>
  </r>
  <r>
    <s v="MEM2296"/>
    <x v="3"/>
    <x v="0"/>
    <n v="66"/>
    <x v="0"/>
    <x v="0"/>
    <x v="3"/>
    <x v="2"/>
    <n v="21"/>
    <n v="3.08"/>
    <x v="1"/>
    <x v="0"/>
    <n v="16845.53"/>
    <n v="4698.01"/>
    <n v="2033.54"/>
    <n v="0"/>
    <n v="30004.02"/>
    <n v="58088.34"/>
    <n v="16771.14"/>
    <n v="71321.22"/>
    <n v="626594850.33999527"/>
    <n v="62659.485033999525"/>
  </r>
  <r>
    <s v="MEM2297"/>
    <x v="4"/>
    <x v="0"/>
    <n v="79"/>
    <x v="0"/>
    <x v="6"/>
    <x v="3"/>
    <x v="5"/>
    <n v="28"/>
    <n v="2.0299999999999998"/>
    <x v="1"/>
    <x v="0"/>
    <n v="4667.8500000000004"/>
    <n v="4323.6899999999996"/>
    <n v="981.65"/>
    <n v="0"/>
    <n v="13061.88"/>
    <n v="10485.15"/>
    <n v="22713.200000000001"/>
    <n v="833.83"/>
    <n v="626594850.33999527"/>
    <n v="62659.485033999525"/>
  </r>
  <r>
    <s v="MEM2298"/>
    <x v="4"/>
    <x v="1"/>
    <n v="77"/>
    <x v="0"/>
    <x v="3"/>
    <x v="2"/>
    <x v="4"/>
    <n v="26"/>
    <n v="2.56"/>
    <x v="1"/>
    <x v="0"/>
    <n v="18984.36"/>
    <n v="4798.24"/>
    <n v="2071.19"/>
    <n v="0"/>
    <n v="39006.92"/>
    <n v="27064.01"/>
    <n v="3074.33"/>
    <n v="62996.6"/>
    <n v="626594850.33999527"/>
    <n v="62659.485033999525"/>
  </r>
  <r>
    <s v="MEM2299"/>
    <x v="9"/>
    <x v="0"/>
    <n v="48"/>
    <x v="1"/>
    <x v="3"/>
    <x v="0"/>
    <x v="2"/>
    <n v="36"/>
    <n v="2.92"/>
    <x v="0"/>
    <x v="0"/>
    <n v="760.74"/>
    <n v="2216.06"/>
    <n v="5205.21"/>
    <n v="0"/>
    <n v="2020.96"/>
    <n v="3090.93"/>
    <n v="-3965.28"/>
    <n v="9077.17"/>
    <n v="626594850.33999527"/>
    <n v="62659.485033999525"/>
  </r>
  <r>
    <s v="MEM2300"/>
    <x v="0"/>
    <x v="0"/>
    <n v="37"/>
    <x v="1"/>
    <x v="6"/>
    <x v="0"/>
    <x v="2"/>
    <n v="30"/>
    <n v="2.27"/>
    <x v="0"/>
    <x v="0"/>
    <n v="17197.88"/>
    <n v="4609.55"/>
    <n v="5803.98"/>
    <n v="0"/>
    <n v="21095.9"/>
    <n v="44464.79"/>
    <n v="-11987.44"/>
    <n v="77548.13"/>
    <n v="626594850.33999527"/>
    <n v="62659.485033999525"/>
  </r>
  <r>
    <s v="MEM2301"/>
    <x v="5"/>
    <x v="1"/>
    <n v="23"/>
    <x v="2"/>
    <x v="6"/>
    <x v="3"/>
    <x v="4"/>
    <n v="26"/>
    <n v="2.8"/>
    <x v="1"/>
    <x v="0"/>
    <n v="16182.18"/>
    <n v="2176.44"/>
    <n v="2692.85"/>
    <n v="0"/>
    <n v="59889.07"/>
    <n v="26104.35"/>
    <n v="-28642.34"/>
    <n v="114635.76"/>
    <n v="626594850.33999527"/>
    <n v="62659.485033999525"/>
  </r>
  <r>
    <s v="MEM2302"/>
    <x v="8"/>
    <x v="0"/>
    <n v="77"/>
    <x v="0"/>
    <x v="1"/>
    <x v="0"/>
    <x v="4"/>
    <n v="27"/>
    <n v="1.8"/>
    <x v="0"/>
    <x v="0"/>
    <n v="6331.15"/>
    <n v="3006.78"/>
    <n v="3547.84"/>
    <n v="0"/>
    <n v="23345.919999999998"/>
    <n v="22670.400000000001"/>
    <n v="-17844.810000000001"/>
    <n v="63861.13"/>
    <n v="626594850.33999527"/>
    <n v="62659.485033999525"/>
  </r>
  <r>
    <s v="MEM2303"/>
    <x v="3"/>
    <x v="1"/>
    <n v="49"/>
    <x v="1"/>
    <x v="4"/>
    <x v="1"/>
    <x v="1"/>
    <n v="34"/>
    <n v="2.59"/>
    <x v="0"/>
    <x v="0"/>
    <n v="7563.51"/>
    <n v="3536.23"/>
    <n v="1642.44"/>
    <n v="0"/>
    <n v="17954.8"/>
    <n v="14197.41"/>
    <n v="2447.15"/>
    <n v="29705.06"/>
    <n v="626594850.33999527"/>
    <n v="62659.485033999525"/>
  </r>
  <r>
    <s v="MEM2304"/>
    <x v="1"/>
    <x v="1"/>
    <n v="43"/>
    <x v="1"/>
    <x v="5"/>
    <x v="2"/>
    <x v="3"/>
    <n v="26"/>
    <n v="2.2200000000000002"/>
    <x v="0"/>
    <x v="0"/>
    <n v="11084.55"/>
    <n v="4288.95"/>
    <n v="5901.5"/>
    <n v="0"/>
    <n v="30531.95"/>
    <n v="21223.13"/>
    <n v="27536.77"/>
    <n v="24218.31"/>
    <n v="626594850.33999527"/>
    <n v="62659.485033999525"/>
  </r>
  <r>
    <s v="MEM2305"/>
    <x v="7"/>
    <x v="0"/>
    <n v="24"/>
    <x v="2"/>
    <x v="4"/>
    <x v="0"/>
    <x v="5"/>
    <n v="29"/>
    <n v="2.7"/>
    <x v="0"/>
    <x v="0"/>
    <n v="13463.23"/>
    <n v="3175.84"/>
    <n v="2107.7199999999998"/>
    <n v="0"/>
    <n v="32401.78"/>
    <n v="64375.24"/>
    <n v="14244.92"/>
    <n v="82532.100000000006"/>
    <n v="626594850.33999527"/>
    <n v="62659.485033999525"/>
  </r>
  <r>
    <s v="MEM2306"/>
    <x v="4"/>
    <x v="0"/>
    <n v="39"/>
    <x v="1"/>
    <x v="3"/>
    <x v="1"/>
    <x v="2"/>
    <n v="30"/>
    <n v="1.29"/>
    <x v="1"/>
    <x v="0"/>
    <n v="8710.17"/>
    <n v="1110.8"/>
    <n v="7393"/>
    <n v="0"/>
    <n v="40409.22"/>
    <n v="30793.57"/>
    <n v="-20543.54"/>
    <n v="91746.33"/>
    <n v="626594850.33999527"/>
    <n v="62659.485033999525"/>
  </r>
  <r>
    <s v="MEM2307"/>
    <x v="0"/>
    <x v="1"/>
    <n v="50"/>
    <x v="1"/>
    <x v="6"/>
    <x v="1"/>
    <x v="4"/>
    <n v="28"/>
    <n v="2.83"/>
    <x v="1"/>
    <x v="0"/>
    <n v="13066.71"/>
    <n v="4460.08"/>
    <n v="7322.46"/>
    <n v="0"/>
    <n v="35648.839999999997"/>
    <n v="55022.18"/>
    <n v="21745.439999999999"/>
    <n v="68925.58"/>
    <n v="626594850.33999527"/>
    <n v="62659.485033999525"/>
  </r>
  <r>
    <s v="MEM2308"/>
    <x v="1"/>
    <x v="1"/>
    <n v="48"/>
    <x v="1"/>
    <x v="1"/>
    <x v="0"/>
    <x v="4"/>
    <n v="29"/>
    <n v="3.05"/>
    <x v="1"/>
    <x v="0"/>
    <n v="15176.58"/>
    <n v="2201.56"/>
    <n v="6537.83"/>
    <n v="0"/>
    <n v="60119.26"/>
    <n v="58100.77"/>
    <n v="-29178.9"/>
    <n v="147398.93"/>
    <n v="626594850.33999527"/>
    <n v="62659.485033999525"/>
  </r>
  <r>
    <s v="MEM2309"/>
    <x v="7"/>
    <x v="1"/>
    <n v="27"/>
    <x v="2"/>
    <x v="3"/>
    <x v="3"/>
    <x v="0"/>
    <n v="29"/>
    <n v="2.1"/>
    <x v="1"/>
    <x v="0"/>
    <n v="13550.38"/>
    <n v="2900.17"/>
    <n v="6307.06"/>
    <n v="0"/>
    <n v="18578.11"/>
    <n v="24053.1"/>
    <n v="-16105.4"/>
    <n v="58736.61"/>
    <n v="626594850.33999527"/>
    <n v="62659.485033999525"/>
  </r>
  <r>
    <s v="MEM2310"/>
    <x v="9"/>
    <x v="1"/>
    <n v="56"/>
    <x v="0"/>
    <x v="0"/>
    <x v="3"/>
    <x v="1"/>
    <n v="19"/>
    <n v="2.85"/>
    <x v="1"/>
    <x v="0"/>
    <n v="17048.689999999999"/>
    <n v="4847.76"/>
    <n v="1429.08"/>
    <n v="0"/>
    <n v="77806.5"/>
    <n v="78453.95"/>
    <n v="22369.439999999999"/>
    <n v="133891.01"/>
    <n v="626594850.33999527"/>
    <n v="62659.485033999525"/>
  </r>
  <r>
    <s v="MEM2311"/>
    <x v="2"/>
    <x v="1"/>
    <n v="80"/>
    <x v="0"/>
    <x v="5"/>
    <x v="0"/>
    <x v="4"/>
    <n v="30"/>
    <n v="4"/>
    <x v="0"/>
    <x v="0"/>
    <n v="1979.04"/>
    <n v="3427.13"/>
    <n v="6942.7"/>
    <n v="0"/>
    <n v="8635.64"/>
    <n v="2943.15"/>
    <n v="16631.03"/>
    <n v="-5052.24"/>
    <n v="626594850.33999527"/>
    <n v="62659.485033999525"/>
  </r>
  <r>
    <s v="MEM2312"/>
    <x v="9"/>
    <x v="0"/>
    <n v="23"/>
    <x v="2"/>
    <x v="3"/>
    <x v="1"/>
    <x v="3"/>
    <n v="30"/>
    <n v="2.0499999999999998"/>
    <x v="1"/>
    <x v="0"/>
    <n v="12691.58"/>
    <n v="4862.01"/>
    <n v="1874.11"/>
    <n v="0"/>
    <n v="63284.43"/>
    <n v="37952.300000000003"/>
    <n v="-19257.599999999999"/>
    <n v="120494.33"/>
    <n v="626594850.33999527"/>
    <n v="62659.485033999525"/>
  </r>
  <r>
    <s v="MEM2313"/>
    <x v="8"/>
    <x v="0"/>
    <n v="76"/>
    <x v="0"/>
    <x v="1"/>
    <x v="1"/>
    <x v="2"/>
    <n v="35"/>
    <n v="0.96"/>
    <x v="0"/>
    <x v="0"/>
    <n v="12631.87"/>
    <n v="2522.2199999999998"/>
    <n v="844.01"/>
    <n v="0"/>
    <n v="56227.839999999997"/>
    <n v="23849.4"/>
    <n v="-16994.240000000002"/>
    <n v="97071.48"/>
    <n v="626594850.33999527"/>
    <n v="62659.485033999525"/>
  </r>
  <r>
    <s v="MEM2314"/>
    <x v="8"/>
    <x v="1"/>
    <n v="28"/>
    <x v="2"/>
    <x v="5"/>
    <x v="1"/>
    <x v="2"/>
    <n v="42"/>
    <n v="3.36"/>
    <x v="1"/>
    <x v="0"/>
    <n v="1578.05"/>
    <n v="2653.54"/>
    <n v="7745.98"/>
    <n v="0"/>
    <n v="4359.37"/>
    <n v="5136.12"/>
    <n v="23965.45"/>
    <n v="-14469.96"/>
    <n v="626594850.33999527"/>
    <n v="62659.485033999525"/>
  </r>
  <r>
    <s v="MEM2315"/>
    <x v="4"/>
    <x v="0"/>
    <n v="51"/>
    <x v="1"/>
    <x v="3"/>
    <x v="0"/>
    <x v="5"/>
    <n v="34"/>
    <n v="2.46"/>
    <x v="1"/>
    <x v="0"/>
    <n v="4186.74"/>
    <n v="3993.7"/>
    <n v="6871.99"/>
    <n v="0"/>
    <n v="14348.23"/>
    <n v="15047.37"/>
    <n v="10906.47"/>
    <n v="18489.13"/>
    <n v="626594850.33999527"/>
    <n v="62659.485033999525"/>
  </r>
  <r>
    <s v="MEM2316"/>
    <x v="1"/>
    <x v="0"/>
    <n v="43"/>
    <x v="1"/>
    <x v="4"/>
    <x v="1"/>
    <x v="5"/>
    <n v="35"/>
    <n v="1.75"/>
    <x v="1"/>
    <x v="0"/>
    <n v="16078.58"/>
    <n v="141.47999999999999"/>
    <n v="5695.9"/>
    <n v="0"/>
    <n v="43108.89"/>
    <n v="30043.19"/>
    <n v="15612.49"/>
    <n v="57539.59"/>
    <n v="626594850.33999527"/>
    <n v="62659.485033999525"/>
  </r>
  <r>
    <s v="MEM2317"/>
    <x v="5"/>
    <x v="1"/>
    <n v="61"/>
    <x v="0"/>
    <x v="3"/>
    <x v="0"/>
    <x v="2"/>
    <n v="28"/>
    <n v="2.88"/>
    <x v="0"/>
    <x v="0"/>
    <n v="18136.64"/>
    <n v="789.95"/>
    <n v="4834.03"/>
    <n v="0"/>
    <n v="79929.710000000006"/>
    <n v="34855.199999999997"/>
    <n v="-16185.66"/>
    <n v="130970.57"/>
    <n v="626594850.33999527"/>
    <n v="62659.485033999525"/>
  </r>
  <r>
    <s v="MEM2318"/>
    <x v="3"/>
    <x v="0"/>
    <n v="74"/>
    <x v="0"/>
    <x v="4"/>
    <x v="1"/>
    <x v="5"/>
    <n v="26"/>
    <n v="1.1200000000000001"/>
    <x v="0"/>
    <x v="0"/>
    <n v="2364.27"/>
    <n v="1244.06"/>
    <n v="6864.56"/>
    <n v="0"/>
    <n v="6559.35"/>
    <n v="9189.09"/>
    <n v="10636.4"/>
    <n v="5112.04"/>
    <n v="626594850.33999527"/>
    <n v="62659.485033999525"/>
  </r>
  <r>
    <s v="MEM2319"/>
    <x v="0"/>
    <x v="1"/>
    <n v="56"/>
    <x v="0"/>
    <x v="4"/>
    <x v="1"/>
    <x v="2"/>
    <n v="29"/>
    <n v="3.15"/>
    <x v="0"/>
    <x v="0"/>
    <n v="17704.61"/>
    <n v="4350.97"/>
    <n v="5561.32"/>
    <n v="0"/>
    <n v="37774.17"/>
    <n v="22987.65"/>
    <n v="17501.12"/>
    <n v="43260.7"/>
    <n v="626594850.33999527"/>
    <n v="62659.485033999525"/>
  </r>
  <r>
    <s v="MEM2320"/>
    <x v="9"/>
    <x v="0"/>
    <n v="43"/>
    <x v="1"/>
    <x v="2"/>
    <x v="0"/>
    <x v="3"/>
    <n v="29"/>
    <n v="2.33"/>
    <x v="0"/>
    <x v="0"/>
    <n v="4535.29"/>
    <n v="1530.24"/>
    <n v="6724.8"/>
    <n v="0"/>
    <n v="7722.15"/>
    <n v="15257.95"/>
    <n v="29877.7"/>
    <n v="-6897.6"/>
    <n v="626594850.33999527"/>
    <n v="62659.485033999525"/>
  </r>
  <r>
    <s v="MEM2321"/>
    <x v="3"/>
    <x v="1"/>
    <n v="39"/>
    <x v="1"/>
    <x v="2"/>
    <x v="1"/>
    <x v="2"/>
    <n v="41"/>
    <n v="1.91"/>
    <x v="1"/>
    <x v="0"/>
    <n v="3791.76"/>
    <n v="4604.92"/>
    <n v="1756.21"/>
    <n v="0"/>
    <n v="8100.78"/>
    <n v="10446.31"/>
    <n v="4669.5200000000004"/>
    <n v="13877.57"/>
    <n v="626594850.33999527"/>
    <n v="62659.485033999525"/>
  </r>
  <r>
    <s v="MEM2322"/>
    <x v="7"/>
    <x v="0"/>
    <n v="67"/>
    <x v="0"/>
    <x v="4"/>
    <x v="3"/>
    <x v="4"/>
    <n v="24"/>
    <n v="2.2000000000000002"/>
    <x v="0"/>
    <x v="0"/>
    <n v="17230.849999999999"/>
    <n v="3238.93"/>
    <n v="5042.49"/>
    <n v="0"/>
    <n v="21909.48"/>
    <n v="45903.48"/>
    <n v="23631.74"/>
    <n v="44181.22"/>
    <n v="626594850.33999527"/>
    <n v="62659.485033999525"/>
  </r>
  <r>
    <s v="MEM2323"/>
    <x v="4"/>
    <x v="0"/>
    <n v="56"/>
    <x v="0"/>
    <x v="1"/>
    <x v="3"/>
    <x v="2"/>
    <n v="27"/>
    <n v="3.57"/>
    <x v="1"/>
    <x v="0"/>
    <n v="10919.8"/>
    <n v="770"/>
    <n v="7645.96"/>
    <n v="0"/>
    <n v="50632.63"/>
    <n v="26172.080000000002"/>
    <n v="15335.74"/>
    <n v="61468.97"/>
    <n v="626594850.33999527"/>
    <n v="62659.485033999525"/>
  </r>
  <r>
    <s v="MEM2324"/>
    <x v="2"/>
    <x v="1"/>
    <n v="45"/>
    <x v="1"/>
    <x v="5"/>
    <x v="1"/>
    <x v="1"/>
    <n v="27"/>
    <n v="2.33"/>
    <x v="1"/>
    <x v="0"/>
    <n v="6668.7"/>
    <n v="2342.9899999999998"/>
    <n v="5764.16"/>
    <n v="0"/>
    <n v="25209.200000000001"/>
    <n v="32545.97"/>
    <n v="-19665.32"/>
    <n v="77420.490000000005"/>
    <n v="626594850.33999527"/>
    <n v="62659.485033999525"/>
  </r>
  <r>
    <s v="MEM2325"/>
    <x v="2"/>
    <x v="1"/>
    <n v="54"/>
    <x v="1"/>
    <x v="2"/>
    <x v="2"/>
    <x v="5"/>
    <n v="29"/>
    <n v="1.66"/>
    <x v="1"/>
    <x v="0"/>
    <n v="16515.79"/>
    <n v="3520.96"/>
    <n v="3418.4"/>
    <n v="0"/>
    <n v="53870.92"/>
    <n v="45968.01"/>
    <n v="-16372.48"/>
    <n v="116211.41"/>
    <n v="626594850.33999527"/>
    <n v="62659.485033999525"/>
  </r>
  <r>
    <s v="MEM2326"/>
    <x v="0"/>
    <x v="1"/>
    <n v="45"/>
    <x v="1"/>
    <x v="4"/>
    <x v="1"/>
    <x v="1"/>
    <n v="33"/>
    <n v="2.8"/>
    <x v="1"/>
    <x v="0"/>
    <n v="18052.169999999998"/>
    <n v="4811.97"/>
    <n v="3303.27"/>
    <n v="0"/>
    <n v="43482.9"/>
    <n v="74273.960000000006"/>
    <n v="-21037.09"/>
    <n v="138793.95000000001"/>
    <n v="626594850.33999527"/>
    <n v="62659.485033999525"/>
  </r>
  <r>
    <s v="MEM2327"/>
    <x v="0"/>
    <x v="0"/>
    <n v="39"/>
    <x v="1"/>
    <x v="6"/>
    <x v="0"/>
    <x v="4"/>
    <n v="22"/>
    <n v="1.96"/>
    <x v="1"/>
    <x v="0"/>
    <n v="19184.55"/>
    <n v="3022.38"/>
    <n v="1014.36"/>
    <n v="0"/>
    <n v="76419.88"/>
    <n v="85476.76"/>
    <n v="-16348.33"/>
    <n v="178244.97"/>
    <n v="626594850.33999527"/>
    <n v="62659.485033999525"/>
  </r>
  <r>
    <s v="MEM2328"/>
    <x v="4"/>
    <x v="0"/>
    <n v="45"/>
    <x v="1"/>
    <x v="3"/>
    <x v="3"/>
    <x v="5"/>
    <n v="21"/>
    <n v="2.25"/>
    <x v="1"/>
    <x v="0"/>
    <n v="1364.73"/>
    <n v="745.49"/>
    <n v="4733.43"/>
    <n v="0"/>
    <n v="6523.34"/>
    <n v="2310.5300000000002"/>
    <n v="-24446.75"/>
    <n v="33280.620000000003"/>
    <n v="626594850.33999527"/>
    <n v="62659.485033999525"/>
  </r>
  <r>
    <s v="MEM2329"/>
    <x v="1"/>
    <x v="0"/>
    <n v="72"/>
    <x v="0"/>
    <x v="1"/>
    <x v="0"/>
    <x v="2"/>
    <n v="35"/>
    <n v="1.82"/>
    <x v="0"/>
    <x v="0"/>
    <n v="6877.13"/>
    <n v="1448.67"/>
    <n v="6176.46"/>
    <n v="0"/>
    <n v="11929.6"/>
    <n v="24861.82"/>
    <n v="3738.22"/>
    <n v="33053.199999999997"/>
    <n v="626594850.33999527"/>
    <n v="62659.485033999525"/>
  </r>
  <r>
    <s v="MEM2330"/>
    <x v="8"/>
    <x v="1"/>
    <n v="61"/>
    <x v="0"/>
    <x v="2"/>
    <x v="3"/>
    <x v="2"/>
    <n v="26"/>
    <n v="1.96"/>
    <x v="1"/>
    <x v="0"/>
    <n v="3823.05"/>
    <n v="3914.56"/>
    <n v="2045.53"/>
    <n v="0"/>
    <n v="12435.41"/>
    <n v="11765.63"/>
    <n v="13643.78"/>
    <n v="10557.26"/>
    <n v="626594850.33999527"/>
    <n v="62659.485033999525"/>
  </r>
  <r>
    <s v="MEM2331"/>
    <x v="3"/>
    <x v="1"/>
    <n v="75"/>
    <x v="0"/>
    <x v="5"/>
    <x v="0"/>
    <x v="0"/>
    <n v="37"/>
    <n v="3.66"/>
    <x v="1"/>
    <x v="0"/>
    <n v="9032"/>
    <n v="1850.44"/>
    <n v="2033.35"/>
    <n v="0"/>
    <n v="18123.55"/>
    <n v="12552.4"/>
    <n v="-11344.91"/>
    <n v="42020.86"/>
    <n v="626594850.33999527"/>
    <n v="62659.485033999525"/>
  </r>
  <r>
    <s v="MEM2332"/>
    <x v="5"/>
    <x v="1"/>
    <n v="77"/>
    <x v="0"/>
    <x v="1"/>
    <x v="1"/>
    <x v="3"/>
    <n v="31"/>
    <n v="3.35"/>
    <x v="1"/>
    <x v="0"/>
    <n v="16977.27"/>
    <n v="3296.6"/>
    <n v="5457.65"/>
    <n v="0"/>
    <n v="51485.32"/>
    <n v="32046.67"/>
    <n v="1678.79"/>
    <n v="81853.2"/>
    <n v="626594850.33999527"/>
    <n v="62659.485033999525"/>
  </r>
  <r>
    <s v="MEM2333"/>
    <x v="7"/>
    <x v="1"/>
    <n v="59"/>
    <x v="0"/>
    <x v="6"/>
    <x v="3"/>
    <x v="4"/>
    <n v="39"/>
    <n v="2.46"/>
    <x v="0"/>
    <x v="0"/>
    <n v="4988.8500000000004"/>
    <n v="4665.32"/>
    <n v="7423.18"/>
    <n v="0"/>
    <n v="15069.65"/>
    <n v="17418.669999999998"/>
    <n v="16466.46"/>
    <n v="16021.86"/>
    <n v="626594850.33999527"/>
    <n v="62659.485033999525"/>
  </r>
  <r>
    <s v="MEM2334"/>
    <x v="7"/>
    <x v="1"/>
    <n v="36"/>
    <x v="1"/>
    <x v="6"/>
    <x v="2"/>
    <x v="3"/>
    <n v="35"/>
    <n v="2.84"/>
    <x v="0"/>
    <x v="0"/>
    <n v="9991.67"/>
    <n v="1758.54"/>
    <n v="6011.07"/>
    <n v="0"/>
    <n v="21287.95"/>
    <n v="48303.23"/>
    <n v="-21532.79"/>
    <n v="91123.97"/>
    <n v="626594850.33999527"/>
    <n v="62659.485033999525"/>
  </r>
  <r>
    <s v="MEM2335"/>
    <x v="8"/>
    <x v="1"/>
    <n v="50"/>
    <x v="1"/>
    <x v="6"/>
    <x v="2"/>
    <x v="2"/>
    <n v="26"/>
    <n v="2.2000000000000002"/>
    <x v="1"/>
    <x v="0"/>
    <n v="17896.09"/>
    <n v="3296.5"/>
    <n v="6482.23"/>
    <n v="0"/>
    <n v="43369.88"/>
    <n v="40127.019999999997"/>
    <n v="-3006.64"/>
    <n v="86503.54"/>
    <n v="626594850.33999527"/>
    <n v="62659.485033999525"/>
  </r>
  <r>
    <s v="MEM2336"/>
    <x v="7"/>
    <x v="0"/>
    <n v="51"/>
    <x v="1"/>
    <x v="4"/>
    <x v="0"/>
    <x v="3"/>
    <n v="41"/>
    <n v="1.59"/>
    <x v="0"/>
    <x v="0"/>
    <n v="11857.59"/>
    <n v="333.28"/>
    <n v="880.82"/>
    <n v="0"/>
    <n v="14472.63"/>
    <n v="20784.080000000002"/>
    <n v="-11250.41"/>
    <n v="46507.12"/>
    <n v="626594850.33999527"/>
    <n v="62659.485033999525"/>
  </r>
  <r>
    <s v="MEM2337"/>
    <x v="2"/>
    <x v="1"/>
    <n v="67"/>
    <x v="0"/>
    <x v="5"/>
    <x v="0"/>
    <x v="4"/>
    <n v="23"/>
    <n v="2.79"/>
    <x v="1"/>
    <x v="0"/>
    <n v="6700.87"/>
    <n v="3357.97"/>
    <n v="7002.79"/>
    <n v="0"/>
    <n v="31902.37"/>
    <n v="29213.74"/>
    <n v="-5304.47"/>
    <n v="66420.58"/>
    <n v="626594850.33999527"/>
    <n v="62659.485033999525"/>
  </r>
  <r>
    <s v="MEM2338"/>
    <x v="8"/>
    <x v="1"/>
    <n v="76"/>
    <x v="0"/>
    <x v="6"/>
    <x v="1"/>
    <x v="1"/>
    <n v="29"/>
    <n v="1.69"/>
    <x v="0"/>
    <x v="0"/>
    <n v="8844.9699999999993"/>
    <n v="2438.5"/>
    <n v="1420.08"/>
    <n v="0"/>
    <n v="41065.910000000003"/>
    <n v="29741.85"/>
    <n v="7364.97"/>
    <n v="63442.79"/>
    <n v="626594850.33999527"/>
    <n v="62659.485033999525"/>
  </r>
  <r>
    <s v="MEM2339"/>
    <x v="8"/>
    <x v="0"/>
    <n v="25"/>
    <x v="2"/>
    <x v="5"/>
    <x v="1"/>
    <x v="1"/>
    <n v="28"/>
    <n v="1.54"/>
    <x v="1"/>
    <x v="0"/>
    <n v="17271.830000000002"/>
    <n v="3642.59"/>
    <n v="3060.41"/>
    <n v="0"/>
    <n v="63190.77"/>
    <n v="59836.18"/>
    <n v="21162.36"/>
    <n v="101864.59"/>
    <n v="626594850.33999527"/>
    <n v="62659.485033999525"/>
  </r>
  <r>
    <s v="MEM2340"/>
    <x v="3"/>
    <x v="0"/>
    <n v="36"/>
    <x v="1"/>
    <x v="4"/>
    <x v="3"/>
    <x v="0"/>
    <n v="31"/>
    <n v="1.69"/>
    <x v="1"/>
    <x v="0"/>
    <n v="13199.28"/>
    <n v="1487.86"/>
    <n v="433.56"/>
    <n v="0"/>
    <n v="38890.82"/>
    <n v="21475.119999999999"/>
    <n v="20024.07"/>
    <n v="40341.870000000003"/>
    <n v="626594850.33999527"/>
    <n v="62659.485033999525"/>
  </r>
  <r>
    <s v="MEM2341"/>
    <x v="2"/>
    <x v="1"/>
    <n v="57"/>
    <x v="0"/>
    <x v="0"/>
    <x v="0"/>
    <x v="3"/>
    <n v="22"/>
    <n v="2.65"/>
    <x v="0"/>
    <x v="0"/>
    <n v="11662.83"/>
    <n v="1146.3699999999999"/>
    <n v="2590.83"/>
    <n v="0"/>
    <n v="20814.32"/>
    <n v="15511.24"/>
    <n v="23847.75"/>
    <n v="12477.81"/>
    <n v="626594850.33999527"/>
    <n v="62659.485033999525"/>
  </r>
  <r>
    <s v="MEM2342"/>
    <x v="3"/>
    <x v="0"/>
    <n v="51"/>
    <x v="1"/>
    <x v="4"/>
    <x v="0"/>
    <x v="4"/>
    <n v="32"/>
    <n v="3.2"/>
    <x v="1"/>
    <x v="0"/>
    <n v="5588.29"/>
    <n v="2191.73"/>
    <n v="2763.56"/>
    <n v="0"/>
    <n v="27936.42"/>
    <n v="17400.3"/>
    <n v="-25110.51"/>
    <n v="70447.23"/>
    <n v="626594850.33999527"/>
    <n v="62659.485033999525"/>
  </r>
  <r>
    <s v="MEM2343"/>
    <x v="1"/>
    <x v="1"/>
    <n v="22"/>
    <x v="2"/>
    <x v="5"/>
    <x v="2"/>
    <x v="1"/>
    <n v="36"/>
    <n v="2.46"/>
    <x v="1"/>
    <x v="0"/>
    <n v="19195.05"/>
    <n v="2963.34"/>
    <n v="1883.48"/>
    <n v="0"/>
    <n v="53962.29"/>
    <n v="82163.850000000006"/>
    <n v="18815.759999999998"/>
    <n v="117310.38"/>
    <n v="626594850.33999527"/>
    <n v="62659.485033999525"/>
  </r>
  <r>
    <s v="MEM2344"/>
    <x v="8"/>
    <x v="1"/>
    <n v="70"/>
    <x v="0"/>
    <x v="4"/>
    <x v="0"/>
    <x v="4"/>
    <n v="32"/>
    <n v="2.35"/>
    <x v="1"/>
    <x v="0"/>
    <n v="19469.5"/>
    <n v="4436.3100000000004"/>
    <n v="7583.09"/>
    <n v="0"/>
    <n v="70600.39"/>
    <n v="42872.28"/>
    <n v="-4933.7"/>
    <n v="118406.37"/>
    <n v="626594850.33999527"/>
    <n v="62659.485033999525"/>
  </r>
  <r>
    <s v="MEM2345"/>
    <x v="7"/>
    <x v="0"/>
    <n v="61"/>
    <x v="0"/>
    <x v="0"/>
    <x v="1"/>
    <x v="1"/>
    <n v="33"/>
    <n v="2.41"/>
    <x v="0"/>
    <x v="0"/>
    <n v="11907.47"/>
    <n v="4440.76"/>
    <n v="4296.2700000000004"/>
    <n v="0"/>
    <n v="52416.86"/>
    <n v="25763.87"/>
    <n v="14665.08"/>
    <n v="63515.65"/>
    <n v="626594850.33999527"/>
    <n v="62659.485033999525"/>
  </r>
  <r>
    <s v="MEM2346"/>
    <x v="0"/>
    <x v="0"/>
    <n v="48"/>
    <x v="1"/>
    <x v="4"/>
    <x v="2"/>
    <x v="1"/>
    <n v="32"/>
    <n v="1.78"/>
    <x v="1"/>
    <x v="0"/>
    <n v="16333.8"/>
    <n v="4441.7299999999996"/>
    <n v="423.17"/>
    <n v="0"/>
    <n v="39589.46"/>
    <n v="71171.199999999997"/>
    <n v="-6432.82"/>
    <n v="117193.48"/>
    <n v="626594850.33999527"/>
    <n v="62659.485033999525"/>
  </r>
  <r>
    <s v="MEM2347"/>
    <x v="8"/>
    <x v="1"/>
    <n v="43"/>
    <x v="1"/>
    <x v="5"/>
    <x v="0"/>
    <x v="2"/>
    <n v="43"/>
    <n v="2.42"/>
    <x v="1"/>
    <x v="0"/>
    <n v="5192.4399999999996"/>
    <n v="4046.76"/>
    <n v="5876.51"/>
    <n v="0"/>
    <n v="8668.41"/>
    <n v="21556.37"/>
    <n v="25134.78"/>
    <n v="5090"/>
    <n v="626594850.33999527"/>
    <n v="62659.485033999525"/>
  </r>
  <r>
    <s v="MEM2348"/>
    <x v="7"/>
    <x v="0"/>
    <n v="65"/>
    <x v="0"/>
    <x v="5"/>
    <x v="0"/>
    <x v="2"/>
    <n v="28"/>
    <n v="2.71"/>
    <x v="1"/>
    <x v="0"/>
    <n v="13197.41"/>
    <n v="2697.38"/>
    <n v="6277.77"/>
    <n v="0"/>
    <n v="26228.01"/>
    <n v="21198.04"/>
    <n v="-21879.47"/>
    <n v="69305.52"/>
    <n v="626594850.33999527"/>
    <n v="62659.485033999525"/>
  </r>
  <r>
    <s v="MEM2349"/>
    <x v="3"/>
    <x v="1"/>
    <n v="39"/>
    <x v="1"/>
    <x v="4"/>
    <x v="0"/>
    <x v="1"/>
    <n v="30"/>
    <n v="2.34"/>
    <x v="0"/>
    <x v="0"/>
    <n v="3043.85"/>
    <n v="4878.8599999999997"/>
    <n v="6264.98"/>
    <n v="0"/>
    <n v="7063.52"/>
    <n v="10890.62"/>
    <n v="-10894.07"/>
    <n v="28848.21"/>
    <n v="626594850.33999527"/>
    <n v="62659.485033999525"/>
  </r>
  <r>
    <s v="MEM2350"/>
    <x v="8"/>
    <x v="0"/>
    <n v="41"/>
    <x v="1"/>
    <x v="1"/>
    <x v="2"/>
    <x v="2"/>
    <n v="30"/>
    <n v="2.25"/>
    <x v="1"/>
    <x v="0"/>
    <n v="17803.169999999998"/>
    <n v="3554.91"/>
    <n v="1373.37"/>
    <n v="0"/>
    <n v="63916.29"/>
    <n v="27117.72"/>
    <n v="21924.080000000002"/>
    <n v="69109.929999999993"/>
    <n v="626594850.33999527"/>
    <n v="62659.485033999525"/>
  </r>
  <r>
    <s v="MEM2351"/>
    <x v="6"/>
    <x v="1"/>
    <n v="75"/>
    <x v="0"/>
    <x v="1"/>
    <x v="0"/>
    <x v="1"/>
    <n v="38"/>
    <n v="2.2999999999999998"/>
    <x v="1"/>
    <x v="0"/>
    <n v="15192.82"/>
    <n v="1154.69"/>
    <n v="6859.02"/>
    <n v="0"/>
    <n v="18489.38"/>
    <n v="45809.88"/>
    <n v="-23860.11"/>
    <n v="88159.37"/>
    <n v="626594850.33999527"/>
    <n v="62659.485033999525"/>
  </r>
  <r>
    <s v="MEM2352"/>
    <x v="8"/>
    <x v="1"/>
    <n v="75"/>
    <x v="0"/>
    <x v="0"/>
    <x v="1"/>
    <x v="5"/>
    <n v="38"/>
    <n v="2.73"/>
    <x v="0"/>
    <x v="0"/>
    <n v="3166"/>
    <n v="3022.51"/>
    <n v="3067.31"/>
    <n v="0"/>
    <n v="11828.16"/>
    <n v="12298.08"/>
    <n v="26121.17"/>
    <n v="-1994.93"/>
    <n v="626594850.33999527"/>
    <n v="62659.485033999525"/>
  </r>
  <r>
    <s v="MEM2353"/>
    <x v="7"/>
    <x v="0"/>
    <n v="66"/>
    <x v="0"/>
    <x v="0"/>
    <x v="0"/>
    <x v="5"/>
    <n v="34"/>
    <n v="3.5"/>
    <x v="1"/>
    <x v="0"/>
    <n v="2561.3200000000002"/>
    <n v="4230.54"/>
    <n v="7923.8"/>
    <n v="0"/>
    <n v="8097.5"/>
    <n v="8463.7099999999991"/>
    <n v="27009.77"/>
    <n v="-10448.56"/>
    <n v="626594850.33999527"/>
    <n v="62659.485033999525"/>
  </r>
  <r>
    <s v="MEM2354"/>
    <x v="3"/>
    <x v="1"/>
    <n v="64"/>
    <x v="0"/>
    <x v="5"/>
    <x v="1"/>
    <x v="3"/>
    <n v="36"/>
    <n v="3.8"/>
    <x v="1"/>
    <x v="0"/>
    <n v="2545.15"/>
    <n v="1499.87"/>
    <n v="4395.78"/>
    <n v="0"/>
    <n v="5836.2"/>
    <n v="6507.32"/>
    <n v="-11638.88"/>
    <n v="23982.400000000001"/>
    <n v="626594850.33999527"/>
    <n v="62659.485033999525"/>
  </r>
  <r>
    <s v="MEM2355"/>
    <x v="2"/>
    <x v="1"/>
    <n v="29"/>
    <x v="2"/>
    <x v="2"/>
    <x v="2"/>
    <x v="3"/>
    <n v="25"/>
    <n v="2.65"/>
    <x v="0"/>
    <x v="0"/>
    <n v="12209"/>
    <n v="4012.88"/>
    <n v="4573.3999999999996"/>
    <n v="0"/>
    <n v="59192.94"/>
    <n v="19656.23"/>
    <n v="9821.52"/>
    <n v="69027.649999999994"/>
    <n v="626594850.33999527"/>
    <n v="62659.485033999525"/>
  </r>
  <r>
    <s v="MEM2356"/>
    <x v="1"/>
    <x v="1"/>
    <n v="62"/>
    <x v="0"/>
    <x v="1"/>
    <x v="3"/>
    <x v="5"/>
    <n v="27"/>
    <n v="3.86"/>
    <x v="1"/>
    <x v="0"/>
    <n v="14063.47"/>
    <n v="163.76"/>
    <n v="2645.61"/>
    <n v="0"/>
    <n v="70303.8"/>
    <n v="45637.02"/>
    <n v="-15667.13"/>
    <n v="131607.95000000001"/>
    <n v="626594850.33999527"/>
    <n v="62659.485033999525"/>
  </r>
  <r>
    <s v="MEM2357"/>
    <x v="4"/>
    <x v="1"/>
    <n v="62"/>
    <x v="0"/>
    <x v="1"/>
    <x v="0"/>
    <x v="1"/>
    <n v="37"/>
    <n v="2.96"/>
    <x v="1"/>
    <x v="0"/>
    <n v="3486.58"/>
    <n v="908.89"/>
    <n v="802.87"/>
    <n v="0"/>
    <n v="14623.48"/>
    <n v="14782.01"/>
    <n v="17974.900000000001"/>
    <n v="11430.59"/>
    <n v="626594850.33999527"/>
    <n v="62659.485033999525"/>
  </r>
  <r>
    <s v="MEM2358"/>
    <x v="7"/>
    <x v="0"/>
    <n v="35"/>
    <x v="1"/>
    <x v="1"/>
    <x v="0"/>
    <x v="4"/>
    <n v="35"/>
    <n v="2.65"/>
    <x v="1"/>
    <x v="0"/>
    <n v="4910.43"/>
    <n v="1940.69"/>
    <n v="92.59"/>
    <n v="0"/>
    <n v="16471.05"/>
    <n v="20678.900000000001"/>
    <n v="11843.42"/>
    <n v="25306.53"/>
    <n v="626594850.33999527"/>
    <n v="62659.485033999525"/>
  </r>
  <r>
    <s v="MEM2359"/>
    <x v="1"/>
    <x v="0"/>
    <n v="38"/>
    <x v="1"/>
    <x v="0"/>
    <x v="0"/>
    <x v="1"/>
    <n v="31"/>
    <n v="2.44"/>
    <x v="0"/>
    <x v="0"/>
    <n v="18003.07"/>
    <n v="3130.61"/>
    <n v="5448.33"/>
    <n v="0"/>
    <n v="79440.3"/>
    <n v="22479.93"/>
    <n v="19898.259999999998"/>
    <n v="82021.97"/>
    <n v="626594850.33999527"/>
    <n v="62659.485033999525"/>
  </r>
  <r>
    <s v="MEM2360"/>
    <x v="0"/>
    <x v="1"/>
    <n v="66"/>
    <x v="0"/>
    <x v="1"/>
    <x v="0"/>
    <x v="0"/>
    <n v="30"/>
    <n v="1.76"/>
    <x v="1"/>
    <x v="0"/>
    <n v="1477.64"/>
    <n v="1684.4"/>
    <n v="7366.05"/>
    <n v="0"/>
    <n v="7272.48"/>
    <n v="2437.36"/>
    <n v="-17997.96"/>
    <n v="27707.8"/>
    <n v="626594850.33999527"/>
    <n v="62659.485033999525"/>
  </r>
  <r>
    <s v="MEM2361"/>
    <x v="8"/>
    <x v="0"/>
    <n v="41"/>
    <x v="1"/>
    <x v="6"/>
    <x v="0"/>
    <x v="0"/>
    <n v="21"/>
    <n v="3.59"/>
    <x v="0"/>
    <x v="0"/>
    <n v="4196.42"/>
    <n v="4963.78"/>
    <n v="941.76"/>
    <n v="0"/>
    <n v="12106.34"/>
    <n v="13471.57"/>
    <n v="-22967.11"/>
    <n v="48545.02"/>
    <n v="626594850.33999527"/>
    <n v="62659.485033999525"/>
  </r>
  <r>
    <s v="MEM2362"/>
    <x v="0"/>
    <x v="1"/>
    <n v="68"/>
    <x v="0"/>
    <x v="3"/>
    <x v="1"/>
    <x v="2"/>
    <n v="35"/>
    <n v="1.73"/>
    <x v="1"/>
    <x v="0"/>
    <n v="540.6"/>
    <n v="2189.87"/>
    <n v="6399.52"/>
    <n v="0"/>
    <n v="1089.81"/>
    <n v="1331.17"/>
    <n v="228"/>
    <n v="2192.98"/>
    <n v="626594850.33999527"/>
    <n v="62659.485033999525"/>
  </r>
  <r>
    <s v="MEM2363"/>
    <x v="3"/>
    <x v="0"/>
    <n v="69"/>
    <x v="0"/>
    <x v="5"/>
    <x v="0"/>
    <x v="1"/>
    <n v="36"/>
    <n v="1.62"/>
    <x v="0"/>
    <x v="0"/>
    <n v="877.68"/>
    <n v="4929.1499999999996"/>
    <n v="957.03"/>
    <n v="0"/>
    <n v="2459.13"/>
    <n v="1561.06"/>
    <n v="19985.86"/>
    <n v="-15965.67"/>
    <n v="626594850.33999527"/>
    <n v="62659.485033999525"/>
  </r>
  <r>
    <s v="MEM2364"/>
    <x v="0"/>
    <x v="0"/>
    <n v="31"/>
    <x v="1"/>
    <x v="2"/>
    <x v="2"/>
    <x v="1"/>
    <n v="23"/>
    <n v="2.58"/>
    <x v="1"/>
    <x v="0"/>
    <n v="4962.05"/>
    <n v="847.09"/>
    <n v="6675.58"/>
    <n v="0"/>
    <n v="9005.56"/>
    <n v="7802.81"/>
    <n v="-15464.22"/>
    <n v="32272.59"/>
    <n v="626594850.33999527"/>
    <n v="62659.485033999525"/>
  </r>
  <r>
    <s v="MEM2365"/>
    <x v="7"/>
    <x v="1"/>
    <n v="22"/>
    <x v="2"/>
    <x v="4"/>
    <x v="0"/>
    <x v="2"/>
    <n v="25"/>
    <n v="2.88"/>
    <x v="1"/>
    <x v="0"/>
    <n v="11676.72"/>
    <n v="691.24"/>
    <n v="6684.5"/>
    <n v="0"/>
    <n v="49778.97"/>
    <n v="14483.48"/>
    <n v="25177.22"/>
    <n v="39085.230000000003"/>
    <n v="626594850.33999527"/>
    <n v="62659.485033999525"/>
  </r>
  <r>
    <s v="MEM2366"/>
    <x v="0"/>
    <x v="1"/>
    <n v="37"/>
    <x v="1"/>
    <x v="3"/>
    <x v="0"/>
    <x v="5"/>
    <n v="23"/>
    <n v="2.3199999999999998"/>
    <x v="1"/>
    <x v="0"/>
    <n v="12041.93"/>
    <n v="3077.29"/>
    <n v="271.2"/>
    <n v="0"/>
    <n v="33169.760000000002"/>
    <n v="51216.639999999999"/>
    <n v="-20273.259999999998"/>
    <n v="104659.66"/>
    <n v="626594850.33999527"/>
    <n v="62659.485033999525"/>
  </r>
  <r>
    <s v="MEM2367"/>
    <x v="3"/>
    <x v="1"/>
    <n v="59"/>
    <x v="0"/>
    <x v="3"/>
    <x v="3"/>
    <x v="3"/>
    <n v="28"/>
    <n v="2.85"/>
    <x v="1"/>
    <x v="0"/>
    <n v="3508.29"/>
    <n v="705.15"/>
    <n v="7508.89"/>
    <n v="0"/>
    <n v="13526.28"/>
    <n v="10099.39"/>
    <n v="-7765.43"/>
    <n v="31391.1"/>
    <n v="626594850.33999527"/>
    <n v="62659.485033999525"/>
  </r>
  <r>
    <s v="MEM2368"/>
    <x v="3"/>
    <x v="0"/>
    <n v="21"/>
    <x v="2"/>
    <x v="0"/>
    <x v="3"/>
    <x v="1"/>
    <n v="31"/>
    <n v="1.44"/>
    <x v="1"/>
    <x v="0"/>
    <n v="5367.06"/>
    <n v="1078.3699999999999"/>
    <n v="3623.07"/>
    <n v="0"/>
    <n v="7634.42"/>
    <n v="24589.18"/>
    <n v="2170.38"/>
    <n v="30053.22"/>
    <n v="626594850.33999527"/>
    <n v="62659.485033999525"/>
  </r>
  <r>
    <s v="MEM2369"/>
    <x v="4"/>
    <x v="0"/>
    <n v="46"/>
    <x v="1"/>
    <x v="6"/>
    <x v="0"/>
    <x v="5"/>
    <n v="31"/>
    <n v="3.03"/>
    <x v="1"/>
    <x v="0"/>
    <n v="14774.92"/>
    <n v="935.5"/>
    <n v="428.36"/>
    <n v="0"/>
    <n v="28360.54"/>
    <n v="58055.66"/>
    <n v="53.22"/>
    <n v="86362.98"/>
    <n v="626594850.33999527"/>
    <n v="62659.485033999525"/>
  </r>
  <r>
    <s v="MEM2370"/>
    <x v="9"/>
    <x v="1"/>
    <n v="62"/>
    <x v="0"/>
    <x v="2"/>
    <x v="3"/>
    <x v="2"/>
    <n v="30"/>
    <n v="2.65"/>
    <x v="1"/>
    <x v="0"/>
    <n v="9732.48"/>
    <n v="4380.3999999999996"/>
    <n v="1974.27"/>
    <n v="0"/>
    <n v="41159.79"/>
    <n v="48398.49"/>
    <n v="26649.54"/>
    <n v="62908.74"/>
    <n v="626594850.33999527"/>
    <n v="62659.485033999525"/>
  </r>
  <r>
    <s v="MEM2371"/>
    <x v="8"/>
    <x v="1"/>
    <n v="53"/>
    <x v="1"/>
    <x v="4"/>
    <x v="0"/>
    <x v="0"/>
    <n v="22"/>
    <n v="2.97"/>
    <x v="1"/>
    <x v="0"/>
    <n v="14224.65"/>
    <n v="1782.28"/>
    <n v="3546.25"/>
    <n v="0"/>
    <n v="41619.089999999997"/>
    <n v="58996.38"/>
    <n v="-543.29999999999995"/>
    <n v="101158.77"/>
    <n v="626594850.33999527"/>
    <n v="62659.485033999525"/>
  </r>
  <r>
    <s v="MEM2372"/>
    <x v="9"/>
    <x v="0"/>
    <n v="48"/>
    <x v="1"/>
    <x v="5"/>
    <x v="0"/>
    <x v="0"/>
    <n v="28"/>
    <n v="2.79"/>
    <x v="1"/>
    <x v="0"/>
    <n v="17133.04"/>
    <n v="229.98"/>
    <n v="6009.76"/>
    <n v="0"/>
    <n v="40916.699999999997"/>
    <n v="31217.29"/>
    <n v="3367.34"/>
    <n v="68766.649999999994"/>
    <n v="626594850.33999527"/>
    <n v="62659.485033999525"/>
  </r>
  <r>
    <s v="MEM2373"/>
    <x v="3"/>
    <x v="1"/>
    <n v="43"/>
    <x v="1"/>
    <x v="6"/>
    <x v="0"/>
    <x v="1"/>
    <n v="26"/>
    <n v="2.12"/>
    <x v="0"/>
    <x v="0"/>
    <n v="13635.53"/>
    <n v="2696.92"/>
    <n v="799.34"/>
    <n v="0"/>
    <n v="22578.3"/>
    <n v="54837.97"/>
    <n v="29182.68"/>
    <n v="48233.59"/>
    <n v="626594850.33999527"/>
    <n v="62659.485033999525"/>
  </r>
  <r>
    <s v="MEM2374"/>
    <x v="1"/>
    <x v="0"/>
    <n v="76"/>
    <x v="0"/>
    <x v="2"/>
    <x v="3"/>
    <x v="5"/>
    <n v="33"/>
    <n v="2.72"/>
    <x v="0"/>
    <x v="0"/>
    <n v="4431.8100000000004"/>
    <n v="1043.48"/>
    <n v="1245.1400000000001"/>
    <n v="0"/>
    <n v="6813.76"/>
    <n v="22045.65"/>
    <n v="-7916.06"/>
    <n v="36775.47"/>
    <n v="626594850.33999527"/>
    <n v="62659.485033999525"/>
  </r>
  <r>
    <s v="MEM2375"/>
    <x v="9"/>
    <x v="0"/>
    <n v="24"/>
    <x v="2"/>
    <x v="1"/>
    <x v="2"/>
    <x v="0"/>
    <n v="35"/>
    <n v="3.03"/>
    <x v="0"/>
    <x v="0"/>
    <n v="10047.36"/>
    <n v="887.27"/>
    <n v="3982.98"/>
    <n v="0"/>
    <n v="28673.3"/>
    <n v="19808.34"/>
    <n v="-13155.37"/>
    <n v="61637.01"/>
    <n v="626594850.33999527"/>
    <n v="62659.485033999525"/>
  </r>
  <r>
    <s v="MEM2376"/>
    <x v="1"/>
    <x v="1"/>
    <n v="39"/>
    <x v="1"/>
    <x v="5"/>
    <x v="0"/>
    <x v="0"/>
    <n v="27"/>
    <n v="2.12"/>
    <x v="0"/>
    <x v="0"/>
    <n v="12242"/>
    <n v="2439.9299999999998"/>
    <n v="5348.56"/>
    <n v="0"/>
    <n v="41426.589999999997"/>
    <n v="51613.58"/>
    <n v="16114.29"/>
    <n v="76925.88"/>
    <n v="626594850.33999527"/>
    <n v="62659.485033999525"/>
  </r>
  <r>
    <s v="MEM2377"/>
    <x v="7"/>
    <x v="0"/>
    <n v="43"/>
    <x v="1"/>
    <x v="3"/>
    <x v="0"/>
    <x v="3"/>
    <n v="28"/>
    <n v="2.85"/>
    <x v="1"/>
    <x v="0"/>
    <n v="735.81"/>
    <n v="2381.66"/>
    <n v="6184.45"/>
    <n v="0"/>
    <n v="1037.98"/>
    <n v="2383.5300000000002"/>
    <n v="20707.93"/>
    <n v="-17286.419999999998"/>
    <n v="626594850.33999527"/>
    <n v="62659.485033999525"/>
  </r>
  <r>
    <s v="MEM2378"/>
    <x v="0"/>
    <x v="1"/>
    <n v="52"/>
    <x v="1"/>
    <x v="2"/>
    <x v="0"/>
    <x v="0"/>
    <n v="35"/>
    <n v="1.99"/>
    <x v="0"/>
    <x v="0"/>
    <n v="10183.57"/>
    <n v="3736.97"/>
    <n v="3191.07"/>
    <n v="0"/>
    <n v="38837.379999999997"/>
    <n v="40008.839999999997"/>
    <n v="-7254.49"/>
    <n v="86100.71"/>
    <n v="626594850.33999527"/>
    <n v="62659.485033999525"/>
  </r>
  <r>
    <s v="MEM2379"/>
    <x v="4"/>
    <x v="1"/>
    <n v="39"/>
    <x v="1"/>
    <x v="4"/>
    <x v="0"/>
    <x v="1"/>
    <n v="22"/>
    <n v="1.84"/>
    <x v="1"/>
    <x v="0"/>
    <n v="4317.53"/>
    <n v="1497.46"/>
    <n v="6319.64"/>
    <n v="0"/>
    <n v="20165.77"/>
    <n v="5619.61"/>
    <n v="22428.34"/>
    <n v="3357.04"/>
    <n v="626594850.33999527"/>
    <n v="62659.485033999525"/>
  </r>
  <r>
    <s v="MEM2380"/>
    <x v="2"/>
    <x v="1"/>
    <n v="54"/>
    <x v="1"/>
    <x v="2"/>
    <x v="1"/>
    <x v="0"/>
    <n v="30"/>
    <n v="2.15"/>
    <x v="1"/>
    <x v="0"/>
    <n v="19633.59"/>
    <n v="3830.38"/>
    <n v="927.48"/>
    <n v="0"/>
    <n v="94658.53"/>
    <n v="61169.99"/>
    <n v="20557.189999999999"/>
    <n v="135271.32999999999"/>
    <n v="626594850.33999527"/>
    <n v="62659.485033999525"/>
  </r>
  <r>
    <s v="MEM2381"/>
    <x v="0"/>
    <x v="0"/>
    <n v="28"/>
    <x v="2"/>
    <x v="1"/>
    <x v="1"/>
    <x v="0"/>
    <n v="38"/>
    <n v="3.43"/>
    <x v="1"/>
    <x v="0"/>
    <n v="11534.53"/>
    <n v="1842.48"/>
    <n v="1200.3699999999999"/>
    <n v="0"/>
    <n v="14861.01"/>
    <n v="33764.720000000001"/>
    <n v="-3538.33"/>
    <n v="52164.06"/>
    <n v="626594850.33999527"/>
    <n v="62659.485033999525"/>
  </r>
  <r>
    <s v="MEM2382"/>
    <x v="5"/>
    <x v="1"/>
    <n v="30"/>
    <x v="2"/>
    <x v="6"/>
    <x v="1"/>
    <x v="2"/>
    <n v="23"/>
    <n v="2.4"/>
    <x v="1"/>
    <x v="0"/>
    <n v="10139.450000000001"/>
    <n v="3130.73"/>
    <n v="1681.29"/>
    <n v="0"/>
    <n v="30029.05"/>
    <n v="35299.01"/>
    <n v="-18150.29"/>
    <n v="83478.350000000006"/>
    <n v="626594850.33999527"/>
    <n v="62659.485033999525"/>
  </r>
  <r>
    <s v="MEM2383"/>
    <x v="0"/>
    <x v="0"/>
    <n v="51"/>
    <x v="1"/>
    <x v="4"/>
    <x v="3"/>
    <x v="5"/>
    <n v="16"/>
    <n v="2.85"/>
    <x v="1"/>
    <x v="0"/>
    <n v="7588.78"/>
    <n v="3928.84"/>
    <n v="5706.66"/>
    <n v="0"/>
    <n v="33050.53"/>
    <n v="36555.33"/>
    <n v="2972.44"/>
    <n v="66633.42"/>
    <n v="626594850.33999527"/>
    <n v="62659.485033999525"/>
  </r>
  <r>
    <s v="MEM2384"/>
    <x v="2"/>
    <x v="0"/>
    <n v="79"/>
    <x v="0"/>
    <x v="0"/>
    <x v="3"/>
    <x v="1"/>
    <n v="34"/>
    <n v="2.86"/>
    <x v="1"/>
    <x v="0"/>
    <n v="8631.83"/>
    <n v="2872.36"/>
    <n v="6329.63"/>
    <n v="0"/>
    <n v="10519.47"/>
    <n v="24180.560000000001"/>
    <n v="-6925.41"/>
    <n v="41625.440000000002"/>
    <n v="626594850.33999527"/>
    <n v="62659.485033999525"/>
  </r>
  <r>
    <s v="MEM2385"/>
    <x v="9"/>
    <x v="1"/>
    <n v="23"/>
    <x v="2"/>
    <x v="1"/>
    <x v="3"/>
    <x v="1"/>
    <n v="31"/>
    <n v="3.56"/>
    <x v="1"/>
    <x v="0"/>
    <n v="4410.7"/>
    <n v="2681.78"/>
    <n v="5566.93"/>
    <n v="0"/>
    <n v="8958.3700000000008"/>
    <n v="8587.94"/>
    <n v="-7990.79"/>
    <n v="25537.1"/>
    <n v="626594850.33999527"/>
    <n v="62659.485033999525"/>
  </r>
  <r>
    <s v="MEM2386"/>
    <x v="8"/>
    <x v="0"/>
    <n v="70"/>
    <x v="0"/>
    <x v="5"/>
    <x v="0"/>
    <x v="3"/>
    <n v="33"/>
    <n v="3.82"/>
    <x v="1"/>
    <x v="0"/>
    <n v="18875.87"/>
    <n v="241.21"/>
    <n v="7517.76"/>
    <n v="0"/>
    <n v="79142.45"/>
    <n v="91702.23"/>
    <n v="-17668.419999999998"/>
    <n v="188513.1"/>
    <n v="626594850.33999527"/>
    <n v="62659.485033999525"/>
  </r>
  <r>
    <s v="MEM2387"/>
    <x v="6"/>
    <x v="1"/>
    <n v="33"/>
    <x v="1"/>
    <x v="1"/>
    <x v="3"/>
    <x v="4"/>
    <n v="33"/>
    <n v="1.71"/>
    <x v="1"/>
    <x v="0"/>
    <n v="18136.259999999998"/>
    <n v="420.81"/>
    <n v="2780.15"/>
    <n v="0"/>
    <n v="36089.81"/>
    <n v="60408.4"/>
    <n v="-25401.54"/>
    <n v="121899.75"/>
    <n v="626594850.33999527"/>
    <n v="62659.485033999525"/>
  </r>
  <r>
    <s v="MEM2388"/>
    <x v="7"/>
    <x v="1"/>
    <n v="27"/>
    <x v="2"/>
    <x v="3"/>
    <x v="3"/>
    <x v="5"/>
    <n v="21"/>
    <n v="2.6"/>
    <x v="1"/>
    <x v="0"/>
    <n v="6514.43"/>
    <n v="4099.49"/>
    <n v="7590.15"/>
    <n v="0"/>
    <n v="19271.349999999999"/>
    <n v="19357.27"/>
    <n v="-9262.4699999999993"/>
    <n v="47891.09"/>
    <n v="626594850.33999527"/>
    <n v="62659.485033999525"/>
  </r>
  <r>
    <s v="MEM2389"/>
    <x v="7"/>
    <x v="0"/>
    <n v="50"/>
    <x v="1"/>
    <x v="6"/>
    <x v="3"/>
    <x v="0"/>
    <n v="24"/>
    <n v="2.2799999999999998"/>
    <x v="0"/>
    <x v="0"/>
    <n v="19651.55"/>
    <n v="2248.17"/>
    <n v="5857.37"/>
    <n v="0"/>
    <n v="95583.14"/>
    <n v="52083.94"/>
    <n v="6602.11"/>
    <n v="141064.97"/>
    <n v="626594850.33999527"/>
    <n v="62659.485033999525"/>
  </r>
  <r>
    <s v="MEM2390"/>
    <x v="1"/>
    <x v="1"/>
    <n v="56"/>
    <x v="0"/>
    <x v="1"/>
    <x v="3"/>
    <x v="5"/>
    <n v="25"/>
    <n v="1.83"/>
    <x v="0"/>
    <x v="0"/>
    <n v="4196.71"/>
    <n v="4650.2"/>
    <n v="6123.55"/>
    <n v="0"/>
    <n v="10253.66"/>
    <n v="7459.76"/>
    <n v="-11637.86"/>
    <n v="29351.279999999999"/>
    <n v="626594850.33999527"/>
    <n v="62659.485033999525"/>
  </r>
  <r>
    <s v="MEM2391"/>
    <x v="1"/>
    <x v="0"/>
    <n v="22"/>
    <x v="2"/>
    <x v="0"/>
    <x v="3"/>
    <x v="3"/>
    <n v="26"/>
    <n v="2.4"/>
    <x v="1"/>
    <x v="0"/>
    <n v="3565.7"/>
    <n v="1551.64"/>
    <n v="7854.05"/>
    <n v="0"/>
    <n v="4893.8500000000004"/>
    <n v="12356.28"/>
    <n v="-25935.57"/>
    <n v="43185.7"/>
    <n v="626594850.33999527"/>
    <n v="62659.485033999525"/>
  </r>
  <r>
    <s v="MEM2392"/>
    <x v="3"/>
    <x v="1"/>
    <n v="63"/>
    <x v="0"/>
    <x v="0"/>
    <x v="3"/>
    <x v="3"/>
    <n v="33"/>
    <n v="2.08"/>
    <x v="1"/>
    <x v="0"/>
    <n v="2846.26"/>
    <n v="3947.92"/>
    <n v="7609.91"/>
    <n v="0"/>
    <n v="13842.16"/>
    <n v="4006.39"/>
    <n v="25145.45"/>
    <n v="-7296.9"/>
    <n v="626594850.33999527"/>
    <n v="62659.485033999525"/>
  </r>
  <r>
    <s v="MEM2393"/>
    <x v="9"/>
    <x v="1"/>
    <n v="60"/>
    <x v="0"/>
    <x v="1"/>
    <x v="0"/>
    <x v="3"/>
    <n v="34"/>
    <n v="3.07"/>
    <x v="0"/>
    <x v="0"/>
    <n v="13369.61"/>
    <n v="2869.72"/>
    <n v="4515.6000000000004"/>
    <n v="0"/>
    <n v="48440.85"/>
    <n v="58564.42"/>
    <n v="-22133.75"/>
    <n v="129139.02"/>
    <n v="626594850.33999527"/>
    <n v="62659.485033999525"/>
  </r>
  <r>
    <s v="MEM2394"/>
    <x v="4"/>
    <x v="1"/>
    <n v="69"/>
    <x v="0"/>
    <x v="2"/>
    <x v="3"/>
    <x v="1"/>
    <n v="30"/>
    <n v="3.15"/>
    <x v="1"/>
    <x v="0"/>
    <n v="10133.41"/>
    <n v="4983.6099999999997"/>
    <n v="673.52"/>
    <n v="0"/>
    <n v="49579.48"/>
    <n v="28414.01"/>
    <n v="20186.060000000001"/>
    <n v="57807.43"/>
    <n v="626594850.33999527"/>
    <n v="62659.485033999525"/>
  </r>
  <r>
    <s v="MEM2395"/>
    <x v="7"/>
    <x v="0"/>
    <n v="64"/>
    <x v="0"/>
    <x v="4"/>
    <x v="2"/>
    <x v="0"/>
    <n v="23"/>
    <n v="2.31"/>
    <x v="1"/>
    <x v="0"/>
    <n v="6872.77"/>
    <n v="2880.11"/>
    <n v="6248.22"/>
    <n v="0"/>
    <n v="30759.63"/>
    <n v="21257.82"/>
    <n v="-15074.78"/>
    <n v="67092.23"/>
    <n v="626594850.33999527"/>
    <n v="62659.485033999525"/>
  </r>
  <r>
    <s v="MEM2396"/>
    <x v="4"/>
    <x v="0"/>
    <n v="35"/>
    <x v="1"/>
    <x v="5"/>
    <x v="0"/>
    <x v="0"/>
    <n v="25"/>
    <n v="2.41"/>
    <x v="1"/>
    <x v="0"/>
    <n v="6330.34"/>
    <n v="1166.71"/>
    <n v="6922.49"/>
    <n v="0"/>
    <n v="15837.56"/>
    <n v="14776.68"/>
    <n v="-29720.27"/>
    <n v="60334.51"/>
    <n v="626594850.33999527"/>
    <n v="62659.485033999525"/>
  </r>
  <r>
    <s v="MEM2397"/>
    <x v="8"/>
    <x v="0"/>
    <n v="64"/>
    <x v="0"/>
    <x v="2"/>
    <x v="1"/>
    <x v="2"/>
    <n v="23"/>
    <n v="2.2200000000000002"/>
    <x v="1"/>
    <x v="0"/>
    <n v="11633.54"/>
    <n v="1593.98"/>
    <n v="5079.5"/>
    <n v="0"/>
    <n v="19760.59"/>
    <n v="46733.75"/>
    <n v="-14076.17"/>
    <n v="80570.509999999995"/>
    <n v="626594850.33999527"/>
    <n v="62659.485033999525"/>
  </r>
  <r>
    <s v="MEM2398"/>
    <x v="6"/>
    <x v="0"/>
    <n v="79"/>
    <x v="0"/>
    <x v="1"/>
    <x v="0"/>
    <x v="5"/>
    <n v="36"/>
    <n v="2.68"/>
    <x v="1"/>
    <x v="0"/>
    <n v="11986.34"/>
    <n v="2180.84"/>
    <n v="7997.44"/>
    <n v="0"/>
    <n v="30898.880000000001"/>
    <n v="27010.14"/>
    <n v="-17937.3"/>
    <n v="75846.320000000007"/>
    <n v="626594850.33999527"/>
    <n v="62659.485033999525"/>
  </r>
  <r>
    <s v="MEM2399"/>
    <x v="3"/>
    <x v="1"/>
    <n v="60"/>
    <x v="0"/>
    <x v="1"/>
    <x v="0"/>
    <x v="3"/>
    <n v="35"/>
    <n v="1.87"/>
    <x v="1"/>
    <x v="0"/>
    <n v="2302.65"/>
    <n v="238.23"/>
    <n v="4015.7"/>
    <n v="0"/>
    <n v="2993.39"/>
    <n v="6560.89"/>
    <n v="-4374.12"/>
    <n v="13928.4"/>
    <n v="626594850.33999527"/>
    <n v="62659.485033999525"/>
  </r>
  <r>
    <s v="MEM2400"/>
    <x v="2"/>
    <x v="1"/>
    <n v="44"/>
    <x v="1"/>
    <x v="6"/>
    <x v="1"/>
    <x v="0"/>
    <n v="32"/>
    <n v="1.33"/>
    <x v="0"/>
    <x v="0"/>
    <n v="13002.18"/>
    <n v="1939.77"/>
    <n v="6354.77"/>
    <n v="0"/>
    <n v="29290.86"/>
    <n v="50775.29"/>
    <n v="28706.51"/>
    <n v="51359.64"/>
    <n v="626594850.33999527"/>
    <n v="62659.485033999525"/>
  </r>
  <r>
    <s v="MEM2401"/>
    <x v="1"/>
    <x v="1"/>
    <n v="42"/>
    <x v="1"/>
    <x v="1"/>
    <x v="0"/>
    <x v="4"/>
    <n v="30"/>
    <n v="2.09"/>
    <x v="1"/>
    <x v="0"/>
    <n v="13546.08"/>
    <n v="4261.87"/>
    <n v="2729.66"/>
    <n v="0"/>
    <n v="16892.47"/>
    <n v="20636.21"/>
    <n v="-2143.56"/>
    <n v="39672.239999999998"/>
    <n v="626594850.33999527"/>
    <n v="62659.485033999525"/>
  </r>
  <r>
    <s v="MEM2402"/>
    <x v="6"/>
    <x v="1"/>
    <n v="58"/>
    <x v="0"/>
    <x v="4"/>
    <x v="0"/>
    <x v="1"/>
    <n v="25"/>
    <n v="2.48"/>
    <x v="1"/>
    <x v="0"/>
    <n v="18298.189999999999"/>
    <n v="1906.95"/>
    <n v="1175.6400000000001"/>
    <n v="0"/>
    <n v="77297.37"/>
    <n v="23511.73"/>
    <n v="-25257.94"/>
    <n v="126067.04"/>
    <n v="626594850.33999527"/>
    <n v="62659.485033999525"/>
  </r>
  <r>
    <s v="MEM2403"/>
    <x v="8"/>
    <x v="1"/>
    <n v="52"/>
    <x v="1"/>
    <x v="2"/>
    <x v="0"/>
    <x v="4"/>
    <n v="31"/>
    <n v="1.8"/>
    <x v="1"/>
    <x v="0"/>
    <n v="16049.89"/>
    <n v="2330.2199999999998"/>
    <n v="5615.61"/>
    <n v="0"/>
    <n v="31542.52"/>
    <n v="32504.99"/>
    <n v="-21837.83"/>
    <n v="85885.34"/>
    <n v="626594850.33999527"/>
    <n v="62659.485033999525"/>
  </r>
  <r>
    <s v="MEM2404"/>
    <x v="5"/>
    <x v="1"/>
    <n v="29"/>
    <x v="2"/>
    <x v="2"/>
    <x v="2"/>
    <x v="2"/>
    <n v="25"/>
    <n v="2.87"/>
    <x v="1"/>
    <x v="0"/>
    <n v="17475.84"/>
    <n v="596.5"/>
    <n v="6531.71"/>
    <n v="0"/>
    <n v="75947.05"/>
    <n v="86639.6"/>
    <n v="15147.22"/>
    <n v="147439.43"/>
    <n v="626594850.33999527"/>
    <n v="62659.485033999525"/>
  </r>
  <r>
    <s v="MEM2405"/>
    <x v="5"/>
    <x v="1"/>
    <n v="69"/>
    <x v="0"/>
    <x v="2"/>
    <x v="0"/>
    <x v="5"/>
    <n v="26"/>
    <n v="1.96"/>
    <x v="0"/>
    <x v="0"/>
    <n v="4979.24"/>
    <n v="4289.21"/>
    <n v="4923.8999999999996"/>
    <n v="0"/>
    <n v="10744.6"/>
    <n v="8590.49"/>
    <n v="14603.18"/>
    <n v="4731.91"/>
    <n v="626594850.33999527"/>
    <n v="62659.485033999525"/>
  </r>
  <r>
    <s v="MEM2406"/>
    <x v="5"/>
    <x v="0"/>
    <n v="38"/>
    <x v="1"/>
    <x v="4"/>
    <x v="2"/>
    <x v="0"/>
    <n v="26"/>
    <n v="1.43"/>
    <x v="0"/>
    <x v="0"/>
    <n v="13453.31"/>
    <n v="484.33"/>
    <n v="412.27"/>
    <n v="0"/>
    <n v="46644.35"/>
    <n v="31243"/>
    <n v="-1155.1600000000001"/>
    <n v="79042.509999999995"/>
    <n v="626594850.33999527"/>
    <n v="62659.485033999525"/>
  </r>
  <r>
    <s v="MEM2407"/>
    <x v="2"/>
    <x v="1"/>
    <n v="70"/>
    <x v="0"/>
    <x v="4"/>
    <x v="0"/>
    <x v="0"/>
    <n v="32"/>
    <n v="2.4700000000000002"/>
    <x v="0"/>
    <x v="0"/>
    <n v="16548.12"/>
    <n v="263.67"/>
    <n v="1786.38"/>
    <n v="0"/>
    <n v="47087.44"/>
    <n v="37227.74"/>
    <n v="2481.48"/>
    <n v="81833.7"/>
    <n v="626594850.33999527"/>
    <n v="62659.485033999525"/>
  </r>
  <r>
    <s v="MEM2408"/>
    <x v="3"/>
    <x v="1"/>
    <n v="60"/>
    <x v="0"/>
    <x v="2"/>
    <x v="3"/>
    <x v="0"/>
    <n v="29"/>
    <n v="2.11"/>
    <x v="0"/>
    <x v="0"/>
    <n v="2007.62"/>
    <n v="3347.9"/>
    <n v="246.12"/>
    <n v="0"/>
    <n v="7673.17"/>
    <n v="6542.22"/>
    <n v="12421.16"/>
    <n v="1794.23"/>
    <n v="626594850.33999527"/>
    <n v="62659.485033999525"/>
  </r>
  <r>
    <s v="MEM2409"/>
    <x v="2"/>
    <x v="1"/>
    <n v="44"/>
    <x v="1"/>
    <x v="3"/>
    <x v="3"/>
    <x v="0"/>
    <n v="32"/>
    <n v="2.81"/>
    <x v="1"/>
    <x v="0"/>
    <n v="10379.700000000001"/>
    <n v="1179.75"/>
    <n v="5544.09"/>
    <n v="0"/>
    <n v="28711.13"/>
    <n v="37390.92"/>
    <n v="-15289.62"/>
    <n v="81391.67"/>
    <n v="626594850.33999527"/>
    <n v="62659.485033999525"/>
  </r>
  <r>
    <s v="MEM2410"/>
    <x v="8"/>
    <x v="1"/>
    <n v="57"/>
    <x v="0"/>
    <x v="4"/>
    <x v="1"/>
    <x v="2"/>
    <n v="37"/>
    <n v="4.49"/>
    <x v="1"/>
    <x v="0"/>
    <n v="10852.18"/>
    <n v="1299.0899999999999"/>
    <n v="3623.8"/>
    <n v="0"/>
    <n v="13080.26"/>
    <n v="23192.86"/>
    <n v="-28869.37"/>
    <n v="65142.49"/>
    <n v="626594850.33999527"/>
    <n v="62659.485033999525"/>
  </r>
  <r>
    <s v="MEM2411"/>
    <x v="1"/>
    <x v="0"/>
    <n v="31"/>
    <x v="1"/>
    <x v="2"/>
    <x v="0"/>
    <x v="5"/>
    <n v="26"/>
    <n v="1.74"/>
    <x v="1"/>
    <x v="0"/>
    <n v="11545.86"/>
    <n v="4267.49"/>
    <n v="4089.09"/>
    <n v="0"/>
    <n v="17565.54"/>
    <n v="33782.01"/>
    <n v="-23059.79"/>
    <n v="74407.34"/>
    <n v="626594850.33999527"/>
    <n v="62659.485033999525"/>
  </r>
  <r>
    <s v="MEM2412"/>
    <x v="4"/>
    <x v="0"/>
    <n v="65"/>
    <x v="0"/>
    <x v="4"/>
    <x v="1"/>
    <x v="2"/>
    <n v="34"/>
    <n v="2.92"/>
    <x v="1"/>
    <x v="0"/>
    <n v="19622.080000000002"/>
    <n v="1185.6099999999999"/>
    <n v="4119.53"/>
    <n v="0"/>
    <n v="45294.77"/>
    <n v="83306.55"/>
    <n v="28625.040000000001"/>
    <n v="99976.28"/>
    <n v="626594850.33999527"/>
    <n v="62659.485033999525"/>
  </r>
  <r>
    <s v="MEM2413"/>
    <x v="7"/>
    <x v="1"/>
    <n v="24"/>
    <x v="2"/>
    <x v="6"/>
    <x v="0"/>
    <x v="1"/>
    <n v="26"/>
    <n v="2.96"/>
    <x v="0"/>
    <x v="0"/>
    <n v="17811.509999999998"/>
    <n v="380.67"/>
    <n v="1339.67"/>
    <n v="0"/>
    <n v="65056.18"/>
    <n v="40880.449999999997"/>
    <n v="-239.24"/>
    <n v="106175.87"/>
    <n v="626594850.33999527"/>
    <n v="62659.485033999525"/>
  </r>
  <r>
    <s v="MEM2414"/>
    <x v="6"/>
    <x v="1"/>
    <n v="43"/>
    <x v="1"/>
    <x v="5"/>
    <x v="0"/>
    <x v="1"/>
    <n v="28"/>
    <n v="2.88"/>
    <x v="0"/>
    <x v="0"/>
    <n v="10428.799999999999"/>
    <n v="4631.3599999999997"/>
    <n v="5337.14"/>
    <n v="0"/>
    <n v="17099.3"/>
    <n v="17562.95"/>
    <n v="28580.19"/>
    <n v="6082.06"/>
    <n v="626594850.33999527"/>
    <n v="62659.485033999525"/>
  </r>
  <r>
    <s v="MEM2415"/>
    <x v="0"/>
    <x v="0"/>
    <n v="69"/>
    <x v="0"/>
    <x v="5"/>
    <x v="3"/>
    <x v="4"/>
    <n v="25"/>
    <n v="2.67"/>
    <x v="1"/>
    <x v="0"/>
    <n v="3523.35"/>
    <n v="190.2"/>
    <n v="5525.73"/>
    <n v="0"/>
    <n v="10368.4"/>
    <n v="9739.4500000000007"/>
    <n v="-8416.07"/>
    <n v="28523.919999999998"/>
    <n v="626594850.33999527"/>
    <n v="62659.485033999525"/>
  </r>
  <r>
    <s v="MEM2416"/>
    <x v="5"/>
    <x v="1"/>
    <n v="64"/>
    <x v="0"/>
    <x v="1"/>
    <x v="1"/>
    <x v="5"/>
    <n v="25"/>
    <n v="2.0299999999999998"/>
    <x v="1"/>
    <x v="0"/>
    <n v="18152.490000000002"/>
    <n v="4715.08"/>
    <n v="1763.52"/>
    <n v="0"/>
    <n v="84806.54"/>
    <n v="64756.63"/>
    <n v="-26766.02"/>
    <n v="176329.19"/>
    <n v="626594850.33999527"/>
    <n v="62659.485033999525"/>
  </r>
  <r>
    <s v="MEM2417"/>
    <x v="4"/>
    <x v="0"/>
    <n v="69"/>
    <x v="0"/>
    <x v="6"/>
    <x v="0"/>
    <x v="2"/>
    <n v="23"/>
    <n v="2.7"/>
    <x v="1"/>
    <x v="0"/>
    <n v="7058.29"/>
    <n v="799.36"/>
    <n v="4247.54"/>
    <n v="0"/>
    <n v="10510.52"/>
    <n v="13108.57"/>
    <n v="-13374.08"/>
    <n v="36993.17"/>
    <n v="626594850.33999527"/>
    <n v="62659.485033999525"/>
  </r>
  <r>
    <s v="MEM2418"/>
    <x v="2"/>
    <x v="1"/>
    <n v="75"/>
    <x v="0"/>
    <x v="6"/>
    <x v="0"/>
    <x v="5"/>
    <n v="31"/>
    <n v="2.09"/>
    <x v="0"/>
    <x v="0"/>
    <n v="16285.45"/>
    <n v="4233.2"/>
    <n v="6479.39"/>
    <n v="0"/>
    <n v="26146.87"/>
    <n v="48656.98"/>
    <n v="-24612.74"/>
    <n v="99416.59"/>
    <n v="626594850.33999527"/>
    <n v="62659.485033999525"/>
  </r>
  <r>
    <s v="MEM2419"/>
    <x v="4"/>
    <x v="1"/>
    <n v="61"/>
    <x v="0"/>
    <x v="6"/>
    <x v="3"/>
    <x v="2"/>
    <n v="30"/>
    <n v="2.1800000000000002"/>
    <x v="1"/>
    <x v="0"/>
    <n v="19199.32"/>
    <n v="2602.7600000000002"/>
    <n v="1596.84"/>
    <n v="0"/>
    <n v="50480.88"/>
    <n v="46124.26"/>
    <n v="-9215.7000000000007"/>
    <n v="105820.84"/>
    <n v="626594850.33999527"/>
    <n v="62659.485033999525"/>
  </r>
  <r>
    <s v="MEM2420"/>
    <x v="8"/>
    <x v="1"/>
    <n v="67"/>
    <x v="0"/>
    <x v="4"/>
    <x v="1"/>
    <x v="5"/>
    <n v="18"/>
    <n v="2.0499999999999998"/>
    <x v="1"/>
    <x v="0"/>
    <n v="5013.3999999999996"/>
    <n v="320.37"/>
    <n v="3146.24"/>
    <n v="0"/>
    <n v="18539.23"/>
    <n v="6301.85"/>
    <n v="-19049.12"/>
    <n v="43890.2"/>
    <n v="626594850.33999527"/>
    <n v="62659.485033999525"/>
  </r>
  <r>
    <s v="MEM2421"/>
    <x v="4"/>
    <x v="0"/>
    <n v="79"/>
    <x v="0"/>
    <x v="4"/>
    <x v="0"/>
    <x v="3"/>
    <n v="22"/>
    <n v="1.86"/>
    <x v="0"/>
    <x v="0"/>
    <n v="18592.09"/>
    <n v="4155.55"/>
    <n v="308.17"/>
    <n v="0"/>
    <n v="27216.53"/>
    <n v="34766.6"/>
    <n v="-11879.6"/>
    <n v="73862.73"/>
    <n v="626594850.33999527"/>
    <n v="62659.485033999525"/>
  </r>
  <r>
    <s v="MEM2422"/>
    <x v="2"/>
    <x v="1"/>
    <n v="76"/>
    <x v="0"/>
    <x v="5"/>
    <x v="1"/>
    <x v="3"/>
    <n v="30"/>
    <n v="2.74"/>
    <x v="1"/>
    <x v="0"/>
    <n v="2389.96"/>
    <n v="194.12"/>
    <n v="3170.99"/>
    <n v="0"/>
    <n v="4771.75"/>
    <n v="10781.45"/>
    <n v="-24018.25"/>
    <n v="39571.449999999997"/>
    <n v="626594850.33999527"/>
    <n v="62659.485033999525"/>
  </r>
  <r>
    <s v="MEM2423"/>
    <x v="5"/>
    <x v="1"/>
    <n v="43"/>
    <x v="1"/>
    <x v="5"/>
    <x v="1"/>
    <x v="3"/>
    <n v="23"/>
    <n v="2.4500000000000002"/>
    <x v="1"/>
    <x v="0"/>
    <n v="7697.92"/>
    <n v="488.3"/>
    <n v="1599.21"/>
    <n v="0"/>
    <n v="19143.7"/>
    <n v="23140.06"/>
    <n v="-20991.19"/>
    <n v="63274.95"/>
    <n v="626594850.33999527"/>
    <n v="62659.485033999525"/>
  </r>
  <r>
    <s v="MEM2424"/>
    <x v="5"/>
    <x v="0"/>
    <n v="38"/>
    <x v="1"/>
    <x v="6"/>
    <x v="2"/>
    <x v="5"/>
    <n v="44"/>
    <n v="2.4900000000000002"/>
    <x v="0"/>
    <x v="0"/>
    <n v="14498.46"/>
    <n v="4647.5200000000004"/>
    <n v="3869.09"/>
    <n v="0"/>
    <n v="71324.25"/>
    <n v="26253.3"/>
    <n v="19004.41"/>
    <n v="78573.14"/>
    <n v="626594850.33999527"/>
    <n v="62659.485033999525"/>
  </r>
  <r>
    <s v="MEM2425"/>
    <x v="6"/>
    <x v="0"/>
    <n v="53"/>
    <x v="1"/>
    <x v="5"/>
    <x v="0"/>
    <x v="0"/>
    <n v="26"/>
    <n v="3.22"/>
    <x v="1"/>
    <x v="0"/>
    <n v="17234.689999999999"/>
    <n v="905.17"/>
    <n v="6652.86"/>
    <n v="0"/>
    <n v="77925.88"/>
    <n v="80598.84"/>
    <n v="-4594.68"/>
    <n v="163119.4"/>
    <n v="626594850.33999527"/>
    <n v="62659.485033999525"/>
  </r>
  <r>
    <s v="MEM2426"/>
    <x v="0"/>
    <x v="0"/>
    <n v="30"/>
    <x v="2"/>
    <x v="4"/>
    <x v="1"/>
    <x v="5"/>
    <n v="31"/>
    <n v="2.7"/>
    <x v="0"/>
    <x v="0"/>
    <n v="4273.3900000000003"/>
    <n v="4669.03"/>
    <n v="2165.96"/>
    <n v="0"/>
    <n v="12984.38"/>
    <n v="10366.67"/>
    <n v="-3557.25"/>
    <n v="26908.3"/>
    <n v="626594850.33999527"/>
    <n v="62659.485033999525"/>
  </r>
  <r>
    <s v="MEM2427"/>
    <x v="0"/>
    <x v="0"/>
    <n v="66"/>
    <x v="0"/>
    <x v="1"/>
    <x v="1"/>
    <x v="5"/>
    <n v="25"/>
    <n v="3.16"/>
    <x v="1"/>
    <x v="0"/>
    <n v="17028.439999999999"/>
    <n v="215.82"/>
    <n v="807.47"/>
    <n v="0"/>
    <n v="40497.49"/>
    <n v="70299.45"/>
    <n v="-6839.31"/>
    <n v="117636.25"/>
    <n v="626594850.33999527"/>
    <n v="62659.485033999525"/>
  </r>
  <r>
    <s v="MEM2428"/>
    <x v="6"/>
    <x v="0"/>
    <n v="30"/>
    <x v="2"/>
    <x v="5"/>
    <x v="1"/>
    <x v="5"/>
    <n v="39"/>
    <n v="1.99"/>
    <x v="1"/>
    <x v="0"/>
    <n v="16256.02"/>
    <n v="3545.66"/>
    <n v="7701.62"/>
    <n v="0"/>
    <n v="29968.52"/>
    <n v="22601.1"/>
    <n v="-1270.8399999999999"/>
    <n v="53840.46"/>
    <n v="626594850.33999527"/>
    <n v="62659.485033999525"/>
  </r>
  <r>
    <s v="MEM2429"/>
    <x v="0"/>
    <x v="1"/>
    <n v="35"/>
    <x v="1"/>
    <x v="6"/>
    <x v="0"/>
    <x v="5"/>
    <n v="30"/>
    <n v="2.16"/>
    <x v="1"/>
    <x v="0"/>
    <n v="7419.58"/>
    <n v="976.79"/>
    <n v="195.73"/>
    <n v="0"/>
    <n v="21671.09"/>
    <n v="27050.95"/>
    <n v="-14814.2"/>
    <n v="63536.24"/>
    <n v="626594850.33999527"/>
    <n v="62659.485033999525"/>
  </r>
  <r>
    <s v="MEM2430"/>
    <x v="3"/>
    <x v="1"/>
    <n v="78"/>
    <x v="0"/>
    <x v="3"/>
    <x v="1"/>
    <x v="0"/>
    <n v="34"/>
    <n v="2.4900000000000002"/>
    <x v="1"/>
    <x v="0"/>
    <n v="2209.33"/>
    <n v="3619.73"/>
    <n v="5586.95"/>
    <n v="0"/>
    <n v="7191.4"/>
    <n v="4665.43"/>
    <n v="27737.01"/>
    <n v="-15880.18"/>
    <n v="626594850.33999527"/>
    <n v="62659.485033999525"/>
  </r>
  <r>
    <s v="MEM2431"/>
    <x v="2"/>
    <x v="1"/>
    <n v="36"/>
    <x v="1"/>
    <x v="3"/>
    <x v="1"/>
    <x v="3"/>
    <n v="30"/>
    <n v="2.73"/>
    <x v="1"/>
    <x v="0"/>
    <n v="15119.19"/>
    <n v="4028.5"/>
    <n v="1960.59"/>
    <n v="0"/>
    <n v="63297.1"/>
    <n v="38639.449999999997"/>
    <n v="-15148.56"/>
    <n v="117085.11"/>
    <n v="626594850.33999527"/>
    <n v="62659.485033999525"/>
  </r>
  <r>
    <s v="MEM2432"/>
    <x v="6"/>
    <x v="0"/>
    <n v="30"/>
    <x v="2"/>
    <x v="1"/>
    <x v="0"/>
    <x v="1"/>
    <n v="25"/>
    <n v="1.83"/>
    <x v="1"/>
    <x v="0"/>
    <n v="10628.3"/>
    <n v="3978.85"/>
    <n v="4862.29"/>
    <n v="0"/>
    <n v="27251.17"/>
    <n v="21121.82"/>
    <n v="-14117.89"/>
    <n v="62490.879999999997"/>
    <n v="626594850.33999527"/>
    <n v="62659.485033999525"/>
  </r>
  <r>
    <s v="MEM2433"/>
    <x v="7"/>
    <x v="0"/>
    <n v="22"/>
    <x v="2"/>
    <x v="1"/>
    <x v="1"/>
    <x v="1"/>
    <n v="19"/>
    <n v="2.96"/>
    <x v="1"/>
    <x v="0"/>
    <n v="18175.2"/>
    <n v="4534.5200000000004"/>
    <n v="1088.46"/>
    <n v="0"/>
    <n v="44907.77"/>
    <n v="44525.08"/>
    <n v="24865.8"/>
    <n v="64567.05"/>
    <n v="626594850.33999527"/>
    <n v="62659.485033999525"/>
  </r>
  <r>
    <s v="MEM2434"/>
    <x v="7"/>
    <x v="0"/>
    <n v="59"/>
    <x v="0"/>
    <x v="2"/>
    <x v="0"/>
    <x v="4"/>
    <n v="33"/>
    <n v="2.97"/>
    <x v="1"/>
    <x v="0"/>
    <n v="18603.43"/>
    <n v="2863.75"/>
    <n v="6732"/>
    <n v="0"/>
    <n v="45388.37"/>
    <n v="29048.7"/>
    <n v="8673.5499999999993"/>
    <n v="65763.520000000004"/>
    <n v="626594850.33999527"/>
    <n v="62659.485033999525"/>
  </r>
  <r>
    <s v="MEM2435"/>
    <x v="0"/>
    <x v="0"/>
    <n v="35"/>
    <x v="1"/>
    <x v="5"/>
    <x v="3"/>
    <x v="5"/>
    <n v="29"/>
    <n v="2.88"/>
    <x v="1"/>
    <x v="0"/>
    <n v="12985.47"/>
    <n v="4331.3599999999997"/>
    <n v="1998.62"/>
    <n v="0"/>
    <n v="21745.13"/>
    <n v="32138.48"/>
    <n v="-22566.5"/>
    <n v="76450.11"/>
    <n v="626594850.33999527"/>
    <n v="62659.485033999525"/>
  </r>
  <r>
    <s v="MEM2436"/>
    <x v="7"/>
    <x v="1"/>
    <n v="80"/>
    <x v="0"/>
    <x v="3"/>
    <x v="3"/>
    <x v="0"/>
    <n v="23"/>
    <n v="2.4500000000000002"/>
    <x v="1"/>
    <x v="0"/>
    <n v="12675.43"/>
    <n v="1797.63"/>
    <n v="797.62"/>
    <n v="0"/>
    <n v="53851.35"/>
    <n v="16252.25"/>
    <n v="10387.379999999999"/>
    <n v="59716.22"/>
    <n v="626594850.33999527"/>
    <n v="62659.485033999525"/>
  </r>
  <r>
    <s v="MEM2437"/>
    <x v="2"/>
    <x v="0"/>
    <n v="39"/>
    <x v="1"/>
    <x v="3"/>
    <x v="0"/>
    <x v="4"/>
    <n v="30"/>
    <n v="3.71"/>
    <x v="0"/>
    <x v="0"/>
    <n v="1833.12"/>
    <n v="879.06"/>
    <n v="7352.41"/>
    <n v="0"/>
    <n v="4732.8500000000004"/>
    <n v="3744.57"/>
    <n v="-17045.849999999999"/>
    <n v="25523.27"/>
    <n v="626594850.33999527"/>
    <n v="62659.485033999525"/>
  </r>
  <r>
    <s v="MEM2438"/>
    <x v="3"/>
    <x v="1"/>
    <n v="36"/>
    <x v="1"/>
    <x v="1"/>
    <x v="2"/>
    <x v="0"/>
    <n v="28"/>
    <n v="2.02"/>
    <x v="1"/>
    <x v="0"/>
    <n v="1899.95"/>
    <n v="800.64"/>
    <n v="164.54"/>
    <n v="0"/>
    <n v="2756.69"/>
    <n v="5079.38"/>
    <n v="-27544.91"/>
    <n v="35380.980000000003"/>
    <n v="626594850.33999527"/>
    <n v="62659.485033999525"/>
  </r>
  <r>
    <s v="MEM2439"/>
    <x v="8"/>
    <x v="1"/>
    <n v="40"/>
    <x v="1"/>
    <x v="0"/>
    <x v="1"/>
    <x v="5"/>
    <n v="33"/>
    <n v="2.4500000000000002"/>
    <x v="1"/>
    <x v="0"/>
    <n v="5478.75"/>
    <n v="4435.57"/>
    <n v="4526.88"/>
    <n v="0"/>
    <n v="26864.01"/>
    <n v="16042.14"/>
    <n v="-15583.28"/>
    <n v="58489.43"/>
    <n v="626594850.33999527"/>
    <n v="62659.485033999525"/>
  </r>
  <r>
    <s v="MEM2440"/>
    <x v="3"/>
    <x v="1"/>
    <n v="52"/>
    <x v="1"/>
    <x v="1"/>
    <x v="2"/>
    <x v="3"/>
    <n v="20"/>
    <n v="3.43"/>
    <x v="0"/>
    <x v="0"/>
    <n v="19219.759999999998"/>
    <n v="2459.08"/>
    <n v="7937.55"/>
    <n v="0"/>
    <n v="58330.720000000001"/>
    <n v="33899.019999999997"/>
    <n v="22031.34"/>
    <n v="70198.399999999994"/>
    <n v="626594850.33999527"/>
    <n v="62659.485033999525"/>
  </r>
  <r>
    <s v="MEM2441"/>
    <x v="8"/>
    <x v="0"/>
    <n v="68"/>
    <x v="0"/>
    <x v="0"/>
    <x v="1"/>
    <x v="1"/>
    <n v="20"/>
    <n v="2.97"/>
    <x v="1"/>
    <x v="0"/>
    <n v="11144.39"/>
    <n v="3317.15"/>
    <n v="5039.2700000000004"/>
    <n v="0"/>
    <n v="51282"/>
    <n v="24353.200000000001"/>
    <n v="-18995.11"/>
    <n v="94630.31"/>
    <n v="626594850.33999527"/>
    <n v="62659.485033999525"/>
  </r>
  <r>
    <s v="MEM2442"/>
    <x v="6"/>
    <x v="0"/>
    <n v="64"/>
    <x v="0"/>
    <x v="4"/>
    <x v="1"/>
    <x v="5"/>
    <n v="29"/>
    <n v="3.1"/>
    <x v="0"/>
    <x v="0"/>
    <n v="7238.41"/>
    <n v="405.47"/>
    <n v="7875.54"/>
    <n v="0"/>
    <n v="8994.6299999999992"/>
    <n v="21301.81"/>
    <n v="-12343.43"/>
    <n v="42639.87"/>
    <n v="626594850.33999527"/>
    <n v="62659.485033999525"/>
  </r>
  <r>
    <s v="MEM2443"/>
    <x v="3"/>
    <x v="1"/>
    <n v="66"/>
    <x v="0"/>
    <x v="2"/>
    <x v="3"/>
    <x v="4"/>
    <n v="28"/>
    <n v="1.94"/>
    <x v="1"/>
    <x v="0"/>
    <n v="6820.64"/>
    <n v="417.18"/>
    <n v="6580.31"/>
    <n v="0"/>
    <n v="17862.53"/>
    <n v="26822.95"/>
    <n v="1225.3800000000001"/>
    <n v="43460.1"/>
    <n v="626594850.33999527"/>
    <n v="62659.485033999525"/>
  </r>
  <r>
    <s v="MEM2444"/>
    <x v="3"/>
    <x v="1"/>
    <n v="68"/>
    <x v="0"/>
    <x v="5"/>
    <x v="3"/>
    <x v="2"/>
    <n v="34"/>
    <n v="3.76"/>
    <x v="1"/>
    <x v="0"/>
    <n v="7703.02"/>
    <n v="1788.33"/>
    <n v="5817.09"/>
    <n v="0"/>
    <n v="13089.59"/>
    <n v="15893"/>
    <n v="28176.67"/>
    <n v="805.92"/>
    <n v="626594850.33999527"/>
    <n v="62659.485033999525"/>
  </r>
  <r>
    <s v="MEM2445"/>
    <x v="3"/>
    <x v="1"/>
    <n v="25"/>
    <x v="2"/>
    <x v="3"/>
    <x v="0"/>
    <x v="3"/>
    <n v="38"/>
    <n v="2.33"/>
    <x v="1"/>
    <x v="0"/>
    <n v="6172.57"/>
    <n v="3932.44"/>
    <n v="5642.73"/>
    <n v="0"/>
    <n v="10875"/>
    <n v="15499.06"/>
    <n v="19837.3"/>
    <n v="6536.76"/>
    <n v="626594850.33999527"/>
    <n v="62659.485033999525"/>
  </r>
  <r>
    <s v="MEM2446"/>
    <x v="4"/>
    <x v="1"/>
    <n v="27"/>
    <x v="2"/>
    <x v="5"/>
    <x v="0"/>
    <x v="1"/>
    <n v="31"/>
    <n v="1.84"/>
    <x v="1"/>
    <x v="0"/>
    <n v="9408.7000000000007"/>
    <n v="3148.29"/>
    <n v="2049.69"/>
    <n v="0"/>
    <n v="12691.17"/>
    <n v="33605.25"/>
    <n v="6300.92"/>
    <n v="39995.5"/>
    <n v="626594850.33999527"/>
    <n v="62659.485033999525"/>
  </r>
  <r>
    <s v="MEM2447"/>
    <x v="5"/>
    <x v="0"/>
    <n v="44"/>
    <x v="1"/>
    <x v="4"/>
    <x v="3"/>
    <x v="5"/>
    <n v="21"/>
    <n v="1.55"/>
    <x v="0"/>
    <x v="0"/>
    <n v="17372.43"/>
    <n v="1471"/>
    <n v="4905.96"/>
    <n v="0"/>
    <n v="58831.29"/>
    <n v="73537.259999999995"/>
    <n v="1025.6600000000001"/>
    <n v="131342.89000000001"/>
    <n v="626594850.33999527"/>
    <n v="62659.485033999525"/>
  </r>
  <r>
    <s v="MEM2448"/>
    <x v="2"/>
    <x v="1"/>
    <n v="63"/>
    <x v="0"/>
    <x v="5"/>
    <x v="0"/>
    <x v="3"/>
    <n v="26"/>
    <n v="2.38"/>
    <x v="0"/>
    <x v="0"/>
    <n v="15292.7"/>
    <n v="4522.22"/>
    <n v="5284.92"/>
    <n v="0"/>
    <n v="24483.56"/>
    <n v="32612.39"/>
    <n v="7680.16"/>
    <n v="49415.79"/>
    <n v="626594850.33999527"/>
    <n v="62659.485033999525"/>
  </r>
  <r>
    <s v="MEM2449"/>
    <x v="0"/>
    <x v="1"/>
    <n v="55"/>
    <x v="1"/>
    <x v="2"/>
    <x v="1"/>
    <x v="1"/>
    <n v="30"/>
    <n v="3.77"/>
    <x v="1"/>
    <x v="0"/>
    <n v="17348.59"/>
    <n v="2176.15"/>
    <n v="414.35"/>
    <n v="0"/>
    <n v="74663.97"/>
    <n v="75907.58"/>
    <n v="17494.48"/>
    <n v="133077.07"/>
    <n v="626594850.33999527"/>
    <n v="62659.485033999525"/>
  </r>
  <r>
    <s v="MEM2450"/>
    <x v="2"/>
    <x v="1"/>
    <n v="47"/>
    <x v="1"/>
    <x v="0"/>
    <x v="1"/>
    <x v="2"/>
    <n v="31"/>
    <n v="3.65"/>
    <x v="0"/>
    <x v="0"/>
    <n v="7203.23"/>
    <n v="2087.81"/>
    <n v="7582.02"/>
    <n v="0"/>
    <n v="29487.08"/>
    <n v="14237.92"/>
    <n v="26081.83"/>
    <n v="17643.169999999998"/>
    <n v="626594850.33999527"/>
    <n v="62659.485033999525"/>
  </r>
  <r>
    <s v="MEM2451"/>
    <x v="4"/>
    <x v="1"/>
    <n v="58"/>
    <x v="0"/>
    <x v="3"/>
    <x v="0"/>
    <x v="4"/>
    <n v="28"/>
    <n v="2.13"/>
    <x v="1"/>
    <x v="0"/>
    <n v="19203.2"/>
    <n v="981.1"/>
    <n v="1689.78"/>
    <n v="0"/>
    <n v="59878.78"/>
    <n v="31916.03"/>
    <n v="-17926.2"/>
    <n v="109721.01"/>
    <n v="626594850.33999527"/>
    <n v="62659.485033999525"/>
  </r>
  <r>
    <s v="MEM2452"/>
    <x v="3"/>
    <x v="0"/>
    <n v="25"/>
    <x v="2"/>
    <x v="0"/>
    <x v="3"/>
    <x v="5"/>
    <n v="30"/>
    <n v="2.72"/>
    <x v="1"/>
    <x v="0"/>
    <n v="2370.15"/>
    <n v="3596.91"/>
    <n v="5809.8"/>
    <n v="0"/>
    <n v="9413.81"/>
    <n v="2911.19"/>
    <n v="17979.28"/>
    <n v="-5654.28"/>
    <n v="626594850.33999527"/>
    <n v="62659.485033999525"/>
  </r>
  <r>
    <s v="MEM2453"/>
    <x v="1"/>
    <x v="1"/>
    <n v="71"/>
    <x v="0"/>
    <x v="2"/>
    <x v="0"/>
    <x v="0"/>
    <n v="27"/>
    <n v="1.92"/>
    <x v="1"/>
    <x v="0"/>
    <n v="11422.48"/>
    <n v="1153.21"/>
    <n v="1746.29"/>
    <n v="0"/>
    <n v="27359.35"/>
    <n v="54840.11"/>
    <n v="6280.67"/>
    <n v="75918.789999999994"/>
    <n v="626594850.33999527"/>
    <n v="62659.485033999525"/>
  </r>
  <r>
    <s v="MEM2454"/>
    <x v="7"/>
    <x v="1"/>
    <n v="64"/>
    <x v="0"/>
    <x v="0"/>
    <x v="0"/>
    <x v="1"/>
    <n v="36"/>
    <n v="1.43"/>
    <x v="0"/>
    <x v="0"/>
    <n v="15829.04"/>
    <n v="3037.25"/>
    <n v="2976.35"/>
    <n v="0"/>
    <n v="20878.43"/>
    <n v="29593.37"/>
    <n v="26859.47"/>
    <n v="23612.33"/>
    <n v="626594850.33999527"/>
    <n v="62659.485033999525"/>
  </r>
  <r>
    <s v="MEM2455"/>
    <x v="2"/>
    <x v="0"/>
    <n v="59"/>
    <x v="0"/>
    <x v="1"/>
    <x v="0"/>
    <x v="2"/>
    <n v="34"/>
    <n v="3.21"/>
    <x v="1"/>
    <x v="0"/>
    <n v="4070.43"/>
    <n v="4604.9399999999996"/>
    <n v="5092.7700000000004"/>
    <n v="0"/>
    <n v="10848.65"/>
    <n v="13347.93"/>
    <n v="-28865.94"/>
    <n v="53062.52"/>
    <n v="626594850.33999527"/>
    <n v="62659.485033999525"/>
  </r>
  <r>
    <s v="MEM2456"/>
    <x v="4"/>
    <x v="1"/>
    <n v="60"/>
    <x v="0"/>
    <x v="1"/>
    <x v="0"/>
    <x v="0"/>
    <n v="29"/>
    <n v="1.87"/>
    <x v="0"/>
    <x v="0"/>
    <n v="12039.68"/>
    <n v="4832.32"/>
    <n v="2399.19"/>
    <n v="0"/>
    <n v="52997.01"/>
    <n v="16188.2"/>
    <n v="-15774.15"/>
    <n v="84959.360000000001"/>
    <n v="626594850.33999527"/>
    <n v="62659.485033999525"/>
  </r>
  <r>
    <s v="MEM2457"/>
    <x v="9"/>
    <x v="0"/>
    <n v="68"/>
    <x v="0"/>
    <x v="1"/>
    <x v="3"/>
    <x v="3"/>
    <n v="28"/>
    <n v="1.72"/>
    <x v="0"/>
    <x v="0"/>
    <n v="11015.84"/>
    <n v="1215.67"/>
    <n v="6169.78"/>
    <n v="0"/>
    <n v="43352.07"/>
    <n v="36908.25"/>
    <n v="24934.84"/>
    <n v="55325.48"/>
    <n v="626594850.33999527"/>
    <n v="62659.485033999525"/>
  </r>
  <r>
    <s v="MEM2458"/>
    <x v="1"/>
    <x v="1"/>
    <n v="80"/>
    <x v="0"/>
    <x v="5"/>
    <x v="0"/>
    <x v="4"/>
    <n v="29"/>
    <n v="3.45"/>
    <x v="1"/>
    <x v="0"/>
    <n v="2307.31"/>
    <n v="4825.71"/>
    <n v="5490.72"/>
    <n v="0"/>
    <n v="4496.9799999999996"/>
    <n v="11254.55"/>
    <n v="-10819.4"/>
    <n v="26570.93"/>
    <n v="626594850.33999527"/>
    <n v="62659.485033999525"/>
  </r>
  <r>
    <s v="MEM2459"/>
    <x v="7"/>
    <x v="0"/>
    <n v="62"/>
    <x v="0"/>
    <x v="0"/>
    <x v="1"/>
    <x v="0"/>
    <n v="23"/>
    <n v="2.68"/>
    <x v="0"/>
    <x v="0"/>
    <n v="7191.35"/>
    <n v="4598"/>
    <n v="1012.68"/>
    <n v="0"/>
    <n v="32752.16"/>
    <n v="27089.09"/>
    <n v="-11320.94"/>
    <n v="71162.19"/>
    <n v="626594850.33999527"/>
    <n v="62659.485033999525"/>
  </r>
  <r>
    <s v="MEM2460"/>
    <x v="6"/>
    <x v="0"/>
    <n v="59"/>
    <x v="0"/>
    <x v="0"/>
    <x v="0"/>
    <x v="1"/>
    <n v="27"/>
    <n v="1.45"/>
    <x v="1"/>
    <x v="0"/>
    <n v="19921.599999999999"/>
    <n v="1294.24"/>
    <n v="1200.3800000000001"/>
    <n v="0"/>
    <n v="47509.09"/>
    <n v="58246.99"/>
    <n v="-16866.169999999998"/>
    <n v="122622.25"/>
    <n v="626594850.33999527"/>
    <n v="62659.485033999525"/>
  </r>
  <r>
    <s v="MEM2461"/>
    <x v="9"/>
    <x v="0"/>
    <n v="38"/>
    <x v="1"/>
    <x v="5"/>
    <x v="0"/>
    <x v="3"/>
    <n v="33"/>
    <n v="2.48"/>
    <x v="1"/>
    <x v="0"/>
    <n v="7348.45"/>
    <n v="395.56"/>
    <n v="7437.01"/>
    <n v="0"/>
    <n v="25103.35"/>
    <n v="27420.89"/>
    <n v="-4182.05"/>
    <n v="56706.29"/>
    <n v="626594850.33999527"/>
    <n v="62659.485033999525"/>
  </r>
  <r>
    <s v="MEM2462"/>
    <x v="2"/>
    <x v="1"/>
    <n v="79"/>
    <x v="0"/>
    <x v="1"/>
    <x v="0"/>
    <x v="3"/>
    <n v="32"/>
    <n v="3.65"/>
    <x v="1"/>
    <x v="0"/>
    <n v="15692.26"/>
    <n v="4718.4799999999996"/>
    <n v="2093.1999999999998"/>
    <n v="0"/>
    <n v="77502.36"/>
    <n v="75907.009999999995"/>
    <n v="5710.79"/>
    <n v="147698.57999999999"/>
    <n v="626594850.33999527"/>
    <n v="62659.485033999525"/>
  </r>
  <r>
    <s v="MEM2463"/>
    <x v="1"/>
    <x v="0"/>
    <n v="24"/>
    <x v="2"/>
    <x v="2"/>
    <x v="2"/>
    <x v="4"/>
    <n v="30"/>
    <n v="2.36"/>
    <x v="1"/>
    <x v="0"/>
    <n v="4338.72"/>
    <n v="3722.31"/>
    <n v="2047.1"/>
    <n v="0"/>
    <n v="10774.45"/>
    <n v="10995.27"/>
    <n v="-19399.72"/>
    <n v="41169.440000000002"/>
    <n v="626594850.33999527"/>
    <n v="62659.485033999525"/>
  </r>
  <r>
    <s v="MEM2464"/>
    <x v="7"/>
    <x v="1"/>
    <n v="62"/>
    <x v="0"/>
    <x v="3"/>
    <x v="2"/>
    <x v="5"/>
    <n v="45"/>
    <n v="1.81"/>
    <x v="1"/>
    <x v="0"/>
    <n v="19286.12"/>
    <n v="2023.67"/>
    <n v="1906.43"/>
    <n v="0"/>
    <n v="90424.75"/>
    <n v="60166.11"/>
    <n v="-7212.28"/>
    <n v="157803.14000000001"/>
    <n v="626594850.33999527"/>
    <n v="62659.485033999525"/>
  </r>
  <r>
    <s v="MEM2465"/>
    <x v="8"/>
    <x v="0"/>
    <n v="55"/>
    <x v="1"/>
    <x v="2"/>
    <x v="1"/>
    <x v="0"/>
    <n v="20"/>
    <n v="1.95"/>
    <x v="0"/>
    <x v="0"/>
    <n v="7681.17"/>
    <n v="120.66"/>
    <n v="2644.81"/>
    <n v="0"/>
    <n v="30111.439999999999"/>
    <n v="31572.34"/>
    <n v="-8343.42"/>
    <n v="70027.199999999997"/>
    <n v="626594850.33999527"/>
    <n v="62659.485033999525"/>
  </r>
  <r>
    <s v="MEM2466"/>
    <x v="6"/>
    <x v="1"/>
    <n v="37"/>
    <x v="1"/>
    <x v="5"/>
    <x v="2"/>
    <x v="0"/>
    <n v="32"/>
    <n v="2.71"/>
    <x v="0"/>
    <x v="0"/>
    <n v="1995.69"/>
    <n v="3082.65"/>
    <n v="5169.33"/>
    <n v="0"/>
    <n v="4737.99"/>
    <n v="7027.9"/>
    <n v="-14944.95"/>
    <n v="26710.84"/>
    <n v="626594850.33999527"/>
    <n v="62659.485033999525"/>
  </r>
  <r>
    <s v="MEM2467"/>
    <x v="8"/>
    <x v="1"/>
    <n v="59"/>
    <x v="0"/>
    <x v="3"/>
    <x v="1"/>
    <x v="2"/>
    <n v="25"/>
    <n v="1.9"/>
    <x v="1"/>
    <x v="0"/>
    <n v="5455.52"/>
    <n v="3835.02"/>
    <n v="6820.98"/>
    <n v="0"/>
    <n v="22135.01"/>
    <n v="15170.39"/>
    <n v="-20951.22"/>
    <n v="58256.62"/>
    <n v="626594850.33999527"/>
    <n v="62659.485033999525"/>
  </r>
  <r>
    <s v="MEM2468"/>
    <x v="5"/>
    <x v="1"/>
    <n v="26"/>
    <x v="2"/>
    <x v="6"/>
    <x v="0"/>
    <x v="1"/>
    <n v="38"/>
    <n v="1.05"/>
    <x v="1"/>
    <x v="0"/>
    <n v="8588.32"/>
    <n v="739.62"/>
    <n v="6441.32"/>
    <n v="0"/>
    <n v="16147.06"/>
    <n v="18953.759999999998"/>
    <n v="2363.0700000000002"/>
    <n v="32737.75"/>
    <n v="626594850.33999527"/>
    <n v="62659.485033999525"/>
  </r>
  <r>
    <s v="MEM2469"/>
    <x v="6"/>
    <x v="1"/>
    <n v="66"/>
    <x v="0"/>
    <x v="5"/>
    <x v="0"/>
    <x v="4"/>
    <n v="31"/>
    <n v="3.07"/>
    <x v="1"/>
    <x v="0"/>
    <n v="7702.88"/>
    <n v="3705.32"/>
    <n v="5102.7700000000004"/>
    <n v="0"/>
    <n v="12678.9"/>
    <n v="36839.800000000003"/>
    <n v="28521.24"/>
    <n v="20997.46"/>
    <n v="626594850.33999527"/>
    <n v="62659.485033999525"/>
  </r>
  <r>
    <s v="MEM2470"/>
    <x v="2"/>
    <x v="0"/>
    <n v="29"/>
    <x v="2"/>
    <x v="0"/>
    <x v="3"/>
    <x v="2"/>
    <n v="32"/>
    <n v="2.5099999999999998"/>
    <x v="1"/>
    <x v="0"/>
    <n v="19376.939999999999"/>
    <n v="3969.06"/>
    <n v="2612.63"/>
    <n v="0"/>
    <n v="33581.620000000003"/>
    <n v="32427.38"/>
    <n v="13610.32"/>
    <n v="52398.68"/>
    <n v="626594850.33999527"/>
    <n v="62659.485033999525"/>
  </r>
  <r>
    <s v="MEM2471"/>
    <x v="1"/>
    <x v="1"/>
    <n v="47"/>
    <x v="1"/>
    <x v="5"/>
    <x v="0"/>
    <x v="5"/>
    <n v="29"/>
    <n v="1.98"/>
    <x v="0"/>
    <x v="0"/>
    <n v="15120.64"/>
    <n v="4553.2299999999996"/>
    <n v="5938.97"/>
    <n v="0"/>
    <n v="71083.97"/>
    <n v="35287.269999999997"/>
    <n v="-16215.12"/>
    <n v="122586.36"/>
    <n v="626594850.33999527"/>
    <n v="62659.485033999525"/>
  </r>
  <r>
    <s v="MEM2472"/>
    <x v="1"/>
    <x v="0"/>
    <n v="24"/>
    <x v="2"/>
    <x v="3"/>
    <x v="0"/>
    <x v="2"/>
    <n v="28"/>
    <n v="3.15"/>
    <x v="0"/>
    <x v="0"/>
    <n v="7529.79"/>
    <n v="2169.4"/>
    <n v="3464.13"/>
    <n v="0"/>
    <n v="20011.46"/>
    <n v="27739.15"/>
    <n v="29534.98"/>
    <n v="18215.63"/>
    <n v="626594850.33999527"/>
    <n v="62659.485033999525"/>
  </r>
  <r>
    <s v="MEM2473"/>
    <x v="1"/>
    <x v="1"/>
    <n v="33"/>
    <x v="1"/>
    <x v="4"/>
    <x v="1"/>
    <x v="5"/>
    <n v="21"/>
    <n v="3.57"/>
    <x v="1"/>
    <x v="0"/>
    <n v="1405.44"/>
    <n v="576.36"/>
    <n v="2378.98"/>
    <n v="0"/>
    <n v="2039.35"/>
    <n v="6043.62"/>
    <n v="-16765.39"/>
    <n v="24848.36"/>
    <n v="626594850.33999527"/>
    <n v="62659.485033999525"/>
  </r>
  <r>
    <s v="MEM2474"/>
    <x v="6"/>
    <x v="0"/>
    <n v="59"/>
    <x v="0"/>
    <x v="5"/>
    <x v="0"/>
    <x v="0"/>
    <n v="32"/>
    <n v="3.24"/>
    <x v="0"/>
    <x v="0"/>
    <n v="6401.2"/>
    <n v="4178.93"/>
    <n v="3353.09"/>
    <n v="0"/>
    <n v="18344.080000000002"/>
    <n v="28832.95"/>
    <n v="23647.67"/>
    <n v="23529.360000000001"/>
    <n v="626594850.33999527"/>
    <n v="62659.485033999525"/>
  </r>
  <r>
    <s v="MEM2475"/>
    <x v="8"/>
    <x v="0"/>
    <n v="55"/>
    <x v="1"/>
    <x v="2"/>
    <x v="0"/>
    <x v="1"/>
    <n v="39"/>
    <n v="1.76"/>
    <x v="0"/>
    <x v="0"/>
    <n v="14343.11"/>
    <n v="3071.62"/>
    <n v="331.77"/>
    <n v="0"/>
    <n v="43993.91"/>
    <n v="66611.38"/>
    <n v="7518.69"/>
    <n v="103086.6"/>
    <n v="626594850.33999527"/>
    <n v="62659.485033999525"/>
  </r>
  <r>
    <s v="MEM2476"/>
    <x v="2"/>
    <x v="1"/>
    <n v="54"/>
    <x v="1"/>
    <x v="3"/>
    <x v="0"/>
    <x v="3"/>
    <n v="33"/>
    <n v="3.13"/>
    <x v="1"/>
    <x v="0"/>
    <n v="5870.53"/>
    <n v="1886.08"/>
    <n v="56.35"/>
    <n v="0"/>
    <n v="16005.35"/>
    <n v="15236.21"/>
    <n v="2617.29"/>
    <n v="28624.27"/>
    <n v="626594850.33999527"/>
    <n v="62659.485033999525"/>
  </r>
  <r>
    <s v="MEM2477"/>
    <x v="7"/>
    <x v="1"/>
    <n v="68"/>
    <x v="0"/>
    <x v="5"/>
    <x v="1"/>
    <x v="5"/>
    <n v="39"/>
    <n v="3.18"/>
    <x v="1"/>
    <x v="0"/>
    <n v="10619.02"/>
    <n v="2304.79"/>
    <n v="4237.38"/>
    <n v="0"/>
    <n v="32445.07"/>
    <n v="23270.34"/>
    <n v="12715.2"/>
    <n v="43000.21"/>
    <n v="626594850.33999527"/>
    <n v="62659.485033999525"/>
  </r>
  <r>
    <s v="MEM2478"/>
    <x v="0"/>
    <x v="0"/>
    <n v="60"/>
    <x v="0"/>
    <x v="0"/>
    <x v="0"/>
    <x v="3"/>
    <n v="32"/>
    <n v="3.54"/>
    <x v="1"/>
    <x v="0"/>
    <n v="15553.96"/>
    <n v="1285.5899999999999"/>
    <n v="1181.81"/>
    <n v="0"/>
    <n v="45086.43"/>
    <n v="35352.81"/>
    <n v="18260.75"/>
    <n v="62178.49"/>
    <n v="626594850.33999527"/>
    <n v="62659.485033999525"/>
  </r>
  <r>
    <s v="MEM2479"/>
    <x v="4"/>
    <x v="0"/>
    <n v="52"/>
    <x v="1"/>
    <x v="2"/>
    <x v="2"/>
    <x v="3"/>
    <n v="32"/>
    <n v="1.83"/>
    <x v="0"/>
    <x v="0"/>
    <n v="12507.63"/>
    <n v="3847.71"/>
    <n v="4578.16"/>
    <n v="0"/>
    <n v="54078.33"/>
    <n v="43292.19"/>
    <n v="7862.76"/>
    <n v="89507.76"/>
    <n v="626594850.33999527"/>
    <n v="62659.485033999525"/>
  </r>
  <r>
    <s v="MEM2480"/>
    <x v="5"/>
    <x v="1"/>
    <n v="78"/>
    <x v="0"/>
    <x v="5"/>
    <x v="1"/>
    <x v="3"/>
    <n v="46"/>
    <n v="2.42"/>
    <x v="1"/>
    <x v="0"/>
    <n v="18420.18"/>
    <n v="1604.84"/>
    <n v="4086.16"/>
    <n v="0"/>
    <n v="81528.27"/>
    <n v="78136.929999999993"/>
    <n v="23731.75"/>
    <n v="135933.45000000001"/>
    <n v="626594850.33999527"/>
    <n v="62659.485033999525"/>
  </r>
  <r>
    <s v="MEM2481"/>
    <x v="5"/>
    <x v="1"/>
    <n v="78"/>
    <x v="0"/>
    <x v="3"/>
    <x v="1"/>
    <x v="4"/>
    <n v="33"/>
    <n v="2.54"/>
    <x v="1"/>
    <x v="0"/>
    <n v="18696.16"/>
    <n v="3175.54"/>
    <n v="7537.41"/>
    <n v="0"/>
    <n v="35490.28"/>
    <n v="27847.64"/>
    <n v="-15421.47"/>
    <n v="78759.39"/>
    <n v="626594850.33999527"/>
    <n v="62659.485033999525"/>
  </r>
  <r>
    <s v="MEM2482"/>
    <x v="9"/>
    <x v="0"/>
    <n v="69"/>
    <x v="0"/>
    <x v="6"/>
    <x v="0"/>
    <x v="5"/>
    <n v="34"/>
    <n v="1.99"/>
    <x v="0"/>
    <x v="0"/>
    <n v="2871.4"/>
    <n v="4505.87"/>
    <n v="4033.96"/>
    <n v="0"/>
    <n v="13303.81"/>
    <n v="10144.73"/>
    <n v="29164.1"/>
    <n v="-5715.56"/>
    <n v="626594850.33999527"/>
    <n v="62659.485033999525"/>
  </r>
  <r>
    <s v="MEM2483"/>
    <x v="6"/>
    <x v="0"/>
    <n v="27"/>
    <x v="2"/>
    <x v="6"/>
    <x v="1"/>
    <x v="4"/>
    <n v="43"/>
    <n v="2.82"/>
    <x v="1"/>
    <x v="0"/>
    <n v="3212.02"/>
    <n v="2855.1"/>
    <n v="841.92"/>
    <n v="0"/>
    <n v="13059.33"/>
    <n v="12735.7"/>
    <n v="2521.2199999999998"/>
    <n v="23273.81"/>
    <n v="626594850.33999527"/>
    <n v="62659.485033999525"/>
  </r>
  <r>
    <s v="MEM2484"/>
    <x v="0"/>
    <x v="1"/>
    <n v="54"/>
    <x v="1"/>
    <x v="4"/>
    <x v="1"/>
    <x v="5"/>
    <n v="25"/>
    <n v="2.0699999999999998"/>
    <x v="0"/>
    <x v="0"/>
    <n v="19184.009999999998"/>
    <n v="347.3"/>
    <n v="6398.38"/>
    <n v="0"/>
    <n v="93604.78"/>
    <n v="64602.05"/>
    <n v="8217.84"/>
    <n v="149988.99"/>
    <n v="626594850.33999527"/>
    <n v="62659.485033999525"/>
  </r>
  <r>
    <s v="MEM2485"/>
    <x v="9"/>
    <x v="1"/>
    <n v="37"/>
    <x v="1"/>
    <x v="1"/>
    <x v="2"/>
    <x v="3"/>
    <n v="27"/>
    <n v="1.83"/>
    <x v="0"/>
    <x v="0"/>
    <n v="8108.11"/>
    <n v="2309.6"/>
    <n v="5942.83"/>
    <n v="0"/>
    <n v="22870.82"/>
    <n v="27453.16"/>
    <n v="-8944.4"/>
    <n v="59268.38"/>
    <n v="626594850.33999527"/>
    <n v="62659.485033999525"/>
  </r>
  <r>
    <s v="MEM2486"/>
    <x v="1"/>
    <x v="1"/>
    <n v="80"/>
    <x v="0"/>
    <x v="6"/>
    <x v="0"/>
    <x v="2"/>
    <n v="25"/>
    <n v="2.63"/>
    <x v="0"/>
    <x v="0"/>
    <n v="8390.15"/>
    <n v="1673.48"/>
    <n v="2811.7"/>
    <n v="0"/>
    <n v="16215.38"/>
    <n v="29981.39"/>
    <n v="9616.32"/>
    <n v="36580.449999999997"/>
    <n v="626594850.33999527"/>
    <n v="62659.485033999525"/>
  </r>
  <r>
    <s v="MEM2487"/>
    <x v="8"/>
    <x v="1"/>
    <n v="21"/>
    <x v="2"/>
    <x v="0"/>
    <x v="1"/>
    <x v="5"/>
    <n v="13"/>
    <n v="2.71"/>
    <x v="0"/>
    <x v="0"/>
    <n v="16160.43"/>
    <n v="4855.51"/>
    <n v="4172.72"/>
    <n v="0"/>
    <n v="73212.98"/>
    <n v="25860.3"/>
    <n v="-29927.11"/>
    <n v="129000.39"/>
    <n v="626594850.33999527"/>
    <n v="62659.485033999525"/>
  </r>
  <r>
    <s v="MEM2488"/>
    <x v="1"/>
    <x v="1"/>
    <n v="69"/>
    <x v="0"/>
    <x v="1"/>
    <x v="1"/>
    <x v="0"/>
    <n v="28"/>
    <n v="2.81"/>
    <x v="0"/>
    <x v="0"/>
    <n v="17214.88"/>
    <n v="1129.99"/>
    <n v="6855.74"/>
    <n v="0"/>
    <n v="67943.25"/>
    <n v="27818.5"/>
    <n v="29028.04"/>
    <n v="66733.710000000006"/>
    <n v="626594850.33999527"/>
    <n v="62659.485033999525"/>
  </r>
  <r>
    <s v="MEM2489"/>
    <x v="6"/>
    <x v="1"/>
    <n v="72"/>
    <x v="0"/>
    <x v="5"/>
    <x v="3"/>
    <x v="1"/>
    <n v="24"/>
    <n v="2.5299999999999998"/>
    <x v="1"/>
    <x v="0"/>
    <n v="3529.4"/>
    <n v="641.69000000000005"/>
    <n v="3255.79"/>
    <n v="0"/>
    <n v="11781.23"/>
    <n v="14020.1"/>
    <n v="3136.37"/>
    <n v="22664.959999999999"/>
    <n v="626594850.33999527"/>
    <n v="62659.485033999525"/>
  </r>
  <r>
    <s v="MEM2490"/>
    <x v="3"/>
    <x v="0"/>
    <n v="77"/>
    <x v="0"/>
    <x v="6"/>
    <x v="1"/>
    <x v="3"/>
    <n v="27"/>
    <n v="2.41"/>
    <x v="1"/>
    <x v="0"/>
    <n v="963.47"/>
    <n v="723.12"/>
    <n v="941.75"/>
    <n v="0"/>
    <n v="1672.06"/>
    <n v="4192.17"/>
    <n v="-16398.13"/>
    <n v="22262.36"/>
    <n v="626594850.33999527"/>
    <n v="62659.485033999525"/>
  </r>
  <r>
    <s v="MEM2491"/>
    <x v="2"/>
    <x v="1"/>
    <n v="51"/>
    <x v="1"/>
    <x v="6"/>
    <x v="0"/>
    <x v="5"/>
    <n v="36"/>
    <n v="2.79"/>
    <x v="1"/>
    <x v="0"/>
    <n v="2093.91"/>
    <n v="1617.69"/>
    <n v="5765.85"/>
    <n v="0"/>
    <n v="5096.68"/>
    <n v="8760.6"/>
    <n v="-19128.43"/>
    <n v="32985.71"/>
    <n v="626594850.33999527"/>
    <n v="62659.485033999525"/>
  </r>
  <r>
    <s v="MEM2492"/>
    <x v="5"/>
    <x v="1"/>
    <n v="62"/>
    <x v="0"/>
    <x v="5"/>
    <x v="0"/>
    <x v="3"/>
    <n v="30"/>
    <n v="3.38"/>
    <x v="1"/>
    <x v="0"/>
    <n v="16999.21"/>
    <n v="767.52"/>
    <n v="468.71"/>
    <n v="0"/>
    <n v="41992.62"/>
    <n v="34840.22"/>
    <n v="24715.01"/>
    <n v="52117.83"/>
    <n v="626594850.33999527"/>
    <n v="62659.485033999525"/>
  </r>
  <r>
    <s v="MEM2493"/>
    <x v="7"/>
    <x v="1"/>
    <n v="40"/>
    <x v="1"/>
    <x v="1"/>
    <x v="1"/>
    <x v="5"/>
    <n v="23"/>
    <n v="1.97"/>
    <x v="0"/>
    <x v="0"/>
    <n v="13246.65"/>
    <n v="1869.22"/>
    <n v="2794.44"/>
    <n v="0"/>
    <n v="65091.519999999997"/>
    <n v="51997.15"/>
    <n v="-6121.38"/>
    <n v="123210.05"/>
    <n v="626594850.33999527"/>
    <n v="62659.485033999525"/>
  </r>
  <r>
    <s v="MEM2494"/>
    <x v="0"/>
    <x v="1"/>
    <n v="37"/>
    <x v="1"/>
    <x v="0"/>
    <x v="0"/>
    <x v="3"/>
    <n v="30"/>
    <n v="2.76"/>
    <x v="1"/>
    <x v="0"/>
    <n v="12110.74"/>
    <n v="1130.33"/>
    <n v="1124.82"/>
    <n v="0"/>
    <n v="39062.5"/>
    <n v="47247.59"/>
    <n v="13292.83"/>
    <n v="73017.259999999995"/>
    <n v="626594850.33999527"/>
    <n v="62659.485033999525"/>
  </r>
  <r>
    <s v="MEM2495"/>
    <x v="7"/>
    <x v="0"/>
    <n v="77"/>
    <x v="0"/>
    <x v="3"/>
    <x v="1"/>
    <x v="0"/>
    <n v="32"/>
    <n v="2.36"/>
    <x v="1"/>
    <x v="0"/>
    <n v="1009.58"/>
    <n v="609.19000000000005"/>
    <n v="899.86"/>
    <n v="0"/>
    <n v="1372.84"/>
    <n v="4311.49"/>
    <n v="-20037.27"/>
    <n v="25721.599999999999"/>
    <n v="626594850.33999527"/>
    <n v="62659.485033999525"/>
  </r>
  <r>
    <s v="MEM2496"/>
    <x v="5"/>
    <x v="0"/>
    <n v="34"/>
    <x v="1"/>
    <x v="4"/>
    <x v="1"/>
    <x v="2"/>
    <n v="33"/>
    <n v="2.15"/>
    <x v="0"/>
    <x v="0"/>
    <n v="17267.93"/>
    <n v="3318.21"/>
    <n v="1147.6300000000001"/>
    <n v="0"/>
    <n v="47532.98"/>
    <n v="73132.62"/>
    <n v="2572.31"/>
    <n v="118093.29"/>
    <n v="626594850.33999527"/>
    <n v="62659.485033999525"/>
  </r>
  <r>
    <s v="MEM2497"/>
    <x v="8"/>
    <x v="0"/>
    <n v="75"/>
    <x v="0"/>
    <x v="6"/>
    <x v="0"/>
    <x v="3"/>
    <n v="23"/>
    <n v="3.31"/>
    <x v="1"/>
    <x v="0"/>
    <n v="6563.32"/>
    <n v="2100.84"/>
    <n v="2289.25"/>
    <n v="0"/>
    <n v="11106.77"/>
    <n v="17534.66"/>
    <n v="19066.669999999998"/>
    <n v="9574.76"/>
    <n v="626594850.33999527"/>
    <n v="62659.485033999525"/>
  </r>
  <r>
    <s v="MEM2498"/>
    <x v="8"/>
    <x v="1"/>
    <n v="54"/>
    <x v="1"/>
    <x v="1"/>
    <x v="0"/>
    <x v="2"/>
    <n v="39"/>
    <n v="2.76"/>
    <x v="1"/>
    <x v="0"/>
    <n v="12185.57"/>
    <n v="3859.46"/>
    <n v="3398.28"/>
    <n v="0"/>
    <n v="43991.3"/>
    <n v="47272.46"/>
    <n v="5007.6899999999996"/>
    <n v="86256.07"/>
    <n v="626594850.33999527"/>
    <n v="62659.485033999525"/>
  </r>
  <r>
    <s v="MEM2499"/>
    <x v="4"/>
    <x v="0"/>
    <n v="61"/>
    <x v="0"/>
    <x v="4"/>
    <x v="0"/>
    <x v="5"/>
    <n v="28"/>
    <n v="2.4"/>
    <x v="0"/>
    <x v="0"/>
    <n v="16894.53"/>
    <n v="4737.18"/>
    <n v="5526.44"/>
    <n v="0"/>
    <n v="28044.13"/>
    <n v="51241.84"/>
    <n v="-16240.02"/>
    <n v="95525.99"/>
    <n v="626594850.33999527"/>
    <n v="62659.485033999525"/>
  </r>
  <r>
    <s v="MEM2500"/>
    <x v="8"/>
    <x v="0"/>
    <n v="77"/>
    <x v="0"/>
    <x v="1"/>
    <x v="2"/>
    <x v="5"/>
    <n v="28"/>
    <n v="2.67"/>
    <x v="0"/>
    <x v="0"/>
    <n v="5629.24"/>
    <n v="2390.63"/>
    <n v="109.82"/>
    <n v="0"/>
    <n v="25174.35"/>
    <n v="8860.18"/>
    <n v="314.11"/>
    <n v="33720.42"/>
    <n v="626594850.33999527"/>
    <n v="62659.485033999525"/>
  </r>
  <r>
    <s v="MEM2501"/>
    <x v="6"/>
    <x v="0"/>
    <n v="80"/>
    <x v="0"/>
    <x v="1"/>
    <x v="0"/>
    <x v="1"/>
    <n v="27"/>
    <n v="1.9"/>
    <x v="1"/>
    <x v="0"/>
    <n v="4570.33"/>
    <n v="3354.57"/>
    <n v="4843.82"/>
    <n v="0"/>
    <n v="20414.5"/>
    <n v="7752.65"/>
    <n v="1986.31"/>
    <n v="26180.84"/>
    <n v="626594850.33999527"/>
    <n v="62659.485033999525"/>
  </r>
  <r>
    <s v="MEM2502"/>
    <x v="6"/>
    <x v="1"/>
    <n v="57"/>
    <x v="0"/>
    <x v="4"/>
    <x v="1"/>
    <x v="0"/>
    <n v="28"/>
    <n v="2.0099999999999998"/>
    <x v="1"/>
    <x v="0"/>
    <n v="5241.22"/>
    <n v="2914.01"/>
    <n v="7197.94"/>
    <n v="0"/>
    <n v="21797.06"/>
    <n v="15572.57"/>
    <n v="14868.72"/>
    <n v="22500.91"/>
    <n v="626594850.33999527"/>
    <n v="62659.485033999525"/>
  </r>
  <r>
    <s v="MEM2503"/>
    <x v="3"/>
    <x v="0"/>
    <n v="47"/>
    <x v="1"/>
    <x v="1"/>
    <x v="2"/>
    <x v="2"/>
    <n v="18"/>
    <n v="2.33"/>
    <x v="1"/>
    <x v="0"/>
    <n v="15107.3"/>
    <n v="2558.33"/>
    <n v="6988.55"/>
    <n v="0"/>
    <n v="61676.17"/>
    <n v="64316.32"/>
    <n v="-14322.97"/>
    <n v="140315.46"/>
    <n v="626594850.33999527"/>
    <n v="62659.485033999525"/>
  </r>
  <r>
    <s v="MEM2504"/>
    <x v="0"/>
    <x v="0"/>
    <n v="58"/>
    <x v="0"/>
    <x v="3"/>
    <x v="1"/>
    <x v="2"/>
    <n v="27"/>
    <n v="1.85"/>
    <x v="1"/>
    <x v="0"/>
    <n v="11378.26"/>
    <n v="4653.53"/>
    <n v="2752.33"/>
    <n v="0"/>
    <n v="50007.39"/>
    <n v="19866.330000000002"/>
    <n v="-7831.59"/>
    <n v="77705.31"/>
    <n v="626594850.33999527"/>
    <n v="62659.485033999525"/>
  </r>
  <r>
    <s v="MEM2505"/>
    <x v="6"/>
    <x v="1"/>
    <n v="51"/>
    <x v="1"/>
    <x v="6"/>
    <x v="3"/>
    <x v="3"/>
    <n v="19"/>
    <n v="1.29"/>
    <x v="1"/>
    <x v="0"/>
    <n v="786.89"/>
    <n v="3108.3"/>
    <n v="6293.51"/>
    <n v="0"/>
    <n v="1525"/>
    <n v="2542.6999999999998"/>
    <n v="-25511.77"/>
    <n v="29579.47"/>
    <n v="626594850.33999527"/>
    <n v="62659.485033999525"/>
  </r>
  <r>
    <s v="MEM2506"/>
    <x v="7"/>
    <x v="0"/>
    <n v="47"/>
    <x v="1"/>
    <x v="0"/>
    <x v="1"/>
    <x v="3"/>
    <n v="27"/>
    <n v="2.69"/>
    <x v="1"/>
    <x v="0"/>
    <n v="2386.46"/>
    <n v="1637.9"/>
    <n v="4107.46"/>
    <n v="0"/>
    <n v="5185.59"/>
    <n v="6031.16"/>
    <n v="-28162.35"/>
    <n v="39379.1"/>
    <n v="626594850.33999527"/>
    <n v="62659.485033999525"/>
  </r>
  <r>
    <s v="MEM2507"/>
    <x v="1"/>
    <x v="1"/>
    <n v="79"/>
    <x v="0"/>
    <x v="0"/>
    <x v="3"/>
    <x v="1"/>
    <n v="38"/>
    <n v="1.51"/>
    <x v="1"/>
    <x v="0"/>
    <n v="19853.259999999998"/>
    <n v="3249.82"/>
    <n v="2594.17"/>
    <n v="0"/>
    <n v="91882.41"/>
    <n v="52830.22"/>
    <n v="29352.84"/>
    <n v="115359.79"/>
    <n v="626594850.33999527"/>
    <n v="62659.485033999525"/>
  </r>
  <r>
    <s v="MEM2508"/>
    <x v="1"/>
    <x v="0"/>
    <n v="58"/>
    <x v="0"/>
    <x v="4"/>
    <x v="0"/>
    <x v="0"/>
    <n v="36"/>
    <n v="3.06"/>
    <x v="1"/>
    <x v="0"/>
    <n v="6234.42"/>
    <n v="1697.63"/>
    <n v="701.62"/>
    <n v="0"/>
    <n v="23541.02"/>
    <n v="25719.73"/>
    <n v="-5509.8"/>
    <n v="54770.55"/>
    <n v="626594850.33999527"/>
    <n v="62659.485033999525"/>
  </r>
  <r>
    <s v="MEM2509"/>
    <x v="0"/>
    <x v="1"/>
    <n v="67"/>
    <x v="0"/>
    <x v="6"/>
    <x v="3"/>
    <x v="0"/>
    <n v="31"/>
    <n v="2.95"/>
    <x v="0"/>
    <x v="0"/>
    <n v="14612.42"/>
    <n v="2757.11"/>
    <n v="7428.38"/>
    <n v="0"/>
    <n v="20484.36"/>
    <n v="31090.44"/>
    <n v="22865.22"/>
    <n v="28709.58"/>
    <n v="626594850.33999527"/>
    <n v="62659.485033999525"/>
  </r>
  <r>
    <s v="MEM2510"/>
    <x v="6"/>
    <x v="0"/>
    <n v="31"/>
    <x v="1"/>
    <x v="1"/>
    <x v="3"/>
    <x v="0"/>
    <n v="28"/>
    <n v="2.09"/>
    <x v="1"/>
    <x v="0"/>
    <n v="5362.05"/>
    <n v="4279.58"/>
    <n v="4309.2"/>
    <n v="0"/>
    <n v="25596.82"/>
    <n v="16875"/>
    <n v="-6063.88"/>
    <n v="48535.7"/>
    <n v="626594850.33999527"/>
    <n v="62659.485033999525"/>
  </r>
  <r>
    <s v="MEM2511"/>
    <x v="1"/>
    <x v="1"/>
    <n v="55"/>
    <x v="1"/>
    <x v="6"/>
    <x v="3"/>
    <x v="1"/>
    <n v="25"/>
    <n v="2.58"/>
    <x v="0"/>
    <x v="0"/>
    <n v="18505.34"/>
    <n v="2682.89"/>
    <n v="1892.04"/>
    <n v="0"/>
    <n v="61507.41"/>
    <n v="57227.42"/>
    <n v="-23790.09"/>
    <n v="142524.92000000001"/>
    <n v="626594850.33999527"/>
    <n v="62659.485033999525"/>
  </r>
  <r>
    <s v="MEM2512"/>
    <x v="8"/>
    <x v="0"/>
    <n v="34"/>
    <x v="1"/>
    <x v="1"/>
    <x v="0"/>
    <x v="1"/>
    <n v="27"/>
    <n v="2.67"/>
    <x v="1"/>
    <x v="0"/>
    <n v="5139.6400000000003"/>
    <n v="3795.02"/>
    <n v="5427.43"/>
    <n v="0"/>
    <n v="24425.29"/>
    <n v="9741.31"/>
    <n v="11588.72"/>
    <n v="22577.88"/>
    <n v="626594850.33999527"/>
    <n v="62659.485033999525"/>
  </r>
  <r>
    <s v="MEM2513"/>
    <x v="3"/>
    <x v="0"/>
    <n v="27"/>
    <x v="2"/>
    <x v="1"/>
    <x v="1"/>
    <x v="5"/>
    <n v="34"/>
    <n v="1.49"/>
    <x v="1"/>
    <x v="0"/>
    <n v="15430.41"/>
    <n v="3916.47"/>
    <n v="6260.44"/>
    <n v="0"/>
    <n v="69659.320000000007"/>
    <n v="54439.72"/>
    <n v="16052.6"/>
    <n v="108046.44"/>
    <n v="626594850.33999527"/>
    <n v="62659.485033999525"/>
  </r>
  <r>
    <s v="MEM2514"/>
    <x v="9"/>
    <x v="0"/>
    <n v="78"/>
    <x v="0"/>
    <x v="1"/>
    <x v="2"/>
    <x v="2"/>
    <n v="36"/>
    <n v="3.11"/>
    <x v="0"/>
    <x v="0"/>
    <n v="19625.689999999999"/>
    <n v="2733.24"/>
    <n v="2636.9"/>
    <n v="0"/>
    <n v="52932.98"/>
    <n v="43790.54"/>
    <n v="-21824.05"/>
    <n v="118547.57"/>
    <n v="626594850.33999527"/>
    <n v="62659.485033999525"/>
  </r>
  <r>
    <s v="MEM2515"/>
    <x v="0"/>
    <x v="0"/>
    <n v="78"/>
    <x v="0"/>
    <x v="1"/>
    <x v="1"/>
    <x v="3"/>
    <n v="39"/>
    <n v="3.56"/>
    <x v="0"/>
    <x v="0"/>
    <n v="1914.39"/>
    <n v="4701.41"/>
    <n v="2931.53"/>
    <n v="0"/>
    <n v="7297.37"/>
    <n v="7434.39"/>
    <n v="2282.2399999999998"/>
    <n v="12449.52"/>
    <n v="626594850.33999527"/>
    <n v="62659.485033999525"/>
  </r>
  <r>
    <s v="MEM2516"/>
    <x v="2"/>
    <x v="0"/>
    <n v="28"/>
    <x v="2"/>
    <x v="3"/>
    <x v="0"/>
    <x v="1"/>
    <n v="24"/>
    <n v="2.31"/>
    <x v="0"/>
    <x v="0"/>
    <n v="6098.45"/>
    <n v="4466.1899999999996"/>
    <n v="4574.16"/>
    <n v="0"/>
    <n v="26635.360000000001"/>
    <n v="24645.18"/>
    <n v="-23741.42"/>
    <n v="75021.960000000006"/>
    <n v="626594850.33999527"/>
    <n v="62659.485033999525"/>
  </r>
  <r>
    <s v="MEM2517"/>
    <x v="5"/>
    <x v="1"/>
    <n v="53"/>
    <x v="1"/>
    <x v="6"/>
    <x v="0"/>
    <x v="2"/>
    <n v="26"/>
    <n v="1.59"/>
    <x v="0"/>
    <x v="0"/>
    <n v="19223.34"/>
    <n v="4317.04"/>
    <n v="1104.56"/>
    <n v="0"/>
    <n v="52979.199999999997"/>
    <n v="25840.87"/>
    <n v="-17555.28"/>
    <n v="96375.35"/>
    <n v="626594850.33999527"/>
    <n v="62659.485033999525"/>
  </r>
  <r>
    <s v="MEM2518"/>
    <x v="6"/>
    <x v="0"/>
    <n v="38"/>
    <x v="1"/>
    <x v="0"/>
    <x v="2"/>
    <x v="2"/>
    <n v="38"/>
    <n v="1.64"/>
    <x v="0"/>
    <x v="0"/>
    <n v="12180.23"/>
    <n v="569.84"/>
    <n v="7977.25"/>
    <n v="0"/>
    <n v="24698.35"/>
    <n v="41981.74"/>
    <n v="-1485.68"/>
    <n v="68165.77"/>
    <n v="626594850.33999527"/>
    <n v="62659.485033999525"/>
  </r>
  <r>
    <s v="MEM2519"/>
    <x v="7"/>
    <x v="1"/>
    <n v="42"/>
    <x v="1"/>
    <x v="1"/>
    <x v="0"/>
    <x v="3"/>
    <n v="37"/>
    <n v="3.19"/>
    <x v="0"/>
    <x v="0"/>
    <n v="8189.43"/>
    <n v="3550.31"/>
    <n v="4301.1000000000004"/>
    <n v="0"/>
    <n v="18480.53"/>
    <n v="36804.22"/>
    <n v="-6293.4"/>
    <n v="61578.15"/>
    <n v="626594850.33999527"/>
    <n v="62659.485033999525"/>
  </r>
  <r>
    <s v="MEM2520"/>
    <x v="1"/>
    <x v="1"/>
    <n v="45"/>
    <x v="1"/>
    <x v="1"/>
    <x v="1"/>
    <x v="5"/>
    <n v="25"/>
    <n v="2.0699999999999998"/>
    <x v="0"/>
    <x v="0"/>
    <n v="16559.2"/>
    <n v="2310.13"/>
    <n v="3740.09"/>
    <n v="0"/>
    <n v="41326.42"/>
    <n v="26538.05"/>
    <n v="11468.45"/>
    <n v="56396.02"/>
    <n v="626594850.33999527"/>
    <n v="62659.485033999525"/>
  </r>
  <r>
    <s v="MEM2521"/>
    <x v="5"/>
    <x v="1"/>
    <n v="66"/>
    <x v="0"/>
    <x v="5"/>
    <x v="1"/>
    <x v="4"/>
    <n v="29"/>
    <n v="2.64"/>
    <x v="1"/>
    <x v="0"/>
    <n v="14756.86"/>
    <n v="2779.91"/>
    <n v="2095.46"/>
    <n v="0"/>
    <n v="29655.85"/>
    <n v="68101.929999999993"/>
    <n v="28876.65"/>
    <n v="68881.13"/>
    <n v="626594850.33999527"/>
    <n v="62659.485033999525"/>
  </r>
  <r>
    <s v="MEM2522"/>
    <x v="8"/>
    <x v="1"/>
    <n v="40"/>
    <x v="1"/>
    <x v="4"/>
    <x v="1"/>
    <x v="2"/>
    <n v="30"/>
    <n v="3.33"/>
    <x v="0"/>
    <x v="0"/>
    <n v="1339.22"/>
    <n v="2906.42"/>
    <n v="5373"/>
    <n v="0"/>
    <n v="2818.25"/>
    <n v="5698.2"/>
    <n v="5327.01"/>
    <n v="3189.44"/>
    <n v="626594850.33999527"/>
    <n v="62659.485033999525"/>
  </r>
  <r>
    <s v="MEM2523"/>
    <x v="5"/>
    <x v="1"/>
    <n v="53"/>
    <x v="1"/>
    <x v="1"/>
    <x v="1"/>
    <x v="1"/>
    <n v="29"/>
    <n v="2.97"/>
    <x v="0"/>
    <x v="0"/>
    <n v="10716.68"/>
    <n v="1218.2"/>
    <n v="7950.34"/>
    <n v="0"/>
    <n v="24664.74"/>
    <n v="19247.02"/>
    <n v="18732.18"/>
    <n v="25179.58"/>
    <n v="626594850.33999527"/>
    <n v="62659.485033999525"/>
  </r>
  <r>
    <s v="MEM2524"/>
    <x v="2"/>
    <x v="1"/>
    <n v="47"/>
    <x v="1"/>
    <x v="3"/>
    <x v="1"/>
    <x v="1"/>
    <n v="29"/>
    <n v="2.58"/>
    <x v="0"/>
    <x v="0"/>
    <n v="5062.3900000000003"/>
    <n v="3409.91"/>
    <n v="7014.48"/>
    <n v="0"/>
    <n v="14782.75"/>
    <n v="6957.47"/>
    <n v="-4353.3999999999996"/>
    <n v="26093.62"/>
    <n v="626594850.33999527"/>
    <n v="62659.485033999525"/>
  </r>
  <r>
    <s v="MEM2525"/>
    <x v="4"/>
    <x v="1"/>
    <n v="50"/>
    <x v="1"/>
    <x v="5"/>
    <x v="0"/>
    <x v="2"/>
    <n v="30"/>
    <n v="3.39"/>
    <x v="1"/>
    <x v="0"/>
    <n v="17339.599999999999"/>
    <n v="771.16"/>
    <n v="1730.52"/>
    <n v="0"/>
    <n v="48997.79"/>
    <n v="84705.41"/>
    <n v="-24416.12"/>
    <n v="158119.32"/>
    <n v="626594850.33999527"/>
    <n v="62659.485033999525"/>
  </r>
  <r>
    <s v="MEM2526"/>
    <x v="4"/>
    <x v="0"/>
    <n v="30"/>
    <x v="2"/>
    <x v="1"/>
    <x v="1"/>
    <x v="4"/>
    <n v="26"/>
    <n v="2.63"/>
    <x v="1"/>
    <x v="0"/>
    <n v="11640.66"/>
    <n v="3321.06"/>
    <n v="7577.47"/>
    <n v="0"/>
    <n v="16991"/>
    <n v="15150.9"/>
    <n v="4416.3900000000003"/>
    <n v="27725.51"/>
    <n v="626594850.33999527"/>
    <n v="62659.485033999525"/>
  </r>
  <r>
    <s v="MEM2527"/>
    <x v="6"/>
    <x v="1"/>
    <n v="66"/>
    <x v="0"/>
    <x v="5"/>
    <x v="1"/>
    <x v="4"/>
    <n v="32"/>
    <n v="2.29"/>
    <x v="0"/>
    <x v="0"/>
    <n v="1394.63"/>
    <n v="901.36"/>
    <n v="2892.17"/>
    <n v="0"/>
    <n v="6268.51"/>
    <n v="5606.71"/>
    <n v="-3416"/>
    <n v="15291.22"/>
    <n v="626594850.33999527"/>
    <n v="62659.485033999525"/>
  </r>
  <r>
    <s v="MEM2528"/>
    <x v="5"/>
    <x v="0"/>
    <n v="62"/>
    <x v="0"/>
    <x v="4"/>
    <x v="1"/>
    <x v="5"/>
    <n v="31"/>
    <n v="2.92"/>
    <x v="1"/>
    <x v="0"/>
    <n v="6803.66"/>
    <n v="3488.24"/>
    <n v="4334.32"/>
    <n v="0"/>
    <n v="22366.15"/>
    <n v="21147.66"/>
    <n v="-9190.4699999999993"/>
    <n v="52704.28"/>
    <n v="626594850.33999527"/>
    <n v="62659.485033999525"/>
  </r>
  <r>
    <s v="MEM2529"/>
    <x v="2"/>
    <x v="1"/>
    <n v="23"/>
    <x v="2"/>
    <x v="4"/>
    <x v="2"/>
    <x v="2"/>
    <n v="23"/>
    <n v="2.59"/>
    <x v="1"/>
    <x v="0"/>
    <n v="3411.8"/>
    <n v="4289.49"/>
    <n v="5076.5200000000004"/>
    <n v="0"/>
    <n v="6836.56"/>
    <n v="10205.75"/>
    <n v="19890.599999999999"/>
    <n v="-2848.29"/>
    <n v="626594850.33999527"/>
    <n v="62659.485033999525"/>
  </r>
  <r>
    <s v="MEM2530"/>
    <x v="9"/>
    <x v="0"/>
    <n v="57"/>
    <x v="0"/>
    <x v="6"/>
    <x v="0"/>
    <x v="0"/>
    <n v="30"/>
    <n v="4.1100000000000003"/>
    <x v="1"/>
    <x v="0"/>
    <n v="3504.58"/>
    <n v="3385.27"/>
    <n v="6717.44"/>
    <n v="0"/>
    <n v="17114.04"/>
    <n v="9610.35"/>
    <n v="17180.38"/>
    <n v="9544.01"/>
    <n v="626594850.33999527"/>
    <n v="62659.485033999525"/>
  </r>
  <r>
    <s v="MEM2531"/>
    <x v="4"/>
    <x v="0"/>
    <n v="64"/>
    <x v="0"/>
    <x v="0"/>
    <x v="0"/>
    <x v="2"/>
    <n v="33"/>
    <n v="2.29"/>
    <x v="1"/>
    <x v="0"/>
    <n v="4575.6899999999996"/>
    <n v="2558.5500000000002"/>
    <n v="2782.34"/>
    <n v="0"/>
    <n v="16118.46"/>
    <n v="18297.02"/>
    <n v="-4578.82"/>
    <n v="38994.300000000003"/>
    <n v="626594850.33999527"/>
    <n v="62659.485033999525"/>
  </r>
  <r>
    <s v="MEM2532"/>
    <x v="8"/>
    <x v="0"/>
    <n v="32"/>
    <x v="1"/>
    <x v="3"/>
    <x v="0"/>
    <x v="3"/>
    <n v="28"/>
    <n v="2.54"/>
    <x v="0"/>
    <x v="0"/>
    <n v="7528.38"/>
    <n v="3407.54"/>
    <n v="1929.05"/>
    <n v="0"/>
    <n v="15500.16"/>
    <n v="19504.830000000002"/>
    <n v="2563.39"/>
    <n v="32441.599999999999"/>
    <n v="626594850.33999527"/>
    <n v="62659.485033999525"/>
  </r>
  <r>
    <s v="MEM2533"/>
    <x v="9"/>
    <x v="0"/>
    <n v="53"/>
    <x v="1"/>
    <x v="5"/>
    <x v="1"/>
    <x v="4"/>
    <n v="36"/>
    <n v="3.5"/>
    <x v="1"/>
    <x v="0"/>
    <n v="13974.17"/>
    <n v="1439.27"/>
    <n v="1410.84"/>
    <n v="0"/>
    <n v="43648.36"/>
    <n v="28821.64"/>
    <n v="-8812.18"/>
    <n v="81282.179999999993"/>
    <n v="626594850.33999527"/>
    <n v="62659.485033999525"/>
  </r>
  <r>
    <s v="MEM2534"/>
    <x v="3"/>
    <x v="0"/>
    <n v="76"/>
    <x v="0"/>
    <x v="4"/>
    <x v="1"/>
    <x v="5"/>
    <n v="31"/>
    <n v="2.75"/>
    <x v="0"/>
    <x v="0"/>
    <n v="7508.06"/>
    <n v="167.34"/>
    <n v="1683.68"/>
    <n v="0"/>
    <n v="11554.08"/>
    <n v="33313.67"/>
    <n v="26637.97"/>
    <n v="18229.78"/>
    <n v="626594850.33999527"/>
    <n v="62659.485033999525"/>
  </r>
  <r>
    <s v="MEM2535"/>
    <x v="2"/>
    <x v="1"/>
    <n v="68"/>
    <x v="0"/>
    <x v="1"/>
    <x v="0"/>
    <x v="2"/>
    <n v="27"/>
    <n v="1.46"/>
    <x v="0"/>
    <x v="0"/>
    <n v="4932.93"/>
    <n v="3296.73"/>
    <n v="7666.19"/>
    <n v="0"/>
    <n v="13965.22"/>
    <n v="7216.94"/>
    <n v="7745.82"/>
    <n v="13436.34"/>
    <n v="626594850.33999527"/>
    <n v="62659.485033999525"/>
  </r>
  <r>
    <s v="MEM2536"/>
    <x v="3"/>
    <x v="1"/>
    <n v="44"/>
    <x v="1"/>
    <x v="3"/>
    <x v="1"/>
    <x v="5"/>
    <n v="34"/>
    <n v="3.88"/>
    <x v="1"/>
    <x v="0"/>
    <n v="7835.47"/>
    <n v="1253.71"/>
    <n v="5895.83"/>
    <n v="0"/>
    <n v="29450.76"/>
    <n v="11262.75"/>
    <n v="5625.42"/>
    <n v="35088.089999999997"/>
    <n v="626594850.33999527"/>
    <n v="62659.485033999525"/>
  </r>
  <r>
    <s v="MEM2537"/>
    <x v="0"/>
    <x v="1"/>
    <n v="52"/>
    <x v="1"/>
    <x v="5"/>
    <x v="0"/>
    <x v="5"/>
    <n v="36"/>
    <n v="3.72"/>
    <x v="1"/>
    <x v="0"/>
    <n v="16828.099999999999"/>
    <n v="1419.94"/>
    <n v="1869.89"/>
    <n v="0"/>
    <n v="82251.16"/>
    <n v="28770.79"/>
    <n v="-19943.47"/>
    <n v="130965.42"/>
    <n v="626594850.33999527"/>
    <n v="62659.485033999525"/>
  </r>
  <r>
    <s v="MEM2538"/>
    <x v="6"/>
    <x v="1"/>
    <n v="74"/>
    <x v="0"/>
    <x v="5"/>
    <x v="2"/>
    <x v="4"/>
    <n v="32"/>
    <n v="3"/>
    <x v="1"/>
    <x v="0"/>
    <n v="4219.8900000000003"/>
    <n v="2976.92"/>
    <n v="5979.25"/>
    <n v="0"/>
    <n v="9461.69"/>
    <n v="8319.61"/>
    <n v="28286.12"/>
    <n v="-10504.82"/>
    <n v="626594850.33999527"/>
    <n v="62659.485033999525"/>
  </r>
  <r>
    <s v="MEM2539"/>
    <x v="4"/>
    <x v="1"/>
    <n v="33"/>
    <x v="1"/>
    <x v="3"/>
    <x v="1"/>
    <x v="2"/>
    <n v="29"/>
    <n v="2.71"/>
    <x v="1"/>
    <x v="0"/>
    <n v="13967.22"/>
    <n v="3910.18"/>
    <n v="3867.33"/>
    <n v="0"/>
    <n v="40053.35"/>
    <n v="32399.07"/>
    <n v="-20119.689999999999"/>
    <n v="92572.11"/>
    <n v="626594850.33999527"/>
    <n v="62659.485033999525"/>
  </r>
  <r>
    <s v="MEM2540"/>
    <x v="0"/>
    <x v="1"/>
    <n v="21"/>
    <x v="2"/>
    <x v="5"/>
    <x v="0"/>
    <x v="4"/>
    <n v="35"/>
    <n v="2.46"/>
    <x v="1"/>
    <x v="0"/>
    <n v="9397.7199999999993"/>
    <n v="1305.3399999999999"/>
    <n v="3644.37"/>
    <n v="0"/>
    <n v="15158.6"/>
    <n v="15700.61"/>
    <n v="-2199.9499999999998"/>
    <n v="33059.160000000003"/>
    <n v="626594850.33999527"/>
    <n v="62659.485033999525"/>
  </r>
  <r>
    <s v="MEM2541"/>
    <x v="8"/>
    <x v="1"/>
    <n v="49"/>
    <x v="1"/>
    <x v="4"/>
    <x v="3"/>
    <x v="5"/>
    <n v="24"/>
    <n v="2.25"/>
    <x v="0"/>
    <x v="0"/>
    <n v="7161.41"/>
    <n v="2564.4499999999998"/>
    <n v="2339.56"/>
    <n v="0"/>
    <n v="9783.25"/>
    <n v="30941.47"/>
    <n v="7179.74"/>
    <n v="33544.980000000003"/>
    <n v="626594850.33999527"/>
    <n v="62659.485033999525"/>
  </r>
  <r>
    <s v="MEM2542"/>
    <x v="6"/>
    <x v="1"/>
    <n v="24"/>
    <x v="2"/>
    <x v="2"/>
    <x v="1"/>
    <x v="0"/>
    <n v="31"/>
    <n v="2.75"/>
    <x v="1"/>
    <x v="0"/>
    <n v="15814.25"/>
    <n v="2788.71"/>
    <n v="1332.71"/>
    <n v="0"/>
    <n v="62755.199999999997"/>
    <n v="33477.9"/>
    <n v="9519.76"/>
    <n v="86713.34"/>
    <n v="626594850.33999527"/>
    <n v="62659.485033999525"/>
  </r>
  <r>
    <s v="MEM2543"/>
    <x v="0"/>
    <x v="0"/>
    <n v="43"/>
    <x v="1"/>
    <x v="0"/>
    <x v="1"/>
    <x v="4"/>
    <n v="31"/>
    <n v="1.56"/>
    <x v="0"/>
    <x v="0"/>
    <n v="16028.58"/>
    <n v="2074.63"/>
    <n v="584.48"/>
    <n v="0"/>
    <n v="60437.39"/>
    <n v="77708.97"/>
    <n v="-21895.38"/>
    <n v="160041.74"/>
    <n v="626594850.33999527"/>
    <n v="62659.485033999525"/>
  </r>
  <r>
    <s v="MEM2544"/>
    <x v="8"/>
    <x v="1"/>
    <n v="67"/>
    <x v="0"/>
    <x v="4"/>
    <x v="1"/>
    <x v="2"/>
    <n v="36"/>
    <n v="2.52"/>
    <x v="0"/>
    <x v="0"/>
    <n v="3389.89"/>
    <n v="4635.97"/>
    <n v="2367.11"/>
    <n v="0"/>
    <n v="16078.31"/>
    <n v="13947.83"/>
    <n v="-16124.79"/>
    <n v="46150.93"/>
    <n v="626594850.33999527"/>
    <n v="62659.485033999525"/>
  </r>
  <r>
    <s v="MEM2545"/>
    <x v="9"/>
    <x v="1"/>
    <n v="41"/>
    <x v="1"/>
    <x v="4"/>
    <x v="3"/>
    <x v="5"/>
    <n v="26"/>
    <n v="1.96"/>
    <x v="1"/>
    <x v="0"/>
    <n v="16294.98"/>
    <n v="2078.08"/>
    <n v="2801.5"/>
    <n v="0"/>
    <n v="77457.42"/>
    <n v="25103.21"/>
    <n v="-28278.58"/>
    <n v="130839.21"/>
    <n v="626594850.33999527"/>
    <n v="62659.485033999525"/>
  </r>
  <r>
    <s v="MEM2546"/>
    <x v="6"/>
    <x v="0"/>
    <n v="79"/>
    <x v="0"/>
    <x v="5"/>
    <x v="2"/>
    <x v="1"/>
    <n v="28"/>
    <n v="2.94"/>
    <x v="0"/>
    <x v="0"/>
    <n v="11481.96"/>
    <n v="3611.51"/>
    <n v="155.1"/>
    <n v="0"/>
    <n v="27625.79"/>
    <n v="37949.35"/>
    <n v="18668.43"/>
    <n v="46906.71"/>
    <n v="626594850.33999527"/>
    <n v="62659.485033999525"/>
  </r>
  <r>
    <s v="MEM2547"/>
    <x v="9"/>
    <x v="0"/>
    <n v="80"/>
    <x v="0"/>
    <x v="5"/>
    <x v="0"/>
    <x v="2"/>
    <n v="26"/>
    <n v="3.5"/>
    <x v="1"/>
    <x v="0"/>
    <n v="9066.34"/>
    <n v="2064.48"/>
    <n v="5977.11"/>
    <n v="0"/>
    <n v="36420.33"/>
    <n v="24535.94"/>
    <n v="26628.38"/>
    <n v="34327.89"/>
    <n v="626594850.33999527"/>
    <n v="62659.485033999525"/>
  </r>
  <r>
    <s v="MEM2548"/>
    <x v="8"/>
    <x v="1"/>
    <n v="72"/>
    <x v="0"/>
    <x v="0"/>
    <x v="0"/>
    <x v="2"/>
    <n v="29"/>
    <n v="3.14"/>
    <x v="1"/>
    <x v="0"/>
    <n v="1319.9"/>
    <n v="273.63"/>
    <n v="650.66999999999996"/>
    <n v="0"/>
    <n v="2793.36"/>
    <n v="5871.7"/>
    <n v="-1815.68"/>
    <n v="10480.74"/>
    <n v="626594850.33999527"/>
    <n v="62659.485033999525"/>
  </r>
  <r>
    <s v="MEM2549"/>
    <x v="4"/>
    <x v="0"/>
    <n v="68"/>
    <x v="0"/>
    <x v="2"/>
    <x v="1"/>
    <x v="3"/>
    <n v="40"/>
    <n v="3.12"/>
    <x v="0"/>
    <x v="0"/>
    <n v="16970.939999999999"/>
    <n v="871.11"/>
    <n v="4504.82"/>
    <n v="0"/>
    <n v="27482.11"/>
    <n v="74991.06"/>
    <n v="-25947.07"/>
    <n v="128420.24"/>
    <n v="626594850.33999527"/>
    <n v="62659.485033999525"/>
  </r>
  <r>
    <s v="MEM2550"/>
    <x v="2"/>
    <x v="1"/>
    <n v="56"/>
    <x v="0"/>
    <x v="0"/>
    <x v="3"/>
    <x v="3"/>
    <n v="34"/>
    <n v="3.03"/>
    <x v="0"/>
    <x v="0"/>
    <n v="16231.94"/>
    <n v="1775.18"/>
    <n v="4002.85"/>
    <n v="0"/>
    <n v="26786.48"/>
    <n v="79083.97"/>
    <n v="-28713.32"/>
    <n v="134583.76999999999"/>
    <n v="626594850.33999527"/>
    <n v="62659.485033999525"/>
  </r>
  <r>
    <s v="MEM2551"/>
    <x v="9"/>
    <x v="1"/>
    <n v="58"/>
    <x v="0"/>
    <x v="5"/>
    <x v="1"/>
    <x v="1"/>
    <n v="34"/>
    <n v="2.41"/>
    <x v="0"/>
    <x v="0"/>
    <n v="16187.75"/>
    <n v="2866.09"/>
    <n v="3913.28"/>
    <n v="0"/>
    <n v="54131.839999999997"/>
    <n v="23526.959999999999"/>
    <n v="12463.6"/>
    <n v="65195.199999999997"/>
    <n v="626594850.33999527"/>
    <n v="62659.485033999525"/>
  </r>
  <r>
    <s v="MEM2552"/>
    <x v="0"/>
    <x v="0"/>
    <n v="29"/>
    <x v="2"/>
    <x v="4"/>
    <x v="0"/>
    <x v="4"/>
    <n v="28"/>
    <n v="2.2400000000000002"/>
    <x v="1"/>
    <x v="0"/>
    <n v="7314.64"/>
    <n v="1138.01"/>
    <n v="1403.95"/>
    <n v="0"/>
    <n v="34127.040000000001"/>
    <n v="34763.49"/>
    <n v="-20049.47"/>
    <n v="88940"/>
    <n v="626594850.33999527"/>
    <n v="62659.485033999525"/>
  </r>
  <r>
    <s v="MEM2553"/>
    <x v="2"/>
    <x v="1"/>
    <n v="23"/>
    <x v="2"/>
    <x v="4"/>
    <x v="1"/>
    <x v="1"/>
    <n v="22"/>
    <n v="1.92"/>
    <x v="1"/>
    <x v="0"/>
    <n v="10666.35"/>
    <n v="2577.23"/>
    <n v="1996.66"/>
    <n v="0"/>
    <n v="49367.17"/>
    <n v="35194.269999999997"/>
    <n v="-3261.35"/>
    <n v="87822.79"/>
    <n v="626594850.33999527"/>
    <n v="62659.485033999525"/>
  </r>
  <r>
    <s v="MEM2554"/>
    <x v="2"/>
    <x v="1"/>
    <n v="51"/>
    <x v="1"/>
    <x v="6"/>
    <x v="3"/>
    <x v="4"/>
    <n v="33"/>
    <n v="2.74"/>
    <x v="1"/>
    <x v="0"/>
    <n v="12607.38"/>
    <n v="526.35"/>
    <n v="3079.17"/>
    <n v="0"/>
    <n v="62396.17"/>
    <n v="53361.24"/>
    <n v="23367.61"/>
    <n v="92389.8"/>
    <n v="626594850.33999527"/>
    <n v="62659.485033999525"/>
  </r>
  <r>
    <s v="MEM2555"/>
    <x v="9"/>
    <x v="1"/>
    <n v="28"/>
    <x v="2"/>
    <x v="1"/>
    <x v="1"/>
    <x v="4"/>
    <n v="23"/>
    <n v="3.54"/>
    <x v="0"/>
    <x v="0"/>
    <n v="14576.17"/>
    <n v="3314.41"/>
    <n v="1242.1400000000001"/>
    <n v="0"/>
    <n v="52255.9"/>
    <n v="45567.18"/>
    <n v="8269.35"/>
    <n v="89553.73"/>
    <n v="626594850.33999527"/>
    <n v="62659.485033999525"/>
  </r>
  <r>
    <s v="MEM2556"/>
    <x v="5"/>
    <x v="1"/>
    <n v="67"/>
    <x v="0"/>
    <x v="6"/>
    <x v="0"/>
    <x v="5"/>
    <n v="36"/>
    <n v="3.09"/>
    <x v="1"/>
    <x v="0"/>
    <n v="2568.79"/>
    <n v="829.51"/>
    <n v="1977.19"/>
    <n v="0"/>
    <n v="8304.19"/>
    <n v="5419.39"/>
    <n v="-11741.02"/>
    <n v="25464.6"/>
    <n v="626594850.33999527"/>
    <n v="62659.485033999525"/>
  </r>
  <r>
    <s v="MEM2557"/>
    <x v="3"/>
    <x v="1"/>
    <n v="48"/>
    <x v="1"/>
    <x v="2"/>
    <x v="0"/>
    <x v="4"/>
    <n v="25"/>
    <n v="3.25"/>
    <x v="1"/>
    <x v="0"/>
    <n v="4015.95"/>
    <n v="4181.6000000000004"/>
    <n v="3603.88"/>
    <n v="0"/>
    <n v="11463.61"/>
    <n v="18602.91"/>
    <n v="753.46"/>
    <n v="29313.06"/>
    <n v="626594850.33999527"/>
    <n v="62659.485033999525"/>
  </r>
  <r>
    <s v="MEM2558"/>
    <x v="3"/>
    <x v="0"/>
    <n v="78"/>
    <x v="0"/>
    <x v="1"/>
    <x v="0"/>
    <x v="5"/>
    <n v="32"/>
    <n v="3.21"/>
    <x v="1"/>
    <x v="0"/>
    <n v="19768.72"/>
    <n v="183.98"/>
    <n v="1958.28"/>
    <n v="0"/>
    <n v="91146.61"/>
    <n v="43956.59"/>
    <n v="-1978.71"/>
    <n v="137081.91"/>
    <n v="626594850.33999527"/>
    <n v="62659.485033999525"/>
  </r>
  <r>
    <s v="MEM2559"/>
    <x v="9"/>
    <x v="0"/>
    <n v="35"/>
    <x v="1"/>
    <x v="3"/>
    <x v="2"/>
    <x v="3"/>
    <n v="40"/>
    <n v="2.0699999999999998"/>
    <x v="1"/>
    <x v="0"/>
    <n v="15482.54"/>
    <n v="3560.26"/>
    <n v="3711.54"/>
    <n v="0"/>
    <n v="28475.23"/>
    <n v="51704.26"/>
    <n v="-14778.41"/>
    <n v="94957.9"/>
    <n v="626594850.33999527"/>
    <n v="62659.485033999525"/>
  </r>
  <r>
    <s v="MEM2560"/>
    <x v="1"/>
    <x v="1"/>
    <n v="77"/>
    <x v="0"/>
    <x v="2"/>
    <x v="0"/>
    <x v="1"/>
    <n v="31"/>
    <n v="1.57"/>
    <x v="1"/>
    <x v="0"/>
    <n v="10346.14"/>
    <n v="3795.81"/>
    <n v="7458.51"/>
    <n v="0"/>
    <n v="36166.22"/>
    <n v="38175"/>
    <n v="-8116.04"/>
    <n v="82457.259999999995"/>
    <n v="626594850.33999527"/>
    <n v="62659.485033999525"/>
  </r>
  <r>
    <s v="MEM2561"/>
    <x v="1"/>
    <x v="1"/>
    <n v="53"/>
    <x v="1"/>
    <x v="5"/>
    <x v="1"/>
    <x v="1"/>
    <n v="33"/>
    <n v="3.28"/>
    <x v="1"/>
    <x v="0"/>
    <n v="12487.31"/>
    <n v="2109"/>
    <n v="7827.05"/>
    <n v="0"/>
    <n v="24014.27"/>
    <n v="59369.1"/>
    <n v="1271.3599999999999"/>
    <n v="82112.009999999995"/>
    <n v="626594850.33999527"/>
    <n v="62659.485033999525"/>
  </r>
  <r>
    <s v="MEM2562"/>
    <x v="6"/>
    <x v="0"/>
    <n v="51"/>
    <x v="1"/>
    <x v="2"/>
    <x v="1"/>
    <x v="5"/>
    <n v="31"/>
    <n v="1.93"/>
    <x v="1"/>
    <x v="0"/>
    <n v="4313.72"/>
    <n v="3837.49"/>
    <n v="2341.71"/>
    <n v="0"/>
    <n v="7520.43"/>
    <n v="13273.93"/>
    <n v="13545.03"/>
    <n v="7249.33"/>
    <n v="626594850.33999527"/>
    <n v="62659.485033999525"/>
  </r>
  <r>
    <s v="MEM2563"/>
    <x v="1"/>
    <x v="0"/>
    <n v="45"/>
    <x v="1"/>
    <x v="6"/>
    <x v="3"/>
    <x v="3"/>
    <n v="38"/>
    <n v="3.12"/>
    <x v="1"/>
    <x v="0"/>
    <n v="8343.24"/>
    <n v="4838.2299999999996"/>
    <n v="4233.82"/>
    <n v="0"/>
    <n v="10493.6"/>
    <n v="27115.72"/>
    <n v="5235.54"/>
    <n v="32373.78"/>
    <n v="626594850.33999527"/>
    <n v="62659.485033999525"/>
  </r>
  <r>
    <s v="MEM2564"/>
    <x v="8"/>
    <x v="1"/>
    <n v="31"/>
    <x v="1"/>
    <x v="0"/>
    <x v="0"/>
    <x v="2"/>
    <n v="28"/>
    <n v="1.8"/>
    <x v="1"/>
    <x v="0"/>
    <n v="17276.53"/>
    <n v="165.28"/>
    <n v="389.35"/>
    <n v="0"/>
    <n v="48896.51"/>
    <n v="27110.75"/>
    <n v="-5510.62"/>
    <n v="81517.88"/>
    <n v="626594850.33999527"/>
    <n v="62659.485033999525"/>
  </r>
  <r>
    <s v="MEM2565"/>
    <x v="9"/>
    <x v="1"/>
    <n v="55"/>
    <x v="1"/>
    <x v="0"/>
    <x v="1"/>
    <x v="5"/>
    <n v="32"/>
    <n v="3.2"/>
    <x v="0"/>
    <x v="0"/>
    <n v="9090.26"/>
    <n v="2333.8200000000002"/>
    <n v="2463.0700000000002"/>
    <n v="0"/>
    <n v="18574.03"/>
    <n v="18238.3"/>
    <n v="26770.45"/>
    <n v="10041.879999999999"/>
    <n v="626594850.33999527"/>
    <n v="62659.485033999525"/>
  </r>
  <r>
    <s v="MEM2566"/>
    <x v="0"/>
    <x v="0"/>
    <n v="52"/>
    <x v="1"/>
    <x v="1"/>
    <x v="0"/>
    <x v="5"/>
    <n v="25"/>
    <n v="2.82"/>
    <x v="1"/>
    <x v="0"/>
    <n v="1644.97"/>
    <n v="4529.1899999999996"/>
    <n v="4104.33"/>
    <n v="0"/>
    <n v="2715.09"/>
    <n v="4530.26"/>
    <n v="-12385.23"/>
    <n v="19630.580000000002"/>
    <n v="626594850.33999527"/>
    <n v="62659.485033999525"/>
  </r>
  <r>
    <s v="MEM2567"/>
    <x v="0"/>
    <x v="0"/>
    <n v="38"/>
    <x v="1"/>
    <x v="3"/>
    <x v="0"/>
    <x v="2"/>
    <n v="23"/>
    <n v="1.7"/>
    <x v="1"/>
    <x v="0"/>
    <n v="1987.26"/>
    <n v="3389.84"/>
    <n v="3892.14"/>
    <n v="0"/>
    <n v="3373.75"/>
    <n v="3464.42"/>
    <n v="-10713.31"/>
    <n v="17551.48"/>
    <n v="626594850.33999527"/>
    <n v="62659.485033999525"/>
  </r>
  <r>
    <s v="MEM2568"/>
    <x v="4"/>
    <x v="1"/>
    <n v="68"/>
    <x v="0"/>
    <x v="3"/>
    <x v="3"/>
    <x v="5"/>
    <n v="30"/>
    <n v="3.13"/>
    <x v="1"/>
    <x v="0"/>
    <n v="9401.2000000000007"/>
    <n v="4793.12"/>
    <n v="1163.68"/>
    <n v="0"/>
    <n v="23086.01"/>
    <n v="34046.61"/>
    <n v="18371.86"/>
    <n v="38760.76"/>
    <n v="626594850.33999527"/>
    <n v="62659.485033999525"/>
  </r>
  <r>
    <s v="MEM2569"/>
    <x v="1"/>
    <x v="0"/>
    <n v="26"/>
    <x v="2"/>
    <x v="0"/>
    <x v="0"/>
    <x v="4"/>
    <n v="22"/>
    <n v="3.29"/>
    <x v="1"/>
    <x v="0"/>
    <n v="7312.98"/>
    <n v="2200.75"/>
    <n v="1097.3"/>
    <n v="0"/>
    <n v="19325.7"/>
    <n v="33082.67"/>
    <n v="-4402.01"/>
    <n v="56810.38"/>
    <n v="626594850.33999527"/>
    <n v="62659.485033999525"/>
  </r>
  <r>
    <s v="MEM2570"/>
    <x v="5"/>
    <x v="1"/>
    <n v="23"/>
    <x v="2"/>
    <x v="1"/>
    <x v="0"/>
    <x v="4"/>
    <n v="32"/>
    <n v="1.1599999999999999"/>
    <x v="0"/>
    <x v="0"/>
    <n v="16001.24"/>
    <n v="2514.4299999999998"/>
    <n v="7184.07"/>
    <n v="0"/>
    <n v="44761.3"/>
    <n v="69618.149999999994"/>
    <n v="3790.43"/>
    <n v="110589.02"/>
    <n v="626594850.33999527"/>
    <n v="62659.485033999525"/>
  </r>
  <r>
    <s v="MEM2571"/>
    <x v="8"/>
    <x v="0"/>
    <n v="49"/>
    <x v="1"/>
    <x v="2"/>
    <x v="0"/>
    <x v="4"/>
    <n v="34"/>
    <n v="2.69"/>
    <x v="1"/>
    <x v="0"/>
    <n v="15609.51"/>
    <n v="1608.18"/>
    <n v="3098.98"/>
    <n v="0"/>
    <n v="25324.07"/>
    <n v="38809.94"/>
    <n v="-1295.04"/>
    <n v="65429.05"/>
    <n v="626594850.33999527"/>
    <n v="62659.485033999525"/>
  </r>
  <r>
    <s v="MEM2572"/>
    <x v="9"/>
    <x v="1"/>
    <n v="49"/>
    <x v="1"/>
    <x v="0"/>
    <x v="0"/>
    <x v="5"/>
    <n v="22"/>
    <n v="2.9"/>
    <x v="0"/>
    <x v="0"/>
    <n v="5408.05"/>
    <n v="1472.16"/>
    <n v="5724.1"/>
    <n v="0"/>
    <n v="7231.38"/>
    <n v="24303.9"/>
    <n v="-19687.93"/>
    <n v="51223.21"/>
    <n v="626594850.33999527"/>
    <n v="62659.485033999525"/>
  </r>
  <r>
    <s v="MEM2573"/>
    <x v="0"/>
    <x v="0"/>
    <n v="70"/>
    <x v="0"/>
    <x v="6"/>
    <x v="0"/>
    <x v="5"/>
    <n v="32"/>
    <n v="3.53"/>
    <x v="1"/>
    <x v="0"/>
    <n v="11566.05"/>
    <n v="4019.86"/>
    <n v="1324.49"/>
    <n v="0"/>
    <n v="39085.050000000003"/>
    <n v="34872.58"/>
    <n v="-13191.88"/>
    <n v="87149.51"/>
    <n v="626594850.33999527"/>
    <n v="62659.485033999525"/>
  </r>
  <r>
    <s v="MEM2574"/>
    <x v="6"/>
    <x v="1"/>
    <n v="80"/>
    <x v="0"/>
    <x v="5"/>
    <x v="2"/>
    <x v="3"/>
    <n v="35"/>
    <n v="3.5"/>
    <x v="1"/>
    <x v="0"/>
    <n v="7811.73"/>
    <n v="367.31"/>
    <n v="1975.5"/>
    <n v="0"/>
    <n v="20903.3"/>
    <n v="10367.41"/>
    <n v="-5839.82"/>
    <n v="37110.53"/>
    <n v="626594850.33999527"/>
    <n v="62659.485033999525"/>
  </r>
  <r>
    <s v="MEM2575"/>
    <x v="7"/>
    <x v="1"/>
    <n v="62"/>
    <x v="0"/>
    <x v="2"/>
    <x v="0"/>
    <x v="0"/>
    <n v="37"/>
    <n v="3.21"/>
    <x v="0"/>
    <x v="0"/>
    <n v="1449.61"/>
    <n v="2971.2"/>
    <n v="3424.76"/>
    <n v="0"/>
    <n v="2220.9499999999998"/>
    <n v="3685.1"/>
    <n v="15687.86"/>
    <n v="-9781.81"/>
    <n v="626594850.33999527"/>
    <n v="62659.485033999525"/>
  </r>
  <r>
    <s v="MEM2576"/>
    <x v="1"/>
    <x v="1"/>
    <n v="66"/>
    <x v="0"/>
    <x v="1"/>
    <x v="0"/>
    <x v="5"/>
    <n v="34"/>
    <n v="3.03"/>
    <x v="1"/>
    <x v="0"/>
    <n v="7733.53"/>
    <n v="3738.38"/>
    <n v="176.01"/>
    <n v="0"/>
    <n v="11991.22"/>
    <n v="38227.1"/>
    <n v="-1194.1199999999999"/>
    <n v="51412.44"/>
    <n v="626594850.33999527"/>
    <n v="62659.485033999525"/>
  </r>
  <r>
    <s v="MEM2577"/>
    <x v="7"/>
    <x v="1"/>
    <n v="67"/>
    <x v="0"/>
    <x v="2"/>
    <x v="3"/>
    <x v="2"/>
    <n v="30"/>
    <n v="3.16"/>
    <x v="0"/>
    <x v="0"/>
    <n v="17958.060000000001"/>
    <n v="497.63"/>
    <n v="4582.3999999999996"/>
    <n v="0"/>
    <n v="32619"/>
    <n v="80922"/>
    <n v="28498.91"/>
    <n v="85042.09"/>
    <n v="626594850.33999527"/>
    <n v="62659.485033999525"/>
  </r>
  <r>
    <s v="MEM2578"/>
    <x v="0"/>
    <x v="1"/>
    <n v="47"/>
    <x v="1"/>
    <x v="3"/>
    <x v="0"/>
    <x v="4"/>
    <n v="26"/>
    <n v="2.92"/>
    <x v="0"/>
    <x v="0"/>
    <n v="1810.02"/>
    <n v="4220.26"/>
    <n v="5134.78"/>
    <n v="0"/>
    <n v="2856.8"/>
    <n v="6843.67"/>
    <n v="2051.2199999999998"/>
    <n v="7649.25"/>
    <n v="626594850.33999527"/>
    <n v="62659.485033999525"/>
  </r>
  <r>
    <s v="MEM2579"/>
    <x v="1"/>
    <x v="0"/>
    <n v="38"/>
    <x v="1"/>
    <x v="2"/>
    <x v="3"/>
    <x v="4"/>
    <n v="28"/>
    <n v="3.17"/>
    <x v="1"/>
    <x v="0"/>
    <n v="14873.52"/>
    <n v="237.2"/>
    <n v="1717.55"/>
    <n v="0"/>
    <n v="72273.740000000005"/>
    <n v="36744.43"/>
    <n v="-20137.39"/>
    <n v="129155.56"/>
    <n v="626594850.33999527"/>
    <n v="62659.485033999525"/>
  </r>
  <r>
    <s v="MEM2580"/>
    <x v="1"/>
    <x v="0"/>
    <n v="66"/>
    <x v="0"/>
    <x v="4"/>
    <x v="0"/>
    <x v="3"/>
    <n v="29"/>
    <n v="2.93"/>
    <x v="0"/>
    <x v="0"/>
    <n v="813.29"/>
    <n v="4698.46"/>
    <n v="1059.71"/>
    <n v="0"/>
    <n v="2648.32"/>
    <n v="2091.48"/>
    <n v="5035.83"/>
    <n v="-296.02999999999997"/>
    <n v="626594850.33999527"/>
    <n v="62659.485033999525"/>
  </r>
  <r>
    <s v="MEM2581"/>
    <x v="6"/>
    <x v="1"/>
    <n v="39"/>
    <x v="1"/>
    <x v="5"/>
    <x v="2"/>
    <x v="5"/>
    <n v="28"/>
    <n v="3.34"/>
    <x v="1"/>
    <x v="0"/>
    <n v="3126.3"/>
    <n v="2414.59"/>
    <n v="5800.98"/>
    <n v="0"/>
    <n v="14407.81"/>
    <n v="13044.39"/>
    <n v="-4339.7700000000004"/>
    <n v="31791.97"/>
    <n v="626594850.33999527"/>
    <n v="62659.485033999525"/>
  </r>
  <r>
    <s v="MEM2582"/>
    <x v="0"/>
    <x v="1"/>
    <n v="67"/>
    <x v="0"/>
    <x v="3"/>
    <x v="0"/>
    <x v="1"/>
    <n v="30"/>
    <n v="3.18"/>
    <x v="1"/>
    <x v="0"/>
    <n v="17412.28"/>
    <n v="4649.32"/>
    <n v="3544.8"/>
    <n v="0"/>
    <n v="82641.14"/>
    <n v="87058.72"/>
    <n v="29320.43"/>
    <n v="140379.43"/>
    <n v="626594850.33999527"/>
    <n v="62659.485033999525"/>
  </r>
  <r>
    <s v="MEM2583"/>
    <x v="8"/>
    <x v="0"/>
    <n v="74"/>
    <x v="0"/>
    <x v="1"/>
    <x v="0"/>
    <x v="1"/>
    <n v="34"/>
    <n v="2.1"/>
    <x v="0"/>
    <x v="0"/>
    <n v="10420.780000000001"/>
    <n v="1433.73"/>
    <n v="2643.38"/>
    <n v="0"/>
    <n v="32640.53"/>
    <n v="51508.61"/>
    <n v="23466.21"/>
    <n v="60682.93"/>
    <n v="626594850.33999527"/>
    <n v="62659.485033999525"/>
  </r>
  <r>
    <s v="MEM2584"/>
    <x v="3"/>
    <x v="0"/>
    <n v="30"/>
    <x v="2"/>
    <x v="3"/>
    <x v="1"/>
    <x v="2"/>
    <n v="34"/>
    <n v="3.21"/>
    <x v="1"/>
    <x v="0"/>
    <n v="4713.34"/>
    <n v="1454.44"/>
    <n v="4482.09"/>
    <n v="0"/>
    <n v="18053.189999999999"/>
    <n v="9801.26"/>
    <n v="13323.31"/>
    <n v="14531.14"/>
    <n v="626594850.33999527"/>
    <n v="62659.485033999525"/>
  </r>
  <r>
    <s v="MEM2585"/>
    <x v="2"/>
    <x v="1"/>
    <n v="30"/>
    <x v="2"/>
    <x v="4"/>
    <x v="1"/>
    <x v="4"/>
    <n v="21"/>
    <n v="2.2799999999999998"/>
    <x v="1"/>
    <x v="0"/>
    <n v="18357.12"/>
    <n v="1201.06"/>
    <n v="4871.34"/>
    <n v="0"/>
    <n v="36409.9"/>
    <n v="81602.789999999994"/>
    <n v="3635.53"/>
    <n v="114377.16"/>
    <n v="626594850.33999527"/>
    <n v="62659.485033999525"/>
  </r>
  <r>
    <s v="MEM2586"/>
    <x v="0"/>
    <x v="0"/>
    <n v="45"/>
    <x v="1"/>
    <x v="4"/>
    <x v="3"/>
    <x v="2"/>
    <n v="30"/>
    <n v="2.73"/>
    <x v="1"/>
    <x v="0"/>
    <n v="964.09"/>
    <n v="3042.49"/>
    <n v="4656.79"/>
    <n v="0"/>
    <n v="3012"/>
    <n v="4735.72"/>
    <n v="-12350.76"/>
    <n v="20098.48"/>
    <n v="626594850.33999527"/>
    <n v="62659.485033999525"/>
  </r>
  <r>
    <s v="MEM2587"/>
    <x v="0"/>
    <x v="0"/>
    <n v="27"/>
    <x v="2"/>
    <x v="2"/>
    <x v="0"/>
    <x v="4"/>
    <n v="35"/>
    <n v="1.17"/>
    <x v="0"/>
    <x v="0"/>
    <n v="15129.35"/>
    <n v="3959.61"/>
    <n v="216.53"/>
    <n v="0"/>
    <n v="55895.21"/>
    <n v="70264.94"/>
    <n v="9548.34"/>
    <n v="116611.81"/>
    <n v="626594850.33999527"/>
    <n v="62659.485033999525"/>
  </r>
  <r>
    <s v="MEM2588"/>
    <x v="3"/>
    <x v="1"/>
    <n v="56"/>
    <x v="0"/>
    <x v="6"/>
    <x v="0"/>
    <x v="0"/>
    <n v="39"/>
    <n v="1.83"/>
    <x v="1"/>
    <x v="0"/>
    <n v="19625.64"/>
    <n v="3773.19"/>
    <n v="1621.93"/>
    <n v="0"/>
    <n v="29821.45"/>
    <n v="43853"/>
    <n v="16128.74"/>
    <n v="57545.71"/>
    <n v="626594850.33999527"/>
    <n v="62659.485033999525"/>
  </r>
  <r>
    <s v="MEM2589"/>
    <x v="1"/>
    <x v="1"/>
    <n v="34"/>
    <x v="1"/>
    <x v="1"/>
    <x v="0"/>
    <x v="2"/>
    <n v="22"/>
    <n v="2.69"/>
    <x v="0"/>
    <x v="0"/>
    <n v="9085.14"/>
    <n v="4162.87"/>
    <n v="3175.31"/>
    <n v="0"/>
    <n v="16278.12"/>
    <n v="18784.669999999998"/>
    <n v="-903.18"/>
    <n v="35965.97"/>
    <n v="626594850.33999527"/>
    <n v="62659.485033999525"/>
  </r>
  <r>
    <s v="MEM2590"/>
    <x v="4"/>
    <x v="0"/>
    <n v="58"/>
    <x v="0"/>
    <x v="6"/>
    <x v="1"/>
    <x v="1"/>
    <n v="28"/>
    <n v="2.86"/>
    <x v="1"/>
    <x v="0"/>
    <n v="7023.78"/>
    <n v="4858.01"/>
    <n v="6298.8"/>
    <n v="0"/>
    <n v="11006.38"/>
    <n v="24196.93"/>
    <n v="6997.25"/>
    <n v="28206.06"/>
    <n v="626594850.33999527"/>
    <n v="62659.485033999525"/>
  </r>
  <r>
    <s v="MEM2591"/>
    <x v="3"/>
    <x v="0"/>
    <n v="61"/>
    <x v="0"/>
    <x v="2"/>
    <x v="2"/>
    <x v="2"/>
    <n v="32"/>
    <n v="1.69"/>
    <x v="1"/>
    <x v="0"/>
    <n v="9140.44"/>
    <n v="909.13"/>
    <n v="6371.63"/>
    <n v="0"/>
    <n v="31882.02"/>
    <n v="21747.18"/>
    <n v="7081.44"/>
    <n v="46547.76"/>
    <n v="626594850.33999527"/>
    <n v="62659.485033999525"/>
  </r>
  <r>
    <s v="MEM2592"/>
    <x v="8"/>
    <x v="0"/>
    <n v="21"/>
    <x v="2"/>
    <x v="5"/>
    <x v="3"/>
    <x v="0"/>
    <n v="30"/>
    <n v="3.02"/>
    <x v="1"/>
    <x v="0"/>
    <n v="10233.280000000001"/>
    <n v="3224.98"/>
    <n v="7803.44"/>
    <n v="0"/>
    <n v="16098.83"/>
    <n v="18017.36"/>
    <n v="-23364.55"/>
    <n v="57480.74"/>
    <n v="626594850.33999527"/>
    <n v="62659.485033999525"/>
  </r>
  <r>
    <s v="MEM2593"/>
    <x v="3"/>
    <x v="1"/>
    <n v="79"/>
    <x v="0"/>
    <x v="4"/>
    <x v="0"/>
    <x v="0"/>
    <n v="30"/>
    <n v="3.39"/>
    <x v="0"/>
    <x v="0"/>
    <n v="7488.49"/>
    <n v="4263.16"/>
    <n v="2703.42"/>
    <n v="0"/>
    <n v="21881.53"/>
    <n v="17731.490000000002"/>
    <n v="28864.66"/>
    <n v="10748.36"/>
    <n v="626594850.33999527"/>
    <n v="62659.485033999525"/>
  </r>
  <r>
    <s v="MEM2594"/>
    <x v="8"/>
    <x v="1"/>
    <n v="62"/>
    <x v="0"/>
    <x v="5"/>
    <x v="2"/>
    <x v="2"/>
    <n v="27"/>
    <n v="2.63"/>
    <x v="1"/>
    <x v="0"/>
    <n v="5645.89"/>
    <n v="1231.54"/>
    <n v="1012.33"/>
    <n v="0"/>
    <n v="20271.080000000002"/>
    <n v="16806.080000000002"/>
    <n v="23440.12"/>
    <n v="13637.04"/>
    <n v="626594850.33999527"/>
    <n v="62659.485033999525"/>
  </r>
  <r>
    <s v="MEM2595"/>
    <x v="7"/>
    <x v="1"/>
    <n v="22"/>
    <x v="2"/>
    <x v="5"/>
    <x v="3"/>
    <x v="2"/>
    <n v="27"/>
    <n v="0.89"/>
    <x v="1"/>
    <x v="0"/>
    <n v="6006.69"/>
    <n v="4188.2299999999996"/>
    <n v="2239.2600000000002"/>
    <n v="0"/>
    <n v="22218.47"/>
    <n v="19642.53"/>
    <n v="-9641.08"/>
    <n v="51502.080000000002"/>
    <n v="626594850.33999527"/>
    <n v="62659.485033999525"/>
  </r>
  <r>
    <s v="MEM2596"/>
    <x v="6"/>
    <x v="1"/>
    <n v="55"/>
    <x v="1"/>
    <x v="1"/>
    <x v="1"/>
    <x v="1"/>
    <n v="27"/>
    <n v="2.87"/>
    <x v="0"/>
    <x v="0"/>
    <n v="10530.9"/>
    <n v="1000.51"/>
    <n v="6848.85"/>
    <n v="0"/>
    <n v="48086.87"/>
    <n v="40607.050000000003"/>
    <n v="-19479.939999999999"/>
    <n v="108173.86"/>
    <n v="626594850.33999527"/>
    <n v="62659.485033999525"/>
  </r>
  <r>
    <s v="MEM2597"/>
    <x v="8"/>
    <x v="1"/>
    <n v="29"/>
    <x v="2"/>
    <x v="6"/>
    <x v="1"/>
    <x v="3"/>
    <n v="25"/>
    <n v="2.5"/>
    <x v="1"/>
    <x v="0"/>
    <n v="10421.5"/>
    <n v="902.63"/>
    <n v="6951.67"/>
    <n v="0"/>
    <n v="14194.5"/>
    <n v="47701.98"/>
    <n v="11220.8"/>
    <n v="50675.68"/>
    <n v="626594850.33999527"/>
    <n v="62659.485033999525"/>
  </r>
  <r>
    <s v="MEM2598"/>
    <x v="9"/>
    <x v="0"/>
    <n v="52"/>
    <x v="1"/>
    <x v="0"/>
    <x v="3"/>
    <x v="1"/>
    <n v="29"/>
    <n v="2.08"/>
    <x v="1"/>
    <x v="0"/>
    <n v="2082.4299999999998"/>
    <n v="610.59"/>
    <n v="1200.1600000000001"/>
    <n v="0"/>
    <n v="2602.52"/>
    <n v="8625.51"/>
    <n v="15072.82"/>
    <n v="-3844.79"/>
    <n v="626594850.33999527"/>
    <n v="62659.485033999525"/>
  </r>
  <r>
    <s v="MEM2599"/>
    <x v="6"/>
    <x v="0"/>
    <n v="41"/>
    <x v="1"/>
    <x v="0"/>
    <x v="0"/>
    <x v="3"/>
    <n v="29"/>
    <n v="2.34"/>
    <x v="1"/>
    <x v="0"/>
    <n v="19641.53"/>
    <n v="761.15"/>
    <n v="6293.06"/>
    <n v="0"/>
    <n v="84186.78"/>
    <n v="59602.51"/>
    <n v="9217.7800000000007"/>
    <n v="134571.51"/>
    <n v="626594850.33999527"/>
    <n v="62659.485033999525"/>
  </r>
  <r>
    <s v="MEM2600"/>
    <x v="4"/>
    <x v="0"/>
    <n v="80"/>
    <x v="0"/>
    <x v="0"/>
    <x v="1"/>
    <x v="1"/>
    <n v="37"/>
    <n v="3.57"/>
    <x v="1"/>
    <x v="0"/>
    <n v="17920.07"/>
    <n v="4785.75"/>
    <n v="3402.69"/>
    <n v="0"/>
    <n v="22093.79"/>
    <n v="66295.88"/>
    <n v="20918.669999999998"/>
    <n v="67471"/>
    <n v="626594850.33999527"/>
    <n v="62659.485033999525"/>
  </r>
  <r>
    <s v="MEM2601"/>
    <x v="2"/>
    <x v="1"/>
    <n v="40"/>
    <x v="1"/>
    <x v="5"/>
    <x v="0"/>
    <x v="2"/>
    <n v="40"/>
    <n v="1.81"/>
    <x v="1"/>
    <x v="0"/>
    <n v="5174.75"/>
    <n v="4893.6499999999996"/>
    <n v="2877.38"/>
    <n v="0"/>
    <n v="10164.200000000001"/>
    <n v="10430.64"/>
    <n v="16380.37"/>
    <n v="4214.47"/>
    <n v="626594850.33999527"/>
    <n v="62659.485033999525"/>
  </r>
  <r>
    <s v="MEM2602"/>
    <x v="2"/>
    <x v="1"/>
    <n v="22"/>
    <x v="2"/>
    <x v="3"/>
    <x v="3"/>
    <x v="4"/>
    <n v="21"/>
    <n v="3.56"/>
    <x v="1"/>
    <x v="0"/>
    <n v="13705.95"/>
    <n v="362.44"/>
    <n v="506.57"/>
    <n v="0"/>
    <n v="31311.18"/>
    <n v="65650.17"/>
    <n v="-5020.3599999999997"/>
    <n v="101981.71"/>
    <n v="626594850.33999527"/>
    <n v="62659.485033999525"/>
  </r>
  <r>
    <s v="MEM2603"/>
    <x v="2"/>
    <x v="0"/>
    <n v="54"/>
    <x v="1"/>
    <x v="3"/>
    <x v="3"/>
    <x v="5"/>
    <n v="31"/>
    <n v="3.02"/>
    <x v="0"/>
    <x v="0"/>
    <n v="13528.44"/>
    <n v="1525.6"/>
    <n v="135.27000000000001"/>
    <n v="0"/>
    <n v="48797.37"/>
    <n v="54604.38"/>
    <n v="25005.48"/>
    <n v="78396.27"/>
    <n v="626594850.33999527"/>
    <n v="62659.485033999525"/>
  </r>
  <r>
    <s v="MEM2604"/>
    <x v="7"/>
    <x v="1"/>
    <n v="70"/>
    <x v="0"/>
    <x v="5"/>
    <x v="3"/>
    <x v="0"/>
    <n v="24"/>
    <n v="4.17"/>
    <x v="0"/>
    <x v="0"/>
    <n v="12466.72"/>
    <n v="3592.75"/>
    <n v="4668.08"/>
    <n v="0"/>
    <n v="24632.38"/>
    <n v="41925.17"/>
    <n v="2590.5"/>
    <n v="63967.05"/>
    <n v="626594850.33999527"/>
    <n v="62659.485033999525"/>
  </r>
  <r>
    <s v="MEM2605"/>
    <x v="0"/>
    <x v="1"/>
    <n v="51"/>
    <x v="1"/>
    <x v="5"/>
    <x v="3"/>
    <x v="3"/>
    <n v="25"/>
    <n v="2.2799999999999998"/>
    <x v="1"/>
    <x v="0"/>
    <n v="2072.21"/>
    <n v="3502.95"/>
    <n v="7376.8"/>
    <n v="0"/>
    <n v="7259.16"/>
    <n v="4862.12"/>
    <n v="-19384.259999999998"/>
    <n v="31505.54"/>
    <n v="626594850.33999527"/>
    <n v="62659.485033999525"/>
  </r>
  <r>
    <s v="MEM2606"/>
    <x v="1"/>
    <x v="1"/>
    <n v="64"/>
    <x v="0"/>
    <x v="6"/>
    <x v="3"/>
    <x v="5"/>
    <n v="31"/>
    <n v="2.88"/>
    <x v="0"/>
    <x v="0"/>
    <n v="5737.91"/>
    <n v="4211.5600000000004"/>
    <n v="6661.28"/>
    <n v="0"/>
    <n v="28044.7"/>
    <n v="17952.27"/>
    <n v="-13711.85"/>
    <n v="59708.82"/>
    <n v="626594850.33999527"/>
    <n v="62659.485033999525"/>
  </r>
  <r>
    <s v="MEM2607"/>
    <x v="1"/>
    <x v="1"/>
    <n v="31"/>
    <x v="1"/>
    <x v="4"/>
    <x v="3"/>
    <x v="0"/>
    <n v="17"/>
    <n v="2.52"/>
    <x v="1"/>
    <x v="0"/>
    <n v="3483.98"/>
    <n v="1234.08"/>
    <n v="664.26"/>
    <n v="0"/>
    <n v="9141.35"/>
    <n v="11181.01"/>
    <n v="-6628.37"/>
    <n v="26950.73"/>
    <n v="626594850.33999527"/>
    <n v="62659.485033999525"/>
  </r>
  <r>
    <s v="MEM2608"/>
    <x v="3"/>
    <x v="0"/>
    <n v="32"/>
    <x v="1"/>
    <x v="5"/>
    <x v="1"/>
    <x v="3"/>
    <n v="28"/>
    <n v="2.36"/>
    <x v="1"/>
    <x v="0"/>
    <n v="3215.91"/>
    <n v="3526.96"/>
    <n v="6938.45"/>
    <n v="0"/>
    <n v="8793.61"/>
    <n v="6155.41"/>
    <n v="15376.04"/>
    <n v="-427.02"/>
    <n v="626594850.33999527"/>
    <n v="62659.485033999525"/>
  </r>
  <r>
    <s v="MEM2609"/>
    <x v="9"/>
    <x v="0"/>
    <n v="52"/>
    <x v="1"/>
    <x v="5"/>
    <x v="0"/>
    <x v="1"/>
    <n v="34"/>
    <n v="3.24"/>
    <x v="1"/>
    <x v="0"/>
    <n v="12462.1"/>
    <n v="4678.34"/>
    <n v="4238.05"/>
    <n v="0"/>
    <n v="26951.81"/>
    <n v="49963.38"/>
    <n v="-19755.54"/>
    <n v="96670.73"/>
    <n v="626594850.33999527"/>
    <n v="62659.485033999525"/>
  </r>
  <r>
    <s v="MEM2610"/>
    <x v="1"/>
    <x v="1"/>
    <n v="61"/>
    <x v="0"/>
    <x v="3"/>
    <x v="1"/>
    <x v="0"/>
    <n v="25"/>
    <n v="2.5299999999999998"/>
    <x v="0"/>
    <x v="0"/>
    <n v="3684.33"/>
    <n v="1740.27"/>
    <n v="6719.71"/>
    <n v="0"/>
    <n v="9273.1299999999992"/>
    <n v="9521.93"/>
    <n v="15840.27"/>
    <n v="2954.79"/>
    <n v="626594850.33999527"/>
    <n v="62659.485033999525"/>
  </r>
  <r>
    <s v="MEM2611"/>
    <x v="2"/>
    <x v="1"/>
    <n v="27"/>
    <x v="2"/>
    <x v="5"/>
    <x v="3"/>
    <x v="4"/>
    <n v="32"/>
    <n v="2.42"/>
    <x v="1"/>
    <x v="0"/>
    <n v="17760.900000000001"/>
    <n v="4276.55"/>
    <n v="7859.59"/>
    <n v="0"/>
    <n v="37876.949999999997"/>
    <n v="50403.6"/>
    <n v="24525.69"/>
    <n v="63754.86"/>
    <n v="626594850.33999527"/>
    <n v="62659.485033999525"/>
  </r>
  <r>
    <s v="MEM2612"/>
    <x v="8"/>
    <x v="0"/>
    <n v="27"/>
    <x v="2"/>
    <x v="5"/>
    <x v="1"/>
    <x v="3"/>
    <n v="22"/>
    <n v="1.84"/>
    <x v="0"/>
    <x v="0"/>
    <n v="10731.02"/>
    <n v="1059.44"/>
    <n v="2690.18"/>
    <n v="0"/>
    <n v="20917.439999999999"/>
    <n v="41710.9"/>
    <n v="19050.150000000001"/>
    <n v="43578.19"/>
    <n v="626594850.33999527"/>
    <n v="62659.485033999525"/>
  </r>
  <r>
    <s v="MEM2613"/>
    <x v="8"/>
    <x v="1"/>
    <n v="54"/>
    <x v="1"/>
    <x v="3"/>
    <x v="1"/>
    <x v="1"/>
    <n v="35"/>
    <n v="3.09"/>
    <x v="1"/>
    <x v="0"/>
    <n v="16688.439999999999"/>
    <n v="3658.3"/>
    <n v="2911.52"/>
    <n v="0"/>
    <n v="34061.74"/>
    <n v="34565.040000000001"/>
    <n v="-22370.59"/>
    <n v="90997.37"/>
    <n v="626594850.33999527"/>
    <n v="62659.485033999525"/>
  </r>
  <r>
    <s v="MEM2614"/>
    <x v="3"/>
    <x v="0"/>
    <n v="40"/>
    <x v="1"/>
    <x v="5"/>
    <x v="0"/>
    <x v="1"/>
    <n v="26"/>
    <n v="3.98"/>
    <x v="1"/>
    <x v="0"/>
    <n v="14312.5"/>
    <n v="460.59"/>
    <n v="681.49"/>
    <n v="0"/>
    <n v="56253.56"/>
    <n v="53521.84"/>
    <n v="-28376.82"/>
    <n v="138152.22"/>
    <n v="626594850.33999527"/>
    <n v="62659.485033999525"/>
  </r>
  <r>
    <s v="MEM2615"/>
    <x v="8"/>
    <x v="1"/>
    <n v="58"/>
    <x v="0"/>
    <x v="6"/>
    <x v="3"/>
    <x v="3"/>
    <n v="33"/>
    <n v="2.13"/>
    <x v="0"/>
    <x v="0"/>
    <n v="5533.48"/>
    <n v="4764.75"/>
    <n v="3767.3"/>
    <n v="0"/>
    <n v="16878.3"/>
    <n v="12283.11"/>
    <n v="10779.02"/>
    <n v="18382.39"/>
    <n v="626594850.33999527"/>
    <n v="62659.485033999525"/>
  </r>
  <r>
    <s v="MEM2616"/>
    <x v="9"/>
    <x v="1"/>
    <n v="48"/>
    <x v="1"/>
    <x v="2"/>
    <x v="1"/>
    <x v="0"/>
    <n v="28"/>
    <n v="2.94"/>
    <x v="0"/>
    <x v="0"/>
    <n v="7103.18"/>
    <n v="3884.2"/>
    <n v="7186.76"/>
    <n v="0"/>
    <n v="17304.78"/>
    <n v="26980.240000000002"/>
    <n v="-5625.96"/>
    <n v="49910.98"/>
    <n v="626594850.33999527"/>
    <n v="62659.485033999525"/>
  </r>
  <r>
    <s v="MEM2617"/>
    <x v="5"/>
    <x v="1"/>
    <n v="70"/>
    <x v="0"/>
    <x v="1"/>
    <x v="3"/>
    <x v="4"/>
    <n v="27"/>
    <n v="2.16"/>
    <x v="1"/>
    <x v="0"/>
    <n v="2151.9499999999998"/>
    <n v="4200.4399999999996"/>
    <n v="3539.94"/>
    <n v="0"/>
    <n v="10293.61"/>
    <n v="4886.75"/>
    <n v="-1304.95"/>
    <n v="16485.310000000001"/>
    <n v="626594850.33999527"/>
    <n v="62659.485033999525"/>
  </r>
  <r>
    <s v="MEM2618"/>
    <x v="1"/>
    <x v="0"/>
    <n v="76"/>
    <x v="0"/>
    <x v="3"/>
    <x v="3"/>
    <x v="0"/>
    <n v="35"/>
    <n v="2.52"/>
    <x v="1"/>
    <x v="0"/>
    <n v="8788.68"/>
    <n v="2551.71"/>
    <n v="1085.67"/>
    <n v="0"/>
    <n v="11210.64"/>
    <n v="42042.73"/>
    <n v="9067.7099999999991"/>
    <n v="44185.66"/>
    <n v="626594850.33999527"/>
    <n v="62659.485033999525"/>
  </r>
  <r>
    <s v="MEM2619"/>
    <x v="5"/>
    <x v="1"/>
    <n v="47"/>
    <x v="1"/>
    <x v="3"/>
    <x v="2"/>
    <x v="2"/>
    <n v="29"/>
    <n v="2.59"/>
    <x v="1"/>
    <x v="0"/>
    <n v="623.73"/>
    <n v="634.16"/>
    <n v="2341.3200000000002"/>
    <n v="0"/>
    <n v="2237.96"/>
    <n v="2368.62"/>
    <n v="3535.8"/>
    <n v="1070.78"/>
    <n v="626594850.33999527"/>
    <n v="62659.485033999525"/>
  </r>
  <r>
    <s v="MEM2620"/>
    <x v="8"/>
    <x v="1"/>
    <n v="76"/>
    <x v="0"/>
    <x v="1"/>
    <x v="0"/>
    <x v="0"/>
    <n v="35"/>
    <n v="2.0699999999999998"/>
    <x v="0"/>
    <x v="0"/>
    <n v="13303.28"/>
    <n v="199.8"/>
    <n v="6752.69"/>
    <n v="0"/>
    <n v="21697.279999999999"/>
    <n v="52719.77"/>
    <n v="-9208.57"/>
    <n v="83625.62"/>
    <n v="626594850.33999527"/>
    <n v="62659.485033999525"/>
  </r>
  <r>
    <s v="MEM2621"/>
    <x v="5"/>
    <x v="1"/>
    <n v="79"/>
    <x v="0"/>
    <x v="3"/>
    <x v="0"/>
    <x v="1"/>
    <n v="25"/>
    <n v="3.4"/>
    <x v="0"/>
    <x v="0"/>
    <n v="13288.73"/>
    <n v="225"/>
    <n v="3802.04"/>
    <n v="0"/>
    <n v="52099.8"/>
    <n v="58870.32"/>
    <n v="11353.42"/>
    <n v="99616.7"/>
    <n v="626594850.33999527"/>
    <n v="62659.485033999525"/>
  </r>
  <r>
    <s v="MEM2622"/>
    <x v="6"/>
    <x v="1"/>
    <n v="40"/>
    <x v="1"/>
    <x v="6"/>
    <x v="1"/>
    <x v="2"/>
    <n v="30"/>
    <n v="2.98"/>
    <x v="1"/>
    <x v="0"/>
    <n v="14645.06"/>
    <n v="1708.07"/>
    <n v="5009.9399999999996"/>
    <n v="0"/>
    <n v="28884.48"/>
    <n v="59775.97"/>
    <n v="19832.66"/>
    <n v="68827.789999999994"/>
    <n v="626594850.33999527"/>
    <n v="62659.485033999525"/>
  </r>
  <r>
    <s v="MEM2623"/>
    <x v="9"/>
    <x v="1"/>
    <n v="33"/>
    <x v="1"/>
    <x v="4"/>
    <x v="0"/>
    <x v="2"/>
    <n v="31"/>
    <n v="3.76"/>
    <x v="0"/>
    <x v="0"/>
    <n v="13745.41"/>
    <n v="274.76"/>
    <n v="5114.17"/>
    <n v="0"/>
    <n v="27823.45"/>
    <n v="38348.959999999999"/>
    <n v="5741.28"/>
    <n v="60431.13"/>
    <n v="626594850.33999527"/>
    <n v="62659.485033999525"/>
  </r>
  <r>
    <s v="MEM2624"/>
    <x v="9"/>
    <x v="1"/>
    <n v="25"/>
    <x v="2"/>
    <x v="1"/>
    <x v="0"/>
    <x v="5"/>
    <n v="31"/>
    <n v="3.53"/>
    <x v="0"/>
    <x v="0"/>
    <n v="11954.11"/>
    <n v="4997.72"/>
    <n v="2894.21"/>
    <n v="0"/>
    <n v="39663.06"/>
    <n v="22713.72"/>
    <n v="-22821.11"/>
    <n v="85197.89"/>
    <n v="626594850.33999527"/>
    <n v="62659.485033999525"/>
  </r>
  <r>
    <s v="MEM2625"/>
    <x v="5"/>
    <x v="1"/>
    <n v="68"/>
    <x v="0"/>
    <x v="3"/>
    <x v="3"/>
    <x v="2"/>
    <n v="27"/>
    <n v="2.48"/>
    <x v="1"/>
    <x v="0"/>
    <n v="2021.13"/>
    <n v="4469.13"/>
    <n v="1089.08"/>
    <n v="0"/>
    <n v="10056.719999999999"/>
    <n v="7095.63"/>
    <n v="4214.3599999999997"/>
    <n v="12937.99"/>
    <n v="626594850.33999527"/>
    <n v="62659.485033999525"/>
  </r>
  <r>
    <s v="MEM2626"/>
    <x v="7"/>
    <x v="0"/>
    <n v="59"/>
    <x v="0"/>
    <x v="0"/>
    <x v="3"/>
    <x v="5"/>
    <n v="25"/>
    <n v="2.73"/>
    <x v="0"/>
    <x v="0"/>
    <n v="6300.74"/>
    <n v="2084.02"/>
    <n v="6563.99"/>
    <n v="0"/>
    <n v="23128.75"/>
    <n v="8946.69"/>
    <n v="21048.79"/>
    <n v="11026.65"/>
    <n v="626594850.33999527"/>
    <n v="62659.485033999525"/>
  </r>
  <r>
    <s v="MEM2627"/>
    <x v="2"/>
    <x v="0"/>
    <n v="57"/>
    <x v="0"/>
    <x v="3"/>
    <x v="0"/>
    <x v="1"/>
    <n v="37"/>
    <n v="2.5299999999999998"/>
    <x v="0"/>
    <x v="0"/>
    <n v="8971.9599999999991"/>
    <n v="3687.96"/>
    <n v="1020.42"/>
    <n v="0"/>
    <n v="19891.78"/>
    <n v="30054.1"/>
    <n v="-7798.17"/>
    <n v="57744.05"/>
    <n v="626594850.33999527"/>
    <n v="62659.485033999525"/>
  </r>
  <r>
    <s v="MEM2628"/>
    <x v="4"/>
    <x v="0"/>
    <n v="34"/>
    <x v="1"/>
    <x v="3"/>
    <x v="0"/>
    <x v="4"/>
    <n v="20"/>
    <n v="1.99"/>
    <x v="0"/>
    <x v="0"/>
    <n v="8294.91"/>
    <n v="4194.84"/>
    <n v="2180.94"/>
    <n v="0"/>
    <n v="23597.43"/>
    <n v="39519.160000000003"/>
    <n v="16596.25"/>
    <n v="46520.34"/>
    <n v="626594850.33999527"/>
    <n v="62659.485033999525"/>
  </r>
  <r>
    <s v="MEM2629"/>
    <x v="5"/>
    <x v="1"/>
    <n v="37"/>
    <x v="1"/>
    <x v="0"/>
    <x v="0"/>
    <x v="5"/>
    <n v="39"/>
    <n v="2.37"/>
    <x v="0"/>
    <x v="0"/>
    <n v="15650.81"/>
    <n v="1558.31"/>
    <n v="6194.18"/>
    <n v="0"/>
    <n v="36868.19"/>
    <n v="56237.59"/>
    <n v="-19673.04"/>
    <n v="112778.82"/>
    <n v="626594850.33999527"/>
    <n v="62659.485033999525"/>
  </r>
  <r>
    <s v="MEM2630"/>
    <x v="4"/>
    <x v="1"/>
    <n v="52"/>
    <x v="1"/>
    <x v="3"/>
    <x v="1"/>
    <x v="0"/>
    <n v="25"/>
    <n v="3.03"/>
    <x v="0"/>
    <x v="0"/>
    <n v="17758.79"/>
    <n v="3255.84"/>
    <n v="2423.0100000000002"/>
    <n v="0"/>
    <n v="54595.51"/>
    <n v="38855.49"/>
    <n v="-4917.66"/>
    <n v="98368.66"/>
    <n v="626594850.33999527"/>
    <n v="62659.485033999525"/>
  </r>
  <r>
    <s v="MEM2631"/>
    <x v="4"/>
    <x v="1"/>
    <n v="22"/>
    <x v="2"/>
    <x v="3"/>
    <x v="3"/>
    <x v="2"/>
    <n v="26"/>
    <n v="2.72"/>
    <x v="1"/>
    <x v="0"/>
    <n v="19024.740000000002"/>
    <n v="2525.23"/>
    <n v="7179.83"/>
    <n v="0"/>
    <n v="39869.56"/>
    <n v="28539.82"/>
    <n v="-16018.94"/>
    <n v="84428.32"/>
    <n v="626594850.33999527"/>
    <n v="62659.485033999525"/>
  </r>
  <r>
    <s v="MEM2632"/>
    <x v="3"/>
    <x v="0"/>
    <n v="31"/>
    <x v="1"/>
    <x v="0"/>
    <x v="0"/>
    <x v="2"/>
    <n v="29"/>
    <n v="1.62"/>
    <x v="0"/>
    <x v="0"/>
    <n v="16098.97"/>
    <n v="1225.4100000000001"/>
    <n v="7161.92"/>
    <n v="0"/>
    <n v="35991.629999999997"/>
    <n v="34185.769999999997"/>
    <n v="24100.95"/>
    <n v="46076.45"/>
    <n v="626594850.33999527"/>
    <n v="62659.485033999525"/>
  </r>
  <r>
    <s v="MEM2633"/>
    <x v="3"/>
    <x v="0"/>
    <n v="31"/>
    <x v="1"/>
    <x v="0"/>
    <x v="1"/>
    <x v="2"/>
    <n v="46"/>
    <n v="2.85"/>
    <x v="1"/>
    <x v="0"/>
    <n v="5819.62"/>
    <n v="4894.8599999999997"/>
    <n v="4599.2299999999996"/>
    <n v="0"/>
    <n v="17194.689999999999"/>
    <n v="20959.63"/>
    <n v="-2790.73"/>
    <n v="40945.050000000003"/>
    <n v="626594850.33999527"/>
    <n v="62659.485033999525"/>
  </r>
  <r>
    <s v="MEM2634"/>
    <x v="9"/>
    <x v="0"/>
    <n v="72"/>
    <x v="0"/>
    <x v="1"/>
    <x v="0"/>
    <x v="1"/>
    <n v="40"/>
    <n v="2.29"/>
    <x v="1"/>
    <x v="0"/>
    <n v="19452.650000000001"/>
    <n v="670.61"/>
    <n v="6540.45"/>
    <n v="0"/>
    <n v="78223.839999999997"/>
    <n v="88394"/>
    <n v="-6289.35"/>
    <n v="172907.19"/>
    <n v="626594850.33999527"/>
    <n v="62659.485033999525"/>
  </r>
  <r>
    <s v="MEM2635"/>
    <x v="9"/>
    <x v="0"/>
    <n v="25"/>
    <x v="2"/>
    <x v="6"/>
    <x v="1"/>
    <x v="2"/>
    <n v="34"/>
    <n v="3.05"/>
    <x v="1"/>
    <x v="0"/>
    <n v="8228.61"/>
    <n v="2788.9"/>
    <n v="5121.63"/>
    <n v="0"/>
    <n v="32081.37"/>
    <n v="28597.49"/>
    <n v="17251.849999999999"/>
    <n v="43427.01"/>
    <n v="626594850.33999527"/>
    <n v="62659.485033999525"/>
  </r>
  <r>
    <s v="MEM2636"/>
    <x v="5"/>
    <x v="1"/>
    <n v="53"/>
    <x v="1"/>
    <x v="5"/>
    <x v="1"/>
    <x v="3"/>
    <n v="33"/>
    <n v="2.13"/>
    <x v="1"/>
    <x v="0"/>
    <n v="11143.95"/>
    <n v="2344.48"/>
    <n v="1345.32"/>
    <n v="0"/>
    <n v="53875.44"/>
    <n v="54197.25"/>
    <n v="-8352.51"/>
    <n v="116425.2"/>
    <n v="626594850.33999527"/>
    <n v="62659.485033999525"/>
  </r>
  <r>
    <s v="MEM2637"/>
    <x v="4"/>
    <x v="0"/>
    <n v="52"/>
    <x v="1"/>
    <x v="3"/>
    <x v="0"/>
    <x v="5"/>
    <n v="27"/>
    <n v="2.79"/>
    <x v="0"/>
    <x v="0"/>
    <n v="8814.7000000000007"/>
    <n v="541.08000000000004"/>
    <n v="323.04000000000002"/>
    <n v="0"/>
    <n v="43667.040000000001"/>
    <n v="42873.73"/>
    <n v="-22246.43"/>
    <n v="108787.2"/>
    <n v="626594850.33999527"/>
    <n v="62659.485033999525"/>
  </r>
  <r>
    <s v="MEM2638"/>
    <x v="0"/>
    <x v="0"/>
    <n v="61"/>
    <x v="0"/>
    <x v="0"/>
    <x v="3"/>
    <x v="2"/>
    <n v="31"/>
    <n v="1.5"/>
    <x v="0"/>
    <x v="0"/>
    <n v="7017.62"/>
    <n v="962.03"/>
    <n v="3724.56"/>
    <n v="0"/>
    <n v="23578.63"/>
    <n v="18709.03"/>
    <n v="-15122.23"/>
    <n v="57409.89"/>
    <n v="626594850.33999527"/>
    <n v="62659.485033999525"/>
  </r>
  <r>
    <s v="MEM2639"/>
    <x v="0"/>
    <x v="1"/>
    <n v="64"/>
    <x v="0"/>
    <x v="3"/>
    <x v="3"/>
    <x v="3"/>
    <n v="35"/>
    <n v="2.75"/>
    <x v="0"/>
    <x v="0"/>
    <n v="1491.79"/>
    <n v="4984.21"/>
    <n v="5954.69"/>
    <n v="0"/>
    <n v="5743.89"/>
    <n v="6508.59"/>
    <n v="-2960.13"/>
    <n v="15212.61"/>
    <n v="626594850.33999527"/>
    <n v="62659.485033999525"/>
  </r>
  <r>
    <s v="MEM2640"/>
    <x v="3"/>
    <x v="1"/>
    <n v="38"/>
    <x v="1"/>
    <x v="2"/>
    <x v="2"/>
    <x v="2"/>
    <n v="29"/>
    <n v="3.07"/>
    <x v="1"/>
    <x v="0"/>
    <n v="6389.89"/>
    <n v="1618.97"/>
    <n v="2069.9499999999998"/>
    <n v="0"/>
    <n v="29502.65"/>
    <n v="9763.69"/>
    <n v="-26133.23"/>
    <n v="65399.57"/>
    <n v="626594850.33999527"/>
    <n v="62659.485033999525"/>
  </r>
  <r>
    <s v="MEM2641"/>
    <x v="4"/>
    <x v="0"/>
    <n v="52"/>
    <x v="1"/>
    <x v="1"/>
    <x v="0"/>
    <x v="0"/>
    <n v="21"/>
    <n v="2.97"/>
    <x v="1"/>
    <x v="0"/>
    <n v="5742.46"/>
    <n v="587.42999999999995"/>
    <n v="7994.32"/>
    <n v="0"/>
    <n v="11006.5"/>
    <n v="18388.89"/>
    <n v="14511.15"/>
    <n v="14884.24"/>
    <n v="626594850.33999527"/>
    <n v="62659.485033999525"/>
  </r>
  <r>
    <s v="MEM2642"/>
    <x v="3"/>
    <x v="0"/>
    <n v="33"/>
    <x v="1"/>
    <x v="6"/>
    <x v="0"/>
    <x v="0"/>
    <n v="25"/>
    <n v="1.47"/>
    <x v="0"/>
    <x v="0"/>
    <n v="10469.06"/>
    <n v="151.82"/>
    <n v="4620.1899999999996"/>
    <n v="0"/>
    <n v="30711.11"/>
    <n v="51712.94"/>
    <n v="-29323.69"/>
    <n v="111747.74"/>
    <n v="626594850.33999527"/>
    <n v="62659.485033999525"/>
  </r>
  <r>
    <s v="MEM2643"/>
    <x v="0"/>
    <x v="1"/>
    <n v="62"/>
    <x v="0"/>
    <x v="6"/>
    <x v="0"/>
    <x v="2"/>
    <n v="27"/>
    <n v="0.89"/>
    <x v="1"/>
    <x v="0"/>
    <n v="18529.919999999998"/>
    <n v="391.76"/>
    <n v="2375.48"/>
    <n v="0"/>
    <n v="49703.37"/>
    <n v="58858.91"/>
    <n v="-16164.17"/>
    <n v="124726.45"/>
    <n v="626594850.33999527"/>
    <n v="62659.485033999525"/>
  </r>
  <r>
    <s v="MEM2644"/>
    <x v="3"/>
    <x v="1"/>
    <n v="33"/>
    <x v="1"/>
    <x v="6"/>
    <x v="0"/>
    <x v="5"/>
    <n v="32"/>
    <n v="2.13"/>
    <x v="1"/>
    <x v="0"/>
    <n v="5117.29"/>
    <n v="1598.2"/>
    <n v="5517.53"/>
    <n v="0"/>
    <n v="18086.740000000002"/>
    <n v="6296.53"/>
    <n v="-3466.71"/>
    <n v="27849.98"/>
    <n v="626594850.33999527"/>
    <n v="62659.485033999525"/>
  </r>
  <r>
    <s v="MEM2645"/>
    <x v="9"/>
    <x v="0"/>
    <n v="66"/>
    <x v="0"/>
    <x v="5"/>
    <x v="1"/>
    <x v="3"/>
    <n v="38"/>
    <n v="2.06"/>
    <x v="0"/>
    <x v="0"/>
    <n v="12014.42"/>
    <n v="4296.87"/>
    <n v="4305.79"/>
    <n v="0"/>
    <n v="36077.82"/>
    <n v="27549.599999999999"/>
    <n v="4987.6899999999996"/>
    <n v="58639.73"/>
    <n v="626594850.33999527"/>
    <n v="62659.485033999525"/>
  </r>
  <r>
    <s v="MEM2646"/>
    <x v="7"/>
    <x v="1"/>
    <n v="58"/>
    <x v="0"/>
    <x v="5"/>
    <x v="3"/>
    <x v="0"/>
    <n v="22"/>
    <n v="2.54"/>
    <x v="1"/>
    <x v="0"/>
    <n v="7232.2"/>
    <n v="2633.36"/>
    <n v="7013"/>
    <n v="0"/>
    <n v="15753.91"/>
    <n v="29319.46"/>
    <n v="-23256.2"/>
    <n v="68329.570000000007"/>
    <n v="626594850.33999527"/>
    <n v="62659.485033999525"/>
  </r>
  <r>
    <s v="MEM2647"/>
    <x v="8"/>
    <x v="0"/>
    <n v="64"/>
    <x v="0"/>
    <x v="2"/>
    <x v="0"/>
    <x v="0"/>
    <n v="26"/>
    <n v="1.86"/>
    <x v="1"/>
    <x v="0"/>
    <n v="14367.32"/>
    <n v="1787.44"/>
    <n v="6568.78"/>
    <n v="0"/>
    <n v="23420.58"/>
    <n v="40918.269999999997"/>
    <n v="7115.77"/>
    <n v="57223.08"/>
    <n v="626594850.33999527"/>
    <n v="62659.485033999525"/>
  </r>
  <r>
    <s v="MEM2648"/>
    <x v="0"/>
    <x v="0"/>
    <n v="39"/>
    <x v="1"/>
    <x v="4"/>
    <x v="1"/>
    <x v="5"/>
    <n v="31"/>
    <n v="2.23"/>
    <x v="1"/>
    <x v="0"/>
    <n v="15140.46"/>
    <n v="3265.4"/>
    <n v="4882.53"/>
    <n v="0"/>
    <n v="29836.2"/>
    <n v="51607.14"/>
    <n v="-25872.12"/>
    <n v="107315.46"/>
    <n v="626594850.33999527"/>
    <n v="62659.485033999525"/>
  </r>
  <r>
    <s v="MEM2649"/>
    <x v="3"/>
    <x v="1"/>
    <n v="22"/>
    <x v="2"/>
    <x v="2"/>
    <x v="3"/>
    <x v="1"/>
    <n v="26"/>
    <n v="2.48"/>
    <x v="0"/>
    <x v="0"/>
    <n v="3472.93"/>
    <n v="2307.77"/>
    <n v="4904.58"/>
    <n v="0"/>
    <n v="9504.65"/>
    <n v="13305.24"/>
    <n v="2528.94"/>
    <n v="20280.95"/>
    <n v="626594850.33999527"/>
    <n v="62659.485033999525"/>
  </r>
  <r>
    <s v="MEM2650"/>
    <x v="5"/>
    <x v="0"/>
    <n v="46"/>
    <x v="1"/>
    <x v="3"/>
    <x v="0"/>
    <x v="4"/>
    <n v="25"/>
    <n v="2.82"/>
    <x v="1"/>
    <x v="0"/>
    <n v="13563.87"/>
    <n v="4721.1499999999996"/>
    <n v="2605.9"/>
    <n v="0"/>
    <n v="40995.81"/>
    <n v="30437.74"/>
    <n v="-26001.47"/>
    <n v="97435.02"/>
    <n v="626594850.33999527"/>
    <n v="62659.485033999525"/>
  </r>
  <r>
    <s v="MEM2651"/>
    <x v="8"/>
    <x v="0"/>
    <n v="70"/>
    <x v="0"/>
    <x v="4"/>
    <x v="2"/>
    <x v="2"/>
    <n v="23"/>
    <n v="2.35"/>
    <x v="0"/>
    <x v="0"/>
    <n v="15283.53"/>
    <n v="1858.14"/>
    <n v="6538.94"/>
    <n v="0"/>
    <n v="33512.870000000003"/>
    <n v="72419.839999999997"/>
    <n v="-5017.1400000000003"/>
    <n v="110949.85"/>
    <n v="626594850.33999527"/>
    <n v="62659.485033999525"/>
  </r>
  <r>
    <s v="MEM2652"/>
    <x v="9"/>
    <x v="1"/>
    <n v="36"/>
    <x v="1"/>
    <x v="5"/>
    <x v="1"/>
    <x v="2"/>
    <n v="31"/>
    <n v="3.09"/>
    <x v="0"/>
    <x v="0"/>
    <n v="18970.439999999999"/>
    <n v="4183.9799999999996"/>
    <n v="562.36"/>
    <n v="0"/>
    <n v="76054.710000000006"/>
    <n v="56582.2"/>
    <n v="-16719.41"/>
    <n v="149356.32"/>
    <n v="626594850.33999527"/>
    <n v="62659.485033999525"/>
  </r>
  <r>
    <s v="MEM2653"/>
    <x v="8"/>
    <x v="0"/>
    <n v="75"/>
    <x v="0"/>
    <x v="0"/>
    <x v="1"/>
    <x v="2"/>
    <n v="25"/>
    <n v="4.05"/>
    <x v="1"/>
    <x v="0"/>
    <n v="3550.98"/>
    <n v="2612.9"/>
    <n v="5085.97"/>
    <n v="0"/>
    <n v="10988.34"/>
    <n v="6703.65"/>
    <n v="29396.11"/>
    <n v="-11704.12"/>
    <n v="626594850.33999527"/>
    <n v="62659.485033999525"/>
  </r>
  <r>
    <s v="MEM2654"/>
    <x v="8"/>
    <x v="0"/>
    <n v="62"/>
    <x v="0"/>
    <x v="6"/>
    <x v="0"/>
    <x v="5"/>
    <n v="16"/>
    <n v="2.2200000000000002"/>
    <x v="1"/>
    <x v="0"/>
    <n v="18860.14"/>
    <n v="155.43"/>
    <n v="6302.03"/>
    <n v="0"/>
    <n v="61227.93"/>
    <n v="69974.73"/>
    <n v="7420.14"/>
    <n v="123782.52"/>
    <n v="626594850.33999527"/>
    <n v="62659.485033999525"/>
  </r>
  <r>
    <s v="MEM2655"/>
    <x v="1"/>
    <x v="0"/>
    <n v="29"/>
    <x v="2"/>
    <x v="2"/>
    <x v="0"/>
    <x v="1"/>
    <n v="27"/>
    <n v="3.38"/>
    <x v="1"/>
    <x v="0"/>
    <n v="14308.26"/>
    <n v="4412.28"/>
    <n v="5741.43"/>
    <n v="0"/>
    <n v="48892.56"/>
    <n v="69556.34"/>
    <n v="22479.33"/>
    <n v="95969.57"/>
    <n v="626594850.33999527"/>
    <n v="62659.485033999525"/>
  </r>
  <r>
    <s v="MEM2656"/>
    <x v="0"/>
    <x v="1"/>
    <n v="67"/>
    <x v="0"/>
    <x v="0"/>
    <x v="0"/>
    <x v="5"/>
    <n v="33"/>
    <n v="2.71"/>
    <x v="1"/>
    <x v="0"/>
    <n v="10582.99"/>
    <n v="2042.57"/>
    <n v="2822.81"/>
    <n v="0"/>
    <n v="13411.49"/>
    <n v="20669.02"/>
    <n v="-2706.92"/>
    <n v="36787.43"/>
    <n v="626594850.33999527"/>
    <n v="62659.485033999525"/>
  </r>
  <r>
    <s v="MEM2657"/>
    <x v="6"/>
    <x v="0"/>
    <n v="32"/>
    <x v="1"/>
    <x v="4"/>
    <x v="1"/>
    <x v="3"/>
    <n v="28"/>
    <n v="2.1800000000000002"/>
    <x v="1"/>
    <x v="0"/>
    <n v="1278.1099999999999"/>
    <n v="3021.21"/>
    <n v="1322.21"/>
    <n v="0"/>
    <n v="5191.3999999999996"/>
    <n v="3857.39"/>
    <n v="-28493.26"/>
    <n v="37542.050000000003"/>
    <n v="626594850.33999527"/>
    <n v="62659.485033999525"/>
  </r>
  <r>
    <s v="MEM2658"/>
    <x v="9"/>
    <x v="0"/>
    <n v="27"/>
    <x v="2"/>
    <x v="0"/>
    <x v="0"/>
    <x v="4"/>
    <n v="34"/>
    <n v="0.92"/>
    <x v="1"/>
    <x v="0"/>
    <n v="6141.08"/>
    <n v="1472.34"/>
    <n v="3515.67"/>
    <n v="0"/>
    <n v="20679.29"/>
    <n v="8974.52"/>
    <n v="23800.71"/>
    <n v="5853.1"/>
    <n v="626594850.33999527"/>
    <n v="62659.485033999525"/>
  </r>
  <r>
    <s v="MEM2659"/>
    <x v="9"/>
    <x v="1"/>
    <n v="62"/>
    <x v="0"/>
    <x v="0"/>
    <x v="0"/>
    <x v="1"/>
    <n v="23"/>
    <n v="2.71"/>
    <x v="1"/>
    <x v="0"/>
    <n v="2611.4499999999998"/>
    <n v="2533.85"/>
    <n v="2021.5"/>
    <n v="0"/>
    <n v="12230.68"/>
    <n v="3898.99"/>
    <n v="3386.88"/>
    <n v="12742.79"/>
    <n v="626594850.33999527"/>
    <n v="62659.485033999525"/>
  </r>
  <r>
    <s v="MEM2660"/>
    <x v="3"/>
    <x v="1"/>
    <n v="53"/>
    <x v="1"/>
    <x v="3"/>
    <x v="0"/>
    <x v="3"/>
    <n v="30"/>
    <n v="2.04"/>
    <x v="1"/>
    <x v="0"/>
    <n v="15246.17"/>
    <n v="4477.8900000000003"/>
    <n v="2660.62"/>
    <n v="0"/>
    <n v="32205.759999999998"/>
    <n v="66914.55"/>
    <n v="-28990.74"/>
    <n v="128111.05"/>
    <n v="626594850.33999527"/>
    <n v="62659.485033999525"/>
  </r>
  <r>
    <s v="MEM2661"/>
    <x v="2"/>
    <x v="0"/>
    <n v="29"/>
    <x v="2"/>
    <x v="6"/>
    <x v="0"/>
    <x v="3"/>
    <n v="33"/>
    <n v="3.36"/>
    <x v="1"/>
    <x v="0"/>
    <n v="17019.89"/>
    <n v="2739.44"/>
    <n v="7105.36"/>
    <n v="0"/>
    <n v="31797.01"/>
    <n v="62283.89"/>
    <n v="-6309.3"/>
    <n v="100390.2"/>
    <n v="626594850.33999527"/>
    <n v="62659.485033999525"/>
  </r>
  <r>
    <s v="MEM2662"/>
    <x v="6"/>
    <x v="0"/>
    <n v="61"/>
    <x v="0"/>
    <x v="1"/>
    <x v="0"/>
    <x v="2"/>
    <n v="31"/>
    <n v="2.3199999999999998"/>
    <x v="1"/>
    <x v="0"/>
    <n v="19679.419999999998"/>
    <n v="3698.94"/>
    <n v="6887.23"/>
    <n v="0"/>
    <n v="71576.66"/>
    <n v="66697.8"/>
    <n v="-23937.32"/>
    <n v="162211.78"/>
    <n v="626594850.33999527"/>
    <n v="62659.485033999525"/>
  </r>
  <r>
    <s v="MEM2663"/>
    <x v="2"/>
    <x v="0"/>
    <n v="23"/>
    <x v="2"/>
    <x v="0"/>
    <x v="0"/>
    <x v="0"/>
    <n v="39"/>
    <n v="2.99"/>
    <x v="1"/>
    <x v="0"/>
    <n v="12485.98"/>
    <n v="3005.97"/>
    <n v="5535.06"/>
    <n v="0"/>
    <n v="37188.230000000003"/>
    <n v="22292.27"/>
    <n v="-2908.14"/>
    <n v="62388.639999999999"/>
    <n v="626594850.33999527"/>
    <n v="62659.485033999525"/>
  </r>
  <r>
    <s v="MEM2664"/>
    <x v="5"/>
    <x v="0"/>
    <n v="43"/>
    <x v="1"/>
    <x v="4"/>
    <x v="1"/>
    <x v="4"/>
    <n v="25"/>
    <n v="1.84"/>
    <x v="0"/>
    <x v="0"/>
    <n v="15995.14"/>
    <n v="1291.55"/>
    <n v="6589.39"/>
    <n v="0"/>
    <n v="44030.26"/>
    <n v="51531.75"/>
    <n v="-24991.39"/>
    <n v="120553.4"/>
    <n v="626594850.33999527"/>
    <n v="62659.485033999525"/>
  </r>
  <r>
    <s v="MEM2665"/>
    <x v="4"/>
    <x v="0"/>
    <n v="80"/>
    <x v="0"/>
    <x v="2"/>
    <x v="2"/>
    <x v="3"/>
    <n v="35"/>
    <n v="2.4700000000000002"/>
    <x v="0"/>
    <x v="0"/>
    <n v="3187.56"/>
    <n v="4518"/>
    <n v="3889.13"/>
    <n v="0"/>
    <n v="5903.93"/>
    <n v="7343.16"/>
    <n v="-8992.14"/>
    <n v="22239.23"/>
    <n v="626594850.33999527"/>
    <n v="62659.485033999525"/>
  </r>
  <r>
    <s v="MEM2666"/>
    <x v="0"/>
    <x v="0"/>
    <n v="64"/>
    <x v="0"/>
    <x v="5"/>
    <x v="0"/>
    <x v="3"/>
    <n v="34"/>
    <n v="2.38"/>
    <x v="1"/>
    <x v="0"/>
    <n v="4275.08"/>
    <n v="4468.5200000000004"/>
    <n v="425.7"/>
    <n v="0"/>
    <n v="18091.259999999998"/>
    <n v="5567.19"/>
    <n v="4667.53"/>
    <n v="18990.919999999998"/>
    <n v="626594850.33999527"/>
    <n v="62659.485033999525"/>
  </r>
  <r>
    <s v="MEM2667"/>
    <x v="6"/>
    <x v="0"/>
    <n v="61"/>
    <x v="0"/>
    <x v="4"/>
    <x v="0"/>
    <x v="4"/>
    <n v="23"/>
    <n v="3.74"/>
    <x v="1"/>
    <x v="0"/>
    <n v="6551.12"/>
    <n v="4148.33"/>
    <n v="6516.34"/>
    <n v="0"/>
    <n v="18014.72"/>
    <n v="27370.41"/>
    <n v="-27111.87"/>
    <n v="72497"/>
    <n v="626594850.33999527"/>
    <n v="62659.485033999525"/>
  </r>
  <r>
    <s v="MEM2668"/>
    <x v="5"/>
    <x v="1"/>
    <n v="33"/>
    <x v="1"/>
    <x v="1"/>
    <x v="0"/>
    <x v="5"/>
    <n v="32"/>
    <n v="3.56"/>
    <x v="1"/>
    <x v="0"/>
    <n v="16198.74"/>
    <n v="142.11000000000001"/>
    <n v="5112.59"/>
    <n v="0"/>
    <n v="58848.28"/>
    <n v="68402.12"/>
    <n v="-18480.95"/>
    <n v="145731.35"/>
    <n v="626594850.33999527"/>
    <n v="62659.485033999525"/>
  </r>
  <r>
    <s v="MEM2669"/>
    <x v="6"/>
    <x v="1"/>
    <n v="38"/>
    <x v="1"/>
    <x v="1"/>
    <x v="0"/>
    <x v="0"/>
    <n v="36"/>
    <n v="3.28"/>
    <x v="1"/>
    <x v="0"/>
    <n v="5545.83"/>
    <n v="3400.32"/>
    <n v="361.53"/>
    <n v="0"/>
    <n v="11180.51"/>
    <n v="7295.85"/>
    <n v="11862.14"/>
    <n v="6614.22"/>
    <n v="626594850.33999527"/>
    <n v="62659.485033999525"/>
  </r>
  <r>
    <s v="MEM2670"/>
    <x v="4"/>
    <x v="1"/>
    <n v="27"/>
    <x v="2"/>
    <x v="1"/>
    <x v="0"/>
    <x v="5"/>
    <n v="28"/>
    <n v="1.83"/>
    <x v="1"/>
    <x v="0"/>
    <n v="2239.8000000000002"/>
    <n v="3751.84"/>
    <n v="4383.17"/>
    <n v="0"/>
    <n v="6753.14"/>
    <n v="7745.4"/>
    <n v="27930.080000000002"/>
    <n v="-13431.54"/>
    <n v="626594850.33999527"/>
    <n v="62659.485033999525"/>
  </r>
  <r>
    <s v="MEM2671"/>
    <x v="3"/>
    <x v="0"/>
    <n v="62"/>
    <x v="0"/>
    <x v="5"/>
    <x v="3"/>
    <x v="5"/>
    <n v="27"/>
    <n v="2.91"/>
    <x v="1"/>
    <x v="0"/>
    <n v="5616.83"/>
    <n v="972.4"/>
    <n v="3847.99"/>
    <n v="0"/>
    <n v="24047.84"/>
    <n v="9946.9"/>
    <n v="24831.62"/>
    <n v="9163.1200000000008"/>
    <n v="626594850.33999527"/>
    <n v="62659.485033999525"/>
  </r>
  <r>
    <s v="MEM2672"/>
    <x v="5"/>
    <x v="0"/>
    <n v="80"/>
    <x v="0"/>
    <x v="0"/>
    <x v="0"/>
    <x v="5"/>
    <n v="25"/>
    <n v="2.84"/>
    <x v="1"/>
    <x v="0"/>
    <n v="12714.15"/>
    <n v="226.52"/>
    <n v="6915.65"/>
    <n v="0"/>
    <n v="49155.18"/>
    <n v="26799.52"/>
    <n v="23173.52"/>
    <n v="52781.18"/>
    <n v="626594850.33999527"/>
    <n v="62659.485033999525"/>
  </r>
  <r>
    <s v="MEM2673"/>
    <x v="7"/>
    <x v="1"/>
    <n v="46"/>
    <x v="1"/>
    <x v="3"/>
    <x v="3"/>
    <x v="1"/>
    <n v="35"/>
    <n v="2.48"/>
    <x v="1"/>
    <x v="0"/>
    <n v="16365.28"/>
    <n v="1702.84"/>
    <n v="6388.03"/>
    <n v="0"/>
    <n v="25560.38"/>
    <n v="54529.98"/>
    <n v="-11909.47"/>
    <n v="91999.83"/>
    <n v="626594850.33999527"/>
    <n v="62659.485033999525"/>
  </r>
  <r>
    <s v="MEM2674"/>
    <x v="3"/>
    <x v="0"/>
    <n v="22"/>
    <x v="2"/>
    <x v="3"/>
    <x v="0"/>
    <x v="3"/>
    <n v="25"/>
    <n v="3.08"/>
    <x v="0"/>
    <x v="0"/>
    <n v="19091.310000000001"/>
    <n v="2970.88"/>
    <n v="876.23"/>
    <n v="0"/>
    <n v="29617.86"/>
    <n v="84074.33"/>
    <n v="-3344.66"/>
    <n v="117036.85"/>
    <n v="626594850.33999527"/>
    <n v="62659.485033999525"/>
  </r>
  <r>
    <s v="MEM2675"/>
    <x v="1"/>
    <x v="0"/>
    <n v="45"/>
    <x v="1"/>
    <x v="5"/>
    <x v="3"/>
    <x v="0"/>
    <n v="24"/>
    <n v="3.22"/>
    <x v="1"/>
    <x v="0"/>
    <n v="8883.43"/>
    <n v="4538.68"/>
    <n v="6367.13"/>
    <n v="0"/>
    <n v="27545.42"/>
    <n v="17085.86"/>
    <n v="27491.38"/>
    <n v="17139.900000000001"/>
    <n v="626594850.33999527"/>
    <n v="62659.485033999525"/>
  </r>
  <r>
    <s v="MEM2676"/>
    <x v="0"/>
    <x v="0"/>
    <n v="41"/>
    <x v="1"/>
    <x v="0"/>
    <x v="0"/>
    <x v="1"/>
    <n v="29"/>
    <n v="3.58"/>
    <x v="1"/>
    <x v="0"/>
    <n v="12921.22"/>
    <n v="4218.3100000000004"/>
    <n v="1030.43"/>
    <n v="0"/>
    <n v="40031.129999999997"/>
    <n v="38399.65"/>
    <n v="22321.87"/>
    <n v="56108.91"/>
    <n v="626594850.33999527"/>
    <n v="62659.485033999525"/>
  </r>
  <r>
    <s v="MEM2677"/>
    <x v="5"/>
    <x v="0"/>
    <n v="27"/>
    <x v="2"/>
    <x v="6"/>
    <x v="0"/>
    <x v="4"/>
    <n v="25"/>
    <n v="2.89"/>
    <x v="1"/>
    <x v="0"/>
    <n v="12248.79"/>
    <n v="2447.9299999999998"/>
    <n v="145.83000000000001"/>
    <n v="0"/>
    <n v="52016.33"/>
    <n v="49472.98"/>
    <n v="-10390.52"/>
    <n v="111879.83"/>
    <n v="626594850.33999527"/>
    <n v="62659.485033999525"/>
  </r>
  <r>
    <s v="MEM2678"/>
    <x v="5"/>
    <x v="0"/>
    <n v="64"/>
    <x v="0"/>
    <x v="5"/>
    <x v="1"/>
    <x v="3"/>
    <n v="32"/>
    <n v="2.13"/>
    <x v="1"/>
    <x v="0"/>
    <n v="7772.79"/>
    <n v="3369.43"/>
    <n v="6131.57"/>
    <n v="0"/>
    <n v="36611.82"/>
    <n v="34869.24"/>
    <n v="-14009.85"/>
    <n v="85490.91"/>
    <n v="626594850.33999527"/>
    <n v="62659.485033999525"/>
  </r>
  <r>
    <s v="MEM2679"/>
    <x v="3"/>
    <x v="1"/>
    <n v="80"/>
    <x v="0"/>
    <x v="6"/>
    <x v="0"/>
    <x v="0"/>
    <n v="27"/>
    <n v="3.12"/>
    <x v="0"/>
    <x v="0"/>
    <n v="3127.84"/>
    <n v="4937.3100000000004"/>
    <n v="601.21"/>
    <n v="0"/>
    <n v="4861.99"/>
    <n v="8478.24"/>
    <n v="-13976.09"/>
    <n v="27316.32"/>
    <n v="626594850.33999527"/>
    <n v="62659.485033999525"/>
  </r>
  <r>
    <s v="MEM2680"/>
    <x v="1"/>
    <x v="1"/>
    <n v="42"/>
    <x v="1"/>
    <x v="6"/>
    <x v="1"/>
    <x v="3"/>
    <n v="30"/>
    <n v="2.84"/>
    <x v="1"/>
    <x v="0"/>
    <n v="5578.05"/>
    <n v="1167.21"/>
    <n v="2432.69"/>
    <n v="0"/>
    <n v="18374.63"/>
    <n v="19527.22"/>
    <n v="3765.98"/>
    <n v="34135.870000000003"/>
    <n v="626594850.33999527"/>
    <n v="62659.485033999525"/>
  </r>
  <r>
    <s v="MEM2681"/>
    <x v="7"/>
    <x v="0"/>
    <n v="49"/>
    <x v="1"/>
    <x v="3"/>
    <x v="1"/>
    <x v="3"/>
    <n v="32"/>
    <n v="2.82"/>
    <x v="0"/>
    <x v="0"/>
    <n v="16397.82"/>
    <n v="4747.74"/>
    <n v="551.53"/>
    <n v="0"/>
    <n v="50473.13"/>
    <n v="70285.83"/>
    <n v="11230.85"/>
    <n v="109528.11"/>
    <n v="626594850.33999527"/>
    <n v="62659.485033999525"/>
  </r>
  <r>
    <s v="MEM2682"/>
    <x v="6"/>
    <x v="1"/>
    <n v="66"/>
    <x v="0"/>
    <x v="6"/>
    <x v="0"/>
    <x v="4"/>
    <n v="32"/>
    <n v="2.86"/>
    <x v="1"/>
    <x v="0"/>
    <n v="19331.689999999999"/>
    <n v="2466.36"/>
    <n v="7368.67"/>
    <n v="0"/>
    <n v="39083.56"/>
    <n v="54366.74"/>
    <n v="19724.75"/>
    <n v="73725.55"/>
    <n v="626594850.33999527"/>
    <n v="62659.485033999525"/>
  </r>
  <r>
    <s v="MEM2683"/>
    <x v="9"/>
    <x v="0"/>
    <n v="65"/>
    <x v="0"/>
    <x v="6"/>
    <x v="0"/>
    <x v="5"/>
    <n v="38"/>
    <n v="1.98"/>
    <x v="0"/>
    <x v="1"/>
    <n v="13027.2"/>
    <n v="498.74"/>
    <n v="201.83"/>
    <n v="724118.8"/>
    <n v="26325.37"/>
    <n v="23906.52"/>
    <n v="750993.72"/>
    <n v="-700761.83"/>
    <n v="626594850.33999527"/>
    <n v="62659.485033999525"/>
  </r>
  <r>
    <s v="MEM2684"/>
    <x v="4"/>
    <x v="1"/>
    <n v="69"/>
    <x v="0"/>
    <x v="0"/>
    <x v="1"/>
    <x v="0"/>
    <n v="25"/>
    <n v="1.23"/>
    <x v="0"/>
    <x v="0"/>
    <n v="17859.439999999999"/>
    <n v="2616.4"/>
    <n v="2634.46"/>
    <n v="0"/>
    <n v="61106.96"/>
    <n v="67712.39"/>
    <n v="10797.02"/>
    <n v="118022.33"/>
    <n v="626594850.33999527"/>
    <n v="62659.485033999525"/>
  </r>
  <r>
    <s v="MEM2685"/>
    <x v="9"/>
    <x v="0"/>
    <n v="79"/>
    <x v="0"/>
    <x v="1"/>
    <x v="1"/>
    <x v="2"/>
    <n v="40"/>
    <n v="1.55"/>
    <x v="0"/>
    <x v="0"/>
    <n v="16386.61"/>
    <n v="1469.53"/>
    <n v="7613.04"/>
    <n v="0"/>
    <n v="35809.68"/>
    <n v="68938.69"/>
    <n v="28808.98"/>
    <n v="75939.39"/>
    <n v="626594850.33999527"/>
    <n v="62659.485033999525"/>
  </r>
  <r>
    <s v="MEM2686"/>
    <x v="5"/>
    <x v="0"/>
    <n v="46"/>
    <x v="1"/>
    <x v="1"/>
    <x v="3"/>
    <x v="1"/>
    <n v="27"/>
    <n v="3.11"/>
    <x v="0"/>
    <x v="0"/>
    <n v="16512.650000000001"/>
    <n v="2695.21"/>
    <n v="1320.62"/>
    <n v="0"/>
    <n v="24051.919999999998"/>
    <n v="77486.740000000005"/>
    <n v="-19224.599999999999"/>
    <n v="120763.26"/>
    <n v="626594850.33999527"/>
    <n v="62659.485033999525"/>
  </r>
  <r>
    <s v="MEM2687"/>
    <x v="0"/>
    <x v="0"/>
    <n v="62"/>
    <x v="0"/>
    <x v="3"/>
    <x v="2"/>
    <x v="3"/>
    <n v="33"/>
    <n v="3.21"/>
    <x v="1"/>
    <x v="0"/>
    <n v="13840.89"/>
    <n v="3921.02"/>
    <n v="4624.93"/>
    <n v="0"/>
    <n v="41682.44"/>
    <n v="39923.31"/>
    <n v="-13118.43"/>
    <n v="94724.18"/>
    <n v="626594850.33999527"/>
    <n v="62659.485033999525"/>
  </r>
  <r>
    <s v="MEM2688"/>
    <x v="6"/>
    <x v="1"/>
    <n v="58"/>
    <x v="0"/>
    <x v="6"/>
    <x v="0"/>
    <x v="5"/>
    <n v="28"/>
    <n v="3.2"/>
    <x v="1"/>
    <x v="0"/>
    <n v="5705.03"/>
    <n v="4836.8"/>
    <n v="6631.89"/>
    <n v="0"/>
    <n v="20782.41"/>
    <n v="13132.15"/>
    <n v="16627.36"/>
    <n v="17287.2"/>
    <n v="626594850.33999527"/>
    <n v="62659.485033999525"/>
  </r>
  <r>
    <s v="MEM2689"/>
    <x v="7"/>
    <x v="1"/>
    <n v="66"/>
    <x v="0"/>
    <x v="3"/>
    <x v="1"/>
    <x v="1"/>
    <n v="34"/>
    <n v="2.02"/>
    <x v="0"/>
    <x v="0"/>
    <n v="3195.97"/>
    <n v="3196.97"/>
    <n v="3320.55"/>
    <n v="0"/>
    <n v="6380.6"/>
    <n v="4149.2"/>
    <n v="7476.38"/>
    <n v="3053.42"/>
    <n v="626594850.33999527"/>
    <n v="62659.485033999525"/>
  </r>
  <r>
    <s v="MEM2690"/>
    <x v="3"/>
    <x v="1"/>
    <n v="25"/>
    <x v="2"/>
    <x v="1"/>
    <x v="3"/>
    <x v="2"/>
    <n v="35"/>
    <n v="2.4300000000000002"/>
    <x v="0"/>
    <x v="0"/>
    <n v="14387.43"/>
    <n v="3973.03"/>
    <n v="6534.68"/>
    <n v="0"/>
    <n v="69481.259999999995"/>
    <n v="63289.21"/>
    <n v="-16165.47"/>
    <n v="148935.94"/>
    <n v="626594850.33999527"/>
    <n v="62659.485033999525"/>
  </r>
  <r>
    <s v="MEM2691"/>
    <x v="1"/>
    <x v="0"/>
    <n v="62"/>
    <x v="0"/>
    <x v="6"/>
    <x v="3"/>
    <x v="5"/>
    <n v="32"/>
    <n v="2.66"/>
    <x v="1"/>
    <x v="0"/>
    <n v="1608.93"/>
    <n v="3800.06"/>
    <n v="2049.36"/>
    <n v="0"/>
    <n v="2121.11"/>
    <n v="6265.87"/>
    <n v="24575.13"/>
    <n v="-16188.15"/>
    <n v="626594850.33999527"/>
    <n v="62659.485033999525"/>
  </r>
  <r>
    <s v="MEM2692"/>
    <x v="3"/>
    <x v="1"/>
    <n v="41"/>
    <x v="1"/>
    <x v="1"/>
    <x v="0"/>
    <x v="3"/>
    <n v="25"/>
    <n v="2.09"/>
    <x v="0"/>
    <x v="0"/>
    <n v="12266.73"/>
    <n v="687.49"/>
    <n v="3832.5"/>
    <n v="0"/>
    <n v="39941.089999999997"/>
    <n v="21533.51"/>
    <n v="24169.97"/>
    <n v="37304.629999999997"/>
    <n v="626594850.33999527"/>
    <n v="62659.485033999525"/>
  </r>
  <r>
    <s v="MEM2693"/>
    <x v="3"/>
    <x v="1"/>
    <n v="26"/>
    <x v="2"/>
    <x v="2"/>
    <x v="1"/>
    <x v="0"/>
    <n v="28"/>
    <n v="1.84"/>
    <x v="0"/>
    <x v="0"/>
    <n v="17949.18"/>
    <n v="2255.4299999999998"/>
    <n v="1479.22"/>
    <n v="0"/>
    <n v="61639.28"/>
    <n v="50564.44"/>
    <n v="-606.08000000000004"/>
    <n v="112809.8"/>
    <n v="626594850.33999527"/>
    <n v="62659.485033999525"/>
  </r>
  <r>
    <s v="MEM2694"/>
    <x v="9"/>
    <x v="1"/>
    <n v="42"/>
    <x v="1"/>
    <x v="5"/>
    <x v="3"/>
    <x v="0"/>
    <n v="33"/>
    <n v="3.47"/>
    <x v="1"/>
    <x v="0"/>
    <n v="9967.17"/>
    <n v="4334.1499999999996"/>
    <n v="4360.75"/>
    <n v="0"/>
    <n v="34411.71"/>
    <n v="13165.02"/>
    <n v="-25626.44"/>
    <n v="73203.17"/>
    <n v="626594850.33999527"/>
    <n v="62659.485033999525"/>
  </r>
  <r>
    <s v="MEM2695"/>
    <x v="1"/>
    <x v="1"/>
    <n v="41"/>
    <x v="1"/>
    <x v="2"/>
    <x v="0"/>
    <x v="1"/>
    <n v="25"/>
    <n v="2.95"/>
    <x v="1"/>
    <x v="0"/>
    <n v="15947.13"/>
    <n v="2015.7"/>
    <n v="7729.78"/>
    <n v="0"/>
    <n v="75071.5"/>
    <n v="65925.039999999994"/>
    <n v="9693.17"/>
    <n v="131303.37"/>
    <n v="626594850.33999527"/>
    <n v="62659.485033999525"/>
  </r>
  <r>
    <s v="MEM2696"/>
    <x v="6"/>
    <x v="0"/>
    <n v="62"/>
    <x v="0"/>
    <x v="5"/>
    <x v="0"/>
    <x v="2"/>
    <n v="24"/>
    <n v="2.77"/>
    <x v="1"/>
    <x v="0"/>
    <n v="13246.16"/>
    <n v="4339.7"/>
    <n v="7444.03"/>
    <n v="0"/>
    <n v="23515.62"/>
    <n v="49739.93"/>
    <n v="-983.97"/>
    <n v="74239.520000000004"/>
    <n v="626594850.33999527"/>
    <n v="62659.485033999525"/>
  </r>
  <r>
    <s v="MEM2697"/>
    <x v="5"/>
    <x v="1"/>
    <n v="77"/>
    <x v="0"/>
    <x v="4"/>
    <x v="3"/>
    <x v="4"/>
    <n v="25"/>
    <n v="3.19"/>
    <x v="1"/>
    <x v="0"/>
    <n v="3193.23"/>
    <n v="2317.12"/>
    <n v="3976.48"/>
    <n v="0"/>
    <n v="7932.49"/>
    <n v="13913.49"/>
    <n v="19199.009999999998"/>
    <n v="2646.97"/>
    <n v="626594850.33999527"/>
    <n v="62659.485033999525"/>
  </r>
  <r>
    <s v="MEM2698"/>
    <x v="1"/>
    <x v="0"/>
    <n v="40"/>
    <x v="1"/>
    <x v="4"/>
    <x v="1"/>
    <x v="4"/>
    <n v="20"/>
    <n v="2.17"/>
    <x v="0"/>
    <x v="0"/>
    <n v="7279.47"/>
    <n v="3226.13"/>
    <n v="7212.82"/>
    <n v="0"/>
    <n v="24763.599999999999"/>
    <n v="19831.28"/>
    <n v="17843.080000000002"/>
    <n v="26751.8"/>
    <n v="626594850.33999527"/>
    <n v="62659.485033999525"/>
  </r>
  <r>
    <s v="MEM2699"/>
    <x v="5"/>
    <x v="1"/>
    <n v="41"/>
    <x v="1"/>
    <x v="3"/>
    <x v="1"/>
    <x v="1"/>
    <n v="24"/>
    <n v="1.4"/>
    <x v="0"/>
    <x v="0"/>
    <n v="5512.61"/>
    <n v="1346.88"/>
    <n v="1867.63"/>
    <n v="0"/>
    <n v="7067.54"/>
    <n v="11452.14"/>
    <n v="-9166.2099999999991"/>
    <n v="27685.89"/>
    <n v="626594850.33999527"/>
    <n v="62659.485033999525"/>
  </r>
  <r>
    <s v="MEM2700"/>
    <x v="8"/>
    <x v="1"/>
    <n v="50"/>
    <x v="1"/>
    <x v="5"/>
    <x v="0"/>
    <x v="2"/>
    <n v="28"/>
    <n v="2.0499999999999998"/>
    <x v="0"/>
    <x v="0"/>
    <n v="2583.12"/>
    <n v="462.85"/>
    <n v="5834.77"/>
    <n v="0"/>
    <n v="4327.6000000000004"/>
    <n v="8243.7800000000007"/>
    <n v="-19272.330000000002"/>
    <n v="31843.71"/>
    <n v="626594850.33999527"/>
    <n v="62659.485033999525"/>
  </r>
  <r>
    <s v="MEM2701"/>
    <x v="5"/>
    <x v="0"/>
    <n v="37"/>
    <x v="1"/>
    <x v="4"/>
    <x v="3"/>
    <x v="0"/>
    <n v="35"/>
    <n v="1.87"/>
    <x v="1"/>
    <x v="0"/>
    <n v="6595.82"/>
    <n v="3516.11"/>
    <n v="3325.68"/>
    <n v="0"/>
    <n v="24788.98"/>
    <n v="26318.65"/>
    <n v="24999.08"/>
    <n v="26108.55"/>
    <n v="626594850.33999527"/>
    <n v="62659.485033999525"/>
  </r>
  <r>
    <s v="MEM2702"/>
    <x v="2"/>
    <x v="0"/>
    <n v="23"/>
    <x v="2"/>
    <x v="0"/>
    <x v="3"/>
    <x v="5"/>
    <n v="29"/>
    <n v="2.57"/>
    <x v="0"/>
    <x v="0"/>
    <n v="620.15"/>
    <n v="1918.39"/>
    <n v="7007.18"/>
    <n v="0"/>
    <n v="2799.37"/>
    <n v="1653.19"/>
    <n v="-17680.13"/>
    <n v="22132.69"/>
    <n v="626594850.33999527"/>
    <n v="62659.485033999525"/>
  </r>
  <r>
    <s v="MEM2703"/>
    <x v="4"/>
    <x v="0"/>
    <n v="44"/>
    <x v="1"/>
    <x v="6"/>
    <x v="1"/>
    <x v="3"/>
    <n v="26"/>
    <n v="2.0699999999999998"/>
    <x v="1"/>
    <x v="0"/>
    <n v="4762.29"/>
    <n v="3312.11"/>
    <n v="5689.36"/>
    <n v="0"/>
    <n v="9553.31"/>
    <n v="19039.97"/>
    <n v="-1073.52"/>
    <n v="29666.799999999999"/>
    <n v="626594850.33999527"/>
    <n v="62659.485033999525"/>
  </r>
  <r>
    <s v="MEM2704"/>
    <x v="4"/>
    <x v="0"/>
    <n v="59"/>
    <x v="0"/>
    <x v="0"/>
    <x v="0"/>
    <x v="1"/>
    <n v="27"/>
    <n v="2.11"/>
    <x v="1"/>
    <x v="0"/>
    <n v="14224.57"/>
    <n v="2161.61"/>
    <n v="746.5"/>
    <n v="0"/>
    <n v="42947.4"/>
    <n v="17681.509999999998"/>
    <n v="-7752.39"/>
    <n v="68381.3"/>
    <n v="626594850.33999527"/>
    <n v="62659.485033999525"/>
  </r>
  <r>
    <s v="MEM2705"/>
    <x v="0"/>
    <x v="0"/>
    <n v="26"/>
    <x v="2"/>
    <x v="6"/>
    <x v="1"/>
    <x v="5"/>
    <n v="28"/>
    <n v="2.95"/>
    <x v="1"/>
    <x v="0"/>
    <n v="5357.1"/>
    <n v="4467.5600000000004"/>
    <n v="4212.21"/>
    <n v="0"/>
    <n v="22863.200000000001"/>
    <n v="10272.52"/>
    <n v="-14069.11"/>
    <n v="47204.83"/>
    <n v="626594850.33999527"/>
    <n v="62659.485033999525"/>
  </r>
  <r>
    <s v="MEM2706"/>
    <x v="1"/>
    <x v="0"/>
    <n v="62"/>
    <x v="0"/>
    <x v="2"/>
    <x v="3"/>
    <x v="1"/>
    <n v="33"/>
    <n v="2.89"/>
    <x v="1"/>
    <x v="0"/>
    <n v="3008.24"/>
    <n v="4004.46"/>
    <n v="4339.8999999999996"/>
    <n v="0"/>
    <n v="10735.35"/>
    <n v="11390.39"/>
    <n v="-10280.5"/>
    <n v="32406.240000000002"/>
    <n v="626594850.33999527"/>
    <n v="62659.485033999525"/>
  </r>
  <r>
    <s v="MEM2707"/>
    <x v="7"/>
    <x v="0"/>
    <n v="47"/>
    <x v="1"/>
    <x v="3"/>
    <x v="0"/>
    <x v="4"/>
    <n v="27"/>
    <n v="2.82"/>
    <x v="0"/>
    <x v="0"/>
    <n v="16456.03"/>
    <n v="3909.09"/>
    <n v="6469.81"/>
    <n v="0"/>
    <n v="65955.03"/>
    <n v="82045.66"/>
    <n v="27060.43"/>
    <n v="120940.26"/>
    <n v="626594850.33999527"/>
    <n v="62659.485033999525"/>
  </r>
  <r>
    <s v="MEM2708"/>
    <x v="4"/>
    <x v="1"/>
    <n v="75"/>
    <x v="0"/>
    <x v="2"/>
    <x v="0"/>
    <x v="5"/>
    <n v="34"/>
    <n v="2.0099999999999998"/>
    <x v="0"/>
    <x v="0"/>
    <n v="8926.23"/>
    <n v="3372.65"/>
    <n v="5018.1400000000003"/>
    <n v="0"/>
    <n v="35478.9"/>
    <n v="44246.49"/>
    <n v="-6776.17"/>
    <n v="86501.56"/>
    <n v="626594850.33999527"/>
    <n v="62659.485033999525"/>
  </r>
  <r>
    <s v="MEM2709"/>
    <x v="5"/>
    <x v="0"/>
    <n v="75"/>
    <x v="0"/>
    <x v="0"/>
    <x v="2"/>
    <x v="4"/>
    <n v="22"/>
    <n v="2.85"/>
    <x v="1"/>
    <x v="0"/>
    <n v="8318.64"/>
    <n v="1867.16"/>
    <n v="5995.02"/>
    <n v="0"/>
    <n v="39043.99"/>
    <n v="17369.52"/>
    <n v="-3044.71"/>
    <n v="59458.22"/>
    <n v="626594850.33999527"/>
    <n v="62659.485033999525"/>
  </r>
  <r>
    <s v="MEM2710"/>
    <x v="8"/>
    <x v="0"/>
    <n v="59"/>
    <x v="0"/>
    <x v="6"/>
    <x v="0"/>
    <x v="2"/>
    <n v="22"/>
    <n v="1.95"/>
    <x v="1"/>
    <x v="0"/>
    <n v="17990.68"/>
    <n v="4340.09"/>
    <n v="4431.97"/>
    <n v="0"/>
    <n v="35287.410000000003"/>
    <n v="59326.83"/>
    <n v="28790.61"/>
    <n v="65823.63"/>
    <n v="626594850.33999527"/>
    <n v="62659.485033999525"/>
  </r>
  <r>
    <s v="MEM2711"/>
    <x v="1"/>
    <x v="0"/>
    <n v="59"/>
    <x v="0"/>
    <x v="0"/>
    <x v="1"/>
    <x v="5"/>
    <n v="24"/>
    <n v="2.75"/>
    <x v="1"/>
    <x v="0"/>
    <n v="19925.98"/>
    <n v="3349.27"/>
    <n v="4063.53"/>
    <n v="0"/>
    <n v="70372.86"/>
    <n v="68594.25"/>
    <n v="18929.87"/>
    <n v="120037.24"/>
    <n v="626594850.33999527"/>
    <n v="62659.485033999525"/>
  </r>
  <r>
    <s v="MEM2712"/>
    <x v="4"/>
    <x v="0"/>
    <n v="47"/>
    <x v="1"/>
    <x v="4"/>
    <x v="3"/>
    <x v="4"/>
    <n v="35"/>
    <n v="2.11"/>
    <x v="1"/>
    <x v="0"/>
    <n v="14006.47"/>
    <n v="4159.3900000000003"/>
    <n v="3572.52"/>
    <n v="0"/>
    <n v="56254.01"/>
    <n v="41494.78"/>
    <n v="17146.64"/>
    <n v="80602.149999999994"/>
    <n v="626594850.33999527"/>
    <n v="62659.485033999525"/>
  </r>
  <r>
    <s v="MEM2713"/>
    <x v="3"/>
    <x v="1"/>
    <n v="54"/>
    <x v="1"/>
    <x v="3"/>
    <x v="0"/>
    <x v="2"/>
    <n v="24"/>
    <n v="3.18"/>
    <x v="1"/>
    <x v="0"/>
    <n v="12936.04"/>
    <n v="3615.76"/>
    <n v="6091.1"/>
    <n v="0"/>
    <n v="61304.160000000003"/>
    <n v="16433.57"/>
    <n v="27321.14"/>
    <n v="50416.59"/>
    <n v="626594850.33999527"/>
    <n v="62659.485033999525"/>
  </r>
  <r>
    <s v="MEM2714"/>
    <x v="8"/>
    <x v="0"/>
    <n v="42"/>
    <x v="1"/>
    <x v="1"/>
    <x v="0"/>
    <x v="2"/>
    <n v="31"/>
    <n v="2.04"/>
    <x v="1"/>
    <x v="0"/>
    <n v="3466.85"/>
    <n v="4057.45"/>
    <n v="6156.17"/>
    <n v="0"/>
    <n v="6545.61"/>
    <n v="9293.7199999999993"/>
    <n v="8053.09"/>
    <n v="7786.24"/>
    <n v="626594850.33999527"/>
    <n v="62659.485033999525"/>
  </r>
  <r>
    <s v="MEM2715"/>
    <x v="0"/>
    <x v="1"/>
    <n v="52"/>
    <x v="1"/>
    <x v="5"/>
    <x v="0"/>
    <x v="0"/>
    <n v="31"/>
    <n v="2.4700000000000002"/>
    <x v="1"/>
    <x v="0"/>
    <n v="7454.07"/>
    <n v="2665.93"/>
    <n v="7640.19"/>
    <n v="0"/>
    <n v="28474.98"/>
    <n v="12206.1"/>
    <n v="7460.41"/>
    <n v="33220.67"/>
    <n v="626594850.33999527"/>
    <n v="62659.485033999525"/>
  </r>
  <r>
    <s v="MEM2716"/>
    <x v="2"/>
    <x v="1"/>
    <n v="76"/>
    <x v="0"/>
    <x v="2"/>
    <x v="1"/>
    <x v="3"/>
    <n v="35"/>
    <n v="2.2200000000000002"/>
    <x v="0"/>
    <x v="0"/>
    <n v="7409.9"/>
    <n v="3936.06"/>
    <n v="2722.58"/>
    <n v="0"/>
    <n v="16901.75"/>
    <n v="34460.370000000003"/>
    <n v="15164.85"/>
    <n v="36197.269999999997"/>
    <n v="626594850.33999527"/>
    <n v="62659.485033999525"/>
  </r>
  <r>
    <s v="MEM2717"/>
    <x v="6"/>
    <x v="1"/>
    <n v="59"/>
    <x v="0"/>
    <x v="6"/>
    <x v="0"/>
    <x v="5"/>
    <n v="34"/>
    <n v="2.4500000000000002"/>
    <x v="0"/>
    <x v="0"/>
    <n v="14617.66"/>
    <n v="4669.24"/>
    <n v="7737.85"/>
    <n v="0"/>
    <n v="32611.22"/>
    <n v="48194.69"/>
    <n v="28067.69"/>
    <n v="52738.22"/>
    <n v="626594850.33999527"/>
    <n v="62659.485033999525"/>
  </r>
  <r>
    <s v="MEM2718"/>
    <x v="4"/>
    <x v="0"/>
    <n v="64"/>
    <x v="0"/>
    <x v="4"/>
    <x v="0"/>
    <x v="3"/>
    <n v="30"/>
    <n v="3.34"/>
    <x v="1"/>
    <x v="0"/>
    <n v="1974.41"/>
    <n v="4970.4799999999996"/>
    <n v="1222.32"/>
    <n v="0"/>
    <n v="9028.14"/>
    <n v="2863.76"/>
    <n v="-5158.8999999999996"/>
    <n v="17050.8"/>
    <n v="626594850.33999527"/>
    <n v="62659.485033999525"/>
  </r>
  <r>
    <s v="MEM2719"/>
    <x v="7"/>
    <x v="1"/>
    <n v="40"/>
    <x v="1"/>
    <x v="0"/>
    <x v="3"/>
    <x v="3"/>
    <n v="21"/>
    <n v="3.13"/>
    <x v="0"/>
    <x v="0"/>
    <n v="3826.59"/>
    <n v="1309.8900000000001"/>
    <n v="3657.54"/>
    <n v="0"/>
    <n v="18322.18"/>
    <n v="17826.060000000001"/>
    <n v="-15474.71"/>
    <n v="51622.95"/>
    <n v="626594850.33999527"/>
    <n v="62659.485033999525"/>
  </r>
  <r>
    <s v="MEM2720"/>
    <x v="1"/>
    <x v="1"/>
    <n v="32"/>
    <x v="1"/>
    <x v="2"/>
    <x v="1"/>
    <x v="5"/>
    <n v="30"/>
    <n v="1.42"/>
    <x v="1"/>
    <x v="0"/>
    <n v="16630.34"/>
    <n v="1824.2"/>
    <n v="3893.64"/>
    <n v="0"/>
    <n v="36209.339999999997"/>
    <n v="24172.76"/>
    <n v="28932.639999999999"/>
    <n v="31449.46"/>
    <n v="626594850.33999527"/>
    <n v="62659.485033999525"/>
  </r>
  <r>
    <s v="MEM2721"/>
    <x v="4"/>
    <x v="1"/>
    <n v="72"/>
    <x v="0"/>
    <x v="1"/>
    <x v="1"/>
    <x v="4"/>
    <n v="27"/>
    <n v="1.44"/>
    <x v="1"/>
    <x v="0"/>
    <n v="18178.240000000002"/>
    <n v="4777.58"/>
    <n v="5463.44"/>
    <n v="0"/>
    <n v="71237.48"/>
    <n v="57317.81"/>
    <n v="5109.0600000000004"/>
    <n v="123446.23"/>
    <n v="626594850.33999527"/>
    <n v="62659.485033999525"/>
  </r>
  <r>
    <s v="MEM2722"/>
    <x v="6"/>
    <x v="1"/>
    <n v="66"/>
    <x v="0"/>
    <x v="3"/>
    <x v="0"/>
    <x v="4"/>
    <n v="33"/>
    <n v="2.5099999999999998"/>
    <x v="1"/>
    <x v="0"/>
    <n v="8859.74"/>
    <n v="3596.93"/>
    <n v="1944.7"/>
    <n v="0"/>
    <n v="37396.36"/>
    <n v="16987.82"/>
    <n v="28536.880000000001"/>
    <n v="25847.3"/>
    <n v="626594850.33999527"/>
    <n v="62659.485033999525"/>
  </r>
  <r>
    <s v="MEM2723"/>
    <x v="6"/>
    <x v="0"/>
    <n v="59"/>
    <x v="0"/>
    <x v="0"/>
    <x v="0"/>
    <x v="4"/>
    <n v="37"/>
    <n v="2.78"/>
    <x v="1"/>
    <x v="0"/>
    <n v="18609.689999999999"/>
    <n v="710.85"/>
    <n v="3999.18"/>
    <n v="0"/>
    <n v="35433.97"/>
    <n v="51865.14"/>
    <n v="-19215.169999999998"/>
    <n v="106514.28"/>
    <n v="626594850.33999527"/>
    <n v="62659.485033999525"/>
  </r>
  <r>
    <s v="MEM2724"/>
    <x v="8"/>
    <x v="0"/>
    <n v="36"/>
    <x v="1"/>
    <x v="3"/>
    <x v="0"/>
    <x v="2"/>
    <n v="35"/>
    <n v="2.85"/>
    <x v="1"/>
    <x v="0"/>
    <n v="15279.26"/>
    <n v="3656.84"/>
    <n v="867.51"/>
    <n v="0"/>
    <n v="23063.85"/>
    <n v="30646.85"/>
    <n v="-6125.61"/>
    <n v="59836.31"/>
    <n v="626594850.33999527"/>
    <n v="62659.485033999525"/>
  </r>
  <r>
    <s v="MEM2725"/>
    <x v="6"/>
    <x v="0"/>
    <n v="55"/>
    <x v="1"/>
    <x v="1"/>
    <x v="2"/>
    <x v="1"/>
    <n v="31"/>
    <n v="1.1200000000000001"/>
    <x v="0"/>
    <x v="0"/>
    <n v="16559.400000000001"/>
    <n v="2582.65"/>
    <n v="873.06"/>
    <n v="0"/>
    <n v="26274.720000000001"/>
    <n v="34289.800000000003"/>
    <n v="-6290.83"/>
    <n v="66855.350000000006"/>
    <n v="626594850.33999527"/>
    <n v="62659.485033999525"/>
  </r>
  <r>
    <s v="MEM2726"/>
    <x v="4"/>
    <x v="1"/>
    <n v="48"/>
    <x v="1"/>
    <x v="4"/>
    <x v="0"/>
    <x v="5"/>
    <n v="29"/>
    <n v="1.81"/>
    <x v="1"/>
    <x v="0"/>
    <n v="6797.72"/>
    <n v="2761.39"/>
    <n v="6737.53"/>
    <n v="0"/>
    <n v="20298.68"/>
    <n v="8780.4699999999993"/>
    <n v="23782.080000000002"/>
    <n v="5297.07"/>
    <n v="626594850.33999527"/>
    <n v="62659.485033999525"/>
  </r>
  <r>
    <s v="MEM2727"/>
    <x v="5"/>
    <x v="0"/>
    <n v="34"/>
    <x v="1"/>
    <x v="2"/>
    <x v="0"/>
    <x v="2"/>
    <n v="29"/>
    <n v="2.5"/>
    <x v="0"/>
    <x v="0"/>
    <n v="1191.7"/>
    <n v="2872.92"/>
    <n v="6971.54"/>
    <n v="0"/>
    <n v="5747.96"/>
    <n v="2500.1799999999998"/>
    <n v="15015.92"/>
    <n v="-6767.78"/>
    <n v="626594850.33999527"/>
    <n v="62659.485033999525"/>
  </r>
  <r>
    <s v="MEM2728"/>
    <x v="6"/>
    <x v="0"/>
    <n v="31"/>
    <x v="1"/>
    <x v="1"/>
    <x v="3"/>
    <x v="5"/>
    <n v="34"/>
    <n v="2.23"/>
    <x v="1"/>
    <x v="0"/>
    <n v="5988"/>
    <n v="799.65"/>
    <n v="3239.53"/>
    <n v="0"/>
    <n v="27628.35"/>
    <n v="20868.55"/>
    <n v="20761.7"/>
    <n v="27735.200000000001"/>
    <n v="626594850.33999527"/>
    <n v="62659.485033999525"/>
  </r>
  <r>
    <s v="MEM2729"/>
    <x v="5"/>
    <x v="1"/>
    <n v="69"/>
    <x v="0"/>
    <x v="1"/>
    <x v="3"/>
    <x v="1"/>
    <n v="34"/>
    <n v="3.61"/>
    <x v="0"/>
    <x v="0"/>
    <n v="16325.84"/>
    <n v="2815.44"/>
    <n v="7930.9"/>
    <n v="0"/>
    <n v="50022.75"/>
    <n v="24539.53"/>
    <n v="24081.62"/>
    <n v="50480.66"/>
    <n v="626594850.33999527"/>
    <n v="62659.485033999525"/>
  </r>
  <r>
    <s v="MEM2730"/>
    <x v="0"/>
    <x v="0"/>
    <n v="49"/>
    <x v="1"/>
    <x v="4"/>
    <x v="1"/>
    <x v="0"/>
    <n v="40"/>
    <n v="2.61"/>
    <x v="0"/>
    <x v="0"/>
    <n v="14475.92"/>
    <n v="2331.12"/>
    <n v="6321.49"/>
    <n v="0"/>
    <n v="66822.759999999995"/>
    <n v="18614.34"/>
    <n v="-11440.92"/>
    <n v="96878.02"/>
    <n v="626594850.33999527"/>
    <n v="62659.485033999525"/>
  </r>
  <r>
    <s v="MEM2731"/>
    <x v="6"/>
    <x v="1"/>
    <n v="79"/>
    <x v="0"/>
    <x v="3"/>
    <x v="2"/>
    <x v="1"/>
    <n v="25"/>
    <n v="3.29"/>
    <x v="1"/>
    <x v="0"/>
    <n v="12019.12"/>
    <n v="940.76"/>
    <n v="7744.2"/>
    <n v="0"/>
    <n v="32675.08"/>
    <n v="51241.67"/>
    <n v="-5610.65"/>
    <n v="89527.4"/>
    <n v="626594850.33999527"/>
    <n v="62659.485033999525"/>
  </r>
  <r>
    <s v="MEM2732"/>
    <x v="8"/>
    <x v="1"/>
    <n v="65"/>
    <x v="0"/>
    <x v="2"/>
    <x v="0"/>
    <x v="0"/>
    <n v="36"/>
    <n v="2.2599999999999998"/>
    <x v="1"/>
    <x v="0"/>
    <n v="6982.84"/>
    <n v="639.98"/>
    <n v="2077.5700000000002"/>
    <n v="0"/>
    <n v="30768.240000000002"/>
    <n v="24998.12"/>
    <n v="2303.7199999999998"/>
    <n v="53462.64"/>
    <n v="626594850.33999527"/>
    <n v="62659.485033999525"/>
  </r>
  <r>
    <s v="MEM2733"/>
    <x v="3"/>
    <x v="1"/>
    <n v="45"/>
    <x v="1"/>
    <x v="4"/>
    <x v="0"/>
    <x v="3"/>
    <n v="39"/>
    <n v="3.03"/>
    <x v="0"/>
    <x v="0"/>
    <n v="5279.42"/>
    <n v="3889.49"/>
    <n v="177.66"/>
    <n v="0"/>
    <n v="18733.830000000002"/>
    <n v="24916.71"/>
    <n v="29312.78"/>
    <n v="14337.76"/>
    <n v="626594850.33999527"/>
    <n v="62659.485033999525"/>
  </r>
  <r>
    <s v="MEM2734"/>
    <x v="0"/>
    <x v="1"/>
    <n v="33"/>
    <x v="1"/>
    <x v="5"/>
    <x v="1"/>
    <x v="5"/>
    <n v="21"/>
    <n v="2.3199999999999998"/>
    <x v="1"/>
    <x v="0"/>
    <n v="15088.71"/>
    <n v="4119.6499999999996"/>
    <n v="6896.25"/>
    <n v="0"/>
    <n v="35296.29"/>
    <n v="71238.7"/>
    <n v="-10479.870000000001"/>
    <n v="117014.86"/>
    <n v="626594850.33999527"/>
    <n v="62659.485033999525"/>
  </r>
  <r>
    <s v="MEM2735"/>
    <x v="0"/>
    <x v="1"/>
    <n v="38"/>
    <x v="1"/>
    <x v="0"/>
    <x v="2"/>
    <x v="4"/>
    <n v="30"/>
    <n v="2.42"/>
    <x v="1"/>
    <x v="0"/>
    <n v="15292.52"/>
    <n v="1154.07"/>
    <n v="6507.44"/>
    <n v="0"/>
    <n v="21563.11"/>
    <n v="42913.34"/>
    <n v="6527.39"/>
    <n v="57949.06"/>
    <n v="626594850.33999527"/>
    <n v="62659.485033999525"/>
  </r>
  <r>
    <s v="MEM2736"/>
    <x v="7"/>
    <x v="0"/>
    <n v="41"/>
    <x v="1"/>
    <x v="5"/>
    <x v="3"/>
    <x v="1"/>
    <n v="17"/>
    <n v="2.73"/>
    <x v="1"/>
    <x v="0"/>
    <n v="1996.83"/>
    <n v="413.06"/>
    <n v="6007.63"/>
    <n v="0"/>
    <n v="9508.14"/>
    <n v="8116.64"/>
    <n v="-4339.24"/>
    <n v="21964.02"/>
    <n v="626594850.33999527"/>
    <n v="62659.485033999525"/>
  </r>
  <r>
    <s v="MEM2737"/>
    <x v="5"/>
    <x v="0"/>
    <n v="68"/>
    <x v="0"/>
    <x v="6"/>
    <x v="0"/>
    <x v="1"/>
    <n v="33"/>
    <n v="2.35"/>
    <x v="1"/>
    <x v="0"/>
    <n v="9756.9699999999993"/>
    <n v="2577.08"/>
    <n v="6991.23"/>
    <n v="0"/>
    <n v="13149.49"/>
    <n v="48302.53"/>
    <n v="22825.19"/>
    <n v="38626.83"/>
    <n v="626594850.33999527"/>
    <n v="62659.485033999525"/>
  </r>
  <r>
    <s v="MEM2738"/>
    <x v="0"/>
    <x v="0"/>
    <n v="71"/>
    <x v="0"/>
    <x v="2"/>
    <x v="1"/>
    <x v="1"/>
    <n v="27"/>
    <n v="1.3"/>
    <x v="0"/>
    <x v="0"/>
    <n v="9632.4599999999991"/>
    <n v="3168.92"/>
    <n v="4893.6899999999996"/>
    <n v="0"/>
    <n v="34592.21"/>
    <n v="44040.59"/>
    <n v="-14089.34"/>
    <n v="92722.14"/>
    <n v="626594850.33999527"/>
    <n v="62659.485033999525"/>
  </r>
  <r>
    <s v="MEM2739"/>
    <x v="2"/>
    <x v="0"/>
    <n v="29"/>
    <x v="2"/>
    <x v="0"/>
    <x v="0"/>
    <x v="5"/>
    <n v="35"/>
    <n v="0.93"/>
    <x v="1"/>
    <x v="0"/>
    <n v="18216.240000000002"/>
    <n v="2293.0100000000002"/>
    <n v="693.9"/>
    <n v="0"/>
    <n v="29726.95"/>
    <n v="59984.22"/>
    <n v="-2598.2399999999998"/>
    <n v="92309.41"/>
    <n v="626594850.33999527"/>
    <n v="62659.485033999525"/>
  </r>
  <r>
    <s v="MEM2740"/>
    <x v="7"/>
    <x v="1"/>
    <n v="32"/>
    <x v="1"/>
    <x v="0"/>
    <x v="1"/>
    <x v="1"/>
    <n v="29"/>
    <n v="3.01"/>
    <x v="1"/>
    <x v="0"/>
    <n v="12235.52"/>
    <n v="2284.0300000000002"/>
    <n v="4647.6099999999997"/>
    <n v="0"/>
    <n v="36708.36"/>
    <n v="35650.03"/>
    <n v="1618.36"/>
    <n v="70740.03"/>
    <n v="626594850.33999527"/>
    <n v="62659.485033999525"/>
  </r>
  <r>
    <s v="MEM2741"/>
    <x v="7"/>
    <x v="0"/>
    <n v="29"/>
    <x v="2"/>
    <x v="0"/>
    <x v="3"/>
    <x v="0"/>
    <n v="17"/>
    <n v="2.6"/>
    <x v="1"/>
    <x v="0"/>
    <n v="8406.52"/>
    <n v="2770.66"/>
    <n v="7034.33"/>
    <n v="0"/>
    <n v="31615.15"/>
    <n v="29780.36"/>
    <n v="6684.92"/>
    <n v="54710.59"/>
    <n v="626594850.33999527"/>
    <n v="62659.485033999525"/>
  </r>
  <r>
    <s v="MEM2742"/>
    <x v="2"/>
    <x v="1"/>
    <n v="24"/>
    <x v="2"/>
    <x v="3"/>
    <x v="1"/>
    <x v="1"/>
    <n v="41"/>
    <n v="2.25"/>
    <x v="0"/>
    <x v="0"/>
    <n v="12941.69"/>
    <n v="3341.47"/>
    <n v="2526.91"/>
    <n v="0"/>
    <n v="53425.61"/>
    <n v="55372.9"/>
    <n v="7372.38"/>
    <n v="101426.13"/>
    <n v="626594850.33999527"/>
    <n v="62659.485033999525"/>
  </r>
  <r>
    <s v="MEM2743"/>
    <x v="7"/>
    <x v="0"/>
    <n v="79"/>
    <x v="0"/>
    <x v="2"/>
    <x v="2"/>
    <x v="1"/>
    <n v="17"/>
    <n v="3.05"/>
    <x v="0"/>
    <x v="0"/>
    <n v="12093.67"/>
    <n v="260.14"/>
    <n v="2355.61"/>
    <n v="0"/>
    <n v="28622.48"/>
    <n v="43748.54"/>
    <n v="-11.56"/>
    <n v="72382.58"/>
    <n v="626594850.33999527"/>
    <n v="62659.485033999525"/>
  </r>
  <r>
    <s v="MEM2744"/>
    <x v="3"/>
    <x v="0"/>
    <n v="27"/>
    <x v="2"/>
    <x v="2"/>
    <x v="2"/>
    <x v="1"/>
    <n v="38"/>
    <n v="1.77"/>
    <x v="1"/>
    <x v="0"/>
    <n v="17487.3"/>
    <n v="1174.02"/>
    <n v="6420.97"/>
    <n v="0"/>
    <n v="66570.490000000005"/>
    <n v="84165.19"/>
    <n v="-24856.67"/>
    <n v="175592.35"/>
    <n v="626594850.33999527"/>
    <n v="62659.485033999525"/>
  </r>
  <r>
    <s v="MEM2745"/>
    <x v="6"/>
    <x v="1"/>
    <n v="53"/>
    <x v="1"/>
    <x v="6"/>
    <x v="3"/>
    <x v="4"/>
    <n v="40"/>
    <n v="2.76"/>
    <x v="1"/>
    <x v="0"/>
    <n v="5038.2299999999996"/>
    <n v="2722.51"/>
    <n v="5633.96"/>
    <n v="0"/>
    <n v="10338.5"/>
    <n v="25023.06"/>
    <n v="-21826.01"/>
    <n v="57187.57"/>
    <n v="626594850.33999527"/>
    <n v="62659.485033999525"/>
  </r>
  <r>
    <s v="MEM2746"/>
    <x v="5"/>
    <x v="1"/>
    <n v="25"/>
    <x v="2"/>
    <x v="4"/>
    <x v="0"/>
    <x v="4"/>
    <n v="26"/>
    <n v="3.57"/>
    <x v="1"/>
    <x v="0"/>
    <n v="8227.77"/>
    <n v="1206.02"/>
    <n v="5481.14"/>
    <n v="0"/>
    <n v="29528.36"/>
    <n v="35799.480000000003"/>
    <n v="-11507.8"/>
    <n v="76835.64"/>
    <n v="626594850.33999527"/>
    <n v="62659.485033999525"/>
  </r>
  <r>
    <s v="MEM2747"/>
    <x v="4"/>
    <x v="0"/>
    <n v="54"/>
    <x v="1"/>
    <x v="5"/>
    <x v="0"/>
    <x v="0"/>
    <n v="40"/>
    <n v="2.62"/>
    <x v="1"/>
    <x v="0"/>
    <n v="6752.25"/>
    <n v="3981.5"/>
    <n v="4500.05"/>
    <n v="0"/>
    <n v="17229.64"/>
    <n v="33425.06"/>
    <n v="20812.05"/>
    <n v="29842.65"/>
    <n v="626594850.33999527"/>
    <n v="62659.485033999525"/>
  </r>
  <r>
    <s v="MEM2748"/>
    <x v="7"/>
    <x v="1"/>
    <n v="80"/>
    <x v="0"/>
    <x v="6"/>
    <x v="1"/>
    <x v="1"/>
    <n v="19"/>
    <n v="2.56"/>
    <x v="1"/>
    <x v="0"/>
    <n v="13647.64"/>
    <n v="3336.83"/>
    <n v="7405.43"/>
    <n v="0"/>
    <n v="51707.66"/>
    <n v="18246.36"/>
    <n v="7139.83"/>
    <n v="62814.19"/>
    <n v="626594850.33999527"/>
    <n v="62659.485033999525"/>
  </r>
  <r>
    <s v="MEM2749"/>
    <x v="6"/>
    <x v="0"/>
    <n v="69"/>
    <x v="0"/>
    <x v="6"/>
    <x v="3"/>
    <x v="2"/>
    <n v="25"/>
    <n v="2.39"/>
    <x v="0"/>
    <x v="0"/>
    <n v="14771.13"/>
    <n v="3808.29"/>
    <n v="1504.79"/>
    <n v="0"/>
    <n v="71478.61"/>
    <n v="47807.53"/>
    <n v="-17828.18"/>
    <n v="137114.32"/>
    <n v="626594850.33999527"/>
    <n v="62659.485033999525"/>
  </r>
  <r>
    <s v="MEM2750"/>
    <x v="5"/>
    <x v="0"/>
    <n v="75"/>
    <x v="0"/>
    <x v="1"/>
    <x v="0"/>
    <x v="1"/>
    <n v="24"/>
    <n v="3.01"/>
    <x v="1"/>
    <x v="0"/>
    <n v="991.7"/>
    <n v="778.32"/>
    <n v="114.22"/>
    <n v="0"/>
    <n v="3040.64"/>
    <n v="3696.72"/>
    <n v="-22172.31"/>
    <n v="28909.67"/>
    <n v="626594850.33999527"/>
    <n v="62659.485033999525"/>
  </r>
  <r>
    <s v="MEM2751"/>
    <x v="6"/>
    <x v="1"/>
    <n v="43"/>
    <x v="1"/>
    <x v="6"/>
    <x v="0"/>
    <x v="5"/>
    <n v="22"/>
    <n v="2.62"/>
    <x v="0"/>
    <x v="0"/>
    <n v="17528.259999999998"/>
    <n v="2529.46"/>
    <n v="6166"/>
    <n v="0"/>
    <n v="76544.33"/>
    <n v="78187.149999999994"/>
    <n v="23514.53"/>
    <n v="131216.95000000001"/>
    <n v="626594850.33999527"/>
    <n v="62659.485033999525"/>
  </r>
  <r>
    <s v="MEM2752"/>
    <x v="8"/>
    <x v="0"/>
    <n v="65"/>
    <x v="0"/>
    <x v="0"/>
    <x v="3"/>
    <x v="1"/>
    <n v="28"/>
    <n v="3.37"/>
    <x v="0"/>
    <x v="0"/>
    <n v="10086.83"/>
    <n v="3640.04"/>
    <n v="7216.7"/>
    <n v="0"/>
    <n v="26101.42"/>
    <n v="41419.65"/>
    <n v="-24264.62"/>
    <n v="91785.69"/>
    <n v="626594850.33999527"/>
    <n v="62659.485033999525"/>
  </r>
  <r>
    <s v="MEM2753"/>
    <x v="5"/>
    <x v="0"/>
    <n v="65"/>
    <x v="0"/>
    <x v="2"/>
    <x v="0"/>
    <x v="5"/>
    <n v="30"/>
    <n v="2.69"/>
    <x v="1"/>
    <x v="0"/>
    <n v="6411.4"/>
    <n v="3753.24"/>
    <n v="1205.3599999999999"/>
    <n v="0"/>
    <n v="24059.56"/>
    <n v="12738.63"/>
    <n v="-25000.69"/>
    <n v="61798.879999999997"/>
    <n v="626594850.33999527"/>
    <n v="62659.485033999525"/>
  </r>
  <r>
    <s v="MEM2754"/>
    <x v="7"/>
    <x v="1"/>
    <n v="34"/>
    <x v="1"/>
    <x v="5"/>
    <x v="0"/>
    <x v="0"/>
    <n v="28"/>
    <n v="1.47"/>
    <x v="0"/>
    <x v="0"/>
    <n v="8841.2999999999993"/>
    <n v="2376.31"/>
    <n v="3790.91"/>
    <n v="0"/>
    <n v="37820.410000000003"/>
    <n v="40746.58"/>
    <n v="21776.21"/>
    <n v="56790.78"/>
    <n v="626594850.33999527"/>
    <n v="62659.485033999525"/>
  </r>
  <r>
    <s v="MEM2755"/>
    <x v="8"/>
    <x v="1"/>
    <n v="57"/>
    <x v="0"/>
    <x v="0"/>
    <x v="0"/>
    <x v="1"/>
    <n v="31"/>
    <n v="2.62"/>
    <x v="0"/>
    <x v="0"/>
    <n v="17821.7"/>
    <n v="3561.5"/>
    <n v="2278.21"/>
    <n v="0"/>
    <n v="54235.94"/>
    <n v="72179.63"/>
    <n v="23024.09"/>
    <n v="103391.48"/>
    <n v="626594850.33999527"/>
    <n v="62659.485033999525"/>
  </r>
  <r>
    <s v="MEM2756"/>
    <x v="2"/>
    <x v="0"/>
    <n v="48"/>
    <x v="1"/>
    <x v="0"/>
    <x v="1"/>
    <x v="0"/>
    <n v="31"/>
    <n v="5.05"/>
    <x v="0"/>
    <x v="0"/>
    <n v="9844.93"/>
    <n v="4359.18"/>
    <n v="3923.6"/>
    <n v="0"/>
    <n v="18465.009999999998"/>
    <n v="24198.26"/>
    <n v="-10004.9"/>
    <n v="52668.17"/>
    <n v="626594850.33999527"/>
    <n v="62659.485033999525"/>
  </r>
  <r>
    <s v="MEM2757"/>
    <x v="3"/>
    <x v="0"/>
    <n v="34"/>
    <x v="1"/>
    <x v="1"/>
    <x v="3"/>
    <x v="2"/>
    <n v="43"/>
    <n v="1.43"/>
    <x v="1"/>
    <x v="0"/>
    <n v="3367.79"/>
    <n v="1709.17"/>
    <n v="4940.49"/>
    <n v="0"/>
    <n v="6190.42"/>
    <n v="5424.37"/>
    <n v="1284.8"/>
    <n v="10329.99"/>
    <n v="626594850.33999527"/>
    <n v="62659.485033999525"/>
  </r>
  <r>
    <s v="MEM2758"/>
    <x v="8"/>
    <x v="0"/>
    <n v="63"/>
    <x v="0"/>
    <x v="0"/>
    <x v="1"/>
    <x v="3"/>
    <n v="30"/>
    <n v="2.48"/>
    <x v="1"/>
    <x v="0"/>
    <n v="12949.42"/>
    <n v="810.35"/>
    <n v="6633.71"/>
    <n v="0"/>
    <n v="61355.62"/>
    <n v="26465.360000000001"/>
    <n v="-19463.810000000001"/>
    <n v="107284.79"/>
    <n v="626594850.33999527"/>
    <n v="62659.485033999525"/>
  </r>
  <r>
    <s v="MEM2759"/>
    <x v="3"/>
    <x v="1"/>
    <n v="56"/>
    <x v="0"/>
    <x v="0"/>
    <x v="0"/>
    <x v="2"/>
    <n v="33"/>
    <n v="1.83"/>
    <x v="0"/>
    <x v="0"/>
    <n v="1183.96"/>
    <n v="4894.9399999999996"/>
    <n v="825.09"/>
    <n v="0"/>
    <n v="2648.5"/>
    <n v="2406.09"/>
    <n v="-23895.46"/>
    <n v="28950.05"/>
    <n v="626594850.33999527"/>
    <n v="62659.485033999525"/>
  </r>
  <r>
    <s v="MEM2760"/>
    <x v="6"/>
    <x v="0"/>
    <n v="52"/>
    <x v="1"/>
    <x v="5"/>
    <x v="1"/>
    <x v="1"/>
    <n v="33"/>
    <n v="3.33"/>
    <x v="0"/>
    <x v="0"/>
    <n v="10767.24"/>
    <n v="553.41999999999996"/>
    <n v="3097.1"/>
    <n v="0"/>
    <n v="52029.73"/>
    <n v="45372.59"/>
    <n v="6728.82"/>
    <n v="90673.5"/>
    <n v="626594850.33999527"/>
    <n v="62659.485033999525"/>
  </r>
  <r>
    <s v="MEM2761"/>
    <x v="9"/>
    <x v="1"/>
    <n v="47"/>
    <x v="1"/>
    <x v="6"/>
    <x v="2"/>
    <x v="5"/>
    <n v="28"/>
    <n v="2.69"/>
    <x v="0"/>
    <x v="0"/>
    <n v="3630.63"/>
    <n v="2232.54"/>
    <n v="1448.76"/>
    <n v="0"/>
    <n v="8559.85"/>
    <n v="11584.61"/>
    <n v="17346.12"/>
    <n v="2798.34"/>
    <n v="626594850.33999527"/>
    <n v="62659.485033999525"/>
  </r>
  <r>
    <s v="MEM2762"/>
    <x v="4"/>
    <x v="1"/>
    <n v="37"/>
    <x v="1"/>
    <x v="4"/>
    <x v="3"/>
    <x v="3"/>
    <n v="25"/>
    <n v="2.34"/>
    <x v="1"/>
    <x v="0"/>
    <n v="8241.6299999999992"/>
    <n v="4335.3599999999997"/>
    <n v="2475.42"/>
    <n v="0"/>
    <n v="40948.47"/>
    <n v="22803.61"/>
    <n v="3076.85"/>
    <n v="60675.23"/>
    <n v="626594850.33999527"/>
    <n v="62659.485033999525"/>
  </r>
  <r>
    <s v="MEM2763"/>
    <x v="4"/>
    <x v="1"/>
    <n v="23"/>
    <x v="2"/>
    <x v="3"/>
    <x v="0"/>
    <x v="2"/>
    <n v="33"/>
    <n v="2.02"/>
    <x v="0"/>
    <x v="0"/>
    <n v="19402.150000000001"/>
    <n v="4129.83"/>
    <n v="2096.46"/>
    <n v="0"/>
    <n v="92981.04"/>
    <n v="74200.56"/>
    <n v="-4199.1499999999996"/>
    <n v="171380.75"/>
    <n v="626594850.33999527"/>
    <n v="62659.485033999525"/>
  </r>
  <r>
    <s v="MEM2764"/>
    <x v="7"/>
    <x v="1"/>
    <n v="65"/>
    <x v="0"/>
    <x v="2"/>
    <x v="0"/>
    <x v="1"/>
    <n v="28"/>
    <n v="3.23"/>
    <x v="1"/>
    <x v="0"/>
    <n v="10778.02"/>
    <n v="4270.6899999999996"/>
    <n v="3047.4"/>
    <n v="0"/>
    <n v="41387.24"/>
    <n v="46257.98"/>
    <n v="-22995.66"/>
    <n v="110640.88"/>
    <n v="626594850.33999527"/>
    <n v="62659.485033999525"/>
  </r>
  <r>
    <s v="MEM2765"/>
    <x v="8"/>
    <x v="0"/>
    <n v="42"/>
    <x v="1"/>
    <x v="0"/>
    <x v="0"/>
    <x v="5"/>
    <n v="32"/>
    <n v="3.34"/>
    <x v="1"/>
    <x v="0"/>
    <n v="4237.22"/>
    <n v="4183.45"/>
    <n v="4299.3500000000004"/>
    <n v="0"/>
    <n v="17353.3"/>
    <n v="12295.93"/>
    <n v="-15676.25"/>
    <n v="45325.48"/>
    <n v="626594850.33999527"/>
    <n v="62659.485033999525"/>
  </r>
  <r>
    <s v="MEM2766"/>
    <x v="6"/>
    <x v="0"/>
    <n v="64"/>
    <x v="0"/>
    <x v="6"/>
    <x v="0"/>
    <x v="1"/>
    <n v="31"/>
    <n v="2.2200000000000002"/>
    <x v="1"/>
    <x v="0"/>
    <n v="9241.2999999999993"/>
    <n v="1053.8499999999999"/>
    <n v="3047.59"/>
    <n v="0"/>
    <n v="45757.37"/>
    <n v="16127.64"/>
    <n v="-21097.83"/>
    <n v="82982.84"/>
    <n v="626594850.33999527"/>
    <n v="62659.485033999525"/>
  </r>
  <r>
    <s v="MEM2767"/>
    <x v="5"/>
    <x v="1"/>
    <n v="35"/>
    <x v="1"/>
    <x v="1"/>
    <x v="3"/>
    <x v="5"/>
    <n v="33"/>
    <n v="1.98"/>
    <x v="0"/>
    <x v="0"/>
    <n v="13775.52"/>
    <n v="1459.89"/>
    <n v="7706.26"/>
    <n v="0"/>
    <n v="43335.09"/>
    <n v="42000.22"/>
    <n v="-1572.37"/>
    <n v="86907.68"/>
    <n v="626594850.33999527"/>
    <n v="62659.485033999525"/>
  </r>
  <r>
    <s v="MEM2768"/>
    <x v="6"/>
    <x v="1"/>
    <n v="37"/>
    <x v="1"/>
    <x v="4"/>
    <x v="1"/>
    <x v="0"/>
    <n v="27"/>
    <n v="3.08"/>
    <x v="1"/>
    <x v="0"/>
    <n v="18816.439999999999"/>
    <n v="1658.22"/>
    <n v="3811.09"/>
    <n v="0"/>
    <n v="63672.66"/>
    <n v="81081.17"/>
    <n v="28444.23"/>
    <n v="116309.6"/>
    <n v="626594850.33999527"/>
    <n v="62659.485033999525"/>
  </r>
  <r>
    <s v="MEM2769"/>
    <x v="7"/>
    <x v="1"/>
    <n v="57"/>
    <x v="0"/>
    <x v="0"/>
    <x v="0"/>
    <x v="4"/>
    <n v="36"/>
    <n v="1.75"/>
    <x v="1"/>
    <x v="0"/>
    <n v="11549.31"/>
    <n v="4861.99"/>
    <n v="6732.48"/>
    <n v="0"/>
    <n v="45406.94"/>
    <n v="49179.4"/>
    <n v="-6648.22"/>
    <n v="101234.56"/>
    <n v="626594850.33999527"/>
    <n v="62659.485033999525"/>
  </r>
  <r>
    <s v="MEM2770"/>
    <x v="9"/>
    <x v="1"/>
    <n v="35"/>
    <x v="1"/>
    <x v="3"/>
    <x v="0"/>
    <x v="1"/>
    <n v="27"/>
    <n v="2.2599999999999998"/>
    <x v="0"/>
    <x v="0"/>
    <n v="18436.650000000001"/>
    <n v="4497.2"/>
    <n v="4710.82"/>
    <n v="0"/>
    <n v="83685.38"/>
    <n v="26117.84"/>
    <n v="11419.26"/>
    <n v="98383.96"/>
    <n v="626594850.33999527"/>
    <n v="62659.485033999525"/>
  </r>
  <r>
    <s v="MEM2771"/>
    <x v="3"/>
    <x v="0"/>
    <n v="55"/>
    <x v="1"/>
    <x v="2"/>
    <x v="2"/>
    <x v="5"/>
    <n v="31"/>
    <n v="3.45"/>
    <x v="0"/>
    <x v="0"/>
    <n v="4394.91"/>
    <n v="599.53"/>
    <n v="4857.37"/>
    <n v="0"/>
    <n v="11344.2"/>
    <n v="9972.3700000000008"/>
    <n v="-8467.36"/>
    <n v="29783.93"/>
    <n v="626594850.33999527"/>
    <n v="62659.485033999525"/>
  </r>
  <r>
    <s v="MEM2772"/>
    <x v="4"/>
    <x v="1"/>
    <n v="25"/>
    <x v="2"/>
    <x v="6"/>
    <x v="1"/>
    <x v="5"/>
    <n v="20"/>
    <n v="2.54"/>
    <x v="0"/>
    <x v="0"/>
    <n v="17685.39"/>
    <n v="761.48"/>
    <n v="3939.28"/>
    <n v="0"/>
    <n v="55026.38"/>
    <n v="30140.32"/>
    <n v="-6742.83"/>
    <n v="91909.53"/>
    <n v="626594850.33999527"/>
    <n v="62659.485033999525"/>
  </r>
  <r>
    <s v="MEM2773"/>
    <x v="7"/>
    <x v="0"/>
    <n v="53"/>
    <x v="1"/>
    <x v="0"/>
    <x v="1"/>
    <x v="2"/>
    <n v="32"/>
    <n v="1.41"/>
    <x v="1"/>
    <x v="0"/>
    <n v="16092.09"/>
    <n v="2027.74"/>
    <n v="1248.03"/>
    <n v="0"/>
    <n v="43082.44"/>
    <n v="64602.69"/>
    <n v="29779.13"/>
    <n v="77906"/>
    <n v="626594850.33999527"/>
    <n v="62659.485033999525"/>
  </r>
  <r>
    <s v="MEM2774"/>
    <x v="2"/>
    <x v="0"/>
    <n v="73"/>
    <x v="0"/>
    <x v="5"/>
    <x v="3"/>
    <x v="4"/>
    <n v="31"/>
    <n v="2.08"/>
    <x v="1"/>
    <x v="0"/>
    <n v="19023.98"/>
    <n v="2727.73"/>
    <n v="4461.32"/>
    <n v="0"/>
    <n v="40986.080000000002"/>
    <n v="23646.080000000002"/>
    <n v="25700.03"/>
    <n v="38932.129999999997"/>
    <n v="626594850.33999527"/>
    <n v="62659.485033999525"/>
  </r>
  <r>
    <s v="MEM2775"/>
    <x v="0"/>
    <x v="1"/>
    <n v="45"/>
    <x v="1"/>
    <x v="4"/>
    <x v="0"/>
    <x v="3"/>
    <n v="33"/>
    <n v="3.3"/>
    <x v="1"/>
    <x v="0"/>
    <n v="12776.47"/>
    <n v="3425.83"/>
    <n v="1204.83"/>
    <n v="0"/>
    <n v="20392.349999999999"/>
    <n v="62187.7"/>
    <n v="10600.84"/>
    <n v="71979.210000000006"/>
    <n v="626594850.33999527"/>
    <n v="62659.485033999525"/>
  </r>
  <r>
    <s v="MEM2776"/>
    <x v="2"/>
    <x v="1"/>
    <n v="53"/>
    <x v="1"/>
    <x v="1"/>
    <x v="3"/>
    <x v="1"/>
    <n v="46"/>
    <n v="2.66"/>
    <x v="1"/>
    <x v="0"/>
    <n v="2121.8000000000002"/>
    <n v="2071.4699999999998"/>
    <n v="4174.08"/>
    <n v="0"/>
    <n v="7116.61"/>
    <n v="4348.08"/>
    <n v="18641.29"/>
    <n v="-7176.6"/>
    <n v="626594850.33999527"/>
    <n v="62659.485033999525"/>
  </r>
  <r>
    <s v="MEM2777"/>
    <x v="3"/>
    <x v="1"/>
    <n v="61"/>
    <x v="0"/>
    <x v="4"/>
    <x v="2"/>
    <x v="4"/>
    <n v="30"/>
    <n v="2.36"/>
    <x v="1"/>
    <x v="0"/>
    <n v="12041.84"/>
    <n v="116.67"/>
    <n v="4695.6099999999997"/>
    <n v="0"/>
    <n v="45296.27"/>
    <n v="26520.97"/>
    <n v="-10441.81"/>
    <n v="82259.05"/>
    <n v="626594850.33999527"/>
    <n v="62659.485033999525"/>
  </r>
  <r>
    <s v="MEM2778"/>
    <x v="7"/>
    <x v="1"/>
    <n v="72"/>
    <x v="0"/>
    <x v="1"/>
    <x v="3"/>
    <x v="2"/>
    <n v="32"/>
    <n v="3.51"/>
    <x v="0"/>
    <x v="0"/>
    <n v="1382.2"/>
    <n v="2218.5500000000002"/>
    <n v="578.69000000000005"/>
    <n v="0"/>
    <n v="4150.0200000000004"/>
    <n v="4808.42"/>
    <n v="-25541.63"/>
    <n v="34500.07"/>
    <n v="626594850.33999527"/>
    <n v="62659.485033999525"/>
  </r>
  <r>
    <s v="MEM2779"/>
    <x v="5"/>
    <x v="1"/>
    <n v="37"/>
    <x v="1"/>
    <x v="1"/>
    <x v="1"/>
    <x v="1"/>
    <n v="40"/>
    <n v="1.84"/>
    <x v="1"/>
    <x v="0"/>
    <n v="14629.26"/>
    <n v="2109.86"/>
    <n v="5518.54"/>
    <n v="0"/>
    <n v="42470.62"/>
    <n v="24023.42"/>
    <n v="22371.3"/>
    <n v="44122.74"/>
    <n v="626594850.33999527"/>
    <n v="62659.485033999525"/>
  </r>
  <r>
    <s v="MEM2780"/>
    <x v="0"/>
    <x v="0"/>
    <n v="63"/>
    <x v="0"/>
    <x v="3"/>
    <x v="0"/>
    <x v="2"/>
    <n v="29"/>
    <n v="2.67"/>
    <x v="1"/>
    <x v="0"/>
    <n v="891.84"/>
    <n v="4296.04"/>
    <n v="6197.62"/>
    <n v="0"/>
    <n v="2867.04"/>
    <n v="1749.91"/>
    <n v="-18044.7"/>
    <n v="22661.65"/>
    <n v="626594850.33999527"/>
    <n v="62659.485033999525"/>
  </r>
  <r>
    <s v="MEM2781"/>
    <x v="5"/>
    <x v="1"/>
    <n v="75"/>
    <x v="0"/>
    <x v="2"/>
    <x v="1"/>
    <x v="1"/>
    <n v="39"/>
    <n v="2.13"/>
    <x v="1"/>
    <x v="0"/>
    <n v="1459.2"/>
    <n v="2024.84"/>
    <n v="2300.1"/>
    <n v="0"/>
    <n v="5757.1"/>
    <n v="6561.57"/>
    <n v="5638.91"/>
    <n v="6679.76"/>
    <n v="626594850.33999527"/>
    <n v="62659.485033999525"/>
  </r>
  <r>
    <s v="MEM2782"/>
    <x v="1"/>
    <x v="0"/>
    <n v="27"/>
    <x v="2"/>
    <x v="6"/>
    <x v="0"/>
    <x v="2"/>
    <n v="35"/>
    <n v="3.14"/>
    <x v="1"/>
    <x v="0"/>
    <n v="17741.45"/>
    <n v="2358.65"/>
    <n v="2737.63"/>
    <n v="0"/>
    <n v="24751.19"/>
    <n v="65561.509999999995"/>
    <n v="-7661.74"/>
    <n v="97974.44"/>
    <n v="626594850.33999527"/>
    <n v="62659.485033999525"/>
  </r>
  <r>
    <s v="MEM2783"/>
    <x v="1"/>
    <x v="1"/>
    <n v="33"/>
    <x v="1"/>
    <x v="4"/>
    <x v="3"/>
    <x v="5"/>
    <n v="26"/>
    <n v="2.5099999999999998"/>
    <x v="1"/>
    <x v="0"/>
    <n v="18235.41"/>
    <n v="4605.62"/>
    <n v="4047.03"/>
    <n v="0"/>
    <n v="82169.649999999994"/>
    <n v="31826.93"/>
    <n v="29027"/>
    <n v="84969.58"/>
    <n v="626594850.33999527"/>
    <n v="62659.485033999525"/>
  </r>
  <r>
    <s v="MEM2784"/>
    <x v="7"/>
    <x v="0"/>
    <n v="54"/>
    <x v="1"/>
    <x v="3"/>
    <x v="1"/>
    <x v="5"/>
    <n v="40"/>
    <n v="2.13"/>
    <x v="1"/>
    <x v="0"/>
    <n v="15907.38"/>
    <n v="3225.53"/>
    <n v="7275.97"/>
    <n v="0"/>
    <n v="38649.22"/>
    <n v="40036.47"/>
    <n v="-10448.58"/>
    <n v="89134.27"/>
    <n v="626594850.33999527"/>
    <n v="62659.485033999525"/>
  </r>
  <r>
    <s v="MEM2785"/>
    <x v="7"/>
    <x v="1"/>
    <n v="43"/>
    <x v="1"/>
    <x v="6"/>
    <x v="1"/>
    <x v="2"/>
    <n v="21"/>
    <n v="2.2200000000000002"/>
    <x v="1"/>
    <x v="0"/>
    <n v="3815.14"/>
    <n v="1460.98"/>
    <n v="1476.67"/>
    <n v="0"/>
    <n v="13546.38"/>
    <n v="9700.24"/>
    <n v="28783.3"/>
    <n v="-5536.68"/>
    <n v="626594850.33999527"/>
    <n v="62659.485033999525"/>
  </r>
  <r>
    <s v="MEM2786"/>
    <x v="6"/>
    <x v="0"/>
    <n v="26"/>
    <x v="2"/>
    <x v="1"/>
    <x v="0"/>
    <x v="0"/>
    <n v="30"/>
    <n v="2.64"/>
    <x v="1"/>
    <x v="0"/>
    <n v="8886.84"/>
    <n v="1342.55"/>
    <n v="3785.24"/>
    <n v="0"/>
    <n v="22673.58"/>
    <n v="16140.88"/>
    <n v="1524.73"/>
    <n v="37289.730000000003"/>
    <n v="626594850.33999527"/>
    <n v="62659.485033999525"/>
  </r>
  <r>
    <s v="MEM2787"/>
    <x v="8"/>
    <x v="1"/>
    <n v="31"/>
    <x v="1"/>
    <x v="0"/>
    <x v="0"/>
    <x v="1"/>
    <n v="27"/>
    <n v="3.38"/>
    <x v="1"/>
    <x v="0"/>
    <n v="1508.38"/>
    <n v="2878.03"/>
    <n v="7334.35"/>
    <n v="0"/>
    <n v="3547.75"/>
    <n v="5612.59"/>
    <n v="13991.25"/>
    <n v="-4830.91"/>
    <n v="626594850.33999527"/>
    <n v="62659.485033999525"/>
  </r>
  <r>
    <s v="MEM2788"/>
    <x v="3"/>
    <x v="0"/>
    <n v="32"/>
    <x v="1"/>
    <x v="4"/>
    <x v="1"/>
    <x v="1"/>
    <n v="37"/>
    <n v="2.39"/>
    <x v="1"/>
    <x v="0"/>
    <n v="16806.2"/>
    <n v="1834.9"/>
    <n v="4380.22"/>
    <n v="0"/>
    <n v="70851.55"/>
    <n v="78961.95"/>
    <n v="24770.04"/>
    <n v="125043.46"/>
    <n v="626594850.33999527"/>
    <n v="62659.485033999525"/>
  </r>
  <r>
    <s v="MEM2789"/>
    <x v="4"/>
    <x v="0"/>
    <n v="45"/>
    <x v="1"/>
    <x v="6"/>
    <x v="1"/>
    <x v="4"/>
    <n v="21"/>
    <n v="3.73"/>
    <x v="1"/>
    <x v="0"/>
    <n v="5865.69"/>
    <n v="3317.26"/>
    <n v="4800.9799999999996"/>
    <n v="0"/>
    <n v="8692.5300000000007"/>
    <n v="12182.6"/>
    <n v="3006.56"/>
    <n v="17868.57"/>
    <n v="626594850.33999527"/>
    <n v="62659.485033999525"/>
  </r>
  <r>
    <s v="MEM2790"/>
    <x v="9"/>
    <x v="1"/>
    <n v="77"/>
    <x v="0"/>
    <x v="1"/>
    <x v="0"/>
    <x v="0"/>
    <n v="36"/>
    <n v="2.1"/>
    <x v="1"/>
    <x v="0"/>
    <n v="12239.04"/>
    <n v="2736.89"/>
    <n v="6727.13"/>
    <n v="0"/>
    <n v="24298.09"/>
    <n v="54289.22"/>
    <n v="-24106.98"/>
    <n v="102694.29"/>
    <n v="626594850.33999527"/>
    <n v="62659.485033999525"/>
  </r>
  <r>
    <s v="MEM2791"/>
    <x v="2"/>
    <x v="0"/>
    <n v="69"/>
    <x v="0"/>
    <x v="4"/>
    <x v="1"/>
    <x v="3"/>
    <n v="25"/>
    <n v="1.97"/>
    <x v="1"/>
    <x v="0"/>
    <n v="17893.61"/>
    <n v="2047.35"/>
    <n v="7491.43"/>
    <n v="0"/>
    <n v="66369.08"/>
    <n v="35170.400000000001"/>
    <n v="-24916.14"/>
    <n v="126455.62"/>
    <n v="626594850.33999527"/>
    <n v="62659.485033999525"/>
  </r>
  <r>
    <s v="MEM2792"/>
    <x v="3"/>
    <x v="1"/>
    <n v="79"/>
    <x v="0"/>
    <x v="2"/>
    <x v="0"/>
    <x v="0"/>
    <n v="39"/>
    <n v="2.11"/>
    <x v="1"/>
    <x v="0"/>
    <n v="19754.07"/>
    <n v="4321.3100000000004"/>
    <n v="6778.39"/>
    <n v="0"/>
    <n v="83841.919999999998"/>
    <n v="83293.990000000005"/>
    <n v="-25665.27"/>
    <n v="192801.18"/>
    <n v="626594850.33999527"/>
    <n v="62659.485033999525"/>
  </r>
  <r>
    <s v="MEM2793"/>
    <x v="2"/>
    <x v="0"/>
    <n v="27"/>
    <x v="2"/>
    <x v="4"/>
    <x v="3"/>
    <x v="0"/>
    <n v="24"/>
    <n v="1.03"/>
    <x v="1"/>
    <x v="0"/>
    <n v="11689.34"/>
    <n v="624.46"/>
    <n v="1576.28"/>
    <n v="0"/>
    <n v="44291.45"/>
    <n v="41631.96"/>
    <n v="-25583.58"/>
    <n v="111506.99"/>
    <n v="626594850.33999527"/>
    <n v="62659.485033999525"/>
  </r>
  <r>
    <s v="MEM2794"/>
    <x v="4"/>
    <x v="0"/>
    <n v="58"/>
    <x v="0"/>
    <x v="5"/>
    <x v="3"/>
    <x v="5"/>
    <n v="32"/>
    <n v="2.66"/>
    <x v="0"/>
    <x v="0"/>
    <n v="19292.16"/>
    <n v="291.72000000000003"/>
    <n v="4592.3100000000004"/>
    <n v="0"/>
    <n v="68697.570000000007"/>
    <n v="60355.88"/>
    <n v="-27404.23"/>
    <n v="156457.68"/>
    <n v="626594850.33999527"/>
    <n v="62659.485033999525"/>
  </r>
  <r>
    <s v="MEM2795"/>
    <x v="0"/>
    <x v="1"/>
    <n v="56"/>
    <x v="0"/>
    <x v="1"/>
    <x v="2"/>
    <x v="1"/>
    <n v="35"/>
    <n v="2.75"/>
    <x v="0"/>
    <x v="0"/>
    <n v="7330.58"/>
    <n v="3466.7"/>
    <n v="1380.76"/>
    <n v="0"/>
    <n v="11941.64"/>
    <n v="22496.48"/>
    <n v="19582"/>
    <n v="14856.12"/>
    <n v="626594850.33999527"/>
    <n v="62659.485033999525"/>
  </r>
  <r>
    <s v="MEM2796"/>
    <x v="5"/>
    <x v="0"/>
    <n v="47"/>
    <x v="1"/>
    <x v="1"/>
    <x v="2"/>
    <x v="4"/>
    <n v="26"/>
    <n v="2.35"/>
    <x v="1"/>
    <x v="0"/>
    <n v="14242.09"/>
    <n v="2074.06"/>
    <n v="2844.04"/>
    <n v="0"/>
    <n v="62527.46"/>
    <n v="46748.53"/>
    <n v="-3488.36"/>
    <n v="112764.35"/>
    <n v="626594850.33999527"/>
    <n v="62659.485033999525"/>
  </r>
  <r>
    <s v="MEM2797"/>
    <x v="0"/>
    <x v="0"/>
    <n v="79"/>
    <x v="0"/>
    <x v="2"/>
    <x v="3"/>
    <x v="4"/>
    <n v="31"/>
    <n v="3.65"/>
    <x v="1"/>
    <x v="0"/>
    <n v="11768.37"/>
    <n v="508.71"/>
    <n v="2197.17"/>
    <n v="0"/>
    <n v="25544.91"/>
    <n v="52015.69"/>
    <n v="18842.87"/>
    <n v="58717.73"/>
    <n v="626594850.33999527"/>
    <n v="62659.485033999525"/>
  </r>
  <r>
    <s v="MEM2798"/>
    <x v="1"/>
    <x v="1"/>
    <n v="50"/>
    <x v="1"/>
    <x v="5"/>
    <x v="1"/>
    <x v="4"/>
    <n v="24"/>
    <n v="3.11"/>
    <x v="1"/>
    <x v="0"/>
    <n v="13961.73"/>
    <n v="1353.85"/>
    <n v="741.86"/>
    <n v="0"/>
    <n v="40814.550000000003"/>
    <n v="34718.379999999997"/>
    <n v="2659.3"/>
    <n v="72873.63"/>
    <n v="626594850.33999527"/>
    <n v="62659.485033999525"/>
  </r>
  <r>
    <s v="MEM2799"/>
    <x v="9"/>
    <x v="0"/>
    <n v="30"/>
    <x v="2"/>
    <x v="3"/>
    <x v="0"/>
    <x v="2"/>
    <n v="30"/>
    <n v="2.99"/>
    <x v="1"/>
    <x v="0"/>
    <n v="4741.6099999999997"/>
    <n v="1040.08"/>
    <n v="2473.62"/>
    <n v="0"/>
    <n v="9967.2900000000009"/>
    <n v="7355.08"/>
    <n v="-8262.02"/>
    <n v="25584.39"/>
    <n v="626594850.33999527"/>
    <n v="62659.485033999525"/>
  </r>
  <r>
    <s v="MEM2800"/>
    <x v="1"/>
    <x v="1"/>
    <n v="77"/>
    <x v="0"/>
    <x v="1"/>
    <x v="0"/>
    <x v="4"/>
    <n v="36"/>
    <n v="1.87"/>
    <x v="1"/>
    <x v="0"/>
    <n v="17305.099999999999"/>
    <n v="1662.57"/>
    <n v="1094.97"/>
    <n v="0"/>
    <n v="69531.7"/>
    <n v="51862.05"/>
    <n v="24401.05"/>
    <n v="96992.7"/>
    <n v="626594850.33999527"/>
    <n v="62659.485033999525"/>
  </r>
  <r>
    <s v="MEM2801"/>
    <x v="5"/>
    <x v="1"/>
    <n v="21"/>
    <x v="2"/>
    <x v="4"/>
    <x v="0"/>
    <x v="2"/>
    <n v="27"/>
    <n v="2.14"/>
    <x v="1"/>
    <x v="0"/>
    <n v="14917.22"/>
    <n v="4857.83"/>
    <n v="6635.67"/>
    <n v="0"/>
    <n v="57707.11"/>
    <n v="18690.09"/>
    <n v="-15926.16"/>
    <n v="92323.36"/>
    <n v="626594850.33999527"/>
    <n v="62659.485033999525"/>
  </r>
  <r>
    <s v="MEM2802"/>
    <x v="8"/>
    <x v="0"/>
    <n v="32"/>
    <x v="1"/>
    <x v="5"/>
    <x v="0"/>
    <x v="2"/>
    <n v="23"/>
    <n v="1.75"/>
    <x v="1"/>
    <x v="0"/>
    <n v="9833.2099999999991"/>
    <n v="2345.5100000000002"/>
    <n v="2859.74"/>
    <n v="0"/>
    <n v="16628.689999999999"/>
    <n v="35504.559999999998"/>
    <n v="-11475.86"/>
    <n v="63609.11"/>
    <n v="626594850.33999527"/>
    <n v="62659.485033999525"/>
  </r>
  <r>
    <s v="MEM2803"/>
    <x v="2"/>
    <x v="1"/>
    <n v="24"/>
    <x v="2"/>
    <x v="6"/>
    <x v="3"/>
    <x v="5"/>
    <n v="33"/>
    <n v="2.0699999999999998"/>
    <x v="0"/>
    <x v="0"/>
    <n v="9595.39"/>
    <n v="3288.5"/>
    <n v="7365.06"/>
    <n v="0"/>
    <n v="36920.93"/>
    <n v="39420.35"/>
    <n v="-29752.93"/>
    <n v="106094.21"/>
    <n v="626594850.33999527"/>
    <n v="62659.485033999525"/>
  </r>
  <r>
    <s v="MEM2804"/>
    <x v="6"/>
    <x v="0"/>
    <n v="71"/>
    <x v="0"/>
    <x v="4"/>
    <x v="0"/>
    <x v="0"/>
    <n v="25"/>
    <n v="0.71"/>
    <x v="1"/>
    <x v="0"/>
    <n v="15522.6"/>
    <n v="4398.95"/>
    <n v="6519.3"/>
    <n v="0"/>
    <n v="26289.06"/>
    <n v="40386.36"/>
    <n v="7534.78"/>
    <n v="59140.639999999999"/>
    <n v="626594850.33999527"/>
    <n v="62659.485033999525"/>
  </r>
  <r>
    <s v="MEM2805"/>
    <x v="3"/>
    <x v="0"/>
    <n v="48"/>
    <x v="1"/>
    <x v="6"/>
    <x v="3"/>
    <x v="5"/>
    <n v="29"/>
    <n v="2.82"/>
    <x v="1"/>
    <x v="0"/>
    <n v="18136.36"/>
    <n v="3051.87"/>
    <n v="5482.01"/>
    <n v="0"/>
    <n v="49241.15"/>
    <n v="51086.01"/>
    <n v="16404.77"/>
    <n v="83922.39"/>
    <n v="626594850.33999527"/>
    <n v="62659.485033999525"/>
  </r>
  <r>
    <s v="MEM2806"/>
    <x v="4"/>
    <x v="0"/>
    <n v="35"/>
    <x v="1"/>
    <x v="4"/>
    <x v="1"/>
    <x v="4"/>
    <n v="35"/>
    <n v="0.45"/>
    <x v="1"/>
    <x v="0"/>
    <n v="6695.96"/>
    <n v="2189.7600000000002"/>
    <n v="6959.32"/>
    <n v="0"/>
    <n v="29098.7"/>
    <n v="25282.97"/>
    <n v="-4188.68"/>
    <n v="58570.35"/>
    <n v="626594850.33999527"/>
    <n v="62659.485033999525"/>
  </r>
  <r>
    <s v="MEM2807"/>
    <x v="2"/>
    <x v="0"/>
    <n v="51"/>
    <x v="1"/>
    <x v="6"/>
    <x v="1"/>
    <x v="5"/>
    <n v="35"/>
    <n v="2.02"/>
    <x v="1"/>
    <x v="0"/>
    <n v="11047.46"/>
    <n v="3313.11"/>
    <n v="3447.98"/>
    <n v="0"/>
    <n v="42498.07"/>
    <n v="21224.47"/>
    <n v="1248.3800000000001"/>
    <n v="62474.16"/>
    <n v="626594850.33999527"/>
    <n v="62659.485033999525"/>
  </r>
  <r>
    <s v="MEM2808"/>
    <x v="3"/>
    <x v="1"/>
    <n v="26"/>
    <x v="2"/>
    <x v="6"/>
    <x v="1"/>
    <x v="1"/>
    <n v="36"/>
    <n v="2.4300000000000002"/>
    <x v="0"/>
    <x v="0"/>
    <n v="13533.47"/>
    <n v="2777.01"/>
    <n v="7071.81"/>
    <n v="0"/>
    <n v="62496.41"/>
    <n v="23360.01"/>
    <n v="-25188.84"/>
    <n v="111045.26"/>
    <n v="626594850.33999527"/>
    <n v="62659.485033999525"/>
  </r>
  <r>
    <s v="MEM2809"/>
    <x v="0"/>
    <x v="1"/>
    <n v="38"/>
    <x v="1"/>
    <x v="4"/>
    <x v="0"/>
    <x v="5"/>
    <n v="29"/>
    <n v="1.83"/>
    <x v="1"/>
    <x v="0"/>
    <n v="19900.77"/>
    <n v="3497.22"/>
    <n v="3071.65"/>
    <n v="0"/>
    <n v="65786.23"/>
    <n v="87793.85"/>
    <n v="-22904.42"/>
    <n v="176484.5"/>
    <n v="626594850.33999527"/>
    <n v="62659.485033999525"/>
  </r>
  <r>
    <s v="MEM2810"/>
    <x v="4"/>
    <x v="0"/>
    <n v="44"/>
    <x v="1"/>
    <x v="5"/>
    <x v="0"/>
    <x v="4"/>
    <n v="34"/>
    <n v="1.79"/>
    <x v="1"/>
    <x v="0"/>
    <n v="11970.37"/>
    <n v="1245.01"/>
    <n v="1393.58"/>
    <n v="0"/>
    <n v="49067.1"/>
    <n v="50032.17"/>
    <n v="-18090.71"/>
    <n v="117189.98"/>
    <n v="626594850.33999527"/>
    <n v="62659.485033999525"/>
  </r>
  <r>
    <s v="MEM2811"/>
    <x v="5"/>
    <x v="0"/>
    <n v="23"/>
    <x v="2"/>
    <x v="6"/>
    <x v="0"/>
    <x v="5"/>
    <n v="37"/>
    <n v="2.4500000000000002"/>
    <x v="1"/>
    <x v="0"/>
    <n v="8779.99"/>
    <n v="4171.53"/>
    <n v="2148.25"/>
    <n v="0"/>
    <n v="40882.11"/>
    <n v="31196.78"/>
    <n v="-21378.55"/>
    <n v="93457.44"/>
    <n v="626594850.33999527"/>
    <n v="62659.485033999525"/>
  </r>
  <r>
    <s v="MEM2812"/>
    <x v="7"/>
    <x v="1"/>
    <n v="78"/>
    <x v="0"/>
    <x v="5"/>
    <x v="2"/>
    <x v="2"/>
    <n v="26"/>
    <n v="3.31"/>
    <x v="1"/>
    <x v="0"/>
    <n v="18081.84"/>
    <n v="2801.46"/>
    <n v="2444.2800000000002"/>
    <n v="0"/>
    <n v="34047.730000000003"/>
    <n v="32522.18"/>
    <n v="19839.669999999998"/>
    <n v="46730.239999999998"/>
    <n v="626594850.33999527"/>
    <n v="62659.485033999525"/>
  </r>
  <r>
    <s v="MEM2813"/>
    <x v="9"/>
    <x v="0"/>
    <n v="61"/>
    <x v="0"/>
    <x v="2"/>
    <x v="0"/>
    <x v="3"/>
    <n v="39"/>
    <n v="2.12"/>
    <x v="0"/>
    <x v="0"/>
    <n v="7700.5"/>
    <n v="1607.46"/>
    <n v="7427.24"/>
    <n v="0"/>
    <n v="27747.98"/>
    <n v="9565.31"/>
    <n v="-8761.2999999999993"/>
    <n v="46074.59"/>
    <n v="626594850.33999527"/>
    <n v="62659.485033999525"/>
  </r>
  <r>
    <s v="MEM2814"/>
    <x v="9"/>
    <x v="1"/>
    <n v="27"/>
    <x v="2"/>
    <x v="0"/>
    <x v="0"/>
    <x v="0"/>
    <n v="42"/>
    <n v="1.84"/>
    <x v="1"/>
    <x v="0"/>
    <n v="4620.8599999999997"/>
    <n v="403.83"/>
    <n v="7228.35"/>
    <n v="0"/>
    <n v="6863.96"/>
    <n v="5576.11"/>
    <n v="26492.41"/>
    <n v="-14052.34"/>
    <n v="626594850.33999527"/>
    <n v="62659.485033999525"/>
  </r>
  <r>
    <s v="MEM2815"/>
    <x v="9"/>
    <x v="0"/>
    <n v="69"/>
    <x v="0"/>
    <x v="2"/>
    <x v="1"/>
    <x v="3"/>
    <n v="33"/>
    <n v="3.18"/>
    <x v="1"/>
    <x v="0"/>
    <n v="9799.64"/>
    <n v="4945.05"/>
    <n v="3449.55"/>
    <n v="0"/>
    <n v="38648.97"/>
    <n v="17533.61"/>
    <n v="-2714.89"/>
    <n v="58897.47"/>
    <n v="626594850.33999527"/>
    <n v="62659.485033999525"/>
  </r>
  <r>
    <s v="MEM2816"/>
    <x v="3"/>
    <x v="1"/>
    <n v="35"/>
    <x v="1"/>
    <x v="6"/>
    <x v="0"/>
    <x v="1"/>
    <n v="25"/>
    <n v="1.54"/>
    <x v="1"/>
    <x v="0"/>
    <n v="2103.5700000000002"/>
    <n v="3623.54"/>
    <n v="4110.91"/>
    <n v="0"/>
    <n v="6256.18"/>
    <n v="5056.34"/>
    <n v="4456.3999999999996"/>
    <n v="6856.12"/>
    <n v="626594850.33999527"/>
    <n v="62659.485033999525"/>
  </r>
  <r>
    <s v="MEM2817"/>
    <x v="1"/>
    <x v="1"/>
    <n v="27"/>
    <x v="2"/>
    <x v="6"/>
    <x v="1"/>
    <x v="2"/>
    <n v="20"/>
    <n v="1.61"/>
    <x v="0"/>
    <x v="0"/>
    <n v="5134.3599999999997"/>
    <n v="3812.09"/>
    <n v="4686.4399999999996"/>
    <n v="0"/>
    <n v="20633.25"/>
    <n v="18879.099999999999"/>
    <n v="1469.88"/>
    <n v="38042.47"/>
    <n v="626594850.33999527"/>
    <n v="62659.485033999525"/>
  </r>
  <r>
    <s v="MEM2818"/>
    <x v="6"/>
    <x v="0"/>
    <n v="34"/>
    <x v="1"/>
    <x v="1"/>
    <x v="1"/>
    <x v="0"/>
    <n v="24"/>
    <n v="3.03"/>
    <x v="1"/>
    <x v="0"/>
    <n v="2128.21"/>
    <n v="1392.41"/>
    <n v="7621.03"/>
    <n v="0"/>
    <n v="9458.6299999999992"/>
    <n v="9308.69"/>
    <n v="19360.61"/>
    <n v="-593.29"/>
    <n v="626594850.33999527"/>
    <n v="62659.485033999525"/>
  </r>
  <r>
    <s v="MEM2819"/>
    <x v="3"/>
    <x v="0"/>
    <n v="41"/>
    <x v="1"/>
    <x v="6"/>
    <x v="1"/>
    <x v="4"/>
    <n v="30"/>
    <n v="3.14"/>
    <x v="0"/>
    <x v="0"/>
    <n v="7866.16"/>
    <n v="4089.74"/>
    <n v="2282.27"/>
    <n v="0"/>
    <n v="24107.08"/>
    <n v="23953.8"/>
    <n v="8743.8799999999992"/>
    <n v="39317"/>
    <n v="626594850.33999527"/>
    <n v="62659.485033999525"/>
  </r>
  <r>
    <s v="MEM2820"/>
    <x v="5"/>
    <x v="1"/>
    <n v="79"/>
    <x v="0"/>
    <x v="5"/>
    <x v="0"/>
    <x v="0"/>
    <n v="30"/>
    <n v="1.81"/>
    <x v="1"/>
    <x v="0"/>
    <n v="5007.51"/>
    <n v="2888.2"/>
    <n v="6373"/>
    <n v="0"/>
    <n v="8621.7000000000007"/>
    <n v="9848.09"/>
    <n v="-12976.43"/>
    <n v="31446.22"/>
    <n v="626594850.33999527"/>
    <n v="62659.485033999525"/>
  </r>
  <r>
    <s v="MEM2821"/>
    <x v="6"/>
    <x v="0"/>
    <n v="37"/>
    <x v="1"/>
    <x v="3"/>
    <x v="3"/>
    <x v="4"/>
    <n v="27"/>
    <n v="1.95"/>
    <x v="0"/>
    <x v="0"/>
    <n v="18035.060000000001"/>
    <n v="2351.29"/>
    <n v="7802.36"/>
    <n v="0"/>
    <n v="27633.81"/>
    <n v="37128.94"/>
    <n v="25004.01"/>
    <n v="39758.74"/>
    <n v="626594850.33999527"/>
    <n v="62659.485033999525"/>
  </r>
  <r>
    <s v="MEM2822"/>
    <x v="9"/>
    <x v="0"/>
    <n v="78"/>
    <x v="0"/>
    <x v="2"/>
    <x v="3"/>
    <x v="0"/>
    <n v="23"/>
    <n v="1.83"/>
    <x v="1"/>
    <x v="0"/>
    <n v="3862.56"/>
    <n v="740.46"/>
    <n v="3732.1"/>
    <n v="0"/>
    <n v="11425.86"/>
    <n v="14055.4"/>
    <n v="14093.94"/>
    <n v="11387.32"/>
    <n v="626594850.33999527"/>
    <n v="62659.485033999525"/>
  </r>
  <r>
    <s v="MEM2823"/>
    <x v="6"/>
    <x v="0"/>
    <n v="29"/>
    <x v="2"/>
    <x v="6"/>
    <x v="3"/>
    <x v="1"/>
    <n v="19"/>
    <n v="2.63"/>
    <x v="1"/>
    <x v="0"/>
    <n v="11928.18"/>
    <n v="1659.31"/>
    <n v="5714.05"/>
    <n v="0"/>
    <n v="58886.44"/>
    <n v="56240.66"/>
    <n v="22959.79"/>
    <n v="92167.31"/>
    <n v="626594850.33999527"/>
    <n v="62659.485033999525"/>
  </r>
  <r>
    <s v="MEM2824"/>
    <x v="7"/>
    <x v="1"/>
    <n v="69"/>
    <x v="0"/>
    <x v="0"/>
    <x v="0"/>
    <x v="5"/>
    <n v="25"/>
    <n v="2.04"/>
    <x v="0"/>
    <x v="0"/>
    <n v="1071.73"/>
    <n v="1800.99"/>
    <n v="867.51"/>
    <n v="0"/>
    <n v="5138.12"/>
    <n v="5005.41"/>
    <n v="5558.36"/>
    <n v="4585.17"/>
    <n v="626594850.33999527"/>
    <n v="62659.485033999525"/>
  </r>
  <r>
    <s v="MEM2825"/>
    <x v="1"/>
    <x v="0"/>
    <n v="67"/>
    <x v="0"/>
    <x v="0"/>
    <x v="0"/>
    <x v="5"/>
    <n v="18"/>
    <n v="2.7"/>
    <x v="1"/>
    <x v="0"/>
    <n v="4812.7"/>
    <n v="342.13"/>
    <n v="3127.84"/>
    <n v="0"/>
    <n v="21995.26"/>
    <n v="6455.4"/>
    <n v="-2459.7800000000002"/>
    <n v="30910.44"/>
    <n v="626594850.33999527"/>
    <n v="62659.485033999525"/>
  </r>
  <r>
    <s v="MEM2826"/>
    <x v="1"/>
    <x v="0"/>
    <n v="51"/>
    <x v="1"/>
    <x v="0"/>
    <x v="1"/>
    <x v="2"/>
    <n v="36"/>
    <n v="2.44"/>
    <x v="0"/>
    <x v="0"/>
    <n v="15328.38"/>
    <n v="4822.84"/>
    <n v="3615.18"/>
    <n v="0"/>
    <n v="29773.49"/>
    <n v="36759.33"/>
    <n v="-17569.05"/>
    <n v="84101.87"/>
    <n v="626594850.33999527"/>
    <n v="62659.485033999525"/>
  </r>
  <r>
    <s v="MEM2827"/>
    <x v="9"/>
    <x v="1"/>
    <n v="60"/>
    <x v="0"/>
    <x v="0"/>
    <x v="0"/>
    <x v="5"/>
    <n v="35"/>
    <n v="3.53"/>
    <x v="0"/>
    <x v="0"/>
    <n v="5533.51"/>
    <n v="4827.28"/>
    <n v="2915.15"/>
    <n v="0"/>
    <n v="11444.18"/>
    <n v="13105.12"/>
    <n v="-23483.24"/>
    <n v="48032.54"/>
    <n v="626594850.33999527"/>
    <n v="62659.485033999525"/>
  </r>
  <r>
    <s v="MEM2828"/>
    <x v="2"/>
    <x v="1"/>
    <n v="23"/>
    <x v="2"/>
    <x v="4"/>
    <x v="0"/>
    <x v="2"/>
    <n v="36"/>
    <n v="2.42"/>
    <x v="1"/>
    <x v="0"/>
    <n v="3226.36"/>
    <n v="642.27"/>
    <n v="1424.94"/>
    <n v="0"/>
    <n v="5891.49"/>
    <n v="12655.56"/>
    <n v="-9257.02"/>
    <n v="27804.07"/>
    <n v="626594850.33999527"/>
    <n v="62659.485033999525"/>
  </r>
  <r>
    <s v="MEM2829"/>
    <x v="9"/>
    <x v="0"/>
    <n v="25"/>
    <x v="2"/>
    <x v="6"/>
    <x v="0"/>
    <x v="5"/>
    <n v="25"/>
    <n v="0.27"/>
    <x v="1"/>
    <x v="0"/>
    <n v="2948.09"/>
    <n v="1762.51"/>
    <n v="566.96"/>
    <n v="0"/>
    <n v="7179.91"/>
    <n v="4033.98"/>
    <n v="28630.77"/>
    <n v="-17416.88"/>
    <n v="626594850.33999527"/>
    <n v="62659.485033999525"/>
  </r>
  <r>
    <s v="MEM2830"/>
    <x v="6"/>
    <x v="0"/>
    <n v="77"/>
    <x v="0"/>
    <x v="0"/>
    <x v="1"/>
    <x v="0"/>
    <n v="29"/>
    <n v="3.58"/>
    <x v="1"/>
    <x v="0"/>
    <n v="9684.89"/>
    <n v="2860.7"/>
    <n v="3346.85"/>
    <n v="0"/>
    <n v="47123.78"/>
    <n v="48089.88"/>
    <n v="25115.200000000001"/>
    <n v="70098.460000000006"/>
    <n v="626594850.33999527"/>
    <n v="62659.485033999525"/>
  </r>
  <r>
    <s v="MEM2831"/>
    <x v="0"/>
    <x v="1"/>
    <n v="29"/>
    <x v="2"/>
    <x v="2"/>
    <x v="0"/>
    <x v="3"/>
    <n v="25"/>
    <n v="2.06"/>
    <x v="0"/>
    <x v="0"/>
    <n v="8214.9599999999991"/>
    <n v="2485.41"/>
    <n v="4452.87"/>
    <n v="0"/>
    <n v="18013.939999999999"/>
    <n v="16753.04"/>
    <n v="9335.19"/>
    <n v="25431.79"/>
    <n v="626594850.33999527"/>
    <n v="62659.485033999525"/>
  </r>
  <r>
    <s v="MEM2832"/>
    <x v="8"/>
    <x v="1"/>
    <n v="29"/>
    <x v="2"/>
    <x v="2"/>
    <x v="2"/>
    <x v="0"/>
    <n v="33"/>
    <n v="2.12"/>
    <x v="1"/>
    <x v="0"/>
    <n v="13239.12"/>
    <n v="2868.12"/>
    <n v="7545.45"/>
    <n v="0"/>
    <n v="19620.650000000001"/>
    <n v="48163.34"/>
    <n v="-3254.76"/>
    <n v="71038.75"/>
    <n v="626594850.33999527"/>
    <n v="62659.485033999525"/>
  </r>
  <r>
    <s v="MEM2833"/>
    <x v="6"/>
    <x v="0"/>
    <n v="46"/>
    <x v="1"/>
    <x v="4"/>
    <x v="3"/>
    <x v="2"/>
    <n v="26"/>
    <n v="1.51"/>
    <x v="1"/>
    <x v="0"/>
    <n v="11423.79"/>
    <n v="4319.16"/>
    <n v="674.52"/>
    <n v="0"/>
    <n v="42678.92"/>
    <n v="28436.48"/>
    <n v="-26695.56"/>
    <n v="97810.96"/>
    <n v="626594850.33999527"/>
    <n v="62659.485033999525"/>
  </r>
  <r>
    <s v="MEM2834"/>
    <x v="6"/>
    <x v="0"/>
    <n v="24"/>
    <x v="2"/>
    <x v="6"/>
    <x v="1"/>
    <x v="4"/>
    <n v="25"/>
    <n v="2.5"/>
    <x v="0"/>
    <x v="0"/>
    <n v="2024.3"/>
    <n v="4095.32"/>
    <n v="3630.66"/>
    <n v="0"/>
    <n v="5877.15"/>
    <n v="9603.99"/>
    <n v="-25431.78"/>
    <n v="40912.92"/>
    <n v="626594850.33999527"/>
    <n v="62659.485033999525"/>
  </r>
  <r>
    <s v="MEM2835"/>
    <x v="3"/>
    <x v="1"/>
    <n v="59"/>
    <x v="0"/>
    <x v="0"/>
    <x v="0"/>
    <x v="4"/>
    <n v="33"/>
    <n v="1.83"/>
    <x v="1"/>
    <x v="0"/>
    <n v="1029.69"/>
    <n v="2109.5"/>
    <n v="848.89"/>
    <n v="0"/>
    <n v="4945.78"/>
    <n v="2595.11"/>
    <n v="28256.7"/>
    <n v="-20715.810000000001"/>
    <n v="626594850.33999527"/>
    <n v="62659.485033999525"/>
  </r>
  <r>
    <s v="MEM2836"/>
    <x v="7"/>
    <x v="1"/>
    <n v="57"/>
    <x v="0"/>
    <x v="0"/>
    <x v="0"/>
    <x v="5"/>
    <n v="28"/>
    <n v="2.5499999999999998"/>
    <x v="0"/>
    <x v="0"/>
    <n v="10367"/>
    <n v="2663.22"/>
    <n v="1781.61"/>
    <n v="0"/>
    <n v="51660.57"/>
    <n v="48034.74"/>
    <n v="-18512.59"/>
    <n v="118207.9"/>
    <n v="626594850.33999527"/>
    <n v="62659.485033999525"/>
  </r>
  <r>
    <s v="MEM2837"/>
    <x v="2"/>
    <x v="1"/>
    <n v="61"/>
    <x v="0"/>
    <x v="0"/>
    <x v="0"/>
    <x v="1"/>
    <n v="26"/>
    <n v="2.4900000000000002"/>
    <x v="0"/>
    <x v="0"/>
    <n v="18166.150000000001"/>
    <n v="1023.95"/>
    <n v="2022.17"/>
    <n v="0"/>
    <n v="74773.7"/>
    <n v="44030.58"/>
    <n v="2148.4299999999998"/>
    <n v="116655.85"/>
    <n v="626594850.33999527"/>
    <n v="62659.485033999525"/>
  </r>
  <r>
    <s v="MEM2838"/>
    <x v="2"/>
    <x v="1"/>
    <n v="31"/>
    <x v="1"/>
    <x v="0"/>
    <x v="1"/>
    <x v="5"/>
    <n v="31"/>
    <n v="2.36"/>
    <x v="1"/>
    <x v="0"/>
    <n v="6404.89"/>
    <n v="2334.63"/>
    <n v="6085.58"/>
    <n v="0"/>
    <n v="17652.189999999999"/>
    <n v="12818.81"/>
    <n v="-5626.42"/>
    <n v="36097.42"/>
    <n v="626594850.33999527"/>
    <n v="62659.485033999525"/>
  </r>
  <r>
    <s v="MEM2839"/>
    <x v="8"/>
    <x v="0"/>
    <n v="64"/>
    <x v="0"/>
    <x v="6"/>
    <x v="1"/>
    <x v="2"/>
    <n v="29"/>
    <n v="1.89"/>
    <x v="1"/>
    <x v="0"/>
    <n v="12327.93"/>
    <n v="3836.02"/>
    <n v="4376.76"/>
    <n v="0"/>
    <n v="55995.9"/>
    <n v="34626.050000000003"/>
    <n v="-5541.42"/>
    <n v="96163.37"/>
    <n v="626594850.33999527"/>
    <n v="62659.485033999525"/>
  </r>
  <r>
    <s v="MEM2840"/>
    <x v="8"/>
    <x v="1"/>
    <n v="62"/>
    <x v="0"/>
    <x v="3"/>
    <x v="1"/>
    <x v="0"/>
    <n v="23"/>
    <n v="2.98"/>
    <x v="1"/>
    <x v="0"/>
    <n v="17502.650000000001"/>
    <n v="1341.7"/>
    <n v="6018.1"/>
    <n v="0"/>
    <n v="56281.18"/>
    <n v="25734.83"/>
    <n v="698.81"/>
    <n v="81317.2"/>
    <n v="626594850.33999527"/>
    <n v="62659.485033999525"/>
  </r>
  <r>
    <s v="MEM2841"/>
    <x v="6"/>
    <x v="0"/>
    <n v="77"/>
    <x v="0"/>
    <x v="6"/>
    <x v="3"/>
    <x v="3"/>
    <n v="31"/>
    <n v="2.13"/>
    <x v="0"/>
    <x v="0"/>
    <n v="18855.27"/>
    <n v="1304.43"/>
    <n v="1955.69"/>
    <n v="0"/>
    <n v="92217.78"/>
    <n v="46329.98"/>
    <n v="-17915.310000000001"/>
    <n v="156463.07"/>
    <n v="626594850.33999527"/>
    <n v="62659.485033999525"/>
  </r>
  <r>
    <s v="MEM2842"/>
    <x v="7"/>
    <x v="1"/>
    <n v="52"/>
    <x v="1"/>
    <x v="1"/>
    <x v="0"/>
    <x v="1"/>
    <n v="34"/>
    <n v="2.29"/>
    <x v="1"/>
    <x v="0"/>
    <n v="1421.36"/>
    <n v="4984.28"/>
    <n v="458.26"/>
    <n v="0"/>
    <n v="4626.3100000000004"/>
    <n v="6806.71"/>
    <n v="-3417.8"/>
    <n v="14850.82"/>
    <n v="626594850.33999527"/>
    <n v="62659.485033999525"/>
  </r>
  <r>
    <s v="MEM2843"/>
    <x v="8"/>
    <x v="1"/>
    <n v="75"/>
    <x v="0"/>
    <x v="5"/>
    <x v="3"/>
    <x v="1"/>
    <n v="29"/>
    <n v="2.02"/>
    <x v="1"/>
    <x v="0"/>
    <n v="4789.17"/>
    <n v="1207.3699999999999"/>
    <n v="2347.06"/>
    <n v="0"/>
    <n v="15678.83"/>
    <n v="12526.55"/>
    <n v="18884.97"/>
    <n v="9320.41"/>
    <n v="626594850.33999527"/>
    <n v="62659.485033999525"/>
  </r>
  <r>
    <s v="MEM2844"/>
    <x v="8"/>
    <x v="1"/>
    <n v="50"/>
    <x v="1"/>
    <x v="3"/>
    <x v="1"/>
    <x v="1"/>
    <n v="29"/>
    <n v="3.05"/>
    <x v="1"/>
    <x v="0"/>
    <n v="3771.86"/>
    <n v="4816.41"/>
    <n v="6462.04"/>
    <n v="0"/>
    <n v="7833.36"/>
    <n v="6784.16"/>
    <n v="26627.26"/>
    <n v="-12009.74"/>
    <n v="626594850.33999527"/>
    <n v="62659.485033999525"/>
  </r>
  <r>
    <s v="MEM2845"/>
    <x v="7"/>
    <x v="0"/>
    <n v="80"/>
    <x v="0"/>
    <x v="2"/>
    <x v="3"/>
    <x v="3"/>
    <n v="32"/>
    <n v="3.84"/>
    <x v="1"/>
    <x v="0"/>
    <n v="19925.48"/>
    <n v="1318.15"/>
    <n v="499.36"/>
    <n v="0"/>
    <n v="24271.8"/>
    <n v="86558.99"/>
    <n v="20641.63"/>
    <n v="90189.16"/>
    <n v="626594850.33999527"/>
    <n v="62659.485033999525"/>
  </r>
  <r>
    <s v="MEM2846"/>
    <x v="2"/>
    <x v="1"/>
    <n v="63"/>
    <x v="0"/>
    <x v="0"/>
    <x v="0"/>
    <x v="0"/>
    <n v="36"/>
    <n v="1.53"/>
    <x v="1"/>
    <x v="0"/>
    <n v="13330.38"/>
    <n v="3593.65"/>
    <n v="4657.32"/>
    <n v="0"/>
    <n v="45465.89"/>
    <n v="22896.83"/>
    <n v="-2410.66"/>
    <n v="70773.38"/>
    <n v="626594850.33999527"/>
    <n v="62659.485033999525"/>
  </r>
  <r>
    <s v="MEM2847"/>
    <x v="4"/>
    <x v="0"/>
    <n v="62"/>
    <x v="0"/>
    <x v="6"/>
    <x v="1"/>
    <x v="2"/>
    <n v="23"/>
    <n v="2.4700000000000002"/>
    <x v="0"/>
    <x v="0"/>
    <n v="6578.55"/>
    <n v="319.92"/>
    <n v="1302.8499999999999"/>
    <n v="0"/>
    <n v="9567.84"/>
    <n v="7895.73"/>
    <n v="12148.23"/>
    <n v="5315.34"/>
    <n v="626594850.33999527"/>
    <n v="62659.485033999525"/>
  </r>
  <r>
    <s v="MEM2848"/>
    <x v="2"/>
    <x v="1"/>
    <n v="68"/>
    <x v="0"/>
    <x v="6"/>
    <x v="1"/>
    <x v="0"/>
    <n v="30"/>
    <n v="3.48"/>
    <x v="0"/>
    <x v="0"/>
    <n v="9781.98"/>
    <n v="3401.27"/>
    <n v="7156.41"/>
    <n v="0"/>
    <n v="42419.62"/>
    <n v="20428.72"/>
    <n v="16395.91"/>
    <n v="46452.43"/>
    <n v="626594850.33999527"/>
    <n v="62659.485033999525"/>
  </r>
  <r>
    <s v="MEM2849"/>
    <x v="8"/>
    <x v="0"/>
    <n v="74"/>
    <x v="0"/>
    <x v="5"/>
    <x v="0"/>
    <x v="2"/>
    <n v="25"/>
    <n v="2.79"/>
    <x v="0"/>
    <x v="0"/>
    <n v="7004.5"/>
    <n v="2140.5300000000002"/>
    <n v="595.45000000000005"/>
    <n v="0"/>
    <n v="33542.980000000003"/>
    <n v="15106.31"/>
    <n v="27725.57"/>
    <n v="20923.72"/>
    <n v="626594850.33999527"/>
    <n v="62659.485033999525"/>
  </r>
  <r>
    <s v="MEM2850"/>
    <x v="6"/>
    <x v="0"/>
    <n v="29"/>
    <x v="2"/>
    <x v="3"/>
    <x v="1"/>
    <x v="3"/>
    <n v="34"/>
    <n v="2.66"/>
    <x v="1"/>
    <x v="0"/>
    <n v="2254.1799999999998"/>
    <n v="2617.02"/>
    <n v="3675.3"/>
    <n v="0"/>
    <n v="8084.31"/>
    <n v="4685.63"/>
    <n v="-16546.060000000001"/>
    <n v="29316"/>
    <n v="626594850.33999527"/>
    <n v="62659.485033999525"/>
  </r>
  <r>
    <s v="MEM2851"/>
    <x v="2"/>
    <x v="0"/>
    <n v="51"/>
    <x v="1"/>
    <x v="1"/>
    <x v="1"/>
    <x v="2"/>
    <n v="26"/>
    <n v="2.0499999999999998"/>
    <x v="1"/>
    <x v="0"/>
    <n v="15427.38"/>
    <n v="2602.0300000000002"/>
    <n v="7564.25"/>
    <n v="0"/>
    <n v="60283.11"/>
    <n v="64742.63"/>
    <n v="-15329.99"/>
    <n v="140355.73000000001"/>
    <n v="626594850.33999527"/>
    <n v="62659.485033999525"/>
  </r>
  <r>
    <s v="MEM2852"/>
    <x v="7"/>
    <x v="0"/>
    <n v="68"/>
    <x v="0"/>
    <x v="0"/>
    <x v="3"/>
    <x v="4"/>
    <n v="36"/>
    <n v="1.73"/>
    <x v="1"/>
    <x v="0"/>
    <n v="5480.6"/>
    <n v="1961.52"/>
    <n v="1452.12"/>
    <n v="0"/>
    <n v="6988.3"/>
    <n v="11064.28"/>
    <n v="-25526.55"/>
    <n v="43579.13"/>
    <n v="626594850.33999527"/>
    <n v="62659.485033999525"/>
  </r>
  <r>
    <s v="MEM2853"/>
    <x v="9"/>
    <x v="0"/>
    <n v="40"/>
    <x v="1"/>
    <x v="6"/>
    <x v="1"/>
    <x v="3"/>
    <n v="32"/>
    <n v="2.34"/>
    <x v="1"/>
    <x v="0"/>
    <n v="10000.870000000001"/>
    <n v="187.94"/>
    <n v="708.49"/>
    <n v="0"/>
    <n v="17270.79"/>
    <n v="29395.49"/>
    <n v="24468.99"/>
    <n v="22197.29"/>
    <n v="626594850.33999527"/>
    <n v="62659.485033999525"/>
  </r>
  <r>
    <s v="MEM2854"/>
    <x v="8"/>
    <x v="0"/>
    <n v="34"/>
    <x v="1"/>
    <x v="4"/>
    <x v="3"/>
    <x v="0"/>
    <n v="27"/>
    <n v="3.3"/>
    <x v="1"/>
    <x v="0"/>
    <n v="12128.26"/>
    <n v="4057.83"/>
    <n v="4889.47"/>
    <n v="0"/>
    <n v="24013.64"/>
    <n v="34445.160000000003"/>
    <n v="-23160.799999999999"/>
    <n v="81619.600000000006"/>
    <n v="626594850.33999527"/>
    <n v="62659.485033999525"/>
  </r>
  <r>
    <s v="MEM2855"/>
    <x v="0"/>
    <x v="0"/>
    <n v="49"/>
    <x v="1"/>
    <x v="5"/>
    <x v="1"/>
    <x v="1"/>
    <n v="28"/>
    <n v="1.94"/>
    <x v="1"/>
    <x v="0"/>
    <n v="16169.09"/>
    <n v="2121.09"/>
    <n v="6669.21"/>
    <n v="0"/>
    <n v="47378"/>
    <n v="49297.91"/>
    <n v="23143.01"/>
    <n v="73532.899999999994"/>
    <n v="626594850.33999527"/>
    <n v="62659.485033999525"/>
  </r>
  <r>
    <s v="MEM2856"/>
    <x v="8"/>
    <x v="1"/>
    <n v="59"/>
    <x v="0"/>
    <x v="2"/>
    <x v="1"/>
    <x v="5"/>
    <n v="34"/>
    <n v="1.95"/>
    <x v="0"/>
    <x v="0"/>
    <n v="13515.13"/>
    <n v="1495.61"/>
    <n v="7123.94"/>
    <n v="0"/>
    <n v="48287.83"/>
    <n v="42658.15"/>
    <n v="14433.2"/>
    <n v="76512.78"/>
    <n v="626594850.33999527"/>
    <n v="62659.485033999525"/>
  </r>
  <r>
    <s v="MEM2857"/>
    <x v="7"/>
    <x v="1"/>
    <n v="25"/>
    <x v="2"/>
    <x v="1"/>
    <x v="0"/>
    <x v="4"/>
    <n v="28"/>
    <n v="4.01"/>
    <x v="1"/>
    <x v="0"/>
    <n v="10492.27"/>
    <n v="4487.59"/>
    <n v="3176.27"/>
    <n v="0"/>
    <n v="33917.29"/>
    <n v="13267.12"/>
    <n v="10442.86"/>
    <n v="36741.550000000003"/>
    <n v="626594850.33999527"/>
    <n v="62659.485033999525"/>
  </r>
  <r>
    <s v="MEM2858"/>
    <x v="6"/>
    <x v="1"/>
    <n v="61"/>
    <x v="0"/>
    <x v="1"/>
    <x v="1"/>
    <x v="5"/>
    <n v="35"/>
    <n v="2.56"/>
    <x v="1"/>
    <x v="0"/>
    <n v="3303.06"/>
    <n v="2628.34"/>
    <n v="886.11"/>
    <n v="0"/>
    <n v="11014.39"/>
    <n v="7475.6"/>
    <n v="-28997.86"/>
    <n v="47487.85"/>
    <n v="626594850.33999527"/>
    <n v="62659.485033999525"/>
  </r>
  <r>
    <s v="MEM2859"/>
    <x v="1"/>
    <x v="0"/>
    <n v="32"/>
    <x v="1"/>
    <x v="0"/>
    <x v="1"/>
    <x v="2"/>
    <n v="21"/>
    <n v="2.29"/>
    <x v="0"/>
    <x v="0"/>
    <n v="8281"/>
    <n v="4918.42"/>
    <n v="4667.37"/>
    <n v="0"/>
    <n v="35792.949999999997"/>
    <n v="36853.040000000001"/>
    <n v="27448.11"/>
    <n v="45197.88"/>
    <n v="626594850.33999527"/>
    <n v="62659.485033999525"/>
  </r>
  <r>
    <s v="MEM2860"/>
    <x v="5"/>
    <x v="1"/>
    <n v="35"/>
    <x v="1"/>
    <x v="0"/>
    <x v="0"/>
    <x v="2"/>
    <n v="25"/>
    <n v="2.09"/>
    <x v="0"/>
    <x v="0"/>
    <n v="2806.57"/>
    <n v="2334.48"/>
    <n v="6969.24"/>
    <n v="0"/>
    <n v="3868.8"/>
    <n v="9429.51"/>
    <n v="1515.91"/>
    <n v="11782.4"/>
    <n v="626594850.33999527"/>
    <n v="62659.485033999525"/>
  </r>
  <r>
    <s v="MEM2861"/>
    <x v="3"/>
    <x v="0"/>
    <n v="48"/>
    <x v="1"/>
    <x v="1"/>
    <x v="3"/>
    <x v="1"/>
    <n v="24"/>
    <n v="2.83"/>
    <x v="1"/>
    <x v="0"/>
    <n v="2620.1799999999998"/>
    <n v="3585.43"/>
    <n v="6594.72"/>
    <n v="0"/>
    <n v="12943.06"/>
    <n v="5006.5200000000004"/>
    <n v="-23286.34"/>
    <n v="41235.919999999998"/>
    <n v="626594850.33999527"/>
    <n v="62659.485033999525"/>
  </r>
  <r>
    <s v="MEM2862"/>
    <x v="4"/>
    <x v="0"/>
    <n v="73"/>
    <x v="0"/>
    <x v="4"/>
    <x v="1"/>
    <x v="3"/>
    <n v="36"/>
    <n v="2.52"/>
    <x v="0"/>
    <x v="0"/>
    <n v="10672.21"/>
    <n v="541.16"/>
    <n v="4030.31"/>
    <n v="0"/>
    <n v="43698.71"/>
    <n v="33724.730000000003"/>
    <n v="-11320.32"/>
    <n v="88743.76"/>
    <n v="626594850.33999527"/>
    <n v="62659.485033999525"/>
  </r>
  <r>
    <s v="MEM2863"/>
    <x v="8"/>
    <x v="1"/>
    <n v="24"/>
    <x v="2"/>
    <x v="1"/>
    <x v="3"/>
    <x v="5"/>
    <n v="18"/>
    <n v="2.75"/>
    <x v="0"/>
    <x v="0"/>
    <n v="10722.79"/>
    <n v="2221.09"/>
    <n v="1047.45"/>
    <n v="0"/>
    <n v="25269.73"/>
    <n v="28530.23"/>
    <n v="-24063.11"/>
    <n v="77863.070000000007"/>
    <n v="626594850.33999527"/>
    <n v="62659.485033999525"/>
  </r>
  <r>
    <s v="MEM2864"/>
    <x v="2"/>
    <x v="1"/>
    <n v="56"/>
    <x v="0"/>
    <x v="4"/>
    <x v="1"/>
    <x v="4"/>
    <n v="30"/>
    <n v="1.25"/>
    <x v="1"/>
    <x v="0"/>
    <n v="10820.47"/>
    <n v="2279.63"/>
    <n v="6482.54"/>
    <n v="0"/>
    <n v="34612.720000000001"/>
    <n v="46847.45"/>
    <n v="13087.43"/>
    <n v="68372.740000000005"/>
    <n v="626594850.33999527"/>
    <n v="62659.485033999525"/>
  </r>
  <r>
    <s v="MEM2865"/>
    <x v="9"/>
    <x v="0"/>
    <n v="38"/>
    <x v="1"/>
    <x v="2"/>
    <x v="3"/>
    <x v="2"/>
    <n v="27"/>
    <n v="1.85"/>
    <x v="0"/>
    <x v="0"/>
    <n v="9758.94"/>
    <n v="145.26"/>
    <n v="863.92"/>
    <n v="0"/>
    <n v="31961.22"/>
    <n v="43879.99"/>
    <n v="-23693.16"/>
    <n v="99534.37"/>
    <n v="626594850.33999527"/>
    <n v="62659.485033999525"/>
  </r>
  <r>
    <s v="MEM2866"/>
    <x v="6"/>
    <x v="0"/>
    <n v="62"/>
    <x v="0"/>
    <x v="1"/>
    <x v="1"/>
    <x v="0"/>
    <n v="23"/>
    <n v="2.41"/>
    <x v="0"/>
    <x v="0"/>
    <n v="3505.62"/>
    <n v="3851.96"/>
    <n v="657"/>
    <n v="0"/>
    <n v="9185.1299999999992"/>
    <n v="14851.38"/>
    <n v="980.59"/>
    <n v="23055.919999999998"/>
    <n v="626594850.33999527"/>
    <n v="62659.485033999525"/>
  </r>
  <r>
    <s v="MEM2867"/>
    <x v="2"/>
    <x v="0"/>
    <n v="30"/>
    <x v="2"/>
    <x v="5"/>
    <x v="0"/>
    <x v="2"/>
    <n v="31"/>
    <n v="3.37"/>
    <x v="1"/>
    <x v="0"/>
    <n v="14673.75"/>
    <n v="3838.7"/>
    <n v="6710.2"/>
    <n v="0"/>
    <n v="39247.24"/>
    <n v="32712.23"/>
    <n v="4278.0600000000004"/>
    <n v="67681.41"/>
    <n v="626594850.33999527"/>
    <n v="62659.485033999525"/>
  </r>
  <r>
    <s v="MEM2868"/>
    <x v="6"/>
    <x v="1"/>
    <n v="77"/>
    <x v="0"/>
    <x v="1"/>
    <x v="1"/>
    <x v="5"/>
    <n v="25"/>
    <n v="3.03"/>
    <x v="0"/>
    <x v="0"/>
    <n v="14716.49"/>
    <n v="1345.98"/>
    <n v="4391.8599999999997"/>
    <n v="0"/>
    <n v="44606.22"/>
    <n v="25698.69"/>
    <n v="-17858.580000000002"/>
    <n v="88163.49"/>
    <n v="626594850.33999527"/>
    <n v="62659.485033999525"/>
  </r>
  <r>
    <s v="MEM2869"/>
    <x v="7"/>
    <x v="1"/>
    <n v="34"/>
    <x v="1"/>
    <x v="1"/>
    <x v="0"/>
    <x v="2"/>
    <n v="23"/>
    <n v="3.48"/>
    <x v="0"/>
    <x v="0"/>
    <n v="10611.75"/>
    <n v="4853.2700000000004"/>
    <n v="7855.14"/>
    <n v="0"/>
    <n v="20625.36"/>
    <n v="13488.96"/>
    <n v="23050.9"/>
    <n v="11063.42"/>
    <n v="626594850.33999527"/>
    <n v="62659.485033999525"/>
  </r>
  <r>
    <s v="MEM2870"/>
    <x v="1"/>
    <x v="1"/>
    <n v="64"/>
    <x v="0"/>
    <x v="0"/>
    <x v="1"/>
    <x v="5"/>
    <n v="23"/>
    <n v="2.71"/>
    <x v="1"/>
    <x v="0"/>
    <n v="6869.95"/>
    <n v="4020.37"/>
    <n v="7365.81"/>
    <n v="0"/>
    <n v="34286.370000000003"/>
    <n v="16825.060000000001"/>
    <n v="-8019.18"/>
    <n v="59130.61"/>
    <n v="626594850.33999527"/>
    <n v="62659.485033999525"/>
  </r>
  <r>
    <s v="MEM2871"/>
    <x v="8"/>
    <x v="0"/>
    <n v="35"/>
    <x v="1"/>
    <x v="2"/>
    <x v="1"/>
    <x v="5"/>
    <n v="29"/>
    <n v="2.11"/>
    <x v="0"/>
    <x v="0"/>
    <n v="11708.6"/>
    <n v="3168.51"/>
    <n v="1420.16"/>
    <n v="0"/>
    <n v="56296.33"/>
    <n v="29712.959999999999"/>
    <n v="-9282.93"/>
    <n v="95292.22"/>
    <n v="626594850.33999527"/>
    <n v="62659.485033999525"/>
  </r>
  <r>
    <s v="MEM2872"/>
    <x v="7"/>
    <x v="0"/>
    <n v="37"/>
    <x v="1"/>
    <x v="2"/>
    <x v="2"/>
    <x v="5"/>
    <n v="28"/>
    <n v="1.76"/>
    <x v="1"/>
    <x v="0"/>
    <n v="7872.64"/>
    <n v="816.43"/>
    <n v="4138.6899999999996"/>
    <n v="0"/>
    <n v="12985.23"/>
    <n v="11491.02"/>
    <n v="-1750.93"/>
    <n v="26227.18"/>
    <n v="626594850.33999527"/>
    <n v="62659.485033999525"/>
  </r>
  <r>
    <s v="MEM2873"/>
    <x v="6"/>
    <x v="1"/>
    <n v="36"/>
    <x v="1"/>
    <x v="4"/>
    <x v="1"/>
    <x v="0"/>
    <n v="21"/>
    <n v="1.42"/>
    <x v="1"/>
    <x v="0"/>
    <n v="14146.68"/>
    <n v="2097.34"/>
    <n v="1138.6500000000001"/>
    <n v="0"/>
    <n v="65847.009999999995"/>
    <n v="39199.4"/>
    <n v="4127.0600000000004"/>
    <n v="100919.35"/>
    <n v="626594850.33999527"/>
    <n v="62659.485033999525"/>
  </r>
  <r>
    <s v="MEM2874"/>
    <x v="1"/>
    <x v="1"/>
    <n v="47"/>
    <x v="1"/>
    <x v="2"/>
    <x v="0"/>
    <x v="3"/>
    <n v="25"/>
    <n v="2.16"/>
    <x v="1"/>
    <x v="0"/>
    <n v="11333.64"/>
    <n v="823.39"/>
    <n v="5186.74"/>
    <n v="0"/>
    <n v="47581.4"/>
    <n v="30059.89"/>
    <n v="-18182.03"/>
    <n v="95823.32"/>
    <n v="626594850.33999527"/>
    <n v="62659.485033999525"/>
  </r>
  <r>
    <s v="MEM2875"/>
    <x v="0"/>
    <x v="1"/>
    <n v="26"/>
    <x v="2"/>
    <x v="2"/>
    <x v="0"/>
    <x v="4"/>
    <n v="32"/>
    <n v="2.97"/>
    <x v="0"/>
    <x v="0"/>
    <n v="9393.4500000000007"/>
    <n v="1078.03"/>
    <n v="1339.48"/>
    <n v="0"/>
    <n v="13877.76"/>
    <n v="35416.379999999997"/>
    <n v="-13256.11"/>
    <n v="62550.25"/>
    <n v="626594850.33999527"/>
    <n v="62659.485033999525"/>
  </r>
  <r>
    <s v="MEM2876"/>
    <x v="8"/>
    <x v="0"/>
    <n v="67"/>
    <x v="0"/>
    <x v="6"/>
    <x v="1"/>
    <x v="5"/>
    <n v="37"/>
    <n v="2.78"/>
    <x v="1"/>
    <x v="0"/>
    <n v="4989.8999999999996"/>
    <n v="1307.1600000000001"/>
    <n v="7089.59"/>
    <n v="0"/>
    <n v="17731.46"/>
    <n v="11812.79"/>
    <n v="23260.34"/>
    <n v="6283.91"/>
    <n v="626594850.33999527"/>
    <n v="62659.485033999525"/>
  </r>
  <r>
    <s v="MEM2877"/>
    <x v="8"/>
    <x v="1"/>
    <n v="31"/>
    <x v="1"/>
    <x v="3"/>
    <x v="1"/>
    <x v="2"/>
    <n v="29"/>
    <n v="3.51"/>
    <x v="0"/>
    <x v="0"/>
    <n v="16485.57"/>
    <n v="1739.42"/>
    <n v="4780.62"/>
    <n v="0"/>
    <n v="60639.31"/>
    <n v="71002.73"/>
    <n v="1437.43"/>
    <n v="130204.61"/>
    <n v="626594850.33999527"/>
    <n v="62659.485033999525"/>
  </r>
  <r>
    <s v="MEM2878"/>
    <x v="4"/>
    <x v="0"/>
    <n v="68"/>
    <x v="0"/>
    <x v="6"/>
    <x v="1"/>
    <x v="5"/>
    <n v="28"/>
    <n v="2.98"/>
    <x v="1"/>
    <x v="0"/>
    <n v="19542.39"/>
    <n v="2618.61"/>
    <n v="3548.6"/>
    <n v="0"/>
    <n v="48559.49"/>
    <n v="28484.75"/>
    <n v="-26042.6"/>
    <n v="103086.84"/>
    <n v="626594850.33999527"/>
    <n v="62659.485033999525"/>
  </r>
  <r>
    <s v="MEM2879"/>
    <x v="3"/>
    <x v="1"/>
    <n v="29"/>
    <x v="2"/>
    <x v="6"/>
    <x v="0"/>
    <x v="2"/>
    <n v="38"/>
    <n v="1.44"/>
    <x v="1"/>
    <x v="0"/>
    <n v="3628.07"/>
    <n v="3891.15"/>
    <n v="4638.3100000000004"/>
    <n v="0"/>
    <n v="10986.09"/>
    <n v="6736.7"/>
    <n v="729.27"/>
    <n v="16993.52"/>
    <n v="626594850.33999527"/>
    <n v="62659.485033999525"/>
  </r>
  <r>
    <s v="MEM2880"/>
    <x v="1"/>
    <x v="0"/>
    <n v="37"/>
    <x v="1"/>
    <x v="2"/>
    <x v="0"/>
    <x v="5"/>
    <n v="33"/>
    <n v="2.3199999999999998"/>
    <x v="0"/>
    <x v="0"/>
    <n v="5324.1"/>
    <n v="3461.08"/>
    <n v="1880.8"/>
    <n v="0"/>
    <n v="21521.23"/>
    <n v="11358.27"/>
    <n v="-22871.45"/>
    <n v="55750.95"/>
    <n v="626594850.33999527"/>
    <n v="62659.485033999525"/>
  </r>
  <r>
    <s v="MEM2881"/>
    <x v="3"/>
    <x v="0"/>
    <n v="32"/>
    <x v="1"/>
    <x v="1"/>
    <x v="0"/>
    <x v="4"/>
    <n v="33"/>
    <n v="2.81"/>
    <x v="0"/>
    <x v="0"/>
    <n v="18308.240000000002"/>
    <n v="1177.93"/>
    <n v="7662.26"/>
    <n v="0"/>
    <n v="91030.5"/>
    <n v="58206.54"/>
    <n v="-9023.68"/>
    <n v="158260.72"/>
    <n v="626594850.33999527"/>
    <n v="62659.485033999525"/>
  </r>
  <r>
    <s v="MEM2882"/>
    <x v="5"/>
    <x v="1"/>
    <n v="78"/>
    <x v="0"/>
    <x v="0"/>
    <x v="1"/>
    <x v="2"/>
    <n v="29"/>
    <n v="2.5"/>
    <x v="1"/>
    <x v="0"/>
    <n v="3079.93"/>
    <n v="363.31"/>
    <n v="3096.83"/>
    <n v="0"/>
    <n v="10647.74"/>
    <n v="13398.11"/>
    <n v="5975.11"/>
    <n v="18070.740000000002"/>
    <n v="626594850.33999527"/>
    <n v="62659.485033999525"/>
  </r>
  <r>
    <s v="MEM2883"/>
    <x v="7"/>
    <x v="0"/>
    <n v="57"/>
    <x v="0"/>
    <x v="4"/>
    <x v="1"/>
    <x v="0"/>
    <n v="32"/>
    <n v="3.21"/>
    <x v="0"/>
    <x v="0"/>
    <n v="13392.47"/>
    <n v="1243.68"/>
    <n v="1959.82"/>
    <n v="0"/>
    <n v="52839.93"/>
    <n v="30140.62"/>
    <n v="-7269"/>
    <n v="90249.55"/>
    <n v="626594850.33999527"/>
    <n v="62659.485033999525"/>
  </r>
  <r>
    <s v="MEM2884"/>
    <x v="8"/>
    <x v="1"/>
    <n v="44"/>
    <x v="1"/>
    <x v="1"/>
    <x v="0"/>
    <x v="1"/>
    <n v="33"/>
    <n v="1.77"/>
    <x v="0"/>
    <x v="0"/>
    <n v="17531.64"/>
    <n v="462.22"/>
    <n v="5436.59"/>
    <n v="0"/>
    <n v="36628.69"/>
    <n v="80309.36"/>
    <n v="25094.97"/>
    <n v="91843.08"/>
    <n v="626594850.33999527"/>
    <n v="62659.485033999525"/>
  </r>
  <r>
    <s v="MEM2885"/>
    <x v="4"/>
    <x v="0"/>
    <n v="55"/>
    <x v="1"/>
    <x v="6"/>
    <x v="1"/>
    <x v="1"/>
    <n v="47"/>
    <n v="1.38"/>
    <x v="0"/>
    <x v="0"/>
    <n v="15988.69"/>
    <n v="3996.7"/>
    <n v="218.77"/>
    <n v="0"/>
    <n v="58972.639999999999"/>
    <n v="36440.54"/>
    <n v="-12894.58"/>
    <n v="108307.76"/>
    <n v="626594850.33999527"/>
    <n v="62659.485033999525"/>
  </r>
  <r>
    <s v="MEM2886"/>
    <x v="5"/>
    <x v="1"/>
    <n v="65"/>
    <x v="0"/>
    <x v="3"/>
    <x v="3"/>
    <x v="4"/>
    <n v="24"/>
    <n v="2.44"/>
    <x v="0"/>
    <x v="0"/>
    <n v="8157.83"/>
    <n v="436.01"/>
    <n v="6660.69"/>
    <n v="0"/>
    <n v="10357.07"/>
    <n v="40115.57"/>
    <n v="22775.96"/>
    <n v="27696.68"/>
    <n v="626594850.33999527"/>
    <n v="62659.485033999525"/>
  </r>
  <r>
    <s v="MEM2887"/>
    <x v="4"/>
    <x v="1"/>
    <n v="69"/>
    <x v="0"/>
    <x v="0"/>
    <x v="1"/>
    <x v="4"/>
    <n v="42"/>
    <n v="1.56"/>
    <x v="0"/>
    <x v="0"/>
    <n v="9347.14"/>
    <n v="3723.26"/>
    <n v="5136.91"/>
    <n v="0"/>
    <n v="11553.81"/>
    <n v="12292.41"/>
    <n v="16867.5"/>
    <n v="6978.72"/>
    <n v="626594850.33999527"/>
    <n v="62659.485033999525"/>
  </r>
  <r>
    <s v="MEM2888"/>
    <x v="7"/>
    <x v="0"/>
    <n v="33"/>
    <x v="1"/>
    <x v="6"/>
    <x v="3"/>
    <x v="3"/>
    <n v="31"/>
    <n v="1.17"/>
    <x v="1"/>
    <x v="0"/>
    <n v="12230"/>
    <n v="3644.48"/>
    <n v="2776.44"/>
    <n v="0"/>
    <n v="20970.13"/>
    <n v="17757.669999999998"/>
    <n v="7944.58"/>
    <n v="30783.22"/>
    <n v="626594850.33999527"/>
    <n v="62659.485033999525"/>
  </r>
  <r>
    <s v="MEM2889"/>
    <x v="2"/>
    <x v="1"/>
    <n v="39"/>
    <x v="1"/>
    <x v="0"/>
    <x v="1"/>
    <x v="3"/>
    <n v="26"/>
    <n v="1.99"/>
    <x v="1"/>
    <x v="0"/>
    <n v="18681.990000000002"/>
    <n v="1722.61"/>
    <n v="4289.0600000000004"/>
    <n v="0"/>
    <n v="69575.27"/>
    <n v="83126.31"/>
    <n v="1447.79"/>
    <n v="151253.79"/>
    <n v="626594850.33999527"/>
    <n v="62659.485033999525"/>
  </r>
  <r>
    <s v="MEM2890"/>
    <x v="7"/>
    <x v="0"/>
    <n v="56"/>
    <x v="0"/>
    <x v="2"/>
    <x v="3"/>
    <x v="0"/>
    <n v="33"/>
    <n v="2.4300000000000002"/>
    <x v="0"/>
    <x v="0"/>
    <n v="9682.23"/>
    <n v="3298.09"/>
    <n v="419.15"/>
    <n v="0"/>
    <n v="33139.410000000003"/>
    <n v="34223.050000000003"/>
    <n v="-26105.77"/>
    <n v="93468.23"/>
    <n v="626594850.33999527"/>
    <n v="62659.485033999525"/>
  </r>
  <r>
    <s v="MEM2891"/>
    <x v="9"/>
    <x v="0"/>
    <n v="70"/>
    <x v="0"/>
    <x v="4"/>
    <x v="1"/>
    <x v="5"/>
    <n v="34"/>
    <n v="2.97"/>
    <x v="1"/>
    <x v="0"/>
    <n v="7849.65"/>
    <n v="2582.91"/>
    <n v="300.49"/>
    <n v="0"/>
    <n v="11078.99"/>
    <n v="33801.99"/>
    <n v="-4014.67"/>
    <n v="48895.65"/>
    <n v="626594850.33999527"/>
    <n v="62659.485033999525"/>
  </r>
  <r>
    <s v="MEM2892"/>
    <x v="5"/>
    <x v="1"/>
    <n v="50"/>
    <x v="1"/>
    <x v="4"/>
    <x v="2"/>
    <x v="1"/>
    <n v="34"/>
    <n v="2.87"/>
    <x v="1"/>
    <x v="0"/>
    <n v="14068.62"/>
    <n v="4913.37"/>
    <n v="6498.65"/>
    <n v="0"/>
    <n v="66517.649999999994"/>
    <n v="54812.78"/>
    <n v="19983.12"/>
    <n v="101347.31"/>
    <n v="626594850.33999527"/>
    <n v="62659.485033999525"/>
  </r>
  <r>
    <s v="MEM2893"/>
    <x v="4"/>
    <x v="0"/>
    <n v="40"/>
    <x v="1"/>
    <x v="0"/>
    <x v="1"/>
    <x v="0"/>
    <n v="29"/>
    <n v="2.5"/>
    <x v="1"/>
    <x v="0"/>
    <n v="8192.25"/>
    <n v="1966.12"/>
    <n v="6913.39"/>
    <n v="0"/>
    <n v="35647.440000000002"/>
    <n v="33086.639999999999"/>
    <n v="-5762.57"/>
    <n v="74496.649999999994"/>
    <n v="626594850.33999527"/>
    <n v="62659.485033999525"/>
  </r>
  <r>
    <s v="MEM2894"/>
    <x v="2"/>
    <x v="0"/>
    <n v="69"/>
    <x v="0"/>
    <x v="6"/>
    <x v="0"/>
    <x v="5"/>
    <n v="22"/>
    <n v="3.18"/>
    <x v="1"/>
    <x v="0"/>
    <n v="10929.65"/>
    <n v="4679.79"/>
    <n v="6162.12"/>
    <n v="0"/>
    <n v="50822.36"/>
    <n v="45341.58"/>
    <n v="-21385.69"/>
    <n v="117549.63"/>
    <n v="626594850.33999527"/>
    <n v="62659.485033999525"/>
  </r>
  <r>
    <s v="MEM2895"/>
    <x v="5"/>
    <x v="0"/>
    <n v="60"/>
    <x v="0"/>
    <x v="1"/>
    <x v="1"/>
    <x v="3"/>
    <n v="32"/>
    <n v="3.03"/>
    <x v="0"/>
    <x v="0"/>
    <n v="16878.62"/>
    <n v="1517.77"/>
    <n v="1489.48"/>
    <n v="0"/>
    <n v="46735.59"/>
    <n v="65388.24"/>
    <n v="28301.95"/>
    <n v="83821.88"/>
    <n v="626594850.33999527"/>
    <n v="62659.485033999525"/>
  </r>
  <r>
    <s v="MEM2896"/>
    <x v="3"/>
    <x v="1"/>
    <n v="61"/>
    <x v="0"/>
    <x v="6"/>
    <x v="3"/>
    <x v="1"/>
    <n v="23"/>
    <n v="2.44"/>
    <x v="1"/>
    <x v="0"/>
    <n v="16975.18"/>
    <n v="1976.11"/>
    <n v="7620.2"/>
    <n v="0"/>
    <n v="79715.23"/>
    <n v="27878.93"/>
    <n v="25722.5"/>
    <n v="81871.66"/>
    <n v="626594850.33999527"/>
    <n v="62659.485033999525"/>
  </r>
  <r>
    <s v="MEM2897"/>
    <x v="6"/>
    <x v="1"/>
    <n v="74"/>
    <x v="0"/>
    <x v="5"/>
    <x v="3"/>
    <x v="0"/>
    <n v="24"/>
    <n v="2.59"/>
    <x v="1"/>
    <x v="0"/>
    <n v="11906.45"/>
    <n v="2557.69"/>
    <n v="353.2"/>
    <n v="0"/>
    <n v="23838.39"/>
    <n v="29393.83"/>
    <n v="-1878.91"/>
    <n v="55111.13"/>
    <n v="626594850.33999527"/>
    <n v="62659.485033999525"/>
  </r>
  <r>
    <s v="MEM2898"/>
    <x v="2"/>
    <x v="0"/>
    <n v="69"/>
    <x v="0"/>
    <x v="5"/>
    <x v="0"/>
    <x v="4"/>
    <n v="33"/>
    <n v="3.08"/>
    <x v="1"/>
    <x v="0"/>
    <n v="2729.31"/>
    <n v="3330.45"/>
    <n v="2391.16"/>
    <n v="0"/>
    <n v="11366.41"/>
    <n v="10374.51"/>
    <n v="-26091.93"/>
    <n v="47832.85"/>
    <n v="626594850.33999527"/>
    <n v="62659.485033999525"/>
  </r>
  <r>
    <s v="MEM2899"/>
    <x v="7"/>
    <x v="1"/>
    <n v="40"/>
    <x v="1"/>
    <x v="6"/>
    <x v="0"/>
    <x v="1"/>
    <n v="33"/>
    <n v="2.42"/>
    <x v="1"/>
    <x v="0"/>
    <n v="14287.47"/>
    <n v="1097.94"/>
    <n v="4757.3500000000004"/>
    <n v="0"/>
    <n v="60314.91"/>
    <n v="41402.82"/>
    <n v="29389.119999999999"/>
    <n v="72328.61"/>
    <n v="626594850.33999527"/>
    <n v="62659.485033999525"/>
  </r>
  <r>
    <s v="MEM2900"/>
    <x v="2"/>
    <x v="1"/>
    <n v="41"/>
    <x v="1"/>
    <x v="2"/>
    <x v="1"/>
    <x v="4"/>
    <n v="30"/>
    <n v="2"/>
    <x v="1"/>
    <x v="0"/>
    <n v="7693.07"/>
    <n v="4905.7700000000004"/>
    <n v="2073.5"/>
    <n v="0"/>
    <n v="33590.33"/>
    <n v="13053.15"/>
    <n v="24679.83"/>
    <n v="21963.65"/>
    <n v="626594850.33999527"/>
    <n v="62659.485033999525"/>
  </r>
  <r>
    <s v="MEM2901"/>
    <x v="3"/>
    <x v="0"/>
    <n v="53"/>
    <x v="1"/>
    <x v="2"/>
    <x v="1"/>
    <x v="5"/>
    <n v="18"/>
    <n v="2.71"/>
    <x v="0"/>
    <x v="0"/>
    <n v="16956.16"/>
    <n v="4828.1899999999996"/>
    <n v="6202"/>
    <n v="0"/>
    <n v="82871.61"/>
    <n v="61542.47"/>
    <n v="11626.54"/>
    <n v="132787.54"/>
    <n v="626594850.33999527"/>
    <n v="62659.485033999525"/>
  </r>
  <r>
    <s v="MEM2902"/>
    <x v="0"/>
    <x v="1"/>
    <n v="46"/>
    <x v="1"/>
    <x v="2"/>
    <x v="3"/>
    <x v="1"/>
    <n v="32"/>
    <n v="2.34"/>
    <x v="1"/>
    <x v="0"/>
    <n v="1679.95"/>
    <n v="3219.36"/>
    <n v="2333.89"/>
    <n v="0"/>
    <n v="2241.4"/>
    <n v="3141.21"/>
    <n v="7308.27"/>
    <n v="-1925.66"/>
    <n v="626594850.33999527"/>
    <n v="62659.485033999525"/>
  </r>
  <r>
    <s v="MEM2903"/>
    <x v="9"/>
    <x v="0"/>
    <n v="26"/>
    <x v="2"/>
    <x v="3"/>
    <x v="1"/>
    <x v="4"/>
    <n v="31"/>
    <n v="1.77"/>
    <x v="1"/>
    <x v="0"/>
    <n v="13235.84"/>
    <n v="2303.58"/>
    <n v="5743.99"/>
    <n v="0"/>
    <n v="21386.67"/>
    <n v="53480.02"/>
    <n v="6280.57"/>
    <n v="68586.12"/>
    <n v="626594850.33999527"/>
    <n v="62659.485033999525"/>
  </r>
  <r>
    <s v="MEM2904"/>
    <x v="8"/>
    <x v="1"/>
    <n v="42"/>
    <x v="1"/>
    <x v="0"/>
    <x v="3"/>
    <x v="1"/>
    <n v="17"/>
    <n v="3.41"/>
    <x v="0"/>
    <x v="0"/>
    <n v="8373.57"/>
    <n v="2707.92"/>
    <n v="1416.51"/>
    <n v="0"/>
    <n v="10378.76"/>
    <n v="22050.26"/>
    <n v="-14887.85"/>
    <n v="47316.87"/>
    <n v="626594850.33999527"/>
    <n v="62659.485033999525"/>
  </r>
  <r>
    <s v="MEM2905"/>
    <x v="0"/>
    <x v="1"/>
    <n v="59"/>
    <x v="0"/>
    <x v="2"/>
    <x v="0"/>
    <x v="5"/>
    <n v="28"/>
    <n v="2.88"/>
    <x v="1"/>
    <x v="0"/>
    <n v="11415.11"/>
    <n v="3190.01"/>
    <n v="3856.95"/>
    <n v="0"/>
    <n v="13748.85"/>
    <n v="44228"/>
    <n v="1337.19"/>
    <n v="56639.66"/>
    <n v="626594850.33999527"/>
    <n v="62659.485033999525"/>
  </r>
  <r>
    <s v="MEM2906"/>
    <x v="9"/>
    <x v="0"/>
    <n v="66"/>
    <x v="0"/>
    <x v="3"/>
    <x v="1"/>
    <x v="4"/>
    <n v="30"/>
    <n v="2.83"/>
    <x v="0"/>
    <x v="0"/>
    <n v="16756.96"/>
    <n v="3281.28"/>
    <n v="327.67"/>
    <n v="0"/>
    <n v="63988.54"/>
    <n v="79718.34"/>
    <n v="-12481.4"/>
    <n v="156188.28"/>
    <n v="626594850.33999527"/>
    <n v="62659.485033999525"/>
  </r>
  <r>
    <s v="MEM2907"/>
    <x v="6"/>
    <x v="0"/>
    <n v="45"/>
    <x v="1"/>
    <x v="5"/>
    <x v="1"/>
    <x v="0"/>
    <n v="42"/>
    <n v="3.06"/>
    <x v="0"/>
    <x v="0"/>
    <n v="7070.48"/>
    <n v="4525.38"/>
    <n v="477.58"/>
    <n v="0"/>
    <n v="33823.410000000003"/>
    <n v="35122.769999999997"/>
    <n v="-19515.939999999999"/>
    <n v="88462.12"/>
    <n v="626594850.33999527"/>
    <n v="62659.485033999525"/>
  </r>
  <r>
    <s v="MEM2908"/>
    <x v="9"/>
    <x v="0"/>
    <n v="35"/>
    <x v="1"/>
    <x v="1"/>
    <x v="0"/>
    <x v="2"/>
    <n v="28"/>
    <n v="3.61"/>
    <x v="0"/>
    <x v="0"/>
    <n v="1813.71"/>
    <n v="3277.75"/>
    <n v="4680.8500000000004"/>
    <n v="0"/>
    <n v="6883.75"/>
    <n v="6020.63"/>
    <n v="-15901.06"/>
    <n v="28805.439999999999"/>
    <n v="626594850.33999527"/>
    <n v="62659.485033999525"/>
  </r>
  <r>
    <s v="MEM2909"/>
    <x v="3"/>
    <x v="1"/>
    <n v="69"/>
    <x v="0"/>
    <x v="0"/>
    <x v="1"/>
    <x v="2"/>
    <n v="32"/>
    <n v="2.4900000000000002"/>
    <x v="0"/>
    <x v="0"/>
    <n v="1905.2"/>
    <n v="4926.78"/>
    <n v="3873.6"/>
    <n v="0"/>
    <n v="6901.61"/>
    <n v="6587.94"/>
    <n v="-25447.49"/>
    <n v="38937.040000000001"/>
    <n v="626594850.33999527"/>
    <n v="62659.485033999525"/>
  </r>
  <r>
    <s v="MEM2910"/>
    <x v="8"/>
    <x v="1"/>
    <n v="70"/>
    <x v="0"/>
    <x v="1"/>
    <x v="1"/>
    <x v="1"/>
    <n v="28"/>
    <n v="1.1299999999999999"/>
    <x v="1"/>
    <x v="0"/>
    <n v="7088.28"/>
    <n v="3478.28"/>
    <n v="7426.75"/>
    <n v="0"/>
    <n v="31001.95"/>
    <n v="20703.599999999999"/>
    <n v="9650.36"/>
    <n v="42055.19"/>
    <n v="626594850.33999527"/>
    <n v="62659.485033999525"/>
  </r>
  <r>
    <s v="MEM2911"/>
    <x v="4"/>
    <x v="0"/>
    <n v="63"/>
    <x v="0"/>
    <x v="3"/>
    <x v="0"/>
    <x v="1"/>
    <n v="30"/>
    <n v="2.54"/>
    <x v="0"/>
    <x v="0"/>
    <n v="5383.61"/>
    <n v="2740.15"/>
    <n v="6865.38"/>
    <n v="0"/>
    <n v="24503.74"/>
    <n v="18725.59"/>
    <n v="-2728.91"/>
    <n v="45958.239999999998"/>
    <n v="626594850.33999527"/>
    <n v="62659.485033999525"/>
  </r>
  <r>
    <s v="MEM2912"/>
    <x v="8"/>
    <x v="1"/>
    <n v="69"/>
    <x v="0"/>
    <x v="6"/>
    <x v="0"/>
    <x v="4"/>
    <n v="32"/>
    <n v="1.92"/>
    <x v="1"/>
    <x v="0"/>
    <n v="3853.31"/>
    <n v="825.21"/>
    <n v="4205.4399999999996"/>
    <n v="0"/>
    <n v="9297.64"/>
    <n v="8606.26"/>
    <n v="5746.36"/>
    <n v="12157.54"/>
    <n v="626594850.33999527"/>
    <n v="62659.485033999525"/>
  </r>
  <r>
    <s v="MEM2913"/>
    <x v="0"/>
    <x v="1"/>
    <n v="30"/>
    <x v="2"/>
    <x v="5"/>
    <x v="0"/>
    <x v="0"/>
    <n v="35"/>
    <n v="2.64"/>
    <x v="1"/>
    <x v="0"/>
    <n v="5948"/>
    <n v="3482.2"/>
    <n v="6872.76"/>
    <n v="0"/>
    <n v="26817.66"/>
    <n v="28859.119999999999"/>
    <n v="-27096.84"/>
    <n v="82773.62"/>
    <n v="626594850.33999527"/>
    <n v="62659.485033999525"/>
  </r>
  <r>
    <s v="MEM2914"/>
    <x v="2"/>
    <x v="0"/>
    <n v="28"/>
    <x v="2"/>
    <x v="4"/>
    <x v="0"/>
    <x v="4"/>
    <n v="26"/>
    <n v="2.27"/>
    <x v="0"/>
    <x v="0"/>
    <n v="19807.599999999999"/>
    <n v="2446.67"/>
    <n v="4400.49"/>
    <n v="0"/>
    <n v="51509.79"/>
    <n v="27039.61"/>
    <n v="-7678.94"/>
    <n v="86228.34"/>
    <n v="626594850.33999527"/>
    <n v="62659.485033999525"/>
  </r>
  <r>
    <s v="MEM2915"/>
    <x v="3"/>
    <x v="0"/>
    <n v="56"/>
    <x v="0"/>
    <x v="0"/>
    <x v="3"/>
    <x v="2"/>
    <n v="33"/>
    <n v="2"/>
    <x v="1"/>
    <x v="0"/>
    <n v="16778.96"/>
    <n v="140.99"/>
    <n v="6006.88"/>
    <n v="0"/>
    <n v="38439.5"/>
    <n v="66462.67"/>
    <n v="-25766.82"/>
    <n v="130668.99"/>
    <n v="626594850.33999527"/>
    <n v="62659.485033999525"/>
  </r>
  <r>
    <s v="MEM2916"/>
    <x v="7"/>
    <x v="1"/>
    <n v="58"/>
    <x v="0"/>
    <x v="2"/>
    <x v="0"/>
    <x v="0"/>
    <n v="14"/>
    <n v="1.79"/>
    <x v="1"/>
    <x v="0"/>
    <n v="12055.88"/>
    <n v="1056.46"/>
    <n v="5313.41"/>
    <n v="0"/>
    <n v="48734.68"/>
    <n v="23677.64"/>
    <n v="22888.18"/>
    <n v="49524.14"/>
    <n v="626594850.33999527"/>
    <n v="62659.485033999525"/>
  </r>
  <r>
    <s v="MEM2917"/>
    <x v="8"/>
    <x v="0"/>
    <n v="52"/>
    <x v="1"/>
    <x v="6"/>
    <x v="0"/>
    <x v="4"/>
    <n v="40"/>
    <n v="3.38"/>
    <x v="1"/>
    <x v="0"/>
    <n v="14251.77"/>
    <n v="3820.39"/>
    <n v="1735.33"/>
    <n v="0"/>
    <n v="69917.77"/>
    <n v="30392.51"/>
    <n v="-28198.65"/>
    <n v="128508.93"/>
    <n v="626594850.33999527"/>
    <n v="62659.485033999525"/>
  </r>
  <r>
    <s v="MEM2918"/>
    <x v="9"/>
    <x v="0"/>
    <n v="53"/>
    <x v="1"/>
    <x v="3"/>
    <x v="0"/>
    <x v="3"/>
    <n v="31"/>
    <n v="3.71"/>
    <x v="0"/>
    <x v="0"/>
    <n v="2637.69"/>
    <n v="4195.41"/>
    <n v="356.5"/>
    <n v="0"/>
    <n v="8468.49"/>
    <n v="5000.9399999999996"/>
    <n v="-19548.61"/>
    <n v="33018.04"/>
    <n v="626594850.33999527"/>
    <n v="62659.485033999525"/>
  </r>
  <r>
    <s v="MEM2919"/>
    <x v="2"/>
    <x v="1"/>
    <n v="57"/>
    <x v="0"/>
    <x v="0"/>
    <x v="0"/>
    <x v="5"/>
    <n v="27"/>
    <n v="4.3899999999999997"/>
    <x v="1"/>
    <x v="0"/>
    <n v="12968.02"/>
    <n v="4259.3500000000004"/>
    <n v="3950.81"/>
    <n v="0"/>
    <n v="44082.38"/>
    <n v="60546.45"/>
    <n v="-4670.0200000000004"/>
    <n v="109298.85"/>
    <n v="626594850.33999527"/>
    <n v="62659.485033999525"/>
  </r>
  <r>
    <s v="MEM2920"/>
    <x v="4"/>
    <x v="1"/>
    <n v="41"/>
    <x v="1"/>
    <x v="2"/>
    <x v="2"/>
    <x v="5"/>
    <n v="24"/>
    <n v="2.87"/>
    <x v="1"/>
    <x v="0"/>
    <n v="16773.12"/>
    <n v="3001.63"/>
    <n v="2411.59"/>
    <n v="0"/>
    <n v="79907.7"/>
    <n v="60723.59"/>
    <n v="-11847.49"/>
    <n v="152478.78"/>
    <n v="626594850.33999527"/>
    <n v="62659.485033999525"/>
  </r>
  <r>
    <s v="MEM2921"/>
    <x v="5"/>
    <x v="0"/>
    <n v="75"/>
    <x v="0"/>
    <x v="0"/>
    <x v="0"/>
    <x v="1"/>
    <n v="32"/>
    <n v="1.0900000000000001"/>
    <x v="1"/>
    <x v="0"/>
    <n v="8983.2099999999991"/>
    <n v="4226.51"/>
    <n v="4414.83"/>
    <n v="0"/>
    <n v="27987.77"/>
    <n v="41045.68"/>
    <n v="-11408.87"/>
    <n v="80442.320000000007"/>
    <n v="626594850.33999527"/>
    <n v="62659.485033999525"/>
  </r>
  <r>
    <s v="MEM2922"/>
    <x v="0"/>
    <x v="1"/>
    <n v="62"/>
    <x v="0"/>
    <x v="1"/>
    <x v="0"/>
    <x v="0"/>
    <n v="25"/>
    <n v="3.47"/>
    <x v="0"/>
    <x v="0"/>
    <n v="4419.7700000000004"/>
    <n v="2472.87"/>
    <n v="3905.79"/>
    <n v="0"/>
    <n v="21444.720000000001"/>
    <n v="19974.740000000002"/>
    <n v="8630.19"/>
    <n v="32789.269999999997"/>
    <n v="626594850.33999527"/>
    <n v="62659.485033999525"/>
  </r>
  <r>
    <s v="MEM2923"/>
    <x v="3"/>
    <x v="0"/>
    <n v="75"/>
    <x v="0"/>
    <x v="3"/>
    <x v="3"/>
    <x v="4"/>
    <n v="39"/>
    <n v="1.9"/>
    <x v="0"/>
    <x v="0"/>
    <n v="18689.650000000001"/>
    <n v="2725.87"/>
    <n v="489.33"/>
    <n v="0"/>
    <n v="39614.94"/>
    <n v="24196.04"/>
    <n v="2619"/>
    <n v="61191.98"/>
    <n v="626594850.33999527"/>
    <n v="62659.485033999525"/>
  </r>
  <r>
    <s v="MEM2924"/>
    <x v="1"/>
    <x v="0"/>
    <n v="75"/>
    <x v="0"/>
    <x v="0"/>
    <x v="2"/>
    <x v="4"/>
    <n v="36"/>
    <n v="2.96"/>
    <x v="1"/>
    <x v="0"/>
    <n v="10696.23"/>
    <n v="4490.87"/>
    <n v="6291.26"/>
    <n v="0"/>
    <n v="53051.58"/>
    <n v="40649.64"/>
    <n v="-6577.69"/>
    <n v="100278.91"/>
    <n v="626594850.33999527"/>
    <n v="62659.485033999525"/>
  </r>
  <r>
    <s v="MEM2925"/>
    <x v="5"/>
    <x v="1"/>
    <n v="74"/>
    <x v="0"/>
    <x v="4"/>
    <x v="1"/>
    <x v="1"/>
    <n v="31"/>
    <n v="2.2000000000000002"/>
    <x v="1"/>
    <x v="0"/>
    <n v="15625.1"/>
    <n v="4772.41"/>
    <n v="572.92999999999995"/>
    <n v="0"/>
    <n v="45956.01"/>
    <n v="70312.78"/>
    <n v="-26552.23"/>
    <n v="142821.01999999999"/>
    <n v="626594850.33999527"/>
    <n v="62659.485033999525"/>
  </r>
  <r>
    <s v="MEM2926"/>
    <x v="0"/>
    <x v="1"/>
    <n v="64"/>
    <x v="0"/>
    <x v="3"/>
    <x v="3"/>
    <x v="5"/>
    <n v="20"/>
    <n v="2.4900000000000002"/>
    <x v="1"/>
    <x v="0"/>
    <n v="17063.62"/>
    <n v="4648.92"/>
    <n v="7793.06"/>
    <n v="0"/>
    <n v="43681.29"/>
    <n v="33127.300000000003"/>
    <n v="-28390.76"/>
    <n v="105199.35"/>
    <n v="626594850.33999527"/>
    <n v="62659.485033999525"/>
  </r>
  <r>
    <s v="MEM2927"/>
    <x v="0"/>
    <x v="1"/>
    <n v="59"/>
    <x v="0"/>
    <x v="1"/>
    <x v="1"/>
    <x v="5"/>
    <n v="20"/>
    <n v="2.0499999999999998"/>
    <x v="0"/>
    <x v="0"/>
    <n v="19249.43"/>
    <n v="3212.18"/>
    <n v="4208.6000000000004"/>
    <n v="0"/>
    <n v="72297.47"/>
    <n v="52824.41"/>
    <n v="-23737.43"/>
    <n v="148859.31"/>
    <n v="626594850.33999527"/>
    <n v="62659.485033999525"/>
  </r>
  <r>
    <s v="MEM2928"/>
    <x v="3"/>
    <x v="1"/>
    <n v="28"/>
    <x v="2"/>
    <x v="2"/>
    <x v="3"/>
    <x v="0"/>
    <n v="39"/>
    <n v="3.17"/>
    <x v="0"/>
    <x v="0"/>
    <n v="6735.59"/>
    <n v="2718.93"/>
    <n v="757.89"/>
    <n v="0"/>
    <n v="10060.959999999999"/>
    <n v="12042.88"/>
    <n v="20257.59"/>
    <n v="1846.25"/>
    <n v="626594850.33999527"/>
    <n v="62659.485033999525"/>
  </r>
  <r>
    <s v="MEM2929"/>
    <x v="8"/>
    <x v="0"/>
    <n v="31"/>
    <x v="1"/>
    <x v="1"/>
    <x v="1"/>
    <x v="5"/>
    <n v="30"/>
    <n v="2.91"/>
    <x v="1"/>
    <x v="0"/>
    <n v="8457.1299999999992"/>
    <n v="457.26"/>
    <n v="2782.52"/>
    <n v="0"/>
    <n v="25415.759999999998"/>
    <n v="14855.78"/>
    <n v="15681.85"/>
    <n v="24589.69"/>
    <n v="626594850.33999527"/>
    <n v="62659.485033999525"/>
  </r>
  <r>
    <s v="MEM2930"/>
    <x v="3"/>
    <x v="0"/>
    <n v="74"/>
    <x v="0"/>
    <x v="1"/>
    <x v="1"/>
    <x v="2"/>
    <n v="35"/>
    <n v="2.54"/>
    <x v="0"/>
    <x v="0"/>
    <n v="5041.6899999999996"/>
    <n v="4167.59"/>
    <n v="1818.56"/>
    <n v="0"/>
    <n v="14906.26"/>
    <n v="13891.47"/>
    <n v="28655.07"/>
    <n v="142.66"/>
    <n v="626594850.33999527"/>
    <n v="62659.485033999525"/>
  </r>
  <r>
    <s v="MEM2931"/>
    <x v="6"/>
    <x v="0"/>
    <n v="32"/>
    <x v="1"/>
    <x v="2"/>
    <x v="3"/>
    <x v="5"/>
    <n v="35"/>
    <n v="2.73"/>
    <x v="0"/>
    <x v="0"/>
    <n v="4810.53"/>
    <n v="154.19"/>
    <n v="4792.1000000000004"/>
    <n v="0"/>
    <n v="23441.08"/>
    <n v="9041.98"/>
    <n v="2149.54"/>
    <n v="30333.52"/>
    <n v="626594850.33999527"/>
    <n v="62659.485033999525"/>
  </r>
  <r>
    <s v="MEM2932"/>
    <x v="8"/>
    <x v="1"/>
    <n v="71"/>
    <x v="0"/>
    <x v="3"/>
    <x v="0"/>
    <x v="2"/>
    <n v="39"/>
    <n v="3.25"/>
    <x v="1"/>
    <x v="0"/>
    <n v="4501.5200000000004"/>
    <n v="4103.67"/>
    <n v="2655.01"/>
    <n v="0"/>
    <n v="13408.43"/>
    <n v="19112.439999999999"/>
    <n v="-15469.45"/>
    <n v="47990.32"/>
    <n v="626594850.33999527"/>
    <n v="62659.485033999525"/>
  </r>
  <r>
    <s v="MEM2933"/>
    <x v="1"/>
    <x v="1"/>
    <n v="73"/>
    <x v="0"/>
    <x v="2"/>
    <x v="1"/>
    <x v="2"/>
    <n v="30"/>
    <n v="1.62"/>
    <x v="0"/>
    <x v="0"/>
    <n v="1613"/>
    <n v="558.80999999999995"/>
    <n v="1877.45"/>
    <n v="0"/>
    <n v="4085.04"/>
    <n v="5811.19"/>
    <n v="-6210.77"/>
    <n v="16107"/>
    <n v="626594850.33999527"/>
    <n v="62659.485033999525"/>
  </r>
  <r>
    <s v="MEM2934"/>
    <x v="2"/>
    <x v="1"/>
    <n v="36"/>
    <x v="1"/>
    <x v="3"/>
    <x v="0"/>
    <x v="5"/>
    <n v="30"/>
    <n v="2.34"/>
    <x v="1"/>
    <x v="0"/>
    <n v="5320.87"/>
    <n v="2842.59"/>
    <n v="5981.27"/>
    <n v="0"/>
    <n v="19080.89"/>
    <n v="22997.65"/>
    <n v="-14747.37"/>
    <n v="56825.91"/>
    <n v="626594850.33999527"/>
    <n v="62659.485033999525"/>
  </r>
  <r>
    <s v="MEM2935"/>
    <x v="6"/>
    <x v="1"/>
    <n v="74"/>
    <x v="0"/>
    <x v="4"/>
    <x v="1"/>
    <x v="0"/>
    <n v="26"/>
    <n v="2.33"/>
    <x v="1"/>
    <x v="0"/>
    <n v="6630.78"/>
    <n v="4157.3999999999996"/>
    <n v="7845.23"/>
    <n v="0"/>
    <n v="27228.04"/>
    <n v="14197.68"/>
    <n v="9544.93"/>
    <n v="31880.79"/>
    <n v="626594850.33999527"/>
    <n v="62659.485033999525"/>
  </r>
  <r>
    <s v="MEM2936"/>
    <x v="4"/>
    <x v="1"/>
    <n v="59"/>
    <x v="0"/>
    <x v="4"/>
    <x v="1"/>
    <x v="2"/>
    <n v="26"/>
    <n v="1.56"/>
    <x v="0"/>
    <x v="0"/>
    <n v="13334.19"/>
    <n v="3879.74"/>
    <n v="6062.38"/>
    <n v="0"/>
    <n v="44829.62"/>
    <n v="35983.379999999997"/>
    <n v="9702.17"/>
    <n v="71110.83"/>
    <n v="626594850.33999527"/>
    <n v="62659.485033999525"/>
  </r>
  <r>
    <s v="MEM2937"/>
    <x v="3"/>
    <x v="0"/>
    <n v="70"/>
    <x v="0"/>
    <x v="5"/>
    <x v="0"/>
    <x v="3"/>
    <n v="31"/>
    <n v="3.17"/>
    <x v="1"/>
    <x v="0"/>
    <n v="5592.43"/>
    <n v="2609.06"/>
    <n v="3027.95"/>
    <n v="0"/>
    <n v="21358.49"/>
    <n v="26821.87"/>
    <n v="-25117.88"/>
    <n v="73298.240000000005"/>
    <n v="626594850.33999527"/>
    <n v="62659.485033999525"/>
  </r>
  <r>
    <s v="MEM2938"/>
    <x v="6"/>
    <x v="1"/>
    <n v="26"/>
    <x v="2"/>
    <x v="3"/>
    <x v="1"/>
    <x v="0"/>
    <n v="35"/>
    <n v="2.88"/>
    <x v="1"/>
    <x v="0"/>
    <n v="11842.3"/>
    <n v="1475.31"/>
    <n v="384.17"/>
    <n v="0"/>
    <n v="15718.83"/>
    <n v="45544.42"/>
    <n v="9466.34"/>
    <n v="51796.91"/>
    <n v="626594850.33999527"/>
    <n v="62659.485033999525"/>
  </r>
  <r>
    <s v="MEM2939"/>
    <x v="0"/>
    <x v="1"/>
    <n v="70"/>
    <x v="0"/>
    <x v="0"/>
    <x v="0"/>
    <x v="0"/>
    <n v="31"/>
    <n v="2.37"/>
    <x v="1"/>
    <x v="0"/>
    <n v="1234.5"/>
    <n v="1801.61"/>
    <n v="7938.02"/>
    <n v="0"/>
    <n v="4042.5"/>
    <n v="2832.26"/>
    <n v="-29130.44"/>
    <n v="36005.199999999997"/>
    <n v="626594850.33999527"/>
    <n v="62659.485033999525"/>
  </r>
  <r>
    <s v="MEM2940"/>
    <x v="7"/>
    <x v="1"/>
    <n v="74"/>
    <x v="0"/>
    <x v="5"/>
    <x v="0"/>
    <x v="5"/>
    <n v="36"/>
    <n v="1.93"/>
    <x v="0"/>
    <x v="0"/>
    <n v="3038.99"/>
    <n v="3443.04"/>
    <n v="7967.57"/>
    <n v="0"/>
    <n v="4006.55"/>
    <n v="13985.37"/>
    <n v="-23880.240000000002"/>
    <n v="41872.160000000003"/>
    <n v="626594850.33999527"/>
    <n v="62659.485033999525"/>
  </r>
  <r>
    <s v="MEM2941"/>
    <x v="4"/>
    <x v="0"/>
    <n v="35"/>
    <x v="1"/>
    <x v="2"/>
    <x v="3"/>
    <x v="4"/>
    <n v="33"/>
    <n v="3.37"/>
    <x v="1"/>
    <x v="0"/>
    <n v="13630.62"/>
    <n v="3033.07"/>
    <n v="4162.55"/>
    <n v="0"/>
    <n v="45640.04"/>
    <n v="25412.16"/>
    <n v="8470.91"/>
    <n v="62581.29"/>
    <n v="626594850.33999527"/>
    <n v="62659.485033999525"/>
  </r>
  <r>
    <s v="MEM2942"/>
    <x v="7"/>
    <x v="0"/>
    <n v="43"/>
    <x v="1"/>
    <x v="1"/>
    <x v="1"/>
    <x v="3"/>
    <n v="25"/>
    <n v="1.24"/>
    <x v="1"/>
    <x v="0"/>
    <n v="9175.2000000000007"/>
    <n v="628.61"/>
    <n v="1976.67"/>
    <n v="0"/>
    <n v="18001.27"/>
    <n v="44904.21"/>
    <n v="-6087.77"/>
    <n v="68993.25"/>
    <n v="626594850.33999527"/>
    <n v="62659.485033999525"/>
  </r>
  <r>
    <s v="MEM2943"/>
    <x v="0"/>
    <x v="1"/>
    <n v="32"/>
    <x v="1"/>
    <x v="5"/>
    <x v="0"/>
    <x v="1"/>
    <n v="30"/>
    <n v="2.44"/>
    <x v="1"/>
    <x v="0"/>
    <n v="12186.57"/>
    <n v="3580.64"/>
    <n v="4519.97"/>
    <n v="0"/>
    <n v="22473.32"/>
    <n v="49079.69"/>
    <n v="-9354.0300000000007"/>
    <n v="80907.039999999994"/>
    <n v="626594850.33999527"/>
    <n v="62659.485033999525"/>
  </r>
  <r>
    <s v="MEM2944"/>
    <x v="9"/>
    <x v="0"/>
    <n v="55"/>
    <x v="1"/>
    <x v="3"/>
    <x v="1"/>
    <x v="3"/>
    <n v="30"/>
    <n v="1.49"/>
    <x v="0"/>
    <x v="0"/>
    <n v="12951.88"/>
    <n v="1376.87"/>
    <n v="4294.3"/>
    <n v="0"/>
    <n v="44047.45"/>
    <n v="52350.36"/>
    <n v="17974.3"/>
    <n v="78423.509999999995"/>
    <n v="626594850.33999527"/>
    <n v="62659.485033999525"/>
  </r>
  <r>
    <s v="MEM2945"/>
    <x v="9"/>
    <x v="0"/>
    <n v="26"/>
    <x v="2"/>
    <x v="6"/>
    <x v="1"/>
    <x v="1"/>
    <n v="32"/>
    <n v="2.6"/>
    <x v="0"/>
    <x v="0"/>
    <n v="13671.05"/>
    <n v="4109.0600000000004"/>
    <n v="133.97"/>
    <n v="0"/>
    <n v="25317.82"/>
    <n v="29000.66"/>
    <n v="24436.98"/>
    <n v="29881.5"/>
    <n v="626594850.33999527"/>
    <n v="62659.485033999525"/>
  </r>
  <r>
    <s v="MEM2946"/>
    <x v="3"/>
    <x v="1"/>
    <n v="59"/>
    <x v="0"/>
    <x v="0"/>
    <x v="3"/>
    <x v="1"/>
    <n v="37"/>
    <n v="2.52"/>
    <x v="0"/>
    <x v="0"/>
    <n v="2155.64"/>
    <n v="536.84"/>
    <n v="4798.21"/>
    <n v="0"/>
    <n v="9698.1299999999992"/>
    <n v="7149.84"/>
    <n v="-7506.15"/>
    <n v="24354.12"/>
    <n v="626594850.33999527"/>
    <n v="62659.485033999525"/>
  </r>
  <r>
    <s v="MEM2947"/>
    <x v="0"/>
    <x v="0"/>
    <n v="80"/>
    <x v="0"/>
    <x v="6"/>
    <x v="3"/>
    <x v="2"/>
    <n v="31"/>
    <n v="1.98"/>
    <x v="1"/>
    <x v="0"/>
    <n v="872.3"/>
    <n v="696.46"/>
    <n v="4041.21"/>
    <n v="0"/>
    <n v="2989.11"/>
    <n v="2870.2"/>
    <n v="432.09"/>
    <n v="5427.22"/>
    <n v="626594850.33999527"/>
    <n v="62659.485033999525"/>
  </r>
  <r>
    <s v="MEM2948"/>
    <x v="9"/>
    <x v="0"/>
    <n v="43"/>
    <x v="1"/>
    <x v="4"/>
    <x v="0"/>
    <x v="5"/>
    <n v="21"/>
    <n v="1.8"/>
    <x v="1"/>
    <x v="0"/>
    <n v="14356.04"/>
    <n v="1104.77"/>
    <n v="3755.57"/>
    <n v="0"/>
    <n v="68341.34"/>
    <n v="57288.53"/>
    <n v="368.96"/>
    <n v="125260.91"/>
    <n v="626594850.33999527"/>
    <n v="62659.485033999525"/>
  </r>
  <r>
    <s v="MEM2949"/>
    <x v="3"/>
    <x v="0"/>
    <n v="37"/>
    <x v="1"/>
    <x v="4"/>
    <x v="1"/>
    <x v="0"/>
    <n v="28"/>
    <n v="3"/>
    <x v="0"/>
    <x v="0"/>
    <n v="9947.59"/>
    <n v="3201.7"/>
    <n v="6415.67"/>
    <n v="0"/>
    <n v="49245.3"/>
    <n v="23677.439999999999"/>
    <n v="20010.7"/>
    <n v="52912.04"/>
    <n v="626594850.33999527"/>
    <n v="62659.485033999525"/>
  </r>
  <r>
    <s v="MEM2950"/>
    <x v="4"/>
    <x v="1"/>
    <n v="77"/>
    <x v="0"/>
    <x v="5"/>
    <x v="0"/>
    <x v="0"/>
    <n v="23"/>
    <n v="1.82"/>
    <x v="1"/>
    <x v="0"/>
    <n v="15445.97"/>
    <n v="4492.3900000000003"/>
    <n v="3643.86"/>
    <n v="0"/>
    <n v="61692.94"/>
    <n v="27446.74"/>
    <n v="16410.46"/>
    <n v="72729.22"/>
    <n v="626594850.33999527"/>
    <n v="62659.485033999525"/>
  </r>
  <r>
    <s v="MEM2951"/>
    <x v="8"/>
    <x v="1"/>
    <n v="42"/>
    <x v="1"/>
    <x v="2"/>
    <x v="1"/>
    <x v="0"/>
    <n v="30"/>
    <n v="3.3"/>
    <x v="1"/>
    <x v="0"/>
    <n v="16301.84"/>
    <n v="1048.81"/>
    <n v="2444.98"/>
    <n v="0"/>
    <n v="28943.599999999999"/>
    <n v="45946.5"/>
    <n v="-14660.32"/>
    <n v="89550.42"/>
    <n v="626594850.33999527"/>
    <n v="62659.485033999525"/>
  </r>
  <r>
    <s v="MEM2952"/>
    <x v="1"/>
    <x v="1"/>
    <n v="42"/>
    <x v="1"/>
    <x v="1"/>
    <x v="3"/>
    <x v="0"/>
    <n v="31"/>
    <n v="2.99"/>
    <x v="1"/>
    <x v="0"/>
    <n v="16540.57"/>
    <n v="1646.99"/>
    <n v="3693.11"/>
    <n v="0"/>
    <n v="57657.91"/>
    <n v="63259.72"/>
    <n v="10680.81"/>
    <n v="110236.82"/>
    <n v="626594850.33999527"/>
    <n v="62659.485033999525"/>
  </r>
  <r>
    <s v="MEM2953"/>
    <x v="7"/>
    <x v="0"/>
    <n v="80"/>
    <x v="0"/>
    <x v="2"/>
    <x v="2"/>
    <x v="4"/>
    <n v="32"/>
    <n v="3.21"/>
    <x v="0"/>
    <x v="0"/>
    <n v="3190.23"/>
    <n v="3153.21"/>
    <n v="2544.84"/>
    <n v="0"/>
    <n v="15098.08"/>
    <n v="4535.5600000000004"/>
    <n v="-11043.02"/>
    <n v="30676.66"/>
    <n v="626594850.33999527"/>
    <n v="62659.485033999525"/>
  </r>
  <r>
    <s v="MEM2954"/>
    <x v="7"/>
    <x v="0"/>
    <n v="23"/>
    <x v="2"/>
    <x v="0"/>
    <x v="1"/>
    <x v="3"/>
    <n v="39"/>
    <n v="1.59"/>
    <x v="1"/>
    <x v="0"/>
    <n v="13980.68"/>
    <n v="373.26"/>
    <n v="1338.01"/>
    <n v="0"/>
    <n v="45696.65"/>
    <n v="20825.89"/>
    <n v="28027.45"/>
    <n v="38495.089999999997"/>
    <n v="626594850.33999527"/>
    <n v="62659.485033999525"/>
  </r>
  <r>
    <s v="MEM2955"/>
    <x v="7"/>
    <x v="1"/>
    <n v="32"/>
    <x v="1"/>
    <x v="2"/>
    <x v="1"/>
    <x v="5"/>
    <n v="34"/>
    <n v="3.7"/>
    <x v="0"/>
    <x v="0"/>
    <n v="11475.38"/>
    <n v="4674.8999999999996"/>
    <n v="4638.91"/>
    <n v="0"/>
    <n v="53962.92"/>
    <n v="42384.59"/>
    <n v="-6207.41"/>
    <n v="102554.92"/>
    <n v="626594850.33999527"/>
    <n v="62659.485033999525"/>
  </r>
  <r>
    <s v="MEM2956"/>
    <x v="9"/>
    <x v="0"/>
    <n v="80"/>
    <x v="0"/>
    <x v="3"/>
    <x v="0"/>
    <x v="3"/>
    <n v="33"/>
    <n v="2.3199999999999998"/>
    <x v="0"/>
    <x v="0"/>
    <n v="10931.03"/>
    <n v="3053.14"/>
    <n v="7030.57"/>
    <n v="0"/>
    <n v="14702.22"/>
    <n v="43413.89"/>
    <n v="25498.1"/>
    <n v="32618.01"/>
    <n v="626594850.33999527"/>
    <n v="62659.485033999525"/>
  </r>
  <r>
    <s v="MEM2957"/>
    <x v="6"/>
    <x v="0"/>
    <n v="25"/>
    <x v="2"/>
    <x v="6"/>
    <x v="0"/>
    <x v="4"/>
    <n v="29"/>
    <n v="1.55"/>
    <x v="0"/>
    <x v="0"/>
    <n v="16868.21"/>
    <n v="4555.16"/>
    <n v="7376.14"/>
    <n v="0"/>
    <n v="79493.820000000007"/>
    <n v="81919.37"/>
    <n v="-12744.37"/>
    <n v="174157.56"/>
    <n v="626594850.33999527"/>
    <n v="62659.485033999525"/>
  </r>
  <r>
    <s v="MEM2958"/>
    <x v="0"/>
    <x v="1"/>
    <n v="50"/>
    <x v="1"/>
    <x v="3"/>
    <x v="0"/>
    <x v="1"/>
    <n v="25"/>
    <n v="1.45"/>
    <x v="0"/>
    <x v="0"/>
    <n v="988.27"/>
    <n v="2368.31"/>
    <n v="198.6"/>
    <n v="0"/>
    <n v="2045.45"/>
    <n v="2134.79"/>
    <n v="-303.24"/>
    <n v="4483.4799999999996"/>
    <n v="626594850.33999527"/>
    <n v="62659.485033999525"/>
  </r>
  <r>
    <s v="MEM2959"/>
    <x v="0"/>
    <x v="0"/>
    <n v="21"/>
    <x v="2"/>
    <x v="6"/>
    <x v="0"/>
    <x v="0"/>
    <n v="39"/>
    <n v="1.78"/>
    <x v="1"/>
    <x v="0"/>
    <n v="2221.9299999999998"/>
    <n v="2005.5"/>
    <n v="914.49"/>
    <n v="0"/>
    <n v="6429.34"/>
    <n v="9770.99"/>
    <n v="-17041.62"/>
    <n v="33241.949999999997"/>
    <n v="626594850.33999527"/>
    <n v="62659.485033999525"/>
  </r>
  <r>
    <s v="MEM2960"/>
    <x v="9"/>
    <x v="1"/>
    <n v="22"/>
    <x v="2"/>
    <x v="0"/>
    <x v="0"/>
    <x v="0"/>
    <n v="30"/>
    <n v="2.0699999999999998"/>
    <x v="1"/>
    <x v="0"/>
    <n v="6077.69"/>
    <n v="4146.6400000000003"/>
    <n v="2453.31"/>
    <n v="0"/>
    <n v="17052.21"/>
    <n v="23409.99"/>
    <n v="-12762.86"/>
    <n v="53225.06"/>
    <n v="626594850.33999527"/>
    <n v="62659.485033999525"/>
  </r>
  <r>
    <s v="MEM2961"/>
    <x v="3"/>
    <x v="0"/>
    <n v="37"/>
    <x v="1"/>
    <x v="1"/>
    <x v="0"/>
    <x v="3"/>
    <n v="36"/>
    <n v="2.63"/>
    <x v="0"/>
    <x v="0"/>
    <n v="19958.84"/>
    <n v="3414.24"/>
    <n v="2011.91"/>
    <n v="0"/>
    <n v="46948.99"/>
    <n v="92547.79"/>
    <n v="20601.62"/>
    <n v="118895.16"/>
    <n v="626594850.33999527"/>
    <n v="62659.485033999525"/>
  </r>
  <r>
    <s v="MEM2962"/>
    <x v="7"/>
    <x v="0"/>
    <n v="58"/>
    <x v="0"/>
    <x v="0"/>
    <x v="3"/>
    <x v="1"/>
    <n v="28"/>
    <n v="2.23"/>
    <x v="1"/>
    <x v="0"/>
    <n v="1425.53"/>
    <n v="2097.0700000000002"/>
    <n v="3789.44"/>
    <n v="0"/>
    <n v="3064.89"/>
    <n v="4805.78"/>
    <n v="1498.82"/>
    <n v="6371.85"/>
    <n v="626594850.33999527"/>
    <n v="62659.485033999525"/>
  </r>
  <r>
    <s v="MEM2963"/>
    <x v="3"/>
    <x v="0"/>
    <n v="42"/>
    <x v="1"/>
    <x v="3"/>
    <x v="1"/>
    <x v="1"/>
    <n v="33"/>
    <n v="2.78"/>
    <x v="1"/>
    <x v="0"/>
    <n v="5917.57"/>
    <n v="2960.77"/>
    <n v="2000.93"/>
    <n v="0"/>
    <n v="28665.51"/>
    <n v="23516.2"/>
    <n v="-5698.38"/>
    <n v="57880.09"/>
    <n v="626594850.33999527"/>
    <n v="62659.485033999525"/>
  </r>
  <r>
    <s v="MEM2964"/>
    <x v="7"/>
    <x v="1"/>
    <n v="74"/>
    <x v="0"/>
    <x v="3"/>
    <x v="1"/>
    <x v="3"/>
    <n v="26"/>
    <n v="2.83"/>
    <x v="0"/>
    <x v="0"/>
    <n v="6179.42"/>
    <n v="878.48"/>
    <n v="56.61"/>
    <n v="0"/>
    <n v="25960.37"/>
    <n v="20383.52"/>
    <n v="13001.53"/>
    <n v="33342.36"/>
    <n v="626594850.33999527"/>
    <n v="62659.485033999525"/>
  </r>
  <r>
    <s v="MEM2965"/>
    <x v="7"/>
    <x v="1"/>
    <n v="26"/>
    <x v="2"/>
    <x v="2"/>
    <x v="0"/>
    <x v="3"/>
    <n v="30"/>
    <n v="2.2000000000000002"/>
    <x v="1"/>
    <x v="0"/>
    <n v="11575.58"/>
    <n v="1469.45"/>
    <n v="2057.5100000000002"/>
    <n v="0"/>
    <n v="48856.49"/>
    <n v="20600.689999999999"/>
    <n v="-22744.34"/>
    <n v="92201.52"/>
    <n v="626594850.33999527"/>
    <n v="62659.485033999525"/>
  </r>
  <r>
    <s v="MEM2966"/>
    <x v="4"/>
    <x v="0"/>
    <n v="31"/>
    <x v="1"/>
    <x v="5"/>
    <x v="1"/>
    <x v="0"/>
    <n v="41"/>
    <n v="2.37"/>
    <x v="1"/>
    <x v="0"/>
    <n v="9873.31"/>
    <n v="1399.04"/>
    <n v="7817.2"/>
    <n v="0"/>
    <n v="27186.26"/>
    <n v="15525.13"/>
    <n v="27639.1"/>
    <n v="15072.29"/>
    <n v="626594850.33999527"/>
    <n v="62659.485033999525"/>
  </r>
  <r>
    <s v="MEM2967"/>
    <x v="9"/>
    <x v="0"/>
    <n v="23"/>
    <x v="2"/>
    <x v="3"/>
    <x v="1"/>
    <x v="3"/>
    <n v="16"/>
    <n v="3.03"/>
    <x v="1"/>
    <x v="0"/>
    <n v="5158.6899999999996"/>
    <n v="917.5"/>
    <n v="2329.33"/>
    <n v="0"/>
    <n v="17456.669999999998"/>
    <n v="12004.91"/>
    <n v="21596.09"/>
    <n v="7865.49"/>
    <n v="626594850.33999527"/>
    <n v="62659.485033999525"/>
  </r>
  <r>
    <s v="MEM2968"/>
    <x v="7"/>
    <x v="1"/>
    <n v="47"/>
    <x v="1"/>
    <x v="0"/>
    <x v="3"/>
    <x v="4"/>
    <n v="24"/>
    <n v="3.12"/>
    <x v="1"/>
    <x v="0"/>
    <n v="2300.87"/>
    <n v="2026.62"/>
    <n v="4737.16"/>
    <n v="0"/>
    <n v="3023.69"/>
    <n v="3030.21"/>
    <n v="27020.76"/>
    <n v="-20966.86"/>
    <n v="626594850.33999527"/>
    <n v="62659.485033999525"/>
  </r>
  <r>
    <s v="MEM2969"/>
    <x v="9"/>
    <x v="0"/>
    <n v="57"/>
    <x v="0"/>
    <x v="2"/>
    <x v="1"/>
    <x v="0"/>
    <n v="28"/>
    <n v="2.69"/>
    <x v="0"/>
    <x v="0"/>
    <n v="17317.66"/>
    <n v="2618.42"/>
    <n v="4272.2"/>
    <n v="0"/>
    <n v="62824.06"/>
    <n v="20939.45"/>
    <n v="10696.76"/>
    <n v="73066.75"/>
    <n v="626594850.33999527"/>
    <n v="62659.485033999525"/>
  </r>
  <r>
    <s v="MEM2970"/>
    <x v="3"/>
    <x v="0"/>
    <n v="62"/>
    <x v="0"/>
    <x v="6"/>
    <x v="2"/>
    <x v="1"/>
    <n v="35"/>
    <n v="3.49"/>
    <x v="1"/>
    <x v="0"/>
    <n v="19264.37"/>
    <n v="1327.63"/>
    <n v="5280.6"/>
    <n v="0"/>
    <n v="56395.8"/>
    <n v="30741.86"/>
    <n v="23488.32"/>
    <n v="63649.34"/>
    <n v="626594850.33999527"/>
    <n v="62659.485033999525"/>
  </r>
  <r>
    <s v="MEM2971"/>
    <x v="8"/>
    <x v="1"/>
    <n v="73"/>
    <x v="0"/>
    <x v="2"/>
    <x v="3"/>
    <x v="4"/>
    <n v="39"/>
    <n v="4.16"/>
    <x v="0"/>
    <x v="0"/>
    <n v="14996.52"/>
    <n v="3000.73"/>
    <n v="1049.6400000000001"/>
    <n v="0"/>
    <n v="73565.710000000006"/>
    <n v="67741.39"/>
    <n v="-21230.39"/>
    <n v="162537.49"/>
    <n v="626594850.33999527"/>
    <n v="62659.485033999525"/>
  </r>
  <r>
    <s v="MEM2972"/>
    <x v="6"/>
    <x v="0"/>
    <n v="51"/>
    <x v="1"/>
    <x v="0"/>
    <x v="3"/>
    <x v="5"/>
    <n v="40"/>
    <n v="1.86"/>
    <x v="1"/>
    <x v="0"/>
    <n v="3589.2"/>
    <n v="3679.16"/>
    <n v="699.13"/>
    <n v="0"/>
    <n v="16217.4"/>
    <n v="4580.8500000000004"/>
    <n v="6326"/>
    <n v="14472.25"/>
    <n v="626594850.33999527"/>
    <n v="62659.485033999525"/>
  </r>
  <r>
    <s v="MEM2973"/>
    <x v="7"/>
    <x v="1"/>
    <n v="32"/>
    <x v="1"/>
    <x v="2"/>
    <x v="1"/>
    <x v="4"/>
    <n v="31"/>
    <n v="1.85"/>
    <x v="1"/>
    <x v="0"/>
    <n v="13683.31"/>
    <n v="3300.04"/>
    <n v="3621.3"/>
    <n v="0"/>
    <n v="63109.87"/>
    <n v="66591.429999999993"/>
    <n v="-7454.84"/>
    <n v="137156.14000000001"/>
    <n v="626594850.33999527"/>
    <n v="62659.485033999525"/>
  </r>
  <r>
    <s v="MEM2974"/>
    <x v="3"/>
    <x v="1"/>
    <n v="57"/>
    <x v="0"/>
    <x v="2"/>
    <x v="0"/>
    <x v="2"/>
    <n v="43"/>
    <n v="2.71"/>
    <x v="0"/>
    <x v="0"/>
    <n v="5792.93"/>
    <n v="151.01"/>
    <n v="6971.44"/>
    <n v="0"/>
    <n v="20292.939999999999"/>
    <n v="8129.12"/>
    <n v="13113.57"/>
    <n v="15308.49"/>
    <n v="626594850.33999527"/>
    <n v="62659.485033999525"/>
  </r>
  <r>
    <s v="MEM2975"/>
    <x v="6"/>
    <x v="1"/>
    <n v="80"/>
    <x v="0"/>
    <x v="5"/>
    <x v="0"/>
    <x v="1"/>
    <n v="32"/>
    <n v="3.19"/>
    <x v="1"/>
    <x v="0"/>
    <n v="10334.620000000001"/>
    <n v="4815.95"/>
    <n v="7489.3"/>
    <n v="0"/>
    <n v="45628.59"/>
    <n v="49900.06"/>
    <n v="11266.81"/>
    <n v="84261.84"/>
    <n v="626594850.33999527"/>
    <n v="62659.485033999525"/>
  </r>
  <r>
    <s v="MEM2976"/>
    <x v="3"/>
    <x v="1"/>
    <n v="35"/>
    <x v="1"/>
    <x v="6"/>
    <x v="0"/>
    <x v="5"/>
    <n v="32"/>
    <n v="3.36"/>
    <x v="1"/>
    <x v="0"/>
    <n v="11986.65"/>
    <n v="2914.9"/>
    <n v="2470.13"/>
    <n v="0"/>
    <n v="50870.53"/>
    <n v="47868.44"/>
    <n v="-10344.73"/>
    <n v="109083.7"/>
    <n v="626594850.33999527"/>
    <n v="62659.485033999525"/>
  </r>
  <r>
    <s v="MEM2977"/>
    <x v="6"/>
    <x v="1"/>
    <n v="70"/>
    <x v="0"/>
    <x v="2"/>
    <x v="2"/>
    <x v="0"/>
    <n v="37"/>
    <n v="2.79"/>
    <x v="1"/>
    <x v="0"/>
    <n v="14593.48"/>
    <n v="4496.37"/>
    <n v="2676.43"/>
    <n v="0"/>
    <n v="53851.62"/>
    <n v="20631.03"/>
    <n v="-29174.45"/>
    <n v="103657.1"/>
    <n v="626594850.33999527"/>
    <n v="62659.485033999525"/>
  </r>
  <r>
    <s v="MEM2978"/>
    <x v="0"/>
    <x v="0"/>
    <n v="24"/>
    <x v="2"/>
    <x v="1"/>
    <x v="1"/>
    <x v="1"/>
    <n v="28"/>
    <n v="1.92"/>
    <x v="1"/>
    <x v="0"/>
    <n v="14124.6"/>
    <n v="2484.1"/>
    <n v="3053.97"/>
    <n v="0"/>
    <n v="61434.51"/>
    <n v="67833.61"/>
    <n v="-20786.400000000001"/>
    <n v="150054.51999999999"/>
    <n v="626594850.33999527"/>
    <n v="62659.485033999525"/>
  </r>
  <r>
    <s v="MEM2979"/>
    <x v="6"/>
    <x v="1"/>
    <n v="52"/>
    <x v="1"/>
    <x v="1"/>
    <x v="0"/>
    <x v="5"/>
    <n v="22"/>
    <n v="2.88"/>
    <x v="1"/>
    <x v="0"/>
    <n v="6850.45"/>
    <n v="2684.23"/>
    <n v="5828.89"/>
    <n v="0"/>
    <n v="29395.05"/>
    <n v="16780.88"/>
    <n v="-11115.17"/>
    <n v="57291.1"/>
    <n v="626594850.33999527"/>
    <n v="62659.485033999525"/>
  </r>
  <r>
    <s v="MEM2980"/>
    <x v="0"/>
    <x v="1"/>
    <n v="34"/>
    <x v="1"/>
    <x v="2"/>
    <x v="1"/>
    <x v="1"/>
    <n v="35"/>
    <n v="2.11"/>
    <x v="1"/>
    <x v="0"/>
    <n v="11697.08"/>
    <n v="4730.88"/>
    <n v="6104.1"/>
    <n v="0"/>
    <n v="58376.78"/>
    <n v="29502.58"/>
    <n v="-3524.99"/>
    <n v="91404.35"/>
    <n v="626594850.33999527"/>
    <n v="62659.485033999525"/>
  </r>
  <r>
    <s v="MEM2981"/>
    <x v="2"/>
    <x v="0"/>
    <n v="44"/>
    <x v="1"/>
    <x v="0"/>
    <x v="3"/>
    <x v="0"/>
    <n v="39"/>
    <n v="2.57"/>
    <x v="1"/>
    <x v="0"/>
    <n v="19230.62"/>
    <n v="4394.6400000000003"/>
    <n v="5601.75"/>
    <n v="0"/>
    <n v="77513.3"/>
    <n v="26595.91"/>
    <n v="24696.7"/>
    <n v="79412.509999999995"/>
    <n v="626594850.33999527"/>
    <n v="62659.485033999525"/>
  </r>
  <r>
    <s v="MEM2982"/>
    <x v="4"/>
    <x v="1"/>
    <n v="76"/>
    <x v="0"/>
    <x v="2"/>
    <x v="0"/>
    <x v="5"/>
    <n v="30"/>
    <n v="2.75"/>
    <x v="1"/>
    <x v="0"/>
    <n v="17470.47"/>
    <n v="249.74"/>
    <n v="6893.97"/>
    <n v="0"/>
    <n v="59528.32"/>
    <n v="60508.83"/>
    <n v="-15606.96"/>
    <n v="135644.10999999999"/>
    <n v="626594850.33999527"/>
    <n v="62659.485033999525"/>
  </r>
  <r>
    <s v="MEM2983"/>
    <x v="6"/>
    <x v="1"/>
    <n v="35"/>
    <x v="1"/>
    <x v="1"/>
    <x v="3"/>
    <x v="1"/>
    <n v="31"/>
    <n v="0.46"/>
    <x v="0"/>
    <x v="0"/>
    <n v="10654.89"/>
    <n v="1627.44"/>
    <n v="5599.14"/>
    <n v="0"/>
    <n v="23522.28"/>
    <n v="53066.080000000002"/>
    <n v="-11793.63"/>
    <n v="88381.99"/>
    <n v="626594850.33999527"/>
    <n v="62659.485033999525"/>
  </r>
  <r>
    <s v="MEM2984"/>
    <x v="1"/>
    <x v="0"/>
    <n v="78"/>
    <x v="0"/>
    <x v="1"/>
    <x v="0"/>
    <x v="2"/>
    <n v="33"/>
    <n v="1.66"/>
    <x v="1"/>
    <x v="0"/>
    <n v="7000.39"/>
    <n v="4910.76"/>
    <n v="5105.41"/>
    <n v="0"/>
    <n v="26865.8"/>
    <n v="18144.22"/>
    <n v="20655.349999999999"/>
    <n v="24354.67"/>
    <n v="626594850.33999527"/>
    <n v="62659.485033999525"/>
  </r>
  <r>
    <s v="MEM2985"/>
    <x v="5"/>
    <x v="0"/>
    <n v="65"/>
    <x v="0"/>
    <x v="0"/>
    <x v="3"/>
    <x v="4"/>
    <n v="33"/>
    <n v="3.71"/>
    <x v="1"/>
    <x v="0"/>
    <n v="15078.66"/>
    <n v="1559.45"/>
    <n v="7530.35"/>
    <n v="0"/>
    <n v="22535.599999999999"/>
    <n v="26831.74"/>
    <n v="-26896.13"/>
    <n v="76263.47"/>
    <n v="626594850.33999527"/>
    <n v="62659.485033999525"/>
  </r>
  <r>
    <s v="MEM2986"/>
    <x v="5"/>
    <x v="0"/>
    <n v="47"/>
    <x v="1"/>
    <x v="6"/>
    <x v="3"/>
    <x v="1"/>
    <n v="26"/>
    <n v="3.24"/>
    <x v="1"/>
    <x v="0"/>
    <n v="12436.92"/>
    <n v="958.21"/>
    <n v="792.84"/>
    <n v="0"/>
    <n v="52606.879999999997"/>
    <n v="60291.81"/>
    <n v="-8402.1299999999992"/>
    <n v="121300.82"/>
    <n v="626594850.33999527"/>
    <n v="62659.485033999525"/>
  </r>
  <r>
    <s v="MEM2987"/>
    <x v="7"/>
    <x v="1"/>
    <n v="37"/>
    <x v="1"/>
    <x v="6"/>
    <x v="0"/>
    <x v="2"/>
    <n v="28"/>
    <n v="3.2"/>
    <x v="1"/>
    <x v="0"/>
    <n v="16040.93"/>
    <n v="3852.64"/>
    <n v="2673.99"/>
    <n v="0"/>
    <n v="58423.98"/>
    <n v="72466.22"/>
    <n v="2416.11"/>
    <n v="128474.09"/>
    <n v="626594850.33999527"/>
    <n v="62659.485033999525"/>
  </r>
  <r>
    <s v="MEM2988"/>
    <x v="1"/>
    <x v="1"/>
    <n v="21"/>
    <x v="2"/>
    <x v="5"/>
    <x v="3"/>
    <x v="2"/>
    <n v="33"/>
    <n v="1.49"/>
    <x v="1"/>
    <x v="0"/>
    <n v="16538.11"/>
    <n v="808.01"/>
    <n v="1699.67"/>
    <n v="0"/>
    <n v="54791.53"/>
    <n v="53546.69"/>
    <n v="25273.4"/>
    <n v="83064.820000000007"/>
    <n v="626594850.33999527"/>
    <n v="62659.485033999525"/>
  </r>
  <r>
    <s v="MEM2989"/>
    <x v="7"/>
    <x v="0"/>
    <n v="70"/>
    <x v="0"/>
    <x v="2"/>
    <x v="0"/>
    <x v="3"/>
    <n v="27"/>
    <n v="0.96"/>
    <x v="1"/>
    <x v="0"/>
    <n v="13692.86"/>
    <n v="4024.81"/>
    <n v="2181.23"/>
    <n v="0"/>
    <n v="43143.77"/>
    <n v="35802.78"/>
    <n v="-27051.52"/>
    <n v="105998.07"/>
    <n v="626594850.33999527"/>
    <n v="62659.485033999525"/>
  </r>
  <r>
    <s v="MEM2990"/>
    <x v="4"/>
    <x v="0"/>
    <n v="36"/>
    <x v="1"/>
    <x v="1"/>
    <x v="1"/>
    <x v="1"/>
    <n v="31"/>
    <n v="2.83"/>
    <x v="1"/>
    <x v="0"/>
    <n v="6939.07"/>
    <n v="1622.89"/>
    <n v="1104.07"/>
    <n v="0"/>
    <n v="9953.1299999999992"/>
    <n v="24215.599999999999"/>
    <n v="18601.54"/>
    <n v="15567.19"/>
    <n v="626594850.33999527"/>
    <n v="62659.485033999525"/>
  </r>
  <r>
    <s v="MEM2991"/>
    <x v="7"/>
    <x v="0"/>
    <n v="30"/>
    <x v="2"/>
    <x v="0"/>
    <x v="0"/>
    <x v="0"/>
    <n v="29"/>
    <n v="2.29"/>
    <x v="1"/>
    <x v="0"/>
    <n v="14880.45"/>
    <n v="2776.12"/>
    <n v="7794.64"/>
    <n v="0"/>
    <n v="44365.35"/>
    <n v="36843.279999999999"/>
    <n v="-25909.72"/>
    <n v="107118.35"/>
    <n v="626594850.33999527"/>
    <n v="62659.485033999525"/>
  </r>
  <r>
    <s v="MEM2992"/>
    <x v="3"/>
    <x v="1"/>
    <n v="79"/>
    <x v="0"/>
    <x v="6"/>
    <x v="0"/>
    <x v="4"/>
    <n v="32"/>
    <n v="4.32"/>
    <x v="0"/>
    <x v="0"/>
    <n v="12162.72"/>
    <n v="2525.52"/>
    <n v="860.12"/>
    <n v="0"/>
    <n v="21267.71"/>
    <n v="33897.39"/>
    <n v="-2016.16"/>
    <n v="57181.26"/>
    <n v="626594850.33999527"/>
    <n v="62659.485033999525"/>
  </r>
  <r>
    <s v="MEM2993"/>
    <x v="7"/>
    <x v="1"/>
    <n v="53"/>
    <x v="1"/>
    <x v="2"/>
    <x v="0"/>
    <x v="4"/>
    <n v="23"/>
    <n v="2.62"/>
    <x v="0"/>
    <x v="0"/>
    <n v="9679.0300000000007"/>
    <n v="2699.98"/>
    <n v="4931.1899999999996"/>
    <n v="0"/>
    <n v="43795.71"/>
    <n v="31290.37"/>
    <n v="21962.98"/>
    <n v="53123.1"/>
    <n v="626594850.33999527"/>
    <n v="62659.485033999525"/>
  </r>
  <r>
    <s v="MEM2994"/>
    <x v="1"/>
    <x v="0"/>
    <n v="30"/>
    <x v="2"/>
    <x v="3"/>
    <x v="1"/>
    <x v="5"/>
    <n v="30"/>
    <n v="1.87"/>
    <x v="1"/>
    <x v="0"/>
    <n v="11584.71"/>
    <n v="4432.9799999999996"/>
    <n v="3732.59"/>
    <n v="0"/>
    <n v="46568.59"/>
    <n v="16572.29"/>
    <n v="12375.71"/>
    <n v="50765.17"/>
    <n v="626594850.33999527"/>
    <n v="62659.485033999525"/>
  </r>
  <r>
    <s v="MEM2995"/>
    <x v="8"/>
    <x v="0"/>
    <n v="72"/>
    <x v="0"/>
    <x v="4"/>
    <x v="0"/>
    <x v="5"/>
    <n v="36"/>
    <n v="3.01"/>
    <x v="1"/>
    <x v="0"/>
    <n v="12587.28"/>
    <n v="3135.27"/>
    <n v="3374.21"/>
    <n v="0"/>
    <n v="30938.47"/>
    <n v="26729.78"/>
    <n v="24772.69"/>
    <n v="32895.56"/>
    <n v="626594850.33999527"/>
    <n v="62659.485033999525"/>
  </r>
  <r>
    <s v="MEM2996"/>
    <x v="7"/>
    <x v="0"/>
    <n v="26"/>
    <x v="2"/>
    <x v="0"/>
    <x v="2"/>
    <x v="3"/>
    <n v="23"/>
    <n v="2.88"/>
    <x v="0"/>
    <x v="0"/>
    <n v="3920.99"/>
    <n v="2864.98"/>
    <n v="2177.41"/>
    <n v="0"/>
    <n v="16624.63"/>
    <n v="7630.99"/>
    <n v="-2004.93"/>
    <n v="26260.55"/>
    <n v="626594850.33999527"/>
    <n v="62659.485033999525"/>
  </r>
  <r>
    <s v="MEM2997"/>
    <x v="4"/>
    <x v="0"/>
    <n v="21"/>
    <x v="2"/>
    <x v="1"/>
    <x v="0"/>
    <x v="0"/>
    <n v="30"/>
    <n v="3.07"/>
    <x v="0"/>
    <x v="0"/>
    <n v="13170"/>
    <n v="1765.86"/>
    <n v="4619.4399999999996"/>
    <n v="0"/>
    <n v="32483.78"/>
    <n v="53104.14"/>
    <n v="-10991.82"/>
    <n v="96579.74"/>
    <n v="626594850.33999527"/>
    <n v="62659.485033999525"/>
  </r>
  <r>
    <s v="MEM2998"/>
    <x v="4"/>
    <x v="1"/>
    <n v="57"/>
    <x v="0"/>
    <x v="2"/>
    <x v="0"/>
    <x v="1"/>
    <n v="22"/>
    <n v="2.7"/>
    <x v="0"/>
    <x v="0"/>
    <n v="7945.02"/>
    <n v="4757.43"/>
    <n v="1561.3"/>
    <n v="0"/>
    <n v="17524.77"/>
    <n v="20084.669999999998"/>
    <n v="4279.57"/>
    <n v="33329.870000000003"/>
    <n v="626594850.33999527"/>
    <n v="62659.485033999525"/>
  </r>
  <r>
    <s v="MEM2999"/>
    <x v="9"/>
    <x v="0"/>
    <n v="40"/>
    <x v="1"/>
    <x v="1"/>
    <x v="3"/>
    <x v="1"/>
    <n v="47"/>
    <n v="3.64"/>
    <x v="1"/>
    <x v="0"/>
    <n v="10936.04"/>
    <n v="4338.38"/>
    <n v="7218.8"/>
    <n v="0"/>
    <n v="46637.09"/>
    <n v="47183.08"/>
    <n v="-6717.37"/>
    <n v="100537.54"/>
    <n v="626594850.33999527"/>
    <n v="62659.485033999525"/>
  </r>
  <r>
    <s v="MEM3000"/>
    <x v="6"/>
    <x v="1"/>
    <n v="33"/>
    <x v="1"/>
    <x v="0"/>
    <x v="1"/>
    <x v="3"/>
    <n v="28"/>
    <n v="1.85"/>
    <x v="1"/>
    <x v="0"/>
    <n v="5999.37"/>
    <n v="4759.38"/>
    <n v="3266.28"/>
    <n v="0"/>
    <n v="25196.400000000001"/>
    <n v="13104.1"/>
    <n v="-193.57"/>
    <n v="38494.07"/>
    <n v="626594850.33999527"/>
    <n v="62659.485033999525"/>
  </r>
  <r>
    <s v="MEM3001"/>
    <x v="2"/>
    <x v="0"/>
    <n v="57"/>
    <x v="0"/>
    <x v="0"/>
    <x v="3"/>
    <x v="2"/>
    <n v="32"/>
    <n v="3.04"/>
    <x v="0"/>
    <x v="0"/>
    <n v="2702.91"/>
    <n v="4080.36"/>
    <n v="3074.45"/>
    <n v="0"/>
    <n v="7350.08"/>
    <n v="6576.45"/>
    <n v="-5286.95"/>
    <n v="19213.48"/>
    <n v="626594850.33999527"/>
    <n v="62659.485033999525"/>
  </r>
  <r>
    <s v="MEM3002"/>
    <x v="2"/>
    <x v="1"/>
    <n v="71"/>
    <x v="0"/>
    <x v="0"/>
    <x v="3"/>
    <x v="3"/>
    <n v="33"/>
    <n v="3.75"/>
    <x v="0"/>
    <x v="0"/>
    <n v="4055.2"/>
    <n v="340.02"/>
    <n v="2096.59"/>
    <n v="0"/>
    <n v="16016.1"/>
    <n v="17379.38"/>
    <n v="4043.68"/>
    <n v="29351.8"/>
    <n v="626594850.33999527"/>
    <n v="62659.485033999525"/>
  </r>
  <r>
    <s v="MEM3003"/>
    <x v="0"/>
    <x v="1"/>
    <n v="37"/>
    <x v="1"/>
    <x v="0"/>
    <x v="1"/>
    <x v="1"/>
    <n v="27"/>
    <n v="1.29"/>
    <x v="0"/>
    <x v="0"/>
    <n v="8870.1"/>
    <n v="3867.96"/>
    <n v="4115.8100000000004"/>
    <n v="0"/>
    <n v="30416.48"/>
    <n v="20026.79"/>
    <n v="-14416.25"/>
    <n v="64859.519999999997"/>
    <n v="626594850.33999527"/>
    <n v="62659.485033999525"/>
  </r>
  <r>
    <s v="MEM3004"/>
    <x v="5"/>
    <x v="0"/>
    <n v="65"/>
    <x v="0"/>
    <x v="0"/>
    <x v="3"/>
    <x v="3"/>
    <n v="25"/>
    <n v="0.68"/>
    <x v="1"/>
    <x v="0"/>
    <n v="6555.11"/>
    <n v="1443.93"/>
    <n v="6372.47"/>
    <n v="0"/>
    <n v="11470.8"/>
    <n v="23592.17"/>
    <n v="25602.67"/>
    <n v="9460.2999999999993"/>
    <n v="626594850.33999527"/>
    <n v="62659.485033999525"/>
  </r>
  <r>
    <s v="MEM3005"/>
    <x v="2"/>
    <x v="0"/>
    <n v="37"/>
    <x v="1"/>
    <x v="3"/>
    <x v="1"/>
    <x v="4"/>
    <n v="28"/>
    <n v="2.86"/>
    <x v="1"/>
    <x v="0"/>
    <n v="18743.490000000002"/>
    <n v="2833.37"/>
    <n v="2433.56"/>
    <n v="0"/>
    <n v="66134.64"/>
    <n v="27136.89"/>
    <n v="-1637.68"/>
    <n v="94909.21"/>
    <n v="626594850.33999527"/>
    <n v="62659.485033999525"/>
  </r>
  <r>
    <s v="MEM3006"/>
    <x v="9"/>
    <x v="1"/>
    <n v="42"/>
    <x v="1"/>
    <x v="2"/>
    <x v="1"/>
    <x v="3"/>
    <n v="31"/>
    <n v="4.7699999999999996"/>
    <x v="1"/>
    <x v="0"/>
    <n v="15477.51"/>
    <n v="933.47"/>
    <n v="6496.6"/>
    <n v="0"/>
    <n v="61252.08"/>
    <n v="47830.55"/>
    <n v="13233.29"/>
    <n v="95849.34"/>
    <n v="626594850.33999527"/>
    <n v="62659.485033999525"/>
  </r>
  <r>
    <s v="MEM3007"/>
    <x v="6"/>
    <x v="1"/>
    <n v="44"/>
    <x v="1"/>
    <x v="0"/>
    <x v="1"/>
    <x v="5"/>
    <n v="33"/>
    <n v="2.14"/>
    <x v="0"/>
    <x v="0"/>
    <n v="18817.240000000002"/>
    <n v="602.16"/>
    <n v="7992.91"/>
    <n v="0"/>
    <n v="86914.41"/>
    <n v="38087.550000000003"/>
    <n v="-16750.349999999999"/>
    <n v="141752.31"/>
    <n v="626594850.33999527"/>
    <n v="62659.485033999525"/>
  </r>
  <r>
    <s v="MEM3008"/>
    <x v="9"/>
    <x v="0"/>
    <n v="61"/>
    <x v="0"/>
    <x v="0"/>
    <x v="1"/>
    <x v="3"/>
    <n v="35"/>
    <n v="1.77"/>
    <x v="0"/>
    <x v="0"/>
    <n v="19641.02"/>
    <n v="4506.38"/>
    <n v="7957.35"/>
    <n v="0"/>
    <n v="95683.74"/>
    <n v="42803.46"/>
    <n v="-21035.18"/>
    <n v="159522.38"/>
    <n v="626594850.33999527"/>
    <n v="62659.485033999525"/>
  </r>
  <r>
    <s v="MEM3009"/>
    <x v="4"/>
    <x v="0"/>
    <n v="77"/>
    <x v="0"/>
    <x v="1"/>
    <x v="0"/>
    <x v="3"/>
    <n v="34"/>
    <n v="2.52"/>
    <x v="1"/>
    <x v="0"/>
    <n v="3849.88"/>
    <n v="4547.16"/>
    <n v="1385.38"/>
    <n v="0"/>
    <n v="7143.52"/>
    <n v="6057.56"/>
    <n v="-11260.19"/>
    <n v="24461.27"/>
    <n v="626594850.33999527"/>
    <n v="62659.485033999525"/>
  </r>
  <r>
    <s v="MEM3010"/>
    <x v="5"/>
    <x v="1"/>
    <n v="79"/>
    <x v="0"/>
    <x v="3"/>
    <x v="2"/>
    <x v="4"/>
    <n v="31"/>
    <n v="2.8"/>
    <x v="1"/>
    <x v="0"/>
    <n v="17306.54"/>
    <n v="4302.24"/>
    <n v="3589.13"/>
    <n v="0"/>
    <n v="76710.990000000005"/>
    <n v="55343.71"/>
    <n v="16829.53"/>
    <n v="115225.17"/>
    <n v="626594850.33999527"/>
    <n v="62659.485033999525"/>
  </r>
  <r>
    <s v="MEM3011"/>
    <x v="6"/>
    <x v="0"/>
    <n v="62"/>
    <x v="0"/>
    <x v="4"/>
    <x v="2"/>
    <x v="4"/>
    <n v="24"/>
    <n v="3.13"/>
    <x v="1"/>
    <x v="0"/>
    <n v="15015.41"/>
    <n v="4126.91"/>
    <n v="6157.97"/>
    <n v="0"/>
    <n v="55331.19"/>
    <n v="18408.509999999998"/>
    <n v="29429.96"/>
    <n v="44309.74"/>
    <n v="626594850.33999527"/>
    <n v="62659.485033999525"/>
  </r>
  <r>
    <s v="MEM3012"/>
    <x v="6"/>
    <x v="0"/>
    <n v="45"/>
    <x v="1"/>
    <x v="4"/>
    <x v="1"/>
    <x v="3"/>
    <n v="33"/>
    <n v="3.43"/>
    <x v="0"/>
    <x v="0"/>
    <n v="16850.73"/>
    <n v="1383.33"/>
    <n v="1354.63"/>
    <n v="0"/>
    <n v="45161.06"/>
    <n v="75442.05"/>
    <n v="8870.7999999999993"/>
    <n v="111732.31"/>
    <n v="626594850.33999527"/>
    <n v="62659.485033999525"/>
  </r>
  <r>
    <s v="MEM3013"/>
    <x v="9"/>
    <x v="0"/>
    <n v="41"/>
    <x v="1"/>
    <x v="6"/>
    <x v="2"/>
    <x v="3"/>
    <n v="34"/>
    <n v="2.72"/>
    <x v="0"/>
    <x v="0"/>
    <n v="15982.38"/>
    <n v="1483.61"/>
    <n v="2767.07"/>
    <n v="0"/>
    <n v="54642.77"/>
    <n v="26862.04"/>
    <n v="17899.009999999998"/>
    <n v="63605.8"/>
    <n v="626594850.33999527"/>
    <n v="62659.485033999525"/>
  </r>
  <r>
    <s v="MEM3014"/>
    <x v="7"/>
    <x v="0"/>
    <n v="60"/>
    <x v="0"/>
    <x v="4"/>
    <x v="3"/>
    <x v="1"/>
    <n v="38"/>
    <n v="2.2200000000000002"/>
    <x v="1"/>
    <x v="0"/>
    <n v="19303.599999999999"/>
    <n v="629.98"/>
    <n v="7571.64"/>
    <n v="0"/>
    <n v="75219.820000000007"/>
    <n v="77856.289999999994"/>
    <n v="26993.61"/>
    <n v="126082.5"/>
    <n v="626594850.33999527"/>
    <n v="62659.485033999525"/>
  </r>
  <r>
    <s v="MEM3015"/>
    <x v="8"/>
    <x v="1"/>
    <n v="38"/>
    <x v="1"/>
    <x v="4"/>
    <x v="1"/>
    <x v="1"/>
    <n v="29"/>
    <n v="3.94"/>
    <x v="0"/>
    <x v="0"/>
    <n v="5160.5"/>
    <n v="4909.9399999999996"/>
    <n v="7182.89"/>
    <n v="0"/>
    <n v="7109.65"/>
    <n v="20328.05"/>
    <n v="-25916.85"/>
    <n v="53354.55"/>
    <n v="626594850.33999527"/>
    <n v="62659.485033999525"/>
  </r>
  <r>
    <s v="MEM3016"/>
    <x v="0"/>
    <x v="1"/>
    <n v="38"/>
    <x v="1"/>
    <x v="1"/>
    <x v="3"/>
    <x v="5"/>
    <n v="45"/>
    <n v="1.5"/>
    <x v="0"/>
    <x v="0"/>
    <n v="17829.62"/>
    <n v="1425.91"/>
    <n v="6188.31"/>
    <n v="0"/>
    <n v="29663.73"/>
    <n v="64106.47"/>
    <n v="-15113.75"/>
    <n v="108883.95"/>
    <n v="626594850.33999527"/>
    <n v="62659.485033999525"/>
  </r>
  <r>
    <s v="MEM3017"/>
    <x v="7"/>
    <x v="1"/>
    <n v="54"/>
    <x v="1"/>
    <x v="0"/>
    <x v="0"/>
    <x v="0"/>
    <n v="30"/>
    <n v="1.58"/>
    <x v="0"/>
    <x v="0"/>
    <n v="18344.259999999998"/>
    <n v="406.71"/>
    <n v="5536.87"/>
    <n v="0"/>
    <n v="61514.71"/>
    <n v="34306.720000000001"/>
    <n v="-24882.85"/>
    <n v="120704.28"/>
    <n v="626594850.33999527"/>
    <n v="62659.485033999525"/>
  </r>
  <r>
    <s v="MEM3018"/>
    <x v="1"/>
    <x v="1"/>
    <n v="79"/>
    <x v="0"/>
    <x v="3"/>
    <x v="1"/>
    <x v="4"/>
    <n v="29"/>
    <n v="2.48"/>
    <x v="0"/>
    <x v="0"/>
    <n v="8814.27"/>
    <n v="2172.63"/>
    <n v="2382.62"/>
    <n v="0"/>
    <n v="12348.77"/>
    <n v="20566.650000000001"/>
    <n v="-18453.23"/>
    <n v="51368.65"/>
    <n v="626594850.33999527"/>
    <n v="62659.485033999525"/>
  </r>
  <r>
    <s v="MEM3019"/>
    <x v="4"/>
    <x v="0"/>
    <n v="60"/>
    <x v="0"/>
    <x v="1"/>
    <x v="2"/>
    <x v="4"/>
    <n v="29"/>
    <n v="1.99"/>
    <x v="0"/>
    <x v="0"/>
    <n v="12893.63"/>
    <n v="1934.06"/>
    <n v="3918.23"/>
    <n v="0"/>
    <n v="56245.86"/>
    <n v="50943.5"/>
    <n v="16807.650000000001"/>
    <n v="90381.71"/>
    <n v="626594850.33999527"/>
    <n v="62659.485033999525"/>
  </r>
  <r>
    <s v="MEM3020"/>
    <x v="2"/>
    <x v="0"/>
    <n v="48"/>
    <x v="1"/>
    <x v="3"/>
    <x v="0"/>
    <x v="4"/>
    <n v="35"/>
    <n v="2.2400000000000002"/>
    <x v="0"/>
    <x v="0"/>
    <n v="8465.34"/>
    <n v="349.71"/>
    <n v="6928.7"/>
    <n v="0"/>
    <n v="31849.87"/>
    <n v="24465.52"/>
    <n v="-12040.34"/>
    <n v="68355.73"/>
    <n v="626594850.33999527"/>
    <n v="62659.485033999525"/>
  </r>
  <r>
    <s v="MEM3021"/>
    <x v="8"/>
    <x v="1"/>
    <n v="41"/>
    <x v="1"/>
    <x v="2"/>
    <x v="0"/>
    <x v="5"/>
    <n v="33"/>
    <n v="3.48"/>
    <x v="1"/>
    <x v="0"/>
    <n v="10420.27"/>
    <n v="1613.41"/>
    <n v="5978.87"/>
    <n v="0"/>
    <n v="41548.980000000003"/>
    <n v="17688.2"/>
    <n v="29598.79"/>
    <n v="29638.39"/>
    <n v="626594850.33999527"/>
    <n v="62659.485033999525"/>
  </r>
  <r>
    <s v="MEM3022"/>
    <x v="3"/>
    <x v="1"/>
    <n v="45"/>
    <x v="1"/>
    <x v="4"/>
    <x v="0"/>
    <x v="1"/>
    <n v="27"/>
    <n v="2.59"/>
    <x v="0"/>
    <x v="0"/>
    <n v="12679.17"/>
    <n v="4895.51"/>
    <n v="7885.29"/>
    <n v="0"/>
    <n v="19896.810000000001"/>
    <n v="22115.94"/>
    <n v="4598.8"/>
    <n v="37413.949999999997"/>
    <n v="626594850.33999527"/>
    <n v="62659.485033999525"/>
  </r>
  <r>
    <s v="MEM3023"/>
    <x v="5"/>
    <x v="1"/>
    <n v="80"/>
    <x v="0"/>
    <x v="3"/>
    <x v="0"/>
    <x v="1"/>
    <n v="34"/>
    <n v="2.44"/>
    <x v="0"/>
    <x v="0"/>
    <n v="6925.73"/>
    <n v="2737.04"/>
    <n v="5859.89"/>
    <n v="0"/>
    <n v="31335.47"/>
    <n v="14998.46"/>
    <n v="-6734.1"/>
    <n v="53068.03"/>
    <n v="626594850.33999527"/>
    <n v="62659.485033999525"/>
  </r>
  <r>
    <s v="MEM3024"/>
    <x v="8"/>
    <x v="0"/>
    <n v="23"/>
    <x v="2"/>
    <x v="0"/>
    <x v="0"/>
    <x v="3"/>
    <n v="31"/>
    <n v="3.67"/>
    <x v="0"/>
    <x v="0"/>
    <n v="15332.72"/>
    <n v="4320.87"/>
    <n v="4727.9399999999996"/>
    <n v="0"/>
    <n v="72281.289999999994"/>
    <n v="21565.75"/>
    <n v="6357.93"/>
    <n v="87489.11"/>
    <n v="626594850.33999527"/>
    <n v="62659.485033999525"/>
  </r>
  <r>
    <s v="MEM3025"/>
    <x v="9"/>
    <x v="0"/>
    <n v="31"/>
    <x v="1"/>
    <x v="1"/>
    <x v="2"/>
    <x v="4"/>
    <n v="31"/>
    <n v="2.93"/>
    <x v="0"/>
    <x v="0"/>
    <n v="16605.07"/>
    <n v="3392.14"/>
    <n v="419.59"/>
    <n v="0"/>
    <n v="51898.54"/>
    <n v="79371.759999999995"/>
    <n v="-20251.099999999999"/>
    <n v="151521.4"/>
    <n v="626594850.33999527"/>
    <n v="62659.485033999525"/>
  </r>
  <r>
    <s v="MEM3026"/>
    <x v="3"/>
    <x v="1"/>
    <n v="25"/>
    <x v="2"/>
    <x v="6"/>
    <x v="0"/>
    <x v="2"/>
    <n v="30"/>
    <n v="4.01"/>
    <x v="0"/>
    <x v="0"/>
    <n v="18944.82"/>
    <n v="2542.79"/>
    <n v="3207.02"/>
    <n v="0"/>
    <n v="82327.429999999993"/>
    <n v="94307.73"/>
    <n v="13743.53"/>
    <n v="162891.63"/>
    <n v="626594850.33999527"/>
    <n v="62659.485033999525"/>
  </r>
  <r>
    <s v="MEM3027"/>
    <x v="5"/>
    <x v="1"/>
    <n v="23"/>
    <x v="2"/>
    <x v="1"/>
    <x v="0"/>
    <x v="0"/>
    <n v="33"/>
    <n v="2.44"/>
    <x v="0"/>
    <x v="0"/>
    <n v="8385.1"/>
    <n v="439.96"/>
    <n v="3090.14"/>
    <n v="0"/>
    <n v="16245.08"/>
    <n v="11987.95"/>
    <n v="-8390.69"/>
    <n v="36623.72"/>
    <n v="626594850.33999527"/>
    <n v="62659.485033999525"/>
  </r>
  <r>
    <s v="MEM3028"/>
    <x v="5"/>
    <x v="1"/>
    <n v="26"/>
    <x v="2"/>
    <x v="1"/>
    <x v="3"/>
    <x v="5"/>
    <n v="32"/>
    <n v="2.91"/>
    <x v="0"/>
    <x v="0"/>
    <n v="11230.21"/>
    <n v="227.07"/>
    <n v="2876.92"/>
    <n v="0"/>
    <n v="50519.26"/>
    <n v="52247.77"/>
    <n v="3845.59"/>
    <n v="98921.44"/>
    <n v="626594850.33999527"/>
    <n v="62659.485033999525"/>
  </r>
  <r>
    <s v="MEM3029"/>
    <x v="9"/>
    <x v="1"/>
    <n v="68"/>
    <x v="0"/>
    <x v="1"/>
    <x v="0"/>
    <x v="3"/>
    <n v="35"/>
    <n v="1.62"/>
    <x v="1"/>
    <x v="0"/>
    <n v="14363.47"/>
    <n v="3503.81"/>
    <n v="4737.1099999999997"/>
    <n v="0"/>
    <n v="17469.62"/>
    <n v="56912"/>
    <n v="-22379.09"/>
    <n v="96760.71"/>
    <n v="626594850.33999527"/>
    <n v="62659.485033999525"/>
  </r>
  <r>
    <s v="MEM3030"/>
    <x v="5"/>
    <x v="1"/>
    <n v="40"/>
    <x v="1"/>
    <x v="0"/>
    <x v="0"/>
    <x v="0"/>
    <n v="31"/>
    <n v="2.5299999999999998"/>
    <x v="1"/>
    <x v="0"/>
    <n v="15315.84"/>
    <n v="3250.36"/>
    <n v="3098.35"/>
    <n v="0"/>
    <n v="30245.46"/>
    <n v="19828.599999999999"/>
    <n v="20431.099999999999"/>
    <n v="29642.959999999999"/>
    <n v="626594850.33999527"/>
    <n v="62659.485033999525"/>
  </r>
  <r>
    <s v="MEM3031"/>
    <x v="7"/>
    <x v="1"/>
    <n v="32"/>
    <x v="1"/>
    <x v="0"/>
    <x v="0"/>
    <x v="5"/>
    <n v="26"/>
    <n v="2.58"/>
    <x v="1"/>
    <x v="0"/>
    <n v="18152.259999999998"/>
    <n v="4900.8599999999997"/>
    <n v="7685.11"/>
    <n v="0"/>
    <n v="90196.81"/>
    <n v="33138.6"/>
    <n v="-29915.89"/>
    <n v="153251.29999999999"/>
    <n v="626594850.33999527"/>
    <n v="62659.485033999525"/>
  </r>
  <r>
    <s v="MEM3032"/>
    <x v="7"/>
    <x v="1"/>
    <n v="36"/>
    <x v="1"/>
    <x v="2"/>
    <x v="0"/>
    <x v="4"/>
    <n v="27"/>
    <n v="1.76"/>
    <x v="0"/>
    <x v="0"/>
    <n v="17000.439999999999"/>
    <n v="407.97"/>
    <n v="925.43"/>
    <n v="0"/>
    <n v="51276.56"/>
    <n v="48923.73"/>
    <n v="-21585.21"/>
    <n v="121785.5"/>
    <n v="626594850.33999527"/>
    <n v="62659.485033999525"/>
  </r>
  <r>
    <s v="MEM3033"/>
    <x v="2"/>
    <x v="0"/>
    <n v="70"/>
    <x v="0"/>
    <x v="5"/>
    <x v="0"/>
    <x v="3"/>
    <n v="48"/>
    <n v="2.75"/>
    <x v="0"/>
    <x v="0"/>
    <n v="8635.11"/>
    <n v="1763.54"/>
    <n v="5764.55"/>
    <n v="0"/>
    <n v="13168.49"/>
    <n v="32499.86"/>
    <n v="2650.05"/>
    <n v="43018.3"/>
    <n v="626594850.33999527"/>
    <n v="62659.485033999525"/>
  </r>
  <r>
    <s v="MEM3034"/>
    <x v="3"/>
    <x v="1"/>
    <n v="37"/>
    <x v="1"/>
    <x v="1"/>
    <x v="1"/>
    <x v="3"/>
    <n v="25"/>
    <n v="1.8"/>
    <x v="0"/>
    <x v="0"/>
    <n v="16506.82"/>
    <n v="1716.94"/>
    <n v="2078.69"/>
    <n v="0"/>
    <n v="27700.91"/>
    <n v="71488.92"/>
    <n v="-6072.46"/>
    <n v="105262.29"/>
    <n v="626594850.33999527"/>
    <n v="62659.485033999525"/>
  </r>
  <r>
    <s v="MEM3035"/>
    <x v="0"/>
    <x v="1"/>
    <n v="68"/>
    <x v="0"/>
    <x v="1"/>
    <x v="3"/>
    <x v="4"/>
    <n v="35"/>
    <n v="1.5"/>
    <x v="0"/>
    <x v="0"/>
    <n v="19926"/>
    <n v="1044.9100000000001"/>
    <n v="2285.12"/>
    <n v="0"/>
    <n v="27275.39"/>
    <n v="29855.62"/>
    <n v="-25609.05"/>
    <n v="82740.06"/>
    <n v="626594850.33999527"/>
    <n v="62659.485033999525"/>
  </r>
  <r>
    <s v="MEM3036"/>
    <x v="0"/>
    <x v="0"/>
    <n v="25"/>
    <x v="2"/>
    <x v="5"/>
    <x v="2"/>
    <x v="1"/>
    <n v="38"/>
    <n v="3.05"/>
    <x v="0"/>
    <x v="0"/>
    <n v="9464.7199999999993"/>
    <n v="434.89"/>
    <n v="4339.84"/>
    <n v="0"/>
    <n v="15803.97"/>
    <n v="32746.67"/>
    <n v="-8831.8799999999992"/>
    <n v="57382.52"/>
    <n v="626594850.33999527"/>
    <n v="62659.485033999525"/>
  </r>
  <r>
    <s v="MEM3037"/>
    <x v="0"/>
    <x v="1"/>
    <n v="21"/>
    <x v="2"/>
    <x v="0"/>
    <x v="3"/>
    <x v="3"/>
    <n v="34"/>
    <n v="2.6"/>
    <x v="1"/>
    <x v="0"/>
    <n v="16223.43"/>
    <n v="3537.13"/>
    <n v="2538.65"/>
    <n v="0"/>
    <n v="28203.23"/>
    <n v="35142.370000000003"/>
    <n v="11318.86"/>
    <n v="52026.74"/>
    <n v="626594850.33999527"/>
    <n v="62659.485033999525"/>
  </r>
  <r>
    <s v="MEM3038"/>
    <x v="1"/>
    <x v="0"/>
    <n v="46"/>
    <x v="1"/>
    <x v="4"/>
    <x v="2"/>
    <x v="2"/>
    <n v="38"/>
    <n v="2.39"/>
    <x v="0"/>
    <x v="0"/>
    <n v="4676.63"/>
    <n v="1617.09"/>
    <n v="5657.02"/>
    <n v="0"/>
    <n v="11991.78"/>
    <n v="7303.88"/>
    <n v="-1796.29"/>
    <n v="21091.95"/>
    <n v="626594850.33999527"/>
    <n v="62659.485033999525"/>
  </r>
  <r>
    <s v="MEM3039"/>
    <x v="8"/>
    <x v="0"/>
    <n v="80"/>
    <x v="0"/>
    <x v="1"/>
    <x v="2"/>
    <x v="3"/>
    <n v="34"/>
    <n v="2.72"/>
    <x v="0"/>
    <x v="0"/>
    <n v="8799.06"/>
    <n v="4642.53"/>
    <n v="442.28"/>
    <n v="0"/>
    <n v="24252.04"/>
    <n v="37251.22"/>
    <n v="7193.25"/>
    <n v="54310.01"/>
    <n v="626594850.33999527"/>
    <n v="62659.485033999525"/>
  </r>
  <r>
    <s v="MEM3040"/>
    <x v="4"/>
    <x v="0"/>
    <n v="65"/>
    <x v="0"/>
    <x v="3"/>
    <x v="0"/>
    <x v="5"/>
    <n v="28"/>
    <n v="3.46"/>
    <x v="0"/>
    <x v="0"/>
    <n v="4570.54"/>
    <n v="3919.46"/>
    <n v="2639.18"/>
    <n v="0"/>
    <n v="15784.07"/>
    <n v="6886.24"/>
    <n v="-4834.3"/>
    <n v="27504.61"/>
    <n v="626594850.33999527"/>
    <n v="62659.485033999525"/>
  </r>
  <r>
    <s v="MEM3041"/>
    <x v="9"/>
    <x v="0"/>
    <n v="25"/>
    <x v="2"/>
    <x v="3"/>
    <x v="1"/>
    <x v="0"/>
    <n v="23"/>
    <n v="2.9"/>
    <x v="1"/>
    <x v="0"/>
    <n v="4456.54"/>
    <n v="777.52"/>
    <n v="5269.99"/>
    <n v="0"/>
    <n v="17738.54"/>
    <n v="15713.6"/>
    <n v="5453.14"/>
    <n v="27999"/>
    <n v="626594850.33999527"/>
    <n v="62659.485033999525"/>
  </r>
  <r>
    <s v="MEM3042"/>
    <x v="2"/>
    <x v="0"/>
    <n v="59"/>
    <x v="0"/>
    <x v="2"/>
    <x v="3"/>
    <x v="5"/>
    <n v="41"/>
    <n v="2.2000000000000002"/>
    <x v="1"/>
    <x v="0"/>
    <n v="7422.71"/>
    <n v="3262.63"/>
    <n v="6037.85"/>
    <n v="0"/>
    <n v="12340.95"/>
    <n v="33244.39"/>
    <n v="25422.639999999999"/>
    <n v="20162.7"/>
    <n v="626594850.33999527"/>
    <n v="62659.485033999525"/>
  </r>
  <r>
    <s v="MEM3043"/>
    <x v="8"/>
    <x v="0"/>
    <n v="33"/>
    <x v="1"/>
    <x v="4"/>
    <x v="2"/>
    <x v="0"/>
    <n v="27"/>
    <n v="3.28"/>
    <x v="1"/>
    <x v="0"/>
    <n v="17538.27"/>
    <n v="4787.12"/>
    <n v="1668.66"/>
    <n v="0"/>
    <n v="71254.73"/>
    <n v="28407.99"/>
    <n v="22722.28"/>
    <n v="76940.44"/>
    <n v="626594850.33999527"/>
    <n v="62659.485033999525"/>
  </r>
  <r>
    <s v="MEM3044"/>
    <x v="3"/>
    <x v="1"/>
    <n v="30"/>
    <x v="2"/>
    <x v="0"/>
    <x v="0"/>
    <x v="5"/>
    <n v="26"/>
    <n v="2.31"/>
    <x v="0"/>
    <x v="0"/>
    <n v="19974.21"/>
    <n v="1210.97"/>
    <n v="6341.31"/>
    <n v="0"/>
    <n v="29117.05"/>
    <n v="62369.53"/>
    <n v="2952.81"/>
    <n v="88533.77"/>
    <n v="626594850.33999527"/>
    <n v="62659.485033999525"/>
  </r>
  <r>
    <s v="MEM3045"/>
    <x v="7"/>
    <x v="1"/>
    <n v="76"/>
    <x v="0"/>
    <x v="3"/>
    <x v="1"/>
    <x v="4"/>
    <n v="29"/>
    <n v="2.4300000000000002"/>
    <x v="0"/>
    <x v="0"/>
    <n v="6833.87"/>
    <n v="3321.66"/>
    <n v="5904.58"/>
    <n v="0"/>
    <n v="13025.28"/>
    <n v="17878.66"/>
    <n v="-12153.4"/>
    <n v="43057.34"/>
    <n v="626594850.33999527"/>
    <n v="62659.485033999525"/>
  </r>
  <r>
    <s v="MEM3046"/>
    <x v="6"/>
    <x v="0"/>
    <n v="57"/>
    <x v="0"/>
    <x v="2"/>
    <x v="0"/>
    <x v="0"/>
    <n v="34"/>
    <n v="2.31"/>
    <x v="0"/>
    <x v="0"/>
    <n v="17480.71"/>
    <n v="843.14"/>
    <n v="6551.9"/>
    <n v="0"/>
    <n v="87326.01"/>
    <n v="28101.03"/>
    <n v="20289.349999999999"/>
    <n v="95137.69"/>
    <n v="626594850.33999527"/>
    <n v="62659.485033999525"/>
  </r>
  <r>
    <s v="MEM3047"/>
    <x v="4"/>
    <x v="0"/>
    <n v="39"/>
    <x v="1"/>
    <x v="0"/>
    <x v="0"/>
    <x v="2"/>
    <n v="24"/>
    <n v="3.13"/>
    <x v="1"/>
    <x v="0"/>
    <n v="6220.46"/>
    <n v="790.54"/>
    <n v="3994.16"/>
    <n v="0"/>
    <n v="10669.31"/>
    <n v="7517.42"/>
    <n v="-16575.64"/>
    <n v="34762.370000000003"/>
    <n v="626594850.33999527"/>
    <n v="62659.485033999525"/>
  </r>
  <r>
    <s v="MEM3048"/>
    <x v="5"/>
    <x v="1"/>
    <n v="63"/>
    <x v="0"/>
    <x v="3"/>
    <x v="0"/>
    <x v="4"/>
    <n v="27"/>
    <n v="2.48"/>
    <x v="0"/>
    <x v="0"/>
    <n v="8501.69"/>
    <n v="4042.06"/>
    <n v="64.75"/>
    <n v="0"/>
    <n v="19549.14"/>
    <n v="41627.72"/>
    <n v="10508.3"/>
    <n v="50668.56"/>
    <n v="626594850.33999527"/>
    <n v="62659.485033999525"/>
  </r>
  <r>
    <s v="MEM3049"/>
    <x v="8"/>
    <x v="1"/>
    <n v="58"/>
    <x v="0"/>
    <x v="5"/>
    <x v="3"/>
    <x v="3"/>
    <n v="31"/>
    <n v="2.37"/>
    <x v="1"/>
    <x v="0"/>
    <n v="13088.86"/>
    <n v="2235.52"/>
    <n v="2669.76"/>
    <n v="0"/>
    <n v="22728.54"/>
    <n v="27452.04"/>
    <n v="29671.77"/>
    <n v="20508.810000000001"/>
    <n v="626594850.33999527"/>
    <n v="62659.485033999525"/>
  </r>
  <r>
    <s v="MEM3050"/>
    <x v="6"/>
    <x v="1"/>
    <n v="80"/>
    <x v="0"/>
    <x v="0"/>
    <x v="3"/>
    <x v="2"/>
    <n v="30"/>
    <n v="2.38"/>
    <x v="1"/>
    <x v="0"/>
    <n v="5645.61"/>
    <n v="2362.41"/>
    <n v="4666.37"/>
    <n v="0"/>
    <n v="26339.040000000001"/>
    <n v="23396.87"/>
    <n v="16613.419999999998"/>
    <n v="33122.49"/>
    <n v="626594850.33999527"/>
    <n v="62659.485033999525"/>
  </r>
  <r>
    <s v="MEM3051"/>
    <x v="8"/>
    <x v="0"/>
    <n v="41"/>
    <x v="1"/>
    <x v="6"/>
    <x v="0"/>
    <x v="3"/>
    <n v="23"/>
    <n v="2.09"/>
    <x v="0"/>
    <x v="0"/>
    <n v="13963.45"/>
    <n v="282.72000000000003"/>
    <n v="6825.32"/>
    <n v="0"/>
    <n v="57819.7"/>
    <n v="45854.54"/>
    <n v="-3715.53"/>
    <n v="107389.77"/>
    <n v="626594850.33999527"/>
    <n v="62659.485033999525"/>
  </r>
  <r>
    <s v="MEM3052"/>
    <x v="6"/>
    <x v="1"/>
    <n v="38"/>
    <x v="1"/>
    <x v="2"/>
    <x v="2"/>
    <x v="3"/>
    <n v="30"/>
    <n v="2.1800000000000002"/>
    <x v="1"/>
    <x v="0"/>
    <n v="7793.05"/>
    <n v="1948.22"/>
    <n v="3643.7"/>
    <n v="0"/>
    <n v="26095.82"/>
    <n v="14759.14"/>
    <n v="20997.68"/>
    <n v="19857.28"/>
    <n v="626594850.33999527"/>
    <n v="62659.485033999525"/>
  </r>
  <r>
    <s v="MEM3053"/>
    <x v="0"/>
    <x v="0"/>
    <n v="41"/>
    <x v="1"/>
    <x v="1"/>
    <x v="1"/>
    <x v="4"/>
    <n v="29"/>
    <n v="2.46"/>
    <x v="1"/>
    <x v="0"/>
    <n v="14875.57"/>
    <n v="3469.39"/>
    <n v="7553.19"/>
    <n v="0"/>
    <n v="44749.81"/>
    <n v="46428.12"/>
    <n v="-20507.689999999999"/>
    <n v="111685.62"/>
    <n v="626594850.33999527"/>
    <n v="62659.485033999525"/>
  </r>
  <r>
    <s v="MEM3054"/>
    <x v="2"/>
    <x v="0"/>
    <n v="69"/>
    <x v="0"/>
    <x v="3"/>
    <x v="3"/>
    <x v="5"/>
    <n v="41"/>
    <n v="3.6"/>
    <x v="0"/>
    <x v="0"/>
    <n v="2649.62"/>
    <n v="404.4"/>
    <n v="4735.91"/>
    <n v="0"/>
    <n v="9250.2800000000007"/>
    <n v="3502.82"/>
    <n v="-10954.08"/>
    <n v="23707.18"/>
    <n v="626594850.33999527"/>
    <n v="62659.485033999525"/>
  </r>
  <r>
    <s v="MEM3055"/>
    <x v="7"/>
    <x v="1"/>
    <n v="40"/>
    <x v="1"/>
    <x v="6"/>
    <x v="1"/>
    <x v="3"/>
    <n v="30"/>
    <n v="1.75"/>
    <x v="1"/>
    <x v="0"/>
    <n v="13610.63"/>
    <n v="2979.07"/>
    <n v="137.66"/>
    <n v="0"/>
    <n v="32568.84"/>
    <n v="42619.05"/>
    <n v="-17289.240000000002"/>
    <n v="92477.13"/>
    <n v="626594850.33999527"/>
    <n v="62659.485033999525"/>
  </r>
  <r>
    <s v="MEM3056"/>
    <x v="9"/>
    <x v="1"/>
    <n v="36"/>
    <x v="1"/>
    <x v="3"/>
    <x v="2"/>
    <x v="1"/>
    <n v="29"/>
    <n v="3.17"/>
    <x v="0"/>
    <x v="0"/>
    <n v="5214.55"/>
    <n v="4837.51"/>
    <n v="785.9"/>
    <n v="0"/>
    <n v="22271.61"/>
    <n v="11590.44"/>
    <n v="-24204.91"/>
    <n v="58066.96"/>
    <n v="626594850.33999527"/>
    <n v="62659.485033999525"/>
  </r>
  <r>
    <s v="MEM3057"/>
    <x v="8"/>
    <x v="1"/>
    <n v="24"/>
    <x v="2"/>
    <x v="5"/>
    <x v="0"/>
    <x v="0"/>
    <n v="29"/>
    <n v="3.16"/>
    <x v="1"/>
    <x v="0"/>
    <n v="19431.29"/>
    <n v="3735.07"/>
    <n v="603.19000000000005"/>
    <n v="0"/>
    <n v="25666.77"/>
    <n v="84592.65"/>
    <n v="16352.11"/>
    <n v="93907.31"/>
    <n v="626594850.33999527"/>
    <n v="62659.485033999525"/>
  </r>
  <r>
    <s v="MEM3058"/>
    <x v="8"/>
    <x v="0"/>
    <n v="37"/>
    <x v="1"/>
    <x v="5"/>
    <x v="0"/>
    <x v="0"/>
    <n v="34"/>
    <n v="3.04"/>
    <x v="0"/>
    <x v="0"/>
    <n v="13527.6"/>
    <n v="527.44000000000005"/>
    <n v="1516.51"/>
    <n v="0"/>
    <n v="23773.52"/>
    <n v="32571.06"/>
    <n v="-3646.59"/>
    <n v="59991.17"/>
    <n v="626594850.33999527"/>
    <n v="62659.485033999525"/>
  </r>
  <r>
    <s v="MEM3059"/>
    <x v="4"/>
    <x v="0"/>
    <n v="56"/>
    <x v="0"/>
    <x v="1"/>
    <x v="0"/>
    <x v="5"/>
    <n v="30"/>
    <n v="2.84"/>
    <x v="0"/>
    <x v="0"/>
    <n v="9037.15"/>
    <n v="3822.46"/>
    <n v="4641.75"/>
    <n v="0"/>
    <n v="17484.18"/>
    <n v="42556.2"/>
    <n v="-16469.36"/>
    <n v="76509.740000000005"/>
    <n v="626594850.33999527"/>
    <n v="62659.485033999525"/>
  </r>
  <r>
    <s v="MEM3060"/>
    <x v="3"/>
    <x v="0"/>
    <n v="24"/>
    <x v="2"/>
    <x v="3"/>
    <x v="0"/>
    <x v="3"/>
    <n v="17"/>
    <n v="2.3199999999999998"/>
    <x v="0"/>
    <x v="0"/>
    <n v="19111.13"/>
    <n v="3801.35"/>
    <n v="984.67"/>
    <n v="0"/>
    <n v="49349.84"/>
    <n v="88801.7"/>
    <n v="-18605.98"/>
    <n v="156757.51999999999"/>
    <n v="626594850.33999527"/>
    <n v="62659.485033999525"/>
  </r>
  <r>
    <s v="MEM3061"/>
    <x v="0"/>
    <x v="1"/>
    <n v="75"/>
    <x v="0"/>
    <x v="2"/>
    <x v="3"/>
    <x v="5"/>
    <n v="28"/>
    <n v="1.8"/>
    <x v="0"/>
    <x v="0"/>
    <n v="10707.39"/>
    <n v="2223.61"/>
    <n v="6407.01"/>
    <n v="0"/>
    <n v="44098.239999999998"/>
    <n v="43608.800000000003"/>
    <n v="-19565.91"/>
    <n v="107272.95"/>
    <n v="626594850.33999527"/>
    <n v="62659.485033999525"/>
  </r>
  <r>
    <s v="MEM3062"/>
    <x v="8"/>
    <x v="1"/>
    <n v="74"/>
    <x v="0"/>
    <x v="1"/>
    <x v="0"/>
    <x v="4"/>
    <n v="32"/>
    <n v="2.75"/>
    <x v="0"/>
    <x v="0"/>
    <n v="4932.13"/>
    <n v="1122.99"/>
    <n v="2812.79"/>
    <n v="0"/>
    <n v="17227.48"/>
    <n v="16014.67"/>
    <n v="28229.759999999998"/>
    <n v="5012.3900000000003"/>
    <n v="626594850.33999527"/>
    <n v="62659.485033999525"/>
  </r>
  <r>
    <s v="MEM3063"/>
    <x v="1"/>
    <x v="1"/>
    <n v="25"/>
    <x v="2"/>
    <x v="1"/>
    <x v="0"/>
    <x v="5"/>
    <n v="26"/>
    <n v="1.98"/>
    <x v="1"/>
    <x v="0"/>
    <n v="14120.72"/>
    <n v="1468.26"/>
    <n v="293.11"/>
    <n v="0"/>
    <n v="33832.230000000003"/>
    <n v="39898.17"/>
    <n v="2917.9"/>
    <n v="70812.5"/>
    <n v="626594850.33999527"/>
    <n v="62659.485033999525"/>
  </r>
  <r>
    <s v="MEM3064"/>
    <x v="2"/>
    <x v="1"/>
    <n v="38"/>
    <x v="1"/>
    <x v="3"/>
    <x v="0"/>
    <x v="0"/>
    <n v="25"/>
    <n v="2.65"/>
    <x v="0"/>
    <x v="0"/>
    <n v="16133.52"/>
    <n v="3694.76"/>
    <n v="5890.36"/>
    <n v="0"/>
    <n v="75063.75"/>
    <n v="20527.419999999998"/>
    <n v="-10680.91"/>
    <n v="106272.08"/>
    <n v="626594850.33999527"/>
    <n v="62659.485033999525"/>
  </r>
  <r>
    <s v="MEM3065"/>
    <x v="4"/>
    <x v="0"/>
    <n v="76"/>
    <x v="0"/>
    <x v="1"/>
    <x v="1"/>
    <x v="3"/>
    <n v="25"/>
    <n v="2.31"/>
    <x v="0"/>
    <x v="0"/>
    <n v="17757.919999999998"/>
    <n v="1933.57"/>
    <n v="801.95"/>
    <n v="0"/>
    <n v="26355.74"/>
    <n v="52066.65"/>
    <n v="22356"/>
    <n v="56066.39"/>
    <n v="626594850.33999527"/>
    <n v="62659.485033999525"/>
  </r>
  <r>
    <s v="MEM3066"/>
    <x v="6"/>
    <x v="1"/>
    <n v="58"/>
    <x v="0"/>
    <x v="5"/>
    <x v="0"/>
    <x v="5"/>
    <n v="29"/>
    <n v="1.47"/>
    <x v="0"/>
    <x v="0"/>
    <n v="5101.51"/>
    <n v="2659.72"/>
    <n v="1410.79"/>
    <n v="0"/>
    <n v="14812.9"/>
    <n v="16023.07"/>
    <n v="20099.63"/>
    <n v="10736.34"/>
    <n v="626594850.33999527"/>
    <n v="62659.485033999525"/>
  </r>
  <r>
    <s v="MEM3067"/>
    <x v="9"/>
    <x v="1"/>
    <n v="71"/>
    <x v="0"/>
    <x v="0"/>
    <x v="1"/>
    <x v="2"/>
    <n v="28"/>
    <n v="1.06"/>
    <x v="1"/>
    <x v="0"/>
    <n v="16497.16"/>
    <n v="4435.34"/>
    <n v="1013.94"/>
    <n v="0"/>
    <n v="69723.039999999994"/>
    <n v="74809.600000000006"/>
    <n v="23480.61"/>
    <n v="121052.03"/>
    <n v="626594850.33999527"/>
    <n v="62659.485033999525"/>
  </r>
  <r>
    <s v="MEM3068"/>
    <x v="5"/>
    <x v="1"/>
    <n v="27"/>
    <x v="2"/>
    <x v="1"/>
    <x v="0"/>
    <x v="2"/>
    <n v="30"/>
    <n v="3.28"/>
    <x v="1"/>
    <x v="0"/>
    <n v="6511.1"/>
    <n v="1943.58"/>
    <n v="6174.52"/>
    <n v="0"/>
    <n v="15339.38"/>
    <n v="15173.73"/>
    <n v="-27287.45"/>
    <n v="57800.56"/>
    <n v="626594850.33999527"/>
    <n v="62659.485033999525"/>
  </r>
  <r>
    <s v="MEM3069"/>
    <x v="9"/>
    <x v="0"/>
    <n v="35"/>
    <x v="1"/>
    <x v="1"/>
    <x v="1"/>
    <x v="5"/>
    <n v="29"/>
    <n v="2.76"/>
    <x v="1"/>
    <x v="0"/>
    <n v="17788.13"/>
    <n v="3174.04"/>
    <n v="744.67"/>
    <n v="0"/>
    <n v="79766.5"/>
    <n v="36551.379999999997"/>
    <n v="825.34"/>
    <n v="115492.54"/>
    <n v="626594850.33999527"/>
    <n v="62659.485033999525"/>
  </r>
  <r>
    <s v="MEM3070"/>
    <x v="9"/>
    <x v="0"/>
    <n v="54"/>
    <x v="1"/>
    <x v="2"/>
    <x v="3"/>
    <x v="0"/>
    <n v="33"/>
    <n v="1.88"/>
    <x v="1"/>
    <x v="0"/>
    <n v="17105.87"/>
    <n v="2574.63"/>
    <n v="4259.58"/>
    <n v="0"/>
    <n v="82776.84"/>
    <n v="53035.76"/>
    <n v="28695.52"/>
    <n v="107117.08"/>
    <n v="626594850.33999527"/>
    <n v="62659.485033999525"/>
  </r>
  <r>
    <s v="MEM3071"/>
    <x v="4"/>
    <x v="1"/>
    <n v="80"/>
    <x v="0"/>
    <x v="3"/>
    <x v="0"/>
    <x v="2"/>
    <n v="30"/>
    <n v="2.46"/>
    <x v="0"/>
    <x v="0"/>
    <n v="14138.12"/>
    <n v="640.91"/>
    <n v="2453.27"/>
    <n v="0"/>
    <n v="17812.419999999998"/>
    <n v="68562.75"/>
    <n v="5481.49"/>
    <n v="80893.679999999993"/>
    <n v="626594850.33999527"/>
    <n v="62659.485033999525"/>
  </r>
  <r>
    <s v="MEM3072"/>
    <x v="7"/>
    <x v="0"/>
    <n v="79"/>
    <x v="0"/>
    <x v="6"/>
    <x v="3"/>
    <x v="2"/>
    <n v="21"/>
    <n v="1.66"/>
    <x v="0"/>
    <x v="0"/>
    <n v="1256.5"/>
    <n v="511.57"/>
    <n v="7804.31"/>
    <n v="0"/>
    <n v="5095.7700000000004"/>
    <n v="4686.53"/>
    <n v="22256.31"/>
    <n v="-12474.01"/>
    <n v="626594850.33999527"/>
    <n v="62659.485033999525"/>
  </r>
  <r>
    <s v="MEM3073"/>
    <x v="3"/>
    <x v="1"/>
    <n v="75"/>
    <x v="0"/>
    <x v="5"/>
    <x v="0"/>
    <x v="1"/>
    <n v="20"/>
    <n v="2.5099999999999998"/>
    <x v="1"/>
    <x v="0"/>
    <n v="13543.04"/>
    <n v="1087.21"/>
    <n v="4601.42"/>
    <n v="0"/>
    <n v="21141.73"/>
    <n v="35464.31"/>
    <n v="3397.33"/>
    <n v="53208.71"/>
    <n v="626594850.33999527"/>
    <n v="62659.485033999525"/>
  </r>
  <r>
    <s v="MEM3074"/>
    <x v="1"/>
    <x v="0"/>
    <n v="38"/>
    <x v="1"/>
    <x v="6"/>
    <x v="1"/>
    <x v="5"/>
    <n v="36"/>
    <n v="2.88"/>
    <x v="1"/>
    <x v="0"/>
    <n v="13304.03"/>
    <n v="745.17"/>
    <n v="6009.73"/>
    <n v="0"/>
    <n v="28301.45"/>
    <n v="48258.66"/>
    <n v="-17103.84"/>
    <n v="93663.95"/>
    <n v="626594850.33999527"/>
    <n v="62659.485033999525"/>
  </r>
  <r>
    <s v="MEM3075"/>
    <x v="1"/>
    <x v="1"/>
    <n v="59"/>
    <x v="0"/>
    <x v="0"/>
    <x v="1"/>
    <x v="5"/>
    <n v="24"/>
    <n v="2.96"/>
    <x v="1"/>
    <x v="0"/>
    <n v="10520.1"/>
    <n v="1909.03"/>
    <n v="6283.98"/>
    <n v="0"/>
    <n v="16493.27"/>
    <n v="50384.99"/>
    <n v="-19733.25"/>
    <n v="86611.51"/>
    <n v="626594850.33999527"/>
    <n v="62659.485033999525"/>
  </r>
  <r>
    <s v="MEM3076"/>
    <x v="6"/>
    <x v="1"/>
    <n v="26"/>
    <x v="2"/>
    <x v="1"/>
    <x v="3"/>
    <x v="2"/>
    <n v="36"/>
    <n v="2.0499999999999998"/>
    <x v="1"/>
    <x v="0"/>
    <n v="4674.26"/>
    <n v="1115.97"/>
    <n v="1285.6400000000001"/>
    <n v="0"/>
    <n v="17145.73"/>
    <n v="20443.16"/>
    <n v="15909.32"/>
    <n v="21679.57"/>
    <n v="626594850.33999527"/>
    <n v="62659.485033999525"/>
  </r>
  <r>
    <s v="MEM3077"/>
    <x v="9"/>
    <x v="0"/>
    <n v="32"/>
    <x v="1"/>
    <x v="5"/>
    <x v="0"/>
    <x v="1"/>
    <n v="33"/>
    <n v="2.98"/>
    <x v="1"/>
    <x v="0"/>
    <n v="6975.35"/>
    <n v="3676.7"/>
    <n v="1374.3"/>
    <n v="0"/>
    <n v="33614.74"/>
    <n v="24124.5"/>
    <n v="-1796.31"/>
    <n v="59535.55"/>
    <n v="626594850.33999527"/>
    <n v="62659.485033999525"/>
  </r>
  <r>
    <s v="MEM3078"/>
    <x v="4"/>
    <x v="0"/>
    <n v="71"/>
    <x v="0"/>
    <x v="3"/>
    <x v="0"/>
    <x v="3"/>
    <n v="30"/>
    <n v="2.64"/>
    <x v="0"/>
    <x v="0"/>
    <n v="18598.86"/>
    <n v="1124.3699999999999"/>
    <n v="6231.05"/>
    <n v="0"/>
    <n v="29300.69"/>
    <n v="81638.14"/>
    <n v="19317.43"/>
    <n v="91621.4"/>
    <n v="626594850.33999527"/>
    <n v="62659.485033999525"/>
  </r>
  <r>
    <s v="MEM3079"/>
    <x v="2"/>
    <x v="0"/>
    <n v="42"/>
    <x v="1"/>
    <x v="5"/>
    <x v="1"/>
    <x v="4"/>
    <n v="31"/>
    <n v="2.17"/>
    <x v="0"/>
    <x v="0"/>
    <n v="18446.8"/>
    <n v="4489.8599999999997"/>
    <n v="3897.42"/>
    <n v="0"/>
    <n v="66396.899999999994"/>
    <n v="31633.200000000001"/>
    <n v="-27281.599999999999"/>
    <n v="125311.7"/>
    <n v="626594850.33999527"/>
    <n v="62659.485033999525"/>
  </r>
  <r>
    <s v="MEM3080"/>
    <x v="6"/>
    <x v="1"/>
    <n v="52"/>
    <x v="1"/>
    <x v="3"/>
    <x v="3"/>
    <x v="3"/>
    <n v="20"/>
    <n v="4.38"/>
    <x v="0"/>
    <x v="0"/>
    <n v="15678.55"/>
    <n v="2595.67"/>
    <n v="1264.27"/>
    <n v="0"/>
    <n v="56118.91"/>
    <n v="27926.400000000001"/>
    <n v="20704.849999999999"/>
    <n v="63340.46"/>
    <n v="626594850.33999527"/>
    <n v="62659.485033999525"/>
  </r>
  <r>
    <s v="MEM3081"/>
    <x v="2"/>
    <x v="0"/>
    <n v="42"/>
    <x v="1"/>
    <x v="5"/>
    <x v="1"/>
    <x v="1"/>
    <n v="32"/>
    <n v="3.19"/>
    <x v="0"/>
    <x v="0"/>
    <n v="11015.8"/>
    <n v="1655.73"/>
    <n v="5685.51"/>
    <n v="0"/>
    <n v="37907.56"/>
    <n v="25572.35"/>
    <n v="23261.57"/>
    <n v="40218.339999999997"/>
    <n v="626594850.33999527"/>
    <n v="62659.485033999525"/>
  </r>
  <r>
    <s v="MEM3082"/>
    <x v="3"/>
    <x v="0"/>
    <n v="38"/>
    <x v="1"/>
    <x v="4"/>
    <x v="3"/>
    <x v="4"/>
    <n v="36"/>
    <n v="2.8"/>
    <x v="1"/>
    <x v="0"/>
    <n v="4511.28"/>
    <n v="2430.52"/>
    <n v="7489.56"/>
    <n v="0"/>
    <n v="8418.8799999999992"/>
    <n v="6828.69"/>
    <n v="-12794.88"/>
    <n v="28042.45"/>
    <n v="626594850.33999527"/>
    <n v="62659.485033999525"/>
  </r>
  <r>
    <s v="MEM3083"/>
    <x v="0"/>
    <x v="1"/>
    <n v="38"/>
    <x v="1"/>
    <x v="5"/>
    <x v="2"/>
    <x v="3"/>
    <n v="30"/>
    <n v="1.83"/>
    <x v="0"/>
    <x v="0"/>
    <n v="1051.0899999999999"/>
    <n v="1438.43"/>
    <n v="4934.12"/>
    <n v="0"/>
    <n v="2664.61"/>
    <n v="4922.01"/>
    <n v="25410.080000000002"/>
    <n v="-17823.46"/>
    <n v="626594850.33999527"/>
    <n v="62659.485033999525"/>
  </r>
  <r>
    <s v="MEM3084"/>
    <x v="8"/>
    <x v="1"/>
    <n v="64"/>
    <x v="0"/>
    <x v="2"/>
    <x v="1"/>
    <x v="3"/>
    <n v="20"/>
    <n v="1.5"/>
    <x v="1"/>
    <x v="0"/>
    <n v="16263.09"/>
    <n v="2150.5500000000002"/>
    <n v="5257.88"/>
    <n v="0"/>
    <n v="63688.7"/>
    <n v="49715.68"/>
    <n v="210.94"/>
    <n v="113193.44"/>
    <n v="626594850.33999527"/>
    <n v="62659.485033999525"/>
  </r>
  <r>
    <s v="MEM3085"/>
    <x v="7"/>
    <x v="0"/>
    <n v="46"/>
    <x v="1"/>
    <x v="0"/>
    <x v="1"/>
    <x v="3"/>
    <n v="31"/>
    <n v="2.8"/>
    <x v="1"/>
    <x v="0"/>
    <n v="7080.61"/>
    <n v="1322.2"/>
    <n v="1848.92"/>
    <n v="0"/>
    <n v="16519"/>
    <n v="19902.28"/>
    <n v="8301.32"/>
    <n v="28119.96"/>
    <n v="626594850.33999527"/>
    <n v="62659.485033999525"/>
  </r>
  <r>
    <s v="MEM3086"/>
    <x v="9"/>
    <x v="1"/>
    <n v="72"/>
    <x v="0"/>
    <x v="4"/>
    <x v="2"/>
    <x v="3"/>
    <n v="27"/>
    <n v="1.54"/>
    <x v="0"/>
    <x v="0"/>
    <n v="1284.1199999999999"/>
    <n v="4535.8"/>
    <n v="2471.9899999999998"/>
    <n v="0"/>
    <n v="4252.58"/>
    <n v="5046.03"/>
    <n v="6063.22"/>
    <n v="3235.39"/>
    <n v="626594850.33999527"/>
    <n v="62659.485033999525"/>
  </r>
  <r>
    <s v="MEM3087"/>
    <x v="6"/>
    <x v="1"/>
    <n v="49"/>
    <x v="1"/>
    <x v="2"/>
    <x v="3"/>
    <x v="5"/>
    <n v="28"/>
    <n v="2.4300000000000002"/>
    <x v="1"/>
    <x v="0"/>
    <n v="7239.43"/>
    <n v="119.53"/>
    <n v="4514.03"/>
    <n v="0"/>
    <n v="31889.11"/>
    <n v="16108.25"/>
    <n v="18127.68"/>
    <n v="29869.68"/>
    <n v="626594850.33999527"/>
    <n v="62659.485033999525"/>
  </r>
  <r>
    <s v="MEM3088"/>
    <x v="3"/>
    <x v="0"/>
    <n v="27"/>
    <x v="2"/>
    <x v="0"/>
    <x v="2"/>
    <x v="2"/>
    <n v="18"/>
    <n v="2.88"/>
    <x v="1"/>
    <x v="0"/>
    <n v="18945.66"/>
    <n v="2484.12"/>
    <n v="7877.18"/>
    <n v="0"/>
    <n v="60332.08"/>
    <n v="63265.49"/>
    <n v="25350.5"/>
    <n v="98247.07"/>
    <n v="626594850.33999527"/>
    <n v="62659.485033999525"/>
  </r>
  <r>
    <s v="MEM3089"/>
    <x v="8"/>
    <x v="0"/>
    <n v="47"/>
    <x v="1"/>
    <x v="4"/>
    <x v="3"/>
    <x v="3"/>
    <n v="32"/>
    <n v="3.26"/>
    <x v="1"/>
    <x v="0"/>
    <n v="10463.379999999999"/>
    <n v="2853.67"/>
    <n v="91.94"/>
    <n v="0"/>
    <n v="22621.279999999999"/>
    <n v="33177"/>
    <n v="-19524.189999999999"/>
    <n v="75322.47"/>
    <n v="626594850.33999527"/>
    <n v="62659.485033999525"/>
  </r>
  <r>
    <s v="MEM3090"/>
    <x v="4"/>
    <x v="1"/>
    <n v="53"/>
    <x v="1"/>
    <x v="2"/>
    <x v="0"/>
    <x v="4"/>
    <n v="34"/>
    <n v="2.4700000000000002"/>
    <x v="1"/>
    <x v="0"/>
    <n v="8556.1299999999992"/>
    <n v="2745.5"/>
    <n v="1046.1099999999999"/>
    <n v="0"/>
    <n v="39992.120000000003"/>
    <n v="15450.36"/>
    <n v="25293.26"/>
    <n v="30149.22"/>
    <n v="626594850.33999527"/>
    <n v="62659.485033999525"/>
  </r>
  <r>
    <s v="MEM3091"/>
    <x v="7"/>
    <x v="1"/>
    <n v="50"/>
    <x v="1"/>
    <x v="1"/>
    <x v="0"/>
    <x v="1"/>
    <n v="29"/>
    <n v="4.3"/>
    <x v="0"/>
    <x v="0"/>
    <n v="5461.53"/>
    <n v="249.3"/>
    <n v="6883.37"/>
    <n v="0"/>
    <n v="13843.44"/>
    <n v="25023.96"/>
    <n v="-5152.54"/>
    <n v="44019.94"/>
    <n v="626594850.33999527"/>
    <n v="62659.485033999525"/>
  </r>
  <r>
    <s v="MEM3092"/>
    <x v="1"/>
    <x v="0"/>
    <n v="32"/>
    <x v="1"/>
    <x v="6"/>
    <x v="1"/>
    <x v="0"/>
    <n v="36"/>
    <n v="2.27"/>
    <x v="0"/>
    <x v="0"/>
    <n v="3823.16"/>
    <n v="3057.02"/>
    <n v="1147.7"/>
    <n v="0"/>
    <n v="14636.92"/>
    <n v="7938.21"/>
    <n v="-5047.1000000000004"/>
    <n v="27622.23"/>
    <n v="626594850.33999527"/>
    <n v="62659.485033999525"/>
  </r>
  <r>
    <s v="MEM3093"/>
    <x v="7"/>
    <x v="1"/>
    <n v="28"/>
    <x v="2"/>
    <x v="2"/>
    <x v="1"/>
    <x v="2"/>
    <n v="23"/>
    <n v="2.8"/>
    <x v="1"/>
    <x v="0"/>
    <n v="15768.52"/>
    <n v="1791.41"/>
    <n v="4943.92"/>
    <n v="0"/>
    <n v="62570.21"/>
    <n v="31843.64"/>
    <n v="26530.400000000001"/>
    <n v="67883.45"/>
    <n v="626594850.33999527"/>
    <n v="62659.485033999525"/>
  </r>
  <r>
    <s v="MEM3094"/>
    <x v="8"/>
    <x v="0"/>
    <n v="57"/>
    <x v="0"/>
    <x v="0"/>
    <x v="0"/>
    <x v="3"/>
    <n v="28"/>
    <n v="3.5"/>
    <x v="1"/>
    <x v="0"/>
    <n v="14086.1"/>
    <n v="2810.2"/>
    <n v="3233.76"/>
    <n v="0"/>
    <n v="18397.560000000001"/>
    <n v="69128.03"/>
    <n v="13084.63"/>
    <n v="74440.960000000006"/>
    <n v="626594850.33999527"/>
    <n v="62659.485033999525"/>
  </r>
  <r>
    <s v="MEM3095"/>
    <x v="6"/>
    <x v="0"/>
    <n v="66"/>
    <x v="0"/>
    <x v="5"/>
    <x v="1"/>
    <x v="1"/>
    <n v="29"/>
    <n v="2.21"/>
    <x v="0"/>
    <x v="0"/>
    <n v="8900.7000000000007"/>
    <n v="1004.11"/>
    <n v="1567.59"/>
    <n v="0"/>
    <n v="29465.94"/>
    <n v="24835.1"/>
    <n v="15057.69"/>
    <n v="39243.35"/>
    <n v="626594850.33999527"/>
    <n v="62659.485033999525"/>
  </r>
  <r>
    <s v="MEM3096"/>
    <x v="8"/>
    <x v="1"/>
    <n v="68"/>
    <x v="0"/>
    <x v="0"/>
    <x v="0"/>
    <x v="0"/>
    <n v="20"/>
    <n v="2.5"/>
    <x v="0"/>
    <x v="0"/>
    <n v="19565.509999999998"/>
    <n v="1494.16"/>
    <n v="6474.06"/>
    <n v="0"/>
    <n v="83197.67"/>
    <n v="91287.45"/>
    <n v="18815.96"/>
    <n v="155669.16"/>
    <n v="626594850.33999527"/>
    <n v="62659.485033999525"/>
  </r>
  <r>
    <s v="MEM3097"/>
    <x v="8"/>
    <x v="1"/>
    <n v="43"/>
    <x v="1"/>
    <x v="2"/>
    <x v="0"/>
    <x v="1"/>
    <n v="39"/>
    <n v="2.74"/>
    <x v="1"/>
    <x v="0"/>
    <n v="16582.34"/>
    <n v="1278.5899999999999"/>
    <n v="7993.79"/>
    <n v="0"/>
    <n v="47874.09"/>
    <n v="72951.259999999995"/>
    <n v="-23883.59"/>
    <n v="144708.94"/>
    <n v="626594850.33999527"/>
    <n v="62659.485033999525"/>
  </r>
  <r>
    <s v="MEM3098"/>
    <x v="6"/>
    <x v="0"/>
    <n v="22"/>
    <x v="2"/>
    <x v="5"/>
    <x v="1"/>
    <x v="5"/>
    <n v="32"/>
    <n v="2.0099999999999998"/>
    <x v="1"/>
    <x v="0"/>
    <n v="13738.23"/>
    <n v="4292.79"/>
    <n v="7542.91"/>
    <n v="0"/>
    <n v="28023.7"/>
    <n v="62719.89"/>
    <n v="2710.34"/>
    <n v="88033.25"/>
    <n v="626594850.33999527"/>
    <n v="62659.485033999525"/>
  </r>
  <r>
    <s v="MEM3099"/>
    <x v="6"/>
    <x v="0"/>
    <n v="72"/>
    <x v="0"/>
    <x v="6"/>
    <x v="1"/>
    <x v="2"/>
    <n v="30"/>
    <n v="2.5299999999999998"/>
    <x v="0"/>
    <x v="0"/>
    <n v="17965.419999999998"/>
    <n v="1901.42"/>
    <n v="2652.65"/>
    <n v="0"/>
    <n v="75811.48"/>
    <n v="35946.300000000003"/>
    <n v="-22181.95"/>
    <n v="133939.73000000001"/>
    <n v="626594850.33999527"/>
    <n v="62659.485033999525"/>
  </r>
  <r>
    <s v="MEM3100"/>
    <x v="8"/>
    <x v="1"/>
    <n v="79"/>
    <x v="0"/>
    <x v="1"/>
    <x v="0"/>
    <x v="2"/>
    <n v="28"/>
    <n v="3.9"/>
    <x v="1"/>
    <x v="0"/>
    <n v="6021.47"/>
    <n v="864.61"/>
    <n v="714.75"/>
    <n v="0"/>
    <n v="26225.45"/>
    <n v="13272.09"/>
    <n v="29959.59"/>
    <n v="9537.9500000000007"/>
    <n v="626594850.33999527"/>
    <n v="62659.485033999525"/>
  </r>
  <r>
    <s v="MEM3101"/>
    <x v="9"/>
    <x v="1"/>
    <n v="79"/>
    <x v="0"/>
    <x v="1"/>
    <x v="1"/>
    <x v="2"/>
    <n v="41"/>
    <n v="1.79"/>
    <x v="0"/>
    <x v="0"/>
    <n v="9331.09"/>
    <n v="1645.32"/>
    <n v="2930.83"/>
    <n v="0"/>
    <n v="33612.01"/>
    <n v="34256.42"/>
    <n v="12047.65"/>
    <n v="55820.78"/>
    <n v="626594850.33999527"/>
    <n v="62659.485033999525"/>
  </r>
  <r>
    <s v="MEM3102"/>
    <x v="9"/>
    <x v="1"/>
    <n v="37"/>
    <x v="1"/>
    <x v="1"/>
    <x v="3"/>
    <x v="0"/>
    <n v="39"/>
    <n v="2.67"/>
    <x v="0"/>
    <x v="0"/>
    <n v="17332.86"/>
    <n v="3243.47"/>
    <n v="168.59"/>
    <n v="0"/>
    <n v="64006.51"/>
    <n v="24213.79"/>
    <n v="-24636.84"/>
    <n v="112857.14"/>
    <n v="626594850.33999527"/>
    <n v="62659.485033999525"/>
  </r>
  <r>
    <s v="MEM3103"/>
    <x v="2"/>
    <x v="1"/>
    <n v="25"/>
    <x v="2"/>
    <x v="4"/>
    <x v="3"/>
    <x v="4"/>
    <n v="25"/>
    <n v="2.0299999999999998"/>
    <x v="1"/>
    <x v="0"/>
    <n v="7431.75"/>
    <n v="2878.75"/>
    <n v="5514.48"/>
    <n v="0"/>
    <n v="27348.639999999999"/>
    <n v="24504.21"/>
    <n v="21971.23"/>
    <n v="29881.62"/>
    <n v="626594850.33999527"/>
    <n v="62659.485033999525"/>
  </r>
  <r>
    <s v="MEM3104"/>
    <x v="9"/>
    <x v="0"/>
    <n v="30"/>
    <x v="2"/>
    <x v="2"/>
    <x v="0"/>
    <x v="1"/>
    <n v="22"/>
    <n v="1.1100000000000001"/>
    <x v="1"/>
    <x v="0"/>
    <n v="4905.78"/>
    <n v="162.01"/>
    <n v="3428.52"/>
    <n v="0"/>
    <n v="11751.81"/>
    <n v="11888.82"/>
    <n v="21363.3"/>
    <n v="2277.33"/>
    <n v="626594850.33999527"/>
    <n v="62659.485033999525"/>
  </r>
  <r>
    <s v="MEM3105"/>
    <x v="2"/>
    <x v="0"/>
    <n v="49"/>
    <x v="1"/>
    <x v="3"/>
    <x v="0"/>
    <x v="5"/>
    <n v="29"/>
    <n v="3.99"/>
    <x v="1"/>
    <x v="0"/>
    <n v="12607.35"/>
    <n v="3560.62"/>
    <n v="6441.45"/>
    <n v="0"/>
    <n v="36265.51"/>
    <n v="32590.95"/>
    <n v="-24010.91"/>
    <n v="92867.37"/>
    <n v="626594850.33999527"/>
    <n v="62659.485033999525"/>
  </r>
  <r>
    <s v="MEM3106"/>
    <x v="6"/>
    <x v="1"/>
    <n v="34"/>
    <x v="1"/>
    <x v="5"/>
    <x v="1"/>
    <x v="2"/>
    <n v="36"/>
    <n v="2.2999999999999998"/>
    <x v="0"/>
    <x v="0"/>
    <n v="10205.83"/>
    <n v="2310.64"/>
    <n v="7090.66"/>
    <n v="0"/>
    <n v="47026.22"/>
    <n v="47420.68"/>
    <n v="-11202.6"/>
    <n v="105649.5"/>
    <n v="626594850.33999527"/>
    <n v="62659.485033999525"/>
  </r>
  <r>
    <s v="MEM3107"/>
    <x v="4"/>
    <x v="1"/>
    <n v="74"/>
    <x v="0"/>
    <x v="1"/>
    <x v="0"/>
    <x v="1"/>
    <n v="29"/>
    <n v="2.93"/>
    <x v="0"/>
    <x v="0"/>
    <n v="17645.04"/>
    <n v="4775.1400000000003"/>
    <n v="5492.27"/>
    <n v="0"/>
    <n v="34362.730000000003"/>
    <n v="63360.7"/>
    <n v="5462.25"/>
    <n v="92261.18"/>
    <n v="626594850.33999527"/>
    <n v="62659.485033999525"/>
  </r>
  <r>
    <s v="MEM3108"/>
    <x v="6"/>
    <x v="1"/>
    <n v="80"/>
    <x v="0"/>
    <x v="1"/>
    <x v="2"/>
    <x v="1"/>
    <n v="28"/>
    <n v="0.73"/>
    <x v="0"/>
    <x v="0"/>
    <n v="1018.66"/>
    <n v="4649.37"/>
    <n v="6639.28"/>
    <n v="0"/>
    <n v="2494.16"/>
    <n v="4440.5200000000004"/>
    <n v="-16898.900000000001"/>
    <n v="23833.58"/>
    <n v="626594850.33999527"/>
    <n v="62659.485033999525"/>
  </r>
  <r>
    <s v="MEM3109"/>
    <x v="2"/>
    <x v="0"/>
    <n v="38"/>
    <x v="1"/>
    <x v="0"/>
    <x v="0"/>
    <x v="1"/>
    <n v="36"/>
    <n v="2.69"/>
    <x v="1"/>
    <x v="0"/>
    <n v="3007.69"/>
    <n v="2585.08"/>
    <n v="5111.0200000000004"/>
    <n v="0"/>
    <n v="5729.07"/>
    <n v="8127.37"/>
    <n v="8688.84"/>
    <n v="5167.6000000000004"/>
    <n v="626594850.33999527"/>
    <n v="62659.485033999525"/>
  </r>
  <r>
    <s v="MEM3110"/>
    <x v="6"/>
    <x v="0"/>
    <n v="36"/>
    <x v="1"/>
    <x v="5"/>
    <x v="0"/>
    <x v="5"/>
    <n v="39"/>
    <n v="0.92"/>
    <x v="1"/>
    <x v="0"/>
    <n v="7133.74"/>
    <n v="1413.56"/>
    <n v="3599.27"/>
    <n v="0"/>
    <n v="27801.119999999999"/>
    <n v="9358.2199999999993"/>
    <n v="15665.4"/>
    <n v="21493.94"/>
    <n v="626594850.33999527"/>
    <n v="62659.485033999525"/>
  </r>
  <r>
    <s v="MEM3111"/>
    <x v="0"/>
    <x v="0"/>
    <n v="23"/>
    <x v="2"/>
    <x v="4"/>
    <x v="0"/>
    <x v="0"/>
    <n v="20"/>
    <n v="3.55"/>
    <x v="0"/>
    <x v="0"/>
    <n v="17956.43"/>
    <n v="2891.66"/>
    <n v="5006.3999999999996"/>
    <n v="0"/>
    <n v="37400.199999999997"/>
    <n v="58358.42"/>
    <n v="28769.96"/>
    <n v="66988.66"/>
    <n v="626594850.33999527"/>
    <n v="62659.485033999525"/>
  </r>
  <r>
    <s v="MEM3112"/>
    <x v="1"/>
    <x v="0"/>
    <n v="50"/>
    <x v="1"/>
    <x v="4"/>
    <x v="3"/>
    <x v="0"/>
    <n v="28"/>
    <n v="2.02"/>
    <x v="0"/>
    <x v="0"/>
    <n v="19592.57"/>
    <n v="2770.05"/>
    <n v="7942.79"/>
    <n v="0"/>
    <n v="39547.22"/>
    <n v="39431.61"/>
    <n v="-29816.16"/>
    <n v="108794.99"/>
    <n v="626594850.33999527"/>
    <n v="62659.485033999525"/>
  </r>
  <r>
    <s v="MEM3113"/>
    <x v="9"/>
    <x v="1"/>
    <n v="38"/>
    <x v="1"/>
    <x v="4"/>
    <x v="0"/>
    <x v="4"/>
    <n v="32"/>
    <n v="3.06"/>
    <x v="1"/>
    <x v="0"/>
    <n v="8006.71"/>
    <n v="1594.13"/>
    <n v="3447.38"/>
    <n v="0"/>
    <n v="26540.77"/>
    <n v="28234.04"/>
    <n v="23957.53"/>
    <n v="30817.279999999999"/>
    <n v="626594850.33999527"/>
    <n v="62659.485033999525"/>
  </r>
  <r>
    <s v="MEM3114"/>
    <x v="8"/>
    <x v="1"/>
    <n v="80"/>
    <x v="0"/>
    <x v="1"/>
    <x v="1"/>
    <x v="1"/>
    <n v="32"/>
    <n v="2.89"/>
    <x v="1"/>
    <x v="0"/>
    <n v="11604.48"/>
    <n v="4389.68"/>
    <n v="2322.5500000000002"/>
    <n v="0"/>
    <n v="30902.52"/>
    <n v="34084.49"/>
    <n v="-20571.88"/>
    <n v="85558.89"/>
    <n v="626594850.33999527"/>
    <n v="62659.485033999525"/>
  </r>
  <r>
    <s v="MEM3115"/>
    <x v="4"/>
    <x v="1"/>
    <n v="33"/>
    <x v="1"/>
    <x v="1"/>
    <x v="0"/>
    <x v="1"/>
    <n v="29"/>
    <n v="2.21"/>
    <x v="0"/>
    <x v="0"/>
    <n v="2802.55"/>
    <n v="3963.28"/>
    <n v="702.97"/>
    <n v="0"/>
    <n v="11475.61"/>
    <n v="7136.69"/>
    <n v="-1080.3800000000001"/>
    <n v="19692.68"/>
    <n v="626594850.33999527"/>
    <n v="62659.485033999525"/>
  </r>
  <r>
    <s v="MEM3116"/>
    <x v="1"/>
    <x v="1"/>
    <n v="27"/>
    <x v="2"/>
    <x v="3"/>
    <x v="2"/>
    <x v="4"/>
    <n v="23"/>
    <n v="2.56"/>
    <x v="1"/>
    <x v="0"/>
    <n v="4542.1099999999997"/>
    <n v="761.4"/>
    <n v="4013.51"/>
    <n v="0"/>
    <n v="17239.900000000001"/>
    <n v="6517.59"/>
    <n v="-7610.31"/>
    <n v="31367.8"/>
    <n v="626594850.33999527"/>
    <n v="62659.485033999525"/>
  </r>
  <r>
    <s v="MEM3117"/>
    <x v="5"/>
    <x v="0"/>
    <n v="47"/>
    <x v="1"/>
    <x v="1"/>
    <x v="0"/>
    <x v="3"/>
    <n v="29"/>
    <n v="1.68"/>
    <x v="1"/>
    <x v="0"/>
    <n v="7115.48"/>
    <n v="4842.59"/>
    <n v="887.85"/>
    <n v="0"/>
    <n v="33101.26"/>
    <n v="33397.08"/>
    <n v="-6521.7"/>
    <n v="73020.039999999994"/>
    <n v="626594850.33999527"/>
    <n v="62659.485033999525"/>
  </r>
  <r>
    <s v="MEM3118"/>
    <x v="5"/>
    <x v="0"/>
    <n v="76"/>
    <x v="0"/>
    <x v="0"/>
    <x v="3"/>
    <x v="2"/>
    <n v="26"/>
    <n v="1.73"/>
    <x v="1"/>
    <x v="0"/>
    <n v="18036.490000000002"/>
    <n v="1304.17"/>
    <n v="2689.9"/>
    <n v="0"/>
    <n v="31952.43"/>
    <n v="43533.88"/>
    <n v="13123.28"/>
    <n v="62363.03"/>
    <n v="626594850.33999527"/>
    <n v="62659.485033999525"/>
  </r>
  <r>
    <s v="MEM3119"/>
    <x v="2"/>
    <x v="1"/>
    <n v="80"/>
    <x v="0"/>
    <x v="4"/>
    <x v="3"/>
    <x v="2"/>
    <n v="30"/>
    <n v="2.83"/>
    <x v="0"/>
    <x v="0"/>
    <n v="16414.71"/>
    <n v="4337.57"/>
    <n v="6872.76"/>
    <n v="0"/>
    <n v="69182.42"/>
    <n v="39863.56"/>
    <n v="25429.5"/>
    <n v="83616.479999999996"/>
    <n v="626594850.33999527"/>
    <n v="62659.485033999525"/>
  </r>
  <r>
    <s v="MEM3120"/>
    <x v="0"/>
    <x v="0"/>
    <n v="53"/>
    <x v="1"/>
    <x v="3"/>
    <x v="0"/>
    <x v="4"/>
    <n v="29"/>
    <n v="2.74"/>
    <x v="1"/>
    <x v="0"/>
    <n v="2194.8200000000002"/>
    <n v="307.18"/>
    <n v="1094.1300000000001"/>
    <n v="0"/>
    <n v="9269.15"/>
    <n v="3645.23"/>
    <n v="-23566.03"/>
    <n v="36480.410000000003"/>
    <n v="626594850.33999527"/>
    <n v="62659.485033999525"/>
  </r>
  <r>
    <s v="MEM3121"/>
    <x v="0"/>
    <x v="1"/>
    <n v="41"/>
    <x v="1"/>
    <x v="1"/>
    <x v="3"/>
    <x v="1"/>
    <n v="19"/>
    <n v="2.91"/>
    <x v="1"/>
    <x v="0"/>
    <n v="12412.62"/>
    <n v="4029.2"/>
    <n v="6476.87"/>
    <n v="0"/>
    <n v="50197.71"/>
    <n v="29434.53"/>
    <n v="17341.150000000001"/>
    <n v="62291.09"/>
    <n v="626594850.33999527"/>
    <n v="62659.485033999525"/>
  </r>
  <r>
    <s v="MEM3122"/>
    <x v="1"/>
    <x v="0"/>
    <n v="53"/>
    <x v="1"/>
    <x v="1"/>
    <x v="2"/>
    <x v="4"/>
    <n v="37"/>
    <n v="2.42"/>
    <x v="1"/>
    <x v="0"/>
    <n v="3572.75"/>
    <n v="109.06"/>
    <n v="3111.2"/>
    <n v="0"/>
    <n v="13600.36"/>
    <n v="6248.76"/>
    <n v="10073.290000000001"/>
    <n v="9775.83"/>
    <n v="626594850.33999527"/>
    <n v="62659.485033999525"/>
  </r>
  <r>
    <s v="MEM3123"/>
    <x v="2"/>
    <x v="0"/>
    <n v="49"/>
    <x v="1"/>
    <x v="3"/>
    <x v="1"/>
    <x v="3"/>
    <n v="28"/>
    <n v="1.1100000000000001"/>
    <x v="0"/>
    <x v="0"/>
    <n v="13991.56"/>
    <n v="1729.08"/>
    <n v="1567.93"/>
    <n v="0"/>
    <n v="26878.77"/>
    <n v="23413.15"/>
    <n v="8772.01"/>
    <n v="41519.910000000003"/>
    <n v="626594850.33999527"/>
    <n v="62659.485033999525"/>
  </r>
  <r>
    <s v="MEM3124"/>
    <x v="7"/>
    <x v="0"/>
    <n v="32"/>
    <x v="1"/>
    <x v="5"/>
    <x v="0"/>
    <x v="1"/>
    <n v="30"/>
    <n v="2.5499999999999998"/>
    <x v="0"/>
    <x v="0"/>
    <n v="4079.96"/>
    <n v="4715.12"/>
    <n v="1825.08"/>
    <n v="0"/>
    <n v="14927.47"/>
    <n v="5055.28"/>
    <n v="13138.46"/>
    <n v="6844.29"/>
    <n v="626594850.33999527"/>
    <n v="62659.485033999525"/>
  </r>
  <r>
    <s v="MEM3125"/>
    <x v="7"/>
    <x v="0"/>
    <n v="46"/>
    <x v="1"/>
    <x v="6"/>
    <x v="0"/>
    <x v="0"/>
    <n v="20"/>
    <n v="2.56"/>
    <x v="1"/>
    <x v="0"/>
    <n v="2195.35"/>
    <n v="4067.5"/>
    <n v="1048"/>
    <n v="0"/>
    <n v="4485.5200000000004"/>
    <n v="4890.6899999999996"/>
    <n v="-26363.89"/>
    <n v="35740.1"/>
    <n v="626594850.33999527"/>
    <n v="62659.485033999525"/>
  </r>
  <r>
    <s v="MEM3126"/>
    <x v="9"/>
    <x v="1"/>
    <n v="75"/>
    <x v="0"/>
    <x v="1"/>
    <x v="0"/>
    <x v="5"/>
    <n v="29"/>
    <n v="1.42"/>
    <x v="0"/>
    <x v="0"/>
    <n v="990.48"/>
    <n v="1199.6600000000001"/>
    <n v="6272.72"/>
    <n v="0"/>
    <n v="1710.4"/>
    <n v="3294.22"/>
    <n v="19388.099999999999"/>
    <n v="-14383.48"/>
    <n v="626594850.33999527"/>
    <n v="62659.485033999525"/>
  </r>
  <r>
    <s v="MEM3127"/>
    <x v="6"/>
    <x v="0"/>
    <n v="52"/>
    <x v="1"/>
    <x v="2"/>
    <x v="1"/>
    <x v="0"/>
    <n v="23"/>
    <n v="2.85"/>
    <x v="0"/>
    <x v="0"/>
    <n v="13403.63"/>
    <n v="3887.35"/>
    <n v="499.84"/>
    <n v="0"/>
    <n v="44179.59"/>
    <n v="54287.24"/>
    <n v="24613.37"/>
    <n v="73853.460000000006"/>
    <n v="626594850.33999527"/>
    <n v="62659.485033999525"/>
  </r>
  <r>
    <s v="MEM3128"/>
    <x v="8"/>
    <x v="0"/>
    <n v="70"/>
    <x v="0"/>
    <x v="4"/>
    <x v="1"/>
    <x v="2"/>
    <n v="34"/>
    <n v="2.99"/>
    <x v="0"/>
    <x v="0"/>
    <n v="1399.67"/>
    <n v="3192.15"/>
    <n v="6189.71"/>
    <n v="0"/>
    <n v="2697.95"/>
    <n v="6428.05"/>
    <n v="2989.22"/>
    <n v="6136.78"/>
    <n v="626594850.33999527"/>
    <n v="62659.485033999525"/>
  </r>
  <r>
    <s v="MEM3129"/>
    <x v="7"/>
    <x v="0"/>
    <n v="28"/>
    <x v="2"/>
    <x v="3"/>
    <x v="1"/>
    <x v="2"/>
    <n v="30"/>
    <n v="2.0699999999999998"/>
    <x v="0"/>
    <x v="0"/>
    <n v="8415.35"/>
    <n v="1251.26"/>
    <n v="5196.84"/>
    <n v="0"/>
    <n v="40823.06"/>
    <n v="17330.599999999999"/>
    <n v="-22300.720000000001"/>
    <n v="80454.38"/>
    <n v="626594850.33999527"/>
    <n v="62659.485033999525"/>
  </r>
  <r>
    <s v="MEM3130"/>
    <x v="3"/>
    <x v="0"/>
    <n v="73"/>
    <x v="0"/>
    <x v="1"/>
    <x v="1"/>
    <x v="0"/>
    <n v="34"/>
    <n v="1.1299999999999999"/>
    <x v="1"/>
    <x v="0"/>
    <n v="4465.12"/>
    <n v="600.73"/>
    <n v="7468.21"/>
    <n v="0"/>
    <n v="10763.75"/>
    <n v="7314.36"/>
    <n v="11408.94"/>
    <n v="6669.17"/>
    <n v="626594850.33999527"/>
    <n v="62659.485033999525"/>
  </r>
  <r>
    <s v="MEM3131"/>
    <x v="7"/>
    <x v="0"/>
    <n v="38"/>
    <x v="1"/>
    <x v="2"/>
    <x v="1"/>
    <x v="5"/>
    <n v="27"/>
    <n v="3.18"/>
    <x v="0"/>
    <x v="0"/>
    <n v="9930.66"/>
    <n v="3052.48"/>
    <n v="5546.66"/>
    <n v="0"/>
    <n v="49453.21"/>
    <n v="45401.42"/>
    <n v="18561.830000000002"/>
    <n v="76292.800000000003"/>
    <n v="626594850.33999527"/>
    <n v="62659.485033999525"/>
  </r>
  <r>
    <s v="MEM3132"/>
    <x v="4"/>
    <x v="0"/>
    <n v="57"/>
    <x v="0"/>
    <x v="0"/>
    <x v="0"/>
    <x v="1"/>
    <n v="29"/>
    <n v="3.03"/>
    <x v="0"/>
    <x v="0"/>
    <n v="2150.9699999999998"/>
    <n v="1019.12"/>
    <n v="2746.15"/>
    <n v="0"/>
    <n v="8574.2800000000007"/>
    <n v="5728.38"/>
    <n v="-2688.58"/>
    <n v="16991.240000000002"/>
    <n v="626594850.33999527"/>
    <n v="62659.485033999525"/>
  </r>
  <r>
    <s v="MEM3133"/>
    <x v="5"/>
    <x v="0"/>
    <n v="48"/>
    <x v="1"/>
    <x v="3"/>
    <x v="2"/>
    <x v="5"/>
    <n v="23"/>
    <n v="4.22"/>
    <x v="0"/>
    <x v="0"/>
    <n v="11311.47"/>
    <n v="1842.74"/>
    <n v="4498.13"/>
    <n v="0"/>
    <n v="50228.4"/>
    <n v="52655.81"/>
    <n v="22151.14"/>
    <n v="80733.070000000007"/>
    <n v="626594850.33999527"/>
    <n v="62659.485033999525"/>
  </r>
  <r>
    <s v="MEM3134"/>
    <x v="1"/>
    <x v="1"/>
    <n v="63"/>
    <x v="0"/>
    <x v="0"/>
    <x v="3"/>
    <x v="3"/>
    <n v="32"/>
    <n v="2.48"/>
    <x v="0"/>
    <x v="0"/>
    <n v="2795.07"/>
    <n v="1601.14"/>
    <n v="5810.04"/>
    <n v="0"/>
    <n v="7869.74"/>
    <n v="12386.92"/>
    <n v="1683.32"/>
    <n v="18573.34"/>
    <n v="626594850.33999527"/>
    <n v="62659.485033999525"/>
  </r>
  <r>
    <s v="MEM3135"/>
    <x v="2"/>
    <x v="0"/>
    <n v="64"/>
    <x v="0"/>
    <x v="6"/>
    <x v="2"/>
    <x v="1"/>
    <n v="23"/>
    <n v="1.44"/>
    <x v="1"/>
    <x v="0"/>
    <n v="12373.15"/>
    <n v="3187.36"/>
    <n v="4056.18"/>
    <n v="0"/>
    <n v="61554.33"/>
    <n v="22090.27"/>
    <n v="-12106.56"/>
    <n v="95751.16"/>
    <n v="626594850.33999527"/>
    <n v="62659.485033999525"/>
  </r>
  <r>
    <s v="MEM3136"/>
    <x v="0"/>
    <x v="0"/>
    <n v="32"/>
    <x v="1"/>
    <x v="0"/>
    <x v="1"/>
    <x v="0"/>
    <n v="22"/>
    <n v="3.36"/>
    <x v="1"/>
    <x v="0"/>
    <n v="4465.91"/>
    <n v="1044.53"/>
    <n v="6595.89"/>
    <n v="0"/>
    <n v="17373.43"/>
    <n v="9500.6299999999992"/>
    <n v="3189.07"/>
    <n v="23684.99"/>
    <n v="626594850.33999527"/>
    <n v="62659.485033999525"/>
  </r>
  <r>
    <s v="MEM3137"/>
    <x v="6"/>
    <x v="1"/>
    <n v="50"/>
    <x v="1"/>
    <x v="6"/>
    <x v="0"/>
    <x v="5"/>
    <n v="32"/>
    <n v="1.96"/>
    <x v="1"/>
    <x v="0"/>
    <n v="7353.11"/>
    <n v="4796.1000000000004"/>
    <n v="4244.6000000000004"/>
    <n v="0"/>
    <n v="35845.82"/>
    <n v="12701.64"/>
    <n v="17572.419999999998"/>
    <n v="30975.040000000001"/>
    <n v="626594850.33999527"/>
    <n v="62659.485033999525"/>
  </r>
  <r>
    <s v="MEM3138"/>
    <x v="3"/>
    <x v="1"/>
    <n v="46"/>
    <x v="1"/>
    <x v="3"/>
    <x v="1"/>
    <x v="3"/>
    <n v="31"/>
    <n v="2.35"/>
    <x v="1"/>
    <x v="0"/>
    <n v="1199.6199999999999"/>
    <n v="4638.12"/>
    <n v="3152.61"/>
    <n v="0"/>
    <n v="5872.3"/>
    <n v="5472.33"/>
    <n v="1107.18"/>
    <n v="10237.450000000001"/>
    <n v="626594850.33999527"/>
    <n v="62659.485033999525"/>
  </r>
  <r>
    <s v="MEM3139"/>
    <x v="3"/>
    <x v="0"/>
    <n v="71"/>
    <x v="0"/>
    <x v="6"/>
    <x v="1"/>
    <x v="5"/>
    <n v="29"/>
    <n v="1.64"/>
    <x v="1"/>
    <x v="0"/>
    <n v="18593.27"/>
    <n v="3454.4"/>
    <n v="663.37"/>
    <n v="0"/>
    <n v="42265.17"/>
    <n v="41877.300000000003"/>
    <n v="-17932.72"/>
    <n v="102075.19"/>
    <n v="626594850.33999527"/>
    <n v="62659.485033999525"/>
  </r>
  <r>
    <s v="MEM3140"/>
    <x v="8"/>
    <x v="1"/>
    <n v="75"/>
    <x v="0"/>
    <x v="0"/>
    <x v="2"/>
    <x v="4"/>
    <n v="33"/>
    <n v="2.12"/>
    <x v="0"/>
    <x v="0"/>
    <n v="2833.15"/>
    <n v="4442.08"/>
    <n v="1988.18"/>
    <n v="0"/>
    <n v="13708.67"/>
    <n v="4114.99"/>
    <n v="15625.6"/>
    <n v="2198.06"/>
    <n v="626594850.33999527"/>
    <n v="62659.485033999525"/>
  </r>
  <r>
    <s v="MEM3141"/>
    <x v="5"/>
    <x v="0"/>
    <n v="62"/>
    <x v="0"/>
    <x v="4"/>
    <x v="0"/>
    <x v="1"/>
    <n v="14"/>
    <n v="1.78"/>
    <x v="1"/>
    <x v="0"/>
    <n v="2685.55"/>
    <n v="3842.41"/>
    <n v="1718.12"/>
    <n v="0"/>
    <n v="7236.91"/>
    <n v="4442.8100000000004"/>
    <n v="-4360.82"/>
    <n v="16040.54"/>
    <n v="626594850.33999527"/>
    <n v="62659.485033999525"/>
  </r>
  <r>
    <s v="MEM3142"/>
    <x v="6"/>
    <x v="1"/>
    <n v="66"/>
    <x v="0"/>
    <x v="2"/>
    <x v="2"/>
    <x v="2"/>
    <n v="34"/>
    <n v="3.32"/>
    <x v="1"/>
    <x v="0"/>
    <n v="17662.439999999999"/>
    <n v="2025.26"/>
    <n v="5456.55"/>
    <n v="0"/>
    <n v="59681.31"/>
    <n v="49973.32"/>
    <n v="5658.72"/>
    <n v="103995.91"/>
    <n v="626594850.33999527"/>
    <n v="62659.485033999525"/>
  </r>
  <r>
    <s v="MEM3143"/>
    <x v="3"/>
    <x v="0"/>
    <n v="68"/>
    <x v="0"/>
    <x v="5"/>
    <x v="0"/>
    <x v="5"/>
    <n v="30"/>
    <n v="2.54"/>
    <x v="0"/>
    <x v="0"/>
    <n v="8265.83"/>
    <n v="647.66"/>
    <n v="2465.59"/>
    <n v="0"/>
    <n v="15843.35"/>
    <n v="38479.03"/>
    <n v="-14249.79"/>
    <n v="68572.17"/>
    <n v="626594850.33999527"/>
    <n v="62659.485033999525"/>
  </r>
  <r>
    <s v="MEM3144"/>
    <x v="0"/>
    <x v="1"/>
    <n v="59"/>
    <x v="0"/>
    <x v="0"/>
    <x v="1"/>
    <x v="1"/>
    <n v="36"/>
    <n v="1.63"/>
    <x v="0"/>
    <x v="0"/>
    <n v="19666.98"/>
    <n v="3168.73"/>
    <n v="1512.84"/>
    <n v="0"/>
    <n v="37065.49"/>
    <n v="65541.679999999993"/>
    <n v="4889.0600000000004"/>
    <n v="97718.11"/>
    <n v="626594850.33999527"/>
    <n v="62659.485033999525"/>
  </r>
  <r>
    <s v="MEM3145"/>
    <x v="7"/>
    <x v="0"/>
    <n v="45"/>
    <x v="1"/>
    <x v="0"/>
    <x v="2"/>
    <x v="4"/>
    <n v="32"/>
    <n v="2.84"/>
    <x v="1"/>
    <x v="0"/>
    <n v="6468.92"/>
    <n v="127.62"/>
    <n v="5408.19"/>
    <n v="0"/>
    <n v="23684.15"/>
    <n v="21219.62"/>
    <n v="22628.61"/>
    <n v="22275.16"/>
    <n v="626594850.33999527"/>
    <n v="62659.485033999525"/>
  </r>
  <r>
    <s v="MEM3146"/>
    <x v="2"/>
    <x v="0"/>
    <n v="41"/>
    <x v="1"/>
    <x v="5"/>
    <x v="0"/>
    <x v="4"/>
    <n v="16"/>
    <n v="1.91"/>
    <x v="0"/>
    <x v="0"/>
    <n v="13289.76"/>
    <n v="4319.96"/>
    <n v="3291.73"/>
    <n v="0"/>
    <n v="47792.79"/>
    <n v="62014.44"/>
    <n v="-17745.689999999999"/>
    <n v="127552.92"/>
    <n v="626594850.33999527"/>
    <n v="62659.485033999525"/>
  </r>
  <r>
    <s v="MEM3147"/>
    <x v="9"/>
    <x v="1"/>
    <n v="35"/>
    <x v="1"/>
    <x v="5"/>
    <x v="1"/>
    <x v="0"/>
    <n v="35"/>
    <n v="2.08"/>
    <x v="0"/>
    <x v="0"/>
    <n v="1256.56"/>
    <n v="4177.6400000000003"/>
    <n v="2205.0500000000002"/>
    <n v="0"/>
    <n v="2408.87"/>
    <n v="5129.26"/>
    <n v="-21831.79"/>
    <n v="29369.919999999998"/>
    <n v="626594850.33999527"/>
    <n v="62659.485033999525"/>
  </r>
  <r>
    <s v="MEM3148"/>
    <x v="4"/>
    <x v="1"/>
    <n v="29"/>
    <x v="2"/>
    <x v="3"/>
    <x v="1"/>
    <x v="1"/>
    <n v="30"/>
    <n v="3.29"/>
    <x v="1"/>
    <x v="0"/>
    <n v="18781.27"/>
    <n v="3026.02"/>
    <n v="1020.42"/>
    <n v="0"/>
    <n v="31688.33"/>
    <n v="64809.13"/>
    <n v="-9328.19"/>
    <n v="105825.65"/>
    <n v="626594850.33999527"/>
    <n v="62659.485033999525"/>
  </r>
  <r>
    <s v="MEM3149"/>
    <x v="2"/>
    <x v="1"/>
    <n v="63"/>
    <x v="0"/>
    <x v="6"/>
    <x v="2"/>
    <x v="3"/>
    <n v="38"/>
    <n v="2.27"/>
    <x v="0"/>
    <x v="0"/>
    <n v="9078.14"/>
    <n v="1554.83"/>
    <n v="7320.26"/>
    <n v="0"/>
    <n v="28934.93"/>
    <n v="17705.25"/>
    <n v="-9677.16"/>
    <n v="56317.34"/>
    <n v="626594850.33999527"/>
    <n v="62659.485033999525"/>
  </r>
  <r>
    <s v="MEM3150"/>
    <x v="7"/>
    <x v="1"/>
    <n v="80"/>
    <x v="0"/>
    <x v="1"/>
    <x v="1"/>
    <x v="3"/>
    <n v="34"/>
    <n v="2.0299999999999998"/>
    <x v="0"/>
    <x v="0"/>
    <n v="2297.63"/>
    <n v="4962.55"/>
    <n v="1440.66"/>
    <n v="0"/>
    <n v="6156.58"/>
    <n v="9151.5400000000009"/>
    <n v="13764.97"/>
    <n v="1543.15"/>
    <n v="626594850.33999527"/>
    <n v="62659.485033999525"/>
  </r>
  <r>
    <s v="MEM3151"/>
    <x v="2"/>
    <x v="0"/>
    <n v="75"/>
    <x v="0"/>
    <x v="0"/>
    <x v="0"/>
    <x v="4"/>
    <n v="32"/>
    <n v="3.17"/>
    <x v="0"/>
    <x v="0"/>
    <n v="15001.95"/>
    <n v="2358.08"/>
    <n v="5972.26"/>
    <n v="0"/>
    <n v="63494.51"/>
    <n v="46776.93"/>
    <n v="-7467.2"/>
    <n v="117738.64"/>
    <n v="626594850.33999527"/>
    <n v="62659.485033999525"/>
  </r>
  <r>
    <s v="MEM3152"/>
    <x v="2"/>
    <x v="0"/>
    <n v="38"/>
    <x v="1"/>
    <x v="6"/>
    <x v="1"/>
    <x v="3"/>
    <n v="37"/>
    <n v="2.2599999999999998"/>
    <x v="0"/>
    <x v="0"/>
    <n v="15183.99"/>
    <n v="2637.52"/>
    <n v="530.41"/>
    <n v="0"/>
    <n v="42941.45"/>
    <n v="68296"/>
    <n v="-16296.75"/>
    <n v="127534.2"/>
    <n v="626594850.33999527"/>
    <n v="62659.485033999525"/>
  </r>
  <r>
    <s v="MEM3153"/>
    <x v="9"/>
    <x v="1"/>
    <n v="80"/>
    <x v="0"/>
    <x v="4"/>
    <x v="0"/>
    <x v="3"/>
    <n v="26"/>
    <n v="2.12"/>
    <x v="1"/>
    <x v="0"/>
    <n v="11215.13"/>
    <n v="3492.87"/>
    <n v="7232.98"/>
    <n v="0"/>
    <n v="31336.65"/>
    <n v="34244.6"/>
    <n v="26792.59"/>
    <n v="38788.660000000003"/>
    <n v="626594850.33999527"/>
    <n v="62659.485033999525"/>
  </r>
  <r>
    <s v="MEM3154"/>
    <x v="5"/>
    <x v="1"/>
    <n v="79"/>
    <x v="0"/>
    <x v="4"/>
    <x v="0"/>
    <x v="2"/>
    <n v="29"/>
    <n v="3.4"/>
    <x v="0"/>
    <x v="0"/>
    <n v="11111.41"/>
    <n v="2578.42"/>
    <n v="7784.57"/>
    <n v="0"/>
    <n v="15107.77"/>
    <n v="37744.230000000003"/>
    <n v="4951.16"/>
    <n v="47900.84"/>
    <n v="626594850.33999527"/>
    <n v="62659.485033999525"/>
  </r>
  <r>
    <s v="MEM3155"/>
    <x v="8"/>
    <x v="0"/>
    <n v="61"/>
    <x v="0"/>
    <x v="6"/>
    <x v="2"/>
    <x v="1"/>
    <n v="29"/>
    <n v="2.96"/>
    <x v="0"/>
    <x v="0"/>
    <n v="17769"/>
    <n v="2199.06"/>
    <n v="6354.54"/>
    <n v="0"/>
    <n v="32250.400000000001"/>
    <n v="82877.67"/>
    <n v="14823.16"/>
    <n v="100304.91"/>
    <n v="626594850.33999527"/>
    <n v="62659.485033999525"/>
  </r>
  <r>
    <s v="MEM3156"/>
    <x v="4"/>
    <x v="0"/>
    <n v="49"/>
    <x v="1"/>
    <x v="5"/>
    <x v="0"/>
    <x v="5"/>
    <n v="39"/>
    <n v="2.2599999999999998"/>
    <x v="1"/>
    <x v="0"/>
    <n v="6914.19"/>
    <n v="2622.44"/>
    <n v="894.88"/>
    <n v="0"/>
    <n v="15748.52"/>
    <n v="23864.43"/>
    <n v="-11037.75"/>
    <n v="50650.7"/>
    <n v="626594850.33999527"/>
    <n v="62659.485033999525"/>
  </r>
  <r>
    <s v="MEM3157"/>
    <x v="1"/>
    <x v="1"/>
    <n v="71"/>
    <x v="0"/>
    <x v="3"/>
    <x v="0"/>
    <x v="0"/>
    <n v="34"/>
    <n v="2.59"/>
    <x v="1"/>
    <x v="0"/>
    <n v="1969.58"/>
    <n v="1499.08"/>
    <n v="2051.44"/>
    <n v="0"/>
    <n v="9351.52"/>
    <n v="5537.01"/>
    <n v="-10509.41"/>
    <n v="25397.94"/>
    <n v="626594850.33999527"/>
    <n v="62659.485033999525"/>
  </r>
  <r>
    <s v="MEM3158"/>
    <x v="0"/>
    <x v="1"/>
    <n v="65"/>
    <x v="0"/>
    <x v="5"/>
    <x v="1"/>
    <x v="5"/>
    <n v="29"/>
    <n v="1.41"/>
    <x v="1"/>
    <x v="0"/>
    <n v="8655"/>
    <n v="4001.33"/>
    <n v="2619.13"/>
    <n v="0"/>
    <n v="39401.599999999999"/>
    <n v="19539.669999999998"/>
    <n v="-9920.64"/>
    <n v="68861.91"/>
    <n v="626594850.33999527"/>
    <n v="62659.485033999525"/>
  </r>
  <r>
    <s v="MEM3159"/>
    <x v="4"/>
    <x v="1"/>
    <n v="74"/>
    <x v="0"/>
    <x v="1"/>
    <x v="3"/>
    <x v="5"/>
    <n v="42"/>
    <n v="1.3"/>
    <x v="1"/>
    <x v="0"/>
    <n v="2766.38"/>
    <n v="3998.32"/>
    <n v="5712.06"/>
    <n v="0"/>
    <n v="10702.65"/>
    <n v="8234.2800000000007"/>
    <n v="13707.31"/>
    <n v="5229.62"/>
    <n v="626594850.33999527"/>
    <n v="62659.485033999525"/>
  </r>
  <r>
    <s v="MEM3160"/>
    <x v="1"/>
    <x v="0"/>
    <n v="28"/>
    <x v="2"/>
    <x v="1"/>
    <x v="3"/>
    <x v="4"/>
    <n v="27"/>
    <n v="1.78"/>
    <x v="1"/>
    <x v="0"/>
    <n v="19381.560000000001"/>
    <n v="3122.22"/>
    <n v="5509.77"/>
    <n v="0"/>
    <n v="72293.009999999995"/>
    <n v="37789.360000000001"/>
    <n v="-17326.830000000002"/>
    <n v="127409.2"/>
    <n v="626594850.33999527"/>
    <n v="62659.485033999525"/>
  </r>
  <r>
    <s v="MEM3161"/>
    <x v="2"/>
    <x v="1"/>
    <n v="51"/>
    <x v="1"/>
    <x v="1"/>
    <x v="0"/>
    <x v="0"/>
    <n v="28"/>
    <n v="2.71"/>
    <x v="0"/>
    <x v="0"/>
    <n v="11277.81"/>
    <n v="3619.44"/>
    <n v="4085.89"/>
    <n v="0"/>
    <n v="22082.54"/>
    <n v="26184.9"/>
    <n v="20853.82"/>
    <n v="27413.62"/>
    <n v="626594850.33999527"/>
    <n v="62659.485033999525"/>
  </r>
  <r>
    <s v="MEM3162"/>
    <x v="3"/>
    <x v="1"/>
    <n v="29"/>
    <x v="2"/>
    <x v="1"/>
    <x v="3"/>
    <x v="5"/>
    <n v="26"/>
    <n v="3.06"/>
    <x v="1"/>
    <x v="0"/>
    <n v="19472.740000000002"/>
    <n v="4292.3999999999996"/>
    <n v="3814.69"/>
    <n v="0"/>
    <n v="34160.67"/>
    <n v="46546.09"/>
    <n v="7696.8"/>
    <n v="73009.960000000006"/>
    <n v="626594850.33999527"/>
    <n v="62659.485033999525"/>
  </r>
  <r>
    <s v="MEM3163"/>
    <x v="6"/>
    <x v="0"/>
    <n v="60"/>
    <x v="0"/>
    <x v="2"/>
    <x v="0"/>
    <x v="4"/>
    <n v="29"/>
    <n v="2.85"/>
    <x v="1"/>
    <x v="0"/>
    <n v="17518.34"/>
    <n v="4747.3100000000004"/>
    <n v="4220.33"/>
    <n v="0"/>
    <n v="53580.79"/>
    <n v="79942.080000000002"/>
    <n v="-7173.48"/>
    <n v="140696.35"/>
    <n v="626594850.33999527"/>
    <n v="62659.485033999525"/>
  </r>
  <r>
    <s v="MEM3164"/>
    <x v="0"/>
    <x v="1"/>
    <n v="61"/>
    <x v="0"/>
    <x v="4"/>
    <x v="0"/>
    <x v="5"/>
    <n v="41"/>
    <n v="2.0299999999999998"/>
    <x v="1"/>
    <x v="0"/>
    <n v="14566.41"/>
    <n v="3155.55"/>
    <n v="3323.57"/>
    <n v="0"/>
    <n v="22602.240000000002"/>
    <n v="26109.37"/>
    <n v="-18832.98"/>
    <n v="67544.59"/>
    <n v="626594850.33999527"/>
    <n v="62659.485033999525"/>
  </r>
  <r>
    <s v="MEM3165"/>
    <x v="4"/>
    <x v="1"/>
    <n v="75"/>
    <x v="0"/>
    <x v="6"/>
    <x v="0"/>
    <x v="3"/>
    <n v="30"/>
    <n v="1.45"/>
    <x v="1"/>
    <x v="0"/>
    <n v="8263.3700000000008"/>
    <n v="2747.16"/>
    <n v="2359.2800000000002"/>
    <n v="0"/>
    <n v="10220.89"/>
    <n v="14558.28"/>
    <n v="13386.89"/>
    <n v="11392.28"/>
    <n v="626594850.33999527"/>
    <n v="62659.485033999525"/>
  </r>
  <r>
    <s v="MEM3166"/>
    <x v="6"/>
    <x v="1"/>
    <n v="52"/>
    <x v="1"/>
    <x v="0"/>
    <x v="0"/>
    <x v="2"/>
    <n v="32"/>
    <n v="3.36"/>
    <x v="0"/>
    <x v="0"/>
    <n v="9428.61"/>
    <n v="1724.58"/>
    <n v="6531.42"/>
    <n v="0"/>
    <n v="34075.120000000003"/>
    <n v="39797.910000000003"/>
    <n v="-22825.84"/>
    <n v="96698.87"/>
    <n v="626594850.33999527"/>
    <n v="62659.485033999525"/>
  </r>
  <r>
    <s v="MEM3167"/>
    <x v="6"/>
    <x v="1"/>
    <n v="78"/>
    <x v="0"/>
    <x v="5"/>
    <x v="0"/>
    <x v="4"/>
    <n v="30"/>
    <n v="2.76"/>
    <x v="0"/>
    <x v="0"/>
    <n v="4943.7299999999996"/>
    <n v="4835.26"/>
    <n v="3250.49"/>
    <n v="0"/>
    <n v="8622.43"/>
    <n v="9759.9"/>
    <n v="27974.23"/>
    <n v="-9591.9"/>
    <n v="626594850.33999527"/>
    <n v="62659.485033999525"/>
  </r>
  <r>
    <s v="MEM3168"/>
    <x v="3"/>
    <x v="0"/>
    <n v="60"/>
    <x v="0"/>
    <x v="2"/>
    <x v="1"/>
    <x v="1"/>
    <n v="26"/>
    <n v="2.82"/>
    <x v="1"/>
    <x v="0"/>
    <n v="12280.88"/>
    <n v="4373.6400000000003"/>
    <n v="3810.68"/>
    <n v="0"/>
    <n v="56349.23"/>
    <n v="16103.9"/>
    <n v="-28462.37"/>
    <n v="100915.5"/>
    <n v="626594850.33999527"/>
    <n v="62659.485033999525"/>
  </r>
  <r>
    <s v="MEM3169"/>
    <x v="7"/>
    <x v="0"/>
    <n v="22"/>
    <x v="2"/>
    <x v="5"/>
    <x v="3"/>
    <x v="2"/>
    <n v="32"/>
    <n v="1.98"/>
    <x v="1"/>
    <x v="0"/>
    <n v="15778.55"/>
    <n v="4658.57"/>
    <n v="7306.33"/>
    <n v="0"/>
    <n v="34561.86"/>
    <n v="75966.66"/>
    <n v="12691.53"/>
    <n v="97836.99"/>
    <n v="626594850.33999527"/>
    <n v="62659.485033999525"/>
  </r>
  <r>
    <s v="MEM3170"/>
    <x v="8"/>
    <x v="0"/>
    <n v="63"/>
    <x v="0"/>
    <x v="2"/>
    <x v="0"/>
    <x v="4"/>
    <n v="24"/>
    <n v="2.4300000000000002"/>
    <x v="0"/>
    <x v="0"/>
    <n v="14619.33"/>
    <n v="851.98"/>
    <n v="3835.38"/>
    <n v="0"/>
    <n v="71603.31"/>
    <n v="27038.75"/>
    <n v="-29131.91"/>
    <n v="127773.97"/>
    <n v="626594850.33999527"/>
    <n v="62659.485033999525"/>
  </r>
  <r>
    <s v="MEM3171"/>
    <x v="1"/>
    <x v="1"/>
    <n v="58"/>
    <x v="0"/>
    <x v="3"/>
    <x v="1"/>
    <x v="0"/>
    <n v="27"/>
    <n v="1.71"/>
    <x v="1"/>
    <x v="0"/>
    <n v="6549.21"/>
    <n v="3971.25"/>
    <n v="5294.98"/>
    <n v="0"/>
    <n v="15923.27"/>
    <n v="23299.35"/>
    <n v="1075.0899999999999"/>
    <n v="38147.53"/>
    <n v="626594850.33999527"/>
    <n v="62659.485033999525"/>
  </r>
  <r>
    <s v="MEM3172"/>
    <x v="2"/>
    <x v="0"/>
    <n v="41"/>
    <x v="1"/>
    <x v="1"/>
    <x v="1"/>
    <x v="0"/>
    <n v="37"/>
    <n v="2.69"/>
    <x v="1"/>
    <x v="0"/>
    <n v="13586.53"/>
    <n v="2236.4299999999998"/>
    <n v="337.49"/>
    <n v="0"/>
    <n v="17074"/>
    <n v="59818.29"/>
    <n v="20007.05"/>
    <n v="56885.24"/>
    <n v="626594850.33999527"/>
    <n v="62659.485033999525"/>
  </r>
  <r>
    <s v="MEM3173"/>
    <x v="9"/>
    <x v="1"/>
    <n v="71"/>
    <x v="0"/>
    <x v="3"/>
    <x v="3"/>
    <x v="0"/>
    <n v="21"/>
    <n v="2.23"/>
    <x v="0"/>
    <x v="0"/>
    <n v="12724.23"/>
    <n v="2702.99"/>
    <n v="7061.89"/>
    <n v="0"/>
    <n v="29096.28"/>
    <n v="31644.05"/>
    <n v="-6231.43"/>
    <n v="66971.759999999995"/>
    <n v="626594850.33999527"/>
    <n v="62659.485033999525"/>
  </r>
  <r>
    <s v="MEM3174"/>
    <x v="0"/>
    <x v="0"/>
    <n v="54"/>
    <x v="1"/>
    <x v="6"/>
    <x v="3"/>
    <x v="4"/>
    <n v="21"/>
    <n v="1.93"/>
    <x v="1"/>
    <x v="0"/>
    <n v="13120.55"/>
    <n v="221.04"/>
    <n v="7116.94"/>
    <n v="0"/>
    <n v="25903.63"/>
    <n v="58220.25"/>
    <n v="-7946.35"/>
    <n v="92070.23"/>
    <n v="626594850.33999527"/>
    <n v="62659.485033999525"/>
  </r>
  <r>
    <s v="MEM3175"/>
    <x v="2"/>
    <x v="1"/>
    <n v="72"/>
    <x v="0"/>
    <x v="1"/>
    <x v="0"/>
    <x v="0"/>
    <n v="28"/>
    <n v="2.5299999999999998"/>
    <x v="1"/>
    <x v="0"/>
    <n v="5681.96"/>
    <n v="4151.1000000000004"/>
    <n v="1408.51"/>
    <n v="0"/>
    <n v="20402.98"/>
    <n v="13474.2"/>
    <n v="-21818.57"/>
    <n v="55695.75"/>
    <n v="626594850.33999527"/>
    <n v="62659.485033999525"/>
  </r>
  <r>
    <s v="MEM3176"/>
    <x v="7"/>
    <x v="1"/>
    <n v="23"/>
    <x v="2"/>
    <x v="6"/>
    <x v="0"/>
    <x v="2"/>
    <n v="27"/>
    <n v="3.49"/>
    <x v="1"/>
    <x v="0"/>
    <n v="12594.02"/>
    <n v="3486.68"/>
    <n v="3369.17"/>
    <n v="0"/>
    <n v="38525.519999999997"/>
    <n v="19078.28"/>
    <n v="-9021.6"/>
    <n v="66625.399999999994"/>
    <n v="626594850.33999527"/>
    <n v="62659.485033999525"/>
  </r>
  <r>
    <s v="MEM3177"/>
    <x v="4"/>
    <x v="0"/>
    <n v="43"/>
    <x v="1"/>
    <x v="5"/>
    <x v="3"/>
    <x v="2"/>
    <n v="24"/>
    <n v="2.61"/>
    <x v="1"/>
    <x v="0"/>
    <n v="4420.0600000000004"/>
    <n v="4406.6400000000003"/>
    <n v="2663.45"/>
    <n v="0"/>
    <n v="7433.31"/>
    <n v="7582.75"/>
    <n v="-3223.1"/>
    <n v="18239.16"/>
    <n v="626594850.33999527"/>
    <n v="62659.485033999525"/>
  </r>
  <r>
    <s v="MEM3178"/>
    <x v="4"/>
    <x v="1"/>
    <n v="76"/>
    <x v="0"/>
    <x v="3"/>
    <x v="1"/>
    <x v="5"/>
    <n v="27"/>
    <n v="3.59"/>
    <x v="1"/>
    <x v="0"/>
    <n v="8314.19"/>
    <n v="4901.72"/>
    <n v="4070.61"/>
    <n v="0"/>
    <n v="37087.18"/>
    <n v="39243.07"/>
    <n v="3998.28"/>
    <n v="72331.97"/>
    <n v="626594850.33999527"/>
    <n v="62659.485033999525"/>
  </r>
  <r>
    <s v="MEM3179"/>
    <x v="2"/>
    <x v="1"/>
    <n v="30"/>
    <x v="2"/>
    <x v="3"/>
    <x v="0"/>
    <x v="4"/>
    <n v="30"/>
    <n v="3.43"/>
    <x v="1"/>
    <x v="0"/>
    <n v="11317.4"/>
    <n v="2800.89"/>
    <n v="1391.77"/>
    <n v="0"/>
    <n v="21181.83"/>
    <n v="43812.18"/>
    <n v="-1504.79"/>
    <n v="66498.8"/>
    <n v="626594850.33999527"/>
    <n v="62659.485033999525"/>
  </r>
  <r>
    <s v="MEM3180"/>
    <x v="3"/>
    <x v="0"/>
    <n v="32"/>
    <x v="1"/>
    <x v="0"/>
    <x v="1"/>
    <x v="2"/>
    <n v="31"/>
    <n v="1.42"/>
    <x v="1"/>
    <x v="0"/>
    <n v="13387.62"/>
    <n v="4690.04"/>
    <n v="7666.49"/>
    <n v="0"/>
    <n v="55325.45"/>
    <n v="42844.36"/>
    <n v="-22953.9"/>
    <n v="121123.71"/>
    <n v="626594850.33999527"/>
    <n v="62659.485033999525"/>
  </r>
  <r>
    <s v="MEM3181"/>
    <x v="0"/>
    <x v="0"/>
    <n v="60"/>
    <x v="0"/>
    <x v="2"/>
    <x v="0"/>
    <x v="1"/>
    <n v="33"/>
    <n v="2.31"/>
    <x v="1"/>
    <x v="0"/>
    <n v="11659.88"/>
    <n v="3803.12"/>
    <n v="7896.59"/>
    <n v="0"/>
    <n v="57826.14"/>
    <n v="14923.55"/>
    <n v="-620.07000000000005"/>
    <n v="73369.759999999995"/>
    <n v="626594850.33999527"/>
    <n v="62659.485033999525"/>
  </r>
  <r>
    <s v="MEM3182"/>
    <x v="8"/>
    <x v="1"/>
    <n v="29"/>
    <x v="2"/>
    <x v="1"/>
    <x v="2"/>
    <x v="1"/>
    <n v="40"/>
    <n v="1.39"/>
    <x v="0"/>
    <x v="0"/>
    <n v="5399.43"/>
    <n v="4223.1099999999997"/>
    <n v="3748.28"/>
    <n v="0"/>
    <n v="11491.06"/>
    <n v="18782.7"/>
    <n v="-18781.05"/>
    <n v="49054.81"/>
    <n v="626594850.33999527"/>
    <n v="62659.485033999525"/>
  </r>
  <r>
    <s v="MEM3183"/>
    <x v="6"/>
    <x v="0"/>
    <n v="21"/>
    <x v="2"/>
    <x v="3"/>
    <x v="1"/>
    <x v="0"/>
    <n v="39"/>
    <n v="2.52"/>
    <x v="1"/>
    <x v="0"/>
    <n v="16111.98"/>
    <n v="430.04"/>
    <n v="1956.48"/>
    <n v="0"/>
    <n v="39978.9"/>
    <n v="32084.85"/>
    <n v="-23608.19"/>
    <n v="95671.94"/>
    <n v="626594850.33999527"/>
    <n v="62659.485033999525"/>
  </r>
  <r>
    <s v="MEM3184"/>
    <x v="4"/>
    <x v="1"/>
    <n v="27"/>
    <x v="2"/>
    <x v="0"/>
    <x v="1"/>
    <x v="5"/>
    <n v="25"/>
    <n v="1.86"/>
    <x v="1"/>
    <x v="0"/>
    <n v="785.66"/>
    <n v="1019.49"/>
    <n v="2464.46"/>
    <n v="0"/>
    <n v="3415.33"/>
    <n v="3325.88"/>
    <n v="-6402.2"/>
    <n v="13143.41"/>
    <n v="626594850.33999527"/>
    <n v="62659.485033999525"/>
  </r>
  <r>
    <s v="MEM3185"/>
    <x v="2"/>
    <x v="1"/>
    <n v="75"/>
    <x v="0"/>
    <x v="1"/>
    <x v="1"/>
    <x v="4"/>
    <n v="38"/>
    <n v="1.92"/>
    <x v="0"/>
    <x v="0"/>
    <n v="505.52"/>
    <n v="1804.75"/>
    <n v="5601.31"/>
    <n v="0"/>
    <n v="1620.44"/>
    <n v="1338.1"/>
    <n v="-19176.96"/>
    <n v="22135.5"/>
    <n v="626594850.33999527"/>
    <n v="62659.485033999525"/>
  </r>
  <r>
    <s v="MEM3186"/>
    <x v="8"/>
    <x v="0"/>
    <n v="56"/>
    <x v="0"/>
    <x v="1"/>
    <x v="0"/>
    <x v="0"/>
    <n v="30"/>
    <n v="2.33"/>
    <x v="0"/>
    <x v="0"/>
    <n v="4205.78"/>
    <n v="4572.68"/>
    <n v="7890.11"/>
    <n v="0"/>
    <n v="7192.52"/>
    <n v="8001.79"/>
    <n v="-7440.28"/>
    <n v="22634.59"/>
    <n v="626594850.33999527"/>
    <n v="62659.485033999525"/>
  </r>
  <r>
    <s v="MEM3187"/>
    <x v="1"/>
    <x v="0"/>
    <n v="70"/>
    <x v="0"/>
    <x v="6"/>
    <x v="3"/>
    <x v="1"/>
    <n v="23"/>
    <n v="2.59"/>
    <x v="1"/>
    <x v="0"/>
    <n v="3631.05"/>
    <n v="2518.4"/>
    <n v="496.48"/>
    <n v="0"/>
    <n v="16790.88"/>
    <n v="11841.16"/>
    <n v="23588.33"/>
    <n v="5043.71"/>
    <n v="626594850.33999527"/>
    <n v="62659.485033999525"/>
  </r>
  <r>
    <s v="MEM3188"/>
    <x v="7"/>
    <x v="0"/>
    <n v="44"/>
    <x v="1"/>
    <x v="6"/>
    <x v="0"/>
    <x v="3"/>
    <n v="28"/>
    <n v="2.09"/>
    <x v="0"/>
    <x v="0"/>
    <n v="19045.37"/>
    <n v="4520.09"/>
    <n v="6460.18"/>
    <n v="0"/>
    <n v="80617.69"/>
    <n v="77227.42"/>
    <n v="3024.4"/>
    <n v="154820.71"/>
    <n v="626594850.33999527"/>
    <n v="62659.485033999525"/>
  </r>
  <r>
    <s v="MEM3189"/>
    <x v="5"/>
    <x v="1"/>
    <n v="38"/>
    <x v="1"/>
    <x v="6"/>
    <x v="0"/>
    <x v="1"/>
    <n v="30"/>
    <n v="1.1000000000000001"/>
    <x v="1"/>
    <x v="0"/>
    <n v="6529.28"/>
    <n v="2927.65"/>
    <n v="4455.91"/>
    <n v="0"/>
    <n v="17882"/>
    <n v="16792.990000000002"/>
    <n v="-1589.91"/>
    <n v="36264.9"/>
    <n v="626594850.33999527"/>
    <n v="62659.485033999525"/>
  </r>
  <r>
    <s v="MEM3190"/>
    <x v="2"/>
    <x v="1"/>
    <n v="32"/>
    <x v="1"/>
    <x v="2"/>
    <x v="0"/>
    <x v="5"/>
    <n v="30"/>
    <n v="2.5099999999999998"/>
    <x v="1"/>
    <x v="0"/>
    <n v="3362.23"/>
    <n v="1018.86"/>
    <n v="6710.27"/>
    <n v="0"/>
    <n v="7961.84"/>
    <n v="7102.41"/>
    <n v="-19463.34"/>
    <n v="34527.589999999997"/>
    <n v="626594850.33999527"/>
    <n v="62659.485033999525"/>
  </r>
  <r>
    <s v="MEM3191"/>
    <x v="9"/>
    <x v="0"/>
    <n v="40"/>
    <x v="1"/>
    <x v="5"/>
    <x v="1"/>
    <x v="2"/>
    <n v="24"/>
    <n v="1.27"/>
    <x v="1"/>
    <x v="0"/>
    <n v="8931.66"/>
    <n v="854.17"/>
    <n v="5065.76"/>
    <n v="0"/>
    <n v="12778.28"/>
    <n v="12223.2"/>
    <n v="-9910.66"/>
    <n v="34912.14"/>
    <n v="626594850.33999527"/>
    <n v="62659.485033999525"/>
  </r>
  <r>
    <s v="MEM3192"/>
    <x v="1"/>
    <x v="1"/>
    <n v="21"/>
    <x v="2"/>
    <x v="4"/>
    <x v="1"/>
    <x v="4"/>
    <n v="28"/>
    <n v="2.73"/>
    <x v="1"/>
    <x v="0"/>
    <n v="16275.27"/>
    <n v="4020.24"/>
    <n v="5454.61"/>
    <n v="0"/>
    <n v="48646.48"/>
    <n v="66347.520000000004"/>
    <n v="25404.16"/>
    <n v="89589.84"/>
    <n v="626594850.33999527"/>
    <n v="62659.485033999525"/>
  </r>
  <r>
    <s v="MEM3193"/>
    <x v="0"/>
    <x v="0"/>
    <n v="62"/>
    <x v="0"/>
    <x v="2"/>
    <x v="0"/>
    <x v="0"/>
    <n v="38"/>
    <n v="1.5"/>
    <x v="1"/>
    <x v="0"/>
    <n v="3105.66"/>
    <n v="777.61"/>
    <n v="5619.21"/>
    <n v="0"/>
    <n v="9285.7099999999991"/>
    <n v="13363.25"/>
    <n v="25194.240000000002"/>
    <n v="-2545.2800000000002"/>
    <n v="626594850.33999527"/>
    <n v="62659.485033999525"/>
  </r>
  <r>
    <s v="MEM3194"/>
    <x v="2"/>
    <x v="1"/>
    <n v="23"/>
    <x v="2"/>
    <x v="4"/>
    <x v="1"/>
    <x v="3"/>
    <n v="26"/>
    <n v="2.4500000000000002"/>
    <x v="1"/>
    <x v="0"/>
    <n v="11811.04"/>
    <n v="2518.81"/>
    <n v="2768.35"/>
    <n v="0"/>
    <n v="58569.120000000003"/>
    <n v="56398.33"/>
    <n v="-20917.259999999998"/>
    <n v="135884.71"/>
    <n v="626594850.33999527"/>
    <n v="62659.485033999525"/>
  </r>
  <r>
    <s v="MEM3195"/>
    <x v="5"/>
    <x v="1"/>
    <n v="65"/>
    <x v="0"/>
    <x v="4"/>
    <x v="3"/>
    <x v="0"/>
    <n v="32"/>
    <n v="2.0499999999999998"/>
    <x v="0"/>
    <x v="0"/>
    <n v="5968.82"/>
    <n v="1324.4"/>
    <n v="6069.83"/>
    <n v="0"/>
    <n v="27799.5"/>
    <n v="13663.32"/>
    <n v="5297.1"/>
    <n v="36165.72"/>
    <n v="626594850.33999527"/>
    <n v="62659.485033999525"/>
  </r>
  <r>
    <s v="MEM3196"/>
    <x v="6"/>
    <x v="1"/>
    <n v="78"/>
    <x v="0"/>
    <x v="4"/>
    <x v="0"/>
    <x v="1"/>
    <n v="32"/>
    <n v="3.32"/>
    <x v="1"/>
    <x v="0"/>
    <n v="18239.34"/>
    <n v="2773.24"/>
    <n v="3390.37"/>
    <n v="0"/>
    <n v="68621.179999999993"/>
    <n v="70532.59"/>
    <n v="8696.23"/>
    <n v="130457.54"/>
    <n v="626594850.33999527"/>
    <n v="62659.485033999525"/>
  </r>
  <r>
    <s v="MEM3197"/>
    <x v="7"/>
    <x v="1"/>
    <n v="31"/>
    <x v="1"/>
    <x v="2"/>
    <x v="1"/>
    <x v="5"/>
    <n v="28"/>
    <n v="1.94"/>
    <x v="1"/>
    <x v="0"/>
    <n v="3919.94"/>
    <n v="3109.7"/>
    <n v="3349.44"/>
    <n v="0"/>
    <n v="10858.26"/>
    <n v="6100.73"/>
    <n v="-5653.44"/>
    <n v="22612.43"/>
    <n v="626594850.33999527"/>
    <n v="62659.485033999525"/>
  </r>
  <r>
    <s v="MEM3198"/>
    <x v="5"/>
    <x v="1"/>
    <n v="43"/>
    <x v="1"/>
    <x v="2"/>
    <x v="1"/>
    <x v="4"/>
    <n v="50"/>
    <n v="2.91"/>
    <x v="1"/>
    <x v="0"/>
    <n v="7809.25"/>
    <n v="1330.25"/>
    <n v="7058.33"/>
    <n v="0"/>
    <n v="20214.16"/>
    <n v="24340.35"/>
    <n v="-23442.06"/>
    <n v="67996.570000000007"/>
    <n v="626594850.33999527"/>
    <n v="62659.485033999525"/>
  </r>
  <r>
    <s v="MEM3199"/>
    <x v="0"/>
    <x v="0"/>
    <n v="74"/>
    <x v="0"/>
    <x v="0"/>
    <x v="0"/>
    <x v="0"/>
    <n v="34"/>
    <n v="1.5"/>
    <x v="1"/>
    <x v="0"/>
    <n v="6348.13"/>
    <n v="137.19999999999999"/>
    <n v="973.84"/>
    <n v="0"/>
    <n v="27208.45"/>
    <n v="18912.12"/>
    <n v="-13137.59"/>
    <n v="59258.16"/>
    <n v="626594850.33999527"/>
    <n v="62659.485033999525"/>
  </r>
  <r>
    <s v="MEM3200"/>
    <x v="8"/>
    <x v="0"/>
    <n v="76"/>
    <x v="0"/>
    <x v="5"/>
    <x v="1"/>
    <x v="2"/>
    <n v="19"/>
    <n v="2.58"/>
    <x v="1"/>
    <x v="0"/>
    <n v="12566.29"/>
    <n v="850.07"/>
    <n v="4894.51"/>
    <n v="0"/>
    <n v="25297.99"/>
    <n v="30476.22"/>
    <n v="17628.689999999999"/>
    <n v="38145.519999999997"/>
    <n v="626594850.33999527"/>
    <n v="62659.485033999525"/>
  </r>
  <r>
    <s v="MEM3201"/>
    <x v="9"/>
    <x v="1"/>
    <n v="72"/>
    <x v="0"/>
    <x v="1"/>
    <x v="1"/>
    <x v="3"/>
    <n v="23"/>
    <n v="1.93"/>
    <x v="1"/>
    <x v="0"/>
    <n v="11877.54"/>
    <n v="3046.75"/>
    <n v="7840.24"/>
    <n v="0"/>
    <n v="31971.03"/>
    <n v="55805.89"/>
    <n v="-29736.79"/>
    <n v="117513.71"/>
    <n v="626594850.33999527"/>
    <n v="62659.485033999525"/>
  </r>
  <r>
    <s v="MEM3202"/>
    <x v="7"/>
    <x v="0"/>
    <n v="49"/>
    <x v="1"/>
    <x v="4"/>
    <x v="0"/>
    <x v="0"/>
    <n v="33"/>
    <n v="1.63"/>
    <x v="1"/>
    <x v="0"/>
    <n v="9603.33"/>
    <n v="2562.9899999999998"/>
    <n v="4168.7"/>
    <n v="0"/>
    <n v="27171.23"/>
    <n v="42082.37"/>
    <n v="-6551.47"/>
    <n v="75805.070000000007"/>
    <n v="626594850.33999527"/>
    <n v="62659.485033999525"/>
  </r>
  <r>
    <s v="MEM3203"/>
    <x v="5"/>
    <x v="1"/>
    <n v="63"/>
    <x v="0"/>
    <x v="4"/>
    <x v="2"/>
    <x v="2"/>
    <n v="23"/>
    <n v="2.95"/>
    <x v="0"/>
    <x v="0"/>
    <n v="17926.68"/>
    <n v="3203.45"/>
    <n v="2335.29"/>
    <n v="0"/>
    <n v="86512.61"/>
    <n v="88824.97"/>
    <n v="-22898.46"/>
    <n v="198236.04"/>
    <n v="626594850.33999527"/>
    <n v="62659.485033999525"/>
  </r>
  <r>
    <s v="MEM3204"/>
    <x v="4"/>
    <x v="1"/>
    <n v="38"/>
    <x v="1"/>
    <x v="2"/>
    <x v="1"/>
    <x v="4"/>
    <n v="28"/>
    <n v="3.18"/>
    <x v="1"/>
    <x v="0"/>
    <n v="12735.13"/>
    <n v="1758.83"/>
    <n v="5853.34"/>
    <n v="0"/>
    <n v="32374.95"/>
    <n v="21101.03"/>
    <n v="-13594.6"/>
    <n v="67070.58"/>
    <n v="626594850.33999527"/>
    <n v="62659.485033999525"/>
  </r>
  <r>
    <s v="MEM3205"/>
    <x v="4"/>
    <x v="0"/>
    <n v="23"/>
    <x v="2"/>
    <x v="2"/>
    <x v="1"/>
    <x v="0"/>
    <n v="32"/>
    <n v="3.36"/>
    <x v="0"/>
    <x v="0"/>
    <n v="17856.79"/>
    <n v="1393.06"/>
    <n v="3841.53"/>
    <n v="0"/>
    <n v="61794.8"/>
    <n v="38464.22"/>
    <n v="-21095.03"/>
    <n v="121354.05"/>
    <n v="626594850.33999527"/>
    <n v="62659.485033999525"/>
  </r>
  <r>
    <s v="MEM3206"/>
    <x v="8"/>
    <x v="0"/>
    <n v="24"/>
    <x v="2"/>
    <x v="5"/>
    <x v="0"/>
    <x v="5"/>
    <n v="32"/>
    <n v="2.31"/>
    <x v="0"/>
    <x v="0"/>
    <n v="3778"/>
    <n v="632.95000000000005"/>
    <n v="2721.06"/>
    <n v="0"/>
    <n v="5881.69"/>
    <n v="16434.89"/>
    <n v="17573.52"/>
    <n v="4743.0600000000004"/>
    <n v="626594850.33999527"/>
    <n v="62659.485033999525"/>
  </r>
  <r>
    <s v="MEM3207"/>
    <x v="5"/>
    <x v="0"/>
    <n v="70"/>
    <x v="0"/>
    <x v="4"/>
    <x v="0"/>
    <x v="5"/>
    <n v="30"/>
    <n v="2.44"/>
    <x v="0"/>
    <x v="0"/>
    <n v="5607.37"/>
    <n v="4854.54"/>
    <n v="3874.41"/>
    <n v="0"/>
    <n v="19478.88"/>
    <n v="8781.99"/>
    <n v="13168.95"/>
    <n v="15091.92"/>
    <n v="626594850.33999527"/>
    <n v="62659.485033999525"/>
  </r>
  <r>
    <s v="MEM3208"/>
    <x v="0"/>
    <x v="0"/>
    <n v="27"/>
    <x v="2"/>
    <x v="2"/>
    <x v="0"/>
    <x v="3"/>
    <n v="28"/>
    <n v="2.0699999999999998"/>
    <x v="0"/>
    <x v="0"/>
    <n v="18431.400000000001"/>
    <n v="4057.21"/>
    <n v="6274.53"/>
    <n v="0"/>
    <n v="57402.12"/>
    <n v="45831.97"/>
    <n v="-23555.89"/>
    <n v="126789.98"/>
    <n v="626594850.33999527"/>
    <n v="62659.485033999525"/>
  </r>
  <r>
    <s v="MEM3209"/>
    <x v="0"/>
    <x v="1"/>
    <n v="71"/>
    <x v="0"/>
    <x v="5"/>
    <x v="2"/>
    <x v="1"/>
    <n v="32"/>
    <n v="4.42"/>
    <x v="0"/>
    <x v="0"/>
    <n v="10588.18"/>
    <n v="4904.5200000000004"/>
    <n v="5364.92"/>
    <n v="0"/>
    <n v="50797.88"/>
    <n v="14336.63"/>
    <n v="-29125.3"/>
    <n v="94259.81"/>
    <n v="626594850.33999527"/>
    <n v="62659.485033999525"/>
  </r>
  <r>
    <s v="MEM3210"/>
    <x v="0"/>
    <x v="1"/>
    <n v="65"/>
    <x v="0"/>
    <x v="2"/>
    <x v="3"/>
    <x v="4"/>
    <n v="19"/>
    <n v="2.94"/>
    <x v="0"/>
    <x v="0"/>
    <n v="19043.400000000001"/>
    <n v="3480.7"/>
    <n v="3777.5"/>
    <n v="0"/>
    <n v="77360.97"/>
    <n v="34495.69"/>
    <n v="6178.94"/>
    <n v="105677.72"/>
    <n v="626594850.33999527"/>
    <n v="62659.485033999525"/>
  </r>
  <r>
    <s v="MEM3211"/>
    <x v="5"/>
    <x v="0"/>
    <n v="52"/>
    <x v="1"/>
    <x v="4"/>
    <x v="1"/>
    <x v="2"/>
    <n v="28"/>
    <n v="2.19"/>
    <x v="0"/>
    <x v="0"/>
    <n v="7883.4"/>
    <n v="2669.22"/>
    <n v="1327.67"/>
    <n v="0"/>
    <n v="18140.47"/>
    <n v="35585.17"/>
    <n v="10143.64"/>
    <n v="43582"/>
    <n v="626594850.33999527"/>
    <n v="62659.485033999525"/>
  </r>
  <r>
    <s v="MEM3212"/>
    <x v="6"/>
    <x v="1"/>
    <n v="61"/>
    <x v="0"/>
    <x v="5"/>
    <x v="1"/>
    <x v="1"/>
    <n v="32"/>
    <n v="2.5499999999999998"/>
    <x v="1"/>
    <x v="0"/>
    <n v="9696.85"/>
    <n v="3560.5"/>
    <n v="513.59"/>
    <n v="0"/>
    <n v="28264.07"/>
    <n v="12329.58"/>
    <n v="15254.51"/>
    <n v="25339.14"/>
    <n v="626594850.33999527"/>
    <n v="62659.485033999525"/>
  </r>
  <r>
    <s v="MEM3213"/>
    <x v="9"/>
    <x v="1"/>
    <n v="38"/>
    <x v="1"/>
    <x v="1"/>
    <x v="3"/>
    <x v="2"/>
    <n v="24"/>
    <n v="2.4900000000000002"/>
    <x v="1"/>
    <x v="0"/>
    <n v="9223.67"/>
    <n v="1617.11"/>
    <n v="271.37"/>
    <n v="0"/>
    <n v="21261.31"/>
    <n v="45304.66"/>
    <n v="-21957.02"/>
    <n v="88522.99"/>
    <n v="626594850.33999527"/>
    <n v="62659.485033999525"/>
  </r>
  <r>
    <s v="MEM3214"/>
    <x v="9"/>
    <x v="0"/>
    <n v="24"/>
    <x v="2"/>
    <x v="2"/>
    <x v="0"/>
    <x v="0"/>
    <n v="39"/>
    <n v="3.48"/>
    <x v="1"/>
    <x v="0"/>
    <n v="18002.93"/>
    <n v="3059.92"/>
    <n v="5600.46"/>
    <n v="0"/>
    <n v="82079.41"/>
    <n v="29932.21"/>
    <n v="-7665.7"/>
    <n v="119677.32"/>
    <n v="626594850.33999527"/>
    <n v="62659.485033999525"/>
  </r>
  <r>
    <s v="MEM3215"/>
    <x v="3"/>
    <x v="0"/>
    <n v="46"/>
    <x v="1"/>
    <x v="0"/>
    <x v="2"/>
    <x v="3"/>
    <n v="37"/>
    <n v="3.07"/>
    <x v="1"/>
    <x v="0"/>
    <n v="6398.11"/>
    <n v="3593.38"/>
    <n v="4450.58"/>
    <n v="0"/>
    <n v="24328.99"/>
    <n v="11749.39"/>
    <n v="24288.45"/>
    <n v="11789.93"/>
    <n v="626594850.33999527"/>
    <n v="62659.485033999525"/>
  </r>
  <r>
    <s v="MEM3216"/>
    <x v="4"/>
    <x v="1"/>
    <n v="66"/>
    <x v="0"/>
    <x v="2"/>
    <x v="0"/>
    <x v="1"/>
    <n v="22"/>
    <n v="2.71"/>
    <x v="1"/>
    <x v="0"/>
    <n v="3118.85"/>
    <n v="3872.96"/>
    <n v="3954.76"/>
    <n v="0"/>
    <n v="4083.94"/>
    <n v="13316.14"/>
    <n v="12445.29"/>
    <n v="4954.79"/>
    <n v="626594850.33999527"/>
    <n v="62659.485033999525"/>
  </r>
  <r>
    <s v="MEM3217"/>
    <x v="8"/>
    <x v="0"/>
    <n v="33"/>
    <x v="1"/>
    <x v="6"/>
    <x v="1"/>
    <x v="1"/>
    <n v="29"/>
    <n v="2.0699999999999998"/>
    <x v="1"/>
    <x v="0"/>
    <n v="12686.15"/>
    <n v="870.92"/>
    <n v="5431.73"/>
    <n v="0"/>
    <n v="62885.89"/>
    <n v="51260.98"/>
    <n v="-24874.83"/>
    <n v="139021.70000000001"/>
    <n v="626594850.33999527"/>
    <n v="62659.485033999525"/>
  </r>
  <r>
    <s v="MEM3218"/>
    <x v="9"/>
    <x v="0"/>
    <n v="44"/>
    <x v="1"/>
    <x v="4"/>
    <x v="1"/>
    <x v="0"/>
    <n v="38"/>
    <n v="1.86"/>
    <x v="1"/>
    <x v="0"/>
    <n v="16809.560000000001"/>
    <n v="2735.68"/>
    <n v="612.82000000000005"/>
    <n v="0"/>
    <n v="73633.88"/>
    <n v="76270.81"/>
    <n v="29885.67"/>
    <n v="120019.02"/>
    <n v="626594850.33999527"/>
    <n v="62659.485033999525"/>
  </r>
  <r>
    <s v="MEM3219"/>
    <x v="1"/>
    <x v="0"/>
    <n v="37"/>
    <x v="1"/>
    <x v="4"/>
    <x v="0"/>
    <x v="2"/>
    <n v="36"/>
    <n v="2.41"/>
    <x v="1"/>
    <x v="0"/>
    <n v="17381.400000000001"/>
    <n v="1796.44"/>
    <n v="1337.5"/>
    <n v="0"/>
    <n v="69256.179999999993"/>
    <n v="82455.570000000007"/>
    <n v="-11017.75"/>
    <n v="162729.5"/>
    <n v="626594850.33999527"/>
    <n v="62659.485033999525"/>
  </r>
  <r>
    <s v="MEM3220"/>
    <x v="3"/>
    <x v="0"/>
    <n v="24"/>
    <x v="2"/>
    <x v="5"/>
    <x v="1"/>
    <x v="5"/>
    <n v="42"/>
    <n v="4.17"/>
    <x v="1"/>
    <x v="0"/>
    <n v="10015.120000000001"/>
    <n v="1022.1"/>
    <n v="4698.5600000000004"/>
    <n v="0"/>
    <n v="48904.57"/>
    <n v="20170.439999999999"/>
    <n v="1905.34"/>
    <n v="67169.67"/>
    <n v="626594850.33999527"/>
    <n v="62659.485033999525"/>
  </r>
  <r>
    <s v="MEM3221"/>
    <x v="0"/>
    <x v="1"/>
    <n v="65"/>
    <x v="0"/>
    <x v="2"/>
    <x v="1"/>
    <x v="1"/>
    <n v="26"/>
    <n v="0.77"/>
    <x v="1"/>
    <x v="0"/>
    <n v="3770.78"/>
    <n v="3337.14"/>
    <n v="5514.69"/>
    <n v="0"/>
    <n v="17060.25"/>
    <n v="15917.12"/>
    <n v="22259.360000000001"/>
    <n v="10718.01"/>
    <n v="626594850.33999527"/>
    <n v="62659.485033999525"/>
  </r>
  <r>
    <s v="MEM3222"/>
    <x v="4"/>
    <x v="1"/>
    <n v="50"/>
    <x v="1"/>
    <x v="4"/>
    <x v="3"/>
    <x v="3"/>
    <n v="44"/>
    <n v="2.92"/>
    <x v="1"/>
    <x v="0"/>
    <n v="19663.32"/>
    <n v="1718.98"/>
    <n v="3037.78"/>
    <n v="0"/>
    <n v="34852.43"/>
    <n v="47730.68"/>
    <n v="22667.97"/>
    <n v="59915.14"/>
    <n v="626594850.33999527"/>
    <n v="62659.485033999525"/>
  </r>
  <r>
    <s v="MEM3223"/>
    <x v="7"/>
    <x v="0"/>
    <n v="62"/>
    <x v="0"/>
    <x v="0"/>
    <x v="2"/>
    <x v="1"/>
    <n v="27"/>
    <n v="1.5"/>
    <x v="1"/>
    <x v="0"/>
    <n v="19817.63"/>
    <n v="172.6"/>
    <n v="7230.46"/>
    <n v="0"/>
    <n v="34441.440000000002"/>
    <n v="35928.730000000003"/>
    <n v="15542.04"/>
    <n v="54828.13"/>
    <n v="626594850.33999527"/>
    <n v="62659.485033999525"/>
  </r>
  <r>
    <s v="MEM3224"/>
    <x v="0"/>
    <x v="1"/>
    <n v="79"/>
    <x v="0"/>
    <x v="3"/>
    <x v="1"/>
    <x v="2"/>
    <n v="27"/>
    <n v="2.79"/>
    <x v="1"/>
    <x v="0"/>
    <n v="6104.3"/>
    <n v="2447.37"/>
    <n v="182.76"/>
    <n v="0"/>
    <n v="16917.23"/>
    <n v="13340.13"/>
    <n v="16312.39"/>
    <n v="13944.97"/>
    <n v="626594850.33999527"/>
    <n v="62659.485033999525"/>
  </r>
  <r>
    <s v="MEM3225"/>
    <x v="9"/>
    <x v="0"/>
    <n v="31"/>
    <x v="1"/>
    <x v="3"/>
    <x v="0"/>
    <x v="4"/>
    <n v="25"/>
    <n v="2.19"/>
    <x v="1"/>
    <x v="0"/>
    <n v="1249.53"/>
    <n v="703.34"/>
    <n v="5313.16"/>
    <n v="0"/>
    <n v="5455.76"/>
    <n v="1542.39"/>
    <n v="-27648.16"/>
    <n v="34646.31"/>
    <n v="626594850.33999527"/>
    <n v="62659.485033999525"/>
  </r>
  <r>
    <s v="MEM3226"/>
    <x v="0"/>
    <x v="1"/>
    <n v="67"/>
    <x v="0"/>
    <x v="5"/>
    <x v="0"/>
    <x v="0"/>
    <n v="28"/>
    <n v="2.77"/>
    <x v="1"/>
    <x v="0"/>
    <n v="2811.21"/>
    <n v="2618.8200000000002"/>
    <n v="3425.25"/>
    <n v="0"/>
    <n v="5183.54"/>
    <n v="6658.97"/>
    <n v="29206.93"/>
    <n v="-17364.419999999998"/>
    <n v="626594850.33999527"/>
    <n v="62659.485033999525"/>
  </r>
  <r>
    <s v="MEM3227"/>
    <x v="1"/>
    <x v="0"/>
    <n v="31"/>
    <x v="1"/>
    <x v="2"/>
    <x v="1"/>
    <x v="5"/>
    <n v="34"/>
    <n v="2.64"/>
    <x v="1"/>
    <x v="0"/>
    <n v="9845.9500000000007"/>
    <n v="3698.76"/>
    <n v="1109"/>
    <n v="0"/>
    <n v="21525.58"/>
    <n v="39411.040000000001"/>
    <n v="18436.669999999998"/>
    <n v="42499.95"/>
    <n v="626594850.33999527"/>
    <n v="62659.485033999525"/>
  </r>
  <r>
    <s v="MEM3228"/>
    <x v="2"/>
    <x v="0"/>
    <n v="35"/>
    <x v="1"/>
    <x v="6"/>
    <x v="1"/>
    <x v="4"/>
    <n v="30"/>
    <n v="2.58"/>
    <x v="1"/>
    <x v="0"/>
    <n v="2606.2199999999998"/>
    <n v="3271.94"/>
    <n v="6941.96"/>
    <n v="0"/>
    <n v="6989.22"/>
    <n v="7905.45"/>
    <n v="27478.5"/>
    <n v="-12583.83"/>
    <n v="626594850.33999527"/>
    <n v="62659.485033999525"/>
  </r>
  <r>
    <s v="MEM3229"/>
    <x v="6"/>
    <x v="1"/>
    <n v="77"/>
    <x v="0"/>
    <x v="0"/>
    <x v="0"/>
    <x v="0"/>
    <n v="32"/>
    <n v="2.4500000000000002"/>
    <x v="1"/>
    <x v="0"/>
    <n v="16483.939999999999"/>
    <n v="1410.67"/>
    <n v="737.94"/>
    <n v="0"/>
    <n v="37715.699999999997"/>
    <n v="74675.149999999994"/>
    <n v="-10778.69"/>
    <n v="123169.54"/>
    <n v="626594850.33999527"/>
    <n v="62659.485033999525"/>
  </r>
  <r>
    <s v="MEM3230"/>
    <x v="8"/>
    <x v="0"/>
    <n v="49"/>
    <x v="1"/>
    <x v="2"/>
    <x v="1"/>
    <x v="5"/>
    <n v="29"/>
    <n v="2.44"/>
    <x v="1"/>
    <x v="0"/>
    <n v="18731.310000000001"/>
    <n v="3827.74"/>
    <n v="1939.68"/>
    <n v="0"/>
    <n v="25596.66"/>
    <n v="72912.23"/>
    <n v="28103.02"/>
    <n v="70405.87"/>
    <n v="626594850.33999527"/>
    <n v="62659.485033999525"/>
  </r>
  <r>
    <s v="MEM3231"/>
    <x v="2"/>
    <x v="1"/>
    <n v="32"/>
    <x v="1"/>
    <x v="1"/>
    <x v="3"/>
    <x v="0"/>
    <n v="22"/>
    <n v="2.67"/>
    <x v="1"/>
    <x v="0"/>
    <n v="15610.21"/>
    <n v="1694.03"/>
    <n v="1884.99"/>
    <n v="0"/>
    <n v="47880.45"/>
    <n v="74434.97"/>
    <n v="14674.32"/>
    <n v="107641.1"/>
    <n v="626594850.33999527"/>
    <n v="62659.485033999525"/>
  </r>
  <r>
    <s v="MEM3232"/>
    <x v="2"/>
    <x v="1"/>
    <n v="41"/>
    <x v="1"/>
    <x v="6"/>
    <x v="0"/>
    <x v="1"/>
    <n v="33"/>
    <n v="2.94"/>
    <x v="0"/>
    <x v="0"/>
    <n v="1761.79"/>
    <n v="3925.81"/>
    <n v="2035.03"/>
    <n v="0"/>
    <n v="3835.1"/>
    <n v="3818.78"/>
    <n v="7426.94"/>
    <n v="226.94"/>
    <n v="626594850.33999527"/>
    <n v="62659.485033999525"/>
  </r>
  <r>
    <s v="MEM3233"/>
    <x v="3"/>
    <x v="1"/>
    <n v="66"/>
    <x v="0"/>
    <x v="3"/>
    <x v="1"/>
    <x v="3"/>
    <n v="22"/>
    <n v="1.89"/>
    <x v="1"/>
    <x v="0"/>
    <n v="7586.04"/>
    <n v="173.99"/>
    <n v="6911.48"/>
    <n v="0"/>
    <n v="12417.99"/>
    <n v="18734.599999999999"/>
    <n v="-5370.86"/>
    <n v="36523.449999999997"/>
    <n v="626594850.33999527"/>
    <n v="62659.485033999525"/>
  </r>
  <r>
    <s v="MEM3234"/>
    <x v="9"/>
    <x v="0"/>
    <n v="25"/>
    <x v="2"/>
    <x v="5"/>
    <x v="3"/>
    <x v="3"/>
    <n v="33"/>
    <n v="2.61"/>
    <x v="0"/>
    <x v="0"/>
    <n v="16187.86"/>
    <n v="1506.27"/>
    <n v="5783.38"/>
    <n v="0"/>
    <n v="56635.27"/>
    <n v="53769.39"/>
    <n v="-6346.12"/>
    <n v="116750.78"/>
    <n v="626594850.33999527"/>
    <n v="62659.485033999525"/>
  </r>
  <r>
    <s v="MEM3235"/>
    <x v="3"/>
    <x v="0"/>
    <n v="49"/>
    <x v="1"/>
    <x v="0"/>
    <x v="0"/>
    <x v="5"/>
    <n v="22"/>
    <n v="1.94"/>
    <x v="1"/>
    <x v="0"/>
    <n v="11503.77"/>
    <n v="3425.4"/>
    <n v="7676.65"/>
    <n v="0"/>
    <n v="32435.78"/>
    <n v="14623.53"/>
    <n v="24561.07"/>
    <n v="22498.240000000002"/>
    <n v="626594850.33999527"/>
    <n v="62659.485033999525"/>
  </r>
  <r>
    <s v="MEM3236"/>
    <x v="5"/>
    <x v="1"/>
    <n v="42"/>
    <x v="1"/>
    <x v="0"/>
    <x v="3"/>
    <x v="4"/>
    <n v="32"/>
    <n v="1.52"/>
    <x v="0"/>
    <x v="0"/>
    <n v="4556.7"/>
    <n v="2785.03"/>
    <n v="1794.44"/>
    <n v="0"/>
    <n v="9763.0300000000007"/>
    <n v="8246.42"/>
    <n v="104.53"/>
    <n v="17904.919999999998"/>
    <n v="626594850.33999527"/>
    <n v="62659.485033999525"/>
  </r>
  <r>
    <s v="MEM3237"/>
    <x v="1"/>
    <x v="1"/>
    <n v="74"/>
    <x v="0"/>
    <x v="3"/>
    <x v="0"/>
    <x v="1"/>
    <n v="25"/>
    <n v="2.92"/>
    <x v="1"/>
    <x v="0"/>
    <n v="9018.66"/>
    <n v="2269.4299999999998"/>
    <n v="188.08"/>
    <n v="0"/>
    <n v="27719.599999999999"/>
    <n v="27100.57"/>
    <n v="-20018.2"/>
    <n v="74838.37"/>
    <n v="626594850.33999527"/>
    <n v="62659.485033999525"/>
  </r>
  <r>
    <s v="MEM3238"/>
    <x v="8"/>
    <x v="0"/>
    <n v="32"/>
    <x v="1"/>
    <x v="2"/>
    <x v="1"/>
    <x v="0"/>
    <n v="22"/>
    <n v="1.68"/>
    <x v="1"/>
    <x v="0"/>
    <n v="17024.240000000002"/>
    <n v="4998.32"/>
    <n v="1875.7"/>
    <n v="0"/>
    <n v="23526.7"/>
    <n v="62648.959999999999"/>
    <n v="-10672.71"/>
    <n v="96848.37"/>
    <n v="626594850.33999527"/>
    <n v="62659.485033999525"/>
  </r>
  <r>
    <s v="MEM3239"/>
    <x v="1"/>
    <x v="1"/>
    <n v="46"/>
    <x v="1"/>
    <x v="1"/>
    <x v="3"/>
    <x v="2"/>
    <n v="36"/>
    <n v="4.28"/>
    <x v="0"/>
    <x v="0"/>
    <n v="17329.599999999999"/>
    <n v="1925.38"/>
    <n v="3922.16"/>
    <n v="0"/>
    <n v="43206.5"/>
    <n v="55465.279999999999"/>
    <n v="-8152.04"/>
    <n v="106823.82"/>
    <n v="626594850.33999527"/>
    <n v="62659.485033999525"/>
  </r>
  <r>
    <s v="MEM3240"/>
    <x v="9"/>
    <x v="1"/>
    <n v="41"/>
    <x v="1"/>
    <x v="6"/>
    <x v="3"/>
    <x v="5"/>
    <n v="18"/>
    <n v="1.97"/>
    <x v="1"/>
    <x v="0"/>
    <n v="14123.68"/>
    <n v="1605.67"/>
    <n v="2088.2399999999998"/>
    <n v="0"/>
    <n v="36128.5"/>
    <n v="46394.58"/>
    <n v="-5114.25"/>
    <n v="87637.33"/>
    <n v="626594850.33999527"/>
    <n v="62659.485033999525"/>
  </r>
  <r>
    <s v="MEM3241"/>
    <x v="5"/>
    <x v="0"/>
    <n v="35"/>
    <x v="1"/>
    <x v="4"/>
    <x v="1"/>
    <x v="0"/>
    <n v="33"/>
    <n v="2.64"/>
    <x v="1"/>
    <x v="0"/>
    <n v="14053.37"/>
    <n v="1050.3399999999999"/>
    <n v="7192.9"/>
    <n v="0"/>
    <n v="22597.84"/>
    <n v="21469.66"/>
    <n v="-934.7"/>
    <n v="45002.2"/>
    <n v="626594850.33999527"/>
    <n v="62659.485033999525"/>
  </r>
  <r>
    <s v="MEM3242"/>
    <x v="5"/>
    <x v="0"/>
    <n v="50"/>
    <x v="1"/>
    <x v="3"/>
    <x v="0"/>
    <x v="3"/>
    <n v="25"/>
    <n v="2.19"/>
    <x v="1"/>
    <x v="0"/>
    <n v="16029.92"/>
    <n v="2305.4"/>
    <n v="357.24"/>
    <n v="0"/>
    <n v="54684.05"/>
    <n v="76306.33"/>
    <n v="11814.46"/>
    <n v="119175.92"/>
    <n v="626594850.33999527"/>
    <n v="62659.485033999525"/>
  </r>
  <r>
    <s v="MEM3243"/>
    <x v="4"/>
    <x v="0"/>
    <n v="33"/>
    <x v="1"/>
    <x v="0"/>
    <x v="0"/>
    <x v="2"/>
    <n v="26"/>
    <n v="1.51"/>
    <x v="1"/>
    <x v="0"/>
    <n v="10526.07"/>
    <n v="4225.9799999999996"/>
    <n v="5503.7"/>
    <n v="0"/>
    <n v="43727.96"/>
    <n v="40435.360000000001"/>
    <n v="8138.62"/>
    <n v="76024.7"/>
    <n v="626594850.33999527"/>
    <n v="62659.485033999525"/>
  </r>
  <r>
    <s v="MEM3244"/>
    <x v="7"/>
    <x v="1"/>
    <n v="68"/>
    <x v="0"/>
    <x v="2"/>
    <x v="2"/>
    <x v="4"/>
    <n v="27"/>
    <n v="1.1399999999999999"/>
    <x v="1"/>
    <x v="0"/>
    <n v="16614.95"/>
    <n v="4818.51"/>
    <n v="5092.41"/>
    <n v="0"/>
    <n v="32464.81"/>
    <n v="29899.22"/>
    <n v="945.82"/>
    <n v="61418.21"/>
    <n v="626594850.33999527"/>
    <n v="62659.485033999525"/>
  </r>
  <r>
    <s v="MEM3245"/>
    <x v="7"/>
    <x v="0"/>
    <n v="26"/>
    <x v="2"/>
    <x v="1"/>
    <x v="1"/>
    <x v="4"/>
    <n v="28"/>
    <n v="2.74"/>
    <x v="0"/>
    <x v="0"/>
    <n v="19076.740000000002"/>
    <n v="4716.57"/>
    <n v="4064.31"/>
    <n v="0"/>
    <n v="93222.94"/>
    <n v="31762.42"/>
    <n v="4691.32"/>
    <n v="120294.04"/>
    <n v="626594850.33999527"/>
    <n v="62659.485033999525"/>
  </r>
  <r>
    <s v="MEM3246"/>
    <x v="5"/>
    <x v="1"/>
    <n v="55"/>
    <x v="1"/>
    <x v="2"/>
    <x v="3"/>
    <x v="2"/>
    <n v="30"/>
    <n v="2.92"/>
    <x v="0"/>
    <x v="0"/>
    <n v="6720.33"/>
    <n v="1993.55"/>
    <n v="2827.85"/>
    <n v="0"/>
    <n v="9755.09"/>
    <n v="27951.37"/>
    <n v="-1452.61"/>
    <n v="39159.07"/>
    <n v="626594850.33999527"/>
    <n v="62659.485033999525"/>
  </r>
  <r>
    <s v="MEM3247"/>
    <x v="6"/>
    <x v="0"/>
    <n v="23"/>
    <x v="2"/>
    <x v="3"/>
    <x v="0"/>
    <x v="3"/>
    <n v="40"/>
    <n v="3.3"/>
    <x v="1"/>
    <x v="0"/>
    <n v="7742.01"/>
    <n v="1181.23"/>
    <n v="5377.82"/>
    <n v="0"/>
    <n v="12763.11"/>
    <n v="34015.230000000003"/>
    <n v="5684.1"/>
    <n v="41094.239999999998"/>
    <n v="626594850.33999527"/>
    <n v="62659.485033999525"/>
  </r>
  <r>
    <s v="MEM3248"/>
    <x v="4"/>
    <x v="1"/>
    <n v="70"/>
    <x v="0"/>
    <x v="1"/>
    <x v="0"/>
    <x v="5"/>
    <n v="31"/>
    <n v="3.08"/>
    <x v="1"/>
    <x v="0"/>
    <n v="10241.629999999999"/>
    <n v="3487.67"/>
    <n v="4569.3999999999996"/>
    <n v="0"/>
    <n v="44755.03"/>
    <n v="19648.47"/>
    <n v="20977.31"/>
    <n v="43426.19"/>
    <n v="626594850.33999527"/>
    <n v="62659.485033999525"/>
  </r>
  <r>
    <s v="MEM3249"/>
    <x v="2"/>
    <x v="0"/>
    <n v="35"/>
    <x v="1"/>
    <x v="3"/>
    <x v="3"/>
    <x v="1"/>
    <n v="33"/>
    <n v="2.1"/>
    <x v="1"/>
    <x v="0"/>
    <n v="8939.39"/>
    <n v="4652.99"/>
    <n v="173.18"/>
    <n v="0"/>
    <n v="13649.98"/>
    <n v="13565.79"/>
    <n v="-28946.18"/>
    <n v="56161.95"/>
    <n v="626594850.33999527"/>
    <n v="62659.485033999525"/>
  </r>
  <r>
    <s v="MEM3250"/>
    <x v="3"/>
    <x v="1"/>
    <n v="28"/>
    <x v="2"/>
    <x v="4"/>
    <x v="3"/>
    <x v="5"/>
    <n v="41"/>
    <n v="3.89"/>
    <x v="1"/>
    <x v="0"/>
    <n v="1747.42"/>
    <n v="403.77"/>
    <n v="954.06"/>
    <n v="0"/>
    <n v="4974.8599999999997"/>
    <n v="4603.99"/>
    <n v="-7227.58"/>
    <n v="16806.43"/>
    <n v="626594850.33999527"/>
    <n v="62659.485033999525"/>
  </r>
  <r>
    <s v="MEM3251"/>
    <x v="8"/>
    <x v="0"/>
    <n v="52"/>
    <x v="1"/>
    <x v="2"/>
    <x v="0"/>
    <x v="0"/>
    <n v="31"/>
    <n v="3.47"/>
    <x v="1"/>
    <x v="0"/>
    <n v="8222.41"/>
    <n v="1569.77"/>
    <n v="2772.02"/>
    <n v="0"/>
    <n v="23010.12"/>
    <n v="33566"/>
    <n v="-25173.29"/>
    <n v="81749.41"/>
    <n v="626594850.33999527"/>
    <n v="62659.485033999525"/>
  </r>
  <r>
    <s v="MEM3252"/>
    <x v="4"/>
    <x v="0"/>
    <n v="49"/>
    <x v="1"/>
    <x v="6"/>
    <x v="0"/>
    <x v="4"/>
    <n v="29"/>
    <n v="1.25"/>
    <x v="0"/>
    <x v="0"/>
    <n v="13166.06"/>
    <n v="1505.69"/>
    <n v="7957.31"/>
    <n v="0"/>
    <n v="39121.410000000003"/>
    <n v="63238.91"/>
    <n v="23203.119999999999"/>
    <n v="79157.2"/>
    <n v="626594850.33999527"/>
    <n v="62659.485033999525"/>
  </r>
  <r>
    <s v="MEM3253"/>
    <x v="0"/>
    <x v="0"/>
    <n v="70"/>
    <x v="0"/>
    <x v="5"/>
    <x v="1"/>
    <x v="0"/>
    <n v="33"/>
    <n v="3.1"/>
    <x v="1"/>
    <x v="0"/>
    <n v="10563.79"/>
    <n v="4971.8100000000004"/>
    <n v="5937.46"/>
    <n v="0"/>
    <n v="32104.68"/>
    <n v="18156.46"/>
    <n v="12778.64"/>
    <n v="37482.5"/>
    <n v="626594850.33999527"/>
    <n v="62659.485033999525"/>
  </r>
  <r>
    <s v="MEM3254"/>
    <x v="1"/>
    <x v="1"/>
    <n v="35"/>
    <x v="1"/>
    <x v="6"/>
    <x v="0"/>
    <x v="4"/>
    <n v="20"/>
    <n v="0.83"/>
    <x v="1"/>
    <x v="0"/>
    <n v="1010.11"/>
    <n v="1468.42"/>
    <n v="2203.25"/>
    <n v="0"/>
    <n v="3666.62"/>
    <n v="1761.86"/>
    <n v="-14418.27"/>
    <n v="19846.75"/>
    <n v="626594850.33999527"/>
    <n v="62659.485033999525"/>
  </r>
  <r>
    <s v="MEM3255"/>
    <x v="9"/>
    <x v="0"/>
    <n v="29"/>
    <x v="2"/>
    <x v="4"/>
    <x v="1"/>
    <x v="4"/>
    <n v="27"/>
    <n v="2.93"/>
    <x v="1"/>
    <x v="0"/>
    <n v="12227.75"/>
    <n v="4393.68"/>
    <n v="3410.19"/>
    <n v="0"/>
    <n v="58348.27"/>
    <n v="30964.49"/>
    <n v="-2268.2800000000002"/>
    <n v="91581.04"/>
    <n v="626594850.33999527"/>
    <n v="62659.485033999525"/>
  </r>
  <r>
    <s v="MEM3256"/>
    <x v="1"/>
    <x v="1"/>
    <n v="72"/>
    <x v="0"/>
    <x v="1"/>
    <x v="0"/>
    <x v="1"/>
    <n v="37"/>
    <n v="1.76"/>
    <x v="1"/>
    <x v="0"/>
    <n v="16168.26"/>
    <n v="115.29"/>
    <n v="3783.18"/>
    <n v="0"/>
    <n v="73622.149999999994"/>
    <n v="45480.13"/>
    <n v="-15227.62"/>
    <n v="134329.9"/>
    <n v="626594850.33999527"/>
    <n v="62659.485033999525"/>
  </r>
  <r>
    <s v="MEM3257"/>
    <x v="9"/>
    <x v="0"/>
    <n v="56"/>
    <x v="0"/>
    <x v="4"/>
    <x v="1"/>
    <x v="0"/>
    <n v="23"/>
    <n v="2.95"/>
    <x v="1"/>
    <x v="0"/>
    <n v="18754.61"/>
    <n v="2621.67"/>
    <n v="5644.37"/>
    <n v="0"/>
    <n v="61781.19"/>
    <n v="47046.89"/>
    <n v="25239.18"/>
    <n v="83588.899999999994"/>
    <n v="626594850.33999527"/>
    <n v="62659.485033999525"/>
  </r>
  <r>
    <s v="MEM3258"/>
    <x v="5"/>
    <x v="0"/>
    <n v="40"/>
    <x v="1"/>
    <x v="0"/>
    <x v="0"/>
    <x v="1"/>
    <n v="35"/>
    <n v="2.0299999999999998"/>
    <x v="0"/>
    <x v="0"/>
    <n v="13826.97"/>
    <n v="1173.1099999999999"/>
    <n v="4697.6499999999996"/>
    <n v="0"/>
    <n v="32263.18"/>
    <n v="34966.14"/>
    <n v="-26821.360000000001"/>
    <n v="94050.68"/>
    <n v="626594850.33999527"/>
    <n v="62659.485033999525"/>
  </r>
  <r>
    <s v="MEM3259"/>
    <x v="7"/>
    <x v="0"/>
    <n v="53"/>
    <x v="1"/>
    <x v="4"/>
    <x v="1"/>
    <x v="2"/>
    <n v="32"/>
    <n v="2.89"/>
    <x v="1"/>
    <x v="0"/>
    <n v="17142.22"/>
    <n v="4580.96"/>
    <n v="492.54"/>
    <n v="0"/>
    <n v="74563.8"/>
    <n v="25243.08"/>
    <n v="19695.919999999998"/>
    <n v="80110.960000000006"/>
    <n v="626594850.33999527"/>
    <n v="62659.485033999525"/>
  </r>
  <r>
    <s v="MEM3260"/>
    <x v="2"/>
    <x v="0"/>
    <n v="80"/>
    <x v="0"/>
    <x v="4"/>
    <x v="0"/>
    <x v="2"/>
    <n v="31"/>
    <n v="3.02"/>
    <x v="1"/>
    <x v="0"/>
    <n v="14317.84"/>
    <n v="4551.91"/>
    <n v="5068.57"/>
    <n v="0"/>
    <n v="60119.53"/>
    <n v="34546.559999999998"/>
    <n v="-14966.24"/>
    <n v="109632.33"/>
    <n v="626594850.33999527"/>
    <n v="62659.485033999525"/>
  </r>
  <r>
    <s v="MEM3261"/>
    <x v="3"/>
    <x v="1"/>
    <n v="64"/>
    <x v="0"/>
    <x v="2"/>
    <x v="1"/>
    <x v="1"/>
    <n v="24"/>
    <n v="1.18"/>
    <x v="1"/>
    <x v="0"/>
    <n v="18294.650000000001"/>
    <n v="2340.0300000000002"/>
    <n v="2351.23"/>
    <n v="0"/>
    <n v="76879.509999999995"/>
    <n v="35360.49"/>
    <n v="9485.5300000000007"/>
    <n v="102754.47"/>
    <n v="626594850.33999527"/>
    <n v="62659.485033999525"/>
  </r>
  <r>
    <s v="MEM3262"/>
    <x v="9"/>
    <x v="0"/>
    <n v="53"/>
    <x v="1"/>
    <x v="5"/>
    <x v="0"/>
    <x v="3"/>
    <n v="38"/>
    <n v="2.52"/>
    <x v="1"/>
    <x v="0"/>
    <n v="1186.6500000000001"/>
    <n v="1513.53"/>
    <n v="6950.35"/>
    <n v="0"/>
    <n v="4375.8999999999996"/>
    <n v="2634.37"/>
    <n v="21465.55"/>
    <n v="-14455.28"/>
    <n v="626594850.33999527"/>
    <n v="62659.485033999525"/>
  </r>
  <r>
    <s v="MEM3263"/>
    <x v="3"/>
    <x v="0"/>
    <n v="74"/>
    <x v="0"/>
    <x v="2"/>
    <x v="2"/>
    <x v="5"/>
    <n v="29"/>
    <n v="1.95"/>
    <x v="1"/>
    <x v="0"/>
    <n v="12364.16"/>
    <n v="3032.05"/>
    <n v="5712.44"/>
    <n v="0"/>
    <n v="50764.35"/>
    <n v="38382.239999999998"/>
    <n v="-27787.14"/>
    <n v="116933.73"/>
    <n v="626594850.33999527"/>
    <n v="62659.485033999525"/>
  </r>
  <r>
    <s v="MEM3264"/>
    <x v="2"/>
    <x v="1"/>
    <n v="57"/>
    <x v="0"/>
    <x v="0"/>
    <x v="3"/>
    <x v="0"/>
    <n v="31"/>
    <n v="2.36"/>
    <x v="0"/>
    <x v="0"/>
    <n v="13563.65"/>
    <n v="494.68"/>
    <n v="4941.55"/>
    <n v="0"/>
    <n v="44061.42"/>
    <n v="64747.519999999997"/>
    <n v="170.97"/>
    <n v="108637.97"/>
    <n v="626594850.33999527"/>
    <n v="62659.485033999525"/>
  </r>
  <r>
    <s v="MEM3265"/>
    <x v="9"/>
    <x v="0"/>
    <n v="32"/>
    <x v="1"/>
    <x v="1"/>
    <x v="1"/>
    <x v="2"/>
    <n v="34"/>
    <n v="2.76"/>
    <x v="1"/>
    <x v="0"/>
    <n v="2893.15"/>
    <n v="4991.46"/>
    <n v="3110.82"/>
    <n v="0"/>
    <n v="8226.9"/>
    <n v="13601.78"/>
    <n v="-12723.07"/>
    <n v="34551.75"/>
    <n v="626594850.33999527"/>
    <n v="62659.485033999525"/>
  </r>
  <r>
    <s v="MEM3266"/>
    <x v="9"/>
    <x v="1"/>
    <n v="60"/>
    <x v="0"/>
    <x v="3"/>
    <x v="3"/>
    <x v="1"/>
    <n v="31"/>
    <n v="3.53"/>
    <x v="0"/>
    <x v="0"/>
    <n v="1151.99"/>
    <n v="3868.5"/>
    <n v="1917.41"/>
    <n v="0"/>
    <n v="2141.9899999999998"/>
    <n v="4489.1099999999997"/>
    <n v="15660.5"/>
    <n v="-9029.4"/>
    <n v="626594850.33999527"/>
    <n v="62659.485033999525"/>
  </r>
  <r>
    <s v="MEM3267"/>
    <x v="3"/>
    <x v="0"/>
    <n v="32"/>
    <x v="1"/>
    <x v="1"/>
    <x v="1"/>
    <x v="1"/>
    <n v="25"/>
    <n v="2.78"/>
    <x v="1"/>
    <x v="0"/>
    <n v="3176.86"/>
    <n v="4734.63"/>
    <n v="7520.35"/>
    <n v="0"/>
    <n v="7774.55"/>
    <n v="8749.09"/>
    <n v="26858.87"/>
    <n v="-10335.23"/>
    <n v="626594850.33999527"/>
    <n v="62659.485033999525"/>
  </r>
  <r>
    <s v="MEM3268"/>
    <x v="6"/>
    <x v="0"/>
    <n v="69"/>
    <x v="0"/>
    <x v="6"/>
    <x v="0"/>
    <x v="0"/>
    <n v="40"/>
    <n v="2.97"/>
    <x v="1"/>
    <x v="0"/>
    <n v="8501.56"/>
    <n v="260.04000000000002"/>
    <n v="241.41"/>
    <n v="0"/>
    <n v="21662.99"/>
    <n v="17581.45"/>
    <n v="-9146.06"/>
    <n v="48390.5"/>
    <n v="626594850.33999527"/>
    <n v="62659.485033999525"/>
  </r>
  <r>
    <s v="MEM3269"/>
    <x v="2"/>
    <x v="1"/>
    <n v="59"/>
    <x v="0"/>
    <x v="5"/>
    <x v="3"/>
    <x v="3"/>
    <n v="26"/>
    <n v="2.08"/>
    <x v="1"/>
    <x v="0"/>
    <n v="10820.15"/>
    <n v="1988.96"/>
    <n v="2521.17"/>
    <n v="0"/>
    <n v="39562.67"/>
    <n v="39960.49"/>
    <n v="2487.08"/>
    <n v="77036.08"/>
    <n v="626594850.33999527"/>
    <n v="62659.485033999525"/>
  </r>
  <r>
    <s v="MEM3270"/>
    <x v="1"/>
    <x v="1"/>
    <n v="36"/>
    <x v="1"/>
    <x v="0"/>
    <x v="0"/>
    <x v="5"/>
    <n v="34"/>
    <n v="3.39"/>
    <x v="0"/>
    <x v="0"/>
    <n v="5219.92"/>
    <n v="4137.3100000000004"/>
    <n v="4229.34"/>
    <n v="0"/>
    <n v="24426.799999999999"/>
    <n v="17677.990000000002"/>
    <n v="26164.5"/>
    <n v="15940.29"/>
    <n v="626594850.33999527"/>
    <n v="62659.485033999525"/>
  </r>
  <r>
    <s v="MEM3271"/>
    <x v="7"/>
    <x v="0"/>
    <n v="77"/>
    <x v="0"/>
    <x v="0"/>
    <x v="0"/>
    <x v="2"/>
    <n v="27"/>
    <n v="1.98"/>
    <x v="1"/>
    <x v="0"/>
    <n v="6082.14"/>
    <n v="3287.69"/>
    <n v="2081.4699999999998"/>
    <n v="0"/>
    <n v="28938.07"/>
    <n v="30011.35"/>
    <n v="5130.6000000000004"/>
    <n v="53818.82"/>
    <n v="626594850.33999527"/>
    <n v="62659.485033999525"/>
  </r>
  <r>
    <s v="MEM3272"/>
    <x v="9"/>
    <x v="0"/>
    <n v="40"/>
    <x v="1"/>
    <x v="2"/>
    <x v="1"/>
    <x v="4"/>
    <n v="29"/>
    <n v="0.8"/>
    <x v="1"/>
    <x v="0"/>
    <n v="5120.87"/>
    <n v="4234.4799999999996"/>
    <n v="3729.63"/>
    <n v="0"/>
    <n v="11730.53"/>
    <n v="10856.63"/>
    <n v="-8142.31"/>
    <n v="30729.47"/>
    <n v="626594850.33999527"/>
    <n v="62659.485033999525"/>
  </r>
  <r>
    <s v="MEM3273"/>
    <x v="8"/>
    <x v="0"/>
    <n v="62"/>
    <x v="0"/>
    <x v="5"/>
    <x v="2"/>
    <x v="4"/>
    <n v="38"/>
    <n v="1.65"/>
    <x v="0"/>
    <x v="0"/>
    <n v="19154.84"/>
    <n v="3194.11"/>
    <n v="1026.08"/>
    <n v="0"/>
    <n v="42661.34"/>
    <n v="80691.89"/>
    <n v="-27233.01"/>
    <n v="150586.23999999999"/>
    <n v="626594850.33999527"/>
    <n v="62659.485033999525"/>
  </r>
  <r>
    <s v="MEM3274"/>
    <x v="4"/>
    <x v="0"/>
    <n v="40"/>
    <x v="1"/>
    <x v="4"/>
    <x v="3"/>
    <x v="4"/>
    <n v="34"/>
    <n v="4.13"/>
    <x v="1"/>
    <x v="0"/>
    <n v="9933.7900000000009"/>
    <n v="892.46"/>
    <n v="7101.48"/>
    <n v="0"/>
    <n v="40340"/>
    <n v="21801.15"/>
    <n v="-29494.99"/>
    <n v="91636.14"/>
    <n v="626594850.33999527"/>
    <n v="62659.485033999525"/>
  </r>
  <r>
    <s v="MEM3275"/>
    <x v="8"/>
    <x v="1"/>
    <n v="23"/>
    <x v="2"/>
    <x v="2"/>
    <x v="3"/>
    <x v="4"/>
    <n v="27"/>
    <n v="2.1800000000000002"/>
    <x v="0"/>
    <x v="0"/>
    <n v="7296.15"/>
    <n v="1271.7"/>
    <n v="490.5"/>
    <n v="0"/>
    <n v="24247.06"/>
    <n v="23587.96"/>
    <n v="-17707.169999999998"/>
    <n v="65542.19"/>
    <n v="626594850.33999527"/>
    <n v="62659.485033999525"/>
  </r>
  <r>
    <s v="MEM3276"/>
    <x v="8"/>
    <x v="1"/>
    <n v="43"/>
    <x v="1"/>
    <x v="4"/>
    <x v="1"/>
    <x v="1"/>
    <n v="26"/>
    <n v="4.6900000000000004"/>
    <x v="1"/>
    <x v="0"/>
    <n v="6160.5"/>
    <n v="2677.36"/>
    <n v="6575.66"/>
    <n v="0"/>
    <n v="24299.09"/>
    <n v="7935.66"/>
    <n v="3234.73"/>
    <n v="29000.02"/>
    <n v="626594850.33999527"/>
    <n v="62659.485033999525"/>
  </r>
  <r>
    <s v="MEM3277"/>
    <x v="4"/>
    <x v="1"/>
    <n v="79"/>
    <x v="0"/>
    <x v="2"/>
    <x v="3"/>
    <x v="2"/>
    <n v="25"/>
    <n v="2.7"/>
    <x v="1"/>
    <x v="0"/>
    <n v="6981.88"/>
    <n v="1473.21"/>
    <n v="343.58"/>
    <n v="0"/>
    <n v="21774.57"/>
    <n v="22165.73"/>
    <n v="-29259.72"/>
    <n v="73200.02"/>
    <n v="626594850.33999527"/>
    <n v="62659.485033999525"/>
  </r>
  <r>
    <s v="MEM3278"/>
    <x v="2"/>
    <x v="1"/>
    <n v="55"/>
    <x v="1"/>
    <x v="1"/>
    <x v="2"/>
    <x v="1"/>
    <n v="29"/>
    <n v="2.12"/>
    <x v="1"/>
    <x v="0"/>
    <n v="18715.14"/>
    <n v="3584.71"/>
    <n v="6692.07"/>
    <n v="0"/>
    <n v="75388.27"/>
    <n v="22572.09"/>
    <n v="4055.2"/>
    <n v="93905.16"/>
    <n v="626594850.33999527"/>
    <n v="62659.485033999525"/>
  </r>
  <r>
    <s v="MEM3279"/>
    <x v="8"/>
    <x v="1"/>
    <n v="68"/>
    <x v="0"/>
    <x v="5"/>
    <x v="3"/>
    <x v="1"/>
    <n v="27"/>
    <n v="3.24"/>
    <x v="1"/>
    <x v="0"/>
    <n v="6871.73"/>
    <n v="111.9"/>
    <n v="1810.18"/>
    <n v="0"/>
    <n v="18635.87"/>
    <n v="13918.52"/>
    <n v="-14072.66"/>
    <n v="46627.05"/>
    <n v="626594850.33999527"/>
    <n v="62659.485033999525"/>
  </r>
  <r>
    <s v="MEM3280"/>
    <x v="4"/>
    <x v="0"/>
    <n v="35"/>
    <x v="1"/>
    <x v="5"/>
    <x v="1"/>
    <x v="5"/>
    <n v="25"/>
    <n v="2.57"/>
    <x v="0"/>
    <x v="0"/>
    <n v="6077.96"/>
    <n v="4678.95"/>
    <n v="5456.1"/>
    <n v="0"/>
    <n v="24834.22"/>
    <n v="14802.23"/>
    <n v="-26415.63"/>
    <n v="66052.08"/>
    <n v="626594850.33999527"/>
    <n v="62659.485033999525"/>
  </r>
  <r>
    <s v="MEM3281"/>
    <x v="6"/>
    <x v="0"/>
    <n v="29"/>
    <x v="2"/>
    <x v="3"/>
    <x v="3"/>
    <x v="2"/>
    <n v="24"/>
    <n v="2.71"/>
    <x v="1"/>
    <x v="0"/>
    <n v="14846.92"/>
    <n v="3657.96"/>
    <n v="1383.14"/>
    <n v="0"/>
    <n v="56267.35"/>
    <n v="61790.31"/>
    <n v="6040.58"/>
    <n v="112017.08"/>
    <n v="626594850.33999527"/>
    <n v="62659.485033999525"/>
  </r>
  <r>
    <s v="MEM3282"/>
    <x v="1"/>
    <x v="0"/>
    <n v="21"/>
    <x v="2"/>
    <x v="4"/>
    <x v="0"/>
    <x v="1"/>
    <n v="28"/>
    <n v="3.01"/>
    <x v="0"/>
    <x v="0"/>
    <n v="5691.47"/>
    <n v="2278.6"/>
    <n v="5540.69"/>
    <n v="0"/>
    <n v="11416.02"/>
    <n v="27806.11"/>
    <n v="23807.8"/>
    <n v="15414.33"/>
    <n v="626594850.33999527"/>
    <n v="62659.485033999525"/>
  </r>
  <r>
    <s v="MEM3283"/>
    <x v="3"/>
    <x v="0"/>
    <n v="29"/>
    <x v="2"/>
    <x v="3"/>
    <x v="0"/>
    <x v="3"/>
    <n v="32"/>
    <n v="2.71"/>
    <x v="0"/>
    <x v="0"/>
    <n v="10015.5"/>
    <n v="3374.19"/>
    <n v="4875.78"/>
    <n v="0"/>
    <n v="12618.93"/>
    <n v="19077"/>
    <n v="2065.63"/>
    <n v="29630.3"/>
    <n v="626594850.33999527"/>
    <n v="62659.485033999525"/>
  </r>
  <r>
    <s v="MEM3284"/>
    <x v="0"/>
    <x v="1"/>
    <n v="29"/>
    <x v="2"/>
    <x v="0"/>
    <x v="3"/>
    <x v="3"/>
    <n v="30"/>
    <n v="2.93"/>
    <x v="0"/>
    <x v="0"/>
    <n v="3018.81"/>
    <n v="3827.45"/>
    <n v="3273.71"/>
    <n v="0"/>
    <n v="11273.74"/>
    <n v="7003.73"/>
    <n v="-28164.1"/>
    <n v="46441.57"/>
    <n v="626594850.33999527"/>
    <n v="62659.485033999525"/>
  </r>
  <r>
    <s v="MEM3285"/>
    <x v="1"/>
    <x v="1"/>
    <n v="58"/>
    <x v="0"/>
    <x v="1"/>
    <x v="1"/>
    <x v="5"/>
    <n v="24"/>
    <n v="0.86"/>
    <x v="0"/>
    <x v="0"/>
    <n v="14251.66"/>
    <n v="1085.8599999999999"/>
    <n v="2193.87"/>
    <n v="0"/>
    <n v="30381.81"/>
    <n v="31640.799999999999"/>
    <n v="20084.48"/>
    <n v="41938.129999999997"/>
    <n v="626594850.33999527"/>
    <n v="62659.485033999525"/>
  </r>
  <r>
    <s v="MEM3286"/>
    <x v="9"/>
    <x v="1"/>
    <n v="24"/>
    <x v="2"/>
    <x v="2"/>
    <x v="1"/>
    <x v="0"/>
    <n v="23"/>
    <n v="1.68"/>
    <x v="1"/>
    <x v="0"/>
    <n v="849.07"/>
    <n v="4748.54"/>
    <n v="331.84"/>
    <n v="0"/>
    <n v="3165.88"/>
    <n v="3661.49"/>
    <n v="-8459.9699999999993"/>
    <n v="15287.34"/>
    <n v="626594850.33999527"/>
    <n v="62659.485033999525"/>
  </r>
  <r>
    <s v="MEM3287"/>
    <x v="9"/>
    <x v="0"/>
    <n v="39"/>
    <x v="1"/>
    <x v="5"/>
    <x v="3"/>
    <x v="3"/>
    <n v="25"/>
    <n v="1.93"/>
    <x v="0"/>
    <x v="0"/>
    <n v="12772.12"/>
    <n v="1455.78"/>
    <n v="5163.8"/>
    <n v="0"/>
    <n v="22411.87"/>
    <n v="45553.72"/>
    <n v="-22394.76"/>
    <n v="90360.35"/>
    <n v="626594850.33999527"/>
    <n v="62659.485033999525"/>
  </r>
  <r>
    <s v="MEM3288"/>
    <x v="2"/>
    <x v="1"/>
    <n v="64"/>
    <x v="0"/>
    <x v="6"/>
    <x v="3"/>
    <x v="2"/>
    <n v="34"/>
    <n v="2.1800000000000002"/>
    <x v="1"/>
    <x v="0"/>
    <n v="6432.72"/>
    <n v="1044.54"/>
    <n v="2918.73"/>
    <n v="0"/>
    <n v="26861.85"/>
    <n v="19570.150000000001"/>
    <n v="23395.35"/>
    <n v="23036.65"/>
    <n v="626594850.33999527"/>
    <n v="62659.485033999525"/>
  </r>
  <r>
    <s v="MEM3289"/>
    <x v="9"/>
    <x v="1"/>
    <n v="56"/>
    <x v="0"/>
    <x v="4"/>
    <x v="1"/>
    <x v="3"/>
    <n v="28"/>
    <n v="3.44"/>
    <x v="0"/>
    <x v="0"/>
    <n v="17945.349999999999"/>
    <n v="3769.6"/>
    <n v="3325.11"/>
    <n v="0"/>
    <n v="74684.5"/>
    <n v="85625.79"/>
    <n v="-14052.41"/>
    <n v="174362.7"/>
    <n v="626594850.33999527"/>
    <n v="62659.485033999525"/>
  </r>
  <r>
    <s v="MEM3290"/>
    <x v="0"/>
    <x v="1"/>
    <n v="43"/>
    <x v="1"/>
    <x v="0"/>
    <x v="1"/>
    <x v="1"/>
    <n v="26"/>
    <n v="2.4900000000000002"/>
    <x v="1"/>
    <x v="0"/>
    <n v="18401.560000000001"/>
    <n v="2526.34"/>
    <n v="6181.98"/>
    <n v="0"/>
    <n v="40431.230000000003"/>
    <n v="86010.65"/>
    <n v="22949.54"/>
    <n v="103492.34"/>
    <n v="626594850.33999527"/>
    <n v="62659.485033999525"/>
  </r>
  <r>
    <s v="MEM3291"/>
    <x v="7"/>
    <x v="0"/>
    <n v="48"/>
    <x v="1"/>
    <x v="3"/>
    <x v="3"/>
    <x v="2"/>
    <n v="27"/>
    <n v="2.54"/>
    <x v="0"/>
    <x v="0"/>
    <n v="19928.84"/>
    <n v="4697.66"/>
    <n v="7206.64"/>
    <n v="0"/>
    <n v="51474.71"/>
    <n v="86883.33"/>
    <n v="12126.7"/>
    <n v="126231.34"/>
    <n v="626594850.33999527"/>
    <n v="62659.485033999525"/>
  </r>
  <r>
    <s v="MEM3292"/>
    <x v="2"/>
    <x v="0"/>
    <n v="53"/>
    <x v="1"/>
    <x v="0"/>
    <x v="2"/>
    <x v="4"/>
    <n v="41"/>
    <n v="3.37"/>
    <x v="1"/>
    <x v="0"/>
    <n v="18535.28"/>
    <n v="3787.71"/>
    <n v="5014.17"/>
    <n v="0"/>
    <n v="33029.550000000003"/>
    <n v="75825.06"/>
    <n v="14054.33"/>
    <n v="94800.28"/>
    <n v="626594850.33999527"/>
    <n v="62659.485033999525"/>
  </r>
  <r>
    <s v="MEM3293"/>
    <x v="0"/>
    <x v="1"/>
    <n v="72"/>
    <x v="0"/>
    <x v="3"/>
    <x v="0"/>
    <x v="4"/>
    <n v="31"/>
    <n v="1.69"/>
    <x v="1"/>
    <x v="0"/>
    <n v="15161.04"/>
    <n v="365.3"/>
    <n v="6017.96"/>
    <n v="0"/>
    <n v="55992.9"/>
    <n v="27944.53"/>
    <n v="16656.18"/>
    <n v="67281.25"/>
    <n v="626594850.33999527"/>
    <n v="62659.485033999525"/>
  </r>
  <r>
    <s v="MEM3294"/>
    <x v="7"/>
    <x v="0"/>
    <n v="44"/>
    <x v="1"/>
    <x v="2"/>
    <x v="3"/>
    <x v="1"/>
    <n v="35"/>
    <n v="2.5099999999999998"/>
    <x v="1"/>
    <x v="0"/>
    <n v="12606.77"/>
    <n v="4227.8500000000004"/>
    <n v="3341.06"/>
    <n v="0"/>
    <n v="17779.400000000001"/>
    <n v="41892.49"/>
    <n v="-9333.11"/>
    <n v="69005"/>
    <n v="626594850.33999527"/>
    <n v="62659.485033999525"/>
  </r>
  <r>
    <s v="MEM3295"/>
    <x v="4"/>
    <x v="0"/>
    <n v="80"/>
    <x v="0"/>
    <x v="1"/>
    <x v="1"/>
    <x v="5"/>
    <n v="28"/>
    <n v="3.62"/>
    <x v="1"/>
    <x v="0"/>
    <n v="6285.15"/>
    <n v="767.46"/>
    <n v="7256.03"/>
    <n v="0"/>
    <n v="11565.73"/>
    <n v="21834.05"/>
    <n v="15192.58"/>
    <n v="18207.2"/>
    <n v="626594850.33999527"/>
    <n v="62659.485033999525"/>
  </r>
  <r>
    <s v="MEM3296"/>
    <x v="6"/>
    <x v="0"/>
    <n v="63"/>
    <x v="0"/>
    <x v="6"/>
    <x v="3"/>
    <x v="1"/>
    <n v="29"/>
    <n v="1.45"/>
    <x v="0"/>
    <x v="0"/>
    <n v="5283.79"/>
    <n v="2773.52"/>
    <n v="1794.39"/>
    <n v="0"/>
    <n v="17423.53"/>
    <n v="6763.87"/>
    <n v="-6405.34"/>
    <n v="30592.74"/>
    <n v="626594850.33999527"/>
    <n v="62659.485033999525"/>
  </r>
  <r>
    <s v="MEM3297"/>
    <x v="3"/>
    <x v="1"/>
    <n v="46"/>
    <x v="1"/>
    <x v="4"/>
    <x v="2"/>
    <x v="0"/>
    <n v="35"/>
    <n v="2.56"/>
    <x v="1"/>
    <x v="0"/>
    <n v="12342.65"/>
    <n v="2176.4699999999998"/>
    <n v="1042.3"/>
    <n v="0"/>
    <n v="53132.63"/>
    <n v="17023.73"/>
    <n v="-6669.69"/>
    <n v="76826.05"/>
    <n v="626594850.33999527"/>
    <n v="62659.485033999525"/>
  </r>
  <r>
    <s v="MEM3298"/>
    <x v="3"/>
    <x v="1"/>
    <n v="79"/>
    <x v="0"/>
    <x v="4"/>
    <x v="1"/>
    <x v="1"/>
    <n v="32"/>
    <n v="2.67"/>
    <x v="0"/>
    <x v="0"/>
    <n v="3336.33"/>
    <n v="4939.8599999999997"/>
    <n v="2524.48"/>
    <n v="0"/>
    <n v="16654.71"/>
    <n v="6360.53"/>
    <n v="7558.17"/>
    <n v="15457.07"/>
    <n v="626594850.33999527"/>
    <n v="62659.485033999525"/>
  </r>
  <r>
    <s v="MEM3299"/>
    <x v="5"/>
    <x v="1"/>
    <n v="73"/>
    <x v="0"/>
    <x v="2"/>
    <x v="3"/>
    <x v="4"/>
    <n v="29"/>
    <n v="1.1599999999999999"/>
    <x v="0"/>
    <x v="0"/>
    <n v="19415.7"/>
    <n v="4129.45"/>
    <n v="5816.96"/>
    <n v="0"/>
    <n v="83903.44"/>
    <n v="48445.85"/>
    <n v="-17191.099999999999"/>
    <n v="149540.39000000001"/>
    <n v="626594850.33999527"/>
    <n v="62659.485033999525"/>
  </r>
  <r>
    <s v="MEM3300"/>
    <x v="8"/>
    <x v="1"/>
    <n v="69"/>
    <x v="0"/>
    <x v="2"/>
    <x v="3"/>
    <x v="5"/>
    <n v="26"/>
    <n v="2.42"/>
    <x v="0"/>
    <x v="0"/>
    <n v="18559.28"/>
    <n v="3775.58"/>
    <n v="2069.58"/>
    <n v="0"/>
    <n v="66345.22"/>
    <n v="47281.34"/>
    <n v="-7403.38"/>
    <n v="121029.94"/>
    <n v="626594850.33999527"/>
    <n v="62659.485033999525"/>
  </r>
  <r>
    <s v="MEM3301"/>
    <x v="0"/>
    <x v="1"/>
    <n v="44"/>
    <x v="1"/>
    <x v="0"/>
    <x v="0"/>
    <x v="1"/>
    <n v="37"/>
    <n v="2.2000000000000002"/>
    <x v="1"/>
    <x v="0"/>
    <n v="15186.05"/>
    <n v="735.03"/>
    <n v="4366.67"/>
    <n v="0"/>
    <n v="23976.98"/>
    <n v="33470.19"/>
    <n v="-19395.939999999999"/>
    <n v="76843.11"/>
    <n v="626594850.33999527"/>
    <n v="62659.485033999525"/>
  </r>
  <r>
    <s v="MEM3302"/>
    <x v="1"/>
    <x v="0"/>
    <n v="35"/>
    <x v="1"/>
    <x v="1"/>
    <x v="0"/>
    <x v="5"/>
    <n v="34"/>
    <n v="3.07"/>
    <x v="1"/>
    <x v="0"/>
    <n v="8613.5400000000009"/>
    <n v="2560.7600000000002"/>
    <n v="1637.82"/>
    <n v="0"/>
    <n v="28017.88"/>
    <n v="37692.730000000003"/>
    <n v="19948.330000000002"/>
    <n v="45762.28"/>
    <n v="626594850.33999527"/>
    <n v="62659.485033999525"/>
  </r>
  <r>
    <s v="MEM3303"/>
    <x v="6"/>
    <x v="0"/>
    <n v="50"/>
    <x v="1"/>
    <x v="3"/>
    <x v="0"/>
    <x v="3"/>
    <n v="39"/>
    <n v="2.5499999999999998"/>
    <x v="1"/>
    <x v="0"/>
    <n v="8761.73"/>
    <n v="4515.3900000000003"/>
    <n v="2409.89"/>
    <n v="0"/>
    <n v="40654.870000000003"/>
    <n v="27748.080000000002"/>
    <n v="-16792.349999999999"/>
    <n v="85195.3"/>
    <n v="626594850.33999527"/>
    <n v="62659.485033999525"/>
  </r>
  <r>
    <s v="MEM3304"/>
    <x v="0"/>
    <x v="1"/>
    <n v="44"/>
    <x v="1"/>
    <x v="5"/>
    <x v="1"/>
    <x v="0"/>
    <n v="27"/>
    <n v="3.12"/>
    <x v="1"/>
    <x v="0"/>
    <n v="4455.8100000000004"/>
    <n v="156.44"/>
    <n v="6112.07"/>
    <n v="0"/>
    <n v="6872.83"/>
    <n v="17422.79"/>
    <n v="5749.82"/>
    <n v="18545.8"/>
    <n v="626594850.33999527"/>
    <n v="62659.485033999525"/>
  </r>
  <r>
    <s v="MEM3305"/>
    <x v="6"/>
    <x v="1"/>
    <n v="40"/>
    <x v="1"/>
    <x v="4"/>
    <x v="0"/>
    <x v="1"/>
    <n v="20"/>
    <n v="2.96"/>
    <x v="1"/>
    <x v="0"/>
    <n v="12567.73"/>
    <n v="1225.48"/>
    <n v="1085.68"/>
    <n v="0"/>
    <n v="50888.21"/>
    <n v="31432.34"/>
    <n v="-26900.21"/>
    <n v="109220.76"/>
    <n v="626594850.33999527"/>
    <n v="62659.485033999525"/>
  </r>
  <r>
    <s v="MEM3306"/>
    <x v="7"/>
    <x v="1"/>
    <n v="30"/>
    <x v="2"/>
    <x v="2"/>
    <x v="1"/>
    <x v="2"/>
    <n v="33"/>
    <n v="2.02"/>
    <x v="0"/>
    <x v="0"/>
    <n v="4733.5600000000004"/>
    <n v="4715.1000000000004"/>
    <n v="2309.9499999999998"/>
    <n v="0"/>
    <n v="9535.39"/>
    <n v="10411.77"/>
    <n v="-4978.84"/>
    <n v="24926"/>
    <n v="626594850.33999527"/>
    <n v="62659.485033999525"/>
  </r>
  <r>
    <s v="MEM3307"/>
    <x v="2"/>
    <x v="1"/>
    <n v="72"/>
    <x v="0"/>
    <x v="0"/>
    <x v="1"/>
    <x v="4"/>
    <n v="35"/>
    <n v="2.2000000000000002"/>
    <x v="1"/>
    <x v="0"/>
    <n v="8325.25"/>
    <n v="4303.7"/>
    <n v="1498.14"/>
    <n v="0"/>
    <n v="10720.42"/>
    <n v="39270.28"/>
    <n v="7548.5"/>
    <n v="42442.2"/>
    <n v="626594850.33999527"/>
    <n v="62659.485033999525"/>
  </r>
  <r>
    <s v="MEM3308"/>
    <x v="5"/>
    <x v="1"/>
    <n v="80"/>
    <x v="0"/>
    <x v="3"/>
    <x v="0"/>
    <x v="3"/>
    <n v="23"/>
    <n v="2.78"/>
    <x v="0"/>
    <x v="0"/>
    <n v="10178"/>
    <n v="1682.46"/>
    <n v="6446.54"/>
    <n v="0"/>
    <n v="40338.370000000003"/>
    <n v="12644.3"/>
    <n v="-28590.82"/>
    <n v="81573.490000000005"/>
    <n v="626594850.33999527"/>
    <n v="62659.485033999525"/>
  </r>
  <r>
    <s v="MEM3309"/>
    <x v="3"/>
    <x v="0"/>
    <n v="24"/>
    <x v="2"/>
    <x v="0"/>
    <x v="0"/>
    <x v="5"/>
    <n v="30"/>
    <n v="2.0299999999999998"/>
    <x v="1"/>
    <x v="0"/>
    <n v="5482.81"/>
    <n v="1608.04"/>
    <n v="5239.13"/>
    <n v="0"/>
    <n v="15676.77"/>
    <n v="15231.18"/>
    <n v="15236.7"/>
    <n v="15671.25"/>
    <n v="626594850.33999527"/>
    <n v="62659.485033999525"/>
  </r>
  <r>
    <s v="MEM3310"/>
    <x v="5"/>
    <x v="1"/>
    <n v="44"/>
    <x v="1"/>
    <x v="5"/>
    <x v="3"/>
    <x v="3"/>
    <n v="31"/>
    <n v="2.5499999999999998"/>
    <x v="0"/>
    <x v="0"/>
    <n v="15249.06"/>
    <n v="3218.46"/>
    <n v="838.53"/>
    <n v="0"/>
    <n v="45148.160000000003"/>
    <n v="35492.94"/>
    <n v="-3527.37"/>
    <n v="84168.47"/>
    <n v="626594850.33999527"/>
    <n v="62659.485033999525"/>
  </r>
  <r>
    <s v="MEM3311"/>
    <x v="4"/>
    <x v="1"/>
    <n v="52"/>
    <x v="1"/>
    <x v="5"/>
    <x v="0"/>
    <x v="5"/>
    <n v="27"/>
    <n v="2.85"/>
    <x v="1"/>
    <x v="0"/>
    <n v="6615.04"/>
    <n v="2170.8000000000002"/>
    <n v="4548.8500000000004"/>
    <n v="0"/>
    <n v="28771.8"/>
    <n v="9189.9699999999993"/>
    <n v="-26256.23"/>
    <n v="64218"/>
    <n v="626594850.33999527"/>
    <n v="62659.485033999525"/>
  </r>
  <r>
    <s v="MEM3312"/>
    <x v="4"/>
    <x v="1"/>
    <n v="57"/>
    <x v="0"/>
    <x v="2"/>
    <x v="0"/>
    <x v="5"/>
    <n v="31"/>
    <n v="3.39"/>
    <x v="1"/>
    <x v="0"/>
    <n v="1085.94"/>
    <n v="4821.8500000000004"/>
    <n v="5024.4799999999996"/>
    <n v="0"/>
    <n v="2943.06"/>
    <n v="3898.15"/>
    <n v="913.94"/>
    <n v="5927.27"/>
    <n v="626594850.33999527"/>
    <n v="62659.485033999525"/>
  </r>
  <r>
    <s v="MEM3313"/>
    <x v="2"/>
    <x v="1"/>
    <n v="32"/>
    <x v="1"/>
    <x v="6"/>
    <x v="1"/>
    <x v="3"/>
    <n v="34"/>
    <n v="2.34"/>
    <x v="0"/>
    <x v="0"/>
    <n v="17142.849999999999"/>
    <n v="4753.42"/>
    <n v="4331.33"/>
    <n v="0"/>
    <n v="61935.09"/>
    <n v="55708.11"/>
    <n v="-13841.16"/>
    <n v="131484.35999999999"/>
    <n v="626594850.33999527"/>
    <n v="62659.485033999525"/>
  </r>
  <r>
    <s v="MEM3314"/>
    <x v="5"/>
    <x v="0"/>
    <n v="21"/>
    <x v="2"/>
    <x v="1"/>
    <x v="0"/>
    <x v="1"/>
    <n v="23"/>
    <n v="1.31"/>
    <x v="1"/>
    <x v="0"/>
    <n v="12748.74"/>
    <n v="4141.8999999999996"/>
    <n v="506.85"/>
    <n v="0"/>
    <n v="31892.07"/>
    <n v="18387.41"/>
    <n v="169.03"/>
    <n v="50110.45"/>
    <n v="626594850.33999527"/>
    <n v="62659.485033999525"/>
  </r>
  <r>
    <s v="MEM3315"/>
    <x v="2"/>
    <x v="1"/>
    <n v="79"/>
    <x v="0"/>
    <x v="2"/>
    <x v="1"/>
    <x v="1"/>
    <n v="30"/>
    <n v="1.83"/>
    <x v="0"/>
    <x v="0"/>
    <n v="12898.5"/>
    <n v="2747.36"/>
    <n v="5559.92"/>
    <n v="0"/>
    <n v="37301.01"/>
    <n v="17287.5"/>
    <n v="-10480.77"/>
    <n v="65069.279999999999"/>
    <n v="626594850.33999527"/>
    <n v="62659.485033999525"/>
  </r>
  <r>
    <s v="MEM3316"/>
    <x v="8"/>
    <x v="0"/>
    <n v="63"/>
    <x v="0"/>
    <x v="3"/>
    <x v="0"/>
    <x v="4"/>
    <n v="36"/>
    <n v="4.1500000000000004"/>
    <x v="0"/>
    <x v="0"/>
    <n v="17942.740000000002"/>
    <n v="2561.21"/>
    <n v="6180.93"/>
    <n v="0"/>
    <n v="47405.48"/>
    <n v="33987.800000000003"/>
    <n v="7955.53"/>
    <n v="73437.75"/>
    <n v="626594850.33999527"/>
    <n v="62659.485033999525"/>
  </r>
  <r>
    <s v="MEM3317"/>
    <x v="8"/>
    <x v="0"/>
    <n v="33"/>
    <x v="1"/>
    <x v="3"/>
    <x v="1"/>
    <x v="2"/>
    <n v="24"/>
    <n v="1.86"/>
    <x v="0"/>
    <x v="0"/>
    <n v="5259.4"/>
    <n v="2503.4"/>
    <n v="5728.63"/>
    <n v="0"/>
    <n v="18443.39"/>
    <n v="14428.71"/>
    <n v="-12768.98"/>
    <n v="45641.08"/>
    <n v="626594850.33999527"/>
    <n v="62659.485033999525"/>
  </r>
  <r>
    <s v="MEM3318"/>
    <x v="7"/>
    <x v="0"/>
    <n v="72"/>
    <x v="0"/>
    <x v="4"/>
    <x v="1"/>
    <x v="4"/>
    <n v="40"/>
    <n v="2.4"/>
    <x v="0"/>
    <x v="0"/>
    <n v="6456.84"/>
    <n v="2464.2199999999998"/>
    <n v="2495.12"/>
    <n v="0"/>
    <n v="9112.1299999999992"/>
    <n v="9575.8799999999992"/>
    <n v="-14138.52"/>
    <n v="32826.53"/>
    <n v="626594850.33999527"/>
    <n v="62659.485033999525"/>
  </r>
  <r>
    <s v="MEM3319"/>
    <x v="4"/>
    <x v="0"/>
    <n v="54"/>
    <x v="1"/>
    <x v="0"/>
    <x v="0"/>
    <x v="5"/>
    <n v="30"/>
    <n v="2.85"/>
    <x v="1"/>
    <x v="0"/>
    <n v="5920.32"/>
    <n v="3595.6"/>
    <n v="6744.01"/>
    <n v="0"/>
    <n v="7839.01"/>
    <n v="19315.79"/>
    <n v="-12529.06"/>
    <n v="39683.86"/>
    <n v="626594850.33999527"/>
    <n v="62659.485033999525"/>
  </r>
  <r>
    <s v="MEM3320"/>
    <x v="5"/>
    <x v="1"/>
    <n v="52"/>
    <x v="1"/>
    <x v="3"/>
    <x v="0"/>
    <x v="0"/>
    <n v="17"/>
    <n v="0.78"/>
    <x v="0"/>
    <x v="0"/>
    <n v="14632.06"/>
    <n v="2341.2399999999998"/>
    <n v="7853"/>
    <n v="0"/>
    <n v="47768.09"/>
    <n v="19571.59"/>
    <n v="555.61"/>
    <n v="66784.070000000007"/>
    <n v="626594850.33999527"/>
    <n v="62659.485033999525"/>
  </r>
  <r>
    <s v="MEM3321"/>
    <x v="1"/>
    <x v="1"/>
    <n v="27"/>
    <x v="2"/>
    <x v="1"/>
    <x v="1"/>
    <x v="1"/>
    <n v="27"/>
    <n v="2.39"/>
    <x v="0"/>
    <x v="0"/>
    <n v="14699.81"/>
    <n v="1784.54"/>
    <n v="7599.94"/>
    <n v="0"/>
    <n v="67342.97"/>
    <n v="56108.53"/>
    <n v="-1221.99"/>
    <n v="124673.49"/>
    <n v="626594850.33999527"/>
    <n v="62659.485033999525"/>
  </r>
  <r>
    <s v="MEM3322"/>
    <x v="5"/>
    <x v="0"/>
    <n v="55"/>
    <x v="1"/>
    <x v="1"/>
    <x v="1"/>
    <x v="1"/>
    <n v="30"/>
    <n v="1.65"/>
    <x v="1"/>
    <x v="0"/>
    <n v="10890.08"/>
    <n v="1661.09"/>
    <n v="7716.75"/>
    <n v="0"/>
    <n v="27821.68"/>
    <n v="45875.29"/>
    <n v="-9285.82"/>
    <n v="82982.789999999994"/>
    <n v="626594850.33999527"/>
    <n v="62659.485033999525"/>
  </r>
  <r>
    <s v="MEM3323"/>
    <x v="4"/>
    <x v="0"/>
    <n v="64"/>
    <x v="0"/>
    <x v="2"/>
    <x v="0"/>
    <x v="4"/>
    <n v="30"/>
    <n v="2.99"/>
    <x v="1"/>
    <x v="0"/>
    <n v="8836"/>
    <n v="2038.12"/>
    <n v="4339.6499999999996"/>
    <n v="0"/>
    <n v="19654.37"/>
    <n v="16892.47"/>
    <n v="29329.68"/>
    <n v="7217.16"/>
    <n v="626594850.33999527"/>
    <n v="62659.485033999525"/>
  </r>
  <r>
    <s v="MEM3324"/>
    <x v="6"/>
    <x v="1"/>
    <n v="31"/>
    <x v="1"/>
    <x v="0"/>
    <x v="0"/>
    <x v="5"/>
    <n v="23"/>
    <n v="1.92"/>
    <x v="1"/>
    <x v="0"/>
    <n v="17121.21"/>
    <n v="4128.72"/>
    <n v="3887.67"/>
    <n v="0"/>
    <n v="49512.43"/>
    <n v="67730.47"/>
    <n v="-5212.8"/>
    <n v="122455.7"/>
    <n v="626594850.33999527"/>
    <n v="62659.485033999525"/>
  </r>
  <r>
    <s v="MEM3325"/>
    <x v="2"/>
    <x v="0"/>
    <n v="45"/>
    <x v="1"/>
    <x v="0"/>
    <x v="0"/>
    <x v="2"/>
    <n v="26"/>
    <n v="3.16"/>
    <x v="1"/>
    <x v="0"/>
    <n v="14198.66"/>
    <n v="4494.03"/>
    <n v="5616.5"/>
    <n v="0"/>
    <n v="52269.13"/>
    <n v="25161.08"/>
    <n v="-5983.45"/>
    <n v="83413.66"/>
    <n v="626594850.33999527"/>
    <n v="62659.485033999525"/>
  </r>
  <r>
    <s v="MEM3326"/>
    <x v="7"/>
    <x v="0"/>
    <n v="77"/>
    <x v="0"/>
    <x v="4"/>
    <x v="1"/>
    <x v="5"/>
    <n v="29"/>
    <n v="2.52"/>
    <x v="0"/>
    <x v="0"/>
    <n v="18047.060000000001"/>
    <n v="4700.66"/>
    <n v="3883.24"/>
    <n v="0"/>
    <n v="49955.18"/>
    <n v="28318.48"/>
    <n v="15329.89"/>
    <n v="62943.77"/>
    <n v="626594850.33999527"/>
    <n v="62659.485033999525"/>
  </r>
  <r>
    <s v="MEM3327"/>
    <x v="1"/>
    <x v="0"/>
    <n v="49"/>
    <x v="1"/>
    <x v="1"/>
    <x v="1"/>
    <x v="2"/>
    <n v="32"/>
    <n v="2.91"/>
    <x v="1"/>
    <x v="0"/>
    <n v="5952.47"/>
    <n v="3275.8"/>
    <n v="2487.1"/>
    <n v="0"/>
    <n v="17001.95"/>
    <n v="25011.74"/>
    <n v="28670.74"/>
    <n v="13342.95"/>
    <n v="626594850.33999527"/>
    <n v="62659.485033999525"/>
  </r>
  <r>
    <s v="MEM3328"/>
    <x v="9"/>
    <x v="0"/>
    <n v="41"/>
    <x v="1"/>
    <x v="2"/>
    <x v="0"/>
    <x v="4"/>
    <n v="29"/>
    <n v="3.73"/>
    <x v="1"/>
    <x v="0"/>
    <n v="4922.4399999999996"/>
    <n v="1920.28"/>
    <n v="2677.63"/>
    <n v="0"/>
    <n v="8433.64"/>
    <n v="13417.94"/>
    <n v="9125.3799999999992"/>
    <n v="12726.2"/>
    <n v="626594850.33999527"/>
    <n v="62659.485033999525"/>
  </r>
  <r>
    <s v="MEM3329"/>
    <x v="4"/>
    <x v="0"/>
    <n v="68"/>
    <x v="0"/>
    <x v="2"/>
    <x v="3"/>
    <x v="1"/>
    <n v="32"/>
    <n v="1.97"/>
    <x v="0"/>
    <x v="0"/>
    <n v="4826.37"/>
    <n v="1730.7"/>
    <n v="3049.74"/>
    <n v="0"/>
    <n v="19756.919999999998"/>
    <n v="22633.05"/>
    <n v="-24747.18"/>
    <n v="67137.149999999994"/>
    <n v="626594850.33999527"/>
    <n v="62659.485033999525"/>
  </r>
  <r>
    <s v="MEM3330"/>
    <x v="3"/>
    <x v="0"/>
    <n v="66"/>
    <x v="0"/>
    <x v="1"/>
    <x v="2"/>
    <x v="5"/>
    <n v="31"/>
    <n v="2.4300000000000002"/>
    <x v="0"/>
    <x v="0"/>
    <n v="13487.73"/>
    <n v="517.20000000000005"/>
    <n v="3638.18"/>
    <n v="0"/>
    <n v="28721.95"/>
    <n v="54221.63"/>
    <n v="4881.5600000000004"/>
    <n v="78062.02"/>
    <n v="626594850.33999527"/>
    <n v="62659.485033999525"/>
  </r>
  <r>
    <s v="MEM3331"/>
    <x v="8"/>
    <x v="0"/>
    <n v="25"/>
    <x v="2"/>
    <x v="0"/>
    <x v="1"/>
    <x v="3"/>
    <n v="30"/>
    <n v="3.94"/>
    <x v="1"/>
    <x v="0"/>
    <n v="10610.61"/>
    <n v="4118.0600000000004"/>
    <n v="6124.4"/>
    <n v="0"/>
    <n v="28596.62"/>
    <n v="32619.13"/>
    <n v="-13816.29"/>
    <n v="75032.039999999994"/>
    <n v="626594850.33999527"/>
    <n v="62659.485033999525"/>
  </r>
  <r>
    <s v="MEM3332"/>
    <x v="7"/>
    <x v="1"/>
    <n v="74"/>
    <x v="0"/>
    <x v="4"/>
    <x v="1"/>
    <x v="2"/>
    <n v="31"/>
    <n v="2.04"/>
    <x v="1"/>
    <x v="0"/>
    <n v="12894.13"/>
    <n v="4372.47"/>
    <n v="6660.43"/>
    <n v="0"/>
    <n v="34862.120000000003"/>
    <n v="43736.03"/>
    <n v="24175.26"/>
    <n v="54422.89"/>
    <n v="626594850.33999527"/>
    <n v="62659.485033999525"/>
  </r>
  <r>
    <s v="MEM3333"/>
    <x v="0"/>
    <x v="1"/>
    <n v="26"/>
    <x v="2"/>
    <x v="4"/>
    <x v="0"/>
    <x v="5"/>
    <n v="30"/>
    <n v="2.13"/>
    <x v="1"/>
    <x v="0"/>
    <n v="2024.26"/>
    <n v="3298.58"/>
    <n v="2286.0300000000002"/>
    <n v="0"/>
    <n v="7255.79"/>
    <n v="6300.09"/>
    <n v="20366.73"/>
    <n v="-6810.85"/>
    <n v="626594850.33999527"/>
    <n v="62659.485033999525"/>
  </r>
  <r>
    <s v="MEM3334"/>
    <x v="6"/>
    <x v="0"/>
    <n v="75"/>
    <x v="0"/>
    <x v="6"/>
    <x v="0"/>
    <x v="5"/>
    <n v="33"/>
    <n v="1.88"/>
    <x v="0"/>
    <x v="0"/>
    <n v="11437.43"/>
    <n v="2680.95"/>
    <n v="5523.77"/>
    <n v="0"/>
    <n v="15489.09"/>
    <n v="27598.92"/>
    <n v="-5129.18"/>
    <n v="48217.19"/>
    <n v="626594850.33999527"/>
    <n v="62659.485033999525"/>
  </r>
  <r>
    <s v="MEM3335"/>
    <x v="5"/>
    <x v="0"/>
    <n v="25"/>
    <x v="2"/>
    <x v="1"/>
    <x v="0"/>
    <x v="1"/>
    <n v="23"/>
    <n v="2.35"/>
    <x v="0"/>
    <x v="0"/>
    <n v="7903.86"/>
    <n v="4687.18"/>
    <n v="3535.33"/>
    <n v="0"/>
    <n v="29660.37"/>
    <n v="29081.54"/>
    <n v="-13760.06"/>
    <n v="72501.97"/>
    <n v="626594850.33999527"/>
    <n v="62659.485033999525"/>
  </r>
  <r>
    <s v="MEM3336"/>
    <x v="3"/>
    <x v="0"/>
    <n v="66"/>
    <x v="0"/>
    <x v="1"/>
    <x v="3"/>
    <x v="0"/>
    <n v="26"/>
    <n v="1.43"/>
    <x v="1"/>
    <x v="0"/>
    <n v="17615.64"/>
    <n v="3787.5"/>
    <n v="1136.3900000000001"/>
    <n v="0"/>
    <n v="62489.08"/>
    <n v="51400.61"/>
    <n v="-9174.02"/>
    <n v="123063.71"/>
    <n v="626594850.33999527"/>
    <n v="62659.485033999525"/>
  </r>
  <r>
    <s v="MEM3337"/>
    <x v="8"/>
    <x v="0"/>
    <n v="57"/>
    <x v="0"/>
    <x v="2"/>
    <x v="0"/>
    <x v="0"/>
    <n v="31"/>
    <n v="2.58"/>
    <x v="1"/>
    <x v="0"/>
    <n v="6250.86"/>
    <n v="1891.94"/>
    <n v="1527.52"/>
    <n v="0"/>
    <n v="11939.15"/>
    <n v="29491.71"/>
    <n v="16589.400000000001"/>
    <n v="24841.46"/>
    <n v="626594850.33999527"/>
    <n v="62659.485033999525"/>
  </r>
  <r>
    <s v="MEM3338"/>
    <x v="1"/>
    <x v="1"/>
    <n v="74"/>
    <x v="0"/>
    <x v="3"/>
    <x v="1"/>
    <x v="5"/>
    <n v="29"/>
    <n v="3.13"/>
    <x v="0"/>
    <x v="0"/>
    <n v="19019.34"/>
    <n v="3182.99"/>
    <n v="427.99"/>
    <n v="0"/>
    <n v="44817.85"/>
    <n v="38401.82"/>
    <n v="23340.71"/>
    <n v="59878.96"/>
    <n v="626594850.33999527"/>
    <n v="62659.485033999525"/>
  </r>
  <r>
    <s v="MEM3339"/>
    <x v="4"/>
    <x v="1"/>
    <n v="66"/>
    <x v="0"/>
    <x v="3"/>
    <x v="1"/>
    <x v="5"/>
    <n v="47"/>
    <n v="1.38"/>
    <x v="0"/>
    <x v="0"/>
    <n v="14482.45"/>
    <n v="1599"/>
    <n v="971.68"/>
    <n v="0"/>
    <n v="45677.9"/>
    <n v="22714.82"/>
    <n v="1924.37"/>
    <n v="66468.350000000006"/>
    <n v="626594850.33999527"/>
    <n v="62659.485033999525"/>
  </r>
  <r>
    <s v="MEM3340"/>
    <x v="0"/>
    <x v="1"/>
    <n v="56"/>
    <x v="0"/>
    <x v="1"/>
    <x v="0"/>
    <x v="4"/>
    <n v="23"/>
    <n v="1.28"/>
    <x v="1"/>
    <x v="0"/>
    <n v="14975.77"/>
    <n v="393.24"/>
    <n v="7351.69"/>
    <n v="0"/>
    <n v="57712.160000000003"/>
    <n v="71284.929999999993"/>
    <n v="-5856.7"/>
    <n v="134853.79"/>
    <n v="626594850.33999527"/>
    <n v="62659.485033999525"/>
  </r>
  <r>
    <s v="MEM3341"/>
    <x v="4"/>
    <x v="1"/>
    <n v="39"/>
    <x v="1"/>
    <x v="4"/>
    <x v="3"/>
    <x v="4"/>
    <n v="31"/>
    <n v="2.2000000000000002"/>
    <x v="1"/>
    <x v="0"/>
    <n v="13984.71"/>
    <n v="4640.07"/>
    <n v="5593.99"/>
    <n v="0"/>
    <n v="20351.650000000001"/>
    <n v="36293.89"/>
    <n v="2795"/>
    <n v="53850.54"/>
    <n v="626594850.33999527"/>
    <n v="62659.485033999525"/>
  </r>
  <r>
    <s v="MEM3342"/>
    <x v="4"/>
    <x v="1"/>
    <n v="51"/>
    <x v="1"/>
    <x v="4"/>
    <x v="0"/>
    <x v="4"/>
    <n v="32"/>
    <n v="2.67"/>
    <x v="1"/>
    <x v="0"/>
    <n v="4769.1000000000004"/>
    <n v="4444.5"/>
    <n v="3558.63"/>
    <n v="0"/>
    <n v="22486.79"/>
    <n v="22905.98"/>
    <n v="-28937.55"/>
    <n v="74330.320000000007"/>
    <n v="626594850.33999527"/>
    <n v="62659.485033999525"/>
  </r>
  <r>
    <s v="MEM3343"/>
    <x v="5"/>
    <x v="1"/>
    <n v="31"/>
    <x v="1"/>
    <x v="5"/>
    <x v="0"/>
    <x v="1"/>
    <n v="22"/>
    <n v="2.02"/>
    <x v="1"/>
    <x v="0"/>
    <n v="6265.21"/>
    <n v="4972.8599999999997"/>
    <n v="3070.35"/>
    <n v="0"/>
    <n v="8196.5300000000007"/>
    <n v="18298.439999999999"/>
    <n v="26182.44"/>
    <n v="312.52999999999997"/>
    <n v="626594850.33999527"/>
    <n v="62659.485033999525"/>
  </r>
  <r>
    <s v="MEM3344"/>
    <x v="1"/>
    <x v="0"/>
    <n v="27"/>
    <x v="2"/>
    <x v="1"/>
    <x v="1"/>
    <x v="1"/>
    <n v="29"/>
    <n v="1.89"/>
    <x v="1"/>
    <x v="0"/>
    <n v="18330.93"/>
    <n v="3632.04"/>
    <n v="3471.61"/>
    <n v="0"/>
    <n v="86779.25"/>
    <n v="39892.68"/>
    <n v="27454.35"/>
    <n v="99217.58"/>
    <n v="626594850.33999527"/>
    <n v="62659.485033999525"/>
  </r>
  <r>
    <s v="MEM3345"/>
    <x v="7"/>
    <x v="1"/>
    <n v="39"/>
    <x v="1"/>
    <x v="5"/>
    <x v="1"/>
    <x v="3"/>
    <n v="35"/>
    <n v="2.2400000000000002"/>
    <x v="0"/>
    <x v="0"/>
    <n v="17006.2"/>
    <n v="1541.87"/>
    <n v="4642.13"/>
    <n v="0"/>
    <n v="35190.959999999999"/>
    <n v="29456.87"/>
    <n v="19922.16"/>
    <n v="44725.67"/>
    <n v="626594850.33999527"/>
    <n v="62659.485033999525"/>
  </r>
  <r>
    <s v="MEM3346"/>
    <x v="6"/>
    <x v="0"/>
    <n v="60"/>
    <x v="0"/>
    <x v="3"/>
    <x v="1"/>
    <x v="5"/>
    <n v="27"/>
    <n v="1.78"/>
    <x v="1"/>
    <x v="0"/>
    <n v="18942.2"/>
    <n v="3426.15"/>
    <n v="7410.73"/>
    <n v="0"/>
    <n v="76335.38"/>
    <n v="44959.49"/>
    <n v="-1970.83"/>
    <n v="123265.7"/>
    <n v="626594850.33999527"/>
    <n v="62659.485033999525"/>
  </r>
  <r>
    <s v="MEM3347"/>
    <x v="7"/>
    <x v="1"/>
    <n v="24"/>
    <x v="2"/>
    <x v="4"/>
    <x v="1"/>
    <x v="1"/>
    <n v="32"/>
    <n v="2.78"/>
    <x v="1"/>
    <x v="0"/>
    <n v="7164.26"/>
    <n v="1714.98"/>
    <n v="815.98"/>
    <n v="0"/>
    <n v="15324.23"/>
    <n v="9614.16"/>
    <n v="-12300.98"/>
    <n v="37239.370000000003"/>
    <n v="626594850.33999527"/>
    <n v="62659.485033999525"/>
  </r>
  <r>
    <s v="MEM3348"/>
    <x v="9"/>
    <x v="0"/>
    <n v="54"/>
    <x v="1"/>
    <x v="2"/>
    <x v="0"/>
    <x v="0"/>
    <n v="39"/>
    <n v="2.17"/>
    <x v="1"/>
    <x v="0"/>
    <n v="7933.97"/>
    <n v="4425.5200000000004"/>
    <n v="4785.38"/>
    <n v="0"/>
    <n v="27990.66"/>
    <n v="34444.29"/>
    <n v="-7720.71"/>
    <n v="70155.66"/>
    <n v="626594850.33999527"/>
    <n v="62659.485033999525"/>
  </r>
  <r>
    <s v="MEM3349"/>
    <x v="4"/>
    <x v="1"/>
    <n v="63"/>
    <x v="0"/>
    <x v="1"/>
    <x v="1"/>
    <x v="1"/>
    <n v="28"/>
    <n v="1.93"/>
    <x v="1"/>
    <x v="0"/>
    <n v="19491.39"/>
    <n v="2191.58"/>
    <n v="5631.88"/>
    <n v="0"/>
    <n v="30458.43"/>
    <n v="55957.5"/>
    <n v="-27326.79"/>
    <n v="113742.72"/>
    <n v="626594850.33999527"/>
    <n v="62659.485033999525"/>
  </r>
  <r>
    <s v="MEM3350"/>
    <x v="8"/>
    <x v="0"/>
    <n v="60"/>
    <x v="0"/>
    <x v="5"/>
    <x v="0"/>
    <x v="5"/>
    <n v="23"/>
    <n v="3.54"/>
    <x v="0"/>
    <x v="0"/>
    <n v="17126.990000000002"/>
    <n v="4622.88"/>
    <n v="4146.68"/>
    <n v="0"/>
    <n v="57202.52"/>
    <n v="39928.07"/>
    <n v="-13584.68"/>
    <n v="110715.27"/>
    <n v="626594850.33999527"/>
    <n v="62659.485033999525"/>
  </r>
  <r>
    <s v="MEM3351"/>
    <x v="9"/>
    <x v="0"/>
    <n v="29"/>
    <x v="2"/>
    <x v="4"/>
    <x v="1"/>
    <x v="2"/>
    <n v="30"/>
    <n v="2.98"/>
    <x v="0"/>
    <x v="0"/>
    <n v="16744.53"/>
    <n v="739.44"/>
    <n v="2533.21"/>
    <n v="0"/>
    <n v="34583.46"/>
    <n v="42951.55"/>
    <n v="-23669.77"/>
    <n v="101204.78"/>
    <n v="626594850.33999527"/>
    <n v="62659.485033999525"/>
  </r>
  <r>
    <s v="MEM3352"/>
    <x v="3"/>
    <x v="1"/>
    <n v="60"/>
    <x v="0"/>
    <x v="4"/>
    <x v="3"/>
    <x v="2"/>
    <n v="34"/>
    <n v="2.0299999999999998"/>
    <x v="0"/>
    <x v="0"/>
    <n v="5758.44"/>
    <n v="4822.51"/>
    <n v="692.57"/>
    <n v="0"/>
    <n v="20027.61"/>
    <n v="9974.5"/>
    <n v="18657.599999999999"/>
    <n v="11344.51"/>
    <n v="626594850.33999527"/>
    <n v="62659.485033999525"/>
  </r>
  <r>
    <s v="MEM3353"/>
    <x v="3"/>
    <x v="0"/>
    <n v="68"/>
    <x v="0"/>
    <x v="4"/>
    <x v="3"/>
    <x v="0"/>
    <n v="29"/>
    <n v="2.86"/>
    <x v="0"/>
    <x v="0"/>
    <n v="12666.06"/>
    <n v="2136.7399999999998"/>
    <n v="7669.02"/>
    <n v="0"/>
    <n v="20062.599999999999"/>
    <n v="63232.4"/>
    <n v="16517.21"/>
    <n v="66777.789999999994"/>
    <n v="626594850.33999527"/>
    <n v="62659.485033999525"/>
  </r>
  <r>
    <s v="MEM3354"/>
    <x v="0"/>
    <x v="0"/>
    <n v="28"/>
    <x v="2"/>
    <x v="3"/>
    <x v="3"/>
    <x v="4"/>
    <n v="31"/>
    <n v="2.44"/>
    <x v="0"/>
    <x v="0"/>
    <n v="10801.55"/>
    <n v="4182.25"/>
    <n v="4282.9399999999996"/>
    <n v="0"/>
    <n v="24482.78"/>
    <n v="24151.34"/>
    <n v="-71.13"/>
    <n v="48705.25"/>
    <n v="626594850.33999527"/>
    <n v="62659.485033999525"/>
  </r>
  <r>
    <s v="MEM3355"/>
    <x v="6"/>
    <x v="0"/>
    <n v="21"/>
    <x v="2"/>
    <x v="2"/>
    <x v="0"/>
    <x v="5"/>
    <n v="34"/>
    <n v="2.39"/>
    <x v="1"/>
    <x v="0"/>
    <n v="12705.9"/>
    <n v="1867.23"/>
    <n v="1570.83"/>
    <n v="0"/>
    <n v="38278.019999999997"/>
    <n v="24603.62"/>
    <n v="-27741.95"/>
    <n v="90623.59"/>
    <n v="626594850.33999527"/>
    <n v="62659.485033999525"/>
  </r>
  <r>
    <s v="MEM3356"/>
    <x v="2"/>
    <x v="0"/>
    <n v="37"/>
    <x v="1"/>
    <x v="3"/>
    <x v="2"/>
    <x v="4"/>
    <n v="29"/>
    <n v="1.85"/>
    <x v="0"/>
    <x v="0"/>
    <n v="18671.41"/>
    <n v="4562.4399999999996"/>
    <n v="7234.86"/>
    <n v="0"/>
    <n v="88943.67"/>
    <n v="42486.5"/>
    <n v="-3272.56"/>
    <n v="134702.73000000001"/>
    <n v="626594850.33999527"/>
    <n v="62659.485033999525"/>
  </r>
  <r>
    <s v="MEM3357"/>
    <x v="7"/>
    <x v="1"/>
    <n v="28"/>
    <x v="2"/>
    <x v="5"/>
    <x v="1"/>
    <x v="1"/>
    <n v="37"/>
    <n v="3.64"/>
    <x v="1"/>
    <x v="0"/>
    <n v="5329.81"/>
    <n v="2832.82"/>
    <n v="3671.03"/>
    <n v="0"/>
    <n v="10482.23"/>
    <n v="18546.09"/>
    <n v="14053.68"/>
    <n v="14974.64"/>
    <n v="626594850.33999527"/>
    <n v="62659.485033999525"/>
  </r>
  <r>
    <s v="MEM3358"/>
    <x v="9"/>
    <x v="1"/>
    <n v="42"/>
    <x v="1"/>
    <x v="1"/>
    <x v="0"/>
    <x v="5"/>
    <n v="38"/>
    <n v="2.12"/>
    <x v="1"/>
    <x v="0"/>
    <n v="6330.23"/>
    <n v="1280.8699999999999"/>
    <n v="6066.18"/>
    <n v="0"/>
    <n v="11138.27"/>
    <n v="24068.42"/>
    <n v="14876.51"/>
    <n v="20330.18"/>
    <n v="626594850.33999527"/>
    <n v="62659.485033999525"/>
  </r>
  <r>
    <s v="MEM3359"/>
    <x v="0"/>
    <x v="1"/>
    <n v="64"/>
    <x v="0"/>
    <x v="0"/>
    <x v="1"/>
    <x v="2"/>
    <n v="26"/>
    <n v="3.21"/>
    <x v="1"/>
    <x v="0"/>
    <n v="18974.810000000001"/>
    <n v="4060.96"/>
    <n v="494.89"/>
    <n v="0"/>
    <n v="23220.87"/>
    <n v="38683.68"/>
    <n v="13124.74"/>
    <n v="48779.81"/>
    <n v="626594850.33999527"/>
    <n v="62659.485033999525"/>
  </r>
  <r>
    <s v="MEM3360"/>
    <x v="1"/>
    <x v="0"/>
    <n v="77"/>
    <x v="0"/>
    <x v="3"/>
    <x v="3"/>
    <x v="3"/>
    <n v="40"/>
    <n v="2.68"/>
    <x v="1"/>
    <x v="0"/>
    <n v="10940.59"/>
    <n v="4802.8999999999996"/>
    <n v="4975.45"/>
    <n v="0"/>
    <n v="25674.12"/>
    <n v="22066.92"/>
    <n v="5429.53"/>
    <n v="42311.51"/>
    <n v="626594850.33999527"/>
    <n v="62659.485033999525"/>
  </r>
  <r>
    <s v="MEM3361"/>
    <x v="3"/>
    <x v="1"/>
    <n v="64"/>
    <x v="0"/>
    <x v="6"/>
    <x v="1"/>
    <x v="3"/>
    <n v="25"/>
    <n v="2.19"/>
    <x v="1"/>
    <x v="0"/>
    <n v="14157.76"/>
    <n v="4228.04"/>
    <n v="5065.6099999999997"/>
    <n v="0"/>
    <n v="22826.97"/>
    <n v="41204.559999999998"/>
    <n v="-10015.67"/>
    <n v="74047.199999999997"/>
    <n v="626594850.33999527"/>
    <n v="62659.485033999525"/>
  </r>
  <r>
    <s v="MEM3362"/>
    <x v="4"/>
    <x v="0"/>
    <n v="26"/>
    <x v="2"/>
    <x v="0"/>
    <x v="0"/>
    <x v="4"/>
    <n v="28"/>
    <n v="3.41"/>
    <x v="1"/>
    <x v="0"/>
    <n v="13414.65"/>
    <n v="3257.02"/>
    <n v="3006.75"/>
    <n v="0"/>
    <n v="37515.760000000002"/>
    <n v="51620.11"/>
    <n v="23610.1"/>
    <n v="65525.77"/>
    <n v="626594850.33999527"/>
    <n v="62659.485033999525"/>
  </r>
  <r>
    <s v="MEM3363"/>
    <x v="5"/>
    <x v="0"/>
    <n v="64"/>
    <x v="0"/>
    <x v="3"/>
    <x v="3"/>
    <x v="2"/>
    <n v="25"/>
    <n v="3.18"/>
    <x v="1"/>
    <x v="0"/>
    <n v="1068.57"/>
    <n v="3450.89"/>
    <n v="7163.13"/>
    <n v="0"/>
    <n v="3752.07"/>
    <n v="4868.4399999999996"/>
    <n v="3304.82"/>
    <n v="5315.69"/>
    <n v="626594850.33999527"/>
    <n v="62659.485033999525"/>
  </r>
  <r>
    <s v="MEM3364"/>
    <x v="1"/>
    <x v="1"/>
    <n v="30"/>
    <x v="2"/>
    <x v="3"/>
    <x v="0"/>
    <x v="4"/>
    <n v="36"/>
    <n v="3.18"/>
    <x v="1"/>
    <x v="0"/>
    <n v="1313.07"/>
    <n v="3815.57"/>
    <n v="7801.74"/>
    <n v="0"/>
    <n v="4946.92"/>
    <n v="3450.26"/>
    <n v="11031.81"/>
    <n v="-2634.63"/>
    <n v="626594850.33999527"/>
    <n v="62659.485033999525"/>
  </r>
  <r>
    <s v="MEM3365"/>
    <x v="7"/>
    <x v="1"/>
    <n v="43"/>
    <x v="1"/>
    <x v="1"/>
    <x v="3"/>
    <x v="3"/>
    <n v="23"/>
    <n v="2.95"/>
    <x v="1"/>
    <x v="0"/>
    <n v="2861.12"/>
    <n v="930.69"/>
    <n v="6036.62"/>
    <n v="0"/>
    <n v="13931.81"/>
    <n v="8315.2800000000007"/>
    <n v="-15759.84"/>
    <n v="38006.93"/>
    <n v="626594850.33999527"/>
    <n v="62659.485033999525"/>
  </r>
  <r>
    <s v="MEM3366"/>
    <x v="6"/>
    <x v="0"/>
    <n v="60"/>
    <x v="0"/>
    <x v="1"/>
    <x v="0"/>
    <x v="2"/>
    <n v="27"/>
    <n v="3.07"/>
    <x v="1"/>
    <x v="0"/>
    <n v="7281.47"/>
    <n v="3148.62"/>
    <n v="1246.55"/>
    <n v="0"/>
    <n v="31835.32"/>
    <n v="10345.65"/>
    <n v="13550.34"/>
    <n v="28630.63"/>
    <n v="626594850.33999527"/>
    <n v="62659.485033999525"/>
  </r>
  <r>
    <s v="MEM3367"/>
    <x v="2"/>
    <x v="1"/>
    <n v="62"/>
    <x v="0"/>
    <x v="3"/>
    <x v="3"/>
    <x v="1"/>
    <n v="36"/>
    <n v="3.28"/>
    <x v="1"/>
    <x v="0"/>
    <n v="18194.32"/>
    <n v="2608.17"/>
    <n v="232.41"/>
    <n v="0"/>
    <n v="74179.37"/>
    <n v="52057.02"/>
    <n v="4903.0200000000004"/>
    <n v="121333.37"/>
    <n v="626594850.33999527"/>
    <n v="62659.485033999525"/>
  </r>
  <r>
    <s v="MEM3368"/>
    <x v="0"/>
    <x v="0"/>
    <n v="69"/>
    <x v="0"/>
    <x v="4"/>
    <x v="0"/>
    <x v="3"/>
    <n v="29"/>
    <n v="2.42"/>
    <x v="1"/>
    <x v="0"/>
    <n v="11627.64"/>
    <n v="727.88"/>
    <n v="355.48"/>
    <n v="0"/>
    <n v="39741.53"/>
    <n v="40928.92"/>
    <n v="-20023.849999999999"/>
    <n v="100694.3"/>
    <n v="626594850.33999527"/>
    <n v="62659.485033999525"/>
  </r>
  <r>
    <s v="MEM3369"/>
    <x v="4"/>
    <x v="1"/>
    <n v="33"/>
    <x v="1"/>
    <x v="2"/>
    <x v="0"/>
    <x v="1"/>
    <n v="27"/>
    <n v="2.4300000000000002"/>
    <x v="1"/>
    <x v="0"/>
    <n v="4881.16"/>
    <n v="1846.09"/>
    <n v="473.23"/>
    <n v="0"/>
    <n v="23632.05"/>
    <n v="9677.08"/>
    <n v="22643.07"/>
    <n v="10666.06"/>
    <n v="626594850.33999527"/>
    <n v="62659.485033999525"/>
  </r>
  <r>
    <s v="MEM3370"/>
    <x v="3"/>
    <x v="0"/>
    <n v="46"/>
    <x v="1"/>
    <x v="2"/>
    <x v="0"/>
    <x v="0"/>
    <n v="30"/>
    <n v="1.32"/>
    <x v="1"/>
    <x v="0"/>
    <n v="16463.89"/>
    <n v="3961.04"/>
    <n v="2055.02"/>
    <n v="0"/>
    <n v="39992.99"/>
    <n v="59103.1"/>
    <n v="4566.93"/>
    <n v="94529.16"/>
    <n v="626594850.33999527"/>
    <n v="62659.485033999525"/>
  </r>
  <r>
    <s v="MEM3371"/>
    <x v="2"/>
    <x v="0"/>
    <n v="47"/>
    <x v="1"/>
    <x v="4"/>
    <x v="0"/>
    <x v="5"/>
    <n v="30"/>
    <n v="3.43"/>
    <x v="0"/>
    <x v="1"/>
    <n v="3179.57"/>
    <n v="1140.93"/>
    <n v="6598.32"/>
    <n v="207647.86"/>
    <n v="5157.49"/>
    <n v="4270.38"/>
    <n v="189044.08"/>
    <n v="-179616.21"/>
    <n v="626594850.33999527"/>
    <n v="62659.485033999525"/>
  </r>
  <r>
    <s v="MEM3372"/>
    <x v="9"/>
    <x v="1"/>
    <n v="60"/>
    <x v="0"/>
    <x v="0"/>
    <x v="1"/>
    <x v="3"/>
    <n v="34"/>
    <n v="1.96"/>
    <x v="1"/>
    <x v="0"/>
    <n v="8536.2999999999993"/>
    <n v="4869.6000000000004"/>
    <n v="6646.57"/>
    <n v="0"/>
    <n v="36963.46"/>
    <n v="15086.76"/>
    <n v="-14773.71"/>
    <n v="66823.929999999993"/>
    <n v="626594850.33999527"/>
    <n v="62659.485033999525"/>
  </r>
  <r>
    <s v="MEM3373"/>
    <x v="1"/>
    <x v="1"/>
    <n v="27"/>
    <x v="2"/>
    <x v="5"/>
    <x v="1"/>
    <x v="4"/>
    <n v="24"/>
    <n v="0.95"/>
    <x v="1"/>
    <x v="0"/>
    <n v="12572.05"/>
    <n v="1293.92"/>
    <n v="1668.49"/>
    <n v="0"/>
    <n v="26199.93"/>
    <n v="39445.910000000003"/>
    <n v="-2058.77"/>
    <n v="67704.61"/>
    <n v="626594850.33999527"/>
    <n v="62659.485033999525"/>
  </r>
  <r>
    <s v="MEM3374"/>
    <x v="9"/>
    <x v="0"/>
    <n v="73"/>
    <x v="0"/>
    <x v="4"/>
    <x v="0"/>
    <x v="5"/>
    <n v="46"/>
    <n v="3.3"/>
    <x v="1"/>
    <x v="0"/>
    <n v="8435.35"/>
    <n v="788"/>
    <n v="7780.87"/>
    <n v="0"/>
    <n v="14746.97"/>
    <n v="23814.54"/>
    <n v="-9983.9500000000007"/>
    <n v="48545.46"/>
    <n v="626594850.33999527"/>
    <n v="62659.485033999525"/>
  </r>
  <r>
    <s v="MEM3375"/>
    <x v="5"/>
    <x v="1"/>
    <n v="28"/>
    <x v="2"/>
    <x v="4"/>
    <x v="0"/>
    <x v="1"/>
    <n v="33"/>
    <n v="1.57"/>
    <x v="1"/>
    <x v="0"/>
    <n v="17300.34"/>
    <n v="3768.09"/>
    <n v="963.79"/>
    <n v="0"/>
    <n v="80443.87"/>
    <n v="38872.11"/>
    <n v="1470.45"/>
    <n v="117845.53"/>
    <n v="626594850.33999527"/>
    <n v="62659.485033999525"/>
  </r>
  <r>
    <s v="MEM3376"/>
    <x v="0"/>
    <x v="0"/>
    <n v="70"/>
    <x v="0"/>
    <x v="0"/>
    <x v="0"/>
    <x v="0"/>
    <n v="41"/>
    <n v="2.83"/>
    <x v="0"/>
    <x v="0"/>
    <n v="12145.89"/>
    <n v="1590.28"/>
    <n v="6995.3"/>
    <n v="0"/>
    <n v="59897"/>
    <n v="26418.67"/>
    <n v="-4527.87"/>
    <n v="90843.54"/>
    <n v="626594850.33999527"/>
    <n v="62659.485033999525"/>
  </r>
  <r>
    <s v="MEM3377"/>
    <x v="0"/>
    <x v="1"/>
    <n v="71"/>
    <x v="0"/>
    <x v="6"/>
    <x v="2"/>
    <x v="2"/>
    <n v="36"/>
    <n v="1.82"/>
    <x v="1"/>
    <x v="0"/>
    <n v="14393.25"/>
    <n v="2099.1799999999998"/>
    <n v="4927.8999999999996"/>
    <n v="0"/>
    <n v="52026.96"/>
    <n v="23634.11"/>
    <n v="-13856.79"/>
    <n v="89517.86"/>
    <n v="626594850.33999527"/>
    <n v="62659.485033999525"/>
  </r>
  <r>
    <s v="MEM3378"/>
    <x v="0"/>
    <x v="1"/>
    <n v="67"/>
    <x v="0"/>
    <x v="2"/>
    <x v="1"/>
    <x v="2"/>
    <n v="27"/>
    <n v="2.1800000000000002"/>
    <x v="1"/>
    <x v="0"/>
    <n v="11096.36"/>
    <n v="645.4"/>
    <n v="4631.6099999999997"/>
    <n v="0"/>
    <n v="34976.18"/>
    <n v="22188.66"/>
    <n v="8049.75"/>
    <n v="49115.09"/>
    <n v="626594850.33999527"/>
    <n v="62659.485033999525"/>
  </r>
  <r>
    <s v="MEM3379"/>
    <x v="7"/>
    <x v="0"/>
    <n v="66"/>
    <x v="0"/>
    <x v="5"/>
    <x v="1"/>
    <x v="3"/>
    <n v="28"/>
    <n v="2.5499999999999998"/>
    <x v="0"/>
    <x v="0"/>
    <n v="1672.47"/>
    <n v="1889.98"/>
    <n v="7537.5"/>
    <n v="0"/>
    <n v="3257.86"/>
    <n v="7225.84"/>
    <n v="-8157.87"/>
    <n v="18641.57"/>
    <n v="626594850.33999527"/>
    <n v="62659.485033999525"/>
  </r>
  <r>
    <s v="MEM3380"/>
    <x v="2"/>
    <x v="0"/>
    <n v="72"/>
    <x v="0"/>
    <x v="3"/>
    <x v="0"/>
    <x v="1"/>
    <n v="34"/>
    <n v="3.44"/>
    <x v="0"/>
    <x v="0"/>
    <n v="11746.35"/>
    <n v="4435.8900000000003"/>
    <n v="3390.81"/>
    <n v="0"/>
    <n v="19936.68"/>
    <n v="34870.89"/>
    <n v="18943.55"/>
    <n v="35864.019999999997"/>
    <n v="626594850.33999527"/>
    <n v="62659.485033999525"/>
  </r>
  <r>
    <s v="MEM3381"/>
    <x v="4"/>
    <x v="1"/>
    <n v="26"/>
    <x v="2"/>
    <x v="3"/>
    <x v="0"/>
    <x v="0"/>
    <n v="29"/>
    <n v="2.4"/>
    <x v="1"/>
    <x v="0"/>
    <n v="6427.31"/>
    <n v="1337.84"/>
    <n v="3649.23"/>
    <n v="0"/>
    <n v="20968.400000000001"/>
    <n v="29451.81"/>
    <n v="-2605.54"/>
    <n v="53025.75"/>
    <n v="626594850.33999527"/>
    <n v="62659.485033999525"/>
  </r>
  <r>
    <s v="MEM3382"/>
    <x v="0"/>
    <x v="1"/>
    <n v="24"/>
    <x v="2"/>
    <x v="5"/>
    <x v="1"/>
    <x v="4"/>
    <n v="29"/>
    <n v="1.57"/>
    <x v="0"/>
    <x v="0"/>
    <n v="2738.25"/>
    <n v="4735.18"/>
    <n v="4867.43"/>
    <n v="0"/>
    <n v="11239.99"/>
    <n v="8325.98"/>
    <n v="7019.74"/>
    <n v="12546.23"/>
    <n v="626594850.33999527"/>
    <n v="62659.485033999525"/>
  </r>
  <r>
    <s v="MEM3383"/>
    <x v="3"/>
    <x v="1"/>
    <n v="32"/>
    <x v="1"/>
    <x v="0"/>
    <x v="2"/>
    <x v="2"/>
    <n v="28"/>
    <n v="2.95"/>
    <x v="0"/>
    <x v="0"/>
    <n v="18159.54"/>
    <n v="3382.01"/>
    <n v="2672.59"/>
    <n v="0"/>
    <n v="56136.79"/>
    <n v="63296.06"/>
    <n v="-4864.26"/>
    <n v="124297.11"/>
    <n v="626594850.33999527"/>
    <n v="62659.485033999525"/>
  </r>
  <r>
    <s v="MEM3384"/>
    <x v="1"/>
    <x v="1"/>
    <n v="66"/>
    <x v="0"/>
    <x v="6"/>
    <x v="0"/>
    <x v="3"/>
    <n v="36"/>
    <n v="3.36"/>
    <x v="0"/>
    <x v="0"/>
    <n v="18836.919999999998"/>
    <n v="4090.28"/>
    <n v="2505.33"/>
    <n v="0"/>
    <n v="58552.76"/>
    <n v="60022.239999999998"/>
    <n v="-3450.54"/>
    <n v="122025.54"/>
    <n v="626594850.33999527"/>
    <n v="62659.485033999525"/>
  </r>
  <r>
    <s v="MEM3385"/>
    <x v="0"/>
    <x v="0"/>
    <n v="29"/>
    <x v="2"/>
    <x v="1"/>
    <x v="2"/>
    <x v="5"/>
    <n v="31"/>
    <n v="2.02"/>
    <x v="1"/>
    <x v="0"/>
    <n v="14904.61"/>
    <n v="2861.45"/>
    <n v="7572.61"/>
    <n v="0"/>
    <n v="60708.59"/>
    <n v="56682.23"/>
    <n v="-14997.98"/>
    <n v="132388.79999999999"/>
    <n v="626594850.33999527"/>
    <n v="62659.485033999525"/>
  </r>
  <r>
    <s v="MEM3386"/>
    <x v="2"/>
    <x v="1"/>
    <n v="48"/>
    <x v="1"/>
    <x v="2"/>
    <x v="0"/>
    <x v="5"/>
    <n v="28"/>
    <n v="2.17"/>
    <x v="1"/>
    <x v="0"/>
    <n v="9723.59"/>
    <n v="346.7"/>
    <n v="7747.39"/>
    <n v="0"/>
    <n v="48529.66"/>
    <n v="39226.01"/>
    <n v="19705.21"/>
    <n v="68050.460000000006"/>
    <n v="626594850.33999527"/>
    <n v="62659.485033999525"/>
  </r>
  <r>
    <s v="MEM3387"/>
    <x v="4"/>
    <x v="0"/>
    <n v="67"/>
    <x v="0"/>
    <x v="1"/>
    <x v="0"/>
    <x v="4"/>
    <n v="36"/>
    <n v="1.1399999999999999"/>
    <x v="1"/>
    <x v="0"/>
    <n v="11350.32"/>
    <n v="1127.82"/>
    <n v="5593.53"/>
    <n v="0"/>
    <n v="21652.34"/>
    <n v="53500.02"/>
    <n v="-10732.46"/>
    <n v="85884.82"/>
    <n v="626594850.33999527"/>
    <n v="62659.485033999525"/>
  </r>
  <r>
    <s v="MEM3388"/>
    <x v="8"/>
    <x v="1"/>
    <n v="74"/>
    <x v="0"/>
    <x v="5"/>
    <x v="3"/>
    <x v="3"/>
    <n v="28"/>
    <n v="1.6"/>
    <x v="0"/>
    <x v="0"/>
    <n v="18084.63"/>
    <n v="3962.64"/>
    <n v="5518.79"/>
    <n v="0"/>
    <n v="30343.88"/>
    <n v="85459.79"/>
    <n v="9337.18"/>
    <n v="106466.49"/>
    <n v="626594850.33999527"/>
    <n v="62659.485033999525"/>
  </r>
  <r>
    <s v="MEM3389"/>
    <x v="0"/>
    <x v="0"/>
    <n v="66"/>
    <x v="0"/>
    <x v="0"/>
    <x v="3"/>
    <x v="5"/>
    <n v="29"/>
    <n v="3.35"/>
    <x v="1"/>
    <x v="0"/>
    <n v="7983.73"/>
    <n v="1432.94"/>
    <n v="3481.87"/>
    <n v="0"/>
    <n v="22700.29"/>
    <n v="30376.880000000001"/>
    <n v="6793.97"/>
    <n v="46283.199999999997"/>
    <n v="626594850.33999527"/>
    <n v="62659.485033999525"/>
  </r>
  <r>
    <s v="MEM3390"/>
    <x v="0"/>
    <x v="0"/>
    <n v="39"/>
    <x v="1"/>
    <x v="2"/>
    <x v="1"/>
    <x v="3"/>
    <n v="31"/>
    <n v="2.13"/>
    <x v="1"/>
    <x v="0"/>
    <n v="16896.96"/>
    <n v="3639.99"/>
    <n v="662.24"/>
    <n v="0"/>
    <n v="67145.710000000006"/>
    <n v="74241.460000000006"/>
    <n v="10613.39"/>
    <n v="130773.78"/>
    <n v="626594850.33999527"/>
    <n v="62659.485033999525"/>
  </r>
  <r>
    <s v="MEM3391"/>
    <x v="0"/>
    <x v="1"/>
    <n v="67"/>
    <x v="0"/>
    <x v="5"/>
    <x v="1"/>
    <x v="3"/>
    <n v="34"/>
    <n v="1.57"/>
    <x v="1"/>
    <x v="0"/>
    <n v="13531.91"/>
    <n v="4890.43"/>
    <n v="1114.06"/>
    <n v="0"/>
    <n v="42648.2"/>
    <n v="27118.63"/>
    <n v="-10012.290000000001"/>
    <n v="79779.12"/>
    <n v="626594850.33999527"/>
    <n v="62659.485033999525"/>
  </r>
  <r>
    <s v="MEM3392"/>
    <x v="6"/>
    <x v="0"/>
    <n v="51"/>
    <x v="1"/>
    <x v="0"/>
    <x v="3"/>
    <x v="0"/>
    <n v="34"/>
    <n v="1.96"/>
    <x v="1"/>
    <x v="0"/>
    <n v="3007.69"/>
    <n v="3220.53"/>
    <n v="3555.98"/>
    <n v="0"/>
    <n v="11713.24"/>
    <n v="5193.8900000000003"/>
    <n v="19359.810000000001"/>
    <n v="-2452.6799999999998"/>
    <n v="626594850.33999527"/>
    <n v="62659.485033999525"/>
  </r>
  <r>
    <s v="MEM3393"/>
    <x v="6"/>
    <x v="1"/>
    <n v="66"/>
    <x v="0"/>
    <x v="1"/>
    <x v="3"/>
    <x v="3"/>
    <n v="31"/>
    <n v="2.4700000000000002"/>
    <x v="0"/>
    <x v="0"/>
    <n v="13251.86"/>
    <n v="579.38"/>
    <n v="3874.57"/>
    <n v="0"/>
    <n v="41892.17"/>
    <n v="49937.54"/>
    <n v="7664.21"/>
    <n v="84165.5"/>
    <n v="626594850.33999527"/>
    <n v="62659.485033999525"/>
  </r>
  <r>
    <s v="MEM3394"/>
    <x v="2"/>
    <x v="1"/>
    <n v="31"/>
    <x v="1"/>
    <x v="3"/>
    <x v="1"/>
    <x v="2"/>
    <n v="26"/>
    <n v="2.79"/>
    <x v="0"/>
    <x v="0"/>
    <n v="12949.69"/>
    <n v="741.94"/>
    <n v="5856.06"/>
    <n v="0"/>
    <n v="45396.28"/>
    <n v="29423.15"/>
    <n v="-20895.18"/>
    <n v="95714.61"/>
    <n v="626594850.33999527"/>
    <n v="62659.485033999525"/>
  </r>
  <r>
    <s v="MEM3395"/>
    <x v="4"/>
    <x v="0"/>
    <n v="67"/>
    <x v="0"/>
    <x v="5"/>
    <x v="0"/>
    <x v="0"/>
    <n v="28"/>
    <n v="2.77"/>
    <x v="1"/>
    <x v="0"/>
    <n v="5626.9"/>
    <n v="4968.13"/>
    <n v="842.44"/>
    <n v="0"/>
    <n v="21208.51"/>
    <n v="11606.69"/>
    <n v="-7575.42"/>
    <n v="40390.620000000003"/>
    <n v="626594850.33999527"/>
    <n v="62659.485033999525"/>
  </r>
  <r>
    <s v="MEM3396"/>
    <x v="3"/>
    <x v="0"/>
    <n v="47"/>
    <x v="1"/>
    <x v="1"/>
    <x v="1"/>
    <x v="1"/>
    <n v="24"/>
    <n v="3.26"/>
    <x v="1"/>
    <x v="0"/>
    <n v="14367.35"/>
    <n v="2902.73"/>
    <n v="1638.16"/>
    <n v="0"/>
    <n v="34237.769999999997"/>
    <n v="28508.41"/>
    <n v="-22236.94"/>
    <n v="84983.12"/>
    <n v="626594850.33999527"/>
    <n v="62659.485033999525"/>
  </r>
  <r>
    <s v="MEM3397"/>
    <x v="5"/>
    <x v="1"/>
    <n v="32"/>
    <x v="1"/>
    <x v="3"/>
    <x v="0"/>
    <x v="1"/>
    <n v="21"/>
    <n v="4.8899999999999997"/>
    <x v="0"/>
    <x v="0"/>
    <n v="3136.35"/>
    <n v="685.44"/>
    <n v="75.36"/>
    <n v="0"/>
    <n v="14996.11"/>
    <n v="6228.95"/>
    <n v="5876.39"/>
    <n v="15348.67"/>
    <n v="626594850.33999527"/>
    <n v="62659.485033999525"/>
  </r>
  <r>
    <s v="MEM3398"/>
    <x v="2"/>
    <x v="1"/>
    <n v="80"/>
    <x v="0"/>
    <x v="6"/>
    <x v="3"/>
    <x v="1"/>
    <n v="35"/>
    <n v="3.71"/>
    <x v="0"/>
    <x v="0"/>
    <n v="2179.67"/>
    <n v="942.02"/>
    <n v="2995.24"/>
    <n v="0"/>
    <n v="4692.88"/>
    <n v="7708.53"/>
    <n v="-8413.2000000000007"/>
    <n v="20814.61"/>
    <n v="626594850.33999527"/>
    <n v="62659.485033999525"/>
  </r>
  <r>
    <s v="MEM3399"/>
    <x v="0"/>
    <x v="0"/>
    <n v="39"/>
    <x v="1"/>
    <x v="3"/>
    <x v="3"/>
    <x v="0"/>
    <n v="29"/>
    <n v="2.4300000000000002"/>
    <x v="1"/>
    <x v="0"/>
    <n v="8940.1200000000008"/>
    <n v="3069.55"/>
    <n v="6486.95"/>
    <n v="0"/>
    <n v="21389.21"/>
    <n v="15369.22"/>
    <n v="3207.79"/>
    <n v="33550.639999999999"/>
    <n v="626594850.33999527"/>
    <n v="62659.485033999525"/>
  </r>
  <r>
    <s v="MEM3400"/>
    <x v="6"/>
    <x v="1"/>
    <n v="34"/>
    <x v="1"/>
    <x v="6"/>
    <x v="2"/>
    <x v="4"/>
    <n v="32"/>
    <n v="2.31"/>
    <x v="0"/>
    <x v="0"/>
    <n v="16155.47"/>
    <n v="2936.44"/>
    <n v="683.56"/>
    <n v="0"/>
    <n v="42663.08"/>
    <n v="33216.400000000001"/>
    <n v="-1387.09"/>
    <n v="77266.570000000007"/>
    <n v="626594850.33999527"/>
    <n v="62659.485033999525"/>
  </r>
  <r>
    <s v="MEM3401"/>
    <x v="8"/>
    <x v="0"/>
    <n v="47"/>
    <x v="1"/>
    <x v="1"/>
    <x v="1"/>
    <x v="3"/>
    <n v="37"/>
    <n v="1.91"/>
    <x v="0"/>
    <x v="0"/>
    <n v="12657.76"/>
    <n v="1103.6600000000001"/>
    <n v="7715.36"/>
    <n v="0"/>
    <n v="55109.46"/>
    <n v="28232.29"/>
    <n v="22859.05"/>
    <n v="60482.7"/>
    <n v="626594850.33999527"/>
    <n v="62659.485033999525"/>
  </r>
  <r>
    <s v="MEM3402"/>
    <x v="5"/>
    <x v="1"/>
    <n v="32"/>
    <x v="1"/>
    <x v="0"/>
    <x v="0"/>
    <x v="3"/>
    <n v="29"/>
    <n v="2.59"/>
    <x v="1"/>
    <x v="0"/>
    <n v="11740.69"/>
    <n v="360.85"/>
    <n v="7880.36"/>
    <n v="0"/>
    <n v="42981.51"/>
    <n v="18715.68"/>
    <n v="27605.33"/>
    <n v="34091.86"/>
    <n v="626594850.33999527"/>
    <n v="62659.485033999525"/>
  </r>
  <r>
    <s v="MEM3403"/>
    <x v="1"/>
    <x v="0"/>
    <n v="24"/>
    <x v="2"/>
    <x v="2"/>
    <x v="3"/>
    <x v="4"/>
    <n v="25"/>
    <n v="3.01"/>
    <x v="1"/>
    <x v="0"/>
    <n v="9863.58"/>
    <n v="2219.02"/>
    <n v="4853.54"/>
    <n v="0"/>
    <n v="39268.31"/>
    <n v="36253.449999999997"/>
    <n v="-25367.86"/>
    <n v="100889.62"/>
    <n v="626594850.33999527"/>
    <n v="62659.485033999525"/>
  </r>
  <r>
    <s v="MEM3404"/>
    <x v="0"/>
    <x v="1"/>
    <n v="47"/>
    <x v="1"/>
    <x v="2"/>
    <x v="3"/>
    <x v="3"/>
    <n v="29"/>
    <n v="2.2400000000000002"/>
    <x v="1"/>
    <x v="0"/>
    <n v="5696.88"/>
    <n v="661.82"/>
    <n v="1019.36"/>
    <n v="0"/>
    <n v="18882.34"/>
    <n v="7109.58"/>
    <n v="-1460.27"/>
    <n v="27452.19"/>
    <n v="626594850.33999527"/>
    <n v="62659.485033999525"/>
  </r>
  <r>
    <s v="MEM3405"/>
    <x v="4"/>
    <x v="0"/>
    <n v="75"/>
    <x v="0"/>
    <x v="6"/>
    <x v="0"/>
    <x v="4"/>
    <n v="19"/>
    <n v="2.72"/>
    <x v="0"/>
    <x v="0"/>
    <n v="12639.05"/>
    <n v="4393.96"/>
    <n v="4706.7"/>
    <n v="0"/>
    <n v="52832.04"/>
    <n v="37935.08"/>
    <n v="10892.43"/>
    <n v="79874.69"/>
    <n v="626594850.33999527"/>
    <n v="62659.485033999525"/>
  </r>
  <r>
    <s v="MEM3406"/>
    <x v="4"/>
    <x v="0"/>
    <n v="68"/>
    <x v="0"/>
    <x v="1"/>
    <x v="0"/>
    <x v="3"/>
    <n v="23"/>
    <n v="2.7"/>
    <x v="0"/>
    <x v="0"/>
    <n v="18878.89"/>
    <n v="1509.97"/>
    <n v="194.9"/>
    <n v="0"/>
    <n v="84019"/>
    <n v="28542.22"/>
    <n v="690.25"/>
    <n v="111870.97"/>
    <n v="626594850.33999527"/>
    <n v="62659.485033999525"/>
  </r>
  <r>
    <s v="MEM3407"/>
    <x v="2"/>
    <x v="0"/>
    <n v="41"/>
    <x v="1"/>
    <x v="4"/>
    <x v="2"/>
    <x v="3"/>
    <n v="30"/>
    <n v="3.06"/>
    <x v="1"/>
    <x v="0"/>
    <n v="8193.3700000000008"/>
    <n v="3169.94"/>
    <n v="7914.98"/>
    <n v="0"/>
    <n v="26769.53"/>
    <n v="34868.339999999997"/>
    <n v="-23262.46"/>
    <n v="84900.33"/>
    <n v="626594850.33999527"/>
    <n v="62659.485033999525"/>
  </r>
  <r>
    <s v="MEM3408"/>
    <x v="9"/>
    <x v="1"/>
    <n v="31"/>
    <x v="1"/>
    <x v="2"/>
    <x v="0"/>
    <x v="5"/>
    <n v="24"/>
    <n v="2.11"/>
    <x v="1"/>
    <x v="0"/>
    <n v="6149"/>
    <n v="1514.69"/>
    <n v="7531.26"/>
    <n v="0"/>
    <n v="11275.06"/>
    <n v="10264.31"/>
    <n v="-16774.07"/>
    <n v="38313.440000000002"/>
    <n v="626594850.33999527"/>
    <n v="62659.485033999525"/>
  </r>
  <r>
    <s v="MEM3409"/>
    <x v="7"/>
    <x v="1"/>
    <n v="48"/>
    <x v="1"/>
    <x v="4"/>
    <x v="3"/>
    <x v="2"/>
    <n v="31"/>
    <n v="2.19"/>
    <x v="1"/>
    <x v="0"/>
    <n v="7249.22"/>
    <n v="1281.56"/>
    <n v="1861.93"/>
    <n v="0"/>
    <n v="12557.82"/>
    <n v="29886.42"/>
    <n v="28358.13"/>
    <n v="14086.11"/>
    <n v="626594850.33999527"/>
    <n v="62659.485033999525"/>
  </r>
  <r>
    <s v="MEM3410"/>
    <x v="5"/>
    <x v="0"/>
    <n v="77"/>
    <x v="0"/>
    <x v="2"/>
    <x v="0"/>
    <x v="0"/>
    <n v="29"/>
    <n v="1.64"/>
    <x v="1"/>
    <x v="0"/>
    <n v="4462.7299999999996"/>
    <n v="764.26"/>
    <n v="5014.6000000000004"/>
    <n v="0"/>
    <n v="10234.58"/>
    <n v="21428.33"/>
    <n v="-17215.939999999999"/>
    <n v="48878.85"/>
    <n v="626594850.33999527"/>
    <n v="62659.485033999525"/>
  </r>
  <r>
    <s v="MEM3411"/>
    <x v="7"/>
    <x v="1"/>
    <n v="67"/>
    <x v="0"/>
    <x v="1"/>
    <x v="1"/>
    <x v="0"/>
    <n v="31"/>
    <n v="2.75"/>
    <x v="0"/>
    <x v="0"/>
    <n v="4117.8100000000004"/>
    <n v="1684.26"/>
    <n v="6325.07"/>
    <n v="0"/>
    <n v="18278.14"/>
    <n v="18315.68"/>
    <n v="-17321.939999999999"/>
    <n v="53915.76"/>
    <n v="626594850.33999527"/>
    <n v="62659.485033999525"/>
  </r>
  <r>
    <s v="MEM3412"/>
    <x v="0"/>
    <x v="1"/>
    <n v="23"/>
    <x v="2"/>
    <x v="0"/>
    <x v="1"/>
    <x v="5"/>
    <n v="20"/>
    <n v="2.41"/>
    <x v="0"/>
    <x v="0"/>
    <n v="660.84"/>
    <n v="3492.49"/>
    <n v="3395.29"/>
    <n v="0"/>
    <n v="3178.54"/>
    <n v="1844.56"/>
    <n v="-20408.150000000001"/>
    <n v="25431.25"/>
    <n v="626594850.33999527"/>
    <n v="62659.485033999525"/>
  </r>
  <r>
    <s v="MEM3413"/>
    <x v="1"/>
    <x v="0"/>
    <n v="71"/>
    <x v="0"/>
    <x v="0"/>
    <x v="2"/>
    <x v="0"/>
    <n v="48"/>
    <n v="3.88"/>
    <x v="0"/>
    <x v="0"/>
    <n v="14558.81"/>
    <n v="4591.0200000000004"/>
    <n v="2021.39"/>
    <n v="0"/>
    <n v="58880.9"/>
    <n v="48210.91"/>
    <n v="-18846.71"/>
    <n v="125938.52"/>
    <n v="626594850.33999527"/>
    <n v="62659.485033999525"/>
  </r>
  <r>
    <s v="MEM3414"/>
    <x v="6"/>
    <x v="0"/>
    <n v="51"/>
    <x v="1"/>
    <x v="2"/>
    <x v="1"/>
    <x v="2"/>
    <n v="31"/>
    <n v="3.55"/>
    <x v="0"/>
    <x v="0"/>
    <n v="1358.83"/>
    <n v="3606.66"/>
    <n v="1060.9100000000001"/>
    <n v="0"/>
    <n v="5565.79"/>
    <n v="5966.19"/>
    <n v="-4608.68"/>
    <n v="16140.66"/>
    <n v="626594850.33999527"/>
    <n v="62659.485033999525"/>
  </r>
  <r>
    <s v="MEM3415"/>
    <x v="5"/>
    <x v="0"/>
    <n v="28"/>
    <x v="2"/>
    <x v="5"/>
    <x v="2"/>
    <x v="0"/>
    <n v="20"/>
    <n v="3.25"/>
    <x v="1"/>
    <x v="0"/>
    <n v="3574.4"/>
    <n v="548.15"/>
    <n v="7978.11"/>
    <n v="0"/>
    <n v="8754.31"/>
    <n v="7454.94"/>
    <n v="10852.04"/>
    <n v="5357.21"/>
    <n v="626594850.33999527"/>
    <n v="62659.485033999525"/>
  </r>
  <r>
    <s v="MEM3416"/>
    <x v="8"/>
    <x v="0"/>
    <n v="26"/>
    <x v="2"/>
    <x v="3"/>
    <x v="1"/>
    <x v="4"/>
    <n v="32"/>
    <n v="3.03"/>
    <x v="1"/>
    <x v="0"/>
    <n v="7925.6"/>
    <n v="3779.05"/>
    <n v="6161.07"/>
    <n v="0"/>
    <n v="25913.45"/>
    <n v="13932.26"/>
    <n v="-27166.62"/>
    <n v="67012.33"/>
    <n v="626594850.33999527"/>
    <n v="62659.485033999525"/>
  </r>
  <r>
    <s v="MEM3417"/>
    <x v="8"/>
    <x v="0"/>
    <n v="72"/>
    <x v="0"/>
    <x v="5"/>
    <x v="1"/>
    <x v="0"/>
    <n v="40"/>
    <n v="2.9"/>
    <x v="1"/>
    <x v="0"/>
    <n v="5493.1"/>
    <n v="587"/>
    <n v="6652.17"/>
    <n v="0"/>
    <n v="18330.61"/>
    <n v="23364.04"/>
    <n v="-25484.05"/>
    <n v="67178.7"/>
    <n v="626594850.33999527"/>
    <n v="62659.485033999525"/>
  </r>
  <r>
    <s v="MEM3418"/>
    <x v="4"/>
    <x v="1"/>
    <n v="33"/>
    <x v="1"/>
    <x v="1"/>
    <x v="1"/>
    <x v="2"/>
    <n v="19"/>
    <n v="2.5299999999999998"/>
    <x v="1"/>
    <x v="0"/>
    <n v="8971.82"/>
    <n v="3793.93"/>
    <n v="2026.88"/>
    <n v="0"/>
    <n v="40250.93"/>
    <n v="18760.5"/>
    <n v="-21835.31"/>
    <n v="80846.740000000005"/>
    <n v="626594850.33999527"/>
    <n v="62659.485033999525"/>
  </r>
  <r>
    <s v="MEM3419"/>
    <x v="9"/>
    <x v="0"/>
    <n v="44"/>
    <x v="1"/>
    <x v="4"/>
    <x v="0"/>
    <x v="4"/>
    <n v="30"/>
    <n v="2.94"/>
    <x v="0"/>
    <x v="0"/>
    <n v="12911.6"/>
    <n v="2527.4"/>
    <n v="5533.76"/>
    <n v="0"/>
    <n v="24173.72"/>
    <n v="62331.45"/>
    <n v="24236.48"/>
    <n v="62268.69"/>
    <n v="626594850.33999527"/>
    <n v="62659.485033999525"/>
  </r>
  <r>
    <s v="MEM3420"/>
    <x v="9"/>
    <x v="0"/>
    <n v="59"/>
    <x v="0"/>
    <x v="6"/>
    <x v="0"/>
    <x v="5"/>
    <n v="29"/>
    <n v="3.7"/>
    <x v="1"/>
    <x v="0"/>
    <n v="13054.88"/>
    <n v="2457.9699999999998"/>
    <n v="2007.63"/>
    <n v="0"/>
    <n v="61849.25"/>
    <n v="17098.73"/>
    <n v="10575.72"/>
    <n v="68372.259999999995"/>
    <n v="626594850.33999527"/>
    <n v="62659.485033999525"/>
  </r>
  <r>
    <s v="MEM3421"/>
    <x v="8"/>
    <x v="1"/>
    <n v="45"/>
    <x v="1"/>
    <x v="3"/>
    <x v="2"/>
    <x v="1"/>
    <n v="26"/>
    <n v="3.13"/>
    <x v="1"/>
    <x v="0"/>
    <n v="9687.15"/>
    <n v="4932.8999999999996"/>
    <n v="7485.67"/>
    <n v="0"/>
    <n v="12813.39"/>
    <n v="21681.26"/>
    <n v="19016.689999999999"/>
    <n v="15477.96"/>
    <n v="626594850.33999527"/>
    <n v="62659.485033999525"/>
  </r>
  <r>
    <s v="MEM3422"/>
    <x v="6"/>
    <x v="1"/>
    <n v="80"/>
    <x v="0"/>
    <x v="0"/>
    <x v="2"/>
    <x v="3"/>
    <n v="33"/>
    <n v="2.36"/>
    <x v="1"/>
    <x v="0"/>
    <n v="8871.06"/>
    <n v="4181.2"/>
    <n v="157.22999999999999"/>
    <n v="0"/>
    <n v="32686.42"/>
    <n v="38288.58"/>
    <n v="-29036.53"/>
    <n v="100011.53"/>
    <n v="626594850.33999527"/>
    <n v="62659.485033999525"/>
  </r>
  <r>
    <s v="MEM3423"/>
    <x v="1"/>
    <x v="1"/>
    <n v="48"/>
    <x v="1"/>
    <x v="5"/>
    <x v="1"/>
    <x v="1"/>
    <n v="37"/>
    <n v="2.5099999999999998"/>
    <x v="0"/>
    <x v="0"/>
    <n v="8463.07"/>
    <n v="4272.97"/>
    <n v="3596.53"/>
    <n v="0"/>
    <n v="40215.800000000003"/>
    <n v="31660.37"/>
    <n v="27715.599999999999"/>
    <n v="44160.57"/>
    <n v="626594850.33999527"/>
    <n v="62659.485033999525"/>
  </r>
  <r>
    <s v="MEM3424"/>
    <x v="7"/>
    <x v="1"/>
    <n v="22"/>
    <x v="2"/>
    <x v="4"/>
    <x v="3"/>
    <x v="1"/>
    <n v="30"/>
    <n v="2.17"/>
    <x v="1"/>
    <x v="0"/>
    <n v="10488.49"/>
    <n v="1987.24"/>
    <n v="6862.27"/>
    <n v="0"/>
    <n v="39044.769999999997"/>
    <n v="42781.78"/>
    <n v="-6008.15"/>
    <n v="87834.7"/>
    <n v="626594850.33999527"/>
    <n v="62659.485033999525"/>
  </r>
  <r>
    <s v="MEM3425"/>
    <x v="8"/>
    <x v="0"/>
    <n v="79"/>
    <x v="0"/>
    <x v="3"/>
    <x v="2"/>
    <x v="3"/>
    <n v="31"/>
    <n v="1.68"/>
    <x v="0"/>
    <x v="0"/>
    <n v="725.5"/>
    <n v="808.07"/>
    <n v="7186.73"/>
    <n v="0"/>
    <n v="1089.1600000000001"/>
    <n v="2746.07"/>
    <n v="19397.689999999999"/>
    <n v="-15562.46"/>
    <n v="626594850.33999527"/>
    <n v="62659.485033999525"/>
  </r>
  <r>
    <s v="MEM3426"/>
    <x v="1"/>
    <x v="1"/>
    <n v="59"/>
    <x v="0"/>
    <x v="1"/>
    <x v="1"/>
    <x v="4"/>
    <n v="28"/>
    <n v="0.94"/>
    <x v="1"/>
    <x v="0"/>
    <n v="11624.67"/>
    <n v="2364.04"/>
    <n v="4104.84"/>
    <n v="0"/>
    <n v="37311.160000000003"/>
    <n v="45565.57"/>
    <n v="-8691.26"/>
    <n v="91567.99"/>
    <n v="626594850.33999527"/>
    <n v="62659.485033999525"/>
  </r>
  <r>
    <s v="MEM3427"/>
    <x v="3"/>
    <x v="0"/>
    <n v="31"/>
    <x v="1"/>
    <x v="2"/>
    <x v="0"/>
    <x v="2"/>
    <n v="26"/>
    <n v="3.07"/>
    <x v="1"/>
    <x v="0"/>
    <n v="19879.77"/>
    <n v="1163.67"/>
    <n v="6591.7"/>
    <n v="0"/>
    <n v="68795.17"/>
    <n v="67936.399999999994"/>
    <n v="9466.8700000000008"/>
    <n v="127264.7"/>
    <n v="626594850.33999527"/>
    <n v="62659.485033999525"/>
  </r>
  <r>
    <s v="MEM3428"/>
    <x v="0"/>
    <x v="1"/>
    <n v="31"/>
    <x v="1"/>
    <x v="3"/>
    <x v="0"/>
    <x v="3"/>
    <n v="30"/>
    <n v="2.12"/>
    <x v="1"/>
    <x v="0"/>
    <n v="723.4"/>
    <n v="4044.68"/>
    <n v="3412.32"/>
    <n v="0"/>
    <n v="1122.28"/>
    <n v="2172.56"/>
    <n v="5955.37"/>
    <n v="-2660.53"/>
    <n v="626594850.33999527"/>
    <n v="62659.485033999525"/>
  </r>
  <r>
    <s v="MEM3429"/>
    <x v="0"/>
    <x v="0"/>
    <n v="50"/>
    <x v="1"/>
    <x v="0"/>
    <x v="1"/>
    <x v="1"/>
    <n v="29"/>
    <n v="3.29"/>
    <x v="0"/>
    <x v="0"/>
    <n v="15582.23"/>
    <n v="670.05"/>
    <n v="949.03"/>
    <n v="0"/>
    <n v="43857.78"/>
    <n v="70038.070000000007"/>
    <n v="-5561.63"/>
    <n v="119457.48"/>
    <n v="626594850.33999527"/>
    <n v="62659.485033999525"/>
  </r>
  <r>
    <s v="MEM3430"/>
    <x v="8"/>
    <x v="0"/>
    <n v="46"/>
    <x v="1"/>
    <x v="5"/>
    <x v="1"/>
    <x v="3"/>
    <n v="29"/>
    <n v="2.8"/>
    <x v="0"/>
    <x v="0"/>
    <n v="6701.71"/>
    <n v="3202.03"/>
    <n v="7083.03"/>
    <n v="0"/>
    <n v="31396.400000000001"/>
    <n v="23616.07"/>
    <n v="-6424.34"/>
    <n v="61436.81"/>
    <n v="626594850.33999527"/>
    <n v="62659.485033999525"/>
  </r>
  <r>
    <s v="MEM3431"/>
    <x v="2"/>
    <x v="0"/>
    <n v="74"/>
    <x v="0"/>
    <x v="0"/>
    <x v="0"/>
    <x v="1"/>
    <n v="33"/>
    <n v="2.2000000000000002"/>
    <x v="1"/>
    <x v="0"/>
    <n v="2349.36"/>
    <n v="1788.81"/>
    <n v="2302.5700000000002"/>
    <n v="0"/>
    <n v="8451.94"/>
    <n v="9576.8799999999992"/>
    <n v="10403.33"/>
    <n v="7625.49"/>
    <n v="626594850.33999527"/>
    <n v="62659.485033999525"/>
  </r>
  <r>
    <s v="MEM3432"/>
    <x v="0"/>
    <x v="1"/>
    <n v="28"/>
    <x v="2"/>
    <x v="2"/>
    <x v="0"/>
    <x v="2"/>
    <n v="32"/>
    <n v="2.92"/>
    <x v="1"/>
    <x v="0"/>
    <n v="4155.46"/>
    <n v="2047.11"/>
    <n v="1154.42"/>
    <n v="0"/>
    <n v="19391.04"/>
    <n v="15142.36"/>
    <n v="6544.87"/>
    <n v="27988.53"/>
    <n v="626594850.33999527"/>
    <n v="62659.485033999525"/>
  </r>
  <r>
    <s v="MEM3433"/>
    <x v="4"/>
    <x v="1"/>
    <n v="25"/>
    <x v="2"/>
    <x v="1"/>
    <x v="1"/>
    <x v="2"/>
    <n v="35"/>
    <n v="2.1"/>
    <x v="1"/>
    <x v="0"/>
    <n v="19935.810000000001"/>
    <n v="3925.28"/>
    <n v="7191.48"/>
    <n v="0"/>
    <n v="56043.33"/>
    <n v="54239.85"/>
    <n v="17026.28"/>
    <n v="93256.9"/>
    <n v="626594850.33999527"/>
    <n v="62659.485033999525"/>
  </r>
  <r>
    <s v="MEM3434"/>
    <x v="2"/>
    <x v="0"/>
    <n v="58"/>
    <x v="0"/>
    <x v="0"/>
    <x v="1"/>
    <x v="4"/>
    <n v="22"/>
    <n v="2.57"/>
    <x v="0"/>
    <x v="0"/>
    <n v="15925.67"/>
    <n v="4386.12"/>
    <n v="2234.64"/>
    <n v="0"/>
    <n v="72747.63"/>
    <n v="46843.55"/>
    <n v="-29771.5"/>
    <n v="149362.68"/>
    <n v="626594850.33999527"/>
    <n v="62659.485033999525"/>
  </r>
  <r>
    <s v="MEM3435"/>
    <x v="3"/>
    <x v="0"/>
    <n v="39"/>
    <x v="1"/>
    <x v="4"/>
    <x v="2"/>
    <x v="2"/>
    <n v="27"/>
    <n v="2.33"/>
    <x v="0"/>
    <x v="0"/>
    <n v="13578.8"/>
    <n v="2954.54"/>
    <n v="7550.36"/>
    <n v="0"/>
    <n v="33124.92"/>
    <n v="39917.64"/>
    <n v="16436.490000000002"/>
    <n v="56606.07"/>
    <n v="626594850.33999527"/>
    <n v="62659.485033999525"/>
  </r>
  <r>
    <s v="MEM3436"/>
    <x v="1"/>
    <x v="0"/>
    <n v="75"/>
    <x v="0"/>
    <x v="4"/>
    <x v="3"/>
    <x v="3"/>
    <n v="30"/>
    <n v="2.2200000000000002"/>
    <x v="1"/>
    <x v="0"/>
    <n v="7403.4"/>
    <n v="3035.99"/>
    <n v="3445.82"/>
    <n v="0"/>
    <n v="11346.28"/>
    <n v="28866.87"/>
    <n v="6074.82"/>
    <n v="34138.33"/>
    <n v="626594850.33999527"/>
    <n v="62659.485033999525"/>
  </r>
  <r>
    <s v="MEM3437"/>
    <x v="8"/>
    <x v="0"/>
    <n v="37"/>
    <x v="1"/>
    <x v="6"/>
    <x v="1"/>
    <x v="1"/>
    <n v="32"/>
    <n v="4.1100000000000003"/>
    <x v="1"/>
    <x v="0"/>
    <n v="14676.09"/>
    <n v="2283.5700000000002"/>
    <n v="6008.07"/>
    <n v="0"/>
    <n v="34172.730000000003"/>
    <n v="41455.21"/>
    <n v="11745.52"/>
    <n v="63882.42"/>
    <n v="626594850.33999527"/>
    <n v="62659.485033999525"/>
  </r>
  <r>
    <s v="MEM3438"/>
    <x v="4"/>
    <x v="1"/>
    <n v="58"/>
    <x v="0"/>
    <x v="2"/>
    <x v="0"/>
    <x v="1"/>
    <n v="27"/>
    <n v="1.83"/>
    <x v="1"/>
    <x v="0"/>
    <n v="1804.32"/>
    <n v="2016.87"/>
    <n v="6526.75"/>
    <n v="0"/>
    <n v="4928.71"/>
    <n v="2253.0100000000002"/>
    <n v="739.29"/>
    <n v="6442.43"/>
    <n v="626594850.33999527"/>
    <n v="62659.485033999525"/>
  </r>
  <r>
    <s v="MEM3439"/>
    <x v="8"/>
    <x v="1"/>
    <n v="39"/>
    <x v="1"/>
    <x v="6"/>
    <x v="0"/>
    <x v="3"/>
    <n v="28"/>
    <n v="2.0499999999999998"/>
    <x v="0"/>
    <x v="0"/>
    <n v="16383.04"/>
    <n v="3426.76"/>
    <n v="4787.3900000000003"/>
    <n v="0"/>
    <n v="20505.32"/>
    <n v="33125.99"/>
    <n v="19742.740000000002"/>
    <n v="33888.57"/>
    <n v="626594850.33999527"/>
    <n v="62659.485033999525"/>
  </r>
  <r>
    <s v="MEM3440"/>
    <x v="9"/>
    <x v="1"/>
    <n v="43"/>
    <x v="1"/>
    <x v="2"/>
    <x v="0"/>
    <x v="0"/>
    <n v="24"/>
    <n v="1.76"/>
    <x v="1"/>
    <x v="0"/>
    <n v="8257.01"/>
    <n v="1118.54"/>
    <n v="510.45"/>
    <n v="0"/>
    <n v="9919.2199999999993"/>
    <n v="30484.86"/>
    <n v="20832.64"/>
    <n v="19571.439999999999"/>
    <n v="626594850.33999527"/>
    <n v="62659.485033999525"/>
  </r>
  <r>
    <s v="MEM3441"/>
    <x v="9"/>
    <x v="0"/>
    <n v="32"/>
    <x v="1"/>
    <x v="5"/>
    <x v="2"/>
    <x v="4"/>
    <n v="30"/>
    <n v="2.52"/>
    <x v="1"/>
    <x v="0"/>
    <n v="714.01"/>
    <n v="501.72"/>
    <n v="6041.45"/>
    <n v="0"/>
    <n v="2966.25"/>
    <n v="977.55"/>
    <n v="28543.49"/>
    <n v="-24599.69"/>
    <n v="626594850.33999527"/>
    <n v="62659.485033999525"/>
  </r>
  <r>
    <s v="MEM3442"/>
    <x v="4"/>
    <x v="1"/>
    <n v="48"/>
    <x v="1"/>
    <x v="6"/>
    <x v="3"/>
    <x v="4"/>
    <n v="29"/>
    <n v="1.95"/>
    <x v="0"/>
    <x v="0"/>
    <n v="12476.04"/>
    <n v="3218.17"/>
    <n v="69.84"/>
    <n v="0"/>
    <n v="32158.89"/>
    <n v="50466.77"/>
    <n v="2531.71"/>
    <n v="80093.95"/>
    <n v="626594850.33999527"/>
    <n v="62659.485033999525"/>
  </r>
  <r>
    <s v="MEM3443"/>
    <x v="2"/>
    <x v="0"/>
    <n v="40"/>
    <x v="1"/>
    <x v="4"/>
    <x v="1"/>
    <x v="5"/>
    <n v="26"/>
    <n v="3.18"/>
    <x v="1"/>
    <x v="0"/>
    <n v="6735.61"/>
    <n v="3134.49"/>
    <n v="6877.08"/>
    <n v="0"/>
    <n v="32345.99"/>
    <n v="18310.2"/>
    <n v="-17673.16"/>
    <n v="68329.350000000006"/>
    <n v="626594850.33999527"/>
    <n v="62659.485033999525"/>
  </r>
  <r>
    <s v="MEM3444"/>
    <x v="2"/>
    <x v="0"/>
    <n v="58"/>
    <x v="0"/>
    <x v="3"/>
    <x v="0"/>
    <x v="4"/>
    <n v="37"/>
    <n v="3.83"/>
    <x v="0"/>
    <x v="0"/>
    <n v="12346.07"/>
    <n v="3558.35"/>
    <n v="2597.63"/>
    <n v="0"/>
    <n v="48913.98"/>
    <n v="45320.03"/>
    <n v="-13651.65"/>
    <n v="107885.66"/>
    <n v="626594850.33999527"/>
    <n v="62659.485033999525"/>
  </r>
  <r>
    <s v="MEM3445"/>
    <x v="2"/>
    <x v="0"/>
    <n v="23"/>
    <x v="2"/>
    <x v="3"/>
    <x v="2"/>
    <x v="3"/>
    <n v="24"/>
    <n v="2.68"/>
    <x v="1"/>
    <x v="0"/>
    <n v="4123.54"/>
    <n v="4138"/>
    <n v="6803.46"/>
    <n v="0"/>
    <n v="7557.87"/>
    <n v="13234.47"/>
    <n v="-16115.43"/>
    <n v="36907.769999999997"/>
    <n v="626594850.33999527"/>
    <n v="62659.485033999525"/>
  </r>
  <r>
    <s v="MEM3446"/>
    <x v="0"/>
    <x v="0"/>
    <n v="39"/>
    <x v="1"/>
    <x v="1"/>
    <x v="0"/>
    <x v="5"/>
    <n v="17"/>
    <n v="2.63"/>
    <x v="0"/>
    <x v="0"/>
    <n v="656.42"/>
    <n v="3250.38"/>
    <n v="1706.92"/>
    <n v="0"/>
    <n v="2362.2399999999998"/>
    <n v="1665.92"/>
    <n v="-11207.68"/>
    <n v="15235.84"/>
    <n v="626594850.33999527"/>
    <n v="62659.485033999525"/>
  </r>
  <r>
    <s v="MEM3447"/>
    <x v="1"/>
    <x v="1"/>
    <n v="43"/>
    <x v="1"/>
    <x v="2"/>
    <x v="0"/>
    <x v="5"/>
    <n v="23"/>
    <n v="2.33"/>
    <x v="1"/>
    <x v="0"/>
    <n v="15453.93"/>
    <n v="338.31"/>
    <n v="6397.73"/>
    <n v="0"/>
    <n v="69740.58"/>
    <n v="33184.75"/>
    <n v="29809.55"/>
    <n v="73115.78"/>
    <n v="626594850.33999527"/>
    <n v="62659.485033999525"/>
  </r>
  <r>
    <s v="MEM3448"/>
    <x v="6"/>
    <x v="0"/>
    <n v="78"/>
    <x v="0"/>
    <x v="4"/>
    <x v="0"/>
    <x v="0"/>
    <n v="31"/>
    <n v="2.13"/>
    <x v="1"/>
    <x v="0"/>
    <n v="17685.37"/>
    <n v="1528.07"/>
    <n v="7926.37"/>
    <n v="0"/>
    <n v="82896.240000000005"/>
    <n v="36197.78"/>
    <n v="-10225.49"/>
    <n v="129319.51"/>
    <n v="626594850.33999527"/>
    <n v="62659.485033999525"/>
  </r>
  <r>
    <s v="MEM3449"/>
    <x v="2"/>
    <x v="1"/>
    <n v="73"/>
    <x v="0"/>
    <x v="1"/>
    <x v="0"/>
    <x v="3"/>
    <n v="28"/>
    <n v="1.69"/>
    <x v="0"/>
    <x v="0"/>
    <n v="14930.79"/>
    <n v="1041.08"/>
    <n v="327.94"/>
    <n v="0"/>
    <n v="29831.96"/>
    <n v="55325.4"/>
    <n v="-15851.23"/>
    <n v="101008.59"/>
    <n v="626594850.33999527"/>
    <n v="62659.485033999525"/>
  </r>
  <r>
    <s v="MEM3450"/>
    <x v="5"/>
    <x v="1"/>
    <n v="62"/>
    <x v="0"/>
    <x v="4"/>
    <x v="0"/>
    <x v="1"/>
    <n v="30"/>
    <n v="2.82"/>
    <x v="1"/>
    <x v="0"/>
    <n v="10097.07"/>
    <n v="1039.8900000000001"/>
    <n v="1210.02"/>
    <n v="0"/>
    <n v="33870.769999999997"/>
    <n v="35558.01"/>
    <n v="9222.2000000000007"/>
    <n v="60206.58"/>
    <n v="626594850.33999527"/>
    <n v="62659.485033999525"/>
  </r>
  <r>
    <s v="MEM3451"/>
    <x v="4"/>
    <x v="0"/>
    <n v="43"/>
    <x v="1"/>
    <x v="2"/>
    <x v="0"/>
    <x v="3"/>
    <n v="39"/>
    <n v="2.84"/>
    <x v="1"/>
    <x v="0"/>
    <n v="18110.61"/>
    <n v="2768.24"/>
    <n v="7799.26"/>
    <n v="0"/>
    <n v="86616.03"/>
    <n v="72007.91"/>
    <n v="27418.48"/>
    <n v="131205.46"/>
    <n v="626594850.33999527"/>
    <n v="62659.485033999525"/>
  </r>
  <r>
    <s v="MEM3452"/>
    <x v="9"/>
    <x v="0"/>
    <n v="35"/>
    <x v="1"/>
    <x v="1"/>
    <x v="0"/>
    <x v="1"/>
    <n v="37"/>
    <n v="3.97"/>
    <x v="1"/>
    <x v="0"/>
    <n v="2029.31"/>
    <n v="3113.08"/>
    <n v="3340.91"/>
    <n v="0"/>
    <n v="5960.64"/>
    <n v="4098.47"/>
    <n v="5069.04"/>
    <n v="4990.07"/>
    <n v="626594850.33999527"/>
    <n v="62659.485033999525"/>
  </r>
  <r>
    <s v="MEM3453"/>
    <x v="1"/>
    <x v="1"/>
    <n v="59"/>
    <x v="0"/>
    <x v="6"/>
    <x v="1"/>
    <x v="2"/>
    <n v="41"/>
    <n v="1.39"/>
    <x v="1"/>
    <x v="0"/>
    <n v="11533.64"/>
    <n v="4123.32"/>
    <n v="4756.45"/>
    <n v="0"/>
    <n v="14146.61"/>
    <n v="43930.48"/>
    <n v="4716.68"/>
    <n v="53360.41"/>
    <n v="626594850.33999527"/>
    <n v="62659.485033999525"/>
  </r>
  <r>
    <s v="MEM3454"/>
    <x v="2"/>
    <x v="0"/>
    <n v="71"/>
    <x v="0"/>
    <x v="2"/>
    <x v="3"/>
    <x v="5"/>
    <n v="28"/>
    <n v="2.97"/>
    <x v="1"/>
    <x v="0"/>
    <n v="11453.9"/>
    <n v="678.63"/>
    <n v="7817.98"/>
    <n v="0"/>
    <n v="25830.16"/>
    <n v="56931.93"/>
    <n v="3484.92"/>
    <n v="79277.17"/>
    <n v="626594850.33999527"/>
    <n v="62659.485033999525"/>
  </r>
  <r>
    <s v="MEM3455"/>
    <x v="7"/>
    <x v="1"/>
    <n v="80"/>
    <x v="0"/>
    <x v="3"/>
    <x v="0"/>
    <x v="2"/>
    <n v="28"/>
    <n v="3.14"/>
    <x v="0"/>
    <x v="0"/>
    <n v="3044.77"/>
    <n v="2695.11"/>
    <n v="4362.55"/>
    <n v="0"/>
    <n v="6395.19"/>
    <n v="10042.959999999999"/>
    <n v="-3326.51"/>
    <n v="19764.66"/>
    <n v="626594850.33999527"/>
    <n v="62659.485033999525"/>
  </r>
  <r>
    <s v="MEM3456"/>
    <x v="4"/>
    <x v="1"/>
    <n v="26"/>
    <x v="2"/>
    <x v="4"/>
    <x v="1"/>
    <x v="1"/>
    <n v="30"/>
    <n v="2.83"/>
    <x v="0"/>
    <x v="0"/>
    <n v="12054.33"/>
    <n v="1046.42"/>
    <n v="545.29999999999995"/>
    <n v="0"/>
    <n v="42285.9"/>
    <n v="22208.41"/>
    <n v="7410.92"/>
    <n v="57083.39"/>
    <n v="626594850.33999527"/>
    <n v="62659.485033999525"/>
  </r>
  <r>
    <s v="MEM3457"/>
    <x v="2"/>
    <x v="0"/>
    <n v="44"/>
    <x v="1"/>
    <x v="3"/>
    <x v="1"/>
    <x v="3"/>
    <n v="29"/>
    <n v="2.1"/>
    <x v="1"/>
    <x v="0"/>
    <n v="15967.82"/>
    <n v="1998.08"/>
    <n v="3616.39"/>
    <n v="0"/>
    <n v="44351.46"/>
    <n v="63875.519999999997"/>
    <n v="7001.33"/>
    <n v="101225.65"/>
    <n v="626594850.33999527"/>
    <n v="62659.485033999525"/>
  </r>
  <r>
    <s v="MEM3458"/>
    <x v="3"/>
    <x v="1"/>
    <n v="48"/>
    <x v="1"/>
    <x v="4"/>
    <x v="0"/>
    <x v="1"/>
    <n v="33"/>
    <n v="3.11"/>
    <x v="0"/>
    <x v="0"/>
    <n v="2051.2800000000002"/>
    <n v="3629.88"/>
    <n v="719.12"/>
    <n v="0"/>
    <n v="3486.5"/>
    <n v="9979.18"/>
    <n v="-17815.189999999999"/>
    <n v="31280.87"/>
    <n v="626594850.33999527"/>
    <n v="62659.485033999525"/>
  </r>
  <r>
    <s v="MEM3459"/>
    <x v="7"/>
    <x v="1"/>
    <n v="68"/>
    <x v="0"/>
    <x v="4"/>
    <x v="0"/>
    <x v="2"/>
    <n v="35"/>
    <n v="3.02"/>
    <x v="0"/>
    <x v="0"/>
    <n v="6471.59"/>
    <n v="2566.85"/>
    <n v="2224.0100000000002"/>
    <n v="0"/>
    <n v="18141.48"/>
    <n v="19371"/>
    <n v="-15813.66"/>
    <n v="53326.14"/>
    <n v="626594850.33999527"/>
    <n v="62659.485033999525"/>
  </r>
  <r>
    <s v="MEM3460"/>
    <x v="0"/>
    <x v="0"/>
    <n v="54"/>
    <x v="1"/>
    <x v="5"/>
    <x v="2"/>
    <x v="1"/>
    <n v="24"/>
    <n v="2.5299999999999998"/>
    <x v="0"/>
    <x v="0"/>
    <n v="19777.8"/>
    <n v="4998.88"/>
    <n v="3512.78"/>
    <n v="0"/>
    <n v="73003.600000000006"/>
    <n v="38785.81"/>
    <n v="-6550.93"/>
    <n v="118340.34"/>
    <n v="626594850.33999527"/>
    <n v="62659.485033999525"/>
  </r>
  <r>
    <s v="MEM3461"/>
    <x v="9"/>
    <x v="1"/>
    <n v="63"/>
    <x v="0"/>
    <x v="3"/>
    <x v="3"/>
    <x v="3"/>
    <n v="30"/>
    <n v="0.91"/>
    <x v="0"/>
    <x v="0"/>
    <n v="12198.81"/>
    <n v="4104.51"/>
    <n v="1635.5"/>
    <n v="0"/>
    <n v="28830.93"/>
    <n v="35080.699999999997"/>
    <n v="14891.41"/>
    <n v="49020.22"/>
    <n v="626594850.33999527"/>
    <n v="62659.485033999525"/>
  </r>
  <r>
    <s v="MEM3462"/>
    <x v="0"/>
    <x v="0"/>
    <n v="64"/>
    <x v="0"/>
    <x v="3"/>
    <x v="0"/>
    <x v="3"/>
    <n v="35"/>
    <n v="3"/>
    <x v="0"/>
    <x v="0"/>
    <n v="5441.54"/>
    <n v="1468.67"/>
    <n v="6182.25"/>
    <n v="0"/>
    <n v="23489.24"/>
    <n v="14974.94"/>
    <n v="-21472.77"/>
    <n v="59936.95"/>
    <n v="626594850.33999527"/>
    <n v="62659.485033999525"/>
  </r>
  <r>
    <s v="MEM3463"/>
    <x v="1"/>
    <x v="0"/>
    <n v="78"/>
    <x v="0"/>
    <x v="3"/>
    <x v="0"/>
    <x v="2"/>
    <n v="24"/>
    <n v="2.65"/>
    <x v="1"/>
    <x v="0"/>
    <n v="13926.87"/>
    <n v="2970.71"/>
    <n v="3784.79"/>
    <n v="0"/>
    <n v="55884.29"/>
    <n v="38569.980000000003"/>
    <n v="-7182.77"/>
    <n v="101637.04"/>
    <n v="626594850.33999527"/>
    <n v="62659.485033999525"/>
  </r>
  <r>
    <s v="MEM3464"/>
    <x v="1"/>
    <x v="0"/>
    <n v="62"/>
    <x v="0"/>
    <x v="6"/>
    <x v="3"/>
    <x v="1"/>
    <n v="33"/>
    <n v="1.35"/>
    <x v="0"/>
    <x v="0"/>
    <n v="6829.87"/>
    <n v="2798.73"/>
    <n v="2740.8"/>
    <n v="0"/>
    <n v="10885.56"/>
    <n v="18473.57"/>
    <n v="-25554.5"/>
    <n v="54913.63"/>
    <n v="626594850.33999527"/>
    <n v="62659.485033999525"/>
  </r>
  <r>
    <s v="MEM3465"/>
    <x v="9"/>
    <x v="1"/>
    <n v="43"/>
    <x v="1"/>
    <x v="6"/>
    <x v="2"/>
    <x v="1"/>
    <n v="36"/>
    <n v="1.65"/>
    <x v="0"/>
    <x v="0"/>
    <n v="19537.080000000002"/>
    <n v="4421.6099999999997"/>
    <n v="3124.33"/>
    <n v="0"/>
    <n v="88691.6"/>
    <n v="71984.95"/>
    <n v="26160.11"/>
    <n v="134516.44"/>
    <n v="626594850.33999527"/>
    <n v="62659.485033999525"/>
  </r>
  <r>
    <s v="MEM3466"/>
    <x v="5"/>
    <x v="0"/>
    <n v="33"/>
    <x v="1"/>
    <x v="5"/>
    <x v="3"/>
    <x v="1"/>
    <n v="34"/>
    <n v="1.93"/>
    <x v="0"/>
    <x v="0"/>
    <n v="10789.98"/>
    <n v="1365.59"/>
    <n v="5895.52"/>
    <n v="0"/>
    <n v="43426.22"/>
    <n v="13193.78"/>
    <n v="-4108.6099999999997"/>
    <n v="60728.61"/>
    <n v="626594850.33999527"/>
    <n v="62659.485033999525"/>
  </r>
  <r>
    <s v="MEM3467"/>
    <x v="1"/>
    <x v="1"/>
    <n v="30"/>
    <x v="2"/>
    <x v="4"/>
    <x v="0"/>
    <x v="2"/>
    <n v="32"/>
    <n v="2.2999999999999998"/>
    <x v="1"/>
    <x v="0"/>
    <n v="7084"/>
    <n v="352.83"/>
    <n v="5479.51"/>
    <n v="0"/>
    <n v="32890.71"/>
    <n v="24605.919999999998"/>
    <n v="25303.45"/>
    <n v="32193.18"/>
    <n v="626594850.33999527"/>
    <n v="62659.485033999525"/>
  </r>
  <r>
    <s v="MEM3468"/>
    <x v="2"/>
    <x v="1"/>
    <n v="26"/>
    <x v="2"/>
    <x v="3"/>
    <x v="0"/>
    <x v="2"/>
    <n v="31"/>
    <n v="2.67"/>
    <x v="0"/>
    <x v="0"/>
    <n v="4920.79"/>
    <n v="4459.0200000000004"/>
    <n v="583.15"/>
    <n v="0"/>
    <n v="15023.11"/>
    <n v="13482.13"/>
    <n v="-16340.27"/>
    <n v="44845.51"/>
    <n v="626594850.33999527"/>
    <n v="62659.485033999525"/>
  </r>
  <r>
    <s v="MEM3469"/>
    <x v="2"/>
    <x v="0"/>
    <n v="63"/>
    <x v="0"/>
    <x v="5"/>
    <x v="1"/>
    <x v="4"/>
    <n v="25"/>
    <n v="3.04"/>
    <x v="1"/>
    <x v="0"/>
    <n v="16497.57"/>
    <n v="2076.37"/>
    <n v="6293.68"/>
    <n v="0"/>
    <n v="41335.440000000002"/>
    <n v="73617.97"/>
    <n v="-928.46"/>
    <n v="115881.87"/>
    <n v="626594850.33999527"/>
    <n v="62659.485033999525"/>
  </r>
  <r>
    <s v="MEM3470"/>
    <x v="1"/>
    <x v="1"/>
    <n v="34"/>
    <x v="1"/>
    <x v="3"/>
    <x v="1"/>
    <x v="1"/>
    <n v="27"/>
    <n v="3.01"/>
    <x v="0"/>
    <x v="0"/>
    <n v="3456.45"/>
    <n v="4442.6000000000004"/>
    <n v="4426.26"/>
    <n v="0"/>
    <n v="15005.97"/>
    <n v="7442.1"/>
    <n v="-5789.59"/>
    <n v="28237.66"/>
    <n v="626594850.33999527"/>
    <n v="62659.485033999525"/>
  </r>
  <r>
    <s v="MEM3471"/>
    <x v="1"/>
    <x v="1"/>
    <n v="71"/>
    <x v="0"/>
    <x v="2"/>
    <x v="3"/>
    <x v="0"/>
    <n v="32"/>
    <n v="1.55"/>
    <x v="0"/>
    <x v="0"/>
    <n v="6791.2"/>
    <n v="1600.47"/>
    <n v="3340.16"/>
    <n v="0"/>
    <n v="32699"/>
    <n v="11372.01"/>
    <n v="4261.74"/>
    <n v="39809.269999999997"/>
    <n v="626594850.33999527"/>
    <n v="62659.485033999525"/>
  </r>
  <r>
    <s v="MEM3472"/>
    <x v="1"/>
    <x v="0"/>
    <n v="28"/>
    <x v="2"/>
    <x v="2"/>
    <x v="3"/>
    <x v="3"/>
    <n v="26"/>
    <n v="3.39"/>
    <x v="1"/>
    <x v="0"/>
    <n v="11728.36"/>
    <n v="2857.18"/>
    <n v="3367.87"/>
    <n v="0"/>
    <n v="37948.239999999998"/>
    <n v="42939.61"/>
    <n v="-10316.9"/>
    <n v="91204.75"/>
    <n v="626594850.33999527"/>
    <n v="62659.485033999525"/>
  </r>
  <r>
    <s v="MEM3473"/>
    <x v="6"/>
    <x v="1"/>
    <n v="51"/>
    <x v="1"/>
    <x v="2"/>
    <x v="0"/>
    <x v="2"/>
    <n v="34"/>
    <n v="2.4"/>
    <x v="1"/>
    <x v="0"/>
    <n v="7522.59"/>
    <n v="2366.16"/>
    <n v="799.7"/>
    <n v="0"/>
    <n v="23026.9"/>
    <n v="22191.03"/>
    <n v="11636.99"/>
    <n v="33580.94"/>
    <n v="626594850.33999527"/>
    <n v="62659.485033999525"/>
  </r>
  <r>
    <s v="MEM3474"/>
    <x v="1"/>
    <x v="0"/>
    <n v="51"/>
    <x v="1"/>
    <x v="3"/>
    <x v="2"/>
    <x v="1"/>
    <n v="22"/>
    <n v="2.23"/>
    <x v="0"/>
    <x v="0"/>
    <n v="7648.92"/>
    <n v="2706.79"/>
    <n v="4172.83"/>
    <n v="0"/>
    <n v="23288.42"/>
    <n v="27558.98"/>
    <n v="-12166.19"/>
    <n v="63013.59"/>
    <n v="626594850.33999527"/>
    <n v="62659.485033999525"/>
  </r>
  <r>
    <s v="MEM3475"/>
    <x v="8"/>
    <x v="0"/>
    <n v="30"/>
    <x v="2"/>
    <x v="6"/>
    <x v="1"/>
    <x v="5"/>
    <n v="26"/>
    <n v="1.51"/>
    <x v="1"/>
    <x v="0"/>
    <n v="18499.11"/>
    <n v="4084.12"/>
    <n v="6120.06"/>
    <n v="0"/>
    <n v="31537.79"/>
    <n v="40546.74"/>
    <n v="-4740"/>
    <n v="76824.53"/>
    <n v="626594850.33999527"/>
    <n v="62659.485033999525"/>
  </r>
  <r>
    <s v="MEM3476"/>
    <x v="6"/>
    <x v="0"/>
    <n v="51"/>
    <x v="1"/>
    <x v="6"/>
    <x v="3"/>
    <x v="4"/>
    <n v="30"/>
    <n v="2.74"/>
    <x v="1"/>
    <x v="0"/>
    <n v="15249.99"/>
    <n v="1858.02"/>
    <n v="3897.29"/>
    <n v="0"/>
    <n v="72846.16"/>
    <n v="65428.77"/>
    <n v="-5429.18"/>
    <n v="143704.10999999999"/>
    <n v="626594850.33999527"/>
    <n v="62659.485033999525"/>
  </r>
  <r>
    <s v="MEM3477"/>
    <x v="8"/>
    <x v="1"/>
    <n v="35"/>
    <x v="1"/>
    <x v="4"/>
    <x v="1"/>
    <x v="2"/>
    <n v="26"/>
    <n v="1.88"/>
    <x v="1"/>
    <x v="0"/>
    <n v="9318.1"/>
    <n v="1292.81"/>
    <n v="5629.99"/>
    <n v="0"/>
    <n v="19172.12"/>
    <n v="38376.85"/>
    <n v="3601.58"/>
    <n v="53947.39"/>
    <n v="626594850.33999527"/>
    <n v="62659.485033999525"/>
  </r>
  <r>
    <s v="MEM3478"/>
    <x v="4"/>
    <x v="1"/>
    <n v="41"/>
    <x v="1"/>
    <x v="2"/>
    <x v="3"/>
    <x v="3"/>
    <n v="17"/>
    <n v="1.1399999999999999"/>
    <x v="1"/>
    <x v="0"/>
    <n v="13616.7"/>
    <n v="780.32"/>
    <n v="1497.76"/>
    <n v="0"/>
    <n v="22368"/>
    <n v="20624.96"/>
    <n v="16990.55"/>
    <n v="26002.41"/>
    <n v="626594850.33999527"/>
    <n v="62659.485033999525"/>
  </r>
  <r>
    <s v="MEM3479"/>
    <x v="9"/>
    <x v="1"/>
    <n v="62"/>
    <x v="0"/>
    <x v="2"/>
    <x v="1"/>
    <x v="4"/>
    <n v="36"/>
    <n v="3.49"/>
    <x v="1"/>
    <x v="0"/>
    <n v="16360.15"/>
    <n v="1754.46"/>
    <n v="3741.77"/>
    <n v="0"/>
    <n v="22314.69"/>
    <n v="42582.54"/>
    <n v="-21239.4"/>
    <n v="86136.63"/>
    <n v="626594850.33999527"/>
    <n v="62659.485033999525"/>
  </r>
  <r>
    <s v="MEM3480"/>
    <x v="6"/>
    <x v="1"/>
    <n v="30"/>
    <x v="2"/>
    <x v="0"/>
    <x v="0"/>
    <x v="3"/>
    <n v="36"/>
    <n v="2.79"/>
    <x v="1"/>
    <x v="0"/>
    <n v="15520.54"/>
    <n v="3298.99"/>
    <n v="4469.37"/>
    <n v="0"/>
    <n v="74951.86"/>
    <n v="29255.85"/>
    <n v="-29012.31"/>
    <n v="133220.01999999999"/>
    <n v="626594850.33999527"/>
    <n v="62659.485033999525"/>
  </r>
  <r>
    <s v="MEM3481"/>
    <x v="8"/>
    <x v="0"/>
    <n v="58"/>
    <x v="0"/>
    <x v="4"/>
    <x v="0"/>
    <x v="2"/>
    <n v="33"/>
    <n v="2.73"/>
    <x v="1"/>
    <x v="0"/>
    <n v="14587.15"/>
    <n v="3072.25"/>
    <n v="384.58"/>
    <n v="0"/>
    <n v="66408.12"/>
    <n v="39574.33"/>
    <n v="15666.85"/>
    <n v="90315.6"/>
    <n v="626594850.33999527"/>
    <n v="62659.485033999525"/>
  </r>
  <r>
    <s v="MEM3482"/>
    <x v="1"/>
    <x v="0"/>
    <n v="55"/>
    <x v="1"/>
    <x v="6"/>
    <x v="0"/>
    <x v="4"/>
    <n v="27"/>
    <n v="2.5"/>
    <x v="0"/>
    <x v="0"/>
    <n v="14082.82"/>
    <n v="2641.85"/>
    <n v="2710.62"/>
    <n v="0"/>
    <n v="48899.68"/>
    <n v="62043.16"/>
    <n v="-27899.24"/>
    <n v="138842.07999999999"/>
    <n v="626594850.33999527"/>
    <n v="62659.485033999525"/>
  </r>
  <r>
    <s v="MEM3483"/>
    <x v="3"/>
    <x v="1"/>
    <n v="54"/>
    <x v="1"/>
    <x v="2"/>
    <x v="3"/>
    <x v="0"/>
    <n v="34"/>
    <n v="2.21"/>
    <x v="0"/>
    <x v="0"/>
    <n v="13351.58"/>
    <n v="3614.36"/>
    <n v="3519.39"/>
    <n v="0"/>
    <n v="59343.65"/>
    <n v="48963.8"/>
    <n v="1161.54"/>
    <n v="107145.91"/>
    <n v="626594850.33999527"/>
    <n v="62659.485033999525"/>
  </r>
  <r>
    <s v="MEM3484"/>
    <x v="8"/>
    <x v="0"/>
    <n v="49"/>
    <x v="1"/>
    <x v="0"/>
    <x v="0"/>
    <x v="5"/>
    <n v="29"/>
    <n v="2.39"/>
    <x v="1"/>
    <x v="0"/>
    <n v="15303.02"/>
    <n v="1889.38"/>
    <n v="989.17"/>
    <n v="0"/>
    <n v="70010.7"/>
    <n v="20310.189999999999"/>
    <n v="-9701.76"/>
    <n v="100022.65"/>
    <n v="626594850.33999527"/>
    <n v="62659.485033999525"/>
  </r>
  <r>
    <s v="MEM3485"/>
    <x v="9"/>
    <x v="1"/>
    <n v="63"/>
    <x v="0"/>
    <x v="4"/>
    <x v="0"/>
    <x v="2"/>
    <n v="30"/>
    <n v="2.23"/>
    <x v="1"/>
    <x v="0"/>
    <n v="6183.96"/>
    <n v="2425.2199999999998"/>
    <n v="3468.47"/>
    <n v="0"/>
    <n v="10127.049999999999"/>
    <n v="29168.66"/>
    <n v="27123.02"/>
    <n v="12172.69"/>
    <n v="626594850.33999527"/>
    <n v="62659.485033999525"/>
  </r>
  <r>
    <s v="MEM3486"/>
    <x v="9"/>
    <x v="1"/>
    <n v="40"/>
    <x v="1"/>
    <x v="1"/>
    <x v="0"/>
    <x v="1"/>
    <n v="34"/>
    <n v="2.91"/>
    <x v="0"/>
    <x v="0"/>
    <n v="8969.6"/>
    <n v="231.44"/>
    <n v="3788.02"/>
    <n v="0"/>
    <n v="43116.74"/>
    <n v="44357.08"/>
    <n v="-8978.61"/>
    <n v="96452.43"/>
    <n v="626594850.33999527"/>
    <n v="62659.485033999525"/>
  </r>
  <r>
    <s v="MEM3487"/>
    <x v="9"/>
    <x v="1"/>
    <n v="24"/>
    <x v="2"/>
    <x v="6"/>
    <x v="2"/>
    <x v="0"/>
    <n v="26"/>
    <n v="2.5499999999999998"/>
    <x v="1"/>
    <x v="0"/>
    <n v="5191.09"/>
    <n v="1555.21"/>
    <n v="1092.3800000000001"/>
    <n v="0"/>
    <n v="6660.22"/>
    <n v="22553.71"/>
    <n v="-13835.22"/>
    <n v="43049.15"/>
    <n v="626594850.33999527"/>
    <n v="62659.485033999525"/>
  </r>
  <r>
    <s v="MEM3488"/>
    <x v="6"/>
    <x v="0"/>
    <n v="46"/>
    <x v="1"/>
    <x v="5"/>
    <x v="0"/>
    <x v="4"/>
    <n v="22"/>
    <n v="2.68"/>
    <x v="0"/>
    <x v="0"/>
    <n v="12564.78"/>
    <n v="630.59"/>
    <n v="1038.8599999999999"/>
    <n v="0"/>
    <n v="50569.38"/>
    <n v="54794.51"/>
    <n v="-9151.18"/>
    <n v="114515.07"/>
    <n v="626594850.33999527"/>
    <n v="62659.485033999525"/>
  </r>
  <r>
    <s v="MEM3489"/>
    <x v="9"/>
    <x v="0"/>
    <n v="53"/>
    <x v="1"/>
    <x v="3"/>
    <x v="2"/>
    <x v="5"/>
    <n v="33"/>
    <n v="1.97"/>
    <x v="1"/>
    <x v="0"/>
    <n v="15357.09"/>
    <n v="4077.84"/>
    <n v="7327.11"/>
    <n v="0"/>
    <n v="76770.91"/>
    <n v="20464.310000000001"/>
    <n v="11959.59"/>
    <n v="85275.63"/>
    <n v="626594850.33999527"/>
    <n v="62659.485033999525"/>
  </r>
  <r>
    <s v="MEM3490"/>
    <x v="7"/>
    <x v="0"/>
    <n v="49"/>
    <x v="1"/>
    <x v="6"/>
    <x v="0"/>
    <x v="5"/>
    <n v="29"/>
    <n v="2.16"/>
    <x v="1"/>
    <x v="0"/>
    <n v="8495.06"/>
    <n v="4798.9399999999996"/>
    <n v="1537.67"/>
    <n v="0"/>
    <n v="13306.98"/>
    <n v="30258.52"/>
    <n v="6055.58"/>
    <n v="37509.919999999998"/>
    <n v="626594850.33999527"/>
    <n v="62659.485033999525"/>
  </r>
  <r>
    <s v="MEM3491"/>
    <x v="9"/>
    <x v="1"/>
    <n v="46"/>
    <x v="1"/>
    <x v="5"/>
    <x v="0"/>
    <x v="2"/>
    <n v="30"/>
    <n v="2.77"/>
    <x v="1"/>
    <x v="0"/>
    <n v="4896.7299999999996"/>
    <n v="3031.72"/>
    <n v="5344.89"/>
    <n v="0"/>
    <n v="17869.98"/>
    <n v="19775.669999999998"/>
    <n v="-15208.78"/>
    <n v="52854.43"/>
    <n v="626594850.33999527"/>
    <n v="62659.485033999525"/>
  </r>
  <r>
    <s v="MEM3492"/>
    <x v="4"/>
    <x v="0"/>
    <n v="62"/>
    <x v="0"/>
    <x v="2"/>
    <x v="0"/>
    <x v="4"/>
    <n v="26"/>
    <n v="1.23"/>
    <x v="1"/>
    <x v="0"/>
    <n v="3576.51"/>
    <n v="2672.77"/>
    <n v="7806.54"/>
    <n v="0"/>
    <n v="17304.52"/>
    <n v="12245.68"/>
    <n v="28596.57"/>
    <n v="953.63"/>
    <n v="626594850.33999527"/>
    <n v="62659.485033999525"/>
  </r>
  <r>
    <s v="MEM3493"/>
    <x v="0"/>
    <x v="1"/>
    <n v="39"/>
    <x v="1"/>
    <x v="4"/>
    <x v="2"/>
    <x v="4"/>
    <n v="30"/>
    <n v="2.95"/>
    <x v="1"/>
    <x v="0"/>
    <n v="8812.84"/>
    <n v="4103.8900000000003"/>
    <n v="7052.94"/>
    <n v="0"/>
    <n v="40000.1"/>
    <n v="12337.6"/>
    <n v="-5116.01"/>
    <n v="57453.71"/>
    <n v="626594850.33999527"/>
    <n v="62659.485033999525"/>
  </r>
  <r>
    <s v="MEM3494"/>
    <x v="9"/>
    <x v="1"/>
    <n v="25"/>
    <x v="2"/>
    <x v="1"/>
    <x v="1"/>
    <x v="1"/>
    <n v="31"/>
    <n v="2.15"/>
    <x v="1"/>
    <x v="0"/>
    <n v="15173.89"/>
    <n v="4311.5200000000004"/>
    <n v="3223.46"/>
    <n v="0"/>
    <n v="69723.02"/>
    <n v="29334.52"/>
    <n v="20300.59"/>
    <n v="78756.95"/>
    <n v="626594850.33999527"/>
    <n v="62659.485033999525"/>
  </r>
  <r>
    <s v="MEM3495"/>
    <x v="9"/>
    <x v="0"/>
    <n v="33"/>
    <x v="1"/>
    <x v="1"/>
    <x v="2"/>
    <x v="0"/>
    <n v="33"/>
    <n v="2.71"/>
    <x v="1"/>
    <x v="0"/>
    <n v="12053.27"/>
    <n v="2029.98"/>
    <n v="5760.75"/>
    <n v="0"/>
    <n v="32163.96"/>
    <n v="17507.810000000001"/>
    <n v="20477.91"/>
    <n v="29193.86"/>
    <n v="626594850.33999527"/>
    <n v="62659.485033999525"/>
  </r>
  <r>
    <s v="MEM3496"/>
    <x v="4"/>
    <x v="0"/>
    <n v="32"/>
    <x v="1"/>
    <x v="2"/>
    <x v="1"/>
    <x v="4"/>
    <n v="32"/>
    <n v="3.03"/>
    <x v="0"/>
    <x v="0"/>
    <n v="7572.71"/>
    <n v="1786.29"/>
    <n v="6255.76"/>
    <n v="0"/>
    <n v="33629.949999999997"/>
    <n v="36516.99"/>
    <n v="-2272.2399999999998"/>
    <n v="72419.179999999993"/>
    <n v="626594850.33999527"/>
    <n v="62659.485033999525"/>
  </r>
  <r>
    <s v="MEM3497"/>
    <x v="4"/>
    <x v="0"/>
    <n v="53"/>
    <x v="1"/>
    <x v="0"/>
    <x v="0"/>
    <x v="1"/>
    <n v="28"/>
    <n v="2.69"/>
    <x v="1"/>
    <x v="0"/>
    <n v="15221.86"/>
    <n v="4026.77"/>
    <n v="1161.72"/>
    <n v="0"/>
    <n v="32649.67"/>
    <n v="40820.67"/>
    <n v="4775.88"/>
    <n v="68694.460000000006"/>
    <n v="626594850.33999527"/>
    <n v="62659.485033999525"/>
  </r>
  <r>
    <s v="MEM3498"/>
    <x v="3"/>
    <x v="0"/>
    <n v="46"/>
    <x v="1"/>
    <x v="4"/>
    <x v="1"/>
    <x v="0"/>
    <n v="34"/>
    <n v="3.9"/>
    <x v="0"/>
    <x v="0"/>
    <n v="5342.13"/>
    <n v="358.84"/>
    <n v="7121.79"/>
    <n v="0"/>
    <n v="15221.61"/>
    <n v="19530.830000000002"/>
    <n v="27394.29"/>
    <n v="7358.15"/>
    <n v="626594850.33999527"/>
    <n v="62659.485033999525"/>
  </r>
  <r>
    <s v="MEM3499"/>
    <x v="8"/>
    <x v="1"/>
    <n v="50"/>
    <x v="1"/>
    <x v="0"/>
    <x v="1"/>
    <x v="0"/>
    <n v="40"/>
    <n v="2.75"/>
    <x v="1"/>
    <x v="0"/>
    <n v="19346.580000000002"/>
    <n v="3266.01"/>
    <n v="5055.5600000000004"/>
    <n v="0"/>
    <n v="62837.82"/>
    <n v="73746.320000000007"/>
    <n v="13151.16"/>
    <n v="123432.98"/>
    <n v="626594850.33999527"/>
    <n v="62659.485033999525"/>
  </r>
  <r>
    <s v="MEM3500"/>
    <x v="3"/>
    <x v="0"/>
    <n v="30"/>
    <x v="2"/>
    <x v="1"/>
    <x v="3"/>
    <x v="5"/>
    <n v="26"/>
    <n v="2.3199999999999998"/>
    <x v="1"/>
    <x v="0"/>
    <n v="13762.13"/>
    <n v="3071.05"/>
    <n v="2814.13"/>
    <n v="0"/>
    <n v="21341.59"/>
    <n v="56017.52"/>
    <n v="-11337.17"/>
    <n v="88696.28"/>
    <n v="626594850.33999527"/>
    <n v="62659.485033999525"/>
  </r>
  <r>
    <s v="MEM3501"/>
    <x v="9"/>
    <x v="0"/>
    <n v="63"/>
    <x v="0"/>
    <x v="5"/>
    <x v="0"/>
    <x v="5"/>
    <n v="29"/>
    <n v="1.72"/>
    <x v="1"/>
    <x v="0"/>
    <n v="16096.31"/>
    <n v="221.8"/>
    <n v="4106.55"/>
    <n v="0"/>
    <n v="55035.01"/>
    <n v="77774.05"/>
    <n v="-25282.799999999999"/>
    <n v="158091.85999999999"/>
    <n v="626594850.33999527"/>
    <n v="62659.485033999525"/>
  </r>
  <r>
    <s v="MEM3502"/>
    <x v="8"/>
    <x v="1"/>
    <n v="75"/>
    <x v="0"/>
    <x v="4"/>
    <x v="1"/>
    <x v="2"/>
    <n v="33"/>
    <n v="1.92"/>
    <x v="0"/>
    <x v="0"/>
    <n v="7039.65"/>
    <n v="4891.2"/>
    <n v="3189.01"/>
    <n v="0"/>
    <n v="17744.68"/>
    <n v="24024.71"/>
    <n v="27678.51"/>
    <n v="14090.88"/>
    <n v="626594850.33999527"/>
    <n v="62659.485033999525"/>
  </r>
  <r>
    <s v="MEM3503"/>
    <x v="5"/>
    <x v="1"/>
    <n v="29"/>
    <x v="2"/>
    <x v="6"/>
    <x v="0"/>
    <x v="2"/>
    <n v="35"/>
    <n v="3.33"/>
    <x v="0"/>
    <x v="0"/>
    <n v="12579.09"/>
    <n v="4435.22"/>
    <n v="4434.53"/>
    <n v="0"/>
    <n v="35329.660000000003"/>
    <n v="41794.71"/>
    <n v="-9361.0400000000009"/>
    <n v="86485.41"/>
    <n v="626594850.33999527"/>
    <n v="62659.485033999525"/>
  </r>
  <r>
    <s v="MEM3504"/>
    <x v="0"/>
    <x v="0"/>
    <n v="61"/>
    <x v="0"/>
    <x v="4"/>
    <x v="0"/>
    <x v="1"/>
    <n v="23"/>
    <n v="2.36"/>
    <x v="1"/>
    <x v="0"/>
    <n v="10001.09"/>
    <n v="2349.37"/>
    <n v="184.81"/>
    <n v="0"/>
    <n v="26324.12"/>
    <n v="18230.54"/>
    <n v="-16675.96"/>
    <n v="61230.62"/>
    <n v="626594850.33999527"/>
    <n v="62659.485033999525"/>
  </r>
  <r>
    <s v="MEM3505"/>
    <x v="3"/>
    <x v="0"/>
    <n v="71"/>
    <x v="0"/>
    <x v="2"/>
    <x v="1"/>
    <x v="4"/>
    <n v="22"/>
    <n v="1.3"/>
    <x v="1"/>
    <x v="0"/>
    <n v="18810.080000000002"/>
    <n v="381.8"/>
    <n v="2102.73"/>
    <n v="0"/>
    <n v="61699.92"/>
    <n v="28379.03"/>
    <n v="-6911.41"/>
    <n v="96990.36"/>
    <n v="626594850.33999527"/>
    <n v="62659.485033999525"/>
  </r>
  <r>
    <s v="MEM3506"/>
    <x v="8"/>
    <x v="1"/>
    <n v="53"/>
    <x v="1"/>
    <x v="6"/>
    <x v="2"/>
    <x v="1"/>
    <n v="32"/>
    <n v="2.64"/>
    <x v="1"/>
    <x v="0"/>
    <n v="12469.64"/>
    <n v="3948.55"/>
    <n v="949.31"/>
    <n v="0"/>
    <n v="37634.36"/>
    <n v="37389.79"/>
    <n v="19542.259999999998"/>
    <n v="55481.89"/>
    <n v="626594850.33999527"/>
    <n v="62659.485033999525"/>
  </r>
  <r>
    <s v="MEM3507"/>
    <x v="9"/>
    <x v="0"/>
    <n v="62"/>
    <x v="0"/>
    <x v="2"/>
    <x v="1"/>
    <x v="0"/>
    <n v="30"/>
    <n v="2.09"/>
    <x v="1"/>
    <x v="0"/>
    <n v="16639.580000000002"/>
    <n v="2571.88"/>
    <n v="2974.71"/>
    <n v="0"/>
    <n v="35824.25"/>
    <n v="72676.960000000006"/>
    <n v="27074.42"/>
    <n v="81426.789999999994"/>
    <n v="626594850.33999527"/>
    <n v="62659.485033999525"/>
  </r>
  <r>
    <s v="MEM3508"/>
    <x v="3"/>
    <x v="0"/>
    <n v="76"/>
    <x v="0"/>
    <x v="1"/>
    <x v="1"/>
    <x v="1"/>
    <n v="27"/>
    <n v="2.87"/>
    <x v="1"/>
    <x v="0"/>
    <n v="11115.66"/>
    <n v="2035.59"/>
    <n v="2022.19"/>
    <n v="0"/>
    <n v="17227.43"/>
    <n v="34085"/>
    <n v="-2407.61"/>
    <n v="53720.04"/>
    <n v="626594850.33999527"/>
    <n v="62659.485033999525"/>
  </r>
  <r>
    <s v="MEM3509"/>
    <x v="1"/>
    <x v="0"/>
    <n v="58"/>
    <x v="0"/>
    <x v="1"/>
    <x v="2"/>
    <x v="5"/>
    <n v="39"/>
    <n v="1.45"/>
    <x v="0"/>
    <x v="0"/>
    <n v="17383.02"/>
    <n v="130.81"/>
    <n v="6395.84"/>
    <n v="0"/>
    <n v="48171.43"/>
    <n v="45135.46"/>
    <n v="-4023.23"/>
    <n v="97330.12"/>
    <n v="626594850.33999527"/>
    <n v="62659.485033999525"/>
  </r>
  <r>
    <s v="MEM3510"/>
    <x v="3"/>
    <x v="0"/>
    <n v="77"/>
    <x v="0"/>
    <x v="3"/>
    <x v="0"/>
    <x v="0"/>
    <n v="26"/>
    <n v="3.19"/>
    <x v="0"/>
    <x v="0"/>
    <n v="10134.969999999999"/>
    <n v="2688.91"/>
    <n v="5778.27"/>
    <n v="0"/>
    <n v="24902.37"/>
    <n v="27572.48"/>
    <n v="-26788.65"/>
    <n v="79263.5"/>
    <n v="626594850.33999527"/>
    <n v="62659.485033999525"/>
  </r>
  <r>
    <s v="MEM3511"/>
    <x v="7"/>
    <x v="0"/>
    <n v="58"/>
    <x v="0"/>
    <x v="2"/>
    <x v="0"/>
    <x v="5"/>
    <n v="31"/>
    <n v="1.89"/>
    <x v="1"/>
    <x v="0"/>
    <n v="5281.13"/>
    <n v="1040.67"/>
    <n v="6982.2"/>
    <n v="0"/>
    <n v="16268.2"/>
    <n v="20677.13"/>
    <n v="-24089.42"/>
    <n v="61034.75"/>
    <n v="626594850.33999527"/>
    <n v="62659.485033999525"/>
  </r>
  <r>
    <s v="MEM3512"/>
    <x v="9"/>
    <x v="1"/>
    <n v="68"/>
    <x v="0"/>
    <x v="3"/>
    <x v="3"/>
    <x v="2"/>
    <n v="29"/>
    <n v="1.84"/>
    <x v="1"/>
    <x v="0"/>
    <n v="2826.28"/>
    <n v="2947.21"/>
    <n v="4115.5600000000004"/>
    <n v="0"/>
    <n v="7317.5"/>
    <n v="6538.63"/>
    <n v="-19565.84"/>
    <n v="33421.97"/>
    <n v="626594850.33999527"/>
    <n v="62659.485033999525"/>
  </r>
  <r>
    <s v="MEM3513"/>
    <x v="0"/>
    <x v="0"/>
    <n v="63"/>
    <x v="0"/>
    <x v="3"/>
    <x v="2"/>
    <x v="5"/>
    <n v="34"/>
    <n v="2.77"/>
    <x v="1"/>
    <x v="0"/>
    <n v="13097.29"/>
    <n v="2294.0100000000002"/>
    <n v="5737.37"/>
    <n v="0"/>
    <n v="50306.34"/>
    <n v="45650.33"/>
    <n v="-9014.4599999999991"/>
    <n v="104971.13"/>
    <n v="626594850.33999527"/>
    <n v="62659.485033999525"/>
  </r>
  <r>
    <s v="MEM3514"/>
    <x v="5"/>
    <x v="0"/>
    <n v="23"/>
    <x v="2"/>
    <x v="6"/>
    <x v="3"/>
    <x v="0"/>
    <n v="30"/>
    <n v="2.97"/>
    <x v="1"/>
    <x v="0"/>
    <n v="13578.97"/>
    <n v="4491.8599999999997"/>
    <n v="5694.83"/>
    <n v="0"/>
    <n v="61822.29"/>
    <n v="31577.03"/>
    <n v="24952.87"/>
    <n v="68446.45"/>
    <n v="626594850.33999527"/>
    <n v="62659.485033999525"/>
  </r>
  <r>
    <s v="MEM3515"/>
    <x v="3"/>
    <x v="1"/>
    <n v="77"/>
    <x v="0"/>
    <x v="5"/>
    <x v="3"/>
    <x v="1"/>
    <n v="34"/>
    <n v="3.93"/>
    <x v="1"/>
    <x v="0"/>
    <n v="16367.42"/>
    <n v="825.94"/>
    <n v="4956.91"/>
    <n v="0"/>
    <n v="52376.81"/>
    <n v="29939.34"/>
    <n v="-6187.66"/>
    <n v="88503.81"/>
    <n v="626594850.33999527"/>
    <n v="62659.485033999525"/>
  </r>
  <r>
    <s v="MEM3516"/>
    <x v="5"/>
    <x v="0"/>
    <n v="73"/>
    <x v="0"/>
    <x v="3"/>
    <x v="2"/>
    <x v="2"/>
    <n v="31"/>
    <n v="3.15"/>
    <x v="1"/>
    <x v="0"/>
    <n v="1952.85"/>
    <n v="1453.59"/>
    <n v="2736.98"/>
    <n v="0"/>
    <n v="9033.92"/>
    <n v="6021.14"/>
    <n v="12879.2"/>
    <n v="2175.86"/>
    <n v="626594850.33999527"/>
    <n v="62659.485033999525"/>
  </r>
  <r>
    <s v="MEM3517"/>
    <x v="3"/>
    <x v="0"/>
    <n v="63"/>
    <x v="0"/>
    <x v="6"/>
    <x v="0"/>
    <x v="2"/>
    <n v="30"/>
    <n v="1.03"/>
    <x v="1"/>
    <x v="0"/>
    <n v="7614.71"/>
    <n v="3441.79"/>
    <n v="2305.87"/>
    <n v="0"/>
    <n v="23100.74"/>
    <n v="26162.58"/>
    <n v="11918.85"/>
    <n v="37344.47"/>
    <n v="626594850.33999527"/>
    <n v="62659.485033999525"/>
  </r>
  <r>
    <s v="MEM3518"/>
    <x v="6"/>
    <x v="0"/>
    <n v="31"/>
    <x v="1"/>
    <x v="5"/>
    <x v="0"/>
    <x v="4"/>
    <n v="25"/>
    <n v="1.79"/>
    <x v="1"/>
    <x v="0"/>
    <n v="18407.599999999999"/>
    <n v="4221.45"/>
    <n v="7671.07"/>
    <n v="0"/>
    <n v="64229.08"/>
    <n v="42157.1"/>
    <n v="29792.23"/>
    <n v="76593.95"/>
    <n v="626594850.33999527"/>
    <n v="62659.485033999525"/>
  </r>
  <r>
    <s v="MEM3519"/>
    <x v="3"/>
    <x v="1"/>
    <n v="68"/>
    <x v="0"/>
    <x v="0"/>
    <x v="1"/>
    <x v="3"/>
    <n v="37"/>
    <n v="3.91"/>
    <x v="0"/>
    <x v="0"/>
    <n v="18279.759999999998"/>
    <n v="2906.15"/>
    <n v="701.32"/>
    <n v="0"/>
    <n v="43890.41"/>
    <n v="60519.49"/>
    <n v="-18857.05"/>
    <n v="123266.95"/>
    <n v="626594850.33999527"/>
    <n v="62659.485033999525"/>
  </r>
  <r>
    <s v="MEM3520"/>
    <x v="0"/>
    <x v="0"/>
    <n v="64"/>
    <x v="0"/>
    <x v="5"/>
    <x v="1"/>
    <x v="3"/>
    <n v="30"/>
    <n v="2.8"/>
    <x v="0"/>
    <x v="0"/>
    <n v="18652.68"/>
    <n v="1567.97"/>
    <n v="2805.56"/>
    <n v="0"/>
    <n v="87759.24"/>
    <n v="78167.89"/>
    <n v="-25804.15"/>
    <n v="191731.28"/>
    <n v="626594850.33999527"/>
    <n v="62659.485033999525"/>
  </r>
  <r>
    <s v="MEM3521"/>
    <x v="2"/>
    <x v="1"/>
    <n v="79"/>
    <x v="0"/>
    <x v="2"/>
    <x v="1"/>
    <x v="0"/>
    <n v="35"/>
    <n v="1.54"/>
    <x v="0"/>
    <x v="0"/>
    <n v="18068.689999999999"/>
    <n v="308.23"/>
    <n v="5540.1"/>
    <n v="0"/>
    <n v="71443.460000000006"/>
    <n v="90104.51"/>
    <n v="-18978.53"/>
    <n v="180526.5"/>
    <n v="626594850.33999527"/>
    <n v="62659.485033999525"/>
  </r>
  <r>
    <s v="MEM3522"/>
    <x v="7"/>
    <x v="0"/>
    <n v="57"/>
    <x v="0"/>
    <x v="6"/>
    <x v="2"/>
    <x v="4"/>
    <n v="20"/>
    <n v="3.07"/>
    <x v="1"/>
    <x v="0"/>
    <n v="6618.91"/>
    <n v="3650.19"/>
    <n v="7957.98"/>
    <n v="0"/>
    <n v="31512.639999999999"/>
    <n v="31270.09"/>
    <n v="-14764.21"/>
    <n v="77546.94"/>
    <n v="626594850.33999527"/>
    <n v="62659.485033999525"/>
  </r>
  <r>
    <s v="MEM3523"/>
    <x v="6"/>
    <x v="0"/>
    <n v="23"/>
    <x v="2"/>
    <x v="5"/>
    <x v="1"/>
    <x v="2"/>
    <n v="29"/>
    <n v="2.6"/>
    <x v="0"/>
    <x v="0"/>
    <n v="14133.78"/>
    <n v="2988.79"/>
    <n v="850.57"/>
    <n v="0"/>
    <n v="35823.800000000003"/>
    <n v="49062.5"/>
    <n v="9562.9"/>
    <n v="75323.399999999994"/>
    <n v="626594850.33999527"/>
    <n v="62659.485033999525"/>
  </r>
  <r>
    <s v="MEM3524"/>
    <x v="9"/>
    <x v="0"/>
    <n v="52"/>
    <x v="1"/>
    <x v="0"/>
    <x v="0"/>
    <x v="3"/>
    <n v="35"/>
    <n v="1.94"/>
    <x v="1"/>
    <x v="0"/>
    <n v="5284.75"/>
    <n v="3901.17"/>
    <n v="5264.63"/>
    <n v="0"/>
    <n v="14857.61"/>
    <n v="6488.74"/>
    <n v="11884.98"/>
    <n v="9461.3700000000008"/>
    <n v="626594850.33999527"/>
    <n v="62659.485033999525"/>
  </r>
  <r>
    <s v="MEM3525"/>
    <x v="8"/>
    <x v="0"/>
    <n v="28"/>
    <x v="2"/>
    <x v="1"/>
    <x v="3"/>
    <x v="1"/>
    <n v="32"/>
    <n v="2.31"/>
    <x v="0"/>
    <x v="0"/>
    <n v="16702.79"/>
    <n v="564.30999999999995"/>
    <n v="3428.34"/>
    <n v="0"/>
    <n v="78824.06"/>
    <n v="51074.59"/>
    <n v="7392.37"/>
    <n v="122506.28"/>
    <n v="626594850.33999527"/>
    <n v="62659.485033999525"/>
  </r>
  <r>
    <s v="MEM3526"/>
    <x v="6"/>
    <x v="1"/>
    <n v="64"/>
    <x v="0"/>
    <x v="6"/>
    <x v="0"/>
    <x v="0"/>
    <n v="36"/>
    <n v="3.03"/>
    <x v="1"/>
    <x v="0"/>
    <n v="3460.81"/>
    <n v="3206.89"/>
    <n v="3145.98"/>
    <n v="0"/>
    <n v="7004.93"/>
    <n v="13151.43"/>
    <n v="-3592.87"/>
    <n v="23749.23"/>
    <n v="626594850.33999527"/>
    <n v="62659.485033999525"/>
  </r>
  <r>
    <s v="MEM3527"/>
    <x v="0"/>
    <x v="0"/>
    <n v="44"/>
    <x v="1"/>
    <x v="6"/>
    <x v="0"/>
    <x v="5"/>
    <n v="27"/>
    <n v="2.2599999999999998"/>
    <x v="0"/>
    <x v="0"/>
    <n v="13497.13"/>
    <n v="730.21"/>
    <n v="3960.1"/>
    <n v="0"/>
    <n v="25534.48"/>
    <n v="59356.480000000003"/>
    <n v="-14993.75"/>
    <n v="99884.71"/>
    <n v="626594850.33999527"/>
    <n v="62659.485033999525"/>
  </r>
  <r>
    <s v="MEM3528"/>
    <x v="5"/>
    <x v="1"/>
    <n v="26"/>
    <x v="2"/>
    <x v="1"/>
    <x v="0"/>
    <x v="2"/>
    <n v="37"/>
    <n v="2.67"/>
    <x v="0"/>
    <x v="0"/>
    <n v="10931.11"/>
    <n v="2023.07"/>
    <n v="1606.84"/>
    <n v="0"/>
    <n v="36327.18"/>
    <n v="27418.15"/>
    <n v="8473.61"/>
    <n v="55271.72"/>
    <n v="626594850.33999527"/>
    <n v="62659.485033999525"/>
  </r>
  <r>
    <s v="MEM3529"/>
    <x v="2"/>
    <x v="1"/>
    <n v="36"/>
    <x v="1"/>
    <x v="2"/>
    <x v="2"/>
    <x v="1"/>
    <n v="34"/>
    <n v="2.35"/>
    <x v="0"/>
    <x v="0"/>
    <n v="11288.26"/>
    <n v="4855.22"/>
    <n v="2179.0300000000002"/>
    <n v="0"/>
    <n v="40800.81"/>
    <n v="24032.86"/>
    <n v="4418.8100000000004"/>
    <n v="60414.86"/>
    <n v="626594850.33999527"/>
    <n v="62659.485033999525"/>
  </r>
  <r>
    <s v="MEM3530"/>
    <x v="5"/>
    <x v="0"/>
    <n v="69"/>
    <x v="0"/>
    <x v="3"/>
    <x v="0"/>
    <x v="5"/>
    <n v="37"/>
    <n v="2.17"/>
    <x v="0"/>
    <x v="0"/>
    <n v="15288.36"/>
    <n v="2505.64"/>
    <n v="6372.43"/>
    <n v="0"/>
    <n v="22854.27"/>
    <n v="51924.480000000003"/>
    <n v="26360.94"/>
    <n v="48417.81"/>
    <n v="626594850.33999527"/>
    <n v="62659.485033999525"/>
  </r>
  <r>
    <s v="MEM3531"/>
    <x v="3"/>
    <x v="0"/>
    <n v="74"/>
    <x v="0"/>
    <x v="5"/>
    <x v="0"/>
    <x v="5"/>
    <n v="30"/>
    <n v="3.67"/>
    <x v="1"/>
    <x v="0"/>
    <n v="16916.669999999998"/>
    <n v="2911.7"/>
    <n v="3025.09"/>
    <n v="0"/>
    <n v="34673.01"/>
    <n v="66826.48"/>
    <n v="1979.54"/>
    <n v="99519.95"/>
    <n v="626594850.33999527"/>
    <n v="62659.485033999525"/>
  </r>
  <r>
    <s v="MEM3532"/>
    <x v="5"/>
    <x v="1"/>
    <n v="73"/>
    <x v="0"/>
    <x v="4"/>
    <x v="2"/>
    <x v="0"/>
    <n v="32"/>
    <n v="3.6"/>
    <x v="1"/>
    <x v="0"/>
    <n v="3142.66"/>
    <n v="2268.48"/>
    <n v="1720.05"/>
    <n v="0"/>
    <n v="6401.23"/>
    <n v="12573.35"/>
    <n v="16848.73"/>
    <n v="2125.85"/>
    <n v="626594850.33999527"/>
    <n v="62659.485033999525"/>
  </r>
  <r>
    <s v="MEM3533"/>
    <x v="1"/>
    <x v="0"/>
    <n v="44"/>
    <x v="1"/>
    <x v="2"/>
    <x v="1"/>
    <x v="0"/>
    <n v="26"/>
    <n v="2.63"/>
    <x v="0"/>
    <x v="0"/>
    <n v="1510.08"/>
    <n v="194.08"/>
    <n v="1841.61"/>
    <n v="0"/>
    <n v="4659.0600000000004"/>
    <n v="3944.34"/>
    <n v="-25097.14"/>
    <n v="33700.54"/>
    <n v="626594850.33999527"/>
    <n v="62659.485033999525"/>
  </r>
  <r>
    <s v="MEM3534"/>
    <x v="1"/>
    <x v="1"/>
    <n v="62"/>
    <x v="0"/>
    <x v="5"/>
    <x v="0"/>
    <x v="0"/>
    <n v="32"/>
    <n v="2.82"/>
    <x v="0"/>
    <x v="0"/>
    <n v="17557.580000000002"/>
    <n v="3982.99"/>
    <n v="2571.5700000000002"/>
    <n v="0"/>
    <n v="42978.57"/>
    <n v="21520.22"/>
    <n v="14060.16"/>
    <n v="50438.63"/>
    <n v="626594850.33999527"/>
    <n v="62659.485033999525"/>
  </r>
  <r>
    <s v="MEM3535"/>
    <x v="1"/>
    <x v="1"/>
    <n v="62"/>
    <x v="0"/>
    <x v="5"/>
    <x v="0"/>
    <x v="3"/>
    <n v="40"/>
    <n v="2.12"/>
    <x v="1"/>
    <x v="0"/>
    <n v="9166.6200000000008"/>
    <n v="3737.09"/>
    <n v="7874.89"/>
    <n v="0"/>
    <n v="11180.05"/>
    <n v="29368.2"/>
    <n v="6092.51"/>
    <n v="34455.74"/>
    <n v="626594850.33999527"/>
    <n v="62659.485033999525"/>
  </r>
  <r>
    <s v="MEM3536"/>
    <x v="8"/>
    <x v="1"/>
    <n v="29"/>
    <x v="2"/>
    <x v="5"/>
    <x v="0"/>
    <x v="1"/>
    <n v="24"/>
    <n v="3.53"/>
    <x v="0"/>
    <x v="0"/>
    <n v="864.98"/>
    <n v="4706.76"/>
    <n v="7180.78"/>
    <n v="0"/>
    <n v="3242.18"/>
    <n v="1532.93"/>
    <n v="16920.8"/>
    <n v="-12145.69"/>
    <n v="626594850.33999527"/>
    <n v="62659.485033999525"/>
  </r>
  <r>
    <s v="MEM3537"/>
    <x v="2"/>
    <x v="1"/>
    <n v="62"/>
    <x v="0"/>
    <x v="3"/>
    <x v="0"/>
    <x v="5"/>
    <n v="45"/>
    <n v="1.55"/>
    <x v="1"/>
    <x v="0"/>
    <n v="15943.92"/>
    <n v="588.71"/>
    <n v="2872.81"/>
    <n v="0"/>
    <n v="59102.38"/>
    <n v="30590.04"/>
    <n v="7632.27"/>
    <n v="82060.149999999994"/>
    <n v="626594850.33999527"/>
    <n v="62659.485033999525"/>
  </r>
  <r>
    <s v="MEM3538"/>
    <x v="7"/>
    <x v="0"/>
    <n v="26"/>
    <x v="2"/>
    <x v="0"/>
    <x v="0"/>
    <x v="2"/>
    <n v="33"/>
    <n v="2.0699999999999998"/>
    <x v="1"/>
    <x v="0"/>
    <n v="9167.7999999999993"/>
    <n v="1308.0899999999999"/>
    <n v="5486.95"/>
    <n v="0"/>
    <n v="16698.54"/>
    <n v="21277.86"/>
    <n v="26208.93"/>
    <n v="11767.47"/>
    <n v="626594850.33999527"/>
    <n v="62659.485033999525"/>
  </r>
  <r>
    <s v="MEM3539"/>
    <x v="8"/>
    <x v="1"/>
    <n v="71"/>
    <x v="0"/>
    <x v="4"/>
    <x v="1"/>
    <x v="5"/>
    <n v="29"/>
    <n v="1.6"/>
    <x v="0"/>
    <x v="0"/>
    <n v="4504.58"/>
    <n v="3064.32"/>
    <n v="3737.54"/>
    <n v="0"/>
    <n v="19398.41"/>
    <n v="6986.94"/>
    <n v="28218.74"/>
    <n v="-1833.39"/>
    <n v="626594850.33999527"/>
    <n v="62659.485033999525"/>
  </r>
  <r>
    <s v="MEM3540"/>
    <x v="8"/>
    <x v="1"/>
    <n v="52"/>
    <x v="1"/>
    <x v="0"/>
    <x v="0"/>
    <x v="4"/>
    <n v="33"/>
    <n v="3"/>
    <x v="1"/>
    <x v="0"/>
    <n v="19432.849999999999"/>
    <n v="1061.3499999999999"/>
    <n v="3104.62"/>
    <n v="0"/>
    <n v="79096.350000000006"/>
    <n v="30259.64"/>
    <n v="27182.81"/>
    <n v="82173.179999999993"/>
    <n v="626594850.33999527"/>
    <n v="62659.485033999525"/>
  </r>
  <r>
    <s v="MEM3541"/>
    <x v="9"/>
    <x v="1"/>
    <n v="62"/>
    <x v="0"/>
    <x v="0"/>
    <x v="3"/>
    <x v="3"/>
    <n v="41"/>
    <n v="1.93"/>
    <x v="0"/>
    <x v="0"/>
    <n v="11726.44"/>
    <n v="2685.11"/>
    <n v="7749.29"/>
    <n v="0"/>
    <n v="46447.43"/>
    <n v="38583.629999999997"/>
    <n v="20759.45"/>
    <n v="64271.61"/>
    <n v="626594850.33999527"/>
    <n v="62659.485033999525"/>
  </r>
  <r>
    <s v="MEM3542"/>
    <x v="4"/>
    <x v="0"/>
    <n v="76"/>
    <x v="0"/>
    <x v="3"/>
    <x v="1"/>
    <x v="3"/>
    <n v="32"/>
    <n v="1.93"/>
    <x v="0"/>
    <x v="0"/>
    <n v="13933.65"/>
    <n v="131.1"/>
    <n v="1358.75"/>
    <n v="0"/>
    <n v="38068.51"/>
    <n v="18290.87"/>
    <n v="-22874"/>
    <n v="79233.38"/>
    <n v="626594850.33999527"/>
    <n v="62659.485033999525"/>
  </r>
  <r>
    <s v="MEM3543"/>
    <x v="4"/>
    <x v="0"/>
    <n v="59"/>
    <x v="0"/>
    <x v="3"/>
    <x v="1"/>
    <x v="0"/>
    <n v="30"/>
    <n v="1.72"/>
    <x v="0"/>
    <x v="0"/>
    <n v="7788.13"/>
    <n v="3624.84"/>
    <n v="6938.41"/>
    <n v="0"/>
    <n v="23421.42"/>
    <n v="34789.129999999997"/>
    <n v="429.5"/>
    <n v="57781.05"/>
    <n v="626594850.33999527"/>
    <n v="62659.485033999525"/>
  </r>
  <r>
    <s v="MEM3544"/>
    <x v="8"/>
    <x v="1"/>
    <n v="47"/>
    <x v="1"/>
    <x v="2"/>
    <x v="0"/>
    <x v="3"/>
    <n v="23"/>
    <n v="2.39"/>
    <x v="0"/>
    <x v="0"/>
    <n v="13266.07"/>
    <n v="2631.35"/>
    <n v="3373.44"/>
    <n v="0"/>
    <n v="20677.71"/>
    <n v="19497.12"/>
    <n v="26884.45"/>
    <n v="13290.38"/>
    <n v="626594850.33999527"/>
    <n v="62659.485033999525"/>
  </r>
  <r>
    <s v="MEM3545"/>
    <x v="2"/>
    <x v="0"/>
    <n v="72"/>
    <x v="0"/>
    <x v="0"/>
    <x v="0"/>
    <x v="0"/>
    <n v="38"/>
    <n v="2.83"/>
    <x v="0"/>
    <x v="0"/>
    <n v="7039.68"/>
    <n v="1134.3699999999999"/>
    <n v="1718.97"/>
    <n v="0"/>
    <n v="33601.910000000003"/>
    <n v="34743.339999999997"/>
    <n v="5207.5200000000004"/>
    <n v="63137.73"/>
    <n v="626594850.33999527"/>
    <n v="62659.485033999525"/>
  </r>
  <r>
    <s v="MEM3546"/>
    <x v="2"/>
    <x v="0"/>
    <n v="74"/>
    <x v="0"/>
    <x v="2"/>
    <x v="1"/>
    <x v="3"/>
    <n v="35"/>
    <n v="2.0099999999999998"/>
    <x v="1"/>
    <x v="0"/>
    <n v="17242.27"/>
    <n v="1290.4100000000001"/>
    <n v="1230.53"/>
    <n v="0"/>
    <n v="79652.350000000006"/>
    <n v="32038.06"/>
    <n v="-3295.35"/>
    <n v="114985.76"/>
    <n v="626594850.33999527"/>
    <n v="62659.485033999525"/>
  </r>
  <r>
    <s v="MEM3547"/>
    <x v="8"/>
    <x v="1"/>
    <n v="24"/>
    <x v="2"/>
    <x v="4"/>
    <x v="1"/>
    <x v="5"/>
    <n v="35"/>
    <n v="2.8"/>
    <x v="1"/>
    <x v="0"/>
    <n v="10400.17"/>
    <n v="2535.5500000000002"/>
    <n v="246.05"/>
    <n v="0"/>
    <n v="39952.33"/>
    <n v="44042.45"/>
    <n v="-25270"/>
    <n v="109264.78"/>
    <n v="626594850.33999527"/>
    <n v="62659.485033999525"/>
  </r>
  <r>
    <s v="MEM3548"/>
    <x v="1"/>
    <x v="1"/>
    <n v="80"/>
    <x v="0"/>
    <x v="3"/>
    <x v="0"/>
    <x v="3"/>
    <n v="22"/>
    <n v="2.2599999999999998"/>
    <x v="1"/>
    <x v="0"/>
    <n v="6726.63"/>
    <n v="2086.89"/>
    <n v="1290.6199999999999"/>
    <n v="0"/>
    <n v="16923.240000000002"/>
    <n v="21707.66"/>
    <n v="23260.68"/>
    <n v="15370.22"/>
    <n v="626594850.33999527"/>
    <n v="62659.485033999525"/>
  </r>
  <r>
    <s v="MEM3549"/>
    <x v="8"/>
    <x v="0"/>
    <n v="66"/>
    <x v="0"/>
    <x v="3"/>
    <x v="1"/>
    <x v="4"/>
    <n v="38"/>
    <n v="2"/>
    <x v="0"/>
    <x v="0"/>
    <n v="2482.7399999999998"/>
    <n v="4024.23"/>
    <n v="4903.55"/>
    <n v="0"/>
    <n v="7765"/>
    <n v="3289.44"/>
    <n v="28394.52"/>
    <n v="-17340.080000000002"/>
    <n v="626594850.33999527"/>
    <n v="62659.485033999525"/>
  </r>
  <r>
    <s v="MEM3550"/>
    <x v="5"/>
    <x v="1"/>
    <n v="78"/>
    <x v="0"/>
    <x v="0"/>
    <x v="1"/>
    <x v="5"/>
    <n v="31"/>
    <n v="3.36"/>
    <x v="1"/>
    <x v="0"/>
    <n v="16979.22"/>
    <n v="836.75"/>
    <n v="831.56"/>
    <n v="0"/>
    <n v="34811.18"/>
    <n v="46487.18"/>
    <n v="13630.66"/>
    <n v="67667.7"/>
    <n v="626594850.33999527"/>
    <n v="62659.485033999525"/>
  </r>
  <r>
    <s v="MEM3551"/>
    <x v="5"/>
    <x v="0"/>
    <n v="55"/>
    <x v="1"/>
    <x v="6"/>
    <x v="0"/>
    <x v="1"/>
    <n v="35"/>
    <n v="2.59"/>
    <x v="0"/>
    <x v="0"/>
    <n v="18475.77"/>
    <n v="212.33"/>
    <n v="7621.33"/>
    <n v="0"/>
    <n v="71017.69"/>
    <n v="28176.63"/>
    <n v="16719.13"/>
    <n v="82475.19"/>
    <n v="626594850.33999527"/>
    <n v="62659.485033999525"/>
  </r>
  <r>
    <s v="MEM3552"/>
    <x v="7"/>
    <x v="0"/>
    <n v="44"/>
    <x v="1"/>
    <x v="3"/>
    <x v="2"/>
    <x v="4"/>
    <n v="39"/>
    <n v="1.86"/>
    <x v="1"/>
    <x v="0"/>
    <n v="2706.31"/>
    <n v="2968.35"/>
    <n v="6405.44"/>
    <n v="0"/>
    <n v="11328.06"/>
    <n v="8458.7000000000007"/>
    <n v="-18884.509999999998"/>
    <n v="38671.269999999997"/>
    <n v="626594850.33999527"/>
    <n v="62659.485033999525"/>
  </r>
  <r>
    <s v="MEM3553"/>
    <x v="9"/>
    <x v="0"/>
    <n v="32"/>
    <x v="1"/>
    <x v="2"/>
    <x v="0"/>
    <x v="4"/>
    <n v="33"/>
    <n v="2.42"/>
    <x v="1"/>
    <x v="0"/>
    <n v="15749.37"/>
    <n v="2736.64"/>
    <n v="7327.28"/>
    <n v="0"/>
    <n v="68059.210000000006"/>
    <n v="44936.5"/>
    <n v="28397.14"/>
    <n v="84598.57"/>
    <n v="626594850.33999527"/>
    <n v="62659.485033999525"/>
  </r>
  <r>
    <s v="MEM3554"/>
    <x v="3"/>
    <x v="1"/>
    <n v="76"/>
    <x v="0"/>
    <x v="0"/>
    <x v="1"/>
    <x v="1"/>
    <n v="30"/>
    <n v="2.4300000000000002"/>
    <x v="1"/>
    <x v="0"/>
    <n v="2604.2199999999998"/>
    <n v="1820.19"/>
    <n v="1169.08"/>
    <n v="0"/>
    <n v="11197.48"/>
    <n v="10853.97"/>
    <n v="17456.73"/>
    <n v="4594.72"/>
    <n v="626594850.33999527"/>
    <n v="62659.485033999525"/>
  </r>
  <r>
    <s v="MEM3555"/>
    <x v="4"/>
    <x v="0"/>
    <n v="29"/>
    <x v="2"/>
    <x v="1"/>
    <x v="3"/>
    <x v="2"/>
    <n v="36"/>
    <n v="2.6"/>
    <x v="1"/>
    <x v="0"/>
    <n v="17414.96"/>
    <n v="3018.23"/>
    <n v="2041.05"/>
    <n v="0"/>
    <n v="75412.03"/>
    <n v="23544.23"/>
    <n v="24244.639999999999"/>
    <n v="74711.62"/>
    <n v="626594850.33999527"/>
    <n v="62659.485033999525"/>
  </r>
  <r>
    <s v="MEM3556"/>
    <x v="8"/>
    <x v="0"/>
    <n v="45"/>
    <x v="1"/>
    <x v="2"/>
    <x v="0"/>
    <x v="2"/>
    <n v="37"/>
    <n v="2.48"/>
    <x v="0"/>
    <x v="0"/>
    <n v="11241.32"/>
    <n v="506.08"/>
    <n v="7429.3"/>
    <n v="0"/>
    <n v="18765.37"/>
    <n v="33641.9"/>
    <n v="17174.68"/>
    <n v="35232.589999999997"/>
    <n v="626594850.33999527"/>
    <n v="62659.485033999525"/>
  </r>
  <r>
    <s v="MEM3557"/>
    <x v="2"/>
    <x v="1"/>
    <n v="57"/>
    <x v="0"/>
    <x v="6"/>
    <x v="1"/>
    <x v="5"/>
    <n v="28"/>
    <n v="2.42"/>
    <x v="1"/>
    <x v="0"/>
    <n v="653.54999999999995"/>
    <n v="435.19"/>
    <n v="126.05"/>
    <n v="0"/>
    <n v="2793.68"/>
    <n v="2925.48"/>
    <n v="-11471.8"/>
    <n v="17190.96"/>
    <n v="626594850.33999527"/>
    <n v="62659.485033999525"/>
  </r>
  <r>
    <s v="MEM3558"/>
    <x v="5"/>
    <x v="0"/>
    <n v="25"/>
    <x v="2"/>
    <x v="3"/>
    <x v="0"/>
    <x v="5"/>
    <n v="34"/>
    <n v="2.06"/>
    <x v="1"/>
    <x v="0"/>
    <n v="3730.17"/>
    <n v="3562.91"/>
    <n v="6426.94"/>
    <n v="0"/>
    <n v="15173.86"/>
    <n v="17932.04"/>
    <n v="16287.66"/>
    <n v="16818.240000000002"/>
    <n v="626594850.33999527"/>
    <n v="62659.485033999525"/>
  </r>
  <r>
    <s v="MEM3559"/>
    <x v="7"/>
    <x v="1"/>
    <n v="69"/>
    <x v="0"/>
    <x v="2"/>
    <x v="1"/>
    <x v="5"/>
    <n v="35"/>
    <n v="3.23"/>
    <x v="1"/>
    <x v="0"/>
    <n v="15630.05"/>
    <n v="3005.42"/>
    <n v="3543.45"/>
    <n v="0"/>
    <n v="53073.31"/>
    <n v="58784.73"/>
    <n v="9995.31"/>
    <n v="101862.73"/>
    <n v="626594850.33999527"/>
    <n v="62659.485033999525"/>
  </r>
  <r>
    <s v="MEM3560"/>
    <x v="9"/>
    <x v="1"/>
    <n v="77"/>
    <x v="0"/>
    <x v="2"/>
    <x v="3"/>
    <x v="3"/>
    <n v="35"/>
    <n v="3.34"/>
    <x v="1"/>
    <x v="0"/>
    <n v="3680.01"/>
    <n v="670.03"/>
    <n v="5966.9"/>
    <n v="0"/>
    <n v="8616.7000000000007"/>
    <n v="18315.32"/>
    <n v="20159.5"/>
    <n v="6772.52"/>
    <n v="626594850.33999527"/>
    <n v="62659.485033999525"/>
  </r>
  <r>
    <s v="MEM3561"/>
    <x v="6"/>
    <x v="1"/>
    <n v="64"/>
    <x v="0"/>
    <x v="6"/>
    <x v="3"/>
    <x v="4"/>
    <n v="34"/>
    <n v="2.7"/>
    <x v="1"/>
    <x v="0"/>
    <n v="5212.1099999999997"/>
    <n v="4570.47"/>
    <n v="6184.56"/>
    <n v="0"/>
    <n v="11071.3"/>
    <n v="18389.87"/>
    <n v="-27537.69"/>
    <n v="56998.86"/>
    <n v="626594850.33999527"/>
    <n v="62659.485033999525"/>
  </r>
  <r>
    <s v="MEM3562"/>
    <x v="7"/>
    <x v="1"/>
    <n v="73"/>
    <x v="0"/>
    <x v="3"/>
    <x v="0"/>
    <x v="1"/>
    <n v="21"/>
    <n v="3.12"/>
    <x v="1"/>
    <x v="0"/>
    <n v="9930.5"/>
    <n v="207.4"/>
    <n v="4299.5600000000004"/>
    <n v="0"/>
    <n v="25746.44"/>
    <n v="29042.1"/>
    <n v="4579.49"/>
    <n v="50209.05"/>
    <n v="626594850.33999527"/>
    <n v="62659.485033999525"/>
  </r>
  <r>
    <s v="MEM3563"/>
    <x v="5"/>
    <x v="0"/>
    <n v="54"/>
    <x v="1"/>
    <x v="2"/>
    <x v="0"/>
    <x v="2"/>
    <n v="29"/>
    <n v="1.58"/>
    <x v="1"/>
    <x v="0"/>
    <n v="4812.32"/>
    <n v="4506.99"/>
    <n v="1791.83"/>
    <n v="0"/>
    <n v="10504.26"/>
    <n v="7294.08"/>
    <n v="-6855.45"/>
    <n v="24653.79"/>
    <n v="626594850.33999527"/>
    <n v="62659.485033999525"/>
  </r>
  <r>
    <s v="MEM3564"/>
    <x v="0"/>
    <x v="1"/>
    <n v="47"/>
    <x v="1"/>
    <x v="3"/>
    <x v="3"/>
    <x v="3"/>
    <n v="19"/>
    <n v="1.62"/>
    <x v="1"/>
    <x v="0"/>
    <n v="6052.21"/>
    <n v="3690.7"/>
    <n v="3773.66"/>
    <n v="0"/>
    <n v="10228.5"/>
    <n v="29094.81"/>
    <n v="-14245.01"/>
    <n v="53568.32"/>
    <n v="626594850.33999527"/>
    <n v="62659.485033999525"/>
  </r>
  <r>
    <s v="MEM3565"/>
    <x v="9"/>
    <x v="0"/>
    <n v="38"/>
    <x v="1"/>
    <x v="5"/>
    <x v="1"/>
    <x v="4"/>
    <n v="38"/>
    <n v="2.2599999999999998"/>
    <x v="1"/>
    <x v="0"/>
    <n v="7443.53"/>
    <n v="2089.77"/>
    <n v="5243.94"/>
    <n v="0"/>
    <n v="24468.06"/>
    <n v="30172.04"/>
    <n v="559.27"/>
    <n v="54080.83"/>
    <n v="626594850.33999527"/>
    <n v="62659.485033999525"/>
  </r>
  <r>
    <s v="MEM3566"/>
    <x v="2"/>
    <x v="0"/>
    <n v="27"/>
    <x v="2"/>
    <x v="6"/>
    <x v="0"/>
    <x v="5"/>
    <n v="24"/>
    <n v="4.34"/>
    <x v="1"/>
    <x v="0"/>
    <n v="575.87"/>
    <n v="1673.96"/>
    <n v="2600.09"/>
    <n v="0"/>
    <n v="2108.7800000000002"/>
    <n v="1257"/>
    <n v="-27395.87"/>
    <n v="30761.65"/>
    <n v="626594850.33999527"/>
    <n v="62659.485033999525"/>
  </r>
  <r>
    <s v="MEM3567"/>
    <x v="0"/>
    <x v="0"/>
    <n v="43"/>
    <x v="1"/>
    <x v="2"/>
    <x v="3"/>
    <x v="2"/>
    <n v="20"/>
    <n v="2.4500000000000002"/>
    <x v="0"/>
    <x v="0"/>
    <n v="519.70000000000005"/>
    <n v="2385.9299999999998"/>
    <n v="6513.36"/>
    <n v="0"/>
    <n v="1307.0999999999999"/>
    <n v="727.04"/>
    <n v="-28405.07"/>
    <n v="30439.21"/>
    <n v="626594850.33999527"/>
    <n v="62659.485033999525"/>
  </r>
  <r>
    <s v="MEM3568"/>
    <x v="3"/>
    <x v="1"/>
    <n v="25"/>
    <x v="2"/>
    <x v="4"/>
    <x v="0"/>
    <x v="4"/>
    <n v="39"/>
    <n v="2.5"/>
    <x v="1"/>
    <x v="0"/>
    <n v="13200.05"/>
    <n v="4502.47"/>
    <n v="6854.79"/>
    <n v="0"/>
    <n v="45940.82"/>
    <n v="17636.990000000002"/>
    <n v="-15800.66"/>
    <n v="79378.47"/>
    <n v="626594850.33999527"/>
    <n v="62659.485033999525"/>
  </r>
  <r>
    <s v="MEM3569"/>
    <x v="5"/>
    <x v="0"/>
    <n v="30"/>
    <x v="2"/>
    <x v="4"/>
    <x v="3"/>
    <x v="3"/>
    <n v="32"/>
    <n v="2.0299999999999998"/>
    <x v="1"/>
    <x v="0"/>
    <n v="17127.71"/>
    <n v="2023.36"/>
    <n v="208.96"/>
    <n v="0"/>
    <n v="84973.84"/>
    <n v="65616.84"/>
    <n v="-29822"/>
    <n v="180412.68"/>
    <n v="626594850.33999527"/>
    <n v="62659.485033999525"/>
  </r>
  <r>
    <s v="MEM3570"/>
    <x v="1"/>
    <x v="1"/>
    <n v="46"/>
    <x v="1"/>
    <x v="5"/>
    <x v="0"/>
    <x v="2"/>
    <n v="17"/>
    <n v="2.33"/>
    <x v="1"/>
    <x v="0"/>
    <n v="3826.15"/>
    <n v="1732.45"/>
    <n v="2085.5300000000002"/>
    <n v="0"/>
    <n v="8969.5"/>
    <n v="14709.94"/>
    <n v="-29811.95"/>
    <n v="53491.39"/>
    <n v="626594850.33999527"/>
    <n v="62659.485033999525"/>
  </r>
  <r>
    <s v="MEM3571"/>
    <x v="5"/>
    <x v="0"/>
    <n v="52"/>
    <x v="1"/>
    <x v="1"/>
    <x v="0"/>
    <x v="4"/>
    <n v="20"/>
    <n v="3.07"/>
    <x v="0"/>
    <x v="0"/>
    <n v="13201.21"/>
    <n v="2832.07"/>
    <n v="5109.84"/>
    <n v="0"/>
    <n v="45620.9"/>
    <n v="57378.559999999998"/>
    <n v="-4549.9399999999996"/>
    <n v="107549.4"/>
    <n v="626594850.33999527"/>
    <n v="62659.485033999525"/>
  </r>
  <r>
    <s v="MEM3572"/>
    <x v="7"/>
    <x v="1"/>
    <n v="40"/>
    <x v="1"/>
    <x v="5"/>
    <x v="1"/>
    <x v="1"/>
    <n v="28"/>
    <n v="3.52"/>
    <x v="1"/>
    <x v="0"/>
    <n v="2221.9699999999998"/>
    <n v="4714.5"/>
    <n v="7738.94"/>
    <n v="0"/>
    <n v="8704.33"/>
    <n v="6319.6"/>
    <n v="-25925.53"/>
    <n v="40949.46"/>
    <n v="626594850.33999527"/>
    <n v="62659.485033999525"/>
  </r>
  <r>
    <s v="MEM3573"/>
    <x v="0"/>
    <x v="0"/>
    <n v="77"/>
    <x v="0"/>
    <x v="3"/>
    <x v="3"/>
    <x v="2"/>
    <n v="18"/>
    <n v="1.4"/>
    <x v="1"/>
    <x v="0"/>
    <n v="18787.150000000001"/>
    <n v="2712.11"/>
    <n v="5741.29"/>
    <n v="0"/>
    <n v="70747.460000000006"/>
    <n v="75524.87"/>
    <n v="24874.28"/>
    <n v="121398.05"/>
    <n v="626594850.33999527"/>
    <n v="62659.485033999525"/>
  </r>
  <r>
    <s v="MEM3574"/>
    <x v="1"/>
    <x v="0"/>
    <n v="69"/>
    <x v="0"/>
    <x v="1"/>
    <x v="2"/>
    <x v="3"/>
    <n v="26"/>
    <n v="2.41"/>
    <x v="1"/>
    <x v="0"/>
    <n v="1662.42"/>
    <n v="3082.97"/>
    <n v="4144.33"/>
    <n v="0"/>
    <n v="3766.49"/>
    <n v="7675.48"/>
    <n v="-8582.59"/>
    <n v="20024.560000000001"/>
    <n v="626594850.33999527"/>
    <n v="62659.485033999525"/>
  </r>
  <r>
    <s v="MEM3575"/>
    <x v="0"/>
    <x v="0"/>
    <n v="32"/>
    <x v="1"/>
    <x v="0"/>
    <x v="0"/>
    <x v="5"/>
    <n v="36"/>
    <n v="2.39"/>
    <x v="0"/>
    <x v="0"/>
    <n v="1765.43"/>
    <n v="1998.51"/>
    <n v="900.68"/>
    <n v="0"/>
    <n v="3407.17"/>
    <n v="4616.1000000000004"/>
    <n v="28318.26"/>
    <n v="-20294.990000000002"/>
    <n v="626594850.33999527"/>
    <n v="62659.485033999525"/>
  </r>
  <r>
    <s v="MEM3576"/>
    <x v="3"/>
    <x v="0"/>
    <n v="40"/>
    <x v="1"/>
    <x v="1"/>
    <x v="2"/>
    <x v="5"/>
    <n v="25"/>
    <n v="3.6"/>
    <x v="1"/>
    <x v="0"/>
    <n v="7432.77"/>
    <n v="1196.8499999999999"/>
    <n v="4473.24"/>
    <n v="0"/>
    <n v="27674.69"/>
    <n v="18753.97"/>
    <n v="-18771.47"/>
    <n v="65200.13"/>
    <n v="626594850.33999527"/>
    <n v="62659.485033999525"/>
  </r>
  <r>
    <s v="MEM3577"/>
    <x v="2"/>
    <x v="0"/>
    <n v="27"/>
    <x v="2"/>
    <x v="1"/>
    <x v="0"/>
    <x v="2"/>
    <n v="34"/>
    <n v="2.58"/>
    <x v="1"/>
    <x v="0"/>
    <n v="14873.45"/>
    <n v="1676.65"/>
    <n v="5231.3900000000003"/>
    <n v="0"/>
    <n v="60179.11"/>
    <n v="28781.27"/>
    <n v="21568.25"/>
    <n v="67392.13"/>
    <n v="626594850.33999527"/>
    <n v="62659.485033999525"/>
  </r>
  <r>
    <s v="MEM3578"/>
    <x v="8"/>
    <x v="0"/>
    <n v="46"/>
    <x v="1"/>
    <x v="3"/>
    <x v="0"/>
    <x v="4"/>
    <n v="36"/>
    <n v="3.48"/>
    <x v="0"/>
    <x v="0"/>
    <n v="11436.06"/>
    <n v="2474.3200000000002"/>
    <n v="7127.76"/>
    <n v="0"/>
    <n v="24502.41"/>
    <n v="32980.160000000003"/>
    <n v="-25828.92"/>
    <n v="83311.490000000005"/>
    <n v="626594850.33999527"/>
    <n v="62659.485033999525"/>
  </r>
  <r>
    <s v="MEM3579"/>
    <x v="2"/>
    <x v="0"/>
    <n v="66"/>
    <x v="0"/>
    <x v="0"/>
    <x v="0"/>
    <x v="2"/>
    <n v="32"/>
    <n v="1.36"/>
    <x v="0"/>
    <x v="0"/>
    <n v="13320.81"/>
    <n v="2343.88"/>
    <n v="972.3"/>
    <n v="0"/>
    <n v="57138.12"/>
    <n v="35521.42"/>
    <n v="7778.5"/>
    <n v="84881.04"/>
    <n v="626594850.33999527"/>
    <n v="62659.485033999525"/>
  </r>
  <r>
    <s v="MEM3580"/>
    <x v="1"/>
    <x v="1"/>
    <n v="23"/>
    <x v="2"/>
    <x v="2"/>
    <x v="1"/>
    <x v="5"/>
    <n v="28"/>
    <n v="2.5099999999999998"/>
    <x v="1"/>
    <x v="0"/>
    <n v="5174.96"/>
    <n v="2378.69"/>
    <n v="3105.15"/>
    <n v="0"/>
    <n v="19192.3"/>
    <n v="25418.39"/>
    <n v="20005.23"/>
    <n v="24605.46"/>
    <n v="626594850.33999527"/>
    <n v="62659.485033999525"/>
  </r>
  <r>
    <s v="MEM3581"/>
    <x v="2"/>
    <x v="1"/>
    <n v="52"/>
    <x v="1"/>
    <x v="2"/>
    <x v="1"/>
    <x v="2"/>
    <n v="28"/>
    <n v="3.21"/>
    <x v="1"/>
    <x v="0"/>
    <n v="9628.5"/>
    <n v="1244.2"/>
    <n v="6565.93"/>
    <n v="0"/>
    <n v="39446.089999999997"/>
    <n v="46124.11"/>
    <n v="-15573.35"/>
    <n v="101143.55"/>
    <n v="626594850.33999527"/>
    <n v="62659.485033999525"/>
  </r>
  <r>
    <s v="MEM3582"/>
    <x v="9"/>
    <x v="1"/>
    <n v="79"/>
    <x v="0"/>
    <x v="5"/>
    <x v="1"/>
    <x v="4"/>
    <n v="24"/>
    <n v="1.31"/>
    <x v="1"/>
    <x v="0"/>
    <n v="8180.46"/>
    <n v="1030.29"/>
    <n v="6976.29"/>
    <n v="0"/>
    <n v="29033.99"/>
    <n v="22019.4"/>
    <n v="9357.16"/>
    <n v="41696.230000000003"/>
    <n v="626594850.33999527"/>
    <n v="62659.485033999525"/>
  </r>
  <r>
    <s v="MEM3583"/>
    <x v="5"/>
    <x v="0"/>
    <n v="47"/>
    <x v="1"/>
    <x v="3"/>
    <x v="1"/>
    <x v="3"/>
    <n v="32"/>
    <n v="2.5499999999999998"/>
    <x v="0"/>
    <x v="0"/>
    <n v="16070.67"/>
    <n v="1060.9000000000001"/>
    <n v="1898.62"/>
    <n v="0"/>
    <n v="78945.41"/>
    <n v="38871.26"/>
    <n v="-20793"/>
    <n v="138609.67000000001"/>
    <n v="626594850.33999527"/>
    <n v="62659.485033999525"/>
  </r>
  <r>
    <s v="MEM3584"/>
    <x v="0"/>
    <x v="1"/>
    <n v="35"/>
    <x v="1"/>
    <x v="4"/>
    <x v="1"/>
    <x v="4"/>
    <n v="21"/>
    <n v="3.51"/>
    <x v="1"/>
    <x v="0"/>
    <n v="14355.93"/>
    <n v="2174.08"/>
    <n v="6041.49"/>
    <n v="0"/>
    <n v="39268.17"/>
    <n v="34115.72"/>
    <n v="-5566.44"/>
    <n v="78950.33"/>
    <n v="626594850.33999527"/>
    <n v="62659.485033999525"/>
  </r>
  <r>
    <s v="MEM3585"/>
    <x v="1"/>
    <x v="0"/>
    <n v="78"/>
    <x v="0"/>
    <x v="6"/>
    <x v="3"/>
    <x v="2"/>
    <n v="21"/>
    <n v="2.68"/>
    <x v="1"/>
    <x v="0"/>
    <n v="18267.099999999999"/>
    <n v="109.14"/>
    <n v="4080.54"/>
    <n v="0"/>
    <n v="77305.55"/>
    <n v="22619.14"/>
    <n v="5040.0600000000004"/>
    <n v="94884.63"/>
    <n v="626594850.33999527"/>
    <n v="62659.485033999525"/>
  </r>
  <r>
    <s v="MEM3586"/>
    <x v="2"/>
    <x v="0"/>
    <n v="67"/>
    <x v="0"/>
    <x v="1"/>
    <x v="1"/>
    <x v="4"/>
    <n v="35"/>
    <n v="2.04"/>
    <x v="1"/>
    <x v="0"/>
    <n v="12909.26"/>
    <n v="4030.26"/>
    <n v="1248.8599999999999"/>
    <n v="0"/>
    <n v="34348.03"/>
    <n v="64367.01"/>
    <n v="7795.58"/>
    <n v="90919.46"/>
    <n v="626594850.33999527"/>
    <n v="62659.485033999525"/>
  </r>
  <r>
    <s v="MEM3587"/>
    <x v="7"/>
    <x v="1"/>
    <n v="45"/>
    <x v="1"/>
    <x v="0"/>
    <x v="0"/>
    <x v="0"/>
    <n v="32"/>
    <n v="2.3199999999999998"/>
    <x v="1"/>
    <x v="0"/>
    <n v="18531.099999999999"/>
    <n v="327.02"/>
    <n v="6526.42"/>
    <n v="0"/>
    <n v="84738.12"/>
    <n v="75499.22"/>
    <n v="-13281.9"/>
    <n v="173519.24"/>
    <n v="626594850.33999527"/>
    <n v="62659.485033999525"/>
  </r>
  <r>
    <s v="MEM3588"/>
    <x v="8"/>
    <x v="1"/>
    <n v="38"/>
    <x v="1"/>
    <x v="3"/>
    <x v="3"/>
    <x v="4"/>
    <n v="33"/>
    <n v="1.84"/>
    <x v="1"/>
    <x v="0"/>
    <n v="15038.88"/>
    <n v="751.58"/>
    <n v="4624.3999999999996"/>
    <n v="0"/>
    <n v="52180.72"/>
    <n v="46502.63"/>
    <n v="25067.87"/>
    <n v="73615.48"/>
    <n v="626594850.33999527"/>
    <n v="62659.485033999525"/>
  </r>
  <r>
    <s v="MEM3589"/>
    <x v="2"/>
    <x v="0"/>
    <n v="56"/>
    <x v="0"/>
    <x v="4"/>
    <x v="1"/>
    <x v="5"/>
    <n v="32"/>
    <n v="1.2"/>
    <x v="1"/>
    <x v="0"/>
    <n v="1716.66"/>
    <n v="2122"/>
    <n v="3255.19"/>
    <n v="0"/>
    <n v="7074.53"/>
    <n v="4452.07"/>
    <n v="20131.12"/>
    <n v="-8604.52"/>
    <n v="626594850.33999527"/>
    <n v="62659.485033999525"/>
  </r>
  <r>
    <s v="MEM3590"/>
    <x v="5"/>
    <x v="0"/>
    <n v="29"/>
    <x v="2"/>
    <x v="5"/>
    <x v="1"/>
    <x v="3"/>
    <n v="27"/>
    <n v="2.72"/>
    <x v="1"/>
    <x v="0"/>
    <n v="15298.07"/>
    <n v="1316.11"/>
    <n v="1740.42"/>
    <n v="0"/>
    <n v="59188.09"/>
    <n v="63648.49"/>
    <n v="26933.7"/>
    <n v="95902.88"/>
    <n v="626594850.33999527"/>
    <n v="62659.485033999525"/>
  </r>
  <r>
    <s v="MEM3591"/>
    <x v="3"/>
    <x v="0"/>
    <n v="23"/>
    <x v="2"/>
    <x v="2"/>
    <x v="3"/>
    <x v="0"/>
    <n v="31"/>
    <n v="2.8"/>
    <x v="1"/>
    <x v="0"/>
    <n v="14801.53"/>
    <n v="3717.13"/>
    <n v="7828.19"/>
    <n v="0"/>
    <n v="21131.95"/>
    <n v="35427.129999999997"/>
    <n v="-1836.57"/>
    <n v="58395.65"/>
    <n v="626594850.33999527"/>
    <n v="62659.485033999525"/>
  </r>
  <r>
    <s v="MEM3592"/>
    <x v="9"/>
    <x v="0"/>
    <n v="74"/>
    <x v="0"/>
    <x v="6"/>
    <x v="2"/>
    <x v="2"/>
    <n v="34"/>
    <n v="1.94"/>
    <x v="1"/>
    <x v="0"/>
    <n v="15252.24"/>
    <n v="1213.28"/>
    <n v="4013.18"/>
    <n v="0"/>
    <n v="28761.48"/>
    <n v="47197.95"/>
    <n v="27515.31"/>
    <n v="48444.12"/>
    <n v="626594850.33999527"/>
    <n v="62659.485033999525"/>
  </r>
  <r>
    <s v="MEM3593"/>
    <x v="8"/>
    <x v="0"/>
    <n v="45"/>
    <x v="1"/>
    <x v="2"/>
    <x v="1"/>
    <x v="3"/>
    <n v="29"/>
    <n v="2.33"/>
    <x v="1"/>
    <x v="0"/>
    <n v="3052.64"/>
    <n v="2747.13"/>
    <n v="6601.27"/>
    <n v="0"/>
    <n v="10382.629999999999"/>
    <n v="14713.4"/>
    <n v="-7960.41"/>
    <n v="33056.44"/>
    <n v="626594850.33999527"/>
    <n v="62659.485033999525"/>
  </r>
  <r>
    <s v="MEM3594"/>
    <x v="4"/>
    <x v="1"/>
    <n v="38"/>
    <x v="1"/>
    <x v="3"/>
    <x v="1"/>
    <x v="4"/>
    <n v="39"/>
    <n v="2.81"/>
    <x v="0"/>
    <x v="0"/>
    <n v="13331.73"/>
    <n v="4696.6000000000004"/>
    <n v="6835.2"/>
    <n v="0"/>
    <n v="17742.71"/>
    <n v="55707.02"/>
    <n v="-14591.56"/>
    <n v="88041.29"/>
    <n v="626594850.33999527"/>
    <n v="62659.485033999525"/>
  </r>
  <r>
    <s v="MEM3595"/>
    <x v="7"/>
    <x v="0"/>
    <n v="29"/>
    <x v="2"/>
    <x v="2"/>
    <x v="3"/>
    <x v="5"/>
    <n v="39"/>
    <n v="1.72"/>
    <x v="1"/>
    <x v="0"/>
    <n v="12973.84"/>
    <n v="4026.4"/>
    <n v="5729.95"/>
    <n v="0"/>
    <n v="62231.82"/>
    <n v="22035.83"/>
    <n v="2343.3000000000002"/>
    <n v="81924.350000000006"/>
    <n v="626594850.33999527"/>
    <n v="62659.485033999525"/>
  </r>
  <r>
    <s v="MEM3596"/>
    <x v="6"/>
    <x v="0"/>
    <n v="78"/>
    <x v="0"/>
    <x v="6"/>
    <x v="0"/>
    <x v="1"/>
    <n v="34"/>
    <n v="2.98"/>
    <x v="0"/>
    <x v="0"/>
    <n v="4993.1400000000003"/>
    <n v="1355.01"/>
    <n v="2585.23"/>
    <n v="0"/>
    <n v="15508.93"/>
    <n v="22746.5"/>
    <n v="-6145.73"/>
    <n v="44401.16"/>
    <n v="626594850.33999527"/>
    <n v="62659.485033999525"/>
  </r>
  <r>
    <s v="MEM3597"/>
    <x v="6"/>
    <x v="0"/>
    <n v="79"/>
    <x v="0"/>
    <x v="0"/>
    <x v="1"/>
    <x v="1"/>
    <n v="29"/>
    <n v="2.42"/>
    <x v="1"/>
    <x v="0"/>
    <n v="8490.32"/>
    <n v="3659.17"/>
    <n v="6512.02"/>
    <n v="0"/>
    <n v="29144.05"/>
    <n v="17104.919999999998"/>
    <n v="-5287.4"/>
    <n v="51536.37"/>
    <n v="626594850.33999527"/>
    <n v="62659.485033999525"/>
  </r>
  <r>
    <s v="MEM3598"/>
    <x v="6"/>
    <x v="0"/>
    <n v="40"/>
    <x v="1"/>
    <x v="4"/>
    <x v="1"/>
    <x v="3"/>
    <n v="26"/>
    <n v="1.5"/>
    <x v="0"/>
    <x v="0"/>
    <n v="14165.24"/>
    <n v="562.52"/>
    <n v="6142.47"/>
    <n v="0"/>
    <n v="40599.620000000003"/>
    <n v="47861.1"/>
    <n v="8211.2199999999993"/>
    <n v="80249.5"/>
    <n v="626594850.33999527"/>
    <n v="62659.485033999525"/>
  </r>
  <r>
    <s v="MEM3599"/>
    <x v="9"/>
    <x v="1"/>
    <n v="80"/>
    <x v="0"/>
    <x v="6"/>
    <x v="1"/>
    <x v="4"/>
    <n v="27"/>
    <n v="0.8"/>
    <x v="1"/>
    <x v="0"/>
    <n v="16589.849999999999"/>
    <n v="1436.41"/>
    <n v="3277.17"/>
    <n v="0"/>
    <n v="54599.93"/>
    <n v="49950.93"/>
    <n v="-17150.8"/>
    <n v="121701.66"/>
    <n v="626594850.33999527"/>
    <n v="62659.485033999525"/>
  </r>
  <r>
    <s v="MEM3600"/>
    <x v="0"/>
    <x v="1"/>
    <n v="42"/>
    <x v="1"/>
    <x v="4"/>
    <x v="2"/>
    <x v="5"/>
    <n v="32"/>
    <n v="2.1800000000000002"/>
    <x v="1"/>
    <x v="0"/>
    <n v="8929.6200000000008"/>
    <n v="3133.58"/>
    <n v="6139.99"/>
    <n v="0"/>
    <n v="32128.05"/>
    <n v="18108.8"/>
    <n v="-935.45"/>
    <n v="51172.3"/>
    <n v="626594850.33999527"/>
    <n v="62659.485033999525"/>
  </r>
  <r>
    <s v="MEM3601"/>
    <x v="2"/>
    <x v="0"/>
    <n v="58"/>
    <x v="0"/>
    <x v="5"/>
    <x v="0"/>
    <x v="2"/>
    <n v="24"/>
    <n v="1.82"/>
    <x v="1"/>
    <x v="0"/>
    <n v="12399.73"/>
    <n v="2253.35"/>
    <n v="6522.96"/>
    <n v="0"/>
    <n v="27725.78"/>
    <n v="23194.65"/>
    <n v="-28061.69"/>
    <n v="78982.12"/>
    <n v="626594850.33999527"/>
    <n v="62659.485033999525"/>
  </r>
  <r>
    <s v="MEM3602"/>
    <x v="1"/>
    <x v="0"/>
    <n v="63"/>
    <x v="0"/>
    <x v="3"/>
    <x v="1"/>
    <x v="0"/>
    <n v="28"/>
    <n v="1.69"/>
    <x v="0"/>
    <x v="0"/>
    <n v="2105.23"/>
    <n v="558.45000000000005"/>
    <n v="5656.25"/>
    <n v="0"/>
    <n v="9985.01"/>
    <n v="3404.76"/>
    <n v="11818.27"/>
    <n v="1571.5"/>
    <n v="626594850.33999527"/>
    <n v="62659.485033999525"/>
  </r>
  <r>
    <s v="MEM3603"/>
    <x v="2"/>
    <x v="1"/>
    <n v="47"/>
    <x v="1"/>
    <x v="6"/>
    <x v="2"/>
    <x v="1"/>
    <n v="32"/>
    <n v="1.72"/>
    <x v="0"/>
    <x v="0"/>
    <n v="7358.77"/>
    <n v="2443.35"/>
    <n v="523.79999999999995"/>
    <n v="0"/>
    <n v="12737.33"/>
    <n v="32743.73"/>
    <n v="7716.34"/>
    <n v="37764.720000000001"/>
    <n v="626594850.33999527"/>
    <n v="62659.485033999525"/>
  </r>
  <r>
    <s v="MEM3604"/>
    <x v="1"/>
    <x v="1"/>
    <n v="69"/>
    <x v="0"/>
    <x v="2"/>
    <x v="1"/>
    <x v="3"/>
    <n v="26"/>
    <n v="2.06"/>
    <x v="1"/>
    <x v="0"/>
    <n v="1655.31"/>
    <n v="1564.67"/>
    <n v="5480.71"/>
    <n v="0"/>
    <n v="4012.21"/>
    <n v="2004.38"/>
    <n v="28775.73"/>
    <n v="-22759.14"/>
    <n v="626594850.33999527"/>
    <n v="62659.485033999525"/>
  </r>
  <r>
    <s v="MEM3605"/>
    <x v="1"/>
    <x v="1"/>
    <n v="54"/>
    <x v="1"/>
    <x v="5"/>
    <x v="1"/>
    <x v="0"/>
    <n v="31"/>
    <n v="2.2200000000000002"/>
    <x v="1"/>
    <x v="0"/>
    <n v="11248.29"/>
    <n v="1910.28"/>
    <n v="3379.54"/>
    <n v="0"/>
    <n v="28624.29"/>
    <n v="48239.06"/>
    <n v="-29468.74"/>
    <n v="106332.09"/>
    <n v="626594850.33999527"/>
    <n v="62659.485033999525"/>
  </r>
  <r>
    <s v="MEM3606"/>
    <x v="6"/>
    <x v="0"/>
    <n v="50"/>
    <x v="1"/>
    <x v="3"/>
    <x v="2"/>
    <x v="0"/>
    <n v="28"/>
    <n v="1.67"/>
    <x v="0"/>
    <x v="0"/>
    <n v="1089.3800000000001"/>
    <n v="1928.96"/>
    <n v="5433.55"/>
    <n v="0"/>
    <n v="5285.59"/>
    <n v="5104.37"/>
    <n v="-9037.23"/>
    <n v="19427.189999999999"/>
    <n v="626594850.33999527"/>
    <n v="62659.485033999525"/>
  </r>
  <r>
    <s v="MEM3607"/>
    <x v="8"/>
    <x v="1"/>
    <n v="43"/>
    <x v="1"/>
    <x v="0"/>
    <x v="1"/>
    <x v="4"/>
    <n v="38"/>
    <n v="2.75"/>
    <x v="1"/>
    <x v="0"/>
    <n v="13111.01"/>
    <n v="1306"/>
    <n v="7203.82"/>
    <n v="0"/>
    <n v="35844.47"/>
    <n v="40723.79"/>
    <n v="-19175.88"/>
    <n v="95744.14"/>
    <n v="626594850.33999527"/>
    <n v="62659.485033999525"/>
  </r>
  <r>
    <s v="MEM3608"/>
    <x v="5"/>
    <x v="1"/>
    <n v="67"/>
    <x v="0"/>
    <x v="6"/>
    <x v="0"/>
    <x v="1"/>
    <n v="41"/>
    <n v="3.07"/>
    <x v="1"/>
    <x v="0"/>
    <n v="15511.31"/>
    <n v="2876.48"/>
    <n v="2132.6999999999998"/>
    <n v="0"/>
    <n v="64234.77"/>
    <n v="74535.08"/>
    <n v="5908.95"/>
    <n v="132860.9"/>
    <n v="626594850.33999527"/>
    <n v="62659.485033999525"/>
  </r>
  <r>
    <s v="MEM3609"/>
    <x v="8"/>
    <x v="1"/>
    <n v="53"/>
    <x v="1"/>
    <x v="4"/>
    <x v="0"/>
    <x v="5"/>
    <n v="38"/>
    <n v="2.86"/>
    <x v="0"/>
    <x v="0"/>
    <n v="5356.25"/>
    <n v="1009.34"/>
    <n v="7728.08"/>
    <n v="0"/>
    <n v="8281.81"/>
    <n v="8746.52"/>
    <n v="-12465.63"/>
    <n v="29493.96"/>
    <n v="626594850.33999527"/>
    <n v="62659.485033999525"/>
  </r>
  <r>
    <s v="MEM3610"/>
    <x v="0"/>
    <x v="1"/>
    <n v="50"/>
    <x v="1"/>
    <x v="5"/>
    <x v="1"/>
    <x v="2"/>
    <n v="20"/>
    <n v="2.4900000000000002"/>
    <x v="0"/>
    <x v="0"/>
    <n v="9430.09"/>
    <n v="3056.22"/>
    <n v="2818.73"/>
    <n v="0"/>
    <n v="27228.25"/>
    <n v="33856.9"/>
    <n v="16954.93"/>
    <n v="44130.22"/>
    <n v="626594850.33999527"/>
    <n v="62659.485033999525"/>
  </r>
  <r>
    <s v="MEM3611"/>
    <x v="7"/>
    <x v="0"/>
    <n v="57"/>
    <x v="0"/>
    <x v="2"/>
    <x v="1"/>
    <x v="2"/>
    <n v="37"/>
    <n v="3.03"/>
    <x v="1"/>
    <x v="0"/>
    <n v="6490.18"/>
    <n v="4725.2700000000004"/>
    <n v="5947.83"/>
    <n v="0"/>
    <n v="10330.84"/>
    <n v="30929.63"/>
    <n v="28657.279999999999"/>
    <n v="12603.19"/>
    <n v="626594850.33999527"/>
    <n v="62659.485033999525"/>
  </r>
  <r>
    <s v="MEM3612"/>
    <x v="6"/>
    <x v="0"/>
    <n v="74"/>
    <x v="0"/>
    <x v="5"/>
    <x v="0"/>
    <x v="1"/>
    <n v="33"/>
    <n v="2.83"/>
    <x v="1"/>
    <x v="0"/>
    <n v="3116.21"/>
    <n v="3977.81"/>
    <n v="1663.18"/>
    <n v="0"/>
    <n v="15295.22"/>
    <n v="6903.81"/>
    <n v="9802.2900000000009"/>
    <n v="12396.74"/>
    <n v="626594850.33999527"/>
    <n v="62659.485033999525"/>
  </r>
  <r>
    <s v="MEM3613"/>
    <x v="3"/>
    <x v="0"/>
    <n v="43"/>
    <x v="1"/>
    <x v="6"/>
    <x v="0"/>
    <x v="4"/>
    <n v="29"/>
    <n v="3.4"/>
    <x v="1"/>
    <x v="0"/>
    <n v="13829.95"/>
    <n v="4099.66"/>
    <n v="2992.36"/>
    <n v="0"/>
    <n v="24780.54"/>
    <n v="66294.789999999994"/>
    <n v="19180.73"/>
    <n v="71894.600000000006"/>
    <n v="626594850.33999527"/>
    <n v="62659.485033999525"/>
  </r>
  <r>
    <s v="MEM3614"/>
    <x v="7"/>
    <x v="1"/>
    <n v="32"/>
    <x v="1"/>
    <x v="6"/>
    <x v="0"/>
    <x v="1"/>
    <n v="26"/>
    <n v="1.44"/>
    <x v="1"/>
    <x v="0"/>
    <n v="15833.07"/>
    <n v="1418.31"/>
    <n v="4945.72"/>
    <n v="0"/>
    <n v="19919.73"/>
    <n v="28291.95"/>
    <n v="13862.99"/>
    <n v="34348.69"/>
    <n v="626594850.33999527"/>
    <n v="62659.485033999525"/>
  </r>
  <r>
    <s v="MEM3615"/>
    <x v="1"/>
    <x v="0"/>
    <n v="42"/>
    <x v="1"/>
    <x v="0"/>
    <x v="0"/>
    <x v="1"/>
    <n v="33"/>
    <n v="3.01"/>
    <x v="0"/>
    <x v="0"/>
    <n v="5244.52"/>
    <n v="121.99"/>
    <n v="5950.46"/>
    <n v="0"/>
    <n v="6999.65"/>
    <n v="22007.41"/>
    <n v="269.41000000000003"/>
    <n v="28737.65"/>
    <n v="626594850.33999527"/>
    <n v="62659.485033999525"/>
  </r>
  <r>
    <s v="MEM3616"/>
    <x v="3"/>
    <x v="1"/>
    <n v="77"/>
    <x v="0"/>
    <x v="0"/>
    <x v="3"/>
    <x v="0"/>
    <n v="18"/>
    <n v="2.37"/>
    <x v="0"/>
    <x v="0"/>
    <n v="17746.41"/>
    <n v="861.95"/>
    <n v="481.69"/>
    <n v="0"/>
    <n v="42773.3"/>
    <n v="22357.03"/>
    <n v="-4400.1099999999997"/>
    <n v="69530.44"/>
    <n v="626594850.33999527"/>
    <n v="62659.485033999525"/>
  </r>
  <r>
    <s v="MEM3617"/>
    <x v="7"/>
    <x v="0"/>
    <n v="30"/>
    <x v="2"/>
    <x v="3"/>
    <x v="0"/>
    <x v="4"/>
    <n v="41"/>
    <n v="1.99"/>
    <x v="0"/>
    <x v="0"/>
    <n v="4577.4799999999996"/>
    <n v="3235.61"/>
    <n v="1770.1"/>
    <n v="0"/>
    <n v="11392.34"/>
    <n v="21206.62"/>
    <n v="7342.6"/>
    <n v="25256.36"/>
    <n v="626594850.33999527"/>
    <n v="62659.485033999525"/>
  </r>
  <r>
    <s v="MEM3618"/>
    <x v="4"/>
    <x v="0"/>
    <n v="47"/>
    <x v="1"/>
    <x v="5"/>
    <x v="3"/>
    <x v="4"/>
    <n v="25"/>
    <n v="3.43"/>
    <x v="1"/>
    <x v="0"/>
    <n v="17151.36"/>
    <n v="3286.76"/>
    <n v="704.57"/>
    <n v="0"/>
    <n v="32453.02"/>
    <n v="73554.850000000006"/>
    <n v="-4942.34"/>
    <n v="110950.21"/>
    <n v="626594850.33999527"/>
    <n v="62659.485033999525"/>
  </r>
  <r>
    <s v="MEM3619"/>
    <x v="3"/>
    <x v="0"/>
    <n v="25"/>
    <x v="2"/>
    <x v="3"/>
    <x v="1"/>
    <x v="3"/>
    <n v="22"/>
    <n v="3.29"/>
    <x v="1"/>
    <x v="0"/>
    <n v="2501.19"/>
    <n v="3013.28"/>
    <n v="699.93"/>
    <n v="0"/>
    <n v="12375.82"/>
    <n v="5849.46"/>
    <n v="-6148.46"/>
    <n v="24373.74"/>
    <n v="626594850.33999527"/>
    <n v="62659.485033999525"/>
  </r>
  <r>
    <s v="MEM3620"/>
    <x v="4"/>
    <x v="0"/>
    <n v="78"/>
    <x v="0"/>
    <x v="4"/>
    <x v="0"/>
    <x v="3"/>
    <n v="23"/>
    <n v="1.98"/>
    <x v="1"/>
    <x v="0"/>
    <n v="13366.39"/>
    <n v="3494.69"/>
    <n v="3636.29"/>
    <n v="0"/>
    <n v="50345.06"/>
    <n v="30963.84"/>
    <n v="1338.93"/>
    <n v="79969.97"/>
    <n v="626594850.33999527"/>
    <n v="62659.485033999525"/>
  </r>
  <r>
    <s v="MEM3621"/>
    <x v="6"/>
    <x v="0"/>
    <n v="33"/>
    <x v="1"/>
    <x v="2"/>
    <x v="1"/>
    <x v="0"/>
    <n v="29"/>
    <n v="2.3199999999999998"/>
    <x v="0"/>
    <x v="0"/>
    <n v="8800.5400000000009"/>
    <n v="682.58"/>
    <n v="4285.55"/>
    <n v="0"/>
    <n v="14161.72"/>
    <n v="13940.08"/>
    <n v="961.15"/>
    <n v="27140.65"/>
    <n v="626594850.33999527"/>
    <n v="62659.485033999525"/>
  </r>
  <r>
    <s v="MEM3622"/>
    <x v="6"/>
    <x v="0"/>
    <n v="38"/>
    <x v="1"/>
    <x v="4"/>
    <x v="2"/>
    <x v="5"/>
    <n v="31"/>
    <n v="2.52"/>
    <x v="0"/>
    <x v="0"/>
    <n v="961.54"/>
    <n v="853.78"/>
    <n v="5949.41"/>
    <n v="0"/>
    <n v="2910.95"/>
    <n v="3635.37"/>
    <n v="13552.37"/>
    <n v="-7006.05"/>
    <n v="626594850.33999527"/>
    <n v="62659.485033999525"/>
  </r>
  <r>
    <s v="MEM3623"/>
    <x v="5"/>
    <x v="1"/>
    <n v="23"/>
    <x v="2"/>
    <x v="4"/>
    <x v="1"/>
    <x v="5"/>
    <n v="34"/>
    <n v="1.84"/>
    <x v="1"/>
    <x v="0"/>
    <n v="18841.04"/>
    <n v="3836.87"/>
    <n v="4437.2700000000004"/>
    <n v="0"/>
    <n v="79970.600000000006"/>
    <n v="76957.22"/>
    <n v="23272.720000000001"/>
    <n v="133655.1"/>
    <n v="626594850.33999527"/>
    <n v="62659.485033999525"/>
  </r>
  <r>
    <s v="MEM3624"/>
    <x v="5"/>
    <x v="1"/>
    <n v="64"/>
    <x v="0"/>
    <x v="2"/>
    <x v="3"/>
    <x v="1"/>
    <n v="21"/>
    <n v="1.99"/>
    <x v="1"/>
    <x v="0"/>
    <n v="4409.51"/>
    <n v="1211.42"/>
    <n v="1943.21"/>
    <n v="0"/>
    <n v="21037.33"/>
    <n v="15785.75"/>
    <n v="-27382.54"/>
    <n v="64205.62"/>
    <n v="626594850.33999527"/>
    <n v="62659.485033999525"/>
  </r>
  <r>
    <s v="MEM3625"/>
    <x v="5"/>
    <x v="0"/>
    <n v="57"/>
    <x v="0"/>
    <x v="3"/>
    <x v="1"/>
    <x v="2"/>
    <n v="26"/>
    <n v="2.4700000000000002"/>
    <x v="0"/>
    <x v="0"/>
    <n v="16609.88"/>
    <n v="3890.29"/>
    <n v="1633.79"/>
    <n v="0"/>
    <n v="29672.9"/>
    <n v="82187.929999999993"/>
    <n v="-14253.95"/>
    <n v="126114.78"/>
    <n v="626594850.33999527"/>
    <n v="62659.485033999525"/>
  </r>
  <r>
    <s v="MEM3626"/>
    <x v="9"/>
    <x v="1"/>
    <n v="31"/>
    <x v="1"/>
    <x v="2"/>
    <x v="0"/>
    <x v="4"/>
    <n v="32"/>
    <n v="2.5299999999999998"/>
    <x v="0"/>
    <x v="0"/>
    <n v="15529.47"/>
    <n v="1664.52"/>
    <n v="612.35"/>
    <n v="0"/>
    <n v="18804.2"/>
    <n v="76294.98"/>
    <n v="-23459.46"/>
    <n v="118558.64"/>
    <n v="626594850.33999527"/>
    <n v="62659.485033999525"/>
  </r>
  <r>
    <s v="MEM3627"/>
    <x v="1"/>
    <x v="1"/>
    <n v="74"/>
    <x v="0"/>
    <x v="0"/>
    <x v="3"/>
    <x v="2"/>
    <n v="31"/>
    <n v="1.98"/>
    <x v="1"/>
    <x v="0"/>
    <n v="17921.34"/>
    <n v="1830.89"/>
    <n v="691.09"/>
    <n v="0"/>
    <n v="55213.27"/>
    <n v="37849.51"/>
    <n v="6634.05"/>
    <n v="86428.73"/>
    <n v="626594850.33999527"/>
    <n v="62659.485033999525"/>
  </r>
  <r>
    <s v="MEM3628"/>
    <x v="0"/>
    <x v="0"/>
    <n v="70"/>
    <x v="0"/>
    <x v="1"/>
    <x v="0"/>
    <x v="4"/>
    <n v="33"/>
    <n v="3.29"/>
    <x v="1"/>
    <x v="0"/>
    <n v="19110.37"/>
    <n v="1378.01"/>
    <n v="568.48"/>
    <n v="0"/>
    <n v="77809.05"/>
    <n v="65803.86"/>
    <n v="29333.89"/>
    <n v="114279.02"/>
    <n v="626594850.33999527"/>
    <n v="62659.485033999525"/>
  </r>
  <r>
    <s v="MEM3629"/>
    <x v="5"/>
    <x v="1"/>
    <n v="38"/>
    <x v="1"/>
    <x v="6"/>
    <x v="2"/>
    <x v="0"/>
    <n v="35"/>
    <n v="2.14"/>
    <x v="1"/>
    <x v="0"/>
    <n v="4363.53"/>
    <n v="1882.07"/>
    <n v="3682.01"/>
    <n v="0"/>
    <n v="9968.07"/>
    <n v="8990.4599999999991"/>
    <n v="-23051.29"/>
    <n v="42009.82"/>
    <n v="626594850.33999527"/>
    <n v="62659.485033999525"/>
  </r>
  <r>
    <s v="MEM3630"/>
    <x v="8"/>
    <x v="1"/>
    <n v="29"/>
    <x v="2"/>
    <x v="1"/>
    <x v="0"/>
    <x v="5"/>
    <n v="23"/>
    <n v="2.17"/>
    <x v="1"/>
    <x v="0"/>
    <n v="13002.17"/>
    <n v="2147.21"/>
    <n v="3784.3"/>
    <n v="0"/>
    <n v="37431.08"/>
    <n v="50920.15"/>
    <n v="24015.37"/>
    <n v="64335.86"/>
    <n v="626594850.33999527"/>
    <n v="62659.485033999525"/>
  </r>
  <r>
    <s v="MEM3631"/>
    <x v="4"/>
    <x v="1"/>
    <n v="72"/>
    <x v="0"/>
    <x v="5"/>
    <x v="1"/>
    <x v="2"/>
    <n v="38"/>
    <n v="3.61"/>
    <x v="1"/>
    <x v="0"/>
    <n v="6927.41"/>
    <n v="2288.62"/>
    <n v="5380.01"/>
    <n v="0"/>
    <n v="16549.759999999998"/>
    <n v="32596.48"/>
    <n v="1322.98"/>
    <n v="47823.26"/>
    <n v="626594850.33999527"/>
    <n v="62659.485033999525"/>
  </r>
  <r>
    <s v="MEM3632"/>
    <x v="7"/>
    <x v="1"/>
    <n v="47"/>
    <x v="1"/>
    <x v="4"/>
    <x v="0"/>
    <x v="2"/>
    <n v="26"/>
    <n v="3.06"/>
    <x v="1"/>
    <x v="0"/>
    <n v="15323.3"/>
    <n v="4839.95"/>
    <n v="4717.43"/>
    <n v="0"/>
    <n v="21821.99"/>
    <n v="58889.09"/>
    <n v="-10419.4"/>
    <n v="91130.48"/>
    <n v="626594850.33999527"/>
    <n v="62659.485033999525"/>
  </r>
  <r>
    <s v="MEM3633"/>
    <x v="0"/>
    <x v="0"/>
    <n v="75"/>
    <x v="0"/>
    <x v="2"/>
    <x v="0"/>
    <x v="4"/>
    <n v="35"/>
    <n v="4.07"/>
    <x v="1"/>
    <x v="0"/>
    <n v="3347.14"/>
    <n v="1723.53"/>
    <n v="4558.8500000000004"/>
    <n v="0"/>
    <n v="10884.24"/>
    <n v="12090.32"/>
    <n v="-25912.29"/>
    <n v="48886.85"/>
    <n v="626594850.33999527"/>
    <n v="62659.485033999525"/>
  </r>
  <r>
    <s v="MEM3634"/>
    <x v="6"/>
    <x v="0"/>
    <n v="34"/>
    <x v="1"/>
    <x v="4"/>
    <x v="1"/>
    <x v="1"/>
    <n v="29"/>
    <n v="3.71"/>
    <x v="1"/>
    <x v="0"/>
    <n v="6715.66"/>
    <n v="2235.71"/>
    <n v="2484.21"/>
    <n v="0"/>
    <n v="11502.56"/>
    <n v="9052.7099999999991"/>
    <n v="-15718.56"/>
    <n v="36273.83"/>
    <n v="626594850.33999527"/>
    <n v="62659.485033999525"/>
  </r>
  <r>
    <s v="MEM3635"/>
    <x v="1"/>
    <x v="0"/>
    <n v="76"/>
    <x v="0"/>
    <x v="0"/>
    <x v="0"/>
    <x v="0"/>
    <n v="35"/>
    <n v="0.82"/>
    <x v="1"/>
    <x v="0"/>
    <n v="4045.31"/>
    <n v="997.6"/>
    <n v="5572.43"/>
    <n v="0"/>
    <n v="15413.65"/>
    <n v="15703.12"/>
    <n v="-21291.8"/>
    <n v="52408.57"/>
    <n v="626594850.33999527"/>
    <n v="62659.485033999525"/>
  </r>
  <r>
    <s v="MEM3636"/>
    <x v="7"/>
    <x v="1"/>
    <n v="62"/>
    <x v="0"/>
    <x v="2"/>
    <x v="1"/>
    <x v="0"/>
    <n v="26"/>
    <n v="2.2999999999999998"/>
    <x v="0"/>
    <x v="0"/>
    <n v="18494.29"/>
    <n v="3572.54"/>
    <n v="5492.1"/>
    <n v="0"/>
    <n v="81408.649999999994"/>
    <n v="30883.27"/>
    <n v="21960.21"/>
    <n v="90331.71"/>
    <n v="626594850.33999527"/>
    <n v="62659.485033999525"/>
  </r>
  <r>
    <s v="MEM3637"/>
    <x v="6"/>
    <x v="0"/>
    <n v="55"/>
    <x v="1"/>
    <x v="5"/>
    <x v="1"/>
    <x v="4"/>
    <n v="30"/>
    <n v="3.24"/>
    <x v="1"/>
    <x v="0"/>
    <n v="2386.88"/>
    <n v="1748.31"/>
    <n v="2911.65"/>
    <n v="0"/>
    <n v="9277.3700000000008"/>
    <n v="10071.98"/>
    <n v="14574.48"/>
    <n v="4774.87"/>
    <n v="626594850.33999527"/>
    <n v="62659.485033999525"/>
  </r>
  <r>
    <s v="MEM3638"/>
    <x v="4"/>
    <x v="0"/>
    <n v="32"/>
    <x v="1"/>
    <x v="5"/>
    <x v="1"/>
    <x v="4"/>
    <n v="33"/>
    <n v="3.18"/>
    <x v="1"/>
    <x v="0"/>
    <n v="5678.65"/>
    <n v="3183.52"/>
    <n v="6964.61"/>
    <n v="0"/>
    <n v="25671.71"/>
    <n v="22878.89"/>
    <n v="23279.59"/>
    <n v="25271.01"/>
    <n v="626594850.33999527"/>
    <n v="62659.485033999525"/>
  </r>
  <r>
    <s v="MEM3639"/>
    <x v="0"/>
    <x v="0"/>
    <n v="59"/>
    <x v="0"/>
    <x v="4"/>
    <x v="3"/>
    <x v="2"/>
    <n v="31"/>
    <n v="2.68"/>
    <x v="1"/>
    <x v="0"/>
    <n v="2517.27"/>
    <n v="3077.17"/>
    <n v="7697.56"/>
    <n v="0"/>
    <n v="8422.9500000000007"/>
    <n v="10159.36"/>
    <n v="5858.07"/>
    <n v="12724.24"/>
    <n v="626594850.33999527"/>
    <n v="62659.485033999525"/>
  </r>
  <r>
    <s v="MEM3640"/>
    <x v="0"/>
    <x v="0"/>
    <n v="47"/>
    <x v="1"/>
    <x v="3"/>
    <x v="2"/>
    <x v="0"/>
    <n v="38"/>
    <n v="2.87"/>
    <x v="0"/>
    <x v="0"/>
    <n v="4478.1400000000003"/>
    <n v="4586.97"/>
    <n v="1698.13"/>
    <n v="0"/>
    <n v="9452.1299999999992"/>
    <n v="21557.040000000001"/>
    <n v="-501.62"/>
    <n v="31510.79"/>
    <n v="626594850.33999527"/>
    <n v="62659.485033999525"/>
  </r>
  <r>
    <s v="MEM3641"/>
    <x v="8"/>
    <x v="1"/>
    <n v="41"/>
    <x v="1"/>
    <x v="6"/>
    <x v="3"/>
    <x v="1"/>
    <n v="33"/>
    <n v="2.12"/>
    <x v="1"/>
    <x v="0"/>
    <n v="9615.0300000000007"/>
    <n v="3478.75"/>
    <n v="202.37"/>
    <n v="0"/>
    <n v="45803.9"/>
    <n v="38746.19"/>
    <n v="7362.84"/>
    <n v="77187.25"/>
    <n v="626594850.33999527"/>
    <n v="62659.485033999525"/>
  </r>
  <r>
    <s v="MEM3642"/>
    <x v="8"/>
    <x v="1"/>
    <n v="27"/>
    <x v="2"/>
    <x v="3"/>
    <x v="0"/>
    <x v="5"/>
    <n v="28"/>
    <n v="2.84"/>
    <x v="1"/>
    <x v="0"/>
    <n v="5764.78"/>
    <n v="543.82000000000005"/>
    <n v="2772.94"/>
    <n v="0"/>
    <n v="22032.799999999999"/>
    <n v="26419.279999999999"/>
    <n v="-24581.09"/>
    <n v="73033.17"/>
    <n v="626594850.33999527"/>
    <n v="62659.485033999525"/>
  </r>
  <r>
    <s v="MEM3643"/>
    <x v="0"/>
    <x v="0"/>
    <n v="34"/>
    <x v="1"/>
    <x v="2"/>
    <x v="1"/>
    <x v="4"/>
    <n v="36"/>
    <n v="0.8"/>
    <x v="1"/>
    <x v="0"/>
    <n v="6664.08"/>
    <n v="3445.82"/>
    <n v="6954.11"/>
    <n v="0"/>
    <n v="32323.15"/>
    <n v="9330.98"/>
    <n v="4107.1400000000003"/>
    <n v="37546.99"/>
    <n v="626594850.33999527"/>
    <n v="62659.485033999525"/>
  </r>
  <r>
    <s v="MEM3644"/>
    <x v="0"/>
    <x v="0"/>
    <n v="38"/>
    <x v="1"/>
    <x v="4"/>
    <x v="0"/>
    <x v="1"/>
    <n v="42"/>
    <n v="3.38"/>
    <x v="0"/>
    <x v="0"/>
    <n v="1890.17"/>
    <n v="1060.52"/>
    <n v="3836.88"/>
    <n v="0"/>
    <n v="3231.23"/>
    <n v="6801.97"/>
    <n v="11832.52"/>
    <n v="-1799.32"/>
    <n v="626594850.33999527"/>
    <n v="62659.485033999525"/>
  </r>
  <r>
    <s v="MEM3645"/>
    <x v="4"/>
    <x v="0"/>
    <n v="28"/>
    <x v="2"/>
    <x v="2"/>
    <x v="1"/>
    <x v="2"/>
    <n v="42"/>
    <n v="2.64"/>
    <x v="1"/>
    <x v="0"/>
    <n v="8743.52"/>
    <n v="4787.42"/>
    <n v="7170.6"/>
    <n v="0"/>
    <n v="20181.29"/>
    <n v="32391.23"/>
    <n v="10963.66"/>
    <n v="41608.86"/>
    <n v="626594850.33999527"/>
    <n v="62659.485033999525"/>
  </r>
  <r>
    <s v="MEM3646"/>
    <x v="7"/>
    <x v="0"/>
    <n v="59"/>
    <x v="0"/>
    <x v="0"/>
    <x v="3"/>
    <x v="1"/>
    <n v="21"/>
    <n v="2.94"/>
    <x v="1"/>
    <x v="0"/>
    <n v="17808.580000000002"/>
    <n v="4507.57"/>
    <n v="1857.29"/>
    <n v="0"/>
    <n v="64226.59"/>
    <n v="66360.14"/>
    <n v="-18577.7"/>
    <n v="149164.43"/>
    <n v="626594850.33999527"/>
    <n v="62659.485033999525"/>
  </r>
  <r>
    <s v="MEM3647"/>
    <x v="2"/>
    <x v="1"/>
    <n v="77"/>
    <x v="0"/>
    <x v="3"/>
    <x v="1"/>
    <x v="4"/>
    <n v="36"/>
    <n v="3"/>
    <x v="0"/>
    <x v="0"/>
    <n v="18404.39"/>
    <n v="3308.8"/>
    <n v="2461.4899999999998"/>
    <n v="0"/>
    <n v="73938.67"/>
    <n v="54999.37"/>
    <n v="27168.18"/>
    <n v="101769.86"/>
    <n v="626594850.33999527"/>
    <n v="62659.485033999525"/>
  </r>
  <r>
    <s v="MEM3648"/>
    <x v="9"/>
    <x v="1"/>
    <n v="37"/>
    <x v="1"/>
    <x v="3"/>
    <x v="0"/>
    <x v="3"/>
    <n v="28"/>
    <n v="1.65"/>
    <x v="0"/>
    <x v="0"/>
    <n v="3500.32"/>
    <n v="2286.6999999999998"/>
    <n v="5453.47"/>
    <n v="0"/>
    <n v="13237.48"/>
    <n v="4391.3599999999997"/>
    <n v="8280.51"/>
    <n v="9348.33"/>
    <n v="626594850.33999527"/>
    <n v="62659.485033999525"/>
  </r>
  <r>
    <s v="MEM3649"/>
    <x v="8"/>
    <x v="0"/>
    <n v="75"/>
    <x v="0"/>
    <x v="3"/>
    <x v="0"/>
    <x v="4"/>
    <n v="18"/>
    <n v="2.14"/>
    <x v="1"/>
    <x v="0"/>
    <n v="10074.23"/>
    <n v="1684.26"/>
    <n v="7639.22"/>
    <n v="0"/>
    <n v="44301.85"/>
    <n v="33498.54"/>
    <n v="-9519.74"/>
    <n v="87320.13"/>
    <n v="626594850.33999527"/>
    <n v="62659.485033999525"/>
  </r>
  <r>
    <s v="MEM3650"/>
    <x v="6"/>
    <x v="0"/>
    <n v="73"/>
    <x v="0"/>
    <x v="1"/>
    <x v="2"/>
    <x v="5"/>
    <n v="27"/>
    <n v="2.78"/>
    <x v="0"/>
    <x v="0"/>
    <n v="14904.11"/>
    <n v="4814.8999999999996"/>
    <n v="6822.63"/>
    <n v="0"/>
    <n v="68172.95"/>
    <n v="57013.89"/>
    <n v="10037.68"/>
    <n v="115149.16"/>
    <n v="626594850.33999527"/>
    <n v="62659.485033999525"/>
  </r>
  <r>
    <s v="MEM3651"/>
    <x v="1"/>
    <x v="1"/>
    <n v="53"/>
    <x v="1"/>
    <x v="3"/>
    <x v="0"/>
    <x v="2"/>
    <n v="33"/>
    <n v="2.68"/>
    <x v="1"/>
    <x v="0"/>
    <n v="10356.469999999999"/>
    <n v="2004.09"/>
    <n v="4763.16"/>
    <n v="0"/>
    <n v="46168.01"/>
    <n v="25442.11"/>
    <n v="2031.79"/>
    <n v="69578.33"/>
    <n v="626594850.33999527"/>
    <n v="62659.485033999525"/>
  </r>
  <r>
    <s v="MEM3652"/>
    <x v="2"/>
    <x v="0"/>
    <n v="34"/>
    <x v="1"/>
    <x v="0"/>
    <x v="3"/>
    <x v="4"/>
    <n v="30"/>
    <n v="2.09"/>
    <x v="0"/>
    <x v="0"/>
    <n v="3917.46"/>
    <n v="3165.17"/>
    <n v="7008.11"/>
    <n v="0"/>
    <n v="11989.63"/>
    <n v="5925.28"/>
    <n v="-7695.19"/>
    <n v="25610.1"/>
    <n v="626594850.33999527"/>
    <n v="62659.485033999525"/>
  </r>
  <r>
    <s v="MEM3653"/>
    <x v="8"/>
    <x v="0"/>
    <n v="65"/>
    <x v="0"/>
    <x v="5"/>
    <x v="3"/>
    <x v="1"/>
    <n v="24"/>
    <n v="2.06"/>
    <x v="1"/>
    <x v="0"/>
    <n v="19780.939999999999"/>
    <n v="760.06"/>
    <n v="4315.9399999999996"/>
    <n v="0"/>
    <n v="42348.57"/>
    <n v="59311.14"/>
    <n v="7519.67"/>
    <n v="94140.04"/>
    <n v="626594850.33999527"/>
    <n v="62659.485033999525"/>
  </r>
  <r>
    <s v="MEM3654"/>
    <x v="9"/>
    <x v="1"/>
    <n v="79"/>
    <x v="0"/>
    <x v="3"/>
    <x v="1"/>
    <x v="2"/>
    <n v="45"/>
    <n v="1.82"/>
    <x v="0"/>
    <x v="0"/>
    <n v="14328.76"/>
    <n v="768.64"/>
    <n v="5410.97"/>
    <n v="0"/>
    <n v="22006.97"/>
    <n v="34187.61"/>
    <n v="-20714.18"/>
    <n v="76908.759999999995"/>
    <n v="626594850.33999527"/>
    <n v="62659.485033999525"/>
  </r>
  <r>
    <s v="MEM3655"/>
    <x v="8"/>
    <x v="1"/>
    <n v="33"/>
    <x v="1"/>
    <x v="6"/>
    <x v="0"/>
    <x v="5"/>
    <n v="24"/>
    <n v="2.65"/>
    <x v="1"/>
    <x v="0"/>
    <n v="19194.38"/>
    <n v="1732.41"/>
    <n v="335.18"/>
    <n v="0"/>
    <n v="49078.1"/>
    <n v="91480.69"/>
    <n v="-19434.919999999998"/>
    <n v="159993.71"/>
    <n v="626594850.33999527"/>
    <n v="62659.485033999525"/>
  </r>
  <r>
    <s v="MEM3656"/>
    <x v="2"/>
    <x v="0"/>
    <n v="64"/>
    <x v="0"/>
    <x v="3"/>
    <x v="1"/>
    <x v="0"/>
    <n v="27"/>
    <n v="1.93"/>
    <x v="1"/>
    <x v="0"/>
    <n v="14258.1"/>
    <n v="1445.94"/>
    <n v="2928.31"/>
    <n v="0"/>
    <n v="59733.919999999998"/>
    <n v="69377.31"/>
    <n v="-28624.79"/>
    <n v="157736.01999999999"/>
    <n v="626594850.33999527"/>
    <n v="62659.485033999525"/>
  </r>
  <r>
    <s v="MEM3657"/>
    <x v="8"/>
    <x v="0"/>
    <n v="21"/>
    <x v="2"/>
    <x v="5"/>
    <x v="2"/>
    <x v="5"/>
    <n v="29"/>
    <n v="3.05"/>
    <x v="0"/>
    <x v="0"/>
    <n v="12525.31"/>
    <n v="2631.17"/>
    <n v="3069.18"/>
    <n v="0"/>
    <n v="43887.25"/>
    <n v="52525.9"/>
    <n v="23565.05"/>
    <n v="72848.100000000006"/>
    <n v="626594850.33999527"/>
    <n v="62659.485033999525"/>
  </r>
  <r>
    <s v="MEM3658"/>
    <x v="0"/>
    <x v="0"/>
    <n v="23"/>
    <x v="2"/>
    <x v="4"/>
    <x v="1"/>
    <x v="1"/>
    <n v="27"/>
    <n v="2.85"/>
    <x v="1"/>
    <x v="0"/>
    <n v="13315.8"/>
    <n v="3601.54"/>
    <n v="6155.06"/>
    <n v="0"/>
    <n v="22246.02"/>
    <n v="35053.26"/>
    <n v="-1367.93"/>
    <n v="58667.21"/>
    <n v="626594850.33999527"/>
    <n v="62659.485033999525"/>
  </r>
  <r>
    <s v="MEM3659"/>
    <x v="2"/>
    <x v="0"/>
    <n v="33"/>
    <x v="1"/>
    <x v="4"/>
    <x v="0"/>
    <x v="0"/>
    <n v="30"/>
    <n v="2.46"/>
    <x v="1"/>
    <x v="0"/>
    <n v="14601.65"/>
    <n v="2926.91"/>
    <n v="2375.59"/>
    <n v="0"/>
    <n v="17979.28"/>
    <n v="38546.379999999997"/>
    <n v="-16548.09"/>
    <n v="73073.75"/>
    <n v="626594850.33999527"/>
    <n v="62659.485033999525"/>
  </r>
  <r>
    <s v="MEM3660"/>
    <x v="3"/>
    <x v="0"/>
    <n v="67"/>
    <x v="0"/>
    <x v="1"/>
    <x v="3"/>
    <x v="3"/>
    <n v="33"/>
    <n v="3.63"/>
    <x v="1"/>
    <x v="0"/>
    <n v="15070.69"/>
    <n v="3455.86"/>
    <n v="2349.37"/>
    <n v="0"/>
    <n v="59490.49"/>
    <n v="54678.29"/>
    <n v="-24901.8"/>
    <n v="139070.57999999999"/>
    <n v="626594850.33999527"/>
    <n v="62659.485033999525"/>
  </r>
  <r>
    <s v="MEM3661"/>
    <x v="0"/>
    <x v="0"/>
    <n v="47"/>
    <x v="1"/>
    <x v="4"/>
    <x v="2"/>
    <x v="0"/>
    <n v="24"/>
    <n v="2.44"/>
    <x v="0"/>
    <x v="0"/>
    <n v="5712.48"/>
    <n v="4548.34"/>
    <n v="1160.49"/>
    <n v="0"/>
    <n v="12150.17"/>
    <n v="21903.68"/>
    <n v="-9420.3799999999992"/>
    <n v="43474.23"/>
    <n v="626594850.33999527"/>
    <n v="62659.485033999525"/>
  </r>
  <r>
    <s v="MEM3662"/>
    <x v="5"/>
    <x v="1"/>
    <n v="38"/>
    <x v="1"/>
    <x v="4"/>
    <x v="1"/>
    <x v="2"/>
    <n v="21"/>
    <n v="3.85"/>
    <x v="0"/>
    <x v="0"/>
    <n v="9371.39"/>
    <n v="2279.54"/>
    <n v="3379.8"/>
    <n v="0"/>
    <n v="44266.11"/>
    <n v="11673.7"/>
    <n v="-17657.310000000001"/>
    <n v="73597.119999999995"/>
    <n v="626594850.33999527"/>
    <n v="62659.485033999525"/>
  </r>
  <r>
    <s v="MEM3663"/>
    <x v="3"/>
    <x v="0"/>
    <n v="61"/>
    <x v="0"/>
    <x v="0"/>
    <x v="1"/>
    <x v="1"/>
    <n v="28"/>
    <n v="3.76"/>
    <x v="0"/>
    <x v="0"/>
    <n v="16896.29"/>
    <n v="1196.6199999999999"/>
    <n v="182.1"/>
    <n v="0"/>
    <n v="63185.23"/>
    <n v="27187.82"/>
    <n v="-7971.65"/>
    <n v="98344.7"/>
    <n v="626594850.33999527"/>
    <n v="62659.485033999525"/>
  </r>
  <r>
    <s v="MEM3664"/>
    <x v="0"/>
    <x v="0"/>
    <n v="32"/>
    <x v="1"/>
    <x v="1"/>
    <x v="1"/>
    <x v="3"/>
    <n v="36"/>
    <n v="2.67"/>
    <x v="1"/>
    <x v="0"/>
    <n v="19377.46"/>
    <n v="336.75"/>
    <n v="1800.81"/>
    <n v="0"/>
    <n v="93198.66"/>
    <n v="49175.61"/>
    <n v="-25554.12"/>
    <n v="167928.39"/>
    <n v="626594850.33999527"/>
    <n v="62659.485033999525"/>
  </r>
  <r>
    <s v="MEM3665"/>
    <x v="4"/>
    <x v="1"/>
    <n v="37"/>
    <x v="1"/>
    <x v="6"/>
    <x v="0"/>
    <x v="1"/>
    <n v="32"/>
    <n v="2.83"/>
    <x v="1"/>
    <x v="0"/>
    <n v="14520.11"/>
    <n v="4661.03"/>
    <n v="3345.1"/>
    <n v="0"/>
    <n v="39735.919999999998"/>
    <n v="60813.87"/>
    <n v="-5659.01"/>
    <n v="106208.8"/>
    <n v="626594850.33999527"/>
    <n v="62659.485033999525"/>
  </r>
  <r>
    <s v="MEM3666"/>
    <x v="4"/>
    <x v="0"/>
    <n v="57"/>
    <x v="0"/>
    <x v="0"/>
    <x v="3"/>
    <x v="3"/>
    <n v="22"/>
    <n v="0.66"/>
    <x v="1"/>
    <x v="0"/>
    <n v="16487.97"/>
    <n v="1414.1"/>
    <n v="3503.49"/>
    <n v="0"/>
    <n v="69930.69"/>
    <n v="41579.269999999997"/>
    <n v="2829.61"/>
    <n v="108680.35"/>
    <n v="626594850.33999527"/>
    <n v="62659.485033999525"/>
  </r>
  <r>
    <s v="MEM3667"/>
    <x v="9"/>
    <x v="0"/>
    <n v="30"/>
    <x v="2"/>
    <x v="4"/>
    <x v="2"/>
    <x v="1"/>
    <n v="37"/>
    <n v="2.46"/>
    <x v="0"/>
    <x v="0"/>
    <n v="18841.28"/>
    <n v="4576.42"/>
    <n v="4054.05"/>
    <n v="0"/>
    <n v="23538.9"/>
    <n v="35322.370000000003"/>
    <n v="4968.68"/>
    <n v="53892.59"/>
    <n v="626594850.33999527"/>
    <n v="62659.485033999525"/>
  </r>
  <r>
    <s v="MEM3668"/>
    <x v="2"/>
    <x v="1"/>
    <n v="48"/>
    <x v="1"/>
    <x v="6"/>
    <x v="3"/>
    <x v="4"/>
    <n v="33"/>
    <n v="2.79"/>
    <x v="1"/>
    <x v="0"/>
    <n v="13749.23"/>
    <n v="2704.4"/>
    <n v="3174.58"/>
    <n v="0"/>
    <n v="27933.16"/>
    <n v="55338.41"/>
    <n v="-9384.9500000000007"/>
    <n v="92656.52"/>
    <n v="626594850.33999527"/>
    <n v="62659.485033999525"/>
  </r>
  <r>
    <s v="MEM3669"/>
    <x v="6"/>
    <x v="0"/>
    <n v="64"/>
    <x v="0"/>
    <x v="0"/>
    <x v="0"/>
    <x v="5"/>
    <n v="28"/>
    <n v="0.52"/>
    <x v="0"/>
    <x v="0"/>
    <n v="16905.68"/>
    <n v="4990.62"/>
    <n v="5555.93"/>
    <n v="0"/>
    <n v="82699.289999999994"/>
    <n v="20686.25"/>
    <n v="-20114.919999999998"/>
    <n v="123500.46"/>
    <n v="626594850.33999527"/>
    <n v="62659.485033999525"/>
  </r>
  <r>
    <s v="MEM3670"/>
    <x v="5"/>
    <x v="1"/>
    <n v="62"/>
    <x v="0"/>
    <x v="1"/>
    <x v="1"/>
    <x v="5"/>
    <n v="20"/>
    <n v="3.1"/>
    <x v="1"/>
    <x v="0"/>
    <n v="6782.26"/>
    <n v="2263.15"/>
    <n v="6536.49"/>
    <n v="0"/>
    <n v="10921.28"/>
    <n v="17699.080000000002"/>
    <n v="29937.73"/>
    <n v="-1317.37"/>
    <n v="626594850.33999527"/>
    <n v="62659.485033999525"/>
  </r>
  <r>
    <s v="MEM3671"/>
    <x v="2"/>
    <x v="1"/>
    <n v="43"/>
    <x v="1"/>
    <x v="1"/>
    <x v="1"/>
    <x v="0"/>
    <n v="32"/>
    <n v="2.74"/>
    <x v="1"/>
    <x v="0"/>
    <n v="3006.04"/>
    <n v="3025.1"/>
    <n v="1963.3"/>
    <n v="0"/>
    <n v="8232.6299999999992"/>
    <n v="10621.32"/>
    <n v="15936.85"/>
    <n v="2917.1"/>
    <n v="626594850.33999527"/>
    <n v="62659.485033999525"/>
  </r>
  <r>
    <s v="MEM3672"/>
    <x v="2"/>
    <x v="0"/>
    <n v="33"/>
    <x v="1"/>
    <x v="6"/>
    <x v="3"/>
    <x v="4"/>
    <n v="35"/>
    <n v="1.57"/>
    <x v="1"/>
    <x v="0"/>
    <n v="15263.23"/>
    <n v="4474.45"/>
    <n v="4262.8500000000004"/>
    <n v="0"/>
    <n v="74050.820000000007"/>
    <n v="46359.47"/>
    <n v="-13953.56"/>
    <n v="134363.85"/>
    <n v="626594850.33999527"/>
    <n v="62659.485033999525"/>
  </r>
  <r>
    <s v="MEM3673"/>
    <x v="2"/>
    <x v="1"/>
    <n v="62"/>
    <x v="0"/>
    <x v="5"/>
    <x v="1"/>
    <x v="2"/>
    <n v="24"/>
    <n v="2.42"/>
    <x v="1"/>
    <x v="0"/>
    <n v="5671.55"/>
    <n v="1777.59"/>
    <n v="5969.9"/>
    <n v="0"/>
    <n v="16146.02"/>
    <n v="8052.42"/>
    <n v="11292.13"/>
    <n v="12906.31"/>
    <n v="626594850.33999527"/>
    <n v="62659.485033999525"/>
  </r>
  <r>
    <s v="MEM3674"/>
    <x v="0"/>
    <x v="0"/>
    <n v="43"/>
    <x v="1"/>
    <x v="5"/>
    <x v="1"/>
    <x v="0"/>
    <n v="25"/>
    <n v="2.54"/>
    <x v="0"/>
    <x v="0"/>
    <n v="11773.7"/>
    <n v="1337.56"/>
    <n v="970.8"/>
    <n v="0"/>
    <n v="25595.35"/>
    <n v="26841.26"/>
    <n v="-17363.02"/>
    <n v="69799.63"/>
    <n v="626594850.33999527"/>
    <n v="62659.485033999525"/>
  </r>
  <r>
    <s v="MEM3675"/>
    <x v="6"/>
    <x v="0"/>
    <n v="72"/>
    <x v="0"/>
    <x v="3"/>
    <x v="0"/>
    <x v="4"/>
    <n v="30"/>
    <n v="1.85"/>
    <x v="1"/>
    <x v="0"/>
    <n v="15106.56"/>
    <n v="1287.29"/>
    <n v="590.64"/>
    <n v="0"/>
    <n v="40258.959999999999"/>
    <n v="60049.53"/>
    <n v="11890.58"/>
    <n v="88417.91"/>
    <n v="626594850.33999527"/>
    <n v="62659.485033999525"/>
  </r>
  <r>
    <s v="MEM3676"/>
    <x v="3"/>
    <x v="1"/>
    <n v="45"/>
    <x v="1"/>
    <x v="1"/>
    <x v="3"/>
    <x v="4"/>
    <n v="25"/>
    <n v="1.96"/>
    <x v="1"/>
    <x v="0"/>
    <n v="13432.69"/>
    <n v="3821.8"/>
    <n v="3576.74"/>
    <n v="0"/>
    <n v="40501.71"/>
    <n v="37089.56"/>
    <n v="-19649.759999999998"/>
    <n v="97241.03"/>
    <n v="626594850.33999527"/>
    <n v="62659.485033999525"/>
  </r>
  <r>
    <s v="MEM3677"/>
    <x v="1"/>
    <x v="1"/>
    <n v="38"/>
    <x v="1"/>
    <x v="0"/>
    <x v="1"/>
    <x v="5"/>
    <n v="28"/>
    <n v="2.94"/>
    <x v="1"/>
    <x v="0"/>
    <n v="9885.24"/>
    <n v="2239.63"/>
    <n v="5150.55"/>
    <n v="0"/>
    <n v="17408.150000000001"/>
    <n v="22204.73"/>
    <n v="17119.23"/>
    <n v="22493.65"/>
    <n v="626594850.33999527"/>
    <n v="62659.485033999525"/>
  </r>
  <r>
    <s v="MEM3678"/>
    <x v="4"/>
    <x v="1"/>
    <n v="53"/>
    <x v="1"/>
    <x v="4"/>
    <x v="0"/>
    <x v="3"/>
    <n v="25"/>
    <n v="2.95"/>
    <x v="0"/>
    <x v="0"/>
    <n v="3529.29"/>
    <n v="463.36"/>
    <n v="2523.75"/>
    <n v="0"/>
    <n v="15292.54"/>
    <n v="12812.05"/>
    <n v="19922.3"/>
    <n v="8182.29"/>
    <n v="626594850.33999527"/>
    <n v="62659.485033999525"/>
  </r>
  <r>
    <s v="MEM3679"/>
    <x v="3"/>
    <x v="1"/>
    <n v="42"/>
    <x v="1"/>
    <x v="2"/>
    <x v="1"/>
    <x v="4"/>
    <n v="37"/>
    <n v="2.2999999999999998"/>
    <x v="1"/>
    <x v="0"/>
    <n v="12830.39"/>
    <n v="1932.63"/>
    <n v="1410.89"/>
    <n v="0"/>
    <n v="32119.17"/>
    <n v="49880.27"/>
    <n v="-19259.599999999999"/>
    <n v="101259.04"/>
    <n v="626594850.33999527"/>
    <n v="62659.485033999525"/>
  </r>
  <r>
    <s v="MEM3680"/>
    <x v="3"/>
    <x v="1"/>
    <n v="64"/>
    <x v="0"/>
    <x v="4"/>
    <x v="1"/>
    <x v="4"/>
    <n v="24"/>
    <n v="2.84"/>
    <x v="1"/>
    <x v="0"/>
    <n v="8741.15"/>
    <n v="4664.17"/>
    <n v="3849.35"/>
    <n v="0"/>
    <n v="21258.99"/>
    <n v="19258.71"/>
    <n v="1189.7"/>
    <n v="39328"/>
    <n v="626594850.33999527"/>
    <n v="62659.485033999525"/>
  </r>
  <r>
    <s v="MEM3681"/>
    <x v="7"/>
    <x v="1"/>
    <n v="71"/>
    <x v="0"/>
    <x v="1"/>
    <x v="0"/>
    <x v="3"/>
    <n v="26"/>
    <n v="1.3"/>
    <x v="0"/>
    <x v="0"/>
    <n v="2176.88"/>
    <n v="2646.45"/>
    <n v="7539.71"/>
    <n v="0"/>
    <n v="3124.35"/>
    <n v="9811.66"/>
    <n v="-9070.69"/>
    <n v="22006.7"/>
    <n v="626594850.33999527"/>
    <n v="62659.485033999525"/>
  </r>
  <r>
    <s v="MEM3682"/>
    <x v="0"/>
    <x v="1"/>
    <n v="45"/>
    <x v="1"/>
    <x v="3"/>
    <x v="3"/>
    <x v="1"/>
    <n v="26"/>
    <n v="2.71"/>
    <x v="1"/>
    <x v="0"/>
    <n v="18382.099999999999"/>
    <n v="826.24"/>
    <n v="7671.8"/>
    <n v="0"/>
    <n v="65333.95"/>
    <n v="26196.92"/>
    <n v="21300.38"/>
    <n v="70230.490000000005"/>
    <n v="626594850.33999527"/>
    <n v="62659.485033999525"/>
  </r>
  <r>
    <s v="MEM3683"/>
    <x v="2"/>
    <x v="0"/>
    <n v="35"/>
    <x v="1"/>
    <x v="4"/>
    <x v="3"/>
    <x v="3"/>
    <n v="35"/>
    <n v="1.98"/>
    <x v="1"/>
    <x v="0"/>
    <n v="5247.16"/>
    <n v="3161.12"/>
    <n v="3669.35"/>
    <n v="0"/>
    <n v="6948.55"/>
    <n v="9866.81"/>
    <n v="-14655.72"/>
    <n v="31471.08"/>
    <n v="626594850.33999527"/>
    <n v="62659.485033999525"/>
  </r>
  <r>
    <s v="MEM3684"/>
    <x v="0"/>
    <x v="0"/>
    <n v="46"/>
    <x v="1"/>
    <x v="6"/>
    <x v="3"/>
    <x v="1"/>
    <n v="22"/>
    <n v="2.67"/>
    <x v="1"/>
    <x v="0"/>
    <n v="892.53"/>
    <n v="4349.5200000000004"/>
    <n v="3671.21"/>
    <n v="0"/>
    <n v="3808.64"/>
    <n v="2040.08"/>
    <n v="487.87"/>
    <n v="5360.85"/>
    <n v="626594850.33999527"/>
    <n v="62659.485033999525"/>
  </r>
  <r>
    <s v="MEM3685"/>
    <x v="1"/>
    <x v="0"/>
    <n v="36"/>
    <x v="1"/>
    <x v="2"/>
    <x v="0"/>
    <x v="5"/>
    <n v="38"/>
    <n v="2.31"/>
    <x v="0"/>
    <x v="0"/>
    <n v="18368.28"/>
    <n v="4491.51"/>
    <n v="5937.6"/>
    <n v="0"/>
    <n v="68081.919999999998"/>
    <n v="76550.83"/>
    <n v="8773.2000000000007"/>
    <n v="135859.54999999999"/>
    <n v="626594850.33999527"/>
    <n v="62659.485033999525"/>
  </r>
  <r>
    <s v="MEM3686"/>
    <x v="1"/>
    <x v="1"/>
    <n v="60"/>
    <x v="0"/>
    <x v="1"/>
    <x v="1"/>
    <x v="2"/>
    <n v="25"/>
    <n v="2.23"/>
    <x v="0"/>
    <x v="0"/>
    <n v="4187.87"/>
    <n v="367.85"/>
    <n v="6853.74"/>
    <n v="0"/>
    <n v="16489.62"/>
    <n v="20328.32"/>
    <n v="-5268.78"/>
    <n v="42086.720000000001"/>
    <n v="626594850.33999527"/>
    <n v="62659.485033999525"/>
  </r>
  <r>
    <s v="MEM3687"/>
    <x v="0"/>
    <x v="1"/>
    <n v="29"/>
    <x v="2"/>
    <x v="5"/>
    <x v="1"/>
    <x v="2"/>
    <n v="29"/>
    <n v="2.56"/>
    <x v="0"/>
    <x v="0"/>
    <n v="2717.49"/>
    <n v="263.72000000000003"/>
    <n v="910.99"/>
    <n v="0"/>
    <n v="6911.17"/>
    <n v="4978.76"/>
    <n v="-4369.49"/>
    <n v="16259.42"/>
    <n v="626594850.33999527"/>
    <n v="62659.485033999525"/>
  </r>
  <r>
    <s v="MEM3688"/>
    <x v="3"/>
    <x v="1"/>
    <n v="50"/>
    <x v="1"/>
    <x v="3"/>
    <x v="2"/>
    <x v="1"/>
    <n v="33"/>
    <n v="3.32"/>
    <x v="1"/>
    <x v="0"/>
    <n v="10398.15"/>
    <n v="1521.2"/>
    <n v="2890.12"/>
    <n v="0"/>
    <n v="19736.689999999999"/>
    <n v="25596.240000000002"/>
    <n v="17355.919999999998"/>
    <n v="27977.01"/>
    <n v="626594850.33999527"/>
    <n v="62659.485033999525"/>
  </r>
  <r>
    <s v="MEM3689"/>
    <x v="9"/>
    <x v="0"/>
    <n v="75"/>
    <x v="0"/>
    <x v="1"/>
    <x v="3"/>
    <x v="1"/>
    <n v="41"/>
    <n v="0.47"/>
    <x v="0"/>
    <x v="0"/>
    <n v="722.42"/>
    <n v="883.78"/>
    <n v="5410.51"/>
    <n v="0"/>
    <n v="3014.06"/>
    <n v="3577.46"/>
    <n v="28796.22"/>
    <n v="-22204.7"/>
    <n v="626594850.33999527"/>
    <n v="62659.485033999525"/>
  </r>
  <r>
    <s v="MEM3690"/>
    <x v="2"/>
    <x v="0"/>
    <n v="39"/>
    <x v="1"/>
    <x v="1"/>
    <x v="0"/>
    <x v="2"/>
    <n v="45"/>
    <n v="2.88"/>
    <x v="0"/>
    <x v="0"/>
    <n v="17400.38"/>
    <n v="2697"/>
    <n v="2712.86"/>
    <n v="0"/>
    <n v="53763.81"/>
    <n v="65955.41"/>
    <n v="18596.59"/>
    <n v="101122.63"/>
    <n v="626594850.33999527"/>
    <n v="62659.485033999525"/>
  </r>
  <r>
    <s v="MEM3691"/>
    <x v="1"/>
    <x v="0"/>
    <n v="53"/>
    <x v="1"/>
    <x v="1"/>
    <x v="2"/>
    <x v="1"/>
    <n v="32"/>
    <n v="2.91"/>
    <x v="1"/>
    <x v="0"/>
    <n v="12206.28"/>
    <n v="628.94000000000005"/>
    <n v="2275.69"/>
    <n v="0"/>
    <n v="45053.5"/>
    <n v="18346.63"/>
    <n v="10196.16"/>
    <n v="53203.97"/>
    <n v="626594850.33999527"/>
    <n v="62659.485033999525"/>
  </r>
  <r>
    <s v="MEM3692"/>
    <x v="1"/>
    <x v="0"/>
    <n v="56"/>
    <x v="0"/>
    <x v="5"/>
    <x v="1"/>
    <x v="2"/>
    <n v="31"/>
    <n v="2.85"/>
    <x v="1"/>
    <x v="0"/>
    <n v="17483.419999999998"/>
    <n v="4801.07"/>
    <n v="6773.89"/>
    <n v="0"/>
    <n v="30030.12"/>
    <n v="60623.63"/>
    <n v="24751.119999999999"/>
    <n v="65902.63"/>
    <n v="626594850.33999527"/>
    <n v="62659.485033999525"/>
  </r>
  <r>
    <s v="MEM3693"/>
    <x v="4"/>
    <x v="0"/>
    <n v="69"/>
    <x v="0"/>
    <x v="5"/>
    <x v="3"/>
    <x v="3"/>
    <n v="23"/>
    <n v="2.15"/>
    <x v="1"/>
    <x v="0"/>
    <n v="14371.62"/>
    <n v="981.62"/>
    <n v="379.19"/>
    <n v="0"/>
    <n v="54250.5"/>
    <n v="35757.68"/>
    <n v="2587.65"/>
    <n v="87420.53"/>
    <n v="626594850.33999527"/>
    <n v="62659.485033999525"/>
  </r>
  <r>
    <s v="MEM3694"/>
    <x v="0"/>
    <x v="1"/>
    <n v="33"/>
    <x v="1"/>
    <x v="0"/>
    <x v="2"/>
    <x v="1"/>
    <n v="27"/>
    <n v="1.5"/>
    <x v="0"/>
    <x v="0"/>
    <n v="8737.0499999999993"/>
    <n v="4222.62"/>
    <n v="2840.4"/>
    <n v="0"/>
    <n v="21424.880000000001"/>
    <n v="29815.31"/>
    <n v="28441.119999999999"/>
    <n v="22799.07"/>
    <n v="626594850.33999527"/>
    <n v="62659.485033999525"/>
  </r>
  <r>
    <s v="MEM3695"/>
    <x v="3"/>
    <x v="1"/>
    <n v="73"/>
    <x v="0"/>
    <x v="1"/>
    <x v="0"/>
    <x v="4"/>
    <n v="24"/>
    <n v="3.74"/>
    <x v="1"/>
    <x v="0"/>
    <n v="11192.65"/>
    <n v="3081.58"/>
    <n v="110.7"/>
    <n v="0"/>
    <n v="14944.88"/>
    <n v="53994.43"/>
    <n v="234.21"/>
    <n v="68705.100000000006"/>
    <n v="626594850.33999527"/>
    <n v="62659.485033999525"/>
  </r>
  <r>
    <s v="MEM3696"/>
    <x v="5"/>
    <x v="0"/>
    <n v="42"/>
    <x v="1"/>
    <x v="3"/>
    <x v="1"/>
    <x v="4"/>
    <n v="36"/>
    <n v="3.72"/>
    <x v="1"/>
    <x v="0"/>
    <n v="11934.84"/>
    <n v="3838.94"/>
    <n v="7716.45"/>
    <n v="0"/>
    <n v="26141.66"/>
    <n v="40135.660000000003"/>
    <n v="-21154.48"/>
    <n v="87431.8"/>
    <n v="626594850.33999527"/>
    <n v="62659.485033999525"/>
  </r>
  <r>
    <s v="MEM3697"/>
    <x v="3"/>
    <x v="0"/>
    <n v="35"/>
    <x v="1"/>
    <x v="5"/>
    <x v="0"/>
    <x v="2"/>
    <n v="28"/>
    <n v="2.23"/>
    <x v="1"/>
    <x v="0"/>
    <n v="6795.12"/>
    <n v="969.41"/>
    <n v="5548.51"/>
    <n v="0"/>
    <n v="31397.59"/>
    <n v="26688.59"/>
    <n v="-4265.25"/>
    <n v="62351.43"/>
    <n v="626594850.33999527"/>
    <n v="62659.485033999525"/>
  </r>
  <r>
    <s v="MEM3698"/>
    <x v="4"/>
    <x v="1"/>
    <n v="79"/>
    <x v="0"/>
    <x v="3"/>
    <x v="2"/>
    <x v="2"/>
    <n v="23"/>
    <n v="1.82"/>
    <x v="1"/>
    <x v="0"/>
    <n v="7224.69"/>
    <n v="2456.94"/>
    <n v="7945.34"/>
    <n v="0"/>
    <n v="24079.78"/>
    <n v="22293.84"/>
    <n v="-16964.21"/>
    <n v="63337.83"/>
    <n v="626594850.33999527"/>
    <n v="62659.485033999525"/>
  </r>
  <r>
    <s v="MEM3699"/>
    <x v="3"/>
    <x v="1"/>
    <n v="37"/>
    <x v="1"/>
    <x v="3"/>
    <x v="3"/>
    <x v="5"/>
    <n v="40"/>
    <n v="2.38"/>
    <x v="0"/>
    <x v="0"/>
    <n v="15399.77"/>
    <n v="3898.74"/>
    <n v="2854.39"/>
    <n v="0"/>
    <n v="61364.95"/>
    <n v="21152.13"/>
    <n v="9934.93"/>
    <n v="72582.149999999994"/>
    <n v="626594850.33999527"/>
    <n v="62659.485033999525"/>
  </r>
  <r>
    <s v="MEM3700"/>
    <x v="4"/>
    <x v="1"/>
    <n v="35"/>
    <x v="1"/>
    <x v="3"/>
    <x v="1"/>
    <x v="0"/>
    <n v="31"/>
    <n v="2.63"/>
    <x v="1"/>
    <x v="0"/>
    <n v="10758.15"/>
    <n v="786.48"/>
    <n v="1133.3499999999999"/>
    <n v="0"/>
    <n v="32915.480000000003"/>
    <n v="26289.98"/>
    <n v="25263.56"/>
    <n v="33941.9"/>
    <n v="626594850.33999527"/>
    <n v="62659.485033999525"/>
  </r>
  <r>
    <s v="MEM3701"/>
    <x v="3"/>
    <x v="0"/>
    <n v="42"/>
    <x v="1"/>
    <x v="4"/>
    <x v="1"/>
    <x v="0"/>
    <n v="28"/>
    <n v="2.94"/>
    <x v="1"/>
    <x v="0"/>
    <n v="10724.57"/>
    <n v="1935.37"/>
    <n v="2967.72"/>
    <n v="0"/>
    <n v="15653.43"/>
    <n v="48166.65"/>
    <n v="-9182.0499999999993"/>
    <n v="73002.13"/>
    <n v="626594850.33999527"/>
    <n v="62659.485033999525"/>
  </r>
  <r>
    <s v="MEM3702"/>
    <x v="4"/>
    <x v="0"/>
    <n v="50"/>
    <x v="1"/>
    <x v="1"/>
    <x v="1"/>
    <x v="2"/>
    <n v="25"/>
    <n v="2.1800000000000002"/>
    <x v="1"/>
    <x v="0"/>
    <n v="7641.06"/>
    <n v="3126.8"/>
    <n v="1693.52"/>
    <n v="0"/>
    <n v="36182.699999999997"/>
    <n v="36373.29"/>
    <n v="3235.28"/>
    <n v="69320.710000000006"/>
    <n v="626594850.33999527"/>
    <n v="62659.485033999525"/>
  </r>
  <r>
    <s v="MEM3703"/>
    <x v="6"/>
    <x v="0"/>
    <n v="59"/>
    <x v="0"/>
    <x v="5"/>
    <x v="0"/>
    <x v="1"/>
    <n v="32"/>
    <n v="2.2000000000000002"/>
    <x v="1"/>
    <x v="0"/>
    <n v="9565.42"/>
    <n v="304.95999999999998"/>
    <n v="2084.5700000000002"/>
    <n v="0"/>
    <n v="23903.43"/>
    <n v="38869.370000000003"/>
    <n v="-15922.7"/>
    <n v="78695.5"/>
    <n v="626594850.33999527"/>
    <n v="62659.485033999525"/>
  </r>
  <r>
    <s v="MEM3704"/>
    <x v="8"/>
    <x v="0"/>
    <n v="42"/>
    <x v="1"/>
    <x v="5"/>
    <x v="1"/>
    <x v="3"/>
    <n v="40"/>
    <n v="2.81"/>
    <x v="0"/>
    <x v="0"/>
    <n v="11277.23"/>
    <n v="2721.44"/>
    <n v="1851.61"/>
    <n v="0"/>
    <n v="51258.51"/>
    <n v="22548.21"/>
    <n v="-3672.73"/>
    <n v="77479.45"/>
    <n v="626594850.33999527"/>
    <n v="62659.485033999525"/>
  </r>
  <r>
    <s v="MEM3705"/>
    <x v="6"/>
    <x v="0"/>
    <n v="58"/>
    <x v="0"/>
    <x v="0"/>
    <x v="0"/>
    <x v="2"/>
    <n v="28"/>
    <n v="1.1200000000000001"/>
    <x v="0"/>
    <x v="0"/>
    <n v="18121.45"/>
    <n v="4055.25"/>
    <n v="481.02"/>
    <n v="0"/>
    <n v="39794.78"/>
    <n v="83710.86"/>
    <n v="10563.9"/>
    <n v="112941.74"/>
    <n v="626594850.33999527"/>
    <n v="62659.485033999525"/>
  </r>
  <r>
    <s v="MEM3706"/>
    <x v="1"/>
    <x v="0"/>
    <n v="60"/>
    <x v="0"/>
    <x v="2"/>
    <x v="0"/>
    <x v="5"/>
    <n v="21"/>
    <n v="1.92"/>
    <x v="1"/>
    <x v="0"/>
    <n v="7170.28"/>
    <n v="1349.36"/>
    <n v="5702.63"/>
    <n v="0"/>
    <n v="17096.009999999998"/>
    <n v="33614.39"/>
    <n v="-10638.09"/>
    <n v="61348.49"/>
    <n v="626594850.33999527"/>
    <n v="62659.485033999525"/>
  </r>
  <r>
    <s v="MEM3707"/>
    <x v="6"/>
    <x v="0"/>
    <n v="45"/>
    <x v="1"/>
    <x v="4"/>
    <x v="2"/>
    <x v="0"/>
    <n v="31"/>
    <n v="2.0699999999999998"/>
    <x v="0"/>
    <x v="0"/>
    <n v="17299.29"/>
    <n v="1511.91"/>
    <n v="6329.2"/>
    <n v="0"/>
    <n v="61348.23"/>
    <n v="54655.95"/>
    <n v="8695.6200000000008"/>
    <n v="107308.56"/>
    <n v="626594850.33999527"/>
    <n v="62659.485033999525"/>
  </r>
  <r>
    <s v="MEM3708"/>
    <x v="5"/>
    <x v="0"/>
    <n v="80"/>
    <x v="0"/>
    <x v="4"/>
    <x v="1"/>
    <x v="1"/>
    <n v="26"/>
    <n v="2.2400000000000002"/>
    <x v="0"/>
    <x v="0"/>
    <n v="1960.74"/>
    <n v="445.69"/>
    <n v="2153.96"/>
    <n v="0"/>
    <n v="9149.7000000000007"/>
    <n v="7868.65"/>
    <n v="24805.66"/>
    <n v="-7787.31"/>
    <n v="626594850.33999527"/>
    <n v="62659.485033999525"/>
  </r>
  <r>
    <s v="MEM3709"/>
    <x v="7"/>
    <x v="1"/>
    <n v="23"/>
    <x v="2"/>
    <x v="1"/>
    <x v="1"/>
    <x v="1"/>
    <n v="28"/>
    <n v="1.98"/>
    <x v="0"/>
    <x v="0"/>
    <n v="11215.72"/>
    <n v="3190.56"/>
    <n v="6638.94"/>
    <n v="0"/>
    <n v="30648.58"/>
    <n v="16607.88"/>
    <n v="22970.82"/>
    <n v="24285.64"/>
    <n v="626594850.33999527"/>
    <n v="62659.485033999525"/>
  </r>
  <r>
    <s v="MEM3710"/>
    <x v="2"/>
    <x v="1"/>
    <n v="37"/>
    <x v="1"/>
    <x v="5"/>
    <x v="3"/>
    <x v="5"/>
    <n v="22"/>
    <n v="4.1900000000000004"/>
    <x v="1"/>
    <x v="0"/>
    <n v="8904.17"/>
    <n v="2889.66"/>
    <n v="50.72"/>
    <n v="0"/>
    <n v="38694.300000000003"/>
    <n v="25126.68"/>
    <n v="19540.71"/>
    <n v="44280.27"/>
    <n v="626594850.33999527"/>
    <n v="62659.485033999525"/>
  </r>
  <r>
    <s v="MEM3711"/>
    <x v="0"/>
    <x v="1"/>
    <n v="77"/>
    <x v="0"/>
    <x v="2"/>
    <x v="1"/>
    <x v="0"/>
    <n v="26"/>
    <n v="3.27"/>
    <x v="0"/>
    <x v="0"/>
    <n v="15797.73"/>
    <n v="1533.91"/>
    <n v="64.03"/>
    <n v="0"/>
    <n v="50201.05"/>
    <n v="41538.51"/>
    <n v="-2167.6"/>
    <n v="93907.16"/>
    <n v="626594850.33999527"/>
    <n v="62659.485033999525"/>
  </r>
  <r>
    <s v="MEM3712"/>
    <x v="9"/>
    <x v="0"/>
    <n v="42"/>
    <x v="1"/>
    <x v="4"/>
    <x v="0"/>
    <x v="4"/>
    <n v="22"/>
    <n v="4.1900000000000004"/>
    <x v="1"/>
    <x v="0"/>
    <n v="19855.66"/>
    <n v="3444.81"/>
    <n v="7990.35"/>
    <n v="0"/>
    <n v="72693.350000000006"/>
    <n v="67029.759999999995"/>
    <n v="11731.34"/>
    <n v="127991.77"/>
    <n v="626594850.33999527"/>
    <n v="62659.485033999525"/>
  </r>
  <r>
    <s v="MEM3713"/>
    <x v="7"/>
    <x v="0"/>
    <n v="49"/>
    <x v="1"/>
    <x v="3"/>
    <x v="1"/>
    <x v="2"/>
    <n v="31"/>
    <n v="2.7"/>
    <x v="1"/>
    <x v="0"/>
    <n v="1878.69"/>
    <n v="1104.6600000000001"/>
    <n v="1567.16"/>
    <n v="0"/>
    <n v="6241.69"/>
    <n v="2970.14"/>
    <n v="-9286.86"/>
    <n v="18498.689999999999"/>
    <n v="626594850.33999527"/>
    <n v="62659.485033999525"/>
  </r>
  <r>
    <s v="MEM3714"/>
    <x v="9"/>
    <x v="0"/>
    <n v="61"/>
    <x v="0"/>
    <x v="0"/>
    <x v="0"/>
    <x v="1"/>
    <n v="24"/>
    <n v="2.48"/>
    <x v="1"/>
    <x v="0"/>
    <n v="3053.25"/>
    <n v="2131.36"/>
    <n v="4837.22"/>
    <n v="0"/>
    <n v="8418.86"/>
    <n v="15202.27"/>
    <n v="19863.78"/>
    <n v="3757.35"/>
    <n v="626594850.33999527"/>
    <n v="62659.485033999525"/>
  </r>
  <r>
    <s v="MEM3715"/>
    <x v="8"/>
    <x v="0"/>
    <n v="54"/>
    <x v="1"/>
    <x v="3"/>
    <x v="3"/>
    <x v="2"/>
    <n v="36"/>
    <n v="2.37"/>
    <x v="1"/>
    <x v="0"/>
    <n v="1469.27"/>
    <n v="3695.68"/>
    <n v="1983.46"/>
    <n v="0"/>
    <n v="2914.2"/>
    <n v="6626.31"/>
    <n v="-5238.05"/>
    <n v="14778.56"/>
    <n v="626594850.33999527"/>
    <n v="62659.485033999525"/>
  </r>
  <r>
    <s v="MEM3716"/>
    <x v="6"/>
    <x v="1"/>
    <n v="25"/>
    <x v="2"/>
    <x v="3"/>
    <x v="3"/>
    <x v="2"/>
    <n v="30"/>
    <n v="1.69"/>
    <x v="1"/>
    <x v="0"/>
    <n v="10842.69"/>
    <n v="1209.0899999999999"/>
    <n v="4807.5200000000004"/>
    <n v="0"/>
    <n v="25858.6"/>
    <n v="37888.26"/>
    <n v="4826.54"/>
    <n v="58920.32"/>
    <n v="626594850.33999527"/>
    <n v="62659.485033999525"/>
  </r>
  <r>
    <s v="MEM3717"/>
    <x v="4"/>
    <x v="1"/>
    <n v="47"/>
    <x v="1"/>
    <x v="4"/>
    <x v="1"/>
    <x v="1"/>
    <n v="23"/>
    <n v="3.27"/>
    <x v="1"/>
    <x v="0"/>
    <n v="18951.849999999999"/>
    <n v="3727.22"/>
    <n v="1974.56"/>
    <n v="0"/>
    <n v="83628.320000000007"/>
    <n v="91237.119999999995"/>
    <n v="-1750.68"/>
    <n v="176616.12"/>
    <n v="626594850.33999527"/>
    <n v="62659.485033999525"/>
  </r>
  <r>
    <s v="MEM3718"/>
    <x v="8"/>
    <x v="1"/>
    <n v="39"/>
    <x v="1"/>
    <x v="0"/>
    <x v="3"/>
    <x v="1"/>
    <n v="25"/>
    <n v="2.2000000000000002"/>
    <x v="1"/>
    <x v="0"/>
    <n v="13283.88"/>
    <n v="2876.45"/>
    <n v="5954.03"/>
    <n v="0"/>
    <n v="60142.78"/>
    <n v="44742.63"/>
    <n v="-101.25"/>
    <n v="104986.66"/>
    <n v="626594850.33999527"/>
    <n v="62659.485033999525"/>
  </r>
  <r>
    <s v="MEM3719"/>
    <x v="4"/>
    <x v="1"/>
    <n v="56"/>
    <x v="0"/>
    <x v="2"/>
    <x v="0"/>
    <x v="5"/>
    <n v="28"/>
    <n v="2.59"/>
    <x v="1"/>
    <x v="0"/>
    <n v="10163.99"/>
    <n v="3586.04"/>
    <n v="3604.88"/>
    <n v="0"/>
    <n v="13410.02"/>
    <n v="49203.360000000001"/>
    <n v="3436.31"/>
    <n v="59177.07"/>
    <n v="626594850.33999527"/>
    <n v="62659.485033999525"/>
  </r>
  <r>
    <s v="MEM3720"/>
    <x v="5"/>
    <x v="0"/>
    <n v="51"/>
    <x v="1"/>
    <x v="2"/>
    <x v="0"/>
    <x v="3"/>
    <n v="28"/>
    <n v="2.78"/>
    <x v="1"/>
    <x v="0"/>
    <n v="9075.98"/>
    <n v="4817.12"/>
    <n v="4671.8599999999997"/>
    <n v="0"/>
    <n v="24628.58"/>
    <n v="12000.99"/>
    <n v="-28986.66"/>
    <n v="65616.23"/>
    <n v="626594850.33999527"/>
    <n v="62659.485033999525"/>
  </r>
  <r>
    <s v="MEM3721"/>
    <x v="4"/>
    <x v="0"/>
    <n v="59"/>
    <x v="0"/>
    <x v="0"/>
    <x v="0"/>
    <x v="0"/>
    <n v="33"/>
    <n v="2.39"/>
    <x v="0"/>
    <x v="0"/>
    <n v="13392.91"/>
    <n v="2182.4499999999998"/>
    <n v="1023.86"/>
    <n v="0"/>
    <n v="56374.21"/>
    <n v="47314.43"/>
    <n v="-15580.85"/>
    <n v="119269.49"/>
    <n v="626594850.33999527"/>
    <n v="62659.485033999525"/>
  </r>
  <r>
    <s v="MEM3722"/>
    <x v="8"/>
    <x v="1"/>
    <n v="69"/>
    <x v="0"/>
    <x v="1"/>
    <x v="0"/>
    <x v="5"/>
    <n v="25"/>
    <n v="3.22"/>
    <x v="0"/>
    <x v="0"/>
    <n v="14359.68"/>
    <n v="3696.51"/>
    <n v="3202.09"/>
    <n v="0"/>
    <n v="62238.06"/>
    <n v="30138.25"/>
    <n v="5551.59"/>
    <n v="86824.72"/>
    <n v="626594850.33999527"/>
    <n v="62659.485033999525"/>
  </r>
  <r>
    <s v="MEM3723"/>
    <x v="4"/>
    <x v="1"/>
    <n v="43"/>
    <x v="1"/>
    <x v="2"/>
    <x v="2"/>
    <x v="3"/>
    <n v="26"/>
    <n v="1.28"/>
    <x v="1"/>
    <x v="0"/>
    <n v="18351.46"/>
    <n v="4444.32"/>
    <n v="904.61"/>
    <n v="0"/>
    <n v="71226.66"/>
    <n v="46843.9"/>
    <n v="-28110.400000000001"/>
    <n v="146180.96"/>
    <n v="626594850.33999527"/>
    <n v="62659.485033999525"/>
  </r>
  <r>
    <s v="MEM3724"/>
    <x v="2"/>
    <x v="0"/>
    <n v="43"/>
    <x v="1"/>
    <x v="1"/>
    <x v="3"/>
    <x v="1"/>
    <n v="31"/>
    <n v="2.67"/>
    <x v="0"/>
    <x v="0"/>
    <n v="16539.95"/>
    <n v="1736.33"/>
    <n v="6661.63"/>
    <n v="0"/>
    <n v="60365.45"/>
    <n v="25283.13"/>
    <n v="5146.49"/>
    <n v="80502.09"/>
    <n v="626594850.33999527"/>
    <n v="62659.485033999525"/>
  </r>
  <r>
    <s v="MEM3725"/>
    <x v="4"/>
    <x v="1"/>
    <n v="69"/>
    <x v="0"/>
    <x v="2"/>
    <x v="3"/>
    <x v="5"/>
    <n v="35"/>
    <n v="2.85"/>
    <x v="1"/>
    <x v="0"/>
    <n v="12957.05"/>
    <n v="3647.8"/>
    <n v="2277.4699999999998"/>
    <n v="0"/>
    <n v="47569.68"/>
    <n v="52906.46"/>
    <n v="-15480.95"/>
    <n v="115957.09"/>
    <n v="626594850.33999527"/>
    <n v="62659.485033999525"/>
  </r>
  <r>
    <s v="MEM3726"/>
    <x v="5"/>
    <x v="0"/>
    <n v="76"/>
    <x v="0"/>
    <x v="6"/>
    <x v="0"/>
    <x v="5"/>
    <n v="43"/>
    <n v="1.74"/>
    <x v="1"/>
    <x v="0"/>
    <n v="748.09"/>
    <n v="1910.26"/>
    <n v="334.46"/>
    <n v="0"/>
    <n v="3714.6"/>
    <n v="3412.12"/>
    <n v="-12347.54"/>
    <n v="19474.259999999998"/>
    <n v="626594850.33999527"/>
    <n v="62659.485033999525"/>
  </r>
  <r>
    <s v="MEM3727"/>
    <x v="3"/>
    <x v="0"/>
    <n v="31"/>
    <x v="1"/>
    <x v="3"/>
    <x v="0"/>
    <x v="4"/>
    <n v="38"/>
    <n v="3.4"/>
    <x v="1"/>
    <x v="0"/>
    <n v="1605.78"/>
    <n v="3524.63"/>
    <n v="6199.25"/>
    <n v="0"/>
    <n v="5014.57"/>
    <n v="5866.03"/>
    <n v="8516.83"/>
    <n v="2363.77"/>
    <n v="626594850.33999527"/>
    <n v="62659.485033999525"/>
  </r>
  <r>
    <s v="MEM3728"/>
    <x v="7"/>
    <x v="0"/>
    <n v="79"/>
    <x v="0"/>
    <x v="1"/>
    <x v="0"/>
    <x v="1"/>
    <n v="24"/>
    <n v="2.59"/>
    <x v="1"/>
    <x v="0"/>
    <n v="11962.24"/>
    <n v="2630.08"/>
    <n v="4193.3599999999997"/>
    <n v="0"/>
    <n v="17888.68"/>
    <n v="23300.29"/>
    <n v="-3570.7"/>
    <n v="44759.67"/>
    <n v="626594850.33999527"/>
    <n v="62659.485033999525"/>
  </r>
  <r>
    <s v="MEM3729"/>
    <x v="1"/>
    <x v="0"/>
    <n v="73"/>
    <x v="0"/>
    <x v="2"/>
    <x v="2"/>
    <x v="1"/>
    <n v="23"/>
    <n v="1.84"/>
    <x v="0"/>
    <x v="0"/>
    <n v="1900.98"/>
    <n v="458.81"/>
    <n v="4146.43"/>
    <n v="0"/>
    <n v="4665.24"/>
    <n v="3423.48"/>
    <n v="-29778.67"/>
    <n v="37867.39"/>
    <n v="626594850.33999527"/>
    <n v="62659.485033999525"/>
  </r>
  <r>
    <s v="MEM3730"/>
    <x v="5"/>
    <x v="1"/>
    <n v="76"/>
    <x v="0"/>
    <x v="0"/>
    <x v="3"/>
    <x v="3"/>
    <n v="31"/>
    <n v="2.86"/>
    <x v="1"/>
    <x v="0"/>
    <n v="4571.26"/>
    <n v="1920.04"/>
    <n v="3922.75"/>
    <n v="0"/>
    <n v="17148.61"/>
    <n v="5984.69"/>
    <n v="17907.830000000002"/>
    <n v="5225.47"/>
    <n v="626594850.33999527"/>
    <n v="62659.485033999525"/>
  </r>
  <r>
    <s v="MEM3731"/>
    <x v="3"/>
    <x v="1"/>
    <n v="71"/>
    <x v="0"/>
    <x v="3"/>
    <x v="0"/>
    <x v="2"/>
    <n v="36"/>
    <n v="3.07"/>
    <x v="1"/>
    <x v="0"/>
    <n v="3761.48"/>
    <n v="634.12"/>
    <n v="4536.71"/>
    <n v="0"/>
    <n v="7374.46"/>
    <n v="9507.94"/>
    <n v="-26199.37"/>
    <n v="43081.77"/>
    <n v="626594850.33999527"/>
    <n v="62659.485033999525"/>
  </r>
  <r>
    <s v="MEM3732"/>
    <x v="2"/>
    <x v="0"/>
    <n v="58"/>
    <x v="0"/>
    <x v="2"/>
    <x v="3"/>
    <x v="1"/>
    <n v="29"/>
    <n v="2.12"/>
    <x v="1"/>
    <x v="0"/>
    <n v="11176.37"/>
    <n v="121.99"/>
    <n v="402.63"/>
    <n v="0"/>
    <n v="48939.18"/>
    <n v="44953.27"/>
    <n v="5929.82"/>
    <n v="87962.63"/>
    <n v="626594850.33999527"/>
    <n v="62659.485033999525"/>
  </r>
  <r>
    <s v="MEM3733"/>
    <x v="0"/>
    <x v="0"/>
    <n v="59"/>
    <x v="0"/>
    <x v="4"/>
    <x v="2"/>
    <x v="2"/>
    <n v="32"/>
    <n v="2.67"/>
    <x v="1"/>
    <x v="0"/>
    <n v="10561.44"/>
    <n v="474.41"/>
    <n v="7825.54"/>
    <n v="0"/>
    <n v="48710.25"/>
    <n v="51432.98"/>
    <n v="-5759.95"/>
    <n v="105903.18"/>
    <n v="626594850.33999527"/>
    <n v="62659.485033999525"/>
  </r>
  <r>
    <s v="MEM3734"/>
    <x v="3"/>
    <x v="0"/>
    <n v="57"/>
    <x v="0"/>
    <x v="1"/>
    <x v="3"/>
    <x v="2"/>
    <n v="31"/>
    <n v="2.0099999999999998"/>
    <x v="1"/>
    <x v="0"/>
    <n v="2219.58"/>
    <n v="3519.97"/>
    <n v="7095.49"/>
    <n v="0"/>
    <n v="7686.19"/>
    <n v="3903.21"/>
    <n v="-13539.88"/>
    <n v="25129.279999999999"/>
    <n v="626594850.33999527"/>
    <n v="62659.485033999525"/>
  </r>
  <r>
    <s v="MEM3735"/>
    <x v="6"/>
    <x v="0"/>
    <n v="49"/>
    <x v="1"/>
    <x v="0"/>
    <x v="0"/>
    <x v="4"/>
    <n v="23"/>
    <n v="3.13"/>
    <x v="1"/>
    <x v="0"/>
    <n v="12854.17"/>
    <n v="499.17"/>
    <n v="7229.02"/>
    <n v="0"/>
    <n v="57163.22"/>
    <n v="46589.31"/>
    <n v="-6826.98"/>
    <n v="110579.51"/>
    <n v="626594850.33999527"/>
    <n v="62659.485033999525"/>
  </r>
  <r>
    <s v="MEM3736"/>
    <x v="9"/>
    <x v="1"/>
    <n v="40"/>
    <x v="1"/>
    <x v="0"/>
    <x v="3"/>
    <x v="4"/>
    <n v="24"/>
    <n v="1.31"/>
    <x v="1"/>
    <x v="0"/>
    <n v="17284.060000000001"/>
    <n v="4760.1899999999996"/>
    <n v="970.32"/>
    <n v="0"/>
    <n v="45237.26"/>
    <n v="33352.839999999997"/>
    <n v="-3548.8"/>
    <n v="82138.899999999994"/>
    <n v="626594850.33999527"/>
    <n v="62659.485033999525"/>
  </r>
  <r>
    <s v="MEM3737"/>
    <x v="2"/>
    <x v="0"/>
    <n v="60"/>
    <x v="0"/>
    <x v="5"/>
    <x v="2"/>
    <x v="1"/>
    <n v="35"/>
    <n v="2.6"/>
    <x v="1"/>
    <x v="0"/>
    <n v="10346.209999999999"/>
    <n v="2438.4899999999998"/>
    <n v="715.42"/>
    <n v="0"/>
    <n v="33979.79"/>
    <n v="17535.439999999999"/>
    <n v="-9385.4"/>
    <n v="60900.63"/>
    <n v="626594850.33999527"/>
    <n v="62659.485033999525"/>
  </r>
  <r>
    <s v="MEM3738"/>
    <x v="8"/>
    <x v="1"/>
    <n v="28"/>
    <x v="2"/>
    <x v="6"/>
    <x v="2"/>
    <x v="0"/>
    <n v="25"/>
    <n v="3.66"/>
    <x v="1"/>
    <x v="0"/>
    <n v="9388.48"/>
    <n v="1867.92"/>
    <n v="6798.72"/>
    <n v="0"/>
    <n v="18350.62"/>
    <n v="23462.959999999999"/>
    <n v="28359.97"/>
    <n v="13453.61"/>
    <n v="626594850.33999527"/>
    <n v="62659.485033999525"/>
  </r>
  <r>
    <s v="MEM3739"/>
    <x v="3"/>
    <x v="0"/>
    <n v="22"/>
    <x v="2"/>
    <x v="6"/>
    <x v="2"/>
    <x v="4"/>
    <n v="38"/>
    <n v="2.29"/>
    <x v="1"/>
    <x v="0"/>
    <n v="11149.98"/>
    <n v="4371.5600000000004"/>
    <n v="532.58000000000004"/>
    <n v="0"/>
    <n v="30586.76"/>
    <n v="30046.97"/>
    <n v="-3604.78"/>
    <n v="64238.51"/>
    <n v="626594850.33999527"/>
    <n v="62659.485033999525"/>
  </r>
  <r>
    <s v="MEM3740"/>
    <x v="8"/>
    <x v="1"/>
    <n v="73"/>
    <x v="0"/>
    <x v="2"/>
    <x v="0"/>
    <x v="4"/>
    <n v="35"/>
    <n v="2.94"/>
    <x v="0"/>
    <x v="0"/>
    <n v="9009.7000000000007"/>
    <n v="2929.83"/>
    <n v="6846.64"/>
    <n v="0"/>
    <n v="34866.339999999997"/>
    <n v="30716.02"/>
    <n v="-23701.46"/>
    <n v="89283.82"/>
    <n v="626594850.33999527"/>
    <n v="62659.485033999525"/>
  </r>
  <r>
    <s v="MEM3741"/>
    <x v="8"/>
    <x v="0"/>
    <n v="42"/>
    <x v="1"/>
    <x v="3"/>
    <x v="0"/>
    <x v="0"/>
    <n v="25"/>
    <n v="2.44"/>
    <x v="1"/>
    <x v="0"/>
    <n v="3606.01"/>
    <n v="3424.9"/>
    <n v="6814.16"/>
    <n v="0"/>
    <n v="15250.99"/>
    <n v="17078.240000000002"/>
    <n v="-6274.73"/>
    <n v="38603.96"/>
    <n v="626594850.33999527"/>
    <n v="62659.485033999525"/>
  </r>
  <r>
    <s v="MEM3742"/>
    <x v="9"/>
    <x v="1"/>
    <n v="38"/>
    <x v="1"/>
    <x v="0"/>
    <x v="1"/>
    <x v="3"/>
    <n v="24"/>
    <n v="2.1"/>
    <x v="1"/>
    <x v="0"/>
    <n v="10565.72"/>
    <n v="4424.51"/>
    <n v="4703.21"/>
    <n v="0"/>
    <n v="36576.870000000003"/>
    <n v="36698.620000000003"/>
    <n v="-23058.2"/>
    <n v="96333.69"/>
    <n v="626594850.33999527"/>
    <n v="62659.485033999525"/>
  </r>
  <r>
    <s v="MEM3743"/>
    <x v="5"/>
    <x v="0"/>
    <n v="66"/>
    <x v="0"/>
    <x v="0"/>
    <x v="0"/>
    <x v="0"/>
    <n v="28"/>
    <n v="3.3"/>
    <x v="0"/>
    <x v="0"/>
    <n v="18430.080000000002"/>
    <n v="2546.0700000000002"/>
    <n v="7321.44"/>
    <n v="0"/>
    <n v="33529.629999999997"/>
    <n v="27668.49"/>
    <n v="-29750.97"/>
    <n v="90949.09"/>
    <n v="626594850.33999527"/>
    <n v="62659.485033999525"/>
  </r>
  <r>
    <s v="MEM3744"/>
    <x v="7"/>
    <x v="0"/>
    <n v="46"/>
    <x v="1"/>
    <x v="2"/>
    <x v="2"/>
    <x v="3"/>
    <n v="27"/>
    <n v="2.4"/>
    <x v="1"/>
    <x v="0"/>
    <n v="16816.740000000002"/>
    <n v="140.91"/>
    <n v="1793.31"/>
    <n v="0"/>
    <n v="45186.86"/>
    <n v="20883.25"/>
    <n v="-14882.84"/>
    <n v="80952.95"/>
    <n v="626594850.33999527"/>
    <n v="62659.485033999525"/>
  </r>
  <r>
    <s v="MEM3745"/>
    <x v="1"/>
    <x v="0"/>
    <n v="54"/>
    <x v="1"/>
    <x v="0"/>
    <x v="1"/>
    <x v="4"/>
    <n v="29"/>
    <n v="3.02"/>
    <x v="1"/>
    <x v="0"/>
    <n v="2341.79"/>
    <n v="1087.3499999999999"/>
    <n v="5392.28"/>
    <n v="0"/>
    <n v="5728.6"/>
    <n v="5067.49"/>
    <n v="-10316.39"/>
    <n v="21112.48"/>
    <n v="626594850.33999527"/>
    <n v="62659.485033999525"/>
  </r>
  <r>
    <s v="MEM3746"/>
    <x v="1"/>
    <x v="1"/>
    <n v="36"/>
    <x v="1"/>
    <x v="6"/>
    <x v="0"/>
    <x v="3"/>
    <n v="29"/>
    <n v="2.17"/>
    <x v="0"/>
    <x v="0"/>
    <n v="18991.07"/>
    <n v="4897.6099999999997"/>
    <n v="733.23"/>
    <n v="0"/>
    <n v="38939.56"/>
    <n v="44383.05"/>
    <n v="-20052.75"/>
    <n v="103375.36"/>
    <n v="626594850.33999527"/>
    <n v="62659.485033999525"/>
  </r>
  <r>
    <s v="MEM3747"/>
    <x v="4"/>
    <x v="1"/>
    <n v="51"/>
    <x v="1"/>
    <x v="6"/>
    <x v="0"/>
    <x v="2"/>
    <n v="30"/>
    <n v="3.21"/>
    <x v="0"/>
    <x v="0"/>
    <n v="3849.46"/>
    <n v="4060.07"/>
    <n v="4578.28"/>
    <n v="0"/>
    <n v="7215.16"/>
    <n v="9044.7800000000007"/>
    <n v="23432.58"/>
    <n v="-7172.64"/>
    <n v="626594850.33999527"/>
    <n v="62659.485033999525"/>
  </r>
  <r>
    <s v="MEM3748"/>
    <x v="4"/>
    <x v="1"/>
    <n v="35"/>
    <x v="1"/>
    <x v="3"/>
    <x v="0"/>
    <x v="3"/>
    <n v="36"/>
    <n v="2.41"/>
    <x v="1"/>
    <x v="0"/>
    <n v="6399.49"/>
    <n v="1673.58"/>
    <n v="2149.46"/>
    <n v="0"/>
    <n v="22425.5"/>
    <n v="28714.95"/>
    <n v="15233.83"/>
    <n v="35906.620000000003"/>
    <n v="626594850.33999527"/>
    <n v="62659.485033999525"/>
  </r>
  <r>
    <s v="MEM3749"/>
    <x v="9"/>
    <x v="1"/>
    <n v="80"/>
    <x v="0"/>
    <x v="3"/>
    <x v="3"/>
    <x v="2"/>
    <n v="26"/>
    <n v="2.2999999999999998"/>
    <x v="1"/>
    <x v="0"/>
    <n v="11107.75"/>
    <n v="354.3"/>
    <n v="5773.2"/>
    <n v="0"/>
    <n v="37596.79"/>
    <n v="19954.46"/>
    <n v="-25221.05"/>
    <n v="82772.3"/>
    <n v="626594850.33999527"/>
    <n v="62659.485033999525"/>
  </r>
  <r>
    <s v="MEM3750"/>
    <x v="6"/>
    <x v="1"/>
    <n v="36"/>
    <x v="1"/>
    <x v="5"/>
    <x v="0"/>
    <x v="1"/>
    <n v="37"/>
    <n v="2.11"/>
    <x v="0"/>
    <x v="0"/>
    <n v="16346.3"/>
    <n v="1026.1600000000001"/>
    <n v="7630.92"/>
    <n v="0"/>
    <n v="24029.25"/>
    <n v="75018.990000000005"/>
    <n v="4397.21"/>
    <n v="94651.03"/>
    <n v="626594850.33999527"/>
    <n v="62659.485033999525"/>
  </r>
  <r>
    <s v="MEM3751"/>
    <x v="3"/>
    <x v="0"/>
    <n v="45"/>
    <x v="1"/>
    <x v="3"/>
    <x v="0"/>
    <x v="0"/>
    <n v="26"/>
    <n v="0.34"/>
    <x v="1"/>
    <x v="0"/>
    <n v="1335.45"/>
    <n v="4782.8"/>
    <n v="7940.68"/>
    <n v="0"/>
    <n v="2914.47"/>
    <n v="4652.71"/>
    <n v="778.89"/>
    <n v="6788.29"/>
    <n v="626594850.33999527"/>
    <n v="62659.485033999525"/>
  </r>
  <r>
    <s v="MEM3752"/>
    <x v="1"/>
    <x v="0"/>
    <n v="61"/>
    <x v="0"/>
    <x v="2"/>
    <x v="3"/>
    <x v="1"/>
    <n v="31"/>
    <n v="2.96"/>
    <x v="1"/>
    <x v="0"/>
    <n v="19872.7"/>
    <n v="381.7"/>
    <n v="913.83"/>
    <n v="0"/>
    <n v="32779.51"/>
    <n v="43432.02"/>
    <n v="-14899.36"/>
    <n v="91110.89"/>
    <n v="626594850.33999527"/>
    <n v="62659.485033999525"/>
  </r>
  <r>
    <s v="MEM3753"/>
    <x v="8"/>
    <x v="1"/>
    <n v="55"/>
    <x v="1"/>
    <x v="6"/>
    <x v="3"/>
    <x v="0"/>
    <n v="38"/>
    <n v="2.16"/>
    <x v="1"/>
    <x v="0"/>
    <n v="2718.17"/>
    <n v="1327.11"/>
    <n v="5639.92"/>
    <n v="0"/>
    <n v="5919.97"/>
    <n v="3375.7"/>
    <n v="14799.67"/>
    <n v="-5504"/>
    <n v="626594850.33999527"/>
    <n v="62659.485033999525"/>
  </r>
  <r>
    <s v="MEM3754"/>
    <x v="4"/>
    <x v="1"/>
    <n v="37"/>
    <x v="1"/>
    <x v="0"/>
    <x v="3"/>
    <x v="2"/>
    <n v="23"/>
    <n v="2.7"/>
    <x v="0"/>
    <x v="0"/>
    <n v="19723.419999999998"/>
    <n v="3046.84"/>
    <n v="2922.28"/>
    <n v="0"/>
    <n v="29324.45"/>
    <n v="84741.48"/>
    <n v="-24659.4"/>
    <n v="138725.32999999999"/>
    <n v="626594850.33999527"/>
    <n v="62659.485033999525"/>
  </r>
  <r>
    <s v="MEM3755"/>
    <x v="6"/>
    <x v="0"/>
    <n v="52"/>
    <x v="1"/>
    <x v="5"/>
    <x v="0"/>
    <x v="5"/>
    <n v="34"/>
    <n v="2.4300000000000002"/>
    <x v="1"/>
    <x v="0"/>
    <n v="4790.25"/>
    <n v="4353.88"/>
    <n v="7820.35"/>
    <n v="0"/>
    <n v="16715.259999999998"/>
    <n v="9182.35"/>
    <n v="-11565.36"/>
    <n v="37462.97"/>
    <n v="626594850.33999527"/>
    <n v="62659.485033999525"/>
  </r>
  <r>
    <s v="MEM3756"/>
    <x v="8"/>
    <x v="1"/>
    <n v="45"/>
    <x v="1"/>
    <x v="5"/>
    <x v="1"/>
    <x v="4"/>
    <n v="39"/>
    <n v="2.81"/>
    <x v="0"/>
    <x v="0"/>
    <n v="6299.58"/>
    <n v="175.97"/>
    <n v="4686.59"/>
    <n v="0"/>
    <n v="20814.099999999999"/>
    <n v="22601.63"/>
    <n v="-29150.84"/>
    <n v="72566.570000000007"/>
    <n v="626594850.33999527"/>
    <n v="62659.485033999525"/>
  </r>
  <r>
    <s v="MEM3757"/>
    <x v="6"/>
    <x v="1"/>
    <n v="73"/>
    <x v="0"/>
    <x v="3"/>
    <x v="3"/>
    <x v="1"/>
    <n v="31"/>
    <n v="1.77"/>
    <x v="1"/>
    <x v="0"/>
    <n v="6737.15"/>
    <n v="2830.81"/>
    <n v="1049.99"/>
    <n v="0"/>
    <n v="8173.41"/>
    <n v="23903.26"/>
    <n v="-4234.62"/>
    <n v="36311.29"/>
    <n v="626594850.33999527"/>
    <n v="62659.485033999525"/>
  </r>
  <r>
    <s v="MEM3758"/>
    <x v="2"/>
    <x v="1"/>
    <n v="34"/>
    <x v="1"/>
    <x v="0"/>
    <x v="0"/>
    <x v="4"/>
    <n v="30"/>
    <n v="2.4"/>
    <x v="1"/>
    <x v="0"/>
    <n v="9645.44"/>
    <n v="2884.19"/>
    <n v="4794.5"/>
    <n v="0"/>
    <n v="38927.019999999997"/>
    <n v="32998.92"/>
    <n v="-12461.42"/>
    <n v="84387.36"/>
    <n v="626594850.33999527"/>
    <n v="62659.485033999525"/>
  </r>
  <r>
    <s v="MEM3759"/>
    <x v="9"/>
    <x v="0"/>
    <n v="79"/>
    <x v="0"/>
    <x v="2"/>
    <x v="3"/>
    <x v="0"/>
    <n v="31"/>
    <n v="2.5299999999999998"/>
    <x v="1"/>
    <x v="0"/>
    <n v="12206.74"/>
    <n v="904.27"/>
    <n v="6377.07"/>
    <n v="0"/>
    <n v="54732.2"/>
    <n v="37373.79"/>
    <n v="-18218.34"/>
    <n v="110324.33"/>
    <n v="626594850.33999527"/>
    <n v="62659.485033999525"/>
  </r>
  <r>
    <s v="MEM3760"/>
    <x v="2"/>
    <x v="0"/>
    <n v="66"/>
    <x v="0"/>
    <x v="4"/>
    <x v="2"/>
    <x v="3"/>
    <n v="39"/>
    <n v="2.46"/>
    <x v="1"/>
    <x v="0"/>
    <n v="11741.63"/>
    <n v="2818.79"/>
    <n v="1785.97"/>
    <n v="0"/>
    <n v="29414.66"/>
    <n v="41023.410000000003"/>
    <n v="12547.24"/>
    <n v="57890.83"/>
    <n v="626594850.33999527"/>
    <n v="62659.485033999525"/>
  </r>
  <r>
    <s v="MEM3761"/>
    <x v="5"/>
    <x v="0"/>
    <n v="55"/>
    <x v="1"/>
    <x v="3"/>
    <x v="1"/>
    <x v="5"/>
    <n v="31"/>
    <n v="2.1800000000000002"/>
    <x v="1"/>
    <x v="0"/>
    <n v="744.83"/>
    <n v="2847.11"/>
    <n v="6192.61"/>
    <n v="0"/>
    <n v="3194.96"/>
    <n v="2097.42"/>
    <n v="14614.23"/>
    <n v="-9321.85"/>
    <n v="626594850.33999527"/>
    <n v="62659.485033999525"/>
  </r>
  <r>
    <s v="MEM3762"/>
    <x v="8"/>
    <x v="1"/>
    <n v="65"/>
    <x v="0"/>
    <x v="5"/>
    <x v="0"/>
    <x v="4"/>
    <n v="26"/>
    <n v="1.1499999999999999"/>
    <x v="0"/>
    <x v="0"/>
    <n v="6639.7"/>
    <n v="1770.08"/>
    <n v="5132.29"/>
    <n v="0"/>
    <n v="15129.25"/>
    <n v="18837.419999999998"/>
    <n v="23193.360000000001"/>
    <n v="10773.31"/>
    <n v="626594850.33999527"/>
    <n v="62659.485033999525"/>
  </r>
  <r>
    <s v="MEM3763"/>
    <x v="4"/>
    <x v="0"/>
    <n v="27"/>
    <x v="2"/>
    <x v="2"/>
    <x v="0"/>
    <x v="1"/>
    <n v="30"/>
    <n v="1.06"/>
    <x v="1"/>
    <x v="0"/>
    <n v="10357.52"/>
    <n v="4102.1099999999997"/>
    <n v="1107.67"/>
    <n v="0"/>
    <n v="40105.050000000003"/>
    <n v="41287.96"/>
    <n v="13140.58"/>
    <n v="68252.429999999993"/>
    <n v="626594850.33999527"/>
    <n v="62659.485033999525"/>
  </r>
  <r>
    <s v="MEM3764"/>
    <x v="5"/>
    <x v="0"/>
    <n v="48"/>
    <x v="1"/>
    <x v="4"/>
    <x v="0"/>
    <x v="0"/>
    <n v="23"/>
    <n v="2.48"/>
    <x v="1"/>
    <x v="0"/>
    <n v="1561.59"/>
    <n v="4810.1899999999996"/>
    <n v="5882.68"/>
    <n v="0"/>
    <n v="6021.63"/>
    <n v="3743.58"/>
    <n v="-16796.29"/>
    <n v="26561.5"/>
    <n v="626594850.33999527"/>
    <n v="62659.485033999525"/>
  </r>
  <r>
    <s v="MEM3765"/>
    <x v="1"/>
    <x v="1"/>
    <n v="36"/>
    <x v="1"/>
    <x v="5"/>
    <x v="0"/>
    <x v="3"/>
    <n v="20"/>
    <n v="2.57"/>
    <x v="1"/>
    <x v="0"/>
    <n v="18528.240000000002"/>
    <n v="1906.67"/>
    <n v="1979.84"/>
    <n v="0"/>
    <n v="29857.68"/>
    <n v="31428.799999999999"/>
    <n v="-393.95"/>
    <n v="61680.43"/>
    <n v="626594850.33999527"/>
    <n v="62659.485033999525"/>
  </r>
  <r>
    <s v="MEM3766"/>
    <x v="5"/>
    <x v="0"/>
    <n v="37"/>
    <x v="1"/>
    <x v="3"/>
    <x v="1"/>
    <x v="1"/>
    <n v="20"/>
    <n v="3.45"/>
    <x v="1"/>
    <x v="0"/>
    <n v="901.48"/>
    <n v="3652.83"/>
    <n v="379.98"/>
    <n v="0"/>
    <n v="1888.73"/>
    <n v="3733.86"/>
    <n v="2270.48"/>
    <n v="3352.11"/>
    <n v="626594850.33999527"/>
    <n v="62659.485033999525"/>
  </r>
  <r>
    <s v="MEM3767"/>
    <x v="9"/>
    <x v="1"/>
    <n v="22"/>
    <x v="2"/>
    <x v="1"/>
    <x v="0"/>
    <x v="0"/>
    <n v="25"/>
    <n v="2.4900000000000002"/>
    <x v="1"/>
    <x v="0"/>
    <n v="7669.14"/>
    <n v="2292.59"/>
    <n v="1430.59"/>
    <n v="0"/>
    <n v="12786.01"/>
    <n v="30651.8"/>
    <n v="18579.13"/>
    <n v="24858.68"/>
    <n v="626594850.33999527"/>
    <n v="62659.485033999525"/>
  </r>
  <r>
    <s v="MEM3768"/>
    <x v="9"/>
    <x v="0"/>
    <n v="39"/>
    <x v="1"/>
    <x v="3"/>
    <x v="1"/>
    <x v="2"/>
    <n v="25"/>
    <n v="2.57"/>
    <x v="0"/>
    <x v="0"/>
    <n v="14393.04"/>
    <n v="499.65"/>
    <n v="1428.83"/>
    <n v="0"/>
    <n v="52697.11"/>
    <n v="44160.87"/>
    <n v="-10640.95"/>
    <n v="107498.93"/>
    <n v="626594850.33999527"/>
    <n v="62659.485033999525"/>
  </r>
  <r>
    <s v="MEM3769"/>
    <x v="6"/>
    <x v="1"/>
    <n v="46"/>
    <x v="1"/>
    <x v="5"/>
    <x v="3"/>
    <x v="2"/>
    <n v="40"/>
    <n v="2.69"/>
    <x v="0"/>
    <x v="0"/>
    <n v="8214.69"/>
    <n v="4383.88"/>
    <n v="4408.09"/>
    <n v="0"/>
    <n v="14646.38"/>
    <n v="10393.76"/>
    <n v="-2538.4699999999998"/>
    <n v="27578.61"/>
    <n v="626594850.33999527"/>
    <n v="62659.485033999525"/>
  </r>
  <r>
    <s v="MEM3770"/>
    <x v="9"/>
    <x v="0"/>
    <n v="78"/>
    <x v="0"/>
    <x v="3"/>
    <x v="0"/>
    <x v="0"/>
    <n v="34"/>
    <n v="1.75"/>
    <x v="1"/>
    <x v="0"/>
    <n v="2485.0500000000002"/>
    <n v="4839.47"/>
    <n v="4995.25"/>
    <n v="0"/>
    <n v="12272.23"/>
    <n v="11695.97"/>
    <n v="17281.89"/>
    <n v="6686.31"/>
    <n v="626594850.33999527"/>
    <n v="62659.485033999525"/>
  </r>
  <r>
    <s v="MEM3771"/>
    <x v="2"/>
    <x v="0"/>
    <n v="47"/>
    <x v="1"/>
    <x v="0"/>
    <x v="0"/>
    <x v="1"/>
    <n v="26"/>
    <n v="1.55"/>
    <x v="1"/>
    <x v="0"/>
    <n v="13655.34"/>
    <n v="3005.24"/>
    <n v="2822"/>
    <n v="0"/>
    <n v="44778.81"/>
    <n v="19792.46"/>
    <n v="-10403.370000000001"/>
    <n v="74974.64"/>
    <n v="626594850.33999527"/>
    <n v="62659.485033999525"/>
  </r>
  <r>
    <s v="MEM3772"/>
    <x v="2"/>
    <x v="1"/>
    <n v="42"/>
    <x v="1"/>
    <x v="1"/>
    <x v="0"/>
    <x v="5"/>
    <n v="37"/>
    <n v="2.2400000000000002"/>
    <x v="0"/>
    <x v="0"/>
    <n v="17658.669999999998"/>
    <n v="4098.8100000000004"/>
    <n v="3121.39"/>
    <n v="0"/>
    <n v="47564.65"/>
    <n v="22208.69"/>
    <n v="21212.67"/>
    <n v="48560.67"/>
    <n v="626594850.33999527"/>
    <n v="62659.485033999525"/>
  </r>
  <r>
    <s v="MEM3773"/>
    <x v="6"/>
    <x v="0"/>
    <n v="27"/>
    <x v="2"/>
    <x v="2"/>
    <x v="0"/>
    <x v="2"/>
    <n v="33"/>
    <n v="3.54"/>
    <x v="0"/>
    <x v="0"/>
    <n v="3578.56"/>
    <n v="477.55"/>
    <n v="932.64"/>
    <n v="0"/>
    <n v="13730.57"/>
    <n v="13312.78"/>
    <n v="-23098.92"/>
    <n v="50142.27"/>
    <n v="626594850.33999527"/>
    <n v="62659.485033999525"/>
  </r>
  <r>
    <s v="MEM3774"/>
    <x v="5"/>
    <x v="1"/>
    <n v="54"/>
    <x v="1"/>
    <x v="6"/>
    <x v="1"/>
    <x v="3"/>
    <n v="27"/>
    <n v="3.44"/>
    <x v="0"/>
    <x v="0"/>
    <n v="1100.01"/>
    <n v="4412.67"/>
    <n v="2543.44"/>
    <n v="0"/>
    <n v="3768.91"/>
    <n v="2716.41"/>
    <n v="18615.54"/>
    <n v="-12130.22"/>
    <n v="626594850.33999527"/>
    <n v="62659.485033999525"/>
  </r>
  <r>
    <s v="MEM3775"/>
    <x v="8"/>
    <x v="1"/>
    <n v="45"/>
    <x v="1"/>
    <x v="6"/>
    <x v="1"/>
    <x v="5"/>
    <n v="30"/>
    <n v="1.95"/>
    <x v="0"/>
    <x v="0"/>
    <n v="15053.34"/>
    <n v="1901.3"/>
    <n v="5322.65"/>
    <n v="0"/>
    <n v="49975.87"/>
    <n v="63163.28"/>
    <n v="-12544.26"/>
    <n v="125683.41"/>
    <n v="626594850.33999527"/>
    <n v="62659.485033999525"/>
  </r>
  <r>
    <s v="MEM3776"/>
    <x v="1"/>
    <x v="0"/>
    <n v="55"/>
    <x v="1"/>
    <x v="6"/>
    <x v="0"/>
    <x v="5"/>
    <n v="33"/>
    <n v="2.2799999999999998"/>
    <x v="1"/>
    <x v="0"/>
    <n v="5254.09"/>
    <n v="1047.9100000000001"/>
    <n v="613.71"/>
    <n v="0"/>
    <n v="25462.89"/>
    <n v="23993.99"/>
    <n v="-10362.200000000001"/>
    <n v="59819.08"/>
    <n v="626594850.33999527"/>
    <n v="62659.485033999525"/>
  </r>
  <r>
    <s v="MEM3777"/>
    <x v="4"/>
    <x v="1"/>
    <n v="41"/>
    <x v="1"/>
    <x v="6"/>
    <x v="3"/>
    <x v="3"/>
    <n v="28"/>
    <n v="2.61"/>
    <x v="0"/>
    <x v="0"/>
    <n v="15044.48"/>
    <n v="4728.7700000000004"/>
    <n v="7917.13"/>
    <n v="0"/>
    <n v="45553.47"/>
    <n v="56443.8"/>
    <n v="15311.48"/>
    <n v="86685.79"/>
    <n v="626594850.33999527"/>
    <n v="62659.485033999525"/>
  </r>
  <r>
    <s v="MEM3778"/>
    <x v="0"/>
    <x v="1"/>
    <n v="54"/>
    <x v="1"/>
    <x v="0"/>
    <x v="3"/>
    <x v="4"/>
    <n v="33"/>
    <n v="3"/>
    <x v="0"/>
    <x v="0"/>
    <n v="18411.41"/>
    <n v="4835.43"/>
    <n v="4927.7700000000004"/>
    <n v="0"/>
    <n v="59073.43"/>
    <n v="68357.47"/>
    <n v="-23767.119999999999"/>
    <n v="151198.01999999999"/>
    <n v="626594850.33999527"/>
    <n v="62659.485033999525"/>
  </r>
  <r>
    <s v="MEM3779"/>
    <x v="0"/>
    <x v="0"/>
    <n v="77"/>
    <x v="0"/>
    <x v="5"/>
    <x v="1"/>
    <x v="3"/>
    <n v="38"/>
    <n v="2.13"/>
    <x v="1"/>
    <x v="0"/>
    <n v="14533.29"/>
    <n v="458.18"/>
    <n v="7231.08"/>
    <n v="0"/>
    <n v="55221.94"/>
    <n v="21619.16"/>
    <n v="26234.71"/>
    <n v="50606.39"/>
    <n v="626594850.33999527"/>
    <n v="62659.485033999525"/>
  </r>
  <r>
    <s v="MEM3780"/>
    <x v="7"/>
    <x v="0"/>
    <n v="42"/>
    <x v="1"/>
    <x v="0"/>
    <x v="0"/>
    <x v="4"/>
    <n v="30"/>
    <n v="1.9"/>
    <x v="1"/>
    <x v="0"/>
    <n v="12030.74"/>
    <n v="4878.96"/>
    <n v="3861.66"/>
    <n v="0"/>
    <n v="46246.25"/>
    <n v="49022.83"/>
    <n v="21039.11"/>
    <n v="74229.97"/>
    <n v="626594850.33999527"/>
    <n v="62659.485033999525"/>
  </r>
  <r>
    <s v="MEM3781"/>
    <x v="9"/>
    <x v="1"/>
    <n v="57"/>
    <x v="0"/>
    <x v="3"/>
    <x v="1"/>
    <x v="1"/>
    <n v="43"/>
    <n v="2.5499999999999998"/>
    <x v="0"/>
    <x v="0"/>
    <n v="3779.75"/>
    <n v="1198.08"/>
    <n v="4609.18"/>
    <n v="0"/>
    <n v="4767.5"/>
    <n v="6227.76"/>
    <n v="-8149.53"/>
    <n v="19144.79"/>
    <n v="626594850.33999527"/>
    <n v="62659.485033999525"/>
  </r>
  <r>
    <s v="MEM3782"/>
    <x v="0"/>
    <x v="0"/>
    <n v="50"/>
    <x v="1"/>
    <x v="5"/>
    <x v="3"/>
    <x v="4"/>
    <n v="26"/>
    <n v="2.86"/>
    <x v="0"/>
    <x v="0"/>
    <n v="16833.68"/>
    <n v="2648.14"/>
    <n v="252.39"/>
    <n v="0"/>
    <n v="35517.26"/>
    <n v="76251.509999999995"/>
    <n v="-28231.01"/>
    <n v="139999.78"/>
    <n v="626594850.33999527"/>
    <n v="62659.485033999525"/>
  </r>
  <r>
    <s v="MEM3783"/>
    <x v="2"/>
    <x v="0"/>
    <n v="64"/>
    <x v="0"/>
    <x v="0"/>
    <x v="0"/>
    <x v="2"/>
    <n v="22"/>
    <n v="2.87"/>
    <x v="0"/>
    <x v="0"/>
    <n v="13666.09"/>
    <n v="624.66"/>
    <n v="2187.5500000000002"/>
    <n v="0"/>
    <n v="59224.17"/>
    <n v="65197.2"/>
    <n v="-4405.09"/>
    <n v="128826.46"/>
    <n v="626594850.33999527"/>
    <n v="62659.485033999525"/>
  </r>
  <r>
    <s v="MEM3784"/>
    <x v="4"/>
    <x v="1"/>
    <n v="42"/>
    <x v="1"/>
    <x v="2"/>
    <x v="1"/>
    <x v="2"/>
    <n v="17"/>
    <n v="4.45"/>
    <x v="1"/>
    <x v="0"/>
    <n v="5444.79"/>
    <n v="1004.49"/>
    <n v="3936.55"/>
    <n v="0"/>
    <n v="25310.94"/>
    <n v="15198.29"/>
    <n v="-10846.17"/>
    <n v="51355.4"/>
    <n v="626594850.33999527"/>
    <n v="62659.485033999525"/>
  </r>
  <r>
    <s v="MEM3785"/>
    <x v="0"/>
    <x v="1"/>
    <n v="50"/>
    <x v="1"/>
    <x v="1"/>
    <x v="3"/>
    <x v="2"/>
    <n v="27"/>
    <n v="3.28"/>
    <x v="0"/>
    <x v="0"/>
    <n v="18367.07"/>
    <n v="1001.66"/>
    <n v="4148.3999999999996"/>
    <n v="0"/>
    <n v="62770.62"/>
    <n v="61654.12"/>
    <n v="12015.65"/>
    <n v="112409.09"/>
    <n v="626594850.33999527"/>
    <n v="62659.485033999525"/>
  </r>
  <r>
    <s v="MEM3786"/>
    <x v="4"/>
    <x v="1"/>
    <n v="33"/>
    <x v="1"/>
    <x v="6"/>
    <x v="0"/>
    <x v="0"/>
    <n v="24"/>
    <n v="2.94"/>
    <x v="0"/>
    <x v="0"/>
    <n v="19732.509999999998"/>
    <n v="1421.93"/>
    <n v="4226.6000000000004"/>
    <n v="0"/>
    <n v="58461.24"/>
    <n v="30130.65"/>
    <n v="9358.19"/>
    <n v="79233.7"/>
    <n v="626594850.33999527"/>
    <n v="62659.485033999525"/>
  </r>
  <r>
    <s v="MEM3787"/>
    <x v="0"/>
    <x v="1"/>
    <n v="32"/>
    <x v="1"/>
    <x v="5"/>
    <x v="3"/>
    <x v="2"/>
    <n v="31"/>
    <n v="2.31"/>
    <x v="1"/>
    <x v="0"/>
    <n v="563.99"/>
    <n v="491.58"/>
    <n v="3720.2"/>
    <n v="0"/>
    <n v="2238.3200000000002"/>
    <n v="1321.64"/>
    <n v="19003.830000000002"/>
    <n v="-15443.87"/>
    <n v="626594850.33999527"/>
    <n v="62659.485033999525"/>
  </r>
  <r>
    <s v="MEM3788"/>
    <x v="8"/>
    <x v="0"/>
    <n v="69"/>
    <x v="0"/>
    <x v="6"/>
    <x v="2"/>
    <x v="2"/>
    <n v="38"/>
    <n v="2.9"/>
    <x v="0"/>
    <x v="0"/>
    <n v="9266.09"/>
    <n v="1403.27"/>
    <n v="3375.48"/>
    <n v="0"/>
    <n v="17309.82"/>
    <n v="44452.33"/>
    <n v="-20507.89"/>
    <n v="82270.039999999994"/>
    <n v="626594850.33999527"/>
    <n v="62659.485033999525"/>
  </r>
  <r>
    <s v="MEM3789"/>
    <x v="0"/>
    <x v="0"/>
    <n v="60"/>
    <x v="0"/>
    <x v="6"/>
    <x v="1"/>
    <x v="1"/>
    <n v="34"/>
    <n v="3.03"/>
    <x v="1"/>
    <x v="0"/>
    <n v="5938.29"/>
    <n v="1004.48"/>
    <n v="2271.94"/>
    <n v="0"/>
    <n v="11171.2"/>
    <n v="8979.02"/>
    <n v="16591.009999999998"/>
    <n v="3559.21"/>
    <n v="626594850.33999527"/>
    <n v="62659.485033999525"/>
  </r>
  <r>
    <s v="MEM3790"/>
    <x v="7"/>
    <x v="1"/>
    <n v="21"/>
    <x v="2"/>
    <x v="1"/>
    <x v="1"/>
    <x v="2"/>
    <n v="32"/>
    <n v="3.13"/>
    <x v="1"/>
    <x v="0"/>
    <n v="14699.73"/>
    <n v="3037.08"/>
    <n v="1918.5"/>
    <n v="0"/>
    <n v="25580.080000000002"/>
    <n v="63477.62"/>
    <n v="-25820.98"/>
    <n v="114878.68"/>
    <n v="626594850.33999527"/>
    <n v="62659.485033999525"/>
  </r>
  <r>
    <s v="MEM3791"/>
    <x v="0"/>
    <x v="0"/>
    <n v="56"/>
    <x v="0"/>
    <x v="1"/>
    <x v="1"/>
    <x v="4"/>
    <n v="34"/>
    <n v="2.59"/>
    <x v="0"/>
    <x v="0"/>
    <n v="3078.31"/>
    <n v="3374.91"/>
    <n v="4582.1899999999996"/>
    <n v="0"/>
    <n v="4060.65"/>
    <n v="6468.84"/>
    <n v="-2375.09"/>
    <n v="12904.58"/>
    <n v="626594850.33999527"/>
    <n v="62659.485033999525"/>
  </r>
  <r>
    <s v="MEM3792"/>
    <x v="7"/>
    <x v="1"/>
    <n v="71"/>
    <x v="0"/>
    <x v="2"/>
    <x v="1"/>
    <x v="0"/>
    <n v="29"/>
    <n v="2.0299999999999998"/>
    <x v="1"/>
    <x v="0"/>
    <n v="11406.81"/>
    <n v="4606.8100000000004"/>
    <n v="5646.92"/>
    <n v="0"/>
    <n v="51500.13"/>
    <n v="46797.33"/>
    <n v="27537.32"/>
    <n v="70760.14"/>
    <n v="626594850.33999527"/>
    <n v="62659.485033999525"/>
  </r>
  <r>
    <s v="MEM3793"/>
    <x v="2"/>
    <x v="1"/>
    <n v="51"/>
    <x v="1"/>
    <x v="0"/>
    <x v="1"/>
    <x v="0"/>
    <n v="46"/>
    <n v="3.57"/>
    <x v="1"/>
    <x v="0"/>
    <n v="13021.16"/>
    <n v="2164.3000000000002"/>
    <n v="907.02"/>
    <n v="0"/>
    <n v="48474.45"/>
    <n v="53805.22"/>
    <n v="11751.07"/>
    <n v="90528.6"/>
    <n v="626594850.33999527"/>
    <n v="62659.485033999525"/>
  </r>
  <r>
    <s v="MEM3794"/>
    <x v="9"/>
    <x v="0"/>
    <n v="46"/>
    <x v="1"/>
    <x v="4"/>
    <x v="0"/>
    <x v="3"/>
    <n v="35"/>
    <n v="4.18"/>
    <x v="1"/>
    <x v="0"/>
    <n v="15424.5"/>
    <n v="2691.94"/>
    <n v="7837.09"/>
    <n v="0"/>
    <n v="37608.699999999997"/>
    <n v="56506.86"/>
    <n v="12543.62"/>
    <n v="81571.94"/>
    <n v="626594850.33999527"/>
    <n v="62659.485033999525"/>
  </r>
  <r>
    <s v="MEM3795"/>
    <x v="8"/>
    <x v="1"/>
    <n v="38"/>
    <x v="1"/>
    <x v="3"/>
    <x v="0"/>
    <x v="5"/>
    <n v="26"/>
    <n v="3.08"/>
    <x v="0"/>
    <x v="0"/>
    <n v="4965.57"/>
    <n v="4326.21"/>
    <n v="3391.82"/>
    <n v="0"/>
    <n v="21047.05"/>
    <n v="19744.48"/>
    <n v="-6812.95"/>
    <n v="47604.480000000003"/>
    <n v="626594850.33999527"/>
    <n v="62659.485033999525"/>
  </r>
  <r>
    <s v="MEM3796"/>
    <x v="4"/>
    <x v="1"/>
    <n v="40"/>
    <x v="1"/>
    <x v="1"/>
    <x v="3"/>
    <x v="4"/>
    <n v="29"/>
    <n v="2.38"/>
    <x v="0"/>
    <x v="0"/>
    <n v="9703.2999999999993"/>
    <n v="3735.01"/>
    <n v="6138.15"/>
    <n v="0"/>
    <n v="34510.92"/>
    <n v="16846.13"/>
    <n v="-7725.6"/>
    <n v="59082.65"/>
    <n v="626594850.33999527"/>
    <n v="62659.485033999525"/>
  </r>
  <r>
    <s v="MEM3797"/>
    <x v="5"/>
    <x v="0"/>
    <n v="25"/>
    <x v="2"/>
    <x v="6"/>
    <x v="2"/>
    <x v="0"/>
    <n v="22"/>
    <n v="2.11"/>
    <x v="1"/>
    <x v="0"/>
    <n v="1544.87"/>
    <n v="4365.76"/>
    <n v="1875.38"/>
    <n v="0"/>
    <n v="4464.2700000000004"/>
    <n v="6614.25"/>
    <n v="29761.81"/>
    <n v="-18683.29"/>
    <n v="626594850.33999527"/>
    <n v="62659.485033999525"/>
  </r>
  <r>
    <s v="MEM3798"/>
    <x v="5"/>
    <x v="1"/>
    <n v="27"/>
    <x v="2"/>
    <x v="4"/>
    <x v="3"/>
    <x v="0"/>
    <n v="23"/>
    <n v="2.6"/>
    <x v="1"/>
    <x v="0"/>
    <n v="9259.66"/>
    <n v="3521.52"/>
    <n v="5211.4799999999996"/>
    <n v="0"/>
    <n v="13455.39"/>
    <n v="23331.47"/>
    <n v="13869.25"/>
    <n v="22917.61"/>
    <n v="626594850.33999527"/>
    <n v="62659.485033999525"/>
  </r>
  <r>
    <s v="MEM3799"/>
    <x v="2"/>
    <x v="1"/>
    <n v="34"/>
    <x v="1"/>
    <x v="4"/>
    <x v="0"/>
    <x v="5"/>
    <n v="28"/>
    <n v="2.4900000000000002"/>
    <x v="0"/>
    <x v="0"/>
    <n v="17157.73"/>
    <n v="4777.82"/>
    <n v="7072.97"/>
    <n v="0"/>
    <n v="42664.32"/>
    <n v="68312.160000000003"/>
    <n v="24510.28"/>
    <n v="86466.2"/>
    <n v="626594850.33999527"/>
    <n v="62659.485033999525"/>
  </r>
  <r>
    <s v="MEM3800"/>
    <x v="4"/>
    <x v="0"/>
    <n v="58"/>
    <x v="0"/>
    <x v="6"/>
    <x v="1"/>
    <x v="1"/>
    <n v="27"/>
    <n v="2.67"/>
    <x v="0"/>
    <x v="0"/>
    <n v="17869.849999999999"/>
    <n v="2129.27"/>
    <n v="3623.07"/>
    <n v="0"/>
    <n v="26801.360000000001"/>
    <n v="29869.26"/>
    <n v="28044.400000000001"/>
    <n v="28626.22"/>
    <n v="626594850.33999527"/>
    <n v="62659.485033999525"/>
  </r>
  <r>
    <s v="MEM3801"/>
    <x v="5"/>
    <x v="0"/>
    <n v="37"/>
    <x v="1"/>
    <x v="3"/>
    <x v="1"/>
    <x v="2"/>
    <n v="33"/>
    <n v="2.68"/>
    <x v="1"/>
    <x v="0"/>
    <n v="3386.42"/>
    <n v="3421.65"/>
    <n v="7594.54"/>
    <n v="0"/>
    <n v="14891.36"/>
    <n v="14492.19"/>
    <n v="27561.39"/>
    <n v="1822.16"/>
    <n v="626594850.33999527"/>
    <n v="62659.485033999525"/>
  </r>
  <r>
    <s v="MEM3802"/>
    <x v="7"/>
    <x v="1"/>
    <n v="37"/>
    <x v="1"/>
    <x v="4"/>
    <x v="3"/>
    <x v="3"/>
    <n v="30"/>
    <n v="2.2599999999999998"/>
    <x v="1"/>
    <x v="0"/>
    <n v="18689.68"/>
    <n v="800.59"/>
    <n v="702.56"/>
    <n v="0"/>
    <n v="38556.870000000003"/>
    <n v="92047.11"/>
    <n v="2695.85"/>
    <n v="127908.13"/>
    <n v="626594850.33999527"/>
    <n v="62659.485033999525"/>
  </r>
  <r>
    <s v="MEM3803"/>
    <x v="8"/>
    <x v="0"/>
    <n v="43"/>
    <x v="1"/>
    <x v="4"/>
    <x v="1"/>
    <x v="2"/>
    <n v="24"/>
    <n v="2.52"/>
    <x v="1"/>
    <x v="0"/>
    <n v="3717.51"/>
    <n v="2581.25"/>
    <n v="7644.65"/>
    <n v="0"/>
    <n v="10989.18"/>
    <n v="6048.69"/>
    <n v="-12562.32"/>
    <n v="29600.19"/>
    <n v="626594850.33999527"/>
    <n v="62659.485033999525"/>
  </r>
  <r>
    <s v="MEM3804"/>
    <x v="4"/>
    <x v="0"/>
    <n v="56"/>
    <x v="0"/>
    <x v="4"/>
    <x v="0"/>
    <x v="4"/>
    <n v="29"/>
    <n v="2.8"/>
    <x v="1"/>
    <x v="0"/>
    <n v="12052.03"/>
    <n v="3662.84"/>
    <n v="6216.12"/>
    <n v="0"/>
    <n v="41973.77"/>
    <n v="16600.72"/>
    <n v="-29549.46"/>
    <n v="88123.95"/>
    <n v="626594850.33999527"/>
    <n v="62659.485033999525"/>
  </r>
  <r>
    <s v="MEM3805"/>
    <x v="8"/>
    <x v="1"/>
    <n v="24"/>
    <x v="2"/>
    <x v="5"/>
    <x v="3"/>
    <x v="0"/>
    <n v="34"/>
    <n v="4.1500000000000004"/>
    <x v="1"/>
    <x v="0"/>
    <n v="17320.28"/>
    <n v="740.83"/>
    <n v="2742.31"/>
    <n v="0"/>
    <n v="44387.45"/>
    <n v="48981.04"/>
    <n v="3895.14"/>
    <n v="89473.35"/>
    <n v="626594850.33999527"/>
    <n v="62659.485033999525"/>
  </r>
  <r>
    <s v="MEM3806"/>
    <x v="5"/>
    <x v="0"/>
    <n v="68"/>
    <x v="0"/>
    <x v="1"/>
    <x v="0"/>
    <x v="4"/>
    <n v="29"/>
    <n v="2.33"/>
    <x v="1"/>
    <x v="0"/>
    <n v="14244.03"/>
    <n v="2556.54"/>
    <n v="2896.55"/>
    <n v="0"/>
    <n v="70310.73"/>
    <n v="63662.27"/>
    <n v="-2848.08"/>
    <n v="136821.07999999999"/>
    <n v="626594850.33999527"/>
    <n v="62659.485033999525"/>
  </r>
  <r>
    <s v="MEM3807"/>
    <x v="7"/>
    <x v="0"/>
    <n v="64"/>
    <x v="0"/>
    <x v="6"/>
    <x v="3"/>
    <x v="2"/>
    <n v="22"/>
    <n v="1.1200000000000001"/>
    <x v="1"/>
    <x v="0"/>
    <n v="5861.09"/>
    <n v="4494.51"/>
    <n v="3794.85"/>
    <n v="0"/>
    <n v="26326.76"/>
    <n v="21355.57"/>
    <n v="19371.060000000001"/>
    <n v="28311.27"/>
    <n v="626594850.33999527"/>
    <n v="62659.485033999525"/>
  </r>
  <r>
    <s v="MEM3808"/>
    <x v="4"/>
    <x v="1"/>
    <n v="40"/>
    <x v="1"/>
    <x v="4"/>
    <x v="1"/>
    <x v="0"/>
    <n v="42"/>
    <n v="1.77"/>
    <x v="1"/>
    <x v="0"/>
    <n v="2720.28"/>
    <n v="4976.57"/>
    <n v="4300.41"/>
    <n v="0"/>
    <n v="10102.33"/>
    <n v="5709.65"/>
    <n v="27785.25"/>
    <n v="-11973.27"/>
    <n v="626594850.33999527"/>
    <n v="62659.485033999525"/>
  </r>
  <r>
    <s v="MEM3809"/>
    <x v="8"/>
    <x v="0"/>
    <n v="22"/>
    <x v="2"/>
    <x v="6"/>
    <x v="3"/>
    <x v="1"/>
    <n v="37"/>
    <n v="5.18"/>
    <x v="1"/>
    <x v="0"/>
    <n v="8016.59"/>
    <n v="3967.94"/>
    <n v="6901.18"/>
    <n v="0"/>
    <n v="22005.51"/>
    <n v="29380.09"/>
    <n v="11706.26"/>
    <n v="39679.339999999997"/>
    <n v="626594850.33999527"/>
    <n v="62659.485033999525"/>
  </r>
  <r>
    <s v="MEM3810"/>
    <x v="9"/>
    <x v="0"/>
    <n v="71"/>
    <x v="0"/>
    <x v="3"/>
    <x v="0"/>
    <x v="3"/>
    <n v="17"/>
    <n v="1.86"/>
    <x v="1"/>
    <x v="0"/>
    <n v="12152.46"/>
    <n v="557.61"/>
    <n v="5266.71"/>
    <n v="0"/>
    <n v="45908.43"/>
    <n v="48247.97"/>
    <n v="-2471.79"/>
    <n v="96628.19"/>
    <n v="626594850.33999527"/>
    <n v="62659.485033999525"/>
  </r>
  <r>
    <s v="MEM3811"/>
    <x v="3"/>
    <x v="1"/>
    <n v="24"/>
    <x v="2"/>
    <x v="5"/>
    <x v="3"/>
    <x v="2"/>
    <n v="22"/>
    <n v="2.0299999999999998"/>
    <x v="1"/>
    <x v="0"/>
    <n v="18640.580000000002"/>
    <n v="1992"/>
    <n v="6819"/>
    <n v="0"/>
    <n v="30664.23"/>
    <n v="83971.38"/>
    <n v="-4379.25"/>
    <n v="119014.86"/>
    <n v="626594850.33999527"/>
    <n v="62659.485033999525"/>
  </r>
  <r>
    <s v="MEM3812"/>
    <x v="6"/>
    <x v="1"/>
    <n v="54"/>
    <x v="1"/>
    <x v="5"/>
    <x v="3"/>
    <x v="2"/>
    <n v="36"/>
    <n v="1.32"/>
    <x v="1"/>
    <x v="0"/>
    <n v="6061.94"/>
    <n v="2809.43"/>
    <n v="410.01"/>
    <n v="0"/>
    <n v="14824.41"/>
    <n v="23198.13"/>
    <n v="-4439.68"/>
    <n v="42462.22"/>
    <n v="626594850.33999527"/>
    <n v="62659.485033999525"/>
  </r>
  <r>
    <s v="MEM3813"/>
    <x v="6"/>
    <x v="1"/>
    <n v="44"/>
    <x v="1"/>
    <x v="1"/>
    <x v="1"/>
    <x v="3"/>
    <n v="25"/>
    <n v="3.33"/>
    <x v="1"/>
    <x v="0"/>
    <n v="4374.17"/>
    <n v="930.72"/>
    <n v="4826.17"/>
    <n v="0"/>
    <n v="12914.36"/>
    <n v="11248.01"/>
    <n v="-5584.61"/>
    <n v="29746.98"/>
    <n v="626594850.33999527"/>
    <n v="62659.485033999525"/>
  </r>
  <r>
    <s v="MEM3814"/>
    <x v="4"/>
    <x v="0"/>
    <n v="72"/>
    <x v="0"/>
    <x v="3"/>
    <x v="0"/>
    <x v="0"/>
    <n v="39"/>
    <n v="2.5"/>
    <x v="0"/>
    <x v="0"/>
    <n v="12089.75"/>
    <n v="2573.83"/>
    <n v="4861.3599999999997"/>
    <n v="0"/>
    <n v="38370.959999999999"/>
    <n v="20681.28"/>
    <n v="-27261.29"/>
    <n v="86313.53"/>
    <n v="626594850.33999527"/>
    <n v="62659.485033999525"/>
  </r>
  <r>
    <s v="MEM3815"/>
    <x v="5"/>
    <x v="1"/>
    <n v="46"/>
    <x v="1"/>
    <x v="1"/>
    <x v="0"/>
    <x v="2"/>
    <n v="29"/>
    <n v="3.15"/>
    <x v="1"/>
    <x v="0"/>
    <n v="13340.35"/>
    <n v="4037.26"/>
    <n v="975.24"/>
    <n v="0"/>
    <n v="44831.53"/>
    <n v="57991.33"/>
    <n v="-3807.51"/>
    <n v="106630.37"/>
    <n v="626594850.33999527"/>
    <n v="62659.485033999525"/>
  </r>
  <r>
    <s v="MEM3816"/>
    <x v="8"/>
    <x v="0"/>
    <n v="33"/>
    <x v="1"/>
    <x v="6"/>
    <x v="0"/>
    <x v="3"/>
    <n v="30"/>
    <n v="2.39"/>
    <x v="0"/>
    <x v="0"/>
    <n v="16940.13"/>
    <n v="4006.18"/>
    <n v="449.6"/>
    <n v="0"/>
    <n v="82848.100000000006"/>
    <n v="61074.18"/>
    <n v="4680.1000000000004"/>
    <n v="139242.18"/>
    <n v="626594850.33999527"/>
    <n v="62659.485033999525"/>
  </r>
  <r>
    <s v="MEM3817"/>
    <x v="9"/>
    <x v="1"/>
    <n v="51"/>
    <x v="1"/>
    <x v="6"/>
    <x v="0"/>
    <x v="3"/>
    <n v="29"/>
    <n v="1.94"/>
    <x v="1"/>
    <x v="0"/>
    <n v="7479.18"/>
    <n v="3717.45"/>
    <n v="2279.23"/>
    <n v="0"/>
    <n v="23462.94"/>
    <n v="20948.28"/>
    <n v="-25610.639999999999"/>
    <n v="70021.86"/>
    <n v="626594850.33999527"/>
    <n v="62659.485033999525"/>
  </r>
  <r>
    <s v="MEM3818"/>
    <x v="5"/>
    <x v="0"/>
    <n v="32"/>
    <x v="1"/>
    <x v="5"/>
    <x v="0"/>
    <x v="3"/>
    <n v="27"/>
    <n v="2.23"/>
    <x v="0"/>
    <x v="0"/>
    <n v="1049.57"/>
    <n v="3071.79"/>
    <n v="3136.63"/>
    <n v="0"/>
    <n v="4066.99"/>
    <n v="3826.25"/>
    <n v="-1633.92"/>
    <n v="9527.16"/>
    <n v="626594850.33999527"/>
    <n v="62659.485033999525"/>
  </r>
  <r>
    <s v="MEM3819"/>
    <x v="8"/>
    <x v="0"/>
    <n v="31"/>
    <x v="1"/>
    <x v="5"/>
    <x v="3"/>
    <x v="1"/>
    <n v="31"/>
    <n v="2.95"/>
    <x v="1"/>
    <x v="0"/>
    <n v="19628.830000000002"/>
    <n v="4646.3100000000004"/>
    <n v="3767.01"/>
    <n v="0"/>
    <n v="45738.01"/>
    <n v="80671.679999999993"/>
    <n v="-16083.49"/>
    <n v="142493.18"/>
    <n v="626594850.33999527"/>
    <n v="62659.485033999525"/>
  </r>
  <r>
    <s v="MEM3820"/>
    <x v="2"/>
    <x v="0"/>
    <n v="44"/>
    <x v="1"/>
    <x v="4"/>
    <x v="0"/>
    <x v="3"/>
    <n v="34"/>
    <n v="2.64"/>
    <x v="1"/>
    <x v="0"/>
    <n v="15418.81"/>
    <n v="2583.33"/>
    <n v="2390.7399999999998"/>
    <n v="0"/>
    <n v="74916.59"/>
    <n v="73355.710000000006"/>
    <n v="11720.44"/>
    <n v="136551.85999999999"/>
    <n v="626594850.33999527"/>
    <n v="62659.485033999525"/>
  </r>
  <r>
    <s v="MEM3821"/>
    <x v="5"/>
    <x v="1"/>
    <n v="63"/>
    <x v="0"/>
    <x v="0"/>
    <x v="1"/>
    <x v="2"/>
    <n v="36"/>
    <n v="2.61"/>
    <x v="1"/>
    <x v="0"/>
    <n v="2151.48"/>
    <n v="1129.0999999999999"/>
    <n v="4753.3900000000003"/>
    <n v="0"/>
    <n v="7615.45"/>
    <n v="3170.89"/>
    <n v="-10618.82"/>
    <n v="21405.16"/>
    <n v="626594850.33999527"/>
    <n v="62659.485033999525"/>
  </r>
  <r>
    <s v="MEM3822"/>
    <x v="9"/>
    <x v="0"/>
    <n v="54"/>
    <x v="1"/>
    <x v="6"/>
    <x v="0"/>
    <x v="0"/>
    <n v="28"/>
    <n v="1.05"/>
    <x v="1"/>
    <x v="0"/>
    <n v="8044.01"/>
    <n v="4904.87"/>
    <n v="3375.23"/>
    <n v="0"/>
    <n v="23062.240000000002"/>
    <n v="31992.47"/>
    <n v="27371.99"/>
    <n v="27682.720000000001"/>
    <n v="626594850.33999527"/>
    <n v="62659.485033999525"/>
  </r>
  <r>
    <s v="MEM3823"/>
    <x v="9"/>
    <x v="1"/>
    <n v="25"/>
    <x v="2"/>
    <x v="2"/>
    <x v="0"/>
    <x v="4"/>
    <n v="37"/>
    <n v="1.25"/>
    <x v="1"/>
    <x v="0"/>
    <n v="18596.53"/>
    <n v="4173.17"/>
    <n v="4689.67"/>
    <n v="0"/>
    <n v="62678.77"/>
    <n v="75572.36"/>
    <n v="-4430.03"/>
    <n v="142681.16"/>
    <n v="626594850.33999527"/>
    <n v="62659.485033999525"/>
  </r>
  <r>
    <s v="MEM3824"/>
    <x v="0"/>
    <x v="1"/>
    <n v="40"/>
    <x v="1"/>
    <x v="6"/>
    <x v="0"/>
    <x v="2"/>
    <n v="22"/>
    <n v="1.86"/>
    <x v="1"/>
    <x v="0"/>
    <n v="19591.18"/>
    <n v="3722.19"/>
    <n v="4346.4399999999996"/>
    <n v="0"/>
    <n v="89956.54"/>
    <n v="39103.49"/>
    <n v="-28505.75"/>
    <n v="157565.78"/>
    <n v="626594850.33999527"/>
    <n v="62659.485033999525"/>
  </r>
  <r>
    <s v="MEM3825"/>
    <x v="5"/>
    <x v="0"/>
    <n v="28"/>
    <x v="2"/>
    <x v="0"/>
    <x v="3"/>
    <x v="4"/>
    <n v="16"/>
    <n v="2.73"/>
    <x v="1"/>
    <x v="0"/>
    <n v="14715.58"/>
    <n v="3361.16"/>
    <n v="5733.35"/>
    <n v="0"/>
    <n v="37912.370000000003"/>
    <n v="45070.16"/>
    <n v="23816.83"/>
    <n v="59165.7"/>
    <n v="626594850.33999527"/>
    <n v="62659.485033999525"/>
  </r>
  <r>
    <s v="MEM3826"/>
    <x v="5"/>
    <x v="0"/>
    <n v="31"/>
    <x v="1"/>
    <x v="6"/>
    <x v="2"/>
    <x v="5"/>
    <n v="23"/>
    <n v="2.52"/>
    <x v="1"/>
    <x v="0"/>
    <n v="13723.22"/>
    <n v="4257.54"/>
    <n v="463.56"/>
    <n v="0"/>
    <n v="56225.56"/>
    <n v="44733.599999999999"/>
    <n v="22871.72"/>
    <n v="78087.44"/>
    <n v="626594850.33999527"/>
    <n v="62659.485033999525"/>
  </r>
  <r>
    <s v="MEM3827"/>
    <x v="2"/>
    <x v="0"/>
    <n v="71"/>
    <x v="0"/>
    <x v="3"/>
    <x v="0"/>
    <x v="0"/>
    <n v="27"/>
    <n v="1.86"/>
    <x v="0"/>
    <x v="0"/>
    <n v="5977.75"/>
    <n v="1997.9"/>
    <n v="5775.01"/>
    <n v="0"/>
    <n v="22196.85"/>
    <n v="10839.85"/>
    <n v="-3577.5"/>
    <n v="36614.199999999997"/>
    <n v="626594850.33999527"/>
    <n v="62659.485033999525"/>
  </r>
  <r>
    <s v="MEM3828"/>
    <x v="5"/>
    <x v="0"/>
    <n v="49"/>
    <x v="1"/>
    <x v="1"/>
    <x v="1"/>
    <x v="3"/>
    <n v="22"/>
    <n v="1.84"/>
    <x v="1"/>
    <x v="0"/>
    <n v="4823.47"/>
    <n v="2578.7600000000002"/>
    <n v="7099.96"/>
    <n v="0"/>
    <n v="14432.08"/>
    <n v="22876.18"/>
    <n v="14634.44"/>
    <n v="22673.82"/>
    <n v="626594850.33999527"/>
    <n v="62659.485033999525"/>
  </r>
  <r>
    <s v="MEM3829"/>
    <x v="1"/>
    <x v="1"/>
    <n v="22"/>
    <x v="2"/>
    <x v="4"/>
    <x v="0"/>
    <x v="5"/>
    <n v="27"/>
    <n v="3.1"/>
    <x v="1"/>
    <x v="0"/>
    <n v="4810.79"/>
    <n v="4981.57"/>
    <n v="4535.41"/>
    <n v="0"/>
    <n v="15365.28"/>
    <n v="23943.25"/>
    <n v="-10019.16"/>
    <n v="49327.69"/>
    <n v="626594850.33999527"/>
    <n v="62659.485033999525"/>
  </r>
  <r>
    <s v="MEM3830"/>
    <x v="7"/>
    <x v="1"/>
    <n v="45"/>
    <x v="1"/>
    <x v="6"/>
    <x v="3"/>
    <x v="4"/>
    <n v="37"/>
    <n v="2.5099999999999998"/>
    <x v="1"/>
    <x v="0"/>
    <n v="5274.03"/>
    <n v="1882.18"/>
    <n v="6614.9"/>
    <n v="0"/>
    <n v="16656.27"/>
    <n v="16757.48"/>
    <n v="-9764.36"/>
    <n v="43178.11"/>
    <n v="626594850.33999527"/>
    <n v="62659.485033999525"/>
  </r>
  <r>
    <s v="MEM3831"/>
    <x v="2"/>
    <x v="1"/>
    <n v="80"/>
    <x v="0"/>
    <x v="2"/>
    <x v="1"/>
    <x v="3"/>
    <n v="31"/>
    <n v="2.72"/>
    <x v="1"/>
    <x v="0"/>
    <n v="5000.8599999999997"/>
    <n v="4618.09"/>
    <n v="1529.56"/>
    <n v="0"/>
    <n v="6660.62"/>
    <n v="18994.48"/>
    <n v="3941.26"/>
    <n v="21713.84"/>
    <n v="626594850.33999527"/>
    <n v="62659.485033999525"/>
  </r>
  <r>
    <s v="MEM3832"/>
    <x v="8"/>
    <x v="0"/>
    <n v="50"/>
    <x v="1"/>
    <x v="6"/>
    <x v="1"/>
    <x v="5"/>
    <n v="37"/>
    <n v="2.84"/>
    <x v="1"/>
    <x v="0"/>
    <n v="15546.32"/>
    <n v="3224.23"/>
    <n v="7923.33"/>
    <n v="0"/>
    <n v="40270.959999999999"/>
    <n v="44666.1"/>
    <n v="-12726.51"/>
    <n v="97663.57"/>
    <n v="626594850.33999527"/>
    <n v="62659.485033999525"/>
  </r>
  <r>
    <s v="MEM3833"/>
    <x v="8"/>
    <x v="1"/>
    <n v="48"/>
    <x v="1"/>
    <x v="2"/>
    <x v="0"/>
    <x v="4"/>
    <n v="26"/>
    <n v="4.1500000000000004"/>
    <x v="1"/>
    <x v="0"/>
    <n v="3886.91"/>
    <n v="393.68"/>
    <n v="3349.71"/>
    <n v="0"/>
    <n v="9069.91"/>
    <n v="8644.44"/>
    <n v="-22146.39"/>
    <n v="39860.74"/>
    <n v="626594850.33999527"/>
    <n v="62659.485033999525"/>
  </r>
  <r>
    <s v="MEM3834"/>
    <x v="3"/>
    <x v="0"/>
    <n v="44"/>
    <x v="1"/>
    <x v="4"/>
    <x v="1"/>
    <x v="0"/>
    <n v="25"/>
    <n v="3.36"/>
    <x v="0"/>
    <x v="0"/>
    <n v="14687.99"/>
    <n v="2960.71"/>
    <n v="945.18"/>
    <n v="0"/>
    <n v="37687.760000000002"/>
    <n v="33275.800000000003"/>
    <n v="-28320.240000000002"/>
    <n v="99283.8"/>
    <n v="626594850.33999527"/>
    <n v="62659.485033999525"/>
  </r>
  <r>
    <s v="MEM3835"/>
    <x v="8"/>
    <x v="1"/>
    <n v="21"/>
    <x v="2"/>
    <x v="5"/>
    <x v="1"/>
    <x v="4"/>
    <n v="31"/>
    <n v="2.5499999999999998"/>
    <x v="0"/>
    <x v="0"/>
    <n v="2660.42"/>
    <n v="3837"/>
    <n v="6248.21"/>
    <n v="0"/>
    <n v="8674.19"/>
    <n v="9162.81"/>
    <n v="-29086.81"/>
    <n v="46923.81"/>
    <n v="626594850.33999527"/>
    <n v="62659.485033999525"/>
  </r>
  <r>
    <s v="MEM3836"/>
    <x v="4"/>
    <x v="0"/>
    <n v="65"/>
    <x v="0"/>
    <x v="0"/>
    <x v="0"/>
    <x v="5"/>
    <n v="20"/>
    <n v="2.4500000000000002"/>
    <x v="1"/>
    <x v="0"/>
    <n v="17247.97"/>
    <n v="3746.77"/>
    <n v="1053.79"/>
    <n v="0"/>
    <n v="34775.82"/>
    <n v="23821.22"/>
    <n v="17202.14"/>
    <n v="41394.9"/>
    <n v="626594850.33999527"/>
    <n v="62659.485033999525"/>
  </r>
  <r>
    <s v="MEM3837"/>
    <x v="7"/>
    <x v="1"/>
    <n v="44"/>
    <x v="1"/>
    <x v="5"/>
    <x v="3"/>
    <x v="4"/>
    <n v="26"/>
    <n v="2.59"/>
    <x v="1"/>
    <x v="0"/>
    <n v="3727.16"/>
    <n v="4447.82"/>
    <n v="3283.55"/>
    <n v="0"/>
    <n v="5474.41"/>
    <n v="15235.92"/>
    <n v="-4544.96"/>
    <n v="25255.29"/>
    <n v="626594850.33999527"/>
    <n v="62659.485033999525"/>
  </r>
  <r>
    <s v="MEM3838"/>
    <x v="9"/>
    <x v="0"/>
    <n v="72"/>
    <x v="0"/>
    <x v="0"/>
    <x v="0"/>
    <x v="5"/>
    <n v="30"/>
    <n v="1.65"/>
    <x v="0"/>
    <x v="0"/>
    <n v="13708.26"/>
    <n v="897.39"/>
    <n v="4919.6899999999996"/>
    <n v="0"/>
    <n v="43550.55"/>
    <n v="59080.68"/>
    <n v="16730.09"/>
    <n v="85901.14"/>
    <n v="626594850.33999527"/>
    <n v="62659.485033999525"/>
  </r>
  <r>
    <s v="MEM3839"/>
    <x v="3"/>
    <x v="0"/>
    <n v="28"/>
    <x v="2"/>
    <x v="0"/>
    <x v="1"/>
    <x v="3"/>
    <n v="37"/>
    <n v="3.16"/>
    <x v="0"/>
    <x v="0"/>
    <n v="3491.42"/>
    <n v="419.2"/>
    <n v="641.30999999999995"/>
    <n v="0"/>
    <n v="17358.13"/>
    <n v="16026.84"/>
    <n v="15350.27"/>
    <n v="18034.7"/>
    <n v="626594850.33999527"/>
    <n v="62659.485033999525"/>
  </r>
  <r>
    <s v="MEM3840"/>
    <x v="2"/>
    <x v="1"/>
    <n v="71"/>
    <x v="0"/>
    <x v="3"/>
    <x v="2"/>
    <x v="2"/>
    <n v="31"/>
    <n v="2.58"/>
    <x v="1"/>
    <x v="0"/>
    <n v="12086.83"/>
    <n v="4034.97"/>
    <n v="4551.72"/>
    <n v="0"/>
    <n v="36901.65"/>
    <n v="55842.22"/>
    <n v="29679.71"/>
    <n v="63064.160000000003"/>
    <n v="626594850.33999527"/>
    <n v="62659.485033999525"/>
  </r>
  <r>
    <s v="MEM3841"/>
    <x v="9"/>
    <x v="0"/>
    <n v="45"/>
    <x v="1"/>
    <x v="1"/>
    <x v="1"/>
    <x v="3"/>
    <n v="31"/>
    <n v="2.65"/>
    <x v="1"/>
    <x v="0"/>
    <n v="3097.95"/>
    <n v="2564.1999999999998"/>
    <n v="4082.24"/>
    <n v="0"/>
    <n v="13960.17"/>
    <n v="14960.28"/>
    <n v="-4576.32"/>
    <n v="33496.769999999997"/>
    <n v="626594850.33999527"/>
    <n v="62659.485033999525"/>
  </r>
  <r>
    <s v="MEM3842"/>
    <x v="1"/>
    <x v="1"/>
    <n v="33"/>
    <x v="1"/>
    <x v="1"/>
    <x v="3"/>
    <x v="5"/>
    <n v="29"/>
    <n v="3.14"/>
    <x v="1"/>
    <x v="0"/>
    <n v="14121.3"/>
    <n v="2115.84"/>
    <n v="436.98"/>
    <n v="0"/>
    <n v="34736.019999999997"/>
    <n v="17302.96"/>
    <n v="-18273.82"/>
    <n v="70312.800000000003"/>
    <n v="626594850.33999527"/>
    <n v="62659.485033999525"/>
  </r>
  <r>
    <s v="MEM3843"/>
    <x v="0"/>
    <x v="1"/>
    <n v="57"/>
    <x v="0"/>
    <x v="4"/>
    <x v="0"/>
    <x v="0"/>
    <n v="29"/>
    <n v="1.86"/>
    <x v="0"/>
    <x v="0"/>
    <n v="7244.74"/>
    <n v="1516.49"/>
    <n v="6948.12"/>
    <n v="0"/>
    <n v="21801.22"/>
    <n v="24941.88"/>
    <n v="5786.2"/>
    <n v="40956.9"/>
    <n v="626594850.33999527"/>
    <n v="62659.485033999525"/>
  </r>
  <r>
    <s v="MEM3844"/>
    <x v="9"/>
    <x v="1"/>
    <n v="39"/>
    <x v="1"/>
    <x v="5"/>
    <x v="2"/>
    <x v="5"/>
    <n v="35"/>
    <n v="1.55"/>
    <x v="1"/>
    <x v="0"/>
    <n v="11042.94"/>
    <n v="1035.93"/>
    <n v="6683.49"/>
    <n v="0"/>
    <n v="41434.660000000003"/>
    <n v="49508.6"/>
    <n v="16734.009999999998"/>
    <n v="74209.25"/>
    <n v="626594850.33999527"/>
    <n v="62659.485033999525"/>
  </r>
  <r>
    <s v="MEM3845"/>
    <x v="0"/>
    <x v="0"/>
    <n v="38"/>
    <x v="1"/>
    <x v="3"/>
    <x v="3"/>
    <x v="0"/>
    <n v="28"/>
    <n v="1.93"/>
    <x v="0"/>
    <x v="0"/>
    <n v="16904.169999999998"/>
    <n v="4009.77"/>
    <n v="4400.49"/>
    <n v="0"/>
    <n v="46110.720000000001"/>
    <n v="37368.82"/>
    <n v="15916.73"/>
    <n v="67562.81"/>
    <n v="626594850.33999527"/>
    <n v="62659.485033999525"/>
  </r>
  <r>
    <s v="MEM3846"/>
    <x v="4"/>
    <x v="0"/>
    <n v="49"/>
    <x v="1"/>
    <x v="1"/>
    <x v="1"/>
    <x v="3"/>
    <n v="30"/>
    <n v="2.68"/>
    <x v="1"/>
    <x v="0"/>
    <n v="11141.39"/>
    <n v="3289.86"/>
    <n v="1784.27"/>
    <n v="0"/>
    <n v="47850.23"/>
    <n v="43973.81"/>
    <n v="-19787.55"/>
    <n v="111611.59"/>
    <n v="626594850.33999527"/>
    <n v="62659.485033999525"/>
  </r>
  <r>
    <s v="MEM3847"/>
    <x v="4"/>
    <x v="0"/>
    <n v="49"/>
    <x v="1"/>
    <x v="0"/>
    <x v="3"/>
    <x v="4"/>
    <n v="32"/>
    <n v="3.2"/>
    <x v="0"/>
    <x v="0"/>
    <n v="7422.4"/>
    <n v="908.17"/>
    <n v="3784.5"/>
    <n v="0"/>
    <n v="29255.57"/>
    <n v="14586.77"/>
    <n v="-24017.02"/>
    <n v="67859.360000000001"/>
    <n v="626594850.33999527"/>
    <n v="62659.485033999525"/>
  </r>
  <r>
    <s v="MEM3848"/>
    <x v="8"/>
    <x v="1"/>
    <n v="65"/>
    <x v="0"/>
    <x v="6"/>
    <x v="1"/>
    <x v="2"/>
    <n v="28"/>
    <n v="3.09"/>
    <x v="1"/>
    <x v="0"/>
    <n v="9453.1"/>
    <n v="1284.78"/>
    <n v="2874.14"/>
    <n v="0"/>
    <n v="32094.47"/>
    <n v="30458.23"/>
    <n v="-17679.52"/>
    <n v="80232.22"/>
    <n v="626594850.33999527"/>
    <n v="62659.485033999525"/>
  </r>
  <r>
    <s v="MEM3849"/>
    <x v="8"/>
    <x v="0"/>
    <n v="24"/>
    <x v="2"/>
    <x v="6"/>
    <x v="0"/>
    <x v="0"/>
    <n v="27"/>
    <n v="3.34"/>
    <x v="0"/>
    <x v="0"/>
    <n v="17529.52"/>
    <n v="2712.65"/>
    <n v="5242.7299999999996"/>
    <n v="0"/>
    <n v="79194.87"/>
    <n v="87578.15"/>
    <n v="-3699.65"/>
    <n v="170472.67"/>
    <n v="626594850.33999527"/>
    <n v="62659.485033999525"/>
  </r>
  <r>
    <s v="MEM3850"/>
    <x v="1"/>
    <x v="1"/>
    <n v="52"/>
    <x v="1"/>
    <x v="2"/>
    <x v="1"/>
    <x v="5"/>
    <n v="29"/>
    <n v="2.11"/>
    <x v="1"/>
    <x v="0"/>
    <n v="5818.82"/>
    <n v="303.08"/>
    <n v="5821.95"/>
    <n v="0"/>
    <n v="9342.98"/>
    <n v="19982.12"/>
    <n v="21787.87"/>
    <n v="7537.23"/>
    <n v="626594850.33999527"/>
    <n v="62659.485033999525"/>
  </r>
  <r>
    <s v="MEM3851"/>
    <x v="9"/>
    <x v="0"/>
    <n v="21"/>
    <x v="2"/>
    <x v="1"/>
    <x v="0"/>
    <x v="1"/>
    <n v="30"/>
    <n v="3.25"/>
    <x v="1"/>
    <x v="0"/>
    <n v="19167.21"/>
    <n v="890.5"/>
    <n v="4419.6400000000003"/>
    <n v="0"/>
    <n v="33397.14"/>
    <n v="77303.789999999994"/>
    <n v="-25334.45"/>
    <n v="136035.38"/>
    <n v="626594850.33999527"/>
    <n v="62659.485033999525"/>
  </r>
  <r>
    <s v="MEM3852"/>
    <x v="8"/>
    <x v="0"/>
    <n v="39"/>
    <x v="1"/>
    <x v="1"/>
    <x v="0"/>
    <x v="1"/>
    <n v="22"/>
    <n v="2.73"/>
    <x v="1"/>
    <x v="0"/>
    <n v="16315.41"/>
    <n v="4992.16"/>
    <n v="7714.16"/>
    <n v="0"/>
    <n v="42216.9"/>
    <n v="40601.440000000002"/>
    <n v="6031.01"/>
    <n v="76787.33"/>
    <n v="626594850.33999527"/>
    <n v="62659.485033999525"/>
  </r>
  <r>
    <s v="MEM3853"/>
    <x v="9"/>
    <x v="0"/>
    <n v="59"/>
    <x v="0"/>
    <x v="4"/>
    <x v="1"/>
    <x v="1"/>
    <n v="34"/>
    <n v="3.48"/>
    <x v="0"/>
    <x v="0"/>
    <n v="7379.04"/>
    <n v="4337.51"/>
    <n v="1835.62"/>
    <n v="0"/>
    <n v="9374.4699999999993"/>
    <n v="32671.67"/>
    <n v="-1117.43"/>
    <n v="43163.57"/>
    <n v="626594850.33999527"/>
    <n v="62659.485033999525"/>
  </r>
  <r>
    <s v="MEM3854"/>
    <x v="0"/>
    <x v="0"/>
    <n v="30"/>
    <x v="2"/>
    <x v="2"/>
    <x v="3"/>
    <x v="4"/>
    <n v="36"/>
    <n v="2"/>
    <x v="0"/>
    <x v="0"/>
    <n v="12858.45"/>
    <n v="4508.68"/>
    <n v="2603.87"/>
    <n v="0"/>
    <n v="53897.919999999998"/>
    <n v="21607.41"/>
    <n v="-26215.4"/>
    <n v="101720.73"/>
    <n v="626594850.33999527"/>
    <n v="62659.485033999525"/>
  </r>
  <r>
    <s v="MEM3855"/>
    <x v="6"/>
    <x v="1"/>
    <n v="68"/>
    <x v="0"/>
    <x v="0"/>
    <x v="3"/>
    <x v="1"/>
    <n v="23"/>
    <n v="2.65"/>
    <x v="1"/>
    <x v="0"/>
    <n v="16836.259999999998"/>
    <n v="924.46"/>
    <n v="5093.97"/>
    <n v="0"/>
    <n v="31737.89"/>
    <n v="64182.18"/>
    <n v="-24385.19"/>
    <n v="120305.26"/>
    <n v="626594850.33999527"/>
    <n v="62659.485033999525"/>
  </r>
  <r>
    <s v="MEM3856"/>
    <x v="9"/>
    <x v="0"/>
    <n v="50"/>
    <x v="1"/>
    <x v="5"/>
    <x v="1"/>
    <x v="0"/>
    <n v="30"/>
    <n v="2.61"/>
    <x v="0"/>
    <x v="0"/>
    <n v="9831.23"/>
    <n v="3360.46"/>
    <n v="7551.68"/>
    <n v="0"/>
    <n v="28297.43"/>
    <n v="39811.440000000002"/>
    <n v="7.58"/>
    <n v="68101.289999999994"/>
    <n v="626594850.33999527"/>
    <n v="62659.485033999525"/>
  </r>
  <r>
    <s v="MEM3857"/>
    <x v="2"/>
    <x v="1"/>
    <n v="40"/>
    <x v="1"/>
    <x v="2"/>
    <x v="1"/>
    <x v="2"/>
    <n v="34"/>
    <n v="2.16"/>
    <x v="1"/>
    <x v="0"/>
    <n v="7531.88"/>
    <n v="519.11"/>
    <n v="4191.49"/>
    <n v="0"/>
    <n v="24988.79"/>
    <n v="10731.33"/>
    <n v="-7458.5"/>
    <n v="43178.62"/>
    <n v="626594850.33999527"/>
    <n v="62659.485033999525"/>
  </r>
  <r>
    <s v="MEM3858"/>
    <x v="9"/>
    <x v="1"/>
    <n v="65"/>
    <x v="0"/>
    <x v="1"/>
    <x v="1"/>
    <x v="4"/>
    <n v="26"/>
    <n v="2.64"/>
    <x v="0"/>
    <x v="0"/>
    <n v="4884.95"/>
    <n v="2850.95"/>
    <n v="4570"/>
    <n v="0"/>
    <n v="7655.64"/>
    <n v="14388.15"/>
    <n v="-6212.57"/>
    <n v="28256.36"/>
    <n v="626594850.33999527"/>
    <n v="62659.485033999525"/>
  </r>
  <r>
    <s v="MEM3859"/>
    <x v="6"/>
    <x v="1"/>
    <n v="35"/>
    <x v="1"/>
    <x v="0"/>
    <x v="3"/>
    <x v="5"/>
    <n v="31"/>
    <n v="2.97"/>
    <x v="1"/>
    <x v="0"/>
    <n v="7041.83"/>
    <n v="4045.26"/>
    <n v="4931.1400000000003"/>
    <n v="0"/>
    <n v="23085.18"/>
    <n v="19509.8"/>
    <n v="8829.59"/>
    <n v="33765.39"/>
    <n v="626594850.33999527"/>
    <n v="62659.485033999525"/>
  </r>
  <r>
    <s v="MEM3860"/>
    <x v="6"/>
    <x v="1"/>
    <n v="40"/>
    <x v="1"/>
    <x v="1"/>
    <x v="2"/>
    <x v="2"/>
    <n v="34"/>
    <n v="2.59"/>
    <x v="0"/>
    <x v="0"/>
    <n v="11263.52"/>
    <n v="2034.06"/>
    <n v="4410.95"/>
    <n v="0"/>
    <n v="31141.03"/>
    <n v="44436.17"/>
    <n v="26515.56"/>
    <n v="49061.64"/>
    <n v="626594850.33999527"/>
    <n v="62659.485033999525"/>
  </r>
  <r>
    <s v="MEM3861"/>
    <x v="9"/>
    <x v="0"/>
    <n v="32"/>
    <x v="1"/>
    <x v="1"/>
    <x v="0"/>
    <x v="4"/>
    <n v="39"/>
    <n v="3.16"/>
    <x v="0"/>
    <x v="0"/>
    <n v="9227.91"/>
    <n v="2792.54"/>
    <n v="3182.95"/>
    <n v="0"/>
    <n v="17793.11"/>
    <n v="31187.48"/>
    <n v="20637.28"/>
    <n v="28343.31"/>
    <n v="626594850.33999527"/>
    <n v="62659.485033999525"/>
  </r>
  <r>
    <s v="MEM3862"/>
    <x v="7"/>
    <x v="1"/>
    <n v="24"/>
    <x v="2"/>
    <x v="6"/>
    <x v="1"/>
    <x v="3"/>
    <n v="29"/>
    <n v="2.5299999999999998"/>
    <x v="1"/>
    <x v="0"/>
    <n v="18008.009999999998"/>
    <n v="1341.33"/>
    <n v="7539.98"/>
    <n v="0"/>
    <n v="79089.52"/>
    <n v="48687.96"/>
    <n v="336.6"/>
    <n v="127440.88"/>
    <n v="626594850.33999527"/>
    <n v="62659.485033999525"/>
  </r>
  <r>
    <s v="MEM3863"/>
    <x v="2"/>
    <x v="1"/>
    <n v="22"/>
    <x v="2"/>
    <x v="4"/>
    <x v="0"/>
    <x v="4"/>
    <n v="32"/>
    <n v="2.4300000000000002"/>
    <x v="1"/>
    <x v="0"/>
    <n v="18113.48"/>
    <n v="3170.47"/>
    <n v="1142.46"/>
    <n v="0"/>
    <n v="67785.52"/>
    <n v="63654.26"/>
    <n v="4946.3900000000003"/>
    <n v="126493.39"/>
    <n v="626594850.33999527"/>
    <n v="62659.485033999525"/>
  </r>
  <r>
    <s v="MEM3864"/>
    <x v="0"/>
    <x v="1"/>
    <n v="47"/>
    <x v="1"/>
    <x v="1"/>
    <x v="3"/>
    <x v="1"/>
    <n v="33"/>
    <n v="3.49"/>
    <x v="1"/>
    <x v="0"/>
    <n v="17044.849999999999"/>
    <n v="4519.67"/>
    <n v="5080.93"/>
    <n v="0"/>
    <n v="70877.100000000006"/>
    <n v="58979.65"/>
    <n v="3598.23"/>
    <n v="126258.52"/>
    <n v="626594850.33999527"/>
    <n v="62659.485033999525"/>
  </r>
  <r>
    <s v="MEM3865"/>
    <x v="8"/>
    <x v="1"/>
    <n v="47"/>
    <x v="1"/>
    <x v="0"/>
    <x v="0"/>
    <x v="3"/>
    <n v="26"/>
    <n v="2.61"/>
    <x v="1"/>
    <x v="0"/>
    <n v="1435.21"/>
    <n v="1323.99"/>
    <n v="7099.06"/>
    <n v="0"/>
    <n v="6237.14"/>
    <n v="3078.9"/>
    <n v="-184.64"/>
    <n v="9500.68"/>
    <n v="626594850.33999527"/>
    <n v="62659.485033999525"/>
  </r>
  <r>
    <s v="MEM3866"/>
    <x v="3"/>
    <x v="1"/>
    <n v="76"/>
    <x v="0"/>
    <x v="1"/>
    <x v="1"/>
    <x v="0"/>
    <n v="29"/>
    <n v="1.33"/>
    <x v="1"/>
    <x v="0"/>
    <n v="4652.29"/>
    <n v="2133.7600000000002"/>
    <n v="3513.3"/>
    <n v="0"/>
    <n v="16724.669999999998"/>
    <n v="14064.02"/>
    <n v="-4412.3"/>
    <n v="35200.99"/>
    <n v="626594850.33999527"/>
    <n v="62659.485033999525"/>
  </r>
  <r>
    <s v="MEM3867"/>
    <x v="4"/>
    <x v="1"/>
    <n v="32"/>
    <x v="1"/>
    <x v="2"/>
    <x v="3"/>
    <x v="1"/>
    <n v="31"/>
    <n v="3.91"/>
    <x v="1"/>
    <x v="0"/>
    <n v="4083.01"/>
    <n v="2948.23"/>
    <n v="2632.66"/>
    <n v="0"/>
    <n v="14303.42"/>
    <n v="5380.39"/>
    <n v="-21762.7"/>
    <n v="41446.51"/>
    <n v="626594850.33999527"/>
    <n v="62659.485033999525"/>
  </r>
  <r>
    <s v="MEM3868"/>
    <x v="2"/>
    <x v="1"/>
    <n v="63"/>
    <x v="0"/>
    <x v="4"/>
    <x v="3"/>
    <x v="3"/>
    <n v="29"/>
    <n v="2.6"/>
    <x v="1"/>
    <x v="0"/>
    <n v="2257.14"/>
    <n v="1439.42"/>
    <n v="659.76"/>
    <n v="0"/>
    <n v="10071.15"/>
    <n v="7699.99"/>
    <n v="-17755.47"/>
    <n v="35526.61"/>
    <n v="626594850.33999527"/>
    <n v="62659.485033999525"/>
  </r>
  <r>
    <s v="MEM3869"/>
    <x v="5"/>
    <x v="0"/>
    <n v="50"/>
    <x v="1"/>
    <x v="3"/>
    <x v="0"/>
    <x v="1"/>
    <n v="27"/>
    <n v="2.19"/>
    <x v="1"/>
    <x v="0"/>
    <n v="11147.13"/>
    <n v="4584.17"/>
    <n v="1018.55"/>
    <n v="0"/>
    <n v="53524.15"/>
    <n v="18229.8"/>
    <n v="23881.34"/>
    <n v="47872.61"/>
    <n v="626594850.33999527"/>
    <n v="62659.485033999525"/>
  </r>
  <r>
    <s v="MEM3870"/>
    <x v="8"/>
    <x v="1"/>
    <n v="68"/>
    <x v="0"/>
    <x v="4"/>
    <x v="2"/>
    <x v="3"/>
    <n v="21"/>
    <n v="3.9"/>
    <x v="0"/>
    <x v="0"/>
    <n v="5663.64"/>
    <n v="4478.84"/>
    <n v="7776.52"/>
    <n v="0"/>
    <n v="12832.21"/>
    <n v="20148.3"/>
    <n v="-19226.740000000002"/>
    <n v="52207.25"/>
    <n v="626594850.33999527"/>
    <n v="62659.485033999525"/>
  </r>
  <r>
    <s v="MEM3871"/>
    <x v="0"/>
    <x v="1"/>
    <n v="80"/>
    <x v="0"/>
    <x v="2"/>
    <x v="0"/>
    <x v="3"/>
    <n v="36"/>
    <n v="2.52"/>
    <x v="1"/>
    <x v="0"/>
    <n v="14304.81"/>
    <n v="3903.53"/>
    <n v="5096.6099999999997"/>
    <n v="0"/>
    <n v="38068.71"/>
    <n v="28565.13"/>
    <n v="19559.71"/>
    <n v="47074.13"/>
    <n v="626594850.33999527"/>
    <n v="62659.485033999525"/>
  </r>
  <r>
    <s v="MEM3872"/>
    <x v="2"/>
    <x v="1"/>
    <n v="55"/>
    <x v="1"/>
    <x v="1"/>
    <x v="3"/>
    <x v="4"/>
    <n v="26"/>
    <n v="1.81"/>
    <x v="1"/>
    <x v="0"/>
    <n v="2882.81"/>
    <n v="4202.2700000000004"/>
    <n v="7365.52"/>
    <n v="0"/>
    <n v="13777.35"/>
    <n v="8165.19"/>
    <n v="520.23"/>
    <n v="21422.31"/>
    <n v="626594850.33999527"/>
    <n v="62659.485033999525"/>
  </r>
  <r>
    <s v="MEM3873"/>
    <x v="8"/>
    <x v="1"/>
    <n v="29"/>
    <x v="2"/>
    <x v="1"/>
    <x v="0"/>
    <x v="2"/>
    <n v="36"/>
    <n v="1.91"/>
    <x v="0"/>
    <x v="0"/>
    <n v="11809.84"/>
    <n v="1295.6400000000001"/>
    <n v="5162.67"/>
    <n v="0"/>
    <n v="33119.879999999997"/>
    <n v="31043.8"/>
    <n v="27718.43"/>
    <n v="36445.25"/>
    <n v="626594850.33999527"/>
    <n v="62659.485033999525"/>
  </r>
  <r>
    <s v="MEM3874"/>
    <x v="8"/>
    <x v="0"/>
    <n v="23"/>
    <x v="2"/>
    <x v="3"/>
    <x v="0"/>
    <x v="1"/>
    <n v="30"/>
    <n v="3.18"/>
    <x v="0"/>
    <x v="0"/>
    <n v="11652.74"/>
    <n v="2470.58"/>
    <n v="2680.55"/>
    <n v="0"/>
    <n v="20557.39"/>
    <n v="50977.61"/>
    <n v="19872.41"/>
    <n v="51662.59"/>
    <n v="626594850.33999527"/>
    <n v="62659.485033999525"/>
  </r>
  <r>
    <s v="MEM3875"/>
    <x v="9"/>
    <x v="1"/>
    <n v="65"/>
    <x v="0"/>
    <x v="4"/>
    <x v="0"/>
    <x v="3"/>
    <n v="31"/>
    <n v="1.86"/>
    <x v="1"/>
    <x v="0"/>
    <n v="12374.98"/>
    <n v="3084.16"/>
    <n v="1296.6600000000001"/>
    <n v="0"/>
    <n v="27711.47"/>
    <n v="58299.839999999997"/>
    <n v="-28202.29"/>
    <n v="114213.6"/>
    <n v="626594850.33999527"/>
    <n v="62659.485033999525"/>
  </r>
  <r>
    <s v="MEM3876"/>
    <x v="7"/>
    <x v="0"/>
    <n v="59"/>
    <x v="0"/>
    <x v="1"/>
    <x v="0"/>
    <x v="1"/>
    <n v="38"/>
    <n v="3.57"/>
    <x v="1"/>
    <x v="0"/>
    <n v="19719.72"/>
    <n v="4294.51"/>
    <n v="7618.66"/>
    <n v="0"/>
    <n v="35382.51"/>
    <n v="81813.09"/>
    <n v="-3060.78"/>
    <n v="120256.38"/>
    <n v="626594850.33999527"/>
    <n v="62659.485033999525"/>
  </r>
  <r>
    <s v="MEM3877"/>
    <x v="3"/>
    <x v="0"/>
    <n v="63"/>
    <x v="0"/>
    <x v="1"/>
    <x v="1"/>
    <x v="2"/>
    <n v="24"/>
    <n v="3.33"/>
    <x v="1"/>
    <x v="0"/>
    <n v="7678.8"/>
    <n v="2059.2399999999998"/>
    <n v="5379.04"/>
    <n v="0"/>
    <n v="30507.31"/>
    <n v="25042.3"/>
    <n v="13967.85"/>
    <n v="41581.760000000002"/>
    <n v="626594850.33999527"/>
    <n v="62659.485033999525"/>
  </r>
  <r>
    <s v="MEM3878"/>
    <x v="5"/>
    <x v="0"/>
    <n v="51"/>
    <x v="1"/>
    <x v="3"/>
    <x v="0"/>
    <x v="5"/>
    <n v="32"/>
    <n v="3.12"/>
    <x v="1"/>
    <x v="0"/>
    <n v="9327.7900000000009"/>
    <n v="3127.87"/>
    <n v="4488.82"/>
    <n v="0"/>
    <n v="12949.86"/>
    <n v="25951.14"/>
    <n v="20939.37"/>
    <n v="17961.63"/>
    <n v="626594850.33999527"/>
    <n v="62659.485033999525"/>
  </r>
  <r>
    <s v="MEM3879"/>
    <x v="4"/>
    <x v="0"/>
    <n v="57"/>
    <x v="0"/>
    <x v="1"/>
    <x v="1"/>
    <x v="4"/>
    <n v="25"/>
    <n v="2.3199999999999998"/>
    <x v="1"/>
    <x v="0"/>
    <n v="1789.47"/>
    <n v="2021.47"/>
    <n v="5765.18"/>
    <n v="0"/>
    <n v="3765.39"/>
    <n v="5268.45"/>
    <n v="24349.56"/>
    <n v="-15315.72"/>
    <n v="626594850.33999527"/>
    <n v="62659.485033999525"/>
  </r>
  <r>
    <s v="MEM3880"/>
    <x v="9"/>
    <x v="1"/>
    <n v="21"/>
    <x v="2"/>
    <x v="3"/>
    <x v="1"/>
    <x v="3"/>
    <n v="36"/>
    <n v="2.2200000000000002"/>
    <x v="0"/>
    <x v="0"/>
    <n v="12914.48"/>
    <n v="1699.64"/>
    <n v="2208.09"/>
    <n v="0"/>
    <n v="46662.45"/>
    <n v="43772.42"/>
    <n v="26756.99"/>
    <n v="63677.88"/>
    <n v="626594850.33999527"/>
    <n v="62659.485033999525"/>
  </r>
  <r>
    <s v="MEM3881"/>
    <x v="5"/>
    <x v="0"/>
    <n v="41"/>
    <x v="1"/>
    <x v="2"/>
    <x v="3"/>
    <x v="3"/>
    <n v="29"/>
    <n v="1.37"/>
    <x v="1"/>
    <x v="0"/>
    <n v="9095.2800000000007"/>
    <n v="2708.21"/>
    <n v="4579.42"/>
    <n v="0"/>
    <n v="30132.9"/>
    <n v="14409.04"/>
    <n v="21095.38"/>
    <n v="23446.560000000001"/>
    <n v="626594850.33999527"/>
    <n v="62659.485033999525"/>
  </r>
  <r>
    <s v="MEM3882"/>
    <x v="3"/>
    <x v="1"/>
    <n v="61"/>
    <x v="0"/>
    <x v="3"/>
    <x v="2"/>
    <x v="5"/>
    <n v="29"/>
    <n v="3"/>
    <x v="0"/>
    <x v="0"/>
    <n v="3407.96"/>
    <n v="2418.69"/>
    <n v="3752.01"/>
    <n v="0"/>
    <n v="12905.8"/>
    <n v="5594.63"/>
    <n v="-13443.43"/>
    <n v="31943.86"/>
    <n v="626594850.33999527"/>
    <n v="62659.485033999525"/>
  </r>
  <r>
    <s v="MEM3883"/>
    <x v="0"/>
    <x v="1"/>
    <n v="25"/>
    <x v="2"/>
    <x v="1"/>
    <x v="0"/>
    <x v="0"/>
    <n v="28"/>
    <n v="2.58"/>
    <x v="1"/>
    <x v="0"/>
    <n v="4197.42"/>
    <n v="4661.58"/>
    <n v="2293.02"/>
    <n v="0"/>
    <n v="12108.23"/>
    <n v="20145.650000000001"/>
    <n v="3470.57"/>
    <n v="28783.31"/>
    <n v="626594850.33999527"/>
    <n v="62659.485033999525"/>
  </r>
  <r>
    <s v="MEM3884"/>
    <x v="2"/>
    <x v="1"/>
    <n v="61"/>
    <x v="0"/>
    <x v="4"/>
    <x v="1"/>
    <x v="4"/>
    <n v="31"/>
    <n v="1.96"/>
    <x v="0"/>
    <x v="0"/>
    <n v="17578.439999999999"/>
    <n v="4445.43"/>
    <n v="4783.78"/>
    <n v="0"/>
    <n v="21685.86"/>
    <n v="73927.66"/>
    <n v="-26860.84"/>
    <n v="122474.36"/>
    <n v="626594850.33999527"/>
    <n v="62659.485033999525"/>
  </r>
  <r>
    <s v="MEM3885"/>
    <x v="4"/>
    <x v="1"/>
    <n v="42"/>
    <x v="1"/>
    <x v="1"/>
    <x v="1"/>
    <x v="4"/>
    <n v="38"/>
    <n v="2.6"/>
    <x v="1"/>
    <x v="0"/>
    <n v="18991.29"/>
    <n v="3178.53"/>
    <n v="5060.72"/>
    <n v="0"/>
    <n v="80660.7"/>
    <n v="45379.47"/>
    <n v="-20987.09"/>
    <n v="147027.26"/>
    <n v="626594850.33999527"/>
    <n v="62659.485033999525"/>
  </r>
  <r>
    <s v="MEM3886"/>
    <x v="1"/>
    <x v="1"/>
    <n v="56"/>
    <x v="0"/>
    <x v="0"/>
    <x v="0"/>
    <x v="1"/>
    <n v="31"/>
    <n v="1.62"/>
    <x v="0"/>
    <x v="0"/>
    <n v="18660.25"/>
    <n v="1664.2"/>
    <n v="2780.73"/>
    <n v="0"/>
    <n v="59923.37"/>
    <n v="39210.78"/>
    <n v="3775.85"/>
    <n v="95358.3"/>
    <n v="626594850.33999527"/>
    <n v="62659.485033999525"/>
  </r>
  <r>
    <s v="MEM3887"/>
    <x v="8"/>
    <x v="1"/>
    <n v="33"/>
    <x v="1"/>
    <x v="0"/>
    <x v="0"/>
    <x v="1"/>
    <n v="39"/>
    <n v="1.69"/>
    <x v="0"/>
    <x v="0"/>
    <n v="19288.43"/>
    <n v="3802.06"/>
    <n v="294.24"/>
    <n v="0"/>
    <n v="69401.210000000006"/>
    <n v="85652.13"/>
    <n v="19085.13"/>
    <n v="135968.21"/>
    <n v="626594850.33999527"/>
    <n v="62659.485033999525"/>
  </r>
  <r>
    <s v="MEM3888"/>
    <x v="5"/>
    <x v="0"/>
    <n v="24"/>
    <x v="2"/>
    <x v="3"/>
    <x v="2"/>
    <x v="3"/>
    <n v="36"/>
    <n v="1.89"/>
    <x v="0"/>
    <x v="0"/>
    <n v="2204.9"/>
    <n v="951.4"/>
    <n v="1968.8"/>
    <n v="0"/>
    <n v="9819.19"/>
    <n v="7735.01"/>
    <n v="19316.54"/>
    <n v="-1762.34"/>
    <n v="626594850.33999527"/>
    <n v="62659.485033999525"/>
  </r>
  <r>
    <s v="MEM3889"/>
    <x v="8"/>
    <x v="0"/>
    <n v="57"/>
    <x v="0"/>
    <x v="2"/>
    <x v="1"/>
    <x v="2"/>
    <n v="26"/>
    <n v="2.36"/>
    <x v="1"/>
    <x v="0"/>
    <n v="10257.530000000001"/>
    <n v="4637.1000000000004"/>
    <n v="1851.36"/>
    <n v="0"/>
    <n v="37551.480000000003"/>
    <n v="37147.72"/>
    <n v="11072.09"/>
    <n v="63627.11"/>
    <n v="626594850.33999527"/>
    <n v="62659.485033999525"/>
  </r>
  <r>
    <s v="MEM3890"/>
    <x v="4"/>
    <x v="1"/>
    <n v="70"/>
    <x v="0"/>
    <x v="0"/>
    <x v="1"/>
    <x v="0"/>
    <n v="28"/>
    <n v="2.21"/>
    <x v="0"/>
    <x v="0"/>
    <n v="17723.080000000002"/>
    <n v="1636.85"/>
    <n v="6542.79"/>
    <n v="0"/>
    <n v="43610.62"/>
    <n v="36116.230000000003"/>
    <n v="13425.48"/>
    <n v="66301.37"/>
    <n v="626594850.33999527"/>
    <n v="62659.485033999525"/>
  </r>
  <r>
    <s v="MEM3891"/>
    <x v="7"/>
    <x v="0"/>
    <n v="69"/>
    <x v="0"/>
    <x v="0"/>
    <x v="1"/>
    <x v="5"/>
    <n v="27"/>
    <n v="1.59"/>
    <x v="1"/>
    <x v="0"/>
    <n v="17177.759999999998"/>
    <n v="1653.65"/>
    <n v="5546.14"/>
    <n v="0"/>
    <n v="32469.98"/>
    <n v="34092.43"/>
    <n v="-199.96"/>
    <n v="66762.37"/>
    <n v="626594850.33999527"/>
    <n v="62659.485033999525"/>
  </r>
  <r>
    <s v="MEM3892"/>
    <x v="7"/>
    <x v="1"/>
    <n v="67"/>
    <x v="0"/>
    <x v="1"/>
    <x v="3"/>
    <x v="3"/>
    <n v="24"/>
    <n v="2.42"/>
    <x v="0"/>
    <x v="0"/>
    <n v="1216.78"/>
    <n v="276.27999999999997"/>
    <n v="6826.57"/>
    <n v="0"/>
    <n v="3460.81"/>
    <n v="2644.85"/>
    <n v="15191.39"/>
    <n v="-9085.73"/>
    <n v="626594850.33999527"/>
    <n v="62659.485033999525"/>
  </r>
  <r>
    <s v="MEM3893"/>
    <x v="9"/>
    <x v="1"/>
    <n v="59"/>
    <x v="0"/>
    <x v="2"/>
    <x v="3"/>
    <x v="3"/>
    <n v="30"/>
    <n v="1.39"/>
    <x v="1"/>
    <x v="0"/>
    <n v="17010.63"/>
    <n v="2197.75"/>
    <n v="3425.33"/>
    <n v="0"/>
    <n v="35867.69"/>
    <n v="22781.24"/>
    <n v="-8516.08"/>
    <n v="67165.009999999995"/>
    <n v="626594850.33999527"/>
    <n v="62659.485033999525"/>
  </r>
  <r>
    <s v="MEM3894"/>
    <x v="8"/>
    <x v="1"/>
    <n v="43"/>
    <x v="1"/>
    <x v="5"/>
    <x v="2"/>
    <x v="0"/>
    <n v="31"/>
    <n v="1.7"/>
    <x v="1"/>
    <x v="0"/>
    <n v="18333.439999999999"/>
    <n v="3582.45"/>
    <n v="3210.73"/>
    <n v="0"/>
    <n v="34025.620000000003"/>
    <n v="74284.149999999994"/>
    <n v="5213.38"/>
    <n v="103096.39"/>
    <n v="626594850.33999527"/>
    <n v="62659.485033999525"/>
  </r>
  <r>
    <s v="MEM3895"/>
    <x v="4"/>
    <x v="1"/>
    <n v="39"/>
    <x v="1"/>
    <x v="3"/>
    <x v="1"/>
    <x v="2"/>
    <n v="30"/>
    <n v="2.58"/>
    <x v="0"/>
    <x v="0"/>
    <n v="5676.79"/>
    <n v="4011.74"/>
    <n v="7581.7"/>
    <n v="0"/>
    <n v="7594.32"/>
    <n v="27648.57"/>
    <n v="21182.59"/>
    <n v="14060.3"/>
    <n v="626594850.33999527"/>
    <n v="62659.485033999525"/>
  </r>
  <r>
    <s v="MEM3896"/>
    <x v="0"/>
    <x v="0"/>
    <n v="62"/>
    <x v="0"/>
    <x v="3"/>
    <x v="1"/>
    <x v="1"/>
    <n v="31"/>
    <n v="2.72"/>
    <x v="1"/>
    <x v="0"/>
    <n v="4874.62"/>
    <n v="517.29999999999995"/>
    <n v="2728.7"/>
    <n v="0"/>
    <n v="10226.32"/>
    <n v="17695.72"/>
    <n v="-2260.7399999999998"/>
    <n v="30182.78"/>
    <n v="626594850.33999527"/>
    <n v="62659.485033999525"/>
  </r>
  <r>
    <s v="MEM3897"/>
    <x v="9"/>
    <x v="0"/>
    <n v="26"/>
    <x v="2"/>
    <x v="1"/>
    <x v="0"/>
    <x v="2"/>
    <n v="32"/>
    <n v="2.52"/>
    <x v="1"/>
    <x v="0"/>
    <n v="12611.16"/>
    <n v="4499.3500000000004"/>
    <n v="2544.0700000000002"/>
    <n v="0"/>
    <n v="55780.71"/>
    <n v="28318.6"/>
    <n v="-20010.98"/>
    <n v="104110.29"/>
    <n v="626594850.33999527"/>
    <n v="62659.485033999525"/>
  </r>
  <r>
    <s v="MEM3898"/>
    <x v="5"/>
    <x v="1"/>
    <n v="74"/>
    <x v="0"/>
    <x v="1"/>
    <x v="1"/>
    <x v="4"/>
    <n v="26"/>
    <n v="0.81"/>
    <x v="1"/>
    <x v="0"/>
    <n v="4518.87"/>
    <n v="3718.27"/>
    <n v="818.33"/>
    <n v="0"/>
    <n v="9029.86"/>
    <n v="7647.72"/>
    <n v="29997.74"/>
    <n v="-13320.16"/>
    <n v="626594850.33999527"/>
    <n v="62659.485033999525"/>
  </r>
  <r>
    <s v="MEM3899"/>
    <x v="7"/>
    <x v="0"/>
    <n v="71"/>
    <x v="0"/>
    <x v="0"/>
    <x v="1"/>
    <x v="0"/>
    <n v="30"/>
    <n v="4.83"/>
    <x v="0"/>
    <x v="0"/>
    <n v="6879.12"/>
    <n v="3686.02"/>
    <n v="5798.79"/>
    <n v="0"/>
    <n v="30039.87"/>
    <n v="17072.259999999998"/>
    <n v="14858.12"/>
    <n v="32254.01"/>
    <n v="626594850.33999527"/>
    <n v="62659.485033999525"/>
  </r>
  <r>
    <s v="MEM3900"/>
    <x v="9"/>
    <x v="1"/>
    <n v="69"/>
    <x v="0"/>
    <x v="0"/>
    <x v="0"/>
    <x v="4"/>
    <n v="31"/>
    <n v="3.33"/>
    <x v="1"/>
    <x v="0"/>
    <n v="14488.56"/>
    <n v="846.89"/>
    <n v="489.43"/>
    <n v="0"/>
    <n v="68273.52"/>
    <n v="24875.99"/>
    <n v="-17948.150000000001"/>
    <n v="111097.66"/>
    <n v="626594850.33999527"/>
    <n v="62659.485033999525"/>
  </r>
  <r>
    <s v="MEM3901"/>
    <x v="5"/>
    <x v="1"/>
    <n v="53"/>
    <x v="1"/>
    <x v="4"/>
    <x v="0"/>
    <x v="4"/>
    <n v="18"/>
    <n v="3.86"/>
    <x v="1"/>
    <x v="0"/>
    <n v="3576.37"/>
    <n v="754.59"/>
    <n v="6304.56"/>
    <n v="0"/>
    <n v="14288.94"/>
    <n v="11855.66"/>
    <n v="9290.7900000000009"/>
    <n v="16853.810000000001"/>
    <n v="626594850.33999527"/>
    <n v="62659.485033999525"/>
  </r>
  <r>
    <s v="MEM3902"/>
    <x v="8"/>
    <x v="1"/>
    <n v="36"/>
    <x v="1"/>
    <x v="0"/>
    <x v="1"/>
    <x v="4"/>
    <n v="40"/>
    <n v="2.71"/>
    <x v="1"/>
    <x v="0"/>
    <n v="12100.76"/>
    <n v="4482.01"/>
    <n v="4422.3"/>
    <n v="0"/>
    <n v="20660.04"/>
    <n v="15655.4"/>
    <n v="7904.02"/>
    <n v="28411.42"/>
    <n v="626594850.33999527"/>
    <n v="62659.485033999525"/>
  </r>
  <r>
    <s v="MEM3903"/>
    <x v="7"/>
    <x v="0"/>
    <n v="66"/>
    <x v="0"/>
    <x v="5"/>
    <x v="1"/>
    <x v="5"/>
    <n v="25"/>
    <n v="3.67"/>
    <x v="1"/>
    <x v="0"/>
    <n v="17174.599999999999"/>
    <n v="924.51"/>
    <n v="3899.64"/>
    <n v="0"/>
    <n v="55245.760000000002"/>
    <n v="27493.83"/>
    <n v="-3515.72"/>
    <n v="86255.31"/>
    <n v="626594850.33999527"/>
    <n v="62659.485033999525"/>
  </r>
  <r>
    <s v="MEM3904"/>
    <x v="7"/>
    <x v="0"/>
    <n v="36"/>
    <x v="1"/>
    <x v="3"/>
    <x v="2"/>
    <x v="1"/>
    <n v="26"/>
    <n v="2.27"/>
    <x v="0"/>
    <x v="0"/>
    <n v="17214.060000000001"/>
    <n v="3172.74"/>
    <n v="1400.87"/>
    <n v="0"/>
    <n v="55991.08"/>
    <n v="70957.52"/>
    <n v="-14713.89"/>
    <n v="141662.49"/>
    <n v="626594850.33999527"/>
    <n v="62659.485033999525"/>
  </r>
  <r>
    <s v="MEM3905"/>
    <x v="6"/>
    <x v="0"/>
    <n v="80"/>
    <x v="0"/>
    <x v="6"/>
    <x v="3"/>
    <x v="2"/>
    <n v="30"/>
    <n v="3.54"/>
    <x v="1"/>
    <x v="0"/>
    <n v="1761.46"/>
    <n v="2716.96"/>
    <n v="1751.89"/>
    <n v="0"/>
    <n v="3747"/>
    <n v="4096.03"/>
    <n v="-25137.32"/>
    <n v="32980.35"/>
    <n v="626594850.33999527"/>
    <n v="62659.485033999525"/>
  </r>
  <r>
    <s v="MEM3906"/>
    <x v="3"/>
    <x v="0"/>
    <n v="58"/>
    <x v="0"/>
    <x v="0"/>
    <x v="0"/>
    <x v="5"/>
    <n v="23"/>
    <n v="2.0699999999999998"/>
    <x v="0"/>
    <x v="0"/>
    <n v="10102.31"/>
    <n v="797.63"/>
    <n v="7978.66"/>
    <n v="0"/>
    <n v="22324.76"/>
    <n v="49892.31"/>
    <n v="-7564.81"/>
    <n v="79781.88"/>
    <n v="626594850.33999527"/>
    <n v="62659.485033999525"/>
  </r>
  <r>
    <s v="MEM3907"/>
    <x v="5"/>
    <x v="1"/>
    <n v="70"/>
    <x v="0"/>
    <x v="4"/>
    <x v="1"/>
    <x v="4"/>
    <n v="37"/>
    <n v="3.14"/>
    <x v="1"/>
    <x v="0"/>
    <n v="5272.5"/>
    <n v="2413.0300000000002"/>
    <n v="4769.7700000000004"/>
    <n v="0"/>
    <n v="22769.83"/>
    <n v="22254.59"/>
    <n v="-11176"/>
    <n v="56200.42"/>
    <n v="626594850.33999527"/>
    <n v="62659.485033999525"/>
  </r>
  <r>
    <s v="MEM3908"/>
    <x v="4"/>
    <x v="0"/>
    <n v="21"/>
    <x v="2"/>
    <x v="5"/>
    <x v="0"/>
    <x v="0"/>
    <n v="26"/>
    <n v="1.27"/>
    <x v="1"/>
    <x v="0"/>
    <n v="716.71"/>
    <n v="667.08"/>
    <n v="6569.4"/>
    <n v="0"/>
    <n v="3360.45"/>
    <n v="2822.19"/>
    <n v="27525.49"/>
    <n v="-21342.85"/>
    <n v="626594850.33999527"/>
    <n v="62659.485033999525"/>
  </r>
  <r>
    <s v="MEM3909"/>
    <x v="5"/>
    <x v="1"/>
    <n v="41"/>
    <x v="1"/>
    <x v="6"/>
    <x v="0"/>
    <x v="2"/>
    <n v="39"/>
    <n v="2.84"/>
    <x v="1"/>
    <x v="0"/>
    <n v="17607.830000000002"/>
    <n v="3201.66"/>
    <n v="2756.56"/>
    <n v="0"/>
    <n v="25865.46"/>
    <n v="44304.800000000003"/>
    <n v="-14857.36"/>
    <n v="85027.62"/>
    <n v="626594850.33999527"/>
    <n v="62659.485033999525"/>
  </r>
  <r>
    <s v="MEM3910"/>
    <x v="6"/>
    <x v="1"/>
    <n v="23"/>
    <x v="2"/>
    <x v="6"/>
    <x v="0"/>
    <x v="4"/>
    <n v="32"/>
    <n v="3.4"/>
    <x v="0"/>
    <x v="0"/>
    <n v="8651.74"/>
    <n v="4472.47"/>
    <n v="4206.1099999999997"/>
    <n v="0"/>
    <n v="31925.22"/>
    <n v="24849.16"/>
    <n v="14116.75"/>
    <n v="42657.63"/>
    <n v="626594850.33999527"/>
    <n v="62659.485033999525"/>
  </r>
  <r>
    <s v="MEM3911"/>
    <x v="4"/>
    <x v="0"/>
    <n v="39"/>
    <x v="1"/>
    <x v="4"/>
    <x v="1"/>
    <x v="3"/>
    <n v="26"/>
    <n v="2.87"/>
    <x v="0"/>
    <x v="0"/>
    <n v="15545.48"/>
    <n v="4905.88"/>
    <n v="1676.35"/>
    <n v="0"/>
    <n v="30150.43"/>
    <n v="58272.98"/>
    <n v="13200.87"/>
    <n v="75222.539999999994"/>
    <n v="626594850.33999527"/>
    <n v="62659.485033999525"/>
  </r>
  <r>
    <s v="MEM3912"/>
    <x v="3"/>
    <x v="0"/>
    <n v="26"/>
    <x v="2"/>
    <x v="3"/>
    <x v="0"/>
    <x v="2"/>
    <n v="31"/>
    <n v="3.12"/>
    <x v="1"/>
    <x v="0"/>
    <n v="13309.43"/>
    <n v="4952.16"/>
    <n v="6244.97"/>
    <n v="0"/>
    <n v="42228.04"/>
    <n v="17080.830000000002"/>
    <n v="27139.39"/>
    <n v="32169.48"/>
    <n v="626594850.33999527"/>
    <n v="62659.485033999525"/>
  </r>
  <r>
    <s v="MEM3913"/>
    <x v="2"/>
    <x v="1"/>
    <n v="38"/>
    <x v="1"/>
    <x v="6"/>
    <x v="1"/>
    <x v="2"/>
    <n v="31"/>
    <n v="2.19"/>
    <x v="0"/>
    <x v="0"/>
    <n v="4676.0600000000004"/>
    <n v="1761.8"/>
    <n v="6368.59"/>
    <n v="0"/>
    <n v="19422.39"/>
    <n v="7766.88"/>
    <n v="-8322.98"/>
    <n v="35512.25"/>
    <n v="626594850.33999527"/>
    <n v="62659.485033999525"/>
  </r>
  <r>
    <s v="MEM3914"/>
    <x v="2"/>
    <x v="1"/>
    <n v="41"/>
    <x v="1"/>
    <x v="2"/>
    <x v="0"/>
    <x v="2"/>
    <n v="28"/>
    <n v="2.4900000000000002"/>
    <x v="1"/>
    <x v="0"/>
    <n v="5092"/>
    <n v="1413.61"/>
    <n v="7591.53"/>
    <n v="0"/>
    <n v="7309.05"/>
    <n v="23328.79"/>
    <n v="29769.33"/>
    <n v="868.51"/>
    <n v="626594850.33999527"/>
    <n v="62659.485033999525"/>
  </r>
  <r>
    <s v="MEM3915"/>
    <x v="1"/>
    <x v="0"/>
    <n v="76"/>
    <x v="0"/>
    <x v="4"/>
    <x v="3"/>
    <x v="2"/>
    <n v="27"/>
    <n v="3.58"/>
    <x v="0"/>
    <x v="0"/>
    <n v="16373.86"/>
    <n v="1808.72"/>
    <n v="7350.47"/>
    <n v="0"/>
    <n v="29543.73"/>
    <n v="33106.39"/>
    <n v="2921.08"/>
    <n v="59729.04"/>
    <n v="626594850.33999527"/>
    <n v="62659.485033999525"/>
  </r>
  <r>
    <s v="MEM3916"/>
    <x v="6"/>
    <x v="0"/>
    <n v="26"/>
    <x v="2"/>
    <x v="4"/>
    <x v="1"/>
    <x v="1"/>
    <n v="34"/>
    <n v="2.7"/>
    <x v="1"/>
    <x v="0"/>
    <n v="8298.7900000000009"/>
    <n v="4308.4399999999996"/>
    <n v="1966.58"/>
    <n v="0"/>
    <n v="29333.1"/>
    <n v="21180.38"/>
    <n v="-7618.87"/>
    <n v="58132.35"/>
    <n v="626594850.33999527"/>
    <n v="62659.485033999525"/>
  </r>
  <r>
    <s v="MEM3917"/>
    <x v="6"/>
    <x v="1"/>
    <n v="59"/>
    <x v="0"/>
    <x v="0"/>
    <x v="0"/>
    <x v="0"/>
    <n v="27"/>
    <n v="2.94"/>
    <x v="1"/>
    <x v="0"/>
    <n v="1442.09"/>
    <n v="526.04999999999995"/>
    <n v="2296.4299999999998"/>
    <n v="0"/>
    <n v="2051.06"/>
    <n v="5869.79"/>
    <n v="27049.71"/>
    <n v="-19128.86"/>
    <n v="626594850.33999527"/>
    <n v="62659.485033999525"/>
  </r>
  <r>
    <s v="MEM3918"/>
    <x v="8"/>
    <x v="0"/>
    <n v="23"/>
    <x v="2"/>
    <x v="0"/>
    <x v="0"/>
    <x v="5"/>
    <n v="24"/>
    <n v="1.61"/>
    <x v="1"/>
    <x v="0"/>
    <n v="1176.25"/>
    <n v="2661.1"/>
    <n v="2672.56"/>
    <n v="0"/>
    <n v="3545.6"/>
    <n v="4978.8599999999997"/>
    <n v="11479.96"/>
    <n v="-2955.5"/>
    <n v="626594850.33999527"/>
    <n v="62659.485033999525"/>
  </r>
  <r>
    <s v="MEM3919"/>
    <x v="2"/>
    <x v="0"/>
    <n v="58"/>
    <x v="0"/>
    <x v="2"/>
    <x v="0"/>
    <x v="3"/>
    <n v="36"/>
    <n v="2.38"/>
    <x v="0"/>
    <x v="0"/>
    <n v="6395.29"/>
    <n v="4774.28"/>
    <n v="2671.67"/>
    <n v="0"/>
    <n v="27999.69"/>
    <n v="24868"/>
    <n v="-26773.35"/>
    <n v="79641.039999999994"/>
    <n v="626594850.33999527"/>
    <n v="62659.485033999525"/>
  </r>
  <r>
    <s v="MEM3920"/>
    <x v="7"/>
    <x v="0"/>
    <n v="74"/>
    <x v="0"/>
    <x v="4"/>
    <x v="3"/>
    <x v="1"/>
    <n v="34"/>
    <n v="1.55"/>
    <x v="1"/>
    <x v="0"/>
    <n v="10535.53"/>
    <n v="1974.24"/>
    <n v="5770.22"/>
    <n v="0"/>
    <n v="16939.66"/>
    <n v="15660.25"/>
    <n v="27903.31"/>
    <n v="4696.6000000000004"/>
    <n v="626594850.33999527"/>
    <n v="62659.485033999525"/>
  </r>
  <r>
    <s v="MEM3921"/>
    <x v="3"/>
    <x v="1"/>
    <n v="73"/>
    <x v="0"/>
    <x v="3"/>
    <x v="3"/>
    <x v="4"/>
    <n v="25"/>
    <n v="2.8"/>
    <x v="1"/>
    <x v="0"/>
    <n v="17257.61"/>
    <n v="4000.33"/>
    <n v="6786.99"/>
    <n v="0"/>
    <n v="84546.71"/>
    <n v="41078.15"/>
    <n v="-3466.1"/>
    <n v="129090.96"/>
    <n v="626594850.33999527"/>
    <n v="62659.485033999525"/>
  </r>
  <r>
    <s v="MEM3922"/>
    <x v="3"/>
    <x v="1"/>
    <n v="74"/>
    <x v="0"/>
    <x v="3"/>
    <x v="0"/>
    <x v="3"/>
    <n v="26"/>
    <n v="3.86"/>
    <x v="0"/>
    <x v="0"/>
    <n v="691.69"/>
    <n v="4686.67"/>
    <n v="4792.92"/>
    <n v="0"/>
    <n v="1679.85"/>
    <n v="1003.66"/>
    <n v="-7235.99"/>
    <n v="9919.5"/>
    <n v="626594850.33999527"/>
    <n v="62659.485033999525"/>
  </r>
  <r>
    <s v="MEM3923"/>
    <x v="9"/>
    <x v="0"/>
    <n v="28"/>
    <x v="2"/>
    <x v="0"/>
    <x v="2"/>
    <x v="5"/>
    <n v="38"/>
    <n v="3.19"/>
    <x v="1"/>
    <x v="0"/>
    <n v="11227.32"/>
    <n v="204.45"/>
    <n v="6413.49"/>
    <n v="0"/>
    <n v="28973.17"/>
    <n v="18576.66"/>
    <n v="-15212.07"/>
    <n v="62761.9"/>
    <n v="626594850.33999527"/>
    <n v="62659.485033999525"/>
  </r>
  <r>
    <s v="MEM3924"/>
    <x v="2"/>
    <x v="0"/>
    <n v="47"/>
    <x v="1"/>
    <x v="5"/>
    <x v="2"/>
    <x v="1"/>
    <n v="39"/>
    <n v="1.35"/>
    <x v="1"/>
    <x v="0"/>
    <n v="599.04"/>
    <n v="3099.18"/>
    <n v="7737.85"/>
    <n v="0"/>
    <n v="1440.9"/>
    <n v="1145.27"/>
    <n v="-19514.11"/>
    <n v="22100.28"/>
    <n v="626594850.33999527"/>
    <n v="62659.485033999525"/>
  </r>
  <r>
    <s v="MEM3925"/>
    <x v="4"/>
    <x v="1"/>
    <n v="49"/>
    <x v="1"/>
    <x v="5"/>
    <x v="0"/>
    <x v="3"/>
    <n v="41"/>
    <n v="2.1800000000000002"/>
    <x v="1"/>
    <x v="0"/>
    <n v="13483.54"/>
    <n v="2536.29"/>
    <n v="7524.77"/>
    <n v="0"/>
    <n v="28836.3"/>
    <n v="20225.400000000001"/>
    <n v="13888.86"/>
    <n v="35172.839999999997"/>
    <n v="626594850.33999527"/>
    <n v="62659.485033999525"/>
  </r>
  <r>
    <s v="MEM3926"/>
    <x v="8"/>
    <x v="1"/>
    <n v="54"/>
    <x v="1"/>
    <x v="3"/>
    <x v="0"/>
    <x v="4"/>
    <n v="28"/>
    <n v="2.4700000000000002"/>
    <x v="1"/>
    <x v="0"/>
    <n v="5806.39"/>
    <n v="1561.25"/>
    <n v="5854.29"/>
    <n v="0"/>
    <n v="15882.83"/>
    <n v="7281.77"/>
    <n v="-4080.12"/>
    <n v="27244.720000000001"/>
    <n v="626594850.33999527"/>
    <n v="62659.485033999525"/>
  </r>
  <r>
    <s v="MEM3927"/>
    <x v="9"/>
    <x v="1"/>
    <n v="34"/>
    <x v="1"/>
    <x v="4"/>
    <x v="2"/>
    <x v="5"/>
    <n v="27"/>
    <n v="1.33"/>
    <x v="1"/>
    <x v="0"/>
    <n v="5619.38"/>
    <n v="2402.5"/>
    <n v="7261.31"/>
    <n v="0"/>
    <n v="24927.58"/>
    <n v="24804.12"/>
    <n v="15984.44"/>
    <n v="33747.26"/>
    <n v="626594850.33999527"/>
    <n v="62659.485033999525"/>
  </r>
  <r>
    <s v="MEM3928"/>
    <x v="1"/>
    <x v="1"/>
    <n v="29"/>
    <x v="2"/>
    <x v="4"/>
    <x v="1"/>
    <x v="5"/>
    <n v="36"/>
    <n v="3.42"/>
    <x v="1"/>
    <x v="0"/>
    <n v="16201.04"/>
    <n v="281.29000000000002"/>
    <n v="7903.7"/>
    <n v="0"/>
    <n v="59099.95"/>
    <n v="22917.43"/>
    <n v="68.099999999999994"/>
    <n v="81949.279999999999"/>
    <n v="626594850.33999527"/>
    <n v="62659.485033999525"/>
  </r>
  <r>
    <s v="MEM3929"/>
    <x v="4"/>
    <x v="1"/>
    <n v="51"/>
    <x v="1"/>
    <x v="6"/>
    <x v="1"/>
    <x v="0"/>
    <n v="31"/>
    <n v="1.93"/>
    <x v="1"/>
    <x v="0"/>
    <n v="9590.81"/>
    <n v="2459.08"/>
    <n v="2456.37"/>
    <n v="0"/>
    <n v="34330.61"/>
    <n v="31580.01"/>
    <n v="-7797.48"/>
    <n v="73708.100000000006"/>
    <n v="626594850.33999527"/>
    <n v="62659.485033999525"/>
  </r>
  <r>
    <s v="MEM3930"/>
    <x v="3"/>
    <x v="1"/>
    <n v="80"/>
    <x v="0"/>
    <x v="5"/>
    <x v="1"/>
    <x v="2"/>
    <n v="38"/>
    <n v="1.93"/>
    <x v="1"/>
    <x v="0"/>
    <n v="6752.33"/>
    <n v="3911.6"/>
    <n v="1251.58"/>
    <n v="0"/>
    <n v="9404.4"/>
    <n v="11332.25"/>
    <n v="1783.63"/>
    <n v="18953.02"/>
    <n v="626594850.33999527"/>
    <n v="62659.485033999525"/>
  </r>
  <r>
    <s v="MEM3931"/>
    <x v="3"/>
    <x v="1"/>
    <n v="34"/>
    <x v="1"/>
    <x v="2"/>
    <x v="0"/>
    <x v="4"/>
    <n v="28"/>
    <n v="1.75"/>
    <x v="1"/>
    <x v="0"/>
    <n v="14929.61"/>
    <n v="1476.89"/>
    <n v="3960.14"/>
    <n v="0"/>
    <n v="68304.56"/>
    <n v="63796.800000000003"/>
    <n v="11027.82"/>
    <n v="121073.54"/>
    <n v="626594850.33999527"/>
    <n v="62659.485033999525"/>
  </r>
  <r>
    <s v="MEM3932"/>
    <x v="3"/>
    <x v="0"/>
    <n v="39"/>
    <x v="1"/>
    <x v="6"/>
    <x v="0"/>
    <x v="4"/>
    <n v="22"/>
    <n v="2.2599999999999998"/>
    <x v="0"/>
    <x v="0"/>
    <n v="8200.26"/>
    <n v="3079.02"/>
    <n v="7733.09"/>
    <n v="0"/>
    <n v="14845.51"/>
    <n v="40254.67"/>
    <n v="-16088.53"/>
    <n v="71188.710000000006"/>
    <n v="626594850.33999527"/>
    <n v="62659.485033999525"/>
  </r>
  <r>
    <s v="MEM3933"/>
    <x v="6"/>
    <x v="1"/>
    <n v="68"/>
    <x v="0"/>
    <x v="0"/>
    <x v="1"/>
    <x v="0"/>
    <n v="40"/>
    <n v="2.85"/>
    <x v="1"/>
    <x v="0"/>
    <n v="17353.62"/>
    <n v="3447.9"/>
    <n v="7766.07"/>
    <n v="0"/>
    <n v="30875.41"/>
    <n v="85530.61"/>
    <n v="-2251.23"/>
    <n v="118657.25"/>
    <n v="626594850.33999527"/>
    <n v="62659.485033999525"/>
  </r>
  <r>
    <s v="MEM3934"/>
    <x v="6"/>
    <x v="1"/>
    <n v="54"/>
    <x v="1"/>
    <x v="6"/>
    <x v="1"/>
    <x v="4"/>
    <n v="26"/>
    <n v="2.17"/>
    <x v="0"/>
    <x v="0"/>
    <n v="1358.19"/>
    <n v="1086.08"/>
    <n v="1173.6199999999999"/>
    <n v="0"/>
    <n v="3999.6"/>
    <n v="5211.66"/>
    <n v="22477.53"/>
    <n v="-13266.27"/>
    <n v="626594850.33999527"/>
    <n v="62659.485033999525"/>
  </r>
  <r>
    <s v="MEM3935"/>
    <x v="3"/>
    <x v="1"/>
    <n v="34"/>
    <x v="1"/>
    <x v="4"/>
    <x v="3"/>
    <x v="2"/>
    <n v="30"/>
    <n v="1.99"/>
    <x v="0"/>
    <x v="0"/>
    <n v="5681.41"/>
    <n v="864.94"/>
    <n v="3451.62"/>
    <n v="0"/>
    <n v="8583.1299999999992"/>
    <n v="22786.28"/>
    <n v="-9722.42"/>
    <n v="41091.83"/>
    <n v="626594850.33999527"/>
    <n v="62659.485033999525"/>
  </r>
  <r>
    <s v="MEM3936"/>
    <x v="0"/>
    <x v="0"/>
    <n v="76"/>
    <x v="0"/>
    <x v="2"/>
    <x v="0"/>
    <x v="4"/>
    <n v="28"/>
    <n v="2.56"/>
    <x v="1"/>
    <x v="0"/>
    <n v="18277.810000000001"/>
    <n v="3420.03"/>
    <n v="3911.99"/>
    <n v="0"/>
    <n v="34630.35"/>
    <n v="46612.14"/>
    <n v="19343"/>
    <n v="61899.49"/>
    <n v="626594850.33999527"/>
    <n v="62659.485033999525"/>
  </r>
  <r>
    <s v="MEM3937"/>
    <x v="0"/>
    <x v="1"/>
    <n v="48"/>
    <x v="1"/>
    <x v="6"/>
    <x v="2"/>
    <x v="0"/>
    <n v="24"/>
    <n v="1.37"/>
    <x v="0"/>
    <x v="0"/>
    <n v="1991.12"/>
    <n v="1531.24"/>
    <n v="579.83000000000004"/>
    <n v="0"/>
    <n v="3953.71"/>
    <n v="9783.27"/>
    <n v="-29503.83"/>
    <n v="43240.81"/>
    <n v="626594850.33999527"/>
    <n v="62659.485033999525"/>
  </r>
  <r>
    <s v="MEM3938"/>
    <x v="5"/>
    <x v="0"/>
    <n v="75"/>
    <x v="0"/>
    <x v="3"/>
    <x v="0"/>
    <x v="0"/>
    <n v="29"/>
    <n v="2.5099999999999998"/>
    <x v="0"/>
    <x v="0"/>
    <n v="5773.13"/>
    <n v="4634.8500000000004"/>
    <n v="7443.94"/>
    <n v="0"/>
    <n v="28044.78"/>
    <n v="8399.5"/>
    <n v="-2945.55"/>
    <n v="39389.83"/>
    <n v="626594850.33999527"/>
    <n v="62659.485033999525"/>
  </r>
  <r>
    <s v="MEM3939"/>
    <x v="6"/>
    <x v="0"/>
    <n v="50"/>
    <x v="1"/>
    <x v="1"/>
    <x v="1"/>
    <x v="5"/>
    <n v="23"/>
    <n v="2.4900000000000002"/>
    <x v="1"/>
    <x v="0"/>
    <n v="6942.74"/>
    <n v="4166.05"/>
    <n v="4530.82"/>
    <n v="0"/>
    <n v="14429.51"/>
    <n v="33034.57"/>
    <n v="26176.720000000001"/>
    <n v="21287.360000000001"/>
    <n v="626594850.33999527"/>
    <n v="62659.485033999525"/>
  </r>
  <r>
    <s v="MEM3940"/>
    <x v="5"/>
    <x v="1"/>
    <n v="75"/>
    <x v="0"/>
    <x v="4"/>
    <x v="1"/>
    <x v="1"/>
    <n v="45"/>
    <n v="3.09"/>
    <x v="1"/>
    <x v="0"/>
    <n v="16169.75"/>
    <n v="2581.9299999999998"/>
    <n v="1243.51"/>
    <n v="0"/>
    <n v="71324.2"/>
    <n v="75436.91"/>
    <n v="22337.78"/>
    <n v="124423.33"/>
    <n v="626594850.33999527"/>
    <n v="62659.485033999525"/>
  </r>
  <r>
    <s v="MEM3941"/>
    <x v="7"/>
    <x v="1"/>
    <n v="55"/>
    <x v="1"/>
    <x v="5"/>
    <x v="3"/>
    <x v="2"/>
    <n v="27"/>
    <n v="1.7"/>
    <x v="1"/>
    <x v="0"/>
    <n v="12210.53"/>
    <n v="3582.08"/>
    <n v="3693.33"/>
    <n v="0"/>
    <n v="31112.38"/>
    <n v="46112.61"/>
    <n v="7054.53"/>
    <n v="70170.460000000006"/>
    <n v="626594850.33999527"/>
    <n v="62659.485033999525"/>
  </r>
  <r>
    <s v="MEM3942"/>
    <x v="5"/>
    <x v="1"/>
    <n v="67"/>
    <x v="0"/>
    <x v="6"/>
    <x v="1"/>
    <x v="4"/>
    <n v="21"/>
    <n v="2.76"/>
    <x v="0"/>
    <x v="0"/>
    <n v="18187.16"/>
    <n v="4439.45"/>
    <n v="3951.25"/>
    <n v="0"/>
    <n v="85827.42"/>
    <n v="58041.83"/>
    <n v="5265.41"/>
    <n v="138603.84"/>
    <n v="626594850.33999527"/>
    <n v="62659.485033999525"/>
  </r>
  <r>
    <s v="MEM3943"/>
    <x v="4"/>
    <x v="0"/>
    <n v="70"/>
    <x v="0"/>
    <x v="1"/>
    <x v="0"/>
    <x v="5"/>
    <n v="26"/>
    <n v="2.19"/>
    <x v="0"/>
    <x v="0"/>
    <n v="1132.5999999999999"/>
    <n v="1622.86"/>
    <n v="2226.06"/>
    <n v="0"/>
    <n v="4546.1899999999996"/>
    <n v="4375.37"/>
    <n v="1487.87"/>
    <n v="7433.69"/>
    <n v="626594850.33999527"/>
    <n v="62659.485033999525"/>
  </r>
  <r>
    <s v="MEM3944"/>
    <x v="8"/>
    <x v="0"/>
    <n v="57"/>
    <x v="0"/>
    <x v="0"/>
    <x v="1"/>
    <x v="2"/>
    <n v="18"/>
    <n v="3.08"/>
    <x v="1"/>
    <x v="0"/>
    <n v="1364.44"/>
    <n v="522.79999999999995"/>
    <n v="635.15"/>
    <n v="0"/>
    <n v="3042.5"/>
    <n v="4771.26"/>
    <n v="21619.61"/>
    <n v="-13805.85"/>
    <n v="626594850.33999527"/>
    <n v="62659.485033999525"/>
  </r>
  <r>
    <s v="MEM3945"/>
    <x v="3"/>
    <x v="0"/>
    <n v="29"/>
    <x v="2"/>
    <x v="2"/>
    <x v="0"/>
    <x v="2"/>
    <n v="31"/>
    <n v="3.34"/>
    <x v="0"/>
    <x v="0"/>
    <n v="9055.4699999999993"/>
    <n v="1708.54"/>
    <n v="3037.77"/>
    <n v="0"/>
    <n v="25716.09"/>
    <n v="42622.69"/>
    <n v="26459.43"/>
    <n v="41879.35"/>
    <n v="626594850.33999527"/>
    <n v="62659.485033999525"/>
  </r>
  <r>
    <s v="MEM3946"/>
    <x v="1"/>
    <x v="1"/>
    <n v="51"/>
    <x v="1"/>
    <x v="0"/>
    <x v="0"/>
    <x v="2"/>
    <n v="39"/>
    <n v="2.88"/>
    <x v="0"/>
    <x v="0"/>
    <n v="19247.259999999998"/>
    <n v="971.24"/>
    <n v="4993.1499999999996"/>
    <n v="0"/>
    <n v="70006.87"/>
    <n v="25435.8"/>
    <n v="-20020.740000000002"/>
    <n v="115463.41"/>
    <n v="626594850.33999527"/>
    <n v="62659.485033999525"/>
  </r>
  <r>
    <s v="MEM3947"/>
    <x v="4"/>
    <x v="1"/>
    <n v="61"/>
    <x v="0"/>
    <x v="6"/>
    <x v="1"/>
    <x v="0"/>
    <n v="31"/>
    <n v="2.56"/>
    <x v="1"/>
    <x v="0"/>
    <n v="840.91"/>
    <n v="3204.62"/>
    <n v="3891.66"/>
    <n v="0"/>
    <n v="3320.79"/>
    <n v="3421.03"/>
    <n v="-2782.9"/>
    <n v="9524.7199999999993"/>
    <n v="626594850.33999527"/>
    <n v="62659.485033999525"/>
  </r>
  <r>
    <s v="MEM3948"/>
    <x v="8"/>
    <x v="0"/>
    <n v="78"/>
    <x v="0"/>
    <x v="4"/>
    <x v="0"/>
    <x v="4"/>
    <n v="31"/>
    <n v="2.89"/>
    <x v="1"/>
    <x v="0"/>
    <n v="5353.46"/>
    <n v="4850.6499999999996"/>
    <n v="573.28"/>
    <n v="0"/>
    <n v="15068.81"/>
    <n v="10739.29"/>
    <n v="-26127.06"/>
    <n v="51935.16"/>
    <n v="626594850.33999527"/>
    <n v="62659.485033999525"/>
  </r>
  <r>
    <s v="MEM3949"/>
    <x v="1"/>
    <x v="0"/>
    <n v="63"/>
    <x v="0"/>
    <x v="0"/>
    <x v="0"/>
    <x v="0"/>
    <n v="26"/>
    <n v="1.44"/>
    <x v="0"/>
    <x v="0"/>
    <n v="5191.71"/>
    <n v="4970.59"/>
    <n v="1517.71"/>
    <n v="0"/>
    <n v="15223.16"/>
    <n v="6421.04"/>
    <n v="6933.77"/>
    <n v="14710.43"/>
    <n v="626594850.33999527"/>
    <n v="62659.485033999525"/>
  </r>
  <r>
    <s v="MEM3950"/>
    <x v="9"/>
    <x v="0"/>
    <n v="28"/>
    <x v="2"/>
    <x v="4"/>
    <x v="1"/>
    <x v="5"/>
    <n v="39"/>
    <n v="2.12"/>
    <x v="0"/>
    <x v="0"/>
    <n v="16534.810000000001"/>
    <n v="334.2"/>
    <n v="3291.83"/>
    <n v="0"/>
    <n v="61363.4"/>
    <n v="43785.11"/>
    <n v="13384.63"/>
    <n v="91763.88"/>
    <n v="626594850.33999527"/>
    <n v="62659.485033999525"/>
  </r>
  <r>
    <s v="MEM3951"/>
    <x v="3"/>
    <x v="0"/>
    <n v="57"/>
    <x v="0"/>
    <x v="6"/>
    <x v="1"/>
    <x v="1"/>
    <n v="34"/>
    <n v="2.08"/>
    <x v="1"/>
    <x v="0"/>
    <n v="12879.32"/>
    <n v="1930.61"/>
    <n v="6529.53"/>
    <n v="0"/>
    <n v="62872.51"/>
    <n v="48897.64"/>
    <n v="1771.86"/>
    <n v="109998.29"/>
    <n v="626594850.33999527"/>
    <n v="62659.485033999525"/>
  </r>
  <r>
    <s v="MEM3952"/>
    <x v="1"/>
    <x v="0"/>
    <n v="46"/>
    <x v="1"/>
    <x v="2"/>
    <x v="1"/>
    <x v="2"/>
    <n v="30"/>
    <n v="2.14"/>
    <x v="1"/>
    <x v="0"/>
    <n v="3498.53"/>
    <n v="3246.53"/>
    <n v="7698.44"/>
    <n v="0"/>
    <n v="10999.23"/>
    <n v="7312.24"/>
    <n v="4874.8100000000004"/>
    <n v="13436.66"/>
    <n v="626594850.33999527"/>
    <n v="62659.485033999525"/>
  </r>
  <r>
    <s v="MEM3953"/>
    <x v="8"/>
    <x v="1"/>
    <n v="45"/>
    <x v="1"/>
    <x v="0"/>
    <x v="3"/>
    <x v="2"/>
    <n v="35"/>
    <n v="3.2"/>
    <x v="1"/>
    <x v="0"/>
    <n v="14651.3"/>
    <n v="3479.44"/>
    <n v="3070.4"/>
    <n v="0"/>
    <n v="55603.54"/>
    <n v="42099.43"/>
    <n v="1534.63"/>
    <n v="96168.34"/>
    <n v="626594850.33999527"/>
    <n v="62659.485033999525"/>
  </r>
  <r>
    <s v="MEM3954"/>
    <x v="9"/>
    <x v="1"/>
    <n v="54"/>
    <x v="1"/>
    <x v="3"/>
    <x v="0"/>
    <x v="1"/>
    <n v="37"/>
    <n v="2.72"/>
    <x v="1"/>
    <x v="0"/>
    <n v="4618.33"/>
    <n v="661.38"/>
    <n v="2786.18"/>
    <n v="0"/>
    <n v="17005.060000000001"/>
    <n v="15641.87"/>
    <n v="-20754.39"/>
    <n v="53401.32"/>
    <n v="626594850.33999527"/>
    <n v="62659.485033999525"/>
  </r>
  <r>
    <s v="MEM3955"/>
    <x v="1"/>
    <x v="0"/>
    <n v="59"/>
    <x v="0"/>
    <x v="1"/>
    <x v="3"/>
    <x v="3"/>
    <n v="38"/>
    <n v="1.87"/>
    <x v="1"/>
    <x v="0"/>
    <n v="12033.9"/>
    <n v="114.51"/>
    <n v="1981.74"/>
    <n v="0"/>
    <n v="18498.47"/>
    <n v="55965.04"/>
    <n v="-28829.8"/>
    <n v="103293.31"/>
    <n v="626594850.33999527"/>
    <n v="62659.485033999525"/>
  </r>
  <r>
    <s v="MEM3956"/>
    <x v="5"/>
    <x v="1"/>
    <n v="54"/>
    <x v="1"/>
    <x v="4"/>
    <x v="1"/>
    <x v="5"/>
    <n v="36"/>
    <n v="2.12"/>
    <x v="0"/>
    <x v="0"/>
    <n v="6533.88"/>
    <n v="2061.92"/>
    <n v="4534.54"/>
    <n v="0"/>
    <n v="26583.74"/>
    <n v="10468.25"/>
    <n v="875.02"/>
    <n v="36176.97"/>
    <n v="626594850.33999527"/>
    <n v="62659.485033999525"/>
  </r>
  <r>
    <s v="MEM3957"/>
    <x v="2"/>
    <x v="0"/>
    <n v="46"/>
    <x v="1"/>
    <x v="2"/>
    <x v="3"/>
    <x v="5"/>
    <n v="38"/>
    <n v="3.17"/>
    <x v="1"/>
    <x v="0"/>
    <n v="17145.36"/>
    <n v="1211.9000000000001"/>
    <n v="6965.24"/>
    <n v="0"/>
    <n v="48729.99"/>
    <n v="85450.65"/>
    <n v="17368.75"/>
    <n v="116811.89"/>
    <n v="626594850.33999527"/>
    <n v="62659.485033999525"/>
  </r>
  <r>
    <s v="MEM3958"/>
    <x v="7"/>
    <x v="0"/>
    <n v="27"/>
    <x v="2"/>
    <x v="1"/>
    <x v="0"/>
    <x v="0"/>
    <n v="33"/>
    <n v="2.1"/>
    <x v="1"/>
    <x v="1"/>
    <n v="15473.21"/>
    <n v="4711.49"/>
    <n v="603.15"/>
    <n v="617145.62"/>
    <n v="74783.009999999995"/>
    <n v="40365.14"/>
    <n v="589971.41"/>
    <n v="-474823.26"/>
    <n v="626594850.33999527"/>
    <n v="62659.485033999525"/>
  </r>
  <r>
    <s v="MEM3959"/>
    <x v="9"/>
    <x v="1"/>
    <n v="33"/>
    <x v="1"/>
    <x v="4"/>
    <x v="0"/>
    <x v="4"/>
    <n v="39"/>
    <n v="1.76"/>
    <x v="1"/>
    <x v="0"/>
    <n v="7268.38"/>
    <n v="548.48"/>
    <n v="6420.35"/>
    <n v="0"/>
    <n v="12673.88"/>
    <n v="19783.060000000001"/>
    <n v="20831.48"/>
    <n v="11625.46"/>
    <n v="626594850.33999527"/>
    <n v="62659.485033999525"/>
  </r>
  <r>
    <s v="MEM3960"/>
    <x v="1"/>
    <x v="0"/>
    <n v="38"/>
    <x v="1"/>
    <x v="4"/>
    <x v="1"/>
    <x v="5"/>
    <n v="24"/>
    <n v="3.31"/>
    <x v="1"/>
    <x v="0"/>
    <n v="3066.18"/>
    <n v="1594.78"/>
    <n v="3749.85"/>
    <n v="0"/>
    <n v="7778.7"/>
    <n v="14264.71"/>
    <n v="9867.69"/>
    <n v="12175.72"/>
    <n v="626594850.33999527"/>
    <n v="62659.485033999525"/>
  </r>
  <r>
    <s v="MEM3961"/>
    <x v="7"/>
    <x v="1"/>
    <n v="27"/>
    <x v="2"/>
    <x v="1"/>
    <x v="0"/>
    <x v="0"/>
    <n v="43"/>
    <n v="3.8"/>
    <x v="0"/>
    <x v="0"/>
    <n v="3198.26"/>
    <n v="4361.6400000000003"/>
    <n v="1480.2"/>
    <n v="0"/>
    <n v="13605.25"/>
    <n v="6975.43"/>
    <n v="-6209.1"/>
    <n v="26789.78"/>
    <n v="626594850.33999527"/>
    <n v="62659.485033999525"/>
  </r>
  <r>
    <s v="MEM3962"/>
    <x v="8"/>
    <x v="1"/>
    <n v="37"/>
    <x v="1"/>
    <x v="4"/>
    <x v="1"/>
    <x v="1"/>
    <n v="35"/>
    <n v="2.81"/>
    <x v="1"/>
    <x v="0"/>
    <n v="3226.69"/>
    <n v="2578.71"/>
    <n v="2038.82"/>
    <n v="0"/>
    <n v="13116.53"/>
    <n v="11899.7"/>
    <n v="-16863.84"/>
    <n v="41880.07"/>
    <n v="626594850.33999527"/>
    <n v="62659.485033999525"/>
  </r>
  <r>
    <s v="MEM3963"/>
    <x v="5"/>
    <x v="1"/>
    <n v="30"/>
    <x v="2"/>
    <x v="0"/>
    <x v="0"/>
    <x v="3"/>
    <n v="26"/>
    <n v="2.33"/>
    <x v="1"/>
    <x v="0"/>
    <n v="7597.11"/>
    <n v="4456.3500000000004"/>
    <n v="3516.07"/>
    <n v="0"/>
    <n v="26878.06"/>
    <n v="11679.47"/>
    <n v="26431.599999999999"/>
    <n v="12125.93"/>
    <n v="626594850.33999527"/>
    <n v="62659.485033999525"/>
  </r>
  <r>
    <s v="MEM3964"/>
    <x v="0"/>
    <x v="1"/>
    <n v="66"/>
    <x v="0"/>
    <x v="3"/>
    <x v="1"/>
    <x v="5"/>
    <n v="35"/>
    <n v="3.6"/>
    <x v="0"/>
    <x v="0"/>
    <n v="2399.12"/>
    <n v="2781.63"/>
    <n v="5705.76"/>
    <n v="0"/>
    <n v="6760.91"/>
    <n v="10607.29"/>
    <n v="-13310.75"/>
    <n v="30678.95"/>
    <n v="626594850.33999527"/>
    <n v="62659.485033999525"/>
  </r>
  <r>
    <s v="MEM3965"/>
    <x v="3"/>
    <x v="1"/>
    <n v="36"/>
    <x v="1"/>
    <x v="6"/>
    <x v="3"/>
    <x v="5"/>
    <n v="31"/>
    <n v="2.34"/>
    <x v="0"/>
    <x v="0"/>
    <n v="19930.91"/>
    <n v="4912.01"/>
    <n v="2442.8000000000002"/>
    <n v="0"/>
    <n v="59521.75"/>
    <n v="84789.13"/>
    <n v="29037.48"/>
    <n v="115273.4"/>
    <n v="626594850.33999527"/>
    <n v="62659.485033999525"/>
  </r>
  <r>
    <s v="MEM3966"/>
    <x v="6"/>
    <x v="1"/>
    <n v="61"/>
    <x v="0"/>
    <x v="1"/>
    <x v="3"/>
    <x v="0"/>
    <n v="28"/>
    <n v="2.2400000000000002"/>
    <x v="1"/>
    <x v="0"/>
    <n v="9540.41"/>
    <n v="4919.87"/>
    <n v="5859.97"/>
    <n v="0"/>
    <n v="29873.31"/>
    <n v="41211.86"/>
    <n v="-16740.12"/>
    <n v="87825.29"/>
    <n v="626594850.33999527"/>
    <n v="62659.485033999525"/>
  </r>
  <r>
    <s v="MEM3967"/>
    <x v="5"/>
    <x v="0"/>
    <n v="36"/>
    <x v="1"/>
    <x v="5"/>
    <x v="1"/>
    <x v="3"/>
    <n v="28"/>
    <n v="2.5"/>
    <x v="1"/>
    <x v="0"/>
    <n v="4985.87"/>
    <n v="2897.62"/>
    <n v="1644.06"/>
    <n v="0"/>
    <n v="16140"/>
    <n v="17037.62"/>
    <n v="-25700.34"/>
    <n v="58877.96"/>
    <n v="626594850.33999527"/>
    <n v="62659.485033999525"/>
  </r>
  <r>
    <s v="MEM3968"/>
    <x v="0"/>
    <x v="0"/>
    <n v="37"/>
    <x v="1"/>
    <x v="1"/>
    <x v="1"/>
    <x v="2"/>
    <n v="29"/>
    <n v="2.15"/>
    <x v="1"/>
    <x v="0"/>
    <n v="18593.8"/>
    <n v="3306.65"/>
    <n v="1549.48"/>
    <n v="0"/>
    <n v="74067.679999999993"/>
    <n v="41422.9"/>
    <n v="25410.880000000001"/>
    <n v="90079.7"/>
    <n v="626594850.33999527"/>
    <n v="62659.485033999525"/>
  </r>
  <r>
    <s v="MEM3969"/>
    <x v="7"/>
    <x v="1"/>
    <n v="78"/>
    <x v="0"/>
    <x v="0"/>
    <x v="3"/>
    <x v="2"/>
    <n v="30"/>
    <n v="2.52"/>
    <x v="1"/>
    <x v="0"/>
    <n v="15946.13"/>
    <n v="3318.81"/>
    <n v="7479.81"/>
    <n v="0"/>
    <n v="65448.94"/>
    <n v="33435.360000000001"/>
    <n v="-15926.42"/>
    <n v="114810.72"/>
    <n v="626594850.33999527"/>
    <n v="62659.485033999525"/>
  </r>
  <r>
    <s v="MEM3970"/>
    <x v="0"/>
    <x v="1"/>
    <n v="40"/>
    <x v="1"/>
    <x v="4"/>
    <x v="1"/>
    <x v="4"/>
    <n v="35"/>
    <n v="2.5"/>
    <x v="1"/>
    <x v="0"/>
    <n v="820.07"/>
    <n v="804.85"/>
    <n v="1887.68"/>
    <n v="0"/>
    <n v="1200.99"/>
    <n v="1065.08"/>
    <n v="12679.97"/>
    <n v="-10413.9"/>
    <n v="626594850.33999527"/>
    <n v="62659.485033999525"/>
  </r>
  <r>
    <s v="MEM3971"/>
    <x v="1"/>
    <x v="0"/>
    <n v="54"/>
    <x v="1"/>
    <x v="2"/>
    <x v="0"/>
    <x v="5"/>
    <n v="30"/>
    <n v="3.08"/>
    <x v="1"/>
    <x v="0"/>
    <n v="4425.49"/>
    <n v="1930.5"/>
    <n v="7916.28"/>
    <n v="0"/>
    <n v="19728.87"/>
    <n v="14005.51"/>
    <n v="1574.44"/>
    <n v="32159.94"/>
    <n v="626594850.33999527"/>
    <n v="62659.485033999525"/>
  </r>
  <r>
    <s v="MEM3972"/>
    <x v="6"/>
    <x v="1"/>
    <n v="59"/>
    <x v="0"/>
    <x v="2"/>
    <x v="3"/>
    <x v="4"/>
    <n v="42"/>
    <n v="2.5"/>
    <x v="0"/>
    <x v="0"/>
    <n v="18758.830000000002"/>
    <n v="2550.94"/>
    <n v="2738.03"/>
    <n v="0"/>
    <n v="56525.47"/>
    <n v="81172.149999999994"/>
    <n v="17997.740000000002"/>
    <n v="119699.88"/>
    <n v="626594850.33999527"/>
    <n v="62659.485033999525"/>
  </r>
  <r>
    <s v="MEM3973"/>
    <x v="7"/>
    <x v="1"/>
    <n v="30"/>
    <x v="2"/>
    <x v="0"/>
    <x v="3"/>
    <x v="4"/>
    <n v="31"/>
    <n v="2.85"/>
    <x v="1"/>
    <x v="0"/>
    <n v="8035.81"/>
    <n v="1489.06"/>
    <n v="4549.2700000000004"/>
    <n v="0"/>
    <n v="29424.58"/>
    <n v="18203.060000000001"/>
    <n v="6150.16"/>
    <n v="41477.480000000003"/>
    <n v="626594850.33999527"/>
    <n v="62659.485033999525"/>
  </r>
  <r>
    <s v="MEM3974"/>
    <x v="6"/>
    <x v="0"/>
    <n v="54"/>
    <x v="1"/>
    <x v="1"/>
    <x v="1"/>
    <x v="0"/>
    <n v="36"/>
    <n v="1.99"/>
    <x v="0"/>
    <x v="0"/>
    <n v="4952.8599999999997"/>
    <n v="220.63"/>
    <n v="2634.68"/>
    <n v="0"/>
    <n v="13833.5"/>
    <n v="14856.35"/>
    <n v="19858.38"/>
    <n v="8831.4699999999993"/>
    <n v="626594850.33999527"/>
    <n v="62659.485033999525"/>
  </r>
  <r>
    <s v="MEM3975"/>
    <x v="1"/>
    <x v="0"/>
    <n v="52"/>
    <x v="1"/>
    <x v="0"/>
    <x v="0"/>
    <x v="3"/>
    <n v="39"/>
    <n v="3.32"/>
    <x v="1"/>
    <x v="0"/>
    <n v="685.17"/>
    <n v="1786.25"/>
    <n v="843.31"/>
    <n v="0"/>
    <n v="1207.92"/>
    <n v="2414.06"/>
    <n v="5155.2299999999996"/>
    <n v="-1533.25"/>
    <n v="626594850.33999527"/>
    <n v="62659.485033999525"/>
  </r>
  <r>
    <s v="MEM3976"/>
    <x v="4"/>
    <x v="0"/>
    <n v="54"/>
    <x v="1"/>
    <x v="0"/>
    <x v="0"/>
    <x v="5"/>
    <n v="31"/>
    <n v="2.5499999999999998"/>
    <x v="1"/>
    <x v="0"/>
    <n v="10354.07"/>
    <n v="2064.88"/>
    <n v="7443.58"/>
    <n v="0"/>
    <n v="42768.56"/>
    <n v="43538.71"/>
    <n v="-14322.81"/>
    <n v="100630.08"/>
    <n v="626594850.33999527"/>
    <n v="62659.485033999525"/>
  </r>
  <r>
    <s v="MEM3977"/>
    <x v="1"/>
    <x v="0"/>
    <n v="47"/>
    <x v="1"/>
    <x v="4"/>
    <x v="0"/>
    <x v="4"/>
    <n v="23"/>
    <n v="2.57"/>
    <x v="1"/>
    <x v="0"/>
    <n v="17264.55"/>
    <n v="948.91"/>
    <n v="4213.5600000000004"/>
    <n v="0"/>
    <n v="29328.83"/>
    <n v="29287.71"/>
    <n v="-17792.13"/>
    <n v="76408.67"/>
    <n v="626594850.33999527"/>
    <n v="62659.485033999525"/>
  </r>
  <r>
    <s v="MEM3978"/>
    <x v="0"/>
    <x v="0"/>
    <n v="59"/>
    <x v="0"/>
    <x v="5"/>
    <x v="0"/>
    <x v="2"/>
    <n v="28"/>
    <n v="2"/>
    <x v="1"/>
    <x v="0"/>
    <n v="12492.17"/>
    <n v="4637.97"/>
    <n v="6451.26"/>
    <n v="0"/>
    <n v="26515.3"/>
    <n v="44842.64"/>
    <n v="3202.06"/>
    <n v="68155.88"/>
    <n v="626594850.33999527"/>
    <n v="62659.485033999525"/>
  </r>
  <r>
    <s v="MEM3979"/>
    <x v="8"/>
    <x v="0"/>
    <n v="79"/>
    <x v="0"/>
    <x v="4"/>
    <x v="2"/>
    <x v="2"/>
    <n v="40"/>
    <n v="3.08"/>
    <x v="1"/>
    <x v="0"/>
    <n v="3506.01"/>
    <n v="2447.5500000000002"/>
    <n v="5638.1"/>
    <n v="0"/>
    <n v="12384.05"/>
    <n v="11602.47"/>
    <n v="-18025.91"/>
    <n v="42012.43"/>
    <n v="626594850.33999527"/>
    <n v="62659.485033999525"/>
  </r>
  <r>
    <s v="MEM3980"/>
    <x v="7"/>
    <x v="0"/>
    <n v="22"/>
    <x v="2"/>
    <x v="2"/>
    <x v="0"/>
    <x v="3"/>
    <n v="28"/>
    <n v="1.34"/>
    <x v="0"/>
    <x v="0"/>
    <n v="11619.43"/>
    <n v="4808.1000000000004"/>
    <n v="6416.26"/>
    <n v="0"/>
    <n v="24125"/>
    <n v="48748.09"/>
    <n v="-26604.21"/>
    <n v="99477.3"/>
    <n v="626594850.33999527"/>
    <n v="62659.485033999525"/>
  </r>
  <r>
    <s v="MEM3981"/>
    <x v="9"/>
    <x v="0"/>
    <n v="57"/>
    <x v="0"/>
    <x v="3"/>
    <x v="3"/>
    <x v="0"/>
    <n v="29"/>
    <n v="2.95"/>
    <x v="1"/>
    <x v="0"/>
    <n v="17754.400000000001"/>
    <n v="470.8"/>
    <n v="5524.48"/>
    <n v="0"/>
    <n v="29839.51"/>
    <n v="85712.27"/>
    <n v="25090.43"/>
    <n v="90461.35"/>
    <n v="626594850.33999527"/>
    <n v="62659.485033999525"/>
  </r>
  <r>
    <s v="MEM3982"/>
    <x v="6"/>
    <x v="0"/>
    <n v="35"/>
    <x v="1"/>
    <x v="3"/>
    <x v="1"/>
    <x v="5"/>
    <n v="40"/>
    <n v="2.6"/>
    <x v="1"/>
    <x v="0"/>
    <n v="13237.3"/>
    <n v="3840.49"/>
    <n v="5284.73"/>
    <n v="0"/>
    <n v="49693.919999999998"/>
    <n v="31645.200000000001"/>
    <n v="-20139.2"/>
    <n v="101478.32"/>
    <n v="626594850.33999527"/>
    <n v="62659.485033999525"/>
  </r>
  <r>
    <s v="MEM3983"/>
    <x v="8"/>
    <x v="0"/>
    <n v="49"/>
    <x v="1"/>
    <x v="1"/>
    <x v="1"/>
    <x v="1"/>
    <n v="29"/>
    <n v="2.99"/>
    <x v="1"/>
    <x v="0"/>
    <n v="14019.04"/>
    <n v="3264.02"/>
    <n v="5934.23"/>
    <n v="0"/>
    <n v="24574.94"/>
    <n v="58692.08"/>
    <n v="-18023.060000000001"/>
    <n v="101290.08"/>
    <n v="626594850.33999527"/>
    <n v="62659.485033999525"/>
  </r>
  <r>
    <s v="MEM3984"/>
    <x v="5"/>
    <x v="0"/>
    <n v="78"/>
    <x v="0"/>
    <x v="2"/>
    <x v="0"/>
    <x v="1"/>
    <n v="23"/>
    <n v="2.54"/>
    <x v="1"/>
    <x v="0"/>
    <n v="12575.12"/>
    <n v="4105.1499999999996"/>
    <n v="3437.5"/>
    <n v="0"/>
    <n v="40797.61"/>
    <n v="55085.63"/>
    <n v="-20268"/>
    <n v="116151.24"/>
    <n v="626594850.33999527"/>
    <n v="62659.485033999525"/>
  </r>
  <r>
    <s v="MEM3985"/>
    <x v="2"/>
    <x v="0"/>
    <n v="66"/>
    <x v="0"/>
    <x v="5"/>
    <x v="3"/>
    <x v="2"/>
    <n v="32"/>
    <n v="3.31"/>
    <x v="0"/>
    <x v="0"/>
    <n v="7827.68"/>
    <n v="4989.68"/>
    <n v="1398.83"/>
    <n v="0"/>
    <n v="18615.759999999998"/>
    <n v="26327.88"/>
    <n v="-5594.61"/>
    <n v="50538.25"/>
    <n v="626594850.33999527"/>
    <n v="62659.485033999525"/>
  </r>
  <r>
    <s v="MEM3986"/>
    <x v="2"/>
    <x v="0"/>
    <n v="35"/>
    <x v="1"/>
    <x v="3"/>
    <x v="0"/>
    <x v="5"/>
    <n v="39"/>
    <n v="2.94"/>
    <x v="1"/>
    <x v="0"/>
    <n v="14808.71"/>
    <n v="2190.81"/>
    <n v="808.25"/>
    <n v="0"/>
    <n v="38558.230000000003"/>
    <n v="71771.740000000005"/>
    <n v="21874.15"/>
    <n v="88455.82"/>
    <n v="626594850.33999527"/>
    <n v="62659.485033999525"/>
  </r>
  <r>
    <s v="MEM3987"/>
    <x v="4"/>
    <x v="0"/>
    <n v="63"/>
    <x v="0"/>
    <x v="6"/>
    <x v="3"/>
    <x v="5"/>
    <n v="30"/>
    <n v="2.4500000000000002"/>
    <x v="1"/>
    <x v="0"/>
    <n v="9341.4"/>
    <n v="4026.25"/>
    <n v="4813.3100000000004"/>
    <n v="0"/>
    <n v="19849.009999999998"/>
    <n v="38567.839999999997"/>
    <n v="8640.35"/>
    <n v="49776.5"/>
    <n v="626594850.33999527"/>
    <n v="62659.485033999525"/>
  </r>
  <r>
    <s v="MEM3988"/>
    <x v="5"/>
    <x v="0"/>
    <n v="80"/>
    <x v="0"/>
    <x v="4"/>
    <x v="1"/>
    <x v="2"/>
    <n v="27"/>
    <n v="1.6"/>
    <x v="1"/>
    <x v="0"/>
    <n v="16098.2"/>
    <n v="4119.8100000000004"/>
    <n v="1766.87"/>
    <n v="0"/>
    <n v="43562.82"/>
    <n v="24122.560000000001"/>
    <n v="-9367.59"/>
    <n v="77052.97"/>
    <n v="626594850.33999527"/>
    <n v="62659.485033999525"/>
  </r>
  <r>
    <s v="MEM3989"/>
    <x v="3"/>
    <x v="0"/>
    <n v="29"/>
    <x v="2"/>
    <x v="5"/>
    <x v="1"/>
    <x v="5"/>
    <n v="37"/>
    <n v="2.09"/>
    <x v="1"/>
    <x v="0"/>
    <n v="18689.03"/>
    <n v="278.33"/>
    <n v="2359.7199999999998"/>
    <n v="0"/>
    <n v="83114.25"/>
    <n v="60273.120000000003"/>
    <n v="-27312.38"/>
    <n v="170699.75"/>
    <n v="626594850.33999527"/>
    <n v="62659.485033999525"/>
  </r>
  <r>
    <s v="MEM3990"/>
    <x v="0"/>
    <x v="1"/>
    <n v="64"/>
    <x v="0"/>
    <x v="5"/>
    <x v="0"/>
    <x v="5"/>
    <n v="28"/>
    <n v="3.1"/>
    <x v="0"/>
    <x v="0"/>
    <n v="16435.11"/>
    <n v="332.48"/>
    <n v="6087.74"/>
    <n v="0"/>
    <n v="24797.279999999999"/>
    <n v="70416.58"/>
    <n v="17270.59"/>
    <n v="77943.27"/>
    <n v="626594850.33999527"/>
    <n v="62659.485033999525"/>
  </r>
  <r>
    <s v="MEM3991"/>
    <x v="4"/>
    <x v="1"/>
    <n v="33"/>
    <x v="1"/>
    <x v="3"/>
    <x v="1"/>
    <x v="4"/>
    <n v="34"/>
    <n v="2.76"/>
    <x v="1"/>
    <x v="0"/>
    <n v="11991.13"/>
    <n v="4013.1"/>
    <n v="6909.06"/>
    <n v="0"/>
    <n v="42063.91"/>
    <n v="22300.11"/>
    <n v="20493.54"/>
    <n v="43870.48"/>
    <n v="626594850.33999527"/>
    <n v="62659.485033999525"/>
  </r>
  <r>
    <s v="MEM3992"/>
    <x v="5"/>
    <x v="0"/>
    <n v="73"/>
    <x v="0"/>
    <x v="3"/>
    <x v="0"/>
    <x v="5"/>
    <n v="26"/>
    <n v="1.93"/>
    <x v="0"/>
    <x v="0"/>
    <n v="3216.61"/>
    <n v="2010.81"/>
    <n v="5486.5"/>
    <n v="0"/>
    <n v="7656.22"/>
    <n v="10720.04"/>
    <n v="-12948.62"/>
    <n v="31324.880000000001"/>
    <n v="626594850.33999527"/>
    <n v="62659.485033999525"/>
  </r>
  <r>
    <s v="MEM3993"/>
    <x v="2"/>
    <x v="1"/>
    <n v="40"/>
    <x v="1"/>
    <x v="5"/>
    <x v="3"/>
    <x v="4"/>
    <n v="35"/>
    <n v="3.41"/>
    <x v="0"/>
    <x v="0"/>
    <n v="19296.240000000002"/>
    <n v="3365.1"/>
    <n v="5110.0200000000004"/>
    <n v="0"/>
    <n v="74235.070000000007"/>
    <n v="32654.82"/>
    <n v="15027.16"/>
    <n v="91862.73"/>
    <n v="626594850.33999527"/>
    <n v="62659.485033999525"/>
  </r>
  <r>
    <s v="MEM3994"/>
    <x v="3"/>
    <x v="0"/>
    <n v="48"/>
    <x v="1"/>
    <x v="1"/>
    <x v="1"/>
    <x v="4"/>
    <n v="27"/>
    <n v="1.88"/>
    <x v="1"/>
    <x v="0"/>
    <n v="13481.41"/>
    <n v="2705.93"/>
    <n v="5909.94"/>
    <n v="0"/>
    <n v="61391.07"/>
    <n v="56458.53"/>
    <n v="-25691.71"/>
    <n v="143541.31"/>
    <n v="626594850.33999527"/>
    <n v="62659.485033999525"/>
  </r>
  <r>
    <s v="MEM3995"/>
    <x v="2"/>
    <x v="0"/>
    <n v="50"/>
    <x v="1"/>
    <x v="6"/>
    <x v="0"/>
    <x v="3"/>
    <n v="28"/>
    <n v="2.4900000000000002"/>
    <x v="0"/>
    <x v="0"/>
    <n v="7201.14"/>
    <n v="2359.89"/>
    <n v="7720.1"/>
    <n v="0"/>
    <n v="15516.67"/>
    <n v="28475.52"/>
    <n v="23573.94"/>
    <n v="20418.25"/>
    <n v="626594850.33999527"/>
    <n v="62659.485033999525"/>
  </r>
  <r>
    <s v="MEM3996"/>
    <x v="4"/>
    <x v="0"/>
    <n v="37"/>
    <x v="1"/>
    <x v="5"/>
    <x v="0"/>
    <x v="0"/>
    <n v="28"/>
    <n v="2.11"/>
    <x v="0"/>
    <x v="0"/>
    <n v="15710.19"/>
    <n v="2950.68"/>
    <n v="1963.89"/>
    <n v="0"/>
    <n v="23887.54"/>
    <n v="40739.69"/>
    <n v="-21250.75"/>
    <n v="85877.98"/>
    <n v="626594850.33999527"/>
    <n v="62659.485033999525"/>
  </r>
  <r>
    <s v="MEM3997"/>
    <x v="3"/>
    <x v="1"/>
    <n v="50"/>
    <x v="1"/>
    <x v="4"/>
    <x v="1"/>
    <x v="0"/>
    <n v="19"/>
    <n v="2.77"/>
    <x v="1"/>
    <x v="0"/>
    <n v="13506.31"/>
    <n v="4870.5"/>
    <n v="2353.79"/>
    <n v="0"/>
    <n v="19665.53"/>
    <n v="53129.88"/>
    <n v="2654.66"/>
    <n v="70140.75"/>
    <n v="626594850.33999527"/>
    <n v="62659.485033999525"/>
  </r>
  <r>
    <s v="MEM3998"/>
    <x v="5"/>
    <x v="0"/>
    <n v="30"/>
    <x v="2"/>
    <x v="2"/>
    <x v="2"/>
    <x v="0"/>
    <n v="31"/>
    <n v="2.37"/>
    <x v="0"/>
    <x v="0"/>
    <n v="2744.3"/>
    <n v="3698.95"/>
    <n v="7868.09"/>
    <n v="0"/>
    <n v="8634.2900000000009"/>
    <n v="5544.8"/>
    <n v="20153.240000000002"/>
    <n v="-5974.15"/>
    <n v="626594850.33999527"/>
    <n v="62659.485033999525"/>
  </r>
  <r>
    <s v="MEM3999"/>
    <x v="0"/>
    <x v="1"/>
    <n v="39"/>
    <x v="1"/>
    <x v="6"/>
    <x v="0"/>
    <x v="4"/>
    <n v="36"/>
    <n v="2.39"/>
    <x v="1"/>
    <x v="0"/>
    <n v="15028.52"/>
    <n v="3914.89"/>
    <n v="2802.15"/>
    <n v="0"/>
    <n v="72495.600000000006"/>
    <n v="62213.91"/>
    <n v="-17302.32"/>
    <n v="152011.82999999999"/>
    <n v="626594850.33999527"/>
    <n v="62659.485033999525"/>
  </r>
  <r>
    <s v="MEM4000"/>
    <x v="5"/>
    <x v="1"/>
    <n v="63"/>
    <x v="0"/>
    <x v="3"/>
    <x v="1"/>
    <x v="4"/>
    <n v="34"/>
    <n v="1.92"/>
    <x v="0"/>
    <x v="0"/>
    <n v="13906.23"/>
    <n v="331.66"/>
    <n v="4434.07"/>
    <n v="0"/>
    <n v="57217.72"/>
    <n v="31553.74"/>
    <n v="-13738.67"/>
    <n v="102510.13"/>
    <n v="626594850.33999527"/>
    <n v="62659.485033999525"/>
  </r>
  <r>
    <s v="MEM4001"/>
    <x v="0"/>
    <x v="0"/>
    <n v="58"/>
    <x v="0"/>
    <x v="5"/>
    <x v="1"/>
    <x v="2"/>
    <n v="31"/>
    <n v="2.71"/>
    <x v="1"/>
    <x v="0"/>
    <n v="19837.21"/>
    <n v="954.84"/>
    <n v="370.71"/>
    <n v="0"/>
    <n v="93113.94"/>
    <n v="50611.71"/>
    <n v="14436.64"/>
    <n v="129289.01"/>
    <n v="626594850.33999527"/>
    <n v="62659.485033999525"/>
  </r>
  <r>
    <s v="MEM4002"/>
    <x v="2"/>
    <x v="1"/>
    <n v="73"/>
    <x v="0"/>
    <x v="5"/>
    <x v="1"/>
    <x v="4"/>
    <n v="38"/>
    <n v="3.15"/>
    <x v="0"/>
    <x v="0"/>
    <n v="4910.54"/>
    <n v="1722.96"/>
    <n v="3063.73"/>
    <n v="0"/>
    <n v="10486.02"/>
    <n v="16370.38"/>
    <n v="-15891.94"/>
    <n v="42748.34"/>
    <n v="626594850.33999527"/>
    <n v="62659.485033999525"/>
  </r>
  <r>
    <s v="MEM4003"/>
    <x v="1"/>
    <x v="1"/>
    <n v="45"/>
    <x v="1"/>
    <x v="5"/>
    <x v="0"/>
    <x v="1"/>
    <n v="31"/>
    <n v="3.53"/>
    <x v="0"/>
    <x v="0"/>
    <n v="13707.49"/>
    <n v="1647.04"/>
    <n v="7930.87"/>
    <n v="0"/>
    <n v="53063.06"/>
    <n v="66644.679999999993"/>
    <n v="91.18"/>
    <n v="119616.56"/>
    <n v="626594850.33999527"/>
    <n v="62659.485033999525"/>
  </r>
  <r>
    <s v="MEM4004"/>
    <x v="7"/>
    <x v="1"/>
    <n v="67"/>
    <x v="0"/>
    <x v="3"/>
    <x v="0"/>
    <x v="5"/>
    <n v="30"/>
    <n v="2.97"/>
    <x v="0"/>
    <x v="0"/>
    <n v="14501.22"/>
    <n v="476.85"/>
    <n v="1252.56"/>
    <n v="0"/>
    <n v="59778.9"/>
    <n v="41617.72"/>
    <n v="-23949.02"/>
    <n v="125345.64"/>
    <n v="626594850.33999527"/>
    <n v="62659.485033999525"/>
  </r>
  <r>
    <s v="MEM4005"/>
    <x v="4"/>
    <x v="0"/>
    <n v="72"/>
    <x v="0"/>
    <x v="6"/>
    <x v="3"/>
    <x v="3"/>
    <n v="27"/>
    <n v="2.89"/>
    <x v="0"/>
    <x v="0"/>
    <n v="14229.63"/>
    <n v="3948.14"/>
    <n v="5186.1499999999996"/>
    <n v="0"/>
    <n v="52012.9"/>
    <n v="19125.259999999998"/>
    <n v="-22853.71"/>
    <n v="93991.87"/>
    <n v="626594850.33999527"/>
    <n v="62659.485033999525"/>
  </r>
  <r>
    <s v="MEM4006"/>
    <x v="2"/>
    <x v="0"/>
    <n v="23"/>
    <x v="2"/>
    <x v="3"/>
    <x v="0"/>
    <x v="2"/>
    <n v="30"/>
    <n v="2.42"/>
    <x v="1"/>
    <x v="0"/>
    <n v="3635.25"/>
    <n v="555.54"/>
    <n v="6616.99"/>
    <n v="0"/>
    <n v="14171.84"/>
    <n v="8255.89"/>
    <n v="-13071.13"/>
    <n v="35498.86"/>
    <n v="626594850.33999527"/>
    <n v="62659.485033999525"/>
  </r>
  <r>
    <s v="MEM4007"/>
    <x v="0"/>
    <x v="0"/>
    <n v="42"/>
    <x v="1"/>
    <x v="0"/>
    <x v="0"/>
    <x v="3"/>
    <n v="30"/>
    <n v="3.71"/>
    <x v="1"/>
    <x v="0"/>
    <n v="8777.27"/>
    <n v="187.53"/>
    <n v="5864.1"/>
    <n v="0"/>
    <n v="41053.129999999997"/>
    <n v="17294.23"/>
    <n v="18544.48"/>
    <n v="39802.879999999997"/>
    <n v="626594850.33999527"/>
    <n v="62659.485033999525"/>
  </r>
  <r>
    <s v="MEM4008"/>
    <x v="0"/>
    <x v="0"/>
    <n v="59"/>
    <x v="0"/>
    <x v="5"/>
    <x v="3"/>
    <x v="5"/>
    <n v="36"/>
    <n v="2.14"/>
    <x v="0"/>
    <x v="0"/>
    <n v="6671.37"/>
    <n v="2800.32"/>
    <n v="7931.17"/>
    <n v="0"/>
    <n v="19622.09"/>
    <n v="17835.28"/>
    <n v="23618.28"/>
    <n v="13839.09"/>
    <n v="626594850.33999527"/>
    <n v="62659.485033999525"/>
  </r>
  <r>
    <s v="MEM4009"/>
    <x v="8"/>
    <x v="1"/>
    <n v="76"/>
    <x v="0"/>
    <x v="5"/>
    <x v="3"/>
    <x v="2"/>
    <n v="36"/>
    <n v="2.0299999999999998"/>
    <x v="1"/>
    <x v="0"/>
    <n v="10648.75"/>
    <n v="2140.19"/>
    <n v="3932.52"/>
    <n v="0"/>
    <n v="26536.7"/>
    <n v="44898.09"/>
    <n v="26207.29"/>
    <n v="45227.5"/>
    <n v="626594850.33999527"/>
    <n v="62659.485033999525"/>
  </r>
  <r>
    <s v="MEM4010"/>
    <x v="8"/>
    <x v="0"/>
    <n v="78"/>
    <x v="0"/>
    <x v="1"/>
    <x v="1"/>
    <x v="2"/>
    <n v="32"/>
    <n v="2.66"/>
    <x v="1"/>
    <x v="0"/>
    <n v="5372.92"/>
    <n v="4187.1499999999996"/>
    <n v="645.46"/>
    <n v="0"/>
    <n v="25424.76"/>
    <n v="14669.69"/>
    <n v="-8204.52"/>
    <n v="48298.97"/>
    <n v="626594850.33999527"/>
    <n v="62659.485033999525"/>
  </r>
  <r>
    <s v="MEM4011"/>
    <x v="4"/>
    <x v="0"/>
    <n v="29"/>
    <x v="2"/>
    <x v="6"/>
    <x v="0"/>
    <x v="1"/>
    <n v="31"/>
    <n v="2.15"/>
    <x v="0"/>
    <x v="0"/>
    <n v="10129.41"/>
    <n v="2961.29"/>
    <n v="4358.59"/>
    <n v="0"/>
    <n v="46079.12"/>
    <n v="37094.58"/>
    <n v="-14048.37"/>
    <n v="97222.07"/>
    <n v="626594850.33999527"/>
    <n v="62659.485033999525"/>
  </r>
  <r>
    <s v="MEM4012"/>
    <x v="7"/>
    <x v="1"/>
    <n v="29"/>
    <x v="2"/>
    <x v="2"/>
    <x v="0"/>
    <x v="3"/>
    <n v="25"/>
    <n v="2.4"/>
    <x v="0"/>
    <x v="0"/>
    <n v="19497.11"/>
    <n v="4564.1899999999996"/>
    <n v="1242.2"/>
    <n v="0"/>
    <n v="24906.33"/>
    <n v="68222.850000000006"/>
    <n v="8595.11"/>
    <n v="84534.07"/>
    <n v="626594850.33999527"/>
    <n v="62659.485033999525"/>
  </r>
  <r>
    <s v="MEM4013"/>
    <x v="8"/>
    <x v="0"/>
    <n v="25"/>
    <x v="2"/>
    <x v="4"/>
    <x v="0"/>
    <x v="4"/>
    <n v="30"/>
    <n v="3.34"/>
    <x v="0"/>
    <x v="0"/>
    <n v="15691.33"/>
    <n v="3111.95"/>
    <n v="7884.04"/>
    <n v="0"/>
    <n v="74602.77"/>
    <n v="70792.45"/>
    <n v="24883.37"/>
    <n v="120511.85"/>
    <n v="626594850.33999527"/>
    <n v="62659.485033999525"/>
  </r>
  <r>
    <s v="MEM4014"/>
    <x v="6"/>
    <x v="0"/>
    <n v="73"/>
    <x v="0"/>
    <x v="6"/>
    <x v="0"/>
    <x v="2"/>
    <n v="29"/>
    <n v="2.8"/>
    <x v="1"/>
    <x v="0"/>
    <n v="15953.15"/>
    <n v="734.35"/>
    <n v="7992.54"/>
    <n v="0"/>
    <n v="55672.69"/>
    <n v="72486.61"/>
    <n v="-11822.57"/>
    <n v="139981.87"/>
    <n v="626594850.33999527"/>
    <n v="62659.485033999525"/>
  </r>
  <r>
    <s v="MEM4015"/>
    <x v="7"/>
    <x v="0"/>
    <n v="46"/>
    <x v="1"/>
    <x v="5"/>
    <x v="0"/>
    <x v="4"/>
    <n v="33"/>
    <n v="3.67"/>
    <x v="1"/>
    <x v="0"/>
    <n v="15336.72"/>
    <n v="2422.2800000000002"/>
    <n v="7583.78"/>
    <n v="0"/>
    <n v="32030.67"/>
    <n v="62459.02"/>
    <n v="8908.08"/>
    <n v="85581.61"/>
    <n v="626594850.33999527"/>
    <n v="62659.485033999525"/>
  </r>
  <r>
    <s v="MEM4016"/>
    <x v="9"/>
    <x v="0"/>
    <n v="70"/>
    <x v="0"/>
    <x v="2"/>
    <x v="2"/>
    <x v="3"/>
    <n v="35"/>
    <n v="2.77"/>
    <x v="1"/>
    <x v="0"/>
    <n v="18074.34"/>
    <n v="1352.95"/>
    <n v="5164.45"/>
    <n v="0"/>
    <n v="36042.589999999997"/>
    <n v="31969.72"/>
    <n v="2351.84"/>
    <n v="65660.47"/>
    <n v="626594850.33999527"/>
    <n v="62659.485033999525"/>
  </r>
  <r>
    <s v="MEM4017"/>
    <x v="2"/>
    <x v="0"/>
    <n v="21"/>
    <x v="2"/>
    <x v="6"/>
    <x v="0"/>
    <x v="3"/>
    <n v="33"/>
    <n v="2.92"/>
    <x v="0"/>
    <x v="0"/>
    <n v="16488.21"/>
    <n v="3300.99"/>
    <n v="5890.36"/>
    <n v="0"/>
    <n v="61170.12"/>
    <n v="35396.559999999998"/>
    <n v="-29994.82"/>
    <n v="126561.5"/>
    <n v="626594850.33999527"/>
    <n v="62659.485033999525"/>
  </r>
  <r>
    <s v="MEM4018"/>
    <x v="3"/>
    <x v="1"/>
    <n v="27"/>
    <x v="2"/>
    <x v="0"/>
    <x v="1"/>
    <x v="0"/>
    <n v="33"/>
    <n v="2.2400000000000002"/>
    <x v="1"/>
    <x v="0"/>
    <n v="15520.5"/>
    <n v="1348.64"/>
    <n v="5835.37"/>
    <n v="0"/>
    <n v="56211.56"/>
    <n v="44169.55"/>
    <n v="-21401"/>
    <n v="121782.11"/>
    <n v="626594850.33999527"/>
    <n v="62659.485033999525"/>
  </r>
  <r>
    <s v="MEM4019"/>
    <x v="3"/>
    <x v="0"/>
    <n v="75"/>
    <x v="0"/>
    <x v="0"/>
    <x v="2"/>
    <x v="1"/>
    <n v="37"/>
    <n v="2.93"/>
    <x v="1"/>
    <x v="0"/>
    <n v="13984.04"/>
    <n v="4861.12"/>
    <n v="3954.01"/>
    <n v="0"/>
    <n v="33334.400000000001"/>
    <n v="68908.5"/>
    <n v="-21794.92"/>
    <n v="124037.82"/>
    <n v="626594850.33999527"/>
    <n v="62659.485033999525"/>
  </r>
  <r>
    <s v="MEM4020"/>
    <x v="8"/>
    <x v="0"/>
    <n v="44"/>
    <x v="1"/>
    <x v="0"/>
    <x v="1"/>
    <x v="4"/>
    <n v="29"/>
    <n v="1.18"/>
    <x v="1"/>
    <x v="0"/>
    <n v="15040.25"/>
    <n v="2086.7600000000002"/>
    <n v="2082.06"/>
    <n v="0"/>
    <n v="74702.09"/>
    <n v="61236.14"/>
    <n v="4692.4399999999996"/>
    <n v="131245.79"/>
    <n v="626594850.33999527"/>
    <n v="62659.485033999525"/>
  </r>
  <r>
    <s v="MEM4021"/>
    <x v="6"/>
    <x v="1"/>
    <n v="57"/>
    <x v="0"/>
    <x v="5"/>
    <x v="3"/>
    <x v="4"/>
    <n v="35"/>
    <n v="3.23"/>
    <x v="1"/>
    <x v="0"/>
    <n v="999.33"/>
    <n v="2219.9499999999998"/>
    <n v="6328.82"/>
    <n v="0"/>
    <n v="2455.25"/>
    <n v="2814.63"/>
    <n v="-12904.01"/>
    <n v="18173.89"/>
    <n v="626594850.33999527"/>
    <n v="62659.485033999525"/>
  </r>
  <r>
    <s v="MEM4022"/>
    <x v="8"/>
    <x v="1"/>
    <n v="46"/>
    <x v="1"/>
    <x v="6"/>
    <x v="1"/>
    <x v="5"/>
    <n v="30"/>
    <n v="2.0499999999999998"/>
    <x v="1"/>
    <x v="0"/>
    <n v="13830.74"/>
    <n v="475.35"/>
    <n v="7843.58"/>
    <n v="0"/>
    <n v="45512.55"/>
    <n v="40624.93"/>
    <n v="-29530.7"/>
    <n v="115668.18"/>
    <n v="626594850.33999527"/>
    <n v="62659.485033999525"/>
  </r>
  <r>
    <s v="MEM4023"/>
    <x v="4"/>
    <x v="0"/>
    <n v="49"/>
    <x v="1"/>
    <x v="4"/>
    <x v="1"/>
    <x v="0"/>
    <n v="36"/>
    <n v="2.86"/>
    <x v="0"/>
    <x v="0"/>
    <n v="13521.25"/>
    <n v="1584.03"/>
    <n v="490.62"/>
    <n v="0"/>
    <n v="43839.81"/>
    <n v="31701.1"/>
    <n v="-10339.56"/>
    <n v="85880.47"/>
    <n v="626594850.33999527"/>
    <n v="62659.485033999525"/>
  </r>
  <r>
    <s v="MEM4024"/>
    <x v="9"/>
    <x v="0"/>
    <n v="32"/>
    <x v="1"/>
    <x v="4"/>
    <x v="1"/>
    <x v="0"/>
    <n v="19"/>
    <n v="3.08"/>
    <x v="0"/>
    <x v="0"/>
    <n v="14307.34"/>
    <n v="4933.3100000000004"/>
    <n v="1098.3"/>
    <n v="0"/>
    <n v="47200.95"/>
    <n v="36167.980000000003"/>
    <n v="-12038.09"/>
    <n v="95407.02"/>
    <n v="626594850.33999527"/>
    <n v="62659.485033999525"/>
  </r>
  <r>
    <s v="MEM4025"/>
    <x v="4"/>
    <x v="0"/>
    <n v="57"/>
    <x v="0"/>
    <x v="2"/>
    <x v="0"/>
    <x v="0"/>
    <n v="31"/>
    <n v="2.67"/>
    <x v="0"/>
    <x v="0"/>
    <n v="15263.2"/>
    <n v="3690.09"/>
    <n v="589.83000000000004"/>
    <n v="0"/>
    <n v="67741.53"/>
    <n v="52811.03"/>
    <n v="851.84"/>
    <n v="119700.72"/>
    <n v="626594850.33999527"/>
    <n v="62659.485033999525"/>
  </r>
  <r>
    <s v="MEM4026"/>
    <x v="7"/>
    <x v="1"/>
    <n v="34"/>
    <x v="1"/>
    <x v="5"/>
    <x v="1"/>
    <x v="4"/>
    <n v="29"/>
    <n v="2.63"/>
    <x v="1"/>
    <x v="0"/>
    <n v="18491.330000000002"/>
    <n v="3190.27"/>
    <n v="1277.95"/>
    <n v="0"/>
    <n v="54905.97"/>
    <n v="57774.57"/>
    <n v="-28796.74"/>
    <n v="141477.28"/>
    <n v="626594850.33999527"/>
    <n v="62659.485033999525"/>
  </r>
  <r>
    <s v="MEM4027"/>
    <x v="0"/>
    <x v="0"/>
    <n v="32"/>
    <x v="1"/>
    <x v="3"/>
    <x v="1"/>
    <x v="2"/>
    <n v="29"/>
    <n v="1.4"/>
    <x v="1"/>
    <x v="0"/>
    <n v="13350.76"/>
    <n v="1579.3"/>
    <n v="5625.19"/>
    <n v="0"/>
    <n v="59254.239999999998"/>
    <n v="30668.78"/>
    <n v="-19036.3"/>
    <n v="108959.32"/>
    <n v="626594850.33999527"/>
    <n v="62659.485033999525"/>
  </r>
  <r>
    <s v="MEM4028"/>
    <x v="8"/>
    <x v="0"/>
    <n v="51"/>
    <x v="1"/>
    <x v="6"/>
    <x v="0"/>
    <x v="3"/>
    <n v="35"/>
    <n v="3.03"/>
    <x v="1"/>
    <x v="0"/>
    <n v="8931.7199999999993"/>
    <n v="1197.83"/>
    <n v="5501.58"/>
    <n v="0"/>
    <n v="14873.17"/>
    <n v="24647.15"/>
    <n v="-16468.259999999998"/>
    <n v="55988.58"/>
    <n v="626594850.33999527"/>
    <n v="62659.485033999525"/>
  </r>
  <r>
    <s v="MEM4029"/>
    <x v="9"/>
    <x v="1"/>
    <n v="66"/>
    <x v="0"/>
    <x v="2"/>
    <x v="3"/>
    <x v="2"/>
    <n v="38"/>
    <n v="3.67"/>
    <x v="0"/>
    <x v="0"/>
    <n v="2008.48"/>
    <n v="3146.47"/>
    <n v="6750.55"/>
    <n v="0"/>
    <n v="3949.05"/>
    <n v="7940.17"/>
    <n v="-10817.84"/>
    <n v="22707.06"/>
    <n v="626594850.33999527"/>
    <n v="62659.485033999525"/>
  </r>
  <r>
    <s v="MEM4030"/>
    <x v="1"/>
    <x v="1"/>
    <n v="75"/>
    <x v="0"/>
    <x v="3"/>
    <x v="0"/>
    <x v="4"/>
    <n v="38"/>
    <n v="2.2400000000000002"/>
    <x v="0"/>
    <x v="0"/>
    <n v="18286.14"/>
    <n v="202"/>
    <n v="6991.35"/>
    <n v="0"/>
    <n v="87299.11"/>
    <n v="50990.44"/>
    <n v="-7187.51"/>
    <n v="145477.06"/>
    <n v="626594850.33999527"/>
    <n v="62659.485033999525"/>
  </r>
  <r>
    <s v="MEM4031"/>
    <x v="3"/>
    <x v="1"/>
    <n v="78"/>
    <x v="0"/>
    <x v="0"/>
    <x v="1"/>
    <x v="2"/>
    <n v="31"/>
    <n v="2.4300000000000002"/>
    <x v="0"/>
    <x v="0"/>
    <n v="5200.3999999999996"/>
    <n v="425.31"/>
    <n v="6150.9"/>
    <n v="0"/>
    <n v="7759.83"/>
    <n v="24884.95"/>
    <n v="-10411.59"/>
    <n v="43056.37"/>
    <n v="626594850.33999527"/>
    <n v="62659.485033999525"/>
  </r>
  <r>
    <s v="MEM4032"/>
    <x v="1"/>
    <x v="0"/>
    <n v="22"/>
    <x v="2"/>
    <x v="3"/>
    <x v="1"/>
    <x v="0"/>
    <n v="31"/>
    <n v="2.78"/>
    <x v="0"/>
    <x v="0"/>
    <n v="3483.2"/>
    <n v="3217.72"/>
    <n v="7033.96"/>
    <n v="0"/>
    <n v="13834.29"/>
    <n v="9901.98"/>
    <n v="-16329.54"/>
    <n v="40065.81"/>
    <n v="626594850.33999527"/>
    <n v="62659.485033999525"/>
  </r>
  <r>
    <s v="MEM4033"/>
    <x v="9"/>
    <x v="0"/>
    <n v="65"/>
    <x v="0"/>
    <x v="1"/>
    <x v="0"/>
    <x v="3"/>
    <n v="26"/>
    <n v="3.66"/>
    <x v="1"/>
    <x v="0"/>
    <n v="8747.48"/>
    <n v="2200"/>
    <n v="5432.09"/>
    <n v="0"/>
    <n v="18430.78"/>
    <n v="40923.86"/>
    <n v="14934.71"/>
    <n v="44419.93"/>
    <n v="626594850.33999527"/>
    <n v="62659.485033999525"/>
  </r>
  <r>
    <s v="MEM4034"/>
    <x v="9"/>
    <x v="0"/>
    <n v="49"/>
    <x v="1"/>
    <x v="5"/>
    <x v="0"/>
    <x v="5"/>
    <n v="34"/>
    <n v="2.48"/>
    <x v="1"/>
    <x v="0"/>
    <n v="19257.32"/>
    <n v="1787.08"/>
    <n v="3332.93"/>
    <n v="0"/>
    <n v="79084.929999999993"/>
    <n v="48805.48"/>
    <n v="-10468.030000000001"/>
    <n v="138358.44"/>
    <n v="626594850.33999527"/>
    <n v="62659.485033999525"/>
  </r>
  <r>
    <s v="MEM4035"/>
    <x v="6"/>
    <x v="0"/>
    <n v="37"/>
    <x v="1"/>
    <x v="1"/>
    <x v="0"/>
    <x v="4"/>
    <n v="26"/>
    <n v="3.44"/>
    <x v="1"/>
    <x v="0"/>
    <n v="15096.93"/>
    <n v="1169.99"/>
    <n v="1495.1"/>
    <n v="0"/>
    <n v="23264.11"/>
    <n v="60246.07"/>
    <n v="-24012.5"/>
    <n v="107522.68"/>
    <n v="626594850.33999527"/>
    <n v="62659.485033999525"/>
  </r>
  <r>
    <s v="MEM4036"/>
    <x v="8"/>
    <x v="1"/>
    <n v="62"/>
    <x v="0"/>
    <x v="1"/>
    <x v="1"/>
    <x v="2"/>
    <n v="32"/>
    <n v="2.46"/>
    <x v="0"/>
    <x v="0"/>
    <n v="14632.87"/>
    <n v="1801.68"/>
    <n v="561.87"/>
    <n v="0"/>
    <n v="26099.71"/>
    <n v="37646.589999999997"/>
    <n v="15539.35"/>
    <n v="48206.95"/>
    <n v="626594850.33999527"/>
    <n v="62659.485033999525"/>
  </r>
  <r>
    <s v="MEM4037"/>
    <x v="8"/>
    <x v="1"/>
    <n v="79"/>
    <x v="0"/>
    <x v="4"/>
    <x v="0"/>
    <x v="5"/>
    <n v="24"/>
    <n v="2.99"/>
    <x v="1"/>
    <x v="0"/>
    <n v="12122.86"/>
    <n v="3686.72"/>
    <n v="2278.8000000000002"/>
    <n v="0"/>
    <n v="37478.019999999997"/>
    <n v="45392.74"/>
    <n v="-17571.990000000002"/>
    <n v="100442.75"/>
    <n v="626594850.33999527"/>
    <n v="62659.485033999525"/>
  </r>
  <r>
    <s v="MEM4038"/>
    <x v="6"/>
    <x v="1"/>
    <n v="71"/>
    <x v="0"/>
    <x v="0"/>
    <x v="3"/>
    <x v="1"/>
    <n v="34"/>
    <n v="1.7"/>
    <x v="1"/>
    <x v="0"/>
    <n v="10104.540000000001"/>
    <n v="1412.95"/>
    <n v="2571.37"/>
    <n v="0"/>
    <n v="40946.589999999997"/>
    <n v="24116.54"/>
    <n v="-903.05"/>
    <n v="65966.179999999993"/>
    <n v="626594850.33999527"/>
    <n v="62659.485033999525"/>
  </r>
  <r>
    <s v="MEM4039"/>
    <x v="7"/>
    <x v="1"/>
    <n v="36"/>
    <x v="1"/>
    <x v="5"/>
    <x v="2"/>
    <x v="4"/>
    <n v="40"/>
    <n v="1.1100000000000001"/>
    <x v="0"/>
    <x v="0"/>
    <n v="5910.11"/>
    <n v="4836.13"/>
    <n v="6560.75"/>
    <n v="0"/>
    <n v="20000.34"/>
    <n v="12594.12"/>
    <n v="22149.8"/>
    <n v="10444.66"/>
    <n v="626594850.33999527"/>
    <n v="62659.485033999525"/>
  </r>
  <r>
    <s v="MEM4040"/>
    <x v="5"/>
    <x v="1"/>
    <n v="43"/>
    <x v="1"/>
    <x v="4"/>
    <x v="1"/>
    <x v="1"/>
    <n v="31"/>
    <n v="3.05"/>
    <x v="1"/>
    <x v="0"/>
    <n v="13433.87"/>
    <n v="3734.97"/>
    <n v="4163.76"/>
    <n v="0"/>
    <n v="28583.32"/>
    <n v="27615.31"/>
    <n v="-15986.27"/>
    <n v="72184.899999999994"/>
    <n v="626594850.33999527"/>
    <n v="62659.485033999525"/>
  </r>
  <r>
    <s v="MEM4041"/>
    <x v="5"/>
    <x v="0"/>
    <n v="27"/>
    <x v="2"/>
    <x v="6"/>
    <x v="0"/>
    <x v="0"/>
    <n v="25"/>
    <n v="2.57"/>
    <x v="1"/>
    <x v="0"/>
    <n v="14950.58"/>
    <n v="3677.6"/>
    <n v="7030.19"/>
    <n v="0"/>
    <n v="41474.480000000003"/>
    <n v="49948.92"/>
    <n v="-25425.41"/>
    <n v="116848.81"/>
    <n v="626594850.33999527"/>
    <n v="62659.485033999525"/>
  </r>
  <r>
    <s v="MEM4042"/>
    <x v="9"/>
    <x v="1"/>
    <n v="74"/>
    <x v="0"/>
    <x v="6"/>
    <x v="3"/>
    <x v="0"/>
    <n v="30"/>
    <n v="2.14"/>
    <x v="1"/>
    <x v="0"/>
    <n v="659.8"/>
    <n v="3170.9"/>
    <n v="3510.94"/>
    <n v="0"/>
    <n v="1150.1600000000001"/>
    <n v="1973.74"/>
    <n v="-4406.79"/>
    <n v="7530.69"/>
    <n v="626594850.33999527"/>
    <n v="62659.485033999525"/>
  </r>
  <r>
    <s v="MEM4043"/>
    <x v="9"/>
    <x v="1"/>
    <n v="66"/>
    <x v="0"/>
    <x v="6"/>
    <x v="0"/>
    <x v="4"/>
    <n v="41"/>
    <n v="2.0699999999999998"/>
    <x v="1"/>
    <x v="0"/>
    <n v="16111.49"/>
    <n v="3517.97"/>
    <n v="7517.09"/>
    <n v="0"/>
    <n v="60463.72"/>
    <n v="65208.800000000003"/>
    <n v="-23295.17"/>
    <n v="148967.69"/>
    <n v="626594850.33999527"/>
    <n v="62659.485033999525"/>
  </r>
  <r>
    <s v="MEM4044"/>
    <x v="0"/>
    <x v="1"/>
    <n v="22"/>
    <x v="2"/>
    <x v="6"/>
    <x v="0"/>
    <x v="3"/>
    <n v="26"/>
    <n v="2.41"/>
    <x v="0"/>
    <x v="0"/>
    <n v="12411.95"/>
    <n v="4280.26"/>
    <n v="692.84"/>
    <n v="0"/>
    <n v="30254.76"/>
    <n v="56241.03"/>
    <n v="9904.5499999999993"/>
    <n v="76591.240000000005"/>
    <n v="626594850.33999527"/>
    <n v="62659.485033999525"/>
  </r>
  <r>
    <s v="MEM4045"/>
    <x v="4"/>
    <x v="0"/>
    <n v="63"/>
    <x v="0"/>
    <x v="0"/>
    <x v="1"/>
    <x v="2"/>
    <n v="31"/>
    <n v="1.9"/>
    <x v="1"/>
    <x v="0"/>
    <n v="5378.05"/>
    <n v="3651.53"/>
    <n v="2460.35"/>
    <n v="0"/>
    <n v="10667.92"/>
    <n v="14833.74"/>
    <n v="23517.58"/>
    <n v="1984.08"/>
    <n v="626594850.33999527"/>
    <n v="62659.485033999525"/>
  </r>
  <r>
    <s v="MEM4046"/>
    <x v="8"/>
    <x v="0"/>
    <n v="22"/>
    <x v="2"/>
    <x v="1"/>
    <x v="2"/>
    <x v="1"/>
    <n v="28"/>
    <n v="1.32"/>
    <x v="1"/>
    <x v="0"/>
    <n v="17244.88"/>
    <n v="1797.42"/>
    <n v="6936.02"/>
    <n v="0"/>
    <n v="80777.289999999994"/>
    <n v="24903.1"/>
    <n v="-5480.66"/>
    <n v="111161.05"/>
    <n v="626594850.33999527"/>
    <n v="62659.485033999525"/>
  </r>
  <r>
    <s v="MEM4047"/>
    <x v="5"/>
    <x v="1"/>
    <n v="34"/>
    <x v="1"/>
    <x v="0"/>
    <x v="0"/>
    <x v="2"/>
    <n v="37"/>
    <n v="2.52"/>
    <x v="0"/>
    <x v="0"/>
    <n v="12165.46"/>
    <n v="1718.37"/>
    <n v="3568.64"/>
    <n v="0"/>
    <n v="26949.49"/>
    <n v="16970.88"/>
    <n v="22523.4"/>
    <n v="21396.97"/>
    <n v="626594850.33999527"/>
    <n v="62659.485033999525"/>
  </r>
  <r>
    <s v="MEM4048"/>
    <x v="6"/>
    <x v="1"/>
    <n v="35"/>
    <x v="1"/>
    <x v="4"/>
    <x v="0"/>
    <x v="4"/>
    <n v="23"/>
    <n v="3.22"/>
    <x v="0"/>
    <x v="0"/>
    <n v="932.61"/>
    <n v="2112.21"/>
    <n v="833.52"/>
    <n v="0"/>
    <n v="2950.07"/>
    <n v="1226.73"/>
    <n v="-14805.5"/>
    <n v="18982.3"/>
    <n v="626594850.33999527"/>
    <n v="62659.485033999525"/>
  </r>
  <r>
    <s v="MEM4049"/>
    <x v="3"/>
    <x v="1"/>
    <n v="69"/>
    <x v="0"/>
    <x v="4"/>
    <x v="1"/>
    <x v="5"/>
    <n v="38"/>
    <n v="1.53"/>
    <x v="0"/>
    <x v="0"/>
    <n v="13044.45"/>
    <n v="1821.76"/>
    <n v="3361.1"/>
    <n v="0"/>
    <n v="28105.51"/>
    <n v="17746.87"/>
    <n v="26348.33"/>
    <n v="19504.05"/>
    <n v="626594850.33999527"/>
    <n v="62659.485033999525"/>
  </r>
  <r>
    <s v="MEM4050"/>
    <x v="7"/>
    <x v="1"/>
    <n v="26"/>
    <x v="2"/>
    <x v="2"/>
    <x v="3"/>
    <x v="2"/>
    <n v="29"/>
    <n v="3.51"/>
    <x v="0"/>
    <x v="0"/>
    <n v="13077.24"/>
    <n v="1622.81"/>
    <n v="4947.49"/>
    <n v="0"/>
    <n v="46027.65"/>
    <n v="27673.94"/>
    <n v="12030.76"/>
    <n v="61670.83"/>
    <n v="626594850.33999527"/>
    <n v="62659.485033999525"/>
  </r>
  <r>
    <s v="MEM4051"/>
    <x v="6"/>
    <x v="1"/>
    <n v="61"/>
    <x v="0"/>
    <x v="3"/>
    <x v="1"/>
    <x v="2"/>
    <n v="23"/>
    <n v="3.51"/>
    <x v="1"/>
    <x v="0"/>
    <n v="14814.58"/>
    <n v="493.57"/>
    <n v="7787.96"/>
    <n v="0"/>
    <n v="52809.26"/>
    <n v="56785.41"/>
    <n v="-5101.38"/>
    <n v="114696.05"/>
    <n v="626594850.33999527"/>
    <n v="62659.485033999525"/>
  </r>
  <r>
    <s v="MEM4052"/>
    <x v="7"/>
    <x v="0"/>
    <n v="23"/>
    <x v="2"/>
    <x v="6"/>
    <x v="0"/>
    <x v="2"/>
    <n v="37"/>
    <n v="3.18"/>
    <x v="1"/>
    <x v="0"/>
    <n v="13054.13"/>
    <n v="961.34"/>
    <n v="459.83"/>
    <n v="0"/>
    <n v="42094.87"/>
    <n v="30827.119999999999"/>
    <n v="5508.14"/>
    <n v="67413.850000000006"/>
    <n v="626594850.33999527"/>
    <n v="62659.485033999525"/>
  </r>
  <r>
    <s v="MEM4053"/>
    <x v="6"/>
    <x v="0"/>
    <n v="60"/>
    <x v="0"/>
    <x v="3"/>
    <x v="1"/>
    <x v="5"/>
    <n v="24"/>
    <n v="1.81"/>
    <x v="0"/>
    <x v="0"/>
    <n v="1365.03"/>
    <n v="4907.1899999999996"/>
    <n v="6377.69"/>
    <n v="0"/>
    <n v="4332.6899999999996"/>
    <n v="3019.82"/>
    <n v="625.51"/>
    <n v="6727"/>
    <n v="626594850.33999527"/>
    <n v="62659.485033999525"/>
  </r>
  <r>
    <s v="MEM4054"/>
    <x v="6"/>
    <x v="1"/>
    <n v="78"/>
    <x v="0"/>
    <x v="0"/>
    <x v="0"/>
    <x v="5"/>
    <n v="29"/>
    <n v="3.24"/>
    <x v="0"/>
    <x v="0"/>
    <n v="18370.8"/>
    <n v="2856.14"/>
    <n v="6254.06"/>
    <n v="0"/>
    <n v="41290.94"/>
    <n v="72016.850000000006"/>
    <n v="22775.14"/>
    <n v="90532.65"/>
    <n v="626594850.33999527"/>
    <n v="62659.485033999525"/>
  </r>
  <r>
    <s v="MEM4055"/>
    <x v="4"/>
    <x v="0"/>
    <n v="21"/>
    <x v="2"/>
    <x v="6"/>
    <x v="0"/>
    <x v="4"/>
    <n v="48"/>
    <n v="2.23"/>
    <x v="1"/>
    <x v="0"/>
    <n v="1679.52"/>
    <n v="2927.22"/>
    <n v="6451.41"/>
    <n v="0"/>
    <n v="2161.1999999999998"/>
    <n v="4091.93"/>
    <n v="-1647.73"/>
    <n v="7900.86"/>
    <n v="626594850.33999527"/>
    <n v="62659.485033999525"/>
  </r>
  <r>
    <s v="MEM4056"/>
    <x v="6"/>
    <x v="0"/>
    <n v="61"/>
    <x v="0"/>
    <x v="4"/>
    <x v="2"/>
    <x v="4"/>
    <n v="39"/>
    <n v="2.9"/>
    <x v="1"/>
    <x v="0"/>
    <n v="9363.41"/>
    <n v="1367.58"/>
    <n v="5784.61"/>
    <n v="0"/>
    <n v="12774.02"/>
    <n v="43007.26"/>
    <n v="9177.7900000000009"/>
    <n v="46603.49"/>
    <n v="626594850.33999527"/>
    <n v="62659.485033999525"/>
  </r>
  <r>
    <s v="MEM4057"/>
    <x v="2"/>
    <x v="1"/>
    <n v="74"/>
    <x v="0"/>
    <x v="5"/>
    <x v="1"/>
    <x v="3"/>
    <n v="33"/>
    <n v="1.74"/>
    <x v="1"/>
    <x v="0"/>
    <n v="6388.82"/>
    <n v="3605.32"/>
    <n v="4912.38"/>
    <n v="0"/>
    <n v="31783.72"/>
    <n v="18586.439999999999"/>
    <n v="1199.79"/>
    <n v="49170.37"/>
    <n v="626594850.33999527"/>
    <n v="62659.485033999525"/>
  </r>
  <r>
    <s v="MEM4058"/>
    <x v="9"/>
    <x v="1"/>
    <n v="33"/>
    <x v="1"/>
    <x v="2"/>
    <x v="2"/>
    <x v="1"/>
    <n v="29"/>
    <n v="2.99"/>
    <x v="1"/>
    <x v="0"/>
    <n v="12366.36"/>
    <n v="4545.72"/>
    <n v="4706.16"/>
    <n v="0"/>
    <n v="19685.41"/>
    <n v="59135.02"/>
    <n v="25560.080000000002"/>
    <n v="53260.35"/>
    <n v="626594850.33999527"/>
    <n v="62659.485033999525"/>
  </r>
  <r>
    <s v="MEM4059"/>
    <x v="8"/>
    <x v="1"/>
    <n v="37"/>
    <x v="1"/>
    <x v="3"/>
    <x v="3"/>
    <x v="3"/>
    <n v="27"/>
    <n v="2.54"/>
    <x v="0"/>
    <x v="0"/>
    <n v="713.36"/>
    <n v="4518.28"/>
    <n v="7084.19"/>
    <n v="0"/>
    <n v="1999.78"/>
    <n v="1243.17"/>
    <n v="20513.2"/>
    <n v="-17270.25"/>
    <n v="626594850.33999527"/>
    <n v="62659.485033999525"/>
  </r>
  <r>
    <s v="MEM4060"/>
    <x v="0"/>
    <x v="0"/>
    <n v="22"/>
    <x v="2"/>
    <x v="3"/>
    <x v="1"/>
    <x v="5"/>
    <n v="33"/>
    <n v="2.14"/>
    <x v="1"/>
    <x v="0"/>
    <n v="15713.24"/>
    <n v="3118.19"/>
    <n v="7443.46"/>
    <n v="0"/>
    <n v="36057.51"/>
    <n v="41509.85"/>
    <n v="2414.96"/>
    <n v="75152.399999999994"/>
    <n v="626594850.33999527"/>
    <n v="62659.485033999525"/>
  </r>
  <r>
    <s v="MEM4061"/>
    <x v="9"/>
    <x v="0"/>
    <n v="39"/>
    <x v="1"/>
    <x v="6"/>
    <x v="0"/>
    <x v="0"/>
    <n v="28"/>
    <n v="2.2400000000000002"/>
    <x v="0"/>
    <x v="0"/>
    <n v="3796.25"/>
    <n v="3638.27"/>
    <n v="2682.91"/>
    <n v="0"/>
    <n v="14351.64"/>
    <n v="12169.89"/>
    <n v="-21257.24"/>
    <n v="47778.77"/>
    <n v="626594850.33999527"/>
    <n v="62659.485033999525"/>
  </r>
  <r>
    <s v="MEM4062"/>
    <x v="7"/>
    <x v="0"/>
    <n v="27"/>
    <x v="2"/>
    <x v="2"/>
    <x v="1"/>
    <x v="2"/>
    <n v="30"/>
    <n v="1.85"/>
    <x v="1"/>
    <x v="0"/>
    <n v="9051.0499999999993"/>
    <n v="3229.97"/>
    <n v="3904.91"/>
    <n v="0"/>
    <n v="12694.68"/>
    <n v="16727.37"/>
    <n v="-15095.03"/>
    <n v="44517.08"/>
    <n v="626594850.33999527"/>
    <n v="62659.485033999525"/>
  </r>
  <r>
    <s v="MEM4063"/>
    <x v="8"/>
    <x v="1"/>
    <n v="48"/>
    <x v="1"/>
    <x v="4"/>
    <x v="0"/>
    <x v="4"/>
    <n v="25"/>
    <n v="2.46"/>
    <x v="1"/>
    <x v="0"/>
    <n v="6005.26"/>
    <n v="538.19000000000005"/>
    <n v="3801.63"/>
    <n v="0"/>
    <n v="22226.92"/>
    <n v="16655.97"/>
    <n v="-27292.07"/>
    <n v="66174.960000000006"/>
    <n v="626594850.33999527"/>
    <n v="62659.485033999525"/>
  </r>
  <r>
    <s v="MEM4064"/>
    <x v="8"/>
    <x v="0"/>
    <n v="76"/>
    <x v="0"/>
    <x v="5"/>
    <x v="3"/>
    <x v="2"/>
    <n v="33"/>
    <n v="4.22"/>
    <x v="1"/>
    <x v="0"/>
    <n v="11489.38"/>
    <n v="1112.9000000000001"/>
    <n v="5538.93"/>
    <n v="0"/>
    <n v="37988.230000000003"/>
    <n v="50121.99"/>
    <n v="-17317.97"/>
    <n v="105428.19"/>
    <n v="626594850.33999527"/>
    <n v="62659.485033999525"/>
  </r>
  <r>
    <s v="MEM4065"/>
    <x v="2"/>
    <x v="1"/>
    <n v="30"/>
    <x v="2"/>
    <x v="1"/>
    <x v="1"/>
    <x v="3"/>
    <n v="30"/>
    <n v="0.95"/>
    <x v="0"/>
    <x v="0"/>
    <n v="19621.61"/>
    <n v="145.91"/>
    <n v="3589.53"/>
    <n v="0"/>
    <n v="75367.429999999993"/>
    <n v="55256.91"/>
    <n v="-25246.07"/>
    <n v="155870.41"/>
    <n v="626594850.33999527"/>
    <n v="62659.485033999525"/>
  </r>
  <r>
    <s v="MEM4066"/>
    <x v="2"/>
    <x v="0"/>
    <n v="66"/>
    <x v="0"/>
    <x v="5"/>
    <x v="1"/>
    <x v="4"/>
    <n v="39"/>
    <n v="3.55"/>
    <x v="0"/>
    <x v="0"/>
    <n v="15508.48"/>
    <n v="1394.72"/>
    <n v="1153.1300000000001"/>
    <n v="0"/>
    <n v="45275.08"/>
    <n v="29998.42"/>
    <n v="-17281.810000000001"/>
    <n v="92555.31"/>
    <n v="626594850.33999527"/>
    <n v="62659.485033999525"/>
  </r>
  <r>
    <s v="MEM4067"/>
    <x v="5"/>
    <x v="1"/>
    <n v="54"/>
    <x v="1"/>
    <x v="0"/>
    <x v="3"/>
    <x v="4"/>
    <n v="33"/>
    <n v="1.64"/>
    <x v="1"/>
    <x v="0"/>
    <n v="17542.82"/>
    <n v="2891.75"/>
    <n v="1529.36"/>
    <n v="0"/>
    <n v="28254.14"/>
    <n v="72045.429999999993"/>
    <n v="13419.43"/>
    <n v="86880.14"/>
    <n v="626594850.33999527"/>
    <n v="62659.485033999525"/>
  </r>
  <r>
    <s v="MEM4068"/>
    <x v="8"/>
    <x v="0"/>
    <n v="49"/>
    <x v="1"/>
    <x v="4"/>
    <x v="1"/>
    <x v="2"/>
    <n v="22"/>
    <n v="2.34"/>
    <x v="0"/>
    <x v="0"/>
    <n v="17648.89"/>
    <n v="1341.59"/>
    <n v="553.78"/>
    <n v="0"/>
    <n v="51826.89"/>
    <n v="42724.97"/>
    <n v="28197.33"/>
    <n v="66354.53"/>
    <n v="626594850.33999527"/>
    <n v="62659.485033999525"/>
  </r>
  <r>
    <s v="MEM4069"/>
    <x v="4"/>
    <x v="0"/>
    <n v="30"/>
    <x v="2"/>
    <x v="5"/>
    <x v="1"/>
    <x v="5"/>
    <n v="34"/>
    <n v="1.63"/>
    <x v="1"/>
    <x v="0"/>
    <n v="19564.98"/>
    <n v="1259"/>
    <n v="3581.13"/>
    <n v="0"/>
    <n v="27285.93"/>
    <n v="78884.100000000006"/>
    <n v="4115.8999999999996"/>
    <n v="102054.13"/>
    <n v="626594850.33999527"/>
    <n v="62659.485033999525"/>
  </r>
  <r>
    <s v="MEM4070"/>
    <x v="5"/>
    <x v="1"/>
    <n v="58"/>
    <x v="0"/>
    <x v="4"/>
    <x v="1"/>
    <x v="1"/>
    <n v="28"/>
    <n v="2.27"/>
    <x v="1"/>
    <x v="0"/>
    <n v="13225.66"/>
    <n v="361.9"/>
    <n v="6186.53"/>
    <n v="0"/>
    <n v="34913.629999999997"/>
    <n v="18214.669999999998"/>
    <n v="20057.810000000001"/>
    <n v="33070.49"/>
    <n v="626594850.33999527"/>
    <n v="62659.485033999525"/>
  </r>
  <r>
    <s v="MEM4071"/>
    <x v="3"/>
    <x v="1"/>
    <n v="68"/>
    <x v="0"/>
    <x v="6"/>
    <x v="3"/>
    <x v="0"/>
    <n v="34"/>
    <n v="1.51"/>
    <x v="1"/>
    <x v="0"/>
    <n v="10613.04"/>
    <n v="2009.46"/>
    <n v="7851.74"/>
    <n v="0"/>
    <n v="42009.37"/>
    <n v="29476.73"/>
    <n v="-16146.04"/>
    <n v="87632.14"/>
    <n v="626594850.33999527"/>
    <n v="62659.485033999525"/>
  </r>
  <r>
    <s v="MEM4072"/>
    <x v="9"/>
    <x v="0"/>
    <n v="78"/>
    <x v="0"/>
    <x v="6"/>
    <x v="1"/>
    <x v="5"/>
    <n v="28"/>
    <n v="2.37"/>
    <x v="0"/>
    <x v="0"/>
    <n v="3093.14"/>
    <n v="2826.48"/>
    <n v="2578.38"/>
    <n v="0"/>
    <n v="4461.51"/>
    <n v="15377.97"/>
    <n v="-7934.3"/>
    <n v="27773.78"/>
    <n v="626594850.33999527"/>
    <n v="62659.485033999525"/>
  </r>
  <r>
    <s v="MEM4073"/>
    <x v="9"/>
    <x v="1"/>
    <n v="65"/>
    <x v="0"/>
    <x v="0"/>
    <x v="0"/>
    <x v="5"/>
    <n v="30"/>
    <n v="3.75"/>
    <x v="1"/>
    <x v="0"/>
    <n v="14400.62"/>
    <n v="4280.3999999999996"/>
    <n v="3081.72"/>
    <n v="0"/>
    <n v="17518.16"/>
    <n v="41956.58"/>
    <n v="-14562.64"/>
    <n v="74037.38"/>
    <n v="626594850.33999527"/>
    <n v="62659.485033999525"/>
  </r>
  <r>
    <s v="MEM4074"/>
    <x v="0"/>
    <x v="0"/>
    <n v="33"/>
    <x v="1"/>
    <x v="4"/>
    <x v="0"/>
    <x v="4"/>
    <n v="33"/>
    <n v="2.66"/>
    <x v="1"/>
    <x v="0"/>
    <n v="9089.4"/>
    <n v="2600.4699999999998"/>
    <n v="2990.79"/>
    <n v="0"/>
    <n v="12680.45"/>
    <n v="26793.95"/>
    <n v="-25129.13"/>
    <n v="64603.53"/>
    <n v="626594850.33999527"/>
    <n v="62659.485033999525"/>
  </r>
  <r>
    <s v="MEM4075"/>
    <x v="1"/>
    <x v="1"/>
    <n v="40"/>
    <x v="1"/>
    <x v="5"/>
    <x v="1"/>
    <x v="4"/>
    <n v="35"/>
    <n v="2.65"/>
    <x v="0"/>
    <x v="0"/>
    <n v="5373.93"/>
    <n v="2536.39"/>
    <n v="1127.3"/>
    <n v="0"/>
    <n v="9146.4699999999993"/>
    <n v="19656.64"/>
    <n v="25998.03"/>
    <n v="2805.08"/>
    <n v="626594850.33999527"/>
    <n v="62659.485033999525"/>
  </r>
  <r>
    <s v="MEM4076"/>
    <x v="1"/>
    <x v="0"/>
    <n v="66"/>
    <x v="0"/>
    <x v="2"/>
    <x v="0"/>
    <x v="4"/>
    <n v="42"/>
    <n v="2.74"/>
    <x v="0"/>
    <x v="0"/>
    <n v="10450.540000000001"/>
    <n v="1077.22"/>
    <n v="669.89"/>
    <n v="0"/>
    <n v="50739.92"/>
    <n v="29009.17"/>
    <n v="-1860.66"/>
    <n v="81609.75"/>
    <n v="626594850.33999527"/>
    <n v="62659.485033999525"/>
  </r>
  <r>
    <s v="MEM4077"/>
    <x v="7"/>
    <x v="0"/>
    <n v="42"/>
    <x v="1"/>
    <x v="3"/>
    <x v="0"/>
    <x v="0"/>
    <n v="29"/>
    <n v="2.66"/>
    <x v="0"/>
    <x v="0"/>
    <n v="12913.47"/>
    <n v="2466.0700000000002"/>
    <n v="884.98"/>
    <n v="0"/>
    <n v="42778.64"/>
    <n v="33260.800000000003"/>
    <n v="-18681.23"/>
    <n v="94720.67"/>
    <n v="626594850.33999527"/>
    <n v="62659.485033999525"/>
  </r>
  <r>
    <s v="MEM4078"/>
    <x v="5"/>
    <x v="0"/>
    <n v="31"/>
    <x v="1"/>
    <x v="5"/>
    <x v="0"/>
    <x v="1"/>
    <n v="36"/>
    <n v="2.46"/>
    <x v="0"/>
    <x v="0"/>
    <n v="16868.47"/>
    <n v="144.71"/>
    <n v="1306.8699999999999"/>
    <n v="0"/>
    <n v="34433.58"/>
    <n v="38582.639999999999"/>
    <n v="-28218.03"/>
    <n v="101234.25"/>
    <n v="626594850.33999527"/>
    <n v="62659.485033999525"/>
  </r>
  <r>
    <s v="MEM4079"/>
    <x v="0"/>
    <x v="0"/>
    <n v="23"/>
    <x v="2"/>
    <x v="6"/>
    <x v="1"/>
    <x v="0"/>
    <n v="31"/>
    <n v="2.42"/>
    <x v="1"/>
    <x v="0"/>
    <n v="7895.3"/>
    <n v="3537.24"/>
    <n v="4339.3900000000003"/>
    <n v="0"/>
    <n v="11275.97"/>
    <n v="22483.439999999999"/>
    <n v="1465.54"/>
    <n v="32293.87"/>
    <n v="626594850.33999527"/>
    <n v="62659.485033999525"/>
  </r>
  <r>
    <s v="MEM4080"/>
    <x v="7"/>
    <x v="0"/>
    <n v="30"/>
    <x v="2"/>
    <x v="2"/>
    <x v="1"/>
    <x v="1"/>
    <n v="30"/>
    <n v="2.83"/>
    <x v="1"/>
    <x v="0"/>
    <n v="2993.67"/>
    <n v="2218.75"/>
    <n v="2226.79"/>
    <n v="0"/>
    <n v="4146.88"/>
    <n v="9959.18"/>
    <n v="19317.72"/>
    <n v="-5211.66"/>
    <n v="626594850.33999527"/>
    <n v="62659.485033999525"/>
  </r>
  <r>
    <s v="MEM4081"/>
    <x v="5"/>
    <x v="0"/>
    <n v="80"/>
    <x v="0"/>
    <x v="6"/>
    <x v="0"/>
    <x v="0"/>
    <n v="36"/>
    <n v="3.29"/>
    <x v="0"/>
    <x v="0"/>
    <n v="7756.44"/>
    <n v="4857.8900000000003"/>
    <n v="377.81"/>
    <n v="0"/>
    <n v="22393.96"/>
    <n v="33774.120000000003"/>
    <n v="-21338.15"/>
    <n v="77506.23"/>
    <n v="626594850.33999527"/>
    <n v="62659.485033999525"/>
  </r>
  <r>
    <s v="MEM4082"/>
    <x v="0"/>
    <x v="1"/>
    <n v="41"/>
    <x v="1"/>
    <x v="2"/>
    <x v="0"/>
    <x v="0"/>
    <n v="21"/>
    <n v="3.14"/>
    <x v="0"/>
    <x v="0"/>
    <n v="10225.9"/>
    <n v="3702.03"/>
    <n v="1056.23"/>
    <n v="0"/>
    <n v="29773.27"/>
    <n v="26635.19"/>
    <n v="22340.18"/>
    <n v="34068.28"/>
    <n v="626594850.33999527"/>
    <n v="62659.485033999525"/>
  </r>
  <r>
    <s v="MEM4083"/>
    <x v="6"/>
    <x v="1"/>
    <n v="46"/>
    <x v="1"/>
    <x v="0"/>
    <x v="2"/>
    <x v="3"/>
    <n v="37"/>
    <n v="2.65"/>
    <x v="1"/>
    <x v="0"/>
    <n v="18291.39"/>
    <n v="2387.11"/>
    <n v="1426.55"/>
    <n v="0"/>
    <n v="64902.04"/>
    <n v="40436.57"/>
    <n v="3285.5"/>
    <n v="102053.11"/>
    <n v="626594850.33999527"/>
    <n v="62659.485033999525"/>
  </r>
  <r>
    <s v="MEM4084"/>
    <x v="9"/>
    <x v="1"/>
    <n v="54"/>
    <x v="1"/>
    <x v="3"/>
    <x v="0"/>
    <x v="0"/>
    <n v="27"/>
    <n v="3.65"/>
    <x v="1"/>
    <x v="0"/>
    <n v="2237.54"/>
    <n v="4332.26"/>
    <n v="6172.32"/>
    <n v="0"/>
    <n v="4645.7700000000004"/>
    <n v="3365.93"/>
    <n v="-8759.0400000000009"/>
    <n v="16770.740000000002"/>
    <n v="626594850.33999527"/>
    <n v="62659.485033999525"/>
  </r>
  <r>
    <s v="MEM4085"/>
    <x v="5"/>
    <x v="0"/>
    <n v="42"/>
    <x v="1"/>
    <x v="4"/>
    <x v="0"/>
    <x v="3"/>
    <n v="41"/>
    <n v="1.58"/>
    <x v="0"/>
    <x v="0"/>
    <n v="3292.98"/>
    <n v="960.25"/>
    <n v="6157.43"/>
    <n v="0"/>
    <n v="10804.14"/>
    <n v="7418.53"/>
    <n v="-745.02"/>
    <n v="18967.689999999999"/>
    <n v="626594850.33999527"/>
    <n v="62659.485033999525"/>
  </r>
  <r>
    <s v="MEM4086"/>
    <x v="9"/>
    <x v="1"/>
    <n v="68"/>
    <x v="0"/>
    <x v="3"/>
    <x v="3"/>
    <x v="3"/>
    <n v="30"/>
    <n v="2.38"/>
    <x v="1"/>
    <x v="0"/>
    <n v="17796.310000000001"/>
    <n v="2260.77"/>
    <n v="6368.83"/>
    <n v="0"/>
    <n v="24084.09"/>
    <n v="22914.560000000001"/>
    <n v="-25647.77"/>
    <n v="72646.42"/>
    <n v="626594850.33999527"/>
    <n v="62659.485033999525"/>
  </r>
  <r>
    <s v="MEM4087"/>
    <x v="4"/>
    <x v="1"/>
    <n v="33"/>
    <x v="1"/>
    <x v="6"/>
    <x v="1"/>
    <x v="1"/>
    <n v="23"/>
    <n v="2.14"/>
    <x v="1"/>
    <x v="0"/>
    <n v="10816.78"/>
    <n v="1233.3399999999999"/>
    <n v="2641.9"/>
    <n v="0"/>
    <n v="39609.29"/>
    <n v="46658.21"/>
    <n v="6176.05"/>
    <n v="80091.45"/>
    <n v="626594850.33999527"/>
    <n v="62659.485033999525"/>
  </r>
  <r>
    <s v="MEM4088"/>
    <x v="6"/>
    <x v="1"/>
    <n v="70"/>
    <x v="0"/>
    <x v="4"/>
    <x v="3"/>
    <x v="0"/>
    <n v="27"/>
    <n v="2.94"/>
    <x v="0"/>
    <x v="0"/>
    <n v="3898.62"/>
    <n v="834.83"/>
    <n v="7541.78"/>
    <n v="0"/>
    <n v="13348.64"/>
    <n v="5488.28"/>
    <n v="10827.34"/>
    <n v="8009.58"/>
    <n v="626594850.33999527"/>
    <n v="62659.485033999525"/>
  </r>
  <r>
    <s v="MEM4089"/>
    <x v="4"/>
    <x v="0"/>
    <n v="30"/>
    <x v="2"/>
    <x v="5"/>
    <x v="1"/>
    <x v="1"/>
    <n v="39"/>
    <n v="3.27"/>
    <x v="1"/>
    <x v="0"/>
    <n v="8498.7999999999993"/>
    <n v="3896.9"/>
    <n v="7078.4"/>
    <n v="0"/>
    <n v="21874.59"/>
    <n v="28466.99"/>
    <n v="4685.18"/>
    <n v="45656.4"/>
    <n v="626594850.33999527"/>
    <n v="62659.485033999525"/>
  </r>
  <r>
    <s v="MEM4090"/>
    <x v="2"/>
    <x v="1"/>
    <n v="75"/>
    <x v="0"/>
    <x v="0"/>
    <x v="3"/>
    <x v="2"/>
    <n v="39"/>
    <n v="1.45"/>
    <x v="0"/>
    <x v="0"/>
    <n v="6732.01"/>
    <n v="2254.06"/>
    <n v="5212.45"/>
    <n v="0"/>
    <n v="27415.16"/>
    <n v="31565.71"/>
    <n v="-10416.950000000001"/>
    <n v="69397.820000000007"/>
    <n v="626594850.33999527"/>
    <n v="62659.485033999525"/>
  </r>
  <r>
    <s v="MEM4091"/>
    <x v="7"/>
    <x v="1"/>
    <n v="53"/>
    <x v="1"/>
    <x v="4"/>
    <x v="1"/>
    <x v="3"/>
    <n v="26"/>
    <n v="3.39"/>
    <x v="1"/>
    <x v="0"/>
    <n v="8621.89"/>
    <n v="1825.07"/>
    <n v="6306.59"/>
    <n v="0"/>
    <n v="34391.760000000002"/>
    <n v="37703.449999999997"/>
    <n v="22644.560000000001"/>
    <n v="49450.65"/>
    <n v="626594850.33999527"/>
    <n v="62659.485033999525"/>
  </r>
  <r>
    <s v="MEM4092"/>
    <x v="0"/>
    <x v="0"/>
    <n v="71"/>
    <x v="0"/>
    <x v="2"/>
    <x v="1"/>
    <x v="1"/>
    <n v="28"/>
    <n v="2.2400000000000002"/>
    <x v="0"/>
    <x v="0"/>
    <n v="10127.620000000001"/>
    <n v="4526.05"/>
    <n v="1185.96"/>
    <n v="0"/>
    <n v="42474.78"/>
    <n v="25516.97"/>
    <n v="29363.49"/>
    <n v="38628.26"/>
    <n v="626594850.33999527"/>
    <n v="62659.485033999525"/>
  </r>
  <r>
    <s v="MEM4093"/>
    <x v="1"/>
    <x v="0"/>
    <n v="59"/>
    <x v="0"/>
    <x v="1"/>
    <x v="1"/>
    <x v="0"/>
    <n v="40"/>
    <n v="2.46"/>
    <x v="0"/>
    <x v="0"/>
    <n v="14265.51"/>
    <n v="3745.44"/>
    <n v="4214.8900000000003"/>
    <n v="0"/>
    <n v="40876.31"/>
    <n v="35227.79"/>
    <n v="-16498.66"/>
    <n v="92602.76"/>
    <n v="626594850.33999527"/>
    <n v="62659.485033999525"/>
  </r>
  <r>
    <s v="MEM4094"/>
    <x v="5"/>
    <x v="1"/>
    <n v="31"/>
    <x v="1"/>
    <x v="4"/>
    <x v="1"/>
    <x v="5"/>
    <n v="28"/>
    <n v="2.25"/>
    <x v="1"/>
    <x v="0"/>
    <n v="9955.94"/>
    <n v="4464.82"/>
    <n v="4911.28"/>
    <n v="0"/>
    <n v="34680.400000000001"/>
    <n v="34355.72"/>
    <n v="15502.64"/>
    <n v="53533.48"/>
    <n v="626594850.33999527"/>
    <n v="62659.485033999525"/>
  </r>
  <r>
    <s v="MEM4095"/>
    <x v="5"/>
    <x v="1"/>
    <n v="21"/>
    <x v="2"/>
    <x v="0"/>
    <x v="3"/>
    <x v="4"/>
    <n v="19"/>
    <n v="1.92"/>
    <x v="0"/>
    <x v="0"/>
    <n v="3559.37"/>
    <n v="1519.64"/>
    <n v="1914.42"/>
    <n v="0"/>
    <n v="16639.009999999998"/>
    <n v="5074.63"/>
    <n v="-28860.62"/>
    <n v="50574.26"/>
    <n v="626594850.33999527"/>
    <n v="62659.485033999525"/>
  </r>
  <r>
    <s v="MEM4096"/>
    <x v="8"/>
    <x v="1"/>
    <n v="75"/>
    <x v="0"/>
    <x v="4"/>
    <x v="0"/>
    <x v="3"/>
    <n v="20"/>
    <n v="2.68"/>
    <x v="1"/>
    <x v="0"/>
    <n v="13077.63"/>
    <n v="1900.77"/>
    <n v="4862.8900000000003"/>
    <n v="0"/>
    <n v="47885.22"/>
    <n v="26809.65"/>
    <n v="-6895.52"/>
    <n v="81590.39"/>
    <n v="626594850.33999527"/>
    <n v="62659.485033999525"/>
  </r>
  <r>
    <s v="MEM4097"/>
    <x v="9"/>
    <x v="0"/>
    <n v="45"/>
    <x v="1"/>
    <x v="4"/>
    <x v="1"/>
    <x v="3"/>
    <n v="27"/>
    <n v="2.25"/>
    <x v="1"/>
    <x v="0"/>
    <n v="5334.98"/>
    <n v="409.26"/>
    <n v="5500.18"/>
    <n v="0"/>
    <n v="11814.74"/>
    <n v="10505.39"/>
    <n v="3743.32"/>
    <n v="18576.810000000001"/>
    <n v="626594850.33999527"/>
    <n v="62659.485033999525"/>
  </r>
  <r>
    <s v="MEM4098"/>
    <x v="3"/>
    <x v="0"/>
    <n v="47"/>
    <x v="1"/>
    <x v="6"/>
    <x v="0"/>
    <x v="4"/>
    <n v="24"/>
    <n v="3.1"/>
    <x v="0"/>
    <x v="0"/>
    <n v="16197.73"/>
    <n v="2661.57"/>
    <n v="5973.14"/>
    <n v="0"/>
    <n v="54126.25"/>
    <n v="22579.83"/>
    <n v="14287.37"/>
    <n v="62418.71"/>
    <n v="626594850.33999527"/>
    <n v="62659.485033999525"/>
  </r>
  <r>
    <s v="MEM4099"/>
    <x v="2"/>
    <x v="1"/>
    <n v="34"/>
    <x v="1"/>
    <x v="4"/>
    <x v="1"/>
    <x v="5"/>
    <n v="29"/>
    <n v="2.0699999999999998"/>
    <x v="0"/>
    <x v="0"/>
    <n v="6242.63"/>
    <n v="772.14"/>
    <n v="5376.1"/>
    <n v="0"/>
    <n v="16037.3"/>
    <n v="14898.64"/>
    <n v="4429.1000000000004"/>
    <n v="26506.84"/>
    <n v="626594850.33999527"/>
    <n v="62659.485033999525"/>
  </r>
  <r>
    <s v="MEM4100"/>
    <x v="4"/>
    <x v="0"/>
    <n v="33"/>
    <x v="1"/>
    <x v="4"/>
    <x v="2"/>
    <x v="1"/>
    <n v="28"/>
    <n v="1.73"/>
    <x v="0"/>
    <x v="0"/>
    <n v="2667.52"/>
    <n v="1014.34"/>
    <n v="6288.51"/>
    <n v="0"/>
    <n v="4586.25"/>
    <n v="9657.91"/>
    <n v="-29993.18"/>
    <n v="44237.34"/>
    <n v="626594850.33999527"/>
    <n v="62659.485033999525"/>
  </r>
  <r>
    <s v="MEM4101"/>
    <x v="1"/>
    <x v="1"/>
    <n v="31"/>
    <x v="1"/>
    <x v="6"/>
    <x v="0"/>
    <x v="5"/>
    <n v="40"/>
    <n v="2.85"/>
    <x v="0"/>
    <x v="0"/>
    <n v="19254.54"/>
    <n v="4938.82"/>
    <n v="7486.23"/>
    <n v="0"/>
    <n v="89830.82"/>
    <n v="23357.84"/>
    <n v="-7106.32"/>
    <n v="120294.98"/>
    <n v="626594850.33999527"/>
    <n v="62659.485033999525"/>
  </r>
  <r>
    <s v="MEM4102"/>
    <x v="6"/>
    <x v="1"/>
    <n v="64"/>
    <x v="0"/>
    <x v="0"/>
    <x v="0"/>
    <x v="4"/>
    <n v="34"/>
    <n v="1.9"/>
    <x v="1"/>
    <x v="0"/>
    <n v="3779.49"/>
    <n v="2898.86"/>
    <n v="1577.2"/>
    <n v="0"/>
    <n v="6726.75"/>
    <n v="11131.14"/>
    <n v="10056.02"/>
    <n v="7801.87"/>
    <n v="626594850.33999527"/>
    <n v="62659.485033999525"/>
  </r>
  <r>
    <s v="MEM4103"/>
    <x v="8"/>
    <x v="0"/>
    <n v="73"/>
    <x v="0"/>
    <x v="5"/>
    <x v="0"/>
    <x v="5"/>
    <n v="32"/>
    <n v="2.81"/>
    <x v="0"/>
    <x v="0"/>
    <n v="10634.09"/>
    <n v="2850.99"/>
    <n v="2176.25"/>
    <n v="0"/>
    <n v="14176.42"/>
    <n v="34331.15"/>
    <n v="-16714.37"/>
    <n v="65221.94"/>
    <n v="626594850.33999527"/>
    <n v="62659.485033999525"/>
  </r>
  <r>
    <s v="MEM4104"/>
    <x v="8"/>
    <x v="1"/>
    <n v="34"/>
    <x v="1"/>
    <x v="1"/>
    <x v="0"/>
    <x v="4"/>
    <n v="29"/>
    <n v="2.65"/>
    <x v="1"/>
    <x v="0"/>
    <n v="5827.46"/>
    <n v="2625.9"/>
    <n v="2757.19"/>
    <n v="0"/>
    <n v="17575.16"/>
    <n v="21488.94"/>
    <n v="20853.03"/>
    <n v="18211.07"/>
    <n v="626594850.33999527"/>
    <n v="62659.485033999525"/>
  </r>
  <r>
    <s v="MEM4105"/>
    <x v="3"/>
    <x v="1"/>
    <n v="65"/>
    <x v="0"/>
    <x v="3"/>
    <x v="1"/>
    <x v="4"/>
    <n v="25"/>
    <n v="1.48"/>
    <x v="0"/>
    <x v="0"/>
    <n v="14803.12"/>
    <n v="459.94"/>
    <n v="3349.64"/>
    <n v="0"/>
    <n v="53024.98"/>
    <n v="31941.18"/>
    <n v="-20453.23"/>
    <n v="105419.39"/>
    <n v="626594850.33999527"/>
    <n v="62659.485033999525"/>
  </r>
  <r>
    <s v="MEM4106"/>
    <x v="6"/>
    <x v="1"/>
    <n v="61"/>
    <x v="0"/>
    <x v="6"/>
    <x v="0"/>
    <x v="1"/>
    <n v="31"/>
    <n v="2.39"/>
    <x v="1"/>
    <x v="0"/>
    <n v="11845.13"/>
    <n v="2035.12"/>
    <n v="2663.41"/>
    <n v="0"/>
    <n v="32795.24"/>
    <n v="31778.85"/>
    <n v="24869.49"/>
    <n v="39704.6"/>
    <n v="626594850.33999527"/>
    <n v="62659.485033999525"/>
  </r>
  <r>
    <s v="MEM4107"/>
    <x v="5"/>
    <x v="1"/>
    <n v="46"/>
    <x v="1"/>
    <x v="4"/>
    <x v="2"/>
    <x v="1"/>
    <n v="31"/>
    <n v="2.2400000000000002"/>
    <x v="1"/>
    <x v="0"/>
    <n v="17497.29"/>
    <n v="1697.86"/>
    <n v="978.76"/>
    <n v="0"/>
    <n v="52075.09"/>
    <n v="63623.42"/>
    <n v="25164.92"/>
    <n v="90533.59"/>
    <n v="626594850.33999527"/>
    <n v="62659.485033999525"/>
  </r>
  <r>
    <s v="MEM4108"/>
    <x v="4"/>
    <x v="0"/>
    <n v="33"/>
    <x v="1"/>
    <x v="0"/>
    <x v="0"/>
    <x v="3"/>
    <n v="31"/>
    <n v="3.34"/>
    <x v="1"/>
    <x v="0"/>
    <n v="10304.129999999999"/>
    <n v="3285.29"/>
    <n v="6368.97"/>
    <n v="0"/>
    <n v="20690.169999999998"/>
    <n v="45855.24"/>
    <n v="9213.4"/>
    <n v="57332.01"/>
    <n v="626594850.33999527"/>
    <n v="62659.485033999525"/>
  </r>
  <r>
    <s v="MEM4109"/>
    <x v="9"/>
    <x v="0"/>
    <n v="56"/>
    <x v="0"/>
    <x v="5"/>
    <x v="0"/>
    <x v="3"/>
    <n v="31"/>
    <n v="3.39"/>
    <x v="1"/>
    <x v="0"/>
    <n v="1020.11"/>
    <n v="1311.19"/>
    <n v="6696.5"/>
    <n v="0"/>
    <n v="2187.46"/>
    <n v="2755.53"/>
    <n v="17019.09"/>
    <n v="-12076.1"/>
    <n v="626594850.33999527"/>
    <n v="62659.485033999525"/>
  </r>
  <r>
    <s v="MEM4110"/>
    <x v="0"/>
    <x v="1"/>
    <n v="50"/>
    <x v="1"/>
    <x v="2"/>
    <x v="1"/>
    <x v="0"/>
    <n v="33"/>
    <n v="2.2400000000000002"/>
    <x v="1"/>
    <x v="0"/>
    <n v="3487.98"/>
    <n v="4747.54"/>
    <n v="454.47"/>
    <n v="0"/>
    <n v="7659.48"/>
    <n v="7333.32"/>
    <n v="9305.2099999999991"/>
    <n v="5687.59"/>
    <n v="626594850.33999527"/>
    <n v="62659.485033999525"/>
  </r>
  <r>
    <s v="MEM4111"/>
    <x v="2"/>
    <x v="0"/>
    <n v="60"/>
    <x v="0"/>
    <x v="1"/>
    <x v="1"/>
    <x v="5"/>
    <n v="24"/>
    <n v="1.87"/>
    <x v="0"/>
    <x v="0"/>
    <n v="7530.31"/>
    <n v="4336.3100000000004"/>
    <n v="3881.39"/>
    <n v="0"/>
    <n v="12225.64"/>
    <n v="19583.16"/>
    <n v="20802.59"/>
    <n v="11006.21"/>
    <n v="626594850.33999527"/>
    <n v="62659.485033999525"/>
  </r>
  <r>
    <s v="MEM4112"/>
    <x v="4"/>
    <x v="0"/>
    <n v="41"/>
    <x v="1"/>
    <x v="3"/>
    <x v="0"/>
    <x v="5"/>
    <n v="26"/>
    <n v="2.41"/>
    <x v="0"/>
    <x v="0"/>
    <n v="17170.099999999999"/>
    <n v="2580.44"/>
    <n v="7562.19"/>
    <n v="0"/>
    <n v="53063.05"/>
    <n v="58555.13"/>
    <n v="-21964.14"/>
    <n v="133582.32"/>
    <n v="626594850.33999527"/>
    <n v="62659.485033999525"/>
  </r>
  <r>
    <s v="MEM4113"/>
    <x v="2"/>
    <x v="0"/>
    <n v="46"/>
    <x v="1"/>
    <x v="6"/>
    <x v="0"/>
    <x v="3"/>
    <n v="26"/>
    <n v="1.02"/>
    <x v="0"/>
    <x v="0"/>
    <n v="7457.63"/>
    <n v="809"/>
    <n v="2997.16"/>
    <n v="0"/>
    <n v="26784.16"/>
    <n v="10603.93"/>
    <n v="-7095.69"/>
    <n v="44483.78"/>
    <n v="626594850.33999527"/>
    <n v="62659.485033999525"/>
  </r>
  <r>
    <s v="MEM4114"/>
    <x v="1"/>
    <x v="0"/>
    <n v="24"/>
    <x v="2"/>
    <x v="0"/>
    <x v="0"/>
    <x v="1"/>
    <n v="20"/>
    <n v="2.2200000000000002"/>
    <x v="0"/>
    <x v="0"/>
    <n v="7123.33"/>
    <n v="1086.79"/>
    <n v="1148.98"/>
    <n v="0"/>
    <n v="12666.56"/>
    <n v="20994.68"/>
    <n v="-11198.66"/>
    <n v="44859.9"/>
    <n v="626594850.33999527"/>
    <n v="62659.485033999525"/>
  </r>
  <r>
    <s v="MEM4115"/>
    <x v="0"/>
    <x v="0"/>
    <n v="58"/>
    <x v="0"/>
    <x v="4"/>
    <x v="1"/>
    <x v="1"/>
    <n v="28"/>
    <n v="3.49"/>
    <x v="1"/>
    <x v="0"/>
    <n v="7960.38"/>
    <n v="2029.27"/>
    <n v="4369.83"/>
    <n v="0"/>
    <n v="11162.23"/>
    <n v="25794.09"/>
    <n v="-18576.61"/>
    <n v="55532.93"/>
    <n v="626594850.33999527"/>
    <n v="62659.485033999525"/>
  </r>
  <r>
    <s v="MEM4116"/>
    <x v="1"/>
    <x v="0"/>
    <n v="38"/>
    <x v="1"/>
    <x v="2"/>
    <x v="2"/>
    <x v="5"/>
    <n v="25"/>
    <n v="2.5099999999999998"/>
    <x v="0"/>
    <x v="0"/>
    <n v="11993.45"/>
    <n v="657.68"/>
    <n v="1661.08"/>
    <n v="0"/>
    <n v="57820.51"/>
    <n v="48577.91"/>
    <n v="-5841.83"/>
    <n v="112240.25"/>
    <n v="626594850.33999527"/>
    <n v="62659.485033999525"/>
  </r>
  <r>
    <s v="MEM4117"/>
    <x v="4"/>
    <x v="1"/>
    <n v="37"/>
    <x v="1"/>
    <x v="1"/>
    <x v="1"/>
    <x v="1"/>
    <n v="27"/>
    <n v="3.93"/>
    <x v="1"/>
    <x v="0"/>
    <n v="6331.41"/>
    <n v="4238.8999999999996"/>
    <n v="1782.85"/>
    <n v="0"/>
    <n v="28123.86"/>
    <n v="10940.5"/>
    <n v="-28161.17"/>
    <n v="67225.53"/>
    <n v="626594850.33999527"/>
    <n v="62659.485033999525"/>
  </r>
  <r>
    <s v="MEM4118"/>
    <x v="9"/>
    <x v="1"/>
    <n v="68"/>
    <x v="0"/>
    <x v="2"/>
    <x v="1"/>
    <x v="0"/>
    <n v="24"/>
    <n v="1.26"/>
    <x v="1"/>
    <x v="0"/>
    <n v="1986.48"/>
    <n v="636.91"/>
    <n v="1935.22"/>
    <n v="0"/>
    <n v="4182.91"/>
    <n v="6534.28"/>
    <n v="29126.33"/>
    <n v="-18409.14"/>
    <n v="626594850.33999527"/>
    <n v="62659.485033999525"/>
  </r>
  <r>
    <s v="MEM4119"/>
    <x v="8"/>
    <x v="0"/>
    <n v="56"/>
    <x v="0"/>
    <x v="5"/>
    <x v="1"/>
    <x v="3"/>
    <n v="29"/>
    <n v="2.4900000000000002"/>
    <x v="1"/>
    <x v="0"/>
    <n v="4959.2299999999996"/>
    <n v="1291"/>
    <n v="2518.42"/>
    <n v="0"/>
    <n v="19663.96"/>
    <n v="8065.9"/>
    <n v="7571.69"/>
    <n v="20158.169999999998"/>
    <n v="626594850.33999527"/>
    <n v="62659.485033999525"/>
  </r>
  <r>
    <s v="MEM4120"/>
    <x v="2"/>
    <x v="1"/>
    <n v="70"/>
    <x v="0"/>
    <x v="3"/>
    <x v="1"/>
    <x v="2"/>
    <n v="33"/>
    <n v="0.62"/>
    <x v="0"/>
    <x v="0"/>
    <n v="11260.38"/>
    <n v="2405.9299999999998"/>
    <n v="6273.17"/>
    <n v="0"/>
    <n v="46245.84"/>
    <n v="55022.45"/>
    <n v="7702.49"/>
    <n v="93565.8"/>
    <n v="626594850.33999527"/>
    <n v="62659.485033999525"/>
  </r>
  <r>
    <s v="MEM4121"/>
    <x v="5"/>
    <x v="0"/>
    <n v="66"/>
    <x v="0"/>
    <x v="3"/>
    <x v="1"/>
    <x v="3"/>
    <n v="28"/>
    <n v="2.2999999999999998"/>
    <x v="1"/>
    <x v="0"/>
    <n v="2865.27"/>
    <n v="4984.21"/>
    <n v="365.13"/>
    <n v="0"/>
    <n v="7241.43"/>
    <n v="7966.57"/>
    <n v="-26897.31"/>
    <n v="42105.31"/>
    <n v="626594850.33999527"/>
    <n v="62659.485033999525"/>
  </r>
  <r>
    <s v="MEM4122"/>
    <x v="2"/>
    <x v="1"/>
    <n v="28"/>
    <x v="2"/>
    <x v="4"/>
    <x v="0"/>
    <x v="0"/>
    <n v="35"/>
    <n v="2.91"/>
    <x v="0"/>
    <x v="0"/>
    <n v="9894.99"/>
    <n v="2066.17"/>
    <n v="249.98"/>
    <n v="0"/>
    <n v="16508.64"/>
    <n v="45652.55"/>
    <n v="-890.72"/>
    <n v="63051.91"/>
    <n v="626594850.33999527"/>
    <n v="62659.485033999525"/>
  </r>
  <r>
    <s v="MEM4123"/>
    <x v="6"/>
    <x v="0"/>
    <n v="27"/>
    <x v="2"/>
    <x v="1"/>
    <x v="3"/>
    <x v="1"/>
    <n v="37"/>
    <n v="4.1399999999999997"/>
    <x v="0"/>
    <x v="0"/>
    <n v="6635.98"/>
    <n v="3471.54"/>
    <n v="7562.57"/>
    <n v="0"/>
    <n v="14007.32"/>
    <n v="8805.7999999999993"/>
    <n v="-11834.51"/>
    <n v="34647.629999999997"/>
    <n v="626594850.33999527"/>
    <n v="62659.485033999525"/>
  </r>
  <r>
    <s v="MEM4124"/>
    <x v="8"/>
    <x v="1"/>
    <n v="52"/>
    <x v="1"/>
    <x v="5"/>
    <x v="1"/>
    <x v="2"/>
    <n v="31"/>
    <n v="1.85"/>
    <x v="0"/>
    <x v="0"/>
    <n v="16699.599999999999"/>
    <n v="2052.2199999999998"/>
    <n v="2393.83"/>
    <n v="0"/>
    <n v="72117.02"/>
    <n v="23915.4"/>
    <n v="-776.21"/>
    <n v="96808.63"/>
    <n v="626594850.33999527"/>
    <n v="62659.485033999525"/>
  </r>
  <r>
    <s v="MEM4125"/>
    <x v="4"/>
    <x v="0"/>
    <n v="58"/>
    <x v="0"/>
    <x v="0"/>
    <x v="3"/>
    <x v="3"/>
    <n v="34"/>
    <n v="1.76"/>
    <x v="1"/>
    <x v="0"/>
    <n v="16773.849999999999"/>
    <n v="4624.12"/>
    <n v="7221.88"/>
    <n v="0"/>
    <n v="62814.69"/>
    <n v="28104.07"/>
    <n v="18146.310000000001"/>
    <n v="72772.45"/>
    <n v="626594850.33999527"/>
    <n v="62659.485033999525"/>
  </r>
  <r>
    <s v="MEM4126"/>
    <x v="4"/>
    <x v="0"/>
    <n v="71"/>
    <x v="0"/>
    <x v="6"/>
    <x v="0"/>
    <x v="3"/>
    <n v="26"/>
    <n v="3.2"/>
    <x v="1"/>
    <x v="0"/>
    <n v="2213.2399999999998"/>
    <n v="3551.49"/>
    <n v="5088.88"/>
    <n v="0"/>
    <n v="9361.89"/>
    <n v="10609.67"/>
    <n v="4657.79"/>
    <n v="15313.77"/>
    <n v="626594850.33999527"/>
    <n v="62659.485033999525"/>
  </r>
  <r>
    <s v="MEM4127"/>
    <x v="1"/>
    <x v="0"/>
    <n v="50"/>
    <x v="1"/>
    <x v="4"/>
    <x v="1"/>
    <x v="0"/>
    <n v="18"/>
    <n v="3.07"/>
    <x v="1"/>
    <x v="0"/>
    <n v="15464.01"/>
    <n v="4442.04"/>
    <n v="6968.68"/>
    <n v="0"/>
    <n v="37398.400000000001"/>
    <n v="30122.52"/>
    <n v="-3587.45"/>
    <n v="71108.37"/>
    <n v="626594850.33999527"/>
    <n v="62659.485033999525"/>
  </r>
  <r>
    <s v="MEM4128"/>
    <x v="6"/>
    <x v="1"/>
    <n v="31"/>
    <x v="1"/>
    <x v="3"/>
    <x v="3"/>
    <x v="4"/>
    <n v="25"/>
    <n v="3.11"/>
    <x v="0"/>
    <x v="0"/>
    <n v="12880.65"/>
    <n v="3156.39"/>
    <n v="3293.05"/>
    <n v="0"/>
    <n v="32121.74"/>
    <n v="47625.43"/>
    <n v="-14916.38"/>
    <n v="94663.55"/>
    <n v="626594850.33999527"/>
    <n v="62659.485033999525"/>
  </r>
  <r>
    <s v="MEM4129"/>
    <x v="5"/>
    <x v="0"/>
    <n v="23"/>
    <x v="2"/>
    <x v="0"/>
    <x v="0"/>
    <x v="1"/>
    <n v="34"/>
    <n v="2.19"/>
    <x v="0"/>
    <x v="0"/>
    <n v="2567.6799999999998"/>
    <n v="448.34"/>
    <n v="1871.19"/>
    <n v="0"/>
    <n v="7583.24"/>
    <n v="9773.2800000000007"/>
    <n v="9070.4500000000007"/>
    <n v="8286.07"/>
    <n v="626594850.33999527"/>
    <n v="62659.485033999525"/>
  </r>
  <r>
    <s v="MEM4130"/>
    <x v="8"/>
    <x v="1"/>
    <n v="34"/>
    <x v="1"/>
    <x v="2"/>
    <x v="0"/>
    <x v="2"/>
    <n v="24"/>
    <n v="2.19"/>
    <x v="1"/>
    <x v="0"/>
    <n v="10410.700000000001"/>
    <n v="1896.32"/>
    <n v="3120.79"/>
    <n v="0"/>
    <n v="44542.54"/>
    <n v="25313.16"/>
    <n v="14608.65"/>
    <n v="55247.05"/>
    <n v="626594850.33999527"/>
    <n v="62659.485033999525"/>
  </r>
  <r>
    <s v="MEM4131"/>
    <x v="0"/>
    <x v="1"/>
    <n v="34"/>
    <x v="1"/>
    <x v="0"/>
    <x v="1"/>
    <x v="1"/>
    <n v="39"/>
    <n v="1.91"/>
    <x v="0"/>
    <x v="0"/>
    <n v="14678.28"/>
    <n v="1444.49"/>
    <n v="2802.78"/>
    <n v="0"/>
    <n v="49414.21"/>
    <n v="25870.44"/>
    <n v="-28525.45"/>
    <n v="103810.1"/>
    <n v="626594850.33999527"/>
    <n v="62659.485033999525"/>
  </r>
  <r>
    <s v="MEM4132"/>
    <x v="1"/>
    <x v="0"/>
    <n v="77"/>
    <x v="0"/>
    <x v="6"/>
    <x v="2"/>
    <x v="0"/>
    <n v="26"/>
    <n v="2.68"/>
    <x v="1"/>
    <x v="0"/>
    <n v="13272.28"/>
    <n v="1974.38"/>
    <n v="5660.31"/>
    <n v="0"/>
    <n v="21939.14"/>
    <n v="31011.43"/>
    <n v="-21843.43"/>
    <n v="74794"/>
    <n v="626594850.33999527"/>
    <n v="62659.485033999525"/>
  </r>
  <r>
    <s v="MEM4133"/>
    <x v="2"/>
    <x v="1"/>
    <n v="73"/>
    <x v="0"/>
    <x v="5"/>
    <x v="3"/>
    <x v="0"/>
    <n v="29"/>
    <n v="2.68"/>
    <x v="0"/>
    <x v="0"/>
    <n v="5587.19"/>
    <n v="2148.4299999999998"/>
    <n v="3401.86"/>
    <n v="0"/>
    <n v="15251.97"/>
    <n v="21954.26"/>
    <n v="18096.7"/>
    <n v="19109.53"/>
    <n v="626594850.33999527"/>
    <n v="62659.485033999525"/>
  </r>
  <r>
    <s v="MEM4134"/>
    <x v="8"/>
    <x v="0"/>
    <n v="34"/>
    <x v="1"/>
    <x v="6"/>
    <x v="3"/>
    <x v="5"/>
    <n v="31"/>
    <n v="2.56"/>
    <x v="1"/>
    <x v="0"/>
    <n v="4884.84"/>
    <n v="2276.0700000000002"/>
    <n v="4113.7"/>
    <n v="0"/>
    <n v="13144.37"/>
    <n v="20498.64"/>
    <n v="-26471.18"/>
    <n v="60114.19"/>
    <n v="626594850.33999527"/>
    <n v="62659.485033999525"/>
  </r>
  <r>
    <s v="MEM4135"/>
    <x v="6"/>
    <x v="1"/>
    <n v="61"/>
    <x v="0"/>
    <x v="6"/>
    <x v="0"/>
    <x v="0"/>
    <n v="50"/>
    <n v="2.64"/>
    <x v="1"/>
    <x v="0"/>
    <n v="12838.48"/>
    <n v="4247.07"/>
    <n v="902.44"/>
    <n v="0"/>
    <n v="30080.26"/>
    <n v="52412.86"/>
    <n v="-12547.1"/>
    <n v="95040.22"/>
    <n v="626594850.33999527"/>
    <n v="62659.485033999525"/>
  </r>
  <r>
    <s v="MEM4136"/>
    <x v="8"/>
    <x v="0"/>
    <n v="78"/>
    <x v="0"/>
    <x v="1"/>
    <x v="0"/>
    <x v="2"/>
    <n v="30"/>
    <n v="0.92"/>
    <x v="1"/>
    <x v="0"/>
    <n v="2707.33"/>
    <n v="3296.13"/>
    <n v="396.5"/>
    <n v="0"/>
    <n v="12581.42"/>
    <n v="7586.36"/>
    <n v="-1720.61"/>
    <n v="21888.39"/>
    <n v="626594850.33999527"/>
    <n v="62659.485033999525"/>
  </r>
  <r>
    <s v="MEM4137"/>
    <x v="9"/>
    <x v="0"/>
    <n v="62"/>
    <x v="0"/>
    <x v="6"/>
    <x v="1"/>
    <x v="1"/>
    <n v="31"/>
    <n v="2.27"/>
    <x v="1"/>
    <x v="0"/>
    <n v="9082.3700000000008"/>
    <n v="3958.62"/>
    <n v="1469"/>
    <n v="0"/>
    <n v="12914.43"/>
    <n v="12042.15"/>
    <n v="-28665.66"/>
    <n v="53622.239999999998"/>
    <n v="626594850.33999527"/>
    <n v="62659.485033999525"/>
  </r>
  <r>
    <s v="MEM4138"/>
    <x v="0"/>
    <x v="0"/>
    <n v="76"/>
    <x v="0"/>
    <x v="0"/>
    <x v="0"/>
    <x v="0"/>
    <n v="24"/>
    <n v="1.1499999999999999"/>
    <x v="1"/>
    <x v="0"/>
    <n v="9576.56"/>
    <n v="2758.41"/>
    <n v="4972.34"/>
    <n v="0"/>
    <n v="34673.96"/>
    <n v="30360.89"/>
    <n v="-4908.21"/>
    <n v="69943.06"/>
    <n v="626594850.33999527"/>
    <n v="62659.485033999525"/>
  </r>
  <r>
    <s v="MEM4139"/>
    <x v="3"/>
    <x v="0"/>
    <n v="72"/>
    <x v="0"/>
    <x v="4"/>
    <x v="0"/>
    <x v="4"/>
    <n v="32"/>
    <n v="3.22"/>
    <x v="1"/>
    <x v="0"/>
    <n v="4855.91"/>
    <n v="4567.62"/>
    <n v="2281.59"/>
    <n v="0"/>
    <n v="18734.04"/>
    <n v="19748.04"/>
    <n v="15784.16"/>
    <n v="22697.919999999998"/>
    <n v="626594850.33999527"/>
    <n v="62659.485033999525"/>
  </r>
  <r>
    <s v="MEM4140"/>
    <x v="4"/>
    <x v="0"/>
    <n v="38"/>
    <x v="1"/>
    <x v="0"/>
    <x v="2"/>
    <x v="4"/>
    <n v="30"/>
    <n v="1.41"/>
    <x v="0"/>
    <x v="0"/>
    <n v="2378.63"/>
    <n v="4887.54"/>
    <n v="1603.13"/>
    <n v="0"/>
    <n v="7568.84"/>
    <n v="10751.8"/>
    <n v="9935.31"/>
    <n v="8385.33"/>
    <n v="626594850.33999527"/>
    <n v="62659.485033999525"/>
  </r>
  <r>
    <s v="MEM4141"/>
    <x v="3"/>
    <x v="1"/>
    <n v="41"/>
    <x v="1"/>
    <x v="0"/>
    <x v="1"/>
    <x v="3"/>
    <n v="26"/>
    <n v="2.17"/>
    <x v="0"/>
    <x v="0"/>
    <n v="18370.740000000002"/>
    <n v="3225.38"/>
    <n v="1604.4"/>
    <n v="0"/>
    <n v="57469.37"/>
    <n v="73201.929999999993"/>
    <n v="-3792.83"/>
    <n v="134464.13"/>
    <n v="626594850.33999527"/>
    <n v="62659.485033999525"/>
  </r>
  <r>
    <s v="MEM4142"/>
    <x v="8"/>
    <x v="1"/>
    <n v="40"/>
    <x v="1"/>
    <x v="5"/>
    <x v="0"/>
    <x v="1"/>
    <n v="28"/>
    <n v="2.77"/>
    <x v="1"/>
    <x v="0"/>
    <n v="10858.73"/>
    <n v="1247.08"/>
    <n v="5222.3500000000004"/>
    <n v="0"/>
    <n v="43043.96"/>
    <n v="25550.32"/>
    <n v="28867.279999999999"/>
    <n v="39727"/>
    <n v="626594850.33999527"/>
    <n v="62659.485033999525"/>
  </r>
  <r>
    <s v="MEM4143"/>
    <x v="0"/>
    <x v="1"/>
    <n v="35"/>
    <x v="1"/>
    <x v="2"/>
    <x v="1"/>
    <x v="3"/>
    <n v="32"/>
    <n v="3.19"/>
    <x v="1"/>
    <x v="0"/>
    <n v="9086.19"/>
    <n v="4011.27"/>
    <n v="97.81"/>
    <n v="0"/>
    <n v="29441.02"/>
    <n v="30966.46"/>
    <n v="-11345.86"/>
    <n v="71753.34"/>
    <n v="626594850.33999527"/>
    <n v="62659.485033999525"/>
  </r>
  <r>
    <s v="MEM4144"/>
    <x v="5"/>
    <x v="0"/>
    <n v="23"/>
    <x v="2"/>
    <x v="6"/>
    <x v="3"/>
    <x v="5"/>
    <n v="34"/>
    <n v="2.0499999999999998"/>
    <x v="1"/>
    <x v="0"/>
    <n v="840.22"/>
    <n v="3268.06"/>
    <n v="6569.56"/>
    <n v="0"/>
    <n v="2683.94"/>
    <n v="3223.8"/>
    <n v="26557.85"/>
    <n v="-20650.11"/>
    <n v="626594850.33999527"/>
    <n v="62659.485033999525"/>
  </r>
  <r>
    <s v="MEM4145"/>
    <x v="8"/>
    <x v="1"/>
    <n v="66"/>
    <x v="0"/>
    <x v="1"/>
    <x v="0"/>
    <x v="5"/>
    <n v="32"/>
    <n v="2.64"/>
    <x v="1"/>
    <x v="0"/>
    <n v="7746.84"/>
    <n v="491.95"/>
    <n v="2146.67"/>
    <n v="0"/>
    <n v="13478.24"/>
    <n v="21903.279999999999"/>
    <n v="-26533.64"/>
    <n v="61915.16"/>
    <n v="626594850.33999527"/>
    <n v="62659.485033999525"/>
  </r>
  <r>
    <s v="MEM4146"/>
    <x v="3"/>
    <x v="0"/>
    <n v="65"/>
    <x v="0"/>
    <x v="2"/>
    <x v="3"/>
    <x v="1"/>
    <n v="33"/>
    <n v="3.1"/>
    <x v="1"/>
    <x v="0"/>
    <n v="11305.35"/>
    <n v="3798.81"/>
    <n v="6047.84"/>
    <n v="0"/>
    <n v="48137.23"/>
    <n v="15483.59"/>
    <n v="7622.13"/>
    <n v="55998.69"/>
    <n v="626594850.33999527"/>
    <n v="62659.485033999525"/>
  </r>
  <r>
    <s v="MEM4147"/>
    <x v="5"/>
    <x v="1"/>
    <n v="47"/>
    <x v="1"/>
    <x v="0"/>
    <x v="0"/>
    <x v="1"/>
    <n v="29"/>
    <n v="3.15"/>
    <x v="1"/>
    <x v="0"/>
    <n v="9387.7199999999993"/>
    <n v="2282.54"/>
    <n v="2481.04"/>
    <n v="0"/>
    <n v="42878.21"/>
    <n v="15108.26"/>
    <n v="26141.17"/>
    <n v="31845.3"/>
    <n v="626594850.33999527"/>
    <n v="62659.485033999525"/>
  </r>
  <r>
    <s v="MEM4148"/>
    <x v="6"/>
    <x v="1"/>
    <n v="51"/>
    <x v="1"/>
    <x v="0"/>
    <x v="3"/>
    <x v="3"/>
    <n v="28"/>
    <n v="2.72"/>
    <x v="1"/>
    <x v="0"/>
    <n v="13730.68"/>
    <n v="128.25"/>
    <n v="6621.86"/>
    <n v="0"/>
    <n v="34948.22"/>
    <n v="46064.2"/>
    <n v="8926.36"/>
    <n v="72086.06"/>
    <n v="626594850.33999527"/>
    <n v="62659.485033999525"/>
  </r>
  <r>
    <s v="MEM4149"/>
    <x v="8"/>
    <x v="0"/>
    <n v="31"/>
    <x v="1"/>
    <x v="6"/>
    <x v="0"/>
    <x v="4"/>
    <n v="30"/>
    <n v="2.75"/>
    <x v="0"/>
    <x v="0"/>
    <n v="8993.61"/>
    <n v="4809.34"/>
    <n v="5196.03"/>
    <n v="0"/>
    <n v="35544.400000000001"/>
    <n v="14584.11"/>
    <n v="14892.5"/>
    <n v="35236.01"/>
    <n v="626594850.33999527"/>
    <n v="62659.485033999525"/>
  </r>
  <r>
    <s v="MEM4150"/>
    <x v="9"/>
    <x v="1"/>
    <n v="58"/>
    <x v="0"/>
    <x v="0"/>
    <x v="1"/>
    <x v="5"/>
    <n v="38"/>
    <n v="2.54"/>
    <x v="0"/>
    <x v="0"/>
    <n v="17771.46"/>
    <n v="4994.3900000000003"/>
    <n v="1965.98"/>
    <n v="0"/>
    <n v="69893.06"/>
    <n v="39359.589999999997"/>
    <n v="-29026.17"/>
    <n v="138278.82"/>
    <n v="626594850.33999527"/>
    <n v="62659.485033999525"/>
  </r>
  <r>
    <s v="MEM4151"/>
    <x v="9"/>
    <x v="0"/>
    <n v="34"/>
    <x v="1"/>
    <x v="6"/>
    <x v="2"/>
    <x v="2"/>
    <n v="37"/>
    <n v="4.3600000000000003"/>
    <x v="1"/>
    <x v="0"/>
    <n v="6305.21"/>
    <n v="3103.44"/>
    <n v="3843.37"/>
    <n v="0"/>
    <n v="20916.16"/>
    <n v="26572.52"/>
    <n v="27977.66"/>
    <n v="19511.02"/>
    <n v="626594850.33999527"/>
    <n v="62659.485033999525"/>
  </r>
  <r>
    <s v="MEM4152"/>
    <x v="7"/>
    <x v="0"/>
    <n v="21"/>
    <x v="2"/>
    <x v="5"/>
    <x v="3"/>
    <x v="1"/>
    <n v="28"/>
    <n v="2.25"/>
    <x v="0"/>
    <x v="0"/>
    <n v="6125.33"/>
    <n v="3085.08"/>
    <n v="3423.61"/>
    <n v="0"/>
    <n v="20542.830000000002"/>
    <n v="24831.01"/>
    <n v="-22965.77"/>
    <n v="68339.61"/>
    <n v="626594850.33999527"/>
    <n v="62659.485033999525"/>
  </r>
  <r>
    <s v="MEM4153"/>
    <x v="9"/>
    <x v="0"/>
    <n v="37"/>
    <x v="1"/>
    <x v="5"/>
    <x v="0"/>
    <x v="2"/>
    <n v="20"/>
    <n v="1.93"/>
    <x v="1"/>
    <x v="0"/>
    <n v="6154"/>
    <n v="4826.57"/>
    <n v="4793.68"/>
    <n v="0"/>
    <n v="29327.360000000001"/>
    <n v="24553.1"/>
    <n v="1186.58"/>
    <n v="52693.88"/>
    <n v="626594850.33999527"/>
    <n v="62659.485033999525"/>
  </r>
  <r>
    <s v="MEM4154"/>
    <x v="7"/>
    <x v="1"/>
    <n v="58"/>
    <x v="0"/>
    <x v="6"/>
    <x v="0"/>
    <x v="2"/>
    <n v="26"/>
    <n v="3.38"/>
    <x v="1"/>
    <x v="0"/>
    <n v="5300.2"/>
    <n v="4728.76"/>
    <n v="4122.05"/>
    <n v="0"/>
    <n v="21840.31"/>
    <n v="18104.3"/>
    <n v="-8430.0499999999993"/>
    <n v="48374.66"/>
    <n v="626594850.33999527"/>
    <n v="62659.485033999525"/>
  </r>
  <r>
    <s v="MEM4155"/>
    <x v="4"/>
    <x v="1"/>
    <n v="33"/>
    <x v="1"/>
    <x v="5"/>
    <x v="0"/>
    <x v="1"/>
    <n v="34"/>
    <n v="2.99"/>
    <x v="1"/>
    <x v="0"/>
    <n v="17187.57"/>
    <n v="2395.8200000000002"/>
    <n v="7303.49"/>
    <n v="0"/>
    <n v="22370.43"/>
    <n v="75285.929999999993"/>
    <n v="18239.07"/>
    <n v="79417.289999999994"/>
    <n v="626594850.33999527"/>
    <n v="62659.485033999525"/>
  </r>
  <r>
    <s v="MEM4156"/>
    <x v="7"/>
    <x v="0"/>
    <n v="66"/>
    <x v="0"/>
    <x v="5"/>
    <x v="0"/>
    <x v="3"/>
    <n v="31"/>
    <n v="3.62"/>
    <x v="1"/>
    <x v="0"/>
    <n v="19265.3"/>
    <n v="787"/>
    <n v="715.88"/>
    <n v="0"/>
    <n v="66040.929999999993"/>
    <n v="81590.19"/>
    <n v="-5852.93"/>
    <n v="153484.04999999999"/>
    <n v="626594850.33999527"/>
    <n v="62659.485033999525"/>
  </r>
  <r>
    <s v="MEM4157"/>
    <x v="1"/>
    <x v="1"/>
    <n v="28"/>
    <x v="2"/>
    <x v="3"/>
    <x v="0"/>
    <x v="5"/>
    <n v="32"/>
    <n v="1.32"/>
    <x v="0"/>
    <x v="0"/>
    <n v="8900.17"/>
    <n v="1304.67"/>
    <n v="3917.98"/>
    <n v="0"/>
    <n v="18033"/>
    <n v="19662.38"/>
    <n v="-7529.91"/>
    <n v="45225.29"/>
    <n v="626594850.33999527"/>
    <n v="62659.485033999525"/>
  </r>
  <r>
    <s v="MEM4158"/>
    <x v="0"/>
    <x v="0"/>
    <n v="43"/>
    <x v="1"/>
    <x v="2"/>
    <x v="0"/>
    <x v="0"/>
    <n v="25"/>
    <n v="2.25"/>
    <x v="1"/>
    <x v="0"/>
    <n v="16225.14"/>
    <n v="4651.33"/>
    <n v="3014.2"/>
    <n v="0"/>
    <n v="23129.78"/>
    <n v="31721.07"/>
    <n v="2758.61"/>
    <n v="52092.24"/>
    <n v="626594850.33999527"/>
    <n v="62659.485033999525"/>
  </r>
  <r>
    <s v="MEM4159"/>
    <x v="5"/>
    <x v="0"/>
    <n v="27"/>
    <x v="2"/>
    <x v="6"/>
    <x v="3"/>
    <x v="1"/>
    <n v="26"/>
    <n v="2.64"/>
    <x v="1"/>
    <x v="0"/>
    <n v="3845.12"/>
    <n v="2024.47"/>
    <n v="7465.13"/>
    <n v="0"/>
    <n v="11593.68"/>
    <n v="14665.17"/>
    <n v="27579.54"/>
    <n v="-1320.69"/>
    <n v="626594850.33999527"/>
    <n v="62659.485033999525"/>
  </r>
  <r>
    <s v="MEM4160"/>
    <x v="2"/>
    <x v="1"/>
    <n v="75"/>
    <x v="0"/>
    <x v="3"/>
    <x v="1"/>
    <x v="0"/>
    <n v="26"/>
    <n v="2.42"/>
    <x v="1"/>
    <x v="0"/>
    <n v="8259.9"/>
    <n v="4378.58"/>
    <n v="625.74"/>
    <n v="0"/>
    <n v="11450.51"/>
    <n v="14862.35"/>
    <n v="-26946.23"/>
    <n v="53259.09"/>
    <n v="626594850.33999527"/>
    <n v="62659.485033999525"/>
  </r>
  <r>
    <s v="MEM4161"/>
    <x v="5"/>
    <x v="1"/>
    <n v="45"/>
    <x v="1"/>
    <x v="5"/>
    <x v="1"/>
    <x v="4"/>
    <n v="29"/>
    <n v="2.56"/>
    <x v="1"/>
    <x v="0"/>
    <n v="18712.89"/>
    <n v="4181.3500000000004"/>
    <n v="5381.44"/>
    <n v="0"/>
    <n v="85741.09"/>
    <n v="64058.54"/>
    <n v="25457.11"/>
    <n v="124342.52"/>
    <n v="626594850.33999527"/>
    <n v="62659.485033999525"/>
  </r>
  <r>
    <s v="MEM4162"/>
    <x v="6"/>
    <x v="0"/>
    <n v="50"/>
    <x v="1"/>
    <x v="6"/>
    <x v="2"/>
    <x v="5"/>
    <n v="27"/>
    <n v="0.06"/>
    <x v="0"/>
    <x v="0"/>
    <n v="15069.47"/>
    <n v="4564.93"/>
    <n v="1998.59"/>
    <n v="0"/>
    <n v="60854.66"/>
    <n v="35157.07"/>
    <n v="3195.88"/>
    <n v="92815.85"/>
    <n v="626594850.33999527"/>
    <n v="62659.485033999525"/>
  </r>
  <r>
    <s v="MEM4163"/>
    <x v="2"/>
    <x v="0"/>
    <n v="58"/>
    <x v="0"/>
    <x v="2"/>
    <x v="0"/>
    <x v="0"/>
    <n v="23"/>
    <n v="2.15"/>
    <x v="0"/>
    <x v="0"/>
    <n v="5237.7700000000004"/>
    <n v="1757.83"/>
    <n v="7223.2"/>
    <n v="0"/>
    <n v="24056.87"/>
    <n v="13879.08"/>
    <n v="5114.6899999999996"/>
    <n v="32821.26"/>
    <n v="626594850.33999527"/>
    <n v="62659.485033999525"/>
  </r>
  <r>
    <s v="MEM4164"/>
    <x v="4"/>
    <x v="1"/>
    <n v="40"/>
    <x v="1"/>
    <x v="1"/>
    <x v="2"/>
    <x v="4"/>
    <n v="19"/>
    <n v="2.4900000000000002"/>
    <x v="1"/>
    <x v="0"/>
    <n v="12212.01"/>
    <n v="2998.74"/>
    <n v="3530.09"/>
    <n v="0"/>
    <n v="46894.06"/>
    <n v="53418.32"/>
    <n v="-21652.67"/>
    <n v="121965.05"/>
    <n v="626594850.33999527"/>
    <n v="62659.485033999525"/>
  </r>
  <r>
    <s v="MEM4165"/>
    <x v="3"/>
    <x v="1"/>
    <n v="35"/>
    <x v="1"/>
    <x v="6"/>
    <x v="1"/>
    <x v="1"/>
    <n v="30"/>
    <n v="2.76"/>
    <x v="1"/>
    <x v="0"/>
    <n v="15662.44"/>
    <n v="1803.73"/>
    <n v="4398.6499999999996"/>
    <n v="0"/>
    <n v="35097.42"/>
    <n v="35276.82"/>
    <n v="5363.27"/>
    <n v="65010.97"/>
    <n v="626594850.33999527"/>
    <n v="62659.485033999525"/>
  </r>
  <r>
    <s v="MEM4166"/>
    <x v="1"/>
    <x v="0"/>
    <n v="75"/>
    <x v="0"/>
    <x v="3"/>
    <x v="0"/>
    <x v="0"/>
    <n v="36"/>
    <n v="1.86"/>
    <x v="1"/>
    <x v="0"/>
    <n v="4171.93"/>
    <n v="3784.24"/>
    <n v="158.84"/>
    <n v="0"/>
    <n v="8687.7900000000009"/>
    <n v="18888.88"/>
    <n v="-19480.98"/>
    <n v="47057.65"/>
    <n v="626594850.33999527"/>
    <n v="62659.485033999525"/>
  </r>
  <r>
    <s v="MEM4167"/>
    <x v="2"/>
    <x v="0"/>
    <n v="69"/>
    <x v="0"/>
    <x v="0"/>
    <x v="1"/>
    <x v="1"/>
    <n v="37"/>
    <n v="1.48"/>
    <x v="1"/>
    <x v="0"/>
    <n v="2627.47"/>
    <n v="2111.2199999999998"/>
    <n v="1547.86"/>
    <n v="0"/>
    <n v="6773.99"/>
    <n v="4988.7299999999996"/>
    <n v="24714.39"/>
    <n v="-12951.67"/>
    <n v="626594850.33999527"/>
    <n v="62659.485033999525"/>
  </r>
  <r>
    <s v="MEM4168"/>
    <x v="4"/>
    <x v="1"/>
    <n v="44"/>
    <x v="1"/>
    <x v="6"/>
    <x v="2"/>
    <x v="3"/>
    <n v="40"/>
    <n v="3.05"/>
    <x v="1"/>
    <x v="0"/>
    <n v="2113.3000000000002"/>
    <n v="2925.3"/>
    <n v="3652.72"/>
    <n v="0"/>
    <n v="8152.87"/>
    <n v="4994.6899999999996"/>
    <n v="26214.69"/>
    <n v="-13067.13"/>
    <n v="626594850.33999527"/>
    <n v="62659.485033999525"/>
  </r>
  <r>
    <s v="MEM4169"/>
    <x v="0"/>
    <x v="1"/>
    <n v="41"/>
    <x v="1"/>
    <x v="4"/>
    <x v="1"/>
    <x v="3"/>
    <n v="26"/>
    <n v="2.99"/>
    <x v="1"/>
    <x v="0"/>
    <n v="14721.51"/>
    <n v="941.63"/>
    <n v="3825.95"/>
    <n v="0"/>
    <n v="61062.77"/>
    <n v="40997.72"/>
    <n v="19169.849999999999"/>
    <n v="82890.64"/>
    <n v="626594850.33999527"/>
    <n v="62659.485033999525"/>
  </r>
  <r>
    <s v="MEM4170"/>
    <x v="7"/>
    <x v="0"/>
    <n v="27"/>
    <x v="2"/>
    <x v="6"/>
    <x v="0"/>
    <x v="4"/>
    <n v="30"/>
    <n v="1.68"/>
    <x v="0"/>
    <x v="0"/>
    <n v="3627.42"/>
    <n v="4758.55"/>
    <n v="5619.83"/>
    <n v="0"/>
    <n v="10997.13"/>
    <n v="17289.32"/>
    <n v="15696.22"/>
    <n v="12590.23"/>
    <n v="626594850.33999527"/>
    <n v="62659.485033999525"/>
  </r>
  <r>
    <s v="MEM4171"/>
    <x v="4"/>
    <x v="0"/>
    <n v="56"/>
    <x v="0"/>
    <x v="0"/>
    <x v="1"/>
    <x v="0"/>
    <n v="21"/>
    <n v="3.53"/>
    <x v="0"/>
    <x v="0"/>
    <n v="5316.04"/>
    <n v="1053.23"/>
    <n v="5597.18"/>
    <n v="0"/>
    <n v="15554.64"/>
    <n v="14812.68"/>
    <n v="11111.18"/>
    <n v="19256.14"/>
    <n v="626594850.33999527"/>
    <n v="62659.485033999525"/>
  </r>
  <r>
    <s v="MEM4172"/>
    <x v="1"/>
    <x v="1"/>
    <n v="49"/>
    <x v="1"/>
    <x v="4"/>
    <x v="3"/>
    <x v="4"/>
    <n v="34"/>
    <n v="2.36"/>
    <x v="1"/>
    <x v="0"/>
    <n v="5649.29"/>
    <n v="440.35"/>
    <n v="5526.5"/>
    <n v="0"/>
    <n v="10509.73"/>
    <n v="17085.77"/>
    <n v="27143.86"/>
    <n v="451.64"/>
    <n v="626594850.33999527"/>
    <n v="62659.485033999525"/>
  </r>
  <r>
    <s v="MEM4173"/>
    <x v="3"/>
    <x v="1"/>
    <n v="52"/>
    <x v="1"/>
    <x v="0"/>
    <x v="2"/>
    <x v="0"/>
    <n v="35"/>
    <n v="2.48"/>
    <x v="1"/>
    <x v="0"/>
    <n v="14333.17"/>
    <n v="3297.22"/>
    <n v="913.61"/>
    <n v="0"/>
    <n v="24010.560000000001"/>
    <n v="24756.06"/>
    <n v="13519.11"/>
    <n v="35247.51"/>
    <n v="626594850.33999527"/>
    <n v="62659.485033999525"/>
  </r>
  <r>
    <s v="MEM4174"/>
    <x v="6"/>
    <x v="0"/>
    <n v="71"/>
    <x v="0"/>
    <x v="4"/>
    <x v="1"/>
    <x v="3"/>
    <n v="29"/>
    <n v="1.57"/>
    <x v="1"/>
    <x v="0"/>
    <n v="1921.44"/>
    <n v="3979.37"/>
    <n v="6324.8"/>
    <n v="0"/>
    <n v="4894.6499999999996"/>
    <n v="7740.69"/>
    <n v="-4371.05"/>
    <n v="17006.39"/>
    <n v="626594850.33999527"/>
    <n v="62659.485033999525"/>
  </r>
  <r>
    <s v="MEM4175"/>
    <x v="0"/>
    <x v="0"/>
    <n v="41"/>
    <x v="1"/>
    <x v="3"/>
    <x v="1"/>
    <x v="3"/>
    <n v="24"/>
    <n v="2.52"/>
    <x v="0"/>
    <x v="0"/>
    <n v="703.1"/>
    <n v="1088.1500000000001"/>
    <n v="7391.17"/>
    <n v="0"/>
    <n v="3054.93"/>
    <n v="1327.37"/>
    <n v="-25055.83"/>
    <n v="29438.13"/>
    <n v="626594850.33999527"/>
    <n v="62659.485033999525"/>
  </r>
  <r>
    <s v="MEM4176"/>
    <x v="5"/>
    <x v="1"/>
    <n v="25"/>
    <x v="2"/>
    <x v="0"/>
    <x v="1"/>
    <x v="0"/>
    <n v="24"/>
    <n v="0.81"/>
    <x v="1"/>
    <x v="0"/>
    <n v="4790.09"/>
    <n v="3714.3"/>
    <n v="6203.18"/>
    <n v="0"/>
    <n v="7300.02"/>
    <n v="19428.71"/>
    <n v="11017.76"/>
    <n v="15710.97"/>
    <n v="626594850.33999527"/>
    <n v="62659.485033999525"/>
  </r>
  <r>
    <s v="MEM4177"/>
    <x v="7"/>
    <x v="0"/>
    <n v="31"/>
    <x v="1"/>
    <x v="3"/>
    <x v="2"/>
    <x v="2"/>
    <n v="32"/>
    <n v="2.0499999999999998"/>
    <x v="0"/>
    <x v="0"/>
    <n v="2043.94"/>
    <n v="2698.85"/>
    <n v="6943.11"/>
    <n v="0"/>
    <n v="7076.73"/>
    <n v="8008.97"/>
    <n v="4346.03"/>
    <n v="10739.67"/>
    <n v="626594850.33999527"/>
    <n v="62659.485033999525"/>
  </r>
  <r>
    <s v="MEM4178"/>
    <x v="6"/>
    <x v="1"/>
    <n v="71"/>
    <x v="0"/>
    <x v="5"/>
    <x v="1"/>
    <x v="1"/>
    <n v="39"/>
    <n v="2.85"/>
    <x v="1"/>
    <x v="0"/>
    <n v="2476.25"/>
    <n v="2305.92"/>
    <n v="7620.91"/>
    <n v="0"/>
    <n v="11998.82"/>
    <n v="8349.8700000000008"/>
    <n v="1807.71"/>
    <n v="18540.98"/>
    <n v="626594850.33999527"/>
    <n v="62659.485033999525"/>
  </r>
  <r>
    <s v="MEM4179"/>
    <x v="5"/>
    <x v="1"/>
    <n v="63"/>
    <x v="0"/>
    <x v="6"/>
    <x v="3"/>
    <x v="5"/>
    <n v="39"/>
    <n v="2.75"/>
    <x v="1"/>
    <x v="0"/>
    <n v="12788.46"/>
    <n v="3217.99"/>
    <n v="7328.64"/>
    <n v="0"/>
    <n v="49301.45"/>
    <n v="17393.55"/>
    <n v="14001.68"/>
    <n v="52693.32"/>
    <n v="626594850.33999527"/>
    <n v="62659.485033999525"/>
  </r>
  <r>
    <s v="MEM4180"/>
    <x v="2"/>
    <x v="1"/>
    <n v="72"/>
    <x v="0"/>
    <x v="4"/>
    <x v="1"/>
    <x v="5"/>
    <n v="38"/>
    <n v="2.77"/>
    <x v="1"/>
    <x v="0"/>
    <n v="12109.04"/>
    <n v="383.7"/>
    <n v="4024.95"/>
    <n v="0"/>
    <n v="31664.84"/>
    <n v="42306.62"/>
    <n v="17387.98"/>
    <n v="56583.48"/>
    <n v="626594850.33999527"/>
    <n v="62659.485033999525"/>
  </r>
  <r>
    <s v="MEM4181"/>
    <x v="8"/>
    <x v="0"/>
    <n v="66"/>
    <x v="0"/>
    <x v="6"/>
    <x v="0"/>
    <x v="4"/>
    <n v="35"/>
    <n v="3.35"/>
    <x v="0"/>
    <x v="0"/>
    <n v="15979.64"/>
    <n v="4812.72"/>
    <n v="3234.9"/>
    <n v="0"/>
    <n v="77274.7"/>
    <n v="46544.98"/>
    <n v="16167.64"/>
    <n v="107652.04"/>
    <n v="626594850.33999527"/>
    <n v="62659.485033999525"/>
  </r>
  <r>
    <s v="MEM4182"/>
    <x v="8"/>
    <x v="0"/>
    <n v="53"/>
    <x v="1"/>
    <x v="5"/>
    <x v="1"/>
    <x v="0"/>
    <n v="30"/>
    <n v="2.33"/>
    <x v="0"/>
    <x v="0"/>
    <n v="14271.59"/>
    <n v="751.8"/>
    <n v="1898.34"/>
    <n v="0"/>
    <n v="64620.72"/>
    <n v="19721.82"/>
    <n v="1450.09"/>
    <n v="82892.45"/>
    <n v="626594850.33999527"/>
    <n v="62659.485033999525"/>
  </r>
  <r>
    <s v="MEM4183"/>
    <x v="2"/>
    <x v="0"/>
    <n v="36"/>
    <x v="1"/>
    <x v="6"/>
    <x v="0"/>
    <x v="1"/>
    <n v="28"/>
    <n v="2.93"/>
    <x v="1"/>
    <x v="0"/>
    <n v="19180.47"/>
    <n v="4382"/>
    <n v="1379.44"/>
    <n v="0"/>
    <n v="66859.820000000007"/>
    <n v="60118.2"/>
    <n v="-26538.34"/>
    <n v="153516.35999999999"/>
    <n v="626594850.33999527"/>
    <n v="62659.485033999525"/>
  </r>
  <r>
    <s v="MEM4184"/>
    <x v="7"/>
    <x v="0"/>
    <n v="50"/>
    <x v="1"/>
    <x v="3"/>
    <x v="0"/>
    <x v="1"/>
    <n v="29"/>
    <n v="2.27"/>
    <x v="1"/>
    <x v="0"/>
    <n v="5740.87"/>
    <n v="3190.03"/>
    <n v="7915.35"/>
    <n v="0"/>
    <n v="10719.28"/>
    <n v="28164.77"/>
    <n v="-908.9"/>
    <n v="39792.949999999997"/>
    <n v="626594850.33999527"/>
    <n v="62659.485033999525"/>
  </r>
  <r>
    <s v="MEM4185"/>
    <x v="9"/>
    <x v="0"/>
    <n v="75"/>
    <x v="0"/>
    <x v="3"/>
    <x v="1"/>
    <x v="2"/>
    <n v="37"/>
    <n v="3.78"/>
    <x v="0"/>
    <x v="0"/>
    <n v="12049.71"/>
    <n v="3652.88"/>
    <n v="7828.38"/>
    <n v="0"/>
    <n v="24922.34"/>
    <n v="35275.480000000003"/>
    <n v="-10583.24"/>
    <n v="70781.06"/>
    <n v="626594850.33999527"/>
    <n v="62659.485033999525"/>
  </r>
  <r>
    <s v="MEM4186"/>
    <x v="5"/>
    <x v="0"/>
    <n v="42"/>
    <x v="1"/>
    <x v="6"/>
    <x v="0"/>
    <x v="2"/>
    <n v="30"/>
    <n v="2.67"/>
    <x v="0"/>
    <x v="0"/>
    <n v="18923.25"/>
    <n v="3366.1"/>
    <n v="3596.05"/>
    <n v="0"/>
    <n v="66419.42"/>
    <n v="49462.63"/>
    <n v="-26871.7"/>
    <n v="142753.75"/>
    <n v="626594850.33999527"/>
    <n v="62659.485033999525"/>
  </r>
  <r>
    <s v="MEM4187"/>
    <x v="0"/>
    <x v="1"/>
    <n v="43"/>
    <x v="1"/>
    <x v="5"/>
    <x v="1"/>
    <x v="4"/>
    <n v="27"/>
    <n v="2.27"/>
    <x v="1"/>
    <x v="0"/>
    <n v="19313.84"/>
    <n v="1420.07"/>
    <n v="6190.94"/>
    <n v="0"/>
    <n v="56538.71"/>
    <n v="90700.08"/>
    <n v="-4730.57"/>
    <n v="151969.35999999999"/>
    <n v="626594850.33999527"/>
    <n v="62659.485033999525"/>
  </r>
  <r>
    <s v="MEM4188"/>
    <x v="8"/>
    <x v="1"/>
    <n v="70"/>
    <x v="0"/>
    <x v="0"/>
    <x v="1"/>
    <x v="4"/>
    <n v="38"/>
    <n v="2.34"/>
    <x v="1"/>
    <x v="0"/>
    <n v="12524.95"/>
    <n v="984.45"/>
    <n v="3007.12"/>
    <n v="0"/>
    <n v="35545.620000000003"/>
    <n v="49314.41"/>
    <n v="-19982.36"/>
    <n v="104842.39"/>
    <n v="626594850.33999527"/>
    <n v="62659.485033999525"/>
  </r>
  <r>
    <s v="MEM4189"/>
    <x v="2"/>
    <x v="1"/>
    <n v="67"/>
    <x v="0"/>
    <x v="0"/>
    <x v="0"/>
    <x v="0"/>
    <n v="27"/>
    <n v="2.35"/>
    <x v="1"/>
    <x v="0"/>
    <n v="15114.73"/>
    <n v="4553.4799999999996"/>
    <n v="1896.81"/>
    <n v="0"/>
    <n v="20585.18"/>
    <n v="59739.48"/>
    <n v="-1974.41"/>
    <n v="82299.070000000007"/>
    <n v="626594850.33999527"/>
    <n v="62659.485033999525"/>
  </r>
  <r>
    <s v="MEM4190"/>
    <x v="2"/>
    <x v="1"/>
    <n v="72"/>
    <x v="0"/>
    <x v="3"/>
    <x v="3"/>
    <x v="1"/>
    <n v="27"/>
    <n v="1.74"/>
    <x v="0"/>
    <x v="0"/>
    <n v="11981.1"/>
    <n v="1930.26"/>
    <n v="1924.4"/>
    <n v="0"/>
    <n v="24342.11"/>
    <n v="49950.29"/>
    <n v="27550.62"/>
    <n v="46741.78"/>
    <n v="626594850.33999527"/>
    <n v="62659.485033999525"/>
  </r>
  <r>
    <s v="MEM4191"/>
    <x v="6"/>
    <x v="0"/>
    <n v="32"/>
    <x v="1"/>
    <x v="2"/>
    <x v="0"/>
    <x v="1"/>
    <n v="17"/>
    <n v="0.97"/>
    <x v="0"/>
    <x v="0"/>
    <n v="15470.71"/>
    <n v="2809.21"/>
    <n v="870.68"/>
    <n v="0"/>
    <n v="44358.35"/>
    <n v="64785.39"/>
    <n v="1501.39"/>
    <n v="107642.35"/>
    <n v="626594850.33999527"/>
    <n v="62659.485033999525"/>
  </r>
  <r>
    <s v="MEM4192"/>
    <x v="8"/>
    <x v="0"/>
    <n v="41"/>
    <x v="1"/>
    <x v="1"/>
    <x v="0"/>
    <x v="2"/>
    <n v="25"/>
    <n v="2.17"/>
    <x v="0"/>
    <x v="0"/>
    <n v="7353.47"/>
    <n v="1016.03"/>
    <n v="3200.79"/>
    <n v="0"/>
    <n v="23285.64"/>
    <n v="35915.129999999997"/>
    <n v="-9138.07"/>
    <n v="68338.84"/>
    <n v="626594850.33999527"/>
    <n v="62659.485033999525"/>
  </r>
  <r>
    <s v="MEM4193"/>
    <x v="0"/>
    <x v="0"/>
    <n v="45"/>
    <x v="1"/>
    <x v="3"/>
    <x v="3"/>
    <x v="1"/>
    <n v="36"/>
    <n v="3.92"/>
    <x v="0"/>
    <x v="0"/>
    <n v="6549.29"/>
    <n v="2021.25"/>
    <n v="514.07000000000005"/>
    <n v="0"/>
    <n v="11158.49"/>
    <n v="27778"/>
    <n v="-24716.880000000001"/>
    <n v="63653.37"/>
    <n v="626594850.33999527"/>
    <n v="62659.485033999525"/>
  </r>
  <r>
    <s v="MEM4194"/>
    <x v="1"/>
    <x v="0"/>
    <n v="29"/>
    <x v="2"/>
    <x v="1"/>
    <x v="0"/>
    <x v="0"/>
    <n v="34"/>
    <n v="3.16"/>
    <x v="0"/>
    <x v="0"/>
    <n v="10895.4"/>
    <n v="3719.81"/>
    <n v="323.95"/>
    <n v="0"/>
    <n v="42792.92"/>
    <n v="29668.33"/>
    <n v="-6110.47"/>
    <n v="78571.72"/>
    <n v="626594850.33999527"/>
    <n v="62659.485033999525"/>
  </r>
  <r>
    <s v="MEM4195"/>
    <x v="9"/>
    <x v="0"/>
    <n v="28"/>
    <x v="2"/>
    <x v="1"/>
    <x v="1"/>
    <x v="2"/>
    <n v="33"/>
    <n v="1.8"/>
    <x v="0"/>
    <x v="0"/>
    <n v="15425.15"/>
    <n v="4781.63"/>
    <n v="896.65"/>
    <n v="0"/>
    <n v="70574.05"/>
    <n v="43036.61"/>
    <n v="-8463.9699999999993"/>
    <n v="122074.63"/>
    <n v="626594850.33999527"/>
    <n v="62659.485033999525"/>
  </r>
  <r>
    <s v="MEM4196"/>
    <x v="8"/>
    <x v="0"/>
    <n v="79"/>
    <x v="0"/>
    <x v="2"/>
    <x v="1"/>
    <x v="1"/>
    <n v="16"/>
    <n v="3.46"/>
    <x v="1"/>
    <x v="0"/>
    <n v="3179"/>
    <n v="629.54"/>
    <n v="2763.01"/>
    <n v="0"/>
    <n v="5224.71"/>
    <n v="14908.35"/>
    <n v="-24770.71"/>
    <n v="44903.77"/>
    <n v="626594850.33999527"/>
    <n v="62659.485033999525"/>
  </r>
  <r>
    <s v="MEM4197"/>
    <x v="0"/>
    <x v="1"/>
    <n v="35"/>
    <x v="1"/>
    <x v="6"/>
    <x v="3"/>
    <x v="3"/>
    <n v="22"/>
    <n v="3.7"/>
    <x v="0"/>
    <x v="0"/>
    <n v="13508.03"/>
    <n v="2949.24"/>
    <n v="7117.21"/>
    <n v="0"/>
    <n v="44664.3"/>
    <n v="64706.26"/>
    <n v="12357.15"/>
    <n v="97013.41"/>
    <n v="626594850.33999527"/>
    <n v="62659.485033999525"/>
  </r>
  <r>
    <s v="MEM4198"/>
    <x v="0"/>
    <x v="0"/>
    <n v="55"/>
    <x v="1"/>
    <x v="5"/>
    <x v="0"/>
    <x v="4"/>
    <n v="31"/>
    <n v="2.31"/>
    <x v="1"/>
    <x v="0"/>
    <n v="9952.1299999999992"/>
    <n v="1226.6600000000001"/>
    <n v="3943.71"/>
    <n v="0"/>
    <n v="36952.68"/>
    <n v="23581.759999999998"/>
    <n v="18591.810000000001"/>
    <n v="41942.629999999997"/>
    <n v="626594850.33999527"/>
    <n v="62659.485033999525"/>
  </r>
  <r>
    <s v="MEM4199"/>
    <x v="9"/>
    <x v="0"/>
    <n v="72"/>
    <x v="0"/>
    <x v="0"/>
    <x v="1"/>
    <x v="2"/>
    <n v="28"/>
    <n v="1.91"/>
    <x v="1"/>
    <x v="0"/>
    <n v="4484.1400000000003"/>
    <n v="4217.04"/>
    <n v="308.27"/>
    <n v="0"/>
    <n v="9760.64"/>
    <n v="20852.8"/>
    <n v="-28965.17"/>
    <n v="59578.61"/>
    <n v="626594850.33999527"/>
    <n v="62659.485033999525"/>
  </r>
  <r>
    <s v="MEM4200"/>
    <x v="9"/>
    <x v="1"/>
    <n v="48"/>
    <x v="1"/>
    <x v="6"/>
    <x v="1"/>
    <x v="2"/>
    <n v="37"/>
    <n v="1.36"/>
    <x v="1"/>
    <x v="0"/>
    <n v="6300.65"/>
    <n v="1218.97"/>
    <n v="6956.99"/>
    <n v="0"/>
    <n v="7927.51"/>
    <n v="24685.29"/>
    <n v="20283.84"/>
    <n v="12328.96"/>
    <n v="626594850.33999527"/>
    <n v="62659.485033999525"/>
  </r>
  <r>
    <s v="MEM4201"/>
    <x v="6"/>
    <x v="0"/>
    <n v="31"/>
    <x v="1"/>
    <x v="3"/>
    <x v="3"/>
    <x v="2"/>
    <n v="29"/>
    <n v="1.94"/>
    <x v="1"/>
    <x v="0"/>
    <n v="19980.2"/>
    <n v="4772.6899999999996"/>
    <n v="6391.43"/>
    <n v="0"/>
    <n v="67230.67"/>
    <n v="39879.18"/>
    <n v="18884.830000000002"/>
    <n v="88225.02"/>
    <n v="626594850.33999527"/>
    <n v="62659.485033999525"/>
  </r>
  <r>
    <s v="MEM4202"/>
    <x v="7"/>
    <x v="0"/>
    <n v="41"/>
    <x v="1"/>
    <x v="5"/>
    <x v="0"/>
    <x v="4"/>
    <n v="27"/>
    <n v="3.36"/>
    <x v="0"/>
    <x v="0"/>
    <n v="16581.77"/>
    <n v="322.86"/>
    <n v="1208.8399999999999"/>
    <n v="0"/>
    <n v="28422.36"/>
    <n v="52463.81"/>
    <n v="29176.880000000001"/>
    <n v="51709.29"/>
    <n v="626594850.33999527"/>
    <n v="62659.485033999525"/>
  </r>
  <r>
    <s v="MEM4203"/>
    <x v="3"/>
    <x v="0"/>
    <n v="48"/>
    <x v="1"/>
    <x v="1"/>
    <x v="0"/>
    <x v="5"/>
    <n v="26"/>
    <n v="1.25"/>
    <x v="0"/>
    <x v="0"/>
    <n v="16650.189999999999"/>
    <n v="607.47"/>
    <n v="60.59"/>
    <n v="0"/>
    <n v="81277.3"/>
    <n v="59076.34"/>
    <n v="8451.69"/>
    <n v="131901.95000000001"/>
    <n v="626594850.33999527"/>
    <n v="62659.485033999525"/>
  </r>
  <r>
    <s v="MEM4204"/>
    <x v="9"/>
    <x v="0"/>
    <n v="23"/>
    <x v="2"/>
    <x v="3"/>
    <x v="1"/>
    <x v="5"/>
    <n v="31"/>
    <n v="3.37"/>
    <x v="1"/>
    <x v="0"/>
    <n v="9672.48"/>
    <n v="1032.24"/>
    <n v="338.12"/>
    <n v="0"/>
    <n v="35684.080000000002"/>
    <n v="20736.3"/>
    <n v="6498.98"/>
    <n v="49921.4"/>
    <n v="626594850.33999527"/>
    <n v="62659.485033999525"/>
  </r>
  <r>
    <s v="MEM4205"/>
    <x v="7"/>
    <x v="0"/>
    <n v="51"/>
    <x v="1"/>
    <x v="1"/>
    <x v="1"/>
    <x v="1"/>
    <n v="32"/>
    <n v="2.2200000000000002"/>
    <x v="1"/>
    <x v="0"/>
    <n v="9433.84"/>
    <n v="2801.78"/>
    <n v="2238.7800000000002"/>
    <n v="0"/>
    <n v="24866.01"/>
    <n v="20116.990000000002"/>
    <n v="9482.7800000000007"/>
    <n v="35500.22"/>
    <n v="626594850.33999527"/>
    <n v="62659.485033999525"/>
  </r>
  <r>
    <s v="MEM4206"/>
    <x v="5"/>
    <x v="1"/>
    <n v="52"/>
    <x v="1"/>
    <x v="1"/>
    <x v="0"/>
    <x v="5"/>
    <n v="37"/>
    <n v="1.98"/>
    <x v="0"/>
    <x v="0"/>
    <n v="2414.7600000000002"/>
    <n v="1802.86"/>
    <n v="4346.07"/>
    <n v="0"/>
    <n v="5138.79"/>
    <n v="8518.5499999999993"/>
    <n v="-12836.79"/>
    <n v="26494.13"/>
    <n v="626594850.33999527"/>
    <n v="62659.485033999525"/>
  </r>
  <r>
    <s v="MEM4207"/>
    <x v="4"/>
    <x v="0"/>
    <n v="59"/>
    <x v="0"/>
    <x v="4"/>
    <x v="1"/>
    <x v="0"/>
    <n v="28"/>
    <n v="2.21"/>
    <x v="1"/>
    <x v="0"/>
    <n v="11020.83"/>
    <n v="2752.72"/>
    <n v="83.66"/>
    <n v="0"/>
    <n v="42719.1"/>
    <n v="36190.76"/>
    <n v="-19538.97"/>
    <n v="98448.83"/>
    <n v="626594850.33999527"/>
    <n v="62659.485033999525"/>
  </r>
  <r>
    <s v="MEM4208"/>
    <x v="3"/>
    <x v="0"/>
    <n v="73"/>
    <x v="0"/>
    <x v="6"/>
    <x v="1"/>
    <x v="3"/>
    <n v="23"/>
    <n v="2.86"/>
    <x v="1"/>
    <x v="0"/>
    <n v="18621.73"/>
    <n v="3477.31"/>
    <n v="4800.2"/>
    <n v="0"/>
    <n v="24889.23"/>
    <n v="33905.120000000003"/>
    <n v="-12235.05"/>
    <n v="71029.399999999994"/>
    <n v="626594850.33999527"/>
    <n v="62659.485033999525"/>
  </r>
  <r>
    <s v="MEM4209"/>
    <x v="6"/>
    <x v="1"/>
    <n v="31"/>
    <x v="1"/>
    <x v="3"/>
    <x v="0"/>
    <x v="0"/>
    <n v="30"/>
    <n v="2.56"/>
    <x v="1"/>
    <x v="0"/>
    <n v="6173.69"/>
    <n v="987.15"/>
    <n v="2743.72"/>
    <n v="0"/>
    <n v="12545.29"/>
    <n v="15221.08"/>
    <n v="4803.22"/>
    <n v="22963.15"/>
    <n v="626594850.33999527"/>
    <n v="62659.485033999525"/>
  </r>
  <r>
    <s v="MEM4210"/>
    <x v="9"/>
    <x v="1"/>
    <n v="68"/>
    <x v="0"/>
    <x v="4"/>
    <x v="2"/>
    <x v="0"/>
    <n v="40"/>
    <n v="1.59"/>
    <x v="1"/>
    <x v="0"/>
    <n v="4394.7"/>
    <n v="4222.62"/>
    <n v="1569.69"/>
    <n v="0"/>
    <n v="17951.52"/>
    <n v="21675.89"/>
    <n v="7730.96"/>
    <n v="31896.45"/>
    <n v="626594850.33999527"/>
    <n v="62659.485033999525"/>
  </r>
  <r>
    <s v="MEM4211"/>
    <x v="8"/>
    <x v="0"/>
    <n v="63"/>
    <x v="0"/>
    <x v="2"/>
    <x v="0"/>
    <x v="2"/>
    <n v="20"/>
    <n v="2.0099999999999998"/>
    <x v="0"/>
    <x v="0"/>
    <n v="17974.439999999999"/>
    <n v="3982.82"/>
    <n v="6245.85"/>
    <n v="0"/>
    <n v="83597.86"/>
    <n v="39238.089999999997"/>
    <n v="-17109.27"/>
    <n v="139945.22"/>
    <n v="626594850.33999527"/>
    <n v="62659.485033999525"/>
  </r>
  <r>
    <s v="MEM4212"/>
    <x v="8"/>
    <x v="1"/>
    <n v="73"/>
    <x v="0"/>
    <x v="5"/>
    <x v="3"/>
    <x v="1"/>
    <n v="33"/>
    <n v="2.76"/>
    <x v="1"/>
    <x v="0"/>
    <n v="5583.33"/>
    <n v="2814.24"/>
    <n v="5152.01"/>
    <n v="0"/>
    <n v="21652.99"/>
    <n v="8691.27"/>
    <n v="25020.38"/>
    <n v="5323.88"/>
    <n v="626594850.33999527"/>
    <n v="62659.485033999525"/>
  </r>
  <r>
    <s v="MEM4213"/>
    <x v="6"/>
    <x v="1"/>
    <n v="59"/>
    <x v="0"/>
    <x v="0"/>
    <x v="0"/>
    <x v="4"/>
    <n v="26"/>
    <n v="3.17"/>
    <x v="1"/>
    <x v="0"/>
    <n v="17238.099999999999"/>
    <n v="4309.2"/>
    <n v="746.43"/>
    <n v="0"/>
    <n v="77311.89"/>
    <n v="57037.17"/>
    <n v="-29923.59"/>
    <n v="164272.65"/>
    <n v="626594850.33999527"/>
    <n v="62659.485033999525"/>
  </r>
  <r>
    <s v="MEM4214"/>
    <x v="6"/>
    <x v="0"/>
    <n v="65"/>
    <x v="0"/>
    <x v="6"/>
    <x v="1"/>
    <x v="2"/>
    <n v="33"/>
    <n v="4.03"/>
    <x v="1"/>
    <x v="0"/>
    <n v="8242.01"/>
    <n v="3239.22"/>
    <n v="5116.8900000000003"/>
    <n v="0"/>
    <n v="12409.81"/>
    <n v="28094.22"/>
    <n v="-5973.81"/>
    <n v="46477.84"/>
    <n v="626594850.33999527"/>
    <n v="62659.485033999525"/>
  </r>
  <r>
    <s v="MEM4215"/>
    <x v="6"/>
    <x v="1"/>
    <n v="42"/>
    <x v="1"/>
    <x v="2"/>
    <x v="1"/>
    <x v="2"/>
    <n v="27"/>
    <n v="2.8"/>
    <x v="1"/>
    <x v="0"/>
    <n v="6417.23"/>
    <n v="4689.84"/>
    <n v="6687.44"/>
    <n v="0"/>
    <n v="26527.37"/>
    <n v="18260.07"/>
    <n v="-1798.76"/>
    <n v="46586.2"/>
    <n v="626594850.33999527"/>
    <n v="62659.485033999525"/>
  </r>
  <r>
    <s v="MEM4216"/>
    <x v="1"/>
    <x v="1"/>
    <n v="57"/>
    <x v="0"/>
    <x v="5"/>
    <x v="1"/>
    <x v="3"/>
    <n v="20"/>
    <n v="2.98"/>
    <x v="0"/>
    <x v="0"/>
    <n v="9770.58"/>
    <n v="3584.53"/>
    <n v="7152.38"/>
    <n v="0"/>
    <n v="33455.97"/>
    <n v="12796.69"/>
    <n v="14373.74"/>
    <n v="31878.92"/>
    <n v="626594850.33999527"/>
    <n v="62659.485033999525"/>
  </r>
  <r>
    <s v="MEM4217"/>
    <x v="4"/>
    <x v="1"/>
    <n v="78"/>
    <x v="0"/>
    <x v="5"/>
    <x v="3"/>
    <x v="3"/>
    <n v="26"/>
    <n v="2.99"/>
    <x v="0"/>
    <x v="0"/>
    <n v="11821.12"/>
    <n v="552.30999999999995"/>
    <n v="241.05"/>
    <n v="0"/>
    <n v="50061.85"/>
    <n v="22170.6"/>
    <n v="-16762.47"/>
    <n v="88994.92"/>
    <n v="626594850.33999527"/>
    <n v="62659.485033999525"/>
  </r>
  <r>
    <s v="MEM4218"/>
    <x v="2"/>
    <x v="1"/>
    <n v="53"/>
    <x v="1"/>
    <x v="4"/>
    <x v="3"/>
    <x v="5"/>
    <n v="32"/>
    <n v="2.3199999999999998"/>
    <x v="0"/>
    <x v="0"/>
    <n v="17879.14"/>
    <n v="2718.69"/>
    <n v="2148.1999999999998"/>
    <n v="0"/>
    <n v="29584.36"/>
    <n v="25510.87"/>
    <n v="-14983.59"/>
    <n v="70078.820000000007"/>
    <n v="626594850.33999527"/>
    <n v="62659.485033999525"/>
  </r>
  <r>
    <s v="MEM4219"/>
    <x v="7"/>
    <x v="1"/>
    <n v="69"/>
    <x v="0"/>
    <x v="6"/>
    <x v="0"/>
    <x v="0"/>
    <n v="31"/>
    <n v="1.29"/>
    <x v="1"/>
    <x v="0"/>
    <n v="6621.25"/>
    <n v="2799.45"/>
    <n v="1621.31"/>
    <n v="0"/>
    <n v="16527.25"/>
    <n v="29018.85"/>
    <n v="8883.41"/>
    <n v="36662.69"/>
    <n v="626594850.33999527"/>
    <n v="62659.485033999525"/>
  </r>
  <r>
    <s v="MEM4220"/>
    <x v="3"/>
    <x v="1"/>
    <n v="25"/>
    <x v="2"/>
    <x v="6"/>
    <x v="0"/>
    <x v="3"/>
    <n v="19"/>
    <n v="2.76"/>
    <x v="1"/>
    <x v="0"/>
    <n v="13115.4"/>
    <n v="1252"/>
    <n v="5560.68"/>
    <n v="0"/>
    <n v="65196.7"/>
    <n v="33920.519999999997"/>
    <n v="-10923.18"/>
    <n v="110040.4"/>
    <n v="626594850.33999527"/>
    <n v="62659.485033999525"/>
  </r>
  <r>
    <s v="MEM4221"/>
    <x v="1"/>
    <x v="1"/>
    <n v="74"/>
    <x v="0"/>
    <x v="3"/>
    <x v="0"/>
    <x v="1"/>
    <n v="32"/>
    <n v="3.29"/>
    <x v="0"/>
    <x v="0"/>
    <n v="10095.61"/>
    <n v="2387.02"/>
    <n v="2101.4499999999998"/>
    <n v="0"/>
    <n v="33763.94"/>
    <n v="25167.43"/>
    <n v="10351.950000000001"/>
    <n v="48579.42"/>
    <n v="626594850.33999527"/>
    <n v="62659.485033999525"/>
  </r>
  <r>
    <s v="MEM4222"/>
    <x v="4"/>
    <x v="1"/>
    <n v="79"/>
    <x v="0"/>
    <x v="4"/>
    <x v="0"/>
    <x v="3"/>
    <n v="31"/>
    <n v="3.04"/>
    <x v="1"/>
    <x v="0"/>
    <n v="15600.75"/>
    <n v="299.10000000000002"/>
    <n v="3039.6"/>
    <n v="0"/>
    <n v="41871.74"/>
    <n v="68261.83"/>
    <n v="-19935.13"/>
    <n v="130068.7"/>
    <n v="626594850.33999527"/>
    <n v="62659.485033999525"/>
  </r>
  <r>
    <s v="MEM4223"/>
    <x v="9"/>
    <x v="1"/>
    <n v="76"/>
    <x v="0"/>
    <x v="0"/>
    <x v="0"/>
    <x v="1"/>
    <n v="26"/>
    <n v="1.69"/>
    <x v="0"/>
    <x v="0"/>
    <n v="8381.2999999999993"/>
    <n v="1498.47"/>
    <n v="7322.55"/>
    <n v="0"/>
    <n v="35606.19"/>
    <n v="13998.48"/>
    <n v="-7204.93"/>
    <n v="56809.599999999999"/>
    <n v="626594850.33999527"/>
    <n v="62659.485033999525"/>
  </r>
  <r>
    <s v="MEM4224"/>
    <x v="1"/>
    <x v="1"/>
    <n v="75"/>
    <x v="0"/>
    <x v="5"/>
    <x v="0"/>
    <x v="0"/>
    <n v="30"/>
    <n v="2.8"/>
    <x v="1"/>
    <x v="0"/>
    <n v="14712.82"/>
    <n v="1762.58"/>
    <n v="4825.2299999999996"/>
    <n v="0"/>
    <n v="45074.59"/>
    <n v="52931.29"/>
    <n v="-4931.58"/>
    <n v="102937.46"/>
    <n v="626594850.33999527"/>
    <n v="62659.485033999525"/>
  </r>
  <r>
    <s v="MEM4225"/>
    <x v="1"/>
    <x v="0"/>
    <n v="61"/>
    <x v="0"/>
    <x v="6"/>
    <x v="3"/>
    <x v="0"/>
    <n v="28"/>
    <n v="4.12"/>
    <x v="0"/>
    <x v="0"/>
    <n v="5787.05"/>
    <n v="2905.85"/>
    <n v="4708.97"/>
    <n v="0"/>
    <n v="20673.259999999998"/>
    <n v="7691.41"/>
    <n v="18187"/>
    <n v="10177.67"/>
    <n v="626594850.33999527"/>
    <n v="62659.485033999525"/>
  </r>
  <r>
    <s v="MEM4226"/>
    <x v="6"/>
    <x v="0"/>
    <n v="22"/>
    <x v="2"/>
    <x v="0"/>
    <x v="3"/>
    <x v="1"/>
    <n v="26"/>
    <n v="2.72"/>
    <x v="1"/>
    <x v="0"/>
    <n v="13493.86"/>
    <n v="1260.74"/>
    <n v="4931.47"/>
    <n v="0"/>
    <n v="45685.17"/>
    <n v="19111.599999999999"/>
    <n v="19296.54"/>
    <n v="45500.23"/>
    <n v="626594850.33999527"/>
    <n v="62659.485033999525"/>
  </r>
  <r>
    <s v="MEM4227"/>
    <x v="7"/>
    <x v="1"/>
    <n v="72"/>
    <x v="0"/>
    <x v="1"/>
    <x v="0"/>
    <x v="0"/>
    <n v="33"/>
    <n v="2.06"/>
    <x v="0"/>
    <x v="0"/>
    <n v="13079.89"/>
    <n v="4894.71"/>
    <n v="6603.81"/>
    <n v="0"/>
    <n v="49755.199999999997"/>
    <n v="31337.47"/>
    <n v="-12414.49"/>
    <n v="93507.16"/>
    <n v="626594850.33999527"/>
    <n v="62659.485033999525"/>
  </r>
  <r>
    <s v="MEM4228"/>
    <x v="8"/>
    <x v="0"/>
    <n v="32"/>
    <x v="1"/>
    <x v="4"/>
    <x v="1"/>
    <x v="5"/>
    <n v="26"/>
    <n v="2.85"/>
    <x v="1"/>
    <x v="0"/>
    <n v="12005.93"/>
    <n v="164.1"/>
    <n v="3428.02"/>
    <n v="0"/>
    <n v="31382.32"/>
    <n v="20413.13"/>
    <n v="16496.810000000001"/>
    <n v="35298.639999999999"/>
    <n v="626594850.33999527"/>
    <n v="62659.485033999525"/>
  </r>
  <r>
    <s v="MEM4229"/>
    <x v="4"/>
    <x v="0"/>
    <n v="49"/>
    <x v="1"/>
    <x v="5"/>
    <x v="3"/>
    <x v="0"/>
    <n v="34"/>
    <n v="2.95"/>
    <x v="0"/>
    <x v="0"/>
    <n v="10331.379999999999"/>
    <n v="2426.9499999999998"/>
    <n v="4636.63"/>
    <n v="0"/>
    <n v="51597.62"/>
    <n v="35623.440000000002"/>
    <n v="13290.13"/>
    <n v="73930.929999999993"/>
    <n v="626594850.33999527"/>
    <n v="62659.485033999525"/>
  </r>
  <r>
    <s v="MEM4230"/>
    <x v="7"/>
    <x v="0"/>
    <n v="72"/>
    <x v="0"/>
    <x v="4"/>
    <x v="1"/>
    <x v="2"/>
    <n v="19"/>
    <n v="3.76"/>
    <x v="0"/>
    <x v="0"/>
    <n v="12967.33"/>
    <n v="1018.88"/>
    <n v="6943.4"/>
    <n v="0"/>
    <n v="16020.84"/>
    <n v="29120.58"/>
    <n v="9466.77"/>
    <n v="35674.65"/>
    <n v="626594850.33999527"/>
    <n v="62659.485033999525"/>
  </r>
  <r>
    <s v="MEM4231"/>
    <x v="3"/>
    <x v="1"/>
    <n v="55"/>
    <x v="1"/>
    <x v="6"/>
    <x v="0"/>
    <x v="0"/>
    <n v="29"/>
    <n v="2.77"/>
    <x v="0"/>
    <x v="0"/>
    <n v="10329.89"/>
    <n v="479.46"/>
    <n v="5917.08"/>
    <n v="0"/>
    <n v="39212.660000000003"/>
    <n v="48130.85"/>
    <n v="8421.4"/>
    <n v="78922.11"/>
    <n v="626594850.33999527"/>
    <n v="62659.485033999525"/>
  </r>
  <r>
    <s v="MEM4232"/>
    <x v="2"/>
    <x v="0"/>
    <n v="61"/>
    <x v="0"/>
    <x v="1"/>
    <x v="2"/>
    <x v="0"/>
    <n v="26"/>
    <n v="2.15"/>
    <x v="1"/>
    <x v="0"/>
    <n v="4395.8"/>
    <n v="3699.71"/>
    <n v="3193.71"/>
    <n v="0"/>
    <n v="13081.28"/>
    <n v="10849.23"/>
    <n v="-7146.7"/>
    <n v="31077.21"/>
    <n v="626594850.33999527"/>
    <n v="62659.485033999525"/>
  </r>
  <r>
    <s v="MEM4233"/>
    <x v="6"/>
    <x v="1"/>
    <n v="61"/>
    <x v="0"/>
    <x v="5"/>
    <x v="0"/>
    <x v="3"/>
    <n v="29"/>
    <n v="2.39"/>
    <x v="1"/>
    <x v="0"/>
    <n v="7657.72"/>
    <n v="3071.16"/>
    <n v="7516.93"/>
    <n v="0"/>
    <n v="26346.35"/>
    <n v="32191.95"/>
    <n v="-911.39"/>
    <n v="59449.69"/>
    <n v="626594850.33999527"/>
    <n v="62659.485033999525"/>
  </r>
  <r>
    <s v="MEM4234"/>
    <x v="6"/>
    <x v="1"/>
    <n v="43"/>
    <x v="1"/>
    <x v="5"/>
    <x v="2"/>
    <x v="4"/>
    <n v="28"/>
    <n v="1.1200000000000001"/>
    <x v="0"/>
    <x v="0"/>
    <n v="2473.33"/>
    <n v="1293"/>
    <n v="5168.42"/>
    <n v="0"/>
    <n v="9356.6299999999992"/>
    <n v="5902.38"/>
    <n v="22132.76"/>
    <n v="-6873.75"/>
    <n v="626594850.33999527"/>
    <n v="62659.485033999525"/>
  </r>
  <r>
    <s v="MEM4235"/>
    <x v="9"/>
    <x v="0"/>
    <n v="52"/>
    <x v="1"/>
    <x v="0"/>
    <x v="1"/>
    <x v="2"/>
    <n v="24"/>
    <n v="2.2799999999999998"/>
    <x v="1"/>
    <x v="0"/>
    <n v="12901.88"/>
    <n v="1703.91"/>
    <n v="5754.21"/>
    <n v="0"/>
    <n v="50307.62"/>
    <n v="41127.17"/>
    <n v="-10178.61"/>
    <n v="101613.4"/>
    <n v="626594850.33999527"/>
    <n v="62659.485033999525"/>
  </r>
  <r>
    <s v="MEM4236"/>
    <x v="8"/>
    <x v="1"/>
    <n v="32"/>
    <x v="1"/>
    <x v="5"/>
    <x v="1"/>
    <x v="2"/>
    <n v="35"/>
    <n v="2.44"/>
    <x v="1"/>
    <x v="0"/>
    <n v="12121.29"/>
    <n v="3220.84"/>
    <n v="4274.03"/>
    <n v="0"/>
    <n v="33957.54"/>
    <n v="54883.64"/>
    <n v="5538.72"/>
    <n v="83302.460000000006"/>
    <n v="626594850.33999527"/>
    <n v="62659.485033999525"/>
  </r>
  <r>
    <s v="MEM4237"/>
    <x v="5"/>
    <x v="0"/>
    <n v="62"/>
    <x v="0"/>
    <x v="2"/>
    <x v="3"/>
    <x v="5"/>
    <n v="31"/>
    <n v="1.86"/>
    <x v="1"/>
    <x v="0"/>
    <n v="8950.76"/>
    <n v="350.75"/>
    <n v="515.37"/>
    <n v="0"/>
    <n v="39780.19"/>
    <n v="26746.560000000001"/>
    <n v="2231.88"/>
    <n v="64294.87"/>
    <n v="626594850.33999527"/>
    <n v="62659.485033999525"/>
  </r>
  <r>
    <s v="MEM4238"/>
    <x v="3"/>
    <x v="1"/>
    <n v="54"/>
    <x v="1"/>
    <x v="3"/>
    <x v="3"/>
    <x v="1"/>
    <n v="33"/>
    <n v="3.16"/>
    <x v="0"/>
    <x v="0"/>
    <n v="10462.540000000001"/>
    <n v="4335.41"/>
    <n v="434.59"/>
    <n v="0"/>
    <n v="16892.78"/>
    <n v="49603.01"/>
    <n v="23596.37"/>
    <n v="42899.42"/>
    <n v="626594850.33999527"/>
    <n v="62659.485033999525"/>
  </r>
  <r>
    <s v="MEM4239"/>
    <x v="1"/>
    <x v="0"/>
    <n v="74"/>
    <x v="0"/>
    <x v="1"/>
    <x v="2"/>
    <x v="3"/>
    <n v="30"/>
    <n v="2.37"/>
    <x v="0"/>
    <x v="0"/>
    <n v="11162.36"/>
    <n v="3570.96"/>
    <n v="4673.29"/>
    <n v="0"/>
    <n v="25744.78"/>
    <n v="23979.09"/>
    <n v="-22846.639999999999"/>
    <n v="72570.509999999995"/>
    <n v="626594850.33999527"/>
    <n v="62659.485033999525"/>
  </r>
  <r>
    <s v="MEM4240"/>
    <x v="6"/>
    <x v="1"/>
    <n v="71"/>
    <x v="0"/>
    <x v="6"/>
    <x v="1"/>
    <x v="3"/>
    <n v="35"/>
    <n v="2.54"/>
    <x v="0"/>
    <x v="0"/>
    <n v="11183.17"/>
    <n v="710.41"/>
    <n v="6654.11"/>
    <n v="0"/>
    <n v="50261.5"/>
    <n v="49776.35"/>
    <n v="-18254.02"/>
    <n v="118291.87"/>
    <n v="626594850.33999527"/>
    <n v="62659.485033999525"/>
  </r>
  <r>
    <s v="MEM4241"/>
    <x v="5"/>
    <x v="1"/>
    <n v="58"/>
    <x v="0"/>
    <x v="1"/>
    <x v="0"/>
    <x v="3"/>
    <n v="24"/>
    <n v="3.04"/>
    <x v="1"/>
    <x v="0"/>
    <n v="8329.99"/>
    <n v="4218.9799999999996"/>
    <n v="4791.38"/>
    <n v="0"/>
    <n v="24095.08"/>
    <n v="39590.21"/>
    <n v="28759.01"/>
    <n v="34926.28"/>
    <n v="626594850.33999527"/>
    <n v="62659.485033999525"/>
  </r>
  <r>
    <s v="MEM4242"/>
    <x v="2"/>
    <x v="0"/>
    <n v="75"/>
    <x v="0"/>
    <x v="6"/>
    <x v="0"/>
    <x v="5"/>
    <n v="27"/>
    <n v="2.5"/>
    <x v="0"/>
    <x v="0"/>
    <n v="9990.86"/>
    <n v="2186.14"/>
    <n v="6855.3"/>
    <n v="0"/>
    <n v="48005.71"/>
    <n v="12031.65"/>
    <n v="15835.45"/>
    <n v="44201.91"/>
    <n v="626594850.33999527"/>
    <n v="62659.485033999525"/>
  </r>
  <r>
    <s v="MEM4243"/>
    <x v="3"/>
    <x v="0"/>
    <n v="36"/>
    <x v="1"/>
    <x v="5"/>
    <x v="1"/>
    <x v="1"/>
    <n v="17"/>
    <n v="2.93"/>
    <x v="1"/>
    <x v="0"/>
    <n v="16968.39"/>
    <n v="3102.43"/>
    <n v="3629.67"/>
    <n v="0"/>
    <n v="34642.75"/>
    <n v="45443.1"/>
    <n v="-13369.09"/>
    <n v="93454.94"/>
    <n v="626594850.33999527"/>
    <n v="62659.485033999525"/>
  </r>
  <r>
    <s v="MEM4244"/>
    <x v="7"/>
    <x v="1"/>
    <n v="59"/>
    <x v="0"/>
    <x v="5"/>
    <x v="0"/>
    <x v="1"/>
    <n v="41"/>
    <n v="2.89"/>
    <x v="1"/>
    <x v="0"/>
    <n v="10848.6"/>
    <n v="4270.47"/>
    <n v="5757.01"/>
    <n v="0"/>
    <n v="46756.62"/>
    <n v="50030.42"/>
    <n v="-9243.09"/>
    <n v="106030.13"/>
    <n v="626594850.33999527"/>
    <n v="62659.485033999525"/>
  </r>
  <r>
    <s v="MEM4245"/>
    <x v="6"/>
    <x v="0"/>
    <n v="33"/>
    <x v="1"/>
    <x v="3"/>
    <x v="1"/>
    <x v="3"/>
    <n v="36"/>
    <n v="1.57"/>
    <x v="1"/>
    <x v="0"/>
    <n v="12098.28"/>
    <n v="2969.48"/>
    <n v="4889.7299999999996"/>
    <n v="0"/>
    <n v="55070.559999999998"/>
    <n v="47428.03"/>
    <n v="2134.75"/>
    <n v="100363.84"/>
    <n v="626594850.33999527"/>
    <n v="62659.485033999525"/>
  </r>
  <r>
    <s v="MEM4246"/>
    <x v="2"/>
    <x v="0"/>
    <n v="60"/>
    <x v="0"/>
    <x v="2"/>
    <x v="0"/>
    <x v="0"/>
    <n v="30"/>
    <n v="3.28"/>
    <x v="0"/>
    <x v="0"/>
    <n v="15648.4"/>
    <n v="1817.23"/>
    <n v="3807.18"/>
    <n v="0"/>
    <n v="33317.89"/>
    <n v="28834.32"/>
    <n v="23052.09"/>
    <n v="39100.120000000003"/>
    <n v="626594850.33999527"/>
    <n v="62659.485033999525"/>
  </r>
  <r>
    <s v="MEM4247"/>
    <x v="1"/>
    <x v="1"/>
    <n v="72"/>
    <x v="0"/>
    <x v="0"/>
    <x v="3"/>
    <x v="3"/>
    <n v="25"/>
    <n v="1.74"/>
    <x v="0"/>
    <x v="0"/>
    <n v="5354.72"/>
    <n v="868.35"/>
    <n v="223.08"/>
    <n v="0"/>
    <n v="10463.1"/>
    <n v="17837.64"/>
    <n v="-26188.73"/>
    <n v="54489.47"/>
    <n v="626594850.33999527"/>
    <n v="62659.485033999525"/>
  </r>
  <r>
    <s v="MEM4248"/>
    <x v="6"/>
    <x v="0"/>
    <n v="34"/>
    <x v="1"/>
    <x v="2"/>
    <x v="1"/>
    <x v="4"/>
    <n v="24"/>
    <n v="3.35"/>
    <x v="1"/>
    <x v="0"/>
    <n v="12654.58"/>
    <n v="4907.82"/>
    <n v="6868.46"/>
    <n v="0"/>
    <n v="16167.55"/>
    <n v="60165.49"/>
    <n v="5759.96"/>
    <n v="70573.08"/>
    <n v="626594850.33999527"/>
    <n v="62659.485033999525"/>
  </r>
  <r>
    <s v="MEM4249"/>
    <x v="0"/>
    <x v="1"/>
    <n v="64"/>
    <x v="0"/>
    <x v="0"/>
    <x v="1"/>
    <x v="5"/>
    <n v="29"/>
    <n v="3.02"/>
    <x v="0"/>
    <x v="0"/>
    <n v="10763.26"/>
    <n v="3947.86"/>
    <n v="7474.49"/>
    <n v="0"/>
    <n v="22033.61"/>
    <n v="48628.62"/>
    <n v="-1798.45"/>
    <n v="72460.679999999993"/>
    <n v="626594850.33999527"/>
    <n v="62659.485033999525"/>
  </r>
  <r>
    <s v="MEM4250"/>
    <x v="5"/>
    <x v="1"/>
    <n v="41"/>
    <x v="1"/>
    <x v="2"/>
    <x v="1"/>
    <x v="3"/>
    <n v="31"/>
    <n v="2.58"/>
    <x v="1"/>
    <x v="0"/>
    <n v="10476.129999999999"/>
    <n v="2039.28"/>
    <n v="3153.4"/>
    <n v="0"/>
    <n v="17028.46"/>
    <n v="36229.96"/>
    <n v="-10394.68"/>
    <n v="63653.1"/>
    <n v="626594850.33999527"/>
    <n v="62659.485033999525"/>
  </r>
  <r>
    <s v="MEM4251"/>
    <x v="9"/>
    <x v="0"/>
    <n v="37"/>
    <x v="1"/>
    <x v="1"/>
    <x v="2"/>
    <x v="4"/>
    <n v="28"/>
    <n v="1.03"/>
    <x v="0"/>
    <x v="0"/>
    <n v="8001.62"/>
    <n v="3210.16"/>
    <n v="7123.13"/>
    <n v="0"/>
    <n v="16832.830000000002"/>
    <n v="31482.22"/>
    <n v="-6287.63"/>
    <n v="54602.68"/>
    <n v="626594850.33999527"/>
    <n v="62659.485033999525"/>
  </r>
  <r>
    <s v="MEM4252"/>
    <x v="5"/>
    <x v="0"/>
    <n v="37"/>
    <x v="1"/>
    <x v="3"/>
    <x v="0"/>
    <x v="1"/>
    <n v="28"/>
    <n v="2.3199999999999998"/>
    <x v="1"/>
    <x v="0"/>
    <n v="19530.12"/>
    <n v="1067.32"/>
    <n v="4468.99"/>
    <n v="0"/>
    <n v="84234.32"/>
    <n v="71468.27"/>
    <n v="-16620.79"/>
    <n v="172323.38"/>
    <n v="626594850.33999527"/>
    <n v="62659.485033999525"/>
  </r>
  <r>
    <s v="MEM4253"/>
    <x v="2"/>
    <x v="1"/>
    <n v="44"/>
    <x v="1"/>
    <x v="2"/>
    <x v="1"/>
    <x v="3"/>
    <n v="31"/>
    <n v="1.46"/>
    <x v="0"/>
    <x v="0"/>
    <n v="7357"/>
    <n v="2575.0700000000002"/>
    <n v="6495.14"/>
    <n v="0"/>
    <n v="17548.27"/>
    <n v="32567.56"/>
    <n v="6159.34"/>
    <n v="43956.49"/>
    <n v="626594850.33999527"/>
    <n v="62659.485033999525"/>
  </r>
  <r>
    <s v="MEM4254"/>
    <x v="5"/>
    <x v="1"/>
    <n v="66"/>
    <x v="0"/>
    <x v="0"/>
    <x v="3"/>
    <x v="3"/>
    <n v="21"/>
    <n v="2.99"/>
    <x v="1"/>
    <x v="0"/>
    <n v="17254.55"/>
    <n v="4633.03"/>
    <n v="1343.57"/>
    <n v="0"/>
    <n v="63563.360000000001"/>
    <n v="48459.8"/>
    <n v="-16393.419999999998"/>
    <n v="128416.58"/>
    <n v="626594850.33999527"/>
    <n v="62659.485033999525"/>
  </r>
  <r>
    <s v="MEM4255"/>
    <x v="9"/>
    <x v="1"/>
    <n v="54"/>
    <x v="1"/>
    <x v="3"/>
    <x v="3"/>
    <x v="2"/>
    <n v="31"/>
    <n v="3.24"/>
    <x v="0"/>
    <x v="0"/>
    <n v="6573.13"/>
    <n v="3310.51"/>
    <n v="7421.62"/>
    <n v="0"/>
    <n v="18309.82"/>
    <n v="21604.240000000002"/>
    <n v="26839.98"/>
    <n v="13074.08"/>
    <n v="626594850.33999527"/>
    <n v="62659.485033999525"/>
  </r>
  <r>
    <s v="MEM4256"/>
    <x v="2"/>
    <x v="0"/>
    <n v="60"/>
    <x v="0"/>
    <x v="0"/>
    <x v="3"/>
    <x v="4"/>
    <n v="29"/>
    <n v="2.0099999999999998"/>
    <x v="1"/>
    <x v="0"/>
    <n v="7279.32"/>
    <n v="4422.97"/>
    <n v="3153.21"/>
    <n v="0"/>
    <n v="21684.26"/>
    <n v="20448.240000000002"/>
    <n v="4508.34"/>
    <n v="37624.160000000003"/>
    <n v="626594850.33999527"/>
    <n v="62659.485033999525"/>
  </r>
  <r>
    <s v="MEM4257"/>
    <x v="6"/>
    <x v="1"/>
    <n v="61"/>
    <x v="0"/>
    <x v="0"/>
    <x v="2"/>
    <x v="4"/>
    <n v="26"/>
    <n v="2.17"/>
    <x v="1"/>
    <x v="0"/>
    <n v="6403.34"/>
    <n v="4474.49"/>
    <n v="5859.12"/>
    <n v="0"/>
    <n v="29100.31"/>
    <n v="15136.9"/>
    <n v="15060.1"/>
    <n v="29177.11"/>
    <n v="626594850.33999527"/>
    <n v="62659.485033999525"/>
  </r>
  <r>
    <s v="MEM4258"/>
    <x v="8"/>
    <x v="0"/>
    <n v="24"/>
    <x v="2"/>
    <x v="6"/>
    <x v="2"/>
    <x v="2"/>
    <n v="40"/>
    <n v="2.77"/>
    <x v="1"/>
    <x v="0"/>
    <n v="19043.86"/>
    <n v="894.05"/>
    <n v="399.32"/>
    <n v="0"/>
    <n v="57669.4"/>
    <n v="55273.33"/>
    <n v="29762.51"/>
    <n v="83180.22"/>
    <n v="626594850.33999527"/>
    <n v="62659.485033999525"/>
  </r>
  <r>
    <s v="MEM4259"/>
    <x v="5"/>
    <x v="1"/>
    <n v="21"/>
    <x v="2"/>
    <x v="0"/>
    <x v="3"/>
    <x v="5"/>
    <n v="30"/>
    <n v="3.04"/>
    <x v="1"/>
    <x v="0"/>
    <n v="15190.72"/>
    <n v="3190.88"/>
    <n v="7341.93"/>
    <n v="0"/>
    <n v="33171.99"/>
    <n v="75448.58"/>
    <n v="-25369.21"/>
    <n v="133989.78"/>
    <n v="626594850.33999527"/>
    <n v="62659.485033999525"/>
  </r>
  <r>
    <s v="MEM4260"/>
    <x v="1"/>
    <x v="1"/>
    <n v="49"/>
    <x v="1"/>
    <x v="6"/>
    <x v="1"/>
    <x v="5"/>
    <n v="27"/>
    <n v="2.08"/>
    <x v="1"/>
    <x v="0"/>
    <n v="12252.54"/>
    <n v="825.89"/>
    <n v="4683.8500000000004"/>
    <n v="0"/>
    <n v="19822.28"/>
    <n v="36572.300000000003"/>
    <n v="6898.93"/>
    <n v="49495.65"/>
    <n v="626594850.33999527"/>
    <n v="62659.485033999525"/>
  </r>
  <r>
    <s v="MEM4261"/>
    <x v="1"/>
    <x v="0"/>
    <n v="35"/>
    <x v="1"/>
    <x v="2"/>
    <x v="0"/>
    <x v="2"/>
    <n v="22"/>
    <n v="1.76"/>
    <x v="1"/>
    <x v="0"/>
    <n v="8218.27"/>
    <n v="3516.96"/>
    <n v="7547.76"/>
    <n v="0"/>
    <n v="26668.71"/>
    <n v="23970"/>
    <n v="2136.86"/>
    <n v="48501.85"/>
    <n v="626594850.33999527"/>
    <n v="62659.485033999525"/>
  </r>
  <r>
    <s v="MEM4262"/>
    <x v="6"/>
    <x v="0"/>
    <n v="24"/>
    <x v="2"/>
    <x v="1"/>
    <x v="1"/>
    <x v="0"/>
    <n v="27"/>
    <n v="2.48"/>
    <x v="1"/>
    <x v="0"/>
    <n v="18697.95"/>
    <n v="1944.78"/>
    <n v="1262.92"/>
    <n v="0"/>
    <n v="73904.2"/>
    <n v="55886.32"/>
    <n v="18522.41"/>
    <n v="111268.11"/>
    <n v="626594850.33999527"/>
    <n v="62659.485033999525"/>
  </r>
  <r>
    <s v="MEM4263"/>
    <x v="0"/>
    <x v="0"/>
    <n v="62"/>
    <x v="0"/>
    <x v="2"/>
    <x v="0"/>
    <x v="2"/>
    <n v="22"/>
    <n v="3.41"/>
    <x v="0"/>
    <x v="0"/>
    <n v="11152.96"/>
    <n v="4101.0200000000004"/>
    <n v="4174.1899999999996"/>
    <n v="0"/>
    <n v="26127.59"/>
    <n v="27557.279999999999"/>
    <n v="514.80999999999995"/>
    <n v="53170.06"/>
    <n v="626594850.33999527"/>
    <n v="62659.485033999525"/>
  </r>
  <r>
    <s v="MEM4264"/>
    <x v="1"/>
    <x v="1"/>
    <n v="69"/>
    <x v="0"/>
    <x v="2"/>
    <x v="1"/>
    <x v="0"/>
    <n v="35"/>
    <n v="1.84"/>
    <x v="1"/>
    <x v="0"/>
    <n v="9917.74"/>
    <n v="405.15"/>
    <n v="3394.9"/>
    <n v="0"/>
    <n v="26813.26"/>
    <n v="26665.72"/>
    <n v="-15306.31"/>
    <n v="68785.289999999994"/>
    <n v="626594850.33999527"/>
    <n v="62659.485033999525"/>
  </r>
  <r>
    <s v="MEM4265"/>
    <x v="0"/>
    <x v="1"/>
    <n v="66"/>
    <x v="0"/>
    <x v="4"/>
    <x v="0"/>
    <x v="2"/>
    <n v="29"/>
    <n v="2.34"/>
    <x v="0"/>
    <x v="0"/>
    <n v="16374.16"/>
    <n v="4247.5200000000004"/>
    <n v="505"/>
    <n v="0"/>
    <n v="61822.51"/>
    <n v="46298.14"/>
    <n v="-2988.96"/>
    <n v="111109.61"/>
    <n v="626594850.33999527"/>
    <n v="62659.485033999525"/>
  </r>
  <r>
    <s v="MEM4266"/>
    <x v="7"/>
    <x v="1"/>
    <n v="21"/>
    <x v="2"/>
    <x v="3"/>
    <x v="0"/>
    <x v="5"/>
    <n v="28"/>
    <n v="2.23"/>
    <x v="0"/>
    <x v="0"/>
    <n v="2400.5"/>
    <n v="383.66"/>
    <n v="6025.69"/>
    <n v="0"/>
    <n v="7166.67"/>
    <n v="5498.88"/>
    <n v="-25314.240000000002"/>
    <n v="37979.79"/>
    <n v="626594850.33999527"/>
    <n v="62659.485033999525"/>
  </r>
  <r>
    <s v="MEM4267"/>
    <x v="0"/>
    <x v="1"/>
    <n v="72"/>
    <x v="0"/>
    <x v="3"/>
    <x v="0"/>
    <x v="4"/>
    <n v="42"/>
    <n v="1.83"/>
    <x v="1"/>
    <x v="0"/>
    <n v="2964.95"/>
    <n v="2617.5100000000002"/>
    <n v="7566.84"/>
    <n v="0"/>
    <n v="13512.93"/>
    <n v="10273.209999999999"/>
    <n v="-14998.04"/>
    <n v="38784.18"/>
    <n v="626594850.33999527"/>
    <n v="62659.485033999525"/>
  </r>
  <r>
    <s v="MEM4268"/>
    <x v="6"/>
    <x v="1"/>
    <n v="35"/>
    <x v="1"/>
    <x v="3"/>
    <x v="3"/>
    <x v="0"/>
    <n v="31"/>
    <n v="2.5499999999999998"/>
    <x v="0"/>
    <x v="0"/>
    <n v="1775.21"/>
    <n v="3923.96"/>
    <n v="4174.66"/>
    <n v="0"/>
    <n v="8406.18"/>
    <n v="2278.48"/>
    <n v="-6506.03"/>
    <n v="17190.689999999999"/>
    <n v="626594850.33999527"/>
    <n v="62659.485033999525"/>
  </r>
  <r>
    <s v="MEM4269"/>
    <x v="4"/>
    <x v="0"/>
    <n v="80"/>
    <x v="0"/>
    <x v="6"/>
    <x v="3"/>
    <x v="3"/>
    <n v="31"/>
    <n v="3.04"/>
    <x v="1"/>
    <x v="0"/>
    <n v="12599.93"/>
    <n v="2236.37"/>
    <n v="855.21"/>
    <n v="0"/>
    <n v="39669.589999999997"/>
    <n v="50397.95"/>
    <n v="21800.95"/>
    <n v="68266.59"/>
    <n v="626594850.33999527"/>
    <n v="62659.485033999525"/>
  </r>
  <r>
    <s v="MEM4270"/>
    <x v="2"/>
    <x v="0"/>
    <n v="35"/>
    <x v="1"/>
    <x v="6"/>
    <x v="1"/>
    <x v="3"/>
    <n v="42"/>
    <n v="2.44"/>
    <x v="0"/>
    <x v="0"/>
    <n v="19457.32"/>
    <n v="642.26"/>
    <n v="7907.05"/>
    <n v="0"/>
    <n v="87952.21"/>
    <n v="96647.59"/>
    <n v="-14127.18"/>
    <n v="198726.98"/>
    <n v="626594850.33999527"/>
    <n v="62659.485033999525"/>
  </r>
  <r>
    <s v="MEM4271"/>
    <x v="1"/>
    <x v="0"/>
    <n v="74"/>
    <x v="0"/>
    <x v="5"/>
    <x v="3"/>
    <x v="5"/>
    <n v="23"/>
    <n v="2.67"/>
    <x v="0"/>
    <x v="0"/>
    <n v="7813.09"/>
    <n v="673.22"/>
    <n v="1126.6400000000001"/>
    <n v="0"/>
    <n v="14926.86"/>
    <n v="10864.89"/>
    <n v="24889.18"/>
    <n v="902.57"/>
    <n v="626594850.33999527"/>
    <n v="62659.485033999525"/>
  </r>
  <r>
    <s v="MEM4272"/>
    <x v="8"/>
    <x v="0"/>
    <n v="58"/>
    <x v="0"/>
    <x v="6"/>
    <x v="2"/>
    <x v="4"/>
    <n v="31"/>
    <n v="3.5"/>
    <x v="0"/>
    <x v="0"/>
    <n v="9474.67"/>
    <n v="3053.33"/>
    <n v="921.06"/>
    <n v="0"/>
    <n v="14542.72"/>
    <n v="26328.45"/>
    <n v="7095.43"/>
    <n v="33775.74"/>
    <n v="626594850.33999527"/>
    <n v="62659.485033999525"/>
  </r>
  <r>
    <s v="MEM4273"/>
    <x v="6"/>
    <x v="1"/>
    <n v="78"/>
    <x v="0"/>
    <x v="3"/>
    <x v="1"/>
    <x v="4"/>
    <n v="35"/>
    <n v="3.57"/>
    <x v="1"/>
    <x v="0"/>
    <n v="18184.78"/>
    <n v="2092.0700000000002"/>
    <n v="5086.17"/>
    <n v="0"/>
    <n v="88914.58"/>
    <n v="61137.68"/>
    <n v="-10936.88"/>
    <n v="160989.14000000001"/>
    <n v="626594850.33999527"/>
    <n v="62659.485033999525"/>
  </r>
  <r>
    <s v="MEM4274"/>
    <x v="4"/>
    <x v="1"/>
    <n v="28"/>
    <x v="2"/>
    <x v="1"/>
    <x v="0"/>
    <x v="3"/>
    <n v="20"/>
    <n v="1.55"/>
    <x v="0"/>
    <x v="0"/>
    <n v="8720.93"/>
    <n v="3728.08"/>
    <n v="2057.9899999999998"/>
    <n v="0"/>
    <n v="25453.24"/>
    <n v="37313.69"/>
    <n v="-25523.38"/>
    <n v="88290.31"/>
    <n v="626594850.33999527"/>
    <n v="62659.485033999525"/>
  </r>
  <r>
    <s v="MEM4275"/>
    <x v="3"/>
    <x v="0"/>
    <n v="50"/>
    <x v="1"/>
    <x v="5"/>
    <x v="3"/>
    <x v="4"/>
    <n v="27"/>
    <n v="2.88"/>
    <x v="1"/>
    <x v="0"/>
    <n v="8112.62"/>
    <n v="3615.78"/>
    <n v="2861.68"/>
    <n v="0"/>
    <n v="25912.959999999999"/>
    <n v="30004.99"/>
    <n v="4765.6899999999996"/>
    <n v="51152.26"/>
    <n v="626594850.33999527"/>
    <n v="62659.485033999525"/>
  </r>
  <r>
    <s v="MEM4276"/>
    <x v="9"/>
    <x v="0"/>
    <n v="59"/>
    <x v="0"/>
    <x v="2"/>
    <x v="0"/>
    <x v="0"/>
    <n v="37"/>
    <n v="3.03"/>
    <x v="0"/>
    <x v="0"/>
    <n v="17828.61"/>
    <n v="366.28"/>
    <n v="6138.07"/>
    <n v="0"/>
    <n v="50850.92"/>
    <n v="25450.67"/>
    <n v="-12150.59"/>
    <n v="88452.18"/>
    <n v="626594850.33999527"/>
    <n v="62659.485033999525"/>
  </r>
  <r>
    <s v="MEM4277"/>
    <x v="1"/>
    <x v="1"/>
    <n v="21"/>
    <x v="2"/>
    <x v="3"/>
    <x v="3"/>
    <x v="4"/>
    <n v="35"/>
    <n v="2.63"/>
    <x v="1"/>
    <x v="0"/>
    <n v="3035.85"/>
    <n v="943.52"/>
    <n v="5125.91"/>
    <n v="0"/>
    <n v="14871.78"/>
    <n v="12123.7"/>
    <n v="-19984.02"/>
    <n v="46979.5"/>
    <n v="626594850.33999527"/>
    <n v="62659.485033999525"/>
  </r>
  <r>
    <s v="MEM4278"/>
    <x v="1"/>
    <x v="1"/>
    <n v="36"/>
    <x v="1"/>
    <x v="6"/>
    <x v="1"/>
    <x v="4"/>
    <n v="35"/>
    <n v="3.15"/>
    <x v="0"/>
    <x v="0"/>
    <n v="18730.419999999998"/>
    <n v="2961.69"/>
    <n v="3284.19"/>
    <n v="0"/>
    <n v="65307.98"/>
    <n v="40427.35"/>
    <n v="-29766.54"/>
    <n v="135501.87"/>
    <n v="626594850.33999527"/>
    <n v="62659.485033999525"/>
  </r>
  <r>
    <s v="MEM4279"/>
    <x v="9"/>
    <x v="0"/>
    <n v="52"/>
    <x v="1"/>
    <x v="4"/>
    <x v="0"/>
    <x v="4"/>
    <n v="34"/>
    <n v="2.69"/>
    <x v="1"/>
    <x v="0"/>
    <n v="6910.76"/>
    <n v="2425.87"/>
    <n v="5046.8999999999996"/>
    <n v="0"/>
    <n v="18777.36"/>
    <n v="17991.27"/>
    <n v="6261.56"/>
    <n v="30507.07"/>
    <n v="626594850.33999527"/>
    <n v="62659.485033999525"/>
  </r>
  <r>
    <s v="MEM4280"/>
    <x v="8"/>
    <x v="1"/>
    <n v="65"/>
    <x v="0"/>
    <x v="1"/>
    <x v="0"/>
    <x v="3"/>
    <n v="32"/>
    <n v="3.32"/>
    <x v="0"/>
    <x v="0"/>
    <n v="11640.7"/>
    <n v="2903.33"/>
    <n v="7193.29"/>
    <n v="0"/>
    <n v="56538.54"/>
    <n v="40951.01"/>
    <n v="-8667.2199999999993"/>
    <n v="106156.77"/>
    <n v="626594850.33999527"/>
    <n v="62659.485033999525"/>
  </r>
  <r>
    <s v="MEM4281"/>
    <x v="0"/>
    <x v="0"/>
    <n v="70"/>
    <x v="0"/>
    <x v="1"/>
    <x v="1"/>
    <x v="0"/>
    <n v="26"/>
    <n v="3.07"/>
    <x v="0"/>
    <x v="0"/>
    <n v="14671.81"/>
    <n v="1849.54"/>
    <n v="2085.5"/>
    <n v="0"/>
    <n v="68785.899999999994"/>
    <n v="51036.5"/>
    <n v="15579.66"/>
    <n v="104242.74"/>
    <n v="626594850.33999527"/>
    <n v="62659.485033999525"/>
  </r>
  <r>
    <s v="MEM4282"/>
    <x v="0"/>
    <x v="0"/>
    <n v="68"/>
    <x v="0"/>
    <x v="4"/>
    <x v="0"/>
    <x v="4"/>
    <n v="33"/>
    <n v="1.74"/>
    <x v="0"/>
    <x v="0"/>
    <n v="5384.07"/>
    <n v="841.18"/>
    <n v="4387.79"/>
    <n v="0"/>
    <n v="10674.37"/>
    <n v="26624.7"/>
    <n v="-20897.189999999999"/>
    <n v="58196.26"/>
    <n v="626594850.33999527"/>
    <n v="62659.485033999525"/>
  </r>
  <r>
    <s v="MEM4283"/>
    <x v="6"/>
    <x v="1"/>
    <n v="52"/>
    <x v="1"/>
    <x v="0"/>
    <x v="3"/>
    <x v="3"/>
    <n v="22"/>
    <n v="2.83"/>
    <x v="1"/>
    <x v="0"/>
    <n v="18692.849999999999"/>
    <n v="115.49"/>
    <n v="1096.3900000000001"/>
    <n v="0"/>
    <n v="73600.47"/>
    <n v="49384.03"/>
    <n v="5698.39"/>
    <n v="117286.11"/>
    <n v="626594850.33999527"/>
    <n v="62659.485033999525"/>
  </r>
  <r>
    <s v="MEM4284"/>
    <x v="8"/>
    <x v="0"/>
    <n v="24"/>
    <x v="2"/>
    <x v="4"/>
    <x v="1"/>
    <x v="4"/>
    <n v="28"/>
    <n v="2.1800000000000002"/>
    <x v="1"/>
    <x v="0"/>
    <n v="11062.06"/>
    <n v="1852.52"/>
    <n v="5599.95"/>
    <n v="0"/>
    <n v="32199.64"/>
    <n v="42829.66"/>
    <n v="-13034.07"/>
    <n v="88063.37"/>
    <n v="626594850.33999527"/>
    <n v="62659.485033999525"/>
  </r>
  <r>
    <s v="MEM4285"/>
    <x v="7"/>
    <x v="0"/>
    <n v="23"/>
    <x v="2"/>
    <x v="1"/>
    <x v="2"/>
    <x v="2"/>
    <n v="25"/>
    <n v="3.41"/>
    <x v="0"/>
    <x v="0"/>
    <n v="7186.17"/>
    <n v="964.96"/>
    <n v="4417.37"/>
    <n v="0"/>
    <n v="23583.759999999998"/>
    <n v="32087.39"/>
    <n v="975.31"/>
    <n v="54695.839999999997"/>
    <n v="626594850.33999527"/>
    <n v="62659.485033999525"/>
  </r>
  <r>
    <s v="MEM4286"/>
    <x v="3"/>
    <x v="1"/>
    <n v="61"/>
    <x v="0"/>
    <x v="5"/>
    <x v="1"/>
    <x v="5"/>
    <n v="32"/>
    <n v="3.51"/>
    <x v="1"/>
    <x v="0"/>
    <n v="17936.02"/>
    <n v="3165.74"/>
    <n v="1750.25"/>
    <n v="0"/>
    <n v="27486.29"/>
    <n v="78908.12"/>
    <n v="-10684.29"/>
    <n v="117078.7"/>
    <n v="626594850.33999527"/>
    <n v="62659.485033999525"/>
  </r>
  <r>
    <s v="MEM4287"/>
    <x v="9"/>
    <x v="1"/>
    <n v="48"/>
    <x v="1"/>
    <x v="5"/>
    <x v="0"/>
    <x v="3"/>
    <n v="39"/>
    <n v="2.13"/>
    <x v="1"/>
    <x v="0"/>
    <n v="13260.22"/>
    <n v="3132.16"/>
    <n v="6835.68"/>
    <n v="0"/>
    <n v="38344.660000000003"/>
    <n v="26768.6"/>
    <n v="8775.2000000000007"/>
    <n v="56338.06"/>
    <n v="626594850.33999527"/>
    <n v="62659.485033999525"/>
  </r>
  <r>
    <s v="MEM4288"/>
    <x v="1"/>
    <x v="1"/>
    <n v="29"/>
    <x v="2"/>
    <x v="2"/>
    <x v="0"/>
    <x v="2"/>
    <n v="31"/>
    <n v="2.95"/>
    <x v="1"/>
    <x v="0"/>
    <n v="3150.4"/>
    <n v="3992.8"/>
    <n v="3897.25"/>
    <n v="0"/>
    <n v="8703.4699999999993"/>
    <n v="9263.7099999999991"/>
    <n v="-24157.68"/>
    <n v="42124.86"/>
    <n v="626594850.33999527"/>
    <n v="62659.485033999525"/>
  </r>
  <r>
    <s v="MEM4289"/>
    <x v="1"/>
    <x v="1"/>
    <n v="27"/>
    <x v="2"/>
    <x v="5"/>
    <x v="0"/>
    <x v="0"/>
    <n v="36"/>
    <n v="3.66"/>
    <x v="0"/>
    <x v="0"/>
    <n v="19852.72"/>
    <n v="4590.1400000000003"/>
    <n v="2624.02"/>
    <n v="0"/>
    <n v="63825.31"/>
    <n v="97422.92"/>
    <n v="22975.279999999999"/>
    <n v="138272.95000000001"/>
    <n v="626594850.33999527"/>
    <n v="62659.485033999525"/>
  </r>
  <r>
    <s v="MEM4290"/>
    <x v="0"/>
    <x v="0"/>
    <n v="60"/>
    <x v="0"/>
    <x v="3"/>
    <x v="1"/>
    <x v="1"/>
    <n v="29"/>
    <n v="2.46"/>
    <x v="1"/>
    <x v="0"/>
    <n v="13494.57"/>
    <n v="3217.24"/>
    <n v="7079.93"/>
    <n v="0"/>
    <n v="63328.22"/>
    <n v="25553.74"/>
    <n v="-14240.26"/>
    <n v="103122.22"/>
    <n v="626594850.33999527"/>
    <n v="62659.485033999525"/>
  </r>
  <r>
    <s v="MEM4291"/>
    <x v="0"/>
    <x v="0"/>
    <n v="56"/>
    <x v="0"/>
    <x v="6"/>
    <x v="3"/>
    <x v="4"/>
    <n v="23"/>
    <n v="1.47"/>
    <x v="1"/>
    <x v="0"/>
    <n v="5830.76"/>
    <n v="3116.42"/>
    <n v="7756.71"/>
    <n v="0"/>
    <n v="8139.05"/>
    <n v="12877.34"/>
    <n v="27032.41"/>
    <n v="-6016.02"/>
    <n v="626594850.33999527"/>
    <n v="62659.485033999525"/>
  </r>
  <r>
    <s v="MEM4292"/>
    <x v="2"/>
    <x v="1"/>
    <n v="51"/>
    <x v="1"/>
    <x v="1"/>
    <x v="0"/>
    <x v="4"/>
    <n v="33"/>
    <n v="1.87"/>
    <x v="0"/>
    <x v="0"/>
    <n v="4816.51"/>
    <n v="1676.45"/>
    <n v="7502.16"/>
    <n v="0"/>
    <n v="11621.62"/>
    <n v="22778.89"/>
    <n v="-13389.98"/>
    <n v="47790.49"/>
    <n v="626594850.33999527"/>
    <n v="62659.485033999525"/>
  </r>
  <r>
    <s v="MEM4293"/>
    <x v="8"/>
    <x v="0"/>
    <n v="74"/>
    <x v="0"/>
    <x v="1"/>
    <x v="0"/>
    <x v="3"/>
    <n v="20"/>
    <n v="2.57"/>
    <x v="1"/>
    <x v="0"/>
    <n v="12388.3"/>
    <n v="2153.38"/>
    <n v="5332.51"/>
    <n v="0"/>
    <n v="48443.23"/>
    <n v="40220.69"/>
    <n v="396.59"/>
    <n v="88267.33"/>
    <n v="626594850.33999527"/>
    <n v="62659.485033999525"/>
  </r>
  <r>
    <s v="MEM4294"/>
    <x v="0"/>
    <x v="1"/>
    <n v="27"/>
    <x v="2"/>
    <x v="4"/>
    <x v="0"/>
    <x v="5"/>
    <n v="32"/>
    <n v="2.0499999999999998"/>
    <x v="1"/>
    <x v="0"/>
    <n v="16269.23"/>
    <n v="4142.47"/>
    <n v="1665.26"/>
    <n v="0"/>
    <n v="25437.59"/>
    <n v="74368.59"/>
    <n v="1459.85"/>
    <n v="98346.33"/>
    <n v="626594850.33999527"/>
    <n v="62659.485033999525"/>
  </r>
  <r>
    <s v="MEM4295"/>
    <x v="1"/>
    <x v="1"/>
    <n v="79"/>
    <x v="0"/>
    <x v="0"/>
    <x v="1"/>
    <x v="1"/>
    <n v="27"/>
    <n v="1.62"/>
    <x v="0"/>
    <x v="0"/>
    <n v="6325.02"/>
    <n v="2969.07"/>
    <n v="1041.3399999999999"/>
    <n v="0"/>
    <n v="11158.92"/>
    <n v="13301.59"/>
    <n v="-28654.21"/>
    <n v="53114.720000000001"/>
    <n v="626594850.33999527"/>
    <n v="62659.485033999525"/>
  </r>
  <r>
    <s v="MEM4296"/>
    <x v="5"/>
    <x v="0"/>
    <n v="29"/>
    <x v="2"/>
    <x v="4"/>
    <x v="0"/>
    <x v="5"/>
    <n v="28"/>
    <n v="1.42"/>
    <x v="0"/>
    <x v="0"/>
    <n v="6339.78"/>
    <n v="4712.84"/>
    <n v="6974.16"/>
    <n v="0"/>
    <n v="31174.6"/>
    <n v="16816.509999999998"/>
    <n v="-24343.32"/>
    <n v="72334.429999999993"/>
    <n v="626594850.33999527"/>
    <n v="62659.485033999525"/>
  </r>
  <r>
    <s v="MEM4297"/>
    <x v="0"/>
    <x v="0"/>
    <n v="29"/>
    <x v="2"/>
    <x v="2"/>
    <x v="3"/>
    <x v="5"/>
    <n v="29"/>
    <n v="3.67"/>
    <x v="1"/>
    <x v="0"/>
    <n v="15521.94"/>
    <n v="4169.53"/>
    <n v="459.53"/>
    <n v="0"/>
    <n v="45084.33"/>
    <n v="47332.39"/>
    <n v="20139.11"/>
    <n v="72277.61"/>
    <n v="626594850.33999527"/>
    <n v="62659.485033999525"/>
  </r>
  <r>
    <s v="MEM4298"/>
    <x v="3"/>
    <x v="0"/>
    <n v="42"/>
    <x v="1"/>
    <x v="1"/>
    <x v="0"/>
    <x v="0"/>
    <n v="23"/>
    <n v="2.35"/>
    <x v="1"/>
    <x v="0"/>
    <n v="10610.78"/>
    <n v="1391.91"/>
    <n v="2744.94"/>
    <n v="0"/>
    <n v="50514.37"/>
    <n v="50575.63"/>
    <n v="-14596.91"/>
    <n v="115686.91"/>
    <n v="626594850.33999527"/>
    <n v="62659.485033999525"/>
  </r>
  <r>
    <s v="MEM4299"/>
    <x v="7"/>
    <x v="0"/>
    <n v="58"/>
    <x v="0"/>
    <x v="6"/>
    <x v="3"/>
    <x v="4"/>
    <n v="35"/>
    <n v="2.23"/>
    <x v="1"/>
    <x v="0"/>
    <n v="16588.169999999998"/>
    <n v="3717.4"/>
    <n v="513.29999999999995"/>
    <n v="0"/>
    <n v="28693.1"/>
    <n v="20695.96"/>
    <n v="-1585.7"/>
    <n v="50974.76"/>
    <n v="626594850.33999527"/>
    <n v="62659.485033999525"/>
  </r>
  <r>
    <s v="MEM4300"/>
    <x v="3"/>
    <x v="1"/>
    <n v="51"/>
    <x v="1"/>
    <x v="2"/>
    <x v="0"/>
    <x v="0"/>
    <n v="22"/>
    <n v="2.78"/>
    <x v="0"/>
    <x v="0"/>
    <n v="6804.48"/>
    <n v="3094.41"/>
    <n v="3859.58"/>
    <n v="0"/>
    <n v="10009.06"/>
    <n v="12603.19"/>
    <n v="-4715.78"/>
    <n v="27328.03"/>
    <n v="626594850.33999527"/>
    <n v="62659.485033999525"/>
  </r>
  <r>
    <s v="MEM4301"/>
    <x v="5"/>
    <x v="1"/>
    <n v="33"/>
    <x v="1"/>
    <x v="6"/>
    <x v="3"/>
    <x v="3"/>
    <n v="32"/>
    <n v="4.17"/>
    <x v="1"/>
    <x v="0"/>
    <n v="6847.58"/>
    <n v="2981.16"/>
    <n v="2854.74"/>
    <n v="0"/>
    <n v="10639.16"/>
    <n v="21929.85"/>
    <n v="-1092.1400000000001"/>
    <n v="33661.15"/>
    <n v="626594850.33999527"/>
    <n v="62659.485033999525"/>
  </r>
  <r>
    <s v="MEM4302"/>
    <x v="6"/>
    <x v="1"/>
    <n v="60"/>
    <x v="0"/>
    <x v="4"/>
    <x v="3"/>
    <x v="3"/>
    <n v="38"/>
    <n v="1.75"/>
    <x v="1"/>
    <x v="0"/>
    <n v="17554.13"/>
    <n v="4610.43"/>
    <n v="2108.42"/>
    <n v="0"/>
    <n v="77650.16"/>
    <n v="83831.960000000006"/>
    <n v="20669.29"/>
    <n v="140812.82999999999"/>
    <n v="626594850.33999527"/>
    <n v="62659.485033999525"/>
  </r>
  <r>
    <s v="MEM4303"/>
    <x v="7"/>
    <x v="1"/>
    <n v="76"/>
    <x v="0"/>
    <x v="1"/>
    <x v="2"/>
    <x v="1"/>
    <n v="30"/>
    <n v="3.47"/>
    <x v="0"/>
    <x v="0"/>
    <n v="8284.26"/>
    <n v="4550.58"/>
    <n v="4044.7"/>
    <n v="0"/>
    <n v="20830.64"/>
    <n v="19788.400000000001"/>
    <n v="18174.919999999998"/>
    <n v="22444.12"/>
    <n v="626594850.33999527"/>
    <n v="62659.485033999525"/>
  </r>
  <r>
    <s v="MEM4304"/>
    <x v="1"/>
    <x v="1"/>
    <n v="49"/>
    <x v="1"/>
    <x v="3"/>
    <x v="2"/>
    <x v="2"/>
    <n v="21"/>
    <n v="2.1"/>
    <x v="0"/>
    <x v="0"/>
    <n v="5858.36"/>
    <n v="2244.5300000000002"/>
    <n v="6772.26"/>
    <n v="0"/>
    <n v="28866.71"/>
    <n v="22863.919999999998"/>
    <n v="-17508.47"/>
    <n v="69239.100000000006"/>
    <n v="626594850.33999527"/>
    <n v="62659.485033999525"/>
  </r>
  <r>
    <s v="MEM4305"/>
    <x v="0"/>
    <x v="0"/>
    <n v="59"/>
    <x v="0"/>
    <x v="3"/>
    <x v="1"/>
    <x v="3"/>
    <n v="27"/>
    <n v="2.56"/>
    <x v="0"/>
    <x v="0"/>
    <n v="1223.96"/>
    <n v="2692.07"/>
    <n v="1890.44"/>
    <n v="0"/>
    <n v="3381.71"/>
    <n v="5618.66"/>
    <n v="-8934.1200000000008"/>
    <n v="17934.490000000002"/>
    <n v="626594850.33999527"/>
    <n v="62659.485033999525"/>
  </r>
  <r>
    <s v="MEM4306"/>
    <x v="4"/>
    <x v="0"/>
    <n v="32"/>
    <x v="1"/>
    <x v="0"/>
    <x v="0"/>
    <x v="4"/>
    <n v="33"/>
    <n v="3.2"/>
    <x v="1"/>
    <x v="0"/>
    <n v="8886.6"/>
    <n v="4368.3900000000003"/>
    <n v="297.27"/>
    <n v="0"/>
    <n v="42619.839999999997"/>
    <n v="13584.69"/>
    <n v="-16680.759999999998"/>
    <n v="72885.289999999994"/>
    <n v="626594850.33999527"/>
    <n v="62659.485033999525"/>
  </r>
  <r>
    <s v="MEM4307"/>
    <x v="3"/>
    <x v="1"/>
    <n v="26"/>
    <x v="2"/>
    <x v="1"/>
    <x v="0"/>
    <x v="1"/>
    <n v="28"/>
    <n v="2.81"/>
    <x v="1"/>
    <x v="0"/>
    <n v="5034.5600000000004"/>
    <n v="2699.13"/>
    <n v="1580.85"/>
    <n v="0"/>
    <n v="14053.73"/>
    <n v="13051.39"/>
    <n v="17225.12"/>
    <n v="9880"/>
    <n v="626594850.33999527"/>
    <n v="62659.485033999525"/>
  </r>
  <r>
    <s v="MEM4308"/>
    <x v="1"/>
    <x v="1"/>
    <n v="70"/>
    <x v="0"/>
    <x v="0"/>
    <x v="2"/>
    <x v="2"/>
    <n v="26"/>
    <n v="3.3"/>
    <x v="1"/>
    <x v="0"/>
    <n v="10412.530000000001"/>
    <n v="3298.21"/>
    <n v="3958.76"/>
    <n v="0"/>
    <n v="20474.080000000002"/>
    <n v="29626.67"/>
    <n v="28095.78"/>
    <n v="22004.97"/>
    <n v="626594850.33999527"/>
    <n v="62659.485033999525"/>
  </r>
  <r>
    <s v="MEM4309"/>
    <x v="7"/>
    <x v="0"/>
    <n v="29"/>
    <x v="2"/>
    <x v="4"/>
    <x v="0"/>
    <x v="3"/>
    <n v="32"/>
    <n v="3.32"/>
    <x v="1"/>
    <x v="0"/>
    <n v="3622.85"/>
    <n v="4113.4399999999996"/>
    <n v="4796.8"/>
    <n v="0"/>
    <n v="6790.49"/>
    <n v="5656.48"/>
    <n v="-3518.82"/>
    <n v="15965.79"/>
    <n v="626594850.33999527"/>
    <n v="62659.485033999525"/>
  </r>
  <r>
    <s v="MEM4310"/>
    <x v="5"/>
    <x v="0"/>
    <n v="37"/>
    <x v="1"/>
    <x v="0"/>
    <x v="3"/>
    <x v="5"/>
    <n v="33"/>
    <n v="2.57"/>
    <x v="1"/>
    <x v="0"/>
    <n v="19012.080000000002"/>
    <n v="1470.53"/>
    <n v="7300.92"/>
    <n v="0"/>
    <n v="24200.47"/>
    <n v="93574.57"/>
    <n v="-23500.61"/>
    <n v="141275.65"/>
    <n v="626594850.33999527"/>
    <n v="62659.485033999525"/>
  </r>
  <r>
    <s v="MEM4311"/>
    <x v="4"/>
    <x v="1"/>
    <n v="39"/>
    <x v="1"/>
    <x v="5"/>
    <x v="3"/>
    <x v="5"/>
    <n v="38"/>
    <n v="3.06"/>
    <x v="1"/>
    <x v="0"/>
    <n v="17196.82"/>
    <n v="4196.78"/>
    <n v="999.65"/>
    <n v="0"/>
    <n v="43788.07"/>
    <n v="34848.57"/>
    <n v="-14913.65"/>
    <n v="93550.29"/>
    <n v="626594850.33999527"/>
    <n v="62659.485033999525"/>
  </r>
  <r>
    <s v="MEM4312"/>
    <x v="8"/>
    <x v="1"/>
    <n v="57"/>
    <x v="0"/>
    <x v="0"/>
    <x v="0"/>
    <x v="1"/>
    <n v="31"/>
    <n v="3.44"/>
    <x v="1"/>
    <x v="0"/>
    <n v="15535.15"/>
    <n v="1982.74"/>
    <n v="1092.3599999999999"/>
    <n v="0"/>
    <n v="55508.33"/>
    <n v="29900.26"/>
    <n v="-15867.54"/>
    <n v="101276.13"/>
    <n v="626594850.33999527"/>
    <n v="62659.485033999525"/>
  </r>
  <r>
    <s v="MEM4313"/>
    <x v="6"/>
    <x v="0"/>
    <n v="60"/>
    <x v="0"/>
    <x v="3"/>
    <x v="1"/>
    <x v="3"/>
    <n v="34"/>
    <n v="2.5099999999999998"/>
    <x v="1"/>
    <x v="0"/>
    <n v="17468.36"/>
    <n v="3165.45"/>
    <n v="7244.46"/>
    <n v="0"/>
    <n v="38416.85"/>
    <n v="81264.41"/>
    <n v="29832.23"/>
    <n v="89849.03"/>
    <n v="626594850.33999527"/>
    <n v="62659.485033999525"/>
  </r>
  <r>
    <s v="MEM4314"/>
    <x v="7"/>
    <x v="1"/>
    <n v="43"/>
    <x v="1"/>
    <x v="3"/>
    <x v="3"/>
    <x v="1"/>
    <n v="35"/>
    <n v="3.64"/>
    <x v="0"/>
    <x v="0"/>
    <n v="18633.490000000002"/>
    <n v="348.63"/>
    <n v="1617.62"/>
    <n v="0"/>
    <n v="33160.19"/>
    <n v="44101.87"/>
    <n v="-15367.41"/>
    <n v="92629.47"/>
    <n v="626594850.33999527"/>
    <n v="62659.485033999525"/>
  </r>
  <r>
    <s v="MEM4315"/>
    <x v="7"/>
    <x v="0"/>
    <n v="61"/>
    <x v="0"/>
    <x v="6"/>
    <x v="1"/>
    <x v="4"/>
    <n v="41"/>
    <n v="2.78"/>
    <x v="1"/>
    <x v="0"/>
    <n v="5041.6499999999996"/>
    <n v="3312.15"/>
    <n v="6444.91"/>
    <n v="0"/>
    <n v="10604.56"/>
    <n v="15197.43"/>
    <n v="19013.169999999998"/>
    <n v="6788.82"/>
    <n v="626594850.33999527"/>
    <n v="62659.485033999525"/>
  </r>
  <r>
    <s v="MEM4316"/>
    <x v="1"/>
    <x v="0"/>
    <n v="76"/>
    <x v="0"/>
    <x v="6"/>
    <x v="1"/>
    <x v="2"/>
    <n v="28"/>
    <n v="2.23"/>
    <x v="0"/>
    <x v="0"/>
    <n v="9366.74"/>
    <n v="3714.02"/>
    <n v="5885.95"/>
    <n v="0"/>
    <n v="40838.07"/>
    <n v="20718.349999999999"/>
    <n v="-25734.07"/>
    <n v="87290.49"/>
    <n v="626594850.33999527"/>
    <n v="62659.485033999525"/>
  </r>
  <r>
    <s v="MEM4317"/>
    <x v="7"/>
    <x v="1"/>
    <n v="56"/>
    <x v="0"/>
    <x v="3"/>
    <x v="0"/>
    <x v="3"/>
    <n v="32"/>
    <n v="3.05"/>
    <x v="1"/>
    <x v="0"/>
    <n v="17320.39"/>
    <n v="3707.91"/>
    <n v="2990.01"/>
    <n v="0"/>
    <n v="32571.7"/>
    <n v="80430.399999999994"/>
    <n v="-9472.77"/>
    <n v="122474.87"/>
    <n v="626594850.33999527"/>
    <n v="62659.485033999525"/>
  </r>
  <r>
    <s v="MEM4318"/>
    <x v="9"/>
    <x v="1"/>
    <n v="66"/>
    <x v="0"/>
    <x v="3"/>
    <x v="0"/>
    <x v="1"/>
    <n v="35"/>
    <n v="2.52"/>
    <x v="0"/>
    <x v="0"/>
    <n v="6080.98"/>
    <n v="2487.9499999999998"/>
    <n v="817.01"/>
    <n v="0"/>
    <n v="27371.46"/>
    <n v="26307.87"/>
    <n v="-11682.21"/>
    <n v="65361.54"/>
    <n v="626594850.33999527"/>
    <n v="62659.485033999525"/>
  </r>
  <r>
    <s v="MEM4319"/>
    <x v="2"/>
    <x v="0"/>
    <n v="25"/>
    <x v="2"/>
    <x v="4"/>
    <x v="0"/>
    <x v="5"/>
    <n v="23"/>
    <n v="3"/>
    <x v="1"/>
    <x v="0"/>
    <n v="14517.72"/>
    <n v="2077.84"/>
    <n v="1666.38"/>
    <n v="0"/>
    <n v="19596.060000000001"/>
    <n v="67662.3"/>
    <n v="27511.59"/>
    <n v="59746.77"/>
    <n v="626594850.33999527"/>
    <n v="62659.485033999525"/>
  </r>
  <r>
    <s v="MEM4320"/>
    <x v="5"/>
    <x v="0"/>
    <n v="31"/>
    <x v="1"/>
    <x v="4"/>
    <x v="1"/>
    <x v="5"/>
    <n v="33"/>
    <n v="1.27"/>
    <x v="1"/>
    <x v="0"/>
    <n v="3305.78"/>
    <n v="243"/>
    <n v="1592.84"/>
    <n v="0"/>
    <n v="6624.35"/>
    <n v="15487.79"/>
    <n v="8992.67"/>
    <n v="13119.47"/>
    <n v="626594850.33999527"/>
    <n v="62659.485033999525"/>
  </r>
  <r>
    <s v="MEM4321"/>
    <x v="5"/>
    <x v="0"/>
    <n v="34"/>
    <x v="1"/>
    <x v="6"/>
    <x v="3"/>
    <x v="1"/>
    <n v="22"/>
    <n v="1.52"/>
    <x v="1"/>
    <x v="0"/>
    <n v="7520.98"/>
    <n v="3662.67"/>
    <n v="3320.68"/>
    <n v="0"/>
    <n v="29965.22"/>
    <n v="13400.32"/>
    <n v="-9521.64"/>
    <n v="52887.18"/>
    <n v="626594850.33999527"/>
    <n v="62659.485033999525"/>
  </r>
  <r>
    <s v="MEM4322"/>
    <x v="2"/>
    <x v="1"/>
    <n v="74"/>
    <x v="0"/>
    <x v="6"/>
    <x v="2"/>
    <x v="4"/>
    <n v="37"/>
    <n v="1.96"/>
    <x v="0"/>
    <x v="0"/>
    <n v="8408.89"/>
    <n v="3328.67"/>
    <n v="3674.75"/>
    <n v="0"/>
    <n v="27161.200000000001"/>
    <n v="15875.67"/>
    <n v="-18070.099999999999"/>
    <n v="61106.97"/>
    <n v="626594850.33999527"/>
    <n v="62659.485033999525"/>
  </r>
  <r>
    <s v="MEM4323"/>
    <x v="8"/>
    <x v="1"/>
    <n v="33"/>
    <x v="1"/>
    <x v="2"/>
    <x v="0"/>
    <x v="4"/>
    <n v="34"/>
    <n v="0.92"/>
    <x v="1"/>
    <x v="0"/>
    <n v="10620.32"/>
    <n v="3624.73"/>
    <n v="6503.34"/>
    <n v="0"/>
    <n v="25293.05"/>
    <n v="40393.33"/>
    <n v="-17218.16"/>
    <n v="82904.539999999994"/>
    <n v="626594850.33999527"/>
    <n v="62659.485033999525"/>
  </r>
  <r>
    <s v="MEM4324"/>
    <x v="8"/>
    <x v="1"/>
    <n v="58"/>
    <x v="0"/>
    <x v="6"/>
    <x v="3"/>
    <x v="5"/>
    <n v="36"/>
    <n v="1.66"/>
    <x v="1"/>
    <x v="0"/>
    <n v="15085.13"/>
    <n v="3600.5"/>
    <n v="6675.59"/>
    <n v="0"/>
    <n v="52818.97"/>
    <n v="35798.31"/>
    <n v="-12344.31"/>
    <n v="100961.59"/>
    <n v="626594850.33999527"/>
    <n v="62659.485033999525"/>
  </r>
  <r>
    <s v="MEM4325"/>
    <x v="6"/>
    <x v="0"/>
    <n v="72"/>
    <x v="0"/>
    <x v="4"/>
    <x v="0"/>
    <x v="4"/>
    <n v="33"/>
    <n v="3.23"/>
    <x v="1"/>
    <x v="0"/>
    <n v="10989.15"/>
    <n v="272.95"/>
    <n v="6436.12"/>
    <n v="0"/>
    <n v="21434.78"/>
    <n v="31550.240000000002"/>
    <n v="-26250.85"/>
    <n v="79235.87"/>
    <n v="626594850.33999527"/>
    <n v="62659.485033999525"/>
  </r>
  <r>
    <s v="MEM4326"/>
    <x v="0"/>
    <x v="1"/>
    <n v="36"/>
    <x v="1"/>
    <x v="6"/>
    <x v="1"/>
    <x v="3"/>
    <n v="26"/>
    <n v="2.73"/>
    <x v="1"/>
    <x v="0"/>
    <n v="9595.52"/>
    <n v="1210.3699999999999"/>
    <n v="4155.62"/>
    <n v="0"/>
    <n v="17346.64"/>
    <n v="38342.06"/>
    <n v="10290.18"/>
    <n v="45398.52"/>
    <n v="626594850.33999527"/>
    <n v="62659.485033999525"/>
  </r>
  <r>
    <s v="MEM4327"/>
    <x v="2"/>
    <x v="0"/>
    <n v="38"/>
    <x v="1"/>
    <x v="1"/>
    <x v="3"/>
    <x v="4"/>
    <n v="39"/>
    <n v="2.02"/>
    <x v="0"/>
    <x v="0"/>
    <n v="7344.23"/>
    <n v="4292.6899999999996"/>
    <n v="6136.78"/>
    <n v="0"/>
    <n v="11177.35"/>
    <n v="27230.23"/>
    <n v="-19122.03"/>
    <n v="57529.61"/>
    <n v="626594850.33999527"/>
    <n v="62659.485033999525"/>
  </r>
  <r>
    <s v="MEM4328"/>
    <x v="1"/>
    <x v="1"/>
    <n v="22"/>
    <x v="2"/>
    <x v="1"/>
    <x v="0"/>
    <x v="5"/>
    <n v="24"/>
    <n v="1.08"/>
    <x v="1"/>
    <x v="0"/>
    <n v="8384.8700000000008"/>
    <n v="945.69"/>
    <n v="2200.8200000000002"/>
    <n v="0"/>
    <n v="22529.38"/>
    <n v="24155.56"/>
    <n v="-2907.49"/>
    <n v="49592.43"/>
    <n v="626594850.33999527"/>
    <n v="62659.485033999525"/>
  </r>
  <r>
    <s v="MEM4329"/>
    <x v="0"/>
    <x v="0"/>
    <n v="46"/>
    <x v="1"/>
    <x v="3"/>
    <x v="0"/>
    <x v="1"/>
    <n v="27"/>
    <n v="2.21"/>
    <x v="1"/>
    <x v="0"/>
    <n v="9324.76"/>
    <n v="4541.05"/>
    <n v="6467.65"/>
    <n v="0"/>
    <n v="34086.17"/>
    <n v="11328.72"/>
    <n v="-24881.29"/>
    <n v="70296.179999999993"/>
    <n v="626594850.33999527"/>
    <n v="62659.485033999525"/>
  </r>
  <r>
    <s v="MEM4330"/>
    <x v="9"/>
    <x v="1"/>
    <n v="60"/>
    <x v="0"/>
    <x v="2"/>
    <x v="0"/>
    <x v="0"/>
    <n v="30"/>
    <n v="2.82"/>
    <x v="0"/>
    <x v="0"/>
    <n v="2735.97"/>
    <n v="4947.3100000000004"/>
    <n v="79.44"/>
    <n v="0"/>
    <n v="3381.52"/>
    <n v="10570.74"/>
    <n v="12774.11"/>
    <n v="1178.1500000000001"/>
    <n v="626594850.33999527"/>
    <n v="62659.485033999525"/>
  </r>
  <r>
    <s v="MEM4331"/>
    <x v="6"/>
    <x v="0"/>
    <n v="21"/>
    <x v="2"/>
    <x v="4"/>
    <x v="1"/>
    <x v="3"/>
    <n v="41"/>
    <n v="2.59"/>
    <x v="1"/>
    <x v="0"/>
    <n v="7829.35"/>
    <n v="1453.28"/>
    <n v="4346.17"/>
    <n v="0"/>
    <n v="38173.17"/>
    <n v="38912.86"/>
    <n v="13683.5"/>
    <n v="63402.53"/>
    <n v="626594850.33999527"/>
    <n v="62659.485033999525"/>
  </r>
  <r>
    <s v="MEM4332"/>
    <x v="4"/>
    <x v="0"/>
    <n v="46"/>
    <x v="1"/>
    <x v="5"/>
    <x v="1"/>
    <x v="1"/>
    <n v="34"/>
    <n v="1.76"/>
    <x v="1"/>
    <x v="0"/>
    <n v="6837.22"/>
    <n v="169.23"/>
    <n v="2325.5100000000002"/>
    <n v="0"/>
    <n v="25936.17"/>
    <n v="14918.38"/>
    <n v="6547.51"/>
    <n v="34307.040000000001"/>
    <n v="626594850.33999527"/>
    <n v="62659.485033999525"/>
  </r>
  <r>
    <s v="MEM4333"/>
    <x v="8"/>
    <x v="0"/>
    <n v="35"/>
    <x v="1"/>
    <x v="6"/>
    <x v="0"/>
    <x v="3"/>
    <n v="26"/>
    <n v="2.21"/>
    <x v="1"/>
    <x v="0"/>
    <n v="19996.759999999998"/>
    <n v="3045.67"/>
    <n v="4181.8500000000004"/>
    <n v="0"/>
    <n v="37697.14"/>
    <n v="64278.14"/>
    <n v="-24573.37"/>
    <n v="126548.65"/>
    <n v="626594850.33999527"/>
    <n v="62659.485033999525"/>
  </r>
  <r>
    <s v="MEM4334"/>
    <x v="0"/>
    <x v="1"/>
    <n v="26"/>
    <x v="2"/>
    <x v="6"/>
    <x v="3"/>
    <x v="2"/>
    <n v="37"/>
    <n v="3.27"/>
    <x v="0"/>
    <x v="0"/>
    <n v="13633.37"/>
    <n v="3809.81"/>
    <n v="1844.71"/>
    <n v="0"/>
    <n v="37628.230000000003"/>
    <n v="27756.68"/>
    <n v="18639.23"/>
    <n v="46745.68"/>
    <n v="626594850.33999527"/>
    <n v="62659.485033999525"/>
  </r>
  <r>
    <s v="MEM4335"/>
    <x v="7"/>
    <x v="0"/>
    <n v="63"/>
    <x v="0"/>
    <x v="6"/>
    <x v="0"/>
    <x v="5"/>
    <n v="25"/>
    <n v="2.64"/>
    <x v="1"/>
    <x v="0"/>
    <n v="7033.94"/>
    <n v="3225.99"/>
    <n v="568.86"/>
    <n v="0"/>
    <n v="33627.879999999997"/>
    <n v="24264.02"/>
    <n v="14152.74"/>
    <n v="43739.16"/>
    <n v="626594850.33999527"/>
    <n v="62659.485033999525"/>
  </r>
  <r>
    <s v="MEM4336"/>
    <x v="0"/>
    <x v="1"/>
    <n v="50"/>
    <x v="1"/>
    <x v="0"/>
    <x v="0"/>
    <x v="4"/>
    <n v="29"/>
    <n v="3.06"/>
    <x v="0"/>
    <x v="0"/>
    <n v="18696.39"/>
    <n v="2182.83"/>
    <n v="3538.96"/>
    <n v="0"/>
    <n v="29782.41"/>
    <n v="38619.949999999997"/>
    <n v="10422.49"/>
    <n v="57979.87"/>
    <n v="626594850.33999527"/>
    <n v="62659.485033999525"/>
  </r>
  <r>
    <s v="MEM4337"/>
    <x v="0"/>
    <x v="1"/>
    <n v="44"/>
    <x v="1"/>
    <x v="3"/>
    <x v="3"/>
    <x v="3"/>
    <n v="29"/>
    <n v="2.29"/>
    <x v="0"/>
    <x v="0"/>
    <n v="13204.99"/>
    <n v="1808.47"/>
    <n v="7437.65"/>
    <n v="0"/>
    <n v="26964.77"/>
    <n v="57435.28"/>
    <n v="25957.15"/>
    <n v="58442.9"/>
    <n v="626594850.33999527"/>
    <n v="62659.485033999525"/>
  </r>
  <r>
    <s v="MEM4338"/>
    <x v="8"/>
    <x v="0"/>
    <n v="26"/>
    <x v="2"/>
    <x v="5"/>
    <x v="1"/>
    <x v="1"/>
    <n v="37"/>
    <n v="2.38"/>
    <x v="0"/>
    <x v="0"/>
    <n v="16427.759999999998"/>
    <n v="767.33"/>
    <n v="921.7"/>
    <n v="0"/>
    <n v="24897.93"/>
    <n v="45859.8"/>
    <n v="-16127.05"/>
    <n v="86884.78"/>
    <n v="626594850.33999527"/>
    <n v="62659.485033999525"/>
  </r>
  <r>
    <s v="MEM4339"/>
    <x v="3"/>
    <x v="0"/>
    <n v="78"/>
    <x v="0"/>
    <x v="1"/>
    <x v="1"/>
    <x v="1"/>
    <n v="41"/>
    <n v="2.92"/>
    <x v="0"/>
    <x v="0"/>
    <n v="17407.89"/>
    <n v="2701.09"/>
    <n v="4697.3599999999997"/>
    <n v="0"/>
    <n v="31699.279999999999"/>
    <n v="75251.94"/>
    <n v="-22080.28"/>
    <n v="129031.5"/>
    <n v="626594850.33999527"/>
    <n v="62659.485033999525"/>
  </r>
  <r>
    <s v="MEM4340"/>
    <x v="4"/>
    <x v="0"/>
    <n v="64"/>
    <x v="0"/>
    <x v="1"/>
    <x v="0"/>
    <x v="5"/>
    <n v="24"/>
    <n v="1.61"/>
    <x v="0"/>
    <x v="0"/>
    <n v="12081.6"/>
    <n v="3414.53"/>
    <n v="891.35"/>
    <n v="0"/>
    <n v="39270.089999999997"/>
    <n v="21415.27"/>
    <n v="25158.04"/>
    <n v="35527.32"/>
    <n v="626594850.33999527"/>
    <n v="62659.485033999525"/>
  </r>
  <r>
    <s v="MEM4341"/>
    <x v="6"/>
    <x v="0"/>
    <n v="68"/>
    <x v="0"/>
    <x v="3"/>
    <x v="0"/>
    <x v="3"/>
    <n v="33"/>
    <n v="3.36"/>
    <x v="1"/>
    <x v="0"/>
    <n v="11786.53"/>
    <n v="879.96"/>
    <n v="2059.9299999999998"/>
    <n v="0"/>
    <n v="27236.99"/>
    <n v="48412.28"/>
    <n v="-29265.47"/>
    <n v="104914.74"/>
    <n v="626594850.33999527"/>
    <n v="62659.485033999525"/>
  </r>
  <r>
    <s v="MEM4342"/>
    <x v="5"/>
    <x v="1"/>
    <n v="61"/>
    <x v="0"/>
    <x v="5"/>
    <x v="0"/>
    <x v="0"/>
    <n v="24"/>
    <n v="3.19"/>
    <x v="0"/>
    <x v="0"/>
    <n v="12882.29"/>
    <n v="2891.65"/>
    <n v="1371.41"/>
    <n v="0"/>
    <n v="40655.379999999997"/>
    <n v="33103.440000000002"/>
    <n v="13025.31"/>
    <n v="60733.51"/>
    <n v="626594850.33999527"/>
    <n v="62659.485033999525"/>
  </r>
  <r>
    <s v="MEM4343"/>
    <x v="1"/>
    <x v="0"/>
    <n v="55"/>
    <x v="1"/>
    <x v="4"/>
    <x v="3"/>
    <x v="2"/>
    <n v="26"/>
    <n v="2.59"/>
    <x v="0"/>
    <x v="0"/>
    <n v="19981.45"/>
    <n v="3148.07"/>
    <n v="7174.57"/>
    <n v="0"/>
    <n v="30245.06"/>
    <n v="82086.179999999993"/>
    <n v="-4740.34"/>
    <n v="117071.58"/>
    <n v="626594850.33999527"/>
    <n v="62659.485033999525"/>
  </r>
  <r>
    <s v="MEM4344"/>
    <x v="6"/>
    <x v="0"/>
    <n v="64"/>
    <x v="0"/>
    <x v="4"/>
    <x v="1"/>
    <x v="2"/>
    <n v="32"/>
    <n v="3.34"/>
    <x v="0"/>
    <x v="0"/>
    <n v="19491.43"/>
    <n v="4471.0600000000004"/>
    <n v="3086.42"/>
    <n v="0"/>
    <n v="57925.22"/>
    <n v="94771.46"/>
    <n v="-8476.75"/>
    <n v="161173.43"/>
    <n v="626594850.33999527"/>
    <n v="62659.485033999525"/>
  </r>
  <r>
    <s v="MEM4345"/>
    <x v="3"/>
    <x v="0"/>
    <n v="60"/>
    <x v="0"/>
    <x v="3"/>
    <x v="0"/>
    <x v="3"/>
    <n v="32"/>
    <n v="2.2599999999999998"/>
    <x v="0"/>
    <x v="0"/>
    <n v="1888.26"/>
    <n v="884.59"/>
    <n v="5083.28"/>
    <n v="0"/>
    <n v="3371.35"/>
    <n v="5167.09"/>
    <n v="-28397.25"/>
    <n v="36935.69"/>
    <n v="626594850.33999527"/>
    <n v="62659.485033999525"/>
  </r>
  <r>
    <s v="MEM4346"/>
    <x v="7"/>
    <x v="1"/>
    <n v="75"/>
    <x v="0"/>
    <x v="3"/>
    <x v="2"/>
    <x v="3"/>
    <n v="37"/>
    <n v="2.0499999999999998"/>
    <x v="0"/>
    <x v="0"/>
    <n v="12473.39"/>
    <n v="3988.2"/>
    <n v="559.84"/>
    <n v="0"/>
    <n v="35191.71"/>
    <n v="23784.85"/>
    <n v="-8156.42"/>
    <n v="67132.98"/>
    <n v="626594850.33999527"/>
    <n v="62659.485033999525"/>
  </r>
  <r>
    <s v="MEM4347"/>
    <x v="7"/>
    <x v="1"/>
    <n v="62"/>
    <x v="0"/>
    <x v="0"/>
    <x v="2"/>
    <x v="4"/>
    <n v="31"/>
    <n v="3.03"/>
    <x v="1"/>
    <x v="0"/>
    <n v="10829.38"/>
    <n v="991.93"/>
    <n v="1328.39"/>
    <n v="0"/>
    <n v="47477.77"/>
    <n v="39707.440000000002"/>
    <n v="-18263.77"/>
    <n v="105448.98"/>
    <n v="626594850.33999527"/>
    <n v="62659.485033999525"/>
  </r>
  <r>
    <s v="MEM4348"/>
    <x v="3"/>
    <x v="1"/>
    <n v="51"/>
    <x v="1"/>
    <x v="4"/>
    <x v="2"/>
    <x v="5"/>
    <n v="35"/>
    <n v="3.58"/>
    <x v="0"/>
    <x v="0"/>
    <n v="9531"/>
    <n v="3617.31"/>
    <n v="3747.88"/>
    <n v="0"/>
    <n v="14865.33"/>
    <n v="12326.46"/>
    <n v="6771.22"/>
    <n v="20420.57"/>
    <n v="626594850.33999527"/>
    <n v="62659.485033999525"/>
  </r>
  <r>
    <s v="MEM4349"/>
    <x v="0"/>
    <x v="1"/>
    <n v="46"/>
    <x v="1"/>
    <x v="2"/>
    <x v="0"/>
    <x v="4"/>
    <n v="32"/>
    <n v="1.8"/>
    <x v="1"/>
    <x v="0"/>
    <n v="1650.19"/>
    <n v="1080.03"/>
    <n v="2114.16"/>
    <n v="0"/>
    <n v="6278.82"/>
    <n v="6906.35"/>
    <n v="-22511.19"/>
    <n v="35696.36"/>
    <n v="626594850.33999527"/>
    <n v="62659.485033999525"/>
  </r>
  <r>
    <s v="MEM4350"/>
    <x v="4"/>
    <x v="0"/>
    <n v="49"/>
    <x v="1"/>
    <x v="1"/>
    <x v="0"/>
    <x v="1"/>
    <n v="25"/>
    <n v="2.58"/>
    <x v="1"/>
    <x v="0"/>
    <n v="9310.92"/>
    <n v="3126.68"/>
    <n v="4073.25"/>
    <n v="0"/>
    <n v="30102.87"/>
    <n v="14425.81"/>
    <n v="-21785.03"/>
    <n v="66313.710000000006"/>
    <n v="626594850.33999527"/>
    <n v="62659.485033999525"/>
  </r>
  <r>
    <s v="MEM4351"/>
    <x v="7"/>
    <x v="1"/>
    <n v="37"/>
    <x v="1"/>
    <x v="4"/>
    <x v="2"/>
    <x v="0"/>
    <n v="38"/>
    <n v="1.75"/>
    <x v="0"/>
    <x v="0"/>
    <n v="9962.91"/>
    <n v="627.20000000000005"/>
    <n v="2836.25"/>
    <n v="0"/>
    <n v="19200.72"/>
    <n v="34010.949999999997"/>
    <n v="26617.56"/>
    <n v="26594.11"/>
    <n v="626594850.33999527"/>
    <n v="62659.485033999525"/>
  </r>
  <r>
    <s v="MEM4352"/>
    <x v="6"/>
    <x v="0"/>
    <n v="21"/>
    <x v="2"/>
    <x v="0"/>
    <x v="1"/>
    <x v="1"/>
    <n v="32"/>
    <n v="1.42"/>
    <x v="1"/>
    <x v="0"/>
    <n v="6084.88"/>
    <n v="960.37"/>
    <n v="2947.3"/>
    <n v="0"/>
    <n v="22048.6"/>
    <n v="22035.34"/>
    <n v="5713.06"/>
    <n v="38370.879999999997"/>
    <n v="626594850.33999527"/>
    <n v="62659.485033999525"/>
  </r>
  <r>
    <s v="MEM4353"/>
    <x v="9"/>
    <x v="0"/>
    <n v="80"/>
    <x v="0"/>
    <x v="1"/>
    <x v="1"/>
    <x v="3"/>
    <n v="39"/>
    <n v="1.96"/>
    <x v="0"/>
    <x v="0"/>
    <n v="17208.7"/>
    <n v="3830"/>
    <n v="6745.88"/>
    <n v="0"/>
    <n v="44223.51"/>
    <n v="79073.84"/>
    <n v="578.70000000000005"/>
    <n v="122718.65"/>
    <n v="626594850.33999527"/>
    <n v="62659.485033999525"/>
  </r>
  <r>
    <s v="MEM4354"/>
    <x v="3"/>
    <x v="1"/>
    <n v="42"/>
    <x v="1"/>
    <x v="4"/>
    <x v="1"/>
    <x v="0"/>
    <n v="29"/>
    <n v="1.81"/>
    <x v="0"/>
    <x v="0"/>
    <n v="13379.83"/>
    <n v="1075.68"/>
    <n v="6757.64"/>
    <n v="0"/>
    <n v="25823.71"/>
    <n v="50139.97"/>
    <n v="21686.32"/>
    <n v="54277.36"/>
    <n v="626594850.33999527"/>
    <n v="62659.485033999525"/>
  </r>
  <r>
    <s v="MEM4355"/>
    <x v="9"/>
    <x v="0"/>
    <n v="34"/>
    <x v="1"/>
    <x v="4"/>
    <x v="2"/>
    <x v="1"/>
    <n v="23"/>
    <n v="3.21"/>
    <x v="0"/>
    <x v="0"/>
    <n v="3484.27"/>
    <n v="3696.12"/>
    <n v="7110.49"/>
    <n v="0"/>
    <n v="4494.28"/>
    <n v="10322.379999999999"/>
    <n v="-2321.62"/>
    <n v="17138.28"/>
    <n v="626594850.33999527"/>
    <n v="62659.485033999525"/>
  </r>
  <r>
    <s v="MEM4356"/>
    <x v="8"/>
    <x v="0"/>
    <n v="36"/>
    <x v="1"/>
    <x v="4"/>
    <x v="2"/>
    <x v="5"/>
    <n v="25"/>
    <n v="3.03"/>
    <x v="0"/>
    <x v="0"/>
    <n v="9659.86"/>
    <n v="4637.07"/>
    <n v="2753.42"/>
    <n v="0"/>
    <n v="41250.400000000001"/>
    <n v="43192.92"/>
    <n v="-16007.52"/>
    <n v="100450.84"/>
    <n v="626594850.33999527"/>
    <n v="62659.485033999525"/>
  </r>
  <r>
    <s v="MEM4357"/>
    <x v="8"/>
    <x v="1"/>
    <n v="52"/>
    <x v="1"/>
    <x v="4"/>
    <x v="1"/>
    <x v="2"/>
    <n v="26"/>
    <n v="3.24"/>
    <x v="1"/>
    <x v="0"/>
    <n v="17872.939999999999"/>
    <n v="4651.1400000000003"/>
    <n v="5573.18"/>
    <n v="0"/>
    <n v="80126.87"/>
    <n v="71678.95"/>
    <n v="-13206.68"/>
    <n v="165012.5"/>
    <n v="626594850.33999527"/>
    <n v="62659.485033999525"/>
  </r>
  <r>
    <s v="MEM4358"/>
    <x v="2"/>
    <x v="0"/>
    <n v="43"/>
    <x v="1"/>
    <x v="1"/>
    <x v="0"/>
    <x v="3"/>
    <n v="30"/>
    <n v="2.68"/>
    <x v="1"/>
    <x v="0"/>
    <n v="7267.48"/>
    <n v="1574.81"/>
    <n v="6485.19"/>
    <n v="0"/>
    <n v="29459.43"/>
    <n v="34169.58"/>
    <n v="-28400.27"/>
    <n v="92029.28"/>
    <n v="626594850.33999527"/>
    <n v="62659.485033999525"/>
  </r>
  <r>
    <s v="MEM4359"/>
    <x v="1"/>
    <x v="0"/>
    <n v="69"/>
    <x v="0"/>
    <x v="5"/>
    <x v="0"/>
    <x v="0"/>
    <n v="21"/>
    <n v="2.2799999999999998"/>
    <x v="1"/>
    <x v="0"/>
    <n v="18437.25"/>
    <n v="4709.38"/>
    <n v="7108.37"/>
    <n v="0"/>
    <n v="37036.69"/>
    <n v="83088.34"/>
    <n v="27561.86"/>
    <n v="92563.17"/>
    <n v="626594850.33999527"/>
    <n v="62659.485033999525"/>
  </r>
  <r>
    <s v="MEM4360"/>
    <x v="5"/>
    <x v="1"/>
    <n v="63"/>
    <x v="0"/>
    <x v="2"/>
    <x v="1"/>
    <x v="2"/>
    <n v="43"/>
    <n v="3.76"/>
    <x v="0"/>
    <x v="0"/>
    <n v="18962.32"/>
    <n v="3607.62"/>
    <n v="1833.24"/>
    <n v="0"/>
    <n v="55485.02"/>
    <n v="65155.99"/>
    <n v="8917.93"/>
    <n v="111723.08"/>
    <n v="626594850.33999527"/>
    <n v="62659.485033999525"/>
  </r>
  <r>
    <s v="MEM4361"/>
    <x v="9"/>
    <x v="0"/>
    <n v="39"/>
    <x v="1"/>
    <x v="0"/>
    <x v="3"/>
    <x v="4"/>
    <n v="19"/>
    <n v="1.65"/>
    <x v="1"/>
    <x v="0"/>
    <n v="9371.5"/>
    <n v="2727.64"/>
    <n v="2121.11"/>
    <n v="0"/>
    <n v="34109.25"/>
    <n v="40140.449999999997"/>
    <n v="-29115.14"/>
    <n v="103364.84"/>
    <n v="626594850.33999527"/>
    <n v="62659.485033999525"/>
  </r>
  <r>
    <s v="MEM4362"/>
    <x v="8"/>
    <x v="0"/>
    <n v="74"/>
    <x v="0"/>
    <x v="3"/>
    <x v="3"/>
    <x v="2"/>
    <n v="23"/>
    <n v="3.97"/>
    <x v="1"/>
    <x v="0"/>
    <n v="10100.24"/>
    <n v="2978.04"/>
    <n v="675.38"/>
    <n v="0"/>
    <n v="22709.69"/>
    <n v="24978.720000000001"/>
    <n v="-522.69000000000005"/>
    <n v="48211.1"/>
    <n v="626594850.33999527"/>
    <n v="62659.485033999525"/>
  </r>
  <r>
    <s v="MEM4363"/>
    <x v="6"/>
    <x v="0"/>
    <n v="62"/>
    <x v="0"/>
    <x v="6"/>
    <x v="0"/>
    <x v="4"/>
    <n v="29"/>
    <n v="2.4900000000000002"/>
    <x v="0"/>
    <x v="0"/>
    <n v="16876.71"/>
    <n v="4033.64"/>
    <n v="1820.47"/>
    <n v="0"/>
    <n v="40076.239999999998"/>
    <n v="77764.13"/>
    <n v="-28301.68"/>
    <n v="146142.04999999999"/>
    <n v="626594850.33999527"/>
    <n v="62659.485033999525"/>
  </r>
  <r>
    <s v="MEM4364"/>
    <x v="3"/>
    <x v="1"/>
    <n v="69"/>
    <x v="0"/>
    <x v="1"/>
    <x v="1"/>
    <x v="4"/>
    <n v="19"/>
    <n v="2.95"/>
    <x v="1"/>
    <x v="0"/>
    <n v="15916.79"/>
    <n v="4776.95"/>
    <n v="7346.16"/>
    <n v="0"/>
    <n v="24363.72"/>
    <n v="32575.85"/>
    <n v="-26756.59"/>
    <n v="83696.160000000003"/>
    <n v="626594850.33999527"/>
    <n v="62659.485033999525"/>
  </r>
  <r>
    <s v="MEM4365"/>
    <x v="6"/>
    <x v="0"/>
    <n v="22"/>
    <x v="2"/>
    <x v="1"/>
    <x v="3"/>
    <x v="1"/>
    <n v="23"/>
    <n v="1.97"/>
    <x v="1"/>
    <x v="0"/>
    <n v="1429.37"/>
    <n v="2629.08"/>
    <n v="5430.62"/>
    <n v="0"/>
    <n v="5420.6"/>
    <n v="5191.25"/>
    <n v="-13481.43"/>
    <n v="24093.279999999999"/>
    <n v="626594850.33999527"/>
    <n v="62659.485033999525"/>
  </r>
  <r>
    <s v="MEM4366"/>
    <x v="8"/>
    <x v="0"/>
    <n v="40"/>
    <x v="1"/>
    <x v="0"/>
    <x v="0"/>
    <x v="3"/>
    <n v="27"/>
    <n v="2.41"/>
    <x v="1"/>
    <x v="0"/>
    <n v="9603.66"/>
    <n v="3845.06"/>
    <n v="6039.83"/>
    <n v="0"/>
    <n v="12823.59"/>
    <n v="33351.75"/>
    <n v="-21310.97"/>
    <n v="67486.31"/>
    <n v="626594850.33999527"/>
    <n v="62659.485033999525"/>
  </r>
  <r>
    <s v="MEM4367"/>
    <x v="3"/>
    <x v="1"/>
    <n v="74"/>
    <x v="0"/>
    <x v="1"/>
    <x v="3"/>
    <x v="2"/>
    <n v="36"/>
    <n v="2.5499999999999998"/>
    <x v="0"/>
    <x v="0"/>
    <n v="2971.08"/>
    <n v="4006.74"/>
    <n v="6148.12"/>
    <n v="0"/>
    <n v="12333.33"/>
    <n v="8757.07"/>
    <n v="12419.36"/>
    <n v="8671.0400000000009"/>
    <n v="626594850.33999527"/>
    <n v="62659.485033999525"/>
  </r>
  <r>
    <s v="MEM4368"/>
    <x v="0"/>
    <x v="1"/>
    <n v="39"/>
    <x v="1"/>
    <x v="6"/>
    <x v="0"/>
    <x v="2"/>
    <n v="30"/>
    <n v="1.75"/>
    <x v="0"/>
    <x v="0"/>
    <n v="4993.58"/>
    <n v="4615.17"/>
    <n v="1178.06"/>
    <n v="0"/>
    <n v="18573.580000000002"/>
    <n v="12644.51"/>
    <n v="4197.3900000000003"/>
    <n v="27020.7"/>
    <n v="626594850.33999527"/>
    <n v="62659.485033999525"/>
  </r>
  <r>
    <s v="MEM4369"/>
    <x v="2"/>
    <x v="1"/>
    <n v="76"/>
    <x v="0"/>
    <x v="6"/>
    <x v="0"/>
    <x v="5"/>
    <n v="25"/>
    <n v="3.07"/>
    <x v="0"/>
    <x v="0"/>
    <n v="11259.24"/>
    <n v="1953.05"/>
    <n v="2293.2199999999998"/>
    <n v="0"/>
    <n v="30192.85"/>
    <n v="40582.160000000003"/>
    <n v="-21179.38"/>
    <n v="91954.39"/>
    <n v="626594850.33999527"/>
    <n v="62659.485033999525"/>
  </r>
  <r>
    <s v="MEM4370"/>
    <x v="1"/>
    <x v="1"/>
    <n v="50"/>
    <x v="1"/>
    <x v="1"/>
    <x v="1"/>
    <x v="1"/>
    <n v="33"/>
    <n v="2.25"/>
    <x v="1"/>
    <x v="0"/>
    <n v="2034.18"/>
    <n v="637.83000000000004"/>
    <n v="2554.04"/>
    <n v="0"/>
    <n v="5163.25"/>
    <n v="2977.2"/>
    <n v="17504.07"/>
    <n v="-9363.6200000000008"/>
    <n v="626594850.33999527"/>
    <n v="62659.485033999525"/>
  </r>
  <r>
    <s v="MEM4371"/>
    <x v="5"/>
    <x v="0"/>
    <n v="69"/>
    <x v="0"/>
    <x v="3"/>
    <x v="1"/>
    <x v="5"/>
    <n v="28"/>
    <n v="2.81"/>
    <x v="1"/>
    <x v="0"/>
    <n v="7915.34"/>
    <n v="4723.0600000000004"/>
    <n v="2472.3200000000002"/>
    <n v="0"/>
    <n v="39200.22"/>
    <n v="13050.27"/>
    <n v="29190.99"/>
    <n v="23059.5"/>
    <n v="626594850.33999527"/>
    <n v="62659.485033999525"/>
  </r>
  <r>
    <s v="MEM4372"/>
    <x v="8"/>
    <x v="0"/>
    <n v="79"/>
    <x v="0"/>
    <x v="2"/>
    <x v="3"/>
    <x v="5"/>
    <n v="34"/>
    <n v="3.09"/>
    <x v="0"/>
    <x v="0"/>
    <n v="5646.4"/>
    <n v="569.45000000000005"/>
    <n v="1529"/>
    <n v="0"/>
    <n v="7349.05"/>
    <n v="16686.82"/>
    <n v="27210.74"/>
    <n v="-3174.87"/>
    <n v="626594850.33999527"/>
    <n v="62659.485033999525"/>
  </r>
  <r>
    <s v="MEM4373"/>
    <x v="1"/>
    <x v="1"/>
    <n v="74"/>
    <x v="0"/>
    <x v="1"/>
    <x v="0"/>
    <x v="2"/>
    <n v="37"/>
    <n v="2.9"/>
    <x v="0"/>
    <x v="0"/>
    <n v="3888.69"/>
    <n v="4139.71"/>
    <n v="7457.19"/>
    <n v="0"/>
    <n v="15942.87"/>
    <n v="18995.009999999998"/>
    <n v="-6907.01"/>
    <n v="41844.89"/>
    <n v="626594850.33999527"/>
    <n v="62659.485033999525"/>
  </r>
  <r>
    <s v="MEM4374"/>
    <x v="3"/>
    <x v="0"/>
    <n v="73"/>
    <x v="0"/>
    <x v="6"/>
    <x v="0"/>
    <x v="3"/>
    <n v="18"/>
    <n v="1.46"/>
    <x v="0"/>
    <x v="0"/>
    <n v="9288.4"/>
    <n v="3399.43"/>
    <n v="4991.3"/>
    <n v="0"/>
    <n v="34540.61"/>
    <n v="40777.89"/>
    <n v="-16865.91"/>
    <n v="92184.41"/>
    <n v="626594850.33999527"/>
    <n v="62659.485033999525"/>
  </r>
  <r>
    <s v="MEM4375"/>
    <x v="7"/>
    <x v="1"/>
    <n v="29"/>
    <x v="2"/>
    <x v="5"/>
    <x v="3"/>
    <x v="1"/>
    <n v="27"/>
    <n v="1.96"/>
    <x v="0"/>
    <x v="0"/>
    <n v="5924.3"/>
    <n v="4406.53"/>
    <n v="4210.8100000000004"/>
    <n v="0"/>
    <n v="25326.62"/>
    <n v="19101.05"/>
    <n v="-14004.61"/>
    <n v="58432.28"/>
    <n v="626594850.33999527"/>
    <n v="62659.485033999525"/>
  </r>
  <r>
    <s v="MEM4376"/>
    <x v="4"/>
    <x v="0"/>
    <n v="77"/>
    <x v="0"/>
    <x v="0"/>
    <x v="3"/>
    <x v="2"/>
    <n v="39"/>
    <n v="1.95"/>
    <x v="0"/>
    <x v="0"/>
    <n v="18488.05"/>
    <n v="1882.09"/>
    <n v="7689.91"/>
    <n v="0"/>
    <n v="26003.62"/>
    <n v="90394.02"/>
    <n v="-827.05"/>
    <n v="117224.69"/>
    <n v="626594850.33999527"/>
    <n v="62659.485033999525"/>
  </r>
  <r>
    <s v="MEM4377"/>
    <x v="6"/>
    <x v="1"/>
    <n v="27"/>
    <x v="2"/>
    <x v="6"/>
    <x v="0"/>
    <x v="0"/>
    <n v="35"/>
    <n v="1.86"/>
    <x v="0"/>
    <x v="0"/>
    <n v="17066.810000000001"/>
    <n v="4213.58"/>
    <n v="77.510000000000005"/>
    <n v="0"/>
    <n v="54308.38"/>
    <n v="78008.14"/>
    <n v="24801.64"/>
    <n v="107514.88"/>
    <n v="626594850.33999527"/>
    <n v="62659.485033999525"/>
  </r>
  <r>
    <s v="MEM4378"/>
    <x v="2"/>
    <x v="1"/>
    <n v="67"/>
    <x v="0"/>
    <x v="4"/>
    <x v="0"/>
    <x v="2"/>
    <n v="28"/>
    <n v="3.03"/>
    <x v="0"/>
    <x v="0"/>
    <n v="8049.25"/>
    <n v="4548.4799999999996"/>
    <n v="3548.44"/>
    <n v="0"/>
    <n v="39665.33"/>
    <n v="14358.19"/>
    <n v="-13127.01"/>
    <n v="67150.53"/>
    <n v="626594850.33999527"/>
    <n v="62659.485033999525"/>
  </r>
  <r>
    <s v="MEM4379"/>
    <x v="0"/>
    <x v="1"/>
    <n v="23"/>
    <x v="2"/>
    <x v="0"/>
    <x v="1"/>
    <x v="4"/>
    <n v="21"/>
    <n v="1.63"/>
    <x v="1"/>
    <x v="0"/>
    <n v="6985.81"/>
    <n v="3459.06"/>
    <n v="1089.97"/>
    <n v="0"/>
    <n v="28925.37"/>
    <n v="19199.080000000002"/>
    <n v="17549.38"/>
    <n v="30575.07"/>
    <n v="626594850.33999527"/>
    <n v="62659.485033999525"/>
  </r>
  <r>
    <s v="MEM4380"/>
    <x v="1"/>
    <x v="0"/>
    <n v="26"/>
    <x v="2"/>
    <x v="4"/>
    <x v="0"/>
    <x v="1"/>
    <n v="25"/>
    <n v="2.92"/>
    <x v="0"/>
    <x v="0"/>
    <n v="17465.96"/>
    <n v="441.4"/>
    <n v="4292.3100000000004"/>
    <n v="0"/>
    <n v="67294.41"/>
    <n v="49379.21"/>
    <n v="26253.17"/>
    <n v="90420.45"/>
    <n v="626594850.33999527"/>
    <n v="62659.485033999525"/>
  </r>
  <r>
    <s v="MEM4381"/>
    <x v="7"/>
    <x v="0"/>
    <n v="34"/>
    <x v="1"/>
    <x v="6"/>
    <x v="1"/>
    <x v="0"/>
    <n v="25"/>
    <n v="1.68"/>
    <x v="1"/>
    <x v="0"/>
    <n v="8375.7800000000007"/>
    <n v="1434.35"/>
    <n v="3264.39"/>
    <n v="0"/>
    <n v="33891.93"/>
    <n v="12634.18"/>
    <n v="-27412.87"/>
    <n v="73938.98"/>
    <n v="626594850.33999527"/>
    <n v="62659.485033999525"/>
  </r>
  <r>
    <s v="MEM4382"/>
    <x v="6"/>
    <x v="1"/>
    <n v="78"/>
    <x v="0"/>
    <x v="1"/>
    <x v="0"/>
    <x v="3"/>
    <n v="29"/>
    <n v="1.6"/>
    <x v="0"/>
    <x v="0"/>
    <n v="7110.75"/>
    <n v="2012.8"/>
    <n v="6272.5"/>
    <n v="0"/>
    <n v="24506.28"/>
    <n v="32204.59"/>
    <n v="6596.42"/>
    <n v="50114.45"/>
    <n v="626594850.33999527"/>
    <n v="62659.485033999525"/>
  </r>
  <r>
    <s v="MEM4383"/>
    <x v="2"/>
    <x v="1"/>
    <n v="52"/>
    <x v="1"/>
    <x v="6"/>
    <x v="2"/>
    <x v="1"/>
    <n v="28"/>
    <n v="1.23"/>
    <x v="0"/>
    <x v="0"/>
    <n v="14879.84"/>
    <n v="1865.02"/>
    <n v="6874.12"/>
    <n v="0"/>
    <n v="52489.53"/>
    <n v="58203.51"/>
    <n v="6862.37"/>
    <n v="103830.67"/>
    <n v="626594850.33999527"/>
    <n v="62659.485033999525"/>
  </r>
  <r>
    <s v="MEM4384"/>
    <x v="7"/>
    <x v="0"/>
    <n v="32"/>
    <x v="1"/>
    <x v="4"/>
    <x v="2"/>
    <x v="0"/>
    <n v="23"/>
    <n v="2.46"/>
    <x v="1"/>
    <x v="0"/>
    <n v="12963.3"/>
    <n v="3864.29"/>
    <n v="569.95000000000005"/>
    <n v="0"/>
    <n v="28409.360000000001"/>
    <n v="64204.47"/>
    <n v="15077.46"/>
    <n v="77536.37"/>
    <n v="626594850.33999527"/>
    <n v="62659.485033999525"/>
  </r>
  <r>
    <s v="MEM4385"/>
    <x v="5"/>
    <x v="0"/>
    <n v="22"/>
    <x v="2"/>
    <x v="4"/>
    <x v="2"/>
    <x v="4"/>
    <n v="33"/>
    <n v="1.38"/>
    <x v="1"/>
    <x v="0"/>
    <n v="1899.89"/>
    <n v="1584.06"/>
    <n v="2723.65"/>
    <n v="0"/>
    <n v="6807.82"/>
    <n v="5886.05"/>
    <n v="14637.2"/>
    <n v="-1943.33"/>
    <n v="626594850.33999527"/>
    <n v="62659.485033999525"/>
  </r>
  <r>
    <s v="MEM4386"/>
    <x v="9"/>
    <x v="1"/>
    <n v="62"/>
    <x v="0"/>
    <x v="4"/>
    <x v="0"/>
    <x v="5"/>
    <n v="29"/>
    <n v="2.64"/>
    <x v="1"/>
    <x v="0"/>
    <n v="5198.12"/>
    <n v="2181.4"/>
    <n v="3441.59"/>
    <n v="0"/>
    <n v="10920.58"/>
    <n v="22857.74"/>
    <n v="-12062.03"/>
    <n v="45840.35"/>
    <n v="626594850.33999527"/>
    <n v="62659.485033999525"/>
  </r>
  <r>
    <s v="MEM4387"/>
    <x v="2"/>
    <x v="0"/>
    <n v="54"/>
    <x v="1"/>
    <x v="0"/>
    <x v="0"/>
    <x v="0"/>
    <n v="29"/>
    <n v="2.2400000000000002"/>
    <x v="0"/>
    <x v="0"/>
    <n v="14719.71"/>
    <n v="4298.82"/>
    <n v="7786.99"/>
    <n v="0"/>
    <n v="24985.78"/>
    <n v="33927.699999999997"/>
    <n v="-16179.23"/>
    <n v="75092.710000000006"/>
    <n v="626594850.33999527"/>
    <n v="62659.485033999525"/>
  </r>
  <r>
    <s v="MEM4388"/>
    <x v="4"/>
    <x v="1"/>
    <n v="57"/>
    <x v="0"/>
    <x v="2"/>
    <x v="1"/>
    <x v="2"/>
    <n v="24"/>
    <n v="1.67"/>
    <x v="0"/>
    <x v="0"/>
    <n v="1235.6500000000001"/>
    <n v="2959.12"/>
    <n v="160.31"/>
    <n v="0"/>
    <n v="5402.46"/>
    <n v="3045.61"/>
    <n v="20923.54"/>
    <n v="-12475.47"/>
    <n v="626594850.33999527"/>
    <n v="62659.485033999525"/>
  </r>
  <r>
    <s v="MEM4389"/>
    <x v="5"/>
    <x v="1"/>
    <n v="46"/>
    <x v="1"/>
    <x v="4"/>
    <x v="3"/>
    <x v="0"/>
    <n v="26"/>
    <n v="2.44"/>
    <x v="1"/>
    <x v="0"/>
    <n v="1205.6099999999999"/>
    <n v="4035"/>
    <n v="5797.36"/>
    <n v="0"/>
    <n v="4936.25"/>
    <n v="3878.63"/>
    <n v="-7299.13"/>
    <n v="16114.01"/>
    <n v="626594850.33999527"/>
    <n v="62659.485033999525"/>
  </r>
  <r>
    <s v="MEM4390"/>
    <x v="2"/>
    <x v="0"/>
    <n v="32"/>
    <x v="1"/>
    <x v="5"/>
    <x v="1"/>
    <x v="3"/>
    <n v="26"/>
    <n v="3.28"/>
    <x v="1"/>
    <x v="0"/>
    <n v="6788.22"/>
    <n v="3304.49"/>
    <n v="1290.02"/>
    <n v="0"/>
    <n v="24108.33"/>
    <n v="26157.1"/>
    <n v="-16483.63"/>
    <n v="66749.06"/>
    <n v="626594850.33999527"/>
    <n v="62659.485033999525"/>
  </r>
  <r>
    <s v="MEM4391"/>
    <x v="1"/>
    <x v="0"/>
    <n v="32"/>
    <x v="1"/>
    <x v="4"/>
    <x v="0"/>
    <x v="3"/>
    <n v="29"/>
    <n v="2.77"/>
    <x v="1"/>
    <x v="0"/>
    <n v="11530.25"/>
    <n v="1405.37"/>
    <n v="3537.37"/>
    <n v="0"/>
    <n v="25271.119999999999"/>
    <n v="37729.879999999997"/>
    <n v="-2795.54"/>
    <n v="65796.539999999994"/>
    <n v="626594850.33999527"/>
    <n v="62659.485033999525"/>
  </r>
  <r>
    <s v="MEM4392"/>
    <x v="2"/>
    <x v="0"/>
    <n v="46"/>
    <x v="1"/>
    <x v="3"/>
    <x v="2"/>
    <x v="5"/>
    <n v="36"/>
    <n v="2.91"/>
    <x v="1"/>
    <x v="0"/>
    <n v="14361.38"/>
    <n v="1980.28"/>
    <n v="3881.41"/>
    <n v="0"/>
    <n v="20633.240000000002"/>
    <n v="67373.64"/>
    <n v="-11711.89"/>
    <n v="99718.77"/>
    <n v="626594850.33999527"/>
    <n v="62659.485033999525"/>
  </r>
  <r>
    <s v="MEM4393"/>
    <x v="9"/>
    <x v="1"/>
    <n v="71"/>
    <x v="0"/>
    <x v="1"/>
    <x v="0"/>
    <x v="0"/>
    <n v="27"/>
    <n v="2.54"/>
    <x v="0"/>
    <x v="0"/>
    <n v="7673.75"/>
    <n v="3552.94"/>
    <n v="4230.96"/>
    <n v="0"/>
    <n v="21584.39"/>
    <n v="33380.47"/>
    <n v="-18407.59"/>
    <n v="73372.45"/>
    <n v="626594850.33999527"/>
    <n v="62659.485033999525"/>
  </r>
  <r>
    <s v="MEM4394"/>
    <x v="5"/>
    <x v="0"/>
    <n v="57"/>
    <x v="0"/>
    <x v="3"/>
    <x v="2"/>
    <x v="1"/>
    <n v="25"/>
    <n v="2.42"/>
    <x v="0"/>
    <x v="0"/>
    <n v="6634.65"/>
    <n v="938.66"/>
    <n v="744.84"/>
    <n v="0"/>
    <n v="31003.42"/>
    <n v="28497.8"/>
    <n v="26784.91"/>
    <n v="32716.31"/>
    <n v="626594850.33999527"/>
    <n v="62659.485033999525"/>
  </r>
  <r>
    <s v="MEM4395"/>
    <x v="2"/>
    <x v="1"/>
    <n v="53"/>
    <x v="1"/>
    <x v="1"/>
    <x v="0"/>
    <x v="3"/>
    <n v="35"/>
    <n v="2.1"/>
    <x v="0"/>
    <x v="0"/>
    <n v="9248.02"/>
    <n v="3503.87"/>
    <n v="7016.15"/>
    <n v="0"/>
    <n v="44756.75"/>
    <n v="33952.269999999997"/>
    <n v="-2329.84"/>
    <n v="81038.86"/>
    <n v="626594850.33999527"/>
    <n v="62659.485033999525"/>
  </r>
  <r>
    <s v="MEM4396"/>
    <x v="7"/>
    <x v="0"/>
    <n v="35"/>
    <x v="1"/>
    <x v="4"/>
    <x v="0"/>
    <x v="3"/>
    <n v="31"/>
    <n v="3.04"/>
    <x v="0"/>
    <x v="0"/>
    <n v="3000.96"/>
    <n v="1157.68"/>
    <n v="933.38"/>
    <n v="0"/>
    <n v="6417.81"/>
    <n v="5020.7299999999996"/>
    <n v="18422.64"/>
    <n v="-6984.1"/>
    <n v="626594850.33999527"/>
    <n v="62659.485033999525"/>
  </r>
  <r>
    <s v="MEM4397"/>
    <x v="5"/>
    <x v="0"/>
    <n v="60"/>
    <x v="0"/>
    <x v="6"/>
    <x v="1"/>
    <x v="4"/>
    <n v="33"/>
    <n v="2.8"/>
    <x v="1"/>
    <x v="0"/>
    <n v="3864.38"/>
    <n v="2023.5"/>
    <n v="2781.24"/>
    <n v="0"/>
    <n v="8114.84"/>
    <n v="11001.83"/>
    <n v="18695.43"/>
    <n v="421.24"/>
    <n v="626594850.33999527"/>
    <n v="62659.485033999525"/>
  </r>
  <r>
    <s v="MEM4398"/>
    <x v="7"/>
    <x v="1"/>
    <n v="34"/>
    <x v="1"/>
    <x v="5"/>
    <x v="2"/>
    <x v="5"/>
    <n v="35"/>
    <n v="1.74"/>
    <x v="0"/>
    <x v="0"/>
    <n v="2360.1999999999998"/>
    <n v="2342.88"/>
    <n v="6721.28"/>
    <n v="0"/>
    <n v="11177.61"/>
    <n v="8676.31"/>
    <n v="24188.02"/>
    <n v="-4334.1000000000004"/>
    <n v="626594850.33999527"/>
    <n v="62659.485033999525"/>
  </r>
  <r>
    <s v="MEM4399"/>
    <x v="7"/>
    <x v="1"/>
    <n v="63"/>
    <x v="0"/>
    <x v="5"/>
    <x v="0"/>
    <x v="2"/>
    <n v="29"/>
    <n v="3.22"/>
    <x v="0"/>
    <x v="0"/>
    <n v="16710.11"/>
    <n v="1431.65"/>
    <n v="3033.96"/>
    <n v="0"/>
    <n v="57250.64"/>
    <n v="57605.22"/>
    <n v="-28331.68"/>
    <n v="143187.54"/>
    <n v="626594850.33999527"/>
    <n v="62659.485033999525"/>
  </r>
  <r>
    <s v="MEM4400"/>
    <x v="7"/>
    <x v="1"/>
    <n v="58"/>
    <x v="0"/>
    <x v="3"/>
    <x v="2"/>
    <x v="2"/>
    <n v="36"/>
    <n v="2.16"/>
    <x v="1"/>
    <x v="0"/>
    <n v="10375.129999999999"/>
    <n v="317.99"/>
    <n v="3418.25"/>
    <n v="0"/>
    <n v="25552.22"/>
    <n v="15023.65"/>
    <n v="15610.65"/>
    <n v="24965.22"/>
    <n v="626594850.33999527"/>
    <n v="62659.485033999525"/>
  </r>
  <r>
    <s v="MEM4401"/>
    <x v="7"/>
    <x v="0"/>
    <n v="40"/>
    <x v="1"/>
    <x v="4"/>
    <x v="0"/>
    <x v="2"/>
    <n v="28"/>
    <n v="2.5299999999999998"/>
    <x v="1"/>
    <x v="0"/>
    <n v="5809.33"/>
    <n v="3524.7"/>
    <n v="3636.61"/>
    <n v="0"/>
    <n v="9922.9699999999993"/>
    <n v="24940.41"/>
    <n v="6439.05"/>
    <n v="28424.33"/>
    <n v="626594850.33999527"/>
    <n v="62659.485033999525"/>
  </r>
  <r>
    <s v="MEM4402"/>
    <x v="0"/>
    <x v="0"/>
    <n v="54"/>
    <x v="1"/>
    <x v="2"/>
    <x v="0"/>
    <x v="0"/>
    <n v="30"/>
    <n v="2.34"/>
    <x v="0"/>
    <x v="0"/>
    <n v="8401.81"/>
    <n v="117.33"/>
    <n v="6192.81"/>
    <n v="0"/>
    <n v="36383.67"/>
    <n v="26923.27"/>
    <n v="-834.24"/>
    <n v="64141.18"/>
    <n v="626594850.33999527"/>
    <n v="62659.485033999525"/>
  </r>
  <r>
    <s v="MEM4403"/>
    <x v="9"/>
    <x v="1"/>
    <n v="64"/>
    <x v="0"/>
    <x v="2"/>
    <x v="1"/>
    <x v="1"/>
    <n v="40"/>
    <n v="2.34"/>
    <x v="1"/>
    <x v="0"/>
    <n v="2042.96"/>
    <n v="2471.83"/>
    <n v="6976.89"/>
    <n v="0"/>
    <n v="4063.04"/>
    <n v="9024.2999999999993"/>
    <n v="-4743.41"/>
    <n v="17830.75"/>
    <n v="626594850.33999527"/>
    <n v="62659.485033999525"/>
  </r>
  <r>
    <s v="MEM4404"/>
    <x v="3"/>
    <x v="0"/>
    <n v="22"/>
    <x v="2"/>
    <x v="4"/>
    <x v="3"/>
    <x v="3"/>
    <n v="27"/>
    <n v="2.52"/>
    <x v="0"/>
    <x v="0"/>
    <n v="16410.38"/>
    <n v="2070.67"/>
    <n v="3907.66"/>
    <n v="0"/>
    <n v="64357.96"/>
    <n v="45110.54"/>
    <n v="-21115.03"/>
    <n v="130583.53"/>
    <n v="626594850.33999527"/>
    <n v="62659.485033999525"/>
  </r>
  <r>
    <s v="MEM4405"/>
    <x v="2"/>
    <x v="1"/>
    <n v="38"/>
    <x v="1"/>
    <x v="3"/>
    <x v="1"/>
    <x v="4"/>
    <n v="36"/>
    <n v="1.42"/>
    <x v="1"/>
    <x v="0"/>
    <n v="14406.01"/>
    <n v="980.48"/>
    <n v="6044.88"/>
    <n v="0"/>
    <n v="65271.47"/>
    <n v="46837.71"/>
    <n v="-9364.9"/>
    <n v="121474.08"/>
    <n v="626594850.33999527"/>
    <n v="62659.485033999525"/>
  </r>
  <r>
    <s v="MEM4406"/>
    <x v="8"/>
    <x v="0"/>
    <n v="40"/>
    <x v="1"/>
    <x v="2"/>
    <x v="0"/>
    <x v="3"/>
    <n v="26"/>
    <n v="2.7"/>
    <x v="1"/>
    <x v="0"/>
    <n v="3272.86"/>
    <n v="2853.67"/>
    <n v="5819.71"/>
    <n v="0"/>
    <n v="10050.31"/>
    <n v="14306.62"/>
    <n v="14625.39"/>
    <n v="9731.5400000000009"/>
    <n v="626594850.33999527"/>
    <n v="62659.485033999525"/>
  </r>
  <r>
    <s v="MEM4407"/>
    <x v="5"/>
    <x v="0"/>
    <n v="44"/>
    <x v="1"/>
    <x v="3"/>
    <x v="1"/>
    <x v="5"/>
    <n v="32"/>
    <n v="2.5099999999999998"/>
    <x v="1"/>
    <x v="0"/>
    <n v="12762.74"/>
    <n v="2336"/>
    <n v="1132.6300000000001"/>
    <n v="0"/>
    <n v="15734.8"/>
    <n v="37016.69"/>
    <n v="2218.44"/>
    <n v="50533.05"/>
    <n v="626594850.33999527"/>
    <n v="62659.485033999525"/>
  </r>
  <r>
    <s v="MEM4408"/>
    <x v="0"/>
    <x v="1"/>
    <n v="77"/>
    <x v="0"/>
    <x v="0"/>
    <x v="0"/>
    <x v="1"/>
    <n v="34"/>
    <n v="2.4"/>
    <x v="1"/>
    <x v="0"/>
    <n v="1992.32"/>
    <n v="487.73"/>
    <n v="3676.22"/>
    <n v="0"/>
    <n v="7724.31"/>
    <n v="9377.33"/>
    <n v="25831.15"/>
    <n v="-8729.51"/>
    <n v="626594850.33999527"/>
    <n v="62659.485033999525"/>
  </r>
  <r>
    <s v="MEM4409"/>
    <x v="1"/>
    <x v="0"/>
    <n v="36"/>
    <x v="1"/>
    <x v="2"/>
    <x v="3"/>
    <x v="2"/>
    <n v="32"/>
    <n v="3.3"/>
    <x v="1"/>
    <x v="0"/>
    <n v="8919.9599999999991"/>
    <n v="4433.8900000000003"/>
    <n v="2942.94"/>
    <n v="0"/>
    <n v="41537.4"/>
    <n v="30463.66"/>
    <n v="15076.93"/>
    <n v="56924.13"/>
    <n v="626594850.33999527"/>
    <n v="62659.485033999525"/>
  </r>
  <r>
    <s v="MEM4410"/>
    <x v="3"/>
    <x v="1"/>
    <n v="26"/>
    <x v="2"/>
    <x v="5"/>
    <x v="3"/>
    <x v="2"/>
    <n v="27"/>
    <n v="2.06"/>
    <x v="1"/>
    <x v="0"/>
    <n v="18487.12"/>
    <n v="4588.12"/>
    <n v="6746.61"/>
    <n v="0"/>
    <n v="29979.42"/>
    <n v="33890.910000000003"/>
    <n v="-24700.46"/>
    <n v="88570.79"/>
    <n v="626594850.33999527"/>
    <n v="62659.485033999525"/>
  </r>
  <r>
    <s v="MEM4411"/>
    <x v="1"/>
    <x v="0"/>
    <n v="64"/>
    <x v="0"/>
    <x v="5"/>
    <x v="0"/>
    <x v="4"/>
    <n v="29"/>
    <n v="1.3"/>
    <x v="1"/>
    <x v="0"/>
    <n v="5271.63"/>
    <n v="741.13"/>
    <n v="5805.65"/>
    <n v="0"/>
    <n v="18224.080000000002"/>
    <n v="7499.01"/>
    <n v="24219.55"/>
    <n v="1503.54"/>
    <n v="626594850.33999527"/>
    <n v="62659.485033999525"/>
  </r>
  <r>
    <s v="MEM4412"/>
    <x v="3"/>
    <x v="1"/>
    <n v="71"/>
    <x v="0"/>
    <x v="5"/>
    <x v="3"/>
    <x v="5"/>
    <n v="25"/>
    <n v="1.3"/>
    <x v="0"/>
    <x v="0"/>
    <n v="4474.53"/>
    <n v="2735.09"/>
    <n v="2190.2399999999998"/>
    <n v="0"/>
    <n v="13995.43"/>
    <n v="15562.25"/>
    <n v="24850.94"/>
    <n v="4706.74"/>
    <n v="626594850.33999527"/>
    <n v="62659.485033999525"/>
  </r>
  <r>
    <s v="MEM4413"/>
    <x v="0"/>
    <x v="1"/>
    <n v="76"/>
    <x v="0"/>
    <x v="0"/>
    <x v="1"/>
    <x v="2"/>
    <n v="31"/>
    <n v="2.8"/>
    <x v="0"/>
    <x v="0"/>
    <n v="2687.66"/>
    <n v="541.57000000000005"/>
    <n v="3369.91"/>
    <n v="0"/>
    <n v="3840.76"/>
    <n v="12673.8"/>
    <n v="-18744.47"/>
    <n v="35259.03"/>
    <n v="626594850.33999527"/>
    <n v="62659.485033999525"/>
  </r>
  <r>
    <s v="MEM4414"/>
    <x v="9"/>
    <x v="1"/>
    <n v="64"/>
    <x v="0"/>
    <x v="6"/>
    <x v="1"/>
    <x v="5"/>
    <n v="24"/>
    <n v="1.54"/>
    <x v="1"/>
    <x v="0"/>
    <n v="12304.25"/>
    <n v="608.98"/>
    <n v="6551.52"/>
    <n v="0"/>
    <n v="30282.080000000002"/>
    <n v="57408.56"/>
    <n v="5984.56"/>
    <n v="81706.080000000002"/>
    <n v="626594850.33999527"/>
    <n v="62659.485033999525"/>
  </r>
  <r>
    <s v="MEM4415"/>
    <x v="2"/>
    <x v="0"/>
    <n v="66"/>
    <x v="0"/>
    <x v="0"/>
    <x v="1"/>
    <x v="5"/>
    <n v="22"/>
    <n v="2.16"/>
    <x v="0"/>
    <x v="0"/>
    <n v="4646.05"/>
    <n v="1970.33"/>
    <n v="3304.53"/>
    <n v="0"/>
    <n v="10822.24"/>
    <n v="16516.900000000001"/>
    <n v="27763.48"/>
    <n v="-424.34"/>
    <n v="626594850.33999527"/>
    <n v="62659.485033999525"/>
  </r>
  <r>
    <s v="MEM4416"/>
    <x v="7"/>
    <x v="0"/>
    <n v="25"/>
    <x v="2"/>
    <x v="4"/>
    <x v="1"/>
    <x v="3"/>
    <n v="31"/>
    <n v="2.67"/>
    <x v="0"/>
    <x v="0"/>
    <n v="7425.71"/>
    <n v="1558.66"/>
    <n v="7551.23"/>
    <n v="0"/>
    <n v="28410.35"/>
    <n v="16960.57"/>
    <n v="-6415.44"/>
    <n v="51786.36"/>
    <n v="626594850.33999527"/>
    <n v="62659.485033999525"/>
  </r>
  <r>
    <s v="MEM4417"/>
    <x v="3"/>
    <x v="0"/>
    <n v="65"/>
    <x v="0"/>
    <x v="4"/>
    <x v="2"/>
    <x v="2"/>
    <n v="41"/>
    <n v="0.18"/>
    <x v="1"/>
    <x v="0"/>
    <n v="7116.22"/>
    <n v="4787.87"/>
    <n v="6154.49"/>
    <n v="0"/>
    <n v="22542.67"/>
    <n v="20272.080000000002"/>
    <n v="29068.17"/>
    <n v="13746.58"/>
    <n v="626594850.33999527"/>
    <n v="62659.485033999525"/>
  </r>
  <r>
    <s v="MEM4418"/>
    <x v="2"/>
    <x v="1"/>
    <n v="47"/>
    <x v="1"/>
    <x v="0"/>
    <x v="1"/>
    <x v="3"/>
    <n v="27"/>
    <n v="2.79"/>
    <x v="0"/>
    <x v="0"/>
    <n v="2842.74"/>
    <n v="3882.32"/>
    <n v="5328.99"/>
    <n v="0"/>
    <n v="12377.76"/>
    <n v="5043.34"/>
    <n v="-1999.71"/>
    <n v="19420.810000000001"/>
    <n v="626594850.33999527"/>
    <n v="62659.485033999525"/>
  </r>
  <r>
    <s v="MEM4419"/>
    <x v="9"/>
    <x v="1"/>
    <n v="44"/>
    <x v="1"/>
    <x v="5"/>
    <x v="1"/>
    <x v="4"/>
    <n v="22"/>
    <n v="1.74"/>
    <x v="0"/>
    <x v="0"/>
    <n v="14074.47"/>
    <n v="815.1"/>
    <n v="99.43"/>
    <n v="0"/>
    <n v="66696.31"/>
    <n v="66411.48"/>
    <n v="-28314.37"/>
    <n v="161422.16"/>
    <n v="626594850.33999527"/>
    <n v="62659.485033999525"/>
  </r>
  <r>
    <s v="MEM4420"/>
    <x v="9"/>
    <x v="0"/>
    <n v="50"/>
    <x v="1"/>
    <x v="5"/>
    <x v="0"/>
    <x v="5"/>
    <n v="39"/>
    <n v="1.82"/>
    <x v="0"/>
    <x v="0"/>
    <n v="10071.89"/>
    <n v="806.95"/>
    <n v="5885.74"/>
    <n v="0"/>
    <n v="17002.439999999999"/>
    <n v="44703.99"/>
    <n v="29161.03"/>
    <n v="32545.4"/>
    <n v="626594850.33999527"/>
    <n v="62659.485033999525"/>
  </r>
  <r>
    <s v="MEM4421"/>
    <x v="3"/>
    <x v="1"/>
    <n v="25"/>
    <x v="2"/>
    <x v="1"/>
    <x v="3"/>
    <x v="2"/>
    <n v="42"/>
    <n v="2.4"/>
    <x v="1"/>
    <x v="0"/>
    <n v="18978.82"/>
    <n v="2399.84"/>
    <n v="4015.01"/>
    <n v="0"/>
    <n v="72351.81"/>
    <n v="59812.79"/>
    <n v="-17172"/>
    <n v="149336.6"/>
    <n v="626594850.33999527"/>
    <n v="62659.485033999525"/>
  </r>
  <r>
    <s v="MEM4422"/>
    <x v="0"/>
    <x v="1"/>
    <n v="79"/>
    <x v="0"/>
    <x v="4"/>
    <x v="3"/>
    <x v="3"/>
    <n v="30"/>
    <n v="0.96"/>
    <x v="1"/>
    <x v="0"/>
    <n v="11649.48"/>
    <n v="1271.6300000000001"/>
    <n v="548.21"/>
    <n v="0"/>
    <n v="45655.199999999997"/>
    <n v="18324.71"/>
    <n v="-28590.18"/>
    <n v="92570.09"/>
    <n v="626594850.33999527"/>
    <n v="62659.485033999525"/>
  </r>
  <r>
    <s v="MEM4423"/>
    <x v="3"/>
    <x v="1"/>
    <n v="24"/>
    <x v="2"/>
    <x v="2"/>
    <x v="0"/>
    <x v="3"/>
    <n v="31"/>
    <n v="2.71"/>
    <x v="1"/>
    <x v="0"/>
    <n v="1671.84"/>
    <n v="2576.52"/>
    <n v="6402.76"/>
    <n v="0"/>
    <n v="3611.68"/>
    <n v="4829.6000000000004"/>
    <n v="-5683.6"/>
    <n v="14124.88"/>
    <n v="626594850.33999527"/>
    <n v="62659.485033999525"/>
  </r>
  <r>
    <s v="MEM4424"/>
    <x v="5"/>
    <x v="1"/>
    <n v="55"/>
    <x v="1"/>
    <x v="0"/>
    <x v="0"/>
    <x v="3"/>
    <n v="25"/>
    <n v="1.28"/>
    <x v="0"/>
    <x v="0"/>
    <n v="14912.28"/>
    <n v="680.73"/>
    <n v="2100.12"/>
    <n v="0"/>
    <n v="55781.68"/>
    <n v="60912.34"/>
    <n v="-18063"/>
    <n v="134757.01999999999"/>
    <n v="626594850.33999527"/>
    <n v="62659.485033999525"/>
  </r>
  <r>
    <s v="MEM4425"/>
    <x v="8"/>
    <x v="0"/>
    <n v="49"/>
    <x v="1"/>
    <x v="2"/>
    <x v="3"/>
    <x v="3"/>
    <n v="36"/>
    <n v="2.1"/>
    <x v="1"/>
    <x v="0"/>
    <n v="14217.88"/>
    <n v="3863.11"/>
    <n v="1459.25"/>
    <n v="0"/>
    <n v="20466.23"/>
    <n v="28860.74"/>
    <n v="-20855.060000000001"/>
    <n v="70182.03"/>
    <n v="626594850.33999527"/>
    <n v="62659.485033999525"/>
  </r>
  <r>
    <s v="MEM4426"/>
    <x v="8"/>
    <x v="0"/>
    <n v="55"/>
    <x v="1"/>
    <x v="5"/>
    <x v="1"/>
    <x v="4"/>
    <n v="30"/>
    <n v="3.49"/>
    <x v="1"/>
    <x v="0"/>
    <n v="4863.1400000000003"/>
    <n v="3576.13"/>
    <n v="2489.54"/>
    <n v="0"/>
    <n v="6006.97"/>
    <n v="23318.34"/>
    <n v="3.07"/>
    <n v="29322.240000000002"/>
    <n v="626594850.33999527"/>
    <n v="62659.485033999525"/>
  </r>
  <r>
    <s v="MEM4427"/>
    <x v="9"/>
    <x v="1"/>
    <n v="42"/>
    <x v="1"/>
    <x v="4"/>
    <x v="1"/>
    <x v="2"/>
    <n v="36"/>
    <n v="2.74"/>
    <x v="1"/>
    <x v="0"/>
    <n v="3439.13"/>
    <n v="144.57"/>
    <n v="5511.96"/>
    <n v="0"/>
    <n v="4460.04"/>
    <n v="11964.44"/>
    <n v="-6141.47"/>
    <n v="22565.95"/>
    <n v="626594850.33999527"/>
    <n v="62659.485033999525"/>
  </r>
  <r>
    <s v="MEM4428"/>
    <x v="2"/>
    <x v="0"/>
    <n v="46"/>
    <x v="1"/>
    <x v="2"/>
    <x v="2"/>
    <x v="3"/>
    <n v="29"/>
    <n v="1.91"/>
    <x v="1"/>
    <x v="0"/>
    <n v="2828.44"/>
    <n v="2553.06"/>
    <n v="2404.6999999999998"/>
    <n v="0"/>
    <n v="12059.76"/>
    <n v="8001.27"/>
    <n v="23511.13"/>
    <n v="-3450.1"/>
    <n v="626594850.33999527"/>
    <n v="62659.485033999525"/>
  </r>
  <r>
    <s v="MEM4429"/>
    <x v="2"/>
    <x v="1"/>
    <n v="30"/>
    <x v="2"/>
    <x v="3"/>
    <x v="2"/>
    <x v="4"/>
    <n v="31"/>
    <n v="1.8"/>
    <x v="0"/>
    <x v="0"/>
    <n v="15706.9"/>
    <n v="4572.47"/>
    <n v="4602.53"/>
    <n v="0"/>
    <n v="46501.49"/>
    <n v="26437.46"/>
    <n v="28658.21"/>
    <n v="44280.74"/>
    <n v="626594850.33999527"/>
    <n v="62659.485033999525"/>
  </r>
  <r>
    <s v="MEM4430"/>
    <x v="8"/>
    <x v="0"/>
    <n v="76"/>
    <x v="0"/>
    <x v="2"/>
    <x v="0"/>
    <x v="1"/>
    <n v="44"/>
    <n v="3.1"/>
    <x v="0"/>
    <x v="0"/>
    <n v="11216.89"/>
    <n v="1324.83"/>
    <n v="3152.4"/>
    <n v="0"/>
    <n v="51976.99"/>
    <n v="29953.040000000001"/>
    <n v="11550.4"/>
    <n v="70379.63"/>
    <n v="626594850.33999527"/>
    <n v="62659.485033999525"/>
  </r>
  <r>
    <s v="MEM4431"/>
    <x v="4"/>
    <x v="0"/>
    <n v="66"/>
    <x v="0"/>
    <x v="3"/>
    <x v="2"/>
    <x v="3"/>
    <n v="22"/>
    <n v="2.15"/>
    <x v="1"/>
    <x v="0"/>
    <n v="3889.93"/>
    <n v="772.4"/>
    <n v="5028.47"/>
    <n v="0"/>
    <n v="7428.96"/>
    <n v="9065.91"/>
    <n v="-9133.25"/>
    <n v="25628.12"/>
    <n v="626594850.33999527"/>
    <n v="62659.485033999525"/>
  </r>
  <r>
    <s v="MEM4432"/>
    <x v="2"/>
    <x v="0"/>
    <n v="32"/>
    <x v="1"/>
    <x v="3"/>
    <x v="1"/>
    <x v="0"/>
    <n v="20"/>
    <n v="3.03"/>
    <x v="1"/>
    <x v="0"/>
    <n v="7586.86"/>
    <n v="3893.94"/>
    <n v="608.85"/>
    <n v="0"/>
    <n v="10622.83"/>
    <n v="33870.36"/>
    <n v="-18023.52"/>
    <n v="62516.71"/>
    <n v="626594850.33999527"/>
    <n v="62659.485033999525"/>
  </r>
  <r>
    <s v="MEM4433"/>
    <x v="7"/>
    <x v="0"/>
    <n v="77"/>
    <x v="0"/>
    <x v="6"/>
    <x v="0"/>
    <x v="5"/>
    <n v="38"/>
    <n v="1.89"/>
    <x v="1"/>
    <x v="0"/>
    <n v="6367.41"/>
    <n v="2817.73"/>
    <n v="7365.01"/>
    <n v="0"/>
    <n v="26169.87"/>
    <n v="28463.85"/>
    <n v="1888.5"/>
    <n v="52745.22"/>
    <n v="626594850.33999527"/>
    <n v="62659.485033999525"/>
  </r>
  <r>
    <s v="MEM4434"/>
    <x v="3"/>
    <x v="1"/>
    <n v="66"/>
    <x v="0"/>
    <x v="1"/>
    <x v="1"/>
    <x v="3"/>
    <n v="35"/>
    <n v="3.02"/>
    <x v="1"/>
    <x v="0"/>
    <n v="7103.48"/>
    <n v="4670.66"/>
    <n v="6914.85"/>
    <n v="0"/>
    <n v="35226.519999999997"/>
    <n v="27686.49"/>
    <n v="-22836.62"/>
    <n v="85749.63"/>
    <n v="626594850.33999527"/>
    <n v="62659.485033999525"/>
  </r>
  <r>
    <s v="MEM4435"/>
    <x v="6"/>
    <x v="0"/>
    <n v="71"/>
    <x v="0"/>
    <x v="0"/>
    <x v="0"/>
    <x v="0"/>
    <n v="28"/>
    <n v="3.53"/>
    <x v="1"/>
    <x v="0"/>
    <n v="16721.21"/>
    <n v="431.91"/>
    <n v="3523.4"/>
    <n v="0"/>
    <n v="51386.85"/>
    <n v="48566.7"/>
    <n v="-23118.03"/>
    <n v="123071.58"/>
    <n v="626594850.33999527"/>
    <n v="62659.485033999525"/>
  </r>
  <r>
    <s v="MEM4436"/>
    <x v="7"/>
    <x v="1"/>
    <n v="73"/>
    <x v="0"/>
    <x v="5"/>
    <x v="0"/>
    <x v="5"/>
    <n v="29"/>
    <n v="2.2200000000000002"/>
    <x v="1"/>
    <x v="0"/>
    <n v="8717.82"/>
    <n v="4751.1000000000004"/>
    <n v="73.22"/>
    <n v="0"/>
    <n v="20019.810000000001"/>
    <n v="36267.99"/>
    <n v="27227.25"/>
    <n v="29060.55"/>
    <n v="626594850.33999527"/>
    <n v="62659.485033999525"/>
  </r>
  <r>
    <s v="MEM4437"/>
    <x v="9"/>
    <x v="0"/>
    <n v="34"/>
    <x v="1"/>
    <x v="4"/>
    <x v="1"/>
    <x v="2"/>
    <n v="25"/>
    <n v="3.13"/>
    <x v="0"/>
    <x v="0"/>
    <n v="2561.61"/>
    <n v="688.28"/>
    <n v="2833.23"/>
    <n v="0"/>
    <n v="3971.86"/>
    <n v="7295.12"/>
    <n v="-23929.61"/>
    <n v="35196.589999999997"/>
    <n v="626594850.33999527"/>
    <n v="62659.485033999525"/>
  </r>
  <r>
    <s v="MEM4438"/>
    <x v="4"/>
    <x v="1"/>
    <n v="47"/>
    <x v="1"/>
    <x v="3"/>
    <x v="3"/>
    <x v="5"/>
    <n v="26"/>
    <n v="1.89"/>
    <x v="1"/>
    <x v="0"/>
    <n v="17845.830000000002"/>
    <n v="2993.75"/>
    <n v="6846.52"/>
    <n v="0"/>
    <n v="76513.509999999995"/>
    <n v="68231.429999999993"/>
    <n v="-22156.37"/>
    <n v="166901.31"/>
    <n v="626594850.33999527"/>
    <n v="62659.485033999525"/>
  </r>
  <r>
    <s v="MEM4439"/>
    <x v="7"/>
    <x v="1"/>
    <n v="79"/>
    <x v="0"/>
    <x v="1"/>
    <x v="2"/>
    <x v="2"/>
    <n v="22"/>
    <n v="2.1800000000000002"/>
    <x v="0"/>
    <x v="0"/>
    <n v="16884.41"/>
    <n v="993.59"/>
    <n v="7154.59"/>
    <n v="0"/>
    <n v="20970.34"/>
    <n v="51180.38"/>
    <n v="12535.68"/>
    <n v="59615.040000000001"/>
    <n v="626594850.33999527"/>
    <n v="62659.485033999525"/>
  </r>
  <r>
    <s v="MEM4440"/>
    <x v="5"/>
    <x v="0"/>
    <n v="51"/>
    <x v="1"/>
    <x v="1"/>
    <x v="0"/>
    <x v="1"/>
    <n v="28"/>
    <n v="2.2999999999999998"/>
    <x v="0"/>
    <x v="0"/>
    <n v="15727.7"/>
    <n v="3229.97"/>
    <n v="1604.49"/>
    <n v="0"/>
    <n v="77445.710000000006"/>
    <n v="44586.86"/>
    <n v="1489.57"/>
    <n v="120543"/>
    <n v="626594850.33999527"/>
    <n v="62659.485033999525"/>
  </r>
  <r>
    <s v="MEM4441"/>
    <x v="0"/>
    <x v="0"/>
    <n v="79"/>
    <x v="0"/>
    <x v="3"/>
    <x v="1"/>
    <x v="0"/>
    <n v="30"/>
    <n v="3.65"/>
    <x v="1"/>
    <x v="0"/>
    <n v="15111.96"/>
    <n v="4009.36"/>
    <n v="463.15"/>
    <n v="0"/>
    <n v="24329.919999999998"/>
    <n v="57630.09"/>
    <n v="-4966.17"/>
    <n v="86926.18"/>
    <n v="626594850.33999527"/>
    <n v="62659.485033999525"/>
  </r>
  <r>
    <s v="MEM4442"/>
    <x v="2"/>
    <x v="1"/>
    <n v="60"/>
    <x v="0"/>
    <x v="6"/>
    <x v="1"/>
    <x v="1"/>
    <n v="27"/>
    <n v="2.09"/>
    <x v="0"/>
    <x v="0"/>
    <n v="3246.83"/>
    <n v="4727.34"/>
    <n v="2490.7199999999998"/>
    <n v="0"/>
    <n v="10393.219999999999"/>
    <n v="13052.11"/>
    <n v="-5097.07"/>
    <n v="28542.400000000001"/>
    <n v="626594850.33999527"/>
    <n v="62659.485033999525"/>
  </r>
  <r>
    <s v="MEM4443"/>
    <x v="5"/>
    <x v="0"/>
    <n v="75"/>
    <x v="0"/>
    <x v="1"/>
    <x v="1"/>
    <x v="2"/>
    <n v="42"/>
    <n v="2.58"/>
    <x v="0"/>
    <x v="0"/>
    <n v="8272.5300000000007"/>
    <n v="2520.64"/>
    <n v="6994.8"/>
    <n v="0"/>
    <n v="41217.379999999997"/>
    <n v="11293.53"/>
    <n v="18292.71"/>
    <n v="34218.199999999997"/>
    <n v="626594850.33999527"/>
    <n v="62659.485033999525"/>
  </r>
  <r>
    <s v="MEM4444"/>
    <x v="9"/>
    <x v="1"/>
    <n v="27"/>
    <x v="2"/>
    <x v="5"/>
    <x v="0"/>
    <x v="1"/>
    <n v="22"/>
    <n v="2.73"/>
    <x v="1"/>
    <x v="0"/>
    <n v="11577.75"/>
    <n v="969.21"/>
    <n v="6661.11"/>
    <n v="0"/>
    <n v="51412.52"/>
    <n v="32870.65"/>
    <n v="-19816.900000000001"/>
    <n v="104100.07"/>
    <n v="626594850.33999527"/>
    <n v="62659.485033999525"/>
  </r>
  <r>
    <s v="MEM4445"/>
    <x v="8"/>
    <x v="1"/>
    <n v="30"/>
    <x v="2"/>
    <x v="6"/>
    <x v="0"/>
    <x v="3"/>
    <n v="33"/>
    <n v="3.6"/>
    <x v="1"/>
    <x v="0"/>
    <n v="13868.23"/>
    <n v="4345.43"/>
    <n v="2240.35"/>
    <n v="0"/>
    <n v="42449.41"/>
    <n v="39491.019999999997"/>
    <n v="-7022"/>
    <n v="88962.43"/>
    <n v="626594850.33999527"/>
    <n v="62659.485033999525"/>
  </r>
  <r>
    <s v="MEM4446"/>
    <x v="4"/>
    <x v="0"/>
    <n v="29"/>
    <x v="2"/>
    <x v="0"/>
    <x v="3"/>
    <x v="0"/>
    <n v="29"/>
    <n v="2.67"/>
    <x v="1"/>
    <x v="0"/>
    <n v="7187.47"/>
    <n v="4233.41"/>
    <n v="4737.34"/>
    <n v="0"/>
    <n v="22839.7"/>
    <n v="21327.31"/>
    <n v="-18469.41"/>
    <n v="62636.42"/>
    <n v="626594850.33999527"/>
    <n v="62659.485033999525"/>
  </r>
  <r>
    <s v="MEM4447"/>
    <x v="5"/>
    <x v="1"/>
    <n v="24"/>
    <x v="2"/>
    <x v="6"/>
    <x v="0"/>
    <x v="3"/>
    <n v="31"/>
    <n v="3.64"/>
    <x v="1"/>
    <x v="0"/>
    <n v="19836.439999999999"/>
    <n v="379.09"/>
    <n v="2759.09"/>
    <n v="0"/>
    <n v="91785.01"/>
    <n v="69387.850000000006"/>
    <n v="-24746.58"/>
    <n v="185919.44"/>
    <n v="626594850.33999527"/>
    <n v="62659.485033999525"/>
  </r>
  <r>
    <s v="MEM4448"/>
    <x v="3"/>
    <x v="0"/>
    <n v="74"/>
    <x v="0"/>
    <x v="5"/>
    <x v="0"/>
    <x v="3"/>
    <n v="33"/>
    <n v="3.14"/>
    <x v="0"/>
    <x v="0"/>
    <n v="16397.669999999998"/>
    <n v="934.87"/>
    <n v="1652.93"/>
    <n v="0"/>
    <n v="49812.4"/>
    <n v="62481.87"/>
    <n v="-29433.07"/>
    <n v="141727.34"/>
    <n v="626594850.33999527"/>
    <n v="62659.485033999525"/>
  </r>
  <r>
    <s v="MEM4449"/>
    <x v="8"/>
    <x v="0"/>
    <n v="31"/>
    <x v="1"/>
    <x v="2"/>
    <x v="0"/>
    <x v="3"/>
    <n v="28"/>
    <n v="1.3"/>
    <x v="0"/>
    <x v="0"/>
    <n v="2014.12"/>
    <n v="4005.61"/>
    <n v="6565.6"/>
    <n v="0"/>
    <n v="9436.26"/>
    <n v="4597.93"/>
    <n v="-16656.13"/>
    <n v="30690.32"/>
    <n v="626594850.33999527"/>
    <n v="62659.485033999525"/>
  </r>
  <r>
    <s v="MEM4450"/>
    <x v="9"/>
    <x v="1"/>
    <n v="23"/>
    <x v="2"/>
    <x v="6"/>
    <x v="0"/>
    <x v="5"/>
    <n v="25"/>
    <n v="2.8"/>
    <x v="1"/>
    <x v="0"/>
    <n v="12535.4"/>
    <n v="4556.03"/>
    <n v="283.39999999999998"/>
    <n v="0"/>
    <n v="23146.41"/>
    <n v="56799.53"/>
    <n v="-5446.91"/>
    <n v="85392.85"/>
    <n v="626594850.33999527"/>
    <n v="62659.485033999525"/>
  </r>
  <r>
    <s v="MEM4451"/>
    <x v="4"/>
    <x v="1"/>
    <n v="77"/>
    <x v="0"/>
    <x v="1"/>
    <x v="1"/>
    <x v="0"/>
    <n v="36"/>
    <n v="2.31"/>
    <x v="0"/>
    <x v="0"/>
    <n v="18565.740000000002"/>
    <n v="4537.4799999999996"/>
    <n v="2060.84"/>
    <n v="0"/>
    <n v="79585.11"/>
    <n v="22471.51"/>
    <n v="-7472.26"/>
    <n v="109528.88"/>
    <n v="626594850.33999527"/>
    <n v="62659.485033999525"/>
  </r>
  <r>
    <s v="MEM4452"/>
    <x v="0"/>
    <x v="0"/>
    <n v="30"/>
    <x v="2"/>
    <x v="2"/>
    <x v="1"/>
    <x v="0"/>
    <n v="30"/>
    <n v="3.62"/>
    <x v="1"/>
    <x v="0"/>
    <n v="14390.97"/>
    <n v="966.11"/>
    <n v="3845.36"/>
    <n v="0"/>
    <n v="66248.78"/>
    <n v="39057.870000000003"/>
    <n v="22885.29"/>
    <n v="82421.36"/>
    <n v="626594850.33999527"/>
    <n v="62659.485033999525"/>
  </r>
  <r>
    <s v="MEM4453"/>
    <x v="4"/>
    <x v="0"/>
    <n v="41"/>
    <x v="1"/>
    <x v="1"/>
    <x v="0"/>
    <x v="5"/>
    <n v="19"/>
    <n v="2.99"/>
    <x v="1"/>
    <x v="0"/>
    <n v="16693.21"/>
    <n v="4662.78"/>
    <n v="2216.69"/>
    <n v="0"/>
    <n v="43551.97"/>
    <n v="45828.51"/>
    <n v="-9052.1200000000008"/>
    <n v="98432.6"/>
    <n v="626594850.33999527"/>
    <n v="62659.485033999525"/>
  </r>
  <r>
    <s v="MEM4454"/>
    <x v="5"/>
    <x v="1"/>
    <n v="53"/>
    <x v="1"/>
    <x v="1"/>
    <x v="1"/>
    <x v="4"/>
    <n v="27"/>
    <n v="2.3199999999999998"/>
    <x v="0"/>
    <x v="0"/>
    <n v="18286.189999999999"/>
    <n v="1355.37"/>
    <n v="5666.77"/>
    <n v="0"/>
    <n v="37028.67"/>
    <n v="77214.47"/>
    <n v="-4850.0200000000004"/>
    <n v="119093.16"/>
    <n v="626594850.33999527"/>
    <n v="62659.485033999525"/>
  </r>
  <r>
    <s v="MEM4455"/>
    <x v="6"/>
    <x v="0"/>
    <n v="53"/>
    <x v="1"/>
    <x v="4"/>
    <x v="0"/>
    <x v="1"/>
    <n v="30"/>
    <n v="3.21"/>
    <x v="1"/>
    <x v="0"/>
    <n v="13391.21"/>
    <n v="4818.3599999999997"/>
    <n v="6489.28"/>
    <n v="0"/>
    <n v="61232.08"/>
    <n v="29021.07"/>
    <n v="-18478.919999999998"/>
    <n v="108732.07"/>
    <n v="626594850.33999527"/>
    <n v="62659.485033999525"/>
  </r>
  <r>
    <s v="MEM4456"/>
    <x v="2"/>
    <x v="1"/>
    <n v="80"/>
    <x v="0"/>
    <x v="1"/>
    <x v="1"/>
    <x v="4"/>
    <n v="29"/>
    <n v="3.49"/>
    <x v="1"/>
    <x v="0"/>
    <n v="2275.34"/>
    <n v="2346.66"/>
    <n v="4963.95"/>
    <n v="0"/>
    <n v="11074.07"/>
    <n v="4801.01"/>
    <n v="-8489.69"/>
    <n v="24364.77"/>
    <n v="626594850.33999527"/>
    <n v="62659.485033999525"/>
  </r>
  <r>
    <s v="MEM4457"/>
    <x v="4"/>
    <x v="1"/>
    <n v="36"/>
    <x v="1"/>
    <x v="5"/>
    <x v="0"/>
    <x v="1"/>
    <n v="37"/>
    <n v="3.14"/>
    <x v="1"/>
    <x v="0"/>
    <n v="15445.81"/>
    <n v="3024.96"/>
    <n v="5324.08"/>
    <n v="0"/>
    <n v="55571.9"/>
    <n v="28457.85"/>
    <n v="5440.58"/>
    <n v="78589.17"/>
    <n v="626594850.33999527"/>
    <n v="62659.485033999525"/>
  </r>
  <r>
    <s v="MEM4458"/>
    <x v="8"/>
    <x v="0"/>
    <n v="70"/>
    <x v="0"/>
    <x v="1"/>
    <x v="1"/>
    <x v="4"/>
    <n v="26"/>
    <n v="4.0199999999999996"/>
    <x v="1"/>
    <x v="0"/>
    <n v="9923.92"/>
    <n v="4275.8599999999997"/>
    <n v="3569.06"/>
    <n v="0"/>
    <n v="21512.87"/>
    <n v="43320.79"/>
    <n v="14057.64"/>
    <n v="50776.02"/>
    <n v="626594850.33999527"/>
    <n v="62659.485033999525"/>
  </r>
  <r>
    <s v="MEM4459"/>
    <x v="2"/>
    <x v="1"/>
    <n v="70"/>
    <x v="0"/>
    <x v="3"/>
    <x v="1"/>
    <x v="5"/>
    <n v="25"/>
    <n v="3.62"/>
    <x v="1"/>
    <x v="0"/>
    <n v="8744.4599999999991"/>
    <n v="855.53"/>
    <n v="5752.7"/>
    <n v="0"/>
    <n v="27946.61"/>
    <n v="40332.230000000003"/>
    <n v="21989.15"/>
    <n v="46289.69"/>
    <n v="626594850.33999527"/>
    <n v="62659.485033999525"/>
  </r>
  <r>
    <s v="MEM4460"/>
    <x v="1"/>
    <x v="1"/>
    <n v="70"/>
    <x v="0"/>
    <x v="4"/>
    <x v="3"/>
    <x v="0"/>
    <n v="33"/>
    <n v="3.17"/>
    <x v="0"/>
    <x v="0"/>
    <n v="19180.669999999998"/>
    <n v="304.32"/>
    <n v="3818.27"/>
    <n v="0"/>
    <n v="59147.13"/>
    <n v="77027.149999999994"/>
    <n v="19382.68"/>
    <n v="116791.6"/>
    <n v="626594850.33999527"/>
    <n v="62659.485033999525"/>
  </r>
  <r>
    <s v="MEM4461"/>
    <x v="0"/>
    <x v="0"/>
    <n v="39"/>
    <x v="1"/>
    <x v="1"/>
    <x v="0"/>
    <x v="3"/>
    <n v="26"/>
    <n v="4.0999999999999996"/>
    <x v="1"/>
    <x v="0"/>
    <n v="13685.42"/>
    <n v="1497.43"/>
    <n v="4511.25"/>
    <n v="0"/>
    <n v="63816.43"/>
    <n v="61115.519999999997"/>
    <n v="-6596.33"/>
    <n v="131528.28"/>
    <n v="626594850.33999527"/>
    <n v="62659.485033999525"/>
  </r>
  <r>
    <s v="MEM4462"/>
    <x v="9"/>
    <x v="0"/>
    <n v="35"/>
    <x v="1"/>
    <x v="6"/>
    <x v="2"/>
    <x v="5"/>
    <n v="37"/>
    <n v="2.79"/>
    <x v="1"/>
    <x v="0"/>
    <n v="1266.8399999999999"/>
    <n v="3292.73"/>
    <n v="7662.5"/>
    <n v="0"/>
    <n v="2766.75"/>
    <n v="5793.13"/>
    <n v="5772.81"/>
    <n v="2787.07"/>
    <n v="626594850.33999527"/>
    <n v="62659.485033999525"/>
  </r>
  <r>
    <s v="MEM4463"/>
    <x v="4"/>
    <x v="0"/>
    <n v="45"/>
    <x v="1"/>
    <x v="2"/>
    <x v="0"/>
    <x v="3"/>
    <n v="41"/>
    <n v="2.4900000000000002"/>
    <x v="1"/>
    <x v="0"/>
    <n v="18465.330000000002"/>
    <n v="454.16"/>
    <n v="2376.59"/>
    <n v="0"/>
    <n v="66976.259999999995"/>
    <n v="43776.36"/>
    <n v="-22210.77"/>
    <n v="132963.39000000001"/>
    <n v="626594850.33999527"/>
    <n v="62659.485033999525"/>
  </r>
  <r>
    <s v="MEM4464"/>
    <x v="6"/>
    <x v="1"/>
    <n v="63"/>
    <x v="0"/>
    <x v="5"/>
    <x v="1"/>
    <x v="3"/>
    <n v="22"/>
    <n v="2.2799999999999998"/>
    <x v="0"/>
    <x v="0"/>
    <n v="14247.61"/>
    <n v="4884.92"/>
    <n v="4557.82"/>
    <n v="0"/>
    <n v="30224.13"/>
    <n v="66195.86"/>
    <n v="-2510.89"/>
    <n v="98930.880000000005"/>
    <n v="626594850.33999527"/>
    <n v="62659.485033999525"/>
  </r>
  <r>
    <s v="MEM4465"/>
    <x v="8"/>
    <x v="0"/>
    <n v="29"/>
    <x v="2"/>
    <x v="4"/>
    <x v="0"/>
    <x v="2"/>
    <n v="31"/>
    <n v="3.51"/>
    <x v="0"/>
    <x v="0"/>
    <n v="11694.48"/>
    <n v="936.63"/>
    <n v="1737.13"/>
    <n v="0"/>
    <n v="25766.47"/>
    <n v="55545.89"/>
    <n v="-1631.79"/>
    <n v="82944.149999999994"/>
    <n v="626594850.33999527"/>
    <n v="62659.485033999525"/>
  </r>
  <r>
    <s v="MEM4466"/>
    <x v="9"/>
    <x v="1"/>
    <n v="55"/>
    <x v="1"/>
    <x v="2"/>
    <x v="0"/>
    <x v="2"/>
    <n v="29"/>
    <n v="2.2200000000000002"/>
    <x v="1"/>
    <x v="0"/>
    <n v="3130.63"/>
    <n v="1034.97"/>
    <n v="261.22000000000003"/>
    <n v="0"/>
    <n v="9680.7199999999993"/>
    <n v="14115.67"/>
    <n v="-3694.26"/>
    <n v="27490.65"/>
    <n v="626594850.33999527"/>
    <n v="62659.485033999525"/>
  </r>
  <r>
    <s v="MEM4467"/>
    <x v="9"/>
    <x v="0"/>
    <n v="30"/>
    <x v="2"/>
    <x v="5"/>
    <x v="0"/>
    <x v="2"/>
    <n v="24"/>
    <n v="3"/>
    <x v="0"/>
    <x v="0"/>
    <n v="10977.3"/>
    <n v="442.5"/>
    <n v="6164.85"/>
    <n v="0"/>
    <n v="51390.25"/>
    <n v="37482.54"/>
    <n v="-16918.330000000002"/>
    <n v="105791.12"/>
    <n v="626594850.33999527"/>
    <n v="62659.485033999525"/>
  </r>
  <r>
    <s v="MEM4468"/>
    <x v="0"/>
    <x v="0"/>
    <n v="29"/>
    <x v="2"/>
    <x v="1"/>
    <x v="0"/>
    <x v="2"/>
    <n v="33"/>
    <n v="1.99"/>
    <x v="0"/>
    <x v="0"/>
    <n v="1938.48"/>
    <n v="3813.03"/>
    <n v="6703.36"/>
    <n v="0"/>
    <n v="5480.68"/>
    <n v="5088.4399999999996"/>
    <n v="26958.86"/>
    <n v="-16389.740000000002"/>
    <n v="626594850.33999527"/>
    <n v="62659.485033999525"/>
  </r>
  <r>
    <s v="MEM4469"/>
    <x v="7"/>
    <x v="1"/>
    <n v="23"/>
    <x v="2"/>
    <x v="4"/>
    <x v="1"/>
    <x v="5"/>
    <n v="34"/>
    <n v="3.97"/>
    <x v="1"/>
    <x v="0"/>
    <n v="15259.3"/>
    <n v="1671.14"/>
    <n v="4413.01"/>
    <n v="0"/>
    <n v="38926.17"/>
    <n v="35611.35"/>
    <n v="-9631.48"/>
    <n v="84169"/>
    <n v="626594850.33999527"/>
    <n v="62659.485033999525"/>
  </r>
  <r>
    <s v="MEM4470"/>
    <x v="2"/>
    <x v="0"/>
    <n v="51"/>
    <x v="1"/>
    <x v="3"/>
    <x v="1"/>
    <x v="4"/>
    <n v="36"/>
    <n v="2.5299999999999998"/>
    <x v="1"/>
    <x v="0"/>
    <n v="6067.35"/>
    <n v="1334.19"/>
    <n v="746.98"/>
    <n v="0"/>
    <n v="19077.11"/>
    <n v="13385.21"/>
    <n v="16139.39"/>
    <n v="16322.93"/>
    <n v="626594850.33999527"/>
    <n v="62659.485033999525"/>
  </r>
  <r>
    <s v="MEM4471"/>
    <x v="9"/>
    <x v="0"/>
    <n v="38"/>
    <x v="1"/>
    <x v="3"/>
    <x v="1"/>
    <x v="2"/>
    <n v="28"/>
    <n v="4.05"/>
    <x v="1"/>
    <x v="0"/>
    <n v="16774.66"/>
    <n v="3018.02"/>
    <n v="1612.17"/>
    <n v="0"/>
    <n v="80857.17"/>
    <n v="81919.83"/>
    <n v="-29715.71"/>
    <n v="192492.71"/>
    <n v="626594850.33999527"/>
    <n v="62659.485033999525"/>
  </r>
  <r>
    <s v="MEM4472"/>
    <x v="0"/>
    <x v="0"/>
    <n v="50"/>
    <x v="1"/>
    <x v="3"/>
    <x v="1"/>
    <x v="3"/>
    <n v="24"/>
    <n v="3.37"/>
    <x v="1"/>
    <x v="0"/>
    <n v="13506.54"/>
    <n v="2381.1799999999998"/>
    <n v="1301.3800000000001"/>
    <n v="0"/>
    <n v="55566.79"/>
    <n v="34614.67"/>
    <n v="4686.09"/>
    <n v="85495.37"/>
    <n v="626594850.33999527"/>
    <n v="62659.485033999525"/>
  </r>
  <r>
    <s v="MEM4473"/>
    <x v="6"/>
    <x v="0"/>
    <n v="67"/>
    <x v="0"/>
    <x v="5"/>
    <x v="0"/>
    <x v="2"/>
    <n v="28"/>
    <n v="2.83"/>
    <x v="0"/>
    <x v="0"/>
    <n v="19849.939999999999"/>
    <n v="160.03"/>
    <n v="7095.46"/>
    <n v="0"/>
    <n v="35291.300000000003"/>
    <n v="90502.88"/>
    <n v="-15578.18"/>
    <n v="141372.35999999999"/>
    <n v="626594850.33999527"/>
    <n v="62659.485033999525"/>
  </r>
  <r>
    <s v="MEM4474"/>
    <x v="2"/>
    <x v="1"/>
    <n v="69"/>
    <x v="0"/>
    <x v="2"/>
    <x v="0"/>
    <x v="5"/>
    <n v="29"/>
    <n v="2.2200000000000002"/>
    <x v="1"/>
    <x v="0"/>
    <n v="9833.01"/>
    <n v="797.18"/>
    <n v="3796.79"/>
    <n v="0"/>
    <n v="48458.91"/>
    <n v="14222.63"/>
    <n v="1761.81"/>
    <n v="60919.73"/>
    <n v="626594850.33999527"/>
    <n v="62659.485033999525"/>
  </r>
  <r>
    <s v="MEM4475"/>
    <x v="3"/>
    <x v="0"/>
    <n v="43"/>
    <x v="1"/>
    <x v="4"/>
    <x v="0"/>
    <x v="5"/>
    <n v="25"/>
    <n v="3.04"/>
    <x v="0"/>
    <x v="0"/>
    <n v="17918.93"/>
    <n v="3582"/>
    <n v="4383.51"/>
    <n v="0"/>
    <n v="32476.81"/>
    <n v="83501.2"/>
    <n v="-21001.72"/>
    <n v="136979.73000000001"/>
    <n v="626594850.33999527"/>
    <n v="62659.485033999525"/>
  </r>
  <r>
    <s v="MEM4476"/>
    <x v="1"/>
    <x v="0"/>
    <n v="71"/>
    <x v="0"/>
    <x v="2"/>
    <x v="3"/>
    <x v="5"/>
    <n v="36"/>
    <n v="2.14"/>
    <x v="0"/>
    <x v="0"/>
    <n v="1682.76"/>
    <n v="1320.78"/>
    <n v="5912.8"/>
    <n v="0"/>
    <n v="2878.37"/>
    <n v="7014.58"/>
    <n v="16724.61"/>
    <n v="-6831.66"/>
    <n v="626594850.33999527"/>
    <n v="62659.485033999525"/>
  </r>
  <r>
    <s v="MEM4477"/>
    <x v="6"/>
    <x v="0"/>
    <n v="25"/>
    <x v="2"/>
    <x v="5"/>
    <x v="1"/>
    <x v="5"/>
    <n v="49"/>
    <n v="2.71"/>
    <x v="1"/>
    <x v="0"/>
    <n v="16765.400000000001"/>
    <n v="4483.3100000000004"/>
    <n v="2971.78"/>
    <n v="0"/>
    <n v="32043.360000000001"/>
    <n v="49954.02"/>
    <n v="25476.34"/>
    <n v="56521.04"/>
    <n v="626594850.33999527"/>
    <n v="62659.485033999525"/>
  </r>
  <r>
    <s v="MEM4478"/>
    <x v="1"/>
    <x v="1"/>
    <n v="29"/>
    <x v="2"/>
    <x v="5"/>
    <x v="1"/>
    <x v="5"/>
    <n v="40"/>
    <n v="2.3199999999999998"/>
    <x v="0"/>
    <x v="0"/>
    <n v="11982.22"/>
    <n v="3180.3"/>
    <n v="243.14"/>
    <n v="0"/>
    <n v="59504.79"/>
    <n v="51794.81"/>
    <n v="3904.02"/>
    <n v="107395.58"/>
    <n v="626594850.33999527"/>
    <n v="62659.485033999525"/>
  </r>
  <r>
    <s v="MEM4479"/>
    <x v="0"/>
    <x v="1"/>
    <n v="51"/>
    <x v="1"/>
    <x v="5"/>
    <x v="2"/>
    <x v="0"/>
    <n v="30"/>
    <n v="1.75"/>
    <x v="1"/>
    <x v="0"/>
    <n v="12914.2"/>
    <n v="4120.8"/>
    <n v="1908.96"/>
    <n v="0"/>
    <n v="28340.62"/>
    <n v="39421.64"/>
    <n v="18626.87"/>
    <n v="49135.39"/>
    <n v="626594850.33999527"/>
    <n v="62659.485033999525"/>
  </r>
  <r>
    <s v="MEM4480"/>
    <x v="0"/>
    <x v="1"/>
    <n v="69"/>
    <x v="0"/>
    <x v="1"/>
    <x v="3"/>
    <x v="5"/>
    <n v="36"/>
    <n v="2.44"/>
    <x v="1"/>
    <x v="0"/>
    <n v="2826.23"/>
    <n v="127.42"/>
    <n v="1351.36"/>
    <n v="0"/>
    <n v="9358.98"/>
    <n v="6227.2"/>
    <n v="12893.58"/>
    <n v="2692.6"/>
    <n v="626594850.33999527"/>
    <n v="62659.485033999525"/>
  </r>
  <r>
    <s v="MEM4481"/>
    <x v="3"/>
    <x v="1"/>
    <n v="51"/>
    <x v="1"/>
    <x v="0"/>
    <x v="0"/>
    <x v="3"/>
    <n v="34"/>
    <n v="2.5"/>
    <x v="1"/>
    <x v="0"/>
    <n v="13709.9"/>
    <n v="1406.75"/>
    <n v="3975.41"/>
    <n v="0"/>
    <n v="57099.49"/>
    <n v="20946.86"/>
    <n v="-770.31"/>
    <n v="78816.66"/>
    <n v="626594850.33999527"/>
    <n v="62659.485033999525"/>
  </r>
  <r>
    <s v="MEM4482"/>
    <x v="5"/>
    <x v="1"/>
    <n v="55"/>
    <x v="1"/>
    <x v="0"/>
    <x v="0"/>
    <x v="1"/>
    <n v="28"/>
    <n v="1.82"/>
    <x v="1"/>
    <x v="0"/>
    <n v="1686.35"/>
    <n v="1536.06"/>
    <n v="6139.6"/>
    <n v="0"/>
    <n v="6517.89"/>
    <n v="2936.64"/>
    <n v="-25296.68"/>
    <n v="34751.21"/>
    <n v="626594850.33999527"/>
    <n v="62659.485033999525"/>
  </r>
  <r>
    <s v="MEM4483"/>
    <x v="7"/>
    <x v="0"/>
    <n v="77"/>
    <x v="0"/>
    <x v="5"/>
    <x v="0"/>
    <x v="0"/>
    <n v="34"/>
    <n v="3.27"/>
    <x v="1"/>
    <x v="0"/>
    <n v="3946.96"/>
    <n v="1479.93"/>
    <n v="534.87"/>
    <n v="0"/>
    <n v="18036.849999999999"/>
    <n v="18640.47"/>
    <n v="14791.75"/>
    <n v="21885.57"/>
    <n v="626594850.33999527"/>
    <n v="62659.485033999525"/>
  </r>
  <r>
    <s v="MEM4484"/>
    <x v="7"/>
    <x v="1"/>
    <n v="27"/>
    <x v="2"/>
    <x v="2"/>
    <x v="2"/>
    <x v="3"/>
    <n v="39"/>
    <n v="2.85"/>
    <x v="1"/>
    <x v="0"/>
    <n v="15348.03"/>
    <n v="1544.94"/>
    <n v="4763.7"/>
    <n v="0"/>
    <n v="28980.63"/>
    <n v="55005.02"/>
    <n v="7432.62"/>
    <n v="76553.03"/>
    <n v="626594850.33999527"/>
    <n v="62659.485033999525"/>
  </r>
  <r>
    <s v="MEM4485"/>
    <x v="8"/>
    <x v="1"/>
    <n v="31"/>
    <x v="1"/>
    <x v="6"/>
    <x v="0"/>
    <x v="3"/>
    <n v="28"/>
    <n v="2.11"/>
    <x v="0"/>
    <x v="0"/>
    <n v="13492.16"/>
    <n v="1370.62"/>
    <n v="2736.2"/>
    <n v="0"/>
    <n v="43904.65"/>
    <n v="61055.62"/>
    <n v="-15826.01"/>
    <n v="120786.28"/>
    <n v="626594850.33999527"/>
    <n v="62659.485033999525"/>
  </r>
  <r>
    <s v="MEM4486"/>
    <x v="9"/>
    <x v="1"/>
    <n v="52"/>
    <x v="1"/>
    <x v="3"/>
    <x v="0"/>
    <x v="5"/>
    <n v="29"/>
    <n v="2.56"/>
    <x v="1"/>
    <x v="0"/>
    <n v="12191.34"/>
    <n v="1999.88"/>
    <n v="7675.84"/>
    <n v="0"/>
    <n v="57518.68"/>
    <n v="45827.01"/>
    <n v="14380.67"/>
    <n v="88965.02"/>
    <n v="626594850.33999527"/>
    <n v="62659.485033999525"/>
  </r>
  <r>
    <s v="MEM4487"/>
    <x v="9"/>
    <x v="1"/>
    <n v="33"/>
    <x v="1"/>
    <x v="2"/>
    <x v="1"/>
    <x v="3"/>
    <n v="32"/>
    <n v="2.54"/>
    <x v="1"/>
    <x v="0"/>
    <n v="12809.7"/>
    <n v="3739.18"/>
    <n v="2315.52"/>
    <n v="0"/>
    <n v="26358.13"/>
    <n v="53866.46"/>
    <n v="-13284.96"/>
    <n v="93509.55"/>
    <n v="626594850.33999527"/>
    <n v="62659.485033999525"/>
  </r>
  <r>
    <s v="MEM4488"/>
    <x v="3"/>
    <x v="1"/>
    <n v="48"/>
    <x v="1"/>
    <x v="1"/>
    <x v="0"/>
    <x v="4"/>
    <n v="26"/>
    <n v="2.87"/>
    <x v="1"/>
    <x v="0"/>
    <n v="16176.83"/>
    <n v="4079.2"/>
    <n v="6340.45"/>
    <n v="0"/>
    <n v="75314.81"/>
    <n v="22456.5"/>
    <n v="-8404.57"/>
    <n v="106175.88"/>
    <n v="626594850.33999527"/>
    <n v="62659.485033999525"/>
  </r>
  <r>
    <s v="MEM4489"/>
    <x v="6"/>
    <x v="0"/>
    <n v="76"/>
    <x v="0"/>
    <x v="0"/>
    <x v="0"/>
    <x v="0"/>
    <n v="22"/>
    <n v="2.12"/>
    <x v="1"/>
    <x v="0"/>
    <n v="19492.27"/>
    <n v="802.99"/>
    <n v="2431.31"/>
    <n v="0"/>
    <n v="92200.84"/>
    <n v="25919.66"/>
    <n v="-2920.09"/>
    <n v="121040.59"/>
    <n v="626594850.33999527"/>
    <n v="62659.485033999525"/>
  </r>
  <r>
    <s v="MEM4490"/>
    <x v="8"/>
    <x v="1"/>
    <n v="72"/>
    <x v="0"/>
    <x v="6"/>
    <x v="2"/>
    <x v="2"/>
    <n v="36"/>
    <n v="1.59"/>
    <x v="0"/>
    <x v="0"/>
    <n v="18231.98"/>
    <n v="582.12"/>
    <n v="4145.7700000000004"/>
    <n v="0"/>
    <n v="88251.55"/>
    <n v="26444.28"/>
    <n v="10803.05"/>
    <n v="103892.78"/>
    <n v="626594850.33999527"/>
    <n v="62659.485033999525"/>
  </r>
  <r>
    <s v="MEM4491"/>
    <x v="2"/>
    <x v="1"/>
    <n v="56"/>
    <x v="0"/>
    <x v="5"/>
    <x v="1"/>
    <x v="3"/>
    <n v="24"/>
    <n v="3.1"/>
    <x v="1"/>
    <x v="0"/>
    <n v="3221.47"/>
    <n v="4703.72"/>
    <n v="3830.13"/>
    <n v="0"/>
    <n v="5106.07"/>
    <n v="4740.55"/>
    <n v="-12677.34"/>
    <n v="22523.96"/>
    <n v="626594850.33999527"/>
    <n v="62659.485033999525"/>
  </r>
  <r>
    <s v="MEM4492"/>
    <x v="5"/>
    <x v="0"/>
    <n v="58"/>
    <x v="0"/>
    <x v="1"/>
    <x v="3"/>
    <x v="4"/>
    <n v="27"/>
    <n v="1.08"/>
    <x v="1"/>
    <x v="0"/>
    <n v="18437.57"/>
    <n v="2057.39"/>
    <n v="2567.69"/>
    <n v="0"/>
    <n v="59816.87"/>
    <n v="43588.23"/>
    <n v="-823.11"/>
    <n v="104228.21"/>
    <n v="626594850.33999527"/>
    <n v="62659.485033999525"/>
  </r>
  <r>
    <s v="MEM4493"/>
    <x v="4"/>
    <x v="1"/>
    <n v="62"/>
    <x v="0"/>
    <x v="3"/>
    <x v="3"/>
    <x v="2"/>
    <n v="31"/>
    <n v="2.38"/>
    <x v="1"/>
    <x v="0"/>
    <n v="547.75"/>
    <n v="3027.19"/>
    <n v="7513.36"/>
    <n v="0"/>
    <n v="1257.06"/>
    <n v="1953"/>
    <n v="24807.25"/>
    <n v="-21597.19"/>
    <n v="626594850.33999527"/>
    <n v="62659.485033999525"/>
  </r>
  <r>
    <s v="MEM4494"/>
    <x v="3"/>
    <x v="1"/>
    <n v="77"/>
    <x v="0"/>
    <x v="1"/>
    <x v="0"/>
    <x v="1"/>
    <n v="35"/>
    <n v="1.75"/>
    <x v="1"/>
    <x v="0"/>
    <n v="1546.12"/>
    <n v="146.63"/>
    <n v="3147.27"/>
    <n v="0"/>
    <n v="3855.37"/>
    <n v="2145.21"/>
    <n v="-28199.5"/>
    <n v="34200.080000000002"/>
    <n v="626594850.33999527"/>
    <n v="62659.485033999525"/>
  </r>
  <r>
    <s v="MEM4495"/>
    <x v="7"/>
    <x v="0"/>
    <n v="61"/>
    <x v="0"/>
    <x v="5"/>
    <x v="0"/>
    <x v="4"/>
    <n v="26"/>
    <n v="1.51"/>
    <x v="1"/>
    <x v="0"/>
    <n v="3251.65"/>
    <n v="3799.92"/>
    <n v="5347.77"/>
    <n v="0"/>
    <n v="10231.950000000001"/>
    <n v="7229.98"/>
    <n v="2025.48"/>
    <n v="15436.45"/>
    <n v="626594850.33999527"/>
    <n v="62659.485033999525"/>
  </r>
  <r>
    <s v="MEM4496"/>
    <x v="0"/>
    <x v="1"/>
    <n v="32"/>
    <x v="1"/>
    <x v="1"/>
    <x v="0"/>
    <x v="2"/>
    <n v="38"/>
    <n v="1.82"/>
    <x v="1"/>
    <x v="0"/>
    <n v="16314.5"/>
    <n v="3485.39"/>
    <n v="1365.86"/>
    <n v="0"/>
    <n v="46562.77"/>
    <n v="47687.69"/>
    <n v="25012.98"/>
    <n v="69237.48"/>
    <n v="626594850.33999527"/>
    <n v="62659.485033999525"/>
  </r>
  <r>
    <s v="MEM4497"/>
    <x v="8"/>
    <x v="0"/>
    <n v="28"/>
    <x v="2"/>
    <x v="1"/>
    <x v="1"/>
    <x v="5"/>
    <n v="30"/>
    <n v="2.2799999999999998"/>
    <x v="1"/>
    <x v="0"/>
    <n v="735.45"/>
    <n v="2493.6"/>
    <n v="1506.83"/>
    <n v="0"/>
    <n v="1492.98"/>
    <n v="1046.5999999999999"/>
    <n v="7758.98"/>
    <n v="-5219.3999999999996"/>
    <n v="626594850.33999527"/>
    <n v="62659.485033999525"/>
  </r>
  <r>
    <s v="MEM4498"/>
    <x v="6"/>
    <x v="0"/>
    <n v="68"/>
    <x v="0"/>
    <x v="1"/>
    <x v="2"/>
    <x v="3"/>
    <n v="40"/>
    <n v="3.85"/>
    <x v="1"/>
    <x v="0"/>
    <n v="5993.47"/>
    <n v="3411.23"/>
    <n v="763.07"/>
    <n v="0"/>
    <n v="26452.12"/>
    <n v="8219.73"/>
    <n v="24028.37"/>
    <n v="10643.48"/>
    <n v="626594850.33999527"/>
    <n v="62659.485033999525"/>
  </r>
  <r>
    <s v="MEM4499"/>
    <x v="6"/>
    <x v="1"/>
    <n v="36"/>
    <x v="1"/>
    <x v="5"/>
    <x v="0"/>
    <x v="1"/>
    <n v="36"/>
    <n v="2.85"/>
    <x v="1"/>
    <x v="0"/>
    <n v="14628.24"/>
    <n v="2816.64"/>
    <n v="2439.54"/>
    <n v="0"/>
    <n v="44316.84"/>
    <n v="37257.480000000003"/>
    <n v="27869.23"/>
    <n v="53705.09"/>
    <n v="626594850.33999527"/>
    <n v="62659.485033999525"/>
  </r>
  <r>
    <s v="MEM4500"/>
    <x v="8"/>
    <x v="1"/>
    <n v="26"/>
    <x v="2"/>
    <x v="5"/>
    <x v="0"/>
    <x v="5"/>
    <n v="32"/>
    <n v="2.4700000000000002"/>
    <x v="1"/>
    <x v="0"/>
    <n v="7368.55"/>
    <n v="2317.5300000000002"/>
    <n v="3157.49"/>
    <n v="0"/>
    <n v="9092.89"/>
    <n v="27996.05"/>
    <n v="20483.099999999999"/>
    <n v="16605.84"/>
    <n v="626594850.33999527"/>
    <n v="62659.485033999525"/>
  </r>
  <r>
    <s v="MEM4501"/>
    <x v="5"/>
    <x v="1"/>
    <n v="75"/>
    <x v="0"/>
    <x v="5"/>
    <x v="3"/>
    <x v="1"/>
    <n v="23"/>
    <n v="2.79"/>
    <x v="1"/>
    <x v="0"/>
    <n v="1318.68"/>
    <n v="952.24"/>
    <n v="4380.96"/>
    <n v="0"/>
    <n v="5125.87"/>
    <n v="6262.69"/>
    <n v="-8106.58"/>
    <n v="19495.14"/>
    <n v="626594850.33999527"/>
    <n v="62659.485033999525"/>
  </r>
  <r>
    <s v="MEM4502"/>
    <x v="8"/>
    <x v="1"/>
    <n v="37"/>
    <x v="1"/>
    <x v="2"/>
    <x v="2"/>
    <x v="2"/>
    <n v="27"/>
    <n v="2.1800000000000002"/>
    <x v="1"/>
    <x v="0"/>
    <n v="16191.77"/>
    <n v="3728.11"/>
    <n v="2213.81"/>
    <n v="0"/>
    <n v="72536.95"/>
    <n v="46944.6"/>
    <n v="29413.14"/>
    <n v="90068.41"/>
    <n v="626594850.33999527"/>
    <n v="62659.485033999525"/>
  </r>
  <r>
    <s v="MEM4503"/>
    <x v="1"/>
    <x v="0"/>
    <n v="49"/>
    <x v="1"/>
    <x v="4"/>
    <x v="0"/>
    <x v="4"/>
    <n v="45"/>
    <n v="1.88"/>
    <x v="0"/>
    <x v="0"/>
    <n v="9308.06"/>
    <n v="2120.35"/>
    <n v="1897.4"/>
    <n v="0"/>
    <n v="17715"/>
    <n v="12360.7"/>
    <n v="23557.45"/>
    <n v="6518.25"/>
    <n v="626594850.33999527"/>
    <n v="62659.485033999525"/>
  </r>
  <r>
    <s v="MEM4504"/>
    <x v="5"/>
    <x v="0"/>
    <n v="44"/>
    <x v="1"/>
    <x v="3"/>
    <x v="0"/>
    <x v="5"/>
    <n v="22"/>
    <n v="2.16"/>
    <x v="0"/>
    <x v="0"/>
    <n v="6435.47"/>
    <n v="1352.13"/>
    <n v="5549.35"/>
    <n v="0"/>
    <n v="9159.86"/>
    <n v="17100.34"/>
    <n v="25361.98"/>
    <n v="898.22"/>
    <n v="626594850.33999527"/>
    <n v="62659.485033999525"/>
  </r>
  <r>
    <s v="MEM4505"/>
    <x v="8"/>
    <x v="0"/>
    <n v="23"/>
    <x v="2"/>
    <x v="6"/>
    <x v="2"/>
    <x v="3"/>
    <n v="37"/>
    <n v="1.1100000000000001"/>
    <x v="0"/>
    <x v="0"/>
    <n v="13812.64"/>
    <n v="2809.33"/>
    <n v="745.36"/>
    <n v="0"/>
    <n v="16610.259999999998"/>
    <n v="52276.55"/>
    <n v="-23759.74"/>
    <n v="92646.55"/>
    <n v="626594850.33999527"/>
    <n v="62659.485033999525"/>
  </r>
  <r>
    <s v="MEM4506"/>
    <x v="9"/>
    <x v="1"/>
    <n v="78"/>
    <x v="0"/>
    <x v="6"/>
    <x v="1"/>
    <x v="3"/>
    <n v="33"/>
    <n v="2.4300000000000002"/>
    <x v="1"/>
    <x v="0"/>
    <n v="16572.080000000002"/>
    <n v="1257.1300000000001"/>
    <n v="737.35"/>
    <n v="0"/>
    <n v="52667.77"/>
    <n v="57725.21"/>
    <n v="-16647.259999999998"/>
    <n v="127040.24"/>
    <n v="626594850.33999527"/>
    <n v="62659.485033999525"/>
  </r>
  <r>
    <s v="MEM4507"/>
    <x v="3"/>
    <x v="1"/>
    <n v="46"/>
    <x v="1"/>
    <x v="6"/>
    <x v="0"/>
    <x v="0"/>
    <n v="28"/>
    <n v="1.47"/>
    <x v="0"/>
    <x v="0"/>
    <n v="10213.969999999999"/>
    <n v="2990.44"/>
    <n v="2020.6"/>
    <n v="0"/>
    <n v="48557.7"/>
    <n v="46837.41"/>
    <n v="-25616.25"/>
    <n v="121011.36"/>
    <n v="626594850.33999527"/>
    <n v="62659.485033999525"/>
  </r>
  <r>
    <s v="MEM4508"/>
    <x v="5"/>
    <x v="0"/>
    <n v="65"/>
    <x v="0"/>
    <x v="4"/>
    <x v="0"/>
    <x v="3"/>
    <n v="32"/>
    <n v="2.96"/>
    <x v="1"/>
    <x v="0"/>
    <n v="10125.17"/>
    <n v="2333.1799999999998"/>
    <n v="2738.69"/>
    <n v="0"/>
    <n v="29804.71"/>
    <n v="31680.38"/>
    <n v="9000.35"/>
    <n v="52484.74"/>
    <n v="626594850.33999527"/>
    <n v="62659.485033999525"/>
  </r>
  <r>
    <s v="MEM4509"/>
    <x v="6"/>
    <x v="0"/>
    <n v="67"/>
    <x v="0"/>
    <x v="6"/>
    <x v="0"/>
    <x v="1"/>
    <n v="25"/>
    <n v="1.94"/>
    <x v="1"/>
    <x v="0"/>
    <n v="19530.21"/>
    <n v="1596.07"/>
    <n v="7491.76"/>
    <n v="0"/>
    <n v="37171.39"/>
    <n v="87570.67"/>
    <n v="-10228.549999999999"/>
    <n v="134970.60999999999"/>
    <n v="626594850.33999527"/>
    <n v="62659.485033999525"/>
  </r>
  <r>
    <s v="MEM4510"/>
    <x v="7"/>
    <x v="1"/>
    <n v="48"/>
    <x v="1"/>
    <x v="2"/>
    <x v="0"/>
    <x v="3"/>
    <n v="24"/>
    <n v="2.5"/>
    <x v="0"/>
    <x v="0"/>
    <n v="5264.13"/>
    <n v="102.47"/>
    <n v="7591.54"/>
    <n v="0"/>
    <n v="10149.24"/>
    <n v="9251.9699999999993"/>
    <n v="-20643.89"/>
    <n v="40045.1"/>
    <n v="626594850.33999527"/>
    <n v="62659.485033999525"/>
  </r>
  <r>
    <s v="MEM4511"/>
    <x v="9"/>
    <x v="0"/>
    <n v="38"/>
    <x v="1"/>
    <x v="2"/>
    <x v="0"/>
    <x v="5"/>
    <n v="29"/>
    <n v="2.56"/>
    <x v="0"/>
    <x v="0"/>
    <n v="19954.41"/>
    <n v="1585.24"/>
    <n v="1188.47"/>
    <n v="0"/>
    <n v="28771.06"/>
    <n v="55172.74"/>
    <n v="-2973.03"/>
    <n v="86916.83"/>
    <n v="626594850.33999527"/>
    <n v="62659.485033999525"/>
  </r>
  <r>
    <s v="MEM4512"/>
    <x v="3"/>
    <x v="1"/>
    <n v="52"/>
    <x v="1"/>
    <x v="6"/>
    <x v="0"/>
    <x v="0"/>
    <n v="31"/>
    <n v="0.88"/>
    <x v="0"/>
    <x v="0"/>
    <n v="4808.66"/>
    <n v="2305.15"/>
    <n v="5468.51"/>
    <n v="0"/>
    <n v="22358.83"/>
    <n v="21690.84"/>
    <n v="-1313.3"/>
    <n v="45362.97"/>
    <n v="626594850.33999527"/>
    <n v="62659.485033999525"/>
  </r>
  <r>
    <s v="MEM4513"/>
    <x v="9"/>
    <x v="1"/>
    <n v="47"/>
    <x v="1"/>
    <x v="6"/>
    <x v="2"/>
    <x v="3"/>
    <n v="27"/>
    <n v="3.39"/>
    <x v="1"/>
    <x v="0"/>
    <n v="3202.42"/>
    <n v="3473.76"/>
    <n v="1955.72"/>
    <n v="0"/>
    <n v="5797.61"/>
    <n v="5628.94"/>
    <n v="-4706.07"/>
    <n v="16132.62"/>
    <n v="626594850.33999527"/>
    <n v="62659.485033999525"/>
  </r>
  <r>
    <s v="MEM4514"/>
    <x v="4"/>
    <x v="0"/>
    <n v="80"/>
    <x v="0"/>
    <x v="1"/>
    <x v="1"/>
    <x v="1"/>
    <n v="20"/>
    <n v="3.13"/>
    <x v="0"/>
    <x v="0"/>
    <n v="19491.46"/>
    <n v="299.25"/>
    <n v="3347.88"/>
    <n v="0"/>
    <n v="57639.05"/>
    <n v="53477.06"/>
    <n v="-10069.58"/>
    <n v="121185.69"/>
    <n v="626594850.33999527"/>
    <n v="62659.485033999525"/>
  </r>
  <r>
    <s v="MEM4515"/>
    <x v="3"/>
    <x v="1"/>
    <n v="24"/>
    <x v="2"/>
    <x v="1"/>
    <x v="0"/>
    <x v="3"/>
    <n v="28"/>
    <n v="2.73"/>
    <x v="0"/>
    <x v="0"/>
    <n v="3083.14"/>
    <n v="491.58"/>
    <n v="6300.39"/>
    <n v="0"/>
    <n v="7011.24"/>
    <n v="12807.19"/>
    <n v="29094.91"/>
    <n v="-9276.48"/>
    <n v="626594850.33999527"/>
    <n v="62659.485033999525"/>
  </r>
  <r>
    <s v="MEM4516"/>
    <x v="6"/>
    <x v="0"/>
    <n v="75"/>
    <x v="0"/>
    <x v="3"/>
    <x v="0"/>
    <x v="0"/>
    <n v="24"/>
    <n v="1.9"/>
    <x v="1"/>
    <x v="0"/>
    <n v="14308.4"/>
    <n v="1049.57"/>
    <n v="486.22"/>
    <n v="0"/>
    <n v="48736.6"/>
    <n v="67772.22"/>
    <n v="2252.8200000000002"/>
    <n v="114256"/>
    <n v="626594850.33999527"/>
    <n v="62659.485033999525"/>
  </r>
  <r>
    <s v="MEM4517"/>
    <x v="4"/>
    <x v="1"/>
    <n v="30"/>
    <x v="2"/>
    <x v="6"/>
    <x v="1"/>
    <x v="2"/>
    <n v="31"/>
    <n v="2.72"/>
    <x v="0"/>
    <x v="0"/>
    <n v="17243.099999999999"/>
    <n v="3543"/>
    <n v="1814.69"/>
    <n v="0"/>
    <n v="60358.64"/>
    <n v="50169.4"/>
    <n v="-10352.040000000001"/>
    <n v="120880.08"/>
    <n v="626594850.33999527"/>
    <n v="62659.485033999525"/>
  </r>
  <r>
    <s v="MEM4518"/>
    <x v="2"/>
    <x v="0"/>
    <n v="41"/>
    <x v="1"/>
    <x v="1"/>
    <x v="3"/>
    <x v="5"/>
    <n v="32"/>
    <n v="2.29"/>
    <x v="1"/>
    <x v="0"/>
    <n v="9700.06"/>
    <n v="2289.85"/>
    <n v="101.01"/>
    <n v="0"/>
    <n v="24901.59"/>
    <n v="23703.8"/>
    <n v="7905.59"/>
    <n v="40699.800000000003"/>
    <n v="626594850.33999527"/>
    <n v="62659.485033999525"/>
  </r>
  <r>
    <s v="MEM4519"/>
    <x v="5"/>
    <x v="0"/>
    <n v="53"/>
    <x v="1"/>
    <x v="1"/>
    <x v="0"/>
    <x v="4"/>
    <n v="26"/>
    <n v="4.2"/>
    <x v="0"/>
    <x v="0"/>
    <n v="3265.28"/>
    <n v="3284.25"/>
    <n v="5753.74"/>
    <n v="0"/>
    <n v="5786.5"/>
    <n v="12717.48"/>
    <n v="769.28"/>
    <n v="17734.7"/>
    <n v="626594850.33999527"/>
    <n v="62659.485033999525"/>
  </r>
  <r>
    <s v="MEM4520"/>
    <x v="6"/>
    <x v="1"/>
    <n v="76"/>
    <x v="0"/>
    <x v="5"/>
    <x v="0"/>
    <x v="0"/>
    <n v="35"/>
    <n v="2.08"/>
    <x v="0"/>
    <x v="0"/>
    <n v="1708.73"/>
    <n v="3413.31"/>
    <n v="6865.87"/>
    <n v="0"/>
    <n v="7596.77"/>
    <n v="3611.03"/>
    <n v="-29575.29"/>
    <n v="40783.089999999997"/>
    <n v="626594850.33999527"/>
    <n v="62659.485033999525"/>
  </r>
  <r>
    <s v="MEM4521"/>
    <x v="9"/>
    <x v="1"/>
    <n v="74"/>
    <x v="0"/>
    <x v="2"/>
    <x v="2"/>
    <x v="2"/>
    <n v="28"/>
    <n v="2.42"/>
    <x v="1"/>
    <x v="0"/>
    <n v="5758.27"/>
    <n v="3600.73"/>
    <n v="5682.66"/>
    <n v="0"/>
    <n v="27309.39"/>
    <n v="14028.11"/>
    <n v="-15502.29"/>
    <n v="56839.79"/>
    <n v="626594850.33999527"/>
    <n v="62659.485033999525"/>
  </r>
  <r>
    <s v="MEM4522"/>
    <x v="7"/>
    <x v="0"/>
    <n v="28"/>
    <x v="2"/>
    <x v="3"/>
    <x v="0"/>
    <x v="2"/>
    <n v="30"/>
    <n v="2.77"/>
    <x v="0"/>
    <x v="0"/>
    <n v="8666.64"/>
    <n v="2362.7399999999998"/>
    <n v="3774.57"/>
    <n v="0"/>
    <n v="11366.36"/>
    <n v="19072.78"/>
    <n v="-14079.93"/>
    <n v="44519.07"/>
    <n v="626594850.33999527"/>
    <n v="62659.485033999525"/>
  </r>
  <r>
    <s v="MEM4523"/>
    <x v="1"/>
    <x v="1"/>
    <n v="42"/>
    <x v="1"/>
    <x v="0"/>
    <x v="0"/>
    <x v="5"/>
    <n v="38"/>
    <n v="1.45"/>
    <x v="0"/>
    <x v="0"/>
    <n v="9648.27"/>
    <n v="602.21"/>
    <n v="5536.49"/>
    <n v="0"/>
    <n v="47829.41"/>
    <n v="36948.79"/>
    <n v="20186.07"/>
    <n v="64592.13"/>
    <n v="626594850.33999527"/>
    <n v="62659.485033999525"/>
  </r>
  <r>
    <s v="MEM4524"/>
    <x v="0"/>
    <x v="0"/>
    <n v="67"/>
    <x v="0"/>
    <x v="2"/>
    <x v="1"/>
    <x v="2"/>
    <n v="33"/>
    <n v="2.82"/>
    <x v="1"/>
    <x v="0"/>
    <n v="12437.82"/>
    <n v="1233.9000000000001"/>
    <n v="6694.18"/>
    <n v="0"/>
    <n v="52143.16"/>
    <n v="31932.69"/>
    <n v="20153.099999999999"/>
    <n v="63922.75"/>
    <n v="626594850.33999527"/>
    <n v="62659.485033999525"/>
  </r>
  <r>
    <s v="MEM4525"/>
    <x v="2"/>
    <x v="1"/>
    <n v="76"/>
    <x v="0"/>
    <x v="0"/>
    <x v="0"/>
    <x v="2"/>
    <n v="26"/>
    <n v="1.45"/>
    <x v="1"/>
    <x v="0"/>
    <n v="8902.17"/>
    <n v="3949.37"/>
    <n v="718.32"/>
    <n v="0"/>
    <n v="10954.55"/>
    <n v="35106.639999999999"/>
    <n v="-7629.01"/>
    <n v="53690.2"/>
    <n v="626594850.33999527"/>
    <n v="62659.485033999525"/>
  </r>
  <r>
    <s v="MEM4526"/>
    <x v="3"/>
    <x v="0"/>
    <n v="72"/>
    <x v="0"/>
    <x v="4"/>
    <x v="0"/>
    <x v="1"/>
    <n v="31"/>
    <n v="2.4700000000000002"/>
    <x v="1"/>
    <x v="0"/>
    <n v="7331.17"/>
    <n v="1997.2"/>
    <n v="5965.3"/>
    <n v="0"/>
    <n v="21654.36"/>
    <n v="11643.58"/>
    <n v="29157.68"/>
    <n v="4140.26"/>
    <n v="626594850.33999527"/>
    <n v="62659.485033999525"/>
  </r>
  <r>
    <s v="MEM4527"/>
    <x v="5"/>
    <x v="1"/>
    <n v="39"/>
    <x v="1"/>
    <x v="5"/>
    <x v="3"/>
    <x v="2"/>
    <n v="43"/>
    <n v="3.46"/>
    <x v="1"/>
    <x v="0"/>
    <n v="14607.91"/>
    <n v="1262.8900000000001"/>
    <n v="6560.24"/>
    <n v="0"/>
    <n v="47305.96"/>
    <n v="23123.06"/>
    <n v="4969.8"/>
    <n v="65459.22"/>
    <n v="626594850.33999527"/>
    <n v="62659.485033999525"/>
  </r>
  <r>
    <s v="MEM4528"/>
    <x v="7"/>
    <x v="1"/>
    <n v="41"/>
    <x v="1"/>
    <x v="6"/>
    <x v="0"/>
    <x v="0"/>
    <n v="37"/>
    <n v="3.14"/>
    <x v="1"/>
    <x v="0"/>
    <n v="17838.55"/>
    <n v="1611.62"/>
    <n v="5575.93"/>
    <n v="0"/>
    <n v="37082.22"/>
    <n v="82780"/>
    <n v="-474.24"/>
    <n v="120336.46"/>
    <n v="626594850.33999527"/>
    <n v="62659.485033999525"/>
  </r>
  <r>
    <s v="MEM4529"/>
    <x v="6"/>
    <x v="1"/>
    <n v="49"/>
    <x v="1"/>
    <x v="4"/>
    <x v="3"/>
    <x v="0"/>
    <n v="29"/>
    <n v="2.52"/>
    <x v="1"/>
    <x v="0"/>
    <n v="3659.51"/>
    <n v="4683.6499999999996"/>
    <n v="2439.23"/>
    <n v="0"/>
    <n v="12218.64"/>
    <n v="7557.51"/>
    <n v="-20450.419999999998"/>
    <n v="40226.57"/>
    <n v="626594850.33999527"/>
    <n v="62659.485033999525"/>
  </r>
  <r>
    <s v="MEM4530"/>
    <x v="5"/>
    <x v="1"/>
    <n v="67"/>
    <x v="0"/>
    <x v="5"/>
    <x v="0"/>
    <x v="0"/>
    <n v="19"/>
    <n v="2.2400000000000002"/>
    <x v="1"/>
    <x v="0"/>
    <n v="806.07"/>
    <n v="4882.38"/>
    <n v="7582.29"/>
    <n v="0"/>
    <n v="3734.13"/>
    <n v="1903.84"/>
    <n v="19150.22"/>
    <n v="-13512.25"/>
    <n v="626594850.33999527"/>
    <n v="62659.485033999525"/>
  </r>
  <r>
    <s v="MEM4531"/>
    <x v="2"/>
    <x v="1"/>
    <n v="75"/>
    <x v="0"/>
    <x v="6"/>
    <x v="2"/>
    <x v="0"/>
    <n v="34"/>
    <n v="2.13"/>
    <x v="1"/>
    <x v="0"/>
    <n v="11168.11"/>
    <n v="1136.18"/>
    <n v="3576.06"/>
    <n v="0"/>
    <n v="29952.97"/>
    <n v="48049.9"/>
    <n v="-9305.4"/>
    <n v="87308.27"/>
    <n v="626594850.33999527"/>
    <n v="62659.485033999525"/>
  </r>
  <r>
    <s v="MEM4532"/>
    <x v="9"/>
    <x v="0"/>
    <n v="59"/>
    <x v="0"/>
    <x v="6"/>
    <x v="1"/>
    <x v="0"/>
    <n v="36"/>
    <n v="1.33"/>
    <x v="1"/>
    <x v="0"/>
    <n v="7148.33"/>
    <n v="377.59"/>
    <n v="7074.63"/>
    <n v="0"/>
    <n v="18249.71"/>
    <n v="24136.560000000001"/>
    <n v="-10558.89"/>
    <n v="52945.16"/>
    <n v="626594850.33999527"/>
    <n v="62659.485033999525"/>
  </r>
  <r>
    <s v="MEM4533"/>
    <x v="4"/>
    <x v="1"/>
    <n v="66"/>
    <x v="0"/>
    <x v="2"/>
    <x v="1"/>
    <x v="0"/>
    <n v="42"/>
    <n v="3.05"/>
    <x v="0"/>
    <x v="0"/>
    <n v="17905.2"/>
    <n v="3588.47"/>
    <n v="787.54"/>
    <n v="0"/>
    <n v="78461.97"/>
    <n v="24889.68"/>
    <n v="-7753.01"/>
    <n v="111104.66"/>
    <n v="626594850.33999527"/>
    <n v="62659.485033999525"/>
  </r>
  <r>
    <s v="MEM4534"/>
    <x v="8"/>
    <x v="0"/>
    <n v="30"/>
    <x v="2"/>
    <x v="4"/>
    <x v="3"/>
    <x v="2"/>
    <n v="30"/>
    <n v="2.77"/>
    <x v="0"/>
    <x v="0"/>
    <n v="4734.79"/>
    <n v="372.86"/>
    <n v="642.49"/>
    <n v="0"/>
    <n v="20719.88"/>
    <n v="6834.69"/>
    <n v="-672.92"/>
    <n v="28227.49"/>
    <n v="626594850.33999527"/>
    <n v="62659.485033999525"/>
  </r>
  <r>
    <s v="MEM4535"/>
    <x v="1"/>
    <x v="0"/>
    <n v="73"/>
    <x v="0"/>
    <x v="2"/>
    <x v="3"/>
    <x v="5"/>
    <n v="22"/>
    <n v="2.89"/>
    <x v="0"/>
    <x v="0"/>
    <n v="6631.12"/>
    <n v="2900.4"/>
    <n v="6033.65"/>
    <n v="0"/>
    <n v="15652.6"/>
    <n v="13386.23"/>
    <n v="-15220.48"/>
    <n v="44259.31"/>
    <n v="626594850.33999527"/>
    <n v="62659.485033999525"/>
  </r>
  <r>
    <s v="MEM4536"/>
    <x v="9"/>
    <x v="1"/>
    <n v="75"/>
    <x v="0"/>
    <x v="6"/>
    <x v="1"/>
    <x v="1"/>
    <n v="29"/>
    <n v="2.35"/>
    <x v="0"/>
    <x v="0"/>
    <n v="15532.52"/>
    <n v="1684.22"/>
    <n v="5960.49"/>
    <n v="0"/>
    <n v="68409.02"/>
    <n v="18929.88"/>
    <n v="-10411.5"/>
    <n v="97750.399999999994"/>
    <n v="626594850.33999527"/>
    <n v="62659.485033999525"/>
  </r>
  <r>
    <s v="MEM4537"/>
    <x v="4"/>
    <x v="0"/>
    <n v="35"/>
    <x v="1"/>
    <x v="3"/>
    <x v="3"/>
    <x v="2"/>
    <n v="37"/>
    <n v="3.55"/>
    <x v="1"/>
    <x v="0"/>
    <n v="3892.49"/>
    <n v="3931.6"/>
    <n v="2638.73"/>
    <n v="0"/>
    <n v="12694.62"/>
    <n v="8911.64"/>
    <n v="-13725.56"/>
    <n v="35331.82"/>
    <n v="626594850.33999527"/>
    <n v="62659.485033999525"/>
  </r>
  <r>
    <s v="MEM4538"/>
    <x v="2"/>
    <x v="0"/>
    <n v="43"/>
    <x v="1"/>
    <x v="0"/>
    <x v="0"/>
    <x v="2"/>
    <n v="27"/>
    <n v="2.2599999999999998"/>
    <x v="1"/>
    <x v="0"/>
    <n v="14931.61"/>
    <n v="3532.07"/>
    <n v="2778.84"/>
    <n v="0"/>
    <n v="61578.52"/>
    <n v="47754.86"/>
    <n v="18467.59"/>
    <n v="90865.79"/>
    <n v="626594850.33999527"/>
    <n v="62659.485033999525"/>
  </r>
  <r>
    <s v="MEM4539"/>
    <x v="5"/>
    <x v="1"/>
    <n v="44"/>
    <x v="1"/>
    <x v="3"/>
    <x v="0"/>
    <x v="3"/>
    <n v="24"/>
    <n v="2.19"/>
    <x v="1"/>
    <x v="0"/>
    <n v="6149.23"/>
    <n v="3722.62"/>
    <n v="4069.59"/>
    <n v="0"/>
    <n v="18796.53"/>
    <n v="13641.97"/>
    <n v="20025.900000000001"/>
    <n v="12412.6"/>
    <n v="626594850.33999527"/>
    <n v="62659.485033999525"/>
  </r>
  <r>
    <s v="MEM4540"/>
    <x v="2"/>
    <x v="1"/>
    <n v="53"/>
    <x v="1"/>
    <x v="0"/>
    <x v="3"/>
    <x v="0"/>
    <n v="28"/>
    <n v="3.04"/>
    <x v="0"/>
    <x v="0"/>
    <n v="16606.12"/>
    <n v="3065.73"/>
    <n v="430.06"/>
    <n v="0"/>
    <n v="26901.78"/>
    <n v="78411.839999999997"/>
    <n v="4346.53"/>
    <n v="100967.09"/>
    <n v="626594850.33999527"/>
    <n v="62659.485033999525"/>
  </r>
  <r>
    <s v="MEM4541"/>
    <x v="4"/>
    <x v="1"/>
    <n v="61"/>
    <x v="0"/>
    <x v="5"/>
    <x v="0"/>
    <x v="2"/>
    <n v="29"/>
    <n v="2.83"/>
    <x v="0"/>
    <x v="0"/>
    <n v="17280.060000000001"/>
    <n v="4932.99"/>
    <n v="857.65"/>
    <n v="0"/>
    <n v="78497.22"/>
    <n v="79192.84"/>
    <n v="-22293.35"/>
    <n v="179983.41"/>
    <n v="626594850.33999527"/>
    <n v="62659.485033999525"/>
  </r>
  <r>
    <s v="MEM4542"/>
    <x v="1"/>
    <x v="0"/>
    <n v="39"/>
    <x v="1"/>
    <x v="3"/>
    <x v="3"/>
    <x v="5"/>
    <n v="36"/>
    <n v="2.17"/>
    <x v="0"/>
    <x v="0"/>
    <n v="17765.669999999998"/>
    <n v="832.64"/>
    <n v="5916.88"/>
    <n v="0"/>
    <n v="50965.27"/>
    <n v="87223.7"/>
    <n v="-17348.52"/>
    <n v="155537.49"/>
    <n v="626594850.33999527"/>
    <n v="62659.485033999525"/>
  </r>
  <r>
    <s v="MEM4543"/>
    <x v="5"/>
    <x v="1"/>
    <n v="50"/>
    <x v="1"/>
    <x v="5"/>
    <x v="0"/>
    <x v="0"/>
    <n v="30"/>
    <n v="2.5499999999999998"/>
    <x v="1"/>
    <x v="0"/>
    <n v="10122.200000000001"/>
    <n v="4812.83"/>
    <n v="3094.13"/>
    <n v="0"/>
    <n v="36886.42"/>
    <n v="43318.77"/>
    <n v="-21939.7"/>
    <n v="102144.89"/>
    <n v="626594850.33999527"/>
    <n v="62659.485033999525"/>
  </r>
  <r>
    <s v="MEM4544"/>
    <x v="5"/>
    <x v="0"/>
    <n v="38"/>
    <x v="1"/>
    <x v="5"/>
    <x v="3"/>
    <x v="0"/>
    <n v="26"/>
    <n v="2.92"/>
    <x v="1"/>
    <x v="0"/>
    <n v="13854.21"/>
    <n v="2952.13"/>
    <n v="2905.08"/>
    <n v="0"/>
    <n v="16722.580000000002"/>
    <n v="27179.46"/>
    <n v="5127.88"/>
    <n v="38774.160000000003"/>
    <n v="626594850.33999527"/>
    <n v="62659.485033999525"/>
  </r>
  <r>
    <s v="MEM4545"/>
    <x v="7"/>
    <x v="1"/>
    <n v="22"/>
    <x v="2"/>
    <x v="6"/>
    <x v="1"/>
    <x v="5"/>
    <n v="20"/>
    <n v="2.16"/>
    <x v="1"/>
    <x v="0"/>
    <n v="9803.0499999999993"/>
    <n v="3441.41"/>
    <n v="5802.62"/>
    <n v="0"/>
    <n v="22070.560000000001"/>
    <n v="39141.85"/>
    <n v="17136.689999999999"/>
    <n v="44075.72"/>
    <n v="626594850.33999527"/>
    <n v="62659.485033999525"/>
  </r>
  <r>
    <s v="MEM4546"/>
    <x v="5"/>
    <x v="0"/>
    <n v="26"/>
    <x v="2"/>
    <x v="1"/>
    <x v="2"/>
    <x v="3"/>
    <n v="30"/>
    <n v="2.78"/>
    <x v="1"/>
    <x v="0"/>
    <n v="12469.15"/>
    <n v="3916.16"/>
    <n v="1796.13"/>
    <n v="0"/>
    <n v="55772.87"/>
    <n v="48108.800000000003"/>
    <n v="-29064.78"/>
    <n v="132946.45000000001"/>
    <n v="626594850.33999527"/>
    <n v="62659.485033999525"/>
  </r>
  <r>
    <s v="MEM4547"/>
    <x v="5"/>
    <x v="1"/>
    <n v="68"/>
    <x v="0"/>
    <x v="0"/>
    <x v="0"/>
    <x v="1"/>
    <n v="35"/>
    <n v="1.34"/>
    <x v="1"/>
    <x v="0"/>
    <n v="8613.7999999999993"/>
    <n v="1362.09"/>
    <n v="1839.96"/>
    <n v="0"/>
    <n v="30498.67"/>
    <n v="13895.21"/>
    <n v="28534.46"/>
    <n v="15859.42"/>
    <n v="626594850.33999527"/>
    <n v="62659.485033999525"/>
  </r>
  <r>
    <s v="MEM4548"/>
    <x v="5"/>
    <x v="0"/>
    <n v="53"/>
    <x v="1"/>
    <x v="6"/>
    <x v="0"/>
    <x v="5"/>
    <n v="36"/>
    <n v="3.54"/>
    <x v="1"/>
    <x v="0"/>
    <n v="9262.93"/>
    <n v="3605.39"/>
    <n v="5295.97"/>
    <n v="0"/>
    <n v="40973.07"/>
    <n v="14412.63"/>
    <n v="12494.62"/>
    <n v="42891.08"/>
    <n v="626594850.33999527"/>
    <n v="62659.485033999525"/>
  </r>
  <r>
    <s v="MEM4549"/>
    <x v="0"/>
    <x v="1"/>
    <n v="52"/>
    <x v="1"/>
    <x v="4"/>
    <x v="0"/>
    <x v="0"/>
    <n v="34"/>
    <n v="2.59"/>
    <x v="1"/>
    <x v="0"/>
    <n v="8604.5400000000009"/>
    <n v="4843.29"/>
    <n v="6727.24"/>
    <n v="0"/>
    <n v="29170.17"/>
    <n v="17323.900000000001"/>
    <n v="-5419.7"/>
    <n v="51913.77"/>
    <n v="626594850.33999527"/>
    <n v="62659.485033999525"/>
  </r>
  <r>
    <s v="MEM4550"/>
    <x v="7"/>
    <x v="0"/>
    <n v="72"/>
    <x v="0"/>
    <x v="3"/>
    <x v="3"/>
    <x v="5"/>
    <n v="33"/>
    <n v="1.61"/>
    <x v="0"/>
    <x v="0"/>
    <n v="16873.48"/>
    <n v="4247.7299999999996"/>
    <n v="5234"/>
    <n v="0"/>
    <n v="49000.79"/>
    <n v="73466.320000000007"/>
    <n v="-20765.78"/>
    <n v="143232.89000000001"/>
    <n v="626594850.33999527"/>
    <n v="62659.485033999525"/>
  </r>
  <r>
    <s v="MEM4551"/>
    <x v="1"/>
    <x v="0"/>
    <n v="44"/>
    <x v="1"/>
    <x v="1"/>
    <x v="3"/>
    <x v="5"/>
    <n v="33"/>
    <n v="2.75"/>
    <x v="1"/>
    <x v="0"/>
    <n v="9424.01"/>
    <n v="474.09"/>
    <n v="1219.6500000000001"/>
    <n v="0"/>
    <n v="46070.65"/>
    <n v="40391.68"/>
    <n v="4571.49"/>
    <n v="81890.84"/>
    <n v="626594850.33999527"/>
    <n v="62659.485033999525"/>
  </r>
  <r>
    <s v="MEM4552"/>
    <x v="0"/>
    <x v="0"/>
    <n v="26"/>
    <x v="2"/>
    <x v="1"/>
    <x v="0"/>
    <x v="1"/>
    <n v="29"/>
    <n v="2.5"/>
    <x v="1"/>
    <x v="0"/>
    <n v="16491.490000000002"/>
    <n v="3389.69"/>
    <n v="6436.58"/>
    <n v="0"/>
    <n v="64688.45"/>
    <n v="45291.82"/>
    <n v="-20052.48"/>
    <n v="130032.75"/>
    <n v="626594850.33999527"/>
    <n v="62659.485033999525"/>
  </r>
  <r>
    <s v="MEM4553"/>
    <x v="6"/>
    <x v="1"/>
    <n v="68"/>
    <x v="0"/>
    <x v="5"/>
    <x v="2"/>
    <x v="2"/>
    <n v="25"/>
    <n v="2.58"/>
    <x v="1"/>
    <x v="0"/>
    <n v="9876.9500000000007"/>
    <n v="4092.29"/>
    <n v="2463.79"/>
    <n v="0"/>
    <n v="26411.97"/>
    <n v="48293.05"/>
    <n v="-9050.4599999999991"/>
    <n v="83755.48"/>
    <n v="626594850.33999527"/>
    <n v="62659.485033999525"/>
  </r>
  <r>
    <s v="MEM4554"/>
    <x v="3"/>
    <x v="0"/>
    <n v="47"/>
    <x v="1"/>
    <x v="6"/>
    <x v="0"/>
    <x v="4"/>
    <n v="34"/>
    <n v="2.19"/>
    <x v="0"/>
    <x v="0"/>
    <n v="14689.25"/>
    <n v="3093.66"/>
    <n v="3716.74"/>
    <n v="0"/>
    <n v="61044.92"/>
    <n v="57699.5"/>
    <n v="-23999.93"/>
    <n v="142744.35"/>
    <n v="626594850.33999527"/>
    <n v="62659.485033999525"/>
  </r>
  <r>
    <s v="MEM4555"/>
    <x v="2"/>
    <x v="1"/>
    <n v="34"/>
    <x v="1"/>
    <x v="6"/>
    <x v="0"/>
    <x v="5"/>
    <n v="34"/>
    <n v="2.5499999999999998"/>
    <x v="0"/>
    <x v="0"/>
    <n v="18393.88"/>
    <n v="2724.87"/>
    <n v="2281.9899999999998"/>
    <n v="0"/>
    <n v="91190.03"/>
    <n v="79172.72"/>
    <n v="-21082.84"/>
    <n v="191445.59"/>
    <n v="626594850.33999527"/>
    <n v="62659.485033999525"/>
  </r>
  <r>
    <s v="MEM4556"/>
    <x v="0"/>
    <x v="0"/>
    <n v="76"/>
    <x v="0"/>
    <x v="2"/>
    <x v="0"/>
    <x v="1"/>
    <n v="33"/>
    <n v="2.09"/>
    <x v="1"/>
    <x v="0"/>
    <n v="16011.25"/>
    <n v="3015.49"/>
    <n v="4219.18"/>
    <n v="0"/>
    <n v="71117.070000000007"/>
    <n v="59379.85"/>
    <n v="2563.77"/>
    <n v="127933.15"/>
    <n v="626594850.33999527"/>
    <n v="62659.485033999525"/>
  </r>
  <r>
    <s v="MEM4557"/>
    <x v="6"/>
    <x v="0"/>
    <n v="75"/>
    <x v="0"/>
    <x v="2"/>
    <x v="0"/>
    <x v="2"/>
    <n v="31"/>
    <n v="1.81"/>
    <x v="1"/>
    <x v="0"/>
    <n v="14686.88"/>
    <n v="1021.11"/>
    <n v="2898.03"/>
    <n v="0"/>
    <n v="35797.120000000003"/>
    <n v="57220.9"/>
    <n v="-9509.58"/>
    <n v="102527.6"/>
    <n v="626594850.33999527"/>
    <n v="62659.485033999525"/>
  </r>
  <r>
    <s v="MEM4558"/>
    <x v="1"/>
    <x v="0"/>
    <n v="73"/>
    <x v="0"/>
    <x v="0"/>
    <x v="0"/>
    <x v="3"/>
    <n v="33"/>
    <n v="1.86"/>
    <x v="1"/>
    <x v="0"/>
    <n v="8652.2099999999991"/>
    <n v="1325"/>
    <n v="4241.24"/>
    <n v="0"/>
    <n v="43042.79"/>
    <n v="19145.34"/>
    <n v="17677.37"/>
    <n v="44510.76"/>
    <n v="626594850.33999527"/>
    <n v="62659.485033999525"/>
  </r>
  <r>
    <s v="MEM4559"/>
    <x v="3"/>
    <x v="0"/>
    <n v="40"/>
    <x v="1"/>
    <x v="2"/>
    <x v="3"/>
    <x v="4"/>
    <n v="29"/>
    <n v="3.74"/>
    <x v="1"/>
    <x v="0"/>
    <n v="18012.72"/>
    <n v="3557.4"/>
    <n v="2664.26"/>
    <n v="0"/>
    <n v="88971.26"/>
    <n v="50477.35"/>
    <n v="-6721.21"/>
    <n v="146169.82"/>
    <n v="626594850.33999527"/>
    <n v="62659.485033999525"/>
  </r>
  <r>
    <s v="MEM4560"/>
    <x v="9"/>
    <x v="0"/>
    <n v="40"/>
    <x v="1"/>
    <x v="3"/>
    <x v="0"/>
    <x v="5"/>
    <n v="25"/>
    <n v="2.19"/>
    <x v="1"/>
    <x v="0"/>
    <n v="8289.32"/>
    <n v="1413.4"/>
    <n v="3853.28"/>
    <n v="0"/>
    <n v="16608.36"/>
    <n v="30971.69"/>
    <n v="4786.1899999999996"/>
    <n v="42793.86"/>
    <n v="626594850.33999527"/>
    <n v="62659.485033999525"/>
  </r>
  <r>
    <s v="MEM4561"/>
    <x v="5"/>
    <x v="0"/>
    <n v="36"/>
    <x v="1"/>
    <x v="5"/>
    <x v="3"/>
    <x v="0"/>
    <n v="29"/>
    <n v="3.86"/>
    <x v="0"/>
    <x v="0"/>
    <n v="14872.13"/>
    <n v="2173.6999999999998"/>
    <n v="6866.27"/>
    <n v="0"/>
    <n v="59192.52"/>
    <n v="37000.550000000003"/>
    <n v="-12255.39"/>
    <n v="108448.46"/>
    <n v="626594850.33999527"/>
    <n v="62659.485033999525"/>
  </r>
  <r>
    <s v="MEM4562"/>
    <x v="1"/>
    <x v="0"/>
    <n v="56"/>
    <x v="0"/>
    <x v="5"/>
    <x v="3"/>
    <x v="2"/>
    <n v="32"/>
    <n v="3.49"/>
    <x v="0"/>
    <x v="0"/>
    <n v="3656.83"/>
    <n v="322.8"/>
    <n v="3389.05"/>
    <n v="0"/>
    <n v="6418.24"/>
    <n v="10547.02"/>
    <n v="24777.96"/>
    <n v="-7812.7"/>
    <n v="626594850.33999527"/>
    <n v="62659.485033999525"/>
  </r>
  <r>
    <s v="MEM4563"/>
    <x v="0"/>
    <x v="0"/>
    <n v="73"/>
    <x v="0"/>
    <x v="6"/>
    <x v="1"/>
    <x v="4"/>
    <n v="24"/>
    <n v="3.19"/>
    <x v="0"/>
    <x v="0"/>
    <n v="15871.71"/>
    <n v="3603.75"/>
    <n v="7808.7"/>
    <n v="0"/>
    <n v="25639.67"/>
    <n v="68105.66"/>
    <n v="19748.89"/>
    <n v="73996.44"/>
    <n v="626594850.33999527"/>
    <n v="62659.485033999525"/>
  </r>
  <r>
    <s v="MEM4564"/>
    <x v="8"/>
    <x v="0"/>
    <n v="64"/>
    <x v="0"/>
    <x v="0"/>
    <x v="0"/>
    <x v="1"/>
    <n v="37"/>
    <n v="1.94"/>
    <x v="1"/>
    <x v="0"/>
    <n v="15174.59"/>
    <n v="352.65"/>
    <n v="3387.53"/>
    <n v="0"/>
    <n v="59702.78"/>
    <n v="63751.38"/>
    <n v="-28865.78"/>
    <n v="152319.94"/>
    <n v="626594850.33999527"/>
    <n v="62659.485033999525"/>
  </r>
  <r>
    <s v="MEM4565"/>
    <x v="9"/>
    <x v="1"/>
    <n v="32"/>
    <x v="1"/>
    <x v="1"/>
    <x v="0"/>
    <x v="5"/>
    <n v="38"/>
    <n v="2.0299999999999998"/>
    <x v="0"/>
    <x v="0"/>
    <n v="18917.39"/>
    <n v="3123.12"/>
    <n v="2630.75"/>
    <n v="0"/>
    <n v="34017.58"/>
    <n v="75445.69"/>
    <n v="20454.28"/>
    <n v="89008.99"/>
    <n v="626594850.33999527"/>
    <n v="62659.485033999525"/>
  </r>
  <r>
    <s v="MEM4566"/>
    <x v="8"/>
    <x v="0"/>
    <n v="66"/>
    <x v="0"/>
    <x v="6"/>
    <x v="1"/>
    <x v="1"/>
    <n v="33"/>
    <n v="1.67"/>
    <x v="0"/>
    <x v="0"/>
    <n v="15781.41"/>
    <n v="4350.8999999999996"/>
    <n v="7527.46"/>
    <n v="0"/>
    <n v="41623.75"/>
    <n v="70825.58"/>
    <n v="4435.75"/>
    <n v="108013.58"/>
    <n v="626594850.33999527"/>
    <n v="62659.485033999525"/>
  </r>
  <r>
    <s v="MEM4567"/>
    <x v="1"/>
    <x v="0"/>
    <n v="77"/>
    <x v="0"/>
    <x v="0"/>
    <x v="0"/>
    <x v="5"/>
    <n v="32"/>
    <n v="2.31"/>
    <x v="1"/>
    <x v="0"/>
    <n v="12593.6"/>
    <n v="1709.63"/>
    <n v="6021.04"/>
    <n v="0"/>
    <n v="39871.46"/>
    <n v="44116.7"/>
    <n v="22146.639999999999"/>
    <n v="61841.52"/>
    <n v="626594850.33999527"/>
    <n v="62659.485033999525"/>
  </r>
  <r>
    <s v="MEM4568"/>
    <x v="3"/>
    <x v="1"/>
    <n v="70"/>
    <x v="0"/>
    <x v="4"/>
    <x v="1"/>
    <x v="3"/>
    <n v="30"/>
    <n v="1.05"/>
    <x v="1"/>
    <x v="0"/>
    <n v="11278.67"/>
    <n v="4222.99"/>
    <n v="5514.54"/>
    <n v="0"/>
    <n v="13864.49"/>
    <n v="55923.01"/>
    <n v="2913.32"/>
    <n v="66874.179999999993"/>
    <n v="626594850.33999527"/>
    <n v="62659.485033999525"/>
  </r>
  <r>
    <s v="MEM4569"/>
    <x v="2"/>
    <x v="1"/>
    <n v="65"/>
    <x v="0"/>
    <x v="6"/>
    <x v="1"/>
    <x v="4"/>
    <n v="32"/>
    <n v="2.73"/>
    <x v="0"/>
    <x v="0"/>
    <n v="1752.99"/>
    <n v="949.32"/>
    <n v="411.55"/>
    <n v="0"/>
    <n v="5520.95"/>
    <n v="7093.41"/>
    <n v="15593.58"/>
    <n v="-2979.22"/>
    <n v="626594850.33999527"/>
    <n v="62659.485033999525"/>
  </r>
  <r>
    <s v="MEM4570"/>
    <x v="7"/>
    <x v="1"/>
    <n v="42"/>
    <x v="1"/>
    <x v="4"/>
    <x v="0"/>
    <x v="0"/>
    <n v="28"/>
    <n v="3.43"/>
    <x v="1"/>
    <x v="0"/>
    <n v="8804.3700000000008"/>
    <n v="4282.49"/>
    <n v="6579.05"/>
    <n v="0"/>
    <n v="35578.910000000003"/>
    <n v="18614.95"/>
    <n v="-149.81"/>
    <n v="54343.67"/>
    <n v="626594850.33999527"/>
    <n v="62659.485033999525"/>
  </r>
  <r>
    <s v="MEM4571"/>
    <x v="5"/>
    <x v="0"/>
    <n v="63"/>
    <x v="0"/>
    <x v="6"/>
    <x v="1"/>
    <x v="0"/>
    <n v="30"/>
    <n v="2.2999999999999998"/>
    <x v="1"/>
    <x v="0"/>
    <n v="10033.629999999999"/>
    <n v="676.15"/>
    <n v="6098.36"/>
    <n v="0"/>
    <n v="32741.09"/>
    <n v="12639.21"/>
    <n v="-11750.23"/>
    <n v="57130.53"/>
    <n v="626594850.33999527"/>
    <n v="62659.485033999525"/>
  </r>
  <r>
    <s v="MEM4572"/>
    <x v="7"/>
    <x v="1"/>
    <n v="25"/>
    <x v="2"/>
    <x v="1"/>
    <x v="0"/>
    <x v="5"/>
    <n v="29"/>
    <n v="1.87"/>
    <x v="1"/>
    <x v="0"/>
    <n v="14204.31"/>
    <n v="1808.97"/>
    <n v="6869.86"/>
    <n v="0"/>
    <n v="62896.85"/>
    <n v="20894.689999999999"/>
    <n v="-3382.86"/>
    <n v="87174.399999999994"/>
    <n v="626594850.33999527"/>
    <n v="62659.485033999525"/>
  </r>
  <r>
    <s v="MEM4573"/>
    <x v="6"/>
    <x v="0"/>
    <n v="65"/>
    <x v="0"/>
    <x v="6"/>
    <x v="1"/>
    <x v="4"/>
    <n v="30"/>
    <n v="2.69"/>
    <x v="0"/>
    <x v="0"/>
    <n v="5833.74"/>
    <n v="3976.71"/>
    <n v="7735.77"/>
    <n v="0"/>
    <n v="23969.31"/>
    <n v="29115.17"/>
    <n v="-21835.34"/>
    <n v="74919.820000000007"/>
    <n v="626594850.33999527"/>
    <n v="62659.485033999525"/>
  </r>
  <r>
    <s v="MEM4574"/>
    <x v="9"/>
    <x v="1"/>
    <n v="51"/>
    <x v="1"/>
    <x v="3"/>
    <x v="0"/>
    <x v="0"/>
    <n v="28"/>
    <n v="2.09"/>
    <x v="0"/>
    <x v="0"/>
    <n v="13157.33"/>
    <n v="2456.4299999999998"/>
    <n v="1686.82"/>
    <n v="0"/>
    <n v="47862.96"/>
    <n v="23602.639999999999"/>
    <n v="7516.83"/>
    <n v="63948.77"/>
    <n v="626594850.33999527"/>
    <n v="62659.485033999525"/>
  </r>
  <r>
    <s v="MEM4575"/>
    <x v="7"/>
    <x v="0"/>
    <n v="41"/>
    <x v="1"/>
    <x v="6"/>
    <x v="1"/>
    <x v="3"/>
    <n v="22"/>
    <n v="3.35"/>
    <x v="0"/>
    <x v="0"/>
    <n v="726.55"/>
    <n v="2145.87"/>
    <n v="1623.34"/>
    <n v="0"/>
    <n v="1433.04"/>
    <n v="1148.71"/>
    <n v="-27964.6"/>
    <n v="30546.35"/>
    <n v="626594850.33999527"/>
    <n v="62659.485033999525"/>
  </r>
  <r>
    <s v="MEM4576"/>
    <x v="0"/>
    <x v="1"/>
    <n v="73"/>
    <x v="0"/>
    <x v="0"/>
    <x v="3"/>
    <x v="2"/>
    <n v="33"/>
    <n v="2.71"/>
    <x v="0"/>
    <x v="0"/>
    <n v="7651.22"/>
    <n v="3906.84"/>
    <n v="7624.94"/>
    <n v="0"/>
    <n v="13466.35"/>
    <n v="11211.3"/>
    <n v="-11042.75"/>
    <n v="35720.400000000001"/>
    <n v="626594850.33999527"/>
    <n v="62659.485033999525"/>
  </r>
  <r>
    <s v="MEM4577"/>
    <x v="5"/>
    <x v="1"/>
    <n v="28"/>
    <x v="2"/>
    <x v="6"/>
    <x v="0"/>
    <x v="3"/>
    <n v="29"/>
    <n v="1.76"/>
    <x v="1"/>
    <x v="0"/>
    <n v="6174.9"/>
    <n v="2697.9"/>
    <n v="6642.38"/>
    <n v="0"/>
    <n v="8909.61"/>
    <n v="26480.37"/>
    <n v="21680.12"/>
    <n v="13709.86"/>
    <n v="626594850.33999527"/>
    <n v="62659.485033999525"/>
  </r>
  <r>
    <s v="MEM4578"/>
    <x v="2"/>
    <x v="1"/>
    <n v="40"/>
    <x v="1"/>
    <x v="5"/>
    <x v="0"/>
    <x v="3"/>
    <n v="32"/>
    <n v="2.94"/>
    <x v="1"/>
    <x v="0"/>
    <n v="10310.73"/>
    <n v="1541.07"/>
    <n v="1506.85"/>
    <n v="0"/>
    <n v="25838.74"/>
    <n v="21297.05"/>
    <n v="19939.23"/>
    <n v="27196.560000000001"/>
    <n v="626594850.33999527"/>
    <n v="62659.485033999525"/>
  </r>
  <r>
    <s v="MEM4579"/>
    <x v="1"/>
    <x v="1"/>
    <n v="65"/>
    <x v="0"/>
    <x v="3"/>
    <x v="1"/>
    <x v="3"/>
    <n v="33"/>
    <n v="2.77"/>
    <x v="1"/>
    <x v="0"/>
    <n v="12144.59"/>
    <n v="1583.91"/>
    <n v="3978.65"/>
    <n v="0"/>
    <n v="40386.550000000003"/>
    <n v="21393.18"/>
    <n v="13313.64"/>
    <n v="48466.09"/>
    <n v="626594850.33999527"/>
    <n v="62659.485033999525"/>
  </r>
  <r>
    <s v="MEM4580"/>
    <x v="9"/>
    <x v="0"/>
    <n v="60"/>
    <x v="0"/>
    <x v="2"/>
    <x v="0"/>
    <x v="1"/>
    <n v="36"/>
    <n v="2.7"/>
    <x v="1"/>
    <x v="0"/>
    <n v="17992.59"/>
    <n v="2282.5100000000002"/>
    <n v="3827.96"/>
    <n v="0"/>
    <n v="79431.03"/>
    <n v="67828.399999999994"/>
    <n v="1492.65"/>
    <n v="145766.78"/>
    <n v="626594850.33999527"/>
    <n v="62659.485033999525"/>
  </r>
  <r>
    <s v="MEM4581"/>
    <x v="4"/>
    <x v="1"/>
    <n v="33"/>
    <x v="1"/>
    <x v="1"/>
    <x v="0"/>
    <x v="0"/>
    <n v="44"/>
    <n v="2.14"/>
    <x v="0"/>
    <x v="0"/>
    <n v="19145.900000000001"/>
    <n v="1268.79"/>
    <n v="5187.82"/>
    <n v="0"/>
    <n v="61705.23"/>
    <n v="50732.77"/>
    <n v="-5723.47"/>
    <n v="118161.47"/>
    <n v="626594850.33999527"/>
    <n v="62659.485033999525"/>
  </r>
  <r>
    <s v="MEM4582"/>
    <x v="2"/>
    <x v="1"/>
    <n v="63"/>
    <x v="0"/>
    <x v="2"/>
    <x v="2"/>
    <x v="2"/>
    <n v="26"/>
    <n v="2.27"/>
    <x v="1"/>
    <x v="0"/>
    <n v="4560.55"/>
    <n v="2705.72"/>
    <n v="620.33000000000004"/>
    <n v="0"/>
    <n v="18279.240000000002"/>
    <n v="21162.51"/>
    <n v="-15729.15"/>
    <n v="55170.9"/>
    <n v="626594850.33999527"/>
    <n v="62659.485033999525"/>
  </r>
  <r>
    <s v="MEM4583"/>
    <x v="0"/>
    <x v="1"/>
    <n v="31"/>
    <x v="1"/>
    <x v="1"/>
    <x v="1"/>
    <x v="0"/>
    <n v="36"/>
    <n v="3.38"/>
    <x v="0"/>
    <x v="0"/>
    <n v="15422.35"/>
    <n v="4266.5"/>
    <n v="7840.93"/>
    <n v="0"/>
    <n v="42912.03"/>
    <n v="67731.460000000006"/>
    <n v="-18029.830000000002"/>
    <n v="128673.32"/>
    <n v="626594850.33999527"/>
    <n v="62659.485033999525"/>
  </r>
  <r>
    <s v="MEM4584"/>
    <x v="7"/>
    <x v="0"/>
    <n v="50"/>
    <x v="1"/>
    <x v="0"/>
    <x v="2"/>
    <x v="0"/>
    <n v="26"/>
    <n v="3.19"/>
    <x v="1"/>
    <x v="0"/>
    <n v="2734.62"/>
    <n v="109.19"/>
    <n v="7440.59"/>
    <n v="0"/>
    <n v="9286.7099999999991"/>
    <n v="11699.18"/>
    <n v="-11765.2"/>
    <n v="32751.09"/>
    <n v="626594850.33999527"/>
    <n v="62659.485033999525"/>
  </r>
  <r>
    <s v="MEM4585"/>
    <x v="8"/>
    <x v="0"/>
    <n v="24"/>
    <x v="2"/>
    <x v="3"/>
    <x v="3"/>
    <x v="2"/>
    <n v="32"/>
    <n v="2.41"/>
    <x v="1"/>
    <x v="0"/>
    <n v="1625.17"/>
    <n v="721.39"/>
    <n v="1527.61"/>
    <n v="0"/>
    <n v="6841.61"/>
    <n v="5164.8900000000003"/>
    <n v="-22026.58"/>
    <n v="34033.08"/>
    <n v="626594850.33999527"/>
    <n v="62659.485033999525"/>
  </r>
  <r>
    <s v="MEM4586"/>
    <x v="4"/>
    <x v="0"/>
    <n v="43"/>
    <x v="1"/>
    <x v="6"/>
    <x v="1"/>
    <x v="3"/>
    <n v="31"/>
    <n v="2.15"/>
    <x v="1"/>
    <x v="0"/>
    <n v="16246.83"/>
    <n v="2984.2"/>
    <n v="516.25"/>
    <n v="0"/>
    <n v="56669.45"/>
    <n v="35563.480000000003"/>
    <n v="17548.599999999999"/>
    <n v="74684.33"/>
    <n v="626594850.33999527"/>
    <n v="62659.485033999525"/>
  </r>
  <r>
    <s v="MEM4587"/>
    <x v="1"/>
    <x v="1"/>
    <n v="45"/>
    <x v="1"/>
    <x v="4"/>
    <x v="0"/>
    <x v="5"/>
    <n v="27"/>
    <n v="3.28"/>
    <x v="1"/>
    <x v="0"/>
    <n v="16794.45"/>
    <n v="804.14"/>
    <n v="6187.91"/>
    <n v="0"/>
    <n v="74942.75"/>
    <n v="47779.6"/>
    <n v="-6591.44"/>
    <n v="129313.79"/>
    <n v="626594850.33999527"/>
    <n v="62659.485033999525"/>
  </r>
  <r>
    <s v="MEM4588"/>
    <x v="8"/>
    <x v="1"/>
    <n v="72"/>
    <x v="0"/>
    <x v="6"/>
    <x v="1"/>
    <x v="0"/>
    <n v="28"/>
    <n v="2.61"/>
    <x v="0"/>
    <x v="0"/>
    <n v="14571.14"/>
    <n v="4717.82"/>
    <n v="5811.1"/>
    <n v="0"/>
    <n v="71659.83"/>
    <n v="42957.73"/>
    <n v="-23962.58"/>
    <n v="138580.14000000001"/>
    <n v="626594850.33999527"/>
    <n v="62659.485033999525"/>
  </r>
  <r>
    <s v="MEM4589"/>
    <x v="1"/>
    <x v="0"/>
    <n v="47"/>
    <x v="1"/>
    <x v="1"/>
    <x v="1"/>
    <x v="1"/>
    <n v="23"/>
    <n v="3.32"/>
    <x v="0"/>
    <x v="0"/>
    <n v="2344.62"/>
    <n v="2586.9299999999998"/>
    <n v="6377.83"/>
    <n v="0"/>
    <n v="10074.93"/>
    <n v="4905.54"/>
    <n v="29059.68"/>
    <n v="-14079.21"/>
    <n v="626594850.33999527"/>
    <n v="62659.485033999525"/>
  </r>
  <r>
    <s v="MEM4590"/>
    <x v="8"/>
    <x v="1"/>
    <n v="36"/>
    <x v="1"/>
    <x v="0"/>
    <x v="0"/>
    <x v="0"/>
    <n v="34"/>
    <n v="1.66"/>
    <x v="1"/>
    <x v="0"/>
    <n v="19048.560000000001"/>
    <n v="132.85"/>
    <n v="5774.88"/>
    <n v="0"/>
    <n v="52148.03"/>
    <n v="63885.57"/>
    <n v="15044.11"/>
    <n v="100989.49"/>
    <n v="626594850.33999527"/>
    <n v="62659.485033999525"/>
  </r>
  <r>
    <s v="MEM4591"/>
    <x v="6"/>
    <x v="0"/>
    <n v="60"/>
    <x v="0"/>
    <x v="0"/>
    <x v="3"/>
    <x v="0"/>
    <n v="29"/>
    <n v="4.07"/>
    <x v="1"/>
    <x v="0"/>
    <n v="2734.25"/>
    <n v="2147.7199999999998"/>
    <n v="4949.2299999999996"/>
    <n v="0"/>
    <n v="11552.35"/>
    <n v="10145.84"/>
    <n v="15691.75"/>
    <n v="6006.44"/>
    <n v="626594850.33999527"/>
    <n v="62659.485033999525"/>
  </r>
  <r>
    <s v="MEM4592"/>
    <x v="1"/>
    <x v="1"/>
    <n v="62"/>
    <x v="0"/>
    <x v="5"/>
    <x v="1"/>
    <x v="1"/>
    <n v="30"/>
    <n v="2.57"/>
    <x v="1"/>
    <x v="0"/>
    <n v="17574.07"/>
    <n v="2561.09"/>
    <n v="3583.78"/>
    <n v="0"/>
    <n v="44340.09"/>
    <n v="34363.31"/>
    <n v="18180.599999999999"/>
    <n v="60522.8"/>
    <n v="626594850.33999527"/>
    <n v="62659.485033999525"/>
  </r>
  <r>
    <s v="MEM4593"/>
    <x v="9"/>
    <x v="1"/>
    <n v="26"/>
    <x v="2"/>
    <x v="0"/>
    <x v="2"/>
    <x v="0"/>
    <n v="24"/>
    <n v="2.42"/>
    <x v="1"/>
    <x v="0"/>
    <n v="9520.94"/>
    <n v="2131.65"/>
    <n v="2814.08"/>
    <n v="0"/>
    <n v="37416.68"/>
    <n v="27289.03"/>
    <n v="18337.7"/>
    <n v="46368.01"/>
    <n v="626594850.33999527"/>
    <n v="62659.485033999525"/>
  </r>
  <r>
    <s v="MEM4594"/>
    <x v="5"/>
    <x v="0"/>
    <n v="74"/>
    <x v="0"/>
    <x v="4"/>
    <x v="3"/>
    <x v="5"/>
    <n v="27"/>
    <n v="2.27"/>
    <x v="1"/>
    <x v="0"/>
    <n v="19595.43"/>
    <n v="3683.39"/>
    <n v="2702.5"/>
    <n v="0"/>
    <n v="47323.83"/>
    <n v="56340.56"/>
    <n v="-13060.31"/>
    <n v="116724.7"/>
    <n v="626594850.33999527"/>
    <n v="62659.485033999525"/>
  </r>
  <r>
    <s v="MEM4595"/>
    <x v="1"/>
    <x v="0"/>
    <n v="68"/>
    <x v="0"/>
    <x v="0"/>
    <x v="0"/>
    <x v="4"/>
    <n v="28"/>
    <n v="1.44"/>
    <x v="1"/>
    <x v="0"/>
    <n v="7886.66"/>
    <n v="1948.57"/>
    <n v="520.44000000000005"/>
    <n v="0"/>
    <n v="27527.360000000001"/>
    <n v="13148.24"/>
    <n v="-4434.95"/>
    <n v="45110.55"/>
    <n v="626594850.33999527"/>
    <n v="62659.485033999525"/>
  </r>
  <r>
    <s v="MEM4596"/>
    <x v="7"/>
    <x v="0"/>
    <n v="43"/>
    <x v="1"/>
    <x v="4"/>
    <x v="0"/>
    <x v="4"/>
    <n v="25"/>
    <n v="2.38"/>
    <x v="1"/>
    <x v="0"/>
    <n v="19880.59"/>
    <n v="3500.9"/>
    <n v="1666.13"/>
    <n v="0"/>
    <n v="46026.09"/>
    <n v="90217.86"/>
    <n v="-14616.11"/>
    <n v="150860.06"/>
    <n v="626594850.33999527"/>
    <n v="62659.485033999525"/>
  </r>
  <r>
    <s v="MEM4597"/>
    <x v="7"/>
    <x v="0"/>
    <n v="50"/>
    <x v="1"/>
    <x v="4"/>
    <x v="1"/>
    <x v="5"/>
    <n v="29"/>
    <n v="1.59"/>
    <x v="1"/>
    <x v="0"/>
    <n v="9889.7000000000007"/>
    <n v="189.28"/>
    <n v="2903.06"/>
    <n v="0"/>
    <n v="14644.75"/>
    <n v="24158.91"/>
    <n v="2995.57"/>
    <n v="35808.089999999997"/>
    <n v="626594850.33999527"/>
    <n v="62659.485033999525"/>
  </r>
  <r>
    <s v="MEM4598"/>
    <x v="4"/>
    <x v="1"/>
    <n v="33"/>
    <x v="1"/>
    <x v="1"/>
    <x v="0"/>
    <x v="4"/>
    <n v="31"/>
    <n v="2.82"/>
    <x v="0"/>
    <x v="0"/>
    <n v="1158.31"/>
    <n v="2031.18"/>
    <n v="5693.17"/>
    <n v="0"/>
    <n v="4649.96"/>
    <n v="4894.38"/>
    <n v="749.76"/>
    <n v="8794.58"/>
    <n v="626594850.33999527"/>
    <n v="62659.485033999525"/>
  </r>
  <r>
    <s v="MEM4599"/>
    <x v="2"/>
    <x v="0"/>
    <n v="54"/>
    <x v="1"/>
    <x v="3"/>
    <x v="3"/>
    <x v="1"/>
    <n v="32"/>
    <n v="1.49"/>
    <x v="0"/>
    <x v="0"/>
    <n v="13602.94"/>
    <n v="377.21"/>
    <n v="2898.83"/>
    <n v="0"/>
    <n v="24629.61"/>
    <n v="32147.83"/>
    <n v="-21421.07"/>
    <n v="78198.509999999995"/>
    <n v="626594850.33999527"/>
    <n v="62659.485033999525"/>
  </r>
  <r>
    <s v="MEM4600"/>
    <x v="2"/>
    <x v="1"/>
    <n v="80"/>
    <x v="0"/>
    <x v="1"/>
    <x v="3"/>
    <x v="0"/>
    <n v="28"/>
    <n v="2.44"/>
    <x v="1"/>
    <x v="0"/>
    <n v="18405.599999999999"/>
    <n v="1478.36"/>
    <n v="6452.58"/>
    <n v="0"/>
    <n v="90684.88"/>
    <n v="57975.31"/>
    <n v="29302.94"/>
    <n v="119357.25"/>
    <n v="626594850.33999527"/>
    <n v="62659.485033999525"/>
  </r>
  <r>
    <s v="MEM4601"/>
    <x v="6"/>
    <x v="1"/>
    <n v="62"/>
    <x v="0"/>
    <x v="4"/>
    <x v="0"/>
    <x v="3"/>
    <n v="27"/>
    <n v="2.52"/>
    <x v="1"/>
    <x v="0"/>
    <n v="8377.84"/>
    <n v="3631.01"/>
    <n v="4467.29"/>
    <n v="0"/>
    <n v="31019.53"/>
    <n v="13053.94"/>
    <n v="-8308.81"/>
    <n v="52382.28"/>
    <n v="626594850.33999527"/>
    <n v="62659.485033999525"/>
  </r>
  <r>
    <s v="MEM4602"/>
    <x v="5"/>
    <x v="0"/>
    <n v="38"/>
    <x v="1"/>
    <x v="2"/>
    <x v="1"/>
    <x v="2"/>
    <n v="31"/>
    <n v="2.4900000000000002"/>
    <x v="0"/>
    <x v="0"/>
    <n v="19653.3"/>
    <n v="4842.16"/>
    <n v="3086.68"/>
    <n v="0"/>
    <n v="35696.85"/>
    <n v="33104.230000000003"/>
    <n v="-21083.79"/>
    <n v="89884.87"/>
    <n v="626594850.33999527"/>
    <n v="62659.485033999525"/>
  </r>
  <r>
    <s v="MEM4603"/>
    <x v="3"/>
    <x v="0"/>
    <n v="59"/>
    <x v="0"/>
    <x v="5"/>
    <x v="1"/>
    <x v="0"/>
    <n v="39"/>
    <n v="1.28"/>
    <x v="0"/>
    <x v="0"/>
    <n v="11630.42"/>
    <n v="1109.2"/>
    <n v="6808.03"/>
    <n v="0"/>
    <n v="47910.54"/>
    <n v="37280.65"/>
    <n v="-18960.669999999998"/>
    <n v="104151.86"/>
    <n v="626594850.33999527"/>
    <n v="62659.485033999525"/>
  </r>
  <r>
    <s v="MEM4604"/>
    <x v="5"/>
    <x v="0"/>
    <n v="38"/>
    <x v="1"/>
    <x v="0"/>
    <x v="2"/>
    <x v="3"/>
    <n v="33"/>
    <n v="1.91"/>
    <x v="1"/>
    <x v="0"/>
    <n v="19638.400000000001"/>
    <n v="3280.67"/>
    <n v="2711.54"/>
    <n v="0"/>
    <n v="85611.41"/>
    <n v="54972.67"/>
    <n v="12236.76"/>
    <n v="128347.32"/>
    <n v="626594850.33999527"/>
    <n v="62659.485033999525"/>
  </r>
  <r>
    <s v="MEM4605"/>
    <x v="4"/>
    <x v="0"/>
    <n v="50"/>
    <x v="1"/>
    <x v="0"/>
    <x v="0"/>
    <x v="3"/>
    <n v="29"/>
    <n v="2.4900000000000002"/>
    <x v="0"/>
    <x v="0"/>
    <n v="17196.72"/>
    <n v="453.73"/>
    <n v="6432.51"/>
    <n v="0"/>
    <n v="78269.009999999995"/>
    <n v="52357.03"/>
    <n v="10395.200000000001"/>
    <n v="120230.84"/>
    <n v="626594850.33999527"/>
    <n v="62659.485033999525"/>
  </r>
  <r>
    <s v="MEM4606"/>
    <x v="6"/>
    <x v="0"/>
    <n v="23"/>
    <x v="2"/>
    <x v="4"/>
    <x v="1"/>
    <x v="2"/>
    <n v="37"/>
    <n v="1.44"/>
    <x v="1"/>
    <x v="0"/>
    <n v="10324.11"/>
    <n v="4902.9399999999996"/>
    <n v="5566.1"/>
    <n v="0"/>
    <n v="15798.89"/>
    <n v="43729.53"/>
    <n v="1623.02"/>
    <n v="57905.4"/>
    <n v="626594850.33999527"/>
    <n v="62659.485033999525"/>
  </r>
  <r>
    <s v="MEM4607"/>
    <x v="3"/>
    <x v="0"/>
    <n v="69"/>
    <x v="0"/>
    <x v="3"/>
    <x v="1"/>
    <x v="0"/>
    <n v="31"/>
    <n v="1.57"/>
    <x v="0"/>
    <x v="0"/>
    <n v="11509.1"/>
    <n v="1755.5"/>
    <n v="1505.82"/>
    <n v="0"/>
    <n v="25551.79"/>
    <n v="32992.32"/>
    <n v="27625.83"/>
    <n v="30918.28"/>
    <n v="626594850.33999527"/>
    <n v="62659.485033999525"/>
  </r>
  <r>
    <s v="MEM4608"/>
    <x v="1"/>
    <x v="0"/>
    <n v="31"/>
    <x v="1"/>
    <x v="0"/>
    <x v="3"/>
    <x v="2"/>
    <n v="24"/>
    <n v="2.73"/>
    <x v="0"/>
    <x v="0"/>
    <n v="17328.98"/>
    <n v="2673.09"/>
    <n v="2489.37"/>
    <n v="0"/>
    <n v="67284.479999999996"/>
    <n v="40810.339999999997"/>
    <n v="-17809.95"/>
    <n v="125904.77"/>
    <n v="626594850.33999527"/>
    <n v="62659.485033999525"/>
  </r>
  <r>
    <s v="MEM4609"/>
    <x v="7"/>
    <x v="0"/>
    <n v="44"/>
    <x v="1"/>
    <x v="0"/>
    <x v="2"/>
    <x v="4"/>
    <n v="29"/>
    <n v="2.2799999999999998"/>
    <x v="1"/>
    <x v="0"/>
    <n v="5850.14"/>
    <n v="4873.51"/>
    <n v="3858.06"/>
    <n v="0"/>
    <n v="20300.09"/>
    <n v="27573.64"/>
    <n v="-14121.65"/>
    <n v="61995.38"/>
    <n v="626594850.33999527"/>
    <n v="62659.485033999525"/>
  </r>
  <r>
    <s v="MEM4610"/>
    <x v="8"/>
    <x v="0"/>
    <n v="38"/>
    <x v="1"/>
    <x v="3"/>
    <x v="2"/>
    <x v="0"/>
    <n v="30"/>
    <n v="2.19"/>
    <x v="0"/>
    <x v="0"/>
    <n v="16907.009999999998"/>
    <n v="1817.4"/>
    <n v="5329.28"/>
    <n v="0"/>
    <n v="64998.18"/>
    <n v="51090.49"/>
    <n v="-6764.74"/>
    <n v="122853.41"/>
    <n v="626594850.33999527"/>
    <n v="62659.485033999525"/>
  </r>
  <r>
    <s v="MEM4611"/>
    <x v="7"/>
    <x v="0"/>
    <n v="43"/>
    <x v="1"/>
    <x v="5"/>
    <x v="3"/>
    <x v="4"/>
    <n v="27"/>
    <n v="1.61"/>
    <x v="1"/>
    <x v="0"/>
    <n v="5292.47"/>
    <n v="4098.3500000000004"/>
    <n v="625.75"/>
    <n v="0"/>
    <n v="21794.22"/>
    <n v="19029.25"/>
    <n v="6956.95"/>
    <n v="33866.519999999997"/>
    <n v="626594850.33999527"/>
    <n v="62659.485033999525"/>
  </r>
  <r>
    <s v="MEM4612"/>
    <x v="7"/>
    <x v="1"/>
    <n v="49"/>
    <x v="1"/>
    <x v="4"/>
    <x v="3"/>
    <x v="5"/>
    <n v="36"/>
    <n v="1.05"/>
    <x v="1"/>
    <x v="0"/>
    <n v="19293.22"/>
    <n v="2073.7199999999998"/>
    <n v="955.45"/>
    <n v="0"/>
    <n v="96235.5"/>
    <n v="33397.620000000003"/>
    <n v="4720.78"/>
    <n v="124912.34"/>
    <n v="626594850.33999527"/>
    <n v="62659.485033999525"/>
  </r>
  <r>
    <s v="MEM4613"/>
    <x v="9"/>
    <x v="1"/>
    <n v="80"/>
    <x v="0"/>
    <x v="0"/>
    <x v="0"/>
    <x v="3"/>
    <n v="23"/>
    <n v="1.52"/>
    <x v="1"/>
    <x v="0"/>
    <n v="1559.97"/>
    <n v="4687.78"/>
    <n v="6055.74"/>
    <n v="0"/>
    <n v="6772.42"/>
    <n v="6037.99"/>
    <n v="8228.93"/>
    <n v="4581.4799999999996"/>
    <n v="626594850.33999527"/>
    <n v="62659.485033999525"/>
  </r>
  <r>
    <s v="MEM4614"/>
    <x v="8"/>
    <x v="1"/>
    <n v="39"/>
    <x v="1"/>
    <x v="3"/>
    <x v="0"/>
    <x v="5"/>
    <n v="28"/>
    <n v="2.23"/>
    <x v="0"/>
    <x v="0"/>
    <n v="14766.1"/>
    <n v="516.48"/>
    <n v="7274.36"/>
    <n v="0"/>
    <n v="42526.92"/>
    <n v="20619.689999999999"/>
    <n v="-1260.27"/>
    <n v="64406.879999999997"/>
    <n v="626594850.33999527"/>
    <n v="62659.485033999525"/>
  </r>
  <r>
    <s v="MEM4615"/>
    <x v="9"/>
    <x v="0"/>
    <n v="44"/>
    <x v="1"/>
    <x v="3"/>
    <x v="1"/>
    <x v="1"/>
    <n v="31"/>
    <n v="1.1299999999999999"/>
    <x v="0"/>
    <x v="0"/>
    <n v="1853.06"/>
    <n v="2856.43"/>
    <n v="6313.16"/>
    <n v="0"/>
    <n v="4353.3599999999997"/>
    <n v="6430.04"/>
    <n v="-12091.76"/>
    <n v="22875.16"/>
    <n v="626594850.33999527"/>
    <n v="62659.485033999525"/>
  </r>
  <r>
    <s v="MEM4616"/>
    <x v="1"/>
    <x v="0"/>
    <n v="62"/>
    <x v="0"/>
    <x v="1"/>
    <x v="1"/>
    <x v="2"/>
    <n v="25"/>
    <n v="2.77"/>
    <x v="1"/>
    <x v="0"/>
    <n v="7448.91"/>
    <n v="3751.77"/>
    <n v="7731.91"/>
    <n v="0"/>
    <n v="14622.78"/>
    <n v="14420.88"/>
    <n v="-7426"/>
    <n v="36469.660000000003"/>
    <n v="626594850.33999527"/>
    <n v="62659.485033999525"/>
  </r>
  <r>
    <s v="MEM4617"/>
    <x v="6"/>
    <x v="1"/>
    <n v="32"/>
    <x v="1"/>
    <x v="0"/>
    <x v="0"/>
    <x v="3"/>
    <n v="25"/>
    <n v="2.66"/>
    <x v="1"/>
    <x v="0"/>
    <n v="16675.95"/>
    <n v="163.22"/>
    <n v="2018.58"/>
    <n v="0"/>
    <n v="52132.02"/>
    <n v="38090.14"/>
    <n v="2432.0500000000002"/>
    <n v="87790.11"/>
    <n v="626594850.33999527"/>
    <n v="62659.485033999525"/>
  </r>
  <r>
    <s v="MEM4618"/>
    <x v="3"/>
    <x v="0"/>
    <n v="74"/>
    <x v="0"/>
    <x v="3"/>
    <x v="0"/>
    <x v="0"/>
    <n v="21"/>
    <n v="2.06"/>
    <x v="0"/>
    <x v="0"/>
    <n v="8582.7099999999991"/>
    <n v="1163.33"/>
    <n v="4328.3900000000003"/>
    <n v="0"/>
    <n v="42029.86"/>
    <n v="33275.730000000003"/>
    <n v="-14725.3"/>
    <n v="90030.89"/>
    <n v="626594850.33999527"/>
    <n v="62659.485033999525"/>
  </r>
  <r>
    <s v="MEM4619"/>
    <x v="9"/>
    <x v="1"/>
    <n v="38"/>
    <x v="1"/>
    <x v="4"/>
    <x v="0"/>
    <x v="5"/>
    <n v="42"/>
    <n v="3.28"/>
    <x v="0"/>
    <x v="0"/>
    <n v="10012.049999999999"/>
    <n v="2734.53"/>
    <n v="822.22"/>
    <n v="0"/>
    <n v="34480.870000000003"/>
    <n v="20406.61"/>
    <n v="21033.9"/>
    <n v="33853.58"/>
    <n v="626594850.33999527"/>
    <n v="62659.485033999525"/>
  </r>
  <r>
    <s v="MEM4620"/>
    <x v="6"/>
    <x v="0"/>
    <n v="76"/>
    <x v="0"/>
    <x v="4"/>
    <x v="0"/>
    <x v="4"/>
    <n v="29"/>
    <n v="2.7"/>
    <x v="0"/>
    <x v="0"/>
    <n v="10173.26"/>
    <n v="4385.16"/>
    <n v="7582.5"/>
    <n v="0"/>
    <n v="17266.580000000002"/>
    <n v="13617.89"/>
    <n v="-12122.77"/>
    <n v="43007.24"/>
    <n v="626594850.33999527"/>
    <n v="62659.485033999525"/>
  </r>
  <r>
    <s v="MEM4621"/>
    <x v="6"/>
    <x v="1"/>
    <n v="58"/>
    <x v="0"/>
    <x v="2"/>
    <x v="3"/>
    <x v="1"/>
    <n v="31"/>
    <n v="2.59"/>
    <x v="1"/>
    <x v="0"/>
    <n v="12928.87"/>
    <n v="3395.49"/>
    <n v="6330.01"/>
    <n v="0"/>
    <n v="63895.519999999997"/>
    <n v="56415.1"/>
    <n v="-11338.94"/>
    <n v="131649.56"/>
    <n v="626594850.33999527"/>
    <n v="62659.485033999525"/>
  </r>
  <r>
    <s v="MEM4622"/>
    <x v="0"/>
    <x v="0"/>
    <n v="24"/>
    <x v="2"/>
    <x v="0"/>
    <x v="0"/>
    <x v="0"/>
    <n v="26"/>
    <n v="1.86"/>
    <x v="1"/>
    <x v="0"/>
    <n v="9327.81"/>
    <n v="4145.3"/>
    <n v="2858.31"/>
    <n v="0"/>
    <n v="35127.51"/>
    <n v="15848.52"/>
    <n v="1071"/>
    <n v="49905.03"/>
    <n v="626594850.33999527"/>
    <n v="62659.485033999525"/>
  </r>
  <r>
    <s v="MEM4623"/>
    <x v="4"/>
    <x v="0"/>
    <n v="65"/>
    <x v="0"/>
    <x v="2"/>
    <x v="0"/>
    <x v="0"/>
    <n v="24"/>
    <n v="3.5"/>
    <x v="0"/>
    <x v="0"/>
    <n v="17205.54"/>
    <n v="2848.7"/>
    <n v="189.82"/>
    <n v="0"/>
    <n v="21736.97"/>
    <n v="73086.55"/>
    <n v="-24082.74"/>
    <n v="118906.26"/>
    <n v="626594850.33999527"/>
    <n v="62659.485033999525"/>
  </r>
  <r>
    <s v="MEM4624"/>
    <x v="4"/>
    <x v="1"/>
    <n v="48"/>
    <x v="1"/>
    <x v="4"/>
    <x v="3"/>
    <x v="3"/>
    <n v="23"/>
    <n v="2.02"/>
    <x v="0"/>
    <x v="0"/>
    <n v="12984.1"/>
    <n v="693.15"/>
    <n v="7641.97"/>
    <n v="0"/>
    <n v="32613.41"/>
    <n v="28232.05"/>
    <n v="-19523.669999999998"/>
    <n v="80369.13"/>
    <n v="626594850.33999527"/>
    <n v="62659.485033999525"/>
  </r>
  <r>
    <s v="MEM4625"/>
    <x v="0"/>
    <x v="0"/>
    <n v="79"/>
    <x v="0"/>
    <x v="2"/>
    <x v="0"/>
    <x v="5"/>
    <n v="37"/>
    <n v="2.59"/>
    <x v="1"/>
    <x v="0"/>
    <n v="16075.05"/>
    <n v="1722.18"/>
    <n v="3749.97"/>
    <n v="0"/>
    <n v="30832.77"/>
    <n v="68995.66"/>
    <n v="26281.27"/>
    <n v="73547.16"/>
    <n v="626594850.33999527"/>
    <n v="62659.485033999525"/>
  </r>
  <r>
    <s v="MEM4626"/>
    <x v="1"/>
    <x v="0"/>
    <n v="68"/>
    <x v="0"/>
    <x v="1"/>
    <x v="1"/>
    <x v="0"/>
    <n v="27"/>
    <n v="3.08"/>
    <x v="0"/>
    <x v="0"/>
    <n v="14037.09"/>
    <n v="4249.13"/>
    <n v="7127.37"/>
    <n v="0"/>
    <n v="30450.9"/>
    <n v="49539.16"/>
    <n v="5239.17"/>
    <n v="74750.89"/>
    <n v="626594850.33999527"/>
    <n v="62659.485033999525"/>
  </r>
  <r>
    <s v="MEM4627"/>
    <x v="6"/>
    <x v="0"/>
    <n v="59"/>
    <x v="0"/>
    <x v="2"/>
    <x v="0"/>
    <x v="0"/>
    <n v="34"/>
    <n v="2.39"/>
    <x v="0"/>
    <x v="0"/>
    <n v="5224"/>
    <n v="2461.66"/>
    <n v="1189.96"/>
    <n v="0"/>
    <n v="11801.31"/>
    <n v="13284.32"/>
    <n v="12590.24"/>
    <n v="12495.39"/>
    <n v="626594850.33999527"/>
    <n v="62659.485033999525"/>
  </r>
  <r>
    <s v="MEM4628"/>
    <x v="3"/>
    <x v="0"/>
    <n v="72"/>
    <x v="0"/>
    <x v="2"/>
    <x v="3"/>
    <x v="3"/>
    <n v="21"/>
    <n v="1.89"/>
    <x v="1"/>
    <x v="0"/>
    <n v="17178.41"/>
    <n v="2689.92"/>
    <n v="2980.51"/>
    <n v="0"/>
    <n v="61967.3"/>
    <n v="26419.77"/>
    <n v="12932.31"/>
    <n v="75454.759999999995"/>
    <n v="626594850.33999527"/>
    <n v="62659.485033999525"/>
  </r>
  <r>
    <s v="MEM4629"/>
    <x v="5"/>
    <x v="0"/>
    <n v="80"/>
    <x v="0"/>
    <x v="6"/>
    <x v="3"/>
    <x v="3"/>
    <n v="34"/>
    <n v="2.97"/>
    <x v="1"/>
    <x v="0"/>
    <n v="13839.29"/>
    <n v="3632.98"/>
    <n v="3384.37"/>
    <n v="0"/>
    <n v="23761.360000000001"/>
    <n v="57992.84"/>
    <n v="-24608.73"/>
    <n v="106362.93"/>
    <n v="626594850.33999527"/>
    <n v="62659.485033999525"/>
  </r>
  <r>
    <s v="MEM4630"/>
    <x v="3"/>
    <x v="1"/>
    <n v="22"/>
    <x v="2"/>
    <x v="1"/>
    <x v="0"/>
    <x v="5"/>
    <n v="36"/>
    <n v="1.91"/>
    <x v="0"/>
    <x v="0"/>
    <n v="12904.39"/>
    <n v="1885.81"/>
    <n v="7197.95"/>
    <n v="0"/>
    <n v="49529.64"/>
    <n v="44681.46"/>
    <n v="-9935.06"/>
    <n v="104146.16"/>
    <n v="626594850.33999527"/>
    <n v="62659.485033999525"/>
  </r>
  <r>
    <s v="MEM4631"/>
    <x v="7"/>
    <x v="1"/>
    <n v="22"/>
    <x v="2"/>
    <x v="2"/>
    <x v="2"/>
    <x v="2"/>
    <n v="27"/>
    <n v="2.21"/>
    <x v="0"/>
    <x v="0"/>
    <n v="13603.81"/>
    <n v="2486.58"/>
    <n v="6214.35"/>
    <n v="0"/>
    <n v="68016.94"/>
    <n v="49969.11"/>
    <n v="2354.6799999999998"/>
    <n v="115631.37"/>
    <n v="626594850.33999527"/>
    <n v="62659.485033999525"/>
  </r>
  <r>
    <s v="MEM4632"/>
    <x v="8"/>
    <x v="1"/>
    <n v="59"/>
    <x v="0"/>
    <x v="4"/>
    <x v="3"/>
    <x v="4"/>
    <n v="37"/>
    <n v="1.92"/>
    <x v="0"/>
    <x v="0"/>
    <n v="13702.07"/>
    <n v="1133.6199999999999"/>
    <n v="4859.7"/>
    <n v="0"/>
    <n v="44352.97"/>
    <n v="33917.480000000003"/>
    <n v="-16086.94"/>
    <n v="94357.39"/>
    <n v="626594850.33999527"/>
    <n v="62659.485033999525"/>
  </r>
  <r>
    <s v="MEM4633"/>
    <x v="6"/>
    <x v="0"/>
    <n v="23"/>
    <x v="2"/>
    <x v="0"/>
    <x v="2"/>
    <x v="2"/>
    <n v="21"/>
    <n v="2.7"/>
    <x v="1"/>
    <x v="0"/>
    <n v="1190.05"/>
    <n v="3123.8"/>
    <n v="4980.75"/>
    <n v="0"/>
    <n v="2430.29"/>
    <n v="5613.15"/>
    <n v="-24494.95"/>
    <n v="32538.39"/>
    <n v="626594850.33999527"/>
    <n v="62659.485033999525"/>
  </r>
  <r>
    <s v="MEM4634"/>
    <x v="2"/>
    <x v="0"/>
    <n v="68"/>
    <x v="0"/>
    <x v="4"/>
    <x v="2"/>
    <x v="5"/>
    <n v="39"/>
    <n v="2.54"/>
    <x v="0"/>
    <x v="0"/>
    <n v="18703.86"/>
    <n v="337.16"/>
    <n v="1131.6400000000001"/>
    <n v="0"/>
    <n v="59066.68"/>
    <n v="90423.46"/>
    <n v="6782.33"/>
    <n v="142707.81"/>
    <n v="626594850.33999527"/>
    <n v="62659.485033999525"/>
  </r>
  <r>
    <s v="MEM4635"/>
    <x v="3"/>
    <x v="0"/>
    <n v="21"/>
    <x v="2"/>
    <x v="3"/>
    <x v="0"/>
    <x v="4"/>
    <n v="23"/>
    <n v="1.55"/>
    <x v="0"/>
    <x v="0"/>
    <n v="1574.54"/>
    <n v="4275.66"/>
    <n v="2676.84"/>
    <n v="0"/>
    <n v="4858.71"/>
    <n v="4029.68"/>
    <n v="1133.25"/>
    <n v="7755.14"/>
    <n v="626594850.33999527"/>
    <n v="62659.485033999525"/>
  </r>
  <r>
    <s v="MEM4636"/>
    <x v="2"/>
    <x v="0"/>
    <n v="61"/>
    <x v="0"/>
    <x v="1"/>
    <x v="2"/>
    <x v="3"/>
    <n v="28"/>
    <n v="2.62"/>
    <x v="1"/>
    <x v="0"/>
    <n v="1664.59"/>
    <n v="3034.58"/>
    <n v="4385.75"/>
    <n v="0"/>
    <n v="5763.06"/>
    <n v="2245.4"/>
    <n v="-15917.18"/>
    <n v="23925.64"/>
    <n v="626594850.33999527"/>
    <n v="62659.485033999525"/>
  </r>
  <r>
    <s v="MEM4637"/>
    <x v="0"/>
    <x v="0"/>
    <n v="45"/>
    <x v="1"/>
    <x v="1"/>
    <x v="0"/>
    <x v="3"/>
    <n v="33"/>
    <n v="3.5"/>
    <x v="1"/>
    <x v="0"/>
    <n v="10835.78"/>
    <n v="2365.66"/>
    <n v="593.21"/>
    <n v="0"/>
    <n v="48670.73"/>
    <n v="29890.28"/>
    <n v="18433.78"/>
    <n v="60127.23"/>
    <n v="626594850.33999527"/>
    <n v="62659.485033999525"/>
  </r>
  <r>
    <s v="MEM4638"/>
    <x v="6"/>
    <x v="1"/>
    <n v="60"/>
    <x v="0"/>
    <x v="4"/>
    <x v="0"/>
    <x v="0"/>
    <n v="30"/>
    <n v="2.72"/>
    <x v="1"/>
    <x v="0"/>
    <n v="16808.150000000001"/>
    <n v="2499.69"/>
    <n v="4009.61"/>
    <n v="0"/>
    <n v="45506.239999999998"/>
    <n v="38337.839999999997"/>
    <n v="3239.06"/>
    <n v="80605.02"/>
    <n v="626594850.33999527"/>
    <n v="62659.485033999525"/>
  </r>
  <r>
    <s v="MEM4639"/>
    <x v="3"/>
    <x v="1"/>
    <n v="33"/>
    <x v="1"/>
    <x v="0"/>
    <x v="1"/>
    <x v="2"/>
    <n v="32"/>
    <n v="2.0699999999999998"/>
    <x v="0"/>
    <x v="0"/>
    <n v="6263.75"/>
    <n v="503.34"/>
    <n v="6099.99"/>
    <n v="0"/>
    <n v="25708.62"/>
    <n v="10260.219999999999"/>
    <n v="29448.6"/>
    <n v="6520.24"/>
    <n v="626594850.33999527"/>
    <n v="62659.485033999525"/>
  </r>
  <r>
    <s v="MEM4640"/>
    <x v="1"/>
    <x v="1"/>
    <n v="24"/>
    <x v="2"/>
    <x v="6"/>
    <x v="0"/>
    <x v="0"/>
    <n v="36"/>
    <n v="2.04"/>
    <x v="0"/>
    <x v="0"/>
    <n v="11974.11"/>
    <n v="4621.46"/>
    <n v="5938.37"/>
    <n v="0"/>
    <n v="29421.23"/>
    <n v="54008.65"/>
    <n v="28410.68"/>
    <n v="55019.199999999997"/>
    <n v="626594850.33999527"/>
    <n v="62659.485033999525"/>
  </r>
  <r>
    <s v="MEM4641"/>
    <x v="4"/>
    <x v="1"/>
    <n v="29"/>
    <x v="2"/>
    <x v="0"/>
    <x v="1"/>
    <x v="1"/>
    <n v="24"/>
    <n v="2.69"/>
    <x v="0"/>
    <x v="0"/>
    <n v="13987.15"/>
    <n v="273.61"/>
    <n v="645.70000000000005"/>
    <n v="0"/>
    <n v="56325.45"/>
    <n v="35016.65"/>
    <n v="-19309.28"/>
    <n v="110651.38"/>
    <n v="626594850.33999527"/>
    <n v="62659.485033999525"/>
  </r>
  <r>
    <s v="MEM4642"/>
    <x v="6"/>
    <x v="0"/>
    <n v="64"/>
    <x v="0"/>
    <x v="2"/>
    <x v="1"/>
    <x v="1"/>
    <n v="31"/>
    <n v="2.2599999999999998"/>
    <x v="1"/>
    <x v="0"/>
    <n v="6408.08"/>
    <n v="1655.39"/>
    <n v="6168.45"/>
    <n v="0"/>
    <n v="13096.65"/>
    <n v="19194.37"/>
    <n v="21229.5"/>
    <n v="11061.52"/>
    <n v="626594850.33999527"/>
    <n v="62659.485033999525"/>
  </r>
  <r>
    <s v="MEM4643"/>
    <x v="6"/>
    <x v="0"/>
    <n v="64"/>
    <x v="0"/>
    <x v="3"/>
    <x v="1"/>
    <x v="5"/>
    <n v="26"/>
    <n v="3.21"/>
    <x v="1"/>
    <x v="0"/>
    <n v="11159.87"/>
    <n v="3877.09"/>
    <n v="5595.02"/>
    <n v="0"/>
    <n v="40288.11"/>
    <n v="20087.39"/>
    <n v="1762.64"/>
    <n v="58612.86"/>
    <n v="626594850.33999527"/>
    <n v="62659.485033999525"/>
  </r>
  <r>
    <s v="MEM4644"/>
    <x v="7"/>
    <x v="0"/>
    <n v="68"/>
    <x v="0"/>
    <x v="5"/>
    <x v="1"/>
    <x v="5"/>
    <n v="29"/>
    <n v="2.71"/>
    <x v="1"/>
    <x v="0"/>
    <n v="8636.1"/>
    <n v="536.84"/>
    <n v="6474.82"/>
    <n v="0"/>
    <n v="25055.13"/>
    <n v="14199.02"/>
    <n v="-15313.31"/>
    <n v="54567.46"/>
    <n v="626594850.33999527"/>
    <n v="62659.485033999525"/>
  </r>
  <r>
    <s v="MEM4645"/>
    <x v="0"/>
    <x v="1"/>
    <n v="61"/>
    <x v="0"/>
    <x v="5"/>
    <x v="0"/>
    <x v="0"/>
    <n v="25"/>
    <n v="2.71"/>
    <x v="1"/>
    <x v="0"/>
    <n v="12657.8"/>
    <n v="2943.83"/>
    <n v="6594.46"/>
    <n v="0"/>
    <n v="29356.26"/>
    <n v="30384.15"/>
    <n v="-13369.56"/>
    <n v="73109.97"/>
    <n v="626594850.33999527"/>
    <n v="62659.485033999525"/>
  </r>
  <r>
    <s v="MEM4646"/>
    <x v="2"/>
    <x v="1"/>
    <n v="38"/>
    <x v="1"/>
    <x v="6"/>
    <x v="1"/>
    <x v="0"/>
    <n v="40"/>
    <n v="1.94"/>
    <x v="0"/>
    <x v="0"/>
    <n v="16744.580000000002"/>
    <n v="4854.6000000000004"/>
    <n v="6039.29"/>
    <n v="0"/>
    <n v="72816.88"/>
    <n v="80304.13"/>
    <n v="8105.7"/>
    <n v="145015.31"/>
    <n v="626594850.33999527"/>
    <n v="62659.485033999525"/>
  </r>
  <r>
    <s v="MEM4647"/>
    <x v="3"/>
    <x v="0"/>
    <n v="63"/>
    <x v="0"/>
    <x v="5"/>
    <x v="2"/>
    <x v="1"/>
    <n v="30"/>
    <n v="1.48"/>
    <x v="1"/>
    <x v="0"/>
    <n v="15336.85"/>
    <n v="588.77"/>
    <n v="6504.88"/>
    <n v="0"/>
    <n v="51099.92"/>
    <n v="76116.44"/>
    <n v="23457.29"/>
    <n v="103759.07"/>
    <n v="626594850.33999527"/>
    <n v="62659.485033999525"/>
  </r>
  <r>
    <s v="MEM4648"/>
    <x v="2"/>
    <x v="1"/>
    <n v="70"/>
    <x v="0"/>
    <x v="4"/>
    <x v="1"/>
    <x v="3"/>
    <n v="39"/>
    <n v="1.98"/>
    <x v="1"/>
    <x v="0"/>
    <n v="19776.080000000002"/>
    <n v="3711.92"/>
    <n v="6786.36"/>
    <n v="0"/>
    <n v="94967.42"/>
    <n v="63433.2"/>
    <n v="-23130.74"/>
    <n v="181531.36"/>
    <n v="626594850.33999527"/>
    <n v="62659.485033999525"/>
  </r>
  <r>
    <s v="MEM4649"/>
    <x v="9"/>
    <x v="0"/>
    <n v="41"/>
    <x v="1"/>
    <x v="3"/>
    <x v="1"/>
    <x v="1"/>
    <n v="29"/>
    <n v="1.56"/>
    <x v="1"/>
    <x v="0"/>
    <n v="6477.24"/>
    <n v="194.63"/>
    <n v="596"/>
    <n v="0"/>
    <n v="29775.27"/>
    <n v="17797.82"/>
    <n v="-19784.330000000002"/>
    <n v="67357.42"/>
    <n v="626594850.33999527"/>
    <n v="62659.485033999525"/>
  </r>
  <r>
    <s v="MEM4650"/>
    <x v="5"/>
    <x v="0"/>
    <n v="45"/>
    <x v="1"/>
    <x v="1"/>
    <x v="3"/>
    <x v="5"/>
    <n v="34"/>
    <n v="1.22"/>
    <x v="0"/>
    <x v="0"/>
    <n v="18691.52"/>
    <n v="2204.9899999999998"/>
    <n v="4938.71"/>
    <n v="0"/>
    <n v="34083.879999999997"/>
    <n v="37671.83"/>
    <n v="-15622.44"/>
    <n v="87378.15"/>
    <n v="626594850.33999527"/>
    <n v="62659.485033999525"/>
  </r>
  <r>
    <s v="MEM4651"/>
    <x v="6"/>
    <x v="1"/>
    <n v="62"/>
    <x v="0"/>
    <x v="2"/>
    <x v="0"/>
    <x v="4"/>
    <n v="30"/>
    <n v="2.5499999999999998"/>
    <x v="1"/>
    <x v="0"/>
    <n v="15906.39"/>
    <n v="1386.68"/>
    <n v="4801.47"/>
    <n v="0"/>
    <n v="78592.97"/>
    <n v="66479.16"/>
    <n v="-22822.06"/>
    <n v="167894.19"/>
    <n v="626594850.33999527"/>
    <n v="62659.485033999525"/>
  </r>
  <r>
    <s v="MEM4652"/>
    <x v="2"/>
    <x v="0"/>
    <n v="51"/>
    <x v="1"/>
    <x v="0"/>
    <x v="1"/>
    <x v="1"/>
    <n v="34"/>
    <n v="2.1800000000000002"/>
    <x v="1"/>
    <x v="0"/>
    <n v="6044.81"/>
    <n v="4535.51"/>
    <n v="2900.29"/>
    <n v="0"/>
    <n v="18538.09"/>
    <n v="15989.22"/>
    <n v="9715.18"/>
    <n v="24812.13"/>
    <n v="626594850.33999527"/>
    <n v="62659.485033999525"/>
  </r>
  <r>
    <s v="MEM4653"/>
    <x v="3"/>
    <x v="0"/>
    <n v="52"/>
    <x v="1"/>
    <x v="5"/>
    <x v="0"/>
    <x v="3"/>
    <n v="27"/>
    <n v="3.26"/>
    <x v="1"/>
    <x v="0"/>
    <n v="6505.43"/>
    <n v="1718.91"/>
    <n v="7179.93"/>
    <n v="0"/>
    <n v="25336.45"/>
    <n v="15292.93"/>
    <n v="8959.2199999999993"/>
    <n v="31670.16"/>
    <n v="626594850.33999527"/>
    <n v="62659.485033999525"/>
  </r>
  <r>
    <s v="MEM4654"/>
    <x v="2"/>
    <x v="0"/>
    <n v="35"/>
    <x v="1"/>
    <x v="4"/>
    <x v="1"/>
    <x v="1"/>
    <n v="33"/>
    <n v="4.0999999999999996"/>
    <x v="1"/>
    <x v="0"/>
    <n v="10292.719999999999"/>
    <n v="2365.29"/>
    <n v="2837.25"/>
    <n v="0"/>
    <n v="16285.07"/>
    <n v="13333.1"/>
    <n v="-11243.51"/>
    <n v="40861.68"/>
    <n v="626594850.33999527"/>
    <n v="62659.485033999525"/>
  </r>
  <r>
    <s v="MEM4655"/>
    <x v="4"/>
    <x v="0"/>
    <n v="55"/>
    <x v="1"/>
    <x v="5"/>
    <x v="3"/>
    <x v="3"/>
    <n v="21"/>
    <n v="2.66"/>
    <x v="1"/>
    <x v="0"/>
    <n v="9726.7000000000007"/>
    <n v="2884.39"/>
    <n v="5099.8999999999996"/>
    <n v="0"/>
    <n v="11837.94"/>
    <n v="38637.65"/>
    <n v="7980.88"/>
    <n v="42494.71"/>
    <n v="626594850.33999527"/>
    <n v="62659.485033999525"/>
  </r>
  <r>
    <s v="MEM4656"/>
    <x v="4"/>
    <x v="0"/>
    <n v="61"/>
    <x v="0"/>
    <x v="5"/>
    <x v="1"/>
    <x v="2"/>
    <n v="33"/>
    <n v="1.81"/>
    <x v="1"/>
    <x v="0"/>
    <n v="6913.79"/>
    <n v="4488.05"/>
    <n v="2827.52"/>
    <n v="0"/>
    <n v="31914.53"/>
    <n v="17288"/>
    <n v="-27258.79"/>
    <n v="76461.320000000007"/>
    <n v="626594850.33999527"/>
    <n v="62659.485033999525"/>
  </r>
  <r>
    <s v="MEM4657"/>
    <x v="9"/>
    <x v="1"/>
    <n v="57"/>
    <x v="0"/>
    <x v="4"/>
    <x v="0"/>
    <x v="2"/>
    <n v="31"/>
    <n v="2.0699999999999998"/>
    <x v="0"/>
    <x v="0"/>
    <n v="3222.48"/>
    <n v="1497.09"/>
    <n v="7017.61"/>
    <n v="0"/>
    <n v="6828.08"/>
    <n v="10219.719999999999"/>
    <n v="6962.22"/>
    <n v="10085.58"/>
    <n v="626594850.33999527"/>
    <n v="62659.485033999525"/>
  </r>
  <r>
    <s v="MEM4658"/>
    <x v="6"/>
    <x v="0"/>
    <n v="27"/>
    <x v="2"/>
    <x v="2"/>
    <x v="2"/>
    <x v="0"/>
    <n v="23"/>
    <n v="2.04"/>
    <x v="0"/>
    <x v="0"/>
    <n v="2262.0700000000002"/>
    <n v="231.07"/>
    <n v="3551.99"/>
    <n v="0"/>
    <n v="8618.74"/>
    <n v="3033.04"/>
    <n v="-14686.09"/>
    <n v="26337.87"/>
    <n v="626594850.33999527"/>
    <n v="62659.485033999525"/>
  </r>
  <r>
    <s v="MEM4659"/>
    <x v="2"/>
    <x v="1"/>
    <n v="62"/>
    <x v="0"/>
    <x v="5"/>
    <x v="3"/>
    <x v="3"/>
    <n v="34"/>
    <n v="2.85"/>
    <x v="1"/>
    <x v="0"/>
    <n v="15931.37"/>
    <n v="4973.78"/>
    <n v="5341.15"/>
    <n v="0"/>
    <n v="58397.88"/>
    <n v="56334.9"/>
    <n v="-15585"/>
    <n v="130317.78"/>
    <n v="626594850.33999527"/>
    <n v="62659.485033999525"/>
  </r>
  <r>
    <s v="MEM4660"/>
    <x v="5"/>
    <x v="0"/>
    <n v="58"/>
    <x v="0"/>
    <x v="1"/>
    <x v="3"/>
    <x v="5"/>
    <n v="30"/>
    <n v="3.08"/>
    <x v="1"/>
    <x v="0"/>
    <n v="5004.4799999999996"/>
    <n v="235.48"/>
    <n v="4283.1400000000003"/>
    <n v="0"/>
    <n v="6666.28"/>
    <n v="14541.25"/>
    <n v="28109.53"/>
    <n v="-6902"/>
    <n v="626594850.33999527"/>
    <n v="62659.485033999525"/>
  </r>
  <r>
    <s v="MEM4661"/>
    <x v="9"/>
    <x v="1"/>
    <n v="59"/>
    <x v="0"/>
    <x v="1"/>
    <x v="3"/>
    <x v="2"/>
    <n v="18"/>
    <n v="3.77"/>
    <x v="1"/>
    <x v="0"/>
    <n v="8356.7199999999993"/>
    <n v="4166.82"/>
    <n v="7572.57"/>
    <n v="0"/>
    <n v="18109.29"/>
    <n v="36133.4"/>
    <n v="-22961.73"/>
    <n v="77204.42"/>
    <n v="626594850.33999527"/>
    <n v="62659.485033999525"/>
  </r>
  <r>
    <s v="MEM4662"/>
    <x v="0"/>
    <x v="1"/>
    <n v="42"/>
    <x v="1"/>
    <x v="4"/>
    <x v="3"/>
    <x v="4"/>
    <n v="21"/>
    <n v="0.85"/>
    <x v="0"/>
    <x v="0"/>
    <n v="17894.07"/>
    <n v="315.12"/>
    <n v="3830.16"/>
    <n v="0"/>
    <n v="23957.56"/>
    <n v="78020.87"/>
    <n v="-1380.41"/>
    <n v="103358.84"/>
    <n v="626594850.33999527"/>
    <n v="62659.485033999525"/>
  </r>
  <r>
    <s v="MEM4663"/>
    <x v="5"/>
    <x v="0"/>
    <n v="69"/>
    <x v="0"/>
    <x v="1"/>
    <x v="0"/>
    <x v="4"/>
    <n v="30"/>
    <n v="2.99"/>
    <x v="1"/>
    <x v="0"/>
    <n v="2026.02"/>
    <n v="975.26"/>
    <n v="2160.11"/>
    <n v="0"/>
    <n v="8191.76"/>
    <n v="3085.27"/>
    <n v="228.51"/>
    <n v="11048.52"/>
    <n v="626594850.33999527"/>
    <n v="62659.485033999525"/>
  </r>
  <r>
    <s v="MEM4664"/>
    <x v="1"/>
    <x v="1"/>
    <n v="35"/>
    <x v="1"/>
    <x v="4"/>
    <x v="1"/>
    <x v="1"/>
    <n v="34"/>
    <n v="2.73"/>
    <x v="1"/>
    <x v="0"/>
    <n v="18499.32"/>
    <n v="2625.78"/>
    <n v="717.44"/>
    <n v="0"/>
    <n v="44309.82"/>
    <n v="66770.87"/>
    <n v="18827.5"/>
    <n v="92253.19"/>
    <n v="626594850.33999527"/>
    <n v="62659.485033999525"/>
  </r>
  <r>
    <s v="MEM4665"/>
    <x v="9"/>
    <x v="0"/>
    <n v="21"/>
    <x v="2"/>
    <x v="5"/>
    <x v="3"/>
    <x v="1"/>
    <n v="29"/>
    <n v="2.34"/>
    <x v="1"/>
    <x v="0"/>
    <n v="19303.57"/>
    <n v="323.43"/>
    <n v="915.88"/>
    <n v="0"/>
    <n v="82136.800000000003"/>
    <n v="25253"/>
    <n v="26466.61"/>
    <n v="80923.19"/>
    <n v="626594850.33999527"/>
    <n v="62659.485033999525"/>
  </r>
  <r>
    <s v="MEM4666"/>
    <x v="5"/>
    <x v="1"/>
    <n v="57"/>
    <x v="0"/>
    <x v="6"/>
    <x v="0"/>
    <x v="4"/>
    <n v="30"/>
    <n v="1.94"/>
    <x v="1"/>
    <x v="0"/>
    <n v="18073.490000000002"/>
    <n v="2999.99"/>
    <n v="4271.6899999999996"/>
    <n v="0"/>
    <n v="82159.009999999995"/>
    <n v="74668.63"/>
    <n v="-1550.7"/>
    <n v="158378.34"/>
    <n v="626594850.33999527"/>
    <n v="62659.485033999525"/>
  </r>
  <r>
    <s v="MEM4667"/>
    <x v="6"/>
    <x v="1"/>
    <n v="63"/>
    <x v="0"/>
    <x v="6"/>
    <x v="0"/>
    <x v="3"/>
    <n v="29"/>
    <n v="0.55000000000000004"/>
    <x v="1"/>
    <x v="0"/>
    <n v="4964.03"/>
    <n v="2066.7800000000002"/>
    <n v="711.6"/>
    <n v="0"/>
    <n v="6649.9"/>
    <n v="18653.759999999998"/>
    <n v="7765.97"/>
    <n v="17537.689999999999"/>
    <n v="626594850.33999527"/>
    <n v="62659.485033999525"/>
  </r>
  <r>
    <s v="MEM4668"/>
    <x v="9"/>
    <x v="1"/>
    <n v="55"/>
    <x v="1"/>
    <x v="6"/>
    <x v="1"/>
    <x v="4"/>
    <n v="26"/>
    <n v="1.99"/>
    <x v="0"/>
    <x v="0"/>
    <n v="5673.18"/>
    <n v="337.61"/>
    <n v="4696.53"/>
    <n v="0"/>
    <n v="24062.48"/>
    <n v="14448.45"/>
    <n v="13843.63"/>
    <n v="24667.3"/>
    <n v="626594850.33999527"/>
    <n v="62659.485033999525"/>
  </r>
  <r>
    <s v="MEM4669"/>
    <x v="3"/>
    <x v="1"/>
    <n v="28"/>
    <x v="2"/>
    <x v="0"/>
    <x v="3"/>
    <x v="1"/>
    <n v="20"/>
    <n v="2.34"/>
    <x v="1"/>
    <x v="0"/>
    <n v="19826.54"/>
    <n v="1561.19"/>
    <n v="4831.1899999999996"/>
    <n v="0"/>
    <n v="92780.479999999996"/>
    <n v="98195.16"/>
    <n v="19577.990000000002"/>
    <n v="171397.65"/>
    <n v="626594850.33999527"/>
    <n v="62659.485033999525"/>
  </r>
  <r>
    <s v="MEM4670"/>
    <x v="7"/>
    <x v="0"/>
    <n v="35"/>
    <x v="1"/>
    <x v="6"/>
    <x v="0"/>
    <x v="4"/>
    <n v="22"/>
    <n v="2.7"/>
    <x v="1"/>
    <x v="0"/>
    <n v="4328.75"/>
    <n v="3823.51"/>
    <n v="2895.05"/>
    <n v="0"/>
    <n v="17669.48"/>
    <n v="20926.580000000002"/>
    <n v="189.65"/>
    <n v="38406.410000000003"/>
    <n v="626594850.33999527"/>
    <n v="62659.485033999525"/>
  </r>
  <r>
    <s v="MEM4671"/>
    <x v="6"/>
    <x v="1"/>
    <n v="31"/>
    <x v="1"/>
    <x v="2"/>
    <x v="0"/>
    <x v="5"/>
    <n v="29"/>
    <n v="2.27"/>
    <x v="1"/>
    <x v="0"/>
    <n v="15029.39"/>
    <n v="2699.38"/>
    <n v="3536.74"/>
    <n v="0"/>
    <n v="54542.33"/>
    <n v="33506.76"/>
    <n v="8881.1200000000008"/>
    <n v="79167.97"/>
    <n v="626594850.33999527"/>
    <n v="62659.485033999525"/>
  </r>
  <r>
    <s v="MEM4672"/>
    <x v="1"/>
    <x v="1"/>
    <n v="51"/>
    <x v="1"/>
    <x v="2"/>
    <x v="0"/>
    <x v="1"/>
    <n v="35"/>
    <n v="1.24"/>
    <x v="1"/>
    <x v="0"/>
    <n v="17359.98"/>
    <n v="2083.19"/>
    <n v="5611.1"/>
    <n v="0"/>
    <n v="42644.81"/>
    <n v="61640.29"/>
    <n v="17941.52"/>
    <n v="86343.58"/>
    <n v="626594850.33999527"/>
    <n v="62659.485033999525"/>
  </r>
  <r>
    <s v="MEM4673"/>
    <x v="1"/>
    <x v="1"/>
    <n v="29"/>
    <x v="2"/>
    <x v="1"/>
    <x v="0"/>
    <x v="0"/>
    <n v="28"/>
    <n v="3.5"/>
    <x v="0"/>
    <x v="0"/>
    <n v="10089.49"/>
    <n v="4941.1499999999996"/>
    <n v="1683.25"/>
    <n v="0"/>
    <n v="35288.19"/>
    <n v="36341.82"/>
    <n v="21111.13"/>
    <n v="50518.879999999997"/>
    <n v="626594850.33999527"/>
    <n v="62659.485033999525"/>
  </r>
  <r>
    <s v="MEM4674"/>
    <x v="1"/>
    <x v="1"/>
    <n v="66"/>
    <x v="0"/>
    <x v="1"/>
    <x v="1"/>
    <x v="3"/>
    <n v="26"/>
    <n v="1.87"/>
    <x v="1"/>
    <x v="0"/>
    <n v="15823.55"/>
    <n v="748.98"/>
    <n v="6489.43"/>
    <n v="0"/>
    <n v="58589.26"/>
    <n v="42531.23"/>
    <n v="6269.75"/>
    <n v="94850.74"/>
    <n v="626594850.33999527"/>
    <n v="62659.485033999525"/>
  </r>
  <r>
    <s v="MEM4675"/>
    <x v="2"/>
    <x v="1"/>
    <n v="51"/>
    <x v="1"/>
    <x v="3"/>
    <x v="0"/>
    <x v="5"/>
    <n v="28"/>
    <n v="2.63"/>
    <x v="1"/>
    <x v="0"/>
    <n v="1285.68"/>
    <n v="4290.12"/>
    <n v="3334.8"/>
    <n v="0"/>
    <n v="5211.33"/>
    <n v="2761.05"/>
    <n v="21210.76"/>
    <n v="-13238.38"/>
    <n v="626594850.33999527"/>
    <n v="62659.485033999525"/>
  </r>
  <r>
    <s v="MEM4676"/>
    <x v="4"/>
    <x v="0"/>
    <n v="75"/>
    <x v="0"/>
    <x v="5"/>
    <x v="3"/>
    <x v="2"/>
    <n v="33"/>
    <n v="2.5299999999999998"/>
    <x v="1"/>
    <x v="0"/>
    <n v="1413.81"/>
    <n v="1368.24"/>
    <n v="2686.98"/>
    <n v="0"/>
    <n v="5699.76"/>
    <n v="5537.87"/>
    <n v="20584.47"/>
    <n v="-9346.84"/>
    <n v="626594850.33999527"/>
    <n v="62659.485033999525"/>
  </r>
  <r>
    <s v="MEM4677"/>
    <x v="9"/>
    <x v="0"/>
    <n v="66"/>
    <x v="0"/>
    <x v="1"/>
    <x v="0"/>
    <x v="0"/>
    <n v="21"/>
    <n v="3.09"/>
    <x v="1"/>
    <x v="0"/>
    <n v="14648.67"/>
    <n v="1970.36"/>
    <n v="3015"/>
    <n v="0"/>
    <n v="35235.35"/>
    <n v="68789.39"/>
    <n v="-20370.509999999998"/>
    <n v="124395.25"/>
    <n v="626594850.33999527"/>
    <n v="62659.485033999525"/>
  </r>
  <r>
    <s v="MEM4678"/>
    <x v="3"/>
    <x v="1"/>
    <n v="25"/>
    <x v="2"/>
    <x v="3"/>
    <x v="1"/>
    <x v="4"/>
    <n v="21"/>
    <n v="3.7"/>
    <x v="1"/>
    <x v="0"/>
    <n v="1265.76"/>
    <n v="1329.47"/>
    <n v="7542.76"/>
    <n v="0"/>
    <n v="4319.2"/>
    <n v="4111.96"/>
    <n v="24232.33"/>
    <n v="-15801.17"/>
    <n v="626594850.33999527"/>
    <n v="62659.485033999525"/>
  </r>
  <r>
    <s v="MEM4679"/>
    <x v="1"/>
    <x v="1"/>
    <n v="79"/>
    <x v="0"/>
    <x v="4"/>
    <x v="0"/>
    <x v="2"/>
    <n v="35"/>
    <n v="2.8"/>
    <x v="1"/>
    <x v="0"/>
    <n v="10421.91"/>
    <n v="2803.35"/>
    <n v="5784.37"/>
    <n v="0"/>
    <n v="45246.07"/>
    <n v="36600.26"/>
    <n v="18577.150000000001"/>
    <n v="63269.18"/>
    <n v="626594850.33999527"/>
    <n v="62659.485033999525"/>
  </r>
  <r>
    <s v="MEM4680"/>
    <x v="4"/>
    <x v="1"/>
    <n v="21"/>
    <x v="2"/>
    <x v="2"/>
    <x v="0"/>
    <x v="3"/>
    <n v="27"/>
    <n v="2.25"/>
    <x v="1"/>
    <x v="0"/>
    <n v="8343.0300000000007"/>
    <n v="3049.35"/>
    <n v="4107.87"/>
    <n v="0"/>
    <n v="30569.9"/>
    <n v="38827.43"/>
    <n v="-24668.03"/>
    <n v="94065.36"/>
    <n v="626594850.33999527"/>
    <n v="62659.485033999525"/>
  </r>
  <r>
    <s v="MEM4681"/>
    <x v="7"/>
    <x v="1"/>
    <n v="36"/>
    <x v="1"/>
    <x v="2"/>
    <x v="2"/>
    <x v="4"/>
    <n v="23"/>
    <n v="2.0299999999999998"/>
    <x v="0"/>
    <x v="0"/>
    <n v="11649.15"/>
    <n v="319.44"/>
    <n v="793.78"/>
    <n v="0"/>
    <n v="27343.32"/>
    <n v="40812.99"/>
    <n v="22468.91"/>
    <n v="45687.4"/>
    <n v="626594850.33999527"/>
    <n v="62659.485033999525"/>
  </r>
  <r>
    <s v="MEM4682"/>
    <x v="2"/>
    <x v="1"/>
    <n v="48"/>
    <x v="1"/>
    <x v="4"/>
    <x v="1"/>
    <x v="4"/>
    <n v="20"/>
    <n v="1.72"/>
    <x v="0"/>
    <x v="0"/>
    <n v="8855.51"/>
    <n v="2010.85"/>
    <n v="1391.03"/>
    <n v="0"/>
    <n v="15477.19"/>
    <n v="38324.86"/>
    <n v="13650.81"/>
    <n v="40151.24"/>
    <n v="626594850.33999527"/>
    <n v="62659.485033999525"/>
  </r>
  <r>
    <s v="MEM4683"/>
    <x v="3"/>
    <x v="1"/>
    <n v="46"/>
    <x v="1"/>
    <x v="6"/>
    <x v="0"/>
    <x v="3"/>
    <n v="32"/>
    <n v="3.48"/>
    <x v="0"/>
    <x v="0"/>
    <n v="14413.59"/>
    <n v="4498.25"/>
    <n v="6273.33"/>
    <n v="0"/>
    <n v="62101.51"/>
    <n v="71100.17"/>
    <n v="-23402.43"/>
    <n v="156604.10999999999"/>
    <n v="626594850.33999527"/>
    <n v="62659.485033999525"/>
  </r>
  <r>
    <s v="MEM4684"/>
    <x v="2"/>
    <x v="0"/>
    <n v="41"/>
    <x v="1"/>
    <x v="5"/>
    <x v="0"/>
    <x v="0"/>
    <n v="26"/>
    <n v="2.19"/>
    <x v="1"/>
    <x v="0"/>
    <n v="15250.38"/>
    <n v="730.67"/>
    <n v="6892.8"/>
    <n v="0"/>
    <n v="25672.240000000002"/>
    <n v="32345.75"/>
    <n v="-2154.29"/>
    <n v="60172.28"/>
    <n v="626594850.33999527"/>
    <n v="62659.485033999525"/>
  </r>
  <r>
    <s v="MEM4685"/>
    <x v="2"/>
    <x v="0"/>
    <n v="21"/>
    <x v="2"/>
    <x v="1"/>
    <x v="0"/>
    <x v="3"/>
    <n v="29"/>
    <n v="1.87"/>
    <x v="0"/>
    <x v="0"/>
    <n v="3277.74"/>
    <n v="2757.1"/>
    <n v="5984.67"/>
    <n v="0"/>
    <n v="7000.1"/>
    <n v="8528.7199999999993"/>
    <n v="10870.18"/>
    <n v="4658.6400000000003"/>
    <n v="626594850.33999527"/>
    <n v="62659.485033999525"/>
  </r>
  <r>
    <s v="MEM4686"/>
    <x v="7"/>
    <x v="0"/>
    <n v="78"/>
    <x v="0"/>
    <x v="4"/>
    <x v="0"/>
    <x v="2"/>
    <n v="39"/>
    <n v="2.1800000000000002"/>
    <x v="0"/>
    <x v="0"/>
    <n v="15855.34"/>
    <n v="354.73"/>
    <n v="7376.87"/>
    <n v="0"/>
    <n v="21199.47"/>
    <n v="50167.88"/>
    <n v="16674.91"/>
    <n v="54692.44"/>
    <n v="626594850.33999527"/>
    <n v="62659.485033999525"/>
  </r>
  <r>
    <s v="MEM4687"/>
    <x v="0"/>
    <x v="0"/>
    <n v="34"/>
    <x v="1"/>
    <x v="3"/>
    <x v="0"/>
    <x v="4"/>
    <n v="27"/>
    <n v="2.2000000000000002"/>
    <x v="1"/>
    <x v="0"/>
    <n v="10935.63"/>
    <n v="1518.72"/>
    <n v="5040.1499999999996"/>
    <n v="0"/>
    <n v="32926.53"/>
    <n v="33857.46"/>
    <n v="29992"/>
    <n v="36791.99"/>
    <n v="626594850.33999527"/>
    <n v="62659.485033999525"/>
  </r>
  <r>
    <s v="MEM4688"/>
    <x v="6"/>
    <x v="0"/>
    <n v="43"/>
    <x v="1"/>
    <x v="4"/>
    <x v="1"/>
    <x v="1"/>
    <n v="29"/>
    <n v="2.61"/>
    <x v="1"/>
    <x v="0"/>
    <n v="11184.92"/>
    <n v="1810.96"/>
    <n v="3040.76"/>
    <n v="0"/>
    <n v="49772.51"/>
    <n v="22060.66"/>
    <n v="17907.310000000001"/>
    <n v="53925.86"/>
    <n v="626594850.33999527"/>
    <n v="62659.485033999525"/>
  </r>
  <r>
    <s v="MEM4689"/>
    <x v="4"/>
    <x v="1"/>
    <n v="61"/>
    <x v="0"/>
    <x v="2"/>
    <x v="0"/>
    <x v="1"/>
    <n v="33"/>
    <n v="4.09"/>
    <x v="1"/>
    <x v="0"/>
    <n v="9166.57"/>
    <n v="2187.61"/>
    <n v="2575.6"/>
    <n v="0"/>
    <n v="19183.3"/>
    <n v="15196.01"/>
    <n v="-29968.51"/>
    <n v="64347.82"/>
    <n v="626594850.33999527"/>
    <n v="62659.485033999525"/>
  </r>
  <r>
    <s v="MEM4690"/>
    <x v="4"/>
    <x v="1"/>
    <n v="75"/>
    <x v="0"/>
    <x v="2"/>
    <x v="0"/>
    <x v="4"/>
    <n v="30"/>
    <n v="2.36"/>
    <x v="0"/>
    <x v="0"/>
    <n v="16423.189999999999"/>
    <n v="697.45"/>
    <n v="6876.51"/>
    <n v="0"/>
    <n v="33057.31"/>
    <n v="50562.720000000001"/>
    <n v="-25333.96"/>
    <n v="108953.99"/>
    <n v="626594850.33999527"/>
    <n v="62659.485033999525"/>
  </r>
  <r>
    <s v="MEM4691"/>
    <x v="2"/>
    <x v="1"/>
    <n v="53"/>
    <x v="1"/>
    <x v="6"/>
    <x v="3"/>
    <x v="0"/>
    <n v="38"/>
    <n v="2.57"/>
    <x v="1"/>
    <x v="0"/>
    <n v="12456.77"/>
    <n v="105.55"/>
    <n v="7924.54"/>
    <n v="0"/>
    <n v="62053.38"/>
    <n v="39627.879999999997"/>
    <n v="26327.53"/>
    <n v="75353.73"/>
    <n v="626594850.33999527"/>
    <n v="62659.485033999525"/>
  </r>
  <r>
    <s v="MEM4692"/>
    <x v="5"/>
    <x v="0"/>
    <n v="23"/>
    <x v="2"/>
    <x v="4"/>
    <x v="3"/>
    <x v="2"/>
    <n v="23"/>
    <n v="2.15"/>
    <x v="1"/>
    <x v="0"/>
    <n v="19864.5"/>
    <n v="3017.45"/>
    <n v="3778.6"/>
    <n v="0"/>
    <n v="24083.52"/>
    <n v="50555.65"/>
    <n v="-19439.36"/>
    <n v="94078.53"/>
    <n v="626594850.33999527"/>
    <n v="62659.485033999525"/>
  </r>
  <r>
    <s v="MEM4693"/>
    <x v="1"/>
    <x v="0"/>
    <n v="78"/>
    <x v="0"/>
    <x v="2"/>
    <x v="3"/>
    <x v="5"/>
    <n v="29"/>
    <n v="2.58"/>
    <x v="0"/>
    <x v="0"/>
    <n v="8746.0499999999993"/>
    <n v="1437.43"/>
    <n v="4640.09"/>
    <n v="0"/>
    <n v="39127.230000000003"/>
    <n v="36597.89"/>
    <n v="2555.7399999999998"/>
    <n v="73169.38"/>
    <n v="626594850.33999527"/>
    <n v="62659.485033999525"/>
  </r>
  <r>
    <s v="MEM4694"/>
    <x v="6"/>
    <x v="1"/>
    <n v="30"/>
    <x v="2"/>
    <x v="1"/>
    <x v="0"/>
    <x v="2"/>
    <n v="29"/>
    <n v="2.94"/>
    <x v="0"/>
    <x v="0"/>
    <n v="5429.28"/>
    <n v="4237.41"/>
    <n v="1360.06"/>
    <n v="0"/>
    <n v="6828.12"/>
    <n v="18893.48"/>
    <n v="-14283.25"/>
    <n v="40004.85"/>
    <n v="626594850.33999527"/>
    <n v="62659.485033999525"/>
  </r>
  <r>
    <s v="MEM4695"/>
    <x v="6"/>
    <x v="1"/>
    <n v="40"/>
    <x v="1"/>
    <x v="3"/>
    <x v="2"/>
    <x v="2"/>
    <n v="32"/>
    <n v="2.2000000000000002"/>
    <x v="0"/>
    <x v="0"/>
    <n v="16994.8"/>
    <n v="1250.92"/>
    <n v="2295.13"/>
    <n v="0"/>
    <n v="28685.32"/>
    <n v="51205.69"/>
    <n v="-10656.9"/>
    <n v="90547.91"/>
    <n v="626594850.33999527"/>
    <n v="62659.485033999525"/>
  </r>
  <r>
    <s v="MEM4696"/>
    <x v="6"/>
    <x v="1"/>
    <n v="57"/>
    <x v="0"/>
    <x v="5"/>
    <x v="0"/>
    <x v="5"/>
    <n v="34"/>
    <n v="2.46"/>
    <x v="0"/>
    <x v="0"/>
    <n v="9391.98"/>
    <n v="2975.31"/>
    <n v="7003.92"/>
    <n v="0"/>
    <n v="37797.11"/>
    <n v="29090.71"/>
    <n v="8274.17"/>
    <n v="58613.65"/>
    <n v="626594850.33999527"/>
    <n v="62659.485033999525"/>
  </r>
  <r>
    <s v="MEM4697"/>
    <x v="2"/>
    <x v="0"/>
    <n v="32"/>
    <x v="1"/>
    <x v="0"/>
    <x v="3"/>
    <x v="5"/>
    <n v="22"/>
    <n v="1.88"/>
    <x v="1"/>
    <x v="0"/>
    <n v="18612.96"/>
    <n v="3648.85"/>
    <n v="4274.88"/>
    <n v="0"/>
    <n v="25652.7"/>
    <n v="30974.79"/>
    <n v="-18604.259999999998"/>
    <n v="75231.75"/>
    <n v="626594850.33999527"/>
    <n v="62659.485033999525"/>
  </r>
  <r>
    <s v="MEM4698"/>
    <x v="9"/>
    <x v="1"/>
    <n v="21"/>
    <x v="2"/>
    <x v="0"/>
    <x v="2"/>
    <x v="0"/>
    <n v="36"/>
    <n v="1.7"/>
    <x v="1"/>
    <x v="0"/>
    <n v="8755.76"/>
    <n v="3214.53"/>
    <n v="2414.33"/>
    <n v="0"/>
    <n v="36715.56"/>
    <n v="27308.94"/>
    <n v="6928.78"/>
    <n v="57095.72"/>
    <n v="626594850.33999527"/>
    <n v="62659.485033999525"/>
  </r>
  <r>
    <s v="MEM4699"/>
    <x v="5"/>
    <x v="1"/>
    <n v="27"/>
    <x v="2"/>
    <x v="4"/>
    <x v="0"/>
    <x v="4"/>
    <n v="27"/>
    <n v="1.88"/>
    <x v="0"/>
    <x v="0"/>
    <n v="5830.91"/>
    <n v="4807.8100000000004"/>
    <n v="4532.42"/>
    <n v="0"/>
    <n v="20660.05"/>
    <n v="27172.6"/>
    <n v="-18329.36"/>
    <n v="66162.009999999995"/>
    <n v="626594850.33999527"/>
    <n v="62659.485033999525"/>
  </r>
  <r>
    <s v="MEM4700"/>
    <x v="9"/>
    <x v="1"/>
    <n v="47"/>
    <x v="1"/>
    <x v="5"/>
    <x v="3"/>
    <x v="4"/>
    <n v="31"/>
    <n v="1.78"/>
    <x v="1"/>
    <x v="0"/>
    <n v="6420.51"/>
    <n v="4318.12"/>
    <n v="6883.35"/>
    <n v="0"/>
    <n v="16866.810000000001"/>
    <n v="26936.18"/>
    <n v="21812.55"/>
    <n v="21990.44"/>
    <n v="626594850.33999527"/>
    <n v="62659.485033999525"/>
  </r>
  <r>
    <s v="MEM4701"/>
    <x v="8"/>
    <x v="0"/>
    <n v="43"/>
    <x v="1"/>
    <x v="4"/>
    <x v="3"/>
    <x v="5"/>
    <n v="25"/>
    <n v="1.69"/>
    <x v="0"/>
    <x v="0"/>
    <n v="3249.37"/>
    <n v="239.64"/>
    <n v="7243.06"/>
    <n v="0"/>
    <n v="6724.6"/>
    <n v="3969.82"/>
    <n v="-25151.47"/>
    <n v="35845.89"/>
    <n v="626594850.33999527"/>
    <n v="62659.485033999525"/>
  </r>
  <r>
    <s v="MEM4702"/>
    <x v="0"/>
    <x v="0"/>
    <n v="78"/>
    <x v="0"/>
    <x v="0"/>
    <x v="0"/>
    <x v="5"/>
    <n v="26"/>
    <n v="2.54"/>
    <x v="1"/>
    <x v="0"/>
    <n v="5609.57"/>
    <n v="4060.72"/>
    <n v="1723.01"/>
    <n v="0"/>
    <n v="13206.05"/>
    <n v="18649.3"/>
    <n v="14022.91"/>
    <n v="17832.439999999999"/>
    <n v="626594850.33999527"/>
    <n v="62659.485033999525"/>
  </r>
  <r>
    <s v="MEM4703"/>
    <x v="4"/>
    <x v="1"/>
    <n v="69"/>
    <x v="0"/>
    <x v="1"/>
    <x v="1"/>
    <x v="0"/>
    <n v="28"/>
    <n v="3.51"/>
    <x v="0"/>
    <x v="0"/>
    <n v="3935.52"/>
    <n v="3340.98"/>
    <n v="7981.09"/>
    <n v="0"/>
    <n v="9058.5"/>
    <n v="5115.16"/>
    <n v="27419.52"/>
    <n v="-13245.86"/>
    <n v="626594850.33999527"/>
    <n v="62659.485033999525"/>
  </r>
  <r>
    <s v="MEM4704"/>
    <x v="2"/>
    <x v="0"/>
    <n v="55"/>
    <x v="1"/>
    <x v="3"/>
    <x v="0"/>
    <x v="4"/>
    <n v="37"/>
    <n v="2.59"/>
    <x v="1"/>
    <x v="0"/>
    <n v="16321.03"/>
    <n v="1984.33"/>
    <n v="2593.7199999999998"/>
    <n v="0"/>
    <n v="35881.56"/>
    <n v="69965.06"/>
    <n v="-1773.5"/>
    <n v="107620.12"/>
    <n v="626594850.33999527"/>
    <n v="62659.485033999525"/>
  </r>
  <r>
    <s v="MEM4705"/>
    <x v="5"/>
    <x v="0"/>
    <n v="24"/>
    <x v="2"/>
    <x v="1"/>
    <x v="1"/>
    <x v="0"/>
    <n v="27"/>
    <n v="1.1100000000000001"/>
    <x v="0"/>
    <x v="0"/>
    <n v="18014.38"/>
    <n v="738.01"/>
    <n v="1583.7"/>
    <n v="0"/>
    <n v="48082.12"/>
    <n v="68776.08"/>
    <n v="18327.18"/>
    <n v="98531.02"/>
    <n v="626594850.33999527"/>
    <n v="62659.485033999525"/>
  </r>
  <r>
    <s v="MEM4706"/>
    <x v="2"/>
    <x v="0"/>
    <n v="37"/>
    <x v="1"/>
    <x v="4"/>
    <x v="0"/>
    <x v="2"/>
    <n v="27"/>
    <n v="1.44"/>
    <x v="0"/>
    <x v="0"/>
    <n v="10851.96"/>
    <n v="3867.11"/>
    <n v="7106.93"/>
    <n v="0"/>
    <n v="47909.37"/>
    <n v="51067.360000000001"/>
    <n v="29874.92"/>
    <n v="69101.81"/>
    <n v="626594850.33999527"/>
    <n v="62659.485033999525"/>
  </r>
  <r>
    <s v="MEM4707"/>
    <x v="6"/>
    <x v="1"/>
    <n v="31"/>
    <x v="1"/>
    <x v="1"/>
    <x v="1"/>
    <x v="0"/>
    <n v="35"/>
    <n v="2.0299999999999998"/>
    <x v="1"/>
    <x v="0"/>
    <n v="10107.51"/>
    <n v="4374.7700000000004"/>
    <n v="294.04000000000002"/>
    <n v="0"/>
    <n v="27150.39"/>
    <n v="30473.47"/>
    <n v="7231.11"/>
    <n v="50392.75"/>
    <n v="626594850.33999527"/>
    <n v="62659.485033999525"/>
  </r>
  <r>
    <s v="MEM4708"/>
    <x v="7"/>
    <x v="0"/>
    <n v="68"/>
    <x v="0"/>
    <x v="1"/>
    <x v="0"/>
    <x v="0"/>
    <n v="30"/>
    <n v="1.23"/>
    <x v="0"/>
    <x v="0"/>
    <n v="5079.1099999999997"/>
    <n v="3708.66"/>
    <n v="1292.83"/>
    <n v="0"/>
    <n v="22400.93"/>
    <n v="15605.77"/>
    <n v="17525.650000000001"/>
    <n v="20481.05"/>
    <n v="626594850.33999527"/>
    <n v="62659.485033999525"/>
  </r>
  <r>
    <s v="MEM4709"/>
    <x v="8"/>
    <x v="0"/>
    <n v="63"/>
    <x v="0"/>
    <x v="6"/>
    <x v="3"/>
    <x v="0"/>
    <n v="32"/>
    <n v="1.36"/>
    <x v="0"/>
    <x v="0"/>
    <n v="6547.92"/>
    <n v="3794.67"/>
    <n v="3166.99"/>
    <n v="0"/>
    <n v="22967.41"/>
    <n v="28230.69"/>
    <n v="2029.6"/>
    <n v="49168.5"/>
    <n v="626594850.33999527"/>
    <n v="62659.485033999525"/>
  </r>
  <r>
    <s v="MEM4710"/>
    <x v="3"/>
    <x v="0"/>
    <n v="23"/>
    <x v="2"/>
    <x v="0"/>
    <x v="3"/>
    <x v="2"/>
    <n v="39"/>
    <n v="2.5499999999999998"/>
    <x v="1"/>
    <x v="0"/>
    <n v="907.34"/>
    <n v="4169.22"/>
    <n v="2863.4"/>
    <n v="0"/>
    <n v="3928.65"/>
    <n v="2727.9"/>
    <n v="15687.01"/>
    <n v="-9030.4599999999991"/>
    <n v="626594850.33999527"/>
    <n v="62659.485033999525"/>
  </r>
  <r>
    <s v="MEM4711"/>
    <x v="4"/>
    <x v="0"/>
    <n v="67"/>
    <x v="0"/>
    <x v="2"/>
    <x v="3"/>
    <x v="0"/>
    <n v="31"/>
    <n v="1.59"/>
    <x v="0"/>
    <x v="0"/>
    <n v="19657.63"/>
    <n v="539.76"/>
    <n v="5346.22"/>
    <n v="0"/>
    <n v="46884.73"/>
    <n v="37392.42"/>
    <n v="-28285.56"/>
    <n v="112562.71"/>
    <n v="626594850.33999527"/>
    <n v="62659.485033999525"/>
  </r>
  <r>
    <s v="MEM4712"/>
    <x v="4"/>
    <x v="0"/>
    <n v="42"/>
    <x v="1"/>
    <x v="6"/>
    <x v="0"/>
    <x v="5"/>
    <n v="32"/>
    <n v="2.71"/>
    <x v="1"/>
    <x v="0"/>
    <n v="13605.05"/>
    <n v="628.48"/>
    <n v="6282.91"/>
    <n v="0"/>
    <n v="47733.27"/>
    <n v="44041.01"/>
    <n v="-23966.63"/>
    <n v="115740.91"/>
    <n v="626594850.33999527"/>
    <n v="62659.485033999525"/>
  </r>
  <r>
    <s v="MEM4713"/>
    <x v="2"/>
    <x v="0"/>
    <n v="53"/>
    <x v="1"/>
    <x v="0"/>
    <x v="3"/>
    <x v="4"/>
    <n v="32"/>
    <n v="3.33"/>
    <x v="0"/>
    <x v="0"/>
    <n v="11106.32"/>
    <n v="3409.43"/>
    <n v="6282.06"/>
    <n v="0"/>
    <n v="38034.620000000003"/>
    <n v="52294.22"/>
    <n v="-28049.62"/>
    <n v="118378.46"/>
    <n v="626594850.33999527"/>
    <n v="62659.485033999525"/>
  </r>
  <r>
    <s v="MEM4714"/>
    <x v="4"/>
    <x v="0"/>
    <n v="79"/>
    <x v="0"/>
    <x v="5"/>
    <x v="0"/>
    <x v="5"/>
    <n v="24"/>
    <n v="2.4700000000000002"/>
    <x v="1"/>
    <x v="0"/>
    <n v="5304.15"/>
    <n v="2531.5700000000002"/>
    <n v="7018.31"/>
    <n v="0"/>
    <n v="14485.21"/>
    <n v="25784.3"/>
    <n v="28960.26"/>
    <n v="11309.25"/>
    <n v="626594850.33999527"/>
    <n v="62659.485033999525"/>
  </r>
  <r>
    <s v="MEM4715"/>
    <x v="9"/>
    <x v="1"/>
    <n v="80"/>
    <x v="0"/>
    <x v="1"/>
    <x v="3"/>
    <x v="0"/>
    <n v="26"/>
    <n v="0.35"/>
    <x v="1"/>
    <x v="0"/>
    <n v="18782.8"/>
    <n v="2983.74"/>
    <n v="5428.79"/>
    <n v="0"/>
    <n v="85011.05"/>
    <n v="82028.350000000006"/>
    <n v="-12986.03"/>
    <n v="180025.43"/>
    <n v="626594850.33999527"/>
    <n v="62659.485033999525"/>
  </r>
  <r>
    <s v="MEM4716"/>
    <x v="9"/>
    <x v="1"/>
    <n v="37"/>
    <x v="1"/>
    <x v="5"/>
    <x v="0"/>
    <x v="0"/>
    <n v="33"/>
    <n v="1.54"/>
    <x v="0"/>
    <x v="0"/>
    <n v="18736.79"/>
    <n v="305.29000000000002"/>
    <n v="5107.74"/>
    <n v="0"/>
    <n v="36484.699999999997"/>
    <n v="85626.94"/>
    <n v="16245.67"/>
    <n v="105865.97"/>
    <n v="626594850.33999527"/>
    <n v="62659.485033999525"/>
  </r>
  <r>
    <s v="MEM4717"/>
    <x v="8"/>
    <x v="0"/>
    <n v="35"/>
    <x v="1"/>
    <x v="2"/>
    <x v="1"/>
    <x v="4"/>
    <n v="24"/>
    <n v="3.25"/>
    <x v="0"/>
    <x v="0"/>
    <n v="1232.04"/>
    <n v="1602.82"/>
    <n v="2088.5"/>
    <n v="0"/>
    <n v="3003.78"/>
    <n v="4014.25"/>
    <n v="3390.47"/>
    <n v="3627.56"/>
    <n v="626594850.33999527"/>
    <n v="62659.485033999525"/>
  </r>
  <r>
    <s v="MEM4718"/>
    <x v="3"/>
    <x v="0"/>
    <n v="69"/>
    <x v="0"/>
    <x v="0"/>
    <x v="1"/>
    <x v="5"/>
    <n v="26"/>
    <n v="2.84"/>
    <x v="1"/>
    <x v="0"/>
    <n v="12674.18"/>
    <n v="1093.73"/>
    <n v="3925.74"/>
    <n v="0"/>
    <n v="62503.63"/>
    <n v="32704.61"/>
    <n v="14943.23"/>
    <n v="80265.009999999995"/>
    <n v="626594850.33999527"/>
    <n v="62659.485033999525"/>
  </r>
  <r>
    <s v="MEM4719"/>
    <x v="1"/>
    <x v="1"/>
    <n v="80"/>
    <x v="0"/>
    <x v="0"/>
    <x v="0"/>
    <x v="1"/>
    <n v="26"/>
    <n v="2.8"/>
    <x v="0"/>
    <x v="0"/>
    <n v="6393.87"/>
    <n v="1665.76"/>
    <n v="6656.73"/>
    <n v="0"/>
    <n v="25888.75"/>
    <n v="7808.32"/>
    <n v="17875.78"/>
    <n v="15821.29"/>
    <n v="626594850.33999527"/>
    <n v="62659.485033999525"/>
  </r>
  <r>
    <s v="MEM4720"/>
    <x v="2"/>
    <x v="1"/>
    <n v="61"/>
    <x v="0"/>
    <x v="6"/>
    <x v="0"/>
    <x v="0"/>
    <n v="31"/>
    <n v="3.54"/>
    <x v="1"/>
    <x v="0"/>
    <n v="11413.9"/>
    <n v="3779.04"/>
    <n v="3429.27"/>
    <n v="0"/>
    <n v="52361.91"/>
    <n v="38302.49"/>
    <n v="3814.64"/>
    <n v="86849.76"/>
    <n v="626594850.33999527"/>
    <n v="62659.485033999525"/>
  </r>
  <r>
    <s v="MEM4721"/>
    <x v="5"/>
    <x v="1"/>
    <n v="79"/>
    <x v="0"/>
    <x v="2"/>
    <x v="0"/>
    <x v="4"/>
    <n v="32"/>
    <n v="2.09"/>
    <x v="0"/>
    <x v="0"/>
    <n v="18852.41"/>
    <n v="1653.29"/>
    <n v="4450.54"/>
    <n v="0"/>
    <n v="55966.6"/>
    <n v="75971.899999999994"/>
    <n v="-17208.48"/>
    <n v="149146.98000000001"/>
    <n v="626594850.33999527"/>
    <n v="62659.485033999525"/>
  </r>
  <r>
    <s v="MEM4722"/>
    <x v="5"/>
    <x v="0"/>
    <n v="58"/>
    <x v="0"/>
    <x v="1"/>
    <x v="0"/>
    <x v="4"/>
    <n v="34"/>
    <n v="2.82"/>
    <x v="0"/>
    <x v="0"/>
    <n v="14736.34"/>
    <n v="4017.22"/>
    <n v="7677.05"/>
    <n v="0"/>
    <n v="48522.32"/>
    <n v="52761.58"/>
    <n v="5664.8"/>
    <n v="95619.1"/>
    <n v="626594850.33999527"/>
    <n v="62659.485033999525"/>
  </r>
  <r>
    <s v="MEM4723"/>
    <x v="5"/>
    <x v="0"/>
    <n v="71"/>
    <x v="0"/>
    <x v="3"/>
    <x v="3"/>
    <x v="0"/>
    <n v="23"/>
    <n v="2.0699999999999998"/>
    <x v="1"/>
    <x v="0"/>
    <n v="16643.46"/>
    <n v="4137.1499999999996"/>
    <n v="945.38"/>
    <n v="0"/>
    <n v="47413.93"/>
    <n v="47894.49"/>
    <n v="-5390.68"/>
    <n v="100699.1"/>
    <n v="626594850.33999527"/>
    <n v="62659.485033999525"/>
  </r>
  <r>
    <s v="MEM4724"/>
    <x v="1"/>
    <x v="1"/>
    <n v="55"/>
    <x v="1"/>
    <x v="4"/>
    <x v="0"/>
    <x v="4"/>
    <n v="31"/>
    <n v="2.58"/>
    <x v="1"/>
    <x v="0"/>
    <n v="19257.330000000002"/>
    <n v="3037.39"/>
    <n v="7503.45"/>
    <n v="0"/>
    <n v="36771.93"/>
    <n v="91266.22"/>
    <n v="-29588.09"/>
    <n v="157626.23999999999"/>
    <n v="626594850.33999527"/>
    <n v="62659.485033999525"/>
  </r>
  <r>
    <s v="MEM4725"/>
    <x v="0"/>
    <x v="1"/>
    <n v="58"/>
    <x v="0"/>
    <x v="2"/>
    <x v="1"/>
    <x v="1"/>
    <n v="28"/>
    <n v="2.0099999999999998"/>
    <x v="1"/>
    <x v="0"/>
    <n v="11271.26"/>
    <n v="1314.73"/>
    <n v="7644.05"/>
    <n v="0"/>
    <n v="25868.7"/>
    <n v="28895.61"/>
    <n v="-17415.93"/>
    <n v="72180.240000000005"/>
    <n v="626594850.33999527"/>
    <n v="62659.485033999525"/>
  </r>
  <r>
    <s v="MEM4726"/>
    <x v="5"/>
    <x v="0"/>
    <n v="41"/>
    <x v="1"/>
    <x v="6"/>
    <x v="3"/>
    <x v="3"/>
    <n v="31"/>
    <n v="2.77"/>
    <x v="1"/>
    <x v="0"/>
    <n v="18225.23"/>
    <n v="3485.18"/>
    <n v="7819.58"/>
    <n v="0"/>
    <n v="55147.91"/>
    <n v="65732.84"/>
    <n v="-1599.4"/>
    <n v="122480.15"/>
    <n v="626594850.33999527"/>
    <n v="62659.485033999525"/>
  </r>
  <r>
    <s v="MEM4727"/>
    <x v="8"/>
    <x v="1"/>
    <n v="27"/>
    <x v="2"/>
    <x v="5"/>
    <x v="0"/>
    <x v="3"/>
    <n v="33"/>
    <n v="3.61"/>
    <x v="0"/>
    <x v="0"/>
    <n v="9275.1200000000008"/>
    <n v="2575.61"/>
    <n v="7453.3"/>
    <n v="0"/>
    <n v="46090.720000000001"/>
    <n v="38027.11"/>
    <n v="19254.939999999999"/>
    <n v="64862.89"/>
    <n v="626594850.33999527"/>
    <n v="62659.485033999525"/>
  </r>
  <r>
    <s v="MEM4728"/>
    <x v="2"/>
    <x v="0"/>
    <n v="42"/>
    <x v="1"/>
    <x v="0"/>
    <x v="0"/>
    <x v="4"/>
    <n v="22"/>
    <n v="1.85"/>
    <x v="1"/>
    <x v="0"/>
    <n v="6848.96"/>
    <n v="3578.09"/>
    <n v="1444.35"/>
    <n v="0"/>
    <n v="16514.09"/>
    <n v="29771.72"/>
    <n v="-8654.4599999999991"/>
    <n v="54940.27"/>
    <n v="626594850.33999527"/>
    <n v="62659.485033999525"/>
  </r>
  <r>
    <s v="MEM4729"/>
    <x v="4"/>
    <x v="1"/>
    <n v="39"/>
    <x v="1"/>
    <x v="4"/>
    <x v="0"/>
    <x v="2"/>
    <n v="31"/>
    <n v="0.65"/>
    <x v="1"/>
    <x v="0"/>
    <n v="13153.91"/>
    <n v="2546.6999999999998"/>
    <n v="3949.55"/>
    <n v="0"/>
    <n v="22316.15"/>
    <n v="34605.49"/>
    <n v="15929.45"/>
    <n v="40992.19"/>
    <n v="626594850.33999527"/>
    <n v="62659.485033999525"/>
  </r>
  <r>
    <s v="MEM4730"/>
    <x v="1"/>
    <x v="0"/>
    <n v="28"/>
    <x v="2"/>
    <x v="2"/>
    <x v="1"/>
    <x v="0"/>
    <n v="35"/>
    <n v="2.64"/>
    <x v="1"/>
    <x v="0"/>
    <n v="12699.95"/>
    <n v="836.59"/>
    <n v="1231.23"/>
    <n v="0"/>
    <n v="42498.54"/>
    <n v="40138.019999999997"/>
    <n v="-7612.38"/>
    <n v="90248.94"/>
    <n v="626594850.33999527"/>
    <n v="62659.485033999525"/>
  </r>
  <r>
    <s v="MEM4731"/>
    <x v="3"/>
    <x v="0"/>
    <n v="33"/>
    <x v="1"/>
    <x v="0"/>
    <x v="0"/>
    <x v="3"/>
    <n v="36"/>
    <n v="1.26"/>
    <x v="1"/>
    <x v="0"/>
    <n v="3894.17"/>
    <n v="4610.3"/>
    <n v="3687.23"/>
    <n v="0"/>
    <n v="5493.23"/>
    <n v="15704.23"/>
    <n v="-23054.91"/>
    <n v="44252.37"/>
    <n v="626594850.33999527"/>
    <n v="62659.485033999525"/>
  </r>
  <r>
    <s v="MEM4732"/>
    <x v="3"/>
    <x v="1"/>
    <n v="69"/>
    <x v="0"/>
    <x v="4"/>
    <x v="2"/>
    <x v="2"/>
    <n v="40"/>
    <n v="3.68"/>
    <x v="0"/>
    <x v="0"/>
    <n v="6809.71"/>
    <n v="4405.21"/>
    <n v="3657.45"/>
    <n v="0"/>
    <n v="29161.39"/>
    <n v="28475.08"/>
    <n v="-14304.33"/>
    <n v="71940.800000000003"/>
    <n v="626594850.33999527"/>
    <n v="62659.485033999525"/>
  </r>
  <r>
    <s v="MEM4733"/>
    <x v="2"/>
    <x v="1"/>
    <n v="48"/>
    <x v="1"/>
    <x v="4"/>
    <x v="1"/>
    <x v="4"/>
    <n v="34"/>
    <n v="2.9"/>
    <x v="1"/>
    <x v="0"/>
    <n v="6104.95"/>
    <n v="4214.3100000000004"/>
    <n v="2482.29"/>
    <n v="0"/>
    <n v="23457.35"/>
    <n v="21758.09"/>
    <n v="-16339.07"/>
    <n v="61554.51"/>
    <n v="626594850.33999527"/>
    <n v="62659.485033999525"/>
  </r>
  <r>
    <s v="MEM4734"/>
    <x v="5"/>
    <x v="1"/>
    <n v="22"/>
    <x v="2"/>
    <x v="3"/>
    <x v="0"/>
    <x v="5"/>
    <n v="28"/>
    <n v="2.12"/>
    <x v="1"/>
    <x v="0"/>
    <n v="16551.18"/>
    <n v="4611.3100000000004"/>
    <n v="2473.66"/>
    <n v="0"/>
    <n v="22512.66"/>
    <n v="74260.91"/>
    <n v="27381.54"/>
    <n v="69392.03"/>
    <n v="626594850.33999527"/>
    <n v="62659.485033999525"/>
  </r>
  <r>
    <s v="MEM4735"/>
    <x v="2"/>
    <x v="1"/>
    <n v="60"/>
    <x v="0"/>
    <x v="0"/>
    <x v="0"/>
    <x v="4"/>
    <n v="28"/>
    <n v="2.36"/>
    <x v="0"/>
    <x v="0"/>
    <n v="14147.52"/>
    <n v="4407.41"/>
    <n v="7374.45"/>
    <n v="0"/>
    <n v="33882.589999999997"/>
    <n v="21016.71"/>
    <n v="-4068.19"/>
    <n v="58967.49"/>
    <n v="626594850.33999527"/>
    <n v="62659.485033999525"/>
  </r>
  <r>
    <s v="MEM4736"/>
    <x v="6"/>
    <x v="0"/>
    <n v="34"/>
    <x v="1"/>
    <x v="6"/>
    <x v="0"/>
    <x v="3"/>
    <n v="26"/>
    <n v="2.19"/>
    <x v="1"/>
    <x v="0"/>
    <n v="19039.849999999999"/>
    <n v="1520.43"/>
    <n v="2141.4899999999998"/>
    <n v="0"/>
    <n v="77329.36"/>
    <n v="59214.85"/>
    <n v="19697.93"/>
    <n v="116846.28"/>
    <n v="626594850.33999527"/>
    <n v="62659.485033999525"/>
  </r>
  <r>
    <s v="MEM4737"/>
    <x v="5"/>
    <x v="1"/>
    <n v="80"/>
    <x v="0"/>
    <x v="5"/>
    <x v="1"/>
    <x v="0"/>
    <n v="28"/>
    <n v="2.84"/>
    <x v="1"/>
    <x v="0"/>
    <n v="13095.72"/>
    <n v="639.08000000000004"/>
    <n v="2984.09"/>
    <n v="0"/>
    <n v="16488.509999999998"/>
    <n v="35493.629999999997"/>
    <n v="14208.65"/>
    <n v="37773.49"/>
    <n v="626594850.33999527"/>
    <n v="62659.485033999525"/>
  </r>
  <r>
    <s v="MEM4738"/>
    <x v="9"/>
    <x v="0"/>
    <n v="37"/>
    <x v="1"/>
    <x v="1"/>
    <x v="0"/>
    <x v="4"/>
    <n v="22"/>
    <n v="1.52"/>
    <x v="1"/>
    <x v="0"/>
    <n v="3733.91"/>
    <n v="2355.09"/>
    <n v="6239.39"/>
    <n v="0"/>
    <n v="10114.56"/>
    <n v="12907.16"/>
    <n v="17190.5"/>
    <n v="5831.22"/>
    <n v="626594850.33999527"/>
    <n v="62659.485033999525"/>
  </r>
  <r>
    <s v="MEM4739"/>
    <x v="5"/>
    <x v="1"/>
    <n v="74"/>
    <x v="0"/>
    <x v="3"/>
    <x v="0"/>
    <x v="0"/>
    <n v="24"/>
    <n v="1.72"/>
    <x v="0"/>
    <x v="0"/>
    <n v="4587.34"/>
    <n v="612.79999999999995"/>
    <n v="3037.59"/>
    <n v="0"/>
    <n v="12510.99"/>
    <n v="17374.169999999998"/>
    <n v="-10800.24"/>
    <n v="40685.4"/>
    <n v="626594850.33999527"/>
    <n v="62659.485033999525"/>
  </r>
  <r>
    <s v="MEM4740"/>
    <x v="1"/>
    <x v="1"/>
    <n v="61"/>
    <x v="0"/>
    <x v="2"/>
    <x v="1"/>
    <x v="4"/>
    <n v="24"/>
    <n v="3.48"/>
    <x v="1"/>
    <x v="0"/>
    <n v="11005.91"/>
    <n v="3362.83"/>
    <n v="4766.29"/>
    <n v="0"/>
    <n v="42389.919999999998"/>
    <n v="50259.22"/>
    <n v="-13890.49"/>
    <n v="106539.63"/>
    <n v="626594850.33999527"/>
    <n v="62659.485033999525"/>
  </r>
  <r>
    <s v="MEM4741"/>
    <x v="4"/>
    <x v="0"/>
    <n v="75"/>
    <x v="0"/>
    <x v="2"/>
    <x v="0"/>
    <x v="0"/>
    <n v="26"/>
    <n v="2.42"/>
    <x v="0"/>
    <x v="0"/>
    <n v="4284.1099999999997"/>
    <n v="212.37"/>
    <n v="1324.31"/>
    <n v="0"/>
    <n v="16720.080000000002"/>
    <n v="19021"/>
    <n v="-4500.3100000000004"/>
    <n v="40241.39"/>
    <n v="626594850.33999527"/>
    <n v="62659.485033999525"/>
  </r>
  <r>
    <s v="MEM4742"/>
    <x v="6"/>
    <x v="1"/>
    <n v="79"/>
    <x v="0"/>
    <x v="4"/>
    <x v="1"/>
    <x v="0"/>
    <n v="36"/>
    <n v="3.9"/>
    <x v="1"/>
    <x v="0"/>
    <n v="11658.43"/>
    <n v="1247.6600000000001"/>
    <n v="2446.8000000000002"/>
    <n v="0"/>
    <n v="47255.15"/>
    <n v="26147.38"/>
    <n v="24393.75"/>
    <n v="49008.78"/>
    <n v="626594850.33999527"/>
    <n v="62659.485033999525"/>
  </r>
  <r>
    <s v="MEM4743"/>
    <x v="8"/>
    <x v="1"/>
    <n v="48"/>
    <x v="1"/>
    <x v="5"/>
    <x v="3"/>
    <x v="0"/>
    <n v="41"/>
    <n v="2.5"/>
    <x v="0"/>
    <x v="0"/>
    <n v="6038.94"/>
    <n v="3914.59"/>
    <n v="6748.44"/>
    <n v="0"/>
    <n v="23159.41"/>
    <n v="7763.86"/>
    <n v="5981.51"/>
    <n v="24941.759999999998"/>
    <n v="626594850.33999527"/>
    <n v="62659.485033999525"/>
  </r>
  <r>
    <s v="MEM4744"/>
    <x v="5"/>
    <x v="0"/>
    <n v="58"/>
    <x v="0"/>
    <x v="0"/>
    <x v="1"/>
    <x v="1"/>
    <n v="37"/>
    <n v="2.98"/>
    <x v="1"/>
    <x v="0"/>
    <n v="9644.4"/>
    <n v="3670.16"/>
    <n v="2100.64"/>
    <n v="0"/>
    <n v="24758.57"/>
    <n v="34320.86"/>
    <n v="-16283.86"/>
    <n v="75363.289999999994"/>
    <n v="626594850.33999527"/>
    <n v="62659.485033999525"/>
  </r>
  <r>
    <s v="MEM4745"/>
    <x v="6"/>
    <x v="1"/>
    <n v="43"/>
    <x v="1"/>
    <x v="5"/>
    <x v="0"/>
    <x v="0"/>
    <n v="24"/>
    <n v="2.15"/>
    <x v="1"/>
    <x v="0"/>
    <n v="16103.46"/>
    <n v="450.85"/>
    <n v="6881.78"/>
    <n v="0"/>
    <n v="24859.8"/>
    <n v="58724.27"/>
    <n v="22538.75"/>
    <n v="61045.32"/>
    <n v="626594850.33999527"/>
    <n v="62659.485033999525"/>
  </r>
  <r>
    <s v="MEM4746"/>
    <x v="2"/>
    <x v="0"/>
    <n v="23"/>
    <x v="2"/>
    <x v="6"/>
    <x v="0"/>
    <x v="1"/>
    <n v="24"/>
    <n v="2.5"/>
    <x v="1"/>
    <x v="0"/>
    <n v="16124.54"/>
    <n v="2390.12"/>
    <n v="4371.62"/>
    <n v="0"/>
    <n v="22557.24"/>
    <n v="49441.17"/>
    <n v="-16611.98"/>
    <n v="88610.39"/>
    <n v="626594850.33999527"/>
    <n v="62659.485033999525"/>
  </r>
  <r>
    <s v="MEM4747"/>
    <x v="2"/>
    <x v="1"/>
    <n v="26"/>
    <x v="2"/>
    <x v="1"/>
    <x v="0"/>
    <x v="5"/>
    <n v="25"/>
    <n v="1.93"/>
    <x v="1"/>
    <x v="0"/>
    <n v="10757.77"/>
    <n v="1838.16"/>
    <n v="4956.25"/>
    <n v="0"/>
    <n v="23865.51"/>
    <n v="29896.34"/>
    <n v="25615.119999999999"/>
    <n v="28146.73"/>
    <n v="626594850.33999527"/>
    <n v="62659.485033999525"/>
  </r>
  <r>
    <s v="MEM4748"/>
    <x v="4"/>
    <x v="0"/>
    <n v="79"/>
    <x v="0"/>
    <x v="6"/>
    <x v="0"/>
    <x v="4"/>
    <n v="29"/>
    <n v="2.93"/>
    <x v="0"/>
    <x v="0"/>
    <n v="8848.5"/>
    <n v="1266.27"/>
    <n v="4891.8"/>
    <n v="0"/>
    <n v="15367.32"/>
    <n v="41389.03"/>
    <n v="4602.6099999999997"/>
    <n v="52153.74"/>
    <n v="626594850.33999527"/>
    <n v="62659.485033999525"/>
  </r>
  <r>
    <s v="MEM4749"/>
    <x v="1"/>
    <x v="0"/>
    <n v="73"/>
    <x v="0"/>
    <x v="5"/>
    <x v="0"/>
    <x v="2"/>
    <n v="26"/>
    <n v="3.72"/>
    <x v="1"/>
    <x v="0"/>
    <n v="5345.02"/>
    <n v="1262.28"/>
    <n v="7140.2"/>
    <n v="0"/>
    <n v="19898.59"/>
    <n v="13584.51"/>
    <n v="-28676.33"/>
    <n v="62159.43"/>
    <n v="626594850.33999527"/>
    <n v="62659.485033999525"/>
  </r>
  <r>
    <s v="MEM4750"/>
    <x v="4"/>
    <x v="0"/>
    <n v="28"/>
    <x v="2"/>
    <x v="1"/>
    <x v="1"/>
    <x v="2"/>
    <n v="31"/>
    <n v="2.89"/>
    <x v="1"/>
    <x v="0"/>
    <n v="16094.8"/>
    <n v="3047.84"/>
    <n v="1650.38"/>
    <n v="0"/>
    <n v="21518.37"/>
    <n v="60080.47"/>
    <n v="-13479.43"/>
    <n v="95078.27"/>
    <n v="626594850.33999527"/>
    <n v="62659.485033999525"/>
  </r>
  <r>
    <s v="MEM4751"/>
    <x v="8"/>
    <x v="1"/>
    <n v="48"/>
    <x v="1"/>
    <x v="6"/>
    <x v="0"/>
    <x v="5"/>
    <n v="25"/>
    <n v="2.0699999999999998"/>
    <x v="0"/>
    <x v="0"/>
    <n v="17193.939999999999"/>
    <n v="3054.49"/>
    <n v="5028.41"/>
    <n v="0"/>
    <n v="81563.44"/>
    <n v="78972.47"/>
    <n v="-730.38"/>
    <n v="161266.29"/>
    <n v="626594850.33999527"/>
    <n v="62659.485033999525"/>
  </r>
  <r>
    <s v="MEM4752"/>
    <x v="7"/>
    <x v="0"/>
    <n v="54"/>
    <x v="1"/>
    <x v="4"/>
    <x v="2"/>
    <x v="2"/>
    <n v="25"/>
    <n v="2.64"/>
    <x v="0"/>
    <x v="0"/>
    <n v="7242.74"/>
    <n v="4999.75"/>
    <n v="3702.18"/>
    <n v="0"/>
    <n v="14824.64"/>
    <n v="35667.339999999997"/>
    <n v="2900.62"/>
    <n v="47591.360000000001"/>
    <n v="626594850.33999527"/>
    <n v="62659.485033999525"/>
  </r>
  <r>
    <s v="MEM4753"/>
    <x v="5"/>
    <x v="1"/>
    <n v="24"/>
    <x v="2"/>
    <x v="1"/>
    <x v="0"/>
    <x v="0"/>
    <n v="32"/>
    <n v="2.77"/>
    <x v="1"/>
    <x v="0"/>
    <n v="11524.88"/>
    <n v="3131.57"/>
    <n v="2553.64"/>
    <n v="0"/>
    <n v="40166.26"/>
    <n v="22851.82"/>
    <n v="23350.14"/>
    <n v="39667.94"/>
    <n v="626594850.33999527"/>
    <n v="62659.485033999525"/>
  </r>
  <r>
    <s v="MEM4754"/>
    <x v="7"/>
    <x v="1"/>
    <n v="69"/>
    <x v="0"/>
    <x v="1"/>
    <x v="3"/>
    <x v="0"/>
    <n v="24"/>
    <n v="2.61"/>
    <x v="1"/>
    <x v="0"/>
    <n v="12057.63"/>
    <n v="952.9"/>
    <n v="7777.82"/>
    <n v="0"/>
    <n v="57808.22"/>
    <n v="42896.23"/>
    <n v="13460.71"/>
    <n v="87243.74"/>
    <n v="626594850.33999527"/>
    <n v="62659.485033999525"/>
  </r>
  <r>
    <s v="MEM4755"/>
    <x v="9"/>
    <x v="1"/>
    <n v="70"/>
    <x v="0"/>
    <x v="4"/>
    <x v="3"/>
    <x v="3"/>
    <n v="29"/>
    <n v="1.99"/>
    <x v="1"/>
    <x v="0"/>
    <n v="5711.59"/>
    <n v="1242.27"/>
    <n v="7925.47"/>
    <n v="0"/>
    <n v="22191.84"/>
    <n v="8297.2000000000007"/>
    <n v="-21983.35"/>
    <n v="52472.39"/>
    <n v="626594850.33999527"/>
    <n v="62659.485033999525"/>
  </r>
  <r>
    <s v="MEM4756"/>
    <x v="1"/>
    <x v="0"/>
    <n v="52"/>
    <x v="1"/>
    <x v="3"/>
    <x v="3"/>
    <x v="0"/>
    <n v="31"/>
    <n v="2.4500000000000002"/>
    <x v="1"/>
    <x v="0"/>
    <n v="8734.61"/>
    <n v="525.76"/>
    <n v="2451.4899999999998"/>
    <n v="0"/>
    <n v="14873.91"/>
    <n v="11690.27"/>
    <n v="-23470"/>
    <n v="50034.18"/>
    <n v="626594850.33999527"/>
    <n v="62659.485033999525"/>
  </r>
  <r>
    <s v="MEM4757"/>
    <x v="0"/>
    <x v="0"/>
    <n v="58"/>
    <x v="0"/>
    <x v="4"/>
    <x v="1"/>
    <x v="5"/>
    <n v="33"/>
    <n v="2.37"/>
    <x v="1"/>
    <x v="0"/>
    <n v="2519.9699999999998"/>
    <n v="2474.58"/>
    <n v="7184.82"/>
    <n v="0"/>
    <n v="3767.65"/>
    <n v="5682.46"/>
    <n v="5441.83"/>
    <n v="4008.28"/>
    <n v="626594850.33999527"/>
    <n v="62659.485033999525"/>
  </r>
  <r>
    <s v="MEM4758"/>
    <x v="4"/>
    <x v="0"/>
    <n v="63"/>
    <x v="0"/>
    <x v="4"/>
    <x v="3"/>
    <x v="1"/>
    <n v="30"/>
    <n v="3.2"/>
    <x v="1"/>
    <x v="0"/>
    <n v="3638.5"/>
    <n v="2711.52"/>
    <n v="7635.84"/>
    <n v="0"/>
    <n v="14446.02"/>
    <n v="9809.9599999999991"/>
    <n v="8717.3700000000008"/>
    <n v="15538.61"/>
    <n v="626594850.33999527"/>
    <n v="62659.485033999525"/>
  </r>
  <r>
    <s v="MEM4759"/>
    <x v="0"/>
    <x v="1"/>
    <n v="31"/>
    <x v="1"/>
    <x v="2"/>
    <x v="0"/>
    <x v="5"/>
    <n v="40"/>
    <n v="2.48"/>
    <x v="1"/>
    <x v="0"/>
    <n v="18293.560000000001"/>
    <n v="3562.37"/>
    <n v="3739.93"/>
    <n v="0"/>
    <n v="86537.83"/>
    <n v="52798.720000000001"/>
    <n v="-10076.219999999999"/>
    <n v="149412.76999999999"/>
    <n v="626594850.33999527"/>
    <n v="62659.485033999525"/>
  </r>
  <r>
    <s v="MEM4760"/>
    <x v="6"/>
    <x v="0"/>
    <n v="76"/>
    <x v="0"/>
    <x v="6"/>
    <x v="1"/>
    <x v="3"/>
    <n v="31"/>
    <n v="2.2599999999999998"/>
    <x v="0"/>
    <x v="0"/>
    <n v="15991.29"/>
    <n v="2827.23"/>
    <n v="1043.94"/>
    <n v="0"/>
    <n v="47276.480000000003"/>
    <n v="46634.95"/>
    <n v="-20184.5"/>
    <n v="114095.93"/>
    <n v="626594850.33999527"/>
    <n v="62659.485033999525"/>
  </r>
  <r>
    <s v="MEM4761"/>
    <x v="1"/>
    <x v="1"/>
    <n v="35"/>
    <x v="1"/>
    <x v="2"/>
    <x v="3"/>
    <x v="5"/>
    <n v="30"/>
    <n v="1.73"/>
    <x v="1"/>
    <x v="0"/>
    <n v="6949.09"/>
    <n v="1666.18"/>
    <n v="7367.35"/>
    <n v="0"/>
    <n v="18784.759999999998"/>
    <n v="23841.66"/>
    <n v="-15381.97"/>
    <n v="58008.39"/>
    <n v="626594850.33999527"/>
    <n v="62659.485033999525"/>
  </r>
  <r>
    <s v="MEM4762"/>
    <x v="5"/>
    <x v="0"/>
    <n v="23"/>
    <x v="2"/>
    <x v="4"/>
    <x v="0"/>
    <x v="4"/>
    <n v="33"/>
    <n v="1.99"/>
    <x v="1"/>
    <x v="0"/>
    <n v="4916.04"/>
    <n v="4166.71"/>
    <n v="4450.32"/>
    <n v="0"/>
    <n v="8038.52"/>
    <n v="14068.93"/>
    <n v="14302.95"/>
    <n v="7804.5"/>
    <n v="626594850.33999527"/>
    <n v="62659.485033999525"/>
  </r>
  <r>
    <s v="MEM4763"/>
    <x v="1"/>
    <x v="0"/>
    <n v="28"/>
    <x v="2"/>
    <x v="5"/>
    <x v="0"/>
    <x v="5"/>
    <n v="29"/>
    <n v="2.0699999999999998"/>
    <x v="0"/>
    <x v="0"/>
    <n v="7407.64"/>
    <n v="1396.39"/>
    <n v="771.17"/>
    <n v="0"/>
    <n v="34315.660000000003"/>
    <n v="27526.44"/>
    <n v="20159.43"/>
    <n v="41682.67"/>
    <n v="626594850.33999527"/>
    <n v="62659.485033999525"/>
  </r>
  <r>
    <s v="MEM4764"/>
    <x v="1"/>
    <x v="0"/>
    <n v="29"/>
    <x v="2"/>
    <x v="0"/>
    <x v="0"/>
    <x v="3"/>
    <n v="29"/>
    <n v="2.08"/>
    <x v="1"/>
    <x v="0"/>
    <n v="8608.9"/>
    <n v="2983.49"/>
    <n v="2494.21"/>
    <n v="0"/>
    <n v="42734.78"/>
    <n v="15395.29"/>
    <n v="15743.12"/>
    <n v="42386.95"/>
    <n v="626594850.33999527"/>
    <n v="62659.485033999525"/>
  </r>
  <r>
    <s v="MEM4765"/>
    <x v="4"/>
    <x v="0"/>
    <n v="72"/>
    <x v="0"/>
    <x v="3"/>
    <x v="3"/>
    <x v="4"/>
    <n v="30"/>
    <n v="2.36"/>
    <x v="1"/>
    <x v="0"/>
    <n v="2976.71"/>
    <n v="578.58000000000004"/>
    <n v="1257.3800000000001"/>
    <n v="0"/>
    <n v="6050.09"/>
    <n v="14713.49"/>
    <n v="24921.3"/>
    <n v="-4157.72"/>
    <n v="626594850.33999527"/>
    <n v="62659.485033999525"/>
  </r>
  <r>
    <s v="MEM4766"/>
    <x v="2"/>
    <x v="1"/>
    <n v="73"/>
    <x v="0"/>
    <x v="2"/>
    <x v="0"/>
    <x v="0"/>
    <n v="36"/>
    <n v="3.29"/>
    <x v="1"/>
    <x v="0"/>
    <n v="4587.8100000000004"/>
    <n v="3523.55"/>
    <n v="2976.11"/>
    <n v="0"/>
    <n v="22045.35"/>
    <n v="6661.17"/>
    <n v="-4093.17"/>
    <n v="32799.69"/>
    <n v="626594850.33999527"/>
    <n v="62659.485033999525"/>
  </r>
  <r>
    <s v="MEM4767"/>
    <x v="7"/>
    <x v="0"/>
    <n v="69"/>
    <x v="0"/>
    <x v="5"/>
    <x v="3"/>
    <x v="4"/>
    <n v="28"/>
    <n v="3.95"/>
    <x v="0"/>
    <x v="0"/>
    <n v="2296.27"/>
    <n v="1509.68"/>
    <n v="3840.68"/>
    <n v="0"/>
    <n v="5037.5600000000004"/>
    <n v="11080.92"/>
    <n v="7425.62"/>
    <n v="8692.86"/>
    <n v="626594850.33999527"/>
    <n v="62659.485033999525"/>
  </r>
  <r>
    <s v="MEM4768"/>
    <x v="8"/>
    <x v="1"/>
    <n v="66"/>
    <x v="0"/>
    <x v="0"/>
    <x v="1"/>
    <x v="0"/>
    <n v="29"/>
    <n v="3.33"/>
    <x v="0"/>
    <x v="0"/>
    <n v="7079.19"/>
    <n v="2603.66"/>
    <n v="1856.4"/>
    <n v="0"/>
    <n v="21297.55"/>
    <n v="30118.06"/>
    <n v="29696.12"/>
    <n v="21719.49"/>
    <n v="626594850.33999527"/>
    <n v="62659.485033999525"/>
  </r>
  <r>
    <s v="MEM4769"/>
    <x v="4"/>
    <x v="1"/>
    <n v="79"/>
    <x v="0"/>
    <x v="3"/>
    <x v="0"/>
    <x v="2"/>
    <n v="29"/>
    <n v="2.34"/>
    <x v="0"/>
    <x v="0"/>
    <n v="7211.71"/>
    <n v="3960.7"/>
    <n v="5932.85"/>
    <n v="0"/>
    <n v="13251.66"/>
    <n v="12560.95"/>
    <n v="10221.56"/>
    <n v="15591.05"/>
    <n v="626594850.33999527"/>
    <n v="62659.485033999525"/>
  </r>
  <r>
    <s v="MEM4770"/>
    <x v="9"/>
    <x v="1"/>
    <n v="60"/>
    <x v="0"/>
    <x v="0"/>
    <x v="1"/>
    <x v="3"/>
    <n v="39"/>
    <n v="1.9"/>
    <x v="1"/>
    <x v="0"/>
    <n v="8489.02"/>
    <n v="2482.5300000000002"/>
    <n v="4435.53"/>
    <n v="0"/>
    <n v="27656.55"/>
    <n v="24899.37"/>
    <n v="2881.43"/>
    <n v="49674.49"/>
    <n v="626594850.33999527"/>
    <n v="62659.485033999525"/>
  </r>
  <r>
    <s v="MEM4771"/>
    <x v="0"/>
    <x v="1"/>
    <n v="47"/>
    <x v="1"/>
    <x v="1"/>
    <x v="2"/>
    <x v="4"/>
    <n v="25"/>
    <n v="1.99"/>
    <x v="1"/>
    <x v="0"/>
    <n v="7292.57"/>
    <n v="2084.54"/>
    <n v="2819.42"/>
    <n v="0"/>
    <n v="20270.86"/>
    <n v="36009.32"/>
    <n v="22694.67"/>
    <n v="33585.51"/>
    <n v="626594850.33999527"/>
    <n v="62659.485033999525"/>
  </r>
  <r>
    <s v="MEM4772"/>
    <x v="3"/>
    <x v="0"/>
    <n v="60"/>
    <x v="0"/>
    <x v="0"/>
    <x v="3"/>
    <x v="3"/>
    <n v="32"/>
    <n v="2.71"/>
    <x v="0"/>
    <x v="0"/>
    <n v="1191.8699999999999"/>
    <n v="3852.83"/>
    <n v="1495.04"/>
    <n v="0"/>
    <n v="2252.2199999999998"/>
    <n v="3214.13"/>
    <n v="-24222.47"/>
    <n v="29688.82"/>
    <n v="626594850.33999527"/>
    <n v="62659.485033999525"/>
  </r>
  <r>
    <s v="MEM4773"/>
    <x v="1"/>
    <x v="1"/>
    <n v="60"/>
    <x v="0"/>
    <x v="1"/>
    <x v="0"/>
    <x v="0"/>
    <n v="24"/>
    <n v="2.54"/>
    <x v="0"/>
    <x v="0"/>
    <n v="16594.849999999999"/>
    <n v="2465.34"/>
    <n v="373.23"/>
    <n v="0"/>
    <n v="40110.76"/>
    <n v="30322.04"/>
    <n v="8549.24"/>
    <n v="61883.56"/>
    <n v="626594850.33999527"/>
    <n v="62659.485033999525"/>
  </r>
  <r>
    <s v="MEM4774"/>
    <x v="2"/>
    <x v="0"/>
    <n v="29"/>
    <x v="2"/>
    <x v="2"/>
    <x v="0"/>
    <x v="2"/>
    <n v="32"/>
    <n v="2.8"/>
    <x v="0"/>
    <x v="0"/>
    <n v="11002.25"/>
    <n v="1285.42"/>
    <n v="1122.5899999999999"/>
    <n v="0"/>
    <n v="33574.129999999997"/>
    <n v="37280.629999999997"/>
    <n v="7634.06"/>
    <n v="63220.7"/>
    <n v="626594850.33999527"/>
    <n v="62659.485033999525"/>
  </r>
  <r>
    <s v="MEM4775"/>
    <x v="9"/>
    <x v="1"/>
    <n v="63"/>
    <x v="0"/>
    <x v="6"/>
    <x v="1"/>
    <x v="0"/>
    <n v="32"/>
    <n v="2.31"/>
    <x v="1"/>
    <x v="0"/>
    <n v="13194.56"/>
    <n v="748.48"/>
    <n v="6334.6"/>
    <n v="0"/>
    <n v="19375.740000000002"/>
    <n v="29267.040000000001"/>
    <n v="6209.28"/>
    <n v="42433.5"/>
    <n v="626594850.33999527"/>
    <n v="62659.485033999525"/>
  </r>
  <r>
    <s v="MEM4776"/>
    <x v="8"/>
    <x v="0"/>
    <n v="33"/>
    <x v="1"/>
    <x v="4"/>
    <x v="0"/>
    <x v="4"/>
    <n v="27"/>
    <n v="2.2200000000000002"/>
    <x v="0"/>
    <x v="0"/>
    <n v="13782.62"/>
    <n v="1636.73"/>
    <n v="6485.63"/>
    <n v="0"/>
    <n v="48822.59"/>
    <n v="46984.07"/>
    <n v="-20619.54"/>
    <n v="116426.2"/>
    <n v="626594850.33999527"/>
    <n v="62659.485033999525"/>
  </r>
  <r>
    <s v="MEM4777"/>
    <x v="1"/>
    <x v="0"/>
    <n v="30"/>
    <x v="2"/>
    <x v="1"/>
    <x v="0"/>
    <x v="4"/>
    <n v="25"/>
    <n v="3.09"/>
    <x v="1"/>
    <x v="0"/>
    <n v="14214.26"/>
    <n v="373.4"/>
    <n v="5244.98"/>
    <n v="0"/>
    <n v="29364.62"/>
    <n v="26555.32"/>
    <n v="24299.08"/>
    <n v="31620.86"/>
    <n v="626594850.33999527"/>
    <n v="62659.485033999525"/>
  </r>
  <r>
    <s v="MEM4778"/>
    <x v="1"/>
    <x v="0"/>
    <n v="41"/>
    <x v="1"/>
    <x v="2"/>
    <x v="3"/>
    <x v="4"/>
    <n v="29"/>
    <n v="3.23"/>
    <x v="1"/>
    <x v="0"/>
    <n v="16085.03"/>
    <n v="4036.39"/>
    <n v="1147.44"/>
    <n v="0"/>
    <n v="52841.63"/>
    <n v="67984.570000000007"/>
    <n v="-23912.82"/>
    <n v="144739.01999999999"/>
    <n v="626594850.33999527"/>
    <n v="62659.485033999525"/>
  </r>
  <r>
    <s v="MEM4779"/>
    <x v="2"/>
    <x v="1"/>
    <n v="61"/>
    <x v="0"/>
    <x v="4"/>
    <x v="0"/>
    <x v="2"/>
    <n v="22"/>
    <n v="2.15"/>
    <x v="1"/>
    <x v="0"/>
    <n v="9578.25"/>
    <n v="2759.13"/>
    <n v="5095.37"/>
    <n v="0"/>
    <n v="18460.759999999998"/>
    <n v="45808"/>
    <n v="-24098.95"/>
    <n v="88367.71"/>
    <n v="626594850.33999527"/>
    <n v="62659.485033999525"/>
  </r>
  <r>
    <s v="MEM4780"/>
    <x v="0"/>
    <x v="0"/>
    <n v="64"/>
    <x v="0"/>
    <x v="4"/>
    <x v="3"/>
    <x v="1"/>
    <n v="17"/>
    <n v="2.13"/>
    <x v="0"/>
    <x v="0"/>
    <n v="4138.2"/>
    <n v="3425.08"/>
    <n v="459.27"/>
    <n v="0"/>
    <n v="17521.2"/>
    <n v="15828.26"/>
    <n v="10880.38"/>
    <n v="22469.08"/>
    <n v="626594850.33999527"/>
    <n v="62659.485033999525"/>
  </r>
  <r>
    <s v="MEM4781"/>
    <x v="3"/>
    <x v="1"/>
    <n v="23"/>
    <x v="2"/>
    <x v="3"/>
    <x v="0"/>
    <x v="0"/>
    <n v="30"/>
    <n v="4.33"/>
    <x v="1"/>
    <x v="0"/>
    <n v="3039.3"/>
    <n v="3731.48"/>
    <n v="1894.69"/>
    <n v="0"/>
    <n v="9537.65"/>
    <n v="7233.96"/>
    <n v="-29935.54"/>
    <n v="46707.15"/>
    <n v="626594850.33999527"/>
    <n v="62659.485033999525"/>
  </r>
  <r>
    <s v="MEM4782"/>
    <x v="6"/>
    <x v="1"/>
    <n v="48"/>
    <x v="1"/>
    <x v="0"/>
    <x v="1"/>
    <x v="0"/>
    <n v="32"/>
    <n v="2.59"/>
    <x v="1"/>
    <x v="0"/>
    <n v="11445.5"/>
    <n v="765.41"/>
    <n v="6904.31"/>
    <n v="0"/>
    <n v="42546.83"/>
    <n v="52716.639999999999"/>
    <n v="22001.96"/>
    <n v="73261.509999999995"/>
    <n v="626594850.33999527"/>
    <n v="62659.485033999525"/>
  </r>
  <r>
    <s v="MEM4783"/>
    <x v="2"/>
    <x v="0"/>
    <n v="39"/>
    <x v="1"/>
    <x v="6"/>
    <x v="1"/>
    <x v="5"/>
    <n v="40"/>
    <n v="2.54"/>
    <x v="0"/>
    <x v="0"/>
    <n v="10964.03"/>
    <n v="1226.8599999999999"/>
    <n v="7980.22"/>
    <n v="0"/>
    <n v="35705.050000000003"/>
    <n v="51562.15"/>
    <n v="28705.89"/>
    <n v="58561.31"/>
    <n v="626594850.33999527"/>
    <n v="62659.485033999525"/>
  </r>
  <r>
    <s v="MEM4784"/>
    <x v="9"/>
    <x v="0"/>
    <n v="27"/>
    <x v="2"/>
    <x v="0"/>
    <x v="0"/>
    <x v="5"/>
    <n v="23"/>
    <n v="2.29"/>
    <x v="0"/>
    <x v="0"/>
    <n v="1078.2"/>
    <n v="4570.1400000000003"/>
    <n v="3694.54"/>
    <n v="0"/>
    <n v="3700.56"/>
    <n v="4600.74"/>
    <n v="26854.81"/>
    <n v="-18553.509999999998"/>
    <n v="626594850.33999527"/>
    <n v="62659.485033999525"/>
  </r>
  <r>
    <s v="MEM4785"/>
    <x v="5"/>
    <x v="1"/>
    <n v="50"/>
    <x v="1"/>
    <x v="5"/>
    <x v="1"/>
    <x v="3"/>
    <n v="26"/>
    <n v="1.92"/>
    <x v="1"/>
    <x v="0"/>
    <n v="3462.85"/>
    <n v="3171.15"/>
    <n v="3029.79"/>
    <n v="0"/>
    <n v="14582.61"/>
    <n v="5169.42"/>
    <n v="-22821.61"/>
    <n v="42573.64"/>
    <n v="626594850.33999527"/>
    <n v="62659.485033999525"/>
  </r>
  <r>
    <s v="MEM4786"/>
    <x v="4"/>
    <x v="1"/>
    <n v="41"/>
    <x v="1"/>
    <x v="6"/>
    <x v="1"/>
    <x v="5"/>
    <n v="26"/>
    <n v="2.6"/>
    <x v="1"/>
    <x v="0"/>
    <n v="3741.19"/>
    <n v="2530.19"/>
    <n v="4672.8500000000004"/>
    <n v="0"/>
    <n v="18349.47"/>
    <n v="9671.0499999999993"/>
    <n v="5719.7"/>
    <n v="22300.82"/>
    <n v="626594850.33999527"/>
    <n v="62659.485033999525"/>
  </r>
  <r>
    <s v="MEM4787"/>
    <x v="6"/>
    <x v="0"/>
    <n v="46"/>
    <x v="1"/>
    <x v="5"/>
    <x v="0"/>
    <x v="0"/>
    <n v="28"/>
    <n v="2.91"/>
    <x v="0"/>
    <x v="0"/>
    <n v="6864.16"/>
    <n v="4777.16"/>
    <n v="4386.18"/>
    <n v="0"/>
    <n v="10487.22"/>
    <n v="9077.31"/>
    <n v="24966.15"/>
    <n v="-5401.62"/>
    <n v="626594850.33999527"/>
    <n v="62659.485033999525"/>
  </r>
  <r>
    <s v="MEM4788"/>
    <x v="5"/>
    <x v="0"/>
    <n v="42"/>
    <x v="1"/>
    <x v="6"/>
    <x v="1"/>
    <x v="3"/>
    <n v="26"/>
    <n v="2.0699999999999998"/>
    <x v="0"/>
    <x v="0"/>
    <n v="11513.96"/>
    <n v="758.54"/>
    <n v="7380.94"/>
    <n v="0"/>
    <n v="51354.53"/>
    <n v="37698.400000000001"/>
    <n v="29870.39"/>
    <n v="59182.54"/>
    <n v="626594850.33999527"/>
    <n v="62659.485033999525"/>
  </r>
  <r>
    <s v="MEM4789"/>
    <x v="2"/>
    <x v="0"/>
    <n v="47"/>
    <x v="1"/>
    <x v="6"/>
    <x v="3"/>
    <x v="5"/>
    <n v="36"/>
    <n v="2.73"/>
    <x v="1"/>
    <x v="0"/>
    <n v="18509"/>
    <n v="1365.39"/>
    <n v="5338.6"/>
    <n v="0"/>
    <n v="66231.199999999997"/>
    <n v="52986.18"/>
    <n v="8720.2800000000007"/>
    <n v="110497.1"/>
    <n v="626594850.33999527"/>
    <n v="62659.485033999525"/>
  </r>
  <r>
    <s v="MEM4790"/>
    <x v="5"/>
    <x v="1"/>
    <n v="46"/>
    <x v="1"/>
    <x v="6"/>
    <x v="0"/>
    <x v="1"/>
    <n v="31"/>
    <n v="1.54"/>
    <x v="1"/>
    <x v="0"/>
    <n v="8720.1299999999992"/>
    <n v="226.15"/>
    <n v="6744.58"/>
    <n v="0"/>
    <n v="20268.7"/>
    <n v="11949.32"/>
    <n v="-23631.09"/>
    <n v="55849.11"/>
    <n v="626594850.33999527"/>
    <n v="62659.485033999525"/>
  </r>
  <r>
    <s v="MEM4791"/>
    <x v="7"/>
    <x v="0"/>
    <n v="64"/>
    <x v="0"/>
    <x v="4"/>
    <x v="3"/>
    <x v="1"/>
    <n v="27"/>
    <n v="2.46"/>
    <x v="1"/>
    <x v="0"/>
    <n v="4464.53"/>
    <n v="498.04"/>
    <n v="4010.26"/>
    <n v="0"/>
    <n v="15420.65"/>
    <n v="9929.11"/>
    <n v="14558.9"/>
    <n v="10790.86"/>
    <n v="626594850.33999527"/>
    <n v="62659.485033999525"/>
  </r>
  <r>
    <s v="MEM4792"/>
    <x v="1"/>
    <x v="0"/>
    <n v="44"/>
    <x v="1"/>
    <x v="2"/>
    <x v="2"/>
    <x v="0"/>
    <n v="21"/>
    <n v="2.62"/>
    <x v="0"/>
    <x v="0"/>
    <n v="12421.32"/>
    <n v="2054.73"/>
    <n v="2490.4299999999998"/>
    <n v="0"/>
    <n v="17220.02"/>
    <n v="25623.84"/>
    <n v="-10066.209999999999"/>
    <n v="52910.07"/>
    <n v="626594850.33999527"/>
    <n v="62659.485033999525"/>
  </r>
  <r>
    <s v="MEM4793"/>
    <x v="3"/>
    <x v="1"/>
    <n v="36"/>
    <x v="1"/>
    <x v="1"/>
    <x v="2"/>
    <x v="2"/>
    <n v="33"/>
    <n v="2.85"/>
    <x v="0"/>
    <x v="0"/>
    <n v="15172.14"/>
    <n v="1389.33"/>
    <n v="6625.06"/>
    <n v="0"/>
    <n v="20568.18"/>
    <n v="67157.960000000006"/>
    <n v="17630.349999999999"/>
    <n v="70095.789999999994"/>
    <n v="626594850.33999527"/>
    <n v="62659.485033999525"/>
  </r>
  <r>
    <s v="MEM4794"/>
    <x v="7"/>
    <x v="0"/>
    <n v="73"/>
    <x v="0"/>
    <x v="5"/>
    <x v="0"/>
    <x v="3"/>
    <n v="29"/>
    <n v="1.85"/>
    <x v="0"/>
    <x v="0"/>
    <n v="12314.41"/>
    <n v="530.9"/>
    <n v="775.85"/>
    <n v="0"/>
    <n v="17624.97"/>
    <n v="46952.7"/>
    <n v="-1013.77"/>
    <n v="65591.44"/>
    <n v="626594850.33999527"/>
    <n v="62659.485033999525"/>
  </r>
  <r>
    <s v="MEM4795"/>
    <x v="4"/>
    <x v="1"/>
    <n v="31"/>
    <x v="1"/>
    <x v="6"/>
    <x v="1"/>
    <x v="2"/>
    <n v="31"/>
    <n v="2.39"/>
    <x v="0"/>
    <x v="0"/>
    <n v="11640.07"/>
    <n v="3424.95"/>
    <n v="2899.7"/>
    <n v="0"/>
    <n v="22331.68"/>
    <n v="43149.91"/>
    <n v="-8885.73"/>
    <n v="74367.320000000007"/>
    <n v="626594850.33999527"/>
    <n v="62659.485033999525"/>
  </r>
  <r>
    <s v="MEM4796"/>
    <x v="3"/>
    <x v="0"/>
    <n v="36"/>
    <x v="1"/>
    <x v="1"/>
    <x v="0"/>
    <x v="2"/>
    <n v="27"/>
    <n v="2.2599999999999998"/>
    <x v="1"/>
    <x v="0"/>
    <n v="3564.11"/>
    <n v="4200.63"/>
    <n v="3709.62"/>
    <n v="0"/>
    <n v="10569.06"/>
    <n v="16892.16"/>
    <n v="8400.52"/>
    <n v="19060.7"/>
    <n v="626594850.33999527"/>
    <n v="62659.485033999525"/>
  </r>
  <r>
    <s v="MEM4797"/>
    <x v="1"/>
    <x v="0"/>
    <n v="69"/>
    <x v="0"/>
    <x v="5"/>
    <x v="3"/>
    <x v="5"/>
    <n v="29"/>
    <n v="1.1399999999999999"/>
    <x v="1"/>
    <x v="0"/>
    <n v="3029.86"/>
    <n v="3144.03"/>
    <n v="2348.87"/>
    <n v="0"/>
    <n v="13794.25"/>
    <n v="10280.68"/>
    <n v="13897.56"/>
    <n v="10177.370000000001"/>
    <n v="626594850.33999527"/>
    <n v="62659.485033999525"/>
  </r>
  <r>
    <s v="MEM4798"/>
    <x v="0"/>
    <x v="1"/>
    <n v="69"/>
    <x v="0"/>
    <x v="3"/>
    <x v="3"/>
    <x v="3"/>
    <n v="30"/>
    <n v="3.32"/>
    <x v="0"/>
    <x v="0"/>
    <n v="19650.02"/>
    <n v="1482.93"/>
    <n v="2511.2199999999998"/>
    <n v="0"/>
    <n v="37390.86"/>
    <n v="63545.24"/>
    <n v="25134.639999999999"/>
    <n v="75801.460000000006"/>
    <n v="626594850.33999527"/>
    <n v="62659.485033999525"/>
  </r>
  <r>
    <s v="MEM4799"/>
    <x v="5"/>
    <x v="1"/>
    <n v="52"/>
    <x v="1"/>
    <x v="1"/>
    <x v="0"/>
    <x v="4"/>
    <n v="32"/>
    <n v="2.31"/>
    <x v="1"/>
    <x v="0"/>
    <n v="1039.55"/>
    <n v="1300"/>
    <n v="7790.06"/>
    <n v="0"/>
    <n v="4393.04"/>
    <n v="2859.82"/>
    <n v="-14996.09"/>
    <n v="22248.95"/>
    <n v="626594850.33999527"/>
    <n v="62659.485033999525"/>
  </r>
  <r>
    <s v="MEM4800"/>
    <x v="1"/>
    <x v="1"/>
    <n v="75"/>
    <x v="0"/>
    <x v="0"/>
    <x v="2"/>
    <x v="2"/>
    <n v="19"/>
    <n v="3.64"/>
    <x v="1"/>
    <x v="0"/>
    <n v="2809.68"/>
    <n v="776.47"/>
    <n v="4679.25"/>
    <n v="0"/>
    <n v="4152.0600000000004"/>
    <n v="12260.47"/>
    <n v="-496.03"/>
    <n v="16908.560000000001"/>
    <n v="626594850.33999527"/>
    <n v="62659.485033999525"/>
  </r>
  <r>
    <s v="MEM4801"/>
    <x v="3"/>
    <x v="1"/>
    <n v="25"/>
    <x v="2"/>
    <x v="0"/>
    <x v="1"/>
    <x v="5"/>
    <n v="21"/>
    <n v="2.41"/>
    <x v="1"/>
    <x v="0"/>
    <n v="5056.43"/>
    <n v="890.23"/>
    <n v="5490.68"/>
    <n v="0"/>
    <n v="20755.2"/>
    <n v="11916.92"/>
    <n v="-25463.56"/>
    <n v="58135.68"/>
    <n v="626594850.33999527"/>
    <n v="62659.485033999525"/>
  </r>
  <r>
    <s v="MEM4802"/>
    <x v="7"/>
    <x v="0"/>
    <n v="75"/>
    <x v="0"/>
    <x v="2"/>
    <x v="3"/>
    <x v="4"/>
    <n v="27"/>
    <n v="2.64"/>
    <x v="0"/>
    <x v="0"/>
    <n v="17793.560000000001"/>
    <n v="1284.19"/>
    <n v="7207.81"/>
    <n v="0"/>
    <n v="84453.36"/>
    <n v="41238.07"/>
    <n v="-14373.54"/>
    <n v="140064.97"/>
    <n v="626594850.33999527"/>
    <n v="62659.485033999525"/>
  </r>
  <r>
    <s v="MEM4803"/>
    <x v="9"/>
    <x v="0"/>
    <n v="38"/>
    <x v="1"/>
    <x v="1"/>
    <x v="0"/>
    <x v="3"/>
    <n v="29"/>
    <n v="1.99"/>
    <x v="0"/>
    <x v="0"/>
    <n v="19368.439999999999"/>
    <n v="1003.4"/>
    <n v="5036.28"/>
    <n v="0"/>
    <n v="30554.799999999999"/>
    <n v="77189.77"/>
    <n v="-29554.74"/>
    <n v="137299.31"/>
    <n v="626594850.33999527"/>
    <n v="62659.485033999525"/>
  </r>
  <r>
    <s v="MEM4804"/>
    <x v="3"/>
    <x v="1"/>
    <n v="48"/>
    <x v="1"/>
    <x v="1"/>
    <x v="3"/>
    <x v="4"/>
    <n v="25"/>
    <n v="3.09"/>
    <x v="0"/>
    <x v="0"/>
    <n v="18410.5"/>
    <n v="4792.54"/>
    <n v="2750.65"/>
    <n v="0"/>
    <n v="68407.820000000007"/>
    <n v="23958.12"/>
    <n v="19624.759999999998"/>
    <n v="72741.179999999993"/>
    <n v="626594850.33999527"/>
    <n v="62659.485033999525"/>
  </r>
  <r>
    <s v="MEM4805"/>
    <x v="7"/>
    <x v="0"/>
    <n v="26"/>
    <x v="2"/>
    <x v="6"/>
    <x v="1"/>
    <x v="3"/>
    <n v="42"/>
    <n v="2.39"/>
    <x v="1"/>
    <x v="0"/>
    <n v="924.15"/>
    <n v="3590.88"/>
    <n v="5567.28"/>
    <n v="0"/>
    <n v="2441.9899999999998"/>
    <n v="3479.33"/>
    <n v="8025.59"/>
    <n v="-2104.27"/>
    <n v="626594850.33999527"/>
    <n v="62659.485033999525"/>
  </r>
  <r>
    <s v="MEM4806"/>
    <x v="1"/>
    <x v="0"/>
    <n v="60"/>
    <x v="0"/>
    <x v="0"/>
    <x v="0"/>
    <x v="4"/>
    <n v="35"/>
    <n v="2.5499999999999998"/>
    <x v="1"/>
    <x v="0"/>
    <n v="11033.95"/>
    <n v="4024.01"/>
    <n v="4584.76"/>
    <n v="0"/>
    <n v="37772.300000000003"/>
    <n v="44706.74"/>
    <n v="-11305.66"/>
    <n v="93784.7"/>
    <n v="626594850.33999527"/>
    <n v="62659.485033999525"/>
  </r>
  <r>
    <s v="MEM4807"/>
    <x v="3"/>
    <x v="1"/>
    <n v="62"/>
    <x v="0"/>
    <x v="1"/>
    <x v="0"/>
    <x v="3"/>
    <n v="32"/>
    <n v="3.18"/>
    <x v="1"/>
    <x v="0"/>
    <n v="6332.87"/>
    <n v="2970"/>
    <n v="4182.04"/>
    <n v="0"/>
    <n v="20157.57"/>
    <n v="8149.21"/>
    <n v="2710.72"/>
    <n v="25596.06"/>
    <n v="626594850.33999527"/>
    <n v="62659.485033999525"/>
  </r>
  <r>
    <s v="MEM4808"/>
    <x v="5"/>
    <x v="0"/>
    <n v="22"/>
    <x v="2"/>
    <x v="1"/>
    <x v="0"/>
    <x v="3"/>
    <n v="35"/>
    <n v="2.0099999999999998"/>
    <x v="1"/>
    <x v="0"/>
    <n v="11311.69"/>
    <n v="3682.23"/>
    <n v="335.47"/>
    <n v="0"/>
    <n v="30953.9"/>
    <n v="54955.22"/>
    <n v="17230.3"/>
    <n v="68678.820000000007"/>
    <n v="626594850.33999527"/>
    <n v="62659.485033999525"/>
  </r>
  <r>
    <s v="MEM4809"/>
    <x v="8"/>
    <x v="0"/>
    <n v="41"/>
    <x v="1"/>
    <x v="4"/>
    <x v="0"/>
    <x v="0"/>
    <n v="38"/>
    <n v="2.25"/>
    <x v="1"/>
    <x v="0"/>
    <n v="2260.4699999999998"/>
    <n v="3856.86"/>
    <n v="6557.06"/>
    <n v="0"/>
    <n v="7766.44"/>
    <n v="10000.77"/>
    <n v="-15486.88"/>
    <n v="33254.089999999997"/>
    <n v="626594850.33999527"/>
    <n v="62659.485033999525"/>
  </r>
  <r>
    <s v="MEM4810"/>
    <x v="7"/>
    <x v="0"/>
    <n v="47"/>
    <x v="1"/>
    <x v="5"/>
    <x v="1"/>
    <x v="3"/>
    <n v="24"/>
    <n v="2.56"/>
    <x v="1"/>
    <x v="0"/>
    <n v="18951.87"/>
    <n v="918.74"/>
    <n v="1848.65"/>
    <n v="0"/>
    <n v="89778.93"/>
    <n v="58887.06"/>
    <n v="-5829.9"/>
    <n v="154495.89000000001"/>
    <n v="626594850.33999527"/>
    <n v="62659.485033999525"/>
  </r>
  <r>
    <s v="MEM4811"/>
    <x v="6"/>
    <x v="0"/>
    <n v="58"/>
    <x v="0"/>
    <x v="4"/>
    <x v="0"/>
    <x v="5"/>
    <n v="27"/>
    <n v="2.2000000000000002"/>
    <x v="1"/>
    <x v="0"/>
    <n v="19415.84"/>
    <n v="4112.66"/>
    <n v="7190.06"/>
    <n v="0"/>
    <n v="73717.37"/>
    <n v="84427.47"/>
    <n v="-3816.69"/>
    <n v="161961.53"/>
    <n v="626594850.33999527"/>
    <n v="62659.485033999525"/>
  </r>
  <r>
    <s v="MEM4812"/>
    <x v="4"/>
    <x v="0"/>
    <n v="41"/>
    <x v="1"/>
    <x v="1"/>
    <x v="0"/>
    <x v="2"/>
    <n v="33"/>
    <n v="1.63"/>
    <x v="1"/>
    <x v="0"/>
    <n v="7985.94"/>
    <n v="3208.63"/>
    <n v="3390.1"/>
    <n v="0"/>
    <n v="38018.81"/>
    <n v="15316.69"/>
    <n v="3639.34"/>
    <n v="49696.160000000003"/>
    <n v="626594850.33999527"/>
    <n v="62659.485033999525"/>
  </r>
  <r>
    <s v="MEM4813"/>
    <x v="3"/>
    <x v="0"/>
    <n v="21"/>
    <x v="2"/>
    <x v="5"/>
    <x v="3"/>
    <x v="5"/>
    <n v="22"/>
    <n v="2.85"/>
    <x v="0"/>
    <x v="0"/>
    <n v="1221.18"/>
    <n v="4650.05"/>
    <n v="1003.44"/>
    <n v="0"/>
    <n v="2787.74"/>
    <n v="2718.2"/>
    <n v="15015.89"/>
    <n v="-9509.9500000000007"/>
    <n v="626594850.33999527"/>
    <n v="62659.485033999525"/>
  </r>
  <r>
    <s v="MEM4814"/>
    <x v="4"/>
    <x v="0"/>
    <n v="27"/>
    <x v="2"/>
    <x v="4"/>
    <x v="0"/>
    <x v="2"/>
    <n v="28"/>
    <n v="1.26"/>
    <x v="0"/>
    <x v="0"/>
    <n v="653.13"/>
    <n v="1758.17"/>
    <n v="942.41"/>
    <n v="0"/>
    <n v="859.13"/>
    <n v="2581.5700000000002"/>
    <n v="26180.38"/>
    <n v="-22739.68"/>
    <n v="626594850.33999527"/>
    <n v="62659.485033999525"/>
  </r>
  <r>
    <s v="MEM4815"/>
    <x v="0"/>
    <x v="0"/>
    <n v="76"/>
    <x v="0"/>
    <x v="5"/>
    <x v="0"/>
    <x v="4"/>
    <n v="33"/>
    <n v="2.21"/>
    <x v="1"/>
    <x v="0"/>
    <n v="1305.42"/>
    <n v="457.95"/>
    <n v="1250.1099999999999"/>
    <n v="0"/>
    <n v="3565.23"/>
    <n v="3953.02"/>
    <n v="20234.060000000001"/>
    <n v="-12715.81"/>
    <n v="626594850.33999527"/>
    <n v="62659.485033999525"/>
  </r>
  <r>
    <s v="MEM4816"/>
    <x v="8"/>
    <x v="1"/>
    <n v="49"/>
    <x v="1"/>
    <x v="0"/>
    <x v="2"/>
    <x v="1"/>
    <n v="33"/>
    <n v="2.99"/>
    <x v="1"/>
    <x v="0"/>
    <n v="15725.86"/>
    <n v="3828.84"/>
    <n v="3190.24"/>
    <n v="0"/>
    <n v="37573.730000000003"/>
    <n v="73112.789999999994"/>
    <n v="6607.15"/>
    <n v="104079.37"/>
    <n v="626594850.33999527"/>
    <n v="62659.485033999525"/>
  </r>
  <r>
    <s v="MEM4817"/>
    <x v="4"/>
    <x v="1"/>
    <n v="65"/>
    <x v="0"/>
    <x v="4"/>
    <x v="0"/>
    <x v="2"/>
    <n v="36"/>
    <n v="2.83"/>
    <x v="0"/>
    <x v="0"/>
    <n v="13530.51"/>
    <n v="1874.68"/>
    <n v="6013.7"/>
    <n v="0"/>
    <n v="38935.550000000003"/>
    <n v="52822.9"/>
    <n v="15383.26"/>
    <n v="76375.19"/>
    <n v="626594850.33999527"/>
    <n v="62659.485033999525"/>
  </r>
  <r>
    <s v="MEM4818"/>
    <x v="2"/>
    <x v="0"/>
    <n v="59"/>
    <x v="0"/>
    <x v="0"/>
    <x v="1"/>
    <x v="4"/>
    <n v="36"/>
    <n v="2.4500000000000002"/>
    <x v="1"/>
    <x v="0"/>
    <n v="11795.38"/>
    <n v="3933.85"/>
    <n v="7880.04"/>
    <n v="0"/>
    <n v="18814.36"/>
    <n v="19560"/>
    <n v="-26391.279999999999"/>
    <n v="64765.64"/>
    <n v="626594850.33999527"/>
    <n v="62659.485033999525"/>
  </r>
  <r>
    <s v="MEM4819"/>
    <x v="8"/>
    <x v="0"/>
    <n v="36"/>
    <x v="1"/>
    <x v="6"/>
    <x v="0"/>
    <x v="3"/>
    <n v="28"/>
    <n v="3.22"/>
    <x v="1"/>
    <x v="0"/>
    <n v="2501.96"/>
    <n v="2396.21"/>
    <n v="922.95"/>
    <n v="0"/>
    <n v="6686.08"/>
    <n v="10562.31"/>
    <n v="19612.12"/>
    <n v="-2363.73"/>
    <n v="626594850.33999527"/>
    <n v="62659.485033999525"/>
  </r>
  <r>
    <s v="MEM4820"/>
    <x v="1"/>
    <x v="1"/>
    <n v="32"/>
    <x v="1"/>
    <x v="0"/>
    <x v="3"/>
    <x v="0"/>
    <n v="35"/>
    <n v="2.11"/>
    <x v="0"/>
    <x v="0"/>
    <n v="1614.26"/>
    <n v="275.82"/>
    <n v="640.34"/>
    <n v="0"/>
    <n v="2716.28"/>
    <n v="2905.33"/>
    <n v="-8842.3799999999992"/>
    <n v="14463.99"/>
    <n v="626594850.33999527"/>
    <n v="62659.485033999525"/>
  </r>
  <r>
    <s v="MEM4821"/>
    <x v="5"/>
    <x v="1"/>
    <n v="40"/>
    <x v="1"/>
    <x v="2"/>
    <x v="3"/>
    <x v="5"/>
    <n v="24"/>
    <n v="2.2599999999999998"/>
    <x v="1"/>
    <x v="0"/>
    <n v="3719.03"/>
    <n v="2991.7"/>
    <n v="7032.08"/>
    <n v="0"/>
    <n v="16059"/>
    <n v="12672.24"/>
    <n v="-15663.1"/>
    <n v="44394.34"/>
    <n v="626594850.33999527"/>
    <n v="62659.485033999525"/>
  </r>
  <r>
    <s v="MEM4822"/>
    <x v="2"/>
    <x v="0"/>
    <n v="56"/>
    <x v="0"/>
    <x v="4"/>
    <x v="0"/>
    <x v="4"/>
    <n v="39"/>
    <n v="3.6"/>
    <x v="1"/>
    <x v="0"/>
    <n v="6909.7"/>
    <n v="4558.49"/>
    <n v="5623.92"/>
    <n v="0"/>
    <n v="30964.92"/>
    <n v="34195.050000000003"/>
    <n v="-9721.92"/>
    <n v="74881.89"/>
    <n v="626594850.33999527"/>
    <n v="62659.485033999525"/>
  </r>
  <r>
    <s v="MEM4823"/>
    <x v="5"/>
    <x v="0"/>
    <n v="27"/>
    <x v="2"/>
    <x v="4"/>
    <x v="1"/>
    <x v="2"/>
    <n v="35"/>
    <n v="2.0099999999999998"/>
    <x v="0"/>
    <x v="0"/>
    <n v="2570.85"/>
    <n v="3927.56"/>
    <n v="679.31"/>
    <n v="0"/>
    <n v="5845.76"/>
    <n v="12844.5"/>
    <n v="9259.39"/>
    <n v="9430.8700000000008"/>
    <n v="626594850.33999527"/>
    <n v="62659.485033999525"/>
  </r>
  <r>
    <s v="MEM4824"/>
    <x v="2"/>
    <x v="0"/>
    <n v="45"/>
    <x v="1"/>
    <x v="2"/>
    <x v="3"/>
    <x v="1"/>
    <n v="34"/>
    <n v="1.6"/>
    <x v="0"/>
    <x v="0"/>
    <n v="10181.06"/>
    <n v="4031.09"/>
    <n v="3762.83"/>
    <n v="0"/>
    <n v="37180.449999999997"/>
    <n v="25139.01"/>
    <n v="-25231.61"/>
    <n v="87551.07"/>
    <n v="626594850.33999527"/>
    <n v="62659.485033999525"/>
  </r>
  <r>
    <s v="MEM4825"/>
    <x v="7"/>
    <x v="1"/>
    <n v="43"/>
    <x v="1"/>
    <x v="5"/>
    <x v="2"/>
    <x v="0"/>
    <n v="44"/>
    <n v="2.73"/>
    <x v="1"/>
    <x v="0"/>
    <n v="13308.62"/>
    <n v="2557.6799999999998"/>
    <n v="3449.08"/>
    <n v="0"/>
    <n v="52168.61"/>
    <n v="34064.870000000003"/>
    <n v="-4229.82"/>
    <n v="90463.3"/>
    <n v="626594850.33999527"/>
    <n v="62659.485033999525"/>
  </r>
  <r>
    <s v="MEM4826"/>
    <x v="0"/>
    <x v="0"/>
    <n v="51"/>
    <x v="1"/>
    <x v="5"/>
    <x v="3"/>
    <x v="3"/>
    <n v="28"/>
    <n v="2.4"/>
    <x v="0"/>
    <x v="0"/>
    <n v="8806.2999999999993"/>
    <n v="2461.1799999999998"/>
    <n v="1318.63"/>
    <n v="0"/>
    <n v="30050.42"/>
    <n v="20827.580000000002"/>
    <n v="16318.54"/>
    <n v="34559.46"/>
    <n v="626594850.33999527"/>
    <n v="62659.485033999525"/>
  </r>
  <r>
    <s v="MEM4827"/>
    <x v="1"/>
    <x v="0"/>
    <n v="36"/>
    <x v="1"/>
    <x v="0"/>
    <x v="1"/>
    <x v="5"/>
    <n v="30"/>
    <n v="3.15"/>
    <x v="0"/>
    <x v="0"/>
    <n v="16882.71"/>
    <n v="2236.38"/>
    <n v="3280.08"/>
    <n v="0"/>
    <n v="57431.81"/>
    <n v="66259.8"/>
    <n v="-15466.15"/>
    <n v="139157.76000000001"/>
    <n v="626594850.33999527"/>
    <n v="62659.485033999525"/>
  </r>
  <r>
    <s v="MEM4828"/>
    <x v="1"/>
    <x v="1"/>
    <n v="70"/>
    <x v="0"/>
    <x v="2"/>
    <x v="1"/>
    <x v="1"/>
    <n v="28"/>
    <n v="2.34"/>
    <x v="0"/>
    <x v="0"/>
    <n v="16003.72"/>
    <n v="3526.36"/>
    <n v="7248.66"/>
    <n v="0"/>
    <n v="62880.01"/>
    <n v="24524.06"/>
    <n v="14968.42"/>
    <n v="72435.649999999994"/>
    <n v="626594850.33999527"/>
    <n v="62659.485033999525"/>
  </r>
  <r>
    <s v="MEM4829"/>
    <x v="9"/>
    <x v="1"/>
    <n v="36"/>
    <x v="1"/>
    <x v="3"/>
    <x v="1"/>
    <x v="0"/>
    <n v="35"/>
    <n v="3.03"/>
    <x v="0"/>
    <x v="0"/>
    <n v="8555.17"/>
    <n v="2899.54"/>
    <n v="5977.37"/>
    <n v="0"/>
    <n v="14378.54"/>
    <n v="41881.449999999997"/>
    <n v="10977.9"/>
    <n v="45282.09"/>
    <n v="626594850.33999527"/>
    <n v="62659.485033999525"/>
  </r>
  <r>
    <s v="MEM4830"/>
    <x v="8"/>
    <x v="1"/>
    <n v="74"/>
    <x v="0"/>
    <x v="4"/>
    <x v="0"/>
    <x v="0"/>
    <n v="25"/>
    <n v="3.51"/>
    <x v="0"/>
    <x v="0"/>
    <n v="1521.56"/>
    <n v="2741.64"/>
    <n v="539.07000000000005"/>
    <n v="0"/>
    <n v="7444.12"/>
    <n v="4043.62"/>
    <n v="12619.93"/>
    <n v="-1132.19"/>
    <n v="626594850.33999527"/>
    <n v="62659.485033999525"/>
  </r>
  <r>
    <s v="MEM4831"/>
    <x v="6"/>
    <x v="1"/>
    <n v="64"/>
    <x v="0"/>
    <x v="6"/>
    <x v="3"/>
    <x v="2"/>
    <n v="28"/>
    <n v="2.95"/>
    <x v="0"/>
    <x v="0"/>
    <n v="2686.95"/>
    <n v="2124.61"/>
    <n v="6918.67"/>
    <n v="0"/>
    <n v="3890.17"/>
    <n v="4263.29"/>
    <n v="-16751.509999999998"/>
    <n v="24904.97"/>
    <n v="626594850.33999527"/>
    <n v="62659.485033999525"/>
  </r>
  <r>
    <s v="MEM4832"/>
    <x v="5"/>
    <x v="1"/>
    <n v="37"/>
    <x v="1"/>
    <x v="1"/>
    <x v="0"/>
    <x v="5"/>
    <n v="25"/>
    <n v="1.8"/>
    <x v="1"/>
    <x v="0"/>
    <n v="12035.03"/>
    <n v="4705.97"/>
    <n v="997.43"/>
    <n v="0"/>
    <n v="40363.08"/>
    <n v="38064.5"/>
    <n v="1533.09"/>
    <n v="76894.490000000005"/>
    <n v="626594850.33999527"/>
    <n v="62659.485033999525"/>
  </r>
  <r>
    <s v="MEM4833"/>
    <x v="6"/>
    <x v="0"/>
    <n v="51"/>
    <x v="1"/>
    <x v="2"/>
    <x v="0"/>
    <x v="2"/>
    <n v="38"/>
    <n v="2.0299999999999998"/>
    <x v="0"/>
    <x v="0"/>
    <n v="7138.54"/>
    <n v="3604.82"/>
    <n v="7196.2"/>
    <n v="0"/>
    <n v="26840.44"/>
    <n v="11424.16"/>
    <n v="2792.65"/>
    <n v="35471.949999999997"/>
    <n v="626594850.33999527"/>
    <n v="62659.485033999525"/>
  </r>
  <r>
    <s v="MEM4834"/>
    <x v="8"/>
    <x v="0"/>
    <n v="25"/>
    <x v="2"/>
    <x v="2"/>
    <x v="3"/>
    <x v="2"/>
    <n v="31"/>
    <n v="2.7"/>
    <x v="0"/>
    <x v="0"/>
    <n v="15257.19"/>
    <n v="2288.81"/>
    <n v="6535.98"/>
    <n v="0"/>
    <n v="66972.92"/>
    <n v="46020.22"/>
    <n v="-12744.18"/>
    <n v="125737.32"/>
    <n v="626594850.33999527"/>
    <n v="62659.485033999525"/>
  </r>
  <r>
    <s v="MEM4835"/>
    <x v="1"/>
    <x v="0"/>
    <n v="29"/>
    <x v="2"/>
    <x v="0"/>
    <x v="3"/>
    <x v="4"/>
    <n v="29"/>
    <n v="2.2400000000000002"/>
    <x v="0"/>
    <x v="0"/>
    <n v="546.20000000000005"/>
    <n v="3755.58"/>
    <n v="3025.8"/>
    <n v="0"/>
    <n v="2390.65"/>
    <n v="1882.18"/>
    <n v="-10521.33"/>
    <n v="14794.16"/>
    <n v="626594850.33999527"/>
    <n v="62659.485033999525"/>
  </r>
  <r>
    <s v="MEM4836"/>
    <x v="1"/>
    <x v="1"/>
    <n v="28"/>
    <x v="2"/>
    <x v="4"/>
    <x v="2"/>
    <x v="3"/>
    <n v="19"/>
    <n v="1.45"/>
    <x v="1"/>
    <x v="0"/>
    <n v="16596.52"/>
    <n v="1888.09"/>
    <n v="3761.62"/>
    <n v="0"/>
    <n v="42798.23"/>
    <n v="23623.84"/>
    <n v="-27890.46"/>
    <n v="94312.53"/>
    <n v="626594850.33999527"/>
    <n v="62659.485033999525"/>
  </r>
  <r>
    <s v="MEM4837"/>
    <x v="3"/>
    <x v="0"/>
    <n v="79"/>
    <x v="0"/>
    <x v="3"/>
    <x v="0"/>
    <x v="4"/>
    <n v="27"/>
    <n v="2.66"/>
    <x v="0"/>
    <x v="0"/>
    <n v="12836.38"/>
    <n v="152.35"/>
    <n v="3535.39"/>
    <n v="0"/>
    <n v="53907.58"/>
    <n v="61736.97"/>
    <n v="-18175.45"/>
    <n v="133820"/>
    <n v="626594850.33999527"/>
    <n v="62659.485033999525"/>
  </r>
  <r>
    <s v="MEM4838"/>
    <x v="8"/>
    <x v="0"/>
    <n v="55"/>
    <x v="1"/>
    <x v="0"/>
    <x v="0"/>
    <x v="3"/>
    <n v="25"/>
    <n v="1.42"/>
    <x v="1"/>
    <x v="0"/>
    <n v="630.51"/>
    <n v="3816.92"/>
    <n v="6341.91"/>
    <n v="0"/>
    <n v="1718.24"/>
    <n v="1623.64"/>
    <n v="9784.7999999999993"/>
    <n v="-6442.92"/>
    <n v="626594850.33999527"/>
    <n v="62659.485033999525"/>
  </r>
  <r>
    <s v="MEM4839"/>
    <x v="6"/>
    <x v="1"/>
    <n v="21"/>
    <x v="2"/>
    <x v="3"/>
    <x v="0"/>
    <x v="5"/>
    <n v="23"/>
    <n v="1.55"/>
    <x v="0"/>
    <x v="0"/>
    <n v="10613.08"/>
    <n v="2653.25"/>
    <n v="5633.48"/>
    <n v="0"/>
    <n v="45864.4"/>
    <n v="41957.66"/>
    <n v="-24444.35"/>
    <n v="112266.41"/>
    <n v="626594850.33999527"/>
    <n v="62659.485033999525"/>
  </r>
  <r>
    <s v="MEM4840"/>
    <x v="8"/>
    <x v="1"/>
    <n v="69"/>
    <x v="0"/>
    <x v="5"/>
    <x v="0"/>
    <x v="4"/>
    <n v="23"/>
    <n v="2.19"/>
    <x v="1"/>
    <x v="0"/>
    <n v="9860.3799999999992"/>
    <n v="761.15"/>
    <n v="2334.5500000000002"/>
    <n v="0"/>
    <n v="30054.6"/>
    <n v="46360.28"/>
    <n v="25921.66"/>
    <n v="50493.22"/>
    <n v="626594850.33999527"/>
    <n v="62659.485033999525"/>
  </r>
  <r>
    <s v="MEM4841"/>
    <x v="9"/>
    <x v="1"/>
    <n v="36"/>
    <x v="1"/>
    <x v="6"/>
    <x v="3"/>
    <x v="2"/>
    <n v="25"/>
    <n v="3.62"/>
    <x v="1"/>
    <x v="0"/>
    <n v="1146.0999999999999"/>
    <n v="1038.92"/>
    <n v="791.09"/>
    <n v="0"/>
    <n v="1840.35"/>
    <n v="5379.07"/>
    <n v="-6550.33"/>
    <n v="13769.75"/>
    <n v="626594850.33999527"/>
    <n v="62659.485033999525"/>
  </r>
  <r>
    <s v="MEM4842"/>
    <x v="8"/>
    <x v="0"/>
    <n v="29"/>
    <x v="2"/>
    <x v="6"/>
    <x v="3"/>
    <x v="0"/>
    <n v="24"/>
    <n v="1.8"/>
    <x v="1"/>
    <x v="0"/>
    <n v="15856.15"/>
    <n v="3588.94"/>
    <n v="1346.1"/>
    <n v="0"/>
    <n v="72921.289999999994"/>
    <n v="62030.25"/>
    <n v="-19955.93"/>
    <n v="154907.47"/>
    <n v="626594850.33999527"/>
    <n v="62659.485033999525"/>
  </r>
  <r>
    <s v="MEM4843"/>
    <x v="8"/>
    <x v="0"/>
    <n v="39"/>
    <x v="1"/>
    <x v="6"/>
    <x v="1"/>
    <x v="0"/>
    <n v="30"/>
    <n v="3.01"/>
    <x v="0"/>
    <x v="0"/>
    <n v="17981.28"/>
    <n v="2387.98"/>
    <n v="5359.82"/>
    <n v="0"/>
    <n v="84279.18"/>
    <n v="56730.71"/>
    <n v="5960.15"/>
    <n v="135049.74"/>
    <n v="626594850.33999527"/>
    <n v="62659.485033999525"/>
  </r>
  <r>
    <s v="MEM4844"/>
    <x v="3"/>
    <x v="1"/>
    <n v="21"/>
    <x v="2"/>
    <x v="1"/>
    <x v="0"/>
    <x v="5"/>
    <n v="30"/>
    <n v="3.12"/>
    <x v="0"/>
    <x v="0"/>
    <n v="1547.14"/>
    <n v="774.34"/>
    <n v="6245.18"/>
    <n v="0"/>
    <n v="6147.85"/>
    <n v="6024.65"/>
    <n v="16330.23"/>
    <n v="-4157.7299999999996"/>
    <n v="626594850.33999527"/>
    <n v="62659.485033999525"/>
  </r>
  <r>
    <s v="MEM4845"/>
    <x v="8"/>
    <x v="0"/>
    <n v="38"/>
    <x v="1"/>
    <x v="2"/>
    <x v="3"/>
    <x v="0"/>
    <n v="32"/>
    <n v="3.09"/>
    <x v="1"/>
    <x v="0"/>
    <n v="558.96"/>
    <n v="2354.13"/>
    <n v="7816.65"/>
    <n v="0"/>
    <n v="1639.37"/>
    <n v="1049.3599999999999"/>
    <n v="-21274.85"/>
    <n v="23963.58"/>
    <n v="626594850.33999527"/>
    <n v="62659.485033999525"/>
  </r>
  <r>
    <s v="MEM4846"/>
    <x v="0"/>
    <x v="1"/>
    <n v="53"/>
    <x v="1"/>
    <x v="6"/>
    <x v="0"/>
    <x v="0"/>
    <n v="31"/>
    <n v="2.57"/>
    <x v="1"/>
    <x v="0"/>
    <n v="1731.21"/>
    <n v="4345.3100000000004"/>
    <n v="2090.98"/>
    <n v="0"/>
    <n v="6403.39"/>
    <n v="4272.16"/>
    <n v="23687.8"/>
    <n v="-13012.25"/>
    <n v="626594850.33999527"/>
    <n v="62659.485033999525"/>
  </r>
  <r>
    <s v="MEM4847"/>
    <x v="0"/>
    <x v="0"/>
    <n v="57"/>
    <x v="0"/>
    <x v="2"/>
    <x v="1"/>
    <x v="3"/>
    <n v="27"/>
    <n v="2.34"/>
    <x v="1"/>
    <x v="0"/>
    <n v="2666.12"/>
    <n v="1832.79"/>
    <n v="4666.58"/>
    <n v="0"/>
    <n v="9490.27"/>
    <n v="11116.46"/>
    <n v="-5078.05"/>
    <n v="25684.78"/>
    <n v="626594850.33999527"/>
    <n v="62659.485033999525"/>
  </r>
  <r>
    <s v="MEM4848"/>
    <x v="1"/>
    <x v="1"/>
    <n v="75"/>
    <x v="0"/>
    <x v="3"/>
    <x v="2"/>
    <x v="3"/>
    <n v="25"/>
    <n v="2.13"/>
    <x v="0"/>
    <x v="0"/>
    <n v="11822.34"/>
    <n v="610.54"/>
    <n v="5983.77"/>
    <n v="0"/>
    <n v="19710.400000000001"/>
    <n v="48052.85"/>
    <n v="-29879.35"/>
    <n v="97642.6"/>
    <n v="626594850.33999527"/>
    <n v="62659.485033999525"/>
  </r>
  <r>
    <s v="MEM4849"/>
    <x v="5"/>
    <x v="0"/>
    <n v="41"/>
    <x v="1"/>
    <x v="2"/>
    <x v="1"/>
    <x v="2"/>
    <n v="27"/>
    <n v="2.72"/>
    <x v="0"/>
    <x v="0"/>
    <n v="17328.64"/>
    <n v="2808.07"/>
    <n v="4938.82"/>
    <n v="0"/>
    <n v="22370.93"/>
    <n v="53021.48"/>
    <n v="-24217.27"/>
    <n v="99609.68"/>
    <n v="626594850.33999527"/>
    <n v="62659.485033999525"/>
  </r>
  <r>
    <s v="MEM4850"/>
    <x v="2"/>
    <x v="1"/>
    <n v="54"/>
    <x v="1"/>
    <x v="1"/>
    <x v="3"/>
    <x v="3"/>
    <n v="38"/>
    <n v="2.56"/>
    <x v="1"/>
    <x v="0"/>
    <n v="9812.7900000000009"/>
    <n v="1198.6199999999999"/>
    <n v="4211.91"/>
    <n v="0"/>
    <n v="27616.66"/>
    <n v="25966"/>
    <n v="-11096.66"/>
    <n v="64679.32"/>
    <n v="626594850.33999527"/>
    <n v="62659.485033999525"/>
  </r>
  <r>
    <s v="MEM4851"/>
    <x v="5"/>
    <x v="1"/>
    <n v="76"/>
    <x v="0"/>
    <x v="4"/>
    <x v="3"/>
    <x v="4"/>
    <n v="41"/>
    <n v="2.2200000000000002"/>
    <x v="1"/>
    <x v="0"/>
    <n v="10681.52"/>
    <n v="2294.66"/>
    <n v="6442.1"/>
    <n v="0"/>
    <n v="31190.92"/>
    <n v="22555.18"/>
    <n v="-12992.46"/>
    <n v="66738.559999999998"/>
    <n v="626594850.33999527"/>
    <n v="62659.485033999525"/>
  </r>
  <r>
    <s v="MEM4852"/>
    <x v="6"/>
    <x v="0"/>
    <n v="48"/>
    <x v="1"/>
    <x v="6"/>
    <x v="0"/>
    <x v="3"/>
    <n v="36"/>
    <n v="3.13"/>
    <x v="0"/>
    <x v="0"/>
    <n v="4472.8999999999996"/>
    <n v="2664"/>
    <n v="3750.48"/>
    <n v="0"/>
    <n v="14073.81"/>
    <n v="12769.89"/>
    <n v="11336.01"/>
    <n v="15507.69"/>
    <n v="626594850.33999527"/>
    <n v="62659.485033999525"/>
  </r>
  <r>
    <s v="MEM4853"/>
    <x v="1"/>
    <x v="0"/>
    <n v="54"/>
    <x v="1"/>
    <x v="4"/>
    <x v="1"/>
    <x v="1"/>
    <n v="36"/>
    <n v="1.65"/>
    <x v="0"/>
    <x v="0"/>
    <n v="15753.17"/>
    <n v="717.89"/>
    <n v="6830.58"/>
    <n v="0"/>
    <n v="46070.46"/>
    <n v="54803.3"/>
    <n v="-11937.12"/>
    <n v="112810.88"/>
    <n v="626594850.33999527"/>
    <n v="62659.485033999525"/>
  </r>
  <r>
    <s v="MEM4854"/>
    <x v="7"/>
    <x v="0"/>
    <n v="47"/>
    <x v="1"/>
    <x v="1"/>
    <x v="0"/>
    <x v="4"/>
    <n v="27"/>
    <n v="2.4500000000000002"/>
    <x v="1"/>
    <x v="0"/>
    <n v="11165.19"/>
    <n v="904.26"/>
    <n v="2085.37"/>
    <n v="0"/>
    <n v="50752.1"/>
    <n v="51826.95"/>
    <n v="24683.43"/>
    <n v="77895.62"/>
    <n v="626594850.33999527"/>
    <n v="62659.485033999525"/>
  </r>
  <r>
    <s v="MEM4855"/>
    <x v="6"/>
    <x v="0"/>
    <n v="60"/>
    <x v="0"/>
    <x v="0"/>
    <x v="2"/>
    <x v="4"/>
    <n v="29"/>
    <n v="2.84"/>
    <x v="1"/>
    <x v="0"/>
    <n v="12856.34"/>
    <n v="3629.24"/>
    <n v="6304.64"/>
    <n v="0"/>
    <n v="35350.870000000003"/>
    <n v="35941.89"/>
    <n v="-20959.13"/>
    <n v="92251.89"/>
    <n v="626594850.33999527"/>
    <n v="62659.485033999525"/>
  </r>
  <r>
    <s v="MEM4856"/>
    <x v="1"/>
    <x v="0"/>
    <n v="50"/>
    <x v="1"/>
    <x v="2"/>
    <x v="1"/>
    <x v="2"/>
    <n v="25"/>
    <n v="2.91"/>
    <x v="1"/>
    <x v="0"/>
    <n v="7801.18"/>
    <n v="4727.68"/>
    <n v="6300.35"/>
    <n v="0"/>
    <n v="35293.019999999997"/>
    <n v="33652.660000000003"/>
    <n v="27059.73"/>
    <n v="41885.949999999997"/>
    <n v="626594850.33999527"/>
    <n v="62659.485033999525"/>
  </r>
  <r>
    <s v="MEM4857"/>
    <x v="5"/>
    <x v="0"/>
    <n v="31"/>
    <x v="1"/>
    <x v="5"/>
    <x v="0"/>
    <x v="4"/>
    <n v="42"/>
    <n v="1.19"/>
    <x v="0"/>
    <x v="0"/>
    <n v="19801.68"/>
    <n v="3285.37"/>
    <n v="7172.16"/>
    <n v="0"/>
    <n v="52243.88"/>
    <n v="90512.66"/>
    <n v="29885.62"/>
    <n v="112870.92"/>
    <n v="626594850.33999527"/>
    <n v="62659.485033999525"/>
  </r>
  <r>
    <s v="MEM4858"/>
    <x v="5"/>
    <x v="0"/>
    <n v="59"/>
    <x v="0"/>
    <x v="2"/>
    <x v="0"/>
    <x v="0"/>
    <n v="25"/>
    <n v="1.24"/>
    <x v="1"/>
    <x v="0"/>
    <n v="2140.44"/>
    <n v="840.78"/>
    <n v="2296.09"/>
    <n v="0"/>
    <n v="6393.6"/>
    <n v="2847.61"/>
    <n v="-20351.669999999998"/>
    <n v="29592.880000000001"/>
    <n v="626594850.33999527"/>
    <n v="62659.485033999525"/>
  </r>
  <r>
    <s v="MEM4859"/>
    <x v="5"/>
    <x v="1"/>
    <n v="36"/>
    <x v="1"/>
    <x v="4"/>
    <x v="0"/>
    <x v="2"/>
    <n v="21"/>
    <n v="2.72"/>
    <x v="1"/>
    <x v="0"/>
    <n v="18472.12"/>
    <n v="456.16"/>
    <n v="5985.41"/>
    <n v="0"/>
    <n v="66168.83"/>
    <n v="86536.56"/>
    <n v="-24773.06"/>
    <n v="177478.45"/>
    <n v="626594850.33999527"/>
    <n v="62659.485033999525"/>
  </r>
  <r>
    <s v="MEM4860"/>
    <x v="9"/>
    <x v="0"/>
    <n v="28"/>
    <x v="2"/>
    <x v="5"/>
    <x v="1"/>
    <x v="0"/>
    <n v="32"/>
    <n v="1.57"/>
    <x v="1"/>
    <x v="0"/>
    <n v="6314.83"/>
    <n v="1665.47"/>
    <n v="1937.33"/>
    <n v="0"/>
    <n v="21617.27"/>
    <n v="10605.38"/>
    <n v="11627.15"/>
    <n v="20595.5"/>
    <n v="626594850.33999527"/>
    <n v="62659.485033999525"/>
  </r>
  <r>
    <s v="MEM4861"/>
    <x v="6"/>
    <x v="1"/>
    <n v="78"/>
    <x v="0"/>
    <x v="5"/>
    <x v="3"/>
    <x v="3"/>
    <n v="29"/>
    <n v="2.16"/>
    <x v="1"/>
    <x v="0"/>
    <n v="5098.29"/>
    <n v="4273.84"/>
    <n v="2094.58"/>
    <n v="0"/>
    <n v="18295.77"/>
    <n v="22867.55"/>
    <n v="-1720.68"/>
    <n v="42884"/>
    <n v="626594850.33999527"/>
    <n v="62659.485033999525"/>
  </r>
  <r>
    <s v="MEM4862"/>
    <x v="5"/>
    <x v="1"/>
    <n v="67"/>
    <x v="0"/>
    <x v="3"/>
    <x v="0"/>
    <x v="0"/>
    <n v="24"/>
    <n v="2.27"/>
    <x v="1"/>
    <x v="0"/>
    <n v="5528.7"/>
    <n v="3963.58"/>
    <n v="4860.33"/>
    <n v="0"/>
    <n v="22995.24"/>
    <n v="13759.49"/>
    <n v="4121.3599999999997"/>
    <n v="32633.37"/>
    <n v="626594850.33999527"/>
    <n v="62659.485033999525"/>
  </r>
  <r>
    <s v="MEM4863"/>
    <x v="5"/>
    <x v="1"/>
    <n v="44"/>
    <x v="1"/>
    <x v="2"/>
    <x v="2"/>
    <x v="0"/>
    <n v="28"/>
    <n v="2.36"/>
    <x v="0"/>
    <x v="0"/>
    <n v="17674.27"/>
    <n v="1062.17"/>
    <n v="2088.11"/>
    <n v="0"/>
    <n v="24718.27"/>
    <n v="75362.98"/>
    <n v="-22306.78"/>
    <n v="122388.03"/>
    <n v="626594850.33999527"/>
    <n v="62659.485033999525"/>
  </r>
  <r>
    <s v="MEM4864"/>
    <x v="9"/>
    <x v="0"/>
    <n v="73"/>
    <x v="0"/>
    <x v="0"/>
    <x v="1"/>
    <x v="5"/>
    <n v="24"/>
    <n v="3.73"/>
    <x v="0"/>
    <x v="0"/>
    <n v="9932.2999999999993"/>
    <n v="2845.1"/>
    <n v="1783.91"/>
    <n v="0"/>
    <n v="45613.77"/>
    <n v="16603.88"/>
    <n v="8531.69"/>
    <n v="53685.96"/>
    <n v="626594850.33999527"/>
    <n v="62659.485033999525"/>
  </r>
  <r>
    <s v="MEM4865"/>
    <x v="0"/>
    <x v="0"/>
    <n v="64"/>
    <x v="0"/>
    <x v="2"/>
    <x v="0"/>
    <x v="2"/>
    <n v="32"/>
    <n v="2.67"/>
    <x v="1"/>
    <x v="0"/>
    <n v="6709.33"/>
    <n v="2727.89"/>
    <n v="4991.58"/>
    <n v="0"/>
    <n v="25886.21"/>
    <n v="27349.37"/>
    <n v="29705.07"/>
    <n v="23530.51"/>
    <n v="626594850.33999527"/>
    <n v="62659.485033999525"/>
  </r>
  <r>
    <s v="MEM4866"/>
    <x v="7"/>
    <x v="0"/>
    <n v="71"/>
    <x v="0"/>
    <x v="4"/>
    <x v="1"/>
    <x v="3"/>
    <n v="26"/>
    <n v="2.9"/>
    <x v="1"/>
    <x v="0"/>
    <n v="13007.1"/>
    <n v="1227.49"/>
    <n v="5535.5"/>
    <n v="0"/>
    <n v="39118.36"/>
    <n v="26435.200000000001"/>
    <n v="-6654.28"/>
    <n v="72207.839999999997"/>
    <n v="626594850.33999527"/>
    <n v="62659.485033999525"/>
  </r>
  <r>
    <s v="MEM4867"/>
    <x v="5"/>
    <x v="1"/>
    <n v="59"/>
    <x v="0"/>
    <x v="3"/>
    <x v="0"/>
    <x v="4"/>
    <n v="29"/>
    <n v="2.48"/>
    <x v="0"/>
    <x v="0"/>
    <n v="5998.87"/>
    <n v="1887.17"/>
    <n v="4919.6000000000004"/>
    <n v="0"/>
    <n v="27065.06"/>
    <n v="19280.43"/>
    <n v="7340.81"/>
    <n v="39004.68"/>
    <n v="626594850.33999527"/>
    <n v="62659.485033999525"/>
  </r>
  <r>
    <s v="MEM4868"/>
    <x v="6"/>
    <x v="1"/>
    <n v="24"/>
    <x v="2"/>
    <x v="6"/>
    <x v="0"/>
    <x v="0"/>
    <n v="31"/>
    <n v="3.75"/>
    <x v="0"/>
    <x v="0"/>
    <n v="16470.82"/>
    <n v="1532.79"/>
    <n v="2725.97"/>
    <n v="0"/>
    <n v="28779.19"/>
    <n v="79056.61"/>
    <n v="-24977.22"/>
    <n v="132813.01999999999"/>
    <n v="626594850.33999527"/>
    <n v="62659.485033999525"/>
  </r>
  <r>
    <s v="MEM4869"/>
    <x v="2"/>
    <x v="0"/>
    <n v="23"/>
    <x v="2"/>
    <x v="1"/>
    <x v="1"/>
    <x v="0"/>
    <n v="27"/>
    <n v="2.38"/>
    <x v="0"/>
    <x v="0"/>
    <n v="1000.07"/>
    <n v="1698.54"/>
    <n v="2544.83"/>
    <n v="0"/>
    <n v="3686.37"/>
    <n v="1410.62"/>
    <n v="19531.189999999999"/>
    <n v="-14434.2"/>
    <n v="626594850.33999527"/>
    <n v="62659.485033999525"/>
  </r>
  <r>
    <s v="MEM4870"/>
    <x v="8"/>
    <x v="0"/>
    <n v="48"/>
    <x v="1"/>
    <x v="5"/>
    <x v="3"/>
    <x v="3"/>
    <n v="31"/>
    <n v="1.55"/>
    <x v="1"/>
    <x v="0"/>
    <n v="13933.88"/>
    <n v="2306.63"/>
    <n v="7777.75"/>
    <n v="0"/>
    <n v="58439.95"/>
    <n v="59887.22"/>
    <n v="5701.42"/>
    <n v="112625.75"/>
    <n v="626594850.33999527"/>
    <n v="62659.485033999525"/>
  </r>
  <r>
    <s v="MEM4871"/>
    <x v="7"/>
    <x v="1"/>
    <n v="52"/>
    <x v="1"/>
    <x v="2"/>
    <x v="3"/>
    <x v="0"/>
    <n v="26"/>
    <n v="3.21"/>
    <x v="0"/>
    <x v="0"/>
    <n v="5941.64"/>
    <n v="2000.14"/>
    <n v="1502.73"/>
    <n v="0"/>
    <n v="14090.94"/>
    <n v="22231.19"/>
    <n v="-6685.82"/>
    <n v="43007.95"/>
    <n v="626594850.33999527"/>
    <n v="62659.485033999525"/>
  </r>
  <r>
    <s v="MEM4872"/>
    <x v="3"/>
    <x v="1"/>
    <n v="27"/>
    <x v="2"/>
    <x v="3"/>
    <x v="2"/>
    <x v="5"/>
    <n v="24"/>
    <n v="1.86"/>
    <x v="0"/>
    <x v="0"/>
    <n v="8052.82"/>
    <n v="518.62"/>
    <n v="2621.2399999999998"/>
    <n v="0"/>
    <n v="30561.64"/>
    <n v="22684.09"/>
    <n v="-15483.11"/>
    <n v="68728.84"/>
    <n v="626594850.33999527"/>
    <n v="62659.485033999525"/>
  </r>
  <r>
    <s v="MEM4873"/>
    <x v="8"/>
    <x v="1"/>
    <n v="49"/>
    <x v="1"/>
    <x v="6"/>
    <x v="0"/>
    <x v="4"/>
    <n v="22"/>
    <n v="2.0299999999999998"/>
    <x v="0"/>
    <x v="0"/>
    <n v="19153.099999999999"/>
    <n v="3151.78"/>
    <n v="1923.02"/>
    <n v="0"/>
    <n v="32919.839999999997"/>
    <n v="30809.93"/>
    <n v="18605.14"/>
    <n v="45124.63"/>
    <n v="626594850.33999527"/>
    <n v="62659.485033999525"/>
  </r>
  <r>
    <s v="MEM4874"/>
    <x v="6"/>
    <x v="0"/>
    <n v="40"/>
    <x v="1"/>
    <x v="6"/>
    <x v="1"/>
    <x v="3"/>
    <n v="36"/>
    <n v="2.31"/>
    <x v="1"/>
    <x v="0"/>
    <n v="16418.88"/>
    <n v="2209.7399999999998"/>
    <n v="439.94"/>
    <n v="0"/>
    <n v="74055.28"/>
    <n v="42728.66"/>
    <n v="-10364.27"/>
    <n v="127148.21"/>
    <n v="626594850.33999527"/>
    <n v="62659.485033999525"/>
  </r>
  <r>
    <s v="MEM4875"/>
    <x v="8"/>
    <x v="0"/>
    <n v="47"/>
    <x v="1"/>
    <x v="1"/>
    <x v="2"/>
    <x v="4"/>
    <n v="39"/>
    <n v="2.0499999999999998"/>
    <x v="1"/>
    <x v="0"/>
    <n v="13964.6"/>
    <n v="3460"/>
    <n v="6762.94"/>
    <n v="0"/>
    <n v="49272.42"/>
    <n v="37002.86"/>
    <n v="-2887.83"/>
    <n v="89163.11"/>
    <n v="626594850.33999527"/>
    <n v="62659.485033999525"/>
  </r>
  <r>
    <s v="MEM4876"/>
    <x v="3"/>
    <x v="0"/>
    <n v="56"/>
    <x v="0"/>
    <x v="3"/>
    <x v="1"/>
    <x v="0"/>
    <n v="25"/>
    <n v="1.81"/>
    <x v="1"/>
    <x v="0"/>
    <n v="5989.73"/>
    <n v="4639.38"/>
    <n v="3712.65"/>
    <n v="0"/>
    <n v="14784.54"/>
    <n v="14553.04"/>
    <n v="-16951.37"/>
    <n v="46288.95"/>
    <n v="626594850.33999527"/>
    <n v="62659.485033999525"/>
  </r>
  <r>
    <s v="MEM4877"/>
    <x v="9"/>
    <x v="0"/>
    <n v="39"/>
    <x v="1"/>
    <x v="1"/>
    <x v="0"/>
    <x v="5"/>
    <n v="25"/>
    <n v="3.43"/>
    <x v="1"/>
    <x v="0"/>
    <n v="10777.22"/>
    <n v="923.17"/>
    <n v="61.67"/>
    <n v="0"/>
    <n v="51487.17"/>
    <n v="23057.200000000001"/>
    <n v="16168.73"/>
    <n v="58375.64"/>
    <n v="626594850.33999527"/>
    <n v="62659.485033999525"/>
  </r>
  <r>
    <s v="MEM4878"/>
    <x v="5"/>
    <x v="0"/>
    <n v="47"/>
    <x v="1"/>
    <x v="3"/>
    <x v="0"/>
    <x v="0"/>
    <n v="31"/>
    <n v="1.99"/>
    <x v="1"/>
    <x v="0"/>
    <n v="2331.0500000000002"/>
    <n v="668.28"/>
    <n v="590.21"/>
    <n v="0"/>
    <n v="10865.98"/>
    <n v="5429.4"/>
    <n v="-12925.03"/>
    <n v="29220.41"/>
    <n v="626594850.33999527"/>
    <n v="62659.485033999525"/>
  </r>
  <r>
    <s v="MEM4879"/>
    <x v="6"/>
    <x v="0"/>
    <n v="57"/>
    <x v="0"/>
    <x v="4"/>
    <x v="0"/>
    <x v="1"/>
    <n v="31"/>
    <n v="2.99"/>
    <x v="1"/>
    <x v="0"/>
    <n v="12000.08"/>
    <n v="3586.12"/>
    <n v="7264.88"/>
    <n v="0"/>
    <n v="56987.9"/>
    <n v="26225"/>
    <n v="27896.91"/>
    <n v="55315.99"/>
    <n v="626594850.33999527"/>
    <n v="62659.485033999525"/>
  </r>
  <r>
    <s v="MEM4880"/>
    <x v="6"/>
    <x v="0"/>
    <n v="51"/>
    <x v="1"/>
    <x v="5"/>
    <x v="0"/>
    <x v="3"/>
    <n v="26"/>
    <n v="2.2799999999999998"/>
    <x v="0"/>
    <x v="0"/>
    <n v="12445.18"/>
    <n v="3042.36"/>
    <n v="7800.78"/>
    <n v="0"/>
    <n v="61695.53"/>
    <n v="40732.32"/>
    <n v="3293.8"/>
    <n v="99134.05"/>
    <n v="626594850.33999527"/>
    <n v="62659.485033999525"/>
  </r>
  <r>
    <s v="MEM4881"/>
    <x v="3"/>
    <x v="0"/>
    <n v="62"/>
    <x v="0"/>
    <x v="5"/>
    <x v="1"/>
    <x v="2"/>
    <n v="23"/>
    <n v="2.57"/>
    <x v="0"/>
    <x v="0"/>
    <n v="18775.22"/>
    <n v="431.36"/>
    <n v="354.38"/>
    <n v="0"/>
    <n v="74580.97"/>
    <n v="90773.7"/>
    <n v="9934.44"/>
    <n v="155420.23000000001"/>
    <n v="626594850.33999527"/>
    <n v="62659.485033999525"/>
  </r>
  <r>
    <s v="MEM4882"/>
    <x v="6"/>
    <x v="0"/>
    <n v="70"/>
    <x v="0"/>
    <x v="2"/>
    <x v="3"/>
    <x v="5"/>
    <n v="31"/>
    <n v="2.88"/>
    <x v="0"/>
    <x v="0"/>
    <n v="15406.86"/>
    <n v="2509.2600000000002"/>
    <n v="2154.41"/>
    <n v="0"/>
    <n v="32086.21"/>
    <n v="72647.87"/>
    <n v="8763.0400000000009"/>
    <n v="95971.04"/>
    <n v="626594850.33999527"/>
    <n v="62659.485033999525"/>
  </r>
  <r>
    <s v="MEM4883"/>
    <x v="9"/>
    <x v="0"/>
    <n v="40"/>
    <x v="1"/>
    <x v="5"/>
    <x v="0"/>
    <x v="2"/>
    <n v="30"/>
    <n v="2.5099999999999998"/>
    <x v="1"/>
    <x v="0"/>
    <n v="9407.5300000000007"/>
    <n v="4074.24"/>
    <n v="2898.36"/>
    <n v="0"/>
    <n v="16860.330000000002"/>
    <n v="46297.48"/>
    <n v="-16825.810000000001"/>
    <n v="79983.62"/>
    <n v="626594850.33999527"/>
    <n v="62659.485033999525"/>
  </r>
  <r>
    <s v="MEM4884"/>
    <x v="6"/>
    <x v="0"/>
    <n v="23"/>
    <x v="2"/>
    <x v="6"/>
    <x v="0"/>
    <x v="3"/>
    <n v="38"/>
    <n v="1.82"/>
    <x v="0"/>
    <x v="0"/>
    <n v="731.17"/>
    <n v="3725.35"/>
    <n v="1524.81"/>
    <n v="0"/>
    <n v="1963.7"/>
    <n v="1318.33"/>
    <n v="-18819.66"/>
    <n v="22101.69"/>
    <n v="626594850.33999527"/>
    <n v="62659.485033999525"/>
  </r>
  <r>
    <s v="MEM4885"/>
    <x v="8"/>
    <x v="0"/>
    <n v="22"/>
    <x v="2"/>
    <x v="5"/>
    <x v="3"/>
    <x v="0"/>
    <n v="34"/>
    <n v="2.88"/>
    <x v="0"/>
    <x v="0"/>
    <n v="19461.64"/>
    <n v="3523.94"/>
    <n v="5294.77"/>
    <n v="0"/>
    <n v="69930.69"/>
    <n v="67142.92"/>
    <n v="18111.509999999998"/>
    <n v="118962.1"/>
    <n v="626594850.33999527"/>
    <n v="62659.485033999525"/>
  </r>
  <r>
    <s v="MEM4886"/>
    <x v="5"/>
    <x v="1"/>
    <n v="79"/>
    <x v="0"/>
    <x v="5"/>
    <x v="0"/>
    <x v="3"/>
    <n v="15"/>
    <n v="2.57"/>
    <x v="1"/>
    <x v="0"/>
    <n v="5373.83"/>
    <n v="4533.04"/>
    <n v="2157.5500000000002"/>
    <n v="0"/>
    <n v="25516.03"/>
    <n v="7023.33"/>
    <n v="-25882.09"/>
    <n v="58421.45"/>
    <n v="626594850.33999527"/>
    <n v="62659.485033999525"/>
  </r>
  <r>
    <s v="MEM4887"/>
    <x v="2"/>
    <x v="0"/>
    <n v="32"/>
    <x v="1"/>
    <x v="2"/>
    <x v="2"/>
    <x v="0"/>
    <n v="29"/>
    <n v="3.92"/>
    <x v="1"/>
    <x v="0"/>
    <n v="9088.6299999999992"/>
    <n v="2664.17"/>
    <n v="2615.9499999999998"/>
    <n v="0"/>
    <n v="24858.26"/>
    <n v="39333.660000000003"/>
    <n v="2528.9299999999998"/>
    <n v="61662.99"/>
    <n v="626594850.33999527"/>
    <n v="62659.485033999525"/>
  </r>
  <r>
    <s v="MEM4888"/>
    <x v="4"/>
    <x v="1"/>
    <n v="75"/>
    <x v="0"/>
    <x v="6"/>
    <x v="0"/>
    <x v="4"/>
    <n v="24"/>
    <n v="3.34"/>
    <x v="1"/>
    <x v="0"/>
    <n v="9107.59"/>
    <n v="873.32"/>
    <n v="6531.13"/>
    <n v="0"/>
    <n v="20254.34"/>
    <n v="21537.42"/>
    <n v="-21081.94"/>
    <n v="62873.7"/>
    <n v="626594850.33999527"/>
    <n v="62659.485033999525"/>
  </r>
  <r>
    <s v="MEM4889"/>
    <x v="2"/>
    <x v="1"/>
    <n v="73"/>
    <x v="0"/>
    <x v="5"/>
    <x v="0"/>
    <x v="1"/>
    <n v="41"/>
    <n v="3.08"/>
    <x v="1"/>
    <x v="0"/>
    <n v="1406.59"/>
    <n v="3760.38"/>
    <n v="4007.87"/>
    <n v="0"/>
    <n v="1794.65"/>
    <n v="7019.81"/>
    <n v="-2487.35"/>
    <n v="11301.81"/>
    <n v="626594850.33999527"/>
    <n v="62659.485033999525"/>
  </r>
  <r>
    <s v="MEM4890"/>
    <x v="4"/>
    <x v="0"/>
    <n v="80"/>
    <x v="0"/>
    <x v="1"/>
    <x v="0"/>
    <x v="3"/>
    <n v="41"/>
    <n v="1.41"/>
    <x v="0"/>
    <x v="0"/>
    <n v="18438.95"/>
    <n v="4086.12"/>
    <n v="1909.26"/>
    <n v="0"/>
    <n v="26679.51"/>
    <n v="65310.99"/>
    <n v="46.01"/>
    <n v="91944.49"/>
    <n v="626594850.33999527"/>
    <n v="62659.485033999525"/>
  </r>
  <r>
    <s v="MEM4891"/>
    <x v="8"/>
    <x v="1"/>
    <n v="71"/>
    <x v="0"/>
    <x v="0"/>
    <x v="0"/>
    <x v="2"/>
    <n v="31"/>
    <n v="2.63"/>
    <x v="0"/>
    <x v="0"/>
    <n v="2520.62"/>
    <n v="3296.31"/>
    <n v="2000.53"/>
    <n v="0"/>
    <n v="9225.8700000000008"/>
    <n v="9869.91"/>
    <n v="18237.54"/>
    <n v="858.24"/>
    <n v="626594850.33999527"/>
    <n v="62659.485033999525"/>
  </r>
  <r>
    <s v="MEM4892"/>
    <x v="0"/>
    <x v="0"/>
    <n v="70"/>
    <x v="0"/>
    <x v="4"/>
    <x v="2"/>
    <x v="4"/>
    <n v="28"/>
    <n v="3.63"/>
    <x v="0"/>
    <x v="0"/>
    <n v="5484.7"/>
    <n v="4100.8599999999997"/>
    <n v="6455.96"/>
    <n v="0"/>
    <n v="22628.67"/>
    <n v="23047.66"/>
    <n v="-14032.82"/>
    <n v="59709.15"/>
    <n v="626594850.33999527"/>
    <n v="62659.485033999525"/>
  </r>
  <r>
    <s v="MEM4893"/>
    <x v="0"/>
    <x v="0"/>
    <n v="50"/>
    <x v="1"/>
    <x v="2"/>
    <x v="1"/>
    <x v="3"/>
    <n v="21"/>
    <n v="2.46"/>
    <x v="1"/>
    <x v="0"/>
    <n v="16140.71"/>
    <n v="3837.47"/>
    <n v="3981.25"/>
    <n v="0"/>
    <n v="30555.62"/>
    <n v="54708.7"/>
    <n v="25000.38"/>
    <n v="60263.94"/>
    <n v="626594850.33999527"/>
    <n v="62659.485033999525"/>
  </r>
  <r>
    <s v="MEM4894"/>
    <x v="5"/>
    <x v="1"/>
    <n v="43"/>
    <x v="1"/>
    <x v="5"/>
    <x v="3"/>
    <x v="1"/>
    <n v="39"/>
    <n v="2.2000000000000002"/>
    <x v="1"/>
    <x v="0"/>
    <n v="8699.7000000000007"/>
    <n v="3586.39"/>
    <n v="2019.72"/>
    <n v="0"/>
    <n v="33401.18"/>
    <n v="30664.53"/>
    <n v="-21803.41"/>
    <n v="85869.119999999995"/>
    <n v="626594850.33999527"/>
    <n v="62659.485033999525"/>
  </r>
  <r>
    <s v="MEM4895"/>
    <x v="9"/>
    <x v="1"/>
    <n v="57"/>
    <x v="0"/>
    <x v="5"/>
    <x v="3"/>
    <x v="3"/>
    <n v="31"/>
    <n v="4.12"/>
    <x v="1"/>
    <x v="0"/>
    <n v="17883.990000000002"/>
    <n v="216.29"/>
    <n v="7332.66"/>
    <n v="0"/>
    <n v="83716.399999999994"/>
    <n v="62344.57"/>
    <n v="19640.77"/>
    <n v="126420.2"/>
    <n v="626594850.33999527"/>
    <n v="62659.485033999525"/>
  </r>
  <r>
    <s v="MEM4896"/>
    <x v="5"/>
    <x v="0"/>
    <n v="36"/>
    <x v="1"/>
    <x v="5"/>
    <x v="1"/>
    <x v="4"/>
    <n v="29"/>
    <n v="3.44"/>
    <x v="1"/>
    <x v="0"/>
    <n v="13529.93"/>
    <n v="4408.59"/>
    <n v="3076.8"/>
    <n v="0"/>
    <n v="24127.759999999998"/>
    <n v="18965.38"/>
    <n v="4043.14"/>
    <n v="39050"/>
    <n v="626594850.33999527"/>
    <n v="62659.485033999525"/>
  </r>
  <r>
    <s v="MEM4897"/>
    <x v="8"/>
    <x v="0"/>
    <n v="74"/>
    <x v="0"/>
    <x v="4"/>
    <x v="3"/>
    <x v="5"/>
    <n v="42"/>
    <n v="2.99"/>
    <x v="0"/>
    <x v="0"/>
    <n v="8038.53"/>
    <n v="4714.55"/>
    <n v="6885.13"/>
    <n v="0"/>
    <n v="16266.07"/>
    <n v="30274.33"/>
    <n v="9390.3700000000008"/>
    <n v="37150.03"/>
    <n v="626594850.33999527"/>
    <n v="62659.485033999525"/>
  </r>
  <r>
    <s v="MEM4898"/>
    <x v="2"/>
    <x v="1"/>
    <n v="42"/>
    <x v="1"/>
    <x v="1"/>
    <x v="2"/>
    <x v="3"/>
    <n v="29"/>
    <n v="2.69"/>
    <x v="1"/>
    <x v="0"/>
    <n v="1039.6400000000001"/>
    <n v="3366.07"/>
    <n v="5270.73"/>
    <n v="0"/>
    <n v="4620.82"/>
    <n v="4844.59"/>
    <n v="-9088.52"/>
    <n v="18553.93"/>
    <n v="626594850.33999527"/>
    <n v="62659.485033999525"/>
  </r>
  <r>
    <s v="MEM4899"/>
    <x v="8"/>
    <x v="0"/>
    <n v="37"/>
    <x v="1"/>
    <x v="0"/>
    <x v="1"/>
    <x v="5"/>
    <n v="34"/>
    <n v="2.15"/>
    <x v="0"/>
    <x v="0"/>
    <n v="7728.26"/>
    <n v="1883.23"/>
    <n v="6749.69"/>
    <n v="0"/>
    <n v="34604.629999999997"/>
    <n v="23029.360000000001"/>
    <n v="5616.03"/>
    <n v="52017.96"/>
    <n v="626594850.33999527"/>
    <n v="62659.485033999525"/>
  </r>
  <r>
    <s v="MEM4900"/>
    <x v="5"/>
    <x v="1"/>
    <n v="68"/>
    <x v="0"/>
    <x v="2"/>
    <x v="3"/>
    <x v="4"/>
    <n v="22"/>
    <n v="3.13"/>
    <x v="0"/>
    <x v="0"/>
    <n v="6487.89"/>
    <n v="1966.53"/>
    <n v="1245.6300000000001"/>
    <n v="0"/>
    <n v="23447.8"/>
    <n v="27804.11"/>
    <n v="-16668.25"/>
    <n v="67920.160000000003"/>
    <n v="626594850.33999527"/>
    <n v="62659.485033999525"/>
  </r>
  <r>
    <s v="MEM4901"/>
    <x v="4"/>
    <x v="1"/>
    <n v="21"/>
    <x v="2"/>
    <x v="3"/>
    <x v="0"/>
    <x v="2"/>
    <n v="20"/>
    <n v="2.65"/>
    <x v="0"/>
    <x v="0"/>
    <n v="9951.89"/>
    <n v="1412.16"/>
    <n v="2668.41"/>
    <n v="0"/>
    <n v="21190.51"/>
    <n v="14202.82"/>
    <n v="-29045.24"/>
    <n v="64438.57"/>
    <n v="626594850.33999527"/>
    <n v="62659.485033999525"/>
  </r>
  <r>
    <s v="MEM4902"/>
    <x v="9"/>
    <x v="1"/>
    <n v="38"/>
    <x v="1"/>
    <x v="3"/>
    <x v="3"/>
    <x v="3"/>
    <n v="21"/>
    <n v="2.5099999999999998"/>
    <x v="0"/>
    <x v="0"/>
    <n v="12003.49"/>
    <n v="4514.84"/>
    <n v="5968.52"/>
    <n v="0"/>
    <n v="55976.74"/>
    <n v="18720.97"/>
    <n v="7260"/>
    <n v="67437.710000000006"/>
    <n v="626594850.33999527"/>
    <n v="62659.485033999525"/>
  </r>
  <r>
    <s v="MEM4903"/>
    <x v="5"/>
    <x v="0"/>
    <n v="52"/>
    <x v="1"/>
    <x v="6"/>
    <x v="2"/>
    <x v="3"/>
    <n v="27"/>
    <n v="3.16"/>
    <x v="0"/>
    <x v="0"/>
    <n v="627.98"/>
    <n v="2859.65"/>
    <n v="7985.94"/>
    <n v="0"/>
    <n v="1621.3"/>
    <n v="2741.49"/>
    <n v="27303.03"/>
    <n v="-22940.240000000002"/>
    <n v="626594850.33999527"/>
    <n v="62659.485033999525"/>
  </r>
  <r>
    <s v="MEM4904"/>
    <x v="5"/>
    <x v="0"/>
    <n v="47"/>
    <x v="1"/>
    <x v="3"/>
    <x v="0"/>
    <x v="4"/>
    <n v="24"/>
    <n v="2.27"/>
    <x v="0"/>
    <x v="0"/>
    <n v="12763.48"/>
    <n v="3795.97"/>
    <n v="703.81"/>
    <n v="0"/>
    <n v="61148.639999999999"/>
    <n v="33486.97"/>
    <n v="21438.22"/>
    <n v="73197.39"/>
    <n v="626594850.33999527"/>
    <n v="62659.485033999525"/>
  </r>
  <r>
    <s v="MEM4905"/>
    <x v="2"/>
    <x v="0"/>
    <n v="61"/>
    <x v="0"/>
    <x v="0"/>
    <x v="1"/>
    <x v="4"/>
    <n v="30"/>
    <n v="3.53"/>
    <x v="1"/>
    <x v="0"/>
    <n v="4822.83"/>
    <n v="774.93"/>
    <n v="4242.8100000000004"/>
    <n v="0"/>
    <n v="12810.58"/>
    <n v="10034.6"/>
    <n v="-16725.82"/>
    <n v="39571"/>
    <n v="626594850.33999527"/>
    <n v="62659.485033999525"/>
  </r>
  <r>
    <s v="MEM4906"/>
    <x v="5"/>
    <x v="0"/>
    <n v="36"/>
    <x v="1"/>
    <x v="3"/>
    <x v="1"/>
    <x v="1"/>
    <n v="35"/>
    <n v="2.21"/>
    <x v="1"/>
    <x v="0"/>
    <n v="2836.73"/>
    <n v="202.93"/>
    <n v="5567.31"/>
    <n v="0"/>
    <n v="14047.6"/>
    <n v="4621.3900000000003"/>
    <n v="21564.68"/>
    <n v="-2895.69"/>
    <n v="626594850.33999527"/>
    <n v="62659.485033999525"/>
  </r>
  <r>
    <s v="MEM4907"/>
    <x v="8"/>
    <x v="1"/>
    <n v="79"/>
    <x v="0"/>
    <x v="6"/>
    <x v="1"/>
    <x v="5"/>
    <n v="28"/>
    <n v="2.09"/>
    <x v="1"/>
    <x v="0"/>
    <n v="9522.06"/>
    <n v="4374.5"/>
    <n v="6225.67"/>
    <n v="0"/>
    <n v="28608.02"/>
    <n v="11449.58"/>
    <n v="15636.63"/>
    <n v="24420.97"/>
    <n v="626594850.33999527"/>
    <n v="62659.485033999525"/>
  </r>
  <r>
    <s v="MEM4908"/>
    <x v="0"/>
    <x v="1"/>
    <n v="70"/>
    <x v="0"/>
    <x v="0"/>
    <x v="2"/>
    <x v="0"/>
    <n v="28"/>
    <n v="2.97"/>
    <x v="0"/>
    <x v="0"/>
    <n v="14870.18"/>
    <n v="1941.91"/>
    <n v="2165.56"/>
    <n v="0"/>
    <n v="53623.55"/>
    <n v="67806.070000000007"/>
    <n v="-24234.51"/>
    <n v="145664.13"/>
    <n v="626594850.33999527"/>
    <n v="62659.485033999525"/>
  </r>
  <r>
    <s v="MEM4909"/>
    <x v="7"/>
    <x v="1"/>
    <n v="69"/>
    <x v="0"/>
    <x v="0"/>
    <x v="3"/>
    <x v="2"/>
    <n v="27"/>
    <n v="2.52"/>
    <x v="0"/>
    <x v="0"/>
    <n v="18160.88"/>
    <n v="3606.03"/>
    <n v="4361.07"/>
    <n v="0"/>
    <n v="69453.75"/>
    <n v="64525.440000000002"/>
    <n v="28045.7"/>
    <n v="105933.49"/>
    <n v="626594850.33999527"/>
    <n v="62659.485033999525"/>
  </r>
  <r>
    <s v="MEM4910"/>
    <x v="7"/>
    <x v="1"/>
    <n v="46"/>
    <x v="1"/>
    <x v="2"/>
    <x v="1"/>
    <x v="3"/>
    <n v="30"/>
    <n v="2.27"/>
    <x v="1"/>
    <x v="0"/>
    <n v="3447.66"/>
    <n v="3304.57"/>
    <n v="6182.43"/>
    <n v="0"/>
    <n v="15663.47"/>
    <n v="9170.57"/>
    <n v="-2133.91"/>
    <n v="26967.95"/>
    <n v="626594850.33999527"/>
    <n v="62659.485033999525"/>
  </r>
  <r>
    <s v="MEM4911"/>
    <x v="8"/>
    <x v="1"/>
    <n v="30"/>
    <x v="2"/>
    <x v="1"/>
    <x v="3"/>
    <x v="5"/>
    <n v="22"/>
    <n v="2.87"/>
    <x v="1"/>
    <x v="0"/>
    <n v="5338.02"/>
    <n v="883.5"/>
    <n v="3016.29"/>
    <n v="0"/>
    <n v="26041.24"/>
    <n v="17867.88"/>
    <n v="12405.94"/>
    <n v="31503.18"/>
    <n v="626594850.33999527"/>
    <n v="62659.485033999525"/>
  </r>
  <r>
    <s v="MEM4912"/>
    <x v="6"/>
    <x v="0"/>
    <n v="29"/>
    <x v="2"/>
    <x v="2"/>
    <x v="0"/>
    <x v="3"/>
    <n v="30"/>
    <n v="1.46"/>
    <x v="1"/>
    <x v="0"/>
    <n v="8897.7800000000007"/>
    <n v="3931.19"/>
    <n v="6750.92"/>
    <n v="0"/>
    <n v="16460.3"/>
    <n v="37576.6"/>
    <n v="14149.18"/>
    <n v="39887.72"/>
    <n v="626594850.33999527"/>
    <n v="62659.485033999525"/>
  </r>
  <r>
    <s v="MEM4913"/>
    <x v="4"/>
    <x v="1"/>
    <n v="30"/>
    <x v="2"/>
    <x v="2"/>
    <x v="1"/>
    <x v="3"/>
    <n v="16"/>
    <n v="1.79"/>
    <x v="1"/>
    <x v="0"/>
    <n v="6962.75"/>
    <n v="4865.8900000000003"/>
    <n v="7209.38"/>
    <n v="0"/>
    <n v="29609.55"/>
    <n v="26990.83"/>
    <n v="9176.3799999999992"/>
    <n v="47424"/>
    <n v="626594850.33999527"/>
    <n v="62659.485033999525"/>
  </r>
  <r>
    <s v="MEM4914"/>
    <x v="6"/>
    <x v="1"/>
    <n v="74"/>
    <x v="0"/>
    <x v="4"/>
    <x v="0"/>
    <x v="0"/>
    <n v="29"/>
    <n v="3.33"/>
    <x v="1"/>
    <x v="0"/>
    <n v="19773.419999999998"/>
    <n v="4122.16"/>
    <n v="4430.9799999999996"/>
    <n v="0"/>
    <n v="74141.5"/>
    <n v="27167.94"/>
    <n v="17668.03"/>
    <n v="83641.41"/>
    <n v="626594850.33999527"/>
    <n v="62659.485033999525"/>
  </r>
  <r>
    <s v="MEM4915"/>
    <x v="0"/>
    <x v="1"/>
    <n v="69"/>
    <x v="0"/>
    <x v="5"/>
    <x v="0"/>
    <x v="0"/>
    <n v="34"/>
    <n v="2.67"/>
    <x v="0"/>
    <x v="0"/>
    <n v="4587.82"/>
    <n v="306.66000000000003"/>
    <n v="6400.69"/>
    <n v="0"/>
    <n v="12791.85"/>
    <n v="17947.55"/>
    <n v="1774.43"/>
    <n v="28964.97"/>
    <n v="626594850.33999527"/>
    <n v="62659.485033999525"/>
  </r>
  <r>
    <s v="MEM4916"/>
    <x v="6"/>
    <x v="0"/>
    <n v="28"/>
    <x v="2"/>
    <x v="3"/>
    <x v="0"/>
    <x v="2"/>
    <n v="28"/>
    <n v="2.0699999999999998"/>
    <x v="1"/>
    <x v="0"/>
    <n v="13070.21"/>
    <n v="491.54"/>
    <n v="394.94"/>
    <n v="0"/>
    <n v="19370.900000000001"/>
    <n v="48206.34"/>
    <n v="-3270.37"/>
    <n v="70847.61"/>
    <n v="626594850.33999527"/>
    <n v="62659.485033999525"/>
  </r>
  <r>
    <s v="MEM4917"/>
    <x v="7"/>
    <x v="0"/>
    <n v="55"/>
    <x v="1"/>
    <x v="5"/>
    <x v="0"/>
    <x v="0"/>
    <n v="26"/>
    <n v="3.22"/>
    <x v="1"/>
    <x v="0"/>
    <n v="15355.63"/>
    <n v="2706.82"/>
    <n v="4691.58"/>
    <n v="0"/>
    <n v="40218.14"/>
    <n v="36413.61"/>
    <n v="-18503.32"/>
    <n v="95135.07"/>
    <n v="626594850.33999527"/>
    <n v="62659.485033999525"/>
  </r>
  <r>
    <s v="MEM4918"/>
    <x v="1"/>
    <x v="1"/>
    <n v="49"/>
    <x v="1"/>
    <x v="6"/>
    <x v="3"/>
    <x v="2"/>
    <n v="30"/>
    <n v="2.0099999999999998"/>
    <x v="1"/>
    <x v="0"/>
    <n v="2413.6"/>
    <n v="3287.74"/>
    <n v="117.81"/>
    <n v="0"/>
    <n v="11999.74"/>
    <n v="3196.32"/>
    <n v="24826.22"/>
    <n v="-9630.16"/>
    <n v="626594850.33999527"/>
    <n v="62659.485033999525"/>
  </r>
  <r>
    <s v="MEM4919"/>
    <x v="5"/>
    <x v="1"/>
    <n v="42"/>
    <x v="1"/>
    <x v="1"/>
    <x v="0"/>
    <x v="4"/>
    <n v="25"/>
    <n v="2.1"/>
    <x v="0"/>
    <x v="0"/>
    <n v="14987.62"/>
    <n v="1648.44"/>
    <n v="2331.3200000000002"/>
    <n v="0"/>
    <n v="74178.350000000006"/>
    <n v="70779.740000000005"/>
    <n v="15926.13"/>
    <n v="129031.96"/>
    <n v="626594850.33999527"/>
    <n v="62659.485033999525"/>
  </r>
  <r>
    <s v="MEM4920"/>
    <x v="8"/>
    <x v="1"/>
    <n v="58"/>
    <x v="0"/>
    <x v="5"/>
    <x v="1"/>
    <x v="1"/>
    <n v="31"/>
    <n v="2.61"/>
    <x v="0"/>
    <x v="0"/>
    <n v="14937.78"/>
    <n v="660.85"/>
    <n v="2801.79"/>
    <n v="0"/>
    <n v="50722.55"/>
    <n v="65165.35"/>
    <n v="15932.24"/>
    <n v="99955.66"/>
    <n v="626594850.33999527"/>
    <n v="62659.485033999525"/>
  </r>
  <r>
    <s v="MEM4921"/>
    <x v="1"/>
    <x v="1"/>
    <n v="78"/>
    <x v="0"/>
    <x v="2"/>
    <x v="0"/>
    <x v="3"/>
    <n v="25"/>
    <n v="3.25"/>
    <x v="1"/>
    <x v="0"/>
    <n v="15871.09"/>
    <n v="3508.61"/>
    <n v="4003.38"/>
    <n v="0"/>
    <n v="73303.91"/>
    <n v="49542.65"/>
    <n v="17691.05"/>
    <n v="105155.51"/>
    <n v="626594850.33999527"/>
    <n v="62659.485033999525"/>
  </r>
  <r>
    <s v="MEM4922"/>
    <x v="4"/>
    <x v="1"/>
    <n v="76"/>
    <x v="0"/>
    <x v="2"/>
    <x v="0"/>
    <x v="5"/>
    <n v="34"/>
    <n v="2.5099999999999998"/>
    <x v="0"/>
    <x v="0"/>
    <n v="12329.57"/>
    <n v="230.27"/>
    <n v="3524.33"/>
    <n v="0"/>
    <n v="30012.84"/>
    <n v="48195.519999999997"/>
    <n v="24553.79"/>
    <n v="53654.57"/>
    <n v="626594850.33999527"/>
    <n v="62659.485033999525"/>
  </r>
  <r>
    <s v="MEM4923"/>
    <x v="0"/>
    <x v="1"/>
    <n v="61"/>
    <x v="0"/>
    <x v="4"/>
    <x v="0"/>
    <x v="1"/>
    <n v="27"/>
    <n v="2.44"/>
    <x v="1"/>
    <x v="0"/>
    <n v="11383.41"/>
    <n v="4381"/>
    <n v="1689.19"/>
    <n v="0"/>
    <n v="39230.15"/>
    <n v="42745.42"/>
    <n v="25899.599999999999"/>
    <n v="56075.97"/>
    <n v="626594850.33999527"/>
    <n v="62659.485033999525"/>
  </r>
  <r>
    <s v="MEM4924"/>
    <x v="6"/>
    <x v="0"/>
    <n v="31"/>
    <x v="1"/>
    <x v="6"/>
    <x v="0"/>
    <x v="1"/>
    <n v="20"/>
    <n v="3.4"/>
    <x v="1"/>
    <x v="0"/>
    <n v="14257.04"/>
    <n v="4323.58"/>
    <n v="3820.4"/>
    <n v="0"/>
    <n v="42987.91"/>
    <n v="34558.269999999997"/>
    <n v="26151.19"/>
    <n v="51394.99"/>
    <n v="626594850.33999527"/>
    <n v="62659.485033999525"/>
  </r>
  <r>
    <s v="MEM4925"/>
    <x v="9"/>
    <x v="0"/>
    <n v="45"/>
    <x v="1"/>
    <x v="0"/>
    <x v="0"/>
    <x v="5"/>
    <n v="29"/>
    <n v="3.13"/>
    <x v="0"/>
    <x v="0"/>
    <n v="2663.3"/>
    <n v="2265.92"/>
    <n v="2237.7800000000002"/>
    <n v="0"/>
    <n v="3847.59"/>
    <n v="4702.09"/>
    <n v="-19050.34"/>
    <n v="27600.02"/>
    <n v="626594850.33999527"/>
    <n v="62659.485033999525"/>
  </r>
  <r>
    <s v="MEM4926"/>
    <x v="1"/>
    <x v="1"/>
    <n v="23"/>
    <x v="2"/>
    <x v="5"/>
    <x v="0"/>
    <x v="1"/>
    <n v="26"/>
    <n v="3.22"/>
    <x v="1"/>
    <x v="0"/>
    <n v="18820.650000000001"/>
    <n v="210.24"/>
    <n v="4007.05"/>
    <n v="0"/>
    <n v="80227.72"/>
    <n v="31992.75"/>
    <n v="-28351.11"/>
    <n v="140571.57999999999"/>
    <n v="626594850.33999527"/>
    <n v="62659.485033999525"/>
  </r>
  <r>
    <s v="MEM4927"/>
    <x v="0"/>
    <x v="0"/>
    <n v="47"/>
    <x v="1"/>
    <x v="6"/>
    <x v="0"/>
    <x v="0"/>
    <n v="23"/>
    <n v="2.87"/>
    <x v="1"/>
    <x v="0"/>
    <n v="14953.43"/>
    <n v="3177.7"/>
    <n v="7202.71"/>
    <n v="0"/>
    <n v="63675.63"/>
    <n v="32659.7"/>
    <n v="-20356.150000000001"/>
    <n v="116691.48"/>
    <n v="626594850.33999527"/>
    <n v="62659.485033999525"/>
  </r>
  <r>
    <s v="MEM4928"/>
    <x v="2"/>
    <x v="1"/>
    <n v="40"/>
    <x v="1"/>
    <x v="0"/>
    <x v="2"/>
    <x v="4"/>
    <n v="28"/>
    <n v="2.65"/>
    <x v="1"/>
    <x v="0"/>
    <n v="15982.24"/>
    <n v="4110.3"/>
    <n v="64.58"/>
    <n v="0"/>
    <n v="51952.38"/>
    <n v="73898.55"/>
    <n v="12695.81"/>
    <n v="113155.12"/>
    <n v="626594850.33999527"/>
    <n v="62659.485033999525"/>
  </r>
  <r>
    <s v="MEM4929"/>
    <x v="6"/>
    <x v="1"/>
    <n v="41"/>
    <x v="1"/>
    <x v="4"/>
    <x v="3"/>
    <x v="2"/>
    <n v="32"/>
    <n v="2.76"/>
    <x v="1"/>
    <x v="0"/>
    <n v="18217.939999999999"/>
    <n v="4228.67"/>
    <n v="197.38"/>
    <n v="0"/>
    <n v="78349.009999999995"/>
    <n v="72176.72"/>
    <n v="-11080.03"/>
    <n v="161605.76000000001"/>
    <n v="626594850.33999527"/>
    <n v="62659.485033999525"/>
  </r>
  <r>
    <s v="MEM4930"/>
    <x v="7"/>
    <x v="1"/>
    <n v="55"/>
    <x v="1"/>
    <x v="0"/>
    <x v="0"/>
    <x v="0"/>
    <n v="30"/>
    <n v="1.99"/>
    <x v="0"/>
    <x v="0"/>
    <n v="15168.79"/>
    <n v="2243.38"/>
    <n v="6852.93"/>
    <n v="0"/>
    <n v="58129.49"/>
    <n v="32314.91"/>
    <n v="14835.34"/>
    <n v="75609.06"/>
    <n v="626594850.33999527"/>
    <n v="62659.485033999525"/>
  </r>
  <r>
    <s v="MEM4931"/>
    <x v="0"/>
    <x v="1"/>
    <n v="50"/>
    <x v="1"/>
    <x v="1"/>
    <x v="0"/>
    <x v="5"/>
    <n v="32"/>
    <n v="2.02"/>
    <x v="1"/>
    <x v="0"/>
    <n v="4887.42"/>
    <n v="924.46"/>
    <n v="1948.25"/>
    <n v="0"/>
    <n v="10595.31"/>
    <n v="21017.66"/>
    <n v="25398.94"/>
    <n v="6214.03"/>
    <n v="626594850.33999527"/>
    <n v="62659.485033999525"/>
  </r>
  <r>
    <s v="MEM4932"/>
    <x v="1"/>
    <x v="0"/>
    <n v="62"/>
    <x v="0"/>
    <x v="1"/>
    <x v="0"/>
    <x v="4"/>
    <n v="28"/>
    <n v="2.2000000000000002"/>
    <x v="1"/>
    <x v="0"/>
    <n v="1003.1"/>
    <n v="1453.66"/>
    <n v="5456.12"/>
    <n v="0"/>
    <n v="1898.89"/>
    <n v="4267.41"/>
    <n v="23102.04"/>
    <n v="-16935.740000000002"/>
    <n v="626594850.33999527"/>
    <n v="62659.485033999525"/>
  </r>
  <r>
    <s v="MEM4933"/>
    <x v="6"/>
    <x v="0"/>
    <n v="39"/>
    <x v="1"/>
    <x v="4"/>
    <x v="3"/>
    <x v="5"/>
    <n v="32"/>
    <n v="1.83"/>
    <x v="0"/>
    <x v="0"/>
    <n v="13870.07"/>
    <n v="2161.86"/>
    <n v="1055.55"/>
    <n v="0"/>
    <n v="68617.039999999994"/>
    <n v="54352.13"/>
    <n v="12577.41"/>
    <n v="110391.76"/>
    <n v="626594850.33999527"/>
    <n v="62659.485033999525"/>
  </r>
  <r>
    <s v="MEM4934"/>
    <x v="7"/>
    <x v="0"/>
    <n v="68"/>
    <x v="0"/>
    <x v="1"/>
    <x v="1"/>
    <x v="0"/>
    <n v="31"/>
    <n v="2.34"/>
    <x v="1"/>
    <x v="0"/>
    <n v="2259.37"/>
    <n v="693.12"/>
    <n v="4586.58"/>
    <n v="0"/>
    <n v="9883.34"/>
    <n v="8761.17"/>
    <n v="22166.17"/>
    <n v="-3521.66"/>
    <n v="626594850.33999527"/>
    <n v="62659.485033999525"/>
  </r>
  <r>
    <s v="MEM4935"/>
    <x v="0"/>
    <x v="1"/>
    <n v="76"/>
    <x v="0"/>
    <x v="2"/>
    <x v="0"/>
    <x v="1"/>
    <n v="25"/>
    <n v="0.53"/>
    <x v="1"/>
    <x v="0"/>
    <n v="3669.8"/>
    <n v="3401.53"/>
    <n v="4178.1899999999996"/>
    <n v="0"/>
    <n v="18277.150000000001"/>
    <n v="17061.54"/>
    <n v="-21139.93"/>
    <n v="56478.62"/>
    <n v="626594850.33999527"/>
    <n v="62659.485033999525"/>
  </r>
  <r>
    <s v="MEM4936"/>
    <x v="6"/>
    <x v="1"/>
    <n v="23"/>
    <x v="2"/>
    <x v="6"/>
    <x v="3"/>
    <x v="3"/>
    <n v="31"/>
    <n v="2.41"/>
    <x v="1"/>
    <x v="0"/>
    <n v="7536.92"/>
    <n v="4393.7700000000004"/>
    <n v="6022.01"/>
    <n v="0"/>
    <n v="13780.01"/>
    <n v="16456.41"/>
    <n v="-23360.29"/>
    <n v="53596.71"/>
    <n v="626594850.33999527"/>
    <n v="62659.485033999525"/>
  </r>
  <r>
    <s v="MEM4937"/>
    <x v="4"/>
    <x v="0"/>
    <n v="74"/>
    <x v="0"/>
    <x v="3"/>
    <x v="3"/>
    <x v="5"/>
    <n v="28"/>
    <n v="2.41"/>
    <x v="1"/>
    <x v="0"/>
    <n v="2199.1999999999998"/>
    <n v="872.96"/>
    <n v="2249.23"/>
    <n v="0"/>
    <n v="5418.53"/>
    <n v="6139.22"/>
    <n v="8112.59"/>
    <n v="3445.16"/>
    <n v="626594850.33999527"/>
    <n v="62659.485033999525"/>
  </r>
  <r>
    <s v="MEM4938"/>
    <x v="4"/>
    <x v="0"/>
    <n v="80"/>
    <x v="0"/>
    <x v="6"/>
    <x v="2"/>
    <x v="1"/>
    <n v="27"/>
    <n v="3.42"/>
    <x v="1"/>
    <x v="0"/>
    <n v="10905.03"/>
    <n v="1013.31"/>
    <n v="7246.06"/>
    <n v="0"/>
    <n v="28903.5"/>
    <n v="37288.04"/>
    <n v="28304.83"/>
    <n v="37886.71"/>
    <n v="626594850.33999527"/>
    <n v="62659.485033999525"/>
  </r>
  <r>
    <s v="MEM4939"/>
    <x v="6"/>
    <x v="0"/>
    <n v="58"/>
    <x v="0"/>
    <x v="6"/>
    <x v="0"/>
    <x v="3"/>
    <n v="28"/>
    <n v="2.19"/>
    <x v="0"/>
    <x v="0"/>
    <n v="6203.29"/>
    <n v="3532.57"/>
    <n v="4950.43"/>
    <n v="0"/>
    <n v="25271.03"/>
    <n v="14715.6"/>
    <n v="-1502.48"/>
    <n v="41489.11"/>
    <n v="626594850.33999527"/>
    <n v="62659.485033999525"/>
  </r>
  <r>
    <s v="MEM4940"/>
    <x v="0"/>
    <x v="0"/>
    <n v="54"/>
    <x v="1"/>
    <x v="2"/>
    <x v="2"/>
    <x v="5"/>
    <n v="26"/>
    <n v="2.78"/>
    <x v="1"/>
    <x v="0"/>
    <n v="11507.88"/>
    <n v="3557.29"/>
    <n v="6175.14"/>
    <n v="0"/>
    <n v="32106.22"/>
    <n v="49155.34"/>
    <n v="-9478.4"/>
    <n v="90739.96"/>
    <n v="626594850.33999527"/>
    <n v="62659.485033999525"/>
  </r>
  <r>
    <s v="MEM4941"/>
    <x v="0"/>
    <x v="1"/>
    <n v="73"/>
    <x v="0"/>
    <x v="6"/>
    <x v="1"/>
    <x v="3"/>
    <n v="26"/>
    <n v="0.61"/>
    <x v="1"/>
    <x v="0"/>
    <n v="788.67"/>
    <n v="2033.84"/>
    <n v="844.92"/>
    <n v="0"/>
    <n v="2769.44"/>
    <n v="2852.39"/>
    <n v="-7684.21"/>
    <n v="13306.04"/>
    <n v="626594850.33999527"/>
    <n v="62659.485033999525"/>
  </r>
  <r>
    <s v="MEM4942"/>
    <x v="0"/>
    <x v="1"/>
    <n v="37"/>
    <x v="1"/>
    <x v="2"/>
    <x v="0"/>
    <x v="3"/>
    <n v="28"/>
    <n v="2.68"/>
    <x v="1"/>
    <x v="0"/>
    <n v="15209.12"/>
    <n v="3004"/>
    <n v="3693.3"/>
    <n v="0"/>
    <n v="23379.51"/>
    <n v="51889.33"/>
    <n v="-25695.06"/>
    <n v="100963.9"/>
    <n v="626594850.33999527"/>
    <n v="62659.485033999525"/>
  </r>
  <r>
    <s v="MEM4943"/>
    <x v="1"/>
    <x v="0"/>
    <n v="75"/>
    <x v="0"/>
    <x v="2"/>
    <x v="0"/>
    <x v="1"/>
    <n v="27"/>
    <n v="2.61"/>
    <x v="0"/>
    <x v="0"/>
    <n v="503.9"/>
    <n v="4899.1099999999997"/>
    <n v="4220.2299999999996"/>
    <n v="0"/>
    <n v="2032.37"/>
    <n v="2487.85"/>
    <n v="803.38"/>
    <n v="3716.84"/>
    <n v="626594850.33999527"/>
    <n v="62659.485033999525"/>
  </r>
  <r>
    <s v="MEM4944"/>
    <x v="2"/>
    <x v="0"/>
    <n v="78"/>
    <x v="0"/>
    <x v="4"/>
    <x v="1"/>
    <x v="4"/>
    <n v="35"/>
    <n v="2.5499999999999998"/>
    <x v="1"/>
    <x v="0"/>
    <n v="5095.62"/>
    <n v="215.83"/>
    <n v="1264.6500000000001"/>
    <n v="0"/>
    <n v="8599.77"/>
    <n v="12777.47"/>
    <n v="-27840.03"/>
    <n v="49217.27"/>
    <n v="626594850.33999527"/>
    <n v="62659.485033999525"/>
  </r>
  <r>
    <s v="MEM4945"/>
    <x v="8"/>
    <x v="1"/>
    <n v="49"/>
    <x v="1"/>
    <x v="4"/>
    <x v="1"/>
    <x v="0"/>
    <n v="26"/>
    <n v="3.08"/>
    <x v="1"/>
    <x v="0"/>
    <n v="2681.33"/>
    <n v="1764.06"/>
    <n v="2671.87"/>
    <n v="0"/>
    <n v="12065.09"/>
    <n v="4945.66"/>
    <n v="21964.19"/>
    <n v="-4953.4399999999996"/>
    <n v="626594850.33999527"/>
    <n v="62659.485033999525"/>
  </r>
  <r>
    <s v="MEM4946"/>
    <x v="8"/>
    <x v="0"/>
    <n v="52"/>
    <x v="1"/>
    <x v="2"/>
    <x v="0"/>
    <x v="2"/>
    <n v="32"/>
    <n v="3.37"/>
    <x v="1"/>
    <x v="0"/>
    <n v="5878.13"/>
    <n v="2023.13"/>
    <n v="6602.05"/>
    <n v="0"/>
    <n v="13223.19"/>
    <n v="10419.4"/>
    <n v="-6121.69"/>
    <n v="29764.28"/>
    <n v="626594850.33999527"/>
    <n v="62659.485033999525"/>
  </r>
  <r>
    <s v="MEM4947"/>
    <x v="5"/>
    <x v="0"/>
    <n v="21"/>
    <x v="2"/>
    <x v="2"/>
    <x v="0"/>
    <x v="4"/>
    <n v="32"/>
    <n v="1.76"/>
    <x v="1"/>
    <x v="0"/>
    <n v="6635.41"/>
    <n v="365.28"/>
    <n v="7789.52"/>
    <n v="0"/>
    <n v="11396.63"/>
    <n v="16025.79"/>
    <n v="21464.7"/>
    <n v="5957.72"/>
    <n v="626594850.33999527"/>
    <n v="62659.485033999525"/>
  </r>
  <r>
    <s v="MEM4948"/>
    <x v="9"/>
    <x v="0"/>
    <n v="72"/>
    <x v="0"/>
    <x v="4"/>
    <x v="0"/>
    <x v="5"/>
    <n v="35"/>
    <n v="2.4900000000000002"/>
    <x v="0"/>
    <x v="0"/>
    <n v="17974.59"/>
    <n v="3439.72"/>
    <n v="1216.08"/>
    <n v="0"/>
    <n v="46030.11"/>
    <n v="21682.82"/>
    <n v="18527.05"/>
    <n v="49185.88"/>
    <n v="626594850.33999527"/>
    <n v="62659.485033999525"/>
  </r>
  <r>
    <s v="MEM4949"/>
    <x v="3"/>
    <x v="1"/>
    <n v="78"/>
    <x v="0"/>
    <x v="5"/>
    <x v="1"/>
    <x v="2"/>
    <n v="33"/>
    <n v="1.73"/>
    <x v="1"/>
    <x v="0"/>
    <n v="1163.67"/>
    <n v="3468.77"/>
    <n v="4444.37"/>
    <n v="0"/>
    <n v="4466.55"/>
    <n v="2290.3200000000002"/>
    <n v="2634.69"/>
    <n v="4122.18"/>
    <n v="626594850.33999527"/>
    <n v="62659.485033999525"/>
  </r>
  <r>
    <s v="MEM4950"/>
    <x v="6"/>
    <x v="1"/>
    <n v="59"/>
    <x v="0"/>
    <x v="3"/>
    <x v="1"/>
    <x v="5"/>
    <n v="23"/>
    <n v="1.55"/>
    <x v="0"/>
    <x v="0"/>
    <n v="15725.61"/>
    <n v="4208.51"/>
    <n v="7015.04"/>
    <n v="0"/>
    <n v="38538.22"/>
    <n v="63232.1"/>
    <n v="-15573.57"/>
    <n v="117343.89"/>
    <n v="626594850.33999527"/>
    <n v="62659.485033999525"/>
  </r>
  <r>
    <s v="MEM4951"/>
    <x v="4"/>
    <x v="1"/>
    <n v="25"/>
    <x v="2"/>
    <x v="4"/>
    <x v="0"/>
    <x v="1"/>
    <n v="34"/>
    <n v="3.53"/>
    <x v="0"/>
    <x v="0"/>
    <n v="3853.52"/>
    <n v="838.57"/>
    <n v="1544.63"/>
    <n v="0"/>
    <n v="6431.79"/>
    <n v="11346.2"/>
    <n v="-3398.75"/>
    <n v="21176.74"/>
    <n v="626594850.33999527"/>
    <n v="62659.485033999525"/>
  </r>
  <r>
    <s v="MEM4952"/>
    <x v="8"/>
    <x v="1"/>
    <n v="80"/>
    <x v="0"/>
    <x v="3"/>
    <x v="0"/>
    <x v="5"/>
    <n v="34"/>
    <n v="2.21"/>
    <x v="1"/>
    <x v="0"/>
    <n v="15103.97"/>
    <n v="2651.98"/>
    <n v="6575.45"/>
    <n v="0"/>
    <n v="37020.29"/>
    <n v="65471.29"/>
    <n v="-9908.67"/>
    <n v="112400.25"/>
    <n v="626594850.33999527"/>
    <n v="62659.485033999525"/>
  </r>
  <r>
    <s v="MEM4953"/>
    <x v="6"/>
    <x v="0"/>
    <n v="54"/>
    <x v="1"/>
    <x v="3"/>
    <x v="0"/>
    <x v="0"/>
    <n v="29"/>
    <n v="1.72"/>
    <x v="0"/>
    <x v="0"/>
    <n v="14923.4"/>
    <n v="322.37"/>
    <n v="1826.51"/>
    <n v="0"/>
    <n v="37517.5"/>
    <n v="38677.699999999997"/>
    <n v="-14077.71"/>
    <n v="90272.91"/>
    <n v="626594850.33999527"/>
    <n v="62659.485033999525"/>
  </r>
  <r>
    <s v="MEM4954"/>
    <x v="0"/>
    <x v="0"/>
    <n v="78"/>
    <x v="0"/>
    <x v="1"/>
    <x v="1"/>
    <x v="0"/>
    <n v="28"/>
    <n v="2.57"/>
    <x v="1"/>
    <x v="0"/>
    <n v="4810.8500000000004"/>
    <n v="1400.47"/>
    <n v="5099.13"/>
    <n v="0"/>
    <n v="9977.06"/>
    <n v="19637.3"/>
    <n v="17611.37"/>
    <n v="12002.99"/>
    <n v="626594850.33999527"/>
    <n v="62659.485033999525"/>
  </r>
  <r>
    <s v="MEM4955"/>
    <x v="7"/>
    <x v="0"/>
    <n v="36"/>
    <x v="1"/>
    <x v="0"/>
    <x v="1"/>
    <x v="4"/>
    <n v="31"/>
    <n v="2.73"/>
    <x v="1"/>
    <x v="0"/>
    <n v="18585.18"/>
    <n v="4743.22"/>
    <n v="5523.38"/>
    <n v="0"/>
    <n v="29573.47"/>
    <n v="76382.320000000007"/>
    <n v="-28021.13"/>
    <n v="133976.92000000001"/>
    <n v="626594850.33999527"/>
    <n v="62659.485033999525"/>
  </r>
  <r>
    <s v="MEM4956"/>
    <x v="8"/>
    <x v="1"/>
    <n v="46"/>
    <x v="1"/>
    <x v="4"/>
    <x v="0"/>
    <x v="1"/>
    <n v="41"/>
    <n v="1.91"/>
    <x v="0"/>
    <x v="0"/>
    <n v="16028"/>
    <n v="1631.15"/>
    <n v="6822.5"/>
    <n v="0"/>
    <n v="43449.17"/>
    <n v="76936.67"/>
    <n v="28032.73"/>
    <n v="92353.11"/>
    <n v="626594850.33999527"/>
    <n v="62659.485033999525"/>
  </r>
  <r>
    <s v="MEM4957"/>
    <x v="2"/>
    <x v="1"/>
    <n v="64"/>
    <x v="0"/>
    <x v="5"/>
    <x v="0"/>
    <x v="2"/>
    <n v="22"/>
    <n v="3.24"/>
    <x v="1"/>
    <x v="0"/>
    <n v="3172.42"/>
    <n v="581.54999999999995"/>
    <n v="4221.53"/>
    <n v="0"/>
    <n v="10836.96"/>
    <n v="7331.61"/>
    <n v="-2091.0300000000002"/>
    <n v="20259.599999999999"/>
    <n v="626594850.33999527"/>
    <n v="62659.485033999525"/>
  </r>
  <r>
    <s v="MEM4958"/>
    <x v="1"/>
    <x v="0"/>
    <n v="37"/>
    <x v="1"/>
    <x v="0"/>
    <x v="0"/>
    <x v="5"/>
    <n v="29"/>
    <n v="2.66"/>
    <x v="0"/>
    <x v="0"/>
    <n v="1121.2"/>
    <n v="2569.61"/>
    <n v="1457.14"/>
    <n v="0"/>
    <n v="3675.9"/>
    <n v="2029.75"/>
    <n v="21760.22"/>
    <n v="-16054.57"/>
    <n v="626594850.33999527"/>
    <n v="62659.485033999525"/>
  </r>
  <r>
    <s v="MEM4959"/>
    <x v="4"/>
    <x v="1"/>
    <n v="32"/>
    <x v="1"/>
    <x v="4"/>
    <x v="3"/>
    <x v="2"/>
    <n v="27"/>
    <n v="2.12"/>
    <x v="1"/>
    <x v="0"/>
    <n v="1610.65"/>
    <n v="766.95"/>
    <n v="3956.23"/>
    <n v="0"/>
    <n v="3498.29"/>
    <n v="5560.07"/>
    <n v="27688.67"/>
    <n v="-18630.310000000001"/>
    <n v="626594850.33999527"/>
    <n v="62659.485033999525"/>
  </r>
  <r>
    <s v="MEM4960"/>
    <x v="5"/>
    <x v="1"/>
    <n v="26"/>
    <x v="2"/>
    <x v="1"/>
    <x v="1"/>
    <x v="4"/>
    <n v="23"/>
    <n v="3.32"/>
    <x v="1"/>
    <x v="0"/>
    <n v="7804.51"/>
    <n v="4062.71"/>
    <n v="1109.67"/>
    <n v="0"/>
    <n v="30815.19"/>
    <n v="31046.13"/>
    <n v="11186"/>
    <n v="50675.32"/>
    <n v="626594850.33999527"/>
    <n v="62659.485033999525"/>
  </r>
  <r>
    <s v="MEM4961"/>
    <x v="4"/>
    <x v="1"/>
    <n v="57"/>
    <x v="0"/>
    <x v="5"/>
    <x v="3"/>
    <x v="4"/>
    <n v="38"/>
    <n v="2.64"/>
    <x v="0"/>
    <x v="0"/>
    <n v="6483.15"/>
    <n v="828.98"/>
    <n v="6980.43"/>
    <n v="0"/>
    <n v="16984.03"/>
    <n v="11114.44"/>
    <n v="-28109.71"/>
    <n v="56208.18"/>
    <n v="626594850.33999527"/>
    <n v="62659.485033999525"/>
  </r>
  <r>
    <s v="MEM4962"/>
    <x v="5"/>
    <x v="0"/>
    <n v="68"/>
    <x v="0"/>
    <x v="6"/>
    <x v="0"/>
    <x v="5"/>
    <n v="31"/>
    <n v="2.57"/>
    <x v="0"/>
    <x v="0"/>
    <n v="5076.76"/>
    <n v="3280.49"/>
    <n v="1118.46"/>
    <n v="0"/>
    <n v="16511.8"/>
    <n v="18010.34"/>
    <n v="-9293.81"/>
    <n v="43815.95"/>
    <n v="626594850.33999527"/>
    <n v="62659.485033999525"/>
  </r>
  <r>
    <s v="MEM4963"/>
    <x v="3"/>
    <x v="1"/>
    <n v="27"/>
    <x v="2"/>
    <x v="2"/>
    <x v="1"/>
    <x v="2"/>
    <n v="42"/>
    <n v="1.8"/>
    <x v="1"/>
    <x v="0"/>
    <n v="5018.42"/>
    <n v="3241.33"/>
    <n v="587.9"/>
    <n v="0"/>
    <n v="17540.330000000002"/>
    <n v="20333.86"/>
    <n v="-1111.8"/>
    <n v="38985.99"/>
    <n v="626594850.33999527"/>
    <n v="62659.485033999525"/>
  </r>
  <r>
    <s v="MEM4964"/>
    <x v="7"/>
    <x v="0"/>
    <n v="56"/>
    <x v="0"/>
    <x v="4"/>
    <x v="0"/>
    <x v="4"/>
    <n v="25"/>
    <n v="1.89"/>
    <x v="0"/>
    <x v="0"/>
    <n v="9372.4500000000007"/>
    <n v="732.08"/>
    <n v="6561"/>
    <n v="0"/>
    <n v="23226.33"/>
    <n v="44105.85"/>
    <n v="-16127.22"/>
    <n v="83459.399999999994"/>
    <n v="626594850.33999527"/>
    <n v="62659.485033999525"/>
  </r>
  <r>
    <s v="MEM4965"/>
    <x v="2"/>
    <x v="0"/>
    <n v="65"/>
    <x v="0"/>
    <x v="5"/>
    <x v="1"/>
    <x v="2"/>
    <n v="28"/>
    <n v="2.31"/>
    <x v="1"/>
    <x v="0"/>
    <n v="15897.16"/>
    <n v="4214.7700000000004"/>
    <n v="5223.2"/>
    <n v="0"/>
    <n v="49210.82"/>
    <n v="68019.88"/>
    <n v="5323.67"/>
    <n v="111907.03"/>
    <n v="626594850.33999527"/>
    <n v="62659.485033999525"/>
  </r>
  <r>
    <s v="MEM4966"/>
    <x v="6"/>
    <x v="1"/>
    <n v="80"/>
    <x v="0"/>
    <x v="6"/>
    <x v="0"/>
    <x v="0"/>
    <n v="30"/>
    <n v="1.78"/>
    <x v="0"/>
    <x v="0"/>
    <n v="5504.05"/>
    <n v="544.1"/>
    <n v="4831.38"/>
    <n v="0"/>
    <n v="20473.46"/>
    <n v="8121.87"/>
    <n v="23020.45"/>
    <n v="5574.88"/>
    <n v="626594850.33999527"/>
    <n v="62659.485033999525"/>
  </r>
  <r>
    <s v="MEM4967"/>
    <x v="1"/>
    <x v="0"/>
    <n v="31"/>
    <x v="1"/>
    <x v="5"/>
    <x v="3"/>
    <x v="0"/>
    <n v="39"/>
    <n v="2.2200000000000002"/>
    <x v="1"/>
    <x v="0"/>
    <n v="18851.03"/>
    <n v="3619.46"/>
    <n v="7389.45"/>
    <n v="0"/>
    <n v="26655.01"/>
    <n v="76119.3"/>
    <n v="13371.61"/>
    <n v="89402.7"/>
    <n v="626594850.33999527"/>
    <n v="62659.485033999525"/>
  </r>
  <r>
    <s v="MEM4968"/>
    <x v="4"/>
    <x v="0"/>
    <n v="58"/>
    <x v="0"/>
    <x v="6"/>
    <x v="0"/>
    <x v="0"/>
    <n v="26"/>
    <n v="0.32"/>
    <x v="1"/>
    <x v="0"/>
    <n v="7317.02"/>
    <n v="4027.81"/>
    <n v="3268.25"/>
    <n v="0"/>
    <n v="33626.06"/>
    <n v="14048.44"/>
    <n v="11775.46"/>
    <n v="35899.040000000001"/>
    <n v="626594850.33999527"/>
    <n v="62659.485033999525"/>
  </r>
  <r>
    <s v="MEM4969"/>
    <x v="8"/>
    <x v="1"/>
    <n v="65"/>
    <x v="0"/>
    <x v="1"/>
    <x v="1"/>
    <x v="4"/>
    <n v="20"/>
    <n v="2.2799999999999998"/>
    <x v="1"/>
    <x v="0"/>
    <n v="11504.2"/>
    <n v="180.05"/>
    <n v="4237.8100000000004"/>
    <n v="0"/>
    <n v="16781.28"/>
    <n v="39248.089999999997"/>
    <n v="-24917.439999999999"/>
    <n v="80946.81"/>
    <n v="626594850.33999527"/>
    <n v="62659.485033999525"/>
  </r>
  <r>
    <s v="MEM4970"/>
    <x v="2"/>
    <x v="1"/>
    <n v="48"/>
    <x v="1"/>
    <x v="1"/>
    <x v="3"/>
    <x v="4"/>
    <n v="26"/>
    <n v="2.92"/>
    <x v="1"/>
    <x v="0"/>
    <n v="17169.560000000001"/>
    <n v="577.07000000000005"/>
    <n v="742.24"/>
    <n v="0"/>
    <n v="85769.93"/>
    <n v="53796.05"/>
    <n v="1977.72"/>
    <n v="137588.26"/>
    <n v="626594850.33999527"/>
    <n v="62659.485033999525"/>
  </r>
  <r>
    <s v="MEM4971"/>
    <x v="7"/>
    <x v="1"/>
    <n v="25"/>
    <x v="2"/>
    <x v="3"/>
    <x v="1"/>
    <x v="4"/>
    <n v="26"/>
    <n v="2.63"/>
    <x v="1"/>
    <x v="0"/>
    <n v="4531.79"/>
    <n v="3808.97"/>
    <n v="4066.58"/>
    <n v="0"/>
    <n v="13420.73"/>
    <n v="16885.46"/>
    <n v="-18412.07"/>
    <n v="48718.26"/>
    <n v="626594850.33999527"/>
    <n v="62659.485033999525"/>
  </r>
  <r>
    <s v="MEM4972"/>
    <x v="5"/>
    <x v="1"/>
    <n v="59"/>
    <x v="0"/>
    <x v="4"/>
    <x v="1"/>
    <x v="5"/>
    <n v="32"/>
    <n v="3.33"/>
    <x v="1"/>
    <x v="0"/>
    <n v="10737.4"/>
    <n v="3434.34"/>
    <n v="1646.31"/>
    <n v="0"/>
    <n v="28442.51"/>
    <n v="48493.54"/>
    <n v="-17069.759999999998"/>
    <n v="94005.81"/>
    <n v="626594850.33999527"/>
    <n v="62659.485033999525"/>
  </r>
  <r>
    <s v="MEM4973"/>
    <x v="1"/>
    <x v="1"/>
    <n v="60"/>
    <x v="0"/>
    <x v="6"/>
    <x v="1"/>
    <x v="0"/>
    <n v="22"/>
    <n v="2.2599999999999998"/>
    <x v="0"/>
    <x v="0"/>
    <n v="13434.7"/>
    <n v="2349.9"/>
    <n v="1241.5"/>
    <n v="0"/>
    <n v="47414.94"/>
    <n v="24670.69"/>
    <n v="20804.740000000002"/>
    <n v="51280.89"/>
    <n v="626594850.33999527"/>
    <n v="62659.485033999525"/>
  </r>
  <r>
    <s v="MEM4974"/>
    <x v="2"/>
    <x v="1"/>
    <n v="30"/>
    <x v="2"/>
    <x v="0"/>
    <x v="1"/>
    <x v="5"/>
    <n v="32"/>
    <n v="3.07"/>
    <x v="1"/>
    <x v="0"/>
    <n v="1692.54"/>
    <n v="1668.53"/>
    <n v="4254.24"/>
    <n v="0"/>
    <n v="5307.23"/>
    <n v="2766.38"/>
    <n v="-18537.93"/>
    <n v="26611.54"/>
    <n v="626594850.33999527"/>
    <n v="62659.485033999525"/>
  </r>
  <r>
    <s v="MEM4975"/>
    <x v="6"/>
    <x v="0"/>
    <n v="46"/>
    <x v="1"/>
    <x v="4"/>
    <x v="0"/>
    <x v="1"/>
    <n v="28"/>
    <n v="1.97"/>
    <x v="0"/>
    <x v="0"/>
    <n v="17573.91"/>
    <n v="2477.35"/>
    <n v="5748.13"/>
    <n v="0"/>
    <n v="23898.78"/>
    <n v="73841.64"/>
    <n v="23246.66"/>
    <n v="74493.759999999995"/>
    <n v="626594850.33999527"/>
    <n v="62659.485033999525"/>
  </r>
  <r>
    <s v="MEM4976"/>
    <x v="0"/>
    <x v="0"/>
    <n v="68"/>
    <x v="0"/>
    <x v="1"/>
    <x v="0"/>
    <x v="3"/>
    <n v="30"/>
    <n v="1.92"/>
    <x v="0"/>
    <x v="0"/>
    <n v="7938.38"/>
    <n v="2789.21"/>
    <n v="4890.87"/>
    <n v="0"/>
    <n v="22889.32"/>
    <n v="26700.67"/>
    <n v="-15389.96"/>
    <n v="64979.95"/>
    <n v="626594850.33999527"/>
    <n v="62659.485033999525"/>
  </r>
  <r>
    <s v="MEM4977"/>
    <x v="7"/>
    <x v="0"/>
    <n v="76"/>
    <x v="0"/>
    <x v="6"/>
    <x v="1"/>
    <x v="5"/>
    <n v="37"/>
    <n v="2.98"/>
    <x v="1"/>
    <x v="0"/>
    <n v="17589.62"/>
    <n v="3377.01"/>
    <n v="6282.45"/>
    <n v="0"/>
    <n v="37966.51"/>
    <n v="30156.9"/>
    <n v="20442.740000000002"/>
    <n v="47680.67"/>
    <n v="626594850.33999527"/>
    <n v="62659.485033999525"/>
  </r>
  <r>
    <s v="MEM4978"/>
    <x v="1"/>
    <x v="1"/>
    <n v="52"/>
    <x v="1"/>
    <x v="1"/>
    <x v="3"/>
    <x v="2"/>
    <n v="29"/>
    <n v="1.56"/>
    <x v="1"/>
    <x v="0"/>
    <n v="6775.96"/>
    <n v="2027.82"/>
    <n v="2207.16"/>
    <n v="0"/>
    <n v="13075.69"/>
    <n v="8887.23"/>
    <n v="-3005.97"/>
    <n v="24968.89"/>
    <n v="626594850.33999527"/>
    <n v="62659.485033999525"/>
  </r>
  <r>
    <s v="MEM4979"/>
    <x v="7"/>
    <x v="1"/>
    <n v="68"/>
    <x v="0"/>
    <x v="2"/>
    <x v="1"/>
    <x v="5"/>
    <n v="31"/>
    <n v="1.95"/>
    <x v="0"/>
    <x v="0"/>
    <n v="6917.49"/>
    <n v="2573.23"/>
    <n v="997.65"/>
    <n v="0"/>
    <n v="14696.78"/>
    <n v="29087.38"/>
    <n v="-24423.11"/>
    <n v="68207.27"/>
    <n v="626594850.33999527"/>
    <n v="62659.485033999525"/>
  </r>
  <r>
    <s v="MEM4980"/>
    <x v="6"/>
    <x v="0"/>
    <n v="28"/>
    <x v="2"/>
    <x v="5"/>
    <x v="0"/>
    <x v="2"/>
    <n v="31"/>
    <n v="2.59"/>
    <x v="1"/>
    <x v="0"/>
    <n v="8762.14"/>
    <n v="402.75"/>
    <n v="5675.74"/>
    <n v="0"/>
    <n v="35335.33"/>
    <n v="20004.990000000002"/>
    <n v="-1565.28"/>
    <n v="56905.599999999999"/>
    <n v="626594850.33999527"/>
    <n v="62659.485033999525"/>
  </r>
  <r>
    <s v="MEM4981"/>
    <x v="0"/>
    <x v="1"/>
    <n v="60"/>
    <x v="0"/>
    <x v="4"/>
    <x v="1"/>
    <x v="3"/>
    <n v="21"/>
    <n v="3.05"/>
    <x v="1"/>
    <x v="0"/>
    <n v="2891.89"/>
    <n v="104.5"/>
    <n v="7933.63"/>
    <n v="0"/>
    <n v="8728.5300000000007"/>
    <n v="11325.27"/>
    <n v="-24444.54"/>
    <n v="44498.34"/>
    <n v="626594850.33999527"/>
    <n v="62659.485033999525"/>
  </r>
  <r>
    <s v="MEM4982"/>
    <x v="8"/>
    <x v="1"/>
    <n v="71"/>
    <x v="0"/>
    <x v="2"/>
    <x v="3"/>
    <x v="5"/>
    <n v="16"/>
    <n v="2.41"/>
    <x v="0"/>
    <x v="0"/>
    <n v="803.21"/>
    <n v="2024.17"/>
    <n v="263.02999999999997"/>
    <n v="0"/>
    <n v="2544.46"/>
    <n v="3376.23"/>
    <n v="4252.7299999999996"/>
    <n v="1667.96"/>
    <n v="626594850.33999527"/>
    <n v="62659.485033999525"/>
  </r>
  <r>
    <s v="MEM4983"/>
    <x v="2"/>
    <x v="1"/>
    <n v="75"/>
    <x v="0"/>
    <x v="0"/>
    <x v="1"/>
    <x v="5"/>
    <n v="35"/>
    <n v="2.2000000000000002"/>
    <x v="0"/>
    <x v="0"/>
    <n v="3496.96"/>
    <n v="3926.19"/>
    <n v="2591.9499999999998"/>
    <n v="0"/>
    <n v="17212.75"/>
    <n v="10591.73"/>
    <n v="19297.88"/>
    <n v="8506.6"/>
    <n v="626594850.33999527"/>
    <n v="62659.485033999525"/>
  </r>
  <r>
    <s v="MEM4984"/>
    <x v="6"/>
    <x v="0"/>
    <n v="32"/>
    <x v="1"/>
    <x v="2"/>
    <x v="0"/>
    <x v="0"/>
    <n v="31"/>
    <n v="2.2400000000000002"/>
    <x v="0"/>
    <x v="0"/>
    <n v="7043.7"/>
    <n v="3289.06"/>
    <n v="4181.04"/>
    <n v="0"/>
    <n v="21157.59"/>
    <n v="17981.53"/>
    <n v="-29629.439999999999"/>
    <n v="68768.56"/>
    <n v="626594850.33999527"/>
    <n v="62659.485033999525"/>
  </r>
  <r>
    <s v="MEM4985"/>
    <x v="3"/>
    <x v="1"/>
    <n v="60"/>
    <x v="0"/>
    <x v="0"/>
    <x v="0"/>
    <x v="2"/>
    <n v="28"/>
    <n v="2.59"/>
    <x v="0"/>
    <x v="0"/>
    <n v="6156.43"/>
    <n v="4578.3"/>
    <n v="3437.74"/>
    <n v="0"/>
    <n v="26563.79"/>
    <n v="21960.42"/>
    <n v="1059.2"/>
    <n v="47465.01"/>
    <n v="626594850.33999527"/>
    <n v="62659.485033999525"/>
  </r>
  <r>
    <s v="MEM4986"/>
    <x v="7"/>
    <x v="0"/>
    <n v="22"/>
    <x v="2"/>
    <x v="2"/>
    <x v="3"/>
    <x v="2"/>
    <n v="20"/>
    <n v="2.4"/>
    <x v="0"/>
    <x v="0"/>
    <n v="8744.7900000000009"/>
    <n v="2268.66"/>
    <n v="834.06"/>
    <n v="0"/>
    <n v="21405.49"/>
    <n v="31798.89"/>
    <n v="10447.450000000001"/>
    <n v="42756.93"/>
    <n v="626594850.33999527"/>
    <n v="62659.485033999525"/>
  </r>
  <r>
    <s v="MEM4987"/>
    <x v="8"/>
    <x v="0"/>
    <n v="64"/>
    <x v="0"/>
    <x v="2"/>
    <x v="1"/>
    <x v="4"/>
    <n v="26"/>
    <n v="1.39"/>
    <x v="1"/>
    <x v="0"/>
    <n v="5737.15"/>
    <n v="2348.04"/>
    <n v="666.82"/>
    <n v="0"/>
    <n v="22028.51"/>
    <n v="27625.98"/>
    <n v="926.01"/>
    <n v="48728.480000000003"/>
    <n v="626594850.33999527"/>
    <n v="62659.485033999525"/>
  </r>
  <r>
    <s v="MEM4988"/>
    <x v="0"/>
    <x v="1"/>
    <n v="62"/>
    <x v="0"/>
    <x v="3"/>
    <x v="1"/>
    <x v="5"/>
    <n v="29"/>
    <n v="2.48"/>
    <x v="1"/>
    <x v="0"/>
    <n v="798.51"/>
    <n v="4159.08"/>
    <n v="1532.1"/>
    <n v="0"/>
    <n v="1029.25"/>
    <n v="2187.9"/>
    <n v="27955.040000000001"/>
    <n v="-24737.89"/>
    <n v="626594850.33999527"/>
    <n v="62659.485033999525"/>
  </r>
  <r>
    <s v="MEM4989"/>
    <x v="6"/>
    <x v="0"/>
    <n v="28"/>
    <x v="2"/>
    <x v="6"/>
    <x v="1"/>
    <x v="0"/>
    <n v="34"/>
    <n v="2.81"/>
    <x v="1"/>
    <x v="0"/>
    <n v="13969.13"/>
    <n v="3390.34"/>
    <n v="6931.41"/>
    <n v="0"/>
    <n v="58361.68"/>
    <n v="50312.17"/>
    <n v="4951.8900000000003"/>
    <n v="103721.96"/>
    <n v="626594850.33999527"/>
    <n v="62659.485033999525"/>
  </r>
  <r>
    <s v="MEM4990"/>
    <x v="4"/>
    <x v="0"/>
    <n v="33"/>
    <x v="1"/>
    <x v="0"/>
    <x v="1"/>
    <x v="3"/>
    <n v="33"/>
    <n v="3.21"/>
    <x v="0"/>
    <x v="0"/>
    <n v="11535.94"/>
    <n v="2068.1999999999998"/>
    <n v="1995.29"/>
    <n v="0"/>
    <n v="53687.17"/>
    <n v="45589.83"/>
    <n v="-24671.86"/>
    <n v="123948.86"/>
    <n v="626594850.33999527"/>
    <n v="62659.485033999525"/>
  </r>
  <r>
    <s v="MEM4991"/>
    <x v="5"/>
    <x v="0"/>
    <n v="31"/>
    <x v="1"/>
    <x v="3"/>
    <x v="3"/>
    <x v="3"/>
    <n v="21"/>
    <n v="2.4500000000000002"/>
    <x v="1"/>
    <x v="0"/>
    <n v="17518.68"/>
    <n v="1167.01"/>
    <n v="5561.01"/>
    <n v="0"/>
    <n v="22606.63"/>
    <n v="63152.99"/>
    <n v="10919.57"/>
    <n v="74840.05"/>
    <n v="626594850.33999527"/>
    <n v="62659.485033999525"/>
  </r>
  <r>
    <s v="MEM4992"/>
    <x v="4"/>
    <x v="1"/>
    <n v="68"/>
    <x v="0"/>
    <x v="6"/>
    <x v="1"/>
    <x v="2"/>
    <n v="40"/>
    <n v="2.66"/>
    <x v="1"/>
    <x v="0"/>
    <n v="1308.06"/>
    <n v="3939.62"/>
    <n v="5633.57"/>
    <n v="0"/>
    <n v="5389.36"/>
    <n v="2859.41"/>
    <n v="-6065.54"/>
    <n v="14314.31"/>
    <n v="626594850.33999527"/>
    <n v="62659.485033999525"/>
  </r>
  <r>
    <s v="MEM4993"/>
    <x v="6"/>
    <x v="1"/>
    <n v="56"/>
    <x v="0"/>
    <x v="3"/>
    <x v="0"/>
    <x v="4"/>
    <n v="31"/>
    <n v="2.37"/>
    <x v="0"/>
    <x v="0"/>
    <n v="5183.2700000000004"/>
    <n v="3539.49"/>
    <n v="5324.57"/>
    <n v="0"/>
    <n v="17330.12"/>
    <n v="6467.12"/>
    <n v="14221.88"/>
    <n v="9575.36"/>
    <n v="626594850.33999527"/>
    <n v="62659.485033999525"/>
  </r>
  <r>
    <s v="MEM4994"/>
    <x v="8"/>
    <x v="1"/>
    <n v="79"/>
    <x v="0"/>
    <x v="2"/>
    <x v="1"/>
    <x v="1"/>
    <n v="37"/>
    <n v="2.4700000000000002"/>
    <x v="0"/>
    <x v="0"/>
    <n v="9040.7999999999993"/>
    <n v="3645.1"/>
    <n v="2377.98"/>
    <n v="0"/>
    <n v="38488.89"/>
    <n v="19117.07"/>
    <n v="-14877.36"/>
    <n v="72483.320000000007"/>
    <n v="626594850.33999527"/>
    <n v="62659.485033999525"/>
  </r>
  <r>
    <s v="MEM4995"/>
    <x v="1"/>
    <x v="1"/>
    <n v="44"/>
    <x v="1"/>
    <x v="6"/>
    <x v="2"/>
    <x v="2"/>
    <n v="30"/>
    <n v="2.69"/>
    <x v="1"/>
    <x v="0"/>
    <n v="3692.66"/>
    <n v="2233.75"/>
    <n v="5878.6"/>
    <n v="0"/>
    <n v="7414.53"/>
    <n v="8561.82"/>
    <n v="25646.54"/>
    <n v="-9670.19"/>
    <n v="626594850.33999527"/>
    <n v="62659.485033999525"/>
  </r>
  <r>
    <s v="MEM4996"/>
    <x v="6"/>
    <x v="1"/>
    <n v="79"/>
    <x v="0"/>
    <x v="5"/>
    <x v="3"/>
    <x v="3"/>
    <n v="32"/>
    <n v="1.23"/>
    <x v="0"/>
    <x v="0"/>
    <n v="14983.98"/>
    <n v="4148.3599999999997"/>
    <n v="6044.21"/>
    <n v="0"/>
    <n v="19917.900000000001"/>
    <n v="31183.07"/>
    <n v="16839.53"/>
    <n v="34261.440000000002"/>
    <n v="626594850.33999527"/>
    <n v="62659.485033999525"/>
  </r>
  <r>
    <s v="MEM4997"/>
    <x v="0"/>
    <x v="0"/>
    <n v="29"/>
    <x v="2"/>
    <x v="4"/>
    <x v="0"/>
    <x v="2"/>
    <n v="32"/>
    <n v="2.27"/>
    <x v="1"/>
    <x v="0"/>
    <n v="18256.900000000001"/>
    <n v="2252.9699999999998"/>
    <n v="4126.3599999999997"/>
    <n v="0"/>
    <n v="44300.38"/>
    <n v="48333.89"/>
    <n v="22685.54"/>
    <n v="69948.73"/>
    <n v="626594850.33999527"/>
    <n v="62659.485033999525"/>
  </r>
  <r>
    <s v="MEM4998"/>
    <x v="0"/>
    <x v="1"/>
    <n v="45"/>
    <x v="1"/>
    <x v="5"/>
    <x v="0"/>
    <x v="3"/>
    <n v="34"/>
    <n v="2"/>
    <x v="1"/>
    <x v="0"/>
    <n v="8162.05"/>
    <n v="3675.69"/>
    <n v="149.12"/>
    <n v="0"/>
    <n v="25263.94"/>
    <n v="30497.9"/>
    <n v="11333.69"/>
    <n v="44428.15"/>
    <n v="626594850.33999527"/>
    <n v="62659.485033999525"/>
  </r>
  <r>
    <s v="MEM4999"/>
    <x v="5"/>
    <x v="0"/>
    <n v="56"/>
    <x v="0"/>
    <x v="5"/>
    <x v="0"/>
    <x v="2"/>
    <n v="33"/>
    <n v="1.71"/>
    <x v="1"/>
    <x v="0"/>
    <n v="13641.89"/>
    <n v="1801.5"/>
    <n v="6607.04"/>
    <n v="0"/>
    <n v="28965.68"/>
    <n v="28459.24"/>
    <n v="7513.6"/>
    <n v="49911.32"/>
    <n v="626594850.33999527"/>
    <n v="62659.485033999525"/>
  </r>
  <r>
    <s v="MEM5000"/>
    <x v="2"/>
    <x v="0"/>
    <n v="39"/>
    <x v="1"/>
    <x v="6"/>
    <x v="0"/>
    <x v="3"/>
    <n v="26"/>
    <n v="2.4500000000000002"/>
    <x v="1"/>
    <x v="0"/>
    <n v="18011.78"/>
    <n v="4466.79"/>
    <n v="7757.09"/>
    <n v="0"/>
    <n v="45246.74"/>
    <n v="37843.71"/>
    <n v="20544.95"/>
    <n v="62545.5"/>
    <n v="626594850.33999527"/>
    <n v="62659.485033999525"/>
  </r>
  <r>
    <s v="MEM5001"/>
    <x v="8"/>
    <x v="0"/>
    <n v="40"/>
    <x v="1"/>
    <x v="3"/>
    <x v="3"/>
    <x v="5"/>
    <n v="29"/>
    <n v="3.81"/>
    <x v="1"/>
    <x v="0"/>
    <n v="2428.4499999999998"/>
    <n v="4293.46"/>
    <n v="2884.64"/>
    <n v="0"/>
    <n v="7149.33"/>
    <n v="2923.1"/>
    <n v="-3495.13"/>
    <n v="13567.56"/>
    <n v="626594850.33999527"/>
    <n v="62659.485033999525"/>
  </r>
  <r>
    <s v="MEM5002"/>
    <x v="2"/>
    <x v="0"/>
    <n v="38"/>
    <x v="1"/>
    <x v="6"/>
    <x v="1"/>
    <x v="1"/>
    <n v="27"/>
    <n v="1.87"/>
    <x v="1"/>
    <x v="0"/>
    <n v="13089.93"/>
    <n v="1363.05"/>
    <n v="5541.81"/>
    <n v="0"/>
    <n v="46312.56"/>
    <n v="28070.46"/>
    <n v="-14231.88"/>
    <n v="88614.9"/>
    <n v="626594850.33999527"/>
    <n v="62659.485033999525"/>
  </r>
  <r>
    <s v="MEM5003"/>
    <x v="4"/>
    <x v="1"/>
    <n v="28"/>
    <x v="2"/>
    <x v="3"/>
    <x v="0"/>
    <x v="1"/>
    <n v="28"/>
    <n v="2.2000000000000002"/>
    <x v="1"/>
    <x v="0"/>
    <n v="3381.22"/>
    <n v="2186.27"/>
    <n v="4451.63"/>
    <n v="0"/>
    <n v="9581.77"/>
    <n v="5038.82"/>
    <n v="25743.79"/>
    <n v="-11123.2"/>
    <n v="626594850.33999527"/>
    <n v="62659.485033999525"/>
  </r>
  <r>
    <s v="MEM5004"/>
    <x v="2"/>
    <x v="0"/>
    <n v="38"/>
    <x v="1"/>
    <x v="4"/>
    <x v="0"/>
    <x v="1"/>
    <n v="37"/>
    <n v="2.79"/>
    <x v="1"/>
    <x v="0"/>
    <n v="8595.51"/>
    <n v="2276.94"/>
    <n v="5843.01"/>
    <n v="0"/>
    <n v="23070.5"/>
    <n v="21851.02"/>
    <n v="28526.89"/>
    <n v="16394.63"/>
    <n v="626594850.33999527"/>
    <n v="62659.485033999525"/>
  </r>
  <r>
    <s v="MEM5005"/>
    <x v="0"/>
    <x v="0"/>
    <n v="54"/>
    <x v="1"/>
    <x v="3"/>
    <x v="1"/>
    <x v="5"/>
    <n v="38"/>
    <n v="2.94"/>
    <x v="1"/>
    <x v="0"/>
    <n v="6967.07"/>
    <n v="3799.97"/>
    <n v="830.59"/>
    <n v="0"/>
    <n v="9714.1299999999992"/>
    <n v="14862.23"/>
    <n v="16625"/>
    <n v="7951.36"/>
    <n v="626594850.33999527"/>
    <n v="62659.485033999525"/>
  </r>
  <r>
    <s v="MEM5006"/>
    <x v="6"/>
    <x v="0"/>
    <n v="27"/>
    <x v="2"/>
    <x v="5"/>
    <x v="2"/>
    <x v="0"/>
    <n v="29"/>
    <n v="3.21"/>
    <x v="1"/>
    <x v="0"/>
    <n v="11960.34"/>
    <n v="3200.41"/>
    <n v="5701.68"/>
    <n v="0"/>
    <n v="54436.81"/>
    <n v="31079.48"/>
    <n v="25986.82"/>
    <n v="59529.47"/>
    <n v="626594850.33999527"/>
    <n v="62659.485033999525"/>
  </r>
  <r>
    <s v="MEM5007"/>
    <x v="7"/>
    <x v="1"/>
    <n v="79"/>
    <x v="0"/>
    <x v="6"/>
    <x v="0"/>
    <x v="4"/>
    <n v="24"/>
    <n v="1.89"/>
    <x v="0"/>
    <x v="0"/>
    <n v="2365.91"/>
    <n v="4327.1000000000004"/>
    <n v="1218.22"/>
    <n v="0"/>
    <n v="9167.65"/>
    <n v="3033.86"/>
    <n v="5414.82"/>
    <n v="6786.69"/>
    <n v="626594850.33999527"/>
    <n v="62659.485033999525"/>
  </r>
  <r>
    <s v="MEM5008"/>
    <x v="4"/>
    <x v="0"/>
    <n v="22"/>
    <x v="2"/>
    <x v="5"/>
    <x v="3"/>
    <x v="1"/>
    <n v="29"/>
    <n v="1.82"/>
    <x v="1"/>
    <x v="0"/>
    <n v="13576.04"/>
    <n v="1228.8399999999999"/>
    <n v="3107.07"/>
    <n v="0"/>
    <n v="33219.589999999997"/>
    <n v="36547.379999999997"/>
    <n v="13111.16"/>
    <n v="56655.81"/>
    <n v="626594850.33999527"/>
    <n v="62659.485033999525"/>
  </r>
  <r>
    <s v="MEM5009"/>
    <x v="7"/>
    <x v="0"/>
    <n v="25"/>
    <x v="2"/>
    <x v="4"/>
    <x v="3"/>
    <x v="4"/>
    <n v="27"/>
    <n v="2.85"/>
    <x v="1"/>
    <x v="0"/>
    <n v="3325.29"/>
    <n v="2267.0500000000002"/>
    <n v="3777.19"/>
    <n v="0"/>
    <n v="15765.44"/>
    <n v="13340.82"/>
    <n v="21130.85"/>
    <n v="7975.41"/>
    <n v="626594850.33999527"/>
    <n v="62659.485033999525"/>
  </r>
  <r>
    <s v="MEM5010"/>
    <x v="8"/>
    <x v="0"/>
    <n v="78"/>
    <x v="0"/>
    <x v="4"/>
    <x v="1"/>
    <x v="1"/>
    <n v="32"/>
    <n v="3.07"/>
    <x v="0"/>
    <x v="0"/>
    <n v="16454.46"/>
    <n v="3306.91"/>
    <n v="3983.55"/>
    <n v="0"/>
    <n v="73771.75"/>
    <n v="70709.350000000006"/>
    <n v="19439.439999999999"/>
    <n v="125041.66"/>
    <n v="626594850.33999527"/>
    <n v="62659.485033999525"/>
  </r>
  <r>
    <s v="MEM5011"/>
    <x v="4"/>
    <x v="1"/>
    <n v="24"/>
    <x v="2"/>
    <x v="2"/>
    <x v="0"/>
    <x v="1"/>
    <n v="27"/>
    <n v="2.44"/>
    <x v="1"/>
    <x v="0"/>
    <n v="14986.42"/>
    <n v="1135.8499999999999"/>
    <n v="4125.7"/>
    <n v="0"/>
    <n v="55431.98"/>
    <n v="31273.759999999998"/>
    <n v="-6684.84"/>
    <n v="93390.58"/>
    <n v="626594850.33999527"/>
    <n v="62659.485033999525"/>
  </r>
  <r>
    <s v="MEM5012"/>
    <x v="4"/>
    <x v="0"/>
    <n v="72"/>
    <x v="0"/>
    <x v="6"/>
    <x v="2"/>
    <x v="2"/>
    <n v="22"/>
    <n v="2.61"/>
    <x v="1"/>
    <x v="0"/>
    <n v="10614.84"/>
    <n v="3618.86"/>
    <n v="5259"/>
    <n v="0"/>
    <n v="44559.27"/>
    <n v="42700.76"/>
    <n v="-6199.99"/>
    <n v="93460.02"/>
    <n v="626594850.33999527"/>
    <n v="62659.485033999525"/>
  </r>
  <r>
    <s v="MEM5013"/>
    <x v="1"/>
    <x v="0"/>
    <n v="29"/>
    <x v="2"/>
    <x v="1"/>
    <x v="0"/>
    <x v="0"/>
    <n v="21"/>
    <n v="2.86"/>
    <x v="0"/>
    <x v="0"/>
    <n v="17278.72"/>
    <n v="1055.92"/>
    <n v="5567.01"/>
    <n v="0"/>
    <n v="30321.360000000001"/>
    <n v="79452.22"/>
    <n v="22432.46"/>
    <n v="87341.119999999995"/>
    <n v="626594850.33999527"/>
    <n v="62659.485033999525"/>
  </r>
  <r>
    <s v="MEM5014"/>
    <x v="0"/>
    <x v="1"/>
    <n v="45"/>
    <x v="1"/>
    <x v="0"/>
    <x v="2"/>
    <x v="3"/>
    <n v="30"/>
    <n v="2.91"/>
    <x v="1"/>
    <x v="0"/>
    <n v="2208.56"/>
    <n v="1540.52"/>
    <n v="4307.84"/>
    <n v="0"/>
    <n v="9611.86"/>
    <n v="5912.61"/>
    <n v="-18163.87"/>
    <n v="33688.339999999997"/>
    <n v="626594850.33999527"/>
    <n v="62659.485033999525"/>
  </r>
  <r>
    <s v="MEM5015"/>
    <x v="7"/>
    <x v="1"/>
    <n v="54"/>
    <x v="1"/>
    <x v="6"/>
    <x v="3"/>
    <x v="5"/>
    <n v="27"/>
    <n v="2.87"/>
    <x v="0"/>
    <x v="0"/>
    <n v="2018.59"/>
    <n v="1840.55"/>
    <n v="1025.3"/>
    <n v="0"/>
    <n v="8958.32"/>
    <n v="2801.22"/>
    <n v="8012.2"/>
    <n v="3747.34"/>
    <n v="626594850.33999527"/>
    <n v="62659.485033999525"/>
  </r>
  <r>
    <s v="MEM5016"/>
    <x v="3"/>
    <x v="0"/>
    <n v="78"/>
    <x v="0"/>
    <x v="2"/>
    <x v="0"/>
    <x v="3"/>
    <n v="31"/>
    <n v="2.44"/>
    <x v="0"/>
    <x v="0"/>
    <n v="5716.75"/>
    <n v="1506.18"/>
    <n v="774.28"/>
    <n v="0"/>
    <n v="13327.54"/>
    <n v="13839.73"/>
    <n v="23887.02"/>
    <n v="3280.25"/>
    <n v="626594850.33999527"/>
    <n v="62659.485033999525"/>
  </r>
  <r>
    <s v="MEM5017"/>
    <x v="2"/>
    <x v="0"/>
    <n v="51"/>
    <x v="1"/>
    <x v="3"/>
    <x v="3"/>
    <x v="5"/>
    <n v="34"/>
    <n v="3.58"/>
    <x v="1"/>
    <x v="0"/>
    <n v="18844.5"/>
    <n v="3934.32"/>
    <n v="2680.75"/>
    <n v="0"/>
    <n v="42503.92"/>
    <n v="62938.53"/>
    <n v="21322.17"/>
    <n v="84120.28"/>
    <n v="626594850.33999527"/>
    <n v="62659.485033999525"/>
  </r>
  <r>
    <s v="MEM5018"/>
    <x v="0"/>
    <x v="0"/>
    <n v="56"/>
    <x v="0"/>
    <x v="6"/>
    <x v="0"/>
    <x v="0"/>
    <n v="37"/>
    <n v="2.2200000000000002"/>
    <x v="1"/>
    <x v="0"/>
    <n v="18853.87"/>
    <n v="4981.08"/>
    <n v="942.37"/>
    <n v="0"/>
    <n v="27706.17"/>
    <n v="59295.31"/>
    <n v="-11745.95"/>
    <n v="98747.43"/>
    <n v="626594850.33999527"/>
    <n v="62659.485033999525"/>
  </r>
  <r>
    <s v="MEM5019"/>
    <x v="9"/>
    <x v="0"/>
    <n v="50"/>
    <x v="1"/>
    <x v="3"/>
    <x v="2"/>
    <x v="4"/>
    <n v="26"/>
    <n v="2.0299999999999998"/>
    <x v="0"/>
    <x v="0"/>
    <n v="11435.48"/>
    <n v="2099.1799999999998"/>
    <n v="3456.33"/>
    <n v="0"/>
    <n v="49989.63"/>
    <n v="34838.9"/>
    <n v="12835"/>
    <n v="71993.53"/>
    <n v="626594850.33999527"/>
    <n v="62659.485033999525"/>
  </r>
  <r>
    <s v="MEM5020"/>
    <x v="2"/>
    <x v="0"/>
    <n v="46"/>
    <x v="1"/>
    <x v="4"/>
    <x v="1"/>
    <x v="4"/>
    <n v="40"/>
    <n v="2.98"/>
    <x v="0"/>
    <x v="0"/>
    <n v="9480.34"/>
    <n v="2256.83"/>
    <n v="6323.72"/>
    <n v="0"/>
    <n v="44152.42"/>
    <n v="47372.02"/>
    <n v="25187.55"/>
    <n v="66336.89"/>
    <n v="626594850.33999527"/>
    <n v="62659.485033999525"/>
  </r>
  <r>
    <s v="MEM5021"/>
    <x v="2"/>
    <x v="0"/>
    <n v="73"/>
    <x v="0"/>
    <x v="5"/>
    <x v="3"/>
    <x v="3"/>
    <n v="35"/>
    <n v="2.73"/>
    <x v="1"/>
    <x v="0"/>
    <n v="3148.78"/>
    <n v="2284.02"/>
    <n v="810.86"/>
    <n v="0"/>
    <n v="6879.56"/>
    <n v="8486.94"/>
    <n v="-2125.5300000000002"/>
    <n v="17492.03"/>
    <n v="626594850.33999527"/>
    <n v="62659.485033999525"/>
  </r>
  <r>
    <s v="MEM5022"/>
    <x v="8"/>
    <x v="0"/>
    <n v="58"/>
    <x v="0"/>
    <x v="5"/>
    <x v="2"/>
    <x v="5"/>
    <n v="31"/>
    <n v="2.4900000000000002"/>
    <x v="1"/>
    <x v="0"/>
    <n v="9736.65"/>
    <n v="352.82"/>
    <n v="1177.28"/>
    <n v="0"/>
    <n v="17255.38"/>
    <n v="45703.81"/>
    <n v="14636.39"/>
    <n v="48322.8"/>
    <n v="626594850.33999527"/>
    <n v="62659.485033999525"/>
  </r>
  <r>
    <s v="MEM5023"/>
    <x v="8"/>
    <x v="1"/>
    <n v="79"/>
    <x v="0"/>
    <x v="4"/>
    <x v="1"/>
    <x v="3"/>
    <n v="42"/>
    <n v="2.2400000000000002"/>
    <x v="0"/>
    <x v="0"/>
    <n v="2157.5"/>
    <n v="4128.51"/>
    <n v="3113.51"/>
    <n v="0"/>
    <n v="3305.91"/>
    <n v="6614.98"/>
    <n v="2849.56"/>
    <n v="7071.33"/>
    <n v="626594850.33999527"/>
    <n v="62659.485033999525"/>
  </r>
  <r>
    <s v="MEM5024"/>
    <x v="7"/>
    <x v="1"/>
    <n v="32"/>
    <x v="1"/>
    <x v="2"/>
    <x v="0"/>
    <x v="2"/>
    <n v="35"/>
    <n v="1.86"/>
    <x v="1"/>
    <x v="0"/>
    <n v="5253.69"/>
    <n v="1653.18"/>
    <n v="4847.3999999999996"/>
    <n v="0"/>
    <n v="23958.74"/>
    <n v="8694.94"/>
    <n v="22325.46"/>
    <n v="10328.219999999999"/>
    <n v="626594850.33999527"/>
    <n v="62659.485033999525"/>
  </r>
  <r>
    <s v="MEM5025"/>
    <x v="2"/>
    <x v="1"/>
    <n v="46"/>
    <x v="1"/>
    <x v="4"/>
    <x v="3"/>
    <x v="5"/>
    <n v="37"/>
    <n v="2.1800000000000002"/>
    <x v="1"/>
    <x v="0"/>
    <n v="4406.12"/>
    <n v="252.6"/>
    <n v="6262.09"/>
    <n v="0"/>
    <n v="13597.88"/>
    <n v="14658.82"/>
    <n v="1515.28"/>
    <n v="26741.42"/>
    <n v="626594850.33999527"/>
    <n v="62659.485033999525"/>
  </r>
  <r>
    <s v="MEM5026"/>
    <x v="8"/>
    <x v="1"/>
    <n v="37"/>
    <x v="1"/>
    <x v="0"/>
    <x v="3"/>
    <x v="5"/>
    <n v="25"/>
    <n v="2.36"/>
    <x v="1"/>
    <x v="0"/>
    <n v="13337.82"/>
    <n v="4979.2299999999996"/>
    <n v="3993.87"/>
    <n v="0"/>
    <n v="55246.69"/>
    <n v="65615.75"/>
    <n v="-7104.36"/>
    <n v="127966.8"/>
    <n v="626594850.33999527"/>
    <n v="62659.485033999525"/>
  </r>
  <r>
    <s v="MEM5027"/>
    <x v="8"/>
    <x v="1"/>
    <n v="34"/>
    <x v="1"/>
    <x v="5"/>
    <x v="3"/>
    <x v="4"/>
    <n v="13"/>
    <n v="2.96"/>
    <x v="0"/>
    <x v="0"/>
    <n v="6039"/>
    <n v="1378.63"/>
    <n v="3414.68"/>
    <n v="0"/>
    <n v="22210.87"/>
    <n v="14255.5"/>
    <n v="-7409.82"/>
    <n v="43876.19"/>
    <n v="626594850.33999527"/>
    <n v="62659.485033999525"/>
  </r>
  <r>
    <s v="MEM5028"/>
    <x v="5"/>
    <x v="0"/>
    <n v="55"/>
    <x v="1"/>
    <x v="6"/>
    <x v="1"/>
    <x v="4"/>
    <n v="31"/>
    <n v="1.97"/>
    <x v="0"/>
    <x v="0"/>
    <n v="4902.49"/>
    <n v="1684.36"/>
    <n v="6862.38"/>
    <n v="0"/>
    <n v="9893.5400000000009"/>
    <n v="9351.9"/>
    <n v="12970.17"/>
    <n v="6275.27"/>
    <n v="626594850.33999527"/>
    <n v="62659.485033999525"/>
  </r>
  <r>
    <s v="MEM5029"/>
    <x v="7"/>
    <x v="1"/>
    <n v="74"/>
    <x v="0"/>
    <x v="5"/>
    <x v="2"/>
    <x v="4"/>
    <n v="32"/>
    <n v="3.06"/>
    <x v="0"/>
    <x v="0"/>
    <n v="10792.29"/>
    <n v="3640.03"/>
    <n v="5633.04"/>
    <n v="0"/>
    <n v="49164.55"/>
    <n v="35965.019999999997"/>
    <n v="10057.129999999999"/>
    <n v="75072.44"/>
    <n v="626594850.33999527"/>
    <n v="62659.485033999525"/>
  </r>
  <r>
    <s v="MEM5030"/>
    <x v="6"/>
    <x v="1"/>
    <n v="21"/>
    <x v="2"/>
    <x v="0"/>
    <x v="0"/>
    <x v="3"/>
    <n v="26"/>
    <n v="2.42"/>
    <x v="1"/>
    <x v="0"/>
    <n v="4703.13"/>
    <n v="2180.2399999999998"/>
    <n v="4608.87"/>
    <n v="0"/>
    <n v="6717.95"/>
    <n v="20585.93"/>
    <n v="16820.2"/>
    <n v="10483.68"/>
    <n v="626594850.33999527"/>
    <n v="62659.485033999525"/>
  </r>
  <r>
    <s v="MEM5031"/>
    <x v="6"/>
    <x v="1"/>
    <n v="60"/>
    <x v="0"/>
    <x v="2"/>
    <x v="1"/>
    <x v="3"/>
    <n v="43"/>
    <n v="2.5099999999999998"/>
    <x v="0"/>
    <x v="0"/>
    <n v="14516.35"/>
    <n v="4723.54"/>
    <n v="2491.23"/>
    <n v="0"/>
    <n v="33240"/>
    <n v="34619.79"/>
    <n v="-8673.06"/>
    <n v="76532.850000000006"/>
    <n v="626594850.33999527"/>
    <n v="62659.485033999525"/>
  </r>
  <r>
    <s v="MEM5032"/>
    <x v="8"/>
    <x v="1"/>
    <n v="65"/>
    <x v="0"/>
    <x v="1"/>
    <x v="0"/>
    <x v="5"/>
    <n v="32"/>
    <n v="2.29"/>
    <x v="1"/>
    <x v="0"/>
    <n v="10442.44"/>
    <n v="3602.64"/>
    <n v="487.71"/>
    <n v="0"/>
    <n v="46447.62"/>
    <n v="35912.800000000003"/>
    <n v="5718.01"/>
    <n v="76642.41"/>
    <n v="626594850.33999527"/>
    <n v="62659.485033999525"/>
  </r>
  <r>
    <s v="MEM5033"/>
    <x v="1"/>
    <x v="0"/>
    <n v="65"/>
    <x v="0"/>
    <x v="0"/>
    <x v="0"/>
    <x v="1"/>
    <n v="39"/>
    <n v="3.27"/>
    <x v="1"/>
    <x v="0"/>
    <n v="3481.66"/>
    <n v="3007.07"/>
    <n v="5116.24"/>
    <n v="0"/>
    <n v="11730.99"/>
    <n v="7477.19"/>
    <n v="26045.11"/>
    <n v="-6836.93"/>
    <n v="626594850.33999527"/>
    <n v="62659.485033999525"/>
  </r>
  <r>
    <s v="MEM5034"/>
    <x v="9"/>
    <x v="1"/>
    <n v="36"/>
    <x v="1"/>
    <x v="4"/>
    <x v="2"/>
    <x v="1"/>
    <n v="27"/>
    <n v="3.1"/>
    <x v="0"/>
    <x v="0"/>
    <n v="7893.88"/>
    <n v="3159.19"/>
    <n v="3617.06"/>
    <n v="0"/>
    <n v="35589.39"/>
    <n v="16583.03"/>
    <n v="5293.45"/>
    <n v="46878.97"/>
    <n v="626594850.33999527"/>
    <n v="62659.485033999525"/>
  </r>
  <r>
    <s v="MEM5035"/>
    <x v="8"/>
    <x v="0"/>
    <n v="49"/>
    <x v="1"/>
    <x v="5"/>
    <x v="1"/>
    <x v="4"/>
    <n v="35"/>
    <n v="1.93"/>
    <x v="1"/>
    <x v="0"/>
    <n v="8965.86"/>
    <n v="710.55"/>
    <n v="2208.6999999999998"/>
    <n v="0"/>
    <n v="16473.93"/>
    <n v="27383.919999999998"/>
    <n v="-17278"/>
    <n v="61135.85"/>
    <n v="626594850.33999527"/>
    <n v="62659.485033999525"/>
  </r>
  <r>
    <s v="MEM5036"/>
    <x v="2"/>
    <x v="0"/>
    <n v="56"/>
    <x v="0"/>
    <x v="0"/>
    <x v="0"/>
    <x v="0"/>
    <n v="36"/>
    <n v="1.81"/>
    <x v="0"/>
    <x v="1"/>
    <n v="17422.240000000002"/>
    <n v="4642.3599999999997"/>
    <n v="4206.8500000000004"/>
    <n v="813026.45"/>
    <n v="68630.720000000001"/>
    <n v="72297.64"/>
    <n v="786121.75"/>
    <n v="-645193.39"/>
    <n v="626594850.33999527"/>
    <n v="62659.485033999525"/>
  </r>
  <r>
    <s v="MEM5037"/>
    <x v="6"/>
    <x v="0"/>
    <n v="27"/>
    <x v="2"/>
    <x v="0"/>
    <x v="3"/>
    <x v="4"/>
    <n v="42"/>
    <n v="2.3199999999999998"/>
    <x v="1"/>
    <x v="0"/>
    <n v="16240.81"/>
    <n v="2103.1999999999998"/>
    <n v="1147.21"/>
    <n v="0"/>
    <n v="69932.28"/>
    <n v="30574.39"/>
    <n v="-6168.08"/>
    <n v="106674.75"/>
    <n v="626594850.33999527"/>
    <n v="62659.485033999525"/>
  </r>
  <r>
    <s v="MEM5038"/>
    <x v="2"/>
    <x v="1"/>
    <n v="36"/>
    <x v="1"/>
    <x v="3"/>
    <x v="0"/>
    <x v="4"/>
    <n v="27"/>
    <n v="3.59"/>
    <x v="1"/>
    <x v="0"/>
    <n v="4688.88"/>
    <n v="1168.5999999999999"/>
    <n v="342.41"/>
    <n v="0"/>
    <n v="17779.16"/>
    <n v="17619.650000000001"/>
    <n v="12417.76"/>
    <n v="22981.05"/>
    <n v="626594850.33999527"/>
    <n v="62659.485033999525"/>
  </r>
  <r>
    <s v="MEM5039"/>
    <x v="2"/>
    <x v="0"/>
    <n v="72"/>
    <x v="0"/>
    <x v="5"/>
    <x v="3"/>
    <x v="5"/>
    <n v="24"/>
    <n v="1.94"/>
    <x v="1"/>
    <x v="0"/>
    <n v="15979.72"/>
    <n v="666.03"/>
    <n v="6901.37"/>
    <n v="0"/>
    <n v="33780.32"/>
    <n v="69983.509999999995"/>
    <n v="15979.43"/>
    <n v="87784.4"/>
    <n v="626594850.33999527"/>
    <n v="62659.485033999525"/>
  </r>
  <r>
    <s v="MEM5040"/>
    <x v="8"/>
    <x v="1"/>
    <n v="53"/>
    <x v="1"/>
    <x v="3"/>
    <x v="0"/>
    <x v="3"/>
    <n v="19"/>
    <n v="2.57"/>
    <x v="1"/>
    <x v="0"/>
    <n v="19999.04"/>
    <n v="2259.5700000000002"/>
    <n v="1488.55"/>
    <n v="0"/>
    <n v="91396.89"/>
    <n v="89931.77"/>
    <n v="-17389.38"/>
    <n v="198718.04"/>
    <n v="626594850.33999527"/>
    <n v="62659.485033999525"/>
  </r>
  <r>
    <s v="MEM5041"/>
    <x v="1"/>
    <x v="1"/>
    <n v="59"/>
    <x v="0"/>
    <x v="2"/>
    <x v="0"/>
    <x v="0"/>
    <n v="35"/>
    <n v="1.78"/>
    <x v="1"/>
    <x v="0"/>
    <n v="16177.86"/>
    <n v="3510.23"/>
    <n v="1690.53"/>
    <n v="0"/>
    <n v="67968.02"/>
    <n v="71039.789999999994"/>
    <n v="-2444.92"/>
    <n v="141452.73000000001"/>
    <n v="626594850.33999527"/>
    <n v="62659.485033999525"/>
  </r>
  <r>
    <s v="MEM5042"/>
    <x v="2"/>
    <x v="1"/>
    <n v="62"/>
    <x v="0"/>
    <x v="0"/>
    <x v="1"/>
    <x v="1"/>
    <n v="38"/>
    <n v="3.25"/>
    <x v="1"/>
    <x v="0"/>
    <n v="11626.25"/>
    <n v="4924.6899999999996"/>
    <n v="1439.56"/>
    <n v="0"/>
    <n v="37204.449999999997"/>
    <n v="53348.94"/>
    <n v="-11616.42"/>
    <n v="102169.81"/>
    <n v="626594850.33999527"/>
    <n v="62659.485033999525"/>
  </r>
  <r>
    <s v="MEM5043"/>
    <x v="6"/>
    <x v="1"/>
    <n v="49"/>
    <x v="1"/>
    <x v="5"/>
    <x v="0"/>
    <x v="0"/>
    <n v="32"/>
    <n v="2.86"/>
    <x v="1"/>
    <x v="0"/>
    <n v="11959.18"/>
    <n v="2410.79"/>
    <n v="1150.1099999999999"/>
    <n v="0"/>
    <n v="28580.04"/>
    <n v="36376.19"/>
    <n v="2325.34"/>
    <n v="62630.89"/>
    <n v="626594850.33999527"/>
    <n v="62659.485033999525"/>
  </r>
  <r>
    <s v="MEM5044"/>
    <x v="5"/>
    <x v="0"/>
    <n v="60"/>
    <x v="0"/>
    <x v="6"/>
    <x v="0"/>
    <x v="1"/>
    <n v="34"/>
    <n v="2.23"/>
    <x v="1"/>
    <x v="0"/>
    <n v="5023.1400000000003"/>
    <n v="3894.08"/>
    <n v="3690.19"/>
    <n v="0"/>
    <n v="14824.27"/>
    <n v="12555.44"/>
    <n v="-6543.93"/>
    <n v="33923.64"/>
    <n v="626594850.33999527"/>
    <n v="62659.485033999525"/>
  </r>
  <r>
    <s v="MEM5045"/>
    <x v="9"/>
    <x v="1"/>
    <n v="26"/>
    <x v="2"/>
    <x v="3"/>
    <x v="1"/>
    <x v="1"/>
    <n v="27"/>
    <n v="1.77"/>
    <x v="0"/>
    <x v="0"/>
    <n v="642.86"/>
    <n v="3176.94"/>
    <n v="6789.49"/>
    <n v="0"/>
    <n v="3051.45"/>
    <n v="1544.96"/>
    <n v="-1997.16"/>
    <n v="6593.57"/>
    <n v="626594850.33999527"/>
    <n v="62659.485033999525"/>
  </r>
  <r>
    <s v="MEM5046"/>
    <x v="0"/>
    <x v="1"/>
    <n v="54"/>
    <x v="1"/>
    <x v="2"/>
    <x v="0"/>
    <x v="2"/>
    <n v="21"/>
    <n v="2.72"/>
    <x v="1"/>
    <x v="0"/>
    <n v="14464.54"/>
    <n v="2823.4"/>
    <n v="7170.84"/>
    <n v="0"/>
    <n v="36741.86"/>
    <n v="51818.68"/>
    <n v="-23727.33"/>
    <n v="112287.87"/>
    <n v="626594850.33999527"/>
    <n v="62659.485033999525"/>
  </r>
  <r>
    <s v="MEM5047"/>
    <x v="2"/>
    <x v="0"/>
    <n v="35"/>
    <x v="1"/>
    <x v="4"/>
    <x v="2"/>
    <x v="1"/>
    <n v="38"/>
    <n v="1.26"/>
    <x v="0"/>
    <x v="0"/>
    <n v="588.54"/>
    <n v="216.27"/>
    <n v="3958.79"/>
    <n v="0"/>
    <n v="1146.06"/>
    <n v="2744.5"/>
    <n v="-8439.5499999999993"/>
    <n v="12330.11"/>
    <n v="626594850.33999527"/>
    <n v="62659.485033999525"/>
  </r>
  <r>
    <s v="MEM5048"/>
    <x v="5"/>
    <x v="1"/>
    <n v="78"/>
    <x v="0"/>
    <x v="3"/>
    <x v="0"/>
    <x v="3"/>
    <n v="24"/>
    <n v="2.38"/>
    <x v="1"/>
    <x v="0"/>
    <n v="15163.5"/>
    <n v="532.71"/>
    <n v="1012.1"/>
    <n v="0"/>
    <n v="53786.14"/>
    <n v="19237.52"/>
    <n v="28758.31"/>
    <n v="44265.35"/>
    <n v="626594850.33999527"/>
    <n v="62659.485033999525"/>
  </r>
  <r>
    <s v="MEM5049"/>
    <x v="6"/>
    <x v="0"/>
    <n v="71"/>
    <x v="0"/>
    <x v="1"/>
    <x v="1"/>
    <x v="4"/>
    <n v="22"/>
    <n v="2.23"/>
    <x v="0"/>
    <x v="0"/>
    <n v="16835.48"/>
    <n v="2940.06"/>
    <n v="7942.01"/>
    <n v="0"/>
    <n v="74558.22"/>
    <n v="29804.25"/>
    <n v="8058.16"/>
    <n v="96304.31"/>
    <n v="626594850.33999527"/>
    <n v="62659.485033999525"/>
  </r>
  <r>
    <s v="MEM5050"/>
    <x v="3"/>
    <x v="0"/>
    <n v="22"/>
    <x v="2"/>
    <x v="3"/>
    <x v="0"/>
    <x v="2"/>
    <n v="32"/>
    <n v="2.66"/>
    <x v="0"/>
    <x v="0"/>
    <n v="19481.38"/>
    <n v="689.68"/>
    <n v="4367.66"/>
    <n v="0"/>
    <n v="66286.58"/>
    <n v="59154.91"/>
    <n v="-5891.48"/>
    <n v="131332.97"/>
    <n v="626594850.33999527"/>
    <n v="62659.485033999525"/>
  </r>
  <r>
    <s v="MEM5051"/>
    <x v="3"/>
    <x v="1"/>
    <n v="38"/>
    <x v="1"/>
    <x v="5"/>
    <x v="2"/>
    <x v="4"/>
    <n v="29"/>
    <n v="1.79"/>
    <x v="0"/>
    <x v="0"/>
    <n v="19683.32"/>
    <n v="2295.79"/>
    <n v="284.49"/>
    <n v="0"/>
    <n v="77655.070000000007"/>
    <n v="70305.600000000006"/>
    <n v="23590.75"/>
    <n v="124369.92"/>
    <n v="626594850.33999527"/>
    <n v="62659.485033999525"/>
  </r>
  <r>
    <s v="MEM5052"/>
    <x v="2"/>
    <x v="1"/>
    <n v="73"/>
    <x v="0"/>
    <x v="5"/>
    <x v="0"/>
    <x v="5"/>
    <n v="33"/>
    <n v="3.36"/>
    <x v="1"/>
    <x v="0"/>
    <n v="8305.82"/>
    <n v="1721.95"/>
    <n v="3762.1"/>
    <n v="0"/>
    <n v="27102.52"/>
    <n v="34529.53"/>
    <n v="15315.95"/>
    <n v="46316.1"/>
    <n v="626594850.33999527"/>
    <n v="62659.485033999525"/>
  </r>
  <r>
    <s v="MEM5053"/>
    <x v="9"/>
    <x v="0"/>
    <n v="40"/>
    <x v="1"/>
    <x v="3"/>
    <x v="2"/>
    <x v="1"/>
    <n v="28"/>
    <n v="2.0499999999999998"/>
    <x v="1"/>
    <x v="0"/>
    <n v="2182.73"/>
    <n v="1516.65"/>
    <n v="824.1"/>
    <n v="0"/>
    <n v="3985.08"/>
    <n v="7743.29"/>
    <n v="-20437.900000000001"/>
    <n v="32166.27"/>
    <n v="626594850.33999527"/>
    <n v="62659.485033999525"/>
  </r>
  <r>
    <s v="MEM5054"/>
    <x v="3"/>
    <x v="1"/>
    <n v="70"/>
    <x v="0"/>
    <x v="1"/>
    <x v="0"/>
    <x v="1"/>
    <n v="24"/>
    <n v="2.35"/>
    <x v="0"/>
    <x v="0"/>
    <n v="18869.150000000001"/>
    <n v="3771.13"/>
    <n v="4361.6899999999996"/>
    <n v="0"/>
    <n v="93776.74"/>
    <n v="24618.69"/>
    <n v="6603.9"/>
    <n v="111791.53"/>
    <n v="626594850.33999527"/>
    <n v="62659.485033999525"/>
  </r>
  <r>
    <s v="MEM5055"/>
    <x v="3"/>
    <x v="1"/>
    <n v="55"/>
    <x v="1"/>
    <x v="3"/>
    <x v="0"/>
    <x v="0"/>
    <n v="32"/>
    <n v="3.58"/>
    <x v="1"/>
    <x v="0"/>
    <n v="3699.36"/>
    <n v="4406.87"/>
    <n v="5694.91"/>
    <n v="0"/>
    <n v="15665.36"/>
    <n v="11764.5"/>
    <n v="11423.92"/>
    <n v="16005.94"/>
    <n v="626594850.33999527"/>
    <n v="62659.485033999525"/>
  </r>
  <r>
    <s v="MEM5056"/>
    <x v="1"/>
    <x v="1"/>
    <n v="22"/>
    <x v="2"/>
    <x v="6"/>
    <x v="3"/>
    <x v="0"/>
    <n v="26"/>
    <n v="1.65"/>
    <x v="1"/>
    <x v="0"/>
    <n v="11546.89"/>
    <n v="1163.18"/>
    <n v="5207.46"/>
    <n v="0"/>
    <n v="30641.38"/>
    <n v="32554.6"/>
    <n v="5489.01"/>
    <n v="57706.97"/>
    <n v="626594850.33999527"/>
    <n v="62659.485033999525"/>
  </r>
  <r>
    <s v="MEM5057"/>
    <x v="1"/>
    <x v="1"/>
    <n v="58"/>
    <x v="0"/>
    <x v="3"/>
    <x v="1"/>
    <x v="4"/>
    <n v="21"/>
    <n v="2.91"/>
    <x v="1"/>
    <x v="0"/>
    <n v="10930.39"/>
    <n v="711.6"/>
    <n v="4589.07"/>
    <n v="0"/>
    <n v="27654.48"/>
    <n v="41681.480000000003"/>
    <n v="19589.599999999999"/>
    <n v="49746.36"/>
    <n v="626594850.33999527"/>
    <n v="62659.485033999525"/>
  </r>
  <r>
    <s v="MEM5058"/>
    <x v="5"/>
    <x v="1"/>
    <n v="75"/>
    <x v="0"/>
    <x v="5"/>
    <x v="3"/>
    <x v="5"/>
    <n v="30"/>
    <n v="1.75"/>
    <x v="1"/>
    <x v="0"/>
    <n v="9884.5400000000009"/>
    <n v="1346.25"/>
    <n v="6003.28"/>
    <n v="0"/>
    <n v="21900.63"/>
    <n v="27981.16"/>
    <n v="16400.5"/>
    <n v="33481.29"/>
    <n v="626594850.33999527"/>
    <n v="62659.485033999525"/>
  </r>
  <r>
    <s v="MEM5059"/>
    <x v="0"/>
    <x v="1"/>
    <n v="30"/>
    <x v="2"/>
    <x v="2"/>
    <x v="3"/>
    <x v="2"/>
    <n v="29"/>
    <n v="1.75"/>
    <x v="0"/>
    <x v="0"/>
    <n v="1187.75"/>
    <n v="1338.67"/>
    <n v="560.91"/>
    <n v="0"/>
    <n v="2874.35"/>
    <n v="5591.58"/>
    <n v="25823.02"/>
    <n v="-17357.09"/>
    <n v="626594850.33999527"/>
    <n v="62659.485033999525"/>
  </r>
  <r>
    <s v="MEM5060"/>
    <x v="6"/>
    <x v="0"/>
    <n v="23"/>
    <x v="2"/>
    <x v="1"/>
    <x v="1"/>
    <x v="3"/>
    <n v="29"/>
    <n v="2.81"/>
    <x v="1"/>
    <x v="0"/>
    <n v="18292.05"/>
    <n v="814.38"/>
    <n v="2242.08"/>
    <n v="0"/>
    <n v="82189.75"/>
    <n v="58889.01"/>
    <n v="7633.77"/>
    <n v="133444.99"/>
    <n v="626594850.33999527"/>
    <n v="62659.485033999525"/>
  </r>
  <r>
    <s v="MEM5061"/>
    <x v="4"/>
    <x v="0"/>
    <n v="59"/>
    <x v="0"/>
    <x v="0"/>
    <x v="0"/>
    <x v="3"/>
    <n v="31"/>
    <n v="3.29"/>
    <x v="0"/>
    <x v="0"/>
    <n v="1770.3"/>
    <n v="4435.1400000000003"/>
    <n v="3154.34"/>
    <n v="0"/>
    <n v="4061.43"/>
    <n v="7172.89"/>
    <n v="14745.04"/>
    <n v="-3510.72"/>
    <n v="626594850.33999527"/>
    <n v="62659.485033999525"/>
  </r>
  <r>
    <s v="MEM5062"/>
    <x v="5"/>
    <x v="0"/>
    <n v="79"/>
    <x v="0"/>
    <x v="2"/>
    <x v="0"/>
    <x v="5"/>
    <n v="31"/>
    <n v="1.64"/>
    <x v="1"/>
    <x v="0"/>
    <n v="3241.92"/>
    <n v="3082.09"/>
    <n v="2580.1999999999998"/>
    <n v="0"/>
    <n v="5115.3100000000004"/>
    <n v="13273.94"/>
    <n v="-23208.880000000001"/>
    <n v="41598.129999999997"/>
    <n v="626594850.33999527"/>
    <n v="62659.485033999525"/>
  </r>
  <r>
    <s v="MEM5063"/>
    <x v="6"/>
    <x v="0"/>
    <n v="45"/>
    <x v="1"/>
    <x v="5"/>
    <x v="2"/>
    <x v="4"/>
    <n v="22"/>
    <n v="1.8"/>
    <x v="0"/>
    <x v="0"/>
    <n v="622.61"/>
    <n v="297.87"/>
    <n v="4272.3599999999997"/>
    <n v="0"/>
    <n v="1629.56"/>
    <n v="2136.9499999999998"/>
    <n v="16837.060000000001"/>
    <n v="-13070.55"/>
    <n v="626594850.33999527"/>
    <n v="62659.485033999525"/>
  </r>
  <r>
    <s v="MEM5064"/>
    <x v="7"/>
    <x v="0"/>
    <n v="40"/>
    <x v="1"/>
    <x v="2"/>
    <x v="0"/>
    <x v="3"/>
    <n v="33"/>
    <n v="2.59"/>
    <x v="1"/>
    <x v="0"/>
    <n v="805.7"/>
    <n v="3383.07"/>
    <n v="99.32"/>
    <n v="0"/>
    <n v="3552.58"/>
    <n v="3058.33"/>
    <n v="4725.2700000000004"/>
    <n v="1885.64"/>
    <n v="626594850.33999527"/>
    <n v="62659.485033999525"/>
  </r>
  <r>
    <s v="MEM5065"/>
    <x v="9"/>
    <x v="1"/>
    <n v="78"/>
    <x v="0"/>
    <x v="1"/>
    <x v="1"/>
    <x v="5"/>
    <n v="29"/>
    <n v="1.6"/>
    <x v="0"/>
    <x v="0"/>
    <n v="548.72"/>
    <n v="638.16999999999996"/>
    <n v="7384.85"/>
    <n v="0"/>
    <n v="1256.4000000000001"/>
    <n v="1388.12"/>
    <n v="4853.6000000000004"/>
    <n v="-2209.08"/>
    <n v="626594850.33999527"/>
    <n v="62659.485033999525"/>
  </r>
  <r>
    <s v="MEM5066"/>
    <x v="0"/>
    <x v="0"/>
    <n v="59"/>
    <x v="0"/>
    <x v="0"/>
    <x v="3"/>
    <x v="5"/>
    <n v="34"/>
    <n v="3.06"/>
    <x v="0"/>
    <x v="0"/>
    <n v="3947.21"/>
    <n v="3630.17"/>
    <n v="6635.13"/>
    <n v="0"/>
    <n v="11766.51"/>
    <n v="15048.09"/>
    <n v="-20785.05"/>
    <n v="47599.65"/>
    <n v="626594850.33999527"/>
    <n v="62659.485033999525"/>
  </r>
  <r>
    <s v="MEM5067"/>
    <x v="0"/>
    <x v="0"/>
    <n v="43"/>
    <x v="1"/>
    <x v="1"/>
    <x v="2"/>
    <x v="4"/>
    <n v="28"/>
    <n v="2.89"/>
    <x v="1"/>
    <x v="0"/>
    <n v="16580.189999999999"/>
    <n v="3102.74"/>
    <n v="636.26"/>
    <n v="0"/>
    <n v="48391.28"/>
    <n v="30806.799999999999"/>
    <n v="2988.95"/>
    <n v="76209.13"/>
    <n v="626594850.33999527"/>
    <n v="62659.485033999525"/>
  </r>
  <r>
    <s v="MEM5068"/>
    <x v="9"/>
    <x v="1"/>
    <n v="25"/>
    <x v="2"/>
    <x v="5"/>
    <x v="0"/>
    <x v="4"/>
    <n v="27"/>
    <n v="2.0299999999999998"/>
    <x v="1"/>
    <x v="0"/>
    <n v="4148.1099999999997"/>
    <n v="727.16"/>
    <n v="2450.75"/>
    <n v="0"/>
    <n v="5719.05"/>
    <n v="20656.62"/>
    <n v="28333.71"/>
    <n v="-1958.04"/>
    <n v="626594850.33999527"/>
    <n v="62659.485033999525"/>
  </r>
  <r>
    <s v="MEM5069"/>
    <x v="6"/>
    <x v="1"/>
    <n v="21"/>
    <x v="2"/>
    <x v="4"/>
    <x v="3"/>
    <x v="0"/>
    <n v="27"/>
    <n v="2.48"/>
    <x v="1"/>
    <x v="0"/>
    <n v="16918.63"/>
    <n v="965.91"/>
    <n v="5586.66"/>
    <n v="0"/>
    <n v="77839.149999999994"/>
    <n v="35929.57"/>
    <n v="27705.15"/>
    <n v="86063.57"/>
    <n v="626594850.33999527"/>
    <n v="62659.485033999525"/>
  </r>
  <r>
    <s v="MEM5070"/>
    <x v="2"/>
    <x v="0"/>
    <n v="30"/>
    <x v="2"/>
    <x v="4"/>
    <x v="3"/>
    <x v="4"/>
    <n v="34"/>
    <n v="2.93"/>
    <x v="1"/>
    <x v="0"/>
    <n v="12675.05"/>
    <n v="1649"/>
    <n v="4500.7299999999996"/>
    <n v="0"/>
    <n v="48986.73"/>
    <n v="51981.29"/>
    <n v="24970.36"/>
    <n v="75997.66"/>
    <n v="626594850.33999527"/>
    <n v="62659.485033999525"/>
  </r>
  <r>
    <s v="MEM5071"/>
    <x v="3"/>
    <x v="1"/>
    <n v="31"/>
    <x v="1"/>
    <x v="3"/>
    <x v="3"/>
    <x v="2"/>
    <n v="29"/>
    <n v="2.96"/>
    <x v="0"/>
    <x v="0"/>
    <n v="2236.04"/>
    <n v="1303.1199999999999"/>
    <n v="5093.3900000000003"/>
    <n v="0"/>
    <n v="8184.29"/>
    <n v="7901.75"/>
    <n v="8595.64"/>
    <n v="7490.4"/>
    <n v="626594850.33999527"/>
    <n v="62659.485033999525"/>
  </r>
  <r>
    <s v="MEM5072"/>
    <x v="5"/>
    <x v="0"/>
    <n v="66"/>
    <x v="0"/>
    <x v="3"/>
    <x v="2"/>
    <x v="5"/>
    <n v="32"/>
    <n v="2.3199999999999998"/>
    <x v="0"/>
    <x v="0"/>
    <n v="8311.9500000000007"/>
    <n v="3863.54"/>
    <n v="4004.98"/>
    <n v="0"/>
    <n v="18416.439999999999"/>
    <n v="19805.3"/>
    <n v="6030.19"/>
    <n v="32191.55"/>
    <n v="626594850.33999527"/>
    <n v="62659.485033999525"/>
  </r>
  <r>
    <s v="MEM5073"/>
    <x v="8"/>
    <x v="0"/>
    <n v="50"/>
    <x v="1"/>
    <x v="3"/>
    <x v="3"/>
    <x v="5"/>
    <n v="40"/>
    <n v="2.61"/>
    <x v="1"/>
    <x v="0"/>
    <n v="987.48"/>
    <n v="2167.15"/>
    <n v="7926.66"/>
    <n v="0"/>
    <n v="4273.96"/>
    <n v="1477.79"/>
    <n v="23801.68"/>
    <n v="-18049.93"/>
    <n v="626594850.33999527"/>
    <n v="62659.485033999525"/>
  </r>
  <r>
    <s v="MEM5074"/>
    <x v="1"/>
    <x v="1"/>
    <n v="66"/>
    <x v="0"/>
    <x v="4"/>
    <x v="2"/>
    <x v="5"/>
    <n v="24"/>
    <n v="2.06"/>
    <x v="1"/>
    <x v="0"/>
    <n v="6183.62"/>
    <n v="1615.75"/>
    <n v="4079.76"/>
    <n v="0"/>
    <n v="21611.81"/>
    <n v="27117.18"/>
    <n v="-24136.15"/>
    <n v="72865.14"/>
    <n v="626594850.33999527"/>
    <n v="62659.485033999525"/>
  </r>
  <r>
    <s v="MEM5075"/>
    <x v="1"/>
    <x v="0"/>
    <n v="30"/>
    <x v="2"/>
    <x v="1"/>
    <x v="2"/>
    <x v="3"/>
    <n v="26"/>
    <n v="2.14"/>
    <x v="1"/>
    <x v="0"/>
    <n v="11970.14"/>
    <n v="2318.52"/>
    <n v="1676.16"/>
    <n v="0"/>
    <n v="25970.91"/>
    <n v="27445.06"/>
    <n v="-20897.41"/>
    <n v="74313.38"/>
    <n v="626594850.33999527"/>
    <n v="62659.485033999525"/>
  </r>
  <r>
    <s v="MEM5076"/>
    <x v="8"/>
    <x v="0"/>
    <n v="56"/>
    <x v="0"/>
    <x v="0"/>
    <x v="1"/>
    <x v="3"/>
    <n v="34"/>
    <n v="3.44"/>
    <x v="1"/>
    <x v="0"/>
    <n v="19093.39"/>
    <n v="4632.03"/>
    <n v="4822.38"/>
    <n v="0"/>
    <n v="62658.25"/>
    <n v="36189.089999999997"/>
    <n v="-6252.17"/>
    <n v="105099.51"/>
    <n v="626594850.33999527"/>
    <n v="62659.485033999525"/>
  </r>
  <r>
    <s v="MEM5077"/>
    <x v="0"/>
    <x v="1"/>
    <n v="50"/>
    <x v="1"/>
    <x v="6"/>
    <x v="1"/>
    <x v="2"/>
    <n v="25"/>
    <n v="2.4"/>
    <x v="0"/>
    <x v="0"/>
    <n v="19155.63"/>
    <n v="2695.32"/>
    <n v="912.25"/>
    <n v="0"/>
    <n v="71500.11"/>
    <n v="79651.61"/>
    <n v="11709.18"/>
    <n v="139442.54"/>
    <n v="626594850.33999527"/>
    <n v="62659.485033999525"/>
  </r>
  <r>
    <s v="MEM5078"/>
    <x v="5"/>
    <x v="1"/>
    <n v="44"/>
    <x v="1"/>
    <x v="0"/>
    <x v="2"/>
    <x v="5"/>
    <n v="21"/>
    <n v="3.1"/>
    <x v="1"/>
    <x v="0"/>
    <n v="15812.59"/>
    <n v="4373.47"/>
    <n v="4612.88"/>
    <n v="0"/>
    <n v="29812.31"/>
    <n v="56507.62"/>
    <n v="-5619.24"/>
    <n v="91939.17"/>
    <n v="626594850.33999527"/>
    <n v="62659.485033999525"/>
  </r>
  <r>
    <s v="MEM5079"/>
    <x v="1"/>
    <x v="0"/>
    <n v="38"/>
    <x v="1"/>
    <x v="3"/>
    <x v="0"/>
    <x v="3"/>
    <n v="32"/>
    <n v="3.04"/>
    <x v="1"/>
    <x v="0"/>
    <n v="9082.09"/>
    <n v="3274.97"/>
    <n v="636.66"/>
    <n v="0"/>
    <n v="17516.650000000001"/>
    <n v="26110.25"/>
    <n v="-23014.59"/>
    <n v="66641.490000000005"/>
    <n v="626594850.33999527"/>
    <n v="62659.485033999525"/>
  </r>
  <r>
    <s v="MEM5080"/>
    <x v="5"/>
    <x v="1"/>
    <n v="45"/>
    <x v="1"/>
    <x v="2"/>
    <x v="0"/>
    <x v="0"/>
    <n v="32"/>
    <n v="2.54"/>
    <x v="1"/>
    <x v="0"/>
    <n v="12052.01"/>
    <n v="1380.97"/>
    <n v="222.87"/>
    <n v="0"/>
    <n v="39667.769999999997"/>
    <n v="53500.23"/>
    <n v="2342.52"/>
    <n v="90825.48"/>
    <n v="626594850.33999527"/>
    <n v="62659.485033999525"/>
  </r>
  <r>
    <s v="MEM5081"/>
    <x v="5"/>
    <x v="1"/>
    <n v="36"/>
    <x v="1"/>
    <x v="4"/>
    <x v="3"/>
    <x v="2"/>
    <n v="32"/>
    <n v="1.42"/>
    <x v="1"/>
    <x v="0"/>
    <n v="10348.43"/>
    <n v="4471.05"/>
    <n v="6351.67"/>
    <n v="0"/>
    <n v="24084.74"/>
    <n v="29420.44"/>
    <n v="9014.83"/>
    <n v="44490.35"/>
    <n v="626594850.33999527"/>
    <n v="62659.485033999525"/>
  </r>
  <r>
    <s v="MEM5082"/>
    <x v="3"/>
    <x v="1"/>
    <n v="55"/>
    <x v="1"/>
    <x v="0"/>
    <x v="0"/>
    <x v="5"/>
    <n v="27"/>
    <n v="3.41"/>
    <x v="0"/>
    <x v="0"/>
    <n v="13334.79"/>
    <n v="1430.98"/>
    <n v="6823.75"/>
    <n v="0"/>
    <n v="18580.560000000001"/>
    <n v="66557.179999999993"/>
    <n v="-12237.6"/>
    <n v="97375.34"/>
    <n v="626594850.33999527"/>
    <n v="62659.485033999525"/>
  </r>
  <r>
    <s v="MEM5083"/>
    <x v="6"/>
    <x v="1"/>
    <n v="31"/>
    <x v="1"/>
    <x v="4"/>
    <x v="0"/>
    <x v="2"/>
    <n v="36"/>
    <n v="2.91"/>
    <x v="0"/>
    <x v="0"/>
    <n v="1520.34"/>
    <n v="1464.43"/>
    <n v="6800.39"/>
    <n v="0"/>
    <n v="1838.81"/>
    <n v="7151.54"/>
    <n v="-23637.05"/>
    <n v="32627.4"/>
    <n v="626594850.33999527"/>
    <n v="62659.485033999525"/>
  </r>
  <r>
    <s v="MEM5084"/>
    <x v="6"/>
    <x v="0"/>
    <n v="65"/>
    <x v="0"/>
    <x v="2"/>
    <x v="3"/>
    <x v="3"/>
    <n v="34"/>
    <n v="2.29"/>
    <x v="1"/>
    <x v="0"/>
    <n v="11691.04"/>
    <n v="4597.08"/>
    <n v="5866.11"/>
    <n v="0"/>
    <n v="23799.24"/>
    <n v="32320.01"/>
    <n v="7714.47"/>
    <n v="48404.78"/>
    <n v="626594850.33999527"/>
    <n v="62659.485033999525"/>
  </r>
  <r>
    <s v="MEM5085"/>
    <x v="0"/>
    <x v="0"/>
    <n v="36"/>
    <x v="1"/>
    <x v="3"/>
    <x v="0"/>
    <x v="0"/>
    <n v="25"/>
    <n v="2.41"/>
    <x v="1"/>
    <x v="0"/>
    <n v="16238.06"/>
    <n v="1616.51"/>
    <n v="6503.42"/>
    <n v="0"/>
    <n v="77192.91"/>
    <n v="26381.67"/>
    <n v="-11656.48"/>
    <n v="115231.06"/>
    <n v="626594850.33999527"/>
    <n v="62659.485033999525"/>
  </r>
  <r>
    <s v="MEM5086"/>
    <x v="3"/>
    <x v="0"/>
    <n v="80"/>
    <x v="0"/>
    <x v="1"/>
    <x v="1"/>
    <x v="3"/>
    <n v="28"/>
    <n v="2.23"/>
    <x v="1"/>
    <x v="0"/>
    <n v="10535.44"/>
    <n v="3929.25"/>
    <n v="424.06"/>
    <n v="0"/>
    <n v="28262.240000000002"/>
    <n v="45021.51"/>
    <n v="14364.54"/>
    <n v="58919.21"/>
    <n v="626594850.33999527"/>
    <n v="62659.485033999525"/>
  </r>
  <r>
    <s v="MEM5087"/>
    <x v="9"/>
    <x v="1"/>
    <n v="62"/>
    <x v="0"/>
    <x v="1"/>
    <x v="0"/>
    <x v="3"/>
    <n v="29"/>
    <n v="1.67"/>
    <x v="1"/>
    <x v="0"/>
    <n v="2501.77"/>
    <n v="4252.28"/>
    <n v="2782.96"/>
    <n v="0"/>
    <n v="3578.01"/>
    <n v="11197.32"/>
    <n v="-6118.82"/>
    <n v="20894.150000000001"/>
    <n v="626594850.33999527"/>
    <n v="62659.485033999525"/>
  </r>
  <r>
    <s v="MEM5088"/>
    <x v="9"/>
    <x v="0"/>
    <n v="78"/>
    <x v="0"/>
    <x v="0"/>
    <x v="0"/>
    <x v="0"/>
    <n v="39"/>
    <n v="1.77"/>
    <x v="1"/>
    <x v="0"/>
    <n v="16716.75"/>
    <n v="4816.05"/>
    <n v="6481.4"/>
    <n v="0"/>
    <n v="44105"/>
    <n v="55240.53"/>
    <n v="12611.63"/>
    <n v="86733.9"/>
    <n v="626594850.33999527"/>
    <n v="62659.485033999525"/>
  </r>
  <r>
    <s v="MEM5089"/>
    <x v="6"/>
    <x v="0"/>
    <n v="49"/>
    <x v="1"/>
    <x v="5"/>
    <x v="1"/>
    <x v="0"/>
    <n v="31"/>
    <n v="1.41"/>
    <x v="1"/>
    <x v="0"/>
    <n v="6836.78"/>
    <n v="4525.49"/>
    <n v="3481.78"/>
    <n v="0"/>
    <n v="21818.79"/>
    <n v="26276.45"/>
    <n v="-22494.41"/>
    <n v="70589.649999999994"/>
    <n v="626594850.33999527"/>
    <n v="62659.485033999525"/>
  </r>
  <r>
    <s v="MEM5090"/>
    <x v="3"/>
    <x v="1"/>
    <n v="46"/>
    <x v="1"/>
    <x v="3"/>
    <x v="1"/>
    <x v="5"/>
    <n v="34"/>
    <n v="0.54"/>
    <x v="1"/>
    <x v="0"/>
    <n v="917.97"/>
    <n v="4250.28"/>
    <n v="1266.8"/>
    <n v="0"/>
    <n v="3067.59"/>
    <n v="2247.25"/>
    <n v="1502.89"/>
    <n v="3811.95"/>
    <n v="626594850.33999527"/>
    <n v="62659.485033999525"/>
  </r>
  <r>
    <s v="MEM5091"/>
    <x v="7"/>
    <x v="0"/>
    <n v="35"/>
    <x v="1"/>
    <x v="1"/>
    <x v="3"/>
    <x v="3"/>
    <n v="20"/>
    <n v="3.38"/>
    <x v="0"/>
    <x v="0"/>
    <n v="1441.61"/>
    <n v="2184.48"/>
    <n v="2322.61"/>
    <n v="0"/>
    <n v="6363.17"/>
    <n v="6117.51"/>
    <n v="17122.099999999999"/>
    <n v="-4641.42"/>
    <n v="626594850.33999527"/>
    <n v="62659.485033999525"/>
  </r>
  <r>
    <s v="MEM5092"/>
    <x v="7"/>
    <x v="1"/>
    <n v="56"/>
    <x v="0"/>
    <x v="0"/>
    <x v="0"/>
    <x v="3"/>
    <n v="25"/>
    <n v="3.36"/>
    <x v="1"/>
    <x v="0"/>
    <n v="12825.36"/>
    <n v="3689.01"/>
    <n v="3538.36"/>
    <n v="0"/>
    <n v="23966.66"/>
    <n v="39469.33"/>
    <n v="-29349.93"/>
    <n v="92785.919999999998"/>
    <n v="626594850.33999527"/>
    <n v="62659.485033999525"/>
  </r>
  <r>
    <s v="MEM5093"/>
    <x v="5"/>
    <x v="0"/>
    <n v="60"/>
    <x v="0"/>
    <x v="0"/>
    <x v="0"/>
    <x v="3"/>
    <n v="21"/>
    <n v="2.33"/>
    <x v="0"/>
    <x v="0"/>
    <n v="5166.8100000000004"/>
    <n v="1495.16"/>
    <n v="6243.02"/>
    <n v="0"/>
    <n v="21431.15"/>
    <n v="23044.07"/>
    <n v="8139.07"/>
    <n v="36336.15"/>
    <n v="626594850.33999527"/>
    <n v="62659.485033999525"/>
  </r>
  <r>
    <s v="MEM5094"/>
    <x v="3"/>
    <x v="1"/>
    <n v="63"/>
    <x v="0"/>
    <x v="5"/>
    <x v="0"/>
    <x v="5"/>
    <n v="28"/>
    <n v="1.32"/>
    <x v="1"/>
    <x v="0"/>
    <n v="12823.11"/>
    <n v="727.66"/>
    <n v="3811.18"/>
    <n v="0"/>
    <n v="17634.599999999999"/>
    <n v="44847.4"/>
    <n v="-10097.76"/>
    <n v="72579.759999999995"/>
    <n v="626594850.33999527"/>
    <n v="62659.485033999525"/>
  </r>
  <r>
    <s v="MEM5095"/>
    <x v="0"/>
    <x v="1"/>
    <n v="79"/>
    <x v="0"/>
    <x v="0"/>
    <x v="2"/>
    <x v="4"/>
    <n v="42"/>
    <n v="2.35"/>
    <x v="0"/>
    <x v="0"/>
    <n v="13969.77"/>
    <n v="707.77"/>
    <n v="2126.54"/>
    <n v="0"/>
    <n v="27639.9"/>
    <n v="57627.18"/>
    <n v="-6942.77"/>
    <n v="92209.85"/>
    <n v="626594850.33999527"/>
    <n v="62659.485033999525"/>
  </r>
  <r>
    <s v="MEM5096"/>
    <x v="8"/>
    <x v="0"/>
    <n v="78"/>
    <x v="0"/>
    <x v="2"/>
    <x v="0"/>
    <x v="5"/>
    <n v="33"/>
    <n v="1.7"/>
    <x v="1"/>
    <x v="0"/>
    <n v="7917.57"/>
    <n v="2783.81"/>
    <n v="4201.0200000000004"/>
    <n v="0"/>
    <n v="13472.99"/>
    <n v="27535.919999999998"/>
    <n v="28522.37"/>
    <n v="12486.54"/>
    <n v="626594850.33999527"/>
    <n v="62659.485033999525"/>
  </r>
  <r>
    <s v="MEM5097"/>
    <x v="1"/>
    <x v="0"/>
    <n v="26"/>
    <x v="2"/>
    <x v="6"/>
    <x v="1"/>
    <x v="5"/>
    <n v="35"/>
    <n v="3.29"/>
    <x v="1"/>
    <x v="0"/>
    <n v="8386.7900000000009"/>
    <n v="1593.61"/>
    <n v="1112.83"/>
    <n v="0"/>
    <n v="26230.92"/>
    <n v="23247.77"/>
    <n v="-15802.91"/>
    <n v="65281.599999999999"/>
    <n v="626594850.33999527"/>
    <n v="62659.485033999525"/>
  </r>
  <r>
    <s v="MEM5098"/>
    <x v="9"/>
    <x v="1"/>
    <n v="22"/>
    <x v="2"/>
    <x v="0"/>
    <x v="0"/>
    <x v="5"/>
    <n v="28"/>
    <n v="3.22"/>
    <x v="1"/>
    <x v="0"/>
    <n v="15967.86"/>
    <n v="185.08"/>
    <n v="900.43"/>
    <n v="0"/>
    <n v="28961.56"/>
    <n v="33061.26"/>
    <n v="19835.18"/>
    <n v="42187.64"/>
    <n v="626594850.33999527"/>
    <n v="62659.485033999525"/>
  </r>
  <r>
    <s v="MEM5099"/>
    <x v="1"/>
    <x v="1"/>
    <n v="67"/>
    <x v="0"/>
    <x v="6"/>
    <x v="3"/>
    <x v="3"/>
    <n v="43"/>
    <n v="2.71"/>
    <x v="0"/>
    <x v="0"/>
    <n v="18748.41"/>
    <n v="4575.51"/>
    <n v="3138.91"/>
    <n v="0"/>
    <n v="66590.320000000007"/>
    <n v="38069.9"/>
    <n v="13204.76"/>
    <n v="91455.46"/>
    <n v="626594850.33999527"/>
    <n v="62659.485033999525"/>
  </r>
  <r>
    <s v="MEM5100"/>
    <x v="5"/>
    <x v="0"/>
    <n v="65"/>
    <x v="0"/>
    <x v="6"/>
    <x v="1"/>
    <x v="2"/>
    <n v="25"/>
    <n v="2.4700000000000002"/>
    <x v="1"/>
    <x v="0"/>
    <n v="5172.47"/>
    <n v="1932.74"/>
    <n v="3574.79"/>
    <n v="0"/>
    <n v="7089.86"/>
    <n v="13724.94"/>
    <n v="-23154.98"/>
    <n v="43969.78"/>
    <n v="626594850.33999527"/>
    <n v="62659.485033999525"/>
  </r>
  <r>
    <s v="MEM5101"/>
    <x v="7"/>
    <x v="0"/>
    <n v="54"/>
    <x v="1"/>
    <x v="0"/>
    <x v="0"/>
    <x v="1"/>
    <n v="25"/>
    <n v="1.86"/>
    <x v="0"/>
    <x v="0"/>
    <n v="2012.89"/>
    <n v="4182.96"/>
    <n v="581.77"/>
    <n v="0"/>
    <n v="9737.07"/>
    <n v="6872.87"/>
    <n v="-29466.03"/>
    <n v="46075.97"/>
    <n v="626594850.33999527"/>
    <n v="62659.485033999525"/>
  </r>
  <r>
    <s v="MEM5102"/>
    <x v="0"/>
    <x v="1"/>
    <n v="36"/>
    <x v="1"/>
    <x v="3"/>
    <x v="2"/>
    <x v="0"/>
    <n v="32"/>
    <n v="4.68"/>
    <x v="1"/>
    <x v="0"/>
    <n v="18834.939999999999"/>
    <n v="3467.52"/>
    <n v="7050.44"/>
    <n v="0"/>
    <n v="81504.13"/>
    <n v="73408.95"/>
    <n v="-9431.01"/>
    <n v="164344.09"/>
    <n v="626594850.33999527"/>
    <n v="62659.485033999525"/>
  </r>
  <r>
    <s v="MEM5103"/>
    <x v="6"/>
    <x v="0"/>
    <n v="58"/>
    <x v="0"/>
    <x v="1"/>
    <x v="1"/>
    <x v="4"/>
    <n v="30"/>
    <n v="0.38"/>
    <x v="1"/>
    <x v="0"/>
    <n v="4270.9399999999996"/>
    <n v="4967.34"/>
    <n v="1269.99"/>
    <n v="0"/>
    <n v="18467.05"/>
    <n v="16453.78"/>
    <n v="27010.09"/>
    <n v="7910.74"/>
    <n v="626594850.33999527"/>
    <n v="62659.485033999525"/>
  </r>
  <r>
    <s v="MEM5104"/>
    <x v="9"/>
    <x v="0"/>
    <n v="58"/>
    <x v="0"/>
    <x v="2"/>
    <x v="0"/>
    <x v="1"/>
    <n v="34"/>
    <n v="2.58"/>
    <x v="1"/>
    <x v="0"/>
    <n v="10063.31"/>
    <n v="4373.24"/>
    <n v="6941.78"/>
    <n v="0"/>
    <n v="26341.08"/>
    <n v="47705.16"/>
    <n v="15212.35"/>
    <n v="58833.89"/>
    <n v="626594850.33999527"/>
    <n v="62659.485033999525"/>
  </r>
  <r>
    <s v="MEM5105"/>
    <x v="0"/>
    <x v="1"/>
    <n v="77"/>
    <x v="0"/>
    <x v="3"/>
    <x v="0"/>
    <x v="3"/>
    <n v="37"/>
    <n v="2.3199999999999998"/>
    <x v="1"/>
    <x v="0"/>
    <n v="9162.85"/>
    <n v="905.8"/>
    <n v="7991.25"/>
    <n v="0"/>
    <n v="43145.55"/>
    <n v="28464.78"/>
    <n v="-4903.63"/>
    <n v="76513.960000000006"/>
    <n v="626594850.33999527"/>
    <n v="62659.485033999525"/>
  </r>
  <r>
    <s v="MEM5106"/>
    <x v="7"/>
    <x v="1"/>
    <n v="80"/>
    <x v="0"/>
    <x v="4"/>
    <x v="3"/>
    <x v="5"/>
    <n v="23"/>
    <n v="2.09"/>
    <x v="1"/>
    <x v="0"/>
    <n v="2466.62"/>
    <n v="1158.51"/>
    <n v="6047.71"/>
    <n v="0"/>
    <n v="3520.09"/>
    <n v="5942.67"/>
    <n v="6545.73"/>
    <n v="2917.03"/>
    <n v="626594850.33999527"/>
    <n v="62659.485033999525"/>
  </r>
  <r>
    <s v="MEM5107"/>
    <x v="5"/>
    <x v="0"/>
    <n v="80"/>
    <x v="0"/>
    <x v="6"/>
    <x v="0"/>
    <x v="3"/>
    <n v="32"/>
    <n v="3.79"/>
    <x v="1"/>
    <x v="0"/>
    <n v="11002.11"/>
    <n v="1974.23"/>
    <n v="6060.34"/>
    <n v="0"/>
    <n v="30896.84"/>
    <n v="52405.03"/>
    <n v="10666.47"/>
    <n v="72635.399999999994"/>
    <n v="626594850.33999527"/>
    <n v="62659.485033999525"/>
  </r>
  <r>
    <s v="MEM5108"/>
    <x v="9"/>
    <x v="1"/>
    <n v="54"/>
    <x v="1"/>
    <x v="0"/>
    <x v="0"/>
    <x v="4"/>
    <n v="29"/>
    <n v="3.09"/>
    <x v="1"/>
    <x v="0"/>
    <n v="18019.669999999998"/>
    <n v="2425.12"/>
    <n v="3623.55"/>
    <n v="0"/>
    <n v="50745.58"/>
    <n v="31321.02"/>
    <n v="-16618.57"/>
    <n v="98685.17"/>
    <n v="626594850.33999527"/>
    <n v="62659.485033999525"/>
  </r>
  <r>
    <s v="MEM5109"/>
    <x v="9"/>
    <x v="0"/>
    <n v="45"/>
    <x v="1"/>
    <x v="6"/>
    <x v="2"/>
    <x v="1"/>
    <n v="30"/>
    <n v="3.46"/>
    <x v="1"/>
    <x v="0"/>
    <n v="15831.28"/>
    <n v="2469.4299999999998"/>
    <n v="7317.71"/>
    <n v="0"/>
    <n v="33750.080000000002"/>
    <n v="44559.15"/>
    <n v="-26442.16"/>
    <n v="104751.39"/>
    <n v="626594850.33999527"/>
    <n v="62659.485033999525"/>
  </r>
  <r>
    <s v="MEM5110"/>
    <x v="8"/>
    <x v="1"/>
    <n v="28"/>
    <x v="2"/>
    <x v="4"/>
    <x v="0"/>
    <x v="0"/>
    <n v="19"/>
    <n v="3.85"/>
    <x v="1"/>
    <x v="0"/>
    <n v="5908.48"/>
    <n v="589.54"/>
    <n v="2667.2"/>
    <n v="0"/>
    <n v="28795.73"/>
    <n v="9973.83"/>
    <n v="17284.72"/>
    <n v="21484.84"/>
    <n v="626594850.33999527"/>
    <n v="62659.485033999525"/>
  </r>
  <r>
    <s v="MEM5111"/>
    <x v="2"/>
    <x v="1"/>
    <n v="72"/>
    <x v="0"/>
    <x v="5"/>
    <x v="1"/>
    <x v="0"/>
    <n v="31"/>
    <n v="1.89"/>
    <x v="1"/>
    <x v="0"/>
    <n v="10415.98"/>
    <n v="404.04"/>
    <n v="5288.79"/>
    <n v="0"/>
    <n v="20966.03"/>
    <n v="49093.919999999998"/>
    <n v="14436.89"/>
    <n v="55623.06"/>
    <n v="626594850.33999527"/>
    <n v="62659.485033999525"/>
  </r>
  <r>
    <s v="MEM5112"/>
    <x v="7"/>
    <x v="0"/>
    <n v="74"/>
    <x v="0"/>
    <x v="0"/>
    <x v="3"/>
    <x v="5"/>
    <n v="25"/>
    <n v="2.73"/>
    <x v="0"/>
    <x v="0"/>
    <n v="961.32"/>
    <n v="1998.69"/>
    <n v="4515.99"/>
    <n v="0"/>
    <n v="1828.83"/>
    <n v="1999.5"/>
    <n v="-22136.87"/>
    <n v="25965.200000000001"/>
    <n v="626594850.33999527"/>
    <n v="62659.485033999525"/>
  </r>
  <r>
    <s v="MEM5113"/>
    <x v="8"/>
    <x v="1"/>
    <n v="65"/>
    <x v="0"/>
    <x v="1"/>
    <x v="1"/>
    <x v="4"/>
    <n v="25"/>
    <n v="3.15"/>
    <x v="0"/>
    <x v="0"/>
    <n v="934.96"/>
    <n v="354.02"/>
    <n v="4042.49"/>
    <n v="0"/>
    <n v="2949.33"/>
    <n v="3625.17"/>
    <n v="-21851.13"/>
    <n v="28425.63"/>
    <n v="626594850.33999527"/>
    <n v="62659.485033999525"/>
  </r>
  <r>
    <s v="MEM5114"/>
    <x v="7"/>
    <x v="1"/>
    <n v="32"/>
    <x v="1"/>
    <x v="2"/>
    <x v="1"/>
    <x v="4"/>
    <n v="28"/>
    <n v="3.14"/>
    <x v="1"/>
    <x v="0"/>
    <n v="11002.79"/>
    <n v="4590.67"/>
    <n v="77.13"/>
    <n v="0"/>
    <n v="13881.77"/>
    <n v="28171.439999999999"/>
    <n v="27530.720000000001"/>
    <n v="14522.49"/>
    <n v="626594850.33999527"/>
    <n v="62659.485033999525"/>
  </r>
  <r>
    <s v="MEM5115"/>
    <x v="0"/>
    <x v="0"/>
    <n v="30"/>
    <x v="2"/>
    <x v="1"/>
    <x v="0"/>
    <x v="4"/>
    <n v="18"/>
    <n v="3.93"/>
    <x v="1"/>
    <x v="0"/>
    <n v="12696.22"/>
    <n v="267.36"/>
    <n v="5485.53"/>
    <n v="0"/>
    <n v="19331.740000000002"/>
    <n v="50732.959999999999"/>
    <n v="-14270.76"/>
    <n v="84335.46"/>
    <n v="626594850.33999527"/>
    <n v="62659.485033999525"/>
  </r>
  <r>
    <s v="MEM5116"/>
    <x v="0"/>
    <x v="0"/>
    <n v="67"/>
    <x v="0"/>
    <x v="4"/>
    <x v="1"/>
    <x v="1"/>
    <n v="36"/>
    <n v="3.26"/>
    <x v="1"/>
    <x v="0"/>
    <n v="10521.74"/>
    <n v="3771.95"/>
    <n v="2481.64"/>
    <n v="0"/>
    <n v="32314.38"/>
    <n v="38634.57"/>
    <n v="11203.32"/>
    <n v="59745.63"/>
    <n v="626594850.33999527"/>
    <n v="62659.485033999525"/>
  </r>
  <r>
    <s v="MEM5117"/>
    <x v="7"/>
    <x v="0"/>
    <n v="24"/>
    <x v="2"/>
    <x v="4"/>
    <x v="0"/>
    <x v="5"/>
    <n v="40"/>
    <n v="3.02"/>
    <x v="1"/>
    <x v="0"/>
    <n v="6566.19"/>
    <n v="1380.61"/>
    <n v="2532.06"/>
    <n v="0"/>
    <n v="8755.98"/>
    <n v="25454.53"/>
    <n v="-16886.41"/>
    <n v="51096.92"/>
    <n v="626594850.33999527"/>
    <n v="62659.485033999525"/>
  </r>
  <r>
    <s v="MEM5118"/>
    <x v="7"/>
    <x v="1"/>
    <n v="35"/>
    <x v="1"/>
    <x v="1"/>
    <x v="3"/>
    <x v="1"/>
    <n v="23"/>
    <n v="2.95"/>
    <x v="1"/>
    <x v="0"/>
    <n v="548.16"/>
    <n v="3725.7"/>
    <n v="554.71"/>
    <n v="0"/>
    <n v="1318.52"/>
    <n v="2098.7199999999998"/>
    <n v="13494.96"/>
    <n v="-10077.719999999999"/>
    <n v="626594850.33999527"/>
    <n v="62659.485033999525"/>
  </r>
  <r>
    <s v="MEM5119"/>
    <x v="1"/>
    <x v="0"/>
    <n v="34"/>
    <x v="1"/>
    <x v="3"/>
    <x v="0"/>
    <x v="3"/>
    <n v="31"/>
    <n v="2.58"/>
    <x v="0"/>
    <x v="0"/>
    <n v="15400.94"/>
    <n v="1213.52"/>
    <n v="1549.12"/>
    <n v="0"/>
    <n v="70836.33"/>
    <n v="33377.9"/>
    <n v="-16687.5"/>
    <n v="120901.73"/>
    <n v="626594850.33999527"/>
    <n v="62659.485033999525"/>
  </r>
  <r>
    <s v="MEM5120"/>
    <x v="3"/>
    <x v="1"/>
    <n v="27"/>
    <x v="2"/>
    <x v="3"/>
    <x v="1"/>
    <x v="3"/>
    <n v="25"/>
    <n v="1.9"/>
    <x v="1"/>
    <x v="0"/>
    <n v="17264.96"/>
    <n v="1784.41"/>
    <n v="4533.1499999999996"/>
    <n v="0"/>
    <n v="34573.82"/>
    <n v="44473.05"/>
    <n v="14547.88"/>
    <n v="64498.99"/>
    <n v="626594850.33999527"/>
    <n v="62659.485033999525"/>
  </r>
  <r>
    <s v="MEM5121"/>
    <x v="2"/>
    <x v="0"/>
    <n v="38"/>
    <x v="1"/>
    <x v="5"/>
    <x v="1"/>
    <x v="3"/>
    <n v="22"/>
    <n v="3.34"/>
    <x v="1"/>
    <x v="0"/>
    <n v="1254.74"/>
    <n v="2538.92"/>
    <n v="4484.58"/>
    <n v="0"/>
    <n v="3033.83"/>
    <n v="3669"/>
    <n v="11692.41"/>
    <n v="-4989.58"/>
    <n v="626594850.33999527"/>
    <n v="62659.485033999525"/>
  </r>
  <r>
    <s v="MEM5122"/>
    <x v="0"/>
    <x v="1"/>
    <n v="73"/>
    <x v="0"/>
    <x v="1"/>
    <x v="3"/>
    <x v="4"/>
    <n v="32"/>
    <n v="1.28"/>
    <x v="0"/>
    <x v="0"/>
    <n v="19491.32"/>
    <n v="978.68"/>
    <n v="3900.92"/>
    <n v="0"/>
    <n v="49885.19"/>
    <n v="82311.210000000006"/>
    <n v="4682.55"/>
    <n v="127513.85"/>
    <n v="626594850.33999527"/>
    <n v="62659.485033999525"/>
  </r>
  <r>
    <s v="MEM5123"/>
    <x v="7"/>
    <x v="1"/>
    <n v="26"/>
    <x v="2"/>
    <x v="3"/>
    <x v="2"/>
    <x v="5"/>
    <n v="27"/>
    <n v="2.62"/>
    <x v="1"/>
    <x v="0"/>
    <n v="11139.66"/>
    <n v="1011.09"/>
    <n v="3877.27"/>
    <n v="0"/>
    <n v="26306.2"/>
    <n v="39959.980000000003"/>
    <n v="-10076.23"/>
    <n v="76342.41"/>
    <n v="626594850.33999527"/>
    <n v="62659.485033999525"/>
  </r>
  <r>
    <s v="MEM5124"/>
    <x v="3"/>
    <x v="1"/>
    <n v="78"/>
    <x v="0"/>
    <x v="4"/>
    <x v="3"/>
    <x v="4"/>
    <n v="26"/>
    <n v="1.97"/>
    <x v="0"/>
    <x v="0"/>
    <n v="8094.69"/>
    <n v="3934.42"/>
    <n v="2194.4"/>
    <n v="0"/>
    <n v="40363.99"/>
    <n v="39854.160000000003"/>
    <n v="28071.55"/>
    <n v="52146.6"/>
    <n v="626594850.33999527"/>
    <n v="62659.485033999525"/>
  </r>
  <r>
    <s v="MEM5125"/>
    <x v="9"/>
    <x v="0"/>
    <n v="52"/>
    <x v="1"/>
    <x v="4"/>
    <x v="1"/>
    <x v="1"/>
    <n v="27"/>
    <n v="1.51"/>
    <x v="1"/>
    <x v="0"/>
    <n v="10391.11"/>
    <n v="1893.57"/>
    <n v="128.25"/>
    <n v="0"/>
    <n v="32204.75"/>
    <n v="36937.03"/>
    <n v="-24189.31"/>
    <n v="93331.09"/>
    <n v="626594850.33999527"/>
    <n v="62659.485033999525"/>
  </r>
  <r>
    <s v="MEM5126"/>
    <x v="6"/>
    <x v="0"/>
    <n v="66"/>
    <x v="0"/>
    <x v="4"/>
    <x v="0"/>
    <x v="3"/>
    <n v="24"/>
    <n v="3.42"/>
    <x v="1"/>
    <x v="0"/>
    <n v="17511.419999999998"/>
    <n v="1245.33"/>
    <n v="6383.86"/>
    <n v="0"/>
    <n v="40564.15"/>
    <n v="80872.67"/>
    <n v="-3131.32"/>
    <n v="124568.14"/>
    <n v="626594850.33999527"/>
    <n v="62659.485033999525"/>
  </r>
  <r>
    <s v="MEM5127"/>
    <x v="5"/>
    <x v="1"/>
    <n v="59"/>
    <x v="0"/>
    <x v="3"/>
    <x v="1"/>
    <x v="3"/>
    <n v="30"/>
    <n v="4.01"/>
    <x v="1"/>
    <x v="0"/>
    <n v="9923.34"/>
    <n v="1076.51"/>
    <n v="6813.37"/>
    <n v="0"/>
    <n v="37352.239999999998"/>
    <n v="35257.120000000003"/>
    <n v="-1564.13"/>
    <n v="74173.490000000005"/>
    <n v="626594850.33999527"/>
    <n v="62659.485033999525"/>
  </r>
  <r>
    <s v="MEM5128"/>
    <x v="5"/>
    <x v="0"/>
    <n v="61"/>
    <x v="0"/>
    <x v="0"/>
    <x v="1"/>
    <x v="3"/>
    <n v="32"/>
    <n v="2.0499999999999998"/>
    <x v="1"/>
    <x v="0"/>
    <n v="17411.79"/>
    <n v="2740.89"/>
    <n v="5385.13"/>
    <n v="0"/>
    <n v="50534.43"/>
    <n v="63966.82"/>
    <n v="-9076.67"/>
    <n v="123577.92"/>
    <n v="626594850.33999527"/>
    <n v="62659.485033999525"/>
  </r>
  <r>
    <s v="MEM5129"/>
    <x v="2"/>
    <x v="1"/>
    <n v="24"/>
    <x v="2"/>
    <x v="6"/>
    <x v="3"/>
    <x v="3"/>
    <n v="23"/>
    <n v="1.73"/>
    <x v="0"/>
    <x v="0"/>
    <n v="14364.69"/>
    <n v="959.32"/>
    <n v="6195.7"/>
    <n v="0"/>
    <n v="21166.880000000001"/>
    <n v="30426.14"/>
    <n v="-20092.3"/>
    <n v="71685.320000000007"/>
    <n v="626594850.33999527"/>
    <n v="62659.485033999525"/>
  </r>
  <r>
    <s v="MEM5130"/>
    <x v="3"/>
    <x v="1"/>
    <n v="69"/>
    <x v="0"/>
    <x v="2"/>
    <x v="0"/>
    <x v="3"/>
    <n v="39"/>
    <n v="2.12"/>
    <x v="0"/>
    <x v="0"/>
    <n v="8947.19"/>
    <n v="2330.66"/>
    <n v="605.32000000000005"/>
    <n v="0"/>
    <n v="14181.24"/>
    <n v="34083.769999999997"/>
    <n v="-28426.639999999999"/>
    <n v="76691.649999999994"/>
    <n v="626594850.33999527"/>
    <n v="62659.485033999525"/>
  </r>
  <r>
    <s v="MEM5131"/>
    <x v="7"/>
    <x v="0"/>
    <n v="25"/>
    <x v="2"/>
    <x v="4"/>
    <x v="0"/>
    <x v="1"/>
    <n v="22"/>
    <n v="2.2999999999999998"/>
    <x v="0"/>
    <x v="0"/>
    <n v="12015.42"/>
    <n v="779.85"/>
    <n v="891.63"/>
    <n v="0"/>
    <n v="22378.27"/>
    <n v="50141.09"/>
    <n v="-27798.6"/>
    <n v="100317.96"/>
    <n v="626594850.33999527"/>
    <n v="62659.485033999525"/>
  </r>
  <r>
    <s v="MEM5132"/>
    <x v="4"/>
    <x v="0"/>
    <n v="49"/>
    <x v="1"/>
    <x v="1"/>
    <x v="1"/>
    <x v="5"/>
    <n v="37"/>
    <n v="2.73"/>
    <x v="1"/>
    <x v="0"/>
    <n v="1921.63"/>
    <n v="1720.71"/>
    <n v="5577.56"/>
    <n v="0"/>
    <n v="3667.83"/>
    <n v="2618.73"/>
    <n v="29005.89"/>
    <n v="-22719.33"/>
    <n v="626594850.33999527"/>
    <n v="62659.485033999525"/>
  </r>
  <r>
    <s v="MEM5133"/>
    <x v="6"/>
    <x v="0"/>
    <n v="39"/>
    <x v="1"/>
    <x v="5"/>
    <x v="3"/>
    <x v="2"/>
    <n v="35"/>
    <n v="1.86"/>
    <x v="1"/>
    <x v="0"/>
    <n v="11815.44"/>
    <n v="1369.06"/>
    <n v="826.83"/>
    <n v="0"/>
    <n v="29248.91"/>
    <n v="24193.94"/>
    <n v="14119.19"/>
    <n v="39323.660000000003"/>
    <n v="626594850.33999527"/>
    <n v="62659.485033999525"/>
  </r>
  <r>
    <s v="MEM5134"/>
    <x v="7"/>
    <x v="1"/>
    <n v="49"/>
    <x v="1"/>
    <x v="4"/>
    <x v="3"/>
    <x v="2"/>
    <n v="35"/>
    <n v="3.19"/>
    <x v="0"/>
    <x v="0"/>
    <n v="1280.24"/>
    <n v="1081.03"/>
    <n v="1289.92"/>
    <n v="0"/>
    <n v="3476.18"/>
    <n v="2092.98"/>
    <n v="19666.099999999999"/>
    <n v="-14096.94"/>
    <n v="626594850.33999527"/>
    <n v="62659.485033999525"/>
  </r>
  <r>
    <s v="MEM5135"/>
    <x v="6"/>
    <x v="1"/>
    <n v="57"/>
    <x v="0"/>
    <x v="4"/>
    <x v="1"/>
    <x v="3"/>
    <n v="29"/>
    <n v="2.13"/>
    <x v="1"/>
    <x v="0"/>
    <n v="11191.48"/>
    <n v="1264.5"/>
    <n v="1454.72"/>
    <n v="0"/>
    <n v="35281"/>
    <n v="36129.769999999997"/>
    <n v="-9847.36"/>
    <n v="81258.13"/>
    <n v="626594850.33999527"/>
    <n v="62659.485033999525"/>
  </r>
  <r>
    <s v="MEM5136"/>
    <x v="1"/>
    <x v="0"/>
    <n v="56"/>
    <x v="0"/>
    <x v="0"/>
    <x v="1"/>
    <x v="4"/>
    <n v="26"/>
    <n v="2.02"/>
    <x v="0"/>
    <x v="0"/>
    <n v="7503.19"/>
    <n v="1928.25"/>
    <n v="1012.95"/>
    <n v="0"/>
    <n v="26496.69"/>
    <n v="36776.910000000003"/>
    <n v="29428.29"/>
    <n v="33845.31"/>
    <n v="626594850.33999527"/>
    <n v="62659.485033999525"/>
  </r>
  <r>
    <s v="MEM5137"/>
    <x v="6"/>
    <x v="1"/>
    <n v="76"/>
    <x v="0"/>
    <x v="1"/>
    <x v="3"/>
    <x v="5"/>
    <n v="33"/>
    <n v="1.8"/>
    <x v="1"/>
    <x v="0"/>
    <n v="6756.88"/>
    <n v="3382.46"/>
    <n v="7124.56"/>
    <n v="0"/>
    <n v="26012.78"/>
    <n v="8922.68"/>
    <n v="27509.82"/>
    <n v="7425.64"/>
    <n v="626594850.33999527"/>
    <n v="62659.485033999525"/>
  </r>
  <r>
    <s v="MEM5138"/>
    <x v="9"/>
    <x v="1"/>
    <n v="75"/>
    <x v="0"/>
    <x v="3"/>
    <x v="0"/>
    <x v="4"/>
    <n v="16"/>
    <n v="1.43"/>
    <x v="0"/>
    <x v="0"/>
    <n v="2546.44"/>
    <n v="3673.21"/>
    <n v="6593.51"/>
    <n v="0"/>
    <n v="9864.5"/>
    <n v="3394.97"/>
    <n v="-11621.11"/>
    <n v="24880.58"/>
    <n v="626594850.33999527"/>
    <n v="62659.485033999525"/>
  </r>
  <r>
    <s v="MEM5139"/>
    <x v="2"/>
    <x v="0"/>
    <n v="30"/>
    <x v="2"/>
    <x v="0"/>
    <x v="3"/>
    <x v="2"/>
    <n v="30"/>
    <n v="2.54"/>
    <x v="0"/>
    <x v="0"/>
    <n v="19764.330000000002"/>
    <n v="2798.41"/>
    <n v="389.84"/>
    <n v="0"/>
    <n v="25511.19"/>
    <n v="55937.919999999998"/>
    <n v="24229.03"/>
    <n v="57220.08"/>
    <n v="626594850.33999527"/>
    <n v="62659.485033999525"/>
  </r>
  <r>
    <s v="MEM5140"/>
    <x v="0"/>
    <x v="1"/>
    <n v="22"/>
    <x v="2"/>
    <x v="1"/>
    <x v="1"/>
    <x v="0"/>
    <n v="31"/>
    <n v="2.46"/>
    <x v="1"/>
    <x v="0"/>
    <n v="1558.18"/>
    <n v="1548.33"/>
    <n v="585.65"/>
    <n v="0"/>
    <n v="2592.7800000000002"/>
    <n v="4661"/>
    <n v="-14138.44"/>
    <n v="21392.22"/>
    <n v="626594850.33999527"/>
    <n v="62659.485033999525"/>
  </r>
  <r>
    <s v="MEM5141"/>
    <x v="9"/>
    <x v="0"/>
    <n v="23"/>
    <x v="2"/>
    <x v="5"/>
    <x v="1"/>
    <x v="1"/>
    <n v="31"/>
    <n v="2.94"/>
    <x v="0"/>
    <x v="0"/>
    <n v="4425.3"/>
    <n v="3529.94"/>
    <n v="2585.9699999999998"/>
    <n v="0"/>
    <n v="21955.08"/>
    <n v="6326.54"/>
    <n v="-4515.34"/>
    <n v="32796.959999999999"/>
    <n v="626594850.33999527"/>
    <n v="62659.485033999525"/>
  </r>
  <r>
    <s v="MEM5142"/>
    <x v="1"/>
    <x v="1"/>
    <n v="44"/>
    <x v="1"/>
    <x v="0"/>
    <x v="1"/>
    <x v="4"/>
    <n v="39"/>
    <n v="3.94"/>
    <x v="1"/>
    <x v="0"/>
    <n v="17356.87"/>
    <n v="2696.89"/>
    <n v="3086.82"/>
    <n v="0"/>
    <n v="43770.11"/>
    <n v="67759.45"/>
    <n v="-16778.990000000002"/>
    <n v="128308.55"/>
    <n v="626594850.33999527"/>
    <n v="62659.485033999525"/>
  </r>
  <r>
    <s v="MEM5143"/>
    <x v="9"/>
    <x v="0"/>
    <n v="21"/>
    <x v="2"/>
    <x v="1"/>
    <x v="3"/>
    <x v="1"/>
    <n v="30"/>
    <n v="2.2999999999999998"/>
    <x v="1"/>
    <x v="0"/>
    <n v="18099.41"/>
    <n v="1877.02"/>
    <n v="1951.1"/>
    <n v="0"/>
    <n v="63548.28"/>
    <n v="85605.96"/>
    <n v="19337.259999999998"/>
    <n v="129816.98"/>
    <n v="626594850.33999527"/>
    <n v="62659.485033999525"/>
  </r>
  <r>
    <s v="MEM5144"/>
    <x v="5"/>
    <x v="1"/>
    <n v="45"/>
    <x v="1"/>
    <x v="3"/>
    <x v="0"/>
    <x v="0"/>
    <n v="32"/>
    <n v="2.19"/>
    <x v="0"/>
    <x v="0"/>
    <n v="9990.01"/>
    <n v="836.62"/>
    <n v="3715.94"/>
    <n v="0"/>
    <n v="48898.47"/>
    <n v="48516.1"/>
    <n v="28027.96"/>
    <n v="69386.61"/>
    <n v="626594850.33999527"/>
    <n v="62659.485033999525"/>
  </r>
  <r>
    <s v="MEM5145"/>
    <x v="5"/>
    <x v="1"/>
    <n v="80"/>
    <x v="0"/>
    <x v="3"/>
    <x v="1"/>
    <x v="3"/>
    <n v="24"/>
    <n v="2.62"/>
    <x v="0"/>
    <x v="0"/>
    <n v="1742.89"/>
    <n v="4266.5200000000004"/>
    <n v="2958.52"/>
    <n v="0"/>
    <n v="7664.39"/>
    <n v="3315.65"/>
    <n v="1844.5"/>
    <n v="9135.5400000000009"/>
    <n v="626594850.33999527"/>
    <n v="62659.485033999525"/>
  </r>
  <r>
    <s v="MEM5146"/>
    <x v="9"/>
    <x v="0"/>
    <n v="32"/>
    <x v="1"/>
    <x v="2"/>
    <x v="1"/>
    <x v="3"/>
    <n v="28"/>
    <n v="3.09"/>
    <x v="1"/>
    <x v="0"/>
    <n v="10005.219999999999"/>
    <n v="697.46"/>
    <n v="4630.0200000000004"/>
    <n v="0"/>
    <n v="15416.56"/>
    <n v="39322.5"/>
    <n v="16228.36"/>
    <n v="38510.699999999997"/>
    <n v="626594850.33999527"/>
    <n v="62659.485033999525"/>
  </r>
  <r>
    <s v="MEM5147"/>
    <x v="6"/>
    <x v="0"/>
    <n v="52"/>
    <x v="1"/>
    <x v="3"/>
    <x v="3"/>
    <x v="5"/>
    <n v="33"/>
    <n v="2.4700000000000002"/>
    <x v="0"/>
    <x v="0"/>
    <n v="16338.31"/>
    <n v="2868.38"/>
    <n v="1469.93"/>
    <n v="0"/>
    <n v="52115.07"/>
    <n v="57523.88"/>
    <n v="6810.81"/>
    <n v="102828.14"/>
    <n v="626594850.33999527"/>
    <n v="62659.485033999525"/>
  </r>
  <r>
    <s v="MEM5148"/>
    <x v="2"/>
    <x v="1"/>
    <n v="56"/>
    <x v="0"/>
    <x v="6"/>
    <x v="0"/>
    <x v="0"/>
    <n v="35"/>
    <n v="3.28"/>
    <x v="1"/>
    <x v="0"/>
    <n v="8290.9599999999991"/>
    <n v="2730.56"/>
    <n v="998"/>
    <n v="0"/>
    <n v="25928.83"/>
    <n v="33161.33"/>
    <n v="-14228.32"/>
    <n v="73318.48"/>
    <n v="626594850.33999527"/>
    <n v="62659.485033999525"/>
  </r>
  <r>
    <s v="MEM5149"/>
    <x v="9"/>
    <x v="1"/>
    <n v="75"/>
    <x v="0"/>
    <x v="2"/>
    <x v="0"/>
    <x v="5"/>
    <n v="38"/>
    <n v="2.77"/>
    <x v="1"/>
    <x v="0"/>
    <n v="6837.41"/>
    <n v="4200.41"/>
    <n v="582.13"/>
    <n v="0"/>
    <n v="15658.08"/>
    <n v="22419.78"/>
    <n v="6091.65"/>
    <n v="31986.21"/>
    <n v="626594850.33999527"/>
    <n v="62659.485033999525"/>
  </r>
  <r>
    <s v="MEM5150"/>
    <x v="7"/>
    <x v="1"/>
    <n v="43"/>
    <x v="1"/>
    <x v="6"/>
    <x v="0"/>
    <x v="3"/>
    <n v="33"/>
    <n v="2.4"/>
    <x v="1"/>
    <x v="0"/>
    <n v="16245.71"/>
    <n v="3132.76"/>
    <n v="2851.37"/>
    <n v="0"/>
    <n v="37199.089999999997"/>
    <n v="69951.460000000006"/>
    <n v="-11303.1"/>
    <n v="118453.65"/>
    <n v="626594850.33999527"/>
    <n v="62659.485033999525"/>
  </r>
  <r>
    <s v="MEM5151"/>
    <x v="2"/>
    <x v="0"/>
    <n v="38"/>
    <x v="1"/>
    <x v="2"/>
    <x v="2"/>
    <x v="1"/>
    <n v="25"/>
    <n v="1.9"/>
    <x v="1"/>
    <x v="0"/>
    <n v="11757.22"/>
    <n v="4705.07"/>
    <n v="2546.08"/>
    <n v="0"/>
    <n v="34535.279999999999"/>
    <n v="37500.43"/>
    <n v="-23747"/>
    <n v="95782.71"/>
    <n v="626594850.33999527"/>
    <n v="62659.485033999525"/>
  </r>
  <r>
    <s v="MEM5152"/>
    <x v="6"/>
    <x v="1"/>
    <n v="33"/>
    <x v="1"/>
    <x v="0"/>
    <x v="0"/>
    <x v="0"/>
    <n v="35"/>
    <n v="3.33"/>
    <x v="0"/>
    <x v="0"/>
    <n v="12717.47"/>
    <n v="3899.26"/>
    <n v="701.09"/>
    <n v="0"/>
    <n v="42749.81"/>
    <n v="48981.58"/>
    <n v="9012.82"/>
    <n v="82718.570000000007"/>
    <n v="626594850.33999527"/>
    <n v="62659.485033999525"/>
  </r>
  <r>
    <s v="MEM5153"/>
    <x v="9"/>
    <x v="1"/>
    <n v="44"/>
    <x v="1"/>
    <x v="3"/>
    <x v="1"/>
    <x v="4"/>
    <n v="32"/>
    <n v="3.08"/>
    <x v="0"/>
    <x v="0"/>
    <n v="3310.59"/>
    <n v="3440.68"/>
    <n v="7773.89"/>
    <n v="0"/>
    <n v="4673.75"/>
    <n v="4653.59"/>
    <n v="-7627.62"/>
    <n v="16954.96"/>
    <n v="626594850.33999527"/>
    <n v="62659.485033999525"/>
  </r>
  <r>
    <s v="MEM5154"/>
    <x v="9"/>
    <x v="0"/>
    <n v="68"/>
    <x v="0"/>
    <x v="5"/>
    <x v="0"/>
    <x v="0"/>
    <n v="35"/>
    <n v="2.23"/>
    <x v="0"/>
    <x v="0"/>
    <n v="10140.92"/>
    <n v="1388.83"/>
    <n v="7489.85"/>
    <n v="0"/>
    <n v="19071.080000000002"/>
    <n v="15411.87"/>
    <n v="-7126.93"/>
    <n v="41609.879999999997"/>
    <n v="626594850.33999527"/>
    <n v="62659.485033999525"/>
  </r>
  <r>
    <s v="MEM5155"/>
    <x v="0"/>
    <x v="0"/>
    <n v="43"/>
    <x v="1"/>
    <x v="0"/>
    <x v="1"/>
    <x v="2"/>
    <n v="40"/>
    <n v="2.69"/>
    <x v="1"/>
    <x v="0"/>
    <n v="544.21"/>
    <n v="2532.23"/>
    <n v="5031.72"/>
    <n v="0"/>
    <n v="928.65"/>
    <n v="2608.3200000000002"/>
    <n v="5706.35"/>
    <n v="-2169.38"/>
    <n v="626594850.33999527"/>
    <n v="62659.485033999525"/>
  </r>
  <r>
    <s v="MEM5156"/>
    <x v="4"/>
    <x v="0"/>
    <n v="30"/>
    <x v="2"/>
    <x v="6"/>
    <x v="0"/>
    <x v="4"/>
    <n v="29"/>
    <n v="3.05"/>
    <x v="0"/>
    <x v="0"/>
    <n v="698.33"/>
    <n v="2985.69"/>
    <n v="6875.59"/>
    <n v="0"/>
    <n v="3452.25"/>
    <n v="1012.32"/>
    <n v="22006.53"/>
    <n v="-17541.96"/>
    <n v="626594850.33999527"/>
    <n v="62659.485033999525"/>
  </r>
  <r>
    <s v="MEM5157"/>
    <x v="8"/>
    <x v="0"/>
    <n v="44"/>
    <x v="1"/>
    <x v="1"/>
    <x v="0"/>
    <x v="2"/>
    <n v="34"/>
    <n v="3.17"/>
    <x v="0"/>
    <x v="0"/>
    <n v="10971.24"/>
    <n v="561.28"/>
    <n v="629.37"/>
    <n v="0"/>
    <n v="38051.15"/>
    <n v="23910.76"/>
    <n v="-20938.150000000001"/>
    <n v="82900.06"/>
    <n v="626594850.33999527"/>
    <n v="62659.485033999525"/>
  </r>
  <r>
    <s v="MEM5158"/>
    <x v="5"/>
    <x v="0"/>
    <n v="50"/>
    <x v="1"/>
    <x v="6"/>
    <x v="2"/>
    <x v="1"/>
    <n v="23"/>
    <n v="3.26"/>
    <x v="1"/>
    <x v="0"/>
    <n v="10643.22"/>
    <n v="673.24"/>
    <n v="5415.29"/>
    <n v="0"/>
    <n v="34255.760000000002"/>
    <n v="40255.440000000002"/>
    <n v="-2052.27"/>
    <n v="76563.47"/>
    <n v="626594850.33999527"/>
    <n v="62659.485033999525"/>
  </r>
  <r>
    <s v="MEM5159"/>
    <x v="7"/>
    <x v="1"/>
    <n v="48"/>
    <x v="1"/>
    <x v="3"/>
    <x v="1"/>
    <x v="5"/>
    <n v="45"/>
    <n v="1.51"/>
    <x v="1"/>
    <x v="0"/>
    <n v="10551.44"/>
    <n v="1521.65"/>
    <n v="1252.17"/>
    <n v="0"/>
    <n v="45073.94"/>
    <n v="25954.240000000002"/>
    <n v="-27328.2"/>
    <n v="98356.38"/>
    <n v="626594850.33999527"/>
    <n v="62659.485033999525"/>
  </r>
  <r>
    <s v="MEM5160"/>
    <x v="8"/>
    <x v="0"/>
    <n v="43"/>
    <x v="1"/>
    <x v="5"/>
    <x v="1"/>
    <x v="2"/>
    <n v="20"/>
    <n v="3.11"/>
    <x v="0"/>
    <x v="0"/>
    <n v="1929.48"/>
    <n v="232.71"/>
    <n v="4698.1000000000004"/>
    <n v="0"/>
    <n v="2608.5"/>
    <n v="6078.28"/>
    <n v="-7440.47"/>
    <n v="16127.25"/>
    <n v="626594850.33999527"/>
    <n v="62659.485033999525"/>
  </r>
  <r>
    <s v="MEM5161"/>
    <x v="7"/>
    <x v="1"/>
    <n v="31"/>
    <x v="1"/>
    <x v="2"/>
    <x v="2"/>
    <x v="1"/>
    <n v="32"/>
    <n v="3.3"/>
    <x v="1"/>
    <x v="0"/>
    <n v="7515.77"/>
    <n v="3394.81"/>
    <n v="3046.57"/>
    <n v="0"/>
    <n v="23461.43"/>
    <n v="14626.08"/>
    <n v="28523.46"/>
    <n v="9564.0499999999993"/>
    <n v="626594850.33999527"/>
    <n v="62659.485033999525"/>
  </r>
  <r>
    <s v="MEM5162"/>
    <x v="8"/>
    <x v="0"/>
    <n v="73"/>
    <x v="0"/>
    <x v="5"/>
    <x v="1"/>
    <x v="0"/>
    <n v="38"/>
    <n v="3.3"/>
    <x v="1"/>
    <x v="0"/>
    <n v="2235.84"/>
    <n v="2362.4699999999998"/>
    <n v="4516.16"/>
    <n v="0"/>
    <n v="6224.8"/>
    <n v="3174.96"/>
    <n v="-25040.13"/>
    <n v="34439.89"/>
    <n v="626594850.33999527"/>
    <n v="62659.485033999525"/>
  </r>
  <r>
    <s v="MEM5163"/>
    <x v="1"/>
    <x v="1"/>
    <n v="46"/>
    <x v="1"/>
    <x v="1"/>
    <x v="3"/>
    <x v="1"/>
    <n v="20"/>
    <n v="2.44"/>
    <x v="1"/>
    <x v="0"/>
    <n v="8640.98"/>
    <n v="4475.28"/>
    <n v="3117.93"/>
    <n v="0"/>
    <n v="15767.4"/>
    <n v="14724.78"/>
    <n v="-6085.1"/>
    <n v="36577.279999999999"/>
    <n v="626594850.33999527"/>
    <n v="62659.485033999525"/>
  </r>
  <r>
    <s v="MEM5164"/>
    <x v="6"/>
    <x v="0"/>
    <n v="68"/>
    <x v="0"/>
    <x v="3"/>
    <x v="3"/>
    <x v="1"/>
    <n v="18"/>
    <n v="2.81"/>
    <x v="1"/>
    <x v="0"/>
    <n v="14420.46"/>
    <n v="1603.84"/>
    <n v="5126.47"/>
    <n v="0"/>
    <n v="20360.61"/>
    <n v="54659.82"/>
    <n v="6443.48"/>
    <n v="68576.95"/>
    <n v="626594850.33999527"/>
    <n v="62659.485033999525"/>
  </r>
  <r>
    <s v="MEM5165"/>
    <x v="1"/>
    <x v="1"/>
    <n v="38"/>
    <x v="1"/>
    <x v="6"/>
    <x v="0"/>
    <x v="5"/>
    <n v="30"/>
    <n v="2.81"/>
    <x v="1"/>
    <x v="0"/>
    <n v="11544.86"/>
    <n v="921.31"/>
    <n v="4639.6099999999997"/>
    <n v="0"/>
    <n v="52104.28"/>
    <n v="54319.12"/>
    <n v="14758.79"/>
    <n v="91664.61"/>
    <n v="626594850.33999527"/>
    <n v="62659.485033999525"/>
  </r>
  <r>
    <s v="MEM5166"/>
    <x v="4"/>
    <x v="0"/>
    <n v="48"/>
    <x v="1"/>
    <x v="4"/>
    <x v="3"/>
    <x v="0"/>
    <n v="27"/>
    <n v="2.39"/>
    <x v="0"/>
    <x v="0"/>
    <n v="18202.52"/>
    <n v="4771.0200000000004"/>
    <n v="6627.2"/>
    <n v="0"/>
    <n v="77896.38"/>
    <n v="30761.84"/>
    <n v="-3440.22"/>
    <n v="112098.44"/>
    <n v="626594850.33999527"/>
    <n v="62659.485033999525"/>
  </r>
  <r>
    <s v="MEM5167"/>
    <x v="4"/>
    <x v="0"/>
    <n v="64"/>
    <x v="0"/>
    <x v="2"/>
    <x v="0"/>
    <x v="4"/>
    <n v="30"/>
    <n v="3.35"/>
    <x v="1"/>
    <x v="0"/>
    <n v="15520.74"/>
    <n v="3374.8"/>
    <n v="2086.4699999999998"/>
    <n v="0"/>
    <n v="49942.92"/>
    <n v="55786.14"/>
    <n v="21149.35"/>
    <n v="84579.71"/>
    <n v="626594850.33999527"/>
    <n v="62659.485033999525"/>
  </r>
  <r>
    <s v="MEM5168"/>
    <x v="3"/>
    <x v="1"/>
    <n v="36"/>
    <x v="1"/>
    <x v="1"/>
    <x v="2"/>
    <x v="2"/>
    <n v="37"/>
    <n v="2.72"/>
    <x v="1"/>
    <x v="0"/>
    <n v="18053.419999999998"/>
    <n v="1028.07"/>
    <n v="3012.24"/>
    <n v="0"/>
    <n v="62887.67"/>
    <n v="83054.399999999994"/>
    <n v="15650.54"/>
    <n v="130291.53"/>
    <n v="626594850.33999527"/>
    <n v="62659.485033999525"/>
  </r>
  <r>
    <s v="MEM5169"/>
    <x v="3"/>
    <x v="0"/>
    <n v="67"/>
    <x v="0"/>
    <x v="6"/>
    <x v="3"/>
    <x v="2"/>
    <n v="31"/>
    <n v="1.54"/>
    <x v="1"/>
    <x v="0"/>
    <n v="14416.29"/>
    <n v="204.77"/>
    <n v="6533.95"/>
    <n v="0"/>
    <n v="34948.97"/>
    <n v="59927.99"/>
    <n v="-9932.4699999999993"/>
    <n v="104809.43"/>
    <n v="626594850.33999527"/>
    <n v="62659.485033999525"/>
  </r>
  <r>
    <s v="MEM5170"/>
    <x v="7"/>
    <x v="1"/>
    <n v="51"/>
    <x v="1"/>
    <x v="4"/>
    <x v="3"/>
    <x v="4"/>
    <n v="35"/>
    <n v="2.12"/>
    <x v="0"/>
    <x v="0"/>
    <n v="13452.62"/>
    <n v="395.96"/>
    <n v="928.69"/>
    <n v="0"/>
    <n v="49199.49"/>
    <n v="63031.5"/>
    <n v="15162.38"/>
    <n v="97068.61"/>
    <n v="626594850.33999527"/>
    <n v="62659.485033999525"/>
  </r>
  <r>
    <s v="MEM5171"/>
    <x v="0"/>
    <x v="1"/>
    <n v="75"/>
    <x v="0"/>
    <x v="5"/>
    <x v="3"/>
    <x v="3"/>
    <n v="33"/>
    <n v="2.96"/>
    <x v="0"/>
    <x v="0"/>
    <n v="19196.560000000001"/>
    <n v="3409.66"/>
    <n v="3954.2"/>
    <n v="0"/>
    <n v="43255.06"/>
    <n v="77346"/>
    <n v="-18580.98"/>
    <n v="139182.04"/>
    <n v="626594850.33999527"/>
    <n v="62659.485033999525"/>
  </r>
  <r>
    <s v="MEM5172"/>
    <x v="7"/>
    <x v="0"/>
    <n v="70"/>
    <x v="0"/>
    <x v="3"/>
    <x v="3"/>
    <x v="1"/>
    <n v="36"/>
    <n v="2.31"/>
    <x v="0"/>
    <x v="0"/>
    <n v="4483.0200000000004"/>
    <n v="967.52"/>
    <n v="1053.43"/>
    <n v="0"/>
    <n v="17380.07"/>
    <n v="15808.65"/>
    <n v="11679.26"/>
    <n v="21509.46"/>
    <n v="626594850.33999527"/>
    <n v="62659.485033999525"/>
  </r>
  <r>
    <s v="MEM5173"/>
    <x v="7"/>
    <x v="1"/>
    <n v="53"/>
    <x v="1"/>
    <x v="5"/>
    <x v="1"/>
    <x v="5"/>
    <n v="36"/>
    <n v="1.8"/>
    <x v="1"/>
    <x v="0"/>
    <n v="13777"/>
    <n v="897.15"/>
    <n v="436.37"/>
    <n v="0"/>
    <n v="46186.95"/>
    <n v="33784.239999999998"/>
    <n v="-1171.22"/>
    <n v="81142.41"/>
    <n v="626594850.33999527"/>
    <n v="62659.485033999525"/>
  </r>
  <r>
    <s v="MEM5174"/>
    <x v="6"/>
    <x v="1"/>
    <n v="55"/>
    <x v="1"/>
    <x v="0"/>
    <x v="0"/>
    <x v="0"/>
    <n v="27"/>
    <n v="2.4300000000000002"/>
    <x v="0"/>
    <x v="0"/>
    <n v="1187.54"/>
    <n v="3534.26"/>
    <n v="6697.85"/>
    <n v="0"/>
    <n v="5637.81"/>
    <n v="4507.95"/>
    <n v="-21145.23"/>
    <n v="31290.99"/>
    <n v="626594850.33999527"/>
    <n v="62659.485033999525"/>
  </r>
  <r>
    <s v="MEM5175"/>
    <x v="9"/>
    <x v="1"/>
    <n v="72"/>
    <x v="0"/>
    <x v="0"/>
    <x v="0"/>
    <x v="2"/>
    <n v="33"/>
    <n v="2.89"/>
    <x v="1"/>
    <x v="0"/>
    <n v="6769.14"/>
    <n v="713.96"/>
    <n v="6715.88"/>
    <n v="0"/>
    <n v="19073.349999999999"/>
    <n v="27113.78"/>
    <n v="27775.62"/>
    <n v="18411.509999999998"/>
    <n v="626594850.33999527"/>
    <n v="62659.485033999525"/>
  </r>
  <r>
    <s v="MEM5176"/>
    <x v="5"/>
    <x v="1"/>
    <n v="71"/>
    <x v="0"/>
    <x v="2"/>
    <x v="1"/>
    <x v="3"/>
    <n v="27"/>
    <n v="1.53"/>
    <x v="1"/>
    <x v="0"/>
    <n v="19331.509999999998"/>
    <n v="381.52"/>
    <n v="6487.13"/>
    <n v="0"/>
    <n v="83931.5"/>
    <n v="82706.73"/>
    <n v="-26668.48"/>
    <n v="193306.71"/>
    <n v="626594850.33999527"/>
    <n v="62659.485033999525"/>
  </r>
  <r>
    <s v="MEM5177"/>
    <x v="8"/>
    <x v="0"/>
    <n v="45"/>
    <x v="1"/>
    <x v="1"/>
    <x v="1"/>
    <x v="5"/>
    <n v="25"/>
    <n v="2.5"/>
    <x v="1"/>
    <x v="0"/>
    <n v="14217.63"/>
    <n v="570.62"/>
    <n v="3638.97"/>
    <n v="0"/>
    <n v="66073.31"/>
    <n v="42806.59"/>
    <n v="-9074.76"/>
    <n v="117954.66"/>
    <n v="626594850.33999527"/>
    <n v="62659.485033999525"/>
  </r>
  <r>
    <s v="MEM5178"/>
    <x v="2"/>
    <x v="1"/>
    <n v="25"/>
    <x v="2"/>
    <x v="2"/>
    <x v="0"/>
    <x v="1"/>
    <n v="29"/>
    <n v="3.6"/>
    <x v="1"/>
    <x v="0"/>
    <n v="4568.59"/>
    <n v="3052.87"/>
    <n v="6711.47"/>
    <n v="0"/>
    <n v="6796.08"/>
    <n v="20827.43"/>
    <n v="24509.78"/>
    <n v="3113.73"/>
    <n v="626594850.33999527"/>
    <n v="62659.485033999525"/>
  </r>
  <r>
    <s v="MEM5179"/>
    <x v="9"/>
    <x v="1"/>
    <n v="27"/>
    <x v="2"/>
    <x v="5"/>
    <x v="1"/>
    <x v="4"/>
    <n v="28"/>
    <n v="2.8"/>
    <x v="1"/>
    <x v="0"/>
    <n v="7771.3"/>
    <n v="705.75"/>
    <n v="3257.75"/>
    <n v="0"/>
    <n v="25186.03"/>
    <n v="18709.16"/>
    <n v="21870.11"/>
    <n v="22025.08"/>
    <n v="626594850.33999527"/>
    <n v="62659.485033999525"/>
  </r>
  <r>
    <s v="MEM5180"/>
    <x v="4"/>
    <x v="0"/>
    <n v="42"/>
    <x v="1"/>
    <x v="0"/>
    <x v="2"/>
    <x v="2"/>
    <n v="28"/>
    <n v="2.5299999999999998"/>
    <x v="1"/>
    <x v="0"/>
    <n v="14101.76"/>
    <n v="3105.69"/>
    <n v="3488.16"/>
    <n v="0"/>
    <n v="33235.49"/>
    <n v="26439.99"/>
    <n v="-8437.75"/>
    <n v="68113.23"/>
    <n v="626594850.33999527"/>
    <n v="62659.485033999525"/>
  </r>
  <r>
    <s v="MEM5181"/>
    <x v="4"/>
    <x v="0"/>
    <n v="73"/>
    <x v="0"/>
    <x v="3"/>
    <x v="1"/>
    <x v="5"/>
    <n v="33"/>
    <n v="3.84"/>
    <x v="1"/>
    <x v="0"/>
    <n v="16837.310000000001"/>
    <n v="1282.1500000000001"/>
    <n v="3975.21"/>
    <n v="0"/>
    <n v="25911.17"/>
    <n v="37517.550000000003"/>
    <n v="15894.05"/>
    <n v="47534.67"/>
    <n v="626594850.33999527"/>
    <n v="62659.485033999525"/>
  </r>
  <r>
    <s v="MEM5182"/>
    <x v="7"/>
    <x v="0"/>
    <n v="25"/>
    <x v="2"/>
    <x v="5"/>
    <x v="3"/>
    <x v="3"/>
    <n v="33"/>
    <n v="4.33"/>
    <x v="0"/>
    <x v="0"/>
    <n v="3283.3"/>
    <n v="3721.93"/>
    <n v="377.8"/>
    <n v="0"/>
    <n v="9681.86"/>
    <n v="7190.33"/>
    <n v="13186.56"/>
    <n v="3685.63"/>
    <n v="626594850.33999527"/>
    <n v="62659.485033999525"/>
  </r>
  <r>
    <s v="MEM5183"/>
    <x v="4"/>
    <x v="0"/>
    <n v="36"/>
    <x v="1"/>
    <x v="5"/>
    <x v="3"/>
    <x v="0"/>
    <n v="33"/>
    <n v="2.75"/>
    <x v="1"/>
    <x v="0"/>
    <n v="10353.64"/>
    <n v="2841.29"/>
    <n v="5835.83"/>
    <n v="0"/>
    <n v="23748.3"/>
    <n v="40841.120000000003"/>
    <n v="-27382.33"/>
    <n v="91971.75"/>
    <n v="626594850.33999527"/>
    <n v="62659.485033999525"/>
  </r>
  <r>
    <s v="MEM5184"/>
    <x v="2"/>
    <x v="1"/>
    <n v="21"/>
    <x v="2"/>
    <x v="2"/>
    <x v="1"/>
    <x v="3"/>
    <n v="44"/>
    <n v="4.3899999999999997"/>
    <x v="0"/>
    <x v="0"/>
    <n v="19873.22"/>
    <n v="2933.99"/>
    <n v="7864.18"/>
    <n v="0"/>
    <n v="39331.1"/>
    <n v="24330.75"/>
    <n v="-29918.59"/>
    <n v="93580.44"/>
    <n v="626594850.33999527"/>
    <n v="62659.485033999525"/>
  </r>
  <r>
    <s v="MEM5185"/>
    <x v="4"/>
    <x v="1"/>
    <n v="78"/>
    <x v="0"/>
    <x v="6"/>
    <x v="0"/>
    <x v="1"/>
    <n v="26"/>
    <n v="3.21"/>
    <x v="1"/>
    <x v="0"/>
    <n v="806.77"/>
    <n v="4142.03"/>
    <n v="1642.45"/>
    <n v="0"/>
    <n v="2084.6799999999998"/>
    <n v="2676.86"/>
    <n v="4006.32"/>
    <n v="755.22"/>
    <n v="626594850.33999527"/>
    <n v="62659.485033999525"/>
  </r>
  <r>
    <s v="MEM5186"/>
    <x v="7"/>
    <x v="0"/>
    <n v="57"/>
    <x v="0"/>
    <x v="5"/>
    <x v="0"/>
    <x v="5"/>
    <n v="30"/>
    <n v="2.96"/>
    <x v="1"/>
    <x v="0"/>
    <n v="2353.38"/>
    <n v="4170.42"/>
    <n v="4763.45"/>
    <n v="0"/>
    <n v="9001.2199999999993"/>
    <n v="9622.3700000000008"/>
    <n v="-20458.810000000001"/>
    <n v="39082.400000000001"/>
    <n v="626594850.33999527"/>
    <n v="62659.485033999525"/>
  </r>
  <r>
    <s v="MEM5187"/>
    <x v="4"/>
    <x v="0"/>
    <n v="35"/>
    <x v="1"/>
    <x v="4"/>
    <x v="0"/>
    <x v="5"/>
    <n v="18"/>
    <n v="3.53"/>
    <x v="0"/>
    <x v="0"/>
    <n v="9552.8799999999992"/>
    <n v="892.37"/>
    <n v="4489.5"/>
    <n v="0"/>
    <n v="34259"/>
    <n v="34356.15"/>
    <n v="9956.5499999999993"/>
    <n v="58658.6"/>
    <n v="626594850.33999527"/>
    <n v="62659.485033999525"/>
  </r>
  <r>
    <s v="MEM5188"/>
    <x v="8"/>
    <x v="1"/>
    <n v="42"/>
    <x v="1"/>
    <x v="5"/>
    <x v="0"/>
    <x v="0"/>
    <n v="22"/>
    <n v="1.58"/>
    <x v="1"/>
    <x v="0"/>
    <n v="17964.14"/>
    <n v="2414.54"/>
    <n v="2897.09"/>
    <n v="0"/>
    <n v="61258.39"/>
    <n v="44042.96"/>
    <n v="-4369.93"/>
    <n v="109671.28"/>
    <n v="626594850.33999527"/>
    <n v="62659.485033999525"/>
  </r>
  <r>
    <s v="MEM5189"/>
    <x v="6"/>
    <x v="0"/>
    <n v="54"/>
    <x v="1"/>
    <x v="0"/>
    <x v="1"/>
    <x v="4"/>
    <n v="24"/>
    <n v="3.22"/>
    <x v="1"/>
    <x v="0"/>
    <n v="2934.42"/>
    <n v="3437.02"/>
    <n v="6424.14"/>
    <n v="0"/>
    <n v="11076.65"/>
    <n v="7788.89"/>
    <n v="-20457.11"/>
    <n v="39322.65"/>
    <n v="626594850.33999527"/>
    <n v="62659.485033999525"/>
  </r>
  <r>
    <s v="MEM5190"/>
    <x v="7"/>
    <x v="1"/>
    <n v="45"/>
    <x v="1"/>
    <x v="0"/>
    <x v="3"/>
    <x v="5"/>
    <n v="32"/>
    <n v="1.87"/>
    <x v="1"/>
    <x v="0"/>
    <n v="18605.54"/>
    <n v="2075.63"/>
    <n v="7689.09"/>
    <n v="0"/>
    <n v="24596.36"/>
    <n v="29783.89"/>
    <n v="-809.76"/>
    <n v="55190.01"/>
    <n v="626594850.33999527"/>
    <n v="62659.485033999525"/>
  </r>
  <r>
    <s v="MEM5191"/>
    <x v="6"/>
    <x v="1"/>
    <n v="57"/>
    <x v="0"/>
    <x v="2"/>
    <x v="3"/>
    <x v="4"/>
    <n v="38"/>
    <n v="2.41"/>
    <x v="0"/>
    <x v="0"/>
    <n v="11416.1"/>
    <n v="4301.17"/>
    <n v="3578.37"/>
    <n v="0"/>
    <n v="44433.43"/>
    <n v="38257.839999999997"/>
    <n v="-15941.36"/>
    <n v="98632.63"/>
    <n v="626594850.33999527"/>
    <n v="62659.485033999525"/>
  </r>
  <r>
    <s v="MEM5192"/>
    <x v="0"/>
    <x v="0"/>
    <n v="49"/>
    <x v="1"/>
    <x v="4"/>
    <x v="1"/>
    <x v="5"/>
    <n v="27"/>
    <n v="1.49"/>
    <x v="1"/>
    <x v="0"/>
    <n v="5639.57"/>
    <n v="386.34"/>
    <n v="4143.51"/>
    <n v="0"/>
    <n v="27488.81"/>
    <n v="22441.69"/>
    <n v="8752.33"/>
    <n v="41178.17"/>
    <n v="626594850.33999527"/>
    <n v="62659.485033999525"/>
  </r>
  <r>
    <s v="MEM5193"/>
    <x v="5"/>
    <x v="0"/>
    <n v="48"/>
    <x v="1"/>
    <x v="4"/>
    <x v="0"/>
    <x v="5"/>
    <n v="21"/>
    <n v="3.38"/>
    <x v="1"/>
    <x v="0"/>
    <n v="16709.150000000001"/>
    <n v="2563.65"/>
    <n v="3254.33"/>
    <n v="0"/>
    <n v="73423.5"/>
    <n v="75379.22"/>
    <n v="9487.5400000000009"/>
    <n v="139315.18"/>
    <n v="626594850.33999527"/>
    <n v="62659.485033999525"/>
  </r>
  <r>
    <s v="MEM5194"/>
    <x v="0"/>
    <x v="1"/>
    <n v="57"/>
    <x v="0"/>
    <x v="2"/>
    <x v="1"/>
    <x v="2"/>
    <n v="36"/>
    <n v="3.03"/>
    <x v="0"/>
    <x v="0"/>
    <n v="7272.03"/>
    <n v="3959.51"/>
    <n v="7777.71"/>
    <n v="0"/>
    <n v="19285.11"/>
    <n v="15069.55"/>
    <n v="-22605.97"/>
    <n v="56960.63"/>
    <n v="626594850.33999527"/>
    <n v="62659.485033999525"/>
  </r>
  <r>
    <s v="MEM5195"/>
    <x v="2"/>
    <x v="1"/>
    <n v="57"/>
    <x v="0"/>
    <x v="2"/>
    <x v="3"/>
    <x v="3"/>
    <n v="21"/>
    <n v="3.11"/>
    <x v="1"/>
    <x v="0"/>
    <n v="12893.41"/>
    <n v="4778.1499999999996"/>
    <n v="1493.54"/>
    <n v="0"/>
    <n v="28061.14"/>
    <n v="31869.09"/>
    <n v="-9486.84"/>
    <n v="69417.070000000007"/>
    <n v="626594850.33999527"/>
    <n v="62659.485033999525"/>
  </r>
  <r>
    <s v="MEM5196"/>
    <x v="0"/>
    <x v="1"/>
    <n v="44"/>
    <x v="1"/>
    <x v="4"/>
    <x v="3"/>
    <x v="0"/>
    <n v="30"/>
    <n v="2.78"/>
    <x v="1"/>
    <x v="0"/>
    <n v="8826.3700000000008"/>
    <n v="1556.73"/>
    <n v="170.38"/>
    <n v="0"/>
    <n v="29776.04"/>
    <n v="17667.25"/>
    <n v="8786.11"/>
    <n v="38657.18"/>
    <n v="626594850.33999527"/>
    <n v="62659.485033999525"/>
  </r>
  <r>
    <s v="MEM5197"/>
    <x v="8"/>
    <x v="1"/>
    <n v="59"/>
    <x v="0"/>
    <x v="0"/>
    <x v="1"/>
    <x v="5"/>
    <n v="23"/>
    <n v="4.04"/>
    <x v="0"/>
    <x v="0"/>
    <n v="16617.400000000001"/>
    <n v="4566.59"/>
    <n v="4104.9799999999996"/>
    <n v="0"/>
    <n v="58267.19"/>
    <n v="62516.2"/>
    <n v="4708.9399999999996"/>
    <n v="116074.45"/>
    <n v="626594850.33999527"/>
    <n v="62659.485033999525"/>
  </r>
  <r>
    <s v="MEM5198"/>
    <x v="8"/>
    <x v="1"/>
    <n v="51"/>
    <x v="1"/>
    <x v="4"/>
    <x v="1"/>
    <x v="3"/>
    <n v="33"/>
    <n v="2.11"/>
    <x v="0"/>
    <x v="0"/>
    <n v="3622.99"/>
    <n v="1167.08"/>
    <n v="69.66"/>
    <n v="0"/>
    <n v="14188.35"/>
    <n v="11328.8"/>
    <n v="4352.3999999999996"/>
    <n v="21164.75"/>
    <n v="626594850.33999527"/>
    <n v="62659.485033999525"/>
  </r>
  <r>
    <s v="MEM5199"/>
    <x v="6"/>
    <x v="0"/>
    <n v="59"/>
    <x v="0"/>
    <x v="0"/>
    <x v="2"/>
    <x v="0"/>
    <n v="21"/>
    <n v="3.22"/>
    <x v="0"/>
    <x v="0"/>
    <n v="18896.45"/>
    <n v="528.73"/>
    <n v="6112"/>
    <n v="0"/>
    <n v="59075.79"/>
    <n v="46647.839999999997"/>
    <n v="10509.68"/>
    <n v="95213.95"/>
    <n v="626594850.33999527"/>
    <n v="62659.485033999525"/>
  </r>
  <r>
    <s v="MEM5200"/>
    <x v="3"/>
    <x v="0"/>
    <n v="37"/>
    <x v="1"/>
    <x v="6"/>
    <x v="1"/>
    <x v="3"/>
    <n v="17"/>
    <n v="4.0999999999999996"/>
    <x v="1"/>
    <x v="0"/>
    <n v="5706.1"/>
    <n v="4431.13"/>
    <n v="212.37"/>
    <n v="0"/>
    <n v="20807.689999999999"/>
    <n v="20515.900000000001"/>
    <n v="26776.23"/>
    <n v="14547.36"/>
    <n v="626594850.33999527"/>
    <n v="62659.485033999525"/>
  </r>
  <r>
    <s v="MEM5201"/>
    <x v="4"/>
    <x v="1"/>
    <n v="46"/>
    <x v="1"/>
    <x v="3"/>
    <x v="0"/>
    <x v="2"/>
    <n v="25"/>
    <n v="2.08"/>
    <x v="1"/>
    <x v="0"/>
    <n v="2212.7399999999998"/>
    <n v="371.09"/>
    <n v="3057.18"/>
    <n v="0"/>
    <n v="9769.23"/>
    <n v="7024.47"/>
    <n v="14934.03"/>
    <n v="1859.67"/>
    <n v="626594850.33999527"/>
    <n v="62659.485033999525"/>
  </r>
  <r>
    <s v="MEM5202"/>
    <x v="9"/>
    <x v="1"/>
    <n v="73"/>
    <x v="0"/>
    <x v="0"/>
    <x v="1"/>
    <x v="2"/>
    <n v="30"/>
    <n v="3.75"/>
    <x v="1"/>
    <x v="0"/>
    <n v="11285.8"/>
    <n v="4959.29"/>
    <n v="1224.21"/>
    <n v="0"/>
    <n v="53584.83"/>
    <n v="21357.51"/>
    <n v="2523"/>
    <n v="72419.34"/>
    <n v="626594850.33999527"/>
    <n v="62659.485033999525"/>
  </r>
  <r>
    <s v="MEM5203"/>
    <x v="7"/>
    <x v="0"/>
    <n v="27"/>
    <x v="2"/>
    <x v="6"/>
    <x v="0"/>
    <x v="0"/>
    <n v="35"/>
    <n v="1.93"/>
    <x v="0"/>
    <x v="0"/>
    <n v="15955.72"/>
    <n v="2652.59"/>
    <n v="7658.6"/>
    <n v="0"/>
    <n v="19798.509999999998"/>
    <n v="60245.09"/>
    <n v="-14253.61"/>
    <n v="94297.21"/>
    <n v="626594850.33999527"/>
    <n v="62659.485033999525"/>
  </r>
  <r>
    <s v="MEM5204"/>
    <x v="6"/>
    <x v="0"/>
    <n v="24"/>
    <x v="2"/>
    <x v="0"/>
    <x v="3"/>
    <x v="4"/>
    <n v="27"/>
    <n v="2.84"/>
    <x v="1"/>
    <x v="0"/>
    <n v="7911.05"/>
    <n v="3766.27"/>
    <n v="1490.19"/>
    <n v="0"/>
    <n v="28499.24"/>
    <n v="35510.68"/>
    <n v="-9931.36"/>
    <n v="73941.279999999999"/>
    <n v="626594850.33999527"/>
    <n v="62659.485033999525"/>
  </r>
  <r>
    <s v="MEM5205"/>
    <x v="5"/>
    <x v="0"/>
    <n v="65"/>
    <x v="0"/>
    <x v="2"/>
    <x v="1"/>
    <x v="2"/>
    <n v="38"/>
    <n v="2.35"/>
    <x v="1"/>
    <x v="0"/>
    <n v="11475.77"/>
    <n v="964.02"/>
    <n v="3694.2"/>
    <n v="0"/>
    <n v="47301.63"/>
    <n v="56166.86"/>
    <n v="-4830.68"/>
    <n v="108299.17"/>
    <n v="626594850.33999527"/>
    <n v="62659.485033999525"/>
  </r>
  <r>
    <s v="MEM5206"/>
    <x v="6"/>
    <x v="0"/>
    <n v="77"/>
    <x v="0"/>
    <x v="5"/>
    <x v="0"/>
    <x v="5"/>
    <n v="32"/>
    <n v="2.0099999999999998"/>
    <x v="0"/>
    <x v="0"/>
    <n v="12983.99"/>
    <n v="2877.39"/>
    <n v="5730.33"/>
    <n v="0"/>
    <n v="31650.21"/>
    <n v="44248.06"/>
    <n v="-17116.62"/>
    <n v="93014.89"/>
    <n v="626594850.33999527"/>
    <n v="62659.485033999525"/>
  </r>
  <r>
    <s v="MEM5207"/>
    <x v="2"/>
    <x v="0"/>
    <n v="38"/>
    <x v="1"/>
    <x v="5"/>
    <x v="1"/>
    <x v="5"/>
    <n v="34"/>
    <n v="3.51"/>
    <x v="0"/>
    <x v="0"/>
    <n v="2167.86"/>
    <n v="3967.69"/>
    <n v="7860.35"/>
    <n v="0"/>
    <n v="3144.94"/>
    <n v="3877.42"/>
    <n v="-1923.64"/>
    <n v="8946"/>
    <n v="626594850.33999527"/>
    <n v="62659.485033999525"/>
  </r>
  <r>
    <s v="MEM5208"/>
    <x v="1"/>
    <x v="1"/>
    <n v="52"/>
    <x v="1"/>
    <x v="6"/>
    <x v="0"/>
    <x v="3"/>
    <n v="30"/>
    <n v="2.52"/>
    <x v="1"/>
    <x v="0"/>
    <n v="15049.89"/>
    <n v="4130.24"/>
    <n v="6297.16"/>
    <n v="0"/>
    <n v="53547.72"/>
    <n v="22611.49"/>
    <n v="5965.1"/>
    <n v="70194.11"/>
    <n v="626594850.33999527"/>
    <n v="62659.485033999525"/>
  </r>
  <r>
    <s v="MEM5209"/>
    <x v="2"/>
    <x v="1"/>
    <n v="77"/>
    <x v="0"/>
    <x v="3"/>
    <x v="1"/>
    <x v="5"/>
    <n v="34"/>
    <n v="2.82"/>
    <x v="1"/>
    <x v="0"/>
    <n v="15753.91"/>
    <n v="1499.3"/>
    <n v="2603.6"/>
    <n v="0"/>
    <n v="20004.29"/>
    <n v="19815.47"/>
    <n v="-16007.71"/>
    <n v="55827.47"/>
    <n v="626594850.33999527"/>
    <n v="62659.485033999525"/>
  </r>
  <r>
    <s v="MEM5210"/>
    <x v="4"/>
    <x v="1"/>
    <n v="32"/>
    <x v="1"/>
    <x v="4"/>
    <x v="0"/>
    <x v="0"/>
    <n v="32"/>
    <n v="2.17"/>
    <x v="1"/>
    <x v="0"/>
    <n v="13257.57"/>
    <n v="4296.97"/>
    <n v="716.13"/>
    <n v="0"/>
    <n v="33193.93"/>
    <n v="35680.21"/>
    <n v="-20362.47"/>
    <n v="89236.61"/>
    <n v="626594850.33999527"/>
    <n v="62659.485033999525"/>
  </r>
  <r>
    <s v="MEM5211"/>
    <x v="7"/>
    <x v="0"/>
    <n v="59"/>
    <x v="0"/>
    <x v="3"/>
    <x v="3"/>
    <x v="2"/>
    <n v="23"/>
    <n v="2.84"/>
    <x v="0"/>
    <x v="0"/>
    <n v="13880.49"/>
    <n v="4626.5600000000004"/>
    <n v="2672.28"/>
    <n v="0"/>
    <n v="50785.04"/>
    <n v="51904.86"/>
    <n v="6158.4"/>
    <n v="96531.5"/>
    <n v="626594850.33999527"/>
    <n v="62659.485033999525"/>
  </r>
  <r>
    <s v="MEM5212"/>
    <x v="0"/>
    <x v="1"/>
    <n v="39"/>
    <x v="1"/>
    <x v="4"/>
    <x v="0"/>
    <x v="4"/>
    <n v="30"/>
    <n v="2.41"/>
    <x v="1"/>
    <x v="0"/>
    <n v="9671.1299999999992"/>
    <n v="2161.61"/>
    <n v="2924.93"/>
    <n v="0"/>
    <n v="40592.839999999997"/>
    <n v="32861.25"/>
    <n v="28282.73"/>
    <n v="45171.360000000001"/>
    <n v="626594850.33999527"/>
    <n v="62659.485033999525"/>
  </r>
  <r>
    <s v="MEM5213"/>
    <x v="7"/>
    <x v="1"/>
    <n v="63"/>
    <x v="0"/>
    <x v="0"/>
    <x v="1"/>
    <x v="4"/>
    <n v="37"/>
    <n v="2.88"/>
    <x v="0"/>
    <x v="0"/>
    <n v="5552.88"/>
    <n v="2422.1"/>
    <n v="2253.12"/>
    <n v="0"/>
    <n v="17850.189999999999"/>
    <n v="26379.71"/>
    <n v="1291.8"/>
    <n v="42938.1"/>
    <n v="626594850.33999527"/>
    <n v="62659.485033999525"/>
  </r>
  <r>
    <s v="MEM5214"/>
    <x v="2"/>
    <x v="1"/>
    <n v="62"/>
    <x v="0"/>
    <x v="0"/>
    <x v="0"/>
    <x v="2"/>
    <n v="20"/>
    <n v="1.54"/>
    <x v="0"/>
    <x v="0"/>
    <n v="17428.18"/>
    <n v="4512.58"/>
    <n v="1221.45"/>
    <n v="0"/>
    <n v="38856"/>
    <n v="61154.87"/>
    <n v="-8805.8799999999992"/>
    <n v="108816.75"/>
    <n v="626594850.33999527"/>
    <n v="62659.485033999525"/>
  </r>
  <r>
    <s v="MEM5215"/>
    <x v="6"/>
    <x v="1"/>
    <n v="34"/>
    <x v="1"/>
    <x v="3"/>
    <x v="0"/>
    <x v="0"/>
    <n v="27"/>
    <n v="1.58"/>
    <x v="0"/>
    <x v="0"/>
    <n v="4937.09"/>
    <n v="4373.8500000000004"/>
    <n v="4017.46"/>
    <n v="0"/>
    <n v="11679.75"/>
    <n v="15362.89"/>
    <n v="2219.56"/>
    <n v="24823.08"/>
    <n v="626594850.33999527"/>
    <n v="62659.485033999525"/>
  </r>
  <r>
    <s v="MEM5216"/>
    <x v="5"/>
    <x v="1"/>
    <n v="30"/>
    <x v="2"/>
    <x v="1"/>
    <x v="3"/>
    <x v="1"/>
    <n v="23"/>
    <n v="2.96"/>
    <x v="1"/>
    <x v="0"/>
    <n v="2006.03"/>
    <n v="1802.54"/>
    <n v="5863.65"/>
    <n v="0"/>
    <n v="6937.53"/>
    <n v="8974.0499999999993"/>
    <n v="-16056.68"/>
    <n v="31968.26"/>
    <n v="626594850.33999527"/>
    <n v="62659.485033999525"/>
  </r>
  <r>
    <s v="MEM5217"/>
    <x v="1"/>
    <x v="1"/>
    <n v="57"/>
    <x v="0"/>
    <x v="0"/>
    <x v="1"/>
    <x v="4"/>
    <n v="29"/>
    <n v="1.82"/>
    <x v="0"/>
    <x v="0"/>
    <n v="2389.41"/>
    <n v="3090.63"/>
    <n v="7696.95"/>
    <n v="0"/>
    <n v="9997.6"/>
    <n v="11333.77"/>
    <n v="15573.63"/>
    <n v="5757.74"/>
    <n v="626594850.33999527"/>
    <n v="62659.485033999525"/>
  </r>
  <r>
    <s v="MEM5218"/>
    <x v="5"/>
    <x v="1"/>
    <n v="60"/>
    <x v="0"/>
    <x v="4"/>
    <x v="3"/>
    <x v="1"/>
    <n v="25"/>
    <n v="2.11"/>
    <x v="0"/>
    <x v="0"/>
    <n v="11994.64"/>
    <n v="4715.42"/>
    <n v="330.43"/>
    <n v="0"/>
    <n v="53752.69"/>
    <n v="18092.419999999998"/>
    <n v="-10669.32"/>
    <n v="82514.429999999993"/>
    <n v="626594850.33999527"/>
    <n v="62659.485033999525"/>
  </r>
  <r>
    <s v="MEM5219"/>
    <x v="1"/>
    <x v="1"/>
    <n v="45"/>
    <x v="1"/>
    <x v="2"/>
    <x v="3"/>
    <x v="4"/>
    <n v="34"/>
    <n v="3"/>
    <x v="1"/>
    <x v="0"/>
    <n v="1079.1199999999999"/>
    <n v="4333.6099999999997"/>
    <n v="2990.07"/>
    <n v="0"/>
    <n v="4927.0200000000004"/>
    <n v="2733.51"/>
    <n v="-18553.759999999998"/>
    <n v="26214.29"/>
    <n v="626594850.33999527"/>
    <n v="62659.485033999525"/>
  </r>
  <r>
    <s v="MEM5220"/>
    <x v="0"/>
    <x v="0"/>
    <n v="76"/>
    <x v="0"/>
    <x v="0"/>
    <x v="0"/>
    <x v="3"/>
    <n v="34"/>
    <n v="3.32"/>
    <x v="1"/>
    <x v="0"/>
    <n v="3029.51"/>
    <n v="4870.9799999999996"/>
    <n v="599.09"/>
    <n v="0"/>
    <n v="3821.41"/>
    <n v="6837.27"/>
    <n v="23544.05"/>
    <n v="-12885.37"/>
    <n v="626594850.33999527"/>
    <n v="62659.485033999525"/>
  </r>
  <r>
    <s v="MEM5221"/>
    <x v="1"/>
    <x v="1"/>
    <n v="32"/>
    <x v="1"/>
    <x v="1"/>
    <x v="1"/>
    <x v="3"/>
    <n v="37"/>
    <n v="2.42"/>
    <x v="1"/>
    <x v="0"/>
    <n v="2571.25"/>
    <n v="4131.37"/>
    <n v="4633.76"/>
    <n v="0"/>
    <n v="3416.36"/>
    <n v="4824.88"/>
    <n v="-27726.19"/>
    <n v="35967.43"/>
    <n v="626594850.33999527"/>
    <n v="62659.485033999525"/>
  </r>
  <r>
    <s v="MEM5222"/>
    <x v="6"/>
    <x v="0"/>
    <n v="78"/>
    <x v="0"/>
    <x v="5"/>
    <x v="1"/>
    <x v="4"/>
    <n v="23"/>
    <n v="3.1"/>
    <x v="0"/>
    <x v="0"/>
    <n v="9028.83"/>
    <n v="1510.83"/>
    <n v="7998.59"/>
    <n v="0"/>
    <n v="21983.79"/>
    <n v="20913.04"/>
    <n v="3476.72"/>
    <n v="39420.11"/>
    <n v="626594850.33999527"/>
    <n v="62659.485033999525"/>
  </r>
  <r>
    <s v="MEM5223"/>
    <x v="3"/>
    <x v="1"/>
    <n v="32"/>
    <x v="1"/>
    <x v="0"/>
    <x v="0"/>
    <x v="4"/>
    <n v="23"/>
    <n v="2.52"/>
    <x v="1"/>
    <x v="0"/>
    <n v="3762.67"/>
    <n v="580.67999999999995"/>
    <n v="4654.62"/>
    <n v="0"/>
    <n v="10340.14"/>
    <n v="10481.92"/>
    <n v="-22508.86"/>
    <n v="43330.92"/>
    <n v="626594850.33999527"/>
    <n v="62659.485033999525"/>
  </r>
  <r>
    <s v="MEM5224"/>
    <x v="1"/>
    <x v="1"/>
    <n v="77"/>
    <x v="0"/>
    <x v="2"/>
    <x v="0"/>
    <x v="5"/>
    <n v="26"/>
    <n v="1.4"/>
    <x v="1"/>
    <x v="0"/>
    <n v="18025.650000000001"/>
    <n v="2173.39"/>
    <n v="5878.58"/>
    <n v="0"/>
    <n v="70023.78"/>
    <n v="50116.54"/>
    <n v="13931.41"/>
    <n v="106208.91"/>
    <n v="626594850.33999527"/>
    <n v="62659.485033999525"/>
  </r>
  <r>
    <s v="MEM5225"/>
    <x v="1"/>
    <x v="1"/>
    <n v="75"/>
    <x v="0"/>
    <x v="4"/>
    <x v="1"/>
    <x v="4"/>
    <n v="31"/>
    <n v="1.92"/>
    <x v="1"/>
    <x v="0"/>
    <n v="2678.18"/>
    <n v="4049.73"/>
    <n v="3118.16"/>
    <n v="0"/>
    <n v="3743.59"/>
    <n v="4474.6099999999997"/>
    <n v="-2040.96"/>
    <n v="10259.16"/>
    <n v="626594850.33999527"/>
    <n v="62659.485033999525"/>
  </r>
  <r>
    <s v="MEM5226"/>
    <x v="1"/>
    <x v="0"/>
    <n v="28"/>
    <x v="2"/>
    <x v="6"/>
    <x v="1"/>
    <x v="5"/>
    <n v="35"/>
    <n v="2.67"/>
    <x v="0"/>
    <x v="0"/>
    <n v="764.29"/>
    <n v="234.96"/>
    <n v="3238.17"/>
    <n v="0"/>
    <n v="1684.54"/>
    <n v="1091.31"/>
    <n v="10089.959999999999"/>
    <n v="-7314.11"/>
    <n v="626594850.33999527"/>
    <n v="62659.485033999525"/>
  </r>
  <r>
    <s v="MEM5227"/>
    <x v="0"/>
    <x v="0"/>
    <n v="51"/>
    <x v="1"/>
    <x v="0"/>
    <x v="0"/>
    <x v="4"/>
    <n v="27"/>
    <n v="2.27"/>
    <x v="0"/>
    <x v="0"/>
    <n v="15172.1"/>
    <n v="4228.6899999999996"/>
    <n v="6817.5"/>
    <n v="0"/>
    <n v="39181.199999999997"/>
    <n v="49178.47"/>
    <n v="-19628.82"/>
    <n v="107988.49"/>
    <n v="626594850.33999527"/>
    <n v="62659.485033999525"/>
  </r>
  <r>
    <s v="MEM5228"/>
    <x v="6"/>
    <x v="0"/>
    <n v="61"/>
    <x v="0"/>
    <x v="1"/>
    <x v="0"/>
    <x v="4"/>
    <n v="28"/>
    <n v="2.46"/>
    <x v="1"/>
    <x v="0"/>
    <n v="12013.74"/>
    <n v="4720.5200000000004"/>
    <n v="3413"/>
    <n v="0"/>
    <n v="57075.33"/>
    <n v="55283.99"/>
    <n v="-19783.64"/>
    <n v="132142.96"/>
    <n v="626594850.33999527"/>
    <n v="62659.485033999525"/>
  </r>
  <r>
    <s v="MEM5229"/>
    <x v="2"/>
    <x v="0"/>
    <n v="36"/>
    <x v="1"/>
    <x v="6"/>
    <x v="0"/>
    <x v="3"/>
    <n v="30"/>
    <n v="2.92"/>
    <x v="1"/>
    <x v="0"/>
    <n v="16303.46"/>
    <n v="1980.61"/>
    <n v="7877.91"/>
    <n v="0"/>
    <n v="33393.410000000003"/>
    <n v="47528.160000000003"/>
    <n v="28180.84"/>
    <n v="52740.73"/>
    <n v="626594850.33999527"/>
    <n v="62659.485033999525"/>
  </r>
  <r>
    <s v="MEM5230"/>
    <x v="4"/>
    <x v="1"/>
    <n v="76"/>
    <x v="0"/>
    <x v="0"/>
    <x v="3"/>
    <x v="3"/>
    <n v="44"/>
    <n v="2.73"/>
    <x v="1"/>
    <x v="0"/>
    <n v="13258.37"/>
    <n v="3481.85"/>
    <n v="1028.44"/>
    <n v="0"/>
    <n v="57960.77"/>
    <n v="37755.71"/>
    <n v="14395.93"/>
    <n v="81320.55"/>
    <n v="626594850.33999527"/>
    <n v="62659.485033999525"/>
  </r>
  <r>
    <s v="MEM5231"/>
    <x v="5"/>
    <x v="1"/>
    <n v="44"/>
    <x v="1"/>
    <x v="2"/>
    <x v="0"/>
    <x v="5"/>
    <n v="27"/>
    <n v="3.5"/>
    <x v="1"/>
    <x v="0"/>
    <n v="10649.06"/>
    <n v="3848.17"/>
    <n v="3941.09"/>
    <n v="0"/>
    <n v="52544.97"/>
    <n v="18386.63"/>
    <n v="18866.37"/>
    <n v="52065.23"/>
    <n v="626594850.33999527"/>
    <n v="62659.485033999525"/>
  </r>
  <r>
    <s v="MEM5232"/>
    <x v="1"/>
    <x v="0"/>
    <n v="66"/>
    <x v="0"/>
    <x v="4"/>
    <x v="0"/>
    <x v="3"/>
    <n v="27"/>
    <n v="1.27"/>
    <x v="0"/>
    <x v="0"/>
    <n v="11284.77"/>
    <n v="4487.8"/>
    <n v="5707.42"/>
    <n v="0"/>
    <n v="23441.59"/>
    <n v="25451.87"/>
    <n v="-26433.97"/>
    <n v="75327.429999999993"/>
    <n v="626594850.33999527"/>
    <n v="62659.485033999525"/>
  </r>
  <r>
    <s v="MEM5233"/>
    <x v="3"/>
    <x v="0"/>
    <n v="29"/>
    <x v="2"/>
    <x v="5"/>
    <x v="1"/>
    <x v="1"/>
    <n v="22"/>
    <n v="2.54"/>
    <x v="1"/>
    <x v="0"/>
    <n v="12752.12"/>
    <n v="3267.25"/>
    <n v="1858.83"/>
    <n v="0"/>
    <n v="45543.42"/>
    <n v="54306.33"/>
    <n v="23671.98"/>
    <n v="76177.77"/>
    <n v="626594850.33999527"/>
    <n v="62659.485033999525"/>
  </r>
  <r>
    <s v="MEM5234"/>
    <x v="0"/>
    <x v="1"/>
    <n v="41"/>
    <x v="1"/>
    <x v="4"/>
    <x v="0"/>
    <x v="0"/>
    <n v="22"/>
    <n v="2.97"/>
    <x v="1"/>
    <x v="0"/>
    <n v="1079.93"/>
    <n v="4664.6499999999996"/>
    <n v="4260.05"/>
    <n v="0"/>
    <n v="4887.72"/>
    <n v="3003.86"/>
    <n v="11278.16"/>
    <n v="-3386.58"/>
    <n v="626594850.33999527"/>
    <n v="62659.485033999525"/>
  </r>
  <r>
    <s v="MEM5235"/>
    <x v="9"/>
    <x v="0"/>
    <n v="34"/>
    <x v="1"/>
    <x v="2"/>
    <x v="3"/>
    <x v="2"/>
    <n v="36"/>
    <n v="1.63"/>
    <x v="0"/>
    <x v="0"/>
    <n v="1977.96"/>
    <n v="2397.14"/>
    <n v="4749.2299999999996"/>
    <n v="0"/>
    <n v="5881.09"/>
    <n v="4555.16"/>
    <n v="-17500.04"/>
    <n v="27936.29"/>
    <n v="626594850.33999527"/>
    <n v="62659.485033999525"/>
  </r>
  <r>
    <s v="MEM5236"/>
    <x v="0"/>
    <x v="1"/>
    <n v="59"/>
    <x v="0"/>
    <x v="6"/>
    <x v="0"/>
    <x v="2"/>
    <n v="37"/>
    <n v="1.82"/>
    <x v="0"/>
    <x v="0"/>
    <n v="6279.95"/>
    <n v="3661.64"/>
    <n v="6116.08"/>
    <n v="0"/>
    <n v="12553.53"/>
    <n v="21947.91"/>
    <n v="18425.490000000002"/>
    <n v="16075.95"/>
    <n v="626594850.33999527"/>
    <n v="62659.485033999525"/>
  </r>
  <r>
    <s v="MEM5237"/>
    <x v="2"/>
    <x v="0"/>
    <n v="50"/>
    <x v="1"/>
    <x v="0"/>
    <x v="0"/>
    <x v="3"/>
    <n v="33"/>
    <n v="3.75"/>
    <x v="1"/>
    <x v="0"/>
    <n v="7360.92"/>
    <n v="162.96"/>
    <n v="3918.99"/>
    <n v="0"/>
    <n v="18558.8"/>
    <n v="29467.59"/>
    <n v="-26253.45"/>
    <n v="74279.839999999997"/>
    <n v="626594850.33999527"/>
    <n v="62659.485033999525"/>
  </r>
  <r>
    <s v="MEM5238"/>
    <x v="1"/>
    <x v="0"/>
    <n v="21"/>
    <x v="2"/>
    <x v="5"/>
    <x v="0"/>
    <x v="3"/>
    <n v="36"/>
    <n v="2.83"/>
    <x v="1"/>
    <x v="0"/>
    <n v="16241.85"/>
    <n v="436.5"/>
    <n v="4456.6400000000003"/>
    <n v="0"/>
    <n v="24922.38"/>
    <n v="50896.03"/>
    <n v="2504.16"/>
    <n v="73314.25"/>
    <n v="626594850.33999527"/>
    <n v="62659.485033999525"/>
  </r>
  <r>
    <s v="MEM5239"/>
    <x v="5"/>
    <x v="1"/>
    <n v="77"/>
    <x v="0"/>
    <x v="2"/>
    <x v="0"/>
    <x v="4"/>
    <n v="26"/>
    <n v="3.25"/>
    <x v="1"/>
    <x v="0"/>
    <n v="18955.38"/>
    <n v="212.66"/>
    <n v="283.98"/>
    <n v="0"/>
    <n v="65498.51"/>
    <n v="33059.51"/>
    <n v="-10027.52"/>
    <n v="108585.54"/>
    <n v="626594850.33999527"/>
    <n v="62659.485033999525"/>
  </r>
  <r>
    <s v="MEM5240"/>
    <x v="1"/>
    <x v="0"/>
    <n v="59"/>
    <x v="0"/>
    <x v="4"/>
    <x v="0"/>
    <x v="0"/>
    <n v="30"/>
    <n v="2.44"/>
    <x v="0"/>
    <x v="0"/>
    <n v="1349.12"/>
    <n v="2896.38"/>
    <n v="5072.8100000000004"/>
    <n v="0"/>
    <n v="3120.55"/>
    <n v="5123.37"/>
    <n v="2604.41"/>
    <n v="5639.51"/>
    <n v="626594850.33999527"/>
    <n v="62659.485033999525"/>
  </r>
  <r>
    <s v="MEM5241"/>
    <x v="1"/>
    <x v="0"/>
    <n v="69"/>
    <x v="0"/>
    <x v="6"/>
    <x v="0"/>
    <x v="2"/>
    <n v="41"/>
    <n v="3.21"/>
    <x v="1"/>
    <x v="0"/>
    <n v="15521.67"/>
    <n v="3177.67"/>
    <n v="7832.29"/>
    <n v="0"/>
    <n v="53054.75"/>
    <n v="66071.02"/>
    <n v="-26702.51"/>
    <n v="145828.28"/>
    <n v="626594850.33999527"/>
    <n v="62659.485033999525"/>
  </r>
  <r>
    <s v="MEM5242"/>
    <x v="5"/>
    <x v="0"/>
    <n v="79"/>
    <x v="0"/>
    <x v="2"/>
    <x v="0"/>
    <x v="4"/>
    <n v="31"/>
    <n v="2.2400000000000002"/>
    <x v="1"/>
    <x v="0"/>
    <n v="16087.67"/>
    <n v="1681.26"/>
    <n v="2919.33"/>
    <n v="0"/>
    <n v="21433.18"/>
    <n v="63592.24"/>
    <n v="-14343.38"/>
    <n v="99368.8"/>
    <n v="626594850.33999527"/>
    <n v="62659.485033999525"/>
  </r>
  <r>
    <s v="MEM5243"/>
    <x v="9"/>
    <x v="1"/>
    <n v="27"/>
    <x v="2"/>
    <x v="0"/>
    <x v="3"/>
    <x v="3"/>
    <n v="31"/>
    <n v="2.58"/>
    <x v="1"/>
    <x v="0"/>
    <n v="4642.5200000000004"/>
    <n v="1041.1500000000001"/>
    <n v="6380.73"/>
    <n v="0"/>
    <n v="7093.59"/>
    <n v="19165.09"/>
    <n v="-26009.119999999999"/>
    <n v="52267.8"/>
    <n v="626594850.33999527"/>
    <n v="62659.485033999525"/>
  </r>
  <r>
    <s v="MEM5244"/>
    <x v="6"/>
    <x v="0"/>
    <n v="46"/>
    <x v="1"/>
    <x v="3"/>
    <x v="3"/>
    <x v="1"/>
    <n v="27"/>
    <n v="2.75"/>
    <x v="1"/>
    <x v="0"/>
    <n v="19759"/>
    <n v="1519.35"/>
    <n v="7372.58"/>
    <n v="0"/>
    <n v="64071.4"/>
    <n v="51604.98"/>
    <n v="-8350.09"/>
    <n v="124026.47"/>
    <n v="626594850.33999527"/>
    <n v="62659.485033999525"/>
  </r>
  <r>
    <s v="MEM5245"/>
    <x v="1"/>
    <x v="1"/>
    <n v="28"/>
    <x v="2"/>
    <x v="6"/>
    <x v="3"/>
    <x v="0"/>
    <n v="35"/>
    <n v="2.44"/>
    <x v="0"/>
    <x v="0"/>
    <n v="3157.8"/>
    <n v="4588.97"/>
    <n v="1276.9100000000001"/>
    <n v="0"/>
    <n v="4685.33"/>
    <n v="12343.12"/>
    <n v="12118.44"/>
    <n v="4910.01"/>
    <n v="626594850.33999527"/>
    <n v="62659.485033999525"/>
  </r>
  <r>
    <s v="MEM5246"/>
    <x v="3"/>
    <x v="0"/>
    <n v="70"/>
    <x v="0"/>
    <x v="5"/>
    <x v="1"/>
    <x v="2"/>
    <n v="35"/>
    <n v="1.46"/>
    <x v="1"/>
    <x v="0"/>
    <n v="16811.09"/>
    <n v="1631.65"/>
    <n v="6643.29"/>
    <n v="0"/>
    <n v="42656.26"/>
    <n v="66998.570000000007"/>
    <n v="4957.55"/>
    <n v="104697.28"/>
    <n v="626594850.33999527"/>
    <n v="62659.485033999525"/>
  </r>
  <r>
    <s v="MEM5247"/>
    <x v="9"/>
    <x v="0"/>
    <n v="37"/>
    <x v="1"/>
    <x v="0"/>
    <x v="0"/>
    <x v="2"/>
    <n v="26"/>
    <n v="2.46"/>
    <x v="0"/>
    <x v="0"/>
    <n v="5349.99"/>
    <n v="746.38"/>
    <n v="2119.39"/>
    <n v="0"/>
    <n v="19560.32"/>
    <n v="20683.490000000002"/>
    <n v="-7780.33"/>
    <n v="48024.14"/>
    <n v="626594850.33999527"/>
    <n v="62659.485033999525"/>
  </r>
  <r>
    <s v="MEM5248"/>
    <x v="6"/>
    <x v="0"/>
    <n v="24"/>
    <x v="2"/>
    <x v="2"/>
    <x v="0"/>
    <x v="4"/>
    <n v="30"/>
    <n v="2.04"/>
    <x v="0"/>
    <x v="0"/>
    <n v="11248.35"/>
    <n v="2768.79"/>
    <n v="6142.17"/>
    <n v="0"/>
    <n v="22585.69"/>
    <n v="56099.7"/>
    <n v="-14684.58"/>
    <n v="93369.97"/>
    <n v="626594850.33999527"/>
    <n v="62659.485033999525"/>
  </r>
  <r>
    <s v="MEM5249"/>
    <x v="3"/>
    <x v="1"/>
    <n v="74"/>
    <x v="0"/>
    <x v="6"/>
    <x v="3"/>
    <x v="0"/>
    <n v="21"/>
    <n v="2.2999999999999998"/>
    <x v="1"/>
    <x v="0"/>
    <n v="8127.11"/>
    <n v="1105.82"/>
    <n v="4894.8599999999997"/>
    <n v="0"/>
    <n v="30303.64"/>
    <n v="28440.55"/>
    <n v="-569.41999999999996"/>
    <n v="59313.61"/>
    <n v="626594850.33999527"/>
    <n v="62659.485033999525"/>
  </r>
  <r>
    <s v="MEM5250"/>
    <x v="1"/>
    <x v="1"/>
    <n v="53"/>
    <x v="1"/>
    <x v="2"/>
    <x v="1"/>
    <x v="3"/>
    <n v="27"/>
    <n v="3.69"/>
    <x v="1"/>
    <x v="0"/>
    <n v="10550.39"/>
    <n v="932.12"/>
    <n v="7253.96"/>
    <n v="0"/>
    <n v="21969.77"/>
    <n v="47738.69"/>
    <n v="6730.36"/>
    <n v="62978.1"/>
    <n v="626594850.33999527"/>
    <n v="62659.485033999525"/>
  </r>
  <r>
    <s v="MEM5251"/>
    <x v="7"/>
    <x v="0"/>
    <n v="80"/>
    <x v="0"/>
    <x v="4"/>
    <x v="1"/>
    <x v="0"/>
    <n v="38"/>
    <n v="2.06"/>
    <x v="0"/>
    <x v="0"/>
    <n v="19553.599999999999"/>
    <n v="592.26"/>
    <n v="4181.6400000000003"/>
    <n v="0"/>
    <n v="32918.629999999997"/>
    <n v="94087.49"/>
    <n v="7466.02"/>
    <n v="119540.1"/>
    <n v="626594850.33999527"/>
    <n v="62659.485033999525"/>
  </r>
  <r>
    <s v="MEM5252"/>
    <x v="6"/>
    <x v="0"/>
    <n v="22"/>
    <x v="2"/>
    <x v="0"/>
    <x v="3"/>
    <x v="0"/>
    <n v="34"/>
    <n v="2.27"/>
    <x v="1"/>
    <x v="0"/>
    <n v="10446.94"/>
    <n v="2550.8200000000002"/>
    <n v="7000.72"/>
    <n v="0"/>
    <n v="14882.42"/>
    <n v="34328.78"/>
    <n v="24971.13"/>
    <n v="24240.07"/>
    <n v="626594850.33999527"/>
    <n v="62659.485033999525"/>
  </r>
  <r>
    <s v="MEM5253"/>
    <x v="6"/>
    <x v="0"/>
    <n v="75"/>
    <x v="0"/>
    <x v="0"/>
    <x v="0"/>
    <x v="3"/>
    <n v="25"/>
    <n v="1.19"/>
    <x v="1"/>
    <x v="0"/>
    <n v="10841.66"/>
    <n v="2844.54"/>
    <n v="2974.06"/>
    <n v="0"/>
    <n v="37967.33"/>
    <n v="48288.26"/>
    <n v="-8105.21"/>
    <n v="94360.8"/>
    <n v="626594850.33999527"/>
    <n v="62659.485033999525"/>
  </r>
  <r>
    <s v="MEM5254"/>
    <x v="0"/>
    <x v="0"/>
    <n v="27"/>
    <x v="2"/>
    <x v="0"/>
    <x v="0"/>
    <x v="1"/>
    <n v="26"/>
    <n v="2.81"/>
    <x v="1"/>
    <x v="0"/>
    <n v="12126.06"/>
    <n v="4916.34"/>
    <n v="7470.23"/>
    <n v="0"/>
    <n v="33455.29"/>
    <n v="15751.7"/>
    <n v="14168.99"/>
    <n v="35038"/>
    <n v="626594850.33999527"/>
    <n v="62659.485033999525"/>
  </r>
  <r>
    <s v="MEM5255"/>
    <x v="2"/>
    <x v="0"/>
    <n v="31"/>
    <x v="1"/>
    <x v="1"/>
    <x v="0"/>
    <x v="5"/>
    <n v="36"/>
    <n v="1.84"/>
    <x v="1"/>
    <x v="0"/>
    <n v="16301.5"/>
    <n v="4895.8999999999996"/>
    <n v="1294.71"/>
    <n v="0"/>
    <n v="58445.67"/>
    <n v="42228.480000000003"/>
    <n v="1853.05"/>
    <n v="98821.1"/>
    <n v="626594850.33999527"/>
    <n v="62659.485033999525"/>
  </r>
  <r>
    <s v="MEM5256"/>
    <x v="9"/>
    <x v="1"/>
    <n v="34"/>
    <x v="1"/>
    <x v="3"/>
    <x v="3"/>
    <x v="1"/>
    <n v="17"/>
    <n v="2.2400000000000002"/>
    <x v="1"/>
    <x v="0"/>
    <n v="19037.77"/>
    <n v="4842.6000000000004"/>
    <n v="2728.74"/>
    <n v="0"/>
    <n v="22978.9"/>
    <n v="62931.39"/>
    <n v="-14211.64"/>
    <n v="100121.93"/>
    <n v="626594850.33999527"/>
    <n v="62659.485033999525"/>
  </r>
  <r>
    <s v="MEM5257"/>
    <x v="9"/>
    <x v="0"/>
    <n v="72"/>
    <x v="0"/>
    <x v="6"/>
    <x v="0"/>
    <x v="1"/>
    <n v="34"/>
    <n v="1.81"/>
    <x v="1"/>
    <x v="0"/>
    <n v="14132.53"/>
    <n v="4318.55"/>
    <n v="7751.18"/>
    <n v="0"/>
    <n v="36050.1"/>
    <n v="56240.91"/>
    <n v="14023.3"/>
    <n v="78267.710000000006"/>
    <n v="626594850.33999527"/>
    <n v="62659.485033999525"/>
  </r>
  <r>
    <s v="MEM5258"/>
    <x v="8"/>
    <x v="1"/>
    <n v="29"/>
    <x v="2"/>
    <x v="4"/>
    <x v="1"/>
    <x v="4"/>
    <n v="29"/>
    <n v="2.25"/>
    <x v="1"/>
    <x v="0"/>
    <n v="19208.96"/>
    <n v="507.79"/>
    <n v="3746.09"/>
    <n v="0"/>
    <n v="35192.11"/>
    <n v="37059.370000000003"/>
    <n v="15741.34"/>
    <n v="56510.14"/>
    <n v="626594850.33999527"/>
    <n v="62659.485033999525"/>
  </r>
  <r>
    <s v="MEM5259"/>
    <x v="9"/>
    <x v="0"/>
    <n v="32"/>
    <x v="1"/>
    <x v="6"/>
    <x v="0"/>
    <x v="2"/>
    <n v="35"/>
    <n v="2.06"/>
    <x v="1"/>
    <x v="0"/>
    <n v="7745.14"/>
    <n v="3898.9"/>
    <n v="668.73"/>
    <n v="0"/>
    <n v="27674.75"/>
    <n v="25610.880000000001"/>
    <n v="12197.83"/>
    <n v="41087.800000000003"/>
    <n v="626594850.33999527"/>
    <n v="62659.485033999525"/>
  </r>
  <r>
    <s v="MEM5260"/>
    <x v="8"/>
    <x v="1"/>
    <n v="23"/>
    <x v="2"/>
    <x v="4"/>
    <x v="0"/>
    <x v="1"/>
    <n v="41"/>
    <n v="2.64"/>
    <x v="1"/>
    <x v="0"/>
    <n v="4644.07"/>
    <n v="3940.59"/>
    <n v="6445.66"/>
    <n v="0"/>
    <n v="10704.58"/>
    <n v="6662.26"/>
    <n v="576.15"/>
    <n v="16790.689999999999"/>
    <n v="626594850.33999527"/>
    <n v="62659.485033999525"/>
  </r>
  <r>
    <s v="MEM5261"/>
    <x v="3"/>
    <x v="0"/>
    <n v="35"/>
    <x v="1"/>
    <x v="5"/>
    <x v="3"/>
    <x v="2"/>
    <n v="42"/>
    <n v="2.1800000000000002"/>
    <x v="1"/>
    <x v="0"/>
    <n v="18131.419999999998"/>
    <n v="956.74"/>
    <n v="3387.9"/>
    <n v="0"/>
    <n v="64446.74"/>
    <n v="64848.05"/>
    <n v="-2177.08"/>
    <n v="131471.87"/>
    <n v="626594850.33999527"/>
    <n v="62659.485033999525"/>
  </r>
  <r>
    <s v="MEM5262"/>
    <x v="7"/>
    <x v="0"/>
    <n v="24"/>
    <x v="2"/>
    <x v="5"/>
    <x v="0"/>
    <x v="0"/>
    <n v="31"/>
    <n v="2.94"/>
    <x v="0"/>
    <x v="0"/>
    <n v="14716.21"/>
    <n v="366.49"/>
    <n v="2429.14"/>
    <n v="0"/>
    <n v="39182.75"/>
    <n v="24780.3"/>
    <n v="-3400.15"/>
    <n v="67363.199999999997"/>
    <n v="626594850.33999527"/>
    <n v="62659.485033999525"/>
  </r>
  <r>
    <s v="MEM5263"/>
    <x v="7"/>
    <x v="1"/>
    <n v="57"/>
    <x v="0"/>
    <x v="6"/>
    <x v="1"/>
    <x v="1"/>
    <n v="26"/>
    <n v="2.3199999999999998"/>
    <x v="1"/>
    <x v="0"/>
    <n v="14216.96"/>
    <n v="1418.2"/>
    <n v="109.05"/>
    <n v="0"/>
    <n v="55806.16"/>
    <n v="55044.25"/>
    <n v="-25880.62"/>
    <n v="136731.03"/>
    <n v="626594850.33999527"/>
    <n v="62659.485033999525"/>
  </r>
  <r>
    <s v="MEM5264"/>
    <x v="4"/>
    <x v="1"/>
    <n v="66"/>
    <x v="0"/>
    <x v="1"/>
    <x v="3"/>
    <x v="1"/>
    <n v="38"/>
    <n v="1.52"/>
    <x v="1"/>
    <x v="0"/>
    <n v="14307.32"/>
    <n v="1076.1600000000001"/>
    <n v="4453.91"/>
    <n v="0"/>
    <n v="18475.28"/>
    <n v="34781.9"/>
    <n v="8465.18"/>
    <n v="44792"/>
    <n v="626594850.33999527"/>
    <n v="62659.485033999525"/>
  </r>
  <r>
    <s v="MEM5265"/>
    <x v="6"/>
    <x v="0"/>
    <n v="57"/>
    <x v="0"/>
    <x v="4"/>
    <x v="1"/>
    <x v="1"/>
    <n v="37"/>
    <n v="2.72"/>
    <x v="1"/>
    <x v="0"/>
    <n v="10070.99"/>
    <n v="600.42999999999995"/>
    <n v="7619.02"/>
    <n v="0"/>
    <n v="31271.46"/>
    <n v="37291.07"/>
    <n v="-19589.78"/>
    <n v="88152.31"/>
    <n v="626594850.33999527"/>
    <n v="62659.485033999525"/>
  </r>
  <r>
    <s v="MEM5266"/>
    <x v="2"/>
    <x v="0"/>
    <n v="26"/>
    <x v="2"/>
    <x v="6"/>
    <x v="1"/>
    <x v="5"/>
    <n v="20"/>
    <n v="2.41"/>
    <x v="0"/>
    <x v="0"/>
    <n v="3820.43"/>
    <n v="435.25"/>
    <n v="4837.74"/>
    <n v="0"/>
    <n v="15838.01"/>
    <n v="6479.57"/>
    <n v="14614.89"/>
    <n v="7702.69"/>
    <n v="626594850.33999527"/>
    <n v="62659.485033999525"/>
  </r>
  <r>
    <s v="MEM5267"/>
    <x v="0"/>
    <x v="1"/>
    <n v="48"/>
    <x v="1"/>
    <x v="0"/>
    <x v="1"/>
    <x v="5"/>
    <n v="26"/>
    <n v="1.1499999999999999"/>
    <x v="0"/>
    <x v="0"/>
    <n v="17750.009999999998"/>
    <n v="4762.63"/>
    <n v="700.18"/>
    <n v="0"/>
    <n v="23672.52"/>
    <n v="74448.479999999996"/>
    <n v="17122.37"/>
    <n v="80998.63"/>
    <n v="626594850.33999527"/>
    <n v="62659.485033999525"/>
  </r>
  <r>
    <s v="MEM5268"/>
    <x v="7"/>
    <x v="0"/>
    <n v="62"/>
    <x v="0"/>
    <x v="3"/>
    <x v="0"/>
    <x v="2"/>
    <n v="24"/>
    <n v="2.7"/>
    <x v="1"/>
    <x v="0"/>
    <n v="16548.38"/>
    <n v="367.09"/>
    <n v="6431.84"/>
    <n v="0"/>
    <n v="57397.8"/>
    <n v="52463.93"/>
    <n v="20265.150000000001"/>
    <n v="89596.58"/>
    <n v="626594850.33999527"/>
    <n v="62659.485033999525"/>
  </r>
  <r>
    <s v="MEM5269"/>
    <x v="1"/>
    <x v="0"/>
    <n v="76"/>
    <x v="0"/>
    <x v="3"/>
    <x v="1"/>
    <x v="4"/>
    <n v="35"/>
    <n v="2.39"/>
    <x v="0"/>
    <x v="0"/>
    <n v="9303.77"/>
    <n v="923.34"/>
    <n v="1781.7"/>
    <n v="0"/>
    <n v="41619.629999999997"/>
    <n v="45338.39"/>
    <n v="-25858.93"/>
    <n v="112816.95"/>
    <n v="626594850.33999527"/>
    <n v="62659.485033999525"/>
  </r>
  <r>
    <s v="MEM5270"/>
    <x v="3"/>
    <x v="1"/>
    <n v="35"/>
    <x v="1"/>
    <x v="6"/>
    <x v="0"/>
    <x v="5"/>
    <n v="34"/>
    <n v="1.98"/>
    <x v="0"/>
    <x v="0"/>
    <n v="16637.759999999998"/>
    <n v="1122.3699999999999"/>
    <n v="2839.45"/>
    <n v="0"/>
    <n v="25226.81"/>
    <n v="24219.84"/>
    <n v="-28855.15"/>
    <n v="78301.8"/>
    <n v="626594850.33999527"/>
    <n v="62659.485033999525"/>
  </r>
  <r>
    <s v="MEM5271"/>
    <x v="3"/>
    <x v="0"/>
    <n v="32"/>
    <x v="1"/>
    <x v="2"/>
    <x v="0"/>
    <x v="2"/>
    <n v="31"/>
    <n v="2.77"/>
    <x v="1"/>
    <x v="0"/>
    <n v="19522.169999999998"/>
    <n v="4685.66"/>
    <n v="5434.93"/>
    <n v="0"/>
    <n v="71583.64"/>
    <n v="30251.15"/>
    <n v="-15366.84"/>
    <n v="117201.63"/>
    <n v="626594850.33999527"/>
    <n v="62659.485033999525"/>
  </r>
  <r>
    <s v="MEM5272"/>
    <x v="4"/>
    <x v="1"/>
    <n v="51"/>
    <x v="1"/>
    <x v="6"/>
    <x v="0"/>
    <x v="5"/>
    <n v="30"/>
    <n v="2.85"/>
    <x v="0"/>
    <x v="0"/>
    <n v="3063.31"/>
    <n v="3230.09"/>
    <n v="2922.97"/>
    <n v="0"/>
    <n v="6730.89"/>
    <n v="12758.27"/>
    <n v="-27451.85"/>
    <n v="46941.01"/>
    <n v="626594850.33999527"/>
    <n v="62659.485033999525"/>
  </r>
  <r>
    <s v="MEM5273"/>
    <x v="9"/>
    <x v="0"/>
    <n v="31"/>
    <x v="1"/>
    <x v="6"/>
    <x v="0"/>
    <x v="0"/>
    <n v="28"/>
    <n v="2.89"/>
    <x v="0"/>
    <x v="0"/>
    <n v="14496.66"/>
    <n v="3216.28"/>
    <n v="1434.26"/>
    <n v="0"/>
    <n v="57166.52"/>
    <n v="29137.98"/>
    <n v="9237.25"/>
    <n v="77067.25"/>
    <n v="626594850.33999527"/>
    <n v="62659.485033999525"/>
  </r>
  <r>
    <s v="MEM5274"/>
    <x v="7"/>
    <x v="1"/>
    <n v="31"/>
    <x v="1"/>
    <x v="5"/>
    <x v="0"/>
    <x v="5"/>
    <n v="23"/>
    <n v="2.0099999999999998"/>
    <x v="1"/>
    <x v="0"/>
    <n v="17886.73"/>
    <n v="2915.63"/>
    <n v="4834.51"/>
    <n v="0"/>
    <n v="89352.79"/>
    <n v="87379.96"/>
    <n v="27195.05"/>
    <n v="149537.70000000001"/>
    <n v="626594850.33999527"/>
    <n v="62659.485033999525"/>
  </r>
  <r>
    <s v="MEM5275"/>
    <x v="8"/>
    <x v="1"/>
    <n v="74"/>
    <x v="0"/>
    <x v="0"/>
    <x v="3"/>
    <x v="2"/>
    <n v="38"/>
    <n v="2.14"/>
    <x v="0"/>
    <x v="0"/>
    <n v="16715.73"/>
    <n v="1879.49"/>
    <n v="7951.77"/>
    <n v="0"/>
    <n v="51015.53"/>
    <n v="82247.41"/>
    <n v="-21192.01"/>
    <n v="154454.95000000001"/>
    <n v="626594850.33999527"/>
    <n v="62659.485033999525"/>
  </r>
  <r>
    <s v="MEM5276"/>
    <x v="0"/>
    <x v="0"/>
    <n v="66"/>
    <x v="0"/>
    <x v="3"/>
    <x v="2"/>
    <x v="4"/>
    <n v="42"/>
    <n v="2.95"/>
    <x v="1"/>
    <x v="0"/>
    <n v="15311.13"/>
    <n v="3524.22"/>
    <n v="3571.79"/>
    <n v="0"/>
    <n v="29403.26"/>
    <n v="26472.06"/>
    <n v="24273.89"/>
    <n v="31601.43"/>
    <n v="626594850.33999527"/>
    <n v="62659.485033999525"/>
  </r>
  <r>
    <s v="MEM5277"/>
    <x v="4"/>
    <x v="0"/>
    <n v="21"/>
    <x v="2"/>
    <x v="6"/>
    <x v="0"/>
    <x v="5"/>
    <n v="26"/>
    <n v="2.73"/>
    <x v="1"/>
    <x v="0"/>
    <n v="2081.89"/>
    <n v="1663.21"/>
    <n v="1327.42"/>
    <n v="0"/>
    <n v="9919.36"/>
    <n v="6796.93"/>
    <n v="14248.64"/>
    <n v="2467.65"/>
    <n v="626594850.33999527"/>
    <n v="62659.485033999525"/>
  </r>
  <r>
    <s v="MEM5278"/>
    <x v="9"/>
    <x v="0"/>
    <n v="39"/>
    <x v="1"/>
    <x v="5"/>
    <x v="1"/>
    <x v="5"/>
    <n v="34"/>
    <n v="1.92"/>
    <x v="1"/>
    <x v="0"/>
    <n v="9211.74"/>
    <n v="1380.02"/>
    <n v="3698.89"/>
    <n v="0"/>
    <n v="40235.72"/>
    <n v="33258.67"/>
    <n v="29707.19"/>
    <n v="43787.199999999997"/>
    <n v="626594850.33999527"/>
    <n v="62659.485033999525"/>
  </r>
  <r>
    <s v="MEM5279"/>
    <x v="7"/>
    <x v="1"/>
    <n v="47"/>
    <x v="1"/>
    <x v="1"/>
    <x v="1"/>
    <x v="2"/>
    <n v="30"/>
    <n v="2.0499999999999998"/>
    <x v="0"/>
    <x v="0"/>
    <n v="2200.27"/>
    <n v="1768.68"/>
    <n v="5346.92"/>
    <n v="0"/>
    <n v="9125.91"/>
    <n v="10323.73"/>
    <n v="4501.45"/>
    <n v="14948.19"/>
    <n v="626594850.33999527"/>
    <n v="62659.485033999525"/>
  </r>
  <r>
    <s v="MEM5280"/>
    <x v="7"/>
    <x v="0"/>
    <n v="48"/>
    <x v="1"/>
    <x v="6"/>
    <x v="1"/>
    <x v="0"/>
    <n v="25"/>
    <n v="1.41"/>
    <x v="0"/>
    <x v="0"/>
    <n v="10700.2"/>
    <n v="876.21"/>
    <n v="6416.16"/>
    <n v="0"/>
    <n v="29396.06"/>
    <n v="46948.26"/>
    <n v="-26302.93"/>
    <n v="102647.25"/>
    <n v="626594850.33999527"/>
    <n v="62659.485033999525"/>
  </r>
  <r>
    <s v="MEM5281"/>
    <x v="9"/>
    <x v="1"/>
    <n v="47"/>
    <x v="1"/>
    <x v="1"/>
    <x v="0"/>
    <x v="5"/>
    <n v="31"/>
    <n v="2.81"/>
    <x v="1"/>
    <x v="0"/>
    <n v="808.51"/>
    <n v="3195.07"/>
    <n v="6604.5"/>
    <n v="0"/>
    <n v="1955.78"/>
    <n v="3105.39"/>
    <n v="11950.66"/>
    <n v="-6889.49"/>
    <n v="626594850.33999527"/>
    <n v="62659.485033999525"/>
  </r>
  <r>
    <s v="MEM5282"/>
    <x v="8"/>
    <x v="0"/>
    <n v="30"/>
    <x v="2"/>
    <x v="3"/>
    <x v="1"/>
    <x v="2"/>
    <n v="20"/>
    <n v="2.09"/>
    <x v="0"/>
    <x v="0"/>
    <n v="12462.22"/>
    <n v="277.36"/>
    <n v="942.88"/>
    <n v="0"/>
    <n v="36720.71"/>
    <n v="45504.56"/>
    <n v="22832.46"/>
    <n v="59392.81"/>
    <n v="626594850.33999527"/>
    <n v="62659.485033999525"/>
  </r>
  <r>
    <s v="MEM5283"/>
    <x v="0"/>
    <x v="1"/>
    <n v="77"/>
    <x v="0"/>
    <x v="2"/>
    <x v="1"/>
    <x v="0"/>
    <n v="30"/>
    <n v="3.49"/>
    <x v="1"/>
    <x v="0"/>
    <n v="1702.63"/>
    <n v="1876.7"/>
    <n v="3358.19"/>
    <n v="0"/>
    <n v="8357.6200000000008"/>
    <n v="4703.7"/>
    <n v="17262.259999999998"/>
    <n v="-4200.9399999999996"/>
    <n v="626594850.33999527"/>
    <n v="62659.485033999525"/>
  </r>
  <r>
    <s v="MEM5284"/>
    <x v="4"/>
    <x v="1"/>
    <n v="22"/>
    <x v="2"/>
    <x v="1"/>
    <x v="0"/>
    <x v="1"/>
    <n v="22"/>
    <n v="3.18"/>
    <x v="1"/>
    <x v="0"/>
    <n v="4349.97"/>
    <n v="2871.22"/>
    <n v="3462.41"/>
    <n v="0"/>
    <n v="18351.439999999999"/>
    <n v="19799.53"/>
    <n v="-22583.43"/>
    <n v="60734.400000000001"/>
    <n v="626594850.33999527"/>
    <n v="62659.485033999525"/>
  </r>
  <r>
    <s v="MEM5285"/>
    <x v="0"/>
    <x v="1"/>
    <n v="54"/>
    <x v="1"/>
    <x v="6"/>
    <x v="3"/>
    <x v="0"/>
    <n v="28"/>
    <n v="2.2999999999999998"/>
    <x v="0"/>
    <x v="0"/>
    <n v="1122.92"/>
    <n v="2594.7800000000002"/>
    <n v="5530.05"/>
    <n v="0"/>
    <n v="3264.47"/>
    <n v="4432.3599999999997"/>
    <n v="21350.91"/>
    <n v="-13654.08"/>
    <n v="626594850.33999527"/>
    <n v="62659.485033999525"/>
  </r>
  <r>
    <s v="MEM5286"/>
    <x v="2"/>
    <x v="0"/>
    <n v="55"/>
    <x v="1"/>
    <x v="0"/>
    <x v="1"/>
    <x v="3"/>
    <n v="28"/>
    <n v="0.44"/>
    <x v="1"/>
    <x v="0"/>
    <n v="10619.46"/>
    <n v="4946.5600000000004"/>
    <n v="3311.84"/>
    <n v="0"/>
    <n v="25208.75"/>
    <n v="45021.94"/>
    <n v="-28341.64"/>
    <n v="98572.33"/>
    <n v="626594850.33999527"/>
    <n v="62659.485033999525"/>
  </r>
  <r>
    <s v="MEM5287"/>
    <x v="6"/>
    <x v="0"/>
    <n v="64"/>
    <x v="0"/>
    <x v="2"/>
    <x v="0"/>
    <x v="2"/>
    <n v="31"/>
    <n v="2.82"/>
    <x v="1"/>
    <x v="0"/>
    <n v="1933.07"/>
    <n v="2669.32"/>
    <n v="3631.92"/>
    <n v="0"/>
    <n v="5602.18"/>
    <n v="3928.49"/>
    <n v="-15345.13"/>
    <n v="24875.8"/>
    <n v="626594850.33999527"/>
    <n v="62659.485033999525"/>
  </r>
  <r>
    <s v="MEM5288"/>
    <x v="7"/>
    <x v="0"/>
    <n v="21"/>
    <x v="2"/>
    <x v="5"/>
    <x v="0"/>
    <x v="2"/>
    <n v="28"/>
    <n v="2.71"/>
    <x v="1"/>
    <x v="0"/>
    <n v="15321.49"/>
    <n v="3516.24"/>
    <n v="2731.69"/>
    <n v="0"/>
    <n v="38880.76"/>
    <n v="43671.75"/>
    <n v="2925.52"/>
    <n v="79626.990000000005"/>
    <n v="626594850.33999527"/>
    <n v="62659.485033999525"/>
  </r>
  <r>
    <s v="MEM5289"/>
    <x v="3"/>
    <x v="0"/>
    <n v="71"/>
    <x v="0"/>
    <x v="1"/>
    <x v="1"/>
    <x v="0"/>
    <n v="35"/>
    <n v="2.17"/>
    <x v="1"/>
    <x v="0"/>
    <n v="3337.73"/>
    <n v="1382.07"/>
    <n v="1140.29"/>
    <n v="0"/>
    <n v="11903.68"/>
    <n v="12847.96"/>
    <n v="16024.13"/>
    <n v="8727.51"/>
    <n v="626594850.33999527"/>
    <n v="62659.485033999525"/>
  </r>
  <r>
    <s v="MEM5290"/>
    <x v="1"/>
    <x v="0"/>
    <n v="24"/>
    <x v="2"/>
    <x v="1"/>
    <x v="1"/>
    <x v="4"/>
    <n v="22"/>
    <n v="1.89"/>
    <x v="0"/>
    <x v="0"/>
    <n v="13145.31"/>
    <n v="2578.31"/>
    <n v="7145.27"/>
    <n v="0"/>
    <n v="65695.58"/>
    <n v="61290.19"/>
    <n v="14029.06"/>
    <n v="112956.71"/>
    <n v="626594850.33999527"/>
    <n v="62659.485033999525"/>
  </r>
  <r>
    <s v="MEM5291"/>
    <x v="3"/>
    <x v="1"/>
    <n v="50"/>
    <x v="1"/>
    <x v="4"/>
    <x v="0"/>
    <x v="2"/>
    <n v="29"/>
    <n v="2.2799999999999998"/>
    <x v="0"/>
    <x v="0"/>
    <n v="10327.92"/>
    <n v="1854.93"/>
    <n v="5645.89"/>
    <n v="0"/>
    <n v="25865.19"/>
    <n v="33360.910000000003"/>
    <n v="-25293.67"/>
    <n v="84519.77"/>
    <n v="626594850.33999527"/>
    <n v="62659.485033999525"/>
  </r>
  <r>
    <s v="MEM5292"/>
    <x v="0"/>
    <x v="0"/>
    <n v="37"/>
    <x v="1"/>
    <x v="4"/>
    <x v="0"/>
    <x v="2"/>
    <n v="28"/>
    <n v="3.42"/>
    <x v="1"/>
    <x v="0"/>
    <n v="14869.19"/>
    <n v="2062.9699999999998"/>
    <n v="6161.2"/>
    <n v="0"/>
    <n v="33329.01"/>
    <n v="62050.31"/>
    <n v="-26793.03"/>
    <n v="122172.35"/>
    <n v="626594850.33999527"/>
    <n v="62659.485033999525"/>
  </r>
  <r>
    <s v="MEM5293"/>
    <x v="8"/>
    <x v="1"/>
    <n v="28"/>
    <x v="2"/>
    <x v="5"/>
    <x v="0"/>
    <x v="0"/>
    <n v="27"/>
    <n v="3.32"/>
    <x v="0"/>
    <x v="0"/>
    <n v="12171.17"/>
    <n v="4836.71"/>
    <n v="6406.93"/>
    <n v="0"/>
    <n v="34821.870000000003"/>
    <n v="54086.07"/>
    <n v="-8162.71"/>
    <n v="97070.65"/>
    <n v="626594850.33999527"/>
    <n v="62659.485033999525"/>
  </r>
  <r>
    <s v="MEM5294"/>
    <x v="4"/>
    <x v="0"/>
    <n v="27"/>
    <x v="2"/>
    <x v="0"/>
    <x v="3"/>
    <x v="2"/>
    <n v="29"/>
    <n v="2.5099999999999998"/>
    <x v="1"/>
    <x v="0"/>
    <n v="13341.31"/>
    <n v="748.12"/>
    <n v="2754.08"/>
    <n v="0"/>
    <n v="35826.230000000003"/>
    <n v="42828.19"/>
    <n v="131.41999999999999"/>
    <n v="78523"/>
    <n v="626594850.33999527"/>
    <n v="62659.485033999525"/>
  </r>
  <r>
    <s v="MEM5295"/>
    <x v="6"/>
    <x v="1"/>
    <n v="56"/>
    <x v="0"/>
    <x v="4"/>
    <x v="1"/>
    <x v="0"/>
    <n v="30"/>
    <n v="1.96"/>
    <x v="0"/>
    <x v="0"/>
    <n v="1503.1"/>
    <n v="619.5"/>
    <n v="4924.2299999999996"/>
    <n v="0"/>
    <n v="2187.5100000000002"/>
    <n v="2315.5700000000002"/>
    <n v="19212.59"/>
    <n v="-14709.51"/>
    <n v="626594850.33999527"/>
    <n v="62659.485033999525"/>
  </r>
  <r>
    <s v="MEM5296"/>
    <x v="8"/>
    <x v="1"/>
    <n v="26"/>
    <x v="2"/>
    <x v="0"/>
    <x v="3"/>
    <x v="3"/>
    <n v="24"/>
    <n v="3.63"/>
    <x v="1"/>
    <x v="0"/>
    <n v="7415.43"/>
    <n v="1318.23"/>
    <n v="3546.82"/>
    <n v="0"/>
    <n v="11247.67"/>
    <n v="14687.38"/>
    <n v="-19654.560000000001"/>
    <n v="45589.61"/>
    <n v="626594850.33999527"/>
    <n v="62659.485033999525"/>
  </r>
  <r>
    <s v="MEM5297"/>
    <x v="1"/>
    <x v="1"/>
    <n v="51"/>
    <x v="1"/>
    <x v="4"/>
    <x v="1"/>
    <x v="2"/>
    <n v="31"/>
    <n v="1.98"/>
    <x v="1"/>
    <x v="0"/>
    <n v="16104.77"/>
    <n v="1149.8399999999999"/>
    <n v="1524.15"/>
    <n v="0"/>
    <n v="38250.68"/>
    <n v="19811.080000000002"/>
    <n v="-22214.91"/>
    <n v="80276.67"/>
    <n v="626594850.33999527"/>
    <n v="62659.485033999525"/>
  </r>
  <r>
    <s v="MEM5298"/>
    <x v="2"/>
    <x v="1"/>
    <n v="29"/>
    <x v="2"/>
    <x v="4"/>
    <x v="1"/>
    <x v="4"/>
    <n v="38"/>
    <n v="2.64"/>
    <x v="1"/>
    <x v="0"/>
    <n v="19210.849999999999"/>
    <n v="4937.16"/>
    <n v="2356.8000000000002"/>
    <n v="0"/>
    <n v="53258.44"/>
    <n v="39572.019999999997"/>
    <n v="27604.11"/>
    <n v="65226.35"/>
    <n v="626594850.33999527"/>
    <n v="62659.485033999525"/>
  </r>
  <r>
    <s v="MEM5299"/>
    <x v="0"/>
    <x v="0"/>
    <n v="31"/>
    <x v="1"/>
    <x v="1"/>
    <x v="3"/>
    <x v="4"/>
    <n v="28"/>
    <n v="1.83"/>
    <x v="1"/>
    <x v="0"/>
    <n v="4784.6000000000004"/>
    <n v="2298.9499999999998"/>
    <n v="2562.67"/>
    <n v="0"/>
    <n v="22433.37"/>
    <n v="23865.8"/>
    <n v="7117.03"/>
    <n v="39182.14"/>
    <n v="626594850.33999527"/>
    <n v="62659.485033999525"/>
  </r>
  <r>
    <s v="MEM5300"/>
    <x v="6"/>
    <x v="1"/>
    <n v="48"/>
    <x v="1"/>
    <x v="4"/>
    <x v="2"/>
    <x v="0"/>
    <n v="23"/>
    <n v="3.06"/>
    <x v="1"/>
    <x v="0"/>
    <n v="15158.47"/>
    <n v="1032.7"/>
    <n v="7776.57"/>
    <n v="0"/>
    <n v="35380.67"/>
    <n v="72288.83"/>
    <n v="-29369.33"/>
    <n v="137038.82999999999"/>
    <n v="626594850.33999527"/>
    <n v="62659.485033999525"/>
  </r>
  <r>
    <s v="MEM5301"/>
    <x v="4"/>
    <x v="1"/>
    <n v="59"/>
    <x v="0"/>
    <x v="6"/>
    <x v="3"/>
    <x v="1"/>
    <n v="31"/>
    <n v="2.21"/>
    <x v="0"/>
    <x v="0"/>
    <n v="7400.45"/>
    <n v="3850.36"/>
    <n v="7946.99"/>
    <n v="0"/>
    <n v="36272.18"/>
    <n v="17523.37"/>
    <n v="25768.21"/>
    <n v="28027.34"/>
    <n v="626594850.33999527"/>
    <n v="62659.485033999525"/>
  </r>
  <r>
    <s v="MEM5302"/>
    <x v="4"/>
    <x v="1"/>
    <n v="26"/>
    <x v="2"/>
    <x v="2"/>
    <x v="3"/>
    <x v="4"/>
    <n v="21"/>
    <n v="3.42"/>
    <x v="1"/>
    <x v="0"/>
    <n v="1262.6300000000001"/>
    <n v="4457.2"/>
    <n v="6795.83"/>
    <n v="0"/>
    <n v="2412.5"/>
    <n v="5103.18"/>
    <n v="21890.76"/>
    <n v="-14375.08"/>
    <n v="626594850.33999527"/>
    <n v="62659.485033999525"/>
  </r>
  <r>
    <s v="MEM5303"/>
    <x v="6"/>
    <x v="1"/>
    <n v="50"/>
    <x v="1"/>
    <x v="2"/>
    <x v="2"/>
    <x v="4"/>
    <n v="33"/>
    <n v="2.46"/>
    <x v="1"/>
    <x v="0"/>
    <n v="10653.58"/>
    <n v="2322.31"/>
    <n v="7144.85"/>
    <n v="0"/>
    <n v="35883.53"/>
    <n v="14959.13"/>
    <n v="-17650.599999999999"/>
    <n v="68493.259999999995"/>
    <n v="626594850.33999527"/>
    <n v="62659.485033999525"/>
  </r>
  <r>
    <s v="MEM5304"/>
    <x v="0"/>
    <x v="0"/>
    <n v="53"/>
    <x v="1"/>
    <x v="2"/>
    <x v="0"/>
    <x v="3"/>
    <n v="29"/>
    <n v="3.23"/>
    <x v="0"/>
    <x v="0"/>
    <n v="16620.37"/>
    <n v="4938.6400000000003"/>
    <n v="7795.88"/>
    <n v="0"/>
    <n v="50186.06"/>
    <n v="40585.25"/>
    <n v="255.96"/>
    <n v="90515.35"/>
    <n v="626594850.33999527"/>
    <n v="62659.485033999525"/>
  </r>
  <r>
    <s v="MEM5305"/>
    <x v="5"/>
    <x v="0"/>
    <n v="65"/>
    <x v="0"/>
    <x v="1"/>
    <x v="0"/>
    <x v="0"/>
    <n v="27"/>
    <n v="3.07"/>
    <x v="0"/>
    <x v="0"/>
    <n v="12656.19"/>
    <n v="2086.37"/>
    <n v="3381.97"/>
    <n v="0"/>
    <n v="62199.71"/>
    <n v="32902.01"/>
    <n v="3068.33"/>
    <n v="92033.39"/>
    <n v="626594850.33999527"/>
    <n v="62659.485033999525"/>
  </r>
  <r>
    <s v="MEM5306"/>
    <x v="3"/>
    <x v="0"/>
    <n v="79"/>
    <x v="0"/>
    <x v="4"/>
    <x v="0"/>
    <x v="3"/>
    <n v="23"/>
    <n v="3.23"/>
    <x v="1"/>
    <x v="0"/>
    <n v="12211.47"/>
    <n v="1671.15"/>
    <n v="3826.18"/>
    <n v="0"/>
    <n v="48916.17"/>
    <n v="42627.38"/>
    <n v="6594.13"/>
    <n v="84949.42"/>
    <n v="626594850.33999527"/>
    <n v="62659.485033999525"/>
  </r>
  <r>
    <s v="MEM5307"/>
    <x v="7"/>
    <x v="1"/>
    <n v="59"/>
    <x v="0"/>
    <x v="1"/>
    <x v="0"/>
    <x v="2"/>
    <n v="31"/>
    <n v="2.93"/>
    <x v="0"/>
    <x v="0"/>
    <n v="8157.99"/>
    <n v="833.33"/>
    <n v="6143.92"/>
    <n v="0"/>
    <n v="17940.310000000001"/>
    <n v="32968.29"/>
    <n v="-11505.03"/>
    <n v="62413.63"/>
    <n v="626594850.33999527"/>
    <n v="62659.485033999525"/>
  </r>
  <r>
    <s v="MEM5308"/>
    <x v="9"/>
    <x v="1"/>
    <n v="60"/>
    <x v="0"/>
    <x v="3"/>
    <x v="0"/>
    <x v="0"/>
    <n v="23"/>
    <n v="2.4700000000000002"/>
    <x v="1"/>
    <x v="0"/>
    <n v="9775.86"/>
    <n v="2172.98"/>
    <n v="2820.36"/>
    <n v="0"/>
    <n v="43370.559999999998"/>
    <n v="25676.14"/>
    <n v="-8028.13"/>
    <n v="77074.83"/>
    <n v="626594850.33999527"/>
    <n v="62659.485033999525"/>
  </r>
  <r>
    <s v="MEM5309"/>
    <x v="2"/>
    <x v="0"/>
    <n v="31"/>
    <x v="1"/>
    <x v="3"/>
    <x v="3"/>
    <x v="2"/>
    <n v="25"/>
    <n v="2.57"/>
    <x v="1"/>
    <x v="0"/>
    <n v="883.6"/>
    <n v="1648.26"/>
    <n v="4271.5"/>
    <n v="0"/>
    <n v="3022.31"/>
    <n v="3797.46"/>
    <n v="10910.74"/>
    <n v="-4090.97"/>
    <n v="626594850.33999527"/>
    <n v="62659.485033999525"/>
  </r>
  <r>
    <s v="MEM5310"/>
    <x v="3"/>
    <x v="1"/>
    <n v="41"/>
    <x v="1"/>
    <x v="0"/>
    <x v="2"/>
    <x v="0"/>
    <n v="29"/>
    <n v="1.96"/>
    <x v="0"/>
    <x v="0"/>
    <n v="6903.77"/>
    <n v="213.16"/>
    <n v="2524.63"/>
    <n v="0"/>
    <n v="25164.81"/>
    <n v="31015.87"/>
    <n v="-9633.16"/>
    <n v="65813.84"/>
    <n v="626594850.33999527"/>
    <n v="62659.485033999525"/>
  </r>
  <r>
    <s v="MEM5311"/>
    <x v="3"/>
    <x v="1"/>
    <n v="50"/>
    <x v="1"/>
    <x v="5"/>
    <x v="0"/>
    <x v="5"/>
    <n v="26"/>
    <n v="3.04"/>
    <x v="1"/>
    <x v="0"/>
    <n v="14318.45"/>
    <n v="1594.23"/>
    <n v="3155.48"/>
    <n v="0"/>
    <n v="48468.94"/>
    <n v="68442.06"/>
    <n v="29057.439999999999"/>
    <n v="87853.56"/>
    <n v="626594850.33999527"/>
    <n v="62659.485033999525"/>
  </r>
  <r>
    <s v="MEM5312"/>
    <x v="7"/>
    <x v="0"/>
    <n v="71"/>
    <x v="0"/>
    <x v="3"/>
    <x v="0"/>
    <x v="2"/>
    <n v="28"/>
    <n v="1.3"/>
    <x v="1"/>
    <x v="0"/>
    <n v="18347.34"/>
    <n v="4087.62"/>
    <n v="3233.06"/>
    <n v="0"/>
    <n v="27065.15"/>
    <n v="41558.879999999997"/>
    <n v="25787.38"/>
    <n v="42836.65"/>
    <n v="626594850.33999527"/>
    <n v="62659.485033999525"/>
  </r>
  <r>
    <s v="MEM5313"/>
    <x v="5"/>
    <x v="1"/>
    <n v="22"/>
    <x v="2"/>
    <x v="5"/>
    <x v="3"/>
    <x v="0"/>
    <n v="26"/>
    <n v="1.8"/>
    <x v="0"/>
    <x v="0"/>
    <n v="15151.7"/>
    <n v="3735.38"/>
    <n v="5311.58"/>
    <n v="0"/>
    <n v="70318.89"/>
    <n v="37808.26"/>
    <n v="-10138.57"/>
    <n v="118265.72"/>
    <n v="626594850.33999527"/>
    <n v="62659.485033999525"/>
  </r>
  <r>
    <s v="MEM5314"/>
    <x v="2"/>
    <x v="1"/>
    <n v="30"/>
    <x v="2"/>
    <x v="5"/>
    <x v="2"/>
    <x v="3"/>
    <n v="35"/>
    <n v="2.1800000000000002"/>
    <x v="1"/>
    <x v="0"/>
    <n v="9037.42"/>
    <n v="424.27"/>
    <n v="2324.2600000000002"/>
    <n v="0"/>
    <n v="33214.75"/>
    <n v="40880.120000000003"/>
    <n v="14866.88"/>
    <n v="59227.99"/>
    <n v="626594850.33999527"/>
    <n v="62659.485033999525"/>
  </r>
  <r>
    <s v="MEM5315"/>
    <x v="7"/>
    <x v="0"/>
    <n v="61"/>
    <x v="0"/>
    <x v="1"/>
    <x v="2"/>
    <x v="4"/>
    <n v="33"/>
    <n v="1.75"/>
    <x v="0"/>
    <x v="0"/>
    <n v="11215.97"/>
    <n v="3035.02"/>
    <n v="7333.34"/>
    <n v="0"/>
    <n v="15725.59"/>
    <n v="14177.74"/>
    <n v="26511.63"/>
    <n v="3391.7"/>
    <n v="626594850.33999527"/>
    <n v="62659.485033999525"/>
  </r>
  <r>
    <s v="MEM5316"/>
    <x v="3"/>
    <x v="1"/>
    <n v="35"/>
    <x v="1"/>
    <x v="6"/>
    <x v="3"/>
    <x v="3"/>
    <n v="25"/>
    <n v="2.84"/>
    <x v="1"/>
    <x v="0"/>
    <n v="6615.78"/>
    <n v="2314.4499999999998"/>
    <n v="3020.84"/>
    <n v="0"/>
    <n v="19420.13"/>
    <n v="22905.200000000001"/>
    <n v="-9347.7800000000007"/>
    <n v="51673.11"/>
    <n v="626594850.33999527"/>
    <n v="62659.485033999525"/>
  </r>
  <r>
    <s v="MEM5317"/>
    <x v="0"/>
    <x v="0"/>
    <n v="28"/>
    <x v="2"/>
    <x v="4"/>
    <x v="1"/>
    <x v="2"/>
    <n v="29"/>
    <n v="2.85"/>
    <x v="0"/>
    <x v="0"/>
    <n v="13833.95"/>
    <n v="2917.06"/>
    <n v="6101.26"/>
    <n v="0"/>
    <n v="52065.58"/>
    <n v="59643.040000000001"/>
    <n v="14756.83"/>
    <n v="96951.79"/>
    <n v="626594850.33999527"/>
    <n v="62659.485033999525"/>
  </r>
  <r>
    <s v="MEM5318"/>
    <x v="2"/>
    <x v="1"/>
    <n v="58"/>
    <x v="0"/>
    <x v="3"/>
    <x v="0"/>
    <x v="5"/>
    <n v="27"/>
    <n v="0.84"/>
    <x v="0"/>
    <x v="0"/>
    <n v="4759.6099999999997"/>
    <n v="912.69"/>
    <n v="5842.2"/>
    <n v="0"/>
    <n v="21527.33"/>
    <n v="22498.6"/>
    <n v="13242.68"/>
    <n v="30783.25"/>
    <n v="626594850.33999527"/>
    <n v="62659.485033999525"/>
  </r>
  <r>
    <s v="MEM5319"/>
    <x v="2"/>
    <x v="1"/>
    <n v="69"/>
    <x v="0"/>
    <x v="4"/>
    <x v="2"/>
    <x v="2"/>
    <n v="30"/>
    <n v="2.73"/>
    <x v="1"/>
    <x v="0"/>
    <n v="14286.39"/>
    <n v="4535.63"/>
    <n v="6546.59"/>
    <n v="0"/>
    <n v="65392.480000000003"/>
    <n v="39919.32"/>
    <n v="19391.169999999998"/>
    <n v="85920.63"/>
    <n v="626594850.33999527"/>
    <n v="62659.485033999525"/>
  </r>
  <r>
    <s v="MEM5320"/>
    <x v="0"/>
    <x v="0"/>
    <n v="66"/>
    <x v="0"/>
    <x v="2"/>
    <x v="2"/>
    <x v="5"/>
    <n v="32"/>
    <n v="3.22"/>
    <x v="1"/>
    <x v="0"/>
    <n v="8950.86"/>
    <n v="4457.68"/>
    <n v="3757.25"/>
    <n v="0"/>
    <n v="16977.25"/>
    <n v="29024.22"/>
    <n v="10981.1"/>
    <n v="35020.370000000003"/>
    <n v="626594850.33999527"/>
    <n v="62659.485033999525"/>
  </r>
  <r>
    <s v="MEM5321"/>
    <x v="5"/>
    <x v="0"/>
    <n v="60"/>
    <x v="0"/>
    <x v="1"/>
    <x v="2"/>
    <x v="4"/>
    <n v="28"/>
    <n v="1.73"/>
    <x v="1"/>
    <x v="0"/>
    <n v="6647.81"/>
    <n v="3766.2"/>
    <n v="351.41"/>
    <n v="0"/>
    <n v="9288.41"/>
    <n v="26199.34"/>
    <n v="-20131.46"/>
    <n v="55619.21"/>
    <n v="626594850.33999527"/>
    <n v="62659.485033999525"/>
  </r>
  <r>
    <s v="MEM5322"/>
    <x v="5"/>
    <x v="1"/>
    <n v="63"/>
    <x v="0"/>
    <x v="4"/>
    <x v="1"/>
    <x v="2"/>
    <n v="25"/>
    <n v="3.24"/>
    <x v="0"/>
    <x v="0"/>
    <n v="4826.1099999999997"/>
    <n v="4999.3"/>
    <n v="6081.68"/>
    <n v="0"/>
    <n v="15010.78"/>
    <n v="7232.84"/>
    <n v="-2702.91"/>
    <n v="24946.53"/>
    <n v="626594850.33999527"/>
    <n v="62659.485033999525"/>
  </r>
  <r>
    <s v="MEM5323"/>
    <x v="7"/>
    <x v="1"/>
    <n v="39"/>
    <x v="1"/>
    <x v="1"/>
    <x v="3"/>
    <x v="0"/>
    <n v="22"/>
    <n v="4.05"/>
    <x v="1"/>
    <x v="0"/>
    <n v="11538.92"/>
    <n v="634.80999999999995"/>
    <n v="7790.35"/>
    <n v="0"/>
    <n v="53574.77"/>
    <n v="40493.599999999999"/>
    <n v="11211.41"/>
    <n v="82856.960000000006"/>
    <n v="626594850.33999527"/>
    <n v="62659.485033999525"/>
  </r>
  <r>
    <s v="MEM5324"/>
    <x v="9"/>
    <x v="1"/>
    <n v="32"/>
    <x v="1"/>
    <x v="4"/>
    <x v="1"/>
    <x v="5"/>
    <n v="28"/>
    <n v="2.29"/>
    <x v="0"/>
    <x v="0"/>
    <n v="6318.46"/>
    <n v="2005.92"/>
    <n v="6927.22"/>
    <n v="0"/>
    <n v="25095.41"/>
    <n v="25545.47"/>
    <n v="-1828.13"/>
    <n v="52469.01"/>
    <n v="626594850.33999527"/>
    <n v="62659.485033999525"/>
  </r>
  <r>
    <s v="MEM5325"/>
    <x v="2"/>
    <x v="0"/>
    <n v="80"/>
    <x v="0"/>
    <x v="1"/>
    <x v="1"/>
    <x v="0"/>
    <n v="29"/>
    <n v="2.73"/>
    <x v="1"/>
    <x v="0"/>
    <n v="6132.19"/>
    <n v="2054.23"/>
    <n v="7828.55"/>
    <n v="0"/>
    <n v="16542.060000000001"/>
    <n v="12156.73"/>
    <n v="-18942.919999999998"/>
    <n v="47641.71"/>
    <n v="626594850.33999527"/>
    <n v="62659.485033999525"/>
  </r>
  <r>
    <s v="MEM5326"/>
    <x v="2"/>
    <x v="0"/>
    <n v="69"/>
    <x v="0"/>
    <x v="0"/>
    <x v="0"/>
    <x v="4"/>
    <n v="29"/>
    <n v="2.4900000000000002"/>
    <x v="0"/>
    <x v="0"/>
    <n v="14102.44"/>
    <n v="3347.82"/>
    <n v="2305.3200000000002"/>
    <n v="0"/>
    <n v="42525.93"/>
    <n v="56230.55"/>
    <n v="23599.62"/>
    <n v="75156.86"/>
    <n v="626594850.33999527"/>
    <n v="62659.485033999525"/>
  </r>
  <r>
    <s v="MEM5327"/>
    <x v="7"/>
    <x v="0"/>
    <n v="68"/>
    <x v="0"/>
    <x v="3"/>
    <x v="3"/>
    <x v="0"/>
    <n v="30"/>
    <n v="2.5499999999999998"/>
    <x v="1"/>
    <x v="0"/>
    <n v="13155.99"/>
    <n v="2213.91"/>
    <n v="6540.56"/>
    <n v="0"/>
    <n v="50080.11"/>
    <n v="62383.98"/>
    <n v="-20241.849999999999"/>
    <n v="132705.94"/>
    <n v="626594850.33999527"/>
    <n v="62659.485033999525"/>
  </r>
  <r>
    <s v="MEM5328"/>
    <x v="9"/>
    <x v="1"/>
    <n v="33"/>
    <x v="1"/>
    <x v="1"/>
    <x v="1"/>
    <x v="0"/>
    <n v="29"/>
    <n v="2.73"/>
    <x v="1"/>
    <x v="0"/>
    <n v="18208.73"/>
    <n v="4536.4799999999996"/>
    <n v="5814.32"/>
    <n v="0"/>
    <n v="33652.19"/>
    <n v="37708.29"/>
    <n v="12228.7"/>
    <n v="59131.78"/>
    <n v="626594850.33999527"/>
    <n v="62659.485033999525"/>
  </r>
  <r>
    <s v="MEM5329"/>
    <x v="7"/>
    <x v="0"/>
    <n v="75"/>
    <x v="0"/>
    <x v="1"/>
    <x v="1"/>
    <x v="3"/>
    <n v="27"/>
    <n v="3.8"/>
    <x v="0"/>
    <x v="0"/>
    <n v="18220.939999999999"/>
    <n v="3202.31"/>
    <n v="7687.69"/>
    <n v="0"/>
    <n v="79896.19"/>
    <n v="84630.58"/>
    <n v="-6328.33"/>
    <n v="170855.1"/>
    <n v="626594850.33999527"/>
    <n v="62659.485033999525"/>
  </r>
  <r>
    <s v="MEM5330"/>
    <x v="0"/>
    <x v="0"/>
    <n v="38"/>
    <x v="1"/>
    <x v="5"/>
    <x v="0"/>
    <x v="1"/>
    <n v="35"/>
    <n v="2.4300000000000002"/>
    <x v="1"/>
    <x v="0"/>
    <n v="15078.22"/>
    <n v="1137.51"/>
    <n v="3199.41"/>
    <n v="0"/>
    <n v="57364.65"/>
    <n v="41265.339999999997"/>
    <n v="-3699.82"/>
    <n v="102329.81"/>
    <n v="626594850.33999527"/>
    <n v="62659.485033999525"/>
  </r>
  <r>
    <s v="MEM5331"/>
    <x v="3"/>
    <x v="0"/>
    <n v="23"/>
    <x v="2"/>
    <x v="0"/>
    <x v="0"/>
    <x v="5"/>
    <n v="31"/>
    <n v="2.38"/>
    <x v="1"/>
    <x v="0"/>
    <n v="1037.44"/>
    <n v="3078.18"/>
    <n v="1748.11"/>
    <n v="0"/>
    <n v="4355.46"/>
    <n v="4128.21"/>
    <n v="-18471.68"/>
    <n v="26955.35"/>
    <n v="626594850.33999527"/>
    <n v="62659.485033999525"/>
  </r>
  <r>
    <s v="MEM5332"/>
    <x v="8"/>
    <x v="0"/>
    <n v="72"/>
    <x v="0"/>
    <x v="1"/>
    <x v="0"/>
    <x v="5"/>
    <n v="30"/>
    <n v="1.1200000000000001"/>
    <x v="0"/>
    <x v="0"/>
    <n v="8908.2000000000007"/>
    <n v="4910.82"/>
    <n v="5279"/>
    <n v="0"/>
    <n v="12243.87"/>
    <n v="18277.61"/>
    <n v="17866.490000000002"/>
    <n v="12654.99"/>
    <n v="626594850.33999527"/>
    <n v="62659.485033999525"/>
  </r>
  <r>
    <s v="MEM5333"/>
    <x v="5"/>
    <x v="0"/>
    <n v="32"/>
    <x v="1"/>
    <x v="2"/>
    <x v="3"/>
    <x v="2"/>
    <n v="34"/>
    <n v="3.07"/>
    <x v="0"/>
    <x v="0"/>
    <n v="19473.84"/>
    <n v="1525.81"/>
    <n v="3409.75"/>
    <n v="0"/>
    <n v="62564.41"/>
    <n v="87197.93"/>
    <n v="-26473.15"/>
    <n v="176235.49"/>
    <n v="626594850.33999527"/>
    <n v="62659.485033999525"/>
  </r>
  <r>
    <s v="MEM5334"/>
    <x v="7"/>
    <x v="0"/>
    <n v="37"/>
    <x v="1"/>
    <x v="5"/>
    <x v="1"/>
    <x v="5"/>
    <n v="35"/>
    <n v="3.46"/>
    <x v="0"/>
    <x v="0"/>
    <n v="15754.22"/>
    <n v="1359.66"/>
    <n v="1757.76"/>
    <n v="0"/>
    <n v="62423.49"/>
    <n v="42772.56"/>
    <n v="-10578.94"/>
    <n v="115774.99"/>
    <n v="626594850.33999527"/>
    <n v="62659.485033999525"/>
  </r>
  <r>
    <s v="MEM5335"/>
    <x v="0"/>
    <x v="1"/>
    <n v="55"/>
    <x v="1"/>
    <x v="4"/>
    <x v="1"/>
    <x v="0"/>
    <n v="38"/>
    <n v="3.41"/>
    <x v="1"/>
    <x v="0"/>
    <n v="2095.11"/>
    <n v="4590.08"/>
    <n v="1617.54"/>
    <n v="0"/>
    <n v="7686.89"/>
    <n v="5719.25"/>
    <n v="1592.96"/>
    <n v="11813.18"/>
    <n v="626594850.33999527"/>
    <n v="62659.485033999525"/>
  </r>
  <r>
    <s v="MEM5336"/>
    <x v="4"/>
    <x v="1"/>
    <n v="32"/>
    <x v="1"/>
    <x v="1"/>
    <x v="0"/>
    <x v="3"/>
    <n v="35"/>
    <n v="2.86"/>
    <x v="1"/>
    <x v="0"/>
    <n v="1972.85"/>
    <n v="3728.91"/>
    <n v="1252.67"/>
    <n v="0"/>
    <n v="6264.47"/>
    <n v="5758.67"/>
    <n v="12232.1"/>
    <n v="-208.96"/>
    <n v="626594850.33999527"/>
    <n v="62659.485033999525"/>
  </r>
  <r>
    <s v="MEM5337"/>
    <x v="7"/>
    <x v="0"/>
    <n v="70"/>
    <x v="0"/>
    <x v="3"/>
    <x v="1"/>
    <x v="5"/>
    <n v="28"/>
    <n v="1.21"/>
    <x v="1"/>
    <x v="0"/>
    <n v="17950.5"/>
    <n v="236"/>
    <n v="6675.75"/>
    <n v="0"/>
    <n v="68649.3"/>
    <n v="23396.37"/>
    <n v="-4332.76"/>
    <n v="96378.43"/>
    <n v="626594850.33999527"/>
    <n v="62659.485033999525"/>
  </r>
  <r>
    <s v="MEM5338"/>
    <x v="2"/>
    <x v="0"/>
    <n v="37"/>
    <x v="1"/>
    <x v="4"/>
    <x v="1"/>
    <x v="1"/>
    <n v="41"/>
    <n v="0.91"/>
    <x v="0"/>
    <x v="0"/>
    <n v="15898.55"/>
    <n v="3399.78"/>
    <n v="5721.16"/>
    <n v="0"/>
    <n v="34439.61"/>
    <n v="39746.620000000003"/>
    <n v="-24604.43"/>
    <n v="98790.66"/>
    <n v="626594850.33999527"/>
    <n v="62659.485033999525"/>
  </r>
  <r>
    <s v="MEM5339"/>
    <x v="3"/>
    <x v="0"/>
    <n v="52"/>
    <x v="1"/>
    <x v="6"/>
    <x v="1"/>
    <x v="3"/>
    <n v="36"/>
    <n v="3.04"/>
    <x v="1"/>
    <x v="0"/>
    <n v="17232.07"/>
    <n v="3891.96"/>
    <n v="4858.57"/>
    <n v="0"/>
    <n v="22618.93"/>
    <n v="54512.19"/>
    <n v="15335.22"/>
    <n v="61795.9"/>
    <n v="626594850.33999527"/>
    <n v="62659.485033999525"/>
  </r>
  <r>
    <s v="MEM5340"/>
    <x v="5"/>
    <x v="1"/>
    <n v="33"/>
    <x v="1"/>
    <x v="0"/>
    <x v="1"/>
    <x v="0"/>
    <n v="33"/>
    <n v="2.65"/>
    <x v="0"/>
    <x v="0"/>
    <n v="4064.11"/>
    <n v="417.12"/>
    <n v="4105.58"/>
    <n v="0"/>
    <n v="12812.51"/>
    <n v="18325.939999999999"/>
    <n v="22953.51"/>
    <n v="8184.94"/>
    <n v="626594850.33999527"/>
    <n v="62659.485033999525"/>
  </r>
  <r>
    <s v="MEM5341"/>
    <x v="0"/>
    <x v="0"/>
    <n v="35"/>
    <x v="1"/>
    <x v="4"/>
    <x v="1"/>
    <x v="3"/>
    <n v="28"/>
    <n v="3.45"/>
    <x v="0"/>
    <x v="0"/>
    <n v="753.76"/>
    <n v="4408.24"/>
    <n v="1426.65"/>
    <n v="0"/>
    <n v="1329.15"/>
    <n v="2047.14"/>
    <n v="9149.33"/>
    <n v="-5773.04"/>
    <n v="626594850.33999527"/>
    <n v="62659.485033999525"/>
  </r>
  <r>
    <s v="MEM5342"/>
    <x v="9"/>
    <x v="1"/>
    <n v="69"/>
    <x v="0"/>
    <x v="6"/>
    <x v="1"/>
    <x v="0"/>
    <n v="30"/>
    <n v="2.08"/>
    <x v="1"/>
    <x v="0"/>
    <n v="3489.15"/>
    <n v="934.81"/>
    <n v="2545.71"/>
    <n v="0"/>
    <n v="4453.51"/>
    <n v="16637.68"/>
    <n v="5383.04"/>
    <n v="15708.15"/>
    <n v="626594850.33999527"/>
    <n v="62659.485033999525"/>
  </r>
  <r>
    <s v="MEM5343"/>
    <x v="6"/>
    <x v="0"/>
    <n v="32"/>
    <x v="1"/>
    <x v="4"/>
    <x v="3"/>
    <x v="4"/>
    <n v="24"/>
    <n v="2.37"/>
    <x v="1"/>
    <x v="0"/>
    <n v="13159.77"/>
    <n v="2485.25"/>
    <n v="1600.75"/>
    <n v="0"/>
    <n v="20738.53"/>
    <n v="64478.85"/>
    <n v="3611.2"/>
    <n v="81606.179999999993"/>
    <n v="626594850.33999527"/>
    <n v="62659.485033999525"/>
  </r>
  <r>
    <s v="MEM5344"/>
    <x v="4"/>
    <x v="1"/>
    <n v="25"/>
    <x v="2"/>
    <x v="2"/>
    <x v="1"/>
    <x v="4"/>
    <n v="28"/>
    <n v="3.04"/>
    <x v="1"/>
    <x v="0"/>
    <n v="674.24"/>
    <n v="4901.2299999999996"/>
    <n v="447.47"/>
    <n v="0"/>
    <n v="1002.42"/>
    <n v="1178.3900000000001"/>
    <n v="-5098.82"/>
    <n v="7279.63"/>
    <n v="626594850.33999527"/>
    <n v="62659.485033999525"/>
  </r>
  <r>
    <s v="MEM5345"/>
    <x v="4"/>
    <x v="0"/>
    <n v="32"/>
    <x v="1"/>
    <x v="5"/>
    <x v="0"/>
    <x v="4"/>
    <n v="36"/>
    <n v="1.69"/>
    <x v="1"/>
    <x v="0"/>
    <n v="8778.7000000000007"/>
    <n v="1595.6"/>
    <n v="1525.65"/>
    <n v="0"/>
    <n v="20698.84"/>
    <n v="24535.64"/>
    <n v="-19078.310000000001"/>
    <n v="64312.79"/>
    <n v="626594850.33999527"/>
    <n v="62659.485033999525"/>
  </r>
  <r>
    <s v="MEM5346"/>
    <x v="9"/>
    <x v="0"/>
    <n v="64"/>
    <x v="0"/>
    <x v="4"/>
    <x v="0"/>
    <x v="1"/>
    <n v="24"/>
    <n v="2.86"/>
    <x v="1"/>
    <x v="0"/>
    <n v="735.23"/>
    <n v="2614.1999999999998"/>
    <n v="992.66"/>
    <n v="0"/>
    <n v="3529.57"/>
    <n v="1266.33"/>
    <n v="-4402.57"/>
    <n v="9198.4699999999993"/>
    <n v="626594850.33999527"/>
    <n v="62659.485033999525"/>
  </r>
  <r>
    <s v="MEM5347"/>
    <x v="8"/>
    <x v="0"/>
    <n v="60"/>
    <x v="0"/>
    <x v="3"/>
    <x v="3"/>
    <x v="2"/>
    <n v="40"/>
    <n v="0.88"/>
    <x v="1"/>
    <x v="0"/>
    <n v="4601.95"/>
    <n v="4020.18"/>
    <n v="5050.55"/>
    <n v="0"/>
    <n v="21726.07"/>
    <n v="12877.16"/>
    <n v="-25191.46"/>
    <n v="59794.69"/>
    <n v="626594850.33999527"/>
    <n v="62659.485033999525"/>
  </r>
  <r>
    <s v="MEM5348"/>
    <x v="9"/>
    <x v="0"/>
    <n v="50"/>
    <x v="1"/>
    <x v="0"/>
    <x v="3"/>
    <x v="2"/>
    <n v="19"/>
    <n v="1.66"/>
    <x v="1"/>
    <x v="0"/>
    <n v="5197.08"/>
    <n v="112.35"/>
    <n v="3627.03"/>
    <n v="0"/>
    <n v="23972.77"/>
    <n v="14896.72"/>
    <n v="27705.9"/>
    <n v="11163.59"/>
    <n v="626594850.33999527"/>
    <n v="62659.485033999525"/>
  </r>
  <r>
    <s v="MEM5349"/>
    <x v="3"/>
    <x v="0"/>
    <n v="73"/>
    <x v="0"/>
    <x v="0"/>
    <x v="2"/>
    <x v="2"/>
    <n v="29"/>
    <n v="2.63"/>
    <x v="1"/>
    <x v="0"/>
    <n v="2551.54"/>
    <n v="3828.02"/>
    <n v="425.38"/>
    <n v="0"/>
    <n v="7393"/>
    <n v="5179.6499999999996"/>
    <n v="-28826.31"/>
    <n v="41398.959999999999"/>
    <n v="626594850.33999527"/>
    <n v="62659.485033999525"/>
  </r>
  <r>
    <s v="MEM5350"/>
    <x v="2"/>
    <x v="0"/>
    <n v="42"/>
    <x v="1"/>
    <x v="6"/>
    <x v="0"/>
    <x v="5"/>
    <n v="29"/>
    <n v="2.69"/>
    <x v="1"/>
    <x v="0"/>
    <n v="14232.23"/>
    <n v="2268.0300000000002"/>
    <n v="2010.92"/>
    <n v="0"/>
    <n v="59753.22"/>
    <n v="18768.37"/>
    <n v="-20681.36"/>
    <n v="99202.95"/>
    <n v="626594850.33999527"/>
    <n v="62659.485033999525"/>
  </r>
  <r>
    <s v="MEM5351"/>
    <x v="2"/>
    <x v="1"/>
    <n v="72"/>
    <x v="0"/>
    <x v="4"/>
    <x v="1"/>
    <x v="5"/>
    <n v="27"/>
    <n v="2.38"/>
    <x v="0"/>
    <x v="0"/>
    <n v="16229.84"/>
    <n v="2080.44"/>
    <n v="5912.82"/>
    <n v="0"/>
    <n v="65274.97"/>
    <n v="35110.06"/>
    <n v="-1268.03"/>
    <n v="101653.06"/>
    <n v="626594850.33999527"/>
    <n v="62659.485033999525"/>
  </r>
  <r>
    <s v="MEM5352"/>
    <x v="1"/>
    <x v="0"/>
    <n v="56"/>
    <x v="0"/>
    <x v="5"/>
    <x v="0"/>
    <x v="2"/>
    <n v="33"/>
    <n v="2.08"/>
    <x v="0"/>
    <x v="0"/>
    <n v="13313.67"/>
    <n v="576.72"/>
    <n v="5947.96"/>
    <n v="0"/>
    <n v="52304.04"/>
    <n v="27313.81"/>
    <n v="-4537.1099999999997"/>
    <n v="84154.96"/>
    <n v="626594850.33999527"/>
    <n v="62659.485033999525"/>
  </r>
  <r>
    <s v="MEM5353"/>
    <x v="0"/>
    <x v="0"/>
    <n v="27"/>
    <x v="2"/>
    <x v="1"/>
    <x v="3"/>
    <x v="2"/>
    <n v="31"/>
    <n v="2.5"/>
    <x v="1"/>
    <x v="0"/>
    <n v="16817.060000000001"/>
    <n v="3849.01"/>
    <n v="827.38"/>
    <n v="0"/>
    <n v="40628.15"/>
    <n v="52231.97"/>
    <n v="-20934.599999999999"/>
    <n v="113794.72"/>
    <n v="626594850.33999527"/>
    <n v="62659.485033999525"/>
  </r>
  <r>
    <s v="MEM5354"/>
    <x v="0"/>
    <x v="0"/>
    <n v="72"/>
    <x v="0"/>
    <x v="3"/>
    <x v="0"/>
    <x v="3"/>
    <n v="28"/>
    <n v="2.93"/>
    <x v="1"/>
    <x v="0"/>
    <n v="8104.83"/>
    <n v="415.52"/>
    <n v="3787.73"/>
    <n v="0"/>
    <n v="20561.509999999998"/>
    <n v="32842.949999999997"/>
    <n v="-17974.41"/>
    <n v="71378.87"/>
    <n v="626594850.33999527"/>
    <n v="62659.485033999525"/>
  </r>
  <r>
    <s v="MEM5355"/>
    <x v="7"/>
    <x v="0"/>
    <n v="79"/>
    <x v="0"/>
    <x v="6"/>
    <x v="1"/>
    <x v="2"/>
    <n v="30"/>
    <n v="2.25"/>
    <x v="0"/>
    <x v="0"/>
    <n v="14095"/>
    <n v="1296.3699999999999"/>
    <n v="5741.51"/>
    <n v="0"/>
    <n v="25506.95"/>
    <n v="56159.17"/>
    <n v="-11334.73"/>
    <n v="93000.85"/>
    <n v="626594850.33999527"/>
    <n v="62659.485033999525"/>
  </r>
  <r>
    <s v="MEM5356"/>
    <x v="1"/>
    <x v="0"/>
    <n v="35"/>
    <x v="1"/>
    <x v="6"/>
    <x v="2"/>
    <x v="2"/>
    <n v="33"/>
    <n v="0.95"/>
    <x v="1"/>
    <x v="0"/>
    <n v="11977.29"/>
    <n v="427.59"/>
    <n v="1289"/>
    <n v="0"/>
    <n v="33893.67"/>
    <n v="37691.480000000003"/>
    <n v="-26433.54"/>
    <n v="98018.69"/>
    <n v="626594850.33999527"/>
    <n v="62659.485033999525"/>
  </r>
  <r>
    <s v="MEM5357"/>
    <x v="6"/>
    <x v="0"/>
    <n v="59"/>
    <x v="0"/>
    <x v="5"/>
    <x v="0"/>
    <x v="5"/>
    <n v="32"/>
    <n v="2.0699999999999998"/>
    <x v="0"/>
    <x v="0"/>
    <n v="14557.45"/>
    <n v="1364.56"/>
    <n v="1766.32"/>
    <n v="0"/>
    <n v="54757.19"/>
    <n v="38500.82"/>
    <n v="19525.3"/>
    <n v="73732.710000000006"/>
    <n v="626594850.33999527"/>
    <n v="62659.485033999525"/>
  </r>
  <r>
    <s v="MEM5358"/>
    <x v="8"/>
    <x v="1"/>
    <n v="58"/>
    <x v="0"/>
    <x v="4"/>
    <x v="1"/>
    <x v="0"/>
    <n v="26"/>
    <n v="3.12"/>
    <x v="0"/>
    <x v="0"/>
    <n v="14517.48"/>
    <n v="4401.4799999999996"/>
    <n v="364.6"/>
    <n v="0"/>
    <n v="33692.25"/>
    <n v="58893.61"/>
    <n v="6463.77"/>
    <n v="86122.09"/>
    <n v="626594850.33999527"/>
    <n v="62659.485033999525"/>
  </r>
  <r>
    <s v="MEM5359"/>
    <x v="1"/>
    <x v="1"/>
    <n v="37"/>
    <x v="1"/>
    <x v="2"/>
    <x v="3"/>
    <x v="2"/>
    <n v="31"/>
    <n v="1.96"/>
    <x v="0"/>
    <x v="0"/>
    <n v="17003.599999999999"/>
    <n v="3479.11"/>
    <n v="7180.33"/>
    <n v="0"/>
    <n v="69942.84"/>
    <n v="41295.57"/>
    <n v="14046.44"/>
    <n v="97191.97"/>
    <n v="626594850.33999527"/>
    <n v="62659.485033999525"/>
  </r>
  <r>
    <s v="MEM5360"/>
    <x v="0"/>
    <x v="0"/>
    <n v="74"/>
    <x v="0"/>
    <x v="2"/>
    <x v="1"/>
    <x v="4"/>
    <n v="41"/>
    <n v="2.64"/>
    <x v="0"/>
    <x v="0"/>
    <n v="6242.47"/>
    <n v="4075.65"/>
    <n v="2787.03"/>
    <n v="0"/>
    <n v="23564.9"/>
    <n v="29394.74"/>
    <n v="7876.09"/>
    <n v="45083.55"/>
    <n v="626594850.33999527"/>
    <n v="62659.485033999525"/>
  </r>
  <r>
    <s v="MEM5361"/>
    <x v="0"/>
    <x v="0"/>
    <n v="76"/>
    <x v="0"/>
    <x v="3"/>
    <x v="0"/>
    <x v="2"/>
    <n v="20"/>
    <n v="2.79"/>
    <x v="1"/>
    <x v="0"/>
    <n v="10447.42"/>
    <n v="2834.85"/>
    <n v="4450.75"/>
    <n v="0"/>
    <n v="49174.01"/>
    <n v="41659.15"/>
    <n v="-27635.200000000001"/>
    <n v="118468.36"/>
    <n v="626594850.33999527"/>
    <n v="62659.485033999525"/>
  </r>
  <r>
    <s v="MEM5362"/>
    <x v="5"/>
    <x v="0"/>
    <n v="48"/>
    <x v="1"/>
    <x v="3"/>
    <x v="0"/>
    <x v="0"/>
    <n v="35"/>
    <n v="1.92"/>
    <x v="1"/>
    <x v="0"/>
    <n v="2174.5700000000002"/>
    <n v="635.24"/>
    <n v="3083.79"/>
    <n v="0"/>
    <n v="4136.2700000000004"/>
    <n v="5951.98"/>
    <n v="20348.900000000001"/>
    <n v="-10260.65"/>
    <n v="626594850.33999527"/>
    <n v="62659.485033999525"/>
  </r>
  <r>
    <s v="MEM5363"/>
    <x v="0"/>
    <x v="0"/>
    <n v="21"/>
    <x v="2"/>
    <x v="1"/>
    <x v="1"/>
    <x v="2"/>
    <n v="31"/>
    <n v="2.5299999999999998"/>
    <x v="1"/>
    <x v="0"/>
    <n v="6399.14"/>
    <n v="4778.3999999999996"/>
    <n v="2356.15"/>
    <n v="0"/>
    <n v="24206.12"/>
    <n v="24881.17"/>
    <n v="22758.63"/>
    <n v="26328.66"/>
    <n v="626594850.33999527"/>
    <n v="62659.485033999525"/>
  </r>
  <r>
    <s v="MEM5364"/>
    <x v="0"/>
    <x v="1"/>
    <n v="53"/>
    <x v="1"/>
    <x v="1"/>
    <x v="3"/>
    <x v="5"/>
    <n v="28"/>
    <n v="3.87"/>
    <x v="0"/>
    <x v="0"/>
    <n v="10523.94"/>
    <n v="180.06"/>
    <n v="3824.28"/>
    <n v="0"/>
    <n v="32546.23"/>
    <n v="41383.230000000003"/>
    <n v="2265.9499999999998"/>
    <n v="71663.509999999995"/>
    <n v="626594850.33999527"/>
    <n v="62659.485033999525"/>
  </r>
  <r>
    <s v="MEM5365"/>
    <x v="1"/>
    <x v="0"/>
    <n v="24"/>
    <x v="2"/>
    <x v="2"/>
    <x v="3"/>
    <x v="0"/>
    <n v="32"/>
    <n v="1.36"/>
    <x v="0"/>
    <x v="0"/>
    <n v="6050.05"/>
    <n v="934.57"/>
    <n v="3752.62"/>
    <n v="0"/>
    <n v="18222.82"/>
    <n v="8926.2000000000007"/>
    <n v="-11632.73"/>
    <n v="38781.75"/>
    <n v="626594850.33999527"/>
    <n v="62659.485033999525"/>
  </r>
  <r>
    <s v="MEM5366"/>
    <x v="2"/>
    <x v="0"/>
    <n v="59"/>
    <x v="0"/>
    <x v="6"/>
    <x v="2"/>
    <x v="3"/>
    <n v="25"/>
    <n v="2.6"/>
    <x v="0"/>
    <x v="0"/>
    <n v="860.41"/>
    <n v="644.37"/>
    <n v="1326.63"/>
    <n v="0"/>
    <n v="4181.26"/>
    <n v="3482.9"/>
    <n v="5728.46"/>
    <n v="1935.7"/>
    <n v="626594850.33999527"/>
    <n v="62659.485033999525"/>
  </r>
  <r>
    <s v="MEM5367"/>
    <x v="4"/>
    <x v="1"/>
    <n v="77"/>
    <x v="0"/>
    <x v="3"/>
    <x v="1"/>
    <x v="1"/>
    <n v="30"/>
    <n v="2.75"/>
    <x v="1"/>
    <x v="0"/>
    <n v="19354.18"/>
    <n v="2024.57"/>
    <n v="1925.83"/>
    <n v="0"/>
    <n v="70123.88"/>
    <n v="92703"/>
    <n v="-1258.8699999999999"/>
    <n v="164085.75"/>
    <n v="626594850.33999527"/>
    <n v="62659.485033999525"/>
  </r>
  <r>
    <s v="MEM5368"/>
    <x v="6"/>
    <x v="0"/>
    <n v="37"/>
    <x v="1"/>
    <x v="0"/>
    <x v="0"/>
    <x v="4"/>
    <n v="29"/>
    <n v="3.17"/>
    <x v="1"/>
    <x v="0"/>
    <n v="17697.02"/>
    <n v="4555.1899999999996"/>
    <n v="1728.8"/>
    <n v="0"/>
    <n v="27177.119999999999"/>
    <n v="32732.99"/>
    <n v="989.18"/>
    <n v="58920.93"/>
    <n v="626594850.33999527"/>
    <n v="62659.485033999525"/>
  </r>
  <r>
    <s v="MEM5369"/>
    <x v="6"/>
    <x v="0"/>
    <n v="54"/>
    <x v="1"/>
    <x v="6"/>
    <x v="1"/>
    <x v="2"/>
    <n v="20"/>
    <n v="1.73"/>
    <x v="0"/>
    <x v="0"/>
    <n v="7078.71"/>
    <n v="1187.3699999999999"/>
    <n v="4231.8900000000003"/>
    <n v="0"/>
    <n v="23979.27"/>
    <n v="22779.71"/>
    <n v="-1032.6500000000001"/>
    <n v="47791.63"/>
    <n v="626594850.33999527"/>
    <n v="62659.485033999525"/>
  </r>
  <r>
    <s v="MEM5370"/>
    <x v="1"/>
    <x v="0"/>
    <n v="42"/>
    <x v="1"/>
    <x v="3"/>
    <x v="1"/>
    <x v="3"/>
    <n v="34"/>
    <n v="1.8"/>
    <x v="1"/>
    <x v="0"/>
    <n v="2293.13"/>
    <n v="3159.73"/>
    <n v="3806.26"/>
    <n v="0"/>
    <n v="5543.4"/>
    <n v="6516.88"/>
    <n v="-250.96"/>
    <n v="12311.24"/>
    <n v="626594850.33999527"/>
    <n v="62659.485033999525"/>
  </r>
  <r>
    <s v="MEM5371"/>
    <x v="9"/>
    <x v="0"/>
    <n v="73"/>
    <x v="0"/>
    <x v="3"/>
    <x v="0"/>
    <x v="4"/>
    <n v="36"/>
    <n v="1.46"/>
    <x v="1"/>
    <x v="0"/>
    <n v="8333.9599999999991"/>
    <n v="3066.24"/>
    <n v="6458.42"/>
    <n v="0"/>
    <n v="41188.18"/>
    <n v="21859.66"/>
    <n v="27379.35"/>
    <n v="35668.49"/>
    <n v="626594850.33999527"/>
    <n v="62659.485033999525"/>
  </r>
  <r>
    <s v="MEM5372"/>
    <x v="1"/>
    <x v="0"/>
    <n v="72"/>
    <x v="0"/>
    <x v="2"/>
    <x v="3"/>
    <x v="5"/>
    <n v="28"/>
    <n v="2.2999999999999998"/>
    <x v="0"/>
    <x v="0"/>
    <n v="2235.13"/>
    <n v="4099.13"/>
    <n v="695.01"/>
    <n v="0"/>
    <n v="5100.8999999999996"/>
    <n v="11050.49"/>
    <n v="-15114.75"/>
    <n v="31266.14"/>
    <n v="626594850.33999527"/>
    <n v="62659.485033999525"/>
  </r>
  <r>
    <s v="MEM5373"/>
    <x v="8"/>
    <x v="0"/>
    <n v="30"/>
    <x v="2"/>
    <x v="5"/>
    <x v="0"/>
    <x v="3"/>
    <n v="28"/>
    <n v="2.4500000000000002"/>
    <x v="1"/>
    <x v="0"/>
    <n v="6897.71"/>
    <n v="3591.35"/>
    <n v="7349.88"/>
    <n v="0"/>
    <n v="21722.81"/>
    <n v="20047.63"/>
    <n v="-25518.52"/>
    <n v="67288.960000000006"/>
    <n v="626594850.33999527"/>
    <n v="62659.485033999525"/>
  </r>
  <r>
    <s v="MEM5374"/>
    <x v="6"/>
    <x v="0"/>
    <n v="60"/>
    <x v="0"/>
    <x v="6"/>
    <x v="0"/>
    <x v="2"/>
    <n v="26"/>
    <n v="3.08"/>
    <x v="1"/>
    <x v="0"/>
    <n v="15110.11"/>
    <n v="1835.87"/>
    <n v="2511.37"/>
    <n v="0"/>
    <n v="24811.78"/>
    <n v="25555.94"/>
    <n v="-4606.0200000000004"/>
    <n v="54973.74"/>
    <n v="626594850.33999527"/>
    <n v="62659.485033999525"/>
  </r>
  <r>
    <s v="MEM5375"/>
    <x v="3"/>
    <x v="1"/>
    <n v="64"/>
    <x v="0"/>
    <x v="1"/>
    <x v="3"/>
    <x v="1"/>
    <n v="21"/>
    <n v="2.48"/>
    <x v="1"/>
    <x v="0"/>
    <n v="6183.81"/>
    <n v="4332.38"/>
    <n v="2174.94"/>
    <n v="0"/>
    <n v="18526.78"/>
    <n v="15447.21"/>
    <n v="19315.16"/>
    <n v="14658.83"/>
    <n v="626594850.33999527"/>
    <n v="62659.485033999525"/>
  </r>
  <r>
    <s v="MEM5376"/>
    <x v="7"/>
    <x v="1"/>
    <n v="63"/>
    <x v="0"/>
    <x v="2"/>
    <x v="1"/>
    <x v="1"/>
    <n v="29"/>
    <n v="1.04"/>
    <x v="0"/>
    <x v="0"/>
    <n v="13537.65"/>
    <n v="2471.2600000000002"/>
    <n v="7454.76"/>
    <n v="0"/>
    <n v="58711.26"/>
    <n v="26948.52"/>
    <n v="8600.2800000000007"/>
    <n v="77059.5"/>
    <n v="626594850.33999527"/>
    <n v="62659.485033999525"/>
  </r>
  <r>
    <s v="MEM5377"/>
    <x v="8"/>
    <x v="0"/>
    <n v="36"/>
    <x v="1"/>
    <x v="0"/>
    <x v="0"/>
    <x v="1"/>
    <n v="43"/>
    <n v="2.85"/>
    <x v="1"/>
    <x v="0"/>
    <n v="14195.75"/>
    <n v="2640.83"/>
    <n v="2373.12"/>
    <n v="0"/>
    <n v="64103.41"/>
    <n v="36534.04"/>
    <n v="16898.71"/>
    <n v="83738.740000000005"/>
    <n v="626594850.33999527"/>
    <n v="62659.485033999525"/>
  </r>
  <r>
    <s v="MEM5378"/>
    <x v="5"/>
    <x v="0"/>
    <n v="59"/>
    <x v="0"/>
    <x v="6"/>
    <x v="0"/>
    <x v="3"/>
    <n v="21"/>
    <n v="2.23"/>
    <x v="1"/>
    <x v="0"/>
    <n v="3311.94"/>
    <n v="1058.1400000000001"/>
    <n v="3509.36"/>
    <n v="0"/>
    <n v="15625.64"/>
    <n v="7690.71"/>
    <n v="-8794.7999999999993"/>
    <n v="32111.15"/>
    <n v="626594850.33999527"/>
    <n v="62659.485033999525"/>
  </r>
  <r>
    <s v="MEM5379"/>
    <x v="0"/>
    <x v="1"/>
    <n v="40"/>
    <x v="1"/>
    <x v="0"/>
    <x v="0"/>
    <x v="0"/>
    <n v="34"/>
    <n v="3.31"/>
    <x v="0"/>
    <x v="0"/>
    <n v="6264.6"/>
    <n v="1135.75"/>
    <n v="4527.75"/>
    <n v="0"/>
    <n v="18235.89"/>
    <n v="11918.53"/>
    <n v="-23074.17"/>
    <n v="53228.59"/>
    <n v="626594850.33999527"/>
    <n v="62659.485033999525"/>
  </r>
  <r>
    <s v="MEM5380"/>
    <x v="8"/>
    <x v="1"/>
    <n v="38"/>
    <x v="1"/>
    <x v="0"/>
    <x v="3"/>
    <x v="4"/>
    <n v="25"/>
    <n v="2.27"/>
    <x v="0"/>
    <x v="0"/>
    <n v="6720.43"/>
    <n v="4182.82"/>
    <n v="4888.4399999999996"/>
    <n v="0"/>
    <n v="12670.25"/>
    <n v="14272.8"/>
    <n v="15156.17"/>
    <n v="11786.88"/>
    <n v="626594850.33999527"/>
    <n v="62659.485033999525"/>
  </r>
  <r>
    <s v="MEM5381"/>
    <x v="3"/>
    <x v="1"/>
    <n v="60"/>
    <x v="0"/>
    <x v="5"/>
    <x v="0"/>
    <x v="1"/>
    <n v="21"/>
    <n v="1.8"/>
    <x v="1"/>
    <x v="0"/>
    <n v="4601.83"/>
    <n v="3834.08"/>
    <n v="5465.29"/>
    <n v="0"/>
    <n v="22489.15"/>
    <n v="10852.67"/>
    <n v="-19028.060000000001"/>
    <n v="52369.88"/>
    <n v="626594850.33999527"/>
    <n v="62659.485033999525"/>
  </r>
  <r>
    <s v="MEM5382"/>
    <x v="2"/>
    <x v="1"/>
    <n v="30"/>
    <x v="2"/>
    <x v="0"/>
    <x v="0"/>
    <x v="2"/>
    <n v="27"/>
    <n v="1.69"/>
    <x v="0"/>
    <x v="0"/>
    <n v="2362.2399999999998"/>
    <n v="2343.64"/>
    <n v="727.51"/>
    <n v="0"/>
    <n v="10830.02"/>
    <n v="11806.97"/>
    <n v="4290.68"/>
    <n v="18346.310000000001"/>
    <n v="626594850.33999527"/>
    <n v="62659.485033999525"/>
  </r>
  <r>
    <s v="MEM5383"/>
    <x v="4"/>
    <x v="1"/>
    <n v="33"/>
    <x v="1"/>
    <x v="5"/>
    <x v="0"/>
    <x v="2"/>
    <n v="33"/>
    <n v="4.2699999999999996"/>
    <x v="0"/>
    <x v="0"/>
    <n v="9476.99"/>
    <n v="4462.21"/>
    <n v="7494.27"/>
    <n v="0"/>
    <n v="34979.39"/>
    <n v="40609.339999999997"/>
    <n v="17124.16"/>
    <n v="58464.57"/>
    <n v="626594850.33999527"/>
    <n v="62659.485033999525"/>
  </r>
  <r>
    <s v="MEM5384"/>
    <x v="7"/>
    <x v="1"/>
    <n v="74"/>
    <x v="0"/>
    <x v="2"/>
    <x v="0"/>
    <x v="5"/>
    <n v="25"/>
    <n v="2.2799999999999998"/>
    <x v="1"/>
    <x v="0"/>
    <n v="16573.740000000002"/>
    <n v="1795.5"/>
    <n v="7064.27"/>
    <n v="0"/>
    <n v="53771.81"/>
    <n v="75289.86"/>
    <n v="-13547.27"/>
    <n v="142608.94"/>
    <n v="626594850.33999527"/>
    <n v="62659.485033999525"/>
  </r>
  <r>
    <s v="MEM5385"/>
    <x v="9"/>
    <x v="1"/>
    <n v="78"/>
    <x v="0"/>
    <x v="4"/>
    <x v="3"/>
    <x v="1"/>
    <n v="38"/>
    <n v="2.77"/>
    <x v="0"/>
    <x v="0"/>
    <n v="13265.32"/>
    <n v="2617.14"/>
    <n v="5462.84"/>
    <n v="0"/>
    <n v="24239.26"/>
    <n v="65396.9"/>
    <n v="-22228.39"/>
    <n v="111864.55"/>
    <n v="626594850.33999527"/>
    <n v="62659.485033999525"/>
  </r>
  <r>
    <s v="MEM5386"/>
    <x v="2"/>
    <x v="1"/>
    <n v="67"/>
    <x v="0"/>
    <x v="3"/>
    <x v="1"/>
    <x v="4"/>
    <n v="26"/>
    <n v="2.57"/>
    <x v="1"/>
    <x v="0"/>
    <n v="9708.8799999999992"/>
    <n v="3684.61"/>
    <n v="5654.53"/>
    <n v="0"/>
    <n v="14423.23"/>
    <n v="20092.38"/>
    <n v="1745.11"/>
    <n v="32770.5"/>
    <n v="626594850.33999527"/>
    <n v="62659.485033999525"/>
  </r>
  <r>
    <s v="MEM5387"/>
    <x v="8"/>
    <x v="0"/>
    <n v="80"/>
    <x v="0"/>
    <x v="3"/>
    <x v="0"/>
    <x v="1"/>
    <n v="27"/>
    <n v="3.5"/>
    <x v="0"/>
    <x v="0"/>
    <n v="13840.78"/>
    <n v="773.36"/>
    <n v="7940.56"/>
    <n v="0"/>
    <n v="50430.27"/>
    <n v="57957.4"/>
    <n v="-2720.95"/>
    <n v="111108.62"/>
    <n v="626594850.33999527"/>
    <n v="62659.485033999525"/>
  </r>
  <r>
    <s v="MEM5388"/>
    <x v="6"/>
    <x v="0"/>
    <n v="21"/>
    <x v="2"/>
    <x v="3"/>
    <x v="0"/>
    <x v="0"/>
    <n v="32"/>
    <n v="2.4900000000000002"/>
    <x v="1"/>
    <x v="0"/>
    <n v="13737.37"/>
    <n v="3485.19"/>
    <n v="7429.24"/>
    <n v="0"/>
    <n v="53071.64"/>
    <n v="67314.98"/>
    <n v="-12976.29"/>
    <n v="133362.91"/>
    <n v="626594850.33999527"/>
    <n v="62659.485033999525"/>
  </r>
  <r>
    <s v="MEM5389"/>
    <x v="7"/>
    <x v="0"/>
    <n v="28"/>
    <x v="2"/>
    <x v="4"/>
    <x v="0"/>
    <x v="0"/>
    <n v="23"/>
    <n v="2.12"/>
    <x v="1"/>
    <x v="0"/>
    <n v="11792.25"/>
    <n v="1966.71"/>
    <n v="4353.53"/>
    <n v="0"/>
    <n v="36408.660000000003"/>
    <n v="40927.019999999997"/>
    <n v="-8311.2000000000007"/>
    <n v="85646.88"/>
    <n v="626594850.33999527"/>
    <n v="62659.485033999525"/>
  </r>
  <r>
    <s v="MEM5390"/>
    <x v="7"/>
    <x v="0"/>
    <n v="58"/>
    <x v="0"/>
    <x v="5"/>
    <x v="0"/>
    <x v="2"/>
    <n v="35"/>
    <n v="2.42"/>
    <x v="1"/>
    <x v="0"/>
    <n v="5063.47"/>
    <n v="3370.75"/>
    <n v="1089.78"/>
    <n v="0"/>
    <n v="12318.31"/>
    <n v="13876.11"/>
    <n v="-11965.93"/>
    <n v="38160.35"/>
    <n v="626594850.33999527"/>
    <n v="62659.485033999525"/>
  </r>
  <r>
    <s v="MEM5391"/>
    <x v="8"/>
    <x v="0"/>
    <n v="22"/>
    <x v="2"/>
    <x v="4"/>
    <x v="3"/>
    <x v="3"/>
    <n v="23"/>
    <n v="1.99"/>
    <x v="1"/>
    <x v="0"/>
    <n v="5296.97"/>
    <n v="4227.58"/>
    <n v="996.09"/>
    <n v="0"/>
    <n v="19671.2"/>
    <n v="7294.63"/>
    <n v="-3770.33"/>
    <n v="30736.16"/>
    <n v="626594850.33999527"/>
    <n v="62659.485033999525"/>
  </r>
  <r>
    <s v="MEM5392"/>
    <x v="1"/>
    <x v="0"/>
    <n v="65"/>
    <x v="0"/>
    <x v="5"/>
    <x v="0"/>
    <x v="0"/>
    <n v="23"/>
    <n v="1.85"/>
    <x v="0"/>
    <x v="0"/>
    <n v="2285.6799999999998"/>
    <n v="4494.5200000000004"/>
    <n v="7918.89"/>
    <n v="0"/>
    <n v="3387.06"/>
    <n v="7735.2"/>
    <n v="-21957.01"/>
    <n v="33079.269999999997"/>
    <n v="626594850.33999527"/>
    <n v="62659.485033999525"/>
  </r>
  <r>
    <s v="MEM5393"/>
    <x v="1"/>
    <x v="0"/>
    <n v="45"/>
    <x v="1"/>
    <x v="0"/>
    <x v="1"/>
    <x v="0"/>
    <n v="24"/>
    <n v="2.5499999999999998"/>
    <x v="1"/>
    <x v="0"/>
    <n v="13839"/>
    <n v="4362.1400000000003"/>
    <n v="4744.75"/>
    <n v="0"/>
    <n v="32463.09"/>
    <n v="49073.95"/>
    <n v="20773.66"/>
    <n v="60763.38"/>
    <n v="626594850.33999527"/>
    <n v="62659.485033999525"/>
  </r>
  <r>
    <s v="MEM5394"/>
    <x v="4"/>
    <x v="0"/>
    <n v="35"/>
    <x v="1"/>
    <x v="5"/>
    <x v="0"/>
    <x v="1"/>
    <n v="28"/>
    <n v="2.57"/>
    <x v="1"/>
    <x v="0"/>
    <n v="19525.75"/>
    <n v="1654.54"/>
    <n v="1213.6199999999999"/>
    <n v="0"/>
    <n v="89068.9"/>
    <n v="45063.23"/>
    <n v="5211.42"/>
    <n v="128920.71"/>
    <n v="626594850.33999527"/>
    <n v="62659.485033999525"/>
  </r>
  <r>
    <s v="MEM5395"/>
    <x v="2"/>
    <x v="1"/>
    <n v="40"/>
    <x v="1"/>
    <x v="5"/>
    <x v="0"/>
    <x v="1"/>
    <n v="34"/>
    <n v="2.2400000000000002"/>
    <x v="1"/>
    <x v="0"/>
    <n v="4686.78"/>
    <n v="2556.37"/>
    <n v="6611.39"/>
    <n v="0"/>
    <n v="18869.080000000002"/>
    <n v="9995.15"/>
    <n v="5397.67"/>
    <n v="23466.560000000001"/>
    <n v="626594850.33999527"/>
    <n v="62659.485033999525"/>
  </r>
  <r>
    <s v="MEM5396"/>
    <x v="2"/>
    <x v="1"/>
    <n v="27"/>
    <x v="2"/>
    <x v="4"/>
    <x v="1"/>
    <x v="5"/>
    <n v="30"/>
    <n v="1.75"/>
    <x v="0"/>
    <x v="0"/>
    <n v="3113.7"/>
    <n v="2482.54"/>
    <n v="67.08"/>
    <n v="0"/>
    <n v="6029.52"/>
    <n v="6467.36"/>
    <n v="-5992.51"/>
    <n v="18489.39"/>
    <n v="626594850.33999527"/>
    <n v="62659.485033999525"/>
  </r>
  <r>
    <s v="MEM5397"/>
    <x v="3"/>
    <x v="0"/>
    <n v="27"/>
    <x v="2"/>
    <x v="4"/>
    <x v="2"/>
    <x v="1"/>
    <n v="29"/>
    <n v="2.29"/>
    <x v="0"/>
    <x v="0"/>
    <n v="5187.49"/>
    <n v="2433.88"/>
    <n v="2586.35"/>
    <n v="0"/>
    <n v="18935.84"/>
    <n v="13786.59"/>
    <n v="-25369.279999999999"/>
    <n v="58091.71"/>
    <n v="626594850.33999527"/>
    <n v="62659.485033999525"/>
  </r>
  <r>
    <s v="MEM5398"/>
    <x v="1"/>
    <x v="1"/>
    <n v="54"/>
    <x v="1"/>
    <x v="5"/>
    <x v="0"/>
    <x v="1"/>
    <n v="36"/>
    <n v="3.06"/>
    <x v="0"/>
    <x v="0"/>
    <n v="3472.4"/>
    <n v="4954.22"/>
    <n v="7980.01"/>
    <n v="0"/>
    <n v="12911.08"/>
    <n v="7439.6"/>
    <n v="-11770.92"/>
    <n v="32121.599999999999"/>
    <n v="626594850.33999527"/>
    <n v="62659.485033999525"/>
  </r>
  <r>
    <s v="MEM5399"/>
    <x v="0"/>
    <x v="1"/>
    <n v="70"/>
    <x v="0"/>
    <x v="1"/>
    <x v="3"/>
    <x v="2"/>
    <n v="28"/>
    <n v="3.1"/>
    <x v="0"/>
    <x v="0"/>
    <n v="18619.98"/>
    <n v="751.05"/>
    <n v="5590.31"/>
    <n v="0"/>
    <n v="65132.31"/>
    <n v="24827.93"/>
    <n v="-25981.19"/>
    <n v="115941.43"/>
    <n v="626594850.33999527"/>
    <n v="62659.485033999525"/>
  </r>
  <r>
    <s v="MEM5400"/>
    <x v="4"/>
    <x v="1"/>
    <n v="44"/>
    <x v="1"/>
    <x v="3"/>
    <x v="0"/>
    <x v="2"/>
    <n v="29"/>
    <n v="3.24"/>
    <x v="0"/>
    <x v="0"/>
    <n v="6750.68"/>
    <n v="4053.74"/>
    <n v="5542.62"/>
    <n v="0"/>
    <n v="27837.7"/>
    <n v="10347.200000000001"/>
    <n v="-4465.7299999999996"/>
    <n v="42650.63"/>
    <n v="626594850.33999527"/>
    <n v="62659.485033999525"/>
  </r>
  <r>
    <s v="MEM5401"/>
    <x v="6"/>
    <x v="1"/>
    <n v="80"/>
    <x v="0"/>
    <x v="3"/>
    <x v="2"/>
    <x v="3"/>
    <n v="30"/>
    <n v="2.17"/>
    <x v="0"/>
    <x v="0"/>
    <n v="6704.2"/>
    <n v="1667.71"/>
    <n v="1379.92"/>
    <n v="0"/>
    <n v="8307.61"/>
    <n v="9069.1200000000008"/>
    <n v="-9146.6200000000008"/>
    <n v="26523.35"/>
    <n v="626594850.33999527"/>
    <n v="62659.485033999525"/>
  </r>
  <r>
    <s v="MEM5402"/>
    <x v="8"/>
    <x v="0"/>
    <n v="80"/>
    <x v="0"/>
    <x v="3"/>
    <x v="0"/>
    <x v="0"/>
    <n v="28"/>
    <n v="1.82"/>
    <x v="1"/>
    <x v="0"/>
    <n v="8240.57"/>
    <n v="769.1"/>
    <n v="7372.98"/>
    <n v="0"/>
    <n v="12593.1"/>
    <n v="40555.160000000003"/>
    <n v="27663.63"/>
    <n v="25484.63"/>
    <n v="626594850.33999527"/>
    <n v="62659.485033999525"/>
  </r>
  <r>
    <s v="MEM5403"/>
    <x v="1"/>
    <x v="0"/>
    <n v="53"/>
    <x v="1"/>
    <x v="4"/>
    <x v="1"/>
    <x v="4"/>
    <n v="23"/>
    <n v="2.19"/>
    <x v="1"/>
    <x v="0"/>
    <n v="17832.400000000001"/>
    <n v="4740.8599999999997"/>
    <n v="5627.01"/>
    <n v="0"/>
    <n v="51949.66"/>
    <n v="33361.089999999997"/>
    <n v="-17261.36"/>
    <n v="102572.11"/>
    <n v="626594850.33999527"/>
    <n v="62659.485033999525"/>
  </r>
  <r>
    <s v="MEM5404"/>
    <x v="8"/>
    <x v="1"/>
    <n v="74"/>
    <x v="0"/>
    <x v="6"/>
    <x v="0"/>
    <x v="0"/>
    <n v="27"/>
    <n v="2.16"/>
    <x v="0"/>
    <x v="0"/>
    <n v="19835.650000000001"/>
    <n v="2794.97"/>
    <n v="1134.04"/>
    <n v="0"/>
    <n v="47962.09"/>
    <n v="60996.31"/>
    <n v="-19681.61"/>
    <n v="128640.01"/>
    <n v="626594850.33999527"/>
    <n v="62659.485033999525"/>
  </r>
  <r>
    <s v="MEM5405"/>
    <x v="1"/>
    <x v="1"/>
    <n v="79"/>
    <x v="0"/>
    <x v="4"/>
    <x v="1"/>
    <x v="4"/>
    <n v="20"/>
    <n v="2.2000000000000002"/>
    <x v="1"/>
    <x v="0"/>
    <n v="12533.4"/>
    <n v="3724.71"/>
    <n v="5251.73"/>
    <n v="0"/>
    <n v="39299.01"/>
    <n v="18656.61"/>
    <n v="5567.45"/>
    <n v="52388.17"/>
    <n v="626594850.33999527"/>
    <n v="62659.485033999525"/>
  </r>
  <r>
    <s v="MEM5406"/>
    <x v="3"/>
    <x v="0"/>
    <n v="77"/>
    <x v="0"/>
    <x v="5"/>
    <x v="0"/>
    <x v="3"/>
    <n v="29"/>
    <n v="2.2799999999999998"/>
    <x v="0"/>
    <x v="0"/>
    <n v="15519.95"/>
    <n v="2111.0700000000002"/>
    <n v="1565.99"/>
    <n v="0"/>
    <n v="26318.68"/>
    <n v="30643.35"/>
    <n v="-28387.48"/>
    <n v="85349.51"/>
    <n v="626594850.33999527"/>
    <n v="62659.485033999525"/>
  </r>
  <r>
    <s v="MEM5407"/>
    <x v="0"/>
    <x v="1"/>
    <n v="23"/>
    <x v="2"/>
    <x v="6"/>
    <x v="1"/>
    <x v="5"/>
    <n v="30"/>
    <n v="1.61"/>
    <x v="0"/>
    <x v="0"/>
    <n v="1122.96"/>
    <n v="3502.28"/>
    <n v="1283.94"/>
    <n v="0"/>
    <n v="4526.04"/>
    <n v="4255.68"/>
    <n v="-11590.95"/>
    <n v="20372.669999999998"/>
    <n v="626594850.33999527"/>
    <n v="62659.485033999525"/>
  </r>
  <r>
    <s v="MEM5408"/>
    <x v="5"/>
    <x v="1"/>
    <n v="37"/>
    <x v="1"/>
    <x v="0"/>
    <x v="0"/>
    <x v="4"/>
    <n v="38"/>
    <n v="2.02"/>
    <x v="0"/>
    <x v="0"/>
    <n v="16181.12"/>
    <n v="193.46"/>
    <n v="1260.3399999999999"/>
    <n v="0"/>
    <n v="31150.57"/>
    <n v="35824.39"/>
    <n v="-4714.05"/>
    <n v="71689.009999999995"/>
    <n v="626594850.33999527"/>
    <n v="62659.485033999525"/>
  </r>
  <r>
    <s v="MEM5409"/>
    <x v="9"/>
    <x v="1"/>
    <n v="72"/>
    <x v="0"/>
    <x v="6"/>
    <x v="0"/>
    <x v="1"/>
    <n v="30"/>
    <n v="1.77"/>
    <x v="1"/>
    <x v="0"/>
    <n v="5015.25"/>
    <n v="2369.86"/>
    <n v="1518.55"/>
    <n v="0"/>
    <n v="12440.6"/>
    <n v="19753.900000000001"/>
    <n v="-21629.73"/>
    <n v="53824.23"/>
    <n v="626594850.33999527"/>
    <n v="62659.485033999525"/>
  </r>
  <r>
    <s v="MEM5410"/>
    <x v="5"/>
    <x v="1"/>
    <n v="42"/>
    <x v="1"/>
    <x v="5"/>
    <x v="0"/>
    <x v="0"/>
    <n v="33"/>
    <n v="3.15"/>
    <x v="1"/>
    <x v="0"/>
    <n v="6648.29"/>
    <n v="1979.45"/>
    <n v="5756.09"/>
    <n v="0"/>
    <n v="13791.59"/>
    <n v="29293.22"/>
    <n v="2595.29"/>
    <n v="40489.519999999997"/>
    <n v="626594850.33999527"/>
    <n v="62659.485033999525"/>
  </r>
  <r>
    <s v="MEM5411"/>
    <x v="1"/>
    <x v="0"/>
    <n v="62"/>
    <x v="0"/>
    <x v="2"/>
    <x v="1"/>
    <x v="0"/>
    <n v="31"/>
    <n v="3.2"/>
    <x v="1"/>
    <x v="0"/>
    <n v="16047.19"/>
    <n v="1044.93"/>
    <n v="6612.09"/>
    <n v="0"/>
    <n v="39555.11"/>
    <n v="62074.01"/>
    <n v="-6879.12"/>
    <n v="108508.24"/>
    <n v="626594850.33999527"/>
    <n v="62659.485033999525"/>
  </r>
  <r>
    <s v="MEM5412"/>
    <x v="4"/>
    <x v="1"/>
    <n v="41"/>
    <x v="1"/>
    <x v="2"/>
    <x v="0"/>
    <x v="5"/>
    <n v="27"/>
    <n v="1.1399999999999999"/>
    <x v="0"/>
    <x v="0"/>
    <n v="1019.75"/>
    <n v="599.69000000000005"/>
    <n v="967.67"/>
    <n v="0"/>
    <n v="1601.1"/>
    <n v="1526.51"/>
    <n v="-5933.42"/>
    <n v="9061.0300000000007"/>
    <n v="626594850.33999527"/>
    <n v="62659.485033999525"/>
  </r>
  <r>
    <s v="MEM5413"/>
    <x v="3"/>
    <x v="0"/>
    <n v="22"/>
    <x v="2"/>
    <x v="5"/>
    <x v="2"/>
    <x v="0"/>
    <n v="27"/>
    <n v="2.41"/>
    <x v="1"/>
    <x v="0"/>
    <n v="12653.5"/>
    <n v="2629.63"/>
    <n v="1007.62"/>
    <n v="0"/>
    <n v="50425.61"/>
    <n v="27575.22"/>
    <n v="24294.48"/>
    <n v="53706.35"/>
    <n v="626594850.33999527"/>
    <n v="62659.485033999525"/>
  </r>
  <r>
    <s v="MEM5414"/>
    <x v="7"/>
    <x v="0"/>
    <n v="76"/>
    <x v="0"/>
    <x v="0"/>
    <x v="1"/>
    <x v="2"/>
    <n v="27"/>
    <n v="2.4700000000000002"/>
    <x v="1"/>
    <x v="0"/>
    <n v="6134.3"/>
    <n v="4689.2"/>
    <n v="2172.1"/>
    <n v="0"/>
    <n v="7980.48"/>
    <n v="29827.81"/>
    <n v="-11354.53"/>
    <n v="49162.82"/>
    <n v="626594850.33999527"/>
    <n v="62659.485033999525"/>
  </r>
  <r>
    <s v="MEM5415"/>
    <x v="2"/>
    <x v="1"/>
    <n v="54"/>
    <x v="1"/>
    <x v="2"/>
    <x v="0"/>
    <x v="3"/>
    <n v="36"/>
    <n v="1.75"/>
    <x v="0"/>
    <x v="0"/>
    <n v="18285.84"/>
    <n v="1570.46"/>
    <n v="1821.42"/>
    <n v="0"/>
    <n v="46165.51"/>
    <n v="25055.19"/>
    <n v="8704.56"/>
    <n v="62516.14"/>
    <n v="626594850.33999527"/>
    <n v="62659.485033999525"/>
  </r>
  <r>
    <s v="MEM5416"/>
    <x v="0"/>
    <x v="0"/>
    <n v="32"/>
    <x v="1"/>
    <x v="3"/>
    <x v="3"/>
    <x v="1"/>
    <n v="32"/>
    <n v="3.09"/>
    <x v="1"/>
    <x v="0"/>
    <n v="6535.11"/>
    <n v="2774.61"/>
    <n v="7989.37"/>
    <n v="0"/>
    <n v="11346.88"/>
    <n v="12871.07"/>
    <n v="-10182.780000000001"/>
    <n v="34400.730000000003"/>
    <n v="626594850.33999527"/>
    <n v="62659.485033999525"/>
  </r>
  <r>
    <s v="MEM5417"/>
    <x v="1"/>
    <x v="1"/>
    <n v="25"/>
    <x v="2"/>
    <x v="2"/>
    <x v="0"/>
    <x v="0"/>
    <n v="33"/>
    <n v="1.36"/>
    <x v="1"/>
    <x v="0"/>
    <n v="4547.3999999999996"/>
    <n v="4149.53"/>
    <n v="4599.1499999999996"/>
    <n v="0"/>
    <n v="10089.43"/>
    <n v="7814.08"/>
    <n v="9960.7999999999993"/>
    <n v="7942.71"/>
    <n v="626594850.33999527"/>
    <n v="62659.485033999525"/>
  </r>
  <r>
    <s v="MEM5418"/>
    <x v="0"/>
    <x v="1"/>
    <n v="55"/>
    <x v="1"/>
    <x v="4"/>
    <x v="2"/>
    <x v="4"/>
    <n v="45"/>
    <n v="2.83"/>
    <x v="1"/>
    <x v="0"/>
    <n v="7585.63"/>
    <n v="1189.75"/>
    <n v="6019.47"/>
    <n v="0"/>
    <n v="10437.93"/>
    <n v="20246.919999999998"/>
    <n v="-9427.4"/>
    <n v="40112.25"/>
    <n v="626594850.33999527"/>
    <n v="62659.485033999525"/>
  </r>
  <r>
    <s v="MEM5419"/>
    <x v="4"/>
    <x v="1"/>
    <n v="74"/>
    <x v="0"/>
    <x v="6"/>
    <x v="1"/>
    <x v="1"/>
    <n v="23"/>
    <n v="2.59"/>
    <x v="1"/>
    <x v="0"/>
    <n v="11564.46"/>
    <n v="3657.22"/>
    <n v="7956.02"/>
    <n v="0"/>
    <n v="44303.6"/>
    <n v="35572.82"/>
    <n v="1709.73"/>
    <n v="78166.69"/>
    <n v="626594850.33999527"/>
    <n v="62659.485033999525"/>
  </r>
  <r>
    <s v="MEM5420"/>
    <x v="4"/>
    <x v="1"/>
    <n v="51"/>
    <x v="1"/>
    <x v="1"/>
    <x v="3"/>
    <x v="0"/>
    <n v="23"/>
    <n v="1.59"/>
    <x v="1"/>
    <x v="0"/>
    <n v="12903.69"/>
    <n v="4330.87"/>
    <n v="4443.8100000000004"/>
    <n v="0"/>
    <n v="34377.300000000003"/>
    <n v="30421.34"/>
    <n v="-22484.07"/>
    <n v="87282.71"/>
    <n v="626594850.33999527"/>
    <n v="62659.485033999525"/>
  </r>
  <r>
    <s v="MEM5421"/>
    <x v="8"/>
    <x v="0"/>
    <n v="31"/>
    <x v="1"/>
    <x v="2"/>
    <x v="1"/>
    <x v="4"/>
    <n v="23"/>
    <n v="3"/>
    <x v="1"/>
    <x v="0"/>
    <n v="2545.4"/>
    <n v="3867.7"/>
    <n v="5113.47"/>
    <n v="0"/>
    <n v="6671.81"/>
    <n v="5112.05"/>
    <n v="13524.19"/>
    <n v="-1740.33"/>
    <n v="626594850.33999527"/>
    <n v="62659.485033999525"/>
  </r>
  <r>
    <s v="MEM5422"/>
    <x v="7"/>
    <x v="1"/>
    <n v="28"/>
    <x v="2"/>
    <x v="5"/>
    <x v="1"/>
    <x v="5"/>
    <n v="36"/>
    <n v="2.19"/>
    <x v="0"/>
    <x v="0"/>
    <n v="15362.45"/>
    <n v="156.61000000000001"/>
    <n v="2075.02"/>
    <n v="0"/>
    <n v="55008.86"/>
    <n v="50252.54"/>
    <n v="19318.71"/>
    <n v="85942.69"/>
    <n v="626594850.33999527"/>
    <n v="62659.485033999525"/>
  </r>
  <r>
    <s v="MEM5423"/>
    <x v="9"/>
    <x v="1"/>
    <n v="68"/>
    <x v="0"/>
    <x v="2"/>
    <x v="0"/>
    <x v="1"/>
    <n v="28"/>
    <n v="1.34"/>
    <x v="0"/>
    <x v="0"/>
    <n v="9363.15"/>
    <n v="3485.26"/>
    <n v="6634.98"/>
    <n v="0"/>
    <n v="30533.82"/>
    <n v="45433.78"/>
    <n v="-15098.24"/>
    <n v="91065.84"/>
    <n v="626594850.33999527"/>
    <n v="62659.485033999525"/>
  </r>
  <r>
    <s v="MEM5424"/>
    <x v="3"/>
    <x v="0"/>
    <n v="41"/>
    <x v="1"/>
    <x v="5"/>
    <x v="1"/>
    <x v="3"/>
    <n v="37"/>
    <n v="1.97"/>
    <x v="1"/>
    <x v="0"/>
    <n v="3696.04"/>
    <n v="2267.08"/>
    <n v="7652.55"/>
    <n v="0"/>
    <n v="14225.62"/>
    <n v="15353.11"/>
    <n v="-15671.94"/>
    <n v="45250.67"/>
    <n v="626594850.33999527"/>
    <n v="62659.485033999525"/>
  </r>
  <r>
    <s v="MEM5425"/>
    <x v="3"/>
    <x v="1"/>
    <n v="38"/>
    <x v="1"/>
    <x v="0"/>
    <x v="0"/>
    <x v="2"/>
    <n v="33"/>
    <n v="1.94"/>
    <x v="0"/>
    <x v="0"/>
    <n v="10514.75"/>
    <n v="3491.39"/>
    <n v="2485.6"/>
    <n v="0"/>
    <n v="19851.91"/>
    <n v="23168.32"/>
    <n v="12851.49"/>
    <n v="30168.74"/>
    <n v="626594850.33999527"/>
    <n v="62659.485033999525"/>
  </r>
  <r>
    <s v="MEM5426"/>
    <x v="9"/>
    <x v="1"/>
    <n v="42"/>
    <x v="1"/>
    <x v="4"/>
    <x v="0"/>
    <x v="4"/>
    <n v="28"/>
    <n v="3.72"/>
    <x v="0"/>
    <x v="0"/>
    <n v="11146.06"/>
    <n v="641.58000000000004"/>
    <n v="874.99"/>
    <n v="0"/>
    <n v="29486.55"/>
    <n v="40179.93"/>
    <n v="-21848.05"/>
    <n v="91514.53"/>
    <n v="626594850.33999527"/>
    <n v="62659.485033999525"/>
  </r>
  <r>
    <s v="MEM5427"/>
    <x v="3"/>
    <x v="1"/>
    <n v="33"/>
    <x v="1"/>
    <x v="4"/>
    <x v="0"/>
    <x v="0"/>
    <n v="30"/>
    <n v="3.09"/>
    <x v="0"/>
    <x v="0"/>
    <n v="13349.25"/>
    <n v="2119.5700000000002"/>
    <n v="7965.26"/>
    <n v="0"/>
    <n v="40882.6"/>
    <n v="39819.31"/>
    <n v="-21804.91"/>
    <n v="102506.82"/>
    <n v="626594850.33999527"/>
    <n v="62659.485033999525"/>
  </r>
  <r>
    <s v="MEM5428"/>
    <x v="7"/>
    <x v="1"/>
    <n v="62"/>
    <x v="0"/>
    <x v="5"/>
    <x v="2"/>
    <x v="5"/>
    <n v="39"/>
    <n v="1.78"/>
    <x v="0"/>
    <x v="0"/>
    <n v="12472.22"/>
    <n v="2356.86"/>
    <n v="7498.75"/>
    <n v="0"/>
    <n v="21784.59"/>
    <n v="34275.599999999999"/>
    <n v="13519.36"/>
    <n v="42540.83"/>
    <n v="626594850.33999527"/>
    <n v="62659.485033999525"/>
  </r>
  <r>
    <s v="MEM5429"/>
    <x v="3"/>
    <x v="1"/>
    <n v="53"/>
    <x v="1"/>
    <x v="5"/>
    <x v="1"/>
    <x v="0"/>
    <n v="39"/>
    <n v="2.95"/>
    <x v="1"/>
    <x v="0"/>
    <n v="9440.7000000000007"/>
    <n v="852.35"/>
    <n v="6036.61"/>
    <n v="0"/>
    <n v="41915.94"/>
    <n v="22194.22"/>
    <n v="12712.1"/>
    <n v="51398.06"/>
    <n v="626594850.33999527"/>
    <n v="62659.485033999525"/>
  </r>
  <r>
    <s v="MEM5430"/>
    <x v="0"/>
    <x v="0"/>
    <n v="52"/>
    <x v="1"/>
    <x v="5"/>
    <x v="3"/>
    <x v="2"/>
    <n v="33"/>
    <n v="2.93"/>
    <x v="1"/>
    <x v="0"/>
    <n v="5612.17"/>
    <n v="127.55"/>
    <n v="626.41"/>
    <n v="0"/>
    <n v="27454.62"/>
    <n v="22376.28"/>
    <n v="-27023.41"/>
    <n v="76854.31"/>
    <n v="626594850.33999527"/>
    <n v="62659.485033999525"/>
  </r>
  <r>
    <s v="MEM5431"/>
    <x v="5"/>
    <x v="1"/>
    <n v="21"/>
    <x v="2"/>
    <x v="4"/>
    <x v="1"/>
    <x v="3"/>
    <n v="34"/>
    <n v="2.35"/>
    <x v="1"/>
    <x v="0"/>
    <n v="5740.08"/>
    <n v="2943.11"/>
    <n v="3778"/>
    <n v="0"/>
    <n v="25298.48"/>
    <n v="20755.759999999998"/>
    <n v="1737.85"/>
    <n v="44316.39"/>
    <n v="626594850.33999527"/>
    <n v="62659.485033999525"/>
  </r>
  <r>
    <s v="MEM5432"/>
    <x v="2"/>
    <x v="0"/>
    <n v="49"/>
    <x v="1"/>
    <x v="0"/>
    <x v="1"/>
    <x v="5"/>
    <n v="29"/>
    <n v="3.71"/>
    <x v="0"/>
    <x v="0"/>
    <n v="3018.61"/>
    <n v="815.09"/>
    <n v="6921.3"/>
    <n v="0"/>
    <n v="11346.65"/>
    <n v="13649.71"/>
    <n v="10064.08"/>
    <n v="14932.28"/>
    <n v="626594850.33999527"/>
    <n v="62659.485033999525"/>
  </r>
  <r>
    <s v="MEM5433"/>
    <x v="7"/>
    <x v="1"/>
    <n v="27"/>
    <x v="2"/>
    <x v="0"/>
    <x v="3"/>
    <x v="3"/>
    <n v="23"/>
    <n v="2.2000000000000002"/>
    <x v="1"/>
    <x v="0"/>
    <n v="17701.810000000001"/>
    <n v="3360.19"/>
    <n v="7029.17"/>
    <n v="0"/>
    <n v="32380.21"/>
    <n v="42904.58"/>
    <n v="9005.11"/>
    <n v="66279.679999999993"/>
    <n v="626594850.33999527"/>
    <n v="62659.485033999525"/>
  </r>
  <r>
    <s v="MEM5434"/>
    <x v="6"/>
    <x v="1"/>
    <n v="38"/>
    <x v="1"/>
    <x v="4"/>
    <x v="0"/>
    <x v="5"/>
    <n v="33"/>
    <n v="1.82"/>
    <x v="1"/>
    <x v="0"/>
    <n v="17108.77"/>
    <n v="3642.47"/>
    <n v="4916.07"/>
    <n v="0"/>
    <n v="79340.38"/>
    <n v="79200.7"/>
    <n v="14662.98"/>
    <n v="143878.1"/>
    <n v="626594850.33999527"/>
    <n v="62659.485033999525"/>
  </r>
  <r>
    <s v="MEM5435"/>
    <x v="1"/>
    <x v="0"/>
    <n v="52"/>
    <x v="1"/>
    <x v="4"/>
    <x v="1"/>
    <x v="3"/>
    <n v="27"/>
    <n v="2.5099999999999998"/>
    <x v="1"/>
    <x v="0"/>
    <n v="10291.780000000001"/>
    <n v="245.66"/>
    <n v="749.7"/>
    <n v="0"/>
    <n v="35593.67"/>
    <n v="37063.5"/>
    <n v="-27750.97"/>
    <n v="100408.14"/>
    <n v="626594850.33999527"/>
    <n v="62659.485033999525"/>
  </r>
  <r>
    <s v="MEM5436"/>
    <x v="5"/>
    <x v="1"/>
    <n v="33"/>
    <x v="1"/>
    <x v="6"/>
    <x v="0"/>
    <x v="1"/>
    <n v="32"/>
    <n v="1.9"/>
    <x v="1"/>
    <x v="0"/>
    <n v="4122.66"/>
    <n v="3482.48"/>
    <n v="6547.51"/>
    <n v="0"/>
    <n v="9137.4599999999991"/>
    <n v="12610.08"/>
    <n v="-5761.1"/>
    <n v="27508.639999999999"/>
    <n v="626594850.33999527"/>
    <n v="62659.485033999525"/>
  </r>
  <r>
    <s v="MEM5437"/>
    <x v="2"/>
    <x v="1"/>
    <n v="27"/>
    <x v="2"/>
    <x v="0"/>
    <x v="1"/>
    <x v="3"/>
    <n v="29"/>
    <n v="2.31"/>
    <x v="0"/>
    <x v="0"/>
    <n v="14132.92"/>
    <n v="1961.31"/>
    <n v="6570.18"/>
    <n v="0"/>
    <n v="54210.29"/>
    <n v="38527.730000000003"/>
    <n v="-4502.8100000000004"/>
    <n v="97240.83"/>
    <n v="626594850.33999527"/>
    <n v="62659.485033999525"/>
  </r>
  <r>
    <s v="MEM5438"/>
    <x v="9"/>
    <x v="0"/>
    <n v="53"/>
    <x v="1"/>
    <x v="1"/>
    <x v="2"/>
    <x v="5"/>
    <n v="35"/>
    <n v="3.33"/>
    <x v="1"/>
    <x v="0"/>
    <n v="2314.11"/>
    <n v="4526.67"/>
    <n v="4412.21"/>
    <n v="0"/>
    <n v="5640.83"/>
    <n v="7807.68"/>
    <n v="19217.740000000002"/>
    <n v="-5769.23"/>
    <n v="626594850.33999527"/>
    <n v="62659.485033999525"/>
  </r>
  <r>
    <s v="MEM5439"/>
    <x v="6"/>
    <x v="0"/>
    <n v="70"/>
    <x v="0"/>
    <x v="6"/>
    <x v="0"/>
    <x v="5"/>
    <n v="27"/>
    <n v="1.97"/>
    <x v="0"/>
    <x v="0"/>
    <n v="19186.259999999998"/>
    <n v="3796.69"/>
    <n v="5079.21"/>
    <n v="0"/>
    <n v="32162.39"/>
    <n v="51197.52"/>
    <n v="23257.79"/>
    <n v="60102.12"/>
    <n v="626594850.33999527"/>
    <n v="62659.485033999525"/>
  </r>
  <r>
    <s v="MEM5440"/>
    <x v="6"/>
    <x v="1"/>
    <n v="47"/>
    <x v="1"/>
    <x v="5"/>
    <x v="1"/>
    <x v="2"/>
    <n v="36"/>
    <n v="3.41"/>
    <x v="1"/>
    <x v="0"/>
    <n v="1085.5"/>
    <n v="1445.14"/>
    <n v="1687.57"/>
    <n v="0"/>
    <n v="3109.65"/>
    <n v="2781.02"/>
    <n v="7406.41"/>
    <n v="-1515.74"/>
    <n v="626594850.33999527"/>
    <n v="62659.485033999525"/>
  </r>
  <r>
    <s v="MEM5441"/>
    <x v="8"/>
    <x v="0"/>
    <n v="55"/>
    <x v="1"/>
    <x v="4"/>
    <x v="1"/>
    <x v="4"/>
    <n v="40"/>
    <n v="2.2000000000000002"/>
    <x v="0"/>
    <x v="0"/>
    <n v="16907.66"/>
    <n v="309.95"/>
    <n v="4793.01"/>
    <n v="0"/>
    <n v="43065.17"/>
    <n v="61158.16"/>
    <n v="27029.08"/>
    <n v="77194.25"/>
    <n v="626594850.33999527"/>
    <n v="62659.485033999525"/>
  </r>
  <r>
    <s v="MEM5442"/>
    <x v="9"/>
    <x v="1"/>
    <n v="39"/>
    <x v="1"/>
    <x v="6"/>
    <x v="0"/>
    <x v="2"/>
    <n v="27"/>
    <n v="2.17"/>
    <x v="1"/>
    <x v="0"/>
    <n v="8616.7800000000007"/>
    <n v="3059.02"/>
    <n v="7981.07"/>
    <n v="0"/>
    <n v="41458.57"/>
    <n v="10795.46"/>
    <n v="21261.200000000001"/>
    <n v="30992.83"/>
    <n v="626594850.33999527"/>
    <n v="62659.485033999525"/>
  </r>
  <r>
    <s v="MEM5443"/>
    <x v="4"/>
    <x v="0"/>
    <n v="32"/>
    <x v="1"/>
    <x v="5"/>
    <x v="0"/>
    <x v="4"/>
    <n v="35"/>
    <n v="2.4"/>
    <x v="1"/>
    <x v="0"/>
    <n v="13654.6"/>
    <n v="2674.89"/>
    <n v="109.7"/>
    <n v="0"/>
    <n v="17839.66"/>
    <n v="36809.47"/>
    <n v="-21109.66"/>
    <n v="75758.789999999994"/>
    <n v="626594850.33999527"/>
    <n v="62659.485033999525"/>
  </r>
  <r>
    <s v="MEM5444"/>
    <x v="1"/>
    <x v="1"/>
    <n v="27"/>
    <x v="2"/>
    <x v="0"/>
    <x v="0"/>
    <x v="2"/>
    <n v="39"/>
    <n v="3.32"/>
    <x v="1"/>
    <x v="0"/>
    <n v="13687.17"/>
    <n v="3292.59"/>
    <n v="6306.23"/>
    <n v="0"/>
    <n v="20377.7"/>
    <n v="41100.81"/>
    <n v="-29354.99"/>
    <n v="90833.5"/>
    <n v="626594850.33999527"/>
    <n v="62659.485033999525"/>
  </r>
  <r>
    <s v="MEM5445"/>
    <x v="4"/>
    <x v="0"/>
    <n v="80"/>
    <x v="0"/>
    <x v="0"/>
    <x v="1"/>
    <x v="0"/>
    <n v="35"/>
    <n v="1.55"/>
    <x v="1"/>
    <x v="0"/>
    <n v="19561.97"/>
    <n v="1935.26"/>
    <n v="1573.21"/>
    <n v="0"/>
    <n v="51292.3"/>
    <n v="36911.08"/>
    <n v="26200.04"/>
    <n v="62003.34"/>
    <n v="626594850.33999527"/>
    <n v="62659.485033999525"/>
  </r>
  <r>
    <s v="MEM5446"/>
    <x v="5"/>
    <x v="1"/>
    <n v="61"/>
    <x v="0"/>
    <x v="2"/>
    <x v="1"/>
    <x v="0"/>
    <n v="38"/>
    <n v="1.64"/>
    <x v="1"/>
    <x v="0"/>
    <n v="3459.98"/>
    <n v="1097.57"/>
    <n v="1355.22"/>
    <n v="0"/>
    <n v="11992.4"/>
    <n v="7812.88"/>
    <n v="1244.01"/>
    <n v="18561.27"/>
    <n v="626594850.33999527"/>
    <n v="62659.485033999525"/>
  </r>
  <r>
    <s v="MEM5447"/>
    <x v="2"/>
    <x v="1"/>
    <n v="43"/>
    <x v="1"/>
    <x v="1"/>
    <x v="0"/>
    <x v="1"/>
    <n v="26"/>
    <n v="2.85"/>
    <x v="1"/>
    <x v="0"/>
    <n v="9327.52"/>
    <n v="834.43"/>
    <n v="7791.25"/>
    <n v="0"/>
    <n v="36807.29"/>
    <n v="42826.13"/>
    <n v="8628.7900000000009"/>
    <n v="71004.63"/>
    <n v="626594850.33999527"/>
    <n v="62659.485033999525"/>
  </r>
  <r>
    <s v="MEM5448"/>
    <x v="0"/>
    <x v="1"/>
    <n v="28"/>
    <x v="2"/>
    <x v="2"/>
    <x v="1"/>
    <x v="3"/>
    <n v="33"/>
    <n v="2.25"/>
    <x v="0"/>
    <x v="0"/>
    <n v="14567.24"/>
    <n v="2912.52"/>
    <n v="3514.9"/>
    <n v="0"/>
    <n v="17924.75"/>
    <n v="32276.25"/>
    <n v="-12174.49"/>
    <n v="62375.49"/>
    <n v="626594850.33999527"/>
    <n v="62659.485033999525"/>
  </r>
  <r>
    <s v="MEM5449"/>
    <x v="8"/>
    <x v="0"/>
    <n v="53"/>
    <x v="1"/>
    <x v="0"/>
    <x v="0"/>
    <x v="5"/>
    <n v="37"/>
    <n v="0.83"/>
    <x v="1"/>
    <x v="0"/>
    <n v="3613.87"/>
    <n v="1854.31"/>
    <n v="5611.07"/>
    <n v="0"/>
    <n v="8523.9699999999993"/>
    <n v="12339.26"/>
    <n v="-25280.97"/>
    <n v="46144.2"/>
    <n v="626594850.33999527"/>
    <n v="62659.485033999525"/>
  </r>
  <r>
    <s v="MEM5450"/>
    <x v="1"/>
    <x v="1"/>
    <n v="28"/>
    <x v="2"/>
    <x v="1"/>
    <x v="0"/>
    <x v="4"/>
    <n v="34"/>
    <n v="2.25"/>
    <x v="1"/>
    <x v="0"/>
    <n v="18840.080000000002"/>
    <n v="2236.71"/>
    <n v="919.79"/>
    <n v="0"/>
    <n v="36408.61"/>
    <n v="54969.27"/>
    <n v="-16545.900000000001"/>
    <n v="107923.78"/>
    <n v="626594850.33999527"/>
    <n v="62659.485033999525"/>
  </r>
  <r>
    <s v="MEM5451"/>
    <x v="3"/>
    <x v="1"/>
    <n v="32"/>
    <x v="1"/>
    <x v="0"/>
    <x v="0"/>
    <x v="5"/>
    <n v="29"/>
    <n v="2.56"/>
    <x v="1"/>
    <x v="0"/>
    <n v="3162.51"/>
    <n v="1616.92"/>
    <n v="189.5"/>
    <n v="0"/>
    <n v="7391.72"/>
    <n v="13865.07"/>
    <n v="-26651.61"/>
    <n v="47908.4"/>
    <n v="626594850.33999527"/>
    <n v="62659.485033999525"/>
  </r>
  <r>
    <s v="MEM5452"/>
    <x v="8"/>
    <x v="0"/>
    <n v="30"/>
    <x v="2"/>
    <x v="5"/>
    <x v="0"/>
    <x v="0"/>
    <n v="32"/>
    <n v="2.17"/>
    <x v="1"/>
    <x v="0"/>
    <n v="18536.439999999999"/>
    <n v="869.31"/>
    <n v="5292.15"/>
    <n v="0"/>
    <n v="28157.91"/>
    <n v="23446.17"/>
    <n v="29533.52"/>
    <n v="22070.560000000001"/>
    <n v="626594850.33999527"/>
    <n v="62659.485033999525"/>
  </r>
  <r>
    <s v="MEM5453"/>
    <x v="8"/>
    <x v="0"/>
    <n v="64"/>
    <x v="0"/>
    <x v="2"/>
    <x v="0"/>
    <x v="5"/>
    <n v="28"/>
    <n v="1.86"/>
    <x v="1"/>
    <x v="0"/>
    <n v="10449.290000000001"/>
    <n v="4987.1000000000004"/>
    <n v="4122.33"/>
    <n v="0"/>
    <n v="29222.63"/>
    <n v="27735.33"/>
    <n v="7598.8"/>
    <n v="49359.16"/>
    <n v="626594850.33999527"/>
    <n v="62659.485033999525"/>
  </r>
  <r>
    <s v="MEM5454"/>
    <x v="0"/>
    <x v="0"/>
    <n v="42"/>
    <x v="1"/>
    <x v="1"/>
    <x v="3"/>
    <x v="1"/>
    <n v="25"/>
    <n v="1.97"/>
    <x v="0"/>
    <x v="0"/>
    <n v="10398.700000000001"/>
    <n v="4020.83"/>
    <n v="4116.4399999999996"/>
    <n v="0"/>
    <n v="14604.67"/>
    <n v="21165.45"/>
    <n v="-13051.18"/>
    <n v="48821.3"/>
    <n v="626594850.33999527"/>
    <n v="62659.485033999525"/>
  </r>
  <r>
    <s v="MEM5455"/>
    <x v="7"/>
    <x v="1"/>
    <n v="52"/>
    <x v="1"/>
    <x v="6"/>
    <x v="0"/>
    <x v="1"/>
    <n v="19"/>
    <n v="2.77"/>
    <x v="0"/>
    <x v="0"/>
    <n v="18541.18"/>
    <n v="3096.12"/>
    <n v="2394.6799999999998"/>
    <n v="0"/>
    <n v="26738.639999999999"/>
    <n v="33451.42"/>
    <n v="27953.919999999998"/>
    <n v="32236.14"/>
    <n v="626594850.33999527"/>
    <n v="62659.485033999525"/>
  </r>
  <r>
    <s v="MEM5456"/>
    <x v="2"/>
    <x v="1"/>
    <n v="51"/>
    <x v="1"/>
    <x v="6"/>
    <x v="0"/>
    <x v="0"/>
    <n v="23"/>
    <n v="3.8"/>
    <x v="1"/>
    <x v="0"/>
    <n v="703.41"/>
    <n v="4919.22"/>
    <n v="7738.21"/>
    <n v="0"/>
    <n v="1300.4000000000001"/>
    <n v="2883.36"/>
    <n v="5732.32"/>
    <n v="-1548.56"/>
    <n v="626594850.33999527"/>
    <n v="62659.485033999525"/>
  </r>
  <r>
    <s v="MEM5457"/>
    <x v="6"/>
    <x v="0"/>
    <n v="72"/>
    <x v="0"/>
    <x v="0"/>
    <x v="1"/>
    <x v="3"/>
    <n v="34"/>
    <n v="2.57"/>
    <x v="0"/>
    <x v="0"/>
    <n v="8276.52"/>
    <n v="3620.95"/>
    <n v="4097.04"/>
    <n v="0"/>
    <n v="40900.97"/>
    <n v="34560.19"/>
    <n v="-5096.37"/>
    <n v="80557.53"/>
    <n v="626594850.33999527"/>
    <n v="62659.485033999525"/>
  </r>
  <r>
    <s v="MEM5458"/>
    <x v="3"/>
    <x v="1"/>
    <n v="31"/>
    <x v="1"/>
    <x v="1"/>
    <x v="1"/>
    <x v="1"/>
    <n v="29"/>
    <n v="2.11"/>
    <x v="0"/>
    <x v="0"/>
    <n v="2835.77"/>
    <n v="1015.52"/>
    <n v="5603.24"/>
    <n v="0"/>
    <n v="9456.67"/>
    <n v="7208.94"/>
    <n v="12940.2"/>
    <n v="3725.41"/>
    <n v="626594850.33999527"/>
    <n v="62659.485033999525"/>
  </r>
  <r>
    <s v="MEM5459"/>
    <x v="6"/>
    <x v="0"/>
    <n v="47"/>
    <x v="1"/>
    <x v="5"/>
    <x v="0"/>
    <x v="4"/>
    <n v="32"/>
    <n v="1.93"/>
    <x v="1"/>
    <x v="0"/>
    <n v="15707.69"/>
    <n v="1467.83"/>
    <n v="6983.82"/>
    <n v="0"/>
    <n v="32713.95"/>
    <n v="42157.9"/>
    <n v="3810.77"/>
    <n v="71061.08"/>
    <n v="626594850.33999527"/>
    <n v="62659.485033999525"/>
  </r>
  <r>
    <s v="MEM5460"/>
    <x v="1"/>
    <x v="0"/>
    <n v="39"/>
    <x v="1"/>
    <x v="3"/>
    <x v="1"/>
    <x v="3"/>
    <n v="26"/>
    <n v="2.5099999999999998"/>
    <x v="0"/>
    <x v="0"/>
    <n v="4215.54"/>
    <n v="166.28"/>
    <n v="7726.91"/>
    <n v="0"/>
    <n v="11485.24"/>
    <n v="6009.59"/>
    <n v="-5355.09"/>
    <n v="22849.919999999998"/>
    <n v="626594850.33999527"/>
    <n v="62659.485033999525"/>
  </r>
  <r>
    <s v="MEM5461"/>
    <x v="1"/>
    <x v="0"/>
    <n v="63"/>
    <x v="0"/>
    <x v="2"/>
    <x v="0"/>
    <x v="1"/>
    <n v="30"/>
    <n v="3.13"/>
    <x v="1"/>
    <x v="0"/>
    <n v="8198.32"/>
    <n v="1937.21"/>
    <n v="254.11"/>
    <n v="0"/>
    <n v="15141.01"/>
    <n v="28382.53"/>
    <n v="23789.42"/>
    <n v="19734.12"/>
    <n v="626594850.33999527"/>
    <n v="62659.485033999525"/>
  </r>
  <r>
    <s v="MEM5462"/>
    <x v="7"/>
    <x v="0"/>
    <n v="36"/>
    <x v="1"/>
    <x v="2"/>
    <x v="1"/>
    <x v="3"/>
    <n v="36"/>
    <n v="2.13"/>
    <x v="0"/>
    <x v="0"/>
    <n v="1162.77"/>
    <n v="4535.29"/>
    <n v="1234.1400000000001"/>
    <n v="0"/>
    <n v="5801.34"/>
    <n v="5703.76"/>
    <n v="-28947.96"/>
    <n v="40453.06"/>
    <n v="626594850.33999527"/>
    <n v="62659.485033999525"/>
  </r>
  <r>
    <s v="MEM5463"/>
    <x v="1"/>
    <x v="0"/>
    <n v="22"/>
    <x v="2"/>
    <x v="4"/>
    <x v="3"/>
    <x v="2"/>
    <n v="31"/>
    <n v="2.93"/>
    <x v="1"/>
    <x v="0"/>
    <n v="7659.68"/>
    <n v="1429.89"/>
    <n v="3736.6"/>
    <n v="0"/>
    <n v="33055.25"/>
    <n v="14609.14"/>
    <n v="26860.2"/>
    <n v="20804.189999999999"/>
    <n v="626594850.33999527"/>
    <n v="62659.485033999525"/>
  </r>
  <r>
    <s v="MEM5464"/>
    <x v="6"/>
    <x v="1"/>
    <n v="48"/>
    <x v="1"/>
    <x v="0"/>
    <x v="1"/>
    <x v="4"/>
    <n v="30"/>
    <n v="1.97"/>
    <x v="1"/>
    <x v="0"/>
    <n v="3989.73"/>
    <n v="4418.22"/>
    <n v="2370.6799999999998"/>
    <n v="0"/>
    <n v="11066.16"/>
    <n v="19684.25"/>
    <n v="23839.51"/>
    <n v="6910.9"/>
    <n v="626594850.33999527"/>
    <n v="62659.485033999525"/>
  </r>
  <r>
    <s v="MEM5465"/>
    <x v="5"/>
    <x v="1"/>
    <n v="39"/>
    <x v="1"/>
    <x v="0"/>
    <x v="3"/>
    <x v="5"/>
    <n v="31"/>
    <n v="2.04"/>
    <x v="1"/>
    <x v="0"/>
    <n v="19496.03"/>
    <n v="3514.34"/>
    <n v="7357.57"/>
    <n v="0"/>
    <n v="55352.09"/>
    <n v="85312.13"/>
    <n v="-11584.89"/>
    <n v="152249.10999999999"/>
    <n v="626594850.33999527"/>
    <n v="62659.485033999525"/>
  </r>
  <r>
    <s v="MEM5466"/>
    <x v="2"/>
    <x v="0"/>
    <n v="30"/>
    <x v="2"/>
    <x v="6"/>
    <x v="3"/>
    <x v="1"/>
    <n v="28"/>
    <n v="3.51"/>
    <x v="0"/>
    <x v="0"/>
    <n v="7086.29"/>
    <n v="1928.15"/>
    <n v="4797.71"/>
    <n v="0"/>
    <n v="29671.48"/>
    <n v="11330.09"/>
    <n v="5838.97"/>
    <n v="35162.6"/>
    <n v="626594850.33999527"/>
    <n v="62659.485033999525"/>
  </r>
  <r>
    <s v="MEM5467"/>
    <x v="4"/>
    <x v="1"/>
    <n v="62"/>
    <x v="0"/>
    <x v="0"/>
    <x v="0"/>
    <x v="1"/>
    <n v="27"/>
    <n v="2.63"/>
    <x v="0"/>
    <x v="0"/>
    <n v="1370.83"/>
    <n v="3167.87"/>
    <n v="5607.32"/>
    <n v="0"/>
    <n v="2307.88"/>
    <n v="1694.77"/>
    <n v="-6795.74"/>
    <n v="10798.39"/>
    <n v="626594850.33999527"/>
    <n v="62659.485033999525"/>
  </r>
  <r>
    <s v="MEM5468"/>
    <x v="6"/>
    <x v="0"/>
    <n v="63"/>
    <x v="0"/>
    <x v="1"/>
    <x v="0"/>
    <x v="0"/>
    <n v="32"/>
    <n v="2.4300000000000002"/>
    <x v="0"/>
    <x v="0"/>
    <n v="3486.13"/>
    <n v="4480.3100000000004"/>
    <n v="7107.07"/>
    <n v="0"/>
    <n v="9967.99"/>
    <n v="17383.66"/>
    <n v="-28665.7"/>
    <n v="56017.35"/>
    <n v="626594850.33999527"/>
    <n v="62659.485033999525"/>
  </r>
  <r>
    <s v="MEM5469"/>
    <x v="2"/>
    <x v="1"/>
    <n v="33"/>
    <x v="1"/>
    <x v="2"/>
    <x v="0"/>
    <x v="0"/>
    <n v="27"/>
    <n v="1.9"/>
    <x v="1"/>
    <x v="0"/>
    <n v="775.39"/>
    <n v="106.55"/>
    <n v="3893.11"/>
    <n v="0"/>
    <n v="1933.27"/>
    <n v="3449.19"/>
    <n v="-11081.42"/>
    <n v="16463.88"/>
    <n v="626594850.33999527"/>
    <n v="62659.485033999525"/>
  </r>
  <r>
    <s v="MEM5470"/>
    <x v="2"/>
    <x v="0"/>
    <n v="69"/>
    <x v="0"/>
    <x v="6"/>
    <x v="0"/>
    <x v="3"/>
    <n v="20"/>
    <n v="2.39"/>
    <x v="1"/>
    <x v="0"/>
    <n v="11739"/>
    <n v="922.37"/>
    <n v="5895.64"/>
    <n v="0"/>
    <n v="51609.18"/>
    <n v="47318.68"/>
    <n v="-5659.74"/>
    <n v="104587.6"/>
    <n v="626594850.33999527"/>
    <n v="62659.485033999525"/>
  </r>
  <r>
    <s v="MEM5471"/>
    <x v="3"/>
    <x v="1"/>
    <n v="26"/>
    <x v="2"/>
    <x v="1"/>
    <x v="2"/>
    <x v="0"/>
    <n v="31"/>
    <n v="3.06"/>
    <x v="0"/>
    <x v="0"/>
    <n v="9071.4"/>
    <n v="3918.06"/>
    <n v="6407.12"/>
    <n v="0"/>
    <n v="34607.160000000003"/>
    <n v="13132.65"/>
    <n v="-9001.89"/>
    <n v="56741.7"/>
    <n v="626594850.33999527"/>
    <n v="62659.485033999525"/>
  </r>
  <r>
    <s v="MEM5472"/>
    <x v="5"/>
    <x v="0"/>
    <n v="74"/>
    <x v="0"/>
    <x v="2"/>
    <x v="0"/>
    <x v="1"/>
    <n v="38"/>
    <n v="2.82"/>
    <x v="0"/>
    <x v="0"/>
    <n v="9020.4"/>
    <n v="2737.45"/>
    <n v="5964.18"/>
    <n v="0"/>
    <n v="39304.639999999999"/>
    <n v="22547.19"/>
    <n v="13926.59"/>
    <n v="47925.24"/>
    <n v="626594850.33999527"/>
    <n v="62659.485033999525"/>
  </r>
  <r>
    <s v="MEM5473"/>
    <x v="5"/>
    <x v="1"/>
    <n v="56"/>
    <x v="0"/>
    <x v="1"/>
    <x v="3"/>
    <x v="3"/>
    <n v="28"/>
    <n v="2.4700000000000002"/>
    <x v="1"/>
    <x v="0"/>
    <n v="4667.49"/>
    <n v="897.06"/>
    <n v="2158.14"/>
    <n v="0"/>
    <n v="16210.05"/>
    <n v="10468.56"/>
    <n v="-22715.97"/>
    <n v="49394.58"/>
    <n v="626594850.33999527"/>
    <n v="62659.485033999525"/>
  </r>
  <r>
    <s v="MEM5474"/>
    <x v="8"/>
    <x v="0"/>
    <n v="62"/>
    <x v="0"/>
    <x v="2"/>
    <x v="0"/>
    <x v="3"/>
    <n v="22"/>
    <n v="1.49"/>
    <x v="1"/>
    <x v="0"/>
    <n v="8189.63"/>
    <n v="3639.76"/>
    <n v="7431.58"/>
    <n v="0"/>
    <n v="37471.910000000003"/>
    <n v="24426.15"/>
    <n v="6302.32"/>
    <n v="55595.74"/>
    <n v="626594850.33999527"/>
    <n v="62659.485033999525"/>
  </r>
  <r>
    <s v="MEM5475"/>
    <x v="9"/>
    <x v="1"/>
    <n v="41"/>
    <x v="1"/>
    <x v="6"/>
    <x v="3"/>
    <x v="2"/>
    <n v="26"/>
    <n v="2.38"/>
    <x v="0"/>
    <x v="0"/>
    <n v="11147.1"/>
    <n v="525.57000000000005"/>
    <n v="6984.3"/>
    <n v="0"/>
    <n v="42077.09"/>
    <n v="44793.99"/>
    <n v="-25601.82"/>
    <n v="112472.9"/>
    <n v="626594850.33999527"/>
    <n v="62659.485033999525"/>
  </r>
  <r>
    <s v="MEM5476"/>
    <x v="4"/>
    <x v="0"/>
    <n v="68"/>
    <x v="0"/>
    <x v="1"/>
    <x v="3"/>
    <x v="0"/>
    <n v="22"/>
    <n v="2.13"/>
    <x v="1"/>
    <x v="0"/>
    <n v="4492.9399999999996"/>
    <n v="522.66"/>
    <n v="819.84"/>
    <n v="0"/>
    <n v="19611.93"/>
    <n v="20116.82"/>
    <n v="-11580.25"/>
    <n v="51309"/>
    <n v="626594850.33999527"/>
    <n v="62659.485033999525"/>
  </r>
  <r>
    <s v="MEM5477"/>
    <x v="3"/>
    <x v="1"/>
    <n v="24"/>
    <x v="2"/>
    <x v="2"/>
    <x v="0"/>
    <x v="4"/>
    <n v="34"/>
    <n v="3.05"/>
    <x v="1"/>
    <x v="0"/>
    <n v="7778.15"/>
    <n v="3129.29"/>
    <n v="6535.99"/>
    <n v="0"/>
    <n v="37097.370000000003"/>
    <n v="9458.7099999999991"/>
    <n v="-11359.79"/>
    <n v="57915.87"/>
    <n v="626594850.33999527"/>
    <n v="62659.485033999525"/>
  </r>
  <r>
    <s v="MEM5478"/>
    <x v="9"/>
    <x v="1"/>
    <n v="79"/>
    <x v="0"/>
    <x v="2"/>
    <x v="0"/>
    <x v="3"/>
    <n v="34"/>
    <n v="2.77"/>
    <x v="0"/>
    <x v="0"/>
    <n v="8789.3700000000008"/>
    <n v="3491.85"/>
    <n v="7273.66"/>
    <n v="0"/>
    <n v="43652.3"/>
    <n v="32372.61"/>
    <n v="-2324.6999999999998"/>
    <n v="78349.61"/>
    <n v="626594850.33999527"/>
    <n v="62659.485033999525"/>
  </r>
  <r>
    <s v="MEM5479"/>
    <x v="9"/>
    <x v="0"/>
    <n v="66"/>
    <x v="0"/>
    <x v="5"/>
    <x v="1"/>
    <x v="2"/>
    <n v="33"/>
    <n v="2.72"/>
    <x v="1"/>
    <x v="0"/>
    <n v="10551.68"/>
    <n v="1735.47"/>
    <n v="5511.15"/>
    <n v="0"/>
    <n v="23349.31"/>
    <n v="27949.41"/>
    <n v="-25190.91"/>
    <n v="76489.63"/>
    <n v="626594850.33999527"/>
    <n v="62659.485033999525"/>
  </r>
  <r>
    <s v="MEM5480"/>
    <x v="8"/>
    <x v="1"/>
    <n v="27"/>
    <x v="2"/>
    <x v="2"/>
    <x v="0"/>
    <x v="3"/>
    <n v="35"/>
    <n v="2.88"/>
    <x v="1"/>
    <x v="0"/>
    <n v="8997.81"/>
    <n v="1307.58"/>
    <n v="4623.8999999999996"/>
    <n v="0"/>
    <n v="21233.279999999999"/>
    <n v="43015.55"/>
    <n v="24179.81"/>
    <n v="40069.019999999997"/>
    <n v="626594850.33999527"/>
    <n v="62659.485033999525"/>
  </r>
  <r>
    <s v="MEM5481"/>
    <x v="8"/>
    <x v="0"/>
    <n v="65"/>
    <x v="0"/>
    <x v="0"/>
    <x v="2"/>
    <x v="0"/>
    <n v="26"/>
    <n v="2.83"/>
    <x v="1"/>
    <x v="0"/>
    <n v="11531.93"/>
    <n v="2515.5"/>
    <n v="7165.73"/>
    <n v="0"/>
    <n v="39795.11"/>
    <n v="26398.38"/>
    <n v="-17083.45"/>
    <n v="83276.94"/>
    <n v="626594850.33999527"/>
    <n v="62659.485033999525"/>
  </r>
  <r>
    <s v="MEM5482"/>
    <x v="5"/>
    <x v="1"/>
    <n v="31"/>
    <x v="1"/>
    <x v="3"/>
    <x v="0"/>
    <x v="4"/>
    <n v="32"/>
    <n v="1.74"/>
    <x v="0"/>
    <x v="0"/>
    <n v="17606.59"/>
    <n v="1801.59"/>
    <n v="963.01"/>
    <n v="0"/>
    <n v="23344.22"/>
    <n v="25144.05"/>
    <n v="28209.01"/>
    <n v="20279.259999999998"/>
    <n v="626594850.33999527"/>
    <n v="62659.485033999525"/>
  </r>
  <r>
    <s v="MEM5483"/>
    <x v="0"/>
    <x v="0"/>
    <n v="54"/>
    <x v="1"/>
    <x v="0"/>
    <x v="1"/>
    <x v="3"/>
    <n v="36"/>
    <n v="1.74"/>
    <x v="1"/>
    <x v="0"/>
    <n v="15597.41"/>
    <n v="3681.52"/>
    <n v="5341.52"/>
    <n v="0"/>
    <n v="44275.18"/>
    <n v="37126.410000000003"/>
    <n v="-28502.05"/>
    <n v="109903.64"/>
    <n v="626594850.33999527"/>
    <n v="62659.485033999525"/>
  </r>
  <r>
    <s v="MEM5484"/>
    <x v="7"/>
    <x v="1"/>
    <n v="23"/>
    <x v="2"/>
    <x v="5"/>
    <x v="0"/>
    <x v="0"/>
    <n v="25"/>
    <n v="2.78"/>
    <x v="1"/>
    <x v="0"/>
    <n v="11104.53"/>
    <n v="1652.1"/>
    <n v="1840.23"/>
    <n v="0"/>
    <n v="15590.6"/>
    <n v="37553.599999999999"/>
    <n v="22954.43"/>
    <n v="30189.77"/>
    <n v="626594850.33999527"/>
    <n v="62659.485033999525"/>
  </r>
  <r>
    <s v="MEM5485"/>
    <x v="3"/>
    <x v="1"/>
    <n v="73"/>
    <x v="0"/>
    <x v="0"/>
    <x v="0"/>
    <x v="1"/>
    <n v="33"/>
    <n v="1.86"/>
    <x v="1"/>
    <x v="0"/>
    <n v="18471.61"/>
    <n v="4661.78"/>
    <n v="5467.95"/>
    <n v="0"/>
    <n v="52689.78"/>
    <n v="46934.89"/>
    <n v="21578.37"/>
    <n v="78046.3"/>
    <n v="626594850.33999527"/>
    <n v="62659.485033999525"/>
  </r>
  <r>
    <s v="MEM5486"/>
    <x v="2"/>
    <x v="1"/>
    <n v="29"/>
    <x v="2"/>
    <x v="5"/>
    <x v="1"/>
    <x v="2"/>
    <n v="33"/>
    <n v="1.96"/>
    <x v="1"/>
    <x v="0"/>
    <n v="4722.8900000000003"/>
    <n v="2398.75"/>
    <n v="3225.94"/>
    <n v="0"/>
    <n v="19519.189999999999"/>
    <n v="12511.13"/>
    <n v="11145.9"/>
    <n v="20884.419999999998"/>
    <n v="626594850.33999527"/>
    <n v="62659.485033999525"/>
  </r>
  <r>
    <s v="MEM5487"/>
    <x v="5"/>
    <x v="0"/>
    <n v="36"/>
    <x v="1"/>
    <x v="3"/>
    <x v="0"/>
    <x v="2"/>
    <n v="35"/>
    <n v="2.5099999999999998"/>
    <x v="1"/>
    <x v="0"/>
    <n v="19610.740000000002"/>
    <n v="917.02"/>
    <n v="2023.5"/>
    <n v="0"/>
    <n v="91702.91"/>
    <n v="79172.740000000005"/>
    <n v="6210.22"/>
    <n v="164665.43"/>
    <n v="626594850.33999527"/>
    <n v="62659.485033999525"/>
  </r>
  <r>
    <s v="MEM5488"/>
    <x v="5"/>
    <x v="1"/>
    <n v="71"/>
    <x v="0"/>
    <x v="4"/>
    <x v="2"/>
    <x v="3"/>
    <n v="29"/>
    <n v="3.13"/>
    <x v="1"/>
    <x v="0"/>
    <n v="10873.24"/>
    <n v="2034.5"/>
    <n v="5852.76"/>
    <n v="0"/>
    <n v="39315.07"/>
    <n v="23976.32"/>
    <n v="2045.99"/>
    <n v="61245.4"/>
    <n v="626594850.33999527"/>
    <n v="62659.485033999525"/>
  </r>
  <r>
    <s v="MEM5489"/>
    <x v="2"/>
    <x v="1"/>
    <n v="35"/>
    <x v="1"/>
    <x v="3"/>
    <x v="3"/>
    <x v="4"/>
    <n v="36"/>
    <n v="2.86"/>
    <x v="1"/>
    <x v="0"/>
    <n v="3619.64"/>
    <n v="2422.35"/>
    <n v="3549.68"/>
    <n v="0"/>
    <n v="8982.99"/>
    <n v="13651.11"/>
    <n v="5305.9"/>
    <n v="17328.2"/>
    <n v="626594850.33999527"/>
    <n v="62659.485033999525"/>
  </r>
  <r>
    <s v="MEM5490"/>
    <x v="3"/>
    <x v="1"/>
    <n v="45"/>
    <x v="1"/>
    <x v="0"/>
    <x v="0"/>
    <x v="0"/>
    <n v="31"/>
    <n v="1.52"/>
    <x v="0"/>
    <x v="0"/>
    <n v="11463.42"/>
    <n v="1840.53"/>
    <n v="6600.19"/>
    <n v="0"/>
    <n v="28041.94"/>
    <n v="20490.71"/>
    <n v="-19293.86"/>
    <n v="67826.509999999995"/>
    <n v="626594850.33999527"/>
    <n v="62659.485033999525"/>
  </r>
  <r>
    <s v="MEM5491"/>
    <x v="1"/>
    <x v="1"/>
    <n v="44"/>
    <x v="1"/>
    <x v="3"/>
    <x v="0"/>
    <x v="3"/>
    <n v="18"/>
    <n v="3.04"/>
    <x v="1"/>
    <x v="0"/>
    <n v="19520.86"/>
    <n v="2599.5100000000002"/>
    <n v="1328.74"/>
    <n v="0"/>
    <n v="78082.559999999998"/>
    <n v="39489.269999999997"/>
    <n v="26360.9"/>
    <n v="91210.93"/>
    <n v="626594850.33999527"/>
    <n v="62659.485033999525"/>
  </r>
  <r>
    <s v="MEM5492"/>
    <x v="3"/>
    <x v="0"/>
    <n v="42"/>
    <x v="1"/>
    <x v="1"/>
    <x v="0"/>
    <x v="0"/>
    <n v="31"/>
    <n v="2.88"/>
    <x v="0"/>
    <x v="0"/>
    <n v="13111.78"/>
    <n v="4478"/>
    <n v="5951.82"/>
    <n v="0"/>
    <n v="51238.95"/>
    <n v="26272.48"/>
    <n v="17464.169999999998"/>
    <n v="60047.26"/>
    <n v="626594850.33999527"/>
    <n v="62659.485033999525"/>
  </r>
  <r>
    <s v="MEM5493"/>
    <x v="9"/>
    <x v="0"/>
    <n v="24"/>
    <x v="2"/>
    <x v="1"/>
    <x v="0"/>
    <x v="2"/>
    <n v="23"/>
    <n v="2.58"/>
    <x v="0"/>
    <x v="0"/>
    <n v="12358.07"/>
    <n v="2343.27"/>
    <n v="4196.1000000000004"/>
    <n v="0"/>
    <n v="35173.089999999997"/>
    <n v="56136.53"/>
    <n v="2663.5"/>
    <n v="88646.12"/>
    <n v="626594850.33999527"/>
    <n v="62659.485033999525"/>
  </r>
  <r>
    <s v="MEM5494"/>
    <x v="0"/>
    <x v="1"/>
    <n v="47"/>
    <x v="1"/>
    <x v="3"/>
    <x v="3"/>
    <x v="1"/>
    <n v="31"/>
    <n v="1.89"/>
    <x v="0"/>
    <x v="0"/>
    <n v="1019.62"/>
    <n v="2169.37"/>
    <n v="1578.58"/>
    <n v="0"/>
    <n v="4715.18"/>
    <n v="2345.85"/>
    <n v="-21238.6"/>
    <n v="28299.63"/>
    <n v="626594850.33999527"/>
    <n v="62659.485033999525"/>
  </r>
  <r>
    <s v="MEM5495"/>
    <x v="9"/>
    <x v="1"/>
    <n v="74"/>
    <x v="0"/>
    <x v="6"/>
    <x v="0"/>
    <x v="5"/>
    <n v="30"/>
    <n v="2.0299999999999998"/>
    <x v="1"/>
    <x v="0"/>
    <n v="9599.5300000000007"/>
    <n v="1777.98"/>
    <n v="3263.06"/>
    <n v="0"/>
    <n v="45280.9"/>
    <n v="46349.62"/>
    <n v="29266.41"/>
    <n v="62364.11"/>
    <n v="626594850.33999527"/>
    <n v="62659.485033999525"/>
  </r>
  <r>
    <s v="MEM5496"/>
    <x v="6"/>
    <x v="1"/>
    <n v="41"/>
    <x v="1"/>
    <x v="3"/>
    <x v="0"/>
    <x v="4"/>
    <n v="26"/>
    <n v="2.44"/>
    <x v="1"/>
    <x v="0"/>
    <n v="10490.31"/>
    <n v="2777.96"/>
    <n v="3447.43"/>
    <n v="0"/>
    <n v="22712.799999999999"/>
    <n v="32965.68"/>
    <n v="-10158.35"/>
    <n v="65836.83"/>
    <n v="626594850.33999527"/>
    <n v="62659.485033999525"/>
  </r>
  <r>
    <s v="MEM5497"/>
    <x v="0"/>
    <x v="1"/>
    <n v="58"/>
    <x v="0"/>
    <x v="6"/>
    <x v="0"/>
    <x v="1"/>
    <n v="20"/>
    <n v="2.29"/>
    <x v="1"/>
    <x v="0"/>
    <n v="2367.33"/>
    <n v="4067.45"/>
    <n v="6043.99"/>
    <n v="0"/>
    <n v="11638.36"/>
    <n v="7142.36"/>
    <n v="-17542.23"/>
    <n v="36322.949999999997"/>
    <n v="626594850.33999527"/>
    <n v="62659.485033999525"/>
  </r>
  <r>
    <s v="MEM5498"/>
    <x v="4"/>
    <x v="1"/>
    <n v="70"/>
    <x v="0"/>
    <x v="1"/>
    <x v="3"/>
    <x v="3"/>
    <n v="29"/>
    <n v="1.1200000000000001"/>
    <x v="1"/>
    <x v="0"/>
    <n v="2388.2199999999998"/>
    <n v="4185.8500000000004"/>
    <n v="481.39"/>
    <n v="0"/>
    <n v="7269.88"/>
    <n v="3130.04"/>
    <n v="24628.17"/>
    <n v="-14228.25"/>
    <n v="626594850.33999527"/>
    <n v="62659.485033999525"/>
  </r>
  <r>
    <s v="MEM5499"/>
    <x v="9"/>
    <x v="1"/>
    <n v="59"/>
    <x v="0"/>
    <x v="1"/>
    <x v="1"/>
    <x v="5"/>
    <n v="26"/>
    <n v="3.17"/>
    <x v="1"/>
    <x v="0"/>
    <n v="1496.37"/>
    <n v="4260.74"/>
    <n v="3070.67"/>
    <n v="0"/>
    <n v="5601.45"/>
    <n v="5324.62"/>
    <n v="13692.24"/>
    <n v="-2766.17"/>
    <n v="626594850.33999527"/>
    <n v="62659.485033999525"/>
  </r>
  <r>
    <s v="MEM5500"/>
    <x v="9"/>
    <x v="0"/>
    <n v="44"/>
    <x v="1"/>
    <x v="0"/>
    <x v="0"/>
    <x v="5"/>
    <n v="31"/>
    <n v="2.0499999999999998"/>
    <x v="1"/>
    <x v="0"/>
    <n v="15157.32"/>
    <n v="4682.33"/>
    <n v="3437.81"/>
    <n v="0"/>
    <n v="75453.14"/>
    <n v="49740.31"/>
    <n v="18592.919999999998"/>
    <n v="106600.53"/>
    <n v="626594850.33999527"/>
    <n v="62659.485033999525"/>
  </r>
  <r>
    <s v="MEM5501"/>
    <x v="4"/>
    <x v="1"/>
    <n v="54"/>
    <x v="1"/>
    <x v="2"/>
    <x v="2"/>
    <x v="4"/>
    <n v="30"/>
    <n v="3.39"/>
    <x v="0"/>
    <x v="0"/>
    <n v="13780.56"/>
    <n v="4334.91"/>
    <n v="2319.58"/>
    <n v="0"/>
    <n v="24399.31"/>
    <n v="45152.15"/>
    <n v="-19407.990000000002"/>
    <n v="88959.45"/>
    <n v="626594850.33999527"/>
    <n v="62659.485033999525"/>
  </r>
  <r>
    <s v="MEM5502"/>
    <x v="8"/>
    <x v="0"/>
    <n v="76"/>
    <x v="0"/>
    <x v="2"/>
    <x v="0"/>
    <x v="4"/>
    <n v="38"/>
    <n v="2.0299999999999998"/>
    <x v="1"/>
    <x v="0"/>
    <n v="8561.1"/>
    <n v="4275.4399999999996"/>
    <n v="3685.74"/>
    <n v="0"/>
    <n v="35860.21"/>
    <n v="31142.74"/>
    <n v="-28647.91"/>
    <n v="95650.86"/>
    <n v="626594850.33999527"/>
    <n v="62659.485033999525"/>
  </r>
  <r>
    <s v="MEM5503"/>
    <x v="0"/>
    <x v="1"/>
    <n v="63"/>
    <x v="0"/>
    <x v="2"/>
    <x v="0"/>
    <x v="5"/>
    <n v="24"/>
    <n v="2.83"/>
    <x v="0"/>
    <x v="0"/>
    <n v="9936.85"/>
    <n v="3797.6"/>
    <n v="6636.13"/>
    <n v="0"/>
    <n v="12438.16"/>
    <n v="32161.59"/>
    <n v="-15278.7"/>
    <n v="59878.45"/>
    <n v="626594850.33999527"/>
    <n v="62659.485033999525"/>
  </r>
  <r>
    <s v="MEM5504"/>
    <x v="8"/>
    <x v="1"/>
    <n v="34"/>
    <x v="1"/>
    <x v="4"/>
    <x v="3"/>
    <x v="1"/>
    <n v="25"/>
    <n v="1.03"/>
    <x v="0"/>
    <x v="0"/>
    <n v="9767.91"/>
    <n v="331.6"/>
    <n v="5334.7"/>
    <n v="0"/>
    <n v="36360.629999999997"/>
    <n v="37452.080000000002"/>
    <n v="7440.08"/>
    <n v="66372.63"/>
    <n v="626594850.33999527"/>
    <n v="62659.485033999525"/>
  </r>
  <r>
    <s v="MEM5505"/>
    <x v="0"/>
    <x v="0"/>
    <n v="40"/>
    <x v="1"/>
    <x v="1"/>
    <x v="0"/>
    <x v="1"/>
    <n v="30"/>
    <n v="3.75"/>
    <x v="1"/>
    <x v="0"/>
    <n v="18075.21"/>
    <n v="3469.61"/>
    <n v="6054.02"/>
    <n v="0"/>
    <n v="66943.91"/>
    <n v="69611.850000000006"/>
    <n v="294.83"/>
    <n v="136260.93"/>
    <n v="626594850.33999527"/>
    <n v="62659.485033999525"/>
  </r>
  <r>
    <s v="MEM5506"/>
    <x v="3"/>
    <x v="0"/>
    <n v="46"/>
    <x v="1"/>
    <x v="6"/>
    <x v="1"/>
    <x v="3"/>
    <n v="24"/>
    <n v="2.65"/>
    <x v="0"/>
    <x v="0"/>
    <n v="4264.6000000000004"/>
    <n v="1988.27"/>
    <n v="7475.34"/>
    <n v="0"/>
    <n v="14207.73"/>
    <n v="6402.49"/>
    <n v="23831.34"/>
    <n v="-3221.12"/>
    <n v="626594850.33999527"/>
    <n v="62659.485033999525"/>
  </r>
  <r>
    <s v="MEM5507"/>
    <x v="1"/>
    <x v="1"/>
    <n v="64"/>
    <x v="0"/>
    <x v="3"/>
    <x v="3"/>
    <x v="5"/>
    <n v="35"/>
    <n v="2.2000000000000002"/>
    <x v="0"/>
    <x v="0"/>
    <n v="6841.4"/>
    <n v="528.32000000000005"/>
    <n v="212.17"/>
    <n v="0"/>
    <n v="19308.75"/>
    <n v="23306.89"/>
    <n v="2720.45"/>
    <n v="39895.19"/>
    <n v="626594850.33999527"/>
    <n v="62659.485033999525"/>
  </r>
  <r>
    <s v="MEM5508"/>
    <x v="5"/>
    <x v="0"/>
    <n v="71"/>
    <x v="0"/>
    <x v="2"/>
    <x v="0"/>
    <x v="3"/>
    <n v="27"/>
    <n v="2.83"/>
    <x v="1"/>
    <x v="0"/>
    <n v="17599.28"/>
    <n v="4447.91"/>
    <n v="6060.93"/>
    <n v="0"/>
    <n v="69870.28"/>
    <n v="66237.61"/>
    <n v="-23483.87"/>
    <n v="159591.76"/>
    <n v="626594850.33999527"/>
    <n v="62659.485033999525"/>
  </r>
  <r>
    <s v="MEM5509"/>
    <x v="0"/>
    <x v="1"/>
    <n v="69"/>
    <x v="0"/>
    <x v="0"/>
    <x v="0"/>
    <x v="5"/>
    <n v="30"/>
    <n v="2.04"/>
    <x v="1"/>
    <x v="0"/>
    <n v="9760.35"/>
    <n v="821.03"/>
    <n v="600.84"/>
    <n v="0"/>
    <n v="30849.56"/>
    <n v="29198.71"/>
    <n v="-26122.14"/>
    <n v="86170.41"/>
    <n v="626594850.33999527"/>
    <n v="62659.485033999525"/>
  </r>
  <r>
    <s v="MEM5510"/>
    <x v="2"/>
    <x v="1"/>
    <n v="70"/>
    <x v="0"/>
    <x v="0"/>
    <x v="0"/>
    <x v="2"/>
    <n v="30"/>
    <n v="2.84"/>
    <x v="1"/>
    <x v="0"/>
    <n v="14819"/>
    <n v="3721.87"/>
    <n v="3796.93"/>
    <n v="0"/>
    <n v="73221.75"/>
    <n v="39751.43"/>
    <n v="5262.83"/>
    <n v="107710.35"/>
    <n v="626594850.33999527"/>
    <n v="62659.485033999525"/>
  </r>
  <r>
    <s v="MEM5511"/>
    <x v="2"/>
    <x v="0"/>
    <n v="62"/>
    <x v="0"/>
    <x v="1"/>
    <x v="0"/>
    <x v="3"/>
    <n v="30"/>
    <n v="1.69"/>
    <x v="1"/>
    <x v="0"/>
    <n v="13631.85"/>
    <n v="1039.55"/>
    <n v="4444.66"/>
    <n v="0"/>
    <n v="67854.8"/>
    <n v="35836.51"/>
    <n v="3513.11"/>
    <n v="100178.2"/>
    <n v="626594850.33999527"/>
    <n v="62659.485033999525"/>
  </r>
  <r>
    <s v="MEM5512"/>
    <x v="8"/>
    <x v="0"/>
    <n v="56"/>
    <x v="0"/>
    <x v="1"/>
    <x v="0"/>
    <x v="4"/>
    <n v="23"/>
    <n v="2.89"/>
    <x v="1"/>
    <x v="0"/>
    <n v="591.02"/>
    <n v="943.84"/>
    <n v="7362.11"/>
    <n v="0"/>
    <n v="2457.75"/>
    <n v="1994.27"/>
    <n v="17409.62"/>
    <n v="-12957.6"/>
    <n v="626594850.33999527"/>
    <n v="62659.485033999525"/>
  </r>
  <r>
    <s v="MEM5513"/>
    <x v="9"/>
    <x v="1"/>
    <n v="34"/>
    <x v="1"/>
    <x v="5"/>
    <x v="2"/>
    <x v="5"/>
    <n v="28"/>
    <n v="1.46"/>
    <x v="1"/>
    <x v="0"/>
    <n v="17342.62"/>
    <n v="2824.58"/>
    <n v="3541.52"/>
    <n v="0"/>
    <n v="48018.87"/>
    <n v="73723.95"/>
    <n v="-7810.48"/>
    <n v="129553.3"/>
    <n v="626594850.33999527"/>
    <n v="62659.485033999525"/>
  </r>
  <r>
    <s v="MEM5514"/>
    <x v="6"/>
    <x v="1"/>
    <n v="78"/>
    <x v="0"/>
    <x v="5"/>
    <x v="0"/>
    <x v="5"/>
    <n v="27"/>
    <n v="1.24"/>
    <x v="1"/>
    <x v="0"/>
    <n v="13317.21"/>
    <n v="1780.39"/>
    <n v="7894.26"/>
    <n v="0"/>
    <n v="27496.71"/>
    <n v="60379.03"/>
    <n v="-8872.83"/>
    <n v="96748.57"/>
    <n v="626594850.33999527"/>
    <n v="62659.485033999525"/>
  </r>
  <r>
    <s v="MEM5515"/>
    <x v="4"/>
    <x v="1"/>
    <n v="43"/>
    <x v="1"/>
    <x v="3"/>
    <x v="2"/>
    <x v="0"/>
    <n v="33"/>
    <n v="3.66"/>
    <x v="1"/>
    <x v="0"/>
    <n v="813.17"/>
    <n v="631.64"/>
    <n v="2337.1799999999998"/>
    <n v="0"/>
    <n v="3851.26"/>
    <n v="1428.08"/>
    <n v="15119"/>
    <n v="-9839.66"/>
    <n v="626594850.33999527"/>
    <n v="62659.485033999525"/>
  </r>
  <r>
    <s v="MEM5516"/>
    <x v="3"/>
    <x v="1"/>
    <n v="32"/>
    <x v="1"/>
    <x v="6"/>
    <x v="3"/>
    <x v="2"/>
    <n v="31"/>
    <n v="2.34"/>
    <x v="0"/>
    <x v="0"/>
    <n v="3264.18"/>
    <n v="955.26"/>
    <n v="5159.3999999999996"/>
    <n v="0"/>
    <n v="9026.52"/>
    <n v="4434.45"/>
    <n v="-9290.6299999999992"/>
    <n v="22751.599999999999"/>
    <n v="626594850.33999527"/>
    <n v="62659.485033999525"/>
  </r>
  <r>
    <s v="MEM5517"/>
    <x v="5"/>
    <x v="0"/>
    <n v="47"/>
    <x v="1"/>
    <x v="0"/>
    <x v="0"/>
    <x v="3"/>
    <n v="27"/>
    <n v="2.13"/>
    <x v="0"/>
    <x v="0"/>
    <n v="13718.03"/>
    <n v="217.59"/>
    <n v="1874.36"/>
    <n v="0"/>
    <n v="56065.3"/>
    <n v="65010.96"/>
    <n v="17112.64"/>
    <n v="103963.62"/>
    <n v="626594850.33999527"/>
    <n v="62659.485033999525"/>
  </r>
  <r>
    <s v="MEM5518"/>
    <x v="6"/>
    <x v="1"/>
    <n v="64"/>
    <x v="0"/>
    <x v="2"/>
    <x v="0"/>
    <x v="5"/>
    <n v="32"/>
    <n v="2.4700000000000002"/>
    <x v="0"/>
    <x v="0"/>
    <n v="10447.75"/>
    <n v="2517.39"/>
    <n v="4874.17"/>
    <n v="0"/>
    <n v="30563.32"/>
    <n v="45700.65"/>
    <n v="-5665.81"/>
    <n v="81929.78"/>
    <n v="626594850.33999527"/>
    <n v="62659.485033999525"/>
  </r>
  <r>
    <s v="MEM5519"/>
    <x v="7"/>
    <x v="0"/>
    <n v="29"/>
    <x v="2"/>
    <x v="0"/>
    <x v="3"/>
    <x v="3"/>
    <n v="31"/>
    <n v="1.6"/>
    <x v="1"/>
    <x v="0"/>
    <n v="5710.23"/>
    <n v="1331.89"/>
    <n v="1899.67"/>
    <n v="0"/>
    <n v="8500.44"/>
    <n v="16598.04"/>
    <n v="17031.939999999999"/>
    <n v="8066.54"/>
    <n v="626594850.33999527"/>
    <n v="62659.485033999525"/>
  </r>
  <r>
    <s v="MEM5520"/>
    <x v="3"/>
    <x v="0"/>
    <n v="42"/>
    <x v="1"/>
    <x v="1"/>
    <x v="2"/>
    <x v="3"/>
    <n v="33"/>
    <n v="1.98"/>
    <x v="1"/>
    <x v="0"/>
    <n v="15361.13"/>
    <n v="4061.84"/>
    <n v="5875.13"/>
    <n v="0"/>
    <n v="45550.64"/>
    <n v="51210.53"/>
    <n v="25093.360000000001"/>
    <n v="71667.81"/>
    <n v="626594850.33999527"/>
    <n v="62659.485033999525"/>
  </r>
  <r>
    <s v="MEM5521"/>
    <x v="1"/>
    <x v="0"/>
    <n v="55"/>
    <x v="1"/>
    <x v="0"/>
    <x v="1"/>
    <x v="5"/>
    <n v="23"/>
    <n v="2.57"/>
    <x v="1"/>
    <x v="0"/>
    <n v="15620.68"/>
    <n v="3196.79"/>
    <n v="5086.3500000000004"/>
    <n v="0"/>
    <n v="36923.43"/>
    <n v="77939.399999999994"/>
    <n v="4523.99"/>
    <n v="110338.84"/>
    <n v="626594850.33999527"/>
    <n v="62659.485033999525"/>
  </r>
  <r>
    <s v="MEM5522"/>
    <x v="7"/>
    <x v="1"/>
    <n v="65"/>
    <x v="0"/>
    <x v="0"/>
    <x v="1"/>
    <x v="0"/>
    <n v="22"/>
    <n v="3.08"/>
    <x v="0"/>
    <x v="0"/>
    <n v="8748.9699999999993"/>
    <n v="558.23"/>
    <n v="3079.22"/>
    <n v="0"/>
    <n v="15232.98"/>
    <n v="14101.32"/>
    <n v="-14926.37"/>
    <n v="44260.67"/>
    <n v="626594850.33999527"/>
    <n v="62659.485033999525"/>
  </r>
  <r>
    <s v="MEM5523"/>
    <x v="4"/>
    <x v="0"/>
    <n v="71"/>
    <x v="0"/>
    <x v="3"/>
    <x v="1"/>
    <x v="4"/>
    <n v="31"/>
    <n v="3.41"/>
    <x v="0"/>
    <x v="0"/>
    <n v="15502.66"/>
    <n v="1990.77"/>
    <n v="1838.47"/>
    <n v="0"/>
    <n v="27264.73"/>
    <n v="68380.05"/>
    <n v="22315.9"/>
    <n v="73328.88"/>
    <n v="626594850.33999527"/>
    <n v="62659.485033999525"/>
  </r>
  <r>
    <s v="MEM5524"/>
    <x v="3"/>
    <x v="1"/>
    <n v="50"/>
    <x v="1"/>
    <x v="0"/>
    <x v="0"/>
    <x v="5"/>
    <n v="34"/>
    <n v="2.78"/>
    <x v="1"/>
    <x v="0"/>
    <n v="867.09"/>
    <n v="1336.17"/>
    <n v="7401.59"/>
    <n v="0"/>
    <n v="1404.98"/>
    <n v="3099.57"/>
    <n v="2152.11"/>
    <n v="2352.44"/>
    <n v="626594850.33999527"/>
    <n v="62659.485033999525"/>
  </r>
  <r>
    <s v="MEM5525"/>
    <x v="0"/>
    <x v="0"/>
    <n v="22"/>
    <x v="2"/>
    <x v="2"/>
    <x v="3"/>
    <x v="5"/>
    <n v="29"/>
    <n v="3.19"/>
    <x v="1"/>
    <x v="0"/>
    <n v="16401.43"/>
    <n v="1909.33"/>
    <n v="5754.18"/>
    <n v="0"/>
    <n v="66587.14"/>
    <n v="28986.3"/>
    <n v="-23705.279999999999"/>
    <n v="119278.72"/>
    <n v="626594850.33999527"/>
    <n v="62659.485033999525"/>
  </r>
  <r>
    <s v="MEM5526"/>
    <x v="8"/>
    <x v="0"/>
    <n v="33"/>
    <x v="1"/>
    <x v="6"/>
    <x v="1"/>
    <x v="4"/>
    <n v="25"/>
    <n v="1.32"/>
    <x v="1"/>
    <x v="0"/>
    <n v="9262.67"/>
    <n v="2960.07"/>
    <n v="3080.01"/>
    <n v="0"/>
    <n v="29977.37"/>
    <n v="41569.35"/>
    <n v="22242.89"/>
    <n v="49303.83"/>
    <n v="626594850.33999527"/>
    <n v="62659.485033999525"/>
  </r>
  <r>
    <s v="MEM5527"/>
    <x v="3"/>
    <x v="1"/>
    <n v="31"/>
    <x v="1"/>
    <x v="0"/>
    <x v="0"/>
    <x v="3"/>
    <n v="28"/>
    <n v="1.71"/>
    <x v="1"/>
    <x v="0"/>
    <n v="1325.41"/>
    <n v="3927.22"/>
    <n v="2614.64"/>
    <n v="0"/>
    <n v="2510.16"/>
    <n v="3340.64"/>
    <n v="-29008.87"/>
    <n v="34859.67"/>
    <n v="626594850.33999527"/>
    <n v="62659.485033999525"/>
  </r>
  <r>
    <s v="MEM5528"/>
    <x v="3"/>
    <x v="1"/>
    <n v="26"/>
    <x v="2"/>
    <x v="6"/>
    <x v="3"/>
    <x v="5"/>
    <n v="27"/>
    <n v="2.69"/>
    <x v="0"/>
    <x v="0"/>
    <n v="6846.43"/>
    <n v="1852.46"/>
    <n v="7118.49"/>
    <n v="0"/>
    <n v="27693.99"/>
    <n v="18040.91"/>
    <n v="25848.76"/>
    <n v="19886.14"/>
    <n v="626594850.33999527"/>
    <n v="62659.485033999525"/>
  </r>
  <r>
    <s v="MEM5529"/>
    <x v="1"/>
    <x v="0"/>
    <n v="70"/>
    <x v="0"/>
    <x v="4"/>
    <x v="0"/>
    <x v="1"/>
    <n v="32"/>
    <n v="1.33"/>
    <x v="1"/>
    <x v="0"/>
    <n v="13264.36"/>
    <n v="376.82"/>
    <n v="7395.61"/>
    <n v="0"/>
    <n v="33954.89"/>
    <n v="60324.99"/>
    <n v="2876.7"/>
    <n v="91403.18"/>
    <n v="626594850.33999527"/>
    <n v="62659.485033999525"/>
  </r>
  <r>
    <s v="MEM5530"/>
    <x v="7"/>
    <x v="0"/>
    <n v="56"/>
    <x v="0"/>
    <x v="1"/>
    <x v="0"/>
    <x v="1"/>
    <n v="19"/>
    <n v="2.0499999999999998"/>
    <x v="0"/>
    <x v="0"/>
    <n v="19668.23"/>
    <n v="2483.2600000000002"/>
    <n v="2168.35"/>
    <n v="0"/>
    <n v="44646.62"/>
    <n v="24059.5"/>
    <n v="4274.28"/>
    <n v="64431.839999999997"/>
    <n v="626594850.33999527"/>
    <n v="62659.485033999525"/>
  </r>
  <r>
    <s v="MEM5531"/>
    <x v="2"/>
    <x v="0"/>
    <n v="43"/>
    <x v="1"/>
    <x v="5"/>
    <x v="0"/>
    <x v="2"/>
    <n v="27"/>
    <n v="3.2"/>
    <x v="1"/>
    <x v="0"/>
    <n v="18727.25"/>
    <n v="799.68"/>
    <n v="2071.7399999999998"/>
    <n v="0"/>
    <n v="57650.75"/>
    <n v="56920.24"/>
    <n v="23200.240000000002"/>
    <n v="91370.75"/>
    <n v="626594850.33999527"/>
    <n v="62659.485033999525"/>
  </r>
  <r>
    <s v="MEM5532"/>
    <x v="3"/>
    <x v="1"/>
    <n v="40"/>
    <x v="1"/>
    <x v="2"/>
    <x v="0"/>
    <x v="0"/>
    <n v="31"/>
    <n v="2.15"/>
    <x v="1"/>
    <x v="0"/>
    <n v="16349.8"/>
    <n v="986.37"/>
    <n v="6105.45"/>
    <n v="0"/>
    <n v="51621.440000000002"/>
    <n v="63749.18"/>
    <n v="-6484.44"/>
    <n v="121855.06"/>
    <n v="626594850.33999527"/>
    <n v="62659.485033999525"/>
  </r>
  <r>
    <s v="MEM5533"/>
    <x v="7"/>
    <x v="0"/>
    <n v="69"/>
    <x v="0"/>
    <x v="5"/>
    <x v="3"/>
    <x v="2"/>
    <n v="23"/>
    <n v="3.2"/>
    <x v="1"/>
    <x v="0"/>
    <n v="3034.1"/>
    <n v="4830.13"/>
    <n v="3579.51"/>
    <n v="0"/>
    <n v="6840.52"/>
    <n v="4870.93"/>
    <n v="1407.19"/>
    <n v="10304.26"/>
    <n v="626594850.33999527"/>
    <n v="62659.485033999525"/>
  </r>
  <r>
    <s v="MEM5534"/>
    <x v="2"/>
    <x v="0"/>
    <n v="32"/>
    <x v="1"/>
    <x v="2"/>
    <x v="1"/>
    <x v="2"/>
    <n v="30"/>
    <n v="2.57"/>
    <x v="1"/>
    <x v="0"/>
    <n v="18495.86"/>
    <n v="3130.42"/>
    <n v="6312.92"/>
    <n v="0"/>
    <n v="28186.33"/>
    <n v="22774.66"/>
    <n v="16848.66"/>
    <n v="34112.33"/>
    <n v="626594850.33999527"/>
    <n v="62659.485033999525"/>
  </r>
  <r>
    <s v="MEM5535"/>
    <x v="1"/>
    <x v="0"/>
    <n v="33"/>
    <x v="1"/>
    <x v="3"/>
    <x v="1"/>
    <x v="4"/>
    <n v="38"/>
    <n v="2.4500000000000002"/>
    <x v="1"/>
    <x v="0"/>
    <n v="18551.03"/>
    <n v="359.47"/>
    <n v="1881.25"/>
    <n v="0"/>
    <n v="54112.12"/>
    <n v="27319.81"/>
    <n v="-13126.56"/>
    <n v="94558.49"/>
    <n v="626594850.33999527"/>
    <n v="62659.485033999525"/>
  </r>
  <r>
    <s v="MEM5536"/>
    <x v="3"/>
    <x v="0"/>
    <n v="28"/>
    <x v="2"/>
    <x v="5"/>
    <x v="0"/>
    <x v="2"/>
    <n v="34"/>
    <n v="2.48"/>
    <x v="1"/>
    <x v="0"/>
    <n v="4227.18"/>
    <n v="868.86"/>
    <n v="5406.51"/>
    <n v="0"/>
    <n v="6198.47"/>
    <n v="11793.38"/>
    <n v="-10428"/>
    <n v="28419.85"/>
    <n v="626594850.33999527"/>
    <n v="62659.485033999525"/>
  </r>
  <r>
    <s v="MEM5537"/>
    <x v="5"/>
    <x v="1"/>
    <n v="52"/>
    <x v="1"/>
    <x v="2"/>
    <x v="0"/>
    <x v="0"/>
    <n v="32"/>
    <n v="4.0199999999999996"/>
    <x v="1"/>
    <x v="0"/>
    <n v="11352.36"/>
    <n v="1805.15"/>
    <n v="3196.97"/>
    <n v="0"/>
    <n v="42851.85"/>
    <n v="25793.25"/>
    <n v="9988.11"/>
    <n v="58656.99"/>
    <n v="626594850.33999527"/>
    <n v="62659.485033999525"/>
  </r>
  <r>
    <s v="MEM5538"/>
    <x v="2"/>
    <x v="0"/>
    <n v="67"/>
    <x v="0"/>
    <x v="3"/>
    <x v="1"/>
    <x v="2"/>
    <n v="24"/>
    <n v="2.57"/>
    <x v="0"/>
    <x v="0"/>
    <n v="1425.21"/>
    <n v="4570.57"/>
    <n v="2846.91"/>
    <n v="0"/>
    <n v="4476.8100000000004"/>
    <n v="2916.32"/>
    <n v="-20280.22"/>
    <n v="27673.35"/>
    <n v="626594850.33999527"/>
    <n v="62659.485033999525"/>
  </r>
  <r>
    <s v="MEM5539"/>
    <x v="0"/>
    <x v="1"/>
    <n v="22"/>
    <x v="2"/>
    <x v="3"/>
    <x v="0"/>
    <x v="4"/>
    <n v="26"/>
    <n v="1.59"/>
    <x v="0"/>
    <x v="0"/>
    <n v="2594.15"/>
    <n v="1850.11"/>
    <n v="7021.37"/>
    <n v="0"/>
    <n v="6406.23"/>
    <n v="10528.82"/>
    <n v="-29521.47"/>
    <n v="46456.52"/>
    <n v="626594850.33999527"/>
    <n v="62659.485033999525"/>
  </r>
  <r>
    <s v="MEM5540"/>
    <x v="8"/>
    <x v="1"/>
    <n v="69"/>
    <x v="0"/>
    <x v="6"/>
    <x v="1"/>
    <x v="4"/>
    <n v="37"/>
    <n v="3.64"/>
    <x v="1"/>
    <x v="0"/>
    <n v="8134.89"/>
    <n v="4100.13"/>
    <n v="4779"/>
    <n v="0"/>
    <n v="33165.25"/>
    <n v="36565.629999999997"/>
    <n v="10306.17"/>
    <n v="59424.71"/>
    <n v="626594850.33999527"/>
    <n v="62659.485033999525"/>
  </r>
  <r>
    <s v="MEM5541"/>
    <x v="1"/>
    <x v="0"/>
    <n v="65"/>
    <x v="0"/>
    <x v="6"/>
    <x v="3"/>
    <x v="4"/>
    <n v="35"/>
    <n v="2.52"/>
    <x v="1"/>
    <x v="0"/>
    <n v="4912.83"/>
    <n v="3107.01"/>
    <n v="1400.58"/>
    <n v="0"/>
    <n v="14487.24"/>
    <n v="16004.61"/>
    <n v="-1207.78"/>
    <n v="31699.63"/>
    <n v="626594850.33999527"/>
    <n v="62659.485033999525"/>
  </r>
  <r>
    <s v="MEM5542"/>
    <x v="7"/>
    <x v="1"/>
    <n v="78"/>
    <x v="0"/>
    <x v="5"/>
    <x v="0"/>
    <x v="5"/>
    <n v="31"/>
    <n v="2.5"/>
    <x v="1"/>
    <x v="0"/>
    <n v="5901.16"/>
    <n v="4775.58"/>
    <n v="1025.83"/>
    <n v="0"/>
    <n v="17054.7"/>
    <n v="18234.78"/>
    <n v="1194.52"/>
    <n v="34094.959999999999"/>
    <n v="626594850.33999527"/>
    <n v="62659.485033999525"/>
  </r>
  <r>
    <s v="MEM5543"/>
    <x v="6"/>
    <x v="0"/>
    <n v="53"/>
    <x v="1"/>
    <x v="2"/>
    <x v="0"/>
    <x v="2"/>
    <n v="30"/>
    <n v="1.95"/>
    <x v="1"/>
    <x v="0"/>
    <n v="9797.25"/>
    <n v="1389.53"/>
    <n v="1272.1300000000001"/>
    <n v="0"/>
    <n v="29258.09"/>
    <n v="32010.84"/>
    <n v="-3271.9"/>
    <n v="64540.83"/>
    <n v="626594850.33999527"/>
    <n v="62659.485033999525"/>
  </r>
  <r>
    <s v="MEM5544"/>
    <x v="2"/>
    <x v="0"/>
    <n v="27"/>
    <x v="2"/>
    <x v="6"/>
    <x v="1"/>
    <x v="2"/>
    <n v="31"/>
    <n v="1.95"/>
    <x v="1"/>
    <x v="0"/>
    <n v="746.72"/>
    <n v="3684.85"/>
    <n v="7705.51"/>
    <n v="0"/>
    <n v="1195.54"/>
    <n v="1498.65"/>
    <n v="24023.58"/>
    <n v="-21329.39"/>
    <n v="626594850.33999527"/>
    <n v="62659.485033999525"/>
  </r>
  <r>
    <s v="MEM5545"/>
    <x v="7"/>
    <x v="0"/>
    <n v="65"/>
    <x v="0"/>
    <x v="3"/>
    <x v="3"/>
    <x v="4"/>
    <n v="26"/>
    <n v="1.95"/>
    <x v="0"/>
    <x v="0"/>
    <n v="15648.89"/>
    <n v="4417.13"/>
    <n v="5018.8599999999997"/>
    <n v="0"/>
    <n v="43832.99"/>
    <n v="74034.42"/>
    <n v="-8117.4"/>
    <n v="125984.81"/>
    <n v="626594850.33999527"/>
    <n v="62659.485033999525"/>
  </r>
  <r>
    <s v="MEM5546"/>
    <x v="4"/>
    <x v="1"/>
    <n v="40"/>
    <x v="1"/>
    <x v="2"/>
    <x v="0"/>
    <x v="0"/>
    <n v="30"/>
    <n v="1.74"/>
    <x v="0"/>
    <x v="0"/>
    <n v="11637.76"/>
    <n v="4166.45"/>
    <n v="942.05"/>
    <n v="0"/>
    <n v="31286.83"/>
    <n v="18302.05"/>
    <n v="-29613.51"/>
    <n v="79202.39"/>
    <n v="626594850.33999527"/>
    <n v="62659.485033999525"/>
  </r>
  <r>
    <s v="MEM5547"/>
    <x v="2"/>
    <x v="1"/>
    <n v="58"/>
    <x v="0"/>
    <x v="3"/>
    <x v="2"/>
    <x v="1"/>
    <n v="26"/>
    <n v="2.71"/>
    <x v="1"/>
    <x v="0"/>
    <n v="2891.74"/>
    <n v="1606.76"/>
    <n v="7491.74"/>
    <n v="0"/>
    <n v="4585.26"/>
    <n v="6056.01"/>
    <n v="-462.84"/>
    <n v="11104.11"/>
    <n v="626594850.33999527"/>
    <n v="62659.485033999525"/>
  </r>
  <r>
    <s v="MEM5548"/>
    <x v="1"/>
    <x v="0"/>
    <n v="30"/>
    <x v="2"/>
    <x v="5"/>
    <x v="3"/>
    <x v="2"/>
    <n v="30"/>
    <n v="2.44"/>
    <x v="0"/>
    <x v="0"/>
    <n v="15571.5"/>
    <n v="4269.13"/>
    <n v="2300.09"/>
    <n v="0"/>
    <n v="74851.009999999995"/>
    <n v="67927.02"/>
    <n v="-27179.56"/>
    <n v="169957.59"/>
    <n v="626594850.33999527"/>
    <n v="62659.485033999525"/>
  </r>
  <r>
    <s v="MEM5549"/>
    <x v="1"/>
    <x v="0"/>
    <n v="60"/>
    <x v="0"/>
    <x v="0"/>
    <x v="0"/>
    <x v="0"/>
    <n v="20"/>
    <n v="1.48"/>
    <x v="1"/>
    <x v="0"/>
    <n v="15338.53"/>
    <n v="4654.41"/>
    <n v="7251.96"/>
    <n v="0"/>
    <n v="42748.94"/>
    <n v="46397.35"/>
    <n v="-8844.94"/>
    <n v="97991.23"/>
    <n v="626594850.33999527"/>
    <n v="62659.485033999525"/>
  </r>
  <r>
    <s v="MEM5550"/>
    <x v="0"/>
    <x v="0"/>
    <n v="51"/>
    <x v="1"/>
    <x v="6"/>
    <x v="3"/>
    <x v="0"/>
    <n v="36"/>
    <n v="1.39"/>
    <x v="0"/>
    <x v="0"/>
    <n v="9048.18"/>
    <n v="1704.89"/>
    <n v="6131.14"/>
    <n v="0"/>
    <n v="27934.59"/>
    <n v="22226.720000000001"/>
    <n v="-8579.6299999999992"/>
    <n v="58740.94"/>
    <n v="626594850.33999527"/>
    <n v="62659.485033999525"/>
  </r>
  <r>
    <s v="MEM5551"/>
    <x v="0"/>
    <x v="1"/>
    <n v="72"/>
    <x v="0"/>
    <x v="1"/>
    <x v="0"/>
    <x v="1"/>
    <n v="23"/>
    <n v="1.77"/>
    <x v="0"/>
    <x v="0"/>
    <n v="4083.51"/>
    <n v="3613.79"/>
    <n v="7875.61"/>
    <n v="0"/>
    <n v="11557.27"/>
    <n v="14896.76"/>
    <n v="29216.59"/>
    <n v="-2762.56"/>
    <n v="626594850.33999527"/>
    <n v="62659.485033999525"/>
  </r>
  <r>
    <s v="MEM5552"/>
    <x v="3"/>
    <x v="0"/>
    <n v="54"/>
    <x v="1"/>
    <x v="2"/>
    <x v="0"/>
    <x v="0"/>
    <n v="31"/>
    <n v="2.75"/>
    <x v="1"/>
    <x v="0"/>
    <n v="4193.3599999999997"/>
    <n v="3540.49"/>
    <n v="606.91999999999996"/>
    <n v="0"/>
    <n v="11070.38"/>
    <n v="19452.25"/>
    <n v="-13867.54"/>
    <n v="44390.17"/>
    <n v="626594850.33999527"/>
    <n v="62659.485033999525"/>
  </r>
  <r>
    <s v="MEM5553"/>
    <x v="1"/>
    <x v="1"/>
    <n v="63"/>
    <x v="0"/>
    <x v="2"/>
    <x v="2"/>
    <x v="3"/>
    <n v="22"/>
    <n v="2.0499999999999998"/>
    <x v="1"/>
    <x v="0"/>
    <n v="5366.72"/>
    <n v="4977.67"/>
    <n v="7005.09"/>
    <n v="0"/>
    <n v="26245.96"/>
    <n v="18696.73"/>
    <n v="27670.75"/>
    <n v="17271.939999999999"/>
    <n v="626594850.33999527"/>
    <n v="62659.485033999525"/>
  </r>
  <r>
    <s v="MEM5554"/>
    <x v="8"/>
    <x v="0"/>
    <n v="49"/>
    <x v="1"/>
    <x v="6"/>
    <x v="1"/>
    <x v="3"/>
    <n v="31"/>
    <n v="2.93"/>
    <x v="1"/>
    <x v="0"/>
    <n v="8746.5499999999993"/>
    <n v="4873.34"/>
    <n v="4437.8999999999996"/>
    <n v="0"/>
    <n v="42934.46"/>
    <n v="38009.68"/>
    <n v="-13354.8"/>
    <n v="94298.94"/>
    <n v="626594850.33999527"/>
    <n v="62659.485033999525"/>
  </r>
  <r>
    <s v="MEM5555"/>
    <x v="9"/>
    <x v="1"/>
    <n v="47"/>
    <x v="1"/>
    <x v="5"/>
    <x v="3"/>
    <x v="5"/>
    <n v="26"/>
    <n v="1.9"/>
    <x v="0"/>
    <x v="0"/>
    <n v="15696.63"/>
    <n v="3278.07"/>
    <n v="3271.79"/>
    <n v="0"/>
    <n v="26678.13"/>
    <n v="59126.89"/>
    <n v="7866.87"/>
    <n v="77938.149999999994"/>
    <n v="626594850.33999527"/>
    <n v="62659.485033999525"/>
  </r>
  <r>
    <s v="MEM5556"/>
    <x v="5"/>
    <x v="1"/>
    <n v="21"/>
    <x v="2"/>
    <x v="3"/>
    <x v="3"/>
    <x v="5"/>
    <n v="32"/>
    <n v="2.4500000000000002"/>
    <x v="1"/>
    <x v="0"/>
    <n v="1276.0899999999999"/>
    <n v="2721.26"/>
    <n v="4663.5600000000004"/>
    <n v="0"/>
    <n v="2677.49"/>
    <n v="4856.1499999999996"/>
    <n v="-24490"/>
    <n v="32023.64"/>
    <n v="626594850.33999527"/>
    <n v="62659.485033999525"/>
  </r>
  <r>
    <s v="MEM5557"/>
    <x v="0"/>
    <x v="1"/>
    <n v="21"/>
    <x v="2"/>
    <x v="0"/>
    <x v="1"/>
    <x v="3"/>
    <n v="19"/>
    <n v="1.1200000000000001"/>
    <x v="1"/>
    <x v="0"/>
    <n v="19715"/>
    <n v="410.05"/>
    <n v="935.03"/>
    <n v="0"/>
    <n v="78697.47"/>
    <n v="54906.65"/>
    <n v="-23930.92"/>
    <n v="157535.04000000001"/>
    <n v="626594850.33999527"/>
    <n v="62659.485033999525"/>
  </r>
  <r>
    <s v="MEM5558"/>
    <x v="7"/>
    <x v="0"/>
    <n v="59"/>
    <x v="0"/>
    <x v="0"/>
    <x v="2"/>
    <x v="3"/>
    <n v="27"/>
    <n v="3.24"/>
    <x v="1"/>
    <x v="0"/>
    <n v="5676.76"/>
    <n v="508.25"/>
    <n v="4820.1400000000003"/>
    <n v="0"/>
    <n v="24098.59"/>
    <n v="26460.06"/>
    <n v="-12532.15"/>
    <n v="63090.8"/>
    <n v="626594850.33999527"/>
    <n v="62659.485033999525"/>
  </r>
  <r>
    <s v="MEM5559"/>
    <x v="2"/>
    <x v="1"/>
    <n v="80"/>
    <x v="0"/>
    <x v="0"/>
    <x v="0"/>
    <x v="4"/>
    <n v="28"/>
    <n v="2.57"/>
    <x v="1"/>
    <x v="0"/>
    <n v="15229.2"/>
    <n v="1441.44"/>
    <n v="7787.18"/>
    <n v="0"/>
    <n v="62849.74"/>
    <n v="47934.53"/>
    <n v="28528.720000000001"/>
    <n v="82255.55"/>
    <n v="626594850.33999527"/>
    <n v="62659.485033999525"/>
  </r>
  <r>
    <s v="MEM5560"/>
    <x v="0"/>
    <x v="1"/>
    <n v="71"/>
    <x v="0"/>
    <x v="4"/>
    <x v="3"/>
    <x v="4"/>
    <n v="30"/>
    <n v="1.69"/>
    <x v="0"/>
    <x v="0"/>
    <n v="7185.56"/>
    <n v="2407.5100000000002"/>
    <n v="2099.87"/>
    <n v="0"/>
    <n v="24902.77"/>
    <n v="27035.95"/>
    <n v="16768.740000000002"/>
    <n v="35169.980000000003"/>
    <n v="626594850.33999527"/>
    <n v="62659.485033999525"/>
  </r>
  <r>
    <s v="MEM5561"/>
    <x v="3"/>
    <x v="0"/>
    <n v="75"/>
    <x v="0"/>
    <x v="6"/>
    <x v="0"/>
    <x v="3"/>
    <n v="31"/>
    <n v="1.42"/>
    <x v="1"/>
    <x v="0"/>
    <n v="13179.11"/>
    <n v="1253.3800000000001"/>
    <n v="3298.56"/>
    <n v="0"/>
    <n v="62164.2"/>
    <n v="41900.61"/>
    <n v="946.75"/>
    <n v="103118.06"/>
    <n v="626594850.33999527"/>
    <n v="62659.485033999525"/>
  </r>
  <r>
    <s v="MEM5562"/>
    <x v="5"/>
    <x v="0"/>
    <n v="61"/>
    <x v="0"/>
    <x v="5"/>
    <x v="2"/>
    <x v="4"/>
    <n v="29"/>
    <n v="2.23"/>
    <x v="0"/>
    <x v="0"/>
    <n v="4948.9399999999996"/>
    <n v="976.32"/>
    <n v="4456.1899999999996"/>
    <n v="0"/>
    <n v="18456.89"/>
    <n v="13204.8"/>
    <n v="4706.04"/>
    <n v="26955.65"/>
    <n v="626594850.33999527"/>
    <n v="62659.485033999525"/>
  </r>
  <r>
    <s v="MEM5563"/>
    <x v="6"/>
    <x v="0"/>
    <n v="24"/>
    <x v="2"/>
    <x v="0"/>
    <x v="2"/>
    <x v="3"/>
    <n v="29"/>
    <n v="2.79"/>
    <x v="1"/>
    <x v="0"/>
    <n v="8807.19"/>
    <n v="1728.65"/>
    <n v="3404.83"/>
    <n v="0"/>
    <n v="36261.440000000002"/>
    <n v="31478.61"/>
    <n v="-9646.59"/>
    <n v="77386.64"/>
    <n v="626594850.33999527"/>
    <n v="62659.485033999525"/>
  </r>
  <r>
    <s v="MEM5564"/>
    <x v="8"/>
    <x v="1"/>
    <n v="56"/>
    <x v="0"/>
    <x v="5"/>
    <x v="1"/>
    <x v="1"/>
    <n v="30"/>
    <n v="2.82"/>
    <x v="0"/>
    <x v="0"/>
    <n v="17271.86"/>
    <n v="350.68"/>
    <n v="905.14"/>
    <n v="0"/>
    <n v="35678.160000000003"/>
    <n v="39685.4"/>
    <n v="-8168.51"/>
    <n v="83532.070000000007"/>
    <n v="626594850.33999527"/>
    <n v="62659.485033999525"/>
  </r>
  <r>
    <s v="MEM5565"/>
    <x v="9"/>
    <x v="0"/>
    <n v="75"/>
    <x v="0"/>
    <x v="2"/>
    <x v="3"/>
    <x v="1"/>
    <n v="35"/>
    <n v="2.48"/>
    <x v="0"/>
    <x v="0"/>
    <n v="2928.95"/>
    <n v="1273.0999999999999"/>
    <n v="2080.6999999999998"/>
    <n v="0"/>
    <n v="8369.33"/>
    <n v="13327.05"/>
    <n v="26405.919999999998"/>
    <n v="-4709.54"/>
    <n v="626594850.33999527"/>
    <n v="62659.485033999525"/>
  </r>
  <r>
    <s v="MEM5566"/>
    <x v="5"/>
    <x v="1"/>
    <n v="74"/>
    <x v="0"/>
    <x v="4"/>
    <x v="1"/>
    <x v="0"/>
    <n v="31"/>
    <n v="2.59"/>
    <x v="1"/>
    <x v="0"/>
    <n v="9023.4699999999993"/>
    <n v="495.14"/>
    <n v="3619.3"/>
    <n v="0"/>
    <n v="15639.43"/>
    <n v="25925.64"/>
    <n v="-25131.25"/>
    <n v="66696.320000000007"/>
    <n v="626594850.33999527"/>
    <n v="62659.485033999525"/>
  </r>
  <r>
    <s v="MEM5567"/>
    <x v="7"/>
    <x v="1"/>
    <n v="62"/>
    <x v="0"/>
    <x v="4"/>
    <x v="0"/>
    <x v="2"/>
    <n v="35"/>
    <n v="2.23"/>
    <x v="0"/>
    <x v="0"/>
    <n v="14942.74"/>
    <n v="2695.87"/>
    <n v="7979.98"/>
    <n v="0"/>
    <n v="65580.72"/>
    <n v="18508.34"/>
    <n v="29002.54"/>
    <n v="55086.52"/>
    <n v="626594850.33999527"/>
    <n v="62659.485033999525"/>
  </r>
  <r>
    <s v="MEM5568"/>
    <x v="1"/>
    <x v="0"/>
    <n v="66"/>
    <x v="0"/>
    <x v="0"/>
    <x v="1"/>
    <x v="0"/>
    <n v="30"/>
    <n v="1.88"/>
    <x v="1"/>
    <x v="0"/>
    <n v="13710.98"/>
    <n v="2642.13"/>
    <n v="2315.56"/>
    <n v="0"/>
    <n v="66978.759999999995"/>
    <n v="54537.26"/>
    <n v="13881.66"/>
    <n v="107634.36"/>
    <n v="626594850.33999527"/>
    <n v="62659.485033999525"/>
  </r>
  <r>
    <s v="MEM5569"/>
    <x v="0"/>
    <x v="0"/>
    <n v="36"/>
    <x v="1"/>
    <x v="3"/>
    <x v="0"/>
    <x v="4"/>
    <n v="35"/>
    <n v="1.37"/>
    <x v="1"/>
    <x v="0"/>
    <n v="19898.28"/>
    <n v="688.89"/>
    <n v="1946.17"/>
    <n v="0"/>
    <n v="24364.33"/>
    <n v="88941.88"/>
    <n v="21822.66"/>
    <n v="91483.55"/>
    <n v="626594850.33999527"/>
    <n v="62659.485033999525"/>
  </r>
  <r>
    <s v="MEM5570"/>
    <x v="0"/>
    <x v="1"/>
    <n v="74"/>
    <x v="0"/>
    <x v="5"/>
    <x v="0"/>
    <x v="4"/>
    <n v="30"/>
    <n v="5.0199999999999996"/>
    <x v="1"/>
    <x v="0"/>
    <n v="8736.34"/>
    <n v="3584.03"/>
    <n v="704.28"/>
    <n v="0"/>
    <n v="39374.370000000003"/>
    <n v="29516.25"/>
    <n v="-16161.52"/>
    <n v="85052.14"/>
    <n v="626594850.33999527"/>
    <n v="62659.485033999525"/>
  </r>
  <r>
    <s v="MEM5571"/>
    <x v="2"/>
    <x v="0"/>
    <n v="36"/>
    <x v="1"/>
    <x v="2"/>
    <x v="3"/>
    <x v="1"/>
    <n v="27"/>
    <n v="2.6"/>
    <x v="0"/>
    <x v="0"/>
    <n v="13525.63"/>
    <n v="1061.28"/>
    <n v="1412.49"/>
    <n v="0"/>
    <n v="60032.47"/>
    <n v="40737.629999999997"/>
    <n v="-24117.58"/>
    <n v="124887.67999999999"/>
    <n v="626594850.33999527"/>
    <n v="62659.485033999525"/>
  </r>
  <r>
    <s v="MEM5572"/>
    <x v="5"/>
    <x v="0"/>
    <n v="79"/>
    <x v="0"/>
    <x v="0"/>
    <x v="0"/>
    <x v="4"/>
    <n v="35"/>
    <n v="3.56"/>
    <x v="1"/>
    <x v="0"/>
    <n v="10676.17"/>
    <n v="4379.5"/>
    <n v="6179.04"/>
    <n v="0"/>
    <n v="51627.65"/>
    <n v="37936"/>
    <n v="-12079.63"/>
    <n v="101643.28"/>
    <n v="626594850.33999527"/>
    <n v="62659.485033999525"/>
  </r>
  <r>
    <s v="MEM5573"/>
    <x v="7"/>
    <x v="1"/>
    <n v="41"/>
    <x v="1"/>
    <x v="0"/>
    <x v="0"/>
    <x v="0"/>
    <n v="30"/>
    <n v="1.76"/>
    <x v="0"/>
    <x v="0"/>
    <n v="19936.43"/>
    <n v="3798.67"/>
    <n v="2580.39"/>
    <n v="0"/>
    <n v="36292.46"/>
    <n v="38548.46"/>
    <n v="19440.47"/>
    <n v="55400.45"/>
    <n v="626594850.33999527"/>
    <n v="62659.485033999525"/>
  </r>
  <r>
    <s v="MEM5574"/>
    <x v="3"/>
    <x v="1"/>
    <n v="65"/>
    <x v="0"/>
    <x v="1"/>
    <x v="3"/>
    <x v="2"/>
    <n v="37"/>
    <n v="2.1"/>
    <x v="1"/>
    <x v="0"/>
    <n v="833.27"/>
    <n v="4802.25"/>
    <n v="91.36"/>
    <n v="0"/>
    <n v="4153.87"/>
    <n v="4136.93"/>
    <n v="1874.46"/>
    <n v="6416.34"/>
    <n v="626594850.33999527"/>
    <n v="62659.485033999525"/>
  </r>
  <r>
    <s v="MEM5575"/>
    <x v="7"/>
    <x v="1"/>
    <n v="73"/>
    <x v="0"/>
    <x v="4"/>
    <x v="3"/>
    <x v="5"/>
    <n v="25"/>
    <n v="2.36"/>
    <x v="1"/>
    <x v="0"/>
    <n v="12408.84"/>
    <n v="4775.3"/>
    <n v="244.54"/>
    <n v="0"/>
    <n v="18163.740000000002"/>
    <n v="36564.959999999999"/>
    <n v="1246.3900000000001"/>
    <n v="53482.31"/>
    <n v="626594850.33999527"/>
    <n v="62659.485033999525"/>
  </r>
  <r>
    <s v="MEM5576"/>
    <x v="6"/>
    <x v="0"/>
    <n v="54"/>
    <x v="1"/>
    <x v="6"/>
    <x v="3"/>
    <x v="3"/>
    <n v="25"/>
    <n v="1.59"/>
    <x v="1"/>
    <x v="0"/>
    <n v="13693.86"/>
    <n v="2746.07"/>
    <n v="4483.8900000000003"/>
    <n v="0"/>
    <n v="60902.8"/>
    <n v="22935.62"/>
    <n v="-7980.94"/>
    <n v="91819.36"/>
    <n v="626594850.33999527"/>
    <n v="62659.485033999525"/>
  </r>
  <r>
    <s v="MEM5577"/>
    <x v="6"/>
    <x v="0"/>
    <n v="53"/>
    <x v="1"/>
    <x v="5"/>
    <x v="1"/>
    <x v="0"/>
    <n v="22"/>
    <n v="2.4700000000000002"/>
    <x v="0"/>
    <x v="0"/>
    <n v="14038.71"/>
    <n v="2226.67"/>
    <n v="7660.18"/>
    <n v="0"/>
    <n v="62393.81"/>
    <n v="48687.38"/>
    <n v="-12312.58"/>
    <n v="123393.77"/>
    <n v="626594850.33999527"/>
    <n v="62659.485033999525"/>
  </r>
  <r>
    <s v="MEM5578"/>
    <x v="6"/>
    <x v="1"/>
    <n v="36"/>
    <x v="1"/>
    <x v="0"/>
    <x v="0"/>
    <x v="1"/>
    <n v="31"/>
    <n v="2.16"/>
    <x v="1"/>
    <x v="0"/>
    <n v="901.49"/>
    <n v="1008.09"/>
    <n v="1449.56"/>
    <n v="0"/>
    <n v="4397.75"/>
    <n v="2574.9299999999998"/>
    <n v="21087.119999999999"/>
    <n v="-14114.44"/>
    <n v="626594850.33999527"/>
    <n v="62659.485033999525"/>
  </r>
  <r>
    <s v="MEM5579"/>
    <x v="1"/>
    <x v="0"/>
    <n v="47"/>
    <x v="1"/>
    <x v="3"/>
    <x v="3"/>
    <x v="0"/>
    <n v="29"/>
    <n v="1.76"/>
    <x v="1"/>
    <x v="0"/>
    <n v="10874.78"/>
    <n v="3769"/>
    <n v="1445.5"/>
    <n v="0"/>
    <n v="28613.83"/>
    <n v="32370.03"/>
    <n v="-2301.9899999999998"/>
    <n v="63285.85"/>
    <n v="626594850.33999527"/>
    <n v="62659.485033999525"/>
  </r>
  <r>
    <s v="MEM5580"/>
    <x v="4"/>
    <x v="0"/>
    <n v="66"/>
    <x v="0"/>
    <x v="6"/>
    <x v="3"/>
    <x v="5"/>
    <n v="30"/>
    <n v="3.65"/>
    <x v="0"/>
    <x v="0"/>
    <n v="5939.19"/>
    <n v="1493.1"/>
    <n v="1814.22"/>
    <n v="0"/>
    <n v="28214.55"/>
    <n v="28772.37"/>
    <n v="-19299.97"/>
    <n v="76286.89"/>
    <n v="626594850.33999527"/>
    <n v="62659.485033999525"/>
  </r>
  <r>
    <s v="MEM5581"/>
    <x v="7"/>
    <x v="0"/>
    <n v="33"/>
    <x v="1"/>
    <x v="0"/>
    <x v="3"/>
    <x v="4"/>
    <n v="29"/>
    <n v="2.3199999999999998"/>
    <x v="0"/>
    <x v="0"/>
    <n v="17469.259999999998"/>
    <n v="4991.6000000000004"/>
    <n v="6679.37"/>
    <n v="0"/>
    <n v="67413.77"/>
    <n v="41483.46"/>
    <n v="7497.48"/>
    <n v="101399.75"/>
    <n v="626594850.33999527"/>
    <n v="62659.485033999525"/>
  </r>
  <r>
    <s v="MEM5582"/>
    <x v="7"/>
    <x v="1"/>
    <n v="46"/>
    <x v="1"/>
    <x v="1"/>
    <x v="3"/>
    <x v="1"/>
    <n v="15"/>
    <n v="2.77"/>
    <x v="1"/>
    <x v="0"/>
    <n v="8160.36"/>
    <n v="1824.42"/>
    <n v="2955.34"/>
    <n v="0"/>
    <n v="15283.44"/>
    <n v="33431.46"/>
    <n v="25630.53"/>
    <n v="23084.37"/>
    <n v="626594850.33999527"/>
    <n v="62659.485033999525"/>
  </r>
  <r>
    <s v="MEM5583"/>
    <x v="2"/>
    <x v="0"/>
    <n v="57"/>
    <x v="0"/>
    <x v="6"/>
    <x v="0"/>
    <x v="4"/>
    <n v="22"/>
    <n v="2.69"/>
    <x v="1"/>
    <x v="0"/>
    <n v="3962.06"/>
    <n v="3480.59"/>
    <n v="4714.12"/>
    <n v="0"/>
    <n v="19216.650000000001"/>
    <n v="17466.990000000002"/>
    <n v="8172.67"/>
    <n v="28510.97"/>
    <n v="626594850.33999527"/>
    <n v="62659.485033999525"/>
  </r>
  <r>
    <s v="MEM5584"/>
    <x v="8"/>
    <x v="0"/>
    <n v="75"/>
    <x v="0"/>
    <x v="3"/>
    <x v="1"/>
    <x v="1"/>
    <n v="25"/>
    <n v="3.33"/>
    <x v="1"/>
    <x v="0"/>
    <n v="10706.29"/>
    <n v="565.79999999999995"/>
    <n v="710.79"/>
    <n v="0"/>
    <n v="22149.67"/>
    <n v="23162.95"/>
    <n v="-12862.64"/>
    <n v="58175.26"/>
    <n v="626594850.33999527"/>
    <n v="62659.485033999525"/>
  </r>
  <r>
    <s v="MEM5585"/>
    <x v="8"/>
    <x v="1"/>
    <n v="66"/>
    <x v="0"/>
    <x v="5"/>
    <x v="1"/>
    <x v="0"/>
    <n v="30"/>
    <n v="2.29"/>
    <x v="1"/>
    <x v="0"/>
    <n v="18758.27"/>
    <n v="3011.67"/>
    <n v="895.67"/>
    <n v="0"/>
    <n v="26379.200000000001"/>
    <n v="24001.919999999998"/>
    <n v="8238.17"/>
    <n v="42142.95"/>
    <n v="626594850.33999527"/>
    <n v="62659.485033999525"/>
  </r>
  <r>
    <s v="MEM5586"/>
    <x v="4"/>
    <x v="0"/>
    <n v="67"/>
    <x v="0"/>
    <x v="4"/>
    <x v="1"/>
    <x v="0"/>
    <n v="37"/>
    <n v="0.87"/>
    <x v="1"/>
    <x v="0"/>
    <n v="11125.17"/>
    <n v="2588.0500000000002"/>
    <n v="1798.24"/>
    <n v="0"/>
    <n v="35416.94"/>
    <n v="46562.33"/>
    <n v="12891.41"/>
    <n v="69087.86"/>
    <n v="626594850.33999527"/>
    <n v="62659.485033999525"/>
  </r>
  <r>
    <s v="MEM5587"/>
    <x v="7"/>
    <x v="1"/>
    <n v="44"/>
    <x v="1"/>
    <x v="6"/>
    <x v="0"/>
    <x v="3"/>
    <n v="44"/>
    <n v="1.78"/>
    <x v="1"/>
    <x v="0"/>
    <n v="15809.7"/>
    <n v="4347.47"/>
    <n v="1679.23"/>
    <n v="0"/>
    <n v="57175.41"/>
    <n v="58058.64"/>
    <n v="16560.669999999998"/>
    <n v="98673.38"/>
    <n v="626594850.33999527"/>
    <n v="62659.485033999525"/>
  </r>
  <r>
    <s v="MEM5588"/>
    <x v="1"/>
    <x v="0"/>
    <n v="75"/>
    <x v="0"/>
    <x v="3"/>
    <x v="0"/>
    <x v="5"/>
    <n v="27"/>
    <n v="2.79"/>
    <x v="1"/>
    <x v="0"/>
    <n v="2749.76"/>
    <n v="4461.5600000000004"/>
    <n v="7603.43"/>
    <n v="0"/>
    <n v="5293.48"/>
    <n v="12867.95"/>
    <n v="22836.21"/>
    <n v="-4674.78"/>
    <n v="626594850.33999527"/>
    <n v="62659.485033999525"/>
  </r>
  <r>
    <s v="MEM5589"/>
    <x v="9"/>
    <x v="0"/>
    <n v="23"/>
    <x v="2"/>
    <x v="4"/>
    <x v="0"/>
    <x v="1"/>
    <n v="30"/>
    <n v="2.99"/>
    <x v="1"/>
    <x v="0"/>
    <n v="9507.25"/>
    <n v="1254.49"/>
    <n v="7325.37"/>
    <n v="0"/>
    <n v="45955.1"/>
    <n v="25787.599999999999"/>
    <n v="-27573.14"/>
    <n v="99315.839999999997"/>
    <n v="626594850.33999527"/>
    <n v="62659.485033999525"/>
  </r>
  <r>
    <s v="MEM5590"/>
    <x v="7"/>
    <x v="0"/>
    <n v="65"/>
    <x v="0"/>
    <x v="6"/>
    <x v="1"/>
    <x v="1"/>
    <n v="35"/>
    <n v="3.7"/>
    <x v="0"/>
    <x v="0"/>
    <n v="12394.85"/>
    <n v="2448.11"/>
    <n v="818.2"/>
    <n v="0"/>
    <n v="35010.879999999997"/>
    <n v="39049.019999999997"/>
    <n v="-29996.98"/>
    <n v="104056.88"/>
    <n v="626594850.33999527"/>
    <n v="62659.485033999525"/>
  </r>
  <r>
    <s v="MEM5591"/>
    <x v="0"/>
    <x v="1"/>
    <n v="62"/>
    <x v="0"/>
    <x v="6"/>
    <x v="1"/>
    <x v="5"/>
    <n v="18"/>
    <n v="3.22"/>
    <x v="1"/>
    <x v="0"/>
    <n v="7261.88"/>
    <n v="3937.61"/>
    <n v="3723.76"/>
    <n v="0"/>
    <n v="19808.47"/>
    <n v="12007.25"/>
    <n v="-20974.720000000001"/>
    <n v="52790.44"/>
    <n v="626594850.33999527"/>
    <n v="62659.485033999525"/>
  </r>
  <r>
    <s v="MEM5592"/>
    <x v="0"/>
    <x v="0"/>
    <n v="32"/>
    <x v="1"/>
    <x v="0"/>
    <x v="0"/>
    <x v="2"/>
    <n v="39"/>
    <n v="3.09"/>
    <x v="1"/>
    <x v="0"/>
    <n v="5079.51"/>
    <n v="2962.49"/>
    <n v="7637.05"/>
    <n v="0"/>
    <n v="17659.439999999999"/>
    <n v="24317.14"/>
    <n v="-9746.42"/>
    <n v="51723"/>
    <n v="626594850.33999527"/>
    <n v="62659.485033999525"/>
  </r>
  <r>
    <s v="MEM5593"/>
    <x v="0"/>
    <x v="1"/>
    <n v="61"/>
    <x v="0"/>
    <x v="2"/>
    <x v="0"/>
    <x v="4"/>
    <n v="25"/>
    <n v="2.36"/>
    <x v="1"/>
    <x v="0"/>
    <n v="10139.84"/>
    <n v="1230.9000000000001"/>
    <n v="2558.69"/>
    <n v="0"/>
    <n v="31324.46"/>
    <n v="49718.27"/>
    <n v="-26695.47"/>
    <n v="107738.2"/>
    <n v="626594850.33999527"/>
    <n v="62659.485033999525"/>
  </r>
  <r>
    <s v="MEM5594"/>
    <x v="1"/>
    <x v="0"/>
    <n v="28"/>
    <x v="2"/>
    <x v="2"/>
    <x v="1"/>
    <x v="0"/>
    <n v="28"/>
    <n v="1.04"/>
    <x v="0"/>
    <x v="0"/>
    <n v="9411.2000000000007"/>
    <n v="2868.83"/>
    <n v="1967.99"/>
    <n v="0"/>
    <n v="29857.63"/>
    <n v="43749.62"/>
    <n v="-18062.919999999998"/>
    <n v="91670.17"/>
    <n v="626594850.33999527"/>
    <n v="62659.485033999525"/>
  </r>
  <r>
    <s v="MEM5595"/>
    <x v="8"/>
    <x v="1"/>
    <n v="36"/>
    <x v="1"/>
    <x v="0"/>
    <x v="0"/>
    <x v="3"/>
    <n v="36"/>
    <n v="1.82"/>
    <x v="0"/>
    <x v="0"/>
    <n v="17794.91"/>
    <n v="1432.74"/>
    <n v="647.07000000000005"/>
    <n v="0"/>
    <n v="58129.82"/>
    <n v="78519.72"/>
    <n v="-3035.85"/>
    <n v="139685.39000000001"/>
    <n v="626594850.33999527"/>
    <n v="62659.485033999525"/>
  </r>
  <r>
    <s v="MEM5596"/>
    <x v="6"/>
    <x v="1"/>
    <n v="58"/>
    <x v="0"/>
    <x v="2"/>
    <x v="3"/>
    <x v="2"/>
    <n v="23"/>
    <n v="2.75"/>
    <x v="0"/>
    <x v="0"/>
    <n v="4718.8500000000004"/>
    <n v="3837.38"/>
    <n v="2989.71"/>
    <n v="0"/>
    <n v="8876.9500000000007"/>
    <n v="20757.599999999999"/>
    <n v="-1238.24"/>
    <n v="30872.79"/>
    <n v="626594850.33999527"/>
    <n v="62659.485033999525"/>
  </r>
  <r>
    <s v="MEM5597"/>
    <x v="2"/>
    <x v="0"/>
    <n v="59"/>
    <x v="0"/>
    <x v="0"/>
    <x v="0"/>
    <x v="4"/>
    <n v="29"/>
    <n v="2.94"/>
    <x v="1"/>
    <x v="0"/>
    <n v="18215.900000000001"/>
    <n v="4862.57"/>
    <n v="559.66999999999996"/>
    <n v="0"/>
    <n v="65599.02"/>
    <n v="33616.959999999999"/>
    <n v="-18210.97"/>
    <n v="117426.95"/>
    <n v="626594850.33999527"/>
    <n v="62659.485033999525"/>
  </r>
  <r>
    <s v="MEM5598"/>
    <x v="2"/>
    <x v="1"/>
    <n v="42"/>
    <x v="1"/>
    <x v="2"/>
    <x v="2"/>
    <x v="4"/>
    <n v="37"/>
    <n v="3.05"/>
    <x v="0"/>
    <x v="0"/>
    <n v="8282.64"/>
    <n v="2486.52"/>
    <n v="2192.67"/>
    <n v="0"/>
    <n v="15802.27"/>
    <n v="13086.75"/>
    <n v="13937.06"/>
    <n v="14951.96"/>
    <n v="626594850.33999527"/>
    <n v="62659.485033999525"/>
  </r>
  <r>
    <s v="MEM5599"/>
    <x v="1"/>
    <x v="1"/>
    <n v="22"/>
    <x v="2"/>
    <x v="3"/>
    <x v="3"/>
    <x v="5"/>
    <n v="34"/>
    <n v="2.02"/>
    <x v="1"/>
    <x v="0"/>
    <n v="8861.48"/>
    <n v="1934.72"/>
    <n v="1800.12"/>
    <n v="0"/>
    <n v="29025.43"/>
    <n v="37167.22"/>
    <n v="-6822.28"/>
    <n v="73014.929999999993"/>
    <n v="626594850.33999527"/>
    <n v="62659.485033999525"/>
  </r>
  <r>
    <s v="MEM5600"/>
    <x v="6"/>
    <x v="1"/>
    <n v="67"/>
    <x v="0"/>
    <x v="3"/>
    <x v="1"/>
    <x v="0"/>
    <n v="20"/>
    <n v="1.78"/>
    <x v="1"/>
    <x v="0"/>
    <n v="11017.06"/>
    <n v="1419.63"/>
    <n v="7858.94"/>
    <n v="0"/>
    <n v="14174.76"/>
    <n v="51889.94"/>
    <n v="5620.62"/>
    <n v="60444.08"/>
    <n v="626594850.33999527"/>
    <n v="62659.485033999525"/>
  </r>
  <r>
    <s v="MEM5601"/>
    <x v="7"/>
    <x v="1"/>
    <n v="61"/>
    <x v="0"/>
    <x v="2"/>
    <x v="1"/>
    <x v="3"/>
    <n v="26"/>
    <n v="3.55"/>
    <x v="1"/>
    <x v="0"/>
    <n v="6026.8"/>
    <n v="1590.82"/>
    <n v="150.93"/>
    <n v="0"/>
    <n v="11833.61"/>
    <n v="13042.98"/>
    <n v="-11704.42"/>
    <n v="36581.01"/>
    <n v="626594850.33999527"/>
    <n v="62659.485033999525"/>
  </r>
  <r>
    <s v="MEM5602"/>
    <x v="2"/>
    <x v="1"/>
    <n v="51"/>
    <x v="1"/>
    <x v="6"/>
    <x v="3"/>
    <x v="4"/>
    <n v="28"/>
    <n v="1.85"/>
    <x v="0"/>
    <x v="0"/>
    <n v="1486.77"/>
    <n v="4636.22"/>
    <n v="1099.07"/>
    <n v="0"/>
    <n v="3053.52"/>
    <n v="4752.03"/>
    <n v="5191.13"/>
    <n v="2614.42"/>
    <n v="626594850.33999527"/>
    <n v="62659.485033999525"/>
  </r>
  <r>
    <s v="MEM5603"/>
    <x v="4"/>
    <x v="0"/>
    <n v="79"/>
    <x v="0"/>
    <x v="1"/>
    <x v="0"/>
    <x v="1"/>
    <n v="29"/>
    <n v="1.08"/>
    <x v="1"/>
    <x v="0"/>
    <n v="5336.31"/>
    <n v="2225.12"/>
    <n v="3824.06"/>
    <n v="0"/>
    <n v="11724.36"/>
    <n v="21102.53"/>
    <n v="-11724.27"/>
    <n v="44551.16"/>
    <n v="626594850.33999527"/>
    <n v="62659.485033999525"/>
  </r>
  <r>
    <s v="MEM5604"/>
    <x v="0"/>
    <x v="0"/>
    <n v="23"/>
    <x v="2"/>
    <x v="3"/>
    <x v="1"/>
    <x v="2"/>
    <n v="30"/>
    <n v="1.96"/>
    <x v="1"/>
    <x v="0"/>
    <n v="4521.76"/>
    <n v="311.07"/>
    <n v="2467.6"/>
    <n v="0"/>
    <n v="18403.78"/>
    <n v="6497.65"/>
    <n v="5733.25"/>
    <n v="19168.18"/>
    <n v="626594850.33999527"/>
    <n v="62659.485033999525"/>
  </r>
  <r>
    <s v="MEM5605"/>
    <x v="9"/>
    <x v="1"/>
    <n v="67"/>
    <x v="0"/>
    <x v="0"/>
    <x v="0"/>
    <x v="3"/>
    <n v="37"/>
    <n v="2.0499999999999998"/>
    <x v="1"/>
    <x v="0"/>
    <n v="15527.32"/>
    <n v="1386.52"/>
    <n v="771.31"/>
    <n v="0"/>
    <n v="49621.68"/>
    <n v="47262.03"/>
    <n v="-13317.09"/>
    <n v="110200.8"/>
    <n v="626594850.33999527"/>
    <n v="62659.485033999525"/>
  </r>
  <r>
    <s v="MEM5606"/>
    <x v="6"/>
    <x v="0"/>
    <n v="34"/>
    <x v="1"/>
    <x v="5"/>
    <x v="1"/>
    <x v="1"/>
    <n v="27"/>
    <n v="2.35"/>
    <x v="0"/>
    <x v="0"/>
    <n v="9156.84"/>
    <n v="2059.04"/>
    <n v="2239.14"/>
    <n v="0"/>
    <n v="30278.52"/>
    <n v="19164.240000000002"/>
    <n v="25783.95"/>
    <n v="23658.81"/>
    <n v="626594850.33999527"/>
    <n v="62659.485033999525"/>
  </r>
  <r>
    <s v="MEM5607"/>
    <x v="5"/>
    <x v="1"/>
    <n v="25"/>
    <x v="2"/>
    <x v="5"/>
    <x v="1"/>
    <x v="4"/>
    <n v="39"/>
    <n v="3.9"/>
    <x v="0"/>
    <x v="0"/>
    <n v="17218.02"/>
    <n v="4735.7299999999996"/>
    <n v="423.05"/>
    <n v="0"/>
    <n v="83033.740000000005"/>
    <n v="62672.639999999999"/>
    <n v="-2751.15"/>
    <n v="148457.53"/>
    <n v="626594850.33999527"/>
    <n v="62659.485033999525"/>
  </r>
  <r>
    <s v="MEM5608"/>
    <x v="9"/>
    <x v="0"/>
    <n v="73"/>
    <x v="0"/>
    <x v="5"/>
    <x v="1"/>
    <x v="3"/>
    <n v="31"/>
    <n v="2.59"/>
    <x v="1"/>
    <x v="0"/>
    <n v="17590.82"/>
    <n v="3294.17"/>
    <n v="3735.56"/>
    <n v="0"/>
    <n v="58290.94"/>
    <n v="80634.240000000005"/>
    <n v="12287.79"/>
    <n v="126637.39"/>
    <n v="626594850.33999527"/>
    <n v="62659.485033999525"/>
  </r>
  <r>
    <s v="MEM5609"/>
    <x v="4"/>
    <x v="1"/>
    <n v="53"/>
    <x v="1"/>
    <x v="0"/>
    <x v="0"/>
    <x v="0"/>
    <n v="33"/>
    <n v="3.02"/>
    <x v="0"/>
    <x v="0"/>
    <n v="2747.49"/>
    <n v="4081.1"/>
    <n v="2321.52"/>
    <n v="0"/>
    <n v="6309.22"/>
    <n v="4166"/>
    <n v="23226.240000000002"/>
    <n v="-12751.02"/>
    <n v="626594850.33999527"/>
    <n v="62659.485033999525"/>
  </r>
  <r>
    <s v="MEM5610"/>
    <x v="5"/>
    <x v="0"/>
    <n v="62"/>
    <x v="0"/>
    <x v="5"/>
    <x v="0"/>
    <x v="1"/>
    <n v="29"/>
    <n v="3.47"/>
    <x v="0"/>
    <x v="0"/>
    <n v="2683.27"/>
    <n v="3279.21"/>
    <n v="4279.74"/>
    <n v="0"/>
    <n v="8864.11"/>
    <n v="6935.11"/>
    <n v="-17479.61"/>
    <n v="33278.83"/>
    <n v="626594850.33999527"/>
    <n v="62659.485033999525"/>
  </r>
  <r>
    <s v="MEM5611"/>
    <x v="7"/>
    <x v="1"/>
    <n v="52"/>
    <x v="1"/>
    <x v="6"/>
    <x v="0"/>
    <x v="1"/>
    <n v="37"/>
    <n v="0.31"/>
    <x v="0"/>
    <x v="0"/>
    <n v="3771.11"/>
    <n v="3953.38"/>
    <n v="352.18"/>
    <n v="0"/>
    <n v="14653.04"/>
    <n v="12784.24"/>
    <n v="10482.74"/>
    <n v="16954.54"/>
    <n v="626594850.33999527"/>
    <n v="62659.485033999525"/>
  </r>
  <r>
    <s v="MEM5612"/>
    <x v="6"/>
    <x v="1"/>
    <n v="41"/>
    <x v="1"/>
    <x v="0"/>
    <x v="2"/>
    <x v="5"/>
    <n v="36"/>
    <n v="3.09"/>
    <x v="1"/>
    <x v="0"/>
    <n v="11293.98"/>
    <n v="1022.78"/>
    <n v="1086.21"/>
    <n v="0"/>
    <n v="22660.76"/>
    <n v="18342.810000000001"/>
    <n v="19462.03"/>
    <n v="21541.54"/>
    <n v="626594850.33999527"/>
    <n v="62659.485033999525"/>
  </r>
  <r>
    <s v="MEM5613"/>
    <x v="6"/>
    <x v="1"/>
    <n v="50"/>
    <x v="1"/>
    <x v="5"/>
    <x v="0"/>
    <x v="1"/>
    <n v="31"/>
    <n v="3.05"/>
    <x v="1"/>
    <x v="0"/>
    <n v="7453"/>
    <n v="4296.29"/>
    <n v="3257.88"/>
    <n v="0"/>
    <n v="22381.68"/>
    <n v="27094.77"/>
    <n v="-8348.24"/>
    <n v="57824.69"/>
    <n v="626594850.33999527"/>
    <n v="62659.485033999525"/>
  </r>
  <r>
    <s v="MEM5614"/>
    <x v="1"/>
    <x v="0"/>
    <n v="30"/>
    <x v="2"/>
    <x v="6"/>
    <x v="0"/>
    <x v="1"/>
    <n v="29"/>
    <n v="1.6"/>
    <x v="0"/>
    <x v="0"/>
    <n v="2624.91"/>
    <n v="3746.44"/>
    <n v="7305.7"/>
    <n v="0"/>
    <n v="3807.29"/>
    <n v="9639.6299999999992"/>
    <n v="19089.439999999999"/>
    <n v="-5642.52"/>
    <n v="626594850.33999527"/>
    <n v="62659.485033999525"/>
  </r>
  <r>
    <s v="MEM5615"/>
    <x v="9"/>
    <x v="0"/>
    <n v="80"/>
    <x v="0"/>
    <x v="0"/>
    <x v="0"/>
    <x v="3"/>
    <n v="31"/>
    <n v="2.84"/>
    <x v="1"/>
    <x v="0"/>
    <n v="5619.33"/>
    <n v="2353.46"/>
    <n v="1764.5"/>
    <n v="0"/>
    <n v="21252.7"/>
    <n v="26803.64"/>
    <n v="-25366.92"/>
    <n v="73423.259999999995"/>
    <n v="626594850.33999527"/>
    <n v="62659.485033999525"/>
  </r>
  <r>
    <s v="MEM5616"/>
    <x v="5"/>
    <x v="0"/>
    <n v="29"/>
    <x v="2"/>
    <x v="5"/>
    <x v="0"/>
    <x v="0"/>
    <n v="37"/>
    <n v="2.61"/>
    <x v="0"/>
    <x v="0"/>
    <n v="16322.72"/>
    <n v="3323.4"/>
    <n v="6876.1"/>
    <n v="0"/>
    <n v="59655.94"/>
    <n v="51523.62"/>
    <n v="3621.88"/>
    <n v="107557.68"/>
    <n v="626594850.33999527"/>
    <n v="62659.485033999525"/>
  </r>
  <r>
    <s v="MEM5617"/>
    <x v="4"/>
    <x v="0"/>
    <n v="69"/>
    <x v="0"/>
    <x v="0"/>
    <x v="1"/>
    <x v="2"/>
    <n v="22"/>
    <n v="1.72"/>
    <x v="0"/>
    <x v="0"/>
    <n v="1190.3399999999999"/>
    <n v="578.44000000000005"/>
    <n v="2384.09"/>
    <n v="0"/>
    <n v="5012.25"/>
    <n v="5462.88"/>
    <n v="18808.61"/>
    <n v="-8333.48"/>
    <n v="626594850.33999527"/>
    <n v="62659.485033999525"/>
  </r>
  <r>
    <s v="MEM5618"/>
    <x v="7"/>
    <x v="1"/>
    <n v="27"/>
    <x v="2"/>
    <x v="6"/>
    <x v="0"/>
    <x v="3"/>
    <n v="33"/>
    <n v="3.6"/>
    <x v="0"/>
    <x v="0"/>
    <n v="13748.03"/>
    <n v="4822.1099999999997"/>
    <n v="2488.5300000000002"/>
    <n v="0"/>
    <n v="46264.1"/>
    <n v="64797.63"/>
    <n v="-4600.37"/>
    <n v="115662.1"/>
    <n v="626594850.33999527"/>
    <n v="62659.485033999525"/>
  </r>
  <r>
    <s v="MEM5619"/>
    <x v="2"/>
    <x v="0"/>
    <n v="38"/>
    <x v="1"/>
    <x v="1"/>
    <x v="0"/>
    <x v="2"/>
    <n v="28"/>
    <n v="1.73"/>
    <x v="1"/>
    <x v="0"/>
    <n v="2565.58"/>
    <n v="3043.56"/>
    <n v="5765.4"/>
    <n v="0"/>
    <n v="4750.38"/>
    <n v="5830.32"/>
    <n v="6047.73"/>
    <n v="4532.97"/>
    <n v="626594850.33999527"/>
    <n v="62659.485033999525"/>
  </r>
  <r>
    <s v="MEM5620"/>
    <x v="2"/>
    <x v="0"/>
    <n v="56"/>
    <x v="0"/>
    <x v="4"/>
    <x v="0"/>
    <x v="4"/>
    <n v="27"/>
    <n v="2.04"/>
    <x v="1"/>
    <x v="0"/>
    <n v="6215.61"/>
    <n v="1373.55"/>
    <n v="1098.6400000000001"/>
    <n v="0"/>
    <n v="10026.049999999999"/>
    <n v="16617.62"/>
    <n v="-21060.17"/>
    <n v="47703.839999999997"/>
    <n v="626594850.33999527"/>
    <n v="62659.485033999525"/>
  </r>
  <r>
    <s v="MEM5621"/>
    <x v="9"/>
    <x v="0"/>
    <n v="35"/>
    <x v="1"/>
    <x v="5"/>
    <x v="1"/>
    <x v="4"/>
    <n v="37"/>
    <n v="3.83"/>
    <x v="1"/>
    <x v="0"/>
    <n v="5594.08"/>
    <n v="2530.77"/>
    <n v="1452.5"/>
    <n v="0"/>
    <n v="24897.79"/>
    <n v="15071.67"/>
    <n v="3599.87"/>
    <n v="36369.589999999997"/>
    <n v="626594850.33999527"/>
    <n v="62659.485033999525"/>
  </r>
  <r>
    <s v="MEM5622"/>
    <x v="1"/>
    <x v="1"/>
    <n v="73"/>
    <x v="0"/>
    <x v="5"/>
    <x v="1"/>
    <x v="1"/>
    <n v="28"/>
    <n v="1.96"/>
    <x v="1"/>
    <x v="0"/>
    <n v="18004.169999999998"/>
    <n v="1218.32"/>
    <n v="3503.68"/>
    <n v="0"/>
    <n v="69013.31"/>
    <n v="74319.649999999994"/>
    <n v="-23782"/>
    <n v="167114.96"/>
    <n v="626594850.33999527"/>
    <n v="62659.485033999525"/>
  </r>
  <r>
    <s v="MEM5623"/>
    <x v="9"/>
    <x v="1"/>
    <n v="35"/>
    <x v="1"/>
    <x v="4"/>
    <x v="1"/>
    <x v="0"/>
    <n v="35"/>
    <n v="2.29"/>
    <x v="1"/>
    <x v="0"/>
    <n v="8733.9599999999991"/>
    <n v="1456.46"/>
    <n v="2425.8200000000002"/>
    <n v="0"/>
    <n v="37367.85"/>
    <n v="37461.49"/>
    <n v="15917.66"/>
    <n v="58911.68"/>
    <n v="626594850.33999527"/>
    <n v="62659.485033999525"/>
  </r>
  <r>
    <s v="MEM5624"/>
    <x v="6"/>
    <x v="0"/>
    <n v="66"/>
    <x v="0"/>
    <x v="0"/>
    <x v="1"/>
    <x v="0"/>
    <n v="26"/>
    <n v="2.83"/>
    <x v="0"/>
    <x v="0"/>
    <n v="7550.44"/>
    <n v="4627.55"/>
    <n v="4234.75"/>
    <n v="0"/>
    <n v="32879.54"/>
    <n v="16971.57"/>
    <n v="4392.05"/>
    <n v="45459.06"/>
    <n v="626594850.33999527"/>
    <n v="62659.485033999525"/>
  </r>
  <r>
    <s v="MEM5625"/>
    <x v="0"/>
    <x v="0"/>
    <n v="46"/>
    <x v="1"/>
    <x v="5"/>
    <x v="1"/>
    <x v="3"/>
    <n v="26"/>
    <n v="1.88"/>
    <x v="1"/>
    <x v="0"/>
    <n v="763.2"/>
    <n v="1112.54"/>
    <n v="1121.26"/>
    <n v="0"/>
    <n v="1189.18"/>
    <n v="2419.3000000000002"/>
    <n v="3668.17"/>
    <n v="-59.69"/>
    <n v="626594850.33999527"/>
    <n v="62659.485033999525"/>
  </r>
  <r>
    <s v="MEM5626"/>
    <x v="7"/>
    <x v="0"/>
    <n v="56"/>
    <x v="0"/>
    <x v="2"/>
    <x v="0"/>
    <x v="5"/>
    <n v="40"/>
    <n v="2.58"/>
    <x v="1"/>
    <x v="0"/>
    <n v="15471.39"/>
    <n v="4335.16"/>
    <n v="7128.2"/>
    <n v="0"/>
    <n v="44869.99"/>
    <n v="73219.97"/>
    <n v="14627.56"/>
    <n v="103462.39999999999"/>
    <n v="626594850.33999527"/>
    <n v="62659.485033999525"/>
  </r>
  <r>
    <s v="MEM5627"/>
    <x v="4"/>
    <x v="1"/>
    <n v="72"/>
    <x v="0"/>
    <x v="5"/>
    <x v="1"/>
    <x v="1"/>
    <n v="41"/>
    <n v="2.69"/>
    <x v="1"/>
    <x v="0"/>
    <n v="6185.17"/>
    <n v="2984.01"/>
    <n v="3066.29"/>
    <n v="0"/>
    <n v="23081.99"/>
    <n v="14131.01"/>
    <n v="-27704.28"/>
    <n v="64917.279999999999"/>
    <n v="626594850.33999527"/>
    <n v="62659.485033999525"/>
  </r>
  <r>
    <s v="MEM5628"/>
    <x v="7"/>
    <x v="0"/>
    <n v="57"/>
    <x v="0"/>
    <x v="0"/>
    <x v="3"/>
    <x v="4"/>
    <n v="25"/>
    <n v="2.16"/>
    <x v="0"/>
    <x v="0"/>
    <n v="14605.75"/>
    <n v="874.02"/>
    <n v="1798.95"/>
    <n v="0"/>
    <n v="52283"/>
    <n v="19549.259999999998"/>
    <n v="15541.92"/>
    <n v="56290.34"/>
    <n v="626594850.33999527"/>
    <n v="62659.485033999525"/>
  </r>
  <r>
    <s v="MEM5629"/>
    <x v="4"/>
    <x v="0"/>
    <n v="60"/>
    <x v="0"/>
    <x v="3"/>
    <x v="0"/>
    <x v="1"/>
    <n v="32"/>
    <n v="3.42"/>
    <x v="0"/>
    <x v="0"/>
    <n v="8047.46"/>
    <n v="2513.61"/>
    <n v="3726.25"/>
    <n v="0"/>
    <n v="15236.04"/>
    <n v="33414.22"/>
    <n v="-20957.560000000001"/>
    <n v="69607.820000000007"/>
    <n v="626594850.33999527"/>
    <n v="62659.485033999525"/>
  </r>
  <r>
    <s v="MEM5630"/>
    <x v="3"/>
    <x v="1"/>
    <n v="64"/>
    <x v="0"/>
    <x v="6"/>
    <x v="1"/>
    <x v="4"/>
    <n v="29"/>
    <n v="2.69"/>
    <x v="0"/>
    <x v="0"/>
    <n v="11928.3"/>
    <n v="2315.37"/>
    <n v="3430.15"/>
    <n v="0"/>
    <n v="23763.16"/>
    <n v="14430.82"/>
    <n v="-14798.21"/>
    <n v="52992.19"/>
    <n v="626594850.33999527"/>
    <n v="62659.485033999525"/>
  </r>
  <r>
    <s v="MEM5631"/>
    <x v="0"/>
    <x v="0"/>
    <n v="70"/>
    <x v="0"/>
    <x v="5"/>
    <x v="3"/>
    <x v="4"/>
    <n v="22"/>
    <n v="2.35"/>
    <x v="1"/>
    <x v="0"/>
    <n v="13220.17"/>
    <n v="1945.83"/>
    <n v="173.71"/>
    <n v="0"/>
    <n v="64487.47"/>
    <n v="63097.66"/>
    <n v="8797.4500000000007"/>
    <n v="118787.68"/>
    <n v="626594850.33999527"/>
    <n v="62659.485033999525"/>
  </r>
  <r>
    <s v="MEM5632"/>
    <x v="3"/>
    <x v="0"/>
    <n v="66"/>
    <x v="0"/>
    <x v="4"/>
    <x v="3"/>
    <x v="0"/>
    <n v="31"/>
    <n v="2.04"/>
    <x v="1"/>
    <x v="0"/>
    <n v="13008.41"/>
    <n v="1562.99"/>
    <n v="2629.62"/>
    <n v="0"/>
    <n v="48199.83"/>
    <n v="42180.13"/>
    <n v="-10950.19"/>
    <n v="101330.15"/>
    <n v="626594850.33999527"/>
    <n v="62659.485033999525"/>
  </r>
  <r>
    <s v="MEM5633"/>
    <x v="4"/>
    <x v="1"/>
    <n v="29"/>
    <x v="2"/>
    <x v="2"/>
    <x v="0"/>
    <x v="0"/>
    <n v="24"/>
    <n v="1.56"/>
    <x v="1"/>
    <x v="0"/>
    <n v="2400.04"/>
    <n v="4487.83"/>
    <n v="3175"/>
    <n v="0"/>
    <n v="4414.9399999999996"/>
    <n v="4336.22"/>
    <n v="-7201.3"/>
    <n v="15952.46"/>
    <n v="626594850.33999527"/>
    <n v="62659.485033999525"/>
  </r>
  <r>
    <s v="MEM5634"/>
    <x v="8"/>
    <x v="1"/>
    <n v="40"/>
    <x v="1"/>
    <x v="6"/>
    <x v="3"/>
    <x v="0"/>
    <n v="41"/>
    <n v="2.69"/>
    <x v="1"/>
    <x v="0"/>
    <n v="10027.469999999999"/>
    <n v="250.06"/>
    <n v="7388.35"/>
    <n v="0"/>
    <n v="43182.49"/>
    <n v="29800.94"/>
    <n v="-24887.85"/>
    <n v="97871.28"/>
    <n v="626594850.33999527"/>
    <n v="62659.485033999525"/>
  </r>
  <r>
    <s v="MEM5635"/>
    <x v="8"/>
    <x v="0"/>
    <n v="26"/>
    <x v="2"/>
    <x v="4"/>
    <x v="3"/>
    <x v="3"/>
    <n v="34"/>
    <n v="3.32"/>
    <x v="1"/>
    <x v="0"/>
    <n v="19023.28"/>
    <n v="1552.42"/>
    <n v="2244.0700000000002"/>
    <n v="0"/>
    <n v="50204.54"/>
    <n v="42765.2"/>
    <n v="21441.5"/>
    <n v="71528.240000000005"/>
    <n v="626594850.33999527"/>
    <n v="62659.485033999525"/>
  </r>
  <r>
    <s v="MEM5636"/>
    <x v="1"/>
    <x v="0"/>
    <n v="48"/>
    <x v="1"/>
    <x v="0"/>
    <x v="0"/>
    <x v="2"/>
    <n v="39"/>
    <n v="1.93"/>
    <x v="0"/>
    <x v="0"/>
    <n v="4082.38"/>
    <n v="3490.98"/>
    <n v="7550.5"/>
    <n v="0"/>
    <n v="17691.82"/>
    <n v="16036.51"/>
    <n v="25168.73"/>
    <n v="8559.6"/>
    <n v="626594850.33999527"/>
    <n v="62659.485033999525"/>
  </r>
  <r>
    <s v="MEM5637"/>
    <x v="3"/>
    <x v="0"/>
    <n v="46"/>
    <x v="1"/>
    <x v="4"/>
    <x v="3"/>
    <x v="1"/>
    <n v="24"/>
    <n v="2.84"/>
    <x v="1"/>
    <x v="0"/>
    <n v="1618.03"/>
    <n v="3067.42"/>
    <n v="7270.61"/>
    <n v="0"/>
    <n v="4472.96"/>
    <n v="6964.92"/>
    <n v="-10351.530000000001"/>
    <n v="21789.41"/>
    <n v="626594850.33999527"/>
    <n v="62659.485033999525"/>
  </r>
  <r>
    <s v="MEM5638"/>
    <x v="4"/>
    <x v="0"/>
    <n v="43"/>
    <x v="1"/>
    <x v="6"/>
    <x v="1"/>
    <x v="2"/>
    <n v="18"/>
    <n v="1.88"/>
    <x v="1"/>
    <x v="0"/>
    <n v="7863.62"/>
    <n v="2301.06"/>
    <n v="252.27"/>
    <n v="0"/>
    <n v="10104.18"/>
    <n v="23963.55"/>
    <n v="5807.5"/>
    <n v="28260.23"/>
    <n v="626594850.33999527"/>
    <n v="62659.485033999525"/>
  </r>
  <r>
    <s v="MEM5639"/>
    <x v="9"/>
    <x v="1"/>
    <n v="66"/>
    <x v="0"/>
    <x v="0"/>
    <x v="3"/>
    <x v="4"/>
    <n v="31"/>
    <n v="2.68"/>
    <x v="0"/>
    <x v="0"/>
    <n v="2277.69"/>
    <n v="872.48"/>
    <n v="5415.34"/>
    <n v="0"/>
    <n v="5678.85"/>
    <n v="10519.88"/>
    <n v="10638.03"/>
    <n v="5560.7"/>
    <n v="626594850.33999527"/>
    <n v="62659.485033999525"/>
  </r>
  <r>
    <s v="MEM5640"/>
    <x v="0"/>
    <x v="0"/>
    <n v="61"/>
    <x v="0"/>
    <x v="1"/>
    <x v="0"/>
    <x v="0"/>
    <n v="34"/>
    <n v="2.0499999999999998"/>
    <x v="0"/>
    <x v="0"/>
    <n v="6467.2"/>
    <n v="1353.89"/>
    <n v="5648.6"/>
    <n v="0"/>
    <n v="16836.04"/>
    <n v="23618.68"/>
    <n v="-4611.13"/>
    <n v="45065.85"/>
    <n v="626594850.33999527"/>
    <n v="62659.485033999525"/>
  </r>
  <r>
    <s v="MEM5641"/>
    <x v="5"/>
    <x v="0"/>
    <n v="63"/>
    <x v="0"/>
    <x v="2"/>
    <x v="1"/>
    <x v="5"/>
    <n v="35"/>
    <n v="2.44"/>
    <x v="0"/>
    <x v="0"/>
    <n v="16052.35"/>
    <n v="4722.5600000000004"/>
    <n v="5268.66"/>
    <n v="0"/>
    <n v="37271.980000000003"/>
    <n v="57042.8"/>
    <n v="22525.15"/>
    <n v="71789.63"/>
    <n v="626594850.33999527"/>
    <n v="62659.485033999525"/>
  </r>
  <r>
    <s v="MEM5642"/>
    <x v="8"/>
    <x v="1"/>
    <n v="60"/>
    <x v="0"/>
    <x v="6"/>
    <x v="1"/>
    <x v="4"/>
    <n v="38"/>
    <n v="2.02"/>
    <x v="0"/>
    <x v="0"/>
    <n v="3194.65"/>
    <n v="3705.9"/>
    <n v="7706.88"/>
    <n v="0"/>
    <n v="6819.19"/>
    <n v="5335.49"/>
    <n v="-23544.560000000001"/>
    <n v="35699.24"/>
    <n v="626594850.33999527"/>
    <n v="62659.485033999525"/>
  </r>
  <r>
    <s v="MEM5643"/>
    <x v="9"/>
    <x v="0"/>
    <n v="79"/>
    <x v="0"/>
    <x v="1"/>
    <x v="1"/>
    <x v="5"/>
    <n v="21"/>
    <n v="3.56"/>
    <x v="1"/>
    <x v="0"/>
    <n v="15841.52"/>
    <n v="2310.0500000000002"/>
    <n v="7250.09"/>
    <n v="0"/>
    <n v="38250.620000000003"/>
    <n v="58457.56"/>
    <n v="5120.5"/>
    <n v="91587.68"/>
    <n v="626594850.33999527"/>
    <n v="62659.485033999525"/>
  </r>
  <r>
    <s v="MEM5644"/>
    <x v="6"/>
    <x v="1"/>
    <n v="79"/>
    <x v="0"/>
    <x v="5"/>
    <x v="0"/>
    <x v="0"/>
    <n v="24"/>
    <n v="2.86"/>
    <x v="1"/>
    <x v="0"/>
    <n v="966.36"/>
    <n v="3833.52"/>
    <n v="2934.27"/>
    <n v="0"/>
    <n v="2416.5700000000002"/>
    <n v="1570.92"/>
    <n v="13362.67"/>
    <n v="-9375.18"/>
    <n v="626594850.33999527"/>
    <n v="62659.485033999525"/>
  </r>
  <r>
    <s v="MEM5645"/>
    <x v="6"/>
    <x v="0"/>
    <n v="71"/>
    <x v="0"/>
    <x v="5"/>
    <x v="1"/>
    <x v="1"/>
    <n v="31"/>
    <n v="2.0299999999999998"/>
    <x v="1"/>
    <x v="0"/>
    <n v="19396.14"/>
    <n v="4757.75"/>
    <n v="7042.31"/>
    <n v="0"/>
    <n v="74081.899999999994"/>
    <n v="51033.49"/>
    <n v="10171.370000000001"/>
    <n v="114944.02"/>
    <n v="626594850.33999527"/>
    <n v="62659.485033999525"/>
  </r>
  <r>
    <s v="MEM5646"/>
    <x v="5"/>
    <x v="1"/>
    <n v="23"/>
    <x v="2"/>
    <x v="4"/>
    <x v="1"/>
    <x v="3"/>
    <n v="32"/>
    <n v="2.41"/>
    <x v="1"/>
    <x v="0"/>
    <n v="4187.6099999999997"/>
    <n v="3852.51"/>
    <n v="7027.93"/>
    <n v="0"/>
    <n v="16532.77"/>
    <n v="7665.98"/>
    <n v="11837.04"/>
    <n v="12361.71"/>
    <n v="626594850.33999527"/>
    <n v="62659.485033999525"/>
  </r>
  <r>
    <s v="MEM5647"/>
    <x v="4"/>
    <x v="0"/>
    <n v="29"/>
    <x v="2"/>
    <x v="0"/>
    <x v="0"/>
    <x v="4"/>
    <n v="33"/>
    <n v="2.29"/>
    <x v="1"/>
    <x v="0"/>
    <n v="15707.53"/>
    <n v="3751.61"/>
    <n v="6754.26"/>
    <n v="0"/>
    <n v="77384.67"/>
    <n v="25803.83"/>
    <n v="-27332.67"/>
    <n v="130521.17"/>
    <n v="626594850.33999527"/>
    <n v="62659.485033999525"/>
  </r>
  <r>
    <s v="MEM5648"/>
    <x v="6"/>
    <x v="1"/>
    <n v="71"/>
    <x v="0"/>
    <x v="3"/>
    <x v="1"/>
    <x v="5"/>
    <n v="33"/>
    <n v="1.97"/>
    <x v="1"/>
    <x v="0"/>
    <n v="18912.73"/>
    <n v="2565.77"/>
    <n v="722.75"/>
    <n v="0"/>
    <n v="26977.599999999999"/>
    <n v="63457.11"/>
    <n v="7801.52"/>
    <n v="82633.19"/>
    <n v="626594850.33999527"/>
    <n v="62659.485033999525"/>
  </r>
  <r>
    <s v="MEM5649"/>
    <x v="7"/>
    <x v="0"/>
    <n v="34"/>
    <x v="1"/>
    <x v="0"/>
    <x v="0"/>
    <x v="4"/>
    <n v="31"/>
    <n v="1.89"/>
    <x v="0"/>
    <x v="0"/>
    <n v="13280.05"/>
    <n v="3436.88"/>
    <n v="1508.37"/>
    <n v="0"/>
    <n v="47779.23"/>
    <n v="52170.1"/>
    <n v="-16513.05"/>
    <n v="116462.38"/>
    <n v="626594850.33999527"/>
    <n v="62659.485033999525"/>
  </r>
  <r>
    <s v="MEM5650"/>
    <x v="4"/>
    <x v="0"/>
    <n v="72"/>
    <x v="0"/>
    <x v="1"/>
    <x v="0"/>
    <x v="3"/>
    <n v="34"/>
    <n v="2.77"/>
    <x v="1"/>
    <x v="0"/>
    <n v="7395.05"/>
    <n v="4185.76"/>
    <n v="7738.54"/>
    <n v="0"/>
    <n v="30032.18"/>
    <n v="32200.65"/>
    <n v="-8756.48"/>
    <n v="70989.31"/>
    <n v="626594850.33999527"/>
    <n v="62659.485033999525"/>
  </r>
  <r>
    <s v="MEM5651"/>
    <x v="0"/>
    <x v="1"/>
    <n v="37"/>
    <x v="1"/>
    <x v="3"/>
    <x v="3"/>
    <x v="1"/>
    <n v="24"/>
    <n v="3.35"/>
    <x v="1"/>
    <x v="0"/>
    <n v="7518.44"/>
    <n v="3257.32"/>
    <n v="6404.38"/>
    <n v="0"/>
    <n v="17358.14"/>
    <n v="28122.23"/>
    <n v="-16954.97"/>
    <n v="62435.34"/>
    <n v="626594850.33999527"/>
    <n v="62659.485033999525"/>
  </r>
  <r>
    <s v="MEM5652"/>
    <x v="1"/>
    <x v="0"/>
    <n v="30"/>
    <x v="2"/>
    <x v="0"/>
    <x v="1"/>
    <x v="0"/>
    <n v="32"/>
    <n v="3.39"/>
    <x v="0"/>
    <x v="0"/>
    <n v="1493.45"/>
    <n v="4919.46"/>
    <n v="733.42"/>
    <n v="0"/>
    <n v="1969.28"/>
    <n v="2231.75"/>
    <n v="-22594.26"/>
    <n v="26795.29"/>
    <n v="626594850.33999527"/>
    <n v="62659.485033999525"/>
  </r>
  <r>
    <s v="MEM5653"/>
    <x v="8"/>
    <x v="1"/>
    <n v="54"/>
    <x v="1"/>
    <x v="5"/>
    <x v="0"/>
    <x v="5"/>
    <n v="35"/>
    <n v="2.7"/>
    <x v="1"/>
    <x v="0"/>
    <n v="16402.740000000002"/>
    <n v="2297.44"/>
    <n v="237.24"/>
    <n v="0"/>
    <n v="58705.89"/>
    <n v="58021.23"/>
    <n v="-19109"/>
    <n v="135836.12"/>
    <n v="626594850.33999527"/>
    <n v="62659.485033999525"/>
  </r>
  <r>
    <s v="MEM5654"/>
    <x v="2"/>
    <x v="0"/>
    <n v="72"/>
    <x v="0"/>
    <x v="2"/>
    <x v="1"/>
    <x v="3"/>
    <n v="20"/>
    <n v="2.13"/>
    <x v="0"/>
    <x v="0"/>
    <n v="14861.63"/>
    <n v="2658.15"/>
    <n v="807.24"/>
    <n v="0"/>
    <n v="69919.490000000005"/>
    <n v="19731.3"/>
    <n v="4946.08"/>
    <n v="84704.71"/>
    <n v="626594850.33999527"/>
    <n v="62659.485033999525"/>
  </r>
  <r>
    <s v="MEM5655"/>
    <x v="2"/>
    <x v="0"/>
    <n v="33"/>
    <x v="1"/>
    <x v="6"/>
    <x v="3"/>
    <x v="2"/>
    <n v="24"/>
    <n v="3.35"/>
    <x v="0"/>
    <x v="0"/>
    <n v="3748.5"/>
    <n v="2254.58"/>
    <n v="174.89"/>
    <n v="0"/>
    <n v="17921.46"/>
    <n v="8902.4500000000007"/>
    <n v="27057.5"/>
    <n v="-233.59"/>
    <n v="626594850.33999527"/>
    <n v="62659.485033999525"/>
  </r>
  <r>
    <s v="MEM5656"/>
    <x v="3"/>
    <x v="0"/>
    <n v="60"/>
    <x v="0"/>
    <x v="3"/>
    <x v="0"/>
    <x v="0"/>
    <n v="19"/>
    <n v="2.29"/>
    <x v="1"/>
    <x v="0"/>
    <n v="3542.19"/>
    <n v="1324.68"/>
    <n v="1253.01"/>
    <n v="0"/>
    <n v="13985.37"/>
    <n v="16848.72"/>
    <n v="6260.49"/>
    <n v="24573.599999999999"/>
    <n v="626594850.33999527"/>
    <n v="62659.485033999525"/>
  </r>
  <r>
    <s v="MEM5657"/>
    <x v="2"/>
    <x v="1"/>
    <n v="26"/>
    <x v="2"/>
    <x v="2"/>
    <x v="0"/>
    <x v="2"/>
    <n v="30"/>
    <n v="2.93"/>
    <x v="1"/>
    <x v="0"/>
    <n v="8563.25"/>
    <n v="3259.41"/>
    <n v="2765.42"/>
    <n v="0"/>
    <n v="10977.47"/>
    <n v="41969.84"/>
    <n v="-8324.64"/>
    <n v="61271.95"/>
    <n v="626594850.33999527"/>
    <n v="62659.485033999525"/>
  </r>
  <r>
    <s v="MEM5658"/>
    <x v="0"/>
    <x v="1"/>
    <n v="64"/>
    <x v="0"/>
    <x v="1"/>
    <x v="0"/>
    <x v="4"/>
    <n v="31"/>
    <n v="2.0299999999999998"/>
    <x v="0"/>
    <x v="0"/>
    <n v="16786.75"/>
    <n v="3982.99"/>
    <n v="3995.35"/>
    <n v="0"/>
    <n v="63234.89"/>
    <n v="29818.12"/>
    <n v="-21914.81"/>
    <n v="114967.82"/>
    <n v="626594850.33999527"/>
    <n v="62659.485033999525"/>
  </r>
  <r>
    <s v="MEM5659"/>
    <x v="6"/>
    <x v="1"/>
    <n v="25"/>
    <x v="2"/>
    <x v="1"/>
    <x v="3"/>
    <x v="0"/>
    <n v="28"/>
    <n v="2.44"/>
    <x v="1"/>
    <x v="0"/>
    <n v="14803.14"/>
    <n v="4296.12"/>
    <n v="4002.8"/>
    <n v="0"/>
    <n v="71299.08"/>
    <n v="37711.53"/>
    <n v="18743.88"/>
    <n v="90266.73"/>
    <n v="626594850.33999527"/>
    <n v="62659.485033999525"/>
  </r>
  <r>
    <s v="MEM5660"/>
    <x v="1"/>
    <x v="0"/>
    <n v="24"/>
    <x v="2"/>
    <x v="1"/>
    <x v="0"/>
    <x v="4"/>
    <n v="29"/>
    <n v="3.24"/>
    <x v="1"/>
    <x v="0"/>
    <n v="1002.74"/>
    <n v="2652.76"/>
    <n v="5890.8"/>
    <n v="0"/>
    <n v="2541.7600000000002"/>
    <n v="4739.34"/>
    <n v="-25669.119999999999"/>
    <n v="32950.22"/>
    <n v="626594850.33999527"/>
    <n v="62659.485033999525"/>
  </r>
  <r>
    <s v="MEM5661"/>
    <x v="4"/>
    <x v="0"/>
    <n v="24"/>
    <x v="2"/>
    <x v="5"/>
    <x v="1"/>
    <x v="0"/>
    <n v="35"/>
    <n v="3.45"/>
    <x v="1"/>
    <x v="0"/>
    <n v="8846"/>
    <n v="2103.36"/>
    <n v="4517.95"/>
    <n v="0"/>
    <n v="13183.82"/>
    <n v="11074.03"/>
    <n v="-29441.84"/>
    <n v="53699.69"/>
    <n v="626594850.33999527"/>
    <n v="62659.485033999525"/>
  </r>
  <r>
    <s v="MEM5662"/>
    <x v="9"/>
    <x v="0"/>
    <n v="62"/>
    <x v="0"/>
    <x v="6"/>
    <x v="1"/>
    <x v="1"/>
    <n v="26"/>
    <n v="3.56"/>
    <x v="1"/>
    <x v="0"/>
    <n v="9678.5499999999993"/>
    <n v="3516.16"/>
    <n v="7182.59"/>
    <n v="0"/>
    <n v="34365.99"/>
    <n v="23012.93"/>
    <n v="-15947.86"/>
    <n v="73326.78"/>
    <n v="626594850.33999527"/>
    <n v="62659.485033999525"/>
  </r>
  <r>
    <s v="MEM5663"/>
    <x v="4"/>
    <x v="1"/>
    <n v="34"/>
    <x v="1"/>
    <x v="6"/>
    <x v="3"/>
    <x v="1"/>
    <n v="27"/>
    <n v="2.31"/>
    <x v="0"/>
    <x v="0"/>
    <n v="11351.35"/>
    <n v="2752.37"/>
    <n v="953.27"/>
    <n v="0"/>
    <n v="53596.160000000003"/>
    <n v="47034.09"/>
    <n v="18047.689999999999"/>
    <n v="82582.559999999998"/>
    <n v="626594850.33999527"/>
    <n v="62659.485033999525"/>
  </r>
  <r>
    <s v="MEM5664"/>
    <x v="2"/>
    <x v="1"/>
    <n v="70"/>
    <x v="0"/>
    <x v="0"/>
    <x v="0"/>
    <x v="4"/>
    <n v="30"/>
    <n v="3.62"/>
    <x v="1"/>
    <x v="0"/>
    <n v="13748.42"/>
    <n v="948.44"/>
    <n v="5844.59"/>
    <n v="0"/>
    <n v="61682.46"/>
    <n v="58578.66"/>
    <n v="-9293.77"/>
    <n v="129554.89"/>
    <n v="626594850.33999527"/>
    <n v="62659.485033999525"/>
  </r>
  <r>
    <s v="MEM5665"/>
    <x v="4"/>
    <x v="1"/>
    <n v="28"/>
    <x v="2"/>
    <x v="6"/>
    <x v="2"/>
    <x v="3"/>
    <n v="29"/>
    <n v="1.65"/>
    <x v="0"/>
    <x v="0"/>
    <n v="10810.67"/>
    <n v="3250.97"/>
    <n v="5353.11"/>
    <n v="0"/>
    <n v="18662.27"/>
    <n v="16085.41"/>
    <n v="-26746.07"/>
    <n v="61493.75"/>
    <n v="626594850.33999527"/>
    <n v="62659.485033999525"/>
  </r>
  <r>
    <s v="MEM5666"/>
    <x v="3"/>
    <x v="0"/>
    <n v="73"/>
    <x v="0"/>
    <x v="1"/>
    <x v="1"/>
    <x v="4"/>
    <n v="27"/>
    <n v="2.79"/>
    <x v="0"/>
    <x v="0"/>
    <n v="4997.07"/>
    <n v="1676.14"/>
    <n v="5996.78"/>
    <n v="0"/>
    <n v="22503.75"/>
    <n v="19495.13"/>
    <n v="9214.7900000000009"/>
    <n v="32784.089999999997"/>
    <n v="626594850.33999527"/>
    <n v="62659.485033999525"/>
  </r>
  <r>
    <s v="MEM5667"/>
    <x v="5"/>
    <x v="1"/>
    <n v="33"/>
    <x v="1"/>
    <x v="1"/>
    <x v="0"/>
    <x v="0"/>
    <n v="27"/>
    <n v="2.19"/>
    <x v="1"/>
    <x v="0"/>
    <n v="7673.11"/>
    <n v="1485.06"/>
    <n v="2035.95"/>
    <n v="0"/>
    <n v="37308.43"/>
    <n v="12631.24"/>
    <n v="21341.25"/>
    <n v="28598.42"/>
    <n v="626594850.33999527"/>
    <n v="62659.485033999525"/>
  </r>
  <r>
    <s v="MEM5668"/>
    <x v="4"/>
    <x v="0"/>
    <n v="34"/>
    <x v="1"/>
    <x v="5"/>
    <x v="0"/>
    <x v="4"/>
    <n v="26"/>
    <n v="2.91"/>
    <x v="1"/>
    <x v="0"/>
    <n v="16629.97"/>
    <n v="3643.99"/>
    <n v="3922.3"/>
    <n v="0"/>
    <n v="50953.75"/>
    <n v="52622.94"/>
    <n v="3276.7"/>
    <n v="100299.99"/>
    <n v="626594850.33999527"/>
    <n v="62659.485033999525"/>
  </r>
  <r>
    <s v="MEM5669"/>
    <x v="6"/>
    <x v="1"/>
    <n v="30"/>
    <x v="2"/>
    <x v="4"/>
    <x v="0"/>
    <x v="5"/>
    <n v="22"/>
    <n v="2.36"/>
    <x v="1"/>
    <x v="0"/>
    <n v="3493.48"/>
    <n v="3642.65"/>
    <n v="3449.23"/>
    <n v="0"/>
    <n v="11830.95"/>
    <n v="17262.36"/>
    <n v="25750.28"/>
    <n v="3343.03"/>
    <n v="626594850.33999527"/>
    <n v="62659.485033999525"/>
  </r>
  <r>
    <s v="MEM5670"/>
    <x v="9"/>
    <x v="1"/>
    <n v="62"/>
    <x v="0"/>
    <x v="0"/>
    <x v="0"/>
    <x v="0"/>
    <n v="30"/>
    <n v="2.33"/>
    <x v="0"/>
    <x v="0"/>
    <n v="13893.15"/>
    <n v="1925.34"/>
    <n v="3308.42"/>
    <n v="0"/>
    <n v="30843.360000000001"/>
    <n v="38620.17"/>
    <n v="6148.19"/>
    <n v="63315.34"/>
    <n v="626594850.33999527"/>
    <n v="62659.485033999525"/>
  </r>
  <r>
    <s v="MEM5671"/>
    <x v="2"/>
    <x v="0"/>
    <n v="70"/>
    <x v="0"/>
    <x v="1"/>
    <x v="0"/>
    <x v="2"/>
    <n v="41"/>
    <n v="1.63"/>
    <x v="1"/>
    <x v="0"/>
    <n v="8942.83"/>
    <n v="2043.75"/>
    <n v="4397.01"/>
    <n v="0"/>
    <n v="28630.98"/>
    <n v="25079.9"/>
    <n v="26683.35"/>
    <n v="27027.53"/>
    <n v="626594850.33999527"/>
    <n v="62659.485033999525"/>
  </r>
  <r>
    <s v="MEM5672"/>
    <x v="7"/>
    <x v="1"/>
    <n v="60"/>
    <x v="0"/>
    <x v="1"/>
    <x v="3"/>
    <x v="3"/>
    <n v="27"/>
    <n v="2.36"/>
    <x v="1"/>
    <x v="0"/>
    <n v="6542.82"/>
    <n v="4962.08"/>
    <n v="4664.79"/>
    <n v="0"/>
    <n v="25000.87"/>
    <n v="8868.51"/>
    <n v="-25158.240000000002"/>
    <n v="59027.62"/>
    <n v="626594850.33999527"/>
    <n v="62659.485033999525"/>
  </r>
  <r>
    <s v="MEM5673"/>
    <x v="0"/>
    <x v="0"/>
    <n v="23"/>
    <x v="2"/>
    <x v="2"/>
    <x v="1"/>
    <x v="3"/>
    <n v="31"/>
    <n v="2.13"/>
    <x v="1"/>
    <x v="0"/>
    <n v="12447.07"/>
    <n v="2761.31"/>
    <n v="635.30999999999995"/>
    <n v="0"/>
    <n v="43607.82"/>
    <n v="46698.32"/>
    <n v="-24474.52"/>
    <n v="114780.66"/>
    <n v="626594850.33999527"/>
    <n v="62659.485033999525"/>
  </r>
  <r>
    <s v="MEM5674"/>
    <x v="4"/>
    <x v="1"/>
    <n v="59"/>
    <x v="0"/>
    <x v="1"/>
    <x v="0"/>
    <x v="0"/>
    <n v="31"/>
    <n v="2.81"/>
    <x v="1"/>
    <x v="0"/>
    <n v="7747.28"/>
    <n v="2684.5"/>
    <n v="1843.84"/>
    <n v="0"/>
    <n v="19425.66"/>
    <n v="11666.92"/>
    <n v="13495.3"/>
    <n v="17597.28"/>
    <n v="626594850.33999527"/>
    <n v="62659.485033999525"/>
  </r>
  <r>
    <s v="MEM5675"/>
    <x v="5"/>
    <x v="1"/>
    <n v="80"/>
    <x v="0"/>
    <x v="3"/>
    <x v="2"/>
    <x v="0"/>
    <n v="25"/>
    <n v="1.02"/>
    <x v="0"/>
    <x v="0"/>
    <n v="14328.33"/>
    <n v="4930.67"/>
    <n v="5220.47"/>
    <n v="0"/>
    <n v="46882.45"/>
    <n v="24695.51"/>
    <n v="-7965.2"/>
    <n v="79543.16"/>
    <n v="626594850.33999527"/>
    <n v="62659.485033999525"/>
  </r>
  <r>
    <s v="MEM5676"/>
    <x v="4"/>
    <x v="0"/>
    <n v="57"/>
    <x v="0"/>
    <x v="0"/>
    <x v="2"/>
    <x v="2"/>
    <n v="27"/>
    <n v="2.3199999999999998"/>
    <x v="1"/>
    <x v="0"/>
    <n v="1149.31"/>
    <n v="4462.8999999999996"/>
    <n v="2877.57"/>
    <n v="0"/>
    <n v="1818.15"/>
    <n v="3762.37"/>
    <n v="21336.639999999999"/>
    <n v="-15756.12"/>
    <n v="626594850.33999527"/>
    <n v="62659.485033999525"/>
  </r>
  <r>
    <s v="MEM5677"/>
    <x v="8"/>
    <x v="0"/>
    <n v="66"/>
    <x v="0"/>
    <x v="3"/>
    <x v="0"/>
    <x v="1"/>
    <n v="31"/>
    <n v="2.5099999999999998"/>
    <x v="0"/>
    <x v="0"/>
    <n v="1624.29"/>
    <n v="1428.48"/>
    <n v="6948.83"/>
    <n v="0"/>
    <n v="5320.22"/>
    <n v="6814.4"/>
    <n v="9257.2000000000007"/>
    <n v="2877.42"/>
    <n v="626594850.33999527"/>
    <n v="62659.485033999525"/>
  </r>
  <r>
    <s v="MEM5678"/>
    <x v="4"/>
    <x v="1"/>
    <n v="37"/>
    <x v="1"/>
    <x v="1"/>
    <x v="0"/>
    <x v="3"/>
    <n v="33"/>
    <n v="2.9"/>
    <x v="1"/>
    <x v="0"/>
    <n v="2601.39"/>
    <n v="1385.13"/>
    <n v="1080.33"/>
    <n v="0"/>
    <n v="6838.91"/>
    <n v="3563.89"/>
    <n v="22769.63"/>
    <n v="-12366.83"/>
    <n v="626594850.33999527"/>
    <n v="62659.485033999525"/>
  </r>
  <r>
    <s v="MEM5679"/>
    <x v="5"/>
    <x v="0"/>
    <n v="62"/>
    <x v="0"/>
    <x v="3"/>
    <x v="0"/>
    <x v="3"/>
    <n v="24"/>
    <n v="2.5499999999999998"/>
    <x v="1"/>
    <x v="0"/>
    <n v="9219.34"/>
    <n v="3516.22"/>
    <n v="2028.68"/>
    <n v="0"/>
    <n v="46009.42"/>
    <n v="21838.75"/>
    <n v="-28976.560000000001"/>
    <n v="96824.73"/>
    <n v="626594850.33999527"/>
    <n v="62659.485033999525"/>
  </r>
  <r>
    <s v="MEM5680"/>
    <x v="9"/>
    <x v="0"/>
    <n v="26"/>
    <x v="2"/>
    <x v="1"/>
    <x v="1"/>
    <x v="0"/>
    <n v="34"/>
    <n v="2.54"/>
    <x v="1"/>
    <x v="0"/>
    <n v="6282.4"/>
    <n v="2113.62"/>
    <n v="6618.49"/>
    <n v="0"/>
    <n v="11972.2"/>
    <n v="10475.709999999999"/>
    <n v="-15849.8"/>
    <n v="38297.71"/>
    <n v="626594850.33999527"/>
    <n v="62659.485033999525"/>
  </r>
  <r>
    <s v="MEM5681"/>
    <x v="2"/>
    <x v="1"/>
    <n v="55"/>
    <x v="1"/>
    <x v="3"/>
    <x v="1"/>
    <x v="1"/>
    <n v="31"/>
    <n v="2.74"/>
    <x v="1"/>
    <x v="0"/>
    <n v="8829.0499999999993"/>
    <n v="844.28"/>
    <n v="2490.06"/>
    <n v="0"/>
    <n v="27821.96"/>
    <n v="16261.46"/>
    <n v="24983.54"/>
    <n v="19099.88"/>
    <n v="626594850.33999527"/>
    <n v="62659.485033999525"/>
  </r>
  <r>
    <s v="MEM5682"/>
    <x v="6"/>
    <x v="1"/>
    <n v="69"/>
    <x v="0"/>
    <x v="6"/>
    <x v="1"/>
    <x v="4"/>
    <n v="20"/>
    <n v="1.61"/>
    <x v="0"/>
    <x v="0"/>
    <n v="4416.1899999999996"/>
    <n v="3033.38"/>
    <n v="6409.05"/>
    <n v="0"/>
    <n v="11270.66"/>
    <n v="16471.09"/>
    <n v="17758.3"/>
    <n v="9983.4500000000007"/>
    <n v="626594850.33999527"/>
    <n v="62659.485033999525"/>
  </r>
  <r>
    <s v="MEM5683"/>
    <x v="7"/>
    <x v="1"/>
    <n v="38"/>
    <x v="1"/>
    <x v="6"/>
    <x v="0"/>
    <x v="4"/>
    <n v="24"/>
    <n v="2.73"/>
    <x v="1"/>
    <x v="0"/>
    <n v="18212"/>
    <n v="331.92"/>
    <n v="3624.48"/>
    <n v="0"/>
    <n v="77070.17"/>
    <n v="49105.07"/>
    <n v="-2814.09"/>
    <n v="128989.33"/>
    <n v="626594850.33999527"/>
    <n v="62659.485033999525"/>
  </r>
  <r>
    <s v="MEM5684"/>
    <x v="6"/>
    <x v="1"/>
    <n v="33"/>
    <x v="1"/>
    <x v="4"/>
    <x v="1"/>
    <x v="3"/>
    <n v="24"/>
    <n v="2.88"/>
    <x v="1"/>
    <x v="0"/>
    <n v="9993.19"/>
    <n v="2513.44"/>
    <n v="121.4"/>
    <n v="0"/>
    <n v="34244.879999999997"/>
    <n v="30157.8"/>
    <n v="1826.44"/>
    <n v="62576.24"/>
    <n v="626594850.33999527"/>
    <n v="62659.485033999525"/>
  </r>
  <r>
    <s v="MEM5685"/>
    <x v="8"/>
    <x v="0"/>
    <n v="68"/>
    <x v="0"/>
    <x v="1"/>
    <x v="0"/>
    <x v="3"/>
    <n v="32"/>
    <n v="2.4700000000000002"/>
    <x v="0"/>
    <x v="0"/>
    <n v="5445.91"/>
    <n v="2605.25"/>
    <n v="3502.28"/>
    <n v="0"/>
    <n v="25862.080000000002"/>
    <n v="20372.34"/>
    <n v="2960.65"/>
    <n v="43273.77"/>
    <n v="626594850.33999527"/>
    <n v="62659.485033999525"/>
  </r>
  <r>
    <s v="MEM5686"/>
    <x v="3"/>
    <x v="0"/>
    <n v="42"/>
    <x v="1"/>
    <x v="3"/>
    <x v="2"/>
    <x v="2"/>
    <n v="25"/>
    <n v="3.68"/>
    <x v="1"/>
    <x v="0"/>
    <n v="11861.09"/>
    <n v="2704.11"/>
    <n v="7912.44"/>
    <n v="0"/>
    <n v="45731.67"/>
    <n v="18725.34"/>
    <n v="-19723.46"/>
    <n v="84180.47"/>
    <n v="626594850.33999527"/>
    <n v="62659.485033999525"/>
  </r>
  <r>
    <s v="MEM5687"/>
    <x v="2"/>
    <x v="0"/>
    <n v="47"/>
    <x v="1"/>
    <x v="3"/>
    <x v="3"/>
    <x v="0"/>
    <n v="21"/>
    <n v="1.96"/>
    <x v="1"/>
    <x v="0"/>
    <n v="15699.09"/>
    <n v="720.72"/>
    <n v="1352.21"/>
    <n v="0"/>
    <n v="40285.25"/>
    <n v="27078.3"/>
    <n v="-28569.94"/>
    <n v="95933.49"/>
    <n v="626594850.33999527"/>
    <n v="62659.485033999525"/>
  </r>
  <r>
    <s v="MEM5688"/>
    <x v="9"/>
    <x v="1"/>
    <n v="31"/>
    <x v="1"/>
    <x v="3"/>
    <x v="0"/>
    <x v="2"/>
    <n v="33"/>
    <n v="2.38"/>
    <x v="0"/>
    <x v="0"/>
    <n v="2038.87"/>
    <n v="671.3"/>
    <n v="4607.29"/>
    <n v="0"/>
    <n v="5338.87"/>
    <n v="5141.2700000000004"/>
    <n v="22255.24"/>
    <n v="-11775.1"/>
    <n v="626594850.33999527"/>
    <n v="62659.485033999525"/>
  </r>
  <r>
    <s v="MEM5689"/>
    <x v="8"/>
    <x v="0"/>
    <n v="65"/>
    <x v="0"/>
    <x v="0"/>
    <x v="1"/>
    <x v="5"/>
    <n v="32"/>
    <n v="2.2400000000000002"/>
    <x v="1"/>
    <x v="0"/>
    <n v="5811.27"/>
    <n v="1896.33"/>
    <n v="2197"/>
    <n v="0"/>
    <n v="26090.85"/>
    <n v="19486.990000000002"/>
    <n v="-14342.88"/>
    <n v="59920.72"/>
    <n v="626594850.33999527"/>
    <n v="62659.485033999525"/>
  </r>
  <r>
    <s v="MEM5690"/>
    <x v="1"/>
    <x v="1"/>
    <n v="75"/>
    <x v="0"/>
    <x v="1"/>
    <x v="1"/>
    <x v="4"/>
    <n v="32"/>
    <n v="2.93"/>
    <x v="1"/>
    <x v="0"/>
    <n v="16896.29"/>
    <n v="2296.3200000000002"/>
    <n v="3504.89"/>
    <n v="0"/>
    <n v="69047.009999999995"/>
    <n v="82358.33"/>
    <n v="19910.36"/>
    <n v="131494.98000000001"/>
    <n v="626594850.33999527"/>
    <n v="62659.485033999525"/>
  </r>
  <r>
    <s v="MEM5691"/>
    <x v="3"/>
    <x v="0"/>
    <n v="39"/>
    <x v="1"/>
    <x v="3"/>
    <x v="2"/>
    <x v="2"/>
    <n v="23"/>
    <n v="1.32"/>
    <x v="1"/>
    <x v="0"/>
    <n v="13019.64"/>
    <n v="1815.4"/>
    <n v="4847.74"/>
    <n v="0"/>
    <n v="60212.45"/>
    <n v="35508.589999999997"/>
    <n v="-27452.26"/>
    <n v="123173.3"/>
    <n v="626594850.33999527"/>
    <n v="62659.485033999525"/>
  </r>
  <r>
    <s v="MEM5692"/>
    <x v="6"/>
    <x v="1"/>
    <n v="30"/>
    <x v="2"/>
    <x v="6"/>
    <x v="0"/>
    <x v="2"/>
    <n v="31"/>
    <n v="3.31"/>
    <x v="1"/>
    <x v="0"/>
    <n v="7983.26"/>
    <n v="3725.65"/>
    <n v="5565.85"/>
    <n v="0"/>
    <n v="11469.54"/>
    <n v="22912.66"/>
    <n v="23864.85"/>
    <n v="10517.35"/>
    <n v="626594850.33999527"/>
    <n v="62659.485033999525"/>
  </r>
  <r>
    <s v="MEM5693"/>
    <x v="3"/>
    <x v="0"/>
    <n v="25"/>
    <x v="2"/>
    <x v="1"/>
    <x v="3"/>
    <x v="3"/>
    <n v="41"/>
    <n v="2.83"/>
    <x v="1"/>
    <x v="0"/>
    <n v="14419.87"/>
    <n v="4639.24"/>
    <n v="2900.8"/>
    <n v="0"/>
    <n v="67072.66"/>
    <n v="41607.160000000003"/>
    <n v="2392.44"/>
    <n v="106287.38"/>
    <n v="626594850.33999527"/>
    <n v="62659.485033999525"/>
  </r>
  <r>
    <s v="MEM5694"/>
    <x v="4"/>
    <x v="0"/>
    <n v="56"/>
    <x v="0"/>
    <x v="2"/>
    <x v="1"/>
    <x v="1"/>
    <n v="27"/>
    <n v="3.09"/>
    <x v="1"/>
    <x v="0"/>
    <n v="13889.88"/>
    <n v="4738.5600000000004"/>
    <n v="1076.74"/>
    <n v="0"/>
    <n v="34792.03"/>
    <n v="35822.32"/>
    <n v="20120.759999999998"/>
    <n v="50493.59"/>
    <n v="626594850.33999527"/>
    <n v="62659.485033999525"/>
  </r>
  <r>
    <s v="MEM5695"/>
    <x v="3"/>
    <x v="1"/>
    <n v="47"/>
    <x v="1"/>
    <x v="5"/>
    <x v="3"/>
    <x v="0"/>
    <n v="39"/>
    <n v="3.25"/>
    <x v="0"/>
    <x v="0"/>
    <n v="2754.95"/>
    <n v="1084.99"/>
    <n v="5880.48"/>
    <n v="0"/>
    <n v="5061.3500000000004"/>
    <n v="4032.23"/>
    <n v="-5562.63"/>
    <n v="14656.21"/>
    <n v="626594850.33999527"/>
    <n v="62659.485033999525"/>
  </r>
  <r>
    <s v="MEM5696"/>
    <x v="4"/>
    <x v="0"/>
    <n v="36"/>
    <x v="1"/>
    <x v="0"/>
    <x v="3"/>
    <x v="1"/>
    <n v="32"/>
    <n v="3.11"/>
    <x v="1"/>
    <x v="0"/>
    <n v="2445.36"/>
    <n v="3780.76"/>
    <n v="1427.13"/>
    <n v="0"/>
    <n v="3202.61"/>
    <n v="8783.3799999999992"/>
    <n v="-27453.35"/>
    <n v="39439.339999999997"/>
    <n v="626594850.33999527"/>
    <n v="62659.485033999525"/>
  </r>
  <r>
    <s v="MEM5697"/>
    <x v="2"/>
    <x v="0"/>
    <n v="77"/>
    <x v="0"/>
    <x v="6"/>
    <x v="0"/>
    <x v="1"/>
    <n v="38"/>
    <n v="3.1"/>
    <x v="0"/>
    <x v="0"/>
    <n v="19136.43"/>
    <n v="4662.3999999999996"/>
    <n v="3881.26"/>
    <n v="0"/>
    <n v="34935.480000000003"/>
    <n v="28969.84"/>
    <n v="-9282.8700000000008"/>
    <n v="73188.19"/>
    <n v="626594850.33999527"/>
    <n v="62659.485033999525"/>
  </r>
  <r>
    <s v="MEM5698"/>
    <x v="8"/>
    <x v="1"/>
    <n v="22"/>
    <x v="2"/>
    <x v="3"/>
    <x v="1"/>
    <x v="4"/>
    <n v="34"/>
    <n v="2.68"/>
    <x v="0"/>
    <x v="0"/>
    <n v="12331.97"/>
    <n v="1226.06"/>
    <n v="3462.68"/>
    <n v="0"/>
    <n v="52951.5"/>
    <n v="41180.959999999999"/>
    <n v="19422.189999999999"/>
    <n v="74710.27"/>
    <n v="626594850.33999527"/>
    <n v="62659.485033999525"/>
  </r>
  <r>
    <s v="MEM5699"/>
    <x v="1"/>
    <x v="0"/>
    <n v="38"/>
    <x v="1"/>
    <x v="3"/>
    <x v="2"/>
    <x v="4"/>
    <n v="20"/>
    <n v="3.52"/>
    <x v="1"/>
    <x v="0"/>
    <n v="17681.560000000001"/>
    <n v="3816.64"/>
    <n v="386.94"/>
    <n v="0"/>
    <n v="35735.82"/>
    <n v="41299.19"/>
    <n v="-6345.43"/>
    <n v="83380.44"/>
    <n v="626594850.33999527"/>
    <n v="62659.485033999525"/>
  </r>
  <r>
    <s v="MEM5700"/>
    <x v="0"/>
    <x v="1"/>
    <n v="76"/>
    <x v="0"/>
    <x v="6"/>
    <x v="0"/>
    <x v="1"/>
    <n v="24"/>
    <n v="1.48"/>
    <x v="1"/>
    <x v="0"/>
    <n v="12919.9"/>
    <n v="4548.17"/>
    <n v="3257.05"/>
    <n v="0"/>
    <n v="19296.080000000002"/>
    <n v="19533.8"/>
    <n v="-7965.61"/>
    <n v="46795.49"/>
    <n v="626594850.33999527"/>
    <n v="62659.485033999525"/>
  </r>
  <r>
    <s v="MEM5701"/>
    <x v="5"/>
    <x v="1"/>
    <n v="52"/>
    <x v="1"/>
    <x v="5"/>
    <x v="2"/>
    <x v="3"/>
    <n v="29"/>
    <n v="3.19"/>
    <x v="0"/>
    <x v="0"/>
    <n v="10763.93"/>
    <n v="2973.28"/>
    <n v="471.31"/>
    <n v="0"/>
    <n v="52174.34"/>
    <n v="26146.93"/>
    <n v="17124.98"/>
    <n v="61196.29"/>
    <n v="626594850.33999527"/>
    <n v="62659.485033999525"/>
  </r>
  <r>
    <s v="MEM5702"/>
    <x v="2"/>
    <x v="1"/>
    <n v="32"/>
    <x v="1"/>
    <x v="2"/>
    <x v="1"/>
    <x v="3"/>
    <n v="31"/>
    <n v="3.69"/>
    <x v="1"/>
    <x v="0"/>
    <n v="6730.49"/>
    <n v="3603.5"/>
    <n v="6676.01"/>
    <n v="0"/>
    <n v="25755.26"/>
    <n v="16947.57"/>
    <n v="-22231.94"/>
    <n v="64934.77"/>
    <n v="626594850.33999527"/>
    <n v="62659.485033999525"/>
  </r>
  <r>
    <s v="MEM5703"/>
    <x v="0"/>
    <x v="1"/>
    <n v="29"/>
    <x v="2"/>
    <x v="3"/>
    <x v="1"/>
    <x v="3"/>
    <n v="35"/>
    <n v="3.14"/>
    <x v="0"/>
    <x v="0"/>
    <n v="7137.97"/>
    <n v="4294.2700000000004"/>
    <n v="4453.5"/>
    <n v="0"/>
    <n v="27849.1"/>
    <n v="31331.41"/>
    <n v="18033.849999999999"/>
    <n v="41146.660000000003"/>
    <n v="626594850.33999527"/>
    <n v="62659.485033999525"/>
  </r>
  <r>
    <s v="MEM5704"/>
    <x v="1"/>
    <x v="1"/>
    <n v="53"/>
    <x v="1"/>
    <x v="3"/>
    <x v="3"/>
    <x v="2"/>
    <n v="42"/>
    <n v="3.06"/>
    <x v="0"/>
    <x v="0"/>
    <n v="3211.3"/>
    <n v="3447"/>
    <n v="3836.21"/>
    <n v="0"/>
    <n v="8796.93"/>
    <n v="14140.47"/>
    <n v="22768.54"/>
    <n v="168.86"/>
    <n v="626594850.33999527"/>
    <n v="62659.485033999525"/>
  </r>
  <r>
    <s v="MEM5705"/>
    <x v="1"/>
    <x v="0"/>
    <n v="51"/>
    <x v="1"/>
    <x v="1"/>
    <x v="2"/>
    <x v="2"/>
    <n v="28"/>
    <n v="2.73"/>
    <x v="1"/>
    <x v="0"/>
    <n v="15533.07"/>
    <n v="853.43"/>
    <n v="2268.11"/>
    <n v="0"/>
    <n v="23078.49"/>
    <n v="62170.31"/>
    <n v="1071.3900000000001"/>
    <n v="84177.41"/>
    <n v="626594850.33999527"/>
    <n v="62659.485033999525"/>
  </r>
  <r>
    <s v="MEM5706"/>
    <x v="1"/>
    <x v="1"/>
    <n v="71"/>
    <x v="0"/>
    <x v="2"/>
    <x v="0"/>
    <x v="0"/>
    <n v="22"/>
    <n v="1.45"/>
    <x v="0"/>
    <x v="0"/>
    <n v="803.38"/>
    <n v="4125.6499999999996"/>
    <n v="1247.1199999999999"/>
    <n v="0"/>
    <n v="3188.35"/>
    <n v="2472.1"/>
    <n v="-1930.08"/>
    <n v="7590.53"/>
    <n v="626594850.33999527"/>
    <n v="62659.485033999525"/>
  </r>
  <r>
    <s v="MEM5707"/>
    <x v="7"/>
    <x v="1"/>
    <n v="28"/>
    <x v="2"/>
    <x v="5"/>
    <x v="2"/>
    <x v="3"/>
    <n v="27"/>
    <n v="2.25"/>
    <x v="1"/>
    <x v="0"/>
    <n v="7597.38"/>
    <n v="1666.09"/>
    <n v="3929.13"/>
    <n v="0"/>
    <n v="30285.27"/>
    <n v="37557.96"/>
    <n v="21445.86"/>
    <n v="46397.37"/>
    <n v="626594850.33999527"/>
    <n v="62659.485033999525"/>
  </r>
  <r>
    <s v="MEM5708"/>
    <x v="0"/>
    <x v="0"/>
    <n v="66"/>
    <x v="0"/>
    <x v="5"/>
    <x v="3"/>
    <x v="4"/>
    <n v="25"/>
    <n v="2.5299999999999998"/>
    <x v="0"/>
    <x v="0"/>
    <n v="9812.7900000000009"/>
    <n v="1124.54"/>
    <n v="1830.09"/>
    <n v="0"/>
    <n v="40789.480000000003"/>
    <n v="37924.93"/>
    <n v="-19674.38"/>
    <n v="98388.79"/>
    <n v="626594850.33999527"/>
    <n v="62659.485033999525"/>
  </r>
  <r>
    <s v="MEM5709"/>
    <x v="9"/>
    <x v="0"/>
    <n v="77"/>
    <x v="0"/>
    <x v="6"/>
    <x v="2"/>
    <x v="1"/>
    <n v="22"/>
    <n v="2.56"/>
    <x v="1"/>
    <x v="0"/>
    <n v="18582.11"/>
    <n v="340.34"/>
    <n v="1046.55"/>
    <n v="0"/>
    <n v="66946.38"/>
    <n v="47832.71"/>
    <n v="-24245.89"/>
    <n v="139024.98000000001"/>
    <n v="626594850.33999527"/>
    <n v="62659.485033999525"/>
  </r>
  <r>
    <s v="MEM5710"/>
    <x v="1"/>
    <x v="0"/>
    <n v="53"/>
    <x v="1"/>
    <x v="0"/>
    <x v="0"/>
    <x v="4"/>
    <n v="45"/>
    <n v="2.23"/>
    <x v="0"/>
    <x v="0"/>
    <n v="18824.57"/>
    <n v="1628.32"/>
    <n v="5423.68"/>
    <n v="0"/>
    <n v="42242.55"/>
    <n v="50076.56"/>
    <n v="18224.650000000001"/>
    <n v="74094.460000000006"/>
    <n v="626594850.33999527"/>
    <n v="62659.485033999525"/>
  </r>
  <r>
    <s v="MEM5711"/>
    <x v="0"/>
    <x v="0"/>
    <n v="27"/>
    <x v="2"/>
    <x v="3"/>
    <x v="2"/>
    <x v="2"/>
    <n v="30"/>
    <n v="1.42"/>
    <x v="1"/>
    <x v="0"/>
    <n v="15546.73"/>
    <n v="4414.2700000000004"/>
    <n v="7764.29"/>
    <n v="0"/>
    <n v="22575.599999999999"/>
    <n v="20769.240000000002"/>
    <n v="-5258.67"/>
    <n v="48603.51"/>
    <n v="626594850.33999527"/>
    <n v="62659.485033999525"/>
  </r>
  <r>
    <s v="MEM5712"/>
    <x v="4"/>
    <x v="0"/>
    <n v="79"/>
    <x v="0"/>
    <x v="2"/>
    <x v="1"/>
    <x v="2"/>
    <n v="34"/>
    <n v="3.38"/>
    <x v="0"/>
    <x v="0"/>
    <n v="11703.44"/>
    <n v="1635.68"/>
    <n v="1494.88"/>
    <n v="0"/>
    <n v="22998.2"/>
    <n v="29279.91"/>
    <n v="-23903.57"/>
    <n v="76181.679999999993"/>
    <n v="626594850.33999527"/>
    <n v="62659.485033999525"/>
  </r>
  <r>
    <s v="MEM5713"/>
    <x v="6"/>
    <x v="1"/>
    <n v="24"/>
    <x v="2"/>
    <x v="0"/>
    <x v="1"/>
    <x v="2"/>
    <n v="27"/>
    <n v="3.39"/>
    <x v="1"/>
    <x v="0"/>
    <n v="18104.009999999998"/>
    <n v="1031.04"/>
    <n v="6555.92"/>
    <n v="0"/>
    <n v="60234.99"/>
    <n v="73162.78"/>
    <n v="23312.93"/>
    <n v="110084.84"/>
    <n v="626594850.33999527"/>
    <n v="62659.485033999525"/>
  </r>
  <r>
    <s v="MEM5714"/>
    <x v="7"/>
    <x v="1"/>
    <n v="67"/>
    <x v="0"/>
    <x v="5"/>
    <x v="3"/>
    <x v="5"/>
    <n v="20"/>
    <n v="2.6"/>
    <x v="1"/>
    <x v="0"/>
    <n v="5091.47"/>
    <n v="2577.21"/>
    <n v="6702.85"/>
    <n v="0"/>
    <n v="16244.78"/>
    <n v="20312.18"/>
    <n v="7974.78"/>
    <n v="28582.18"/>
    <n v="626594850.33999527"/>
    <n v="62659.485033999525"/>
  </r>
  <r>
    <s v="MEM5715"/>
    <x v="9"/>
    <x v="0"/>
    <n v="59"/>
    <x v="0"/>
    <x v="6"/>
    <x v="0"/>
    <x v="5"/>
    <n v="39"/>
    <n v="3.41"/>
    <x v="1"/>
    <x v="0"/>
    <n v="6855.05"/>
    <n v="1577.45"/>
    <n v="1506.39"/>
    <n v="0"/>
    <n v="17597.68"/>
    <n v="31668.3"/>
    <n v="1474.52"/>
    <n v="47791.46"/>
    <n v="626594850.33999527"/>
    <n v="62659.485033999525"/>
  </r>
  <r>
    <s v="MEM5716"/>
    <x v="2"/>
    <x v="1"/>
    <n v="53"/>
    <x v="1"/>
    <x v="1"/>
    <x v="0"/>
    <x v="2"/>
    <n v="21"/>
    <n v="1.95"/>
    <x v="1"/>
    <x v="0"/>
    <n v="14534.87"/>
    <n v="2171.5100000000002"/>
    <n v="6280.71"/>
    <n v="0"/>
    <n v="26300.79"/>
    <n v="60660.04"/>
    <n v="-14017.35"/>
    <n v="100978.18"/>
    <n v="626594850.33999527"/>
    <n v="62659.485033999525"/>
  </r>
  <r>
    <s v="MEM5717"/>
    <x v="1"/>
    <x v="1"/>
    <n v="42"/>
    <x v="1"/>
    <x v="0"/>
    <x v="1"/>
    <x v="2"/>
    <n v="35"/>
    <n v="1.67"/>
    <x v="0"/>
    <x v="0"/>
    <n v="10030.969999999999"/>
    <n v="2000.8"/>
    <n v="7992.25"/>
    <n v="0"/>
    <n v="23167.65"/>
    <n v="42006.98"/>
    <n v="-6155.31"/>
    <n v="71329.94"/>
    <n v="626594850.33999527"/>
    <n v="62659.485033999525"/>
  </r>
  <r>
    <s v="MEM5718"/>
    <x v="8"/>
    <x v="0"/>
    <n v="41"/>
    <x v="1"/>
    <x v="5"/>
    <x v="0"/>
    <x v="5"/>
    <n v="28"/>
    <n v="0.96"/>
    <x v="1"/>
    <x v="0"/>
    <n v="1839.64"/>
    <n v="1925.59"/>
    <n v="4383.2700000000004"/>
    <n v="0"/>
    <n v="8454.49"/>
    <n v="3706.03"/>
    <n v="-18219.07"/>
    <n v="30379.59"/>
    <n v="626594850.33999527"/>
    <n v="62659.485033999525"/>
  </r>
  <r>
    <s v="MEM5719"/>
    <x v="4"/>
    <x v="0"/>
    <n v="60"/>
    <x v="0"/>
    <x v="5"/>
    <x v="0"/>
    <x v="1"/>
    <n v="28"/>
    <n v="1.77"/>
    <x v="0"/>
    <x v="0"/>
    <n v="4746.91"/>
    <n v="4141.04"/>
    <n v="4810.96"/>
    <n v="0"/>
    <n v="18245.400000000001"/>
    <n v="12752.51"/>
    <n v="5787.54"/>
    <n v="25210.37"/>
    <n v="626594850.33999527"/>
    <n v="62659.485033999525"/>
  </r>
  <r>
    <s v="MEM5720"/>
    <x v="6"/>
    <x v="1"/>
    <n v="40"/>
    <x v="1"/>
    <x v="0"/>
    <x v="0"/>
    <x v="1"/>
    <n v="30"/>
    <n v="2.73"/>
    <x v="0"/>
    <x v="0"/>
    <n v="14119.54"/>
    <n v="4410.8900000000003"/>
    <n v="3072.28"/>
    <n v="0"/>
    <n v="33933.230000000003"/>
    <n v="27467.34"/>
    <n v="-19596.95"/>
    <n v="80997.52"/>
    <n v="626594850.33999527"/>
    <n v="62659.485033999525"/>
  </r>
  <r>
    <s v="MEM5721"/>
    <x v="1"/>
    <x v="1"/>
    <n v="78"/>
    <x v="0"/>
    <x v="3"/>
    <x v="3"/>
    <x v="5"/>
    <n v="39"/>
    <n v="2.87"/>
    <x v="1"/>
    <x v="0"/>
    <n v="2970.95"/>
    <n v="4365.74"/>
    <n v="2412.0700000000002"/>
    <n v="0"/>
    <n v="6454.4"/>
    <n v="13845.66"/>
    <n v="-23879.85"/>
    <n v="44179.91"/>
    <n v="626594850.33999527"/>
    <n v="62659.485033999525"/>
  </r>
  <r>
    <s v="MEM5722"/>
    <x v="9"/>
    <x v="0"/>
    <n v="27"/>
    <x v="2"/>
    <x v="3"/>
    <x v="3"/>
    <x v="5"/>
    <n v="28"/>
    <n v="2.4700000000000002"/>
    <x v="1"/>
    <x v="0"/>
    <n v="19260.43"/>
    <n v="2514.62"/>
    <n v="433.49"/>
    <n v="0"/>
    <n v="30417.63"/>
    <n v="60955.28"/>
    <n v="-18294.509999999998"/>
    <n v="109667.42"/>
    <n v="626594850.33999527"/>
    <n v="62659.485033999525"/>
  </r>
  <r>
    <s v="MEM5723"/>
    <x v="1"/>
    <x v="0"/>
    <n v="29"/>
    <x v="2"/>
    <x v="6"/>
    <x v="3"/>
    <x v="2"/>
    <n v="27"/>
    <n v="3.49"/>
    <x v="1"/>
    <x v="0"/>
    <n v="13143.46"/>
    <n v="1321.4"/>
    <n v="261.16000000000003"/>
    <n v="0"/>
    <n v="44192.52"/>
    <n v="56725.77"/>
    <n v="-28730.69"/>
    <n v="129648.98"/>
    <n v="626594850.33999527"/>
    <n v="62659.485033999525"/>
  </r>
  <r>
    <s v="MEM5724"/>
    <x v="2"/>
    <x v="1"/>
    <n v="66"/>
    <x v="0"/>
    <x v="1"/>
    <x v="1"/>
    <x v="0"/>
    <n v="29"/>
    <n v="2.78"/>
    <x v="1"/>
    <x v="0"/>
    <n v="831.89"/>
    <n v="2372.91"/>
    <n v="7709.97"/>
    <n v="0"/>
    <n v="1702.61"/>
    <n v="3610.79"/>
    <n v="-27728.39"/>
    <n v="33041.79"/>
    <n v="626594850.33999527"/>
    <n v="62659.485033999525"/>
  </r>
  <r>
    <s v="MEM5725"/>
    <x v="8"/>
    <x v="0"/>
    <n v="21"/>
    <x v="2"/>
    <x v="4"/>
    <x v="0"/>
    <x v="1"/>
    <n v="30"/>
    <n v="2.39"/>
    <x v="1"/>
    <x v="0"/>
    <n v="5173.04"/>
    <n v="400.47"/>
    <n v="3019.24"/>
    <n v="0"/>
    <n v="20147.060000000001"/>
    <n v="14459.21"/>
    <n v="27395.27"/>
    <n v="7211"/>
    <n v="626594850.33999527"/>
    <n v="62659.485033999525"/>
  </r>
  <r>
    <s v="MEM5726"/>
    <x v="4"/>
    <x v="0"/>
    <n v="54"/>
    <x v="1"/>
    <x v="4"/>
    <x v="1"/>
    <x v="5"/>
    <n v="31"/>
    <n v="3.14"/>
    <x v="1"/>
    <x v="0"/>
    <n v="10848.08"/>
    <n v="1197.55"/>
    <n v="4540.3999999999996"/>
    <n v="0"/>
    <n v="29230.03"/>
    <n v="26886.52"/>
    <n v="-25192.59"/>
    <n v="81309.14"/>
    <n v="626594850.33999527"/>
    <n v="62659.485033999525"/>
  </r>
  <r>
    <s v="MEM5727"/>
    <x v="8"/>
    <x v="0"/>
    <n v="43"/>
    <x v="1"/>
    <x v="4"/>
    <x v="1"/>
    <x v="4"/>
    <n v="18"/>
    <n v="2.12"/>
    <x v="1"/>
    <x v="0"/>
    <n v="707.08"/>
    <n v="610.03"/>
    <n v="7423.63"/>
    <n v="0"/>
    <n v="1023.83"/>
    <n v="1641.17"/>
    <n v="21375.279999999999"/>
    <n v="-18710.28"/>
    <n v="626594850.33999527"/>
    <n v="62659.485033999525"/>
  </r>
  <r>
    <s v="MEM5728"/>
    <x v="7"/>
    <x v="0"/>
    <n v="46"/>
    <x v="1"/>
    <x v="1"/>
    <x v="1"/>
    <x v="4"/>
    <n v="28"/>
    <n v="3.35"/>
    <x v="1"/>
    <x v="0"/>
    <n v="17913.169999999998"/>
    <n v="2712.21"/>
    <n v="7815.38"/>
    <n v="0"/>
    <n v="58388.3"/>
    <n v="22817.13"/>
    <n v="2646.4"/>
    <n v="78559.03"/>
    <n v="626594850.33999527"/>
    <n v="62659.485033999525"/>
  </r>
  <r>
    <s v="MEM5729"/>
    <x v="7"/>
    <x v="0"/>
    <n v="77"/>
    <x v="0"/>
    <x v="1"/>
    <x v="0"/>
    <x v="0"/>
    <n v="35"/>
    <n v="1.88"/>
    <x v="0"/>
    <x v="0"/>
    <n v="13446.03"/>
    <n v="3068.28"/>
    <n v="2664.61"/>
    <n v="0"/>
    <n v="61667.54"/>
    <n v="39960.76"/>
    <n v="8743.86"/>
    <n v="92884.44"/>
    <n v="626594850.33999527"/>
    <n v="62659.485033999525"/>
  </r>
  <r>
    <s v="MEM5730"/>
    <x v="7"/>
    <x v="1"/>
    <n v="51"/>
    <x v="1"/>
    <x v="6"/>
    <x v="3"/>
    <x v="2"/>
    <n v="22"/>
    <n v="3.33"/>
    <x v="1"/>
    <x v="0"/>
    <n v="12998.53"/>
    <n v="4357.58"/>
    <n v="1555.49"/>
    <n v="0"/>
    <n v="20848.73"/>
    <n v="25595.89"/>
    <n v="-23144.77"/>
    <n v="69589.39"/>
    <n v="626594850.33999527"/>
    <n v="62659.485033999525"/>
  </r>
  <r>
    <s v="MEM5731"/>
    <x v="3"/>
    <x v="1"/>
    <n v="62"/>
    <x v="0"/>
    <x v="1"/>
    <x v="3"/>
    <x v="0"/>
    <n v="30"/>
    <n v="3.2"/>
    <x v="1"/>
    <x v="0"/>
    <n v="16668.45"/>
    <n v="791.17"/>
    <n v="2359.61"/>
    <n v="0"/>
    <n v="72158.06"/>
    <n v="45373.56"/>
    <n v="26078.65"/>
    <n v="91452.97"/>
    <n v="626594850.33999527"/>
    <n v="62659.485033999525"/>
  </r>
  <r>
    <s v="MEM5732"/>
    <x v="1"/>
    <x v="1"/>
    <n v="31"/>
    <x v="1"/>
    <x v="0"/>
    <x v="1"/>
    <x v="3"/>
    <n v="26"/>
    <n v="1.35"/>
    <x v="0"/>
    <x v="0"/>
    <n v="1866.77"/>
    <n v="724.09"/>
    <n v="4994.32"/>
    <n v="0"/>
    <n v="7162.81"/>
    <n v="7295.24"/>
    <n v="-17365.560000000001"/>
    <n v="31823.61"/>
    <n v="626594850.33999527"/>
    <n v="62659.485033999525"/>
  </r>
  <r>
    <s v="MEM5733"/>
    <x v="1"/>
    <x v="0"/>
    <n v="49"/>
    <x v="1"/>
    <x v="3"/>
    <x v="0"/>
    <x v="0"/>
    <n v="26"/>
    <n v="3.16"/>
    <x v="1"/>
    <x v="0"/>
    <n v="2631.43"/>
    <n v="854.78"/>
    <n v="906.51"/>
    <n v="0"/>
    <n v="12085.87"/>
    <n v="10289.620000000001"/>
    <n v="20938.2"/>
    <n v="1437.29"/>
    <n v="626594850.33999527"/>
    <n v="62659.485033999525"/>
  </r>
  <r>
    <s v="MEM5734"/>
    <x v="4"/>
    <x v="0"/>
    <n v="71"/>
    <x v="0"/>
    <x v="1"/>
    <x v="0"/>
    <x v="4"/>
    <n v="33"/>
    <n v="1.65"/>
    <x v="0"/>
    <x v="0"/>
    <n v="14979.97"/>
    <n v="1759.19"/>
    <n v="351.31"/>
    <n v="0"/>
    <n v="40352.25"/>
    <n v="64269.919999999998"/>
    <n v="-18887.16"/>
    <n v="123509.33"/>
    <n v="626594850.33999527"/>
    <n v="62659.485033999525"/>
  </r>
  <r>
    <s v="MEM5735"/>
    <x v="4"/>
    <x v="1"/>
    <n v="61"/>
    <x v="0"/>
    <x v="3"/>
    <x v="3"/>
    <x v="2"/>
    <n v="23"/>
    <n v="1.96"/>
    <x v="1"/>
    <x v="0"/>
    <n v="18442.59"/>
    <n v="826.99"/>
    <n v="2432.48"/>
    <n v="0"/>
    <n v="91055.3"/>
    <n v="66094.75"/>
    <n v="-24805.119999999999"/>
    <n v="181955.17"/>
    <n v="626594850.33999527"/>
    <n v="62659.485033999525"/>
  </r>
  <r>
    <s v="MEM5736"/>
    <x v="5"/>
    <x v="0"/>
    <n v="75"/>
    <x v="0"/>
    <x v="3"/>
    <x v="1"/>
    <x v="4"/>
    <n v="36"/>
    <n v="2.87"/>
    <x v="0"/>
    <x v="0"/>
    <n v="9704.18"/>
    <n v="3287.23"/>
    <n v="349.14"/>
    <n v="0"/>
    <n v="19601.18"/>
    <n v="30761.7"/>
    <n v="-1367.69"/>
    <n v="51730.57"/>
    <n v="626594850.33999527"/>
    <n v="62659.485033999525"/>
  </r>
  <r>
    <s v="MEM5737"/>
    <x v="8"/>
    <x v="0"/>
    <n v="62"/>
    <x v="0"/>
    <x v="0"/>
    <x v="0"/>
    <x v="5"/>
    <n v="18"/>
    <n v="1.87"/>
    <x v="0"/>
    <x v="0"/>
    <n v="19070.73"/>
    <n v="520.33000000000004"/>
    <n v="3100.01"/>
    <n v="0"/>
    <n v="30221.86"/>
    <n v="83179.87"/>
    <n v="5222.43"/>
    <n v="108179.3"/>
    <n v="626594850.33999527"/>
    <n v="62659.485033999525"/>
  </r>
  <r>
    <s v="MEM5738"/>
    <x v="9"/>
    <x v="0"/>
    <n v="36"/>
    <x v="1"/>
    <x v="5"/>
    <x v="1"/>
    <x v="4"/>
    <n v="23"/>
    <n v="3.33"/>
    <x v="0"/>
    <x v="0"/>
    <n v="8944.35"/>
    <n v="631.84"/>
    <n v="7358.69"/>
    <n v="0"/>
    <n v="42936.3"/>
    <n v="36634.239999999998"/>
    <n v="29381.77"/>
    <n v="50188.77"/>
    <n v="626594850.33999527"/>
    <n v="62659.485033999525"/>
  </r>
  <r>
    <s v="MEM5739"/>
    <x v="1"/>
    <x v="1"/>
    <n v="71"/>
    <x v="0"/>
    <x v="4"/>
    <x v="3"/>
    <x v="0"/>
    <n v="41"/>
    <n v="2.72"/>
    <x v="1"/>
    <x v="0"/>
    <n v="2656.06"/>
    <n v="1852.06"/>
    <n v="1804.22"/>
    <n v="0"/>
    <n v="5012.07"/>
    <n v="4240.4799999999996"/>
    <n v="-17155.34"/>
    <n v="26407.89"/>
    <n v="626594850.33999527"/>
    <n v="62659.485033999525"/>
  </r>
  <r>
    <s v="MEM5740"/>
    <x v="6"/>
    <x v="1"/>
    <n v="45"/>
    <x v="1"/>
    <x v="4"/>
    <x v="3"/>
    <x v="2"/>
    <n v="28"/>
    <n v="3.63"/>
    <x v="0"/>
    <x v="0"/>
    <n v="6440.43"/>
    <n v="3401.37"/>
    <n v="3426.69"/>
    <n v="0"/>
    <n v="13762.97"/>
    <n v="10222.33"/>
    <n v="-13814.87"/>
    <n v="37800.17"/>
    <n v="626594850.33999527"/>
    <n v="62659.485033999525"/>
  </r>
  <r>
    <s v="MEM5741"/>
    <x v="1"/>
    <x v="0"/>
    <n v="32"/>
    <x v="1"/>
    <x v="5"/>
    <x v="0"/>
    <x v="3"/>
    <n v="40"/>
    <n v="2.79"/>
    <x v="0"/>
    <x v="0"/>
    <n v="19668.669999999998"/>
    <n v="2827.72"/>
    <n v="7871.46"/>
    <n v="0"/>
    <n v="31607.23"/>
    <n v="31008.81"/>
    <n v="27130.74"/>
    <n v="35485.300000000003"/>
    <n v="626594850.33999527"/>
    <n v="62659.485033999525"/>
  </r>
  <r>
    <s v="MEM5742"/>
    <x v="1"/>
    <x v="1"/>
    <n v="35"/>
    <x v="1"/>
    <x v="5"/>
    <x v="0"/>
    <x v="4"/>
    <n v="39"/>
    <n v="2.19"/>
    <x v="0"/>
    <x v="0"/>
    <n v="6121.03"/>
    <n v="1616.26"/>
    <n v="5023.8500000000004"/>
    <n v="0"/>
    <n v="20436.240000000002"/>
    <n v="22852.62"/>
    <n v="-16916.689999999999"/>
    <n v="60205.55"/>
    <n v="626594850.33999527"/>
    <n v="62659.485033999525"/>
  </r>
  <r>
    <s v="MEM5743"/>
    <x v="7"/>
    <x v="1"/>
    <n v="60"/>
    <x v="0"/>
    <x v="4"/>
    <x v="1"/>
    <x v="0"/>
    <n v="24"/>
    <n v="2.02"/>
    <x v="1"/>
    <x v="0"/>
    <n v="13051.88"/>
    <n v="4724.6400000000003"/>
    <n v="4188.8100000000004"/>
    <n v="0"/>
    <n v="43232.480000000003"/>
    <n v="24259.82"/>
    <n v="-12496.56"/>
    <n v="79988.86"/>
    <n v="626594850.33999527"/>
    <n v="62659.485033999525"/>
  </r>
  <r>
    <s v="MEM5744"/>
    <x v="0"/>
    <x v="1"/>
    <n v="33"/>
    <x v="1"/>
    <x v="0"/>
    <x v="1"/>
    <x v="3"/>
    <n v="27"/>
    <n v="1.93"/>
    <x v="1"/>
    <x v="0"/>
    <n v="16030.24"/>
    <n v="4284.7700000000004"/>
    <n v="7057.62"/>
    <n v="0"/>
    <n v="47433.2"/>
    <n v="31588.48"/>
    <n v="27258.77"/>
    <n v="51762.91"/>
    <n v="626594850.33999527"/>
    <n v="62659.485033999525"/>
  </r>
  <r>
    <s v="MEM5745"/>
    <x v="2"/>
    <x v="1"/>
    <n v="77"/>
    <x v="0"/>
    <x v="4"/>
    <x v="3"/>
    <x v="5"/>
    <n v="24"/>
    <n v="2.96"/>
    <x v="1"/>
    <x v="0"/>
    <n v="12172.02"/>
    <n v="2579.4499999999998"/>
    <n v="4984.3"/>
    <n v="0"/>
    <n v="48826.59"/>
    <n v="23363.02"/>
    <n v="-28745.25"/>
    <n v="100934.86"/>
    <n v="626594850.33999527"/>
    <n v="62659.485033999525"/>
  </r>
  <r>
    <s v="MEM5746"/>
    <x v="1"/>
    <x v="1"/>
    <n v="80"/>
    <x v="0"/>
    <x v="3"/>
    <x v="0"/>
    <x v="0"/>
    <n v="20"/>
    <n v="3.07"/>
    <x v="1"/>
    <x v="0"/>
    <n v="14395.78"/>
    <n v="4803.93"/>
    <n v="7308.87"/>
    <n v="0"/>
    <n v="22942.11"/>
    <n v="59088.94"/>
    <n v="8055.47"/>
    <n v="73975.58"/>
    <n v="626594850.33999527"/>
    <n v="62659.485033999525"/>
  </r>
  <r>
    <s v="MEM5747"/>
    <x v="4"/>
    <x v="1"/>
    <n v="39"/>
    <x v="1"/>
    <x v="3"/>
    <x v="0"/>
    <x v="2"/>
    <n v="28"/>
    <n v="3.54"/>
    <x v="0"/>
    <x v="0"/>
    <n v="16793.509999999998"/>
    <n v="4230.1899999999996"/>
    <n v="2478.48"/>
    <n v="0"/>
    <n v="58545.39"/>
    <n v="70508.320000000007"/>
    <n v="-17471.53"/>
    <n v="146525.24"/>
    <n v="626594850.33999527"/>
    <n v="62659.485033999525"/>
  </r>
  <r>
    <s v="MEM5748"/>
    <x v="2"/>
    <x v="1"/>
    <n v="57"/>
    <x v="0"/>
    <x v="2"/>
    <x v="0"/>
    <x v="0"/>
    <n v="32"/>
    <n v="2.78"/>
    <x v="0"/>
    <x v="0"/>
    <n v="14468.67"/>
    <n v="3671.83"/>
    <n v="3646.47"/>
    <n v="0"/>
    <n v="28345.200000000001"/>
    <n v="26200.11"/>
    <n v="-1678.67"/>
    <n v="56223.98"/>
    <n v="626594850.33999527"/>
    <n v="62659.485033999525"/>
  </r>
  <r>
    <s v="MEM5749"/>
    <x v="9"/>
    <x v="0"/>
    <n v="43"/>
    <x v="1"/>
    <x v="2"/>
    <x v="2"/>
    <x v="2"/>
    <n v="34"/>
    <n v="1.96"/>
    <x v="0"/>
    <x v="0"/>
    <n v="18705.57"/>
    <n v="4652.6000000000004"/>
    <n v="471.51"/>
    <n v="0"/>
    <n v="57196.9"/>
    <n v="25925.26"/>
    <n v="15507.6"/>
    <n v="67614.559999999998"/>
    <n v="626594850.33999527"/>
    <n v="62659.485033999525"/>
  </r>
  <r>
    <s v="MEM5750"/>
    <x v="3"/>
    <x v="1"/>
    <n v="36"/>
    <x v="1"/>
    <x v="5"/>
    <x v="0"/>
    <x v="1"/>
    <n v="27"/>
    <n v="3.15"/>
    <x v="0"/>
    <x v="0"/>
    <n v="2271.09"/>
    <n v="3846.48"/>
    <n v="6657.57"/>
    <n v="0"/>
    <n v="5607.52"/>
    <n v="5547.02"/>
    <n v="406.11"/>
    <n v="10748.43"/>
    <n v="626594850.33999527"/>
    <n v="62659.485033999525"/>
  </r>
  <r>
    <s v="MEM5751"/>
    <x v="8"/>
    <x v="0"/>
    <n v="61"/>
    <x v="0"/>
    <x v="2"/>
    <x v="0"/>
    <x v="3"/>
    <n v="30"/>
    <n v="2.2599999999999998"/>
    <x v="1"/>
    <x v="0"/>
    <n v="6346.85"/>
    <n v="1446.25"/>
    <n v="7858.31"/>
    <n v="0"/>
    <n v="16857.169999999998"/>
    <n v="16237.08"/>
    <n v="27680.37"/>
    <n v="5413.88"/>
    <n v="626594850.33999527"/>
    <n v="62659.485033999525"/>
  </r>
  <r>
    <s v="MEM5752"/>
    <x v="9"/>
    <x v="1"/>
    <n v="53"/>
    <x v="1"/>
    <x v="6"/>
    <x v="3"/>
    <x v="1"/>
    <n v="25"/>
    <n v="1.7"/>
    <x v="1"/>
    <x v="0"/>
    <n v="5496.8"/>
    <n v="4638.6499999999996"/>
    <n v="5829.25"/>
    <n v="0"/>
    <n v="22815.02"/>
    <n v="24808.97"/>
    <n v="13652.64"/>
    <n v="33971.35"/>
    <n v="626594850.33999527"/>
    <n v="62659.485033999525"/>
  </r>
  <r>
    <s v="MEM5753"/>
    <x v="5"/>
    <x v="1"/>
    <n v="74"/>
    <x v="0"/>
    <x v="4"/>
    <x v="3"/>
    <x v="0"/>
    <n v="36"/>
    <n v="2.0099999999999998"/>
    <x v="1"/>
    <x v="0"/>
    <n v="3382.05"/>
    <n v="4133.28"/>
    <n v="1633.43"/>
    <n v="0"/>
    <n v="16508.37"/>
    <n v="8329.9699999999993"/>
    <n v="8081.23"/>
    <n v="16757.11"/>
    <n v="626594850.33999527"/>
    <n v="62659.485033999525"/>
  </r>
  <r>
    <s v="MEM5754"/>
    <x v="5"/>
    <x v="1"/>
    <n v="21"/>
    <x v="2"/>
    <x v="1"/>
    <x v="3"/>
    <x v="4"/>
    <n v="37"/>
    <n v="2.4700000000000002"/>
    <x v="0"/>
    <x v="0"/>
    <n v="9750.5"/>
    <n v="3936.93"/>
    <n v="231.36"/>
    <n v="0"/>
    <n v="36740.5"/>
    <n v="15658.71"/>
    <n v="-10669.88"/>
    <n v="63069.09"/>
    <n v="626594850.33999527"/>
    <n v="62659.485033999525"/>
  </r>
  <r>
    <s v="MEM5755"/>
    <x v="3"/>
    <x v="0"/>
    <n v="66"/>
    <x v="0"/>
    <x v="3"/>
    <x v="3"/>
    <x v="5"/>
    <n v="31"/>
    <n v="2.33"/>
    <x v="1"/>
    <x v="0"/>
    <n v="15693.95"/>
    <n v="1059.27"/>
    <n v="861.24"/>
    <n v="0"/>
    <n v="47686.81"/>
    <n v="38551.870000000003"/>
    <n v="4810.09"/>
    <n v="81428.59"/>
    <n v="626594850.33999527"/>
    <n v="62659.485033999525"/>
  </r>
  <r>
    <s v="MEM5756"/>
    <x v="7"/>
    <x v="0"/>
    <n v="25"/>
    <x v="2"/>
    <x v="6"/>
    <x v="1"/>
    <x v="2"/>
    <n v="30"/>
    <n v="2.79"/>
    <x v="1"/>
    <x v="0"/>
    <n v="15520.57"/>
    <n v="3071.17"/>
    <n v="2939.13"/>
    <n v="0"/>
    <n v="51016.05"/>
    <n v="39940.68"/>
    <n v="-8742.98"/>
    <n v="99699.71"/>
    <n v="626594850.33999527"/>
    <n v="62659.485033999525"/>
  </r>
  <r>
    <s v="MEM5757"/>
    <x v="3"/>
    <x v="0"/>
    <n v="45"/>
    <x v="1"/>
    <x v="4"/>
    <x v="0"/>
    <x v="1"/>
    <n v="29"/>
    <n v="2.09"/>
    <x v="0"/>
    <x v="0"/>
    <n v="17862.849999999999"/>
    <n v="4255.88"/>
    <n v="1553.23"/>
    <n v="0"/>
    <n v="87154.48"/>
    <n v="63142.69"/>
    <n v="27244.12"/>
    <n v="123053.05"/>
    <n v="626594850.33999527"/>
    <n v="62659.485033999525"/>
  </r>
  <r>
    <s v="MEM5758"/>
    <x v="6"/>
    <x v="0"/>
    <n v="43"/>
    <x v="1"/>
    <x v="6"/>
    <x v="1"/>
    <x v="5"/>
    <n v="25"/>
    <n v="3"/>
    <x v="1"/>
    <x v="0"/>
    <n v="13189.78"/>
    <n v="518.03"/>
    <n v="7049.47"/>
    <n v="0"/>
    <n v="31808.12"/>
    <n v="51819.85"/>
    <n v="-8491.84"/>
    <n v="92119.81"/>
    <n v="626594850.33999527"/>
    <n v="62659.485033999525"/>
  </r>
  <r>
    <s v="MEM5759"/>
    <x v="6"/>
    <x v="0"/>
    <n v="79"/>
    <x v="0"/>
    <x v="2"/>
    <x v="2"/>
    <x v="4"/>
    <n v="27"/>
    <n v="2.08"/>
    <x v="0"/>
    <x v="0"/>
    <n v="14029.88"/>
    <n v="1583.69"/>
    <n v="6197.32"/>
    <n v="0"/>
    <n v="49564.61"/>
    <n v="60150.16"/>
    <n v="22078.95"/>
    <n v="87635.82"/>
    <n v="626594850.33999527"/>
    <n v="62659.485033999525"/>
  </r>
  <r>
    <s v="MEM5760"/>
    <x v="7"/>
    <x v="0"/>
    <n v="75"/>
    <x v="0"/>
    <x v="2"/>
    <x v="3"/>
    <x v="1"/>
    <n v="22"/>
    <n v="1.7"/>
    <x v="1"/>
    <x v="0"/>
    <n v="11967.66"/>
    <n v="1747.35"/>
    <n v="3142.46"/>
    <n v="0"/>
    <n v="21802.95"/>
    <n v="28900.6"/>
    <n v="139.44999999999999"/>
    <n v="50564.1"/>
    <n v="626594850.33999527"/>
    <n v="62659.485033999525"/>
  </r>
  <r>
    <s v="MEM5761"/>
    <x v="3"/>
    <x v="1"/>
    <n v="72"/>
    <x v="0"/>
    <x v="1"/>
    <x v="1"/>
    <x v="2"/>
    <n v="38"/>
    <n v="3.28"/>
    <x v="1"/>
    <x v="0"/>
    <n v="19619.63"/>
    <n v="3739.85"/>
    <n v="7219.61"/>
    <n v="0"/>
    <n v="67340.509999999995"/>
    <n v="60996.84"/>
    <n v="-15353.4"/>
    <n v="143690.75"/>
    <n v="626594850.33999527"/>
    <n v="62659.485033999525"/>
  </r>
  <r>
    <s v="MEM5762"/>
    <x v="3"/>
    <x v="0"/>
    <n v="44"/>
    <x v="1"/>
    <x v="2"/>
    <x v="0"/>
    <x v="3"/>
    <n v="29"/>
    <n v="2.82"/>
    <x v="0"/>
    <x v="0"/>
    <n v="17125.52"/>
    <n v="3759.3"/>
    <n v="1169.1500000000001"/>
    <n v="0"/>
    <n v="66887.679999999993"/>
    <n v="77889.27"/>
    <n v="29259.58"/>
    <n v="115517.37"/>
    <n v="626594850.33999527"/>
    <n v="62659.485033999525"/>
  </r>
  <r>
    <s v="MEM5763"/>
    <x v="2"/>
    <x v="0"/>
    <n v="46"/>
    <x v="1"/>
    <x v="3"/>
    <x v="0"/>
    <x v="1"/>
    <n v="27"/>
    <n v="3.61"/>
    <x v="0"/>
    <x v="0"/>
    <n v="2610.0500000000002"/>
    <n v="2705.82"/>
    <n v="5582.43"/>
    <n v="0"/>
    <n v="12770.58"/>
    <n v="5861.25"/>
    <n v="3134.3"/>
    <n v="15497.53"/>
    <n v="626594850.33999527"/>
    <n v="62659.485033999525"/>
  </r>
  <r>
    <s v="MEM5764"/>
    <x v="3"/>
    <x v="0"/>
    <n v="64"/>
    <x v="0"/>
    <x v="2"/>
    <x v="0"/>
    <x v="0"/>
    <n v="32"/>
    <n v="1.76"/>
    <x v="1"/>
    <x v="0"/>
    <n v="6686.96"/>
    <n v="2170.6999999999998"/>
    <n v="5526.78"/>
    <n v="0"/>
    <n v="22376.21"/>
    <n v="32773.39"/>
    <n v="15113.52"/>
    <n v="40036.080000000002"/>
    <n v="626594850.33999527"/>
    <n v="62659.485033999525"/>
  </r>
  <r>
    <s v="MEM5765"/>
    <x v="7"/>
    <x v="1"/>
    <n v="34"/>
    <x v="1"/>
    <x v="0"/>
    <x v="0"/>
    <x v="3"/>
    <n v="34"/>
    <n v="1.92"/>
    <x v="0"/>
    <x v="0"/>
    <n v="12139.02"/>
    <n v="2113.4499999999998"/>
    <n v="2375.5"/>
    <n v="0"/>
    <n v="15783.47"/>
    <n v="18107.21"/>
    <n v="-17608.150000000001"/>
    <n v="51498.83"/>
    <n v="626594850.33999527"/>
    <n v="62659.485033999525"/>
  </r>
  <r>
    <s v="MEM5766"/>
    <x v="8"/>
    <x v="0"/>
    <n v="72"/>
    <x v="0"/>
    <x v="6"/>
    <x v="0"/>
    <x v="0"/>
    <n v="31"/>
    <n v="1.98"/>
    <x v="1"/>
    <x v="0"/>
    <n v="9382.59"/>
    <n v="1817.99"/>
    <n v="5737.29"/>
    <n v="0"/>
    <n v="17518.810000000001"/>
    <n v="35101.620000000003"/>
    <n v="-27316.45"/>
    <n v="79936.88"/>
    <n v="626594850.33999527"/>
    <n v="62659.485033999525"/>
  </r>
  <r>
    <s v="MEM5767"/>
    <x v="8"/>
    <x v="1"/>
    <n v="29"/>
    <x v="2"/>
    <x v="6"/>
    <x v="1"/>
    <x v="1"/>
    <n v="29"/>
    <n v="2.99"/>
    <x v="0"/>
    <x v="0"/>
    <n v="9612.66"/>
    <n v="3078.14"/>
    <n v="3526.97"/>
    <n v="0"/>
    <n v="42215.24"/>
    <n v="30493.7"/>
    <n v="-18610.48"/>
    <n v="91319.42"/>
    <n v="626594850.33999527"/>
    <n v="62659.485033999525"/>
  </r>
  <r>
    <s v="MEM5768"/>
    <x v="5"/>
    <x v="0"/>
    <n v="58"/>
    <x v="0"/>
    <x v="6"/>
    <x v="1"/>
    <x v="5"/>
    <n v="37"/>
    <n v="2.41"/>
    <x v="0"/>
    <x v="0"/>
    <n v="10313.17"/>
    <n v="4387.25"/>
    <n v="6249.67"/>
    <n v="0"/>
    <n v="38669.64"/>
    <n v="22351.73"/>
    <n v="-3474.51"/>
    <n v="64495.88"/>
    <n v="626594850.33999527"/>
    <n v="62659.485033999525"/>
  </r>
  <r>
    <s v="MEM5769"/>
    <x v="9"/>
    <x v="0"/>
    <n v="33"/>
    <x v="1"/>
    <x v="5"/>
    <x v="2"/>
    <x v="5"/>
    <n v="28"/>
    <n v="2.5499999999999998"/>
    <x v="0"/>
    <x v="0"/>
    <n v="13952.66"/>
    <n v="941.2"/>
    <n v="1859.81"/>
    <n v="0"/>
    <n v="40015.39"/>
    <n v="32464.05"/>
    <n v="11774.63"/>
    <n v="60704.81"/>
    <n v="626594850.33999527"/>
    <n v="62659.485033999525"/>
  </r>
  <r>
    <s v="MEM5770"/>
    <x v="9"/>
    <x v="0"/>
    <n v="63"/>
    <x v="0"/>
    <x v="6"/>
    <x v="0"/>
    <x v="5"/>
    <n v="32"/>
    <n v="2.11"/>
    <x v="1"/>
    <x v="0"/>
    <n v="4354.5"/>
    <n v="4184.05"/>
    <n v="1990.1"/>
    <n v="0"/>
    <n v="8597.2999999999993"/>
    <n v="20641.37"/>
    <n v="-19545"/>
    <n v="48783.67"/>
    <n v="626594850.33999527"/>
    <n v="62659.485033999525"/>
  </r>
  <r>
    <s v="MEM5771"/>
    <x v="2"/>
    <x v="1"/>
    <n v="73"/>
    <x v="0"/>
    <x v="5"/>
    <x v="0"/>
    <x v="4"/>
    <n v="15"/>
    <n v="2.5499999999999998"/>
    <x v="0"/>
    <x v="0"/>
    <n v="11545.77"/>
    <n v="1370.01"/>
    <n v="1055.6099999999999"/>
    <n v="0"/>
    <n v="31957.29"/>
    <n v="47196.09"/>
    <n v="-15834.1"/>
    <n v="94987.48"/>
    <n v="626594850.33999527"/>
    <n v="62659.485033999525"/>
  </r>
  <r>
    <s v="MEM5772"/>
    <x v="0"/>
    <x v="0"/>
    <n v="52"/>
    <x v="1"/>
    <x v="4"/>
    <x v="1"/>
    <x v="1"/>
    <n v="28"/>
    <n v="2.73"/>
    <x v="1"/>
    <x v="0"/>
    <n v="8735.7800000000007"/>
    <n v="348.54"/>
    <n v="711.57"/>
    <n v="0"/>
    <n v="41211.14"/>
    <n v="15457.69"/>
    <n v="10453.15"/>
    <n v="46215.68"/>
    <n v="626594850.33999527"/>
    <n v="62659.485033999525"/>
  </r>
  <r>
    <s v="MEM5773"/>
    <x v="0"/>
    <x v="0"/>
    <n v="71"/>
    <x v="0"/>
    <x v="3"/>
    <x v="0"/>
    <x v="2"/>
    <n v="39"/>
    <n v="0.97"/>
    <x v="1"/>
    <x v="0"/>
    <n v="3069.82"/>
    <n v="646.16"/>
    <n v="6212.41"/>
    <n v="0"/>
    <n v="3741.5"/>
    <n v="6443.96"/>
    <n v="25193.7"/>
    <n v="-15008.24"/>
    <n v="626594850.33999527"/>
    <n v="62659.485033999525"/>
  </r>
  <r>
    <s v="MEM5774"/>
    <x v="3"/>
    <x v="1"/>
    <n v="34"/>
    <x v="1"/>
    <x v="2"/>
    <x v="0"/>
    <x v="0"/>
    <n v="34"/>
    <n v="2.2799999999999998"/>
    <x v="1"/>
    <x v="0"/>
    <n v="12649.46"/>
    <n v="422.98"/>
    <n v="53.25"/>
    <n v="0"/>
    <n v="25728.42"/>
    <n v="20454.43"/>
    <n v="-2844.53"/>
    <n v="49027.38"/>
    <n v="626594850.33999527"/>
    <n v="62659.485033999525"/>
  </r>
  <r>
    <s v="MEM5775"/>
    <x v="2"/>
    <x v="1"/>
    <n v="59"/>
    <x v="0"/>
    <x v="0"/>
    <x v="1"/>
    <x v="0"/>
    <n v="33"/>
    <n v="3.07"/>
    <x v="1"/>
    <x v="0"/>
    <n v="13147.12"/>
    <n v="1850.83"/>
    <n v="6818.83"/>
    <n v="0"/>
    <n v="42088.05"/>
    <n v="59902.25"/>
    <n v="-23820.74"/>
    <n v="125811.04"/>
    <n v="626594850.33999527"/>
    <n v="62659.485033999525"/>
  </r>
  <r>
    <s v="MEM5776"/>
    <x v="3"/>
    <x v="1"/>
    <n v="26"/>
    <x v="2"/>
    <x v="4"/>
    <x v="3"/>
    <x v="3"/>
    <n v="26"/>
    <n v="2.7"/>
    <x v="1"/>
    <x v="0"/>
    <n v="6792.93"/>
    <n v="4364.01"/>
    <n v="6610.1"/>
    <n v="0"/>
    <n v="23170.959999999999"/>
    <n v="28157.8"/>
    <n v="-10439.700000000001"/>
    <n v="61768.46"/>
    <n v="626594850.33999527"/>
    <n v="62659.485033999525"/>
  </r>
  <r>
    <s v="MEM5777"/>
    <x v="8"/>
    <x v="1"/>
    <n v="37"/>
    <x v="1"/>
    <x v="5"/>
    <x v="1"/>
    <x v="3"/>
    <n v="30"/>
    <n v="2.7"/>
    <x v="1"/>
    <x v="0"/>
    <n v="4907.0200000000004"/>
    <n v="2884.77"/>
    <n v="977.4"/>
    <n v="0"/>
    <n v="10618.27"/>
    <n v="12972.43"/>
    <n v="-978.9"/>
    <n v="24569.599999999999"/>
    <n v="626594850.33999527"/>
    <n v="62659.485033999525"/>
  </r>
  <r>
    <s v="MEM5778"/>
    <x v="9"/>
    <x v="1"/>
    <n v="24"/>
    <x v="2"/>
    <x v="0"/>
    <x v="0"/>
    <x v="5"/>
    <n v="38"/>
    <n v="3.98"/>
    <x v="1"/>
    <x v="0"/>
    <n v="17732.21"/>
    <n v="1131.9000000000001"/>
    <n v="6385.24"/>
    <n v="0"/>
    <n v="25519.22"/>
    <n v="34232.57"/>
    <n v="-4100.18"/>
    <n v="63851.97"/>
    <n v="626594850.33999527"/>
    <n v="62659.485033999525"/>
  </r>
  <r>
    <s v="MEM5779"/>
    <x v="5"/>
    <x v="1"/>
    <n v="74"/>
    <x v="0"/>
    <x v="6"/>
    <x v="0"/>
    <x v="1"/>
    <n v="27"/>
    <n v="1.7"/>
    <x v="1"/>
    <x v="0"/>
    <n v="14056.04"/>
    <n v="646.09"/>
    <n v="1660.97"/>
    <n v="0"/>
    <n v="34485.379999999997"/>
    <n v="63848.37"/>
    <n v="-22279.53"/>
    <n v="120613.28"/>
    <n v="626594850.33999527"/>
    <n v="62659.485033999525"/>
  </r>
  <r>
    <s v="MEM5780"/>
    <x v="0"/>
    <x v="0"/>
    <n v="47"/>
    <x v="1"/>
    <x v="4"/>
    <x v="3"/>
    <x v="5"/>
    <n v="21"/>
    <n v="1.49"/>
    <x v="1"/>
    <x v="0"/>
    <n v="8795.11"/>
    <n v="4755.99"/>
    <n v="4732.28"/>
    <n v="0"/>
    <n v="11950.78"/>
    <n v="31531.3"/>
    <n v="-12652.71"/>
    <n v="56134.79"/>
    <n v="626594850.33999527"/>
    <n v="62659.485033999525"/>
  </r>
  <r>
    <s v="MEM5781"/>
    <x v="9"/>
    <x v="1"/>
    <n v="30"/>
    <x v="2"/>
    <x v="5"/>
    <x v="0"/>
    <x v="0"/>
    <n v="37"/>
    <n v="2.2599999999999998"/>
    <x v="0"/>
    <x v="0"/>
    <n v="11981.03"/>
    <n v="3898.86"/>
    <n v="3014.12"/>
    <n v="0"/>
    <n v="26005.82"/>
    <n v="30895.96"/>
    <n v="24163.35"/>
    <n v="32738.43"/>
    <n v="626594850.33999527"/>
    <n v="62659.485033999525"/>
  </r>
  <r>
    <s v="MEM5782"/>
    <x v="8"/>
    <x v="0"/>
    <n v="49"/>
    <x v="1"/>
    <x v="0"/>
    <x v="0"/>
    <x v="4"/>
    <n v="17"/>
    <n v="1.52"/>
    <x v="0"/>
    <x v="0"/>
    <n v="12073.27"/>
    <n v="1908.03"/>
    <n v="948.78"/>
    <n v="0"/>
    <n v="49233.22"/>
    <n v="47897.599999999999"/>
    <n v="-19182.740000000002"/>
    <n v="116313.56"/>
    <n v="626594850.33999527"/>
    <n v="62659.485033999525"/>
  </r>
  <r>
    <s v="MEM5783"/>
    <x v="1"/>
    <x v="0"/>
    <n v="27"/>
    <x v="2"/>
    <x v="1"/>
    <x v="1"/>
    <x v="3"/>
    <n v="25"/>
    <n v="3.09"/>
    <x v="1"/>
    <x v="0"/>
    <n v="16403.919999999998"/>
    <n v="1545.05"/>
    <n v="6145.76"/>
    <n v="0"/>
    <n v="69005.919999999998"/>
    <n v="64827.34"/>
    <n v="19622.77"/>
    <n v="114210.49"/>
    <n v="626594850.33999527"/>
    <n v="62659.485033999525"/>
  </r>
  <r>
    <s v="MEM5784"/>
    <x v="0"/>
    <x v="1"/>
    <n v="80"/>
    <x v="0"/>
    <x v="6"/>
    <x v="0"/>
    <x v="2"/>
    <n v="27"/>
    <n v="1.86"/>
    <x v="1"/>
    <x v="0"/>
    <n v="11006.39"/>
    <n v="3605.95"/>
    <n v="3553.39"/>
    <n v="0"/>
    <n v="32037.79"/>
    <n v="23397.46"/>
    <n v="28769.5"/>
    <n v="26665.75"/>
    <n v="626594850.33999527"/>
    <n v="62659.485033999525"/>
  </r>
  <r>
    <s v="MEM5785"/>
    <x v="3"/>
    <x v="1"/>
    <n v="48"/>
    <x v="1"/>
    <x v="1"/>
    <x v="2"/>
    <x v="1"/>
    <n v="30"/>
    <n v="2.81"/>
    <x v="1"/>
    <x v="0"/>
    <n v="16397.060000000001"/>
    <n v="4305.7700000000004"/>
    <n v="2932.49"/>
    <n v="0"/>
    <n v="79228.55"/>
    <n v="24659.51"/>
    <n v="-3169.76"/>
    <n v="107057.82"/>
    <n v="626594850.33999527"/>
    <n v="62659.485033999525"/>
  </r>
  <r>
    <s v="MEM5786"/>
    <x v="1"/>
    <x v="1"/>
    <n v="48"/>
    <x v="1"/>
    <x v="3"/>
    <x v="0"/>
    <x v="1"/>
    <n v="41"/>
    <n v="1.32"/>
    <x v="0"/>
    <x v="0"/>
    <n v="1171.73"/>
    <n v="2892.5"/>
    <n v="2135.89"/>
    <n v="0"/>
    <n v="2502.85"/>
    <n v="3100.17"/>
    <n v="28219.42"/>
    <n v="-22616.400000000001"/>
    <n v="626594850.33999527"/>
    <n v="62659.485033999525"/>
  </r>
  <r>
    <s v="MEM5787"/>
    <x v="6"/>
    <x v="0"/>
    <n v="31"/>
    <x v="1"/>
    <x v="3"/>
    <x v="0"/>
    <x v="0"/>
    <n v="43"/>
    <n v="2.35"/>
    <x v="0"/>
    <x v="0"/>
    <n v="5329.99"/>
    <n v="1842.06"/>
    <n v="5978.77"/>
    <n v="0"/>
    <n v="17186.310000000001"/>
    <n v="19570.3"/>
    <n v="-29956.29"/>
    <n v="66712.899999999994"/>
    <n v="626594850.33999527"/>
    <n v="62659.485033999525"/>
  </r>
  <r>
    <s v="MEM5788"/>
    <x v="2"/>
    <x v="0"/>
    <n v="43"/>
    <x v="1"/>
    <x v="5"/>
    <x v="1"/>
    <x v="3"/>
    <n v="29"/>
    <n v="3.48"/>
    <x v="1"/>
    <x v="0"/>
    <n v="8284.5400000000009"/>
    <n v="4768.1499999999996"/>
    <n v="1156.8800000000001"/>
    <n v="0"/>
    <n v="21119.1"/>
    <n v="28502.17"/>
    <n v="-4271.09"/>
    <n v="53892.36"/>
    <n v="626594850.33999527"/>
    <n v="62659.485033999525"/>
  </r>
  <r>
    <s v="MEM5789"/>
    <x v="6"/>
    <x v="1"/>
    <n v="44"/>
    <x v="1"/>
    <x v="1"/>
    <x v="1"/>
    <x v="4"/>
    <n v="32"/>
    <n v="2.0499999999999998"/>
    <x v="1"/>
    <x v="0"/>
    <n v="2158.83"/>
    <n v="1416.16"/>
    <n v="180.86"/>
    <n v="0"/>
    <n v="6521.13"/>
    <n v="5083.75"/>
    <n v="25128.1"/>
    <n v="-13523.22"/>
    <n v="626594850.33999527"/>
    <n v="62659.485033999525"/>
  </r>
  <r>
    <s v="MEM5790"/>
    <x v="5"/>
    <x v="0"/>
    <n v="65"/>
    <x v="0"/>
    <x v="3"/>
    <x v="1"/>
    <x v="4"/>
    <n v="38"/>
    <n v="2.37"/>
    <x v="1"/>
    <x v="0"/>
    <n v="3759.48"/>
    <n v="3000.82"/>
    <n v="278.66000000000003"/>
    <n v="0"/>
    <n v="17846.169999999998"/>
    <n v="14265.87"/>
    <n v="-13922.95"/>
    <n v="46034.99"/>
    <n v="626594850.33999527"/>
    <n v="62659.485033999525"/>
  </r>
  <r>
    <s v="MEM5791"/>
    <x v="7"/>
    <x v="1"/>
    <n v="39"/>
    <x v="1"/>
    <x v="6"/>
    <x v="0"/>
    <x v="0"/>
    <n v="28"/>
    <n v="2.31"/>
    <x v="0"/>
    <x v="0"/>
    <n v="19326.169999999998"/>
    <n v="2827.98"/>
    <n v="7549.64"/>
    <n v="0"/>
    <n v="43951.24"/>
    <n v="78950.899999999994"/>
    <n v="22867.86"/>
    <n v="100034.28"/>
    <n v="626594850.33999527"/>
    <n v="62659.485033999525"/>
  </r>
  <r>
    <s v="MEM5792"/>
    <x v="1"/>
    <x v="0"/>
    <n v="61"/>
    <x v="0"/>
    <x v="5"/>
    <x v="1"/>
    <x v="2"/>
    <n v="22"/>
    <n v="2.56"/>
    <x v="1"/>
    <x v="0"/>
    <n v="13323.78"/>
    <n v="3173.96"/>
    <n v="4658.84"/>
    <n v="0"/>
    <n v="52877.64"/>
    <n v="21611.11"/>
    <n v="-2924.46"/>
    <n v="77413.210000000006"/>
    <n v="626594850.33999527"/>
    <n v="62659.485033999525"/>
  </r>
  <r>
    <s v="MEM5793"/>
    <x v="1"/>
    <x v="0"/>
    <n v="41"/>
    <x v="1"/>
    <x v="2"/>
    <x v="0"/>
    <x v="2"/>
    <n v="31"/>
    <n v="2.67"/>
    <x v="0"/>
    <x v="0"/>
    <n v="8213.82"/>
    <n v="1192.24"/>
    <n v="3313.41"/>
    <n v="0"/>
    <n v="29648.26"/>
    <n v="25788.74"/>
    <n v="15150.93"/>
    <n v="40286.07"/>
    <n v="626594850.33999527"/>
    <n v="62659.485033999525"/>
  </r>
  <r>
    <s v="MEM5794"/>
    <x v="1"/>
    <x v="0"/>
    <n v="65"/>
    <x v="0"/>
    <x v="2"/>
    <x v="2"/>
    <x v="4"/>
    <n v="32"/>
    <n v="2.68"/>
    <x v="1"/>
    <x v="0"/>
    <n v="10369.33"/>
    <n v="676.27"/>
    <n v="1090.28"/>
    <n v="0"/>
    <n v="32348.81"/>
    <n v="12524.35"/>
    <n v="28893.96"/>
    <n v="15979.2"/>
    <n v="626594850.33999527"/>
    <n v="62659.485033999525"/>
  </r>
  <r>
    <s v="MEM5795"/>
    <x v="1"/>
    <x v="1"/>
    <n v="77"/>
    <x v="0"/>
    <x v="0"/>
    <x v="0"/>
    <x v="2"/>
    <n v="40"/>
    <n v="4.54"/>
    <x v="0"/>
    <x v="0"/>
    <n v="4350.21"/>
    <n v="3217.78"/>
    <n v="4293.41"/>
    <n v="0"/>
    <n v="19895.93"/>
    <n v="13833.89"/>
    <n v="26084.99"/>
    <n v="7644.83"/>
    <n v="626594850.33999527"/>
    <n v="62659.485033999525"/>
  </r>
  <r>
    <s v="MEM5796"/>
    <x v="7"/>
    <x v="0"/>
    <n v="61"/>
    <x v="0"/>
    <x v="3"/>
    <x v="1"/>
    <x v="3"/>
    <n v="23"/>
    <n v="1.46"/>
    <x v="0"/>
    <x v="0"/>
    <n v="8148.12"/>
    <n v="3166.03"/>
    <n v="5672.89"/>
    <n v="0"/>
    <n v="15961.62"/>
    <n v="19262.900000000001"/>
    <n v="-13840.11"/>
    <n v="49064.63"/>
    <n v="626594850.33999527"/>
    <n v="62659.485033999525"/>
  </r>
  <r>
    <s v="MEM5797"/>
    <x v="5"/>
    <x v="1"/>
    <n v="46"/>
    <x v="1"/>
    <x v="1"/>
    <x v="0"/>
    <x v="4"/>
    <n v="41"/>
    <n v="2.98"/>
    <x v="1"/>
    <x v="0"/>
    <n v="6337.76"/>
    <n v="2817.98"/>
    <n v="5979.02"/>
    <n v="0"/>
    <n v="21706.55"/>
    <n v="27091.73"/>
    <n v="26731.17"/>
    <n v="22067.11"/>
    <n v="626594850.33999527"/>
    <n v="62659.485033999525"/>
  </r>
  <r>
    <s v="MEM5798"/>
    <x v="9"/>
    <x v="1"/>
    <n v="53"/>
    <x v="1"/>
    <x v="3"/>
    <x v="3"/>
    <x v="4"/>
    <n v="25"/>
    <n v="2.81"/>
    <x v="1"/>
    <x v="0"/>
    <n v="15676.23"/>
    <n v="524.03"/>
    <n v="58.91"/>
    <n v="0"/>
    <n v="23563.22"/>
    <n v="22163.68"/>
    <n v="-9340.9699999999993"/>
    <n v="55067.87"/>
    <n v="626594850.33999527"/>
    <n v="62659.485033999525"/>
  </r>
  <r>
    <s v="MEM5799"/>
    <x v="9"/>
    <x v="1"/>
    <n v="50"/>
    <x v="1"/>
    <x v="1"/>
    <x v="0"/>
    <x v="4"/>
    <n v="27"/>
    <n v="2.93"/>
    <x v="0"/>
    <x v="0"/>
    <n v="6660.67"/>
    <n v="948.18"/>
    <n v="2919.84"/>
    <n v="0"/>
    <n v="22556.32"/>
    <n v="19214.11"/>
    <n v="16415.189999999999"/>
    <n v="25355.24"/>
    <n v="626594850.33999527"/>
    <n v="62659.485033999525"/>
  </r>
  <r>
    <s v="MEM5800"/>
    <x v="2"/>
    <x v="1"/>
    <n v="38"/>
    <x v="1"/>
    <x v="6"/>
    <x v="1"/>
    <x v="3"/>
    <n v="29"/>
    <n v="2.4300000000000002"/>
    <x v="0"/>
    <x v="0"/>
    <n v="7893.26"/>
    <n v="3083.83"/>
    <n v="2339.0700000000002"/>
    <n v="0"/>
    <n v="18272.45"/>
    <n v="18582.88"/>
    <n v="5951.72"/>
    <n v="30903.61"/>
    <n v="626594850.33999527"/>
    <n v="62659.485033999525"/>
  </r>
  <r>
    <s v="MEM5801"/>
    <x v="2"/>
    <x v="1"/>
    <n v="72"/>
    <x v="0"/>
    <x v="2"/>
    <x v="1"/>
    <x v="3"/>
    <n v="28"/>
    <n v="3.3"/>
    <x v="1"/>
    <x v="0"/>
    <n v="8642.42"/>
    <n v="1152.9000000000001"/>
    <n v="2430.33"/>
    <n v="0"/>
    <n v="33643.360000000001"/>
    <n v="17747.43"/>
    <n v="-11937.32"/>
    <n v="63328.11"/>
    <n v="626594850.33999527"/>
    <n v="62659.485033999525"/>
  </r>
  <r>
    <s v="MEM5802"/>
    <x v="4"/>
    <x v="0"/>
    <n v="58"/>
    <x v="0"/>
    <x v="4"/>
    <x v="1"/>
    <x v="0"/>
    <n v="28"/>
    <n v="2.6"/>
    <x v="1"/>
    <x v="0"/>
    <n v="949.19"/>
    <n v="2610.23"/>
    <n v="6006.08"/>
    <n v="0"/>
    <n v="1861.68"/>
    <n v="3361.2"/>
    <n v="4008.06"/>
    <n v="1214.82"/>
    <n v="626594850.33999527"/>
    <n v="62659.485033999525"/>
  </r>
  <r>
    <s v="MEM5803"/>
    <x v="1"/>
    <x v="1"/>
    <n v="33"/>
    <x v="1"/>
    <x v="4"/>
    <x v="3"/>
    <x v="5"/>
    <n v="41"/>
    <n v="2.1"/>
    <x v="0"/>
    <x v="0"/>
    <n v="19506.59"/>
    <n v="1351.85"/>
    <n v="1360.42"/>
    <n v="0"/>
    <n v="25463.58"/>
    <n v="24633.39"/>
    <n v="-10449.33"/>
    <n v="60546.3"/>
    <n v="626594850.33999527"/>
    <n v="62659.485033999525"/>
  </r>
  <r>
    <s v="MEM5804"/>
    <x v="9"/>
    <x v="1"/>
    <n v="26"/>
    <x v="2"/>
    <x v="0"/>
    <x v="0"/>
    <x v="1"/>
    <n v="29"/>
    <n v="2.54"/>
    <x v="1"/>
    <x v="0"/>
    <n v="7019.46"/>
    <n v="4398.29"/>
    <n v="3858.17"/>
    <n v="0"/>
    <n v="15135.64"/>
    <n v="8977.26"/>
    <n v="8501.52"/>
    <n v="15611.38"/>
    <n v="626594850.33999527"/>
    <n v="62659.485033999525"/>
  </r>
  <r>
    <s v="MEM5805"/>
    <x v="0"/>
    <x v="1"/>
    <n v="67"/>
    <x v="0"/>
    <x v="6"/>
    <x v="2"/>
    <x v="3"/>
    <n v="39"/>
    <n v="4.47"/>
    <x v="1"/>
    <x v="0"/>
    <n v="3231.66"/>
    <n v="3394.77"/>
    <n v="1299.08"/>
    <n v="0"/>
    <n v="15254.96"/>
    <n v="9884.77"/>
    <n v="-29770.9"/>
    <n v="54910.63"/>
    <n v="626594850.33999527"/>
    <n v="62659.485033999525"/>
  </r>
  <r>
    <s v="MEM5806"/>
    <x v="7"/>
    <x v="0"/>
    <n v="65"/>
    <x v="0"/>
    <x v="2"/>
    <x v="0"/>
    <x v="0"/>
    <n v="31"/>
    <n v="2.68"/>
    <x v="0"/>
    <x v="0"/>
    <n v="18915.16"/>
    <n v="4104.8500000000004"/>
    <n v="4188.8"/>
    <n v="0"/>
    <n v="49189.18"/>
    <n v="69353.460000000006"/>
    <n v="-17362.419999999998"/>
    <n v="135905.06"/>
    <n v="626594850.33999527"/>
    <n v="62659.485033999525"/>
  </r>
  <r>
    <s v="MEM5807"/>
    <x v="2"/>
    <x v="0"/>
    <n v="55"/>
    <x v="1"/>
    <x v="5"/>
    <x v="2"/>
    <x v="2"/>
    <n v="29"/>
    <n v="1.79"/>
    <x v="1"/>
    <x v="0"/>
    <n v="9296.7000000000007"/>
    <n v="2891.41"/>
    <n v="7763.1"/>
    <n v="0"/>
    <n v="15979.64"/>
    <n v="22191.360000000001"/>
    <n v="-15133.71"/>
    <n v="53304.71"/>
    <n v="626594850.33999527"/>
    <n v="62659.485033999525"/>
  </r>
  <r>
    <s v="MEM5808"/>
    <x v="2"/>
    <x v="0"/>
    <n v="32"/>
    <x v="1"/>
    <x v="5"/>
    <x v="1"/>
    <x v="3"/>
    <n v="31"/>
    <n v="2.5299999999999998"/>
    <x v="1"/>
    <x v="0"/>
    <n v="15012.27"/>
    <n v="2657.13"/>
    <n v="4056.69"/>
    <n v="0"/>
    <n v="68745.69"/>
    <n v="24894.92"/>
    <n v="-9688.3799999999992"/>
    <n v="103328.99"/>
    <n v="626594850.33999527"/>
    <n v="62659.485033999525"/>
  </r>
  <r>
    <s v="MEM5809"/>
    <x v="6"/>
    <x v="0"/>
    <n v="53"/>
    <x v="1"/>
    <x v="4"/>
    <x v="2"/>
    <x v="2"/>
    <n v="33"/>
    <n v="2.85"/>
    <x v="1"/>
    <x v="0"/>
    <n v="2588.9"/>
    <n v="4068.34"/>
    <n v="4984.9799999999996"/>
    <n v="0"/>
    <n v="7019.58"/>
    <n v="3731.6"/>
    <n v="10140.040000000001"/>
    <n v="611.14"/>
    <n v="626594850.33999527"/>
    <n v="62659.485033999525"/>
  </r>
  <r>
    <s v="MEM5810"/>
    <x v="6"/>
    <x v="0"/>
    <n v="68"/>
    <x v="0"/>
    <x v="6"/>
    <x v="0"/>
    <x v="2"/>
    <n v="25"/>
    <n v="3.36"/>
    <x v="0"/>
    <x v="0"/>
    <n v="3861.11"/>
    <n v="365.56"/>
    <n v="6722.31"/>
    <n v="0"/>
    <n v="9589.65"/>
    <n v="18577.66"/>
    <n v="7059.81"/>
    <n v="21107.5"/>
    <n v="626594850.33999527"/>
    <n v="62659.485033999525"/>
  </r>
  <r>
    <s v="MEM5811"/>
    <x v="9"/>
    <x v="1"/>
    <n v="58"/>
    <x v="0"/>
    <x v="5"/>
    <x v="0"/>
    <x v="4"/>
    <n v="24"/>
    <n v="2.11"/>
    <x v="1"/>
    <x v="0"/>
    <n v="9828.61"/>
    <n v="2751.15"/>
    <n v="1408.29"/>
    <n v="0"/>
    <n v="30720.92"/>
    <n v="17657.8"/>
    <n v="23042.25"/>
    <n v="25336.47"/>
    <n v="626594850.33999527"/>
    <n v="62659.485033999525"/>
  </r>
  <r>
    <s v="MEM5812"/>
    <x v="8"/>
    <x v="0"/>
    <n v="66"/>
    <x v="0"/>
    <x v="6"/>
    <x v="0"/>
    <x v="0"/>
    <n v="27"/>
    <n v="3.57"/>
    <x v="1"/>
    <x v="0"/>
    <n v="1651.88"/>
    <n v="4743.62"/>
    <n v="2460.35"/>
    <n v="0"/>
    <n v="7008.84"/>
    <n v="4604.95"/>
    <n v="-4365.0200000000004"/>
    <n v="15978.81"/>
    <n v="626594850.33999527"/>
    <n v="62659.485033999525"/>
  </r>
  <r>
    <s v="MEM5813"/>
    <x v="3"/>
    <x v="1"/>
    <n v="37"/>
    <x v="1"/>
    <x v="5"/>
    <x v="1"/>
    <x v="1"/>
    <n v="30"/>
    <n v="2.09"/>
    <x v="0"/>
    <x v="0"/>
    <n v="15993.1"/>
    <n v="3888.32"/>
    <n v="7531.58"/>
    <n v="0"/>
    <n v="62106.86"/>
    <n v="62257.5"/>
    <n v="28812.23"/>
    <n v="95552.13"/>
    <n v="626594850.33999527"/>
    <n v="62659.485033999525"/>
  </r>
  <r>
    <s v="MEM5814"/>
    <x v="9"/>
    <x v="0"/>
    <n v="63"/>
    <x v="0"/>
    <x v="3"/>
    <x v="0"/>
    <x v="5"/>
    <n v="43"/>
    <n v="3.09"/>
    <x v="1"/>
    <x v="0"/>
    <n v="18313.849999999999"/>
    <n v="4463.07"/>
    <n v="5672.11"/>
    <n v="0"/>
    <n v="43495.95"/>
    <n v="39931.75"/>
    <n v="22305.01"/>
    <n v="61122.69"/>
    <n v="626594850.33999527"/>
    <n v="62659.485033999525"/>
  </r>
  <r>
    <s v="MEM5815"/>
    <x v="5"/>
    <x v="1"/>
    <n v="31"/>
    <x v="1"/>
    <x v="1"/>
    <x v="1"/>
    <x v="3"/>
    <n v="38"/>
    <n v="2.4300000000000002"/>
    <x v="0"/>
    <x v="0"/>
    <n v="9475.66"/>
    <n v="4796.22"/>
    <n v="5345.17"/>
    <n v="0"/>
    <n v="35258.43"/>
    <n v="23541.33"/>
    <n v="-22475.61"/>
    <n v="81275.37"/>
    <n v="626594850.33999527"/>
    <n v="62659.485033999525"/>
  </r>
  <r>
    <s v="MEM5816"/>
    <x v="5"/>
    <x v="0"/>
    <n v="22"/>
    <x v="2"/>
    <x v="0"/>
    <x v="0"/>
    <x v="4"/>
    <n v="32"/>
    <n v="3.04"/>
    <x v="0"/>
    <x v="0"/>
    <n v="18429.3"/>
    <n v="1950.02"/>
    <n v="7357.69"/>
    <n v="0"/>
    <n v="81433.320000000007"/>
    <n v="37195.32"/>
    <n v="21446.23"/>
    <n v="97182.41"/>
    <n v="626594850.33999527"/>
    <n v="62659.485033999525"/>
  </r>
  <r>
    <s v="MEM5817"/>
    <x v="2"/>
    <x v="1"/>
    <n v="45"/>
    <x v="1"/>
    <x v="3"/>
    <x v="3"/>
    <x v="5"/>
    <n v="28"/>
    <n v="3.03"/>
    <x v="0"/>
    <x v="0"/>
    <n v="18600.490000000002"/>
    <n v="3857.95"/>
    <n v="1139.02"/>
    <n v="0"/>
    <n v="34300"/>
    <n v="59454.41"/>
    <n v="25944.89"/>
    <n v="67809.52"/>
    <n v="626594850.33999527"/>
    <n v="62659.485033999525"/>
  </r>
  <r>
    <s v="MEM5818"/>
    <x v="5"/>
    <x v="0"/>
    <n v="26"/>
    <x v="2"/>
    <x v="0"/>
    <x v="3"/>
    <x v="3"/>
    <n v="42"/>
    <n v="2.11"/>
    <x v="1"/>
    <x v="0"/>
    <n v="18226.95"/>
    <n v="491.86"/>
    <n v="3612.56"/>
    <n v="0"/>
    <n v="79715.039999999994"/>
    <n v="64861.85"/>
    <n v="-4104.88"/>
    <n v="148681.76999999999"/>
    <n v="626594850.33999527"/>
    <n v="62659.485033999525"/>
  </r>
  <r>
    <s v="MEM5819"/>
    <x v="1"/>
    <x v="0"/>
    <n v="60"/>
    <x v="0"/>
    <x v="6"/>
    <x v="0"/>
    <x v="4"/>
    <n v="30"/>
    <n v="1.27"/>
    <x v="1"/>
    <x v="0"/>
    <n v="14295.03"/>
    <n v="4815.99"/>
    <n v="5314.14"/>
    <n v="0"/>
    <n v="67999.69"/>
    <n v="70680.39"/>
    <n v="10354.700000000001"/>
    <n v="128325.38"/>
    <n v="626594850.33999527"/>
    <n v="62659.485033999525"/>
  </r>
  <r>
    <s v="MEM5820"/>
    <x v="9"/>
    <x v="1"/>
    <n v="63"/>
    <x v="0"/>
    <x v="0"/>
    <x v="2"/>
    <x v="2"/>
    <n v="24"/>
    <n v="2.81"/>
    <x v="1"/>
    <x v="0"/>
    <n v="19573.330000000002"/>
    <n v="764.89"/>
    <n v="4963.8999999999996"/>
    <n v="0"/>
    <n v="67488.89"/>
    <n v="85395.49"/>
    <n v="21607.66"/>
    <n v="131276.72"/>
    <n v="626594850.33999527"/>
    <n v="62659.485033999525"/>
  </r>
  <r>
    <s v="MEM5821"/>
    <x v="0"/>
    <x v="1"/>
    <n v="40"/>
    <x v="1"/>
    <x v="0"/>
    <x v="3"/>
    <x v="4"/>
    <n v="41"/>
    <n v="2.71"/>
    <x v="0"/>
    <x v="0"/>
    <n v="1324.01"/>
    <n v="1174.8"/>
    <n v="102.71"/>
    <n v="0"/>
    <n v="2973.32"/>
    <n v="6373.01"/>
    <n v="-26213.81"/>
    <n v="35560.14"/>
    <n v="626594850.33999527"/>
    <n v="62659.485033999525"/>
  </r>
  <r>
    <s v="MEM5822"/>
    <x v="2"/>
    <x v="1"/>
    <n v="57"/>
    <x v="0"/>
    <x v="1"/>
    <x v="0"/>
    <x v="0"/>
    <n v="30"/>
    <n v="2.6"/>
    <x v="0"/>
    <x v="0"/>
    <n v="1905.96"/>
    <n v="606.20000000000005"/>
    <n v="5942.69"/>
    <n v="0"/>
    <n v="6998.33"/>
    <n v="2609.6"/>
    <n v="-16339.59"/>
    <n v="25947.52"/>
    <n v="626594850.33999527"/>
    <n v="62659.485033999525"/>
  </r>
  <r>
    <s v="MEM5823"/>
    <x v="5"/>
    <x v="0"/>
    <n v="53"/>
    <x v="1"/>
    <x v="5"/>
    <x v="1"/>
    <x v="0"/>
    <n v="39"/>
    <n v="2.93"/>
    <x v="0"/>
    <x v="0"/>
    <n v="3377.19"/>
    <n v="1784.4"/>
    <n v="7063.1"/>
    <n v="0"/>
    <n v="14724.1"/>
    <n v="15606.19"/>
    <n v="25376.69"/>
    <n v="4953.6000000000004"/>
    <n v="626594850.33999527"/>
    <n v="62659.485033999525"/>
  </r>
  <r>
    <s v="MEM5824"/>
    <x v="2"/>
    <x v="1"/>
    <n v="52"/>
    <x v="1"/>
    <x v="1"/>
    <x v="0"/>
    <x v="0"/>
    <n v="28"/>
    <n v="3.59"/>
    <x v="1"/>
    <x v="0"/>
    <n v="11322.93"/>
    <n v="4915.37"/>
    <n v="5509"/>
    <n v="0"/>
    <n v="15498.76"/>
    <n v="42051.41"/>
    <n v="24759.58"/>
    <n v="32790.589999999997"/>
    <n v="626594850.33999527"/>
    <n v="62659.485033999525"/>
  </r>
  <r>
    <s v="MEM5825"/>
    <x v="1"/>
    <x v="0"/>
    <n v="73"/>
    <x v="0"/>
    <x v="6"/>
    <x v="2"/>
    <x v="0"/>
    <n v="41"/>
    <n v="2.5099999999999998"/>
    <x v="0"/>
    <x v="0"/>
    <n v="3917.25"/>
    <n v="4804.47"/>
    <n v="3492.59"/>
    <n v="0"/>
    <n v="11941.75"/>
    <n v="8682.57"/>
    <n v="-2334.0100000000002"/>
    <n v="22958.33"/>
    <n v="626594850.33999527"/>
    <n v="62659.485033999525"/>
  </r>
  <r>
    <s v="MEM5826"/>
    <x v="8"/>
    <x v="0"/>
    <n v="40"/>
    <x v="1"/>
    <x v="5"/>
    <x v="1"/>
    <x v="0"/>
    <n v="29"/>
    <n v="2.5"/>
    <x v="0"/>
    <x v="0"/>
    <n v="19830.3"/>
    <n v="3309.36"/>
    <n v="7950.27"/>
    <n v="0"/>
    <n v="52981.01"/>
    <n v="97762.41"/>
    <n v="-15189.37"/>
    <n v="165932.79"/>
    <n v="626594850.33999527"/>
    <n v="62659.485033999525"/>
  </r>
  <r>
    <s v="MEM5827"/>
    <x v="4"/>
    <x v="1"/>
    <n v="45"/>
    <x v="1"/>
    <x v="6"/>
    <x v="0"/>
    <x v="0"/>
    <n v="24"/>
    <n v="1.98"/>
    <x v="0"/>
    <x v="0"/>
    <n v="15673.21"/>
    <n v="1027.1199999999999"/>
    <n v="7533.51"/>
    <n v="0"/>
    <n v="29989.040000000001"/>
    <n v="41729.9"/>
    <n v="20210.64"/>
    <n v="51508.3"/>
    <n v="626594850.33999527"/>
    <n v="62659.485033999525"/>
  </r>
  <r>
    <s v="MEM5828"/>
    <x v="5"/>
    <x v="1"/>
    <n v="46"/>
    <x v="1"/>
    <x v="1"/>
    <x v="0"/>
    <x v="0"/>
    <n v="29"/>
    <n v="1.53"/>
    <x v="1"/>
    <x v="0"/>
    <n v="4833.37"/>
    <n v="587.07000000000005"/>
    <n v="2941.75"/>
    <n v="0"/>
    <n v="16464.95"/>
    <n v="7337.71"/>
    <n v="2194.42"/>
    <n v="21608.240000000002"/>
    <n v="626594850.33999527"/>
    <n v="62659.485033999525"/>
  </r>
  <r>
    <s v="MEM5829"/>
    <x v="7"/>
    <x v="1"/>
    <n v="26"/>
    <x v="2"/>
    <x v="3"/>
    <x v="0"/>
    <x v="5"/>
    <n v="36"/>
    <n v="2.4500000000000002"/>
    <x v="0"/>
    <x v="0"/>
    <n v="17516.43"/>
    <n v="148.19"/>
    <n v="4425.22"/>
    <n v="0"/>
    <n v="30053.93"/>
    <n v="74628.5"/>
    <n v="28460.560000000001"/>
    <n v="76221.87"/>
    <n v="626594850.33999527"/>
    <n v="62659.485033999525"/>
  </r>
  <r>
    <s v="MEM5830"/>
    <x v="7"/>
    <x v="1"/>
    <n v="61"/>
    <x v="0"/>
    <x v="6"/>
    <x v="0"/>
    <x v="3"/>
    <n v="26"/>
    <n v="3.32"/>
    <x v="1"/>
    <x v="0"/>
    <n v="10330.74"/>
    <n v="796.01"/>
    <n v="7881.71"/>
    <n v="0"/>
    <n v="18984.53"/>
    <n v="29560.29"/>
    <n v="19013.599999999999"/>
    <n v="29531.22"/>
    <n v="626594850.33999527"/>
    <n v="62659.485033999525"/>
  </r>
  <r>
    <s v="MEM5831"/>
    <x v="9"/>
    <x v="0"/>
    <n v="44"/>
    <x v="1"/>
    <x v="3"/>
    <x v="0"/>
    <x v="3"/>
    <n v="25"/>
    <n v="2.48"/>
    <x v="1"/>
    <x v="0"/>
    <n v="8910.09"/>
    <n v="209.99"/>
    <n v="5363.33"/>
    <n v="0"/>
    <n v="23992.67"/>
    <n v="14506.75"/>
    <n v="26996.75"/>
    <n v="11502.67"/>
    <n v="626594850.33999527"/>
    <n v="62659.485033999525"/>
  </r>
  <r>
    <s v="MEM5832"/>
    <x v="0"/>
    <x v="1"/>
    <n v="42"/>
    <x v="1"/>
    <x v="2"/>
    <x v="3"/>
    <x v="5"/>
    <n v="19"/>
    <n v="1.64"/>
    <x v="1"/>
    <x v="0"/>
    <n v="3318.46"/>
    <n v="3566.47"/>
    <n v="2516.35"/>
    <n v="0"/>
    <n v="15038.3"/>
    <n v="7846.86"/>
    <n v="-26223.33"/>
    <n v="49108.49"/>
    <n v="626594850.33999527"/>
    <n v="62659.485033999525"/>
  </r>
  <r>
    <s v="MEM5833"/>
    <x v="5"/>
    <x v="1"/>
    <n v="77"/>
    <x v="0"/>
    <x v="4"/>
    <x v="2"/>
    <x v="1"/>
    <n v="23"/>
    <n v="3.69"/>
    <x v="1"/>
    <x v="0"/>
    <n v="17780.38"/>
    <n v="3710.45"/>
    <n v="365.13"/>
    <n v="0"/>
    <n v="32566.17"/>
    <n v="73938.2"/>
    <n v="14468.77"/>
    <n v="92035.6"/>
    <n v="626594850.33999527"/>
    <n v="62659.485033999525"/>
  </r>
  <r>
    <s v="MEM5834"/>
    <x v="3"/>
    <x v="1"/>
    <n v="46"/>
    <x v="1"/>
    <x v="6"/>
    <x v="0"/>
    <x v="4"/>
    <n v="26"/>
    <n v="2.99"/>
    <x v="0"/>
    <x v="0"/>
    <n v="16062.78"/>
    <n v="3536.01"/>
    <n v="2742.19"/>
    <n v="0"/>
    <n v="79420.350000000006"/>
    <n v="35925.410000000003"/>
    <n v="-22287.66"/>
    <n v="137633.42000000001"/>
    <n v="626594850.33999527"/>
    <n v="62659.485033999525"/>
  </r>
  <r>
    <s v="MEM5835"/>
    <x v="9"/>
    <x v="1"/>
    <n v="40"/>
    <x v="1"/>
    <x v="2"/>
    <x v="0"/>
    <x v="5"/>
    <n v="17"/>
    <n v="2.6"/>
    <x v="1"/>
    <x v="0"/>
    <n v="6759.08"/>
    <n v="2844.34"/>
    <n v="5691.49"/>
    <n v="0"/>
    <n v="10998.28"/>
    <n v="12351.22"/>
    <n v="-15724.74"/>
    <n v="39074.239999999998"/>
    <n v="626594850.33999527"/>
    <n v="62659.485033999525"/>
  </r>
  <r>
    <s v="MEM5836"/>
    <x v="8"/>
    <x v="0"/>
    <n v="76"/>
    <x v="0"/>
    <x v="5"/>
    <x v="0"/>
    <x v="5"/>
    <n v="30"/>
    <n v="2.35"/>
    <x v="1"/>
    <x v="0"/>
    <n v="15140.69"/>
    <n v="4451.34"/>
    <n v="1806.11"/>
    <n v="0"/>
    <n v="44633.4"/>
    <n v="19058.8"/>
    <n v="5464.01"/>
    <n v="58228.19"/>
    <n v="626594850.33999527"/>
    <n v="62659.485033999525"/>
  </r>
  <r>
    <s v="MEM5837"/>
    <x v="8"/>
    <x v="1"/>
    <n v="42"/>
    <x v="1"/>
    <x v="6"/>
    <x v="1"/>
    <x v="4"/>
    <n v="40"/>
    <n v="1.86"/>
    <x v="0"/>
    <x v="0"/>
    <n v="10683.68"/>
    <n v="4633.32"/>
    <n v="4817.97"/>
    <n v="0"/>
    <n v="46639.199999999997"/>
    <n v="28828.68"/>
    <n v="25486.959999999999"/>
    <n v="49980.92"/>
    <n v="626594850.33999527"/>
    <n v="62659.485033999525"/>
  </r>
  <r>
    <s v="MEM5838"/>
    <x v="6"/>
    <x v="1"/>
    <n v="55"/>
    <x v="1"/>
    <x v="4"/>
    <x v="0"/>
    <x v="4"/>
    <n v="37"/>
    <n v="1.81"/>
    <x v="0"/>
    <x v="0"/>
    <n v="14112.07"/>
    <n v="4341.8999999999996"/>
    <n v="4691.66"/>
    <n v="0"/>
    <n v="44096.69"/>
    <n v="64411.3"/>
    <n v="-11987.41"/>
    <n v="120495.4"/>
    <n v="626594850.33999527"/>
    <n v="62659.485033999525"/>
  </r>
  <r>
    <s v="MEM5839"/>
    <x v="7"/>
    <x v="1"/>
    <n v="25"/>
    <x v="2"/>
    <x v="2"/>
    <x v="0"/>
    <x v="1"/>
    <n v="27"/>
    <n v="1.9"/>
    <x v="0"/>
    <x v="0"/>
    <n v="10383.56"/>
    <n v="3450.15"/>
    <n v="2038.93"/>
    <n v="0"/>
    <n v="42101.64"/>
    <n v="13289.81"/>
    <n v="701.16"/>
    <n v="54690.29"/>
    <n v="626594850.33999527"/>
    <n v="62659.485033999525"/>
  </r>
  <r>
    <s v="MEM5840"/>
    <x v="3"/>
    <x v="1"/>
    <n v="23"/>
    <x v="2"/>
    <x v="1"/>
    <x v="0"/>
    <x v="4"/>
    <n v="37"/>
    <n v="2.9"/>
    <x v="0"/>
    <x v="0"/>
    <n v="12233.6"/>
    <n v="4580.42"/>
    <n v="3959.3"/>
    <n v="0"/>
    <n v="29420.57"/>
    <n v="35506.239999999998"/>
    <n v="-16130.18"/>
    <n v="81056.990000000005"/>
    <n v="626594850.33999527"/>
    <n v="62659.485033999525"/>
  </r>
  <r>
    <s v="MEM5841"/>
    <x v="9"/>
    <x v="0"/>
    <n v="38"/>
    <x v="1"/>
    <x v="0"/>
    <x v="3"/>
    <x v="0"/>
    <n v="27"/>
    <n v="2.71"/>
    <x v="1"/>
    <x v="0"/>
    <n v="2528.94"/>
    <n v="683.44"/>
    <n v="2568.0700000000002"/>
    <n v="0"/>
    <n v="3779.04"/>
    <n v="12288.69"/>
    <n v="22336.66"/>
    <n v="-6268.93"/>
    <n v="626594850.33999527"/>
    <n v="62659.485033999525"/>
  </r>
  <r>
    <s v="MEM5842"/>
    <x v="2"/>
    <x v="0"/>
    <n v="30"/>
    <x v="2"/>
    <x v="1"/>
    <x v="3"/>
    <x v="3"/>
    <n v="37"/>
    <n v="3.03"/>
    <x v="1"/>
    <x v="0"/>
    <n v="14927.46"/>
    <n v="2626.22"/>
    <n v="263.37"/>
    <n v="0"/>
    <n v="50640.62"/>
    <n v="57206.86"/>
    <n v="-24245.82"/>
    <n v="132093.29999999999"/>
    <n v="626594850.33999527"/>
    <n v="62659.485033999525"/>
  </r>
  <r>
    <s v="MEM5843"/>
    <x v="3"/>
    <x v="0"/>
    <n v="49"/>
    <x v="1"/>
    <x v="1"/>
    <x v="1"/>
    <x v="5"/>
    <n v="38"/>
    <n v="2.91"/>
    <x v="1"/>
    <x v="0"/>
    <n v="18469.87"/>
    <n v="2479.75"/>
    <n v="5777.58"/>
    <n v="0"/>
    <n v="75310.14"/>
    <n v="78908.13"/>
    <n v="23287.86"/>
    <n v="130930.41"/>
    <n v="626594850.33999527"/>
    <n v="62659.485033999525"/>
  </r>
  <r>
    <s v="MEM5844"/>
    <x v="0"/>
    <x v="1"/>
    <n v="53"/>
    <x v="1"/>
    <x v="1"/>
    <x v="0"/>
    <x v="1"/>
    <n v="27"/>
    <n v="2.27"/>
    <x v="0"/>
    <x v="0"/>
    <n v="13302.43"/>
    <n v="1125.17"/>
    <n v="816.51"/>
    <n v="0"/>
    <n v="34709.26"/>
    <n v="56999.15"/>
    <n v="28105.08"/>
    <n v="63603.33"/>
    <n v="626594850.33999527"/>
    <n v="62659.485033999525"/>
  </r>
  <r>
    <s v="MEM5845"/>
    <x v="1"/>
    <x v="0"/>
    <n v="48"/>
    <x v="1"/>
    <x v="1"/>
    <x v="3"/>
    <x v="4"/>
    <n v="28"/>
    <n v="2.2599999999999998"/>
    <x v="1"/>
    <x v="0"/>
    <n v="14619.08"/>
    <n v="315.76"/>
    <n v="1571.72"/>
    <n v="0"/>
    <n v="62091.79"/>
    <n v="18489.89"/>
    <n v="-16010.42"/>
    <n v="96592.1"/>
    <n v="626594850.33999527"/>
    <n v="62659.485033999525"/>
  </r>
  <r>
    <s v="MEM5846"/>
    <x v="5"/>
    <x v="1"/>
    <n v="64"/>
    <x v="0"/>
    <x v="0"/>
    <x v="1"/>
    <x v="1"/>
    <n v="35"/>
    <n v="2.42"/>
    <x v="1"/>
    <x v="0"/>
    <n v="13383.73"/>
    <n v="539.66999999999996"/>
    <n v="7943.7"/>
    <n v="0"/>
    <n v="57251.38"/>
    <n v="32732.04"/>
    <n v="24768.639999999999"/>
    <n v="65214.78"/>
    <n v="626594850.33999527"/>
    <n v="62659.485033999525"/>
  </r>
  <r>
    <s v="MEM5847"/>
    <x v="7"/>
    <x v="1"/>
    <n v="23"/>
    <x v="2"/>
    <x v="1"/>
    <x v="3"/>
    <x v="5"/>
    <n v="32"/>
    <n v="2.65"/>
    <x v="1"/>
    <x v="0"/>
    <n v="9007.92"/>
    <n v="2903.62"/>
    <n v="5272.15"/>
    <n v="0"/>
    <n v="27881.89"/>
    <n v="35174.269999999997"/>
    <n v="-18885"/>
    <n v="81941.16"/>
    <n v="626594850.33999527"/>
    <n v="62659.485033999525"/>
  </r>
  <r>
    <s v="MEM5848"/>
    <x v="4"/>
    <x v="0"/>
    <n v="64"/>
    <x v="0"/>
    <x v="0"/>
    <x v="0"/>
    <x v="0"/>
    <n v="32"/>
    <n v="3.19"/>
    <x v="1"/>
    <x v="0"/>
    <n v="10767.57"/>
    <n v="146.04"/>
    <n v="6665.62"/>
    <n v="0"/>
    <n v="46058.34"/>
    <n v="20548.349999999999"/>
    <n v="-28185.13"/>
    <n v="94791.82"/>
    <n v="626594850.33999527"/>
    <n v="62659.485033999525"/>
  </r>
  <r>
    <s v="MEM5849"/>
    <x v="6"/>
    <x v="1"/>
    <n v="34"/>
    <x v="1"/>
    <x v="5"/>
    <x v="3"/>
    <x v="4"/>
    <n v="20"/>
    <n v="1.47"/>
    <x v="1"/>
    <x v="0"/>
    <n v="5699.68"/>
    <n v="4851.66"/>
    <n v="5763.73"/>
    <n v="0"/>
    <n v="14085.72"/>
    <n v="27705.17"/>
    <n v="-14517.87"/>
    <n v="56308.76"/>
    <n v="626594850.33999527"/>
    <n v="62659.485033999525"/>
  </r>
  <r>
    <s v="MEM5850"/>
    <x v="6"/>
    <x v="0"/>
    <n v="49"/>
    <x v="1"/>
    <x v="2"/>
    <x v="1"/>
    <x v="5"/>
    <n v="23"/>
    <n v="3.04"/>
    <x v="1"/>
    <x v="0"/>
    <n v="13446.83"/>
    <n v="1025.32"/>
    <n v="7254.09"/>
    <n v="0"/>
    <n v="57258.94"/>
    <n v="23244.080000000002"/>
    <n v="-8724.98"/>
    <n v="89228"/>
    <n v="626594850.33999527"/>
    <n v="62659.485033999525"/>
  </r>
  <r>
    <s v="MEM5851"/>
    <x v="7"/>
    <x v="0"/>
    <n v="62"/>
    <x v="0"/>
    <x v="4"/>
    <x v="0"/>
    <x v="0"/>
    <n v="18"/>
    <n v="2.23"/>
    <x v="1"/>
    <x v="0"/>
    <n v="7670.41"/>
    <n v="1169.73"/>
    <n v="4828.8"/>
    <n v="0"/>
    <n v="25187.84"/>
    <n v="16077.39"/>
    <n v="11249.52"/>
    <n v="30015.71"/>
    <n v="626594850.33999527"/>
    <n v="62659.485033999525"/>
  </r>
  <r>
    <s v="MEM5852"/>
    <x v="4"/>
    <x v="1"/>
    <n v="32"/>
    <x v="1"/>
    <x v="6"/>
    <x v="3"/>
    <x v="5"/>
    <n v="17"/>
    <n v="2.17"/>
    <x v="0"/>
    <x v="0"/>
    <n v="8426.48"/>
    <n v="2402.79"/>
    <n v="4827.38"/>
    <n v="0"/>
    <n v="15672.06"/>
    <n v="10377.66"/>
    <n v="5571.37"/>
    <n v="20478.349999999999"/>
    <n v="626594850.33999527"/>
    <n v="62659.485033999525"/>
  </r>
  <r>
    <s v="MEM5853"/>
    <x v="3"/>
    <x v="1"/>
    <n v="80"/>
    <x v="0"/>
    <x v="6"/>
    <x v="0"/>
    <x v="2"/>
    <n v="39"/>
    <n v="2.48"/>
    <x v="0"/>
    <x v="0"/>
    <n v="18554.919999999998"/>
    <n v="3840.06"/>
    <n v="3106.23"/>
    <n v="0"/>
    <n v="54011.05"/>
    <n v="40983.64"/>
    <n v="7223.66"/>
    <n v="87771.03"/>
    <n v="626594850.33999527"/>
    <n v="62659.485033999525"/>
  </r>
  <r>
    <s v="MEM5854"/>
    <x v="9"/>
    <x v="0"/>
    <n v="46"/>
    <x v="1"/>
    <x v="6"/>
    <x v="0"/>
    <x v="0"/>
    <n v="27"/>
    <n v="0.99"/>
    <x v="0"/>
    <x v="0"/>
    <n v="10177.26"/>
    <n v="511.68"/>
    <n v="4532.12"/>
    <n v="0"/>
    <n v="36316.01"/>
    <n v="19721.89"/>
    <n v="5300.44"/>
    <n v="50737.46"/>
    <n v="626594850.33999527"/>
    <n v="62659.485033999525"/>
  </r>
  <r>
    <s v="MEM5855"/>
    <x v="4"/>
    <x v="1"/>
    <n v="42"/>
    <x v="1"/>
    <x v="4"/>
    <x v="2"/>
    <x v="3"/>
    <n v="29"/>
    <n v="1.92"/>
    <x v="1"/>
    <x v="0"/>
    <n v="11211.99"/>
    <n v="1213.69"/>
    <n v="489.97"/>
    <n v="0"/>
    <n v="28205.32"/>
    <n v="47230.84"/>
    <n v="-11281.75"/>
    <n v="86717.91"/>
    <n v="626594850.33999527"/>
    <n v="62659.485033999525"/>
  </r>
  <r>
    <s v="MEM5856"/>
    <x v="7"/>
    <x v="0"/>
    <n v="72"/>
    <x v="0"/>
    <x v="5"/>
    <x v="0"/>
    <x v="3"/>
    <n v="26"/>
    <n v="2.17"/>
    <x v="1"/>
    <x v="0"/>
    <n v="17559.71"/>
    <n v="3571.44"/>
    <n v="7487.93"/>
    <n v="0"/>
    <n v="33283.14"/>
    <n v="24841.96"/>
    <n v="-4754.92"/>
    <n v="62880.02"/>
    <n v="626594850.33999527"/>
    <n v="62659.485033999525"/>
  </r>
  <r>
    <s v="MEM5857"/>
    <x v="5"/>
    <x v="0"/>
    <n v="49"/>
    <x v="1"/>
    <x v="5"/>
    <x v="0"/>
    <x v="1"/>
    <n v="36"/>
    <n v="2.39"/>
    <x v="1"/>
    <x v="0"/>
    <n v="873.73"/>
    <n v="2323.4"/>
    <n v="7766.74"/>
    <n v="0"/>
    <n v="2022.47"/>
    <n v="1095.3699999999999"/>
    <n v="12406.29"/>
    <n v="-9288.4500000000007"/>
    <n v="626594850.33999527"/>
    <n v="62659.485033999525"/>
  </r>
  <r>
    <s v="MEM5858"/>
    <x v="6"/>
    <x v="1"/>
    <n v="40"/>
    <x v="1"/>
    <x v="2"/>
    <x v="1"/>
    <x v="3"/>
    <n v="30"/>
    <n v="1.58"/>
    <x v="0"/>
    <x v="0"/>
    <n v="1830.43"/>
    <n v="1887.84"/>
    <n v="2219.58"/>
    <n v="0"/>
    <n v="8531.61"/>
    <n v="4478.83"/>
    <n v="-8517.5"/>
    <n v="21527.94"/>
    <n v="626594850.33999527"/>
    <n v="62659.485033999525"/>
  </r>
  <r>
    <s v="MEM5859"/>
    <x v="5"/>
    <x v="0"/>
    <n v="24"/>
    <x v="2"/>
    <x v="0"/>
    <x v="1"/>
    <x v="1"/>
    <n v="28"/>
    <n v="2.93"/>
    <x v="0"/>
    <x v="0"/>
    <n v="9466.25"/>
    <n v="2482.44"/>
    <n v="6308.57"/>
    <n v="0"/>
    <n v="17769.060000000001"/>
    <n v="16032.06"/>
    <n v="29732.35"/>
    <n v="4068.77"/>
    <n v="626594850.33999527"/>
    <n v="62659.485033999525"/>
  </r>
  <r>
    <s v="MEM5860"/>
    <x v="5"/>
    <x v="1"/>
    <n v="71"/>
    <x v="0"/>
    <x v="4"/>
    <x v="1"/>
    <x v="0"/>
    <n v="33"/>
    <n v="2.2400000000000002"/>
    <x v="0"/>
    <x v="0"/>
    <n v="10651.62"/>
    <n v="2904.05"/>
    <n v="2133.64"/>
    <n v="0"/>
    <n v="19832.97"/>
    <n v="50956.77"/>
    <n v="-28843.87"/>
    <n v="99633.61"/>
    <n v="626594850.33999527"/>
    <n v="62659.485033999525"/>
  </r>
  <r>
    <s v="MEM5861"/>
    <x v="6"/>
    <x v="0"/>
    <n v="42"/>
    <x v="1"/>
    <x v="0"/>
    <x v="1"/>
    <x v="5"/>
    <n v="24"/>
    <n v="2.79"/>
    <x v="1"/>
    <x v="0"/>
    <n v="10568.34"/>
    <n v="3031.05"/>
    <n v="7896.53"/>
    <n v="0"/>
    <n v="33351.089999999997"/>
    <n v="29355.41"/>
    <n v="-23233.32"/>
    <n v="85939.82"/>
    <n v="626594850.33999527"/>
    <n v="62659.485033999525"/>
  </r>
  <r>
    <s v="MEM5862"/>
    <x v="6"/>
    <x v="0"/>
    <n v="32"/>
    <x v="1"/>
    <x v="0"/>
    <x v="3"/>
    <x v="5"/>
    <n v="35"/>
    <n v="2.5299999999999998"/>
    <x v="0"/>
    <x v="0"/>
    <n v="8765.77"/>
    <n v="4672.25"/>
    <n v="5938.23"/>
    <n v="0"/>
    <n v="19942.27"/>
    <n v="20465.72"/>
    <n v="6787.09"/>
    <n v="33620.9"/>
    <n v="626594850.33999527"/>
    <n v="62659.485033999525"/>
  </r>
  <r>
    <s v="MEM5863"/>
    <x v="1"/>
    <x v="1"/>
    <n v="79"/>
    <x v="0"/>
    <x v="0"/>
    <x v="0"/>
    <x v="3"/>
    <n v="21"/>
    <n v="2.35"/>
    <x v="1"/>
    <x v="0"/>
    <n v="14614.68"/>
    <n v="1973.77"/>
    <n v="4282.43"/>
    <n v="0"/>
    <n v="28700.57"/>
    <n v="21161.75"/>
    <n v="-4001.63"/>
    <n v="53863.95"/>
    <n v="626594850.33999527"/>
    <n v="62659.485033999525"/>
  </r>
  <r>
    <s v="MEM5864"/>
    <x v="0"/>
    <x v="0"/>
    <n v="57"/>
    <x v="0"/>
    <x v="5"/>
    <x v="2"/>
    <x v="3"/>
    <n v="30"/>
    <n v="2.6"/>
    <x v="1"/>
    <x v="0"/>
    <n v="19176.73"/>
    <n v="4255.83"/>
    <n v="3672.61"/>
    <n v="0"/>
    <n v="58318.15"/>
    <n v="59365.22"/>
    <n v="28634.5"/>
    <n v="89048.87"/>
    <n v="626594850.33999527"/>
    <n v="62659.485033999525"/>
  </r>
  <r>
    <s v="MEM5865"/>
    <x v="9"/>
    <x v="0"/>
    <n v="37"/>
    <x v="1"/>
    <x v="6"/>
    <x v="0"/>
    <x v="1"/>
    <n v="24"/>
    <n v="2.48"/>
    <x v="1"/>
    <x v="0"/>
    <n v="13164.58"/>
    <n v="4468.16"/>
    <n v="4751.91"/>
    <n v="0"/>
    <n v="55886.11"/>
    <n v="55525.31"/>
    <n v="17326.62"/>
    <n v="94084.800000000003"/>
    <n v="626594850.33999527"/>
    <n v="62659.485033999525"/>
  </r>
  <r>
    <s v="MEM5866"/>
    <x v="5"/>
    <x v="1"/>
    <n v="58"/>
    <x v="0"/>
    <x v="4"/>
    <x v="3"/>
    <x v="1"/>
    <n v="27"/>
    <n v="2.1800000000000002"/>
    <x v="0"/>
    <x v="0"/>
    <n v="16345.63"/>
    <n v="2652.44"/>
    <n v="6100.96"/>
    <n v="0"/>
    <n v="28761.33"/>
    <n v="43525.46"/>
    <n v="-3324.76"/>
    <n v="75611.55"/>
    <n v="626594850.33999527"/>
    <n v="62659.485033999525"/>
  </r>
  <r>
    <s v="MEM5867"/>
    <x v="0"/>
    <x v="1"/>
    <n v="28"/>
    <x v="2"/>
    <x v="2"/>
    <x v="1"/>
    <x v="0"/>
    <n v="24"/>
    <n v="2.46"/>
    <x v="0"/>
    <x v="0"/>
    <n v="19555.78"/>
    <n v="1770.16"/>
    <n v="6186.41"/>
    <n v="0"/>
    <n v="70811.5"/>
    <n v="48500.45"/>
    <n v="-21324.799999999999"/>
    <n v="140636.75"/>
    <n v="626594850.33999527"/>
    <n v="62659.485033999525"/>
  </r>
  <r>
    <s v="MEM5868"/>
    <x v="0"/>
    <x v="0"/>
    <n v="25"/>
    <x v="2"/>
    <x v="6"/>
    <x v="0"/>
    <x v="3"/>
    <n v="31"/>
    <n v="1.69"/>
    <x v="1"/>
    <x v="0"/>
    <n v="19000.810000000001"/>
    <n v="4138.3500000000004"/>
    <n v="735.07"/>
    <n v="0"/>
    <n v="45658.03"/>
    <n v="58721.14"/>
    <n v="27811.68"/>
    <n v="76567.490000000005"/>
    <n v="626594850.33999527"/>
    <n v="62659.485033999525"/>
  </r>
  <r>
    <s v="MEM5869"/>
    <x v="5"/>
    <x v="0"/>
    <n v="35"/>
    <x v="1"/>
    <x v="3"/>
    <x v="0"/>
    <x v="2"/>
    <n v="32"/>
    <n v="1.83"/>
    <x v="0"/>
    <x v="0"/>
    <n v="18927.86"/>
    <n v="1118.73"/>
    <n v="1134.73"/>
    <n v="0"/>
    <n v="90881.7"/>
    <n v="46283.25"/>
    <n v="-25996.23"/>
    <n v="163161.18"/>
    <n v="626594850.33999527"/>
    <n v="62659.485033999525"/>
  </r>
  <r>
    <s v="MEM5870"/>
    <x v="7"/>
    <x v="0"/>
    <n v="68"/>
    <x v="0"/>
    <x v="0"/>
    <x v="3"/>
    <x v="4"/>
    <n v="27"/>
    <n v="1.33"/>
    <x v="1"/>
    <x v="0"/>
    <n v="19308.12"/>
    <n v="4975.08"/>
    <n v="7188.52"/>
    <n v="0"/>
    <n v="53468.76"/>
    <n v="23417.19"/>
    <n v="17504.240000000002"/>
    <n v="59381.71"/>
    <n v="626594850.33999527"/>
    <n v="62659.485033999525"/>
  </r>
  <r>
    <s v="MEM5871"/>
    <x v="8"/>
    <x v="0"/>
    <n v="21"/>
    <x v="2"/>
    <x v="3"/>
    <x v="0"/>
    <x v="4"/>
    <n v="22"/>
    <n v="2.09"/>
    <x v="1"/>
    <x v="0"/>
    <n v="3577.15"/>
    <n v="3700.02"/>
    <n v="1363.93"/>
    <n v="0"/>
    <n v="17446.54"/>
    <n v="9978.44"/>
    <n v="-6006.03"/>
    <n v="33431.01"/>
    <n v="626594850.33999527"/>
    <n v="62659.485033999525"/>
  </r>
  <r>
    <s v="MEM5872"/>
    <x v="5"/>
    <x v="0"/>
    <n v="49"/>
    <x v="1"/>
    <x v="6"/>
    <x v="0"/>
    <x v="0"/>
    <n v="33"/>
    <n v="2.44"/>
    <x v="1"/>
    <x v="0"/>
    <n v="2747.55"/>
    <n v="4849.1400000000003"/>
    <n v="5901.89"/>
    <n v="0"/>
    <n v="10382.94"/>
    <n v="5557.41"/>
    <n v="-25330.41"/>
    <n v="41270.76"/>
    <n v="626594850.33999527"/>
    <n v="62659.485033999525"/>
  </r>
  <r>
    <s v="MEM5873"/>
    <x v="0"/>
    <x v="0"/>
    <n v="78"/>
    <x v="0"/>
    <x v="1"/>
    <x v="0"/>
    <x v="2"/>
    <n v="35"/>
    <n v="1.38"/>
    <x v="0"/>
    <x v="0"/>
    <n v="12179.72"/>
    <n v="1771.91"/>
    <n v="837.17"/>
    <n v="0"/>
    <n v="38400.75"/>
    <n v="20785.34"/>
    <n v="118.94"/>
    <n v="59067.15"/>
    <n v="626594850.33999527"/>
    <n v="62659.485033999525"/>
  </r>
  <r>
    <s v="MEM5874"/>
    <x v="0"/>
    <x v="1"/>
    <n v="37"/>
    <x v="1"/>
    <x v="0"/>
    <x v="0"/>
    <x v="4"/>
    <n v="28"/>
    <n v="2.46"/>
    <x v="1"/>
    <x v="0"/>
    <n v="8373.5400000000009"/>
    <n v="707.77"/>
    <n v="826.1"/>
    <n v="0"/>
    <n v="29931.11"/>
    <n v="35928.559999999998"/>
    <n v="-6856.28"/>
    <n v="72715.95"/>
    <n v="626594850.33999527"/>
    <n v="62659.485033999525"/>
  </r>
  <r>
    <s v="MEM5875"/>
    <x v="3"/>
    <x v="1"/>
    <n v="33"/>
    <x v="1"/>
    <x v="0"/>
    <x v="0"/>
    <x v="3"/>
    <n v="28"/>
    <n v="2.4500000000000002"/>
    <x v="1"/>
    <x v="0"/>
    <n v="5798.85"/>
    <n v="2438.59"/>
    <n v="4463.5200000000004"/>
    <n v="0"/>
    <n v="9223.19"/>
    <n v="22076.2"/>
    <n v="16480.650000000001"/>
    <n v="14818.74"/>
    <n v="626594850.33999527"/>
    <n v="62659.485033999525"/>
  </r>
  <r>
    <s v="MEM5876"/>
    <x v="2"/>
    <x v="0"/>
    <n v="34"/>
    <x v="1"/>
    <x v="6"/>
    <x v="3"/>
    <x v="0"/>
    <n v="23"/>
    <n v="2.48"/>
    <x v="1"/>
    <x v="0"/>
    <n v="13110.29"/>
    <n v="3336.71"/>
    <n v="2749.78"/>
    <n v="0"/>
    <n v="40446.75"/>
    <n v="33308.480000000003"/>
    <n v="-5749.32"/>
    <n v="79504.55"/>
    <n v="626594850.33999527"/>
    <n v="62659.485033999525"/>
  </r>
  <r>
    <s v="MEM5877"/>
    <x v="7"/>
    <x v="0"/>
    <n v="61"/>
    <x v="0"/>
    <x v="4"/>
    <x v="2"/>
    <x v="0"/>
    <n v="33"/>
    <n v="2.48"/>
    <x v="1"/>
    <x v="0"/>
    <n v="15530.82"/>
    <n v="1974.43"/>
    <n v="6529.18"/>
    <n v="0"/>
    <n v="40013.730000000003"/>
    <n v="68323.88"/>
    <n v="-6496.08"/>
    <n v="114833.69"/>
    <n v="626594850.33999527"/>
    <n v="62659.485033999525"/>
  </r>
  <r>
    <s v="MEM5878"/>
    <x v="7"/>
    <x v="0"/>
    <n v="34"/>
    <x v="1"/>
    <x v="2"/>
    <x v="1"/>
    <x v="5"/>
    <n v="34"/>
    <n v="2.65"/>
    <x v="1"/>
    <x v="0"/>
    <n v="14777.21"/>
    <n v="2194.84"/>
    <n v="6022.47"/>
    <n v="0"/>
    <n v="48120.41"/>
    <n v="18493.310000000001"/>
    <n v="1766.29"/>
    <n v="64847.43"/>
    <n v="626594850.33999527"/>
    <n v="62659.485033999525"/>
  </r>
  <r>
    <s v="MEM5879"/>
    <x v="9"/>
    <x v="0"/>
    <n v="72"/>
    <x v="0"/>
    <x v="3"/>
    <x v="1"/>
    <x v="3"/>
    <n v="32"/>
    <n v="1.37"/>
    <x v="1"/>
    <x v="0"/>
    <n v="9100.67"/>
    <n v="271.49"/>
    <n v="3050.94"/>
    <n v="0"/>
    <n v="19354.349999999999"/>
    <n v="39486.379999999997"/>
    <n v="15175.91"/>
    <n v="43664.82"/>
    <n v="626594850.33999527"/>
    <n v="62659.485033999525"/>
  </r>
  <r>
    <s v="MEM5880"/>
    <x v="0"/>
    <x v="0"/>
    <n v="34"/>
    <x v="1"/>
    <x v="6"/>
    <x v="0"/>
    <x v="5"/>
    <n v="22"/>
    <n v="2.52"/>
    <x v="1"/>
    <x v="0"/>
    <n v="11203.14"/>
    <n v="813.9"/>
    <n v="4704.05"/>
    <n v="0"/>
    <n v="21211.7"/>
    <n v="38767.57"/>
    <n v="11117.38"/>
    <n v="48861.89"/>
    <n v="626594850.33999527"/>
    <n v="62659.485033999525"/>
  </r>
  <r>
    <s v="MEM5881"/>
    <x v="7"/>
    <x v="1"/>
    <n v="33"/>
    <x v="1"/>
    <x v="2"/>
    <x v="1"/>
    <x v="0"/>
    <n v="31"/>
    <n v="1.5"/>
    <x v="1"/>
    <x v="0"/>
    <n v="3121.36"/>
    <n v="4694.0600000000004"/>
    <n v="7717.73"/>
    <n v="0"/>
    <n v="11308.5"/>
    <n v="10758.6"/>
    <n v="11853.38"/>
    <n v="10213.719999999999"/>
    <n v="626594850.33999527"/>
    <n v="62659.485033999525"/>
  </r>
  <r>
    <s v="MEM5882"/>
    <x v="8"/>
    <x v="1"/>
    <n v="61"/>
    <x v="0"/>
    <x v="3"/>
    <x v="0"/>
    <x v="1"/>
    <n v="28"/>
    <n v="1.61"/>
    <x v="1"/>
    <x v="0"/>
    <n v="8030.47"/>
    <n v="2632.96"/>
    <n v="5875.87"/>
    <n v="0"/>
    <n v="23442.400000000001"/>
    <n v="33201.65"/>
    <n v="-6614.32"/>
    <n v="63258.37"/>
    <n v="626594850.33999527"/>
    <n v="62659.485033999525"/>
  </r>
  <r>
    <s v="MEM5883"/>
    <x v="7"/>
    <x v="0"/>
    <n v="47"/>
    <x v="1"/>
    <x v="2"/>
    <x v="1"/>
    <x v="4"/>
    <n v="26"/>
    <n v="1.33"/>
    <x v="1"/>
    <x v="0"/>
    <n v="10376.27"/>
    <n v="1023.67"/>
    <n v="3025.2"/>
    <n v="0"/>
    <n v="34098.22"/>
    <n v="15053.62"/>
    <n v="-9328.83"/>
    <n v="58480.67"/>
    <n v="626594850.33999527"/>
    <n v="62659.485033999525"/>
  </r>
  <r>
    <s v="MEM5884"/>
    <x v="1"/>
    <x v="0"/>
    <n v="23"/>
    <x v="2"/>
    <x v="3"/>
    <x v="0"/>
    <x v="1"/>
    <n v="39"/>
    <n v="1.52"/>
    <x v="1"/>
    <x v="0"/>
    <n v="9774.86"/>
    <n v="2554.88"/>
    <n v="2940.9"/>
    <n v="0"/>
    <n v="27487.83"/>
    <n v="29675.64"/>
    <n v="-23983.13"/>
    <n v="81146.600000000006"/>
    <n v="626594850.33999527"/>
    <n v="62659.485033999525"/>
  </r>
  <r>
    <s v="MEM5885"/>
    <x v="5"/>
    <x v="0"/>
    <n v="37"/>
    <x v="1"/>
    <x v="0"/>
    <x v="1"/>
    <x v="5"/>
    <n v="26"/>
    <n v="1.52"/>
    <x v="1"/>
    <x v="0"/>
    <n v="18957.27"/>
    <n v="1052.71"/>
    <n v="7021.23"/>
    <n v="0"/>
    <n v="51281.08"/>
    <n v="92306.23"/>
    <n v="-29254.99"/>
    <n v="172842.3"/>
    <n v="626594850.33999527"/>
    <n v="62659.485033999525"/>
  </r>
  <r>
    <s v="MEM5886"/>
    <x v="0"/>
    <x v="0"/>
    <n v="56"/>
    <x v="0"/>
    <x v="3"/>
    <x v="1"/>
    <x v="1"/>
    <n v="32"/>
    <n v="2.89"/>
    <x v="0"/>
    <x v="0"/>
    <n v="2743.64"/>
    <n v="550.42999999999995"/>
    <n v="5552.93"/>
    <n v="0"/>
    <n v="11248.67"/>
    <n v="12610.94"/>
    <n v="-3539.54"/>
    <n v="27399.15"/>
    <n v="626594850.33999527"/>
    <n v="62659.485033999525"/>
  </r>
  <r>
    <s v="MEM5887"/>
    <x v="9"/>
    <x v="0"/>
    <n v="49"/>
    <x v="1"/>
    <x v="5"/>
    <x v="1"/>
    <x v="0"/>
    <n v="28"/>
    <n v="1.36"/>
    <x v="1"/>
    <x v="0"/>
    <n v="6000.12"/>
    <n v="3248.96"/>
    <n v="6317.24"/>
    <n v="0"/>
    <n v="12359.11"/>
    <n v="20352.32"/>
    <n v="14316.84"/>
    <n v="18394.59"/>
    <n v="626594850.33999527"/>
    <n v="62659.485033999525"/>
  </r>
  <r>
    <s v="MEM5888"/>
    <x v="9"/>
    <x v="0"/>
    <n v="40"/>
    <x v="1"/>
    <x v="1"/>
    <x v="3"/>
    <x v="5"/>
    <n v="30"/>
    <n v="2.54"/>
    <x v="1"/>
    <x v="0"/>
    <n v="8977.82"/>
    <n v="1303.75"/>
    <n v="6689.91"/>
    <n v="0"/>
    <n v="31156.16"/>
    <n v="33407.089999999997"/>
    <n v="26359.85"/>
    <n v="38203.4"/>
    <n v="626594850.33999527"/>
    <n v="62659.485033999525"/>
  </r>
  <r>
    <s v="MEM5889"/>
    <x v="6"/>
    <x v="1"/>
    <n v="40"/>
    <x v="1"/>
    <x v="1"/>
    <x v="1"/>
    <x v="1"/>
    <n v="35"/>
    <n v="1.82"/>
    <x v="1"/>
    <x v="0"/>
    <n v="19917.91"/>
    <n v="3908.82"/>
    <n v="4690.71"/>
    <n v="0"/>
    <n v="80219.89"/>
    <n v="98157.71"/>
    <n v="12061.88"/>
    <n v="166315.72"/>
    <n v="626594850.33999527"/>
    <n v="62659.485033999525"/>
  </r>
  <r>
    <s v="MEM5890"/>
    <x v="3"/>
    <x v="0"/>
    <n v="36"/>
    <x v="1"/>
    <x v="3"/>
    <x v="0"/>
    <x v="4"/>
    <n v="35"/>
    <n v="3.9"/>
    <x v="1"/>
    <x v="0"/>
    <n v="7133.52"/>
    <n v="363.31"/>
    <n v="3406.13"/>
    <n v="0"/>
    <n v="8562.3700000000008"/>
    <n v="29814.75"/>
    <n v="-28192.69"/>
    <n v="66569.81"/>
    <n v="626594850.33999527"/>
    <n v="62659.485033999525"/>
  </r>
  <r>
    <s v="MEM5891"/>
    <x v="6"/>
    <x v="1"/>
    <n v="31"/>
    <x v="1"/>
    <x v="6"/>
    <x v="1"/>
    <x v="1"/>
    <n v="27"/>
    <n v="2.78"/>
    <x v="1"/>
    <x v="0"/>
    <n v="8616.7099999999991"/>
    <n v="4397.13"/>
    <n v="7631.85"/>
    <n v="0"/>
    <n v="36065.15"/>
    <n v="19411.259999999998"/>
    <n v="-18656.37"/>
    <n v="74132.78"/>
    <n v="626594850.33999527"/>
    <n v="62659.485033999525"/>
  </r>
  <r>
    <s v="MEM5892"/>
    <x v="1"/>
    <x v="1"/>
    <n v="62"/>
    <x v="0"/>
    <x v="1"/>
    <x v="1"/>
    <x v="4"/>
    <n v="30"/>
    <n v="3.86"/>
    <x v="1"/>
    <x v="0"/>
    <n v="6355.05"/>
    <n v="3154.71"/>
    <n v="6940.14"/>
    <n v="0"/>
    <n v="27506.42"/>
    <n v="23459.89"/>
    <n v="784.66"/>
    <n v="50181.65"/>
    <n v="626594850.33999527"/>
    <n v="62659.485033999525"/>
  </r>
  <r>
    <s v="MEM5893"/>
    <x v="5"/>
    <x v="0"/>
    <n v="24"/>
    <x v="2"/>
    <x v="1"/>
    <x v="3"/>
    <x v="5"/>
    <n v="34"/>
    <n v="2.2000000000000002"/>
    <x v="1"/>
    <x v="0"/>
    <n v="10570.28"/>
    <n v="2279.81"/>
    <n v="4842.68"/>
    <n v="0"/>
    <n v="22258.61"/>
    <n v="38916.93"/>
    <n v="6543.34"/>
    <n v="54632.2"/>
    <n v="626594850.33999527"/>
    <n v="62659.485033999525"/>
  </r>
  <r>
    <s v="MEM5894"/>
    <x v="8"/>
    <x v="1"/>
    <n v="31"/>
    <x v="1"/>
    <x v="3"/>
    <x v="2"/>
    <x v="2"/>
    <n v="34"/>
    <n v="1.98"/>
    <x v="1"/>
    <x v="0"/>
    <n v="4982.41"/>
    <n v="1656.4"/>
    <n v="3118.59"/>
    <n v="0"/>
    <n v="19544.919999999998"/>
    <n v="12943.16"/>
    <n v="21962.84"/>
    <n v="10525.24"/>
    <n v="626594850.33999527"/>
    <n v="62659.485033999525"/>
  </r>
  <r>
    <s v="MEM5895"/>
    <x v="8"/>
    <x v="1"/>
    <n v="76"/>
    <x v="0"/>
    <x v="1"/>
    <x v="3"/>
    <x v="2"/>
    <n v="38"/>
    <n v="3.6"/>
    <x v="0"/>
    <x v="0"/>
    <n v="12055.45"/>
    <n v="4671.0600000000004"/>
    <n v="6007.38"/>
    <n v="0"/>
    <n v="47475.32"/>
    <n v="24983.56"/>
    <n v="5017.2"/>
    <n v="67441.679999999993"/>
    <n v="626594850.33999527"/>
    <n v="62659.485033999525"/>
  </r>
  <r>
    <s v="MEM5896"/>
    <x v="5"/>
    <x v="1"/>
    <n v="38"/>
    <x v="1"/>
    <x v="1"/>
    <x v="0"/>
    <x v="0"/>
    <n v="20"/>
    <n v="2.41"/>
    <x v="1"/>
    <x v="0"/>
    <n v="5742.03"/>
    <n v="1996.45"/>
    <n v="6120.87"/>
    <n v="0"/>
    <n v="20359.169999999998"/>
    <n v="28418.61"/>
    <n v="26388.35"/>
    <n v="22389.43"/>
    <n v="626594850.33999527"/>
    <n v="62659.485033999525"/>
  </r>
  <r>
    <s v="MEM5897"/>
    <x v="4"/>
    <x v="1"/>
    <n v="45"/>
    <x v="1"/>
    <x v="5"/>
    <x v="0"/>
    <x v="5"/>
    <n v="33"/>
    <n v="1.68"/>
    <x v="1"/>
    <x v="0"/>
    <n v="3018.92"/>
    <n v="2577.35"/>
    <n v="6825.46"/>
    <n v="0"/>
    <n v="10307.94"/>
    <n v="3675.58"/>
    <n v="6270.41"/>
    <n v="7713.11"/>
    <n v="626594850.33999527"/>
    <n v="62659.485033999525"/>
  </r>
  <r>
    <s v="MEM5898"/>
    <x v="0"/>
    <x v="0"/>
    <n v="67"/>
    <x v="0"/>
    <x v="4"/>
    <x v="3"/>
    <x v="0"/>
    <n v="31"/>
    <n v="2.37"/>
    <x v="1"/>
    <x v="0"/>
    <n v="7128.83"/>
    <n v="114.93"/>
    <n v="4267.82"/>
    <n v="0"/>
    <n v="16408.740000000002"/>
    <n v="32169.27"/>
    <n v="-441.95"/>
    <n v="49019.96"/>
    <n v="626594850.33999527"/>
    <n v="62659.485033999525"/>
  </r>
  <r>
    <s v="MEM5899"/>
    <x v="5"/>
    <x v="0"/>
    <n v="68"/>
    <x v="0"/>
    <x v="6"/>
    <x v="1"/>
    <x v="0"/>
    <n v="29"/>
    <n v="1.74"/>
    <x v="0"/>
    <x v="0"/>
    <n v="4117.1000000000004"/>
    <n v="246.51"/>
    <n v="1489.53"/>
    <n v="0"/>
    <n v="18252.09"/>
    <n v="7022.67"/>
    <n v="-25349.040000000001"/>
    <n v="50623.8"/>
    <n v="626594850.33999527"/>
    <n v="62659.485033999525"/>
  </r>
  <r>
    <s v="MEM5900"/>
    <x v="2"/>
    <x v="1"/>
    <n v="56"/>
    <x v="0"/>
    <x v="3"/>
    <x v="0"/>
    <x v="4"/>
    <n v="30"/>
    <n v="2.2000000000000002"/>
    <x v="1"/>
    <x v="0"/>
    <n v="11141.72"/>
    <n v="2326.33"/>
    <n v="1438.28"/>
    <n v="0"/>
    <n v="38712.01"/>
    <n v="22049.759999999998"/>
    <n v="-18218.71"/>
    <n v="78980.479999999996"/>
    <n v="626594850.33999527"/>
    <n v="62659.485033999525"/>
  </r>
  <r>
    <s v="MEM5901"/>
    <x v="2"/>
    <x v="0"/>
    <n v="51"/>
    <x v="1"/>
    <x v="2"/>
    <x v="0"/>
    <x v="3"/>
    <n v="34"/>
    <n v="2.2400000000000002"/>
    <x v="0"/>
    <x v="0"/>
    <n v="5579.19"/>
    <n v="2364.12"/>
    <n v="2154.98"/>
    <n v="0"/>
    <n v="23629.35"/>
    <n v="8958.69"/>
    <n v="21107.02"/>
    <n v="11481.02"/>
    <n v="626594850.33999527"/>
    <n v="62659.485033999525"/>
  </r>
  <r>
    <s v="MEM5902"/>
    <x v="5"/>
    <x v="0"/>
    <n v="39"/>
    <x v="1"/>
    <x v="0"/>
    <x v="1"/>
    <x v="2"/>
    <n v="35"/>
    <n v="1.19"/>
    <x v="1"/>
    <x v="0"/>
    <n v="2234.46"/>
    <n v="3737.48"/>
    <n v="6095.9"/>
    <n v="0"/>
    <n v="7712.38"/>
    <n v="3076.16"/>
    <n v="17882.990000000002"/>
    <n v="-7094.45"/>
    <n v="626594850.33999527"/>
    <n v="62659.485033999525"/>
  </r>
  <r>
    <s v="MEM5903"/>
    <x v="0"/>
    <x v="1"/>
    <n v="42"/>
    <x v="1"/>
    <x v="0"/>
    <x v="1"/>
    <x v="4"/>
    <n v="31"/>
    <n v="2.25"/>
    <x v="0"/>
    <x v="0"/>
    <n v="12520.6"/>
    <n v="1790.44"/>
    <n v="5912.81"/>
    <n v="0"/>
    <n v="60255.199999999997"/>
    <n v="49131.12"/>
    <n v="-7361.12"/>
    <n v="116747.44"/>
    <n v="626594850.33999527"/>
    <n v="62659.485033999525"/>
  </r>
  <r>
    <s v="MEM5904"/>
    <x v="8"/>
    <x v="0"/>
    <n v="42"/>
    <x v="1"/>
    <x v="0"/>
    <x v="0"/>
    <x v="1"/>
    <n v="24"/>
    <n v="2.48"/>
    <x v="0"/>
    <x v="0"/>
    <n v="10780.71"/>
    <n v="1607.48"/>
    <n v="2388.69"/>
    <n v="0"/>
    <n v="23865.040000000001"/>
    <n v="39427.64"/>
    <n v="29429.41"/>
    <n v="33863.269999999997"/>
    <n v="626594850.33999527"/>
    <n v="62659.485033999525"/>
  </r>
  <r>
    <s v="MEM5905"/>
    <x v="4"/>
    <x v="1"/>
    <n v="38"/>
    <x v="1"/>
    <x v="2"/>
    <x v="2"/>
    <x v="2"/>
    <n v="28"/>
    <n v="3.85"/>
    <x v="1"/>
    <x v="0"/>
    <n v="17550.509999999998"/>
    <n v="1328.11"/>
    <n v="1079.0899999999999"/>
    <n v="0"/>
    <n v="43776.01"/>
    <n v="51011.89"/>
    <n v="-8202.06"/>
    <n v="102989.96"/>
    <n v="626594850.33999527"/>
    <n v="62659.485033999525"/>
  </r>
  <r>
    <s v="MEM5906"/>
    <x v="8"/>
    <x v="0"/>
    <n v="34"/>
    <x v="1"/>
    <x v="1"/>
    <x v="0"/>
    <x v="1"/>
    <n v="28"/>
    <n v="2.85"/>
    <x v="0"/>
    <x v="0"/>
    <n v="17767.7"/>
    <n v="2452.4"/>
    <n v="7488.53"/>
    <n v="0"/>
    <n v="35284.959999999999"/>
    <n v="64493.15"/>
    <n v="20860.349999999999"/>
    <n v="78917.759999999995"/>
    <n v="626594850.33999527"/>
    <n v="62659.485033999525"/>
  </r>
  <r>
    <s v="MEM5907"/>
    <x v="4"/>
    <x v="1"/>
    <n v="73"/>
    <x v="0"/>
    <x v="0"/>
    <x v="3"/>
    <x v="2"/>
    <n v="25"/>
    <n v="2.4900000000000002"/>
    <x v="1"/>
    <x v="0"/>
    <n v="16679.22"/>
    <n v="438.29"/>
    <n v="319.61"/>
    <n v="0"/>
    <n v="22809.1"/>
    <n v="68030.83"/>
    <n v="21319.91"/>
    <n v="69520.02"/>
    <n v="626594850.33999527"/>
    <n v="62659.485033999525"/>
  </r>
  <r>
    <s v="MEM5908"/>
    <x v="8"/>
    <x v="0"/>
    <n v="23"/>
    <x v="2"/>
    <x v="6"/>
    <x v="0"/>
    <x v="0"/>
    <n v="30"/>
    <n v="2.41"/>
    <x v="1"/>
    <x v="0"/>
    <n v="17520.02"/>
    <n v="3456.69"/>
    <n v="884.93"/>
    <n v="0"/>
    <n v="86815.66"/>
    <n v="84604.79"/>
    <n v="18759.72"/>
    <n v="152660.73000000001"/>
    <n v="626594850.33999527"/>
    <n v="62659.485033999525"/>
  </r>
  <r>
    <s v="MEM5909"/>
    <x v="0"/>
    <x v="1"/>
    <n v="30"/>
    <x v="2"/>
    <x v="4"/>
    <x v="0"/>
    <x v="2"/>
    <n v="36"/>
    <n v="2.39"/>
    <x v="0"/>
    <x v="0"/>
    <n v="10556.27"/>
    <n v="4989.26"/>
    <n v="5017.07"/>
    <n v="0"/>
    <n v="40201.43"/>
    <n v="22070.23"/>
    <n v="5919.15"/>
    <n v="56352.51"/>
    <n v="626594850.33999527"/>
    <n v="62659.485033999525"/>
  </r>
  <r>
    <s v="MEM5910"/>
    <x v="3"/>
    <x v="0"/>
    <n v="41"/>
    <x v="1"/>
    <x v="4"/>
    <x v="3"/>
    <x v="1"/>
    <n v="25"/>
    <n v="3.29"/>
    <x v="1"/>
    <x v="0"/>
    <n v="6858.9"/>
    <n v="1549.51"/>
    <n v="2885.8"/>
    <n v="0"/>
    <n v="8276.9"/>
    <n v="17957.240000000002"/>
    <n v="-4343.0200000000004"/>
    <n v="30577.16"/>
    <n v="626594850.33999527"/>
    <n v="62659.485033999525"/>
  </r>
  <r>
    <s v="MEM5911"/>
    <x v="5"/>
    <x v="1"/>
    <n v="58"/>
    <x v="0"/>
    <x v="3"/>
    <x v="2"/>
    <x v="2"/>
    <n v="27"/>
    <n v="2.96"/>
    <x v="0"/>
    <x v="0"/>
    <n v="1208.97"/>
    <n v="2101.31"/>
    <n v="5228.54"/>
    <n v="0"/>
    <n v="2106.83"/>
    <n v="3251.38"/>
    <n v="22081.77"/>
    <n v="-16723.560000000001"/>
    <n v="626594850.33999527"/>
    <n v="62659.485033999525"/>
  </r>
  <r>
    <s v="MEM5912"/>
    <x v="5"/>
    <x v="0"/>
    <n v="27"/>
    <x v="2"/>
    <x v="2"/>
    <x v="1"/>
    <x v="1"/>
    <n v="23"/>
    <n v="3.44"/>
    <x v="1"/>
    <x v="0"/>
    <n v="15089.48"/>
    <n v="3531.14"/>
    <n v="6893.39"/>
    <n v="0"/>
    <n v="52645.71"/>
    <n v="21016.22"/>
    <n v="-24363.72"/>
    <n v="98025.65"/>
    <n v="626594850.33999527"/>
    <n v="62659.485033999525"/>
  </r>
  <r>
    <s v="MEM5913"/>
    <x v="9"/>
    <x v="0"/>
    <n v="48"/>
    <x v="1"/>
    <x v="6"/>
    <x v="0"/>
    <x v="4"/>
    <n v="35"/>
    <n v="2.77"/>
    <x v="1"/>
    <x v="0"/>
    <n v="18230.330000000002"/>
    <n v="4646.7299999999996"/>
    <n v="221.38"/>
    <n v="0"/>
    <n v="58235.92"/>
    <n v="34900.300000000003"/>
    <n v="-27909.24"/>
    <n v="121045.46"/>
    <n v="626594850.33999527"/>
    <n v="62659.485033999525"/>
  </r>
  <r>
    <s v="MEM5914"/>
    <x v="1"/>
    <x v="0"/>
    <n v="31"/>
    <x v="1"/>
    <x v="3"/>
    <x v="3"/>
    <x v="3"/>
    <n v="31"/>
    <n v="1.99"/>
    <x v="1"/>
    <x v="0"/>
    <n v="1805.69"/>
    <n v="1096.07"/>
    <n v="1630.02"/>
    <n v="0"/>
    <n v="3239.84"/>
    <n v="6190.06"/>
    <n v="-12240.47"/>
    <n v="21670.37"/>
    <n v="626594850.33999527"/>
    <n v="62659.485033999525"/>
  </r>
  <r>
    <s v="MEM5915"/>
    <x v="8"/>
    <x v="0"/>
    <n v="68"/>
    <x v="0"/>
    <x v="2"/>
    <x v="1"/>
    <x v="5"/>
    <n v="33"/>
    <n v="2.4900000000000002"/>
    <x v="0"/>
    <x v="0"/>
    <n v="7617.86"/>
    <n v="1735.62"/>
    <n v="6850.04"/>
    <n v="0"/>
    <n v="12960.39"/>
    <n v="13280.95"/>
    <n v="6795.14"/>
    <n v="19446.2"/>
    <n v="626594850.33999527"/>
    <n v="62659.485033999525"/>
  </r>
  <r>
    <s v="MEM5916"/>
    <x v="5"/>
    <x v="0"/>
    <n v="44"/>
    <x v="1"/>
    <x v="2"/>
    <x v="0"/>
    <x v="3"/>
    <n v="32"/>
    <n v="1.66"/>
    <x v="1"/>
    <x v="0"/>
    <n v="16779.650000000001"/>
    <n v="1768.85"/>
    <n v="5152.01"/>
    <n v="0"/>
    <n v="20373.560000000001"/>
    <n v="22879.08"/>
    <n v="7823.6"/>
    <n v="35429.040000000001"/>
    <n v="626594850.33999527"/>
    <n v="62659.485033999525"/>
  </r>
  <r>
    <s v="MEM5917"/>
    <x v="5"/>
    <x v="1"/>
    <n v="77"/>
    <x v="0"/>
    <x v="5"/>
    <x v="1"/>
    <x v="0"/>
    <n v="30"/>
    <n v="3.76"/>
    <x v="0"/>
    <x v="0"/>
    <n v="3032.36"/>
    <n v="2998.42"/>
    <n v="3796.36"/>
    <n v="0"/>
    <n v="6559.26"/>
    <n v="12911.08"/>
    <n v="-20267.96"/>
    <n v="39738.300000000003"/>
    <n v="626594850.33999527"/>
    <n v="62659.485033999525"/>
  </r>
  <r>
    <s v="MEM5918"/>
    <x v="7"/>
    <x v="0"/>
    <n v="71"/>
    <x v="0"/>
    <x v="0"/>
    <x v="1"/>
    <x v="4"/>
    <n v="30"/>
    <n v="2.48"/>
    <x v="1"/>
    <x v="0"/>
    <n v="8247.2000000000007"/>
    <n v="3346.71"/>
    <n v="3359.97"/>
    <n v="0"/>
    <n v="23682.1"/>
    <n v="27185"/>
    <n v="-16267.02"/>
    <n v="67134.12"/>
    <n v="626594850.33999527"/>
    <n v="62659.485033999525"/>
  </r>
  <r>
    <s v="MEM5919"/>
    <x v="9"/>
    <x v="1"/>
    <n v="22"/>
    <x v="2"/>
    <x v="5"/>
    <x v="1"/>
    <x v="0"/>
    <n v="23"/>
    <n v="3.66"/>
    <x v="1"/>
    <x v="0"/>
    <n v="10696.76"/>
    <n v="3066.46"/>
    <n v="1966.61"/>
    <n v="0"/>
    <n v="25214.12"/>
    <n v="45994.91"/>
    <n v="-25007.52"/>
    <n v="96216.55"/>
    <n v="626594850.33999527"/>
    <n v="62659.485033999525"/>
  </r>
  <r>
    <s v="MEM5920"/>
    <x v="2"/>
    <x v="0"/>
    <n v="66"/>
    <x v="0"/>
    <x v="5"/>
    <x v="1"/>
    <x v="4"/>
    <n v="32"/>
    <n v="3.14"/>
    <x v="1"/>
    <x v="0"/>
    <n v="4403.3500000000004"/>
    <n v="1653.48"/>
    <n v="4291.42"/>
    <n v="0"/>
    <n v="17195.48"/>
    <n v="10471.75"/>
    <n v="-27116.93"/>
    <n v="54784.160000000003"/>
    <n v="626594850.33999527"/>
    <n v="62659.485033999525"/>
  </r>
  <r>
    <s v="MEM5921"/>
    <x v="5"/>
    <x v="0"/>
    <n v="49"/>
    <x v="1"/>
    <x v="1"/>
    <x v="0"/>
    <x v="5"/>
    <n v="30"/>
    <n v="2.96"/>
    <x v="0"/>
    <x v="0"/>
    <n v="2401.84"/>
    <n v="4901.8599999999997"/>
    <n v="5822.24"/>
    <n v="0"/>
    <n v="9852.2000000000007"/>
    <n v="8675.99"/>
    <n v="29091.33"/>
    <n v="-10563.14"/>
    <n v="626594850.33999527"/>
    <n v="62659.485033999525"/>
  </r>
  <r>
    <s v="MEM5922"/>
    <x v="6"/>
    <x v="0"/>
    <n v="31"/>
    <x v="1"/>
    <x v="6"/>
    <x v="1"/>
    <x v="5"/>
    <n v="25"/>
    <n v="4.25"/>
    <x v="1"/>
    <x v="0"/>
    <n v="19688.22"/>
    <n v="3376.66"/>
    <n v="2331.7399999999998"/>
    <n v="0"/>
    <n v="25571.1"/>
    <n v="55226.89"/>
    <n v="-6985.31"/>
    <n v="87783.3"/>
    <n v="626594850.33999527"/>
    <n v="62659.485033999525"/>
  </r>
  <r>
    <s v="MEM5923"/>
    <x v="1"/>
    <x v="0"/>
    <n v="65"/>
    <x v="0"/>
    <x v="6"/>
    <x v="0"/>
    <x v="3"/>
    <n v="37"/>
    <n v="2.63"/>
    <x v="0"/>
    <x v="0"/>
    <n v="4918.57"/>
    <n v="3765.8"/>
    <n v="755.28"/>
    <n v="0"/>
    <n v="22306.31"/>
    <n v="20962.2"/>
    <n v="-9007.65"/>
    <n v="52276.160000000003"/>
    <n v="626594850.33999527"/>
    <n v="62659.485033999525"/>
  </r>
  <r>
    <s v="MEM5924"/>
    <x v="9"/>
    <x v="1"/>
    <n v="22"/>
    <x v="2"/>
    <x v="5"/>
    <x v="2"/>
    <x v="4"/>
    <n v="21"/>
    <n v="2.21"/>
    <x v="1"/>
    <x v="0"/>
    <n v="15631.54"/>
    <n v="680.45"/>
    <n v="958.99"/>
    <n v="0"/>
    <n v="48191.47"/>
    <n v="25099.97"/>
    <n v="26315.42"/>
    <n v="46976.02"/>
    <n v="626594850.33999527"/>
    <n v="62659.485033999525"/>
  </r>
  <r>
    <s v="MEM5925"/>
    <x v="4"/>
    <x v="1"/>
    <n v="63"/>
    <x v="0"/>
    <x v="2"/>
    <x v="0"/>
    <x v="1"/>
    <n v="26"/>
    <n v="1.28"/>
    <x v="1"/>
    <x v="0"/>
    <n v="4790.1499999999996"/>
    <n v="1637.37"/>
    <n v="5657.93"/>
    <n v="0"/>
    <n v="21041.17"/>
    <n v="18085.43"/>
    <n v="23550.65"/>
    <n v="15575.95"/>
    <n v="626594850.33999527"/>
    <n v="62659.485033999525"/>
  </r>
  <r>
    <s v="MEM5926"/>
    <x v="3"/>
    <x v="1"/>
    <n v="45"/>
    <x v="1"/>
    <x v="5"/>
    <x v="1"/>
    <x v="0"/>
    <n v="26"/>
    <n v="1.87"/>
    <x v="1"/>
    <x v="0"/>
    <n v="6962.13"/>
    <n v="3915.68"/>
    <n v="7179.39"/>
    <n v="0"/>
    <n v="25794.2"/>
    <n v="21762.27"/>
    <n v="29065.360000000001"/>
    <n v="18491.11"/>
    <n v="626594850.33999527"/>
    <n v="62659.485033999525"/>
  </r>
  <r>
    <s v="MEM5927"/>
    <x v="6"/>
    <x v="0"/>
    <n v="78"/>
    <x v="0"/>
    <x v="5"/>
    <x v="3"/>
    <x v="0"/>
    <n v="32"/>
    <n v="3.42"/>
    <x v="1"/>
    <x v="0"/>
    <n v="13639.62"/>
    <n v="2760.15"/>
    <n v="1274.75"/>
    <n v="0"/>
    <n v="30997.06"/>
    <n v="65214.18"/>
    <n v="-8280.4"/>
    <n v="104491.64"/>
    <n v="626594850.33999527"/>
    <n v="62659.485033999525"/>
  </r>
  <r>
    <s v="MEM5928"/>
    <x v="7"/>
    <x v="1"/>
    <n v="69"/>
    <x v="0"/>
    <x v="4"/>
    <x v="1"/>
    <x v="3"/>
    <n v="29"/>
    <n v="3.3"/>
    <x v="0"/>
    <x v="0"/>
    <n v="12819.41"/>
    <n v="2275.16"/>
    <n v="4496.03"/>
    <n v="0"/>
    <n v="27434.52"/>
    <n v="46071.39"/>
    <n v="478.93"/>
    <n v="73026.98"/>
    <n v="626594850.33999527"/>
    <n v="62659.485033999525"/>
  </r>
  <r>
    <s v="MEM5929"/>
    <x v="1"/>
    <x v="1"/>
    <n v="58"/>
    <x v="0"/>
    <x v="1"/>
    <x v="0"/>
    <x v="2"/>
    <n v="28"/>
    <n v="2.23"/>
    <x v="0"/>
    <x v="0"/>
    <n v="11392.03"/>
    <n v="830.11"/>
    <n v="2796.54"/>
    <n v="0"/>
    <n v="55485.63"/>
    <n v="25980.57"/>
    <n v="8654.1"/>
    <n v="72812.100000000006"/>
    <n v="626594850.33999527"/>
    <n v="62659.485033999525"/>
  </r>
  <r>
    <s v="MEM5930"/>
    <x v="4"/>
    <x v="0"/>
    <n v="28"/>
    <x v="2"/>
    <x v="1"/>
    <x v="3"/>
    <x v="5"/>
    <n v="31"/>
    <n v="2.77"/>
    <x v="1"/>
    <x v="0"/>
    <n v="516"/>
    <n v="2527.7399999999998"/>
    <n v="4155.33"/>
    <n v="0"/>
    <n v="1344.37"/>
    <n v="1247.6600000000001"/>
    <n v="-20012.3"/>
    <n v="22604.33"/>
    <n v="626594850.33999527"/>
    <n v="62659.485033999525"/>
  </r>
  <r>
    <s v="MEM5931"/>
    <x v="4"/>
    <x v="0"/>
    <n v="76"/>
    <x v="0"/>
    <x v="2"/>
    <x v="3"/>
    <x v="3"/>
    <n v="26"/>
    <n v="2.86"/>
    <x v="1"/>
    <x v="0"/>
    <n v="18041.79"/>
    <n v="4455.84"/>
    <n v="4039.32"/>
    <n v="0"/>
    <n v="43830.17"/>
    <n v="82092.08"/>
    <n v="-14119.36"/>
    <n v="140041.60999999999"/>
    <n v="626594850.33999527"/>
    <n v="62659.485033999525"/>
  </r>
  <r>
    <s v="MEM5932"/>
    <x v="9"/>
    <x v="0"/>
    <n v="43"/>
    <x v="1"/>
    <x v="4"/>
    <x v="0"/>
    <x v="5"/>
    <n v="22"/>
    <n v="3.7"/>
    <x v="1"/>
    <x v="0"/>
    <n v="12940.18"/>
    <n v="2748.94"/>
    <n v="5542.92"/>
    <n v="0"/>
    <n v="60177.93"/>
    <n v="21959.439999999999"/>
    <n v="-13615.66"/>
    <n v="95753.03"/>
    <n v="626594850.33999527"/>
    <n v="62659.485033999525"/>
  </r>
  <r>
    <s v="MEM5933"/>
    <x v="7"/>
    <x v="0"/>
    <n v="62"/>
    <x v="0"/>
    <x v="1"/>
    <x v="3"/>
    <x v="1"/>
    <n v="36"/>
    <n v="3.31"/>
    <x v="1"/>
    <x v="0"/>
    <n v="18439.32"/>
    <n v="3492.17"/>
    <n v="6779.52"/>
    <n v="0"/>
    <n v="48333.26"/>
    <n v="23225.95"/>
    <n v="-4052.99"/>
    <n v="75612.2"/>
    <n v="626594850.33999527"/>
    <n v="62659.485033999525"/>
  </r>
  <r>
    <s v="MEM5934"/>
    <x v="9"/>
    <x v="0"/>
    <n v="31"/>
    <x v="1"/>
    <x v="5"/>
    <x v="2"/>
    <x v="2"/>
    <n v="39"/>
    <n v="2.6"/>
    <x v="0"/>
    <x v="0"/>
    <n v="15867.06"/>
    <n v="4974.03"/>
    <n v="5355.63"/>
    <n v="0"/>
    <n v="19669.21"/>
    <n v="63649"/>
    <n v="21988.55"/>
    <n v="61329.66"/>
    <n v="626594850.33999527"/>
    <n v="62659.485033999525"/>
  </r>
  <r>
    <s v="MEM5935"/>
    <x v="7"/>
    <x v="1"/>
    <n v="43"/>
    <x v="1"/>
    <x v="4"/>
    <x v="0"/>
    <x v="3"/>
    <n v="29"/>
    <n v="2.09"/>
    <x v="1"/>
    <x v="0"/>
    <n v="2282.73"/>
    <n v="4927.03"/>
    <n v="4863.68"/>
    <n v="0"/>
    <n v="10882.37"/>
    <n v="4393.05"/>
    <n v="-1890.65"/>
    <n v="17166.07"/>
    <n v="626594850.33999527"/>
    <n v="62659.485033999525"/>
  </r>
  <r>
    <s v="MEM5936"/>
    <x v="7"/>
    <x v="0"/>
    <n v="60"/>
    <x v="0"/>
    <x v="2"/>
    <x v="1"/>
    <x v="1"/>
    <n v="32"/>
    <n v="2.67"/>
    <x v="1"/>
    <x v="0"/>
    <n v="19868.34"/>
    <n v="2142.12"/>
    <n v="3638.38"/>
    <n v="0"/>
    <n v="32784.89"/>
    <n v="45690.12"/>
    <n v="25346.23"/>
    <n v="53128.78"/>
    <n v="626594850.33999527"/>
    <n v="62659.485033999525"/>
  </r>
  <r>
    <s v="MEM5937"/>
    <x v="6"/>
    <x v="1"/>
    <n v="76"/>
    <x v="0"/>
    <x v="0"/>
    <x v="0"/>
    <x v="3"/>
    <n v="38"/>
    <n v="1.41"/>
    <x v="0"/>
    <x v="0"/>
    <n v="5123.37"/>
    <n v="3142.33"/>
    <n v="497.56"/>
    <n v="0"/>
    <n v="16094.56"/>
    <n v="22644.76"/>
    <n v="-16391.150000000001"/>
    <n v="55130.47"/>
    <n v="626594850.33999527"/>
    <n v="62659.485033999525"/>
  </r>
  <r>
    <s v="MEM5938"/>
    <x v="7"/>
    <x v="1"/>
    <n v="60"/>
    <x v="0"/>
    <x v="1"/>
    <x v="1"/>
    <x v="3"/>
    <n v="37"/>
    <n v="1.81"/>
    <x v="1"/>
    <x v="0"/>
    <n v="8714.93"/>
    <n v="416.65"/>
    <n v="2767.9"/>
    <n v="0"/>
    <n v="25893.16"/>
    <n v="38382.339999999997"/>
    <n v="14504.46"/>
    <n v="49771.040000000001"/>
    <n v="626594850.33999527"/>
    <n v="62659.485033999525"/>
  </r>
  <r>
    <s v="MEM5939"/>
    <x v="5"/>
    <x v="0"/>
    <n v="53"/>
    <x v="1"/>
    <x v="4"/>
    <x v="0"/>
    <x v="1"/>
    <n v="23"/>
    <n v="1.32"/>
    <x v="0"/>
    <x v="0"/>
    <n v="16901.11"/>
    <n v="2750.86"/>
    <n v="7051.69"/>
    <n v="0"/>
    <n v="42806.96"/>
    <n v="32937.54"/>
    <n v="15809.47"/>
    <n v="59935.03"/>
    <n v="626594850.33999527"/>
    <n v="62659.485033999525"/>
  </r>
  <r>
    <s v="MEM5940"/>
    <x v="5"/>
    <x v="0"/>
    <n v="70"/>
    <x v="0"/>
    <x v="3"/>
    <x v="2"/>
    <x v="3"/>
    <n v="23"/>
    <n v="2.4"/>
    <x v="1"/>
    <x v="0"/>
    <n v="5170.53"/>
    <n v="634.86"/>
    <n v="3303.01"/>
    <n v="0"/>
    <n v="23771.13"/>
    <n v="20054.38"/>
    <n v="217.35"/>
    <n v="43608.160000000003"/>
    <n v="626594850.33999527"/>
    <n v="62659.485033999525"/>
  </r>
  <r>
    <s v="MEM5941"/>
    <x v="1"/>
    <x v="0"/>
    <n v="25"/>
    <x v="2"/>
    <x v="1"/>
    <x v="0"/>
    <x v="0"/>
    <n v="31"/>
    <n v="2.04"/>
    <x v="0"/>
    <x v="0"/>
    <n v="19133.849999999999"/>
    <n v="2010.5"/>
    <n v="2509.1799999999998"/>
    <n v="0"/>
    <n v="31741.33"/>
    <n v="81524.45"/>
    <n v="-3440.52"/>
    <n v="116706.3"/>
    <n v="626594850.33999527"/>
    <n v="62659.485033999525"/>
  </r>
  <r>
    <s v="MEM5942"/>
    <x v="2"/>
    <x v="0"/>
    <n v="57"/>
    <x v="0"/>
    <x v="6"/>
    <x v="1"/>
    <x v="5"/>
    <n v="33"/>
    <n v="2.0699999999999998"/>
    <x v="1"/>
    <x v="0"/>
    <n v="13018.41"/>
    <n v="4354.92"/>
    <n v="2946.87"/>
    <n v="0"/>
    <n v="48723.13"/>
    <n v="35713.519999999997"/>
    <n v="20827.900000000001"/>
    <n v="63608.75"/>
    <n v="626594850.33999527"/>
    <n v="62659.485033999525"/>
  </r>
  <r>
    <s v="MEM5943"/>
    <x v="2"/>
    <x v="1"/>
    <n v="39"/>
    <x v="1"/>
    <x v="4"/>
    <x v="1"/>
    <x v="2"/>
    <n v="33"/>
    <n v="3.17"/>
    <x v="1"/>
    <x v="0"/>
    <n v="18822.03"/>
    <n v="3634.01"/>
    <n v="4382.12"/>
    <n v="0"/>
    <n v="73935.179999999993"/>
    <n v="65427.56"/>
    <n v="-12364.4"/>
    <n v="151727.14000000001"/>
    <n v="626594850.33999527"/>
    <n v="62659.485033999525"/>
  </r>
  <r>
    <s v="MEM5944"/>
    <x v="1"/>
    <x v="1"/>
    <n v="61"/>
    <x v="0"/>
    <x v="5"/>
    <x v="1"/>
    <x v="5"/>
    <n v="31"/>
    <n v="2.7"/>
    <x v="1"/>
    <x v="0"/>
    <n v="3956.2"/>
    <n v="4509.5"/>
    <n v="7755.53"/>
    <n v="0"/>
    <n v="5497.21"/>
    <n v="8603.17"/>
    <n v="-973.35"/>
    <n v="15073.73"/>
    <n v="626594850.33999527"/>
    <n v="62659.485033999525"/>
  </r>
  <r>
    <s v="MEM5945"/>
    <x v="5"/>
    <x v="1"/>
    <n v="41"/>
    <x v="1"/>
    <x v="2"/>
    <x v="1"/>
    <x v="4"/>
    <n v="36"/>
    <n v="2.4500000000000002"/>
    <x v="1"/>
    <x v="0"/>
    <n v="12861.47"/>
    <n v="1836.83"/>
    <n v="3577.66"/>
    <n v="0"/>
    <n v="28379.1"/>
    <n v="61270.98"/>
    <n v="-12994.67"/>
    <n v="102644.75"/>
    <n v="626594850.33999527"/>
    <n v="62659.485033999525"/>
  </r>
  <r>
    <s v="MEM5946"/>
    <x v="6"/>
    <x v="1"/>
    <n v="28"/>
    <x v="2"/>
    <x v="4"/>
    <x v="3"/>
    <x v="0"/>
    <n v="25"/>
    <n v="2.4300000000000002"/>
    <x v="0"/>
    <x v="0"/>
    <n v="2600.06"/>
    <n v="3296.02"/>
    <n v="1915.87"/>
    <n v="0"/>
    <n v="8565.7099999999991"/>
    <n v="12753.79"/>
    <n v="-16167.72"/>
    <n v="37487.22"/>
    <n v="626594850.33999527"/>
    <n v="62659.485033999525"/>
  </r>
  <r>
    <s v="MEM5947"/>
    <x v="1"/>
    <x v="0"/>
    <n v="68"/>
    <x v="0"/>
    <x v="1"/>
    <x v="2"/>
    <x v="3"/>
    <n v="25"/>
    <n v="3.8"/>
    <x v="1"/>
    <x v="0"/>
    <n v="5163.78"/>
    <n v="4903.91"/>
    <n v="5603.58"/>
    <n v="0"/>
    <n v="9873.11"/>
    <n v="13825.71"/>
    <n v="-23882.51"/>
    <n v="47581.33"/>
    <n v="626594850.33999527"/>
    <n v="62659.485033999525"/>
  </r>
  <r>
    <s v="MEM5948"/>
    <x v="5"/>
    <x v="1"/>
    <n v="55"/>
    <x v="1"/>
    <x v="4"/>
    <x v="1"/>
    <x v="2"/>
    <n v="31"/>
    <n v="3.24"/>
    <x v="1"/>
    <x v="0"/>
    <n v="15880.74"/>
    <n v="913.69"/>
    <n v="2717.84"/>
    <n v="0"/>
    <n v="34815.22"/>
    <n v="36839.61"/>
    <n v="-3701.14"/>
    <n v="75355.97"/>
    <n v="626594850.33999527"/>
    <n v="62659.485033999525"/>
  </r>
  <r>
    <s v="MEM5949"/>
    <x v="8"/>
    <x v="1"/>
    <n v="60"/>
    <x v="0"/>
    <x v="3"/>
    <x v="1"/>
    <x v="5"/>
    <n v="29"/>
    <n v="2.06"/>
    <x v="1"/>
    <x v="0"/>
    <n v="19378.32"/>
    <n v="4461.97"/>
    <n v="3821.22"/>
    <n v="0"/>
    <n v="38441.25"/>
    <n v="48920.82"/>
    <n v="14998.79"/>
    <n v="72363.28"/>
    <n v="626594850.33999527"/>
    <n v="62659.485033999525"/>
  </r>
  <r>
    <s v="MEM5950"/>
    <x v="0"/>
    <x v="1"/>
    <n v="26"/>
    <x v="2"/>
    <x v="6"/>
    <x v="1"/>
    <x v="2"/>
    <n v="31"/>
    <n v="2.14"/>
    <x v="1"/>
    <x v="0"/>
    <n v="2915.3"/>
    <n v="443.22"/>
    <n v="2009.95"/>
    <n v="0"/>
    <n v="8848.67"/>
    <n v="7835.06"/>
    <n v="-13335.13"/>
    <n v="30018.86"/>
    <n v="626594850.33999527"/>
    <n v="62659.485033999525"/>
  </r>
  <r>
    <s v="MEM5951"/>
    <x v="9"/>
    <x v="0"/>
    <n v="62"/>
    <x v="0"/>
    <x v="0"/>
    <x v="1"/>
    <x v="3"/>
    <n v="36"/>
    <n v="1.57"/>
    <x v="0"/>
    <x v="0"/>
    <n v="10969.82"/>
    <n v="1576.21"/>
    <n v="3858.79"/>
    <n v="0"/>
    <n v="29858.67"/>
    <n v="43809.07"/>
    <n v="1724.92"/>
    <n v="71942.820000000007"/>
    <n v="626594850.33999527"/>
    <n v="62659.485033999525"/>
  </r>
  <r>
    <s v="MEM5952"/>
    <x v="0"/>
    <x v="0"/>
    <n v="47"/>
    <x v="1"/>
    <x v="1"/>
    <x v="3"/>
    <x v="5"/>
    <n v="22"/>
    <n v="2"/>
    <x v="1"/>
    <x v="0"/>
    <n v="1350.84"/>
    <n v="3096.09"/>
    <n v="166.33"/>
    <n v="0"/>
    <n v="5226.08"/>
    <n v="3961.28"/>
    <n v="-17169.64"/>
    <n v="26357"/>
    <n v="626594850.33999527"/>
    <n v="62659.485033999525"/>
  </r>
  <r>
    <s v="MEM5953"/>
    <x v="3"/>
    <x v="0"/>
    <n v="55"/>
    <x v="1"/>
    <x v="1"/>
    <x v="0"/>
    <x v="3"/>
    <n v="38"/>
    <n v="2.2999999999999998"/>
    <x v="1"/>
    <x v="0"/>
    <n v="9980.9699999999993"/>
    <n v="1970.26"/>
    <n v="7601.99"/>
    <n v="0"/>
    <n v="25612.51"/>
    <n v="26108.97"/>
    <n v="17941.759999999998"/>
    <n v="33779.72"/>
    <n v="626594850.33999527"/>
    <n v="62659.485033999525"/>
  </r>
  <r>
    <s v="MEM5954"/>
    <x v="8"/>
    <x v="1"/>
    <n v="53"/>
    <x v="1"/>
    <x v="4"/>
    <x v="1"/>
    <x v="0"/>
    <n v="32"/>
    <n v="1.1000000000000001"/>
    <x v="0"/>
    <x v="0"/>
    <n v="6556.92"/>
    <n v="3231.75"/>
    <n v="7615.3"/>
    <n v="0"/>
    <n v="8893.9599999999991"/>
    <n v="32064.05"/>
    <n v="2141.41"/>
    <n v="38816.6"/>
    <n v="626594850.33999527"/>
    <n v="62659.485033999525"/>
  </r>
  <r>
    <s v="MEM5955"/>
    <x v="4"/>
    <x v="1"/>
    <n v="27"/>
    <x v="2"/>
    <x v="0"/>
    <x v="3"/>
    <x v="3"/>
    <n v="18"/>
    <n v="2.58"/>
    <x v="1"/>
    <x v="0"/>
    <n v="13484.71"/>
    <n v="1280.6600000000001"/>
    <n v="4603.7299999999996"/>
    <n v="0"/>
    <n v="63890.12"/>
    <n v="43794.22"/>
    <n v="-10116.33"/>
    <n v="117800.67"/>
    <n v="626594850.33999527"/>
    <n v="62659.485033999525"/>
  </r>
  <r>
    <s v="MEM5956"/>
    <x v="4"/>
    <x v="1"/>
    <n v="52"/>
    <x v="1"/>
    <x v="4"/>
    <x v="2"/>
    <x v="2"/>
    <n v="30"/>
    <n v="2.4700000000000002"/>
    <x v="1"/>
    <x v="0"/>
    <n v="5071.54"/>
    <n v="661.93"/>
    <n v="3872.19"/>
    <n v="0"/>
    <n v="15093.9"/>
    <n v="18373.23"/>
    <n v="13667.28"/>
    <n v="19799.849999999999"/>
    <n v="626594850.33999527"/>
    <n v="62659.485033999525"/>
  </r>
  <r>
    <s v="MEM5957"/>
    <x v="3"/>
    <x v="1"/>
    <n v="32"/>
    <x v="1"/>
    <x v="4"/>
    <x v="1"/>
    <x v="0"/>
    <n v="27"/>
    <n v="1.57"/>
    <x v="1"/>
    <x v="0"/>
    <n v="15456.83"/>
    <n v="4434.46"/>
    <n v="1669.45"/>
    <n v="0"/>
    <n v="30898.49"/>
    <n v="29490.27"/>
    <n v="-745.67"/>
    <n v="61134.43"/>
    <n v="626594850.33999527"/>
    <n v="62659.485033999525"/>
  </r>
  <r>
    <s v="MEM5958"/>
    <x v="5"/>
    <x v="1"/>
    <n v="29"/>
    <x v="2"/>
    <x v="3"/>
    <x v="1"/>
    <x v="2"/>
    <n v="27"/>
    <n v="1.95"/>
    <x v="1"/>
    <x v="0"/>
    <n v="17283.349999999999"/>
    <n v="946.49"/>
    <n v="2598.83"/>
    <n v="0"/>
    <n v="85720.69"/>
    <n v="24373.53"/>
    <n v="8173.56"/>
    <n v="101920.66"/>
    <n v="626594850.33999527"/>
    <n v="62659.485033999525"/>
  </r>
  <r>
    <s v="MEM5959"/>
    <x v="1"/>
    <x v="0"/>
    <n v="75"/>
    <x v="0"/>
    <x v="6"/>
    <x v="0"/>
    <x v="0"/>
    <n v="22"/>
    <n v="2.73"/>
    <x v="1"/>
    <x v="0"/>
    <n v="10061.59"/>
    <n v="4120.0600000000004"/>
    <n v="509.27"/>
    <n v="0"/>
    <n v="20615.98"/>
    <n v="33511.79"/>
    <n v="-24435.56"/>
    <n v="78563.33"/>
    <n v="626594850.33999527"/>
    <n v="62659.485033999525"/>
  </r>
  <r>
    <s v="MEM5960"/>
    <x v="5"/>
    <x v="1"/>
    <n v="55"/>
    <x v="1"/>
    <x v="1"/>
    <x v="1"/>
    <x v="3"/>
    <n v="39"/>
    <n v="3.16"/>
    <x v="1"/>
    <x v="0"/>
    <n v="18488.189999999999"/>
    <n v="4087.05"/>
    <n v="1982.13"/>
    <n v="0"/>
    <n v="40167.449999999997"/>
    <n v="65378.89"/>
    <n v="23492.03"/>
    <n v="82054.31"/>
    <n v="626594850.33999527"/>
    <n v="62659.485033999525"/>
  </r>
  <r>
    <s v="MEM5961"/>
    <x v="1"/>
    <x v="1"/>
    <n v="44"/>
    <x v="1"/>
    <x v="4"/>
    <x v="1"/>
    <x v="5"/>
    <n v="30"/>
    <n v="3.65"/>
    <x v="1"/>
    <x v="0"/>
    <n v="17776.12"/>
    <n v="4439.8900000000003"/>
    <n v="1401.19"/>
    <n v="0"/>
    <n v="67429.429999999993"/>
    <n v="28103.06"/>
    <n v="27413.68"/>
    <n v="68118.81"/>
    <n v="626594850.33999527"/>
    <n v="62659.485033999525"/>
  </r>
  <r>
    <s v="MEM5962"/>
    <x v="9"/>
    <x v="0"/>
    <n v="26"/>
    <x v="2"/>
    <x v="5"/>
    <x v="0"/>
    <x v="4"/>
    <n v="37"/>
    <n v="2.3199999999999998"/>
    <x v="0"/>
    <x v="0"/>
    <n v="13082.73"/>
    <n v="4038.97"/>
    <n v="5171.46"/>
    <n v="0"/>
    <n v="51877.1"/>
    <n v="18784.95"/>
    <n v="-19367.13"/>
    <n v="90029.18"/>
    <n v="626594850.33999527"/>
    <n v="62659.485033999525"/>
  </r>
  <r>
    <s v="MEM5963"/>
    <x v="4"/>
    <x v="1"/>
    <n v="31"/>
    <x v="1"/>
    <x v="3"/>
    <x v="1"/>
    <x v="0"/>
    <n v="44"/>
    <n v="1.47"/>
    <x v="1"/>
    <x v="0"/>
    <n v="13498.16"/>
    <n v="4156.13"/>
    <n v="6377.75"/>
    <n v="0"/>
    <n v="41893.51"/>
    <n v="37799.160000000003"/>
    <n v="-6464"/>
    <n v="86156.67"/>
    <n v="626594850.33999527"/>
    <n v="62659.485033999525"/>
  </r>
  <r>
    <s v="MEM5964"/>
    <x v="4"/>
    <x v="0"/>
    <n v="44"/>
    <x v="1"/>
    <x v="3"/>
    <x v="1"/>
    <x v="4"/>
    <n v="26"/>
    <n v="0.68"/>
    <x v="0"/>
    <x v="0"/>
    <n v="5710.45"/>
    <n v="1672.73"/>
    <n v="3515.25"/>
    <n v="0"/>
    <n v="19677.009999999998"/>
    <n v="14071.69"/>
    <n v="-22008.97"/>
    <n v="55757.67"/>
    <n v="626594850.33999527"/>
    <n v="62659.485033999525"/>
  </r>
  <r>
    <s v="MEM5965"/>
    <x v="1"/>
    <x v="0"/>
    <n v="54"/>
    <x v="1"/>
    <x v="2"/>
    <x v="3"/>
    <x v="1"/>
    <n v="31"/>
    <n v="1.8"/>
    <x v="1"/>
    <x v="0"/>
    <n v="14304.04"/>
    <n v="621.15"/>
    <n v="3341.7"/>
    <n v="0"/>
    <n v="33221.06"/>
    <n v="32401.14"/>
    <n v="6256.14"/>
    <n v="59366.06"/>
    <n v="626594850.33999527"/>
    <n v="62659.485033999525"/>
  </r>
  <r>
    <s v="MEM5966"/>
    <x v="7"/>
    <x v="1"/>
    <n v="35"/>
    <x v="1"/>
    <x v="1"/>
    <x v="0"/>
    <x v="5"/>
    <n v="27"/>
    <n v="1.79"/>
    <x v="1"/>
    <x v="0"/>
    <n v="1347.38"/>
    <n v="4848.28"/>
    <n v="4340.79"/>
    <n v="0"/>
    <n v="6429.36"/>
    <n v="2741.9"/>
    <n v="20342.03"/>
    <n v="-11170.77"/>
    <n v="626594850.33999527"/>
    <n v="62659.485033999525"/>
  </r>
  <r>
    <s v="MEM5967"/>
    <x v="3"/>
    <x v="0"/>
    <n v="66"/>
    <x v="0"/>
    <x v="1"/>
    <x v="1"/>
    <x v="1"/>
    <n v="27"/>
    <n v="3.35"/>
    <x v="1"/>
    <x v="0"/>
    <n v="18187.48"/>
    <n v="132.41"/>
    <n v="2741.16"/>
    <n v="0"/>
    <n v="44878.07"/>
    <n v="84316.84"/>
    <n v="-22302.44"/>
    <n v="151497.35"/>
    <n v="626594850.33999527"/>
    <n v="62659.485033999525"/>
  </r>
  <r>
    <s v="MEM5968"/>
    <x v="1"/>
    <x v="1"/>
    <n v="25"/>
    <x v="2"/>
    <x v="4"/>
    <x v="0"/>
    <x v="0"/>
    <n v="30"/>
    <n v="1.88"/>
    <x v="1"/>
    <x v="0"/>
    <n v="17620.439999999999"/>
    <n v="2442.88"/>
    <n v="4640.5200000000004"/>
    <n v="0"/>
    <n v="32692.02"/>
    <n v="54070.3"/>
    <n v="20775.04"/>
    <n v="65987.28"/>
    <n v="626594850.33999527"/>
    <n v="62659.485033999525"/>
  </r>
  <r>
    <s v="MEM5969"/>
    <x v="9"/>
    <x v="1"/>
    <n v="56"/>
    <x v="0"/>
    <x v="6"/>
    <x v="2"/>
    <x v="4"/>
    <n v="26"/>
    <n v="2.9"/>
    <x v="0"/>
    <x v="0"/>
    <n v="1792.07"/>
    <n v="2620.4899999999998"/>
    <n v="809.33"/>
    <n v="0"/>
    <n v="6316.7"/>
    <n v="4720.9399999999996"/>
    <n v="1355.92"/>
    <n v="9681.7199999999993"/>
    <n v="626594850.33999527"/>
    <n v="62659.485033999525"/>
  </r>
  <r>
    <s v="MEM5970"/>
    <x v="0"/>
    <x v="0"/>
    <n v="69"/>
    <x v="0"/>
    <x v="0"/>
    <x v="1"/>
    <x v="5"/>
    <n v="33"/>
    <n v="2.8"/>
    <x v="1"/>
    <x v="0"/>
    <n v="14168.5"/>
    <n v="4383.29"/>
    <n v="1984.05"/>
    <n v="0"/>
    <n v="45653.2"/>
    <n v="17503.37"/>
    <n v="-2875.47"/>
    <n v="66032.039999999994"/>
    <n v="626594850.33999527"/>
    <n v="62659.485033999525"/>
  </r>
  <r>
    <s v="MEM5971"/>
    <x v="9"/>
    <x v="1"/>
    <n v="32"/>
    <x v="1"/>
    <x v="1"/>
    <x v="3"/>
    <x v="3"/>
    <n v="30"/>
    <n v="2.02"/>
    <x v="0"/>
    <x v="0"/>
    <n v="17538.849999999999"/>
    <n v="4271.1499999999996"/>
    <n v="3986.73"/>
    <n v="0"/>
    <n v="45060.37"/>
    <n v="41897.78"/>
    <n v="13834.83"/>
    <n v="73123.320000000007"/>
    <n v="626594850.33999527"/>
    <n v="62659.485033999525"/>
  </r>
  <r>
    <s v="MEM5972"/>
    <x v="0"/>
    <x v="1"/>
    <n v="47"/>
    <x v="1"/>
    <x v="4"/>
    <x v="0"/>
    <x v="2"/>
    <n v="18"/>
    <n v="3.83"/>
    <x v="1"/>
    <x v="0"/>
    <n v="11823.85"/>
    <n v="1907.71"/>
    <n v="2465.4"/>
    <n v="0"/>
    <n v="51706.15"/>
    <n v="27702.89"/>
    <n v="-10350.290000000001"/>
    <n v="89759.33"/>
    <n v="626594850.33999527"/>
    <n v="62659.485033999525"/>
  </r>
  <r>
    <s v="MEM5973"/>
    <x v="8"/>
    <x v="1"/>
    <n v="48"/>
    <x v="1"/>
    <x v="4"/>
    <x v="1"/>
    <x v="5"/>
    <n v="21"/>
    <n v="3.23"/>
    <x v="1"/>
    <x v="0"/>
    <n v="16409.169999999998"/>
    <n v="4230.8500000000004"/>
    <n v="7675.96"/>
    <n v="0"/>
    <n v="62891.67"/>
    <n v="64484.76"/>
    <n v="8794.7099999999991"/>
    <n v="118581.72"/>
    <n v="626594850.33999527"/>
    <n v="62659.485033999525"/>
  </r>
  <r>
    <s v="MEM5974"/>
    <x v="4"/>
    <x v="0"/>
    <n v="40"/>
    <x v="1"/>
    <x v="5"/>
    <x v="2"/>
    <x v="2"/>
    <n v="23"/>
    <n v="0.81"/>
    <x v="1"/>
    <x v="0"/>
    <n v="14742.89"/>
    <n v="4461.03"/>
    <n v="5654.1"/>
    <n v="0"/>
    <n v="66916.2"/>
    <n v="50702.12"/>
    <n v="23587.4"/>
    <n v="94030.92"/>
    <n v="626594850.33999527"/>
    <n v="62659.485033999525"/>
  </r>
  <r>
    <s v="MEM5975"/>
    <x v="6"/>
    <x v="0"/>
    <n v="64"/>
    <x v="0"/>
    <x v="1"/>
    <x v="2"/>
    <x v="3"/>
    <n v="27"/>
    <n v="3.33"/>
    <x v="1"/>
    <x v="0"/>
    <n v="11376.65"/>
    <n v="2971.76"/>
    <n v="3748.84"/>
    <n v="0"/>
    <n v="41042.29"/>
    <n v="25013.61"/>
    <n v="3800.41"/>
    <n v="62255.49"/>
    <n v="626594850.33999527"/>
    <n v="62659.485033999525"/>
  </r>
  <r>
    <s v="MEM5976"/>
    <x v="6"/>
    <x v="1"/>
    <n v="49"/>
    <x v="1"/>
    <x v="2"/>
    <x v="0"/>
    <x v="4"/>
    <n v="31"/>
    <n v="2.34"/>
    <x v="1"/>
    <x v="0"/>
    <n v="4018.01"/>
    <n v="4290.84"/>
    <n v="3464.1"/>
    <n v="0"/>
    <n v="9033.26"/>
    <n v="9673.34"/>
    <n v="-20690.7"/>
    <n v="39397.300000000003"/>
    <n v="626594850.33999527"/>
    <n v="62659.485033999525"/>
  </r>
  <r>
    <s v="MEM5977"/>
    <x v="2"/>
    <x v="0"/>
    <n v="74"/>
    <x v="0"/>
    <x v="3"/>
    <x v="1"/>
    <x v="3"/>
    <n v="35"/>
    <n v="2.15"/>
    <x v="1"/>
    <x v="0"/>
    <n v="9494.76"/>
    <n v="3202.04"/>
    <n v="975.64"/>
    <n v="0"/>
    <n v="31750.560000000001"/>
    <n v="20551.36"/>
    <n v="26099.200000000001"/>
    <n v="26202.720000000001"/>
    <n v="626594850.33999527"/>
    <n v="62659.485033999525"/>
  </r>
  <r>
    <s v="MEM5978"/>
    <x v="6"/>
    <x v="1"/>
    <n v="43"/>
    <x v="1"/>
    <x v="3"/>
    <x v="0"/>
    <x v="3"/>
    <n v="25"/>
    <n v="3.16"/>
    <x v="1"/>
    <x v="0"/>
    <n v="2762.9"/>
    <n v="4452.71"/>
    <n v="3030.05"/>
    <n v="0"/>
    <n v="7337.2"/>
    <n v="10063.35"/>
    <n v="-12827.03"/>
    <n v="30227.58"/>
    <n v="626594850.33999527"/>
    <n v="62659.485033999525"/>
  </r>
  <r>
    <s v="MEM5979"/>
    <x v="0"/>
    <x v="1"/>
    <n v="80"/>
    <x v="0"/>
    <x v="4"/>
    <x v="0"/>
    <x v="3"/>
    <n v="34"/>
    <n v="1.65"/>
    <x v="1"/>
    <x v="0"/>
    <n v="3994.91"/>
    <n v="174.49"/>
    <n v="4210.8100000000004"/>
    <n v="0"/>
    <n v="18796.62"/>
    <n v="7035.15"/>
    <n v="-9677.9699999999993"/>
    <n v="35509.74"/>
    <n v="626594850.33999527"/>
    <n v="62659.485033999525"/>
  </r>
  <r>
    <s v="MEM5980"/>
    <x v="1"/>
    <x v="0"/>
    <n v="27"/>
    <x v="2"/>
    <x v="1"/>
    <x v="1"/>
    <x v="2"/>
    <n v="27"/>
    <n v="1.97"/>
    <x v="0"/>
    <x v="0"/>
    <n v="16593.7"/>
    <n v="1109.5899999999999"/>
    <n v="721.8"/>
    <n v="0"/>
    <n v="30746.77"/>
    <n v="78740.710000000006"/>
    <n v="-9048.34"/>
    <n v="118535.82"/>
    <n v="626594850.33999527"/>
    <n v="62659.485033999525"/>
  </r>
  <r>
    <s v="MEM5981"/>
    <x v="3"/>
    <x v="0"/>
    <n v="39"/>
    <x v="1"/>
    <x v="1"/>
    <x v="1"/>
    <x v="2"/>
    <n v="21"/>
    <n v="2.85"/>
    <x v="0"/>
    <x v="0"/>
    <n v="15139.43"/>
    <n v="590.54"/>
    <n v="2122.73"/>
    <n v="0"/>
    <n v="73802.13"/>
    <n v="66098.78"/>
    <n v="-24492.69"/>
    <n v="164393.60000000001"/>
    <n v="626594850.33999527"/>
    <n v="62659.485033999525"/>
  </r>
  <r>
    <s v="MEM5982"/>
    <x v="1"/>
    <x v="0"/>
    <n v="68"/>
    <x v="0"/>
    <x v="3"/>
    <x v="0"/>
    <x v="5"/>
    <n v="24"/>
    <n v="3.11"/>
    <x v="1"/>
    <x v="0"/>
    <n v="14795.71"/>
    <n v="2323.7800000000002"/>
    <n v="2666.19"/>
    <n v="0"/>
    <n v="20497.37"/>
    <n v="25037.37"/>
    <n v="-14357.28"/>
    <n v="59892.02"/>
    <n v="626594850.33999527"/>
    <n v="62659.485033999525"/>
  </r>
  <r>
    <s v="MEM5983"/>
    <x v="6"/>
    <x v="1"/>
    <n v="42"/>
    <x v="1"/>
    <x v="1"/>
    <x v="3"/>
    <x v="2"/>
    <n v="24"/>
    <n v="2.21"/>
    <x v="1"/>
    <x v="0"/>
    <n v="15226.73"/>
    <n v="4196.17"/>
    <n v="2649.68"/>
    <n v="0"/>
    <n v="63323.85"/>
    <n v="31910.63"/>
    <n v="7423.14"/>
    <n v="87811.34"/>
    <n v="626594850.33999527"/>
    <n v="62659.485033999525"/>
  </r>
  <r>
    <s v="MEM5984"/>
    <x v="7"/>
    <x v="0"/>
    <n v="35"/>
    <x v="1"/>
    <x v="4"/>
    <x v="1"/>
    <x v="2"/>
    <n v="31"/>
    <n v="3.3"/>
    <x v="0"/>
    <x v="0"/>
    <n v="2882.7"/>
    <n v="4300.7700000000004"/>
    <n v="1290.1099999999999"/>
    <n v="0"/>
    <n v="7468.44"/>
    <n v="8737.67"/>
    <n v="-5466.1"/>
    <n v="21672.21"/>
    <n v="626594850.33999527"/>
    <n v="62659.485033999525"/>
  </r>
  <r>
    <s v="MEM5985"/>
    <x v="8"/>
    <x v="0"/>
    <n v="32"/>
    <x v="1"/>
    <x v="0"/>
    <x v="1"/>
    <x v="3"/>
    <n v="32"/>
    <n v="2.63"/>
    <x v="1"/>
    <x v="0"/>
    <n v="16165.2"/>
    <n v="3896.03"/>
    <n v="7583.83"/>
    <n v="0"/>
    <n v="34004.22"/>
    <n v="52984.06"/>
    <n v="22877.31"/>
    <n v="64110.97"/>
    <n v="626594850.33999527"/>
    <n v="62659.485033999525"/>
  </r>
  <r>
    <s v="MEM5986"/>
    <x v="6"/>
    <x v="1"/>
    <n v="40"/>
    <x v="1"/>
    <x v="2"/>
    <x v="1"/>
    <x v="4"/>
    <n v="37"/>
    <n v="1.2"/>
    <x v="1"/>
    <x v="0"/>
    <n v="10408.51"/>
    <n v="3685.86"/>
    <n v="4098.0200000000004"/>
    <n v="0"/>
    <n v="49333.7"/>
    <n v="51215.49"/>
    <n v="23779.93"/>
    <n v="76769.259999999995"/>
    <n v="626594850.33999527"/>
    <n v="62659.485033999525"/>
  </r>
  <r>
    <s v="MEM5987"/>
    <x v="8"/>
    <x v="1"/>
    <n v="72"/>
    <x v="0"/>
    <x v="5"/>
    <x v="1"/>
    <x v="2"/>
    <n v="31"/>
    <n v="1.89"/>
    <x v="1"/>
    <x v="0"/>
    <n v="14431.46"/>
    <n v="1229.45"/>
    <n v="7862.4"/>
    <n v="0"/>
    <n v="68643.11"/>
    <n v="45072.04"/>
    <n v="19861.55"/>
    <n v="93853.6"/>
    <n v="626594850.33999527"/>
    <n v="62659.485033999525"/>
  </r>
  <r>
    <s v="MEM5988"/>
    <x v="4"/>
    <x v="1"/>
    <n v="28"/>
    <x v="2"/>
    <x v="4"/>
    <x v="1"/>
    <x v="0"/>
    <n v="33"/>
    <n v="3.11"/>
    <x v="0"/>
    <x v="0"/>
    <n v="12778.35"/>
    <n v="552.51"/>
    <n v="3269.38"/>
    <n v="0"/>
    <n v="44531.68"/>
    <n v="24595.97"/>
    <n v="2096.92"/>
    <n v="67030.73"/>
    <n v="626594850.33999527"/>
    <n v="62659.485033999525"/>
  </r>
  <r>
    <s v="MEM5989"/>
    <x v="8"/>
    <x v="0"/>
    <n v="63"/>
    <x v="0"/>
    <x v="5"/>
    <x v="0"/>
    <x v="2"/>
    <n v="44"/>
    <n v="3.87"/>
    <x v="1"/>
    <x v="0"/>
    <n v="7963.66"/>
    <n v="3883.89"/>
    <n v="3885.61"/>
    <n v="0"/>
    <n v="39581.89"/>
    <n v="24981.79"/>
    <n v="-12364.94"/>
    <n v="76928.62"/>
    <n v="626594850.33999527"/>
    <n v="62659.485033999525"/>
  </r>
  <r>
    <s v="MEM5990"/>
    <x v="4"/>
    <x v="0"/>
    <n v="74"/>
    <x v="0"/>
    <x v="2"/>
    <x v="1"/>
    <x v="4"/>
    <n v="33"/>
    <n v="4.1900000000000004"/>
    <x v="1"/>
    <x v="0"/>
    <n v="1423.99"/>
    <n v="3717.4"/>
    <n v="775.24"/>
    <n v="0"/>
    <n v="5493.12"/>
    <n v="4931.34"/>
    <n v="-15290.04"/>
    <n v="25714.5"/>
    <n v="626594850.33999527"/>
    <n v="62659.485033999525"/>
  </r>
  <r>
    <s v="MEM5991"/>
    <x v="7"/>
    <x v="1"/>
    <n v="38"/>
    <x v="1"/>
    <x v="0"/>
    <x v="1"/>
    <x v="5"/>
    <n v="30"/>
    <n v="1.71"/>
    <x v="0"/>
    <x v="0"/>
    <n v="8300.4599999999991"/>
    <n v="215.42"/>
    <n v="238.21"/>
    <n v="0"/>
    <n v="24400.78"/>
    <n v="25974.61"/>
    <n v="-6278.86"/>
    <n v="56654.25"/>
    <n v="626594850.33999527"/>
    <n v="62659.485033999525"/>
  </r>
  <r>
    <s v="MEM5992"/>
    <x v="1"/>
    <x v="1"/>
    <n v="24"/>
    <x v="2"/>
    <x v="3"/>
    <x v="3"/>
    <x v="5"/>
    <n v="27"/>
    <n v="2.92"/>
    <x v="0"/>
    <x v="0"/>
    <n v="9285.64"/>
    <n v="2004.38"/>
    <n v="4555.53"/>
    <n v="0"/>
    <n v="40796.42"/>
    <n v="37583.160000000003"/>
    <n v="21933.58"/>
    <n v="56446"/>
    <n v="626594850.33999527"/>
    <n v="62659.485033999525"/>
  </r>
  <r>
    <s v="MEM5993"/>
    <x v="3"/>
    <x v="0"/>
    <n v="39"/>
    <x v="1"/>
    <x v="1"/>
    <x v="0"/>
    <x v="4"/>
    <n v="22"/>
    <n v="1.7"/>
    <x v="1"/>
    <x v="0"/>
    <n v="4508.32"/>
    <n v="190.39"/>
    <n v="397.22"/>
    <n v="0"/>
    <n v="12972.44"/>
    <n v="7134.81"/>
    <n v="10139.459999999999"/>
    <n v="9967.7900000000009"/>
    <n v="626594850.33999527"/>
    <n v="62659.485033999525"/>
  </r>
  <r>
    <s v="MEM5994"/>
    <x v="1"/>
    <x v="1"/>
    <n v="45"/>
    <x v="1"/>
    <x v="0"/>
    <x v="1"/>
    <x v="0"/>
    <n v="20"/>
    <n v="2.59"/>
    <x v="0"/>
    <x v="0"/>
    <n v="8131.61"/>
    <n v="2569.2199999999998"/>
    <n v="7335.8"/>
    <n v="0"/>
    <n v="27784.55"/>
    <n v="32498.32"/>
    <n v="25044.240000000002"/>
    <n v="35238.629999999997"/>
    <n v="626594850.33999527"/>
    <n v="62659.485033999525"/>
  </r>
  <r>
    <s v="MEM5995"/>
    <x v="3"/>
    <x v="0"/>
    <n v="58"/>
    <x v="0"/>
    <x v="4"/>
    <x v="1"/>
    <x v="1"/>
    <n v="25"/>
    <n v="1.98"/>
    <x v="0"/>
    <x v="0"/>
    <n v="5582.44"/>
    <n v="2441.4899999999998"/>
    <n v="6715.89"/>
    <n v="0"/>
    <n v="23359.74"/>
    <n v="11913.33"/>
    <n v="-25518.400000000001"/>
    <n v="60791.47"/>
    <n v="626594850.33999527"/>
    <n v="62659.485033999525"/>
  </r>
  <r>
    <s v="MEM5996"/>
    <x v="4"/>
    <x v="0"/>
    <n v="74"/>
    <x v="0"/>
    <x v="5"/>
    <x v="1"/>
    <x v="4"/>
    <n v="37"/>
    <n v="2.15"/>
    <x v="1"/>
    <x v="0"/>
    <n v="14286.24"/>
    <n v="4899.7"/>
    <n v="2840.8"/>
    <n v="0"/>
    <n v="19477.75"/>
    <n v="62127.25"/>
    <n v="-13507.82"/>
    <n v="95112.82"/>
    <n v="626594850.33999527"/>
    <n v="62659.485033999525"/>
  </r>
  <r>
    <s v="MEM5997"/>
    <x v="4"/>
    <x v="1"/>
    <n v="68"/>
    <x v="0"/>
    <x v="5"/>
    <x v="1"/>
    <x v="2"/>
    <n v="28"/>
    <n v="1.85"/>
    <x v="1"/>
    <x v="0"/>
    <n v="11306.67"/>
    <n v="3337.46"/>
    <n v="3742.4"/>
    <n v="0"/>
    <n v="54864.49"/>
    <n v="17739.080000000002"/>
    <n v="-10756.16"/>
    <n v="83359.73"/>
    <n v="626594850.33999527"/>
    <n v="62659.485033999525"/>
  </r>
  <r>
    <s v="MEM5998"/>
    <x v="0"/>
    <x v="0"/>
    <n v="73"/>
    <x v="0"/>
    <x v="0"/>
    <x v="3"/>
    <x v="1"/>
    <n v="30"/>
    <n v="2.57"/>
    <x v="1"/>
    <x v="0"/>
    <n v="9205.2099999999991"/>
    <n v="992.9"/>
    <n v="2049.9499999999998"/>
    <n v="0"/>
    <n v="41997.59"/>
    <n v="42984.95"/>
    <n v="6499.87"/>
    <n v="78482.67"/>
    <n v="626594850.33999527"/>
    <n v="62659.485033999525"/>
  </r>
  <r>
    <s v="MEM5999"/>
    <x v="2"/>
    <x v="0"/>
    <n v="80"/>
    <x v="0"/>
    <x v="2"/>
    <x v="0"/>
    <x v="1"/>
    <n v="32"/>
    <n v="1.97"/>
    <x v="0"/>
    <x v="0"/>
    <n v="7049.33"/>
    <n v="2845"/>
    <n v="670.54"/>
    <n v="0"/>
    <n v="23546.23"/>
    <n v="24371.46"/>
    <n v="16430.75"/>
    <n v="31486.94"/>
    <n v="626594850.33999527"/>
    <n v="62659.485033999525"/>
  </r>
  <r>
    <s v="MEM6000"/>
    <x v="4"/>
    <x v="0"/>
    <n v="33"/>
    <x v="1"/>
    <x v="6"/>
    <x v="0"/>
    <x v="3"/>
    <n v="34"/>
    <n v="2.59"/>
    <x v="1"/>
    <x v="0"/>
    <n v="5508.48"/>
    <n v="2117.89"/>
    <n v="4373.37"/>
    <n v="0"/>
    <n v="14860.22"/>
    <n v="21787.13"/>
    <n v="-10567.8"/>
    <n v="47215.15"/>
    <n v="626594850.33999527"/>
    <n v="62659.485033999525"/>
  </r>
  <r>
    <s v="MEM6001"/>
    <x v="5"/>
    <x v="1"/>
    <n v="55"/>
    <x v="1"/>
    <x v="6"/>
    <x v="0"/>
    <x v="1"/>
    <n v="29"/>
    <n v="2.33"/>
    <x v="0"/>
    <x v="0"/>
    <n v="9565.9500000000007"/>
    <n v="3644.92"/>
    <n v="5794.66"/>
    <n v="0"/>
    <n v="31544.799999999999"/>
    <n v="38521.74"/>
    <n v="-20493.88"/>
    <n v="90560.42"/>
    <n v="626594850.33999527"/>
    <n v="62659.485033999525"/>
  </r>
  <r>
    <s v="MEM6002"/>
    <x v="6"/>
    <x v="1"/>
    <n v="78"/>
    <x v="0"/>
    <x v="5"/>
    <x v="1"/>
    <x v="3"/>
    <n v="28"/>
    <n v="2.76"/>
    <x v="0"/>
    <x v="0"/>
    <n v="15113.78"/>
    <n v="484.86"/>
    <n v="4419.38"/>
    <n v="0"/>
    <n v="70317.64"/>
    <n v="68355.64"/>
    <n v="-5014.79"/>
    <n v="143688.07"/>
    <n v="626594850.33999527"/>
    <n v="62659.485033999525"/>
  </r>
  <r>
    <s v="MEM6003"/>
    <x v="6"/>
    <x v="0"/>
    <n v="72"/>
    <x v="0"/>
    <x v="4"/>
    <x v="0"/>
    <x v="3"/>
    <n v="34"/>
    <n v="1.9"/>
    <x v="1"/>
    <x v="0"/>
    <n v="17836.759999999998"/>
    <n v="1056.56"/>
    <n v="5665.47"/>
    <n v="0"/>
    <n v="81013.600000000006"/>
    <n v="84059.65"/>
    <n v="11796.59"/>
    <n v="153276.66"/>
    <n v="626594850.33999527"/>
    <n v="62659.485033999525"/>
  </r>
  <r>
    <s v="MEM6004"/>
    <x v="3"/>
    <x v="0"/>
    <n v="33"/>
    <x v="1"/>
    <x v="4"/>
    <x v="2"/>
    <x v="0"/>
    <n v="40"/>
    <n v="2.64"/>
    <x v="1"/>
    <x v="0"/>
    <n v="934.59"/>
    <n v="3445.27"/>
    <n v="5638.07"/>
    <n v="0"/>
    <n v="4465.93"/>
    <n v="1666.82"/>
    <n v="-10467.57"/>
    <n v="16600.32"/>
    <n v="626594850.33999527"/>
    <n v="62659.485033999525"/>
  </r>
  <r>
    <s v="MEM6005"/>
    <x v="9"/>
    <x v="1"/>
    <n v="75"/>
    <x v="0"/>
    <x v="1"/>
    <x v="1"/>
    <x v="1"/>
    <n v="30"/>
    <n v="2.61"/>
    <x v="0"/>
    <x v="0"/>
    <n v="7868.96"/>
    <n v="2809.19"/>
    <n v="630.37"/>
    <n v="0"/>
    <n v="10872.79"/>
    <n v="21630.799999999999"/>
    <n v="9216.6200000000008"/>
    <n v="23286.97"/>
    <n v="626594850.33999527"/>
    <n v="62659.485033999525"/>
  </r>
  <r>
    <s v="MEM6006"/>
    <x v="8"/>
    <x v="1"/>
    <n v="55"/>
    <x v="1"/>
    <x v="1"/>
    <x v="3"/>
    <x v="1"/>
    <n v="40"/>
    <n v="2.0099999999999998"/>
    <x v="0"/>
    <x v="0"/>
    <n v="6353.34"/>
    <n v="4510.51"/>
    <n v="3050.36"/>
    <n v="0"/>
    <n v="11430.45"/>
    <n v="27549.35"/>
    <n v="1862.83"/>
    <n v="37116.97"/>
    <n v="626594850.33999527"/>
    <n v="62659.485033999525"/>
  </r>
  <r>
    <s v="MEM6007"/>
    <x v="6"/>
    <x v="1"/>
    <n v="42"/>
    <x v="1"/>
    <x v="3"/>
    <x v="0"/>
    <x v="3"/>
    <n v="37"/>
    <n v="2.82"/>
    <x v="0"/>
    <x v="0"/>
    <n v="19990.509999999998"/>
    <n v="4142.2299999999996"/>
    <n v="6382.9"/>
    <n v="0"/>
    <n v="93671.06"/>
    <n v="89727.07"/>
    <n v="10792.58"/>
    <n v="172605.55"/>
    <n v="626594850.33999527"/>
    <n v="62659.485033999525"/>
  </r>
  <r>
    <s v="MEM6008"/>
    <x v="1"/>
    <x v="1"/>
    <n v="44"/>
    <x v="1"/>
    <x v="1"/>
    <x v="0"/>
    <x v="2"/>
    <n v="27"/>
    <n v="3.47"/>
    <x v="1"/>
    <x v="0"/>
    <n v="2282.13"/>
    <n v="3986.58"/>
    <n v="2575.94"/>
    <n v="0"/>
    <n v="4473.1499999999996"/>
    <n v="6020.25"/>
    <n v="1594.83"/>
    <n v="8898.57"/>
    <n v="626594850.33999527"/>
    <n v="62659.485033999525"/>
  </r>
  <r>
    <s v="MEM6009"/>
    <x v="4"/>
    <x v="1"/>
    <n v="28"/>
    <x v="2"/>
    <x v="6"/>
    <x v="3"/>
    <x v="0"/>
    <n v="34"/>
    <n v="2.97"/>
    <x v="1"/>
    <x v="0"/>
    <n v="2379.6999999999998"/>
    <n v="3029.24"/>
    <n v="4078.74"/>
    <n v="0"/>
    <n v="3023.96"/>
    <n v="8841.82"/>
    <n v="19419.84"/>
    <n v="-7554.06"/>
    <n v="626594850.33999527"/>
    <n v="62659.485033999525"/>
  </r>
  <r>
    <s v="MEM6010"/>
    <x v="4"/>
    <x v="1"/>
    <n v="74"/>
    <x v="0"/>
    <x v="6"/>
    <x v="1"/>
    <x v="5"/>
    <n v="34"/>
    <n v="2.76"/>
    <x v="1"/>
    <x v="0"/>
    <n v="18046.86"/>
    <n v="4717.3"/>
    <n v="6490.24"/>
    <n v="0"/>
    <n v="58140.76"/>
    <n v="75238.38"/>
    <n v="2343.2199999999998"/>
    <n v="131035.92"/>
    <n v="626594850.33999527"/>
    <n v="62659.485033999525"/>
  </r>
  <r>
    <s v="MEM6011"/>
    <x v="4"/>
    <x v="1"/>
    <n v="57"/>
    <x v="0"/>
    <x v="6"/>
    <x v="3"/>
    <x v="2"/>
    <n v="32"/>
    <n v="1.53"/>
    <x v="1"/>
    <x v="0"/>
    <n v="17257.45"/>
    <n v="1779.4"/>
    <n v="733.67"/>
    <n v="0"/>
    <n v="48215.05"/>
    <n v="69715.149999999994"/>
    <n v="6494.9"/>
    <n v="111435.3"/>
    <n v="626594850.33999527"/>
    <n v="62659.485033999525"/>
  </r>
  <r>
    <s v="MEM6012"/>
    <x v="2"/>
    <x v="1"/>
    <n v="54"/>
    <x v="1"/>
    <x v="5"/>
    <x v="0"/>
    <x v="5"/>
    <n v="32"/>
    <n v="2.85"/>
    <x v="1"/>
    <x v="0"/>
    <n v="19974.77"/>
    <n v="1327.22"/>
    <n v="7714.2"/>
    <n v="0"/>
    <n v="44940.06"/>
    <n v="94067.79"/>
    <n v="-20744.57"/>
    <n v="159752.42000000001"/>
    <n v="626594850.33999527"/>
    <n v="62659.485033999525"/>
  </r>
  <r>
    <s v="MEM6013"/>
    <x v="0"/>
    <x v="1"/>
    <n v="67"/>
    <x v="0"/>
    <x v="1"/>
    <x v="1"/>
    <x v="5"/>
    <n v="30"/>
    <n v="1.06"/>
    <x v="1"/>
    <x v="0"/>
    <n v="17845.740000000002"/>
    <n v="1667.02"/>
    <n v="4007.12"/>
    <n v="0"/>
    <n v="36298.26"/>
    <n v="31245.03"/>
    <n v="28459.39"/>
    <n v="39083.9"/>
    <n v="626594850.33999527"/>
    <n v="62659.485033999525"/>
  </r>
  <r>
    <s v="MEM6014"/>
    <x v="7"/>
    <x v="0"/>
    <n v="43"/>
    <x v="1"/>
    <x v="4"/>
    <x v="0"/>
    <x v="4"/>
    <n v="43"/>
    <n v="1.22"/>
    <x v="1"/>
    <x v="0"/>
    <n v="17321.830000000002"/>
    <n v="2483.7399999999998"/>
    <n v="7799.23"/>
    <n v="0"/>
    <n v="47348.11"/>
    <n v="55437.16"/>
    <n v="19471.8"/>
    <n v="83313.47"/>
    <n v="626594850.33999527"/>
    <n v="62659.485033999525"/>
  </r>
  <r>
    <s v="MEM6015"/>
    <x v="1"/>
    <x v="1"/>
    <n v="34"/>
    <x v="1"/>
    <x v="3"/>
    <x v="1"/>
    <x v="4"/>
    <n v="32"/>
    <n v="2.12"/>
    <x v="1"/>
    <x v="0"/>
    <n v="19130.23"/>
    <n v="282.89999999999998"/>
    <n v="5125.88"/>
    <n v="0"/>
    <n v="85940.27"/>
    <n v="64841.77"/>
    <n v="14696.48"/>
    <n v="136085.56"/>
    <n v="626594850.33999527"/>
    <n v="62659.485033999525"/>
  </r>
  <r>
    <s v="MEM6016"/>
    <x v="1"/>
    <x v="1"/>
    <n v="57"/>
    <x v="0"/>
    <x v="3"/>
    <x v="1"/>
    <x v="5"/>
    <n v="28"/>
    <n v="2.62"/>
    <x v="1"/>
    <x v="0"/>
    <n v="15330.24"/>
    <n v="1805.71"/>
    <n v="3193.97"/>
    <n v="0"/>
    <n v="43456.3"/>
    <n v="62767"/>
    <n v="-6549.11"/>
    <n v="112772.41"/>
    <n v="626594850.33999527"/>
    <n v="62659.485033999525"/>
  </r>
  <r>
    <s v="MEM6017"/>
    <x v="5"/>
    <x v="1"/>
    <n v="64"/>
    <x v="0"/>
    <x v="3"/>
    <x v="3"/>
    <x v="5"/>
    <n v="39"/>
    <n v="3.32"/>
    <x v="1"/>
    <x v="0"/>
    <n v="2236.35"/>
    <n v="538.83000000000004"/>
    <n v="5062.8"/>
    <n v="0"/>
    <n v="9847.7999999999993"/>
    <n v="6717.09"/>
    <n v="23580.85"/>
    <n v="-7015.96"/>
    <n v="626594850.33999527"/>
    <n v="62659.485033999525"/>
  </r>
  <r>
    <s v="MEM6018"/>
    <x v="0"/>
    <x v="0"/>
    <n v="54"/>
    <x v="1"/>
    <x v="5"/>
    <x v="0"/>
    <x v="3"/>
    <n v="38"/>
    <n v="1.38"/>
    <x v="1"/>
    <x v="0"/>
    <n v="7048.3"/>
    <n v="4930.7"/>
    <n v="1179.33"/>
    <n v="0"/>
    <n v="9785.2199999999993"/>
    <n v="14559.03"/>
    <n v="-1994.01"/>
    <n v="26338.26"/>
    <n v="626594850.33999527"/>
    <n v="62659.485033999525"/>
  </r>
  <r>
    <s v="MEM6019"/>
    <x v="4"/>
    <x v="0"/>
    <n v="63"/>
    <x v="0"/>
    <x v="3"/>
    <x v="0"/>
    <x v="1"/>
    <n v="21"/>
    <n v="3.19"/>
    <x v="1"/>
    <x v="0"/>
    <n v="11712.71"/>
    <n v="1511.12"/>
    <n v="5019.6000000000004"/>
    <n v="0"/>
    <n v="23496.69"/>
    <n v="49756.51"/>
    <n v="-4352.54"/>
    <n v="77605.740000000005"/>
    <n v="626594850.33999527"/>
    <n v="62659.485033999525"/>
  </r>
  <r>
    <s v="MEM6020"/>
    <x v="7"/>
    <x v="1"/>
    <n v="60"/>
    <x v="0"/>
    <x v="1"/>
    <x v="0"/>
    <x v="4"/>
    <n v="28"/>
    <n v="2.42"/>
    <x v="1"/>
    <x v="0"/>
    <n v="3402.46"/>
    <n v="2881.56"/>
    <n v="3007.39"/>
    <n v="0"/>
    <n v="4300.7"/>
    <n v="15031.46"/>
    <n v="-26132.75"/>
    <n v="45464.91"/>
    <n v="626594850.33999527"/>
    <n v="62659.485033999525"/>
  </r>
  <r>
    <s v="MEM6021"/>
    <x v="6"/>
    <x v="0"/>
    <n v="34"/>
    <x v="1"/>
    <x v="5"/>
    <x v="1"/>
    <x v="0"/>
    <n v="27"/>
    <n v="2.4900000000000002"/>
    <x v="1"/>
    <x v="0"/>
    <n v="1381.95"/>
    <n v="4914.51"/>
    <n v="7852.03"/>
    <n v="0"/>
    <n v="4788.46"/>
    <n v="6072.85"/>
    <n v="4948.3900000000003"/>
    <n v="5912.92"/>
    <n v="626594850.33999527"/>
    <n v="62659.485033999525"/>
  </r>
  <r>
    <s v="MEM6022"/>
    <x v="6"/>
    <x v="0"/>
    <n v="39"/>
    <x v="1"/>
    <x v="4"/>
    <x v="1"/>
    <x v="0"/>
    <n v="32"/>
    <n v="4.01"/>
    <x v="0"/>
    <x v="0"/>
    <n v="10359.76"/>
    <n v="1562.06"/>
    <n v="6357.41"/>
    <n v="0"/>
    <n v="17950.669999999998"/>
    <n v="29893.95"/>
    <n v="17034.75"/>
    <n v="30809.87"/>
    <n v="626594850.33999527"/>
    <n v="62659.485033999525"/>
  </r>
  <r>
    <s v="MEM6023"/>
    <x v="1"/>
    <x v="1"/>
    <n v="30"/>
    <x v="2"/>
    <x v="6"/>
    <x v="1"/>
    <x v="1"/>
    <n v="27"/>
    <n v="3.17"/>
    <x v="1"/>
    <x v="0"/>
    <n v="15681.21"/>
    <n v="3862.32"/>
    <n v="3547.89"/>
    <n v="0"/>
    <n v="67495.539999999994"/>
    <n v="71352.350000000006"/>
    <n v="-28491.759999999998"/>
    <n v="167339.65"/>
    <n v="626594850.33999527"/>
    <n v="62659.485033999525"/>
  </r>
  <r>
    <s v="MEM6024"/>
    <x v="3"/>
    <x v="1"/>
    <n v="46"/>
    <x v="1"/>
    <x v="1"/>
    <x v="3"/>
    <x v="0"/>
    <n v="26"/>
    <n v="2.62"/>
    <x v="1"/>
    <x v="0"/>
    <n v="7443.02"/>
    <n v="2307.6999999999998"/>
    <n v="768.75"/>
    <n v="0"/>
    <n v="31328.16"/>
    <n v="15892.38"/>
    <n v="-7884.99"/>
    <n v="55105.53"/>
    <n v="626594850.33999527"/>
    <n v="62659.485033999525"/>
  </r>
  <r>
    <s v="MEM6025"/>
    <x v="7"/>
    <x v="1"/>
    <n v="44"/>
    <x v="1"/>
    <x v="4"/>
    <x v="2"/>
    <x v="1"/>
    <n v="32"/>
    <n v="2.2000000000000002"/>
    <x v="1"/>
    <x v="0"/>
    <n v="1352.99"/>
    <n v="1625.02"/>
    <n v="5335.03"/>
    <n v="0"/>
    <n v="5633.96"/>
    <n v="6370.74"/>
    <n v="17922.82"/>
    <n v="-5918.12"/>
    <n v="626594850.33999527"/>
    <n v="62659.485033999525"/>
  </r>
  <r>
    <s v="MEM6026"/>
    <x v="6"/>
    <x v="1"/>
    <n v="33"/>
    <x v="1"/>
    <x v="5"/>
    <x v="1"/>
    <x v="4"/>
    <n v="33"/>
    <n v="1.78"/>
    <x v="1"/>
    <x v="0"/>
    <n v="12819.17"/>
    <n v="1543.28"/>
    <n v="1052.48"/>
    <n v="0"/>
    <n v="28005.85"/>
    <n v="36687.699999999997"/>
    <n v="1281.9100000000001"/>
    <n v="63411.64"/>
    <n v="626594850.33999527"/>
    <n v="62659.485033999525"/>
  </r>
  <r>
    <s v="MEM6027"/>
    <x v="5"/>
    <x v="0"/>
    <n v="32"/>
    <x v="1"/>
    <x v="5"/>
    <x v="0"/>
    <x v="2"/>
    <n v="31"/>
    <n v="2.19"/>
    <x v="1"/>
    <x v="0"/>
    <n v="19727.59"/>
    <n v="2293.59"/>
    <n v="635.05999999999995"/>
    <n v="0"/>
    <n v="70377.91"/>
    <n v="64261.86"/>
    <n v="-24548.959999999999"/>
    <n v="159188.73000000001"/>
    <n v="626594850.33999527"/>
    <n v="62659.485033999525"/>
  </r>
  <r>
    <s v="MEM6028"/>
    <x v="7"/>
    <x v="0"/>
    <n v="37"/>
    <x v="1"/>
    <x v="4"/>
    <x v="0"/>
    <x v="3"/>
    <n v="32"/>
    <n v="1.34"/>
    <x v="0"/>
    <x v="0"/>
    <n v="890.29"/>
    <n v="321.23"/>
    <n v="5844.77"/>
    <n v="0"/>
    <n v="1675.5"/>
    <n v="1887.83"/>
    <n v="1705.54"/>
    <n v="1857.79"/>
    <n v="626594850.33999527"/>
    <n v="62659.485033999525"/>
  </r>
  <r>
    <s v="MEM6029"/>
    <x v="8"/>
    <x v="1"/>
    <n v="22"/>
    <x v="2"/>
    <x v="5"/>
    <x v="1"/>
    <x v="3"/>
    <n v="22"/>
    <n v="3.11"/>
    <x v="1"/>
    <x v="0"/>
    <n v="2899.09"/>
    <n v="2533.81"/>
    <n v="78.55"/>
    <n v="0"/>
    <n v="14484.85"/>
    <n v="4691.7299999999996"/>
    <n v="726.26"/>
    <n v="18450.32"/>
    <n v="626594850.33999527"/>
    <n v="62659.485033999525"/>
  </r>
  <r>
    <s v="MEM6030"/>
    <x v="2"/>
    <x v="0"/>
    <n v="36"/>
    <x v="1"/>
    <x v="6"/>
    <x v="2"/>
    <x v="2"/>
    <n v="27"/>
    <n v="2.2200000000000002"/>
    <x v="0"/>
    <x v="0"/>
    <n v="7998.23"/>
    <n v="2799.74"/>
    <n v="4984.63"/>
    <n v="0"/>
    <n v="32184.5"/>
    <n v="24828.71"/>
    <n v="23261.8"/>
    <n v="33751.410000000003"/>
    <n v="626594850.33999527"/>
    <n v="62659.485033999525"/>
  </r>
  <r>
    <s v="MEM6031"/>
    <x v="3"/>
    <x v="1"/>
    <n v="79"/>
    <x v="0"/>
    <x v="1"/>
    <x v="3"/>
    <x v="0"/>
    <n v="25"/>
    <n v="2.2799999999999998"/>
    <x v="0"/>
    <x v="0"/>
    <n v="10881.84"/>
    <n v="1339"/>
    <n v="4025.79"/>
    <n v="0"/>
    <n v="44109.04"/>
    <n v="49719.25"/>
    <n v="-8635.64"/>
    <n v="102463.93"/>
    <n v="626594850.33999527"/>
    <n v="62659.485033999525"/>
  </r>
  <r>
    <s v="MEM6032"/>
    <x v="3"/>
    <x v="0"/>
    <n v="74"/>
    <x v="0"/>
    <x v="1"/>
    <x v="0"/>
    <x v="0"/>
    <n v="33"/>
    <n v="1.89"/>
    <x v="1"/>
    <x v="0"/>
    <n v="19776.79"/>
    <n v="1383.6"/>
    <n v="2450.35"/>
    <n v="0"/>
    <n v="67679.679999999993"/>
    <n v="75642.38"/>
    <n v="-20761.84"/>
    <n v="164083.9"/>
    <n v="626594850.33999527"/>
    <n v="62659.485033999525"/>
  </r>
  <r>
    <s v="MEM6033"/>
    <x v="8"/>
    <x v="1"/>
    <n v="42"/>
    <x v="1"/>
    <x v="4"/>
    <x v="1"/>
    <x v="1"/>
    <n v="32"/>
    <n v="2.96"/>
    <x v="0"/>
    <x v="0"/>
    <n v="14222.58"/>
    <n v="3483.99"/>
    <n v="4826.51"/>
    <n v="0"/>
    <n v="21308.6"/>
    <n v="48869.65"/>
    <n v="-7863.52"/>
    <n v="78041.77"/>
    <n v="626594850.33999527"/>
    <n v="62659.485033999525"/>
  </r>
  <r>
    <s v="MEM6034"/>
    <x v="0"/>
    <x v="0"/>
    <n v="62"/>
    <x v="0"/>
    <x v="2"/>
    <x v="3"/>
    <x v="0"/>
    <n v="28"/>
    <n v="1.77"/>
    <x v="0"/>
    <x v="0"/>
    <n v="18826.54"/>
    <n v="4260.2"/>
    <n v="2194.65"/>
    <n v="0"/>
    <n v="59442.080000000002"/>
    <n v="67034.97"/>
    <n v="23349.89"/>
    <n v="103127.16"/>
    <n v="626594850.33999527"/>
    <n v="62659.485033999525"/>
  </r>
  <r>
    <s v="MEM6035"/>
    <x v="6"/>
    <x v="0"/>
    <n v="59"/>
    <x v="0"/>
    <x v="2"/>
    <x v="1"/>
    <x v="5"/>
    <n v="26"/>
    <n v="2.87"/>
    <x v="1"/>
    <x v="0"/>
    <n v="4631.43"/>
    <n v="3696.68"/>
    <n v="6036.39"/>
    <n v="0"/>
    <n v="9993.89"/>
    <n v="14759.9"/>
    <n v="-25145.74"/>
    <n v="49899.53"/>
    <n v="626594850.33999527"/>
    <n v="62659.485033999525"/>
  </r>
  <r>
    <s v="MEM6036"/>
    <x v="9"/>
    <x v="0"/>
    <n v="30"/>
    <x v="2"/>
    <x v="3"/>
    <x v="0"/>
    <x v="3"/>
    <n v="30"/>
    <n v="1.42"/>
    <x v="1"/>
    <x v="0"/>
    <n v="8899.4699999999993"/>
    <n v="4269.5600000000004"/>
    <n v="4325.57"/>
    <n v="0"/>
    <n v="17638.43"/>
    <n v="44456.97"/>
    <n v="25867.439999999999"/>
    <n v="36227.96"/>
    <n v="626594850.33999527"/>
    <n v="62659.485033999525"/>
  </r>
  <r>
    <s v="MEM6037"/>
    <x v="2"/>
    <x v="0"/>
    <n v="27"/>
    <x v="2"/>
    <x v="5"/>
    <x v="2"/>
    <x v="0"/>
    <n v="38"/>
    <n v="2.25"/>
    <x v="1"/>
    <x v="0"/>
    <n v="1917.28"/>
    <n v="1481.57"/>
    <n v="2349.3000000000002"/>
    <n v="0"/>
    <n v="4632.72"/>
    <n v="8307.67"/>
    <n v="-15590.13"/>
    <n v="28530.52"/>
    <n v="626594850.33999527"/>
    <n v="62659.485033999525"/>
  </r>
  <r>
    <s v="MEM6038"/>
    <x v="0"/>
    <x v="1"/>
    <n v="30"/>
    <x v="2"/>
    <x v="4"/>
    <x v="1"/>
    <x v="2"/>
    <n v="37"/>
    <n v="1.43"/>
    <x v="1"/>
    <x v="0"/>
    <n v="3985.64"/>
    <n v="1420.25"/>
    <n v="6297.53"/>
    <n v="0"/>
    <n v="18545.78"/>
    <n v="9798.52"/>
    <n v="24984.86"/>
    <n v="3359.44"/>
    <n v="626594850.33999527"/>
    <n v="62659.485033999525"/>
  </r>
  <r>
    <s v="MEM6039"/>
    <x v="7"/>
    <x v="0"/>
    <n v="39"/>
    <x v="1"/>
    <x v="2"/>
    <x v="3"/>
    <x v="2"/>
    <n v="26"/>
    <n v="2.41"/>
    <x v="1"/>
    <x v="0"/>
    <n v="13438.09"/>
    <n v="2746.79"/>
    <n v="5763.81"/>
    <n v="0"/>
    <n v="39862.080000000002"/>
    <n v="41904.36"/>
    <n v="6920.43"/>
    <n v="74846.009999999995"/>
    <n v="626594850.33999527"/>
    <n v="62659.485033999525"/>
  </r>
  <r>
    <s v="MEM6040"/>
    <x v="9"/>
    <x v="0"/>
    <n v="22"/>
    <x v="2"/>
    <x v="4"/>
    <x v="1"/>
    <x v="4"/>
    <n v="29"/>
    <n v="3.33"/>
    <x v="0"/>
    <x v="0"/>
    <n v="19700.439999999999"/>
    <n v="4216.3900000000003"/>
    <n v="7355.4"/>
    <n v="0"/>
    <n v="47487.46"/>
    <n v="47581.33"/>
    <n v="-6348.1"/>
    <n v="101416.89"/>
    <n v="626594850.33999527"/>
    <n v="62659.485033999525"/>
  </r>
  <r>
    <s v="MEM6041"/>
    <x v="6"/>
    <x v="0"/>
    <n v="38"/>
    <x v="1"/>
    <x v="5"/>
    <x v="1"/>
    <x v="0"/>
    <n v="25"/>
    <n v="1.59"/>
    <x v="1"/>
    <x v="0"/>
    <n v="6842.46"/>
    <n v="3320.22"/>
    <n v="6524.97"/>
    <n v="0"/>
    <n v="32079.439999999999"/>
    <n v="24890.51"/>
    <n v="-3050.43"/>
    <n v="60020.38"/>
    <n v="626594850.33999527"/>
    <n v="62659.485033999525"/>
  </r>
  <r>
    <s v="MEM6042"/>
    <x v="5"/>
    <x v="1"/>
    <n v="68"/>
    <x v="0"/>
    <x v="5"/>
    <x v="3"/>
    <x v="0"/>
    <n v="34"/>
    <n v="1.87"/>
    <x v="0"/>
    <x v="0"/>
    <n v="813.6"/>
    <n v="4602.04"/>
    <n v="1662.68"/>
    <n v="0"/>
    <n v="3049.49"/>
    <n v="2273.56"/>
    <n v="-23952.05"/>
    <n v="29275.1"/>
    <n v="626594850.33999527"/>
    <n v="62659.485033999525"/>
  </r>
  <r>
    <s v="MEM6043"/>
    <x v="0"/>
    <x v="1"/>
    <n v="55"/>
    <x v="1"/>
    <x v="5"/>
    <x v="0"/>
    <x v="1"/>
    <n v="35"/>
    <n v="2.17"/>
    <x v="1"/>
    <x v="0"/>
    <n v="13731.16"/>
    <n v="4870.07"/>
    <n v="3712.08"/>
    <n v="0"/>
    <n v="45708.6"/>
    <n v="23718.29"/>
    <n v="-23360.880000000001"/>
    <n v="92787.77"/>
    <n v="626594850.33999527"/>
    <n v="62659.485033999525"/>
  </r>
  <r>
    <s v="MEM6044"/>
    <x v="8"/>
    <x v="0"/>
    <n v="64"/>
    <x v="0"/>
    <x v="1"/>
    <x v="0"/>
    <x v="3"/>
    <n v="36"/>
    <n v="1.77"/>
    <x v="0"/>
    <x v="0"/>
    <n v="9994.91"/>
    <n v="3286.47"/>
    <n v="81.33"/>
    <n v="0"/>
    <n v="17295.54"/>
    <n v="43492.02"/>
    <n v="-3374.06"/>
    <n v="64161.62"/>
    <n v="626594850.33999527"/>
    <n v="62659.485033999525"/>
  </r>
  <r>
    <s v="MEM6045"/>
    <x v="0"/>
    <x v="1"/>
    <n v="35"/>
    <x v="1"/>
    <x v="1"/>
    <x v="3"/>
    <x v="1"/>
    <n v="39"/>
    <n v="2.67"/>
    <x v="1"/>
    <x v="0"/>
    <n v="18982.64"/>
    <n v="1534.27"/>
    <n v="4207.38"/>
    <n v="0"/>
    <n v="89529.279999999999"/>
    <n v="45445.88"/>
    <n v="-2547.48"/>
    <n v="137522.64000000001"/>
    <n v="626594850.33999527"/>
    <n v="62659.485033999525"/>
  </r>
  <r>
    <s v="MEM6046"/>
    <x v="3"/>
    <x v="0"/>
    <n v="42"/>
    <x v="1"/>
    <x v="4"/>
    <x v="1"/>
    <x v="5"/>
    <n v="25"/>
    <n v="2.38"/>
    <x v="0"/>
    <x v="0"/>
    <n v="13849.05"/>
    <n v="4689.8"/>
    <n v="3566.88"/>
    <n v="0"/>
    <n v="50695.18"/>
    <n v="24917.34"/>
    <n v="5485.82"/>
    <n v="70126.7"/>
    <n v="626594850.33999527"/>
    <n v="62659.485033999525"/>
  </r>
  <r>
    <s v="MEM6047"/>
    <x v="4"/>
    <x v="0"/>
    <n v="43"/>
    <x v="1"/>
    <x v="1"/>
    <x v="0"/>
    <x v="1"/>
    <n v="28"/>
    <n v="3.01"/>
    <x v="1"/>
    <x v="0"/>
    <n v="13034.02"/>
    <n v="2437.44"/>
    <n v="2766.44"/>
    <n v="0"/>
    <n v="22607.69"/>
    <n v="52306.12"/>
    <n v="132.1"/>
    <n v="74781.710000000006"/>
    <n v="626594850.33999527"/>
    <n v="62659.485033999525"/>
  </r>
  <r>
    <s v="MEM6048"/>
    <x v="9"/>
    <x v="0"/>
    <n v="31"/>
    <x v="1"/>
    <x v="4"/>
    <x v="0"/>
    <x v="4"/>
    <n v="31"/>
    <n v="2.39"/>
    <x v="1"/>
    <x v="0"/>
    <n v="6589.71"/>
    <n v="355.58"/>
    <n v="3185.52"/>
    <n v="0"/>
    <n v="12888.03"/>
    <n v="17755.78"/>
    <n v="-21800.26"/>
    <n v="52444.07"/>
    <n v="626594850.33999527"/>
    <n v="62659.485033999525"/>
  </r>
  <r>
    <s v="MEM6049"/>
    <x v="2"/>
    <x v="1"/>
    <n v="55"/>
    <x v="1"/>
    <x v="3"/>
    <x v="1"/>
    <x v="2"/>
    <n v="34"/>
    <n v="3.35"/>
    <x v="1"/>
    <x v="0"/>
    <n v="16239.24"/>
    <n v="3044.46"/>
    <n v="7423.27"/>
    <n v="0"/>
    <n v="65479.53"/>
    <n v="48682.09"/>
    <n v="17007.509999999998"/>
    <n v="97154.11"/>
    <n v="626594850.33999527"/>
    <n v="62659.485033999525"/>
  </r>
  <r>
    <s v="MEM6050"/>
    <x v="0"/>
    <x v="0"/>
    <n v="43"/>
    <x v="1"/>
    <x v="2"/>
    <x v="1"/>
    <x v="5"/>
    <n v="21"/>
    <n v="2.5299999999999998"/>
    <x v="1"/>
    <x v="0"/>
    <n v="5184.7"/>
    <n v="4813.5600000000004"/>
    <n v="5136.03"/>
    <n v="0"/>
    <n v="9998.1299999999992"/>
    <n v="19580.5"/>
    <n v="2923.07"/>
    <n v="26655.56"/>
    <n v="626594850.33999527"/>
    <n v="62659.485033999525"/>
  </r>
  <r>
    <s v="MEM6051"/>
    <x v="5"/>
    <x v="1"/>
    <n v="75"/>
    <x v="0"/>
    <x v="5"/>
    <x v="0"/>
    <x v="1"/>
    <n v="30"/>
    <n v="1.79"/>
    <x v="1"/>
    <x v="0"/>
    <n v="19634.509999999998"/>
    <n v="2150.5"/>
    <n v="6895.75"/>
    <n v="0"/>
    <n v="25301.45"/>
    <n v="95621.18"/>
    <n v="27399.8"/>
    <n v="93522.83"/>
    <n v="626594850.33999527"/>
    <n v="62659.485033999525"/>
  </r>
  <r>
    <s v="MEM6052"/>
    <x v="5"/>
    <x v="0"/>
    <n v="68"/>
    <x v="0"/>
    <x v="4"/>
    <x v="1"/>
    <x v="4"/>
    <n v="37"/>
    <n v="2.44"/>
    <x v="1"/>
    <x v="0"/>
    <n v="18384.22"/>
    <n v="1012.56"/>
    <n v="3309.61"/>
    <n v="0"/>
    <n v="49744.34"/>
    <n v="69954.259999999995"/>
    <n v="28888.43"/>
    <n v="90810.17"/>
    <n v="626594850.33999527"/>
    <n v="62659.485033999525"/>
  </r>
  <r>
    <s v="MEM6053"/>
    <x v="0"/>
    <x v="1"/>
    <n v="28"/>
    <x v="2"/>
    <x v="2"/>
    <x v="2"/>
    <x v="1"/>
    <n v="32"/>
    <n v="1.79"/>
    <x v="1"/>
    <x v="0"/>
    <n v="12604.02"/>
    <n v="3888.14"/>
    <n v="474.94"/>
    <n v="0"/>
    <n v="25451.360000000001"/>
    <n v="23912.84"/>
    <n v="-14788.08"/>
    <n v="64152.28"/>
    <n v="626594850.33999527"/>
    <n v="62659.485033999525"/>
  </r>
  <r>
    <s v="MEM6054"/>
    <x v="5"/>
    <x v="0"/>
    <n v="58"/>
    <x v="0"/>
    <x v="4"/>
    <x v="0"/>
    <x v="4"/>
    <n v="20"/>
    <n v="2.2999999999999998"/>
    <x v="1"/>
    <x v="0"/>
    <n v="1011.82"/>
    <n v="4874.91"/>
    <n v="2836.36"/>
    <n v="0"/>
    <n v="4443.8900000000003"/>
    <n v="3904.47"/>
    <n v="25766.57"/>
    <n v="-17418.21"/>
    <n v="626594850.33999527"/>
    <n v="62659.485033999525"/>
  </r>
  <r>
    <s v="MEM6055"/>
    <x v="0"/>
    <x v="0"/>
    <n v="43"/>
    <x v="1"/>
    <x v="0"/>
    <x v="0"/>
    <x v="0"/>
    <n v="22"/>
    <n v="3.19"/>
    <x v="1"/>
    <x v="0"/>
    <n v="10339.01"/>
    <n v="3233.4"/>
    <n v="7447.81"/>
    <n v="0"/>
    <n v="26127.46"/>
    <n v="33698.29"/>
    <n v="-868.16"/>
    <n v="60693.91"/>
    <n v="626594850.33999527"/>
    <n v="62659.485033999525"/>
  </r>
  <r>
    <s v="MEM6056"/>
    <x v="2"/>
    <x v="0"/>
    <n v="24"/>
    <x v="2"/>
    <x v="4"/>
    <x v="1"/>
    <x v="2"/>
    <n v="28"/>
    <n v="3.36"/>
    <x v="1"/>
    <x v="0"/>
    <n v="14270.06"/>
    <n v="3542.38"/>
    <n v="1076.3"/>
    <n v="0"/>
    <n v="28089.68"/>
    <n v="48862.26"/>
    <n v="-26216.09"/>
    <n v="103168.03"/>
    <n v="626594850.33999527"/>
    <n v="62659.485033999525"/>
  </r>
  <r>
    <s v="MEM6057"/>
    <x v="1"/>
    <x v="0"/>
    <n v="43"/>
    <x v="1"/>
    <x v="3"/>
    <x v="2"/>
    <x v="5"/>
    <n v="40"/>
    <n v="3.44"/>
    <x v="1"/>
    <x v="0"/>
    <n v="16095.84"/>
    <n v="1525.35"/>
    <n v="1373.59"/>
    <n v="0"/>
    <n v="27496.41"/>
    <n v="75606.47"/>
    <n v="10649.92"/>
    <n v="92452.96"/>
    <n v="626594850.33999527"/>
    <n v="62659.485033999525"/>
  </r>
  <r>
    <s v="MEM6058"/>
    <x v="7"/>
    <x v="0"/>
    <n v="36"/>
    <x v="1"/>
    <x v="5"/>
    <x v="0"/>
    <x v="4"/>
    <n v="34"/>
    <n v="2.39"/>
    <x v="1"/>
    <x v="0"/>
    <n v="1491.07"/>
    <n v="880.26"/>
    <n v="1068.82"/>
    <n v="0"/>
    <n v="2804.83"/>
    <n v="6955.24"/>
    <n v="-18396.63"/>
    <n v="28156.7"/>
    <n v="626594850.33999527"/>
    <n v="62659.485033999525"/>
  </r>
  <r>
    <s v="MEM6059"/>
    <x v="4"/>
    <x v="0"/>
    <n v="61"/>
    <x v="0"/>
    <x v="6"/>
    <x v="0"/>
    <x v="4"/>
    <n v="31"/>
    <n v="0.32"/>
    <x v="1"/>
    <x v="0"/>
    <n v="5118.53"/>
    <n v="2255.75"/>
    <n v="7798.88"/>
    <n v="0"/>
    <n v="18848.82"/>
    <n v="13209.88"/>
    <n v="-25359.200000000001"/>
    <n v="57417.9"/>
    <n v="626594850.33999527"/>
    <n v="62659.485033999525"/>
  </r>
  <r>
    <s v="MEM6060"/>
    <x v="5"/>
    <x v="0"/>
    <n v="55"/>
    <x v="1"/>
    <x v="1"/>
    <x v="1"/>
    <x v="0"/>
    <n v="21"/>
    <n v="3.39"/>
    <x v="1"/>
    <x v="0"/>
    <n v="12957.49"/>
    <n v="4426.41"/>
    <n v="7692.31"/>
    <n v="0"/>
    <n v="56309.53"/>
    <n v="25755.34"/>
    <n v="-19353.55"/>
    <n v="101418.42"/>
    <n v="626594850.33999527"/>
    <n v="62659.485033999525"/>
  </r>
  <r>
    <s v="MEM6061"/>
    <x v="7"/>
    <x v="1"/>
    <n v="69"/>
    <x v="0"/>
    <x v="4"/>
    <x v="0"/>
    <x v="5"/>
    <n v="27"/>
    <n v="1.83"/>
    <x v="0"/>
    <x v="0"/>
    <n v="4101.63"/>
    <n v="4523.07"/>
    <n v="5811.71"/>
    <n v="0"/>
    <n v="15188.5"/>
    <n v="14866.41"/>
    <n v="-27777.22"/>
    <n v="57832.13"/>
    <n v="626594850.33999527"/>
    <n v="62659.485033999525"/>
  </r>
  <r>
    <s v="MEM6062"/>
    <x v="9"/>
    <x v="1"/>
    <n v="62"/>
    <x v="0"/>
    <x v="0"/>
    <x v="0"/>
    <x v="3"/>
    <n v="21"/>
    <n v="2.5299999999999998"/>
    <x v="1"/>
    <x v="0"/>
    <n v="16993.099999999999"/>
    <n v="3113.13"/>
    <n v="6726.7"/>
    <n v="0"/>
    <n v="82608.44"/>
    <n v="44640.21"/>
    <n v="2807.63"/>
    <n v="124441.02"/>
    <n v="626594850.33999527"/>
    <n v="62659.485033999525"/>
  </r>
  <r>
    <s v="MEM6063"/>
    <x v="5"/>
    <x v="1"/>
    <n v="64"/>
    <x v="0"/>
    <x v="6"/>
    <x v="3"/>
    <x v="1"/>
    <n v="40"/>
    <n v="1.79"/>
    <x v="0"/>
    <x v="0"/>
    <n v="3390.87"/>
    <n v="4800.34"/>
    <n v="7139.68"/>
    <n v="0"/>
    <n v="12804.41"/>
    <n v="16461.919999999998"/>
    <n v="15283.4"/>
    <n v="13982.93"/>
    <n v="626594850.33999527"/>
    <n v="62659.485033999525"/>
  </r>
  <r>
    <s v="MEM6064"/>
    <x v="1"/>
    <x v="0"/>
    <n v="47"/>
    <x v="1"/>
    <x v="3"/>
    <x v="0"/>
    <x v="0"/>
    <n v="44"/>
    <n v="2.13"/>
    <x v="1"/>
    <x v="0"/>
    <n v="3248.8"/>
    <n v="3292.69"/>
    <n v="1113.31"/>
    <n v="0"/>
    <n v="5242.75"/>
    <n v="15253.81"/>
    <n v="21836.84"/>
    <n v="-1340.28"/>
    <n v="626594850.33999527"/>
    <n v="62659.485033999525"/>
  </r>
  <r>
    <s v="MEM6065"/>
    <x v="0"/>
    <x v="1"/>
    <n v="59"/>
    <x v="0"/>
    <x v="6"/>
    <x v="2"/>
    <x v="4"/>
    <n v="36"/>
    <n v="3.35"/>
    <x v="0"/>
    <x v="0"/>
    <n v="13817.5"/>
    <n v="2246.77"/>
    <n v="4269.97"/>
    <n v="0"/>
    <n v="46465.4"/>
    <n v="60371.44"/>
    <n v="-3453.67"/>
    <n v="110290.51"/>
    <n v="626594850.33999527"/>
    <n v="62659.485033999525"/>
  </r>
  <r>
    <s v="MEM6066"/>
    <x v="0"/>
    <x v="0"/>
    <n v="63"/>
    <x v="0"/>
    <x v="5"/>
    <x v="0"/>
    <x v="0"/>
    <n v="28"/>
    <n v="2.46"/>
    <x v="1"/>
    <x v="0"/>
    <n v="7104.26"/>
    <n v="3744.63"/>
    <n v="2721.14"/>
    <n v="0"/>
    <n v="11058.6"/>
    <n v="25410.68"/>
    <n v="-25567.62"/>
    <n v="62036.9"/>
    <n v="626594850.33999527"/>
    <n v="62659.485033999525"/>
  </r>
  <r>
    <s v="MEM6067"/>
    <x v="7"/>
    <x v="0"/>
    <n v="23"/>
    <x v="2"/>
    <x v="4"/>
    <x v="3"/>
    <x v="3"/>
    <n v="22"/>
    <n v="2.92"/>
    <x v="0"/>
    <x v="0"/>
    <n v="958.85"/>
    <n v="3768.88"/>
    <n v="2927.81"/>
    <n v="0"/>
    <n v="2538.5700000000002"/>
    <n v="2710.99"/>
    <n v="-12557.18"/>
    <n v="17806.740000000002"/>
    <n v="626594850.33999527"/>
    <n v="62659.485033999525"/>
  </r>
  <r>
    <s v="MEM6068"/>
    <x v="6"/>
    <x v="0"/>
    <n v="27"/>
    <x v="2"/>
    <x v="5"/>
    <x v="2"/>
    <x v="0"/>
    <n v="26"/>
    <n v="2.85"/>
    <x v="0"/>
    <x v="0"/>
    <n v="9453.18"/>
    <n v="3456.07"/>
    <n v="5589.88"/>
    <n v="0"/>
    <n v="21319.22"/>
    <n v="40916.39"/>
    <n v="18679.759999999998"/>
    <n v="43555.85"/>
    <n v="626594850.33999527"/>
    <n v="62659.485033999525"/>
  </r>
  <r>
    <s v="MEM6069"/>
    <x v="0"/>
    <x v="1"/>
    <n v="34"/>
    <x v="1"/>
    <x v="5"/>
    <x v="3"/>
    <x v="5"/>
    <n v="27"/>
    <n v="2.5299999999999998"/>
    <x v="1"/>
    <x v="0"/>
    <n v="8263.81"/>
    <n v="208.17"/>
    <n v="3359.49"/>
    <n v="0"/>
    <n v="40209.199999999997"/>
    <n v="27492.21"/>
    <n v="-24734.87"/>
    <n v="92436.28"/>
    <n v="626594850.33999527"/>
    <n v="62659.485033999525"/>
  </r>
  <r>
    <s v="MEM6070"/>
    <x v="7"/>
    <x v="1"/>
    <n v="77"/>
    <x v="0"/>
    <x v="3"/>
    <x v="0"/>
    <x v="5"/>
    <n v="18"/>
    <n v="2.3199999999999998"/>
    <x v="0"/>
    <x v="0"/>
    <n v="18052.62"/>
    <n v="1794.33"/>
    <n v="3609.65"/>
    <n v="0"/>
    <n v="86957.02"/>
    <n v="33729.81"/>
    <n v="-20602.05"/>
    <n v="141288.88"/>
    <n v="626594850.33999527"/>
    <n v="62659.485033999525"/>
  </r>
  <r>
    <s v="MEM6071"/>
    <x v="0"/>
    <x v="1"/>
    <n v="60"/>
    <x v="0"/>
    <x v="5"/>
    <x v="0"/>
    <x v="3"/>
    <n v="29"/>
    <n v="3.57"/>
    <x v="0"/>
    <x v="0"/>
    <n v="13083.08"/>
    <n v="473.56"/>
    <n v="347.87"/>
    <n v="0"/>
    <n v="33363.980000000003"/>
    <n v="56267.61"/>
    <n v="-22457.43"/>
    <n v="112089.02"/>
    <n v="626594850.33999527"/>
    <n v="62659.485033999525"/>
  </r>
  <r>
    <s v="MEM6072"/>
    <x v="5"/>
    <x v="1"/>
    <n v="57"/>
    <x v="0"/>
    <x v="1"/>
    <x v="1"/>
    <x v="3"/>
    <n v="29"/>
    <n v="1.65"/>
    <x v="1"/>
    <x v="0"/>
    <n v="3740.95"/>
    <n v="2516.63"/>
    <n v="5986.37"/>
    <n v="0"/>
    <n v="17308.62"/>
    <n v="11211.13"/>
    <n v="10887.2"/>
    <n v="17632.55"/>
    <n v="626594850.33999527"/>
    <n v="62659.485033999525"/>
  </r>
  <r>
    <s v="MEM6073"/>
    <x v="9"/>
    <x v="0"/>
    <n v="49"/>
    <x v="1"/>
    <x v="4"/>
    <x v="1"/>
    <x v="5"/>
    <n v="29"/>
    <n v="2.6"/>
    <x v="0"/>
    <x v="0"/>
    <n v="6673.38"/>
    <n v="1739.89"/>
    <n v="3994.45"/>
    <n v="0"/>
    <n v="13009.55"/>
    <n v="28329.65"/>
    <n v="6139.73"/>
    <n v="35199.47"/>
    <n v="626594850.33999527"/>
    <n v="62659.485033999525"/>
  </r>
  <r>
    <s v="MEM6074"/>
    <x v="1"/>
    <x v="0"/>
    <n v="50"/>
    <x v="1"/>
    <x v="2"/>
    <x v="0"/>
    <x v="5"/>
    <n v="35"/>
    <n v="3.05"/>
    <x v="0"/>
    <x v="0"/>
    <n v="10754.11"/>
    <n v="1777.16"/>
    <n v="1100.3699999999999"/>
    <n v="0"/>
    <n v="31199.09"/>
    <n v="45868.95"/>
    <n v="-14215.13"/>
    <n v="91283.17"/>
    <n v="626594850.33999527"/>
    <n v="62659.485033999525"/>
  </r>
  <r>
    <s v="MEM6075"/>
    <x v="7"/>
    <x v="1"/>
    <n v="79"/>
    <x v="0"/>
    <x v="1"/>
    <x v="0"/>
    <x v="3"/>
    <n v="31"/>
    <n v="2.35"/>
    <x v="1"/>
    <x v="0"/>
    <n v="8526.6299999999992"/>
    <n v="619.27"/>
    <n v="7497.07"/>
    <n v="0"/>
    <n v="22317.98"/>
    <n v="40397.730000000003"/>
    <n v="-1412.09"/>
    <n v="64127.8"/>
    <n v="626594850.33999527"/>
    <n v="62659.485033999525"/>
  </r>
  <r>
    <s v="MEM6076"/>
    <x v="2"/>
    <x v="0"/>
    <n v="62"/>
    <x v="0"/>
    <x v="0"/>
    <x v="3"/>
    <x v="5"/>
    <n v="30"/>
    <n v="2.4700000000000002"/>
    <x v="1"/>
    <x v="0"/>
    <n v="2082.5100000000002"/>
    <n v="670.68"/>
    <n v="2198.8000000000002"/>
    <n v="0"/>
    <n v="9100.81"/>
    <n v="8741.4699999999993"/>
    <n v="10818.61"/>
    <n v="7023.67"/>
    <n v="626594850.33999527"/>
    <n v="62659.485033999525"/>
  </r>
  <r>
    <s v="MEM6077"/>
    <x v="9"/>
    <x v="1"/>
    <n v="39"/>
    <x v="1"/>
    <x v="6"/>
    <x v="0"/>
    <x v="3"/>
    <n v="30"/>
    <n v="2.61"/>
    <x v="0"/>
    <x v="0"/>
    <n v="2205.96"/>
    <n v="1222.18"/>
    <n v="2356.9699999999998"/>
    <n v="0"/>
    <n v="8523.39"/>
    <n v="10905.63"/>
    <n v="-15664.11"/>
    <n v="35093.129999999997"/>
    <n v="626594850.33999527"/>
    <n v="62659.485033999525"/>
  </r>
  <r>
    <s v="MEM6078"/>
    <x v="7"/>
    <x v="1"/>
    <n v="52"/>
    <x v="1"/>
    <x v="5"/>
    <x v="0"/>
    <x v="4"/>
    <n v="48"/>
    <n v="3.37"/>
    <x v="0"/>
    <x v="0"/>
    <n v="13983.79"/>
    <n v="1742.06"/>
    <n v="5776.48"/>
    <n v="0"/>
    <n v="69536.570000000007"/>
    <n v="31692.92"/>
    <n v="-1577.43"/>
    <n v="102806.92"/>
    <n v="626594850.33999527"/>
    <n v="62659.485033999525"/>
  </r>
  <r>
    <s v="MEM6079"/>
    <x v="2"/>
    <x v="0"/>
    <n v="26"/>
    <x v="2"/>
    <x v="3"/>
    <x v="0"/>
    <x v="2"/>
    <n v="41"/>
    <n v="2.99"/>
    <x v="1"/>
    <x v="0"/>
    <n v="6387.73"/>
    <n v="3814.2"/>
    <n v="6034.53"/>
    <n v="0"/>
    <n v="13370.35"/>
    <n v="13303.62"/>
    <n v="16497.240000000002"/>
    <n v="10176.73"/>
    <n v="626594850.33999527"/>
    <n v="62659.485033999525"/>
  </r>
  <r>
    <s v="MEM6080"/>
    <x v="9"/>
    <x v="1"/>
    <n v="64"/>
    <x v="0"/>
    <x v="4"/>
    <x v="3"/>
    <x v="1"/>
    <n v="40"/>
    <n v="2.87"/>
    <x v="0"/>
    <x v="0"/>
    <n v="11001.7"/>
    <n v="3034.26"/>
    <n v="1872.54"/>
    <n v="0"/>
    <n v="51273.14"/>
    <n v="24508.19"/>
    <n v="-19556.12"/>
    <n v="95337.45"/>
    <n v="626594850.33999527"/>
    <n v="62659.485033999525"/>
  </r>
  <r>
    <s v="MEM6081"/>
    <x v="7"/>
    <x v="1"/>
    <n v="21"/>
    <x v="2"/>
    <x v="4"/>
    <x v="1"/>
    <x v="4"/>
    <n v="29"/>
    <n v="4.03"/>
    <x v="0"/>
    <x v="0"/>
    <n v="2785.48"/>
    <n v="147.38"/>
    <n v="7413.77"/>
    <n v="0"/>
    <n v="7049.5"/>
    <n v="10913.96"/>
    <n v="9029.07"/>
    <n v="8934.39"/>
    <n v="626594850.33999527"/>
    <n v="62659.485033999525"/>
  </r>
  <r>
    <s v="MEM6082"/>
    <x v="8"/>
    <x v="0"/>
    <n v="66"/>
    <x v="0"/>
    <x v="4"/>
    <x v="2"/>
    <x v="0"/>
    <n v="38"/>
    <n v="2.79"/>
    <x v="0"/>
    <x v="0"/>
    <n v="10635.78"/>
    <n v="2397.08"/>
    <n v="2023.62"/>
    <n v="0"/>
    <n v="40501.370000000003"/>
    <n v="30720.639999999999"/>
    <n v="2158.9499999999998"/>
    <n v="69063.06"/>
    <n v="626594850.33999527"/>
    <n v="62659.485033999525"/>
  </r>
  <r>
    <s v="MEM6083"/>
    <x v="7"/>
    <x v="1"/>
    <n v="61"/>
    <x v="0"/>
    <x v="1"/>
    <x v="0"/>
    <x v="0"/>
    <n v="33"/>
    <n v="1.1399999999999999"/>
    <x v="1"/>
    <x v="0"/>
    <n v="7312.47"/>
    <n v="4107.13"/>
    <n v="2186.41"/>
    <n v="0"/>
    <n v="31712.3"/>
    <n v="18164.93"/>
    <n v="-12591.3"/>
    <n v="62468.53"/>
    <n v="626594850.33999527"/>
    <n v="62659.485033999525"/>
  </r>
  <r>
    <s v="MEM6084"/>
    <x v="6"/>
    <x v="0"/>
    <n v="33"/>
    <x v="1"/>
    <x v="5"/>
    <x v="0"/>
    <x v="5"/>
    <n v="33"/>
    <n v="3.31"/>
    <x v="0"/>
    <x v="0"/>
    <n v="2493.4"/>
    <n v="4771.49"/>
    <n v="2636.68"/>
    <n v="0"/>
    <n v="9872.84"/>
    <n v="7417.73"/>
    <n v="-15319.2"/>
    <n v="32609.77"/>
    <n v="626594850.33999527"/>
    <n v="62659.485033999525"/>
  </r>
  <r>
    <s v="MEM6085"/>
    <x v="0"/>
    <x v="0"/>
    <n v="26"/>
    <x v="2"/>
    <x v="1"/>
    <x v="0"/>
    <x v="5"/>
    <n v="27"/>
    <n v="2.87"/>
    <x v="0"/>
    <x v="0"/>
    <n v="1097.3499999999999"/>
    <n v="922.54"/>
    <n v="7243.83"/>
    <n v="0"/>
    <n v="2999.35"/>
    <n v="2788.23"/>
    <n v="-17783.650000000001"/>
    <n v="23571.23"/>
    <n v="626594850.33999527"/>
    <n v="62659.485033999525"/>
  </r>
  <r>
    <s v="MEM6086"/>
    <x v="5"/>
    <x v="0"/>
    <n v="76"/>
    <x v="0"/>
    <x v="5"/>
    <x v="0"/>
    <x v="4"/>
    <n v="37"/>
    <n v="2.4700000000000002"/>
    <x v="0"/>
    <x v="0"/>
    <n v="15542.62"/>
    <n v="3830.7"/>
    <n v="5520.24"/>
    <n v="0"/>
    <n v="61015.55"/>
    <n v="74000.13"/>
    <n v="-16811.86"/>
    <n v="151827.54"/>
    <n v="626594850.33999527"/>
    <n v="62659.485033999525"/>
  </r>
  <r>
    <s v="MEM6087"/>
    <x v="2"/>
    <x v="0"/>
    <n v="24"/>
    <x v="2"/>
    <x v="1"/>
    <x v="0"/>
    <x v="2"/>
    <n v="33"/>
    <n v="3.34"/>
    <x v="1"/>
    <x v="0"/>
    <n v="19304.52"/>
    <n v="2880.6"/>
    <n v="7731.71"/>
    <n v="0"/>
    <n v="60125.63"/>
    <n v="54932.85"/>
    <n v="-18794.78"/>
    <n v="133853.26"/>
    <n v="626594850.33999527"/>
    <n v="62659.485033999525"/>
  </r>
  <r>
    <s v="MEM6088"/>
    <x v="8"/>
    <x v="0"/>
    <n v="49"/>
    <x v="1"/>
    <x v="4"/>
    <x v="3"/>
    <x v="0"/>
    <n v="36"/>
    <n v="1.83"/>
    <x v="0"/>
    <x v="0"/>
    <n v="7886.09"/>
    <n v="3431.84"/>
    <n v="5328.21"/>
    <n v="0"/>
    <n v="26175.8"/>
    <n v="37979.99"/>
    <n v="19898.509999999998"/>
    <n v="44257.279999999999"/>
    <n v="626594850.33999527"/>
    <n v="62659.485033999525"/>
  </r>
  <r>
    <s v="MEM6089"/>
    <x v="7"/>
    <x v="0"/>
    <n v="45"/>
    <x v="1"/>
    <x v="1"/>
    <x v="1"/>
    <x v="5"/>
    <n v="22"/>
    <n v="2.63"/>
    <x v="0"/>
    <x v="0"/>
    <n v="6226.81"/>
    <n v="164.16"/>
    <n v="7288.07"/>
    <n v="0"/>
    <n v="9787.2999999999993"/>
    <n v="16669.919999999998"/>
    <n v="23740.22"/>
    <n v="2717"/>
    <n v="626594850.33999527"/>
    <n v="62659.485033999525"/>
  </r>
  <r>
    <s v="MEM6090"/>
    <x v="3"/>
    <x v="1"/>
    <n v="46"/>
    <x v="1"/>
    <x v="0"/>
    <x v="0"/>
    <x v="3"/>
    <n v="24"/>
    <n v="1.95"/>
    <x v="1"/>
    <x v="0"/>
    <n v="6869.25"/>
    <n v="166.37"/>
    <n v="1763.1"/>
    <n v="0"/>
    <n v="32745.09"/>
    <n v="14516.93"/>
    <n v="-22923.73"/>
    <n v="70185.75"/>
    <n v="626594850.33999527"/>
    <n v="62659.485033999525"/>
  </r>
  <r>
    <s v="MEM6091"/>
    <x v="4"/>
    <x v="0"/>
    <n v="41"/>
    <x v="1"/>
    <x v="2"/>
    <x v="2"/>
    <x v="4"/>
    <n v="27"/>
    <n v="1.57"/>
    <x v="1"/>
    <x v="0"/>
    <n v="15450.69"/>
    <n v="1721.43"/>
    <n v="6304"/>
    <n v="0"/>
    <n v="27493.05"/>
    <n v="55123.54"/>
    <n v="15870.54"/>
    <n v="66746.05"/>
    <n v="626594850.33999527"/>
    <n v="62659.485033999525"/>
  </r>
  <r>
    <s v="MEM6092"/>
    <x v="1"/>
    <x v="0"/>
    <n v="55"/>
    <x v="1"/>
    <x v="0"/>
    <x v="0"/>
    <x v="3"/>
    <n v="35"/>
    <n v="3.36"/>
    <x v="1"/>
    <x v="0"/>
    <n v="8090.6"/>
    <n v="4955.3900000000003"/>
    <n v="4363.71"/>
    <n v="0"/>
    <n v="33096.75"/>
    <n v="13376.31"/>
    <n v="-429.46"/>
    <n v="46902.52"/>
    <n v="626594850.33999527"/>
    <n v="62659.485033999525"/>
  </r>
  <r>
    <s v="MEM6093"/>
    <x v="8"/>
    <x v="1"/>
    <n v="29"/>
    <x v="2"/>
    <x v="5"/>
    <x v="2"/>
    <x v="5"/>
    <n v="26"/>
    <n v="3.22"/>
    <x v="1"/>
    <x v="0"/>
    <n v="19742.18"/>
    <n v="4559.3500000000004"/>
    <n v="7100.72"/>
    <n v="0"/>
    <n v="69594.429999999993"/>
    <n v="25629.01"/>
    <n v="15592.63"/>
    <n v="79630.81"/>
    <n v="626594850.33999527"/>
    <n v="62659.485033999525"/>
  </r>
  <r>
    <s v="MEM6094"/>
    <x v="4"/>
    <x v="0"/>
    <n v="41"/>
    <x v="1"/>
    <x v="5"/>
    <x v="2"/>
    <x v="3"/>
    <n v="30"/>
    <n v="2.99"/>
    <x v="1"/>
    <x v="0"/>
    <n v="8328.1"/>
    <n v="863.8"/>
    <n v="5719.71"/>
    <n v="0"/>
    <n v="28902.97"/>
    <n v="32306.41"/>
    <n v="-11217.94"/>
    <n v="72427.320000000007"/>
    <n v="626594850.33999527"/>
    <n v="62659.485033999525"/>
  </r>
  <r>
    <s v="MEM6095"/>
    <x v="6"/>
    <x v="1"/>
    <n v="29"/>
    <x v="2"/>
    <x v="0"/>
    <x v="0"/>
    <x v="4"/>
    <n v="21"/>
    <n v="3.42"/>
    <x v="0"/>
    <x v="0"/>
    <n v="9086.74"/>
    <n v="4427.1499999999996"/>
    <n v="5665.82"/>
    <n v="0"/>
    <n v="31057.49"/>
    <n v="18490.560000000001"/>
    <n v="-19330.13"/>
    <n v="68878.179999999993"/>
    <n v="626594850.33999527"/>
    <n v="62659.485033999525"/>
  </r>
  <r>
    <s v="MEM6096"/>
    <x v="9"/>
    <x v="0"/>
    <n v="67"/>
    <x v="0"/>
    <x v="0"/>
    <x v="3"/>
    <x v="5"/>
    <n v="29"/>
    <n v="2.2599999999999998"/>
    <x v="1"/>
    <x v="0"/>
    <n v="7225.75"/>
    <n v="1053.04"/>
    <n v="5502.1"/>
    <n v="0"/>
    <n v="31876.36"/>
    <n v="35482.379999999997"/>
    <n v="-18340.09"/>
    <n v="85698.83"/>
    <n v="626594850.33999527"/>
    <n v="62659.485033999525"/>
  </r>
  <r>
    <s v="MEM6097"/>
    <x v="1"/>
    <x v="1"/>
    <n v="23"/>
    <x v="2"/>
    <x v="4"/>
    <x v="1"/>
    <x v="1"/>
    <n v="29"/>
    <n v="2.04"/>
    <x v="0"/>
    <x v="0"/>
    <n v="4970.3"/>
    <n v="634.05999999999995"/>
    <n v="7809.07"/>
    <n v="0"/>
    <n v="6823.69"/>
    <n v="12797.96"/>
    <n v="14532.74"/>
    <n v="5088.91"/>
    <n v="626594850.33999527"/>
    <n v="62659.485033999525"/>
  </r>
  <r>
    <s v="MEM6098"/>
    <x v="2"/>
    <x v="0"/>
    <n v="23"/>
    <x v="2"/>
    <x v="2"/>
    <x v="1"/>
    <x v="4"/>
    <n v="24"/>
    <n v="2.3199999999999998"/>
    <x v="1"/>
    <x v="0"/>
    <n v="17119.740000000002"/>
    <n v="2412.7399999999998"/>
    <n v="4602.28"/>
    <n v="0"/>
    <n v="35553.5"/>
    <n v="62685.3"/>
    <n v="-11267.63"/>
    <n v="109506.43"/>
    <n v="626594850.33999527"/>
    <n v="62659.485033999525"/>
  </r>
  <r>
    <s v="MEM6099"/>
    <x v="4"/>
    <x v="0"/>
    <n v="49"/>
    <x v="1"/>
    <x v="1"/>
    <x v="1"/>
    <x v="5"/>
    <n v="38"/>
    <n v="2.2200000000000002"/>
    <x v="1"/>
    <x v="0"/>
    <n v="12275.15"/>
    <n v="394.18"/>
    <n v="1689.41"/>
    <n v="0"/>
    <n v="60962.76"/>
    <n v="32845.599999999999"/>
    <n v="13584.15"/>
    <n v="80224.210000000006"/>
    <n v="626594850.33999527"/>
    <n v="62659.485033999525"/>
  </r>
  <r>
    <s v="MEM6100"/>
    <x v="2"/>
    <x v="1"/>
    <n v="29"/>
    <x v="2"/>
    <x v="2"/>
    <x v="1"/>
    <x v="0"/>
    <n v="27"/>
    <n v="3.12"/>
    <x v="1"/>
    <x v="0"/>
    <n v="14539.53"/>
    <n v="1137.72"/>
    <n v="4220.24"/>
    <n v="0"/>
    <n v="51314.42"/>
    <n v="70949.66"/>
    <n v="15850.04"/>
    <n v="106414.04"/>
    <n v="626594850.33999527"/>
    <n v="62659.485033999525"/>
  </r>
  <r>
    <s v="MEM6101"/>
    <x v="7"/>
    <x v="1"/>
    <n v="59"/>
    <x v="0"/>
    <x v="6"/>
    <x v="1"/>
    <x v="4"/>
    <n v="32"/>
    <n v="2.15"/>
    <x v="0"/>
    <x v="0"/>
    <n v="2072.12"/>
    <n v="4257.6899999999996"/>
    <n v="200.73"/>
    <n v="0"/>
    <n v="8658.4500000000007"/>
    <n v="3094.52"/>
    <n v="26784.68"/>
    <n v="-15031.71"/>
    <n v="626594850.33999527"/>
    <n v="62659.485033999525"/>
  </r>
  <r>
    <s v="MEM6102"/>
    <x v="3"/>
    <x v="0"/>
    <n v="35"/>
    <x v="1"/>
    <x v="5"/>
    <x v="0"/>
    <x v="2"/>
    <n v="28"/>
    <n v="2.36"/>
    <x v="0"/>
    <x v="0"/>
    <n v="18325.38"/>
    <n v="2013.91"/>
    <n v="1880.02"/>
    <n v="0"/>
    <n v="49621.4"/>
    <n v="73434.399999999994"/>
    <n v="-25232.34"/>
    <n v="148288.14000000001"/>
    <n v="626594850.33999527"/>
    <n v="62659.485033999525"/>
  </r>
  <r>
    <s v="MEM6103"/>
    <x v="3"/>
    <x v="1"/>
    <n v="24"/>
    <x v="2"/>
    <x v="5"/>
    <x v="0"/>
    <x v="4"/>
    <n v="36"/>
    <n v="3.64"/>
    <x v="1"/>
    <x v="0"/>
    <n v="1992.01"/>
    <n v="4776.51"/>
    <n v="5771.63"/>
    <n v="0"/>
    <n v="3873.53"/>
    <n v="4865.28"/>
    <n v="-12636.93"/>
    <n v="21375.74"/>
    <n v="626594850.33999527"/>
    <n v="62659.485033999525"/>
  </r>
  <r>
    <s v="MEM6104"/>
    <x v="8"/>
    <x v="0"/>
    <n v="78"/>
    <x v="0"/>
    <x v="1"/>
    <x v="0"/>
    <x v="2"/>
    <n v="29"/>
    <n v="2.42"/>
    <x v="1"/>
    <x v="0"/>
    <n v="8872.73"/>
    <n v="3074.38"/>
    <n v="5446.24"/>
    <n v="0"/>
    <n v="29992.97"/>
    <n v="40824.14"/>
    <n v="-20183.16"/>
    <n v="91000.27"/>
    <n v="626594850.33999527"/>
    <n v="62659.485033999525"/>
  </r>
  <r>
    <s v="MEM6105"/>
    <x v="5"/>
    <x v="1"/>
    <n v="78"/>
    <x v="0"/>
    <x v="0"/>
    <x v="2"/>
    <x v="3"/>
    <n v="24"/>
    <n v="2.64"/>
    <x v="1"/>
    <x v="0"/>
    <n v="11218.2"/>
    <n v="1572.65"/>
    <n v="1320.1"/>
    <n v="0"/>
    <n v="15490.59"/>
    <n v="25033.45"/>
    <n v="-24186.33"/>
    <n v="64710.37"/>
    <n v="626594850.33999527"/>
    <n v="62659.485033999525"/>
  </r>
  <r>
    <s v="MEM6106"/>
    <x v="2"/>
    <x v="1"/>
    <n v="59"/>
    <x v="0"/>
    <x v="3"/>
    <x v="3"/>
    <x v="3"/>
    <n v="29"/>
    <n v="2.4700000000000002"/>
    <x v="1"/>
    <x v="0"/>
    <n v="4395.45"/>
    <n v="942.48"/>
    <n v="1855.59"/>
    <n v="0"/>
    <n v="19478"/>
    <n v="12527.61"/>
    <n v="29530.48"/>
    <n v="2475.13"/>
    <n v="626594850.33999527"/>
    <n v="62659.485033999525"/>
  </r>
  <r>
    <s v="MEM6107"/>
    <x v="8"/>
    <x v="0"/>
    <n v="39"/>
    <x v="1"/>
    <x v="5"/>
    <x v="1"/>
    <x v="4"/>
    <n v="26"/>
    <n v="2.23"/>
    <x v="1"/>
    <x v="0"/>
    <n v="1158.3599999999999"/>
    <n v="3582.14"/>
    <n v="4764.43"/>
    <n v="0"/>
    <n v="5635.31"/>
    <n v="5119.84"/>
    <n v="29552.99"/>
    <n v="-18797.84"/>
    <n v="626594850.33999527"/>
    <n v="62659.485033999525"/>
  </r>
  <r>
    <s v="MEM6108"/>
    <x v="8"/>
    <x v="0"/>
    <n v="50"/>
    <x v="1"/>
    <x v="5"/>
    <x v="0"/>
    <x v="0"/>
    <n v="37"/>
    <n v="3.26"/>
    <x v="1"/>
    <x v="0"/>
    <n v="9126.4599999999991"/>
    <n v="1258.92"/>
    <n v="6265.36"/>
    <n v="0"/>
    <n v="40649.54"/>
    <n v="31618.53"/>
    <n v="24708.3"/>
    <n v="47559.77"/>
    <n v="626594850.33999527"/>
    <n v="62659.485033999525"/>
  </r>
  <r>
    <s v="MEM6109"/>
    <x v="5"/>
    <x v="1"/>
    <n v="79"/>
    <x v="0"/>
    <x v="4"/>
    <x v="1"/>
    <x v="4"/>
    <n v="30"/>
    <n v="2.13"/>
    <x v="0"/>
    <x v="0"/>
    <n v="2176.6799999999998"/>
    <n v="3090.2"/>
    <n v="3327.42"/>
    <n v="0"/>
    <n v="3903.52"/>
    <n v="8327.2999999999993"/>
    <n v="16076.06"/>
    <n v="-3845.24"/>
    <n v="626594850.33999527"/>
    <n v="62659.485033999525"/>
  </r>
  <r>
    <s v="MEM6110"/>
    <x v="0"/>
    <x v="1"/>
    <n v="49"/>
    <x v="1"/>
    <x v="2"/>
    <x v="0"/>
    <x v="2"/>
    <n v="35"/>
    <n v="1.97"/>
    <x v="0"/>
    <x v="0"/>
    <n v="4689.0200000000004"/>
    <n v="4569.76"/>
    <n v="1072.08"/>
    <n v="0"/>
    <n v="10060.41"/>
    <n v="20190.73"/>
    <n v="-23117.09"/>
    <n v="53368.23"/>
    <n v="626594850.33999527"/>
    <n v="62659.485033999525"/>
  </r>
  <r>
    <s v="MEM6111"/>
    <x v="2"/>
    <x v="0"/>
    <n v="67"/>
    <x v="0"/>
    <x v="3"/>
    <x v="3"/>
    <x v="2"/>
    <n v="31"/>
    <n v="2.34"/>
    <x v="1"/>
    <x v="0"/>
    <n v="7857.8"/>
    <n v="1161.83"/>
    <n v="4445.25"/>
    <n v="0"/>
    <n v="23659.8"/>
    <n v="19914.09"/>
    <n v="18613.84"/>
    <n v="24960.05"/>
    <n v="626594850.33999527"/>
    <n v="62659.485033999525"/>
  </r>
  <r>
    <s v="MEM6112"/>
    <x v="5"/>
    <x v="0"/>
    <n v="30"/>
    <x v="2"/>
    <x v="3"/>
    <x v="1"/>
    <x v="4"/>
    <n v="29"/>
    <n v="1.1599999999999999"/>
    <x v="0"/>
    <x v="0"/>
    <n v="10665.74"/>
    <n v="2215.17"/>
    <n v="3059.53"/>
    <n v="0"/>
    <n v="18246.93"/>
    <n v="45535.75"/>
    <n v="23007.93"/>
    <n v="40774.75"/>
    <n v="626594850.33999527"/>
    <n v="62659.485033999525"/>
  </r>
  <r>
    <s v="MEM6113"/>
    <x v="4"/>
    <x v="1"/>
    <n v="35"/>
    <x v="1"/>
    <x v="0"/>
    <x v="1"/>
    <x v="2"/>
    <n v="21"/>
    <n v="2.85"/>
    <x v="1"/>
    <x v="0"/>
    <n v="4280.6099999999997"/>
    <n v="4481.24"/>
    <n v="3995.19"/>
    <n v="0"/>
    <n v="7680.74"/>
    <n v="14106.69"/>
    <n v="29095.87"/>
    <n v="-7308.44"/>
    <n v="626594850.33999527"/>
    <n v="62659.485033999525"/>
  </r>
  <r>
    <s v="MEM6114"/>
    <x v="4"/>
    <x v="0"/>
    <n v="40"/>
    <x v="1"/>
    <x v="1"/>
    <x v="0"/>
    <x v="0"/>
    <n v="21"/>
    <n v="3.09"/>
    <x v="1"/>
    <x v="0"/>
    <n v="7578.19"/>
    <n v="2546.4699999999998"/>
    <n v="6777.69"/>
    <n v="0"/>
    <n v="32578.62"/>
    <n v="30700.63"/>
    <n v="-1693.76"/>
    <n v="64973.01"/>
    <n v="626594850.33999527"/>
    <n v="62659.485033999525"/>
  </r>
  <r>
    <s v="MEM6115"/>
    <x v="0"/>
    <x v="0"/>
    <n v="60"/>
    <x v="0"/>
    <x v="6"/>
    <x v="3"/>
    <x v="3"/>
    <n v="31"/>
    <n v="2.82"/>
    <x v="0"/>
    <x v="0"/>
    <n v="1715.57"/>
    <n v="2591.34"/>
    <n v="2879.21"/>
    <n v="0"/>
    <n v="3837.23"/>
    <n v="6591.36"/>
    <n v="-7215.51"/>
    <n v="17644.099999999999"/>
    <n v="626594850.33999527"/>
    <n v="62659.485033999525"/>
  </r>
  <r>
    <s v="MEM6116"/>
    <x v="8"/>
    <x v="0"/>
    <n v="28"/>
    <x v="2"/>
    <x v="0"/>
    <x v="3"/>
    <x v="3"/>
    <n v="33"/>
    <n v="1.88"/>
    <x v="1"/>
    <x v="0"/>
    <n v="14359.69"/>
    <n v="4692.6099999999997"/>
    <n v="1412.12"/>
    <n v="0"/>
    <n v="35610.230000000003"/>
    <n v="50134.47"/>
    <n v="25613.54"/>
    <n v="60131.16"/>
    <n v="626594850.33999527"/>
    <n v="62659.485033999525"/>
  </r>
  <r>
    <s v="MEM6117"/>
    <x v="6"/>
    <x v="0"/>
    <n v="54"/>
    <x v="1"/>
    <x v="2"/>
    <x v="3"/>
    <x v="3"/>
    <n v="30"/>
    <n v="2.12"/>
    <x v="1"/>
    <x v="0"/>
    <n v="17424.12"/>
    <n v="107.69"/>
    <n v="3054.44"/>
    <n v="0"/>
    <n v="82179.490000000005"/>
    <n v="30300.3"/>
    <n v="23914.95"/>
    <n v="88564.84"/>
    <n v="626594850.33999527"/>
    <n v="62659.485033999525"/>
  </r>
  <r>
    <s v="MEM6118"/>
    <x v="4"/>
    <x v="0"/>
    <n v="50"/>
    <x v="1"/>
    <x v="6"/>
    <x v="3"/>
    <x v="0"/>
    <n v="28"/>
    <n v="3.43"/>
    <x v="0"/>
    <x v="0"/>
    <n v="4781.17"/>
    <n v="582.79999999999995"/>
    <n v="3466.47"/>
    <n v="0"/>
    <n v="20044.439999999999"/>
    <n v="17171.919999999998"/>
    <n v="-4857.79"/>
    <n v="42074.15"/>
    <n v="626594850.33999527"/>
    <n v="62659.485033999525"/>
  </r>
  <r>
    <s v="MEM6119"/>
    <x v="7"/>
    <x v="1"/>
    <n v="41"/>
    <x v="1"/>
    <x v="6"/>
    <x v="1"/>
    <x v="5"/>
    <n v="36"/>
    <n v="2.4300000000000002"/>
    <x v="0"/>
    <x v="0"/>
    <n v="8780.6299999999992"/>
    <n v="915.48"/>
    <n v="4540.03"/>
    <n v="0"/>
    <n v="19003.48"/>
    <n v="33604.29"/>
    <n v="29103.09"/>
    <n v="23504.68"/>
    <n v="626594850.33999527"/>
    <n v="62659.485033999525"/>
  </r>
  <r>
    <s v="MEM6120"/>
    <x v="2"/>
    <x v="0"/>
    <n v="68"/>
    <x v="0"/>
    <x v="4"/>
    <x v="3"/>
    <x v="1"/>
    <n v="18"/>
    <n v="2.61"/>
    <x v="1"/>
    <x v="0"/>
    <n v="19820.240000000002"/>
    <n v="2498.71"/>
    <n v="7902.06"/>
    <n v="0"/>
    <n v="25522.94"/>
    <n v="66029.649999999994"/>
    <n v="-26250.02"/>
    <n v="117802.61"/>
    <n v="626594850.33999527"/>
    <n v="62659.485033999525"/>
  </r>
  <r>
    <s v="MEM6121"/>
    <x v="0"/>
    <x v="0"/>
    <n v="34"/>
    <x v="1"/>
    <x v="1"/>
    <x v="1"/>
    <x v="5"/>
    <n v="36"/>
    <n v="2.72"/>
    <x v="0"/>
    <x v="0"/>
    <n v="2649.32"/>
    <n v="2300.1799999999998"/>
    <n v="3994.66"/>
    <n v="0"/>
    <n v="9783.67"/>
    <n v="5381.67"/>
    <n v="5586.26"/>
    <n v="9579.08"/>
    <n v="626594850.33999527"/>
    <n v="62659.485033999525"/>
  </r>
  <r>
    <s v="MEM6122"/>
    <x v="0"/>
    <x v="1"/>
    <n v="24"/>
    <x v="2"/>
    <x v="4"/>
    <x v="3"/>
    <x v="4"/>
    <n v="29"/>
    <n v="1.66"/>
    <x v="1"/>
    <x v="0"/>
    <n v="2547.3000000000002"/>
    <n v="1277.07"/>
    <n v="4336"/>
    <n v="0"/>
    <n v="11404.7"/>
    <n v="10772.04"/>
    <n v="-10582.25"/>
    <n v="32758.99"/>
    <n v="626594850.33999527"/>
    <n v="62659.485033999525"/>
  </r>
  <r>
    <s v="MEM6123"/>
    <x v="4"/>
    <x v="1"/>
    <n v="36"/>
    <x v="1"/>
    <x v="0"/>
    <x v="0"/>
    <x v="4"/>
    <n v="26"/>
    <n v="1.71"/>
    <x v="1"/>
    <x v="0"/>
    <n v="17691.73"/>
    <n v="4117.8100000000004"/>
    <n v="2377.73"/>
    <n v="0"/>
    <n v="30522.71"/>
    <n v="32682.21"/>
    <n v="-438.39"/>
    <n v="63643.31"/>
    <n v="626594850.33999527"/>
    <n v="62659.485033999525"/>
  </r>
  <r>
    <s v="MEM6124"/>
    <x v="1"/>
    <x v="0"/>
    <n v="44"/>
    <x v="1"/>
    <x v="5"/>
    <x v="1"/>
    <x v="5"/>
    <n v="28"/>
    <n v="3.61"/>
    <x v="0"/>
    <x v="0"/>
    <n v="4663.3500000000004"/>
    <n v="1657.69"/>
    <n v="349.21"/>
    <n v="0"/>
    <n v="14449.27"/>
    <n v="7059.44"/>
    <n v="-2802.39"/>
    <n v="24311.1"/>
    <n v="626594850.33999527"/>
    <n v="62659.485033999525"/>
  </r>
  <r>
    <s v="MEM6125"/>
    <x v="5"/>
    <x v="0"/>
    <n v="53"/>
    <x v="1"/>
    <x v="3"/>
    <x v="0"/>
    <x v="2"/>
    <n v="26"/>
    <n v="2.82"/>
    <x v="1"/>
    <x v="0"/>
    <n v="13913.47"/>
    <n v="2029.42"/>
    <n v="4982.57"/>
    <n v="0"/>
    <n v="40972.22"/>
    <n v="69280.070000000007"/>
    <n v="-21855.11"/>
    <n v="132107.4"/>
    <n v="626594850.33999527"/>
    <n v="62659.485033999525"/>
  </r>
  <r>
    <s v="MEM6126"/>
    <x v="4"/>
    <x v="1"/>
    <n v="50"/>
    <x v="1"/>
    <x v="6"/>
    <x v="1"/>
    <x v="4"/>
    <n v="33"/>
    <n v="2.44"/>
    <x v="1"/>
    <x v="0"/>
    <n v="6656.77"/>
    <n v="3645.72"/>
    <n v="3993.02"/>
    <n v="0"/>
    <n v="20801.79"/>
    <n v="11956.07"/>
    <n v="22198.87"/>
    <n v="10558.99"/>
    <n v="626594850.33999527"/>
    <n v="62659.485033999525"/>
  </r>
  <r>
    <s v="MEM6127"/>
    <x v="5"/>
    <x v="0"/>
    <n v="24"/>
    <x v="2"/>
    <x v="4"/>
    <x v="3"/>
    <x v="2"/>
    <n v="24"/>
    <n v="2.5499999999999998"/>
    <x v="0"/>
    <x v="0"/>
    <n v="9736.1200000000008"/>
    <n v="4173.8"/>
    <n v="6860.54"/>
    <n v="0"/>
    <n v="16201.6"/>
    <n v="25834.55"/>
    <n v="23593.62"/>
    <n v="18442.53"/>
    <n v="626594850.33999527"/>
    <n v="62659.485033999525"/>
  </r>
  <r>
    <s v="MEM6128"/>
    <x v="1"/>
    <x v="1"/>
    <n v="27"/>
    <x v="2"/>
    <x v="0"/>
    <x v="1"/>
    <x v="3"/>
    <n v="28"/>
    <n v="3.48"/>
    <x v="0"/>
    <x v="0"/>
    <n v="13978.44"/>
    <n v="976.84"/>
    <n v="4446.22"/>
    <n v="0"/>
    <n v="35691.43"/>
    <n v="19120.37"/>
    <n v="26998.58"/>
    <n v="27813.22"/>
    <n v="626594850.33999527"/>
    <n v="62659.485033999525"/>
  </r>
  <r>
    <s v="MEM6129"/>
    <x v="5"/>
    <x v="1"/>
    <n v="27"/>
    <x v="2"/>
    <x v="3"/>
    <x v="1"/>
    <x v="4"/>
    <n v="28"/>
    <n v="3.13"/>
    <x v="0"/>
    <x v="0"/>
    <n v="14652.9"/>
    <n v="4572.9799999999996"/>
    <n v="7646.64"/>
    <n v="0"/>
    <n v="22463.13"/>
    <n v="64686.17"/>
    <n v="20286.439999999999"/>
    <n v="66862.86"/>
    <n v="626594850.33999527"/>
    <n v="62659.485033999525"/>
  </r>
  <r>
    <s v="MEM6130"/>
    <x v="4"/>
    <x v="0"/>
    <n v="32"/>
    <x v="1"/>
    <x v="5"/>
    <x v="3"/>
    <x v="3"/>
    <n v="31"/>
    <n v="2.4500000000000002"/>
    <x v="1"/>
    <x v="0"/>
    <n v="17413.650000000001"/>
    <n v="723.03"/>
    <n v="674.23"/>
    <n v="0"/>
    <n v="42030.11"/>
    <n v="42657.440000000002"/>
    <n v="5236.2"/>
    <n v="79451.350000000006"/>
    <n v="626594850.33999527"/>
    <n v="62659.485033999525"/>
  </r>
  <r>
    <s v="MEM6131"/>
    <x v="5"/>
    <x v="1"/>
    <n v="74"/>
    <x v="0"/>
    <x v="4"/>
    <x v="3"/>
    <x v="2"/>
    <n v="41"/>
    <n v="1.9"/>
    <x v="0"/>
    <x v="0"/>
    <n v="3521.15"/>
    <n v="215.39"/>
    <n v="6808.76"/>
    <n v="0"/>
    <n v="15121.45"/>
    <n v="16984.3"/>
    <n v="-9294.0499999999993"/>
    <n v="41399.800000000003"/>
    <n v="626594850.33999527"/>
    <n v="62659.485033999525"/>
  </r>
  <r>
    <s v="MEM6132"/>
    <x v="4"/>
    <x v="0"/>
    <n v="39"/>
    <x v="1"/>
    <x v="6"/>
    <x v="3"/>
    <x v="3"/>
    <n v="41"/>
    <n v="2.5"/>
    <x v="1"/>
    <x v="0"/>
    <n v="2324.66"/>
    <n v="4487.71"/>
    <n v="3294.81"/>
    <n v="0"/>
    <n v="5247.66"/>
    <n v="6781.39"/>
    <n v="-7812.57"/>
    <n v="19841.62"/>
    <n v="626594850.33999527"/>
    <n v="62659.485033999525"/>
  </r>
  <r>
    <s v="MEM6133"/>
    <x v="9"/>
    <x v="1"/>
    <n v="39"/>
    <x v="1"/>
    <x v="5"/>
    <x v="3"/>
    <x v="2"/>
    <n v="23"/>
    <n v="2.83"/>
    <x v="1"/>
    <x v="0"/>
    <n v="15154.17"/>
    <n v="4186.6000000000004"/>
    <n v="1560.26"/>
    <n v="0"/>
    <n v="39203.370000000003"/>
    <n v="23503.88"/>
    <n v="-21634.71"/>
    <n v="84341.96"/>
    <n v="626594850.33999527"/>
    <n v="62659.485033999525"/>
  </r>
  <r>
    <s v="MEM6134"/>
    <x v="9"/>
    <x v="0"/>
    <n v="77"/>
    <x v="0"/>
    <x v="5"/>
    <x v="3"/>
    <x v="2"/>
    <n v="19"/>
    <n v="2.96"/>
    <x v="1"/>
    <x v="0"/>
    <n v="16703.27"/>
    <n v="4950.47"/>
    <n v="3925.54"/>
    <n v="0"/>
    <n v="62983.94"/>
    <n v="20607.189999999999"/>
    <n v="26288.46"/>
    <n v="57302.67"/>
    <n v="626594850.33999527"/>
    <n v="62659.485033999525"/>
  </r>
  <r>
    <s v="MEM6135"/>
    <x v="3"/>
    <x v="1"/>
    <n v="63"/>
    <x v="0"/>
    <x v="6"/>
    <x v="0"/>
    <x v="2"/>
    <n v="38"/>
    <n v="2.78"/>
    <x v="0"/>
    <x v="0"/>
    <n v="10093.469999999999"/>
    <n v="3502.01"/>
    <n v="1759.91"/>
    <n v="0"/>
    <n v="37633.83"/>
    <n v="29726.76"/>
    <n v="20019.5"/>
    <n v="47341.09"/>
    <n v="626594850.33999527"/>
    <n v="62659.485033999525"/>
  </r>
  <r>
    <s v="MEM6136"/>
    <x v="2"/>
    <x v="1"/>
    <n v="36"/>
    <x v="1"/>
    <x v="6"/>
    <x v="1"/>
    <x v="0"/>
    <n v="28"/>
    <n v="2.92"/>
    <x v="1"/>
    <x v="0"/>
    <n v="5874.11"/>
    <n v="2603.71"/>
    <n v="794.74"/>
    <n v="0"/>
    <n v="14723.21"/>
    <n v="15388.67"/>
    <n v="21416.2"/>
    <n v="8695.68"/>
    <n v="626594850.33999527"/>
    <n v="62659.485033999525"/>
  </r>
  <r>
    <s v="MEM6137"/>
    <x v="2"/>
    <x v="0"/>
    <n v="46"/>
    <x v="1"/>
    <x v="1"/>
    <x v="0"/>
    <x v="3"/>
    <n v="31"/>
    <n v="1.72"/>
    <x v="1"/>
    <x v="0"/>
    <n v="14655.21"/>
    <n v="4828.05"/>
    <n v="5599.49"/>
    <n v="0"/>
    <n v="20161.03"/>
    <n v="57633.599999999999"/>
    <n v="20545.89"/>
    <n v="57248.74"/>
    <n v="626594850.33999527"/>
    <n v="62659.485033999525"/>
  </r>
  <r>
    <s v="MEM6138"/>
    <x v="6"/>
    <x v="0"/>
    <n v="72"/>
    <x v="0"/>
    <x v="4"/>
    <x v="1"/>
    <x v="5"/>
    <n v="26"/>
    <n v="3.38"/>
    <x v="0"/>
    <x v="0"/>
    <n v="13642.23"/>
    <n v="2799.11"/>
    <n v="542.05999999999995"/>
    <n v="0"/>
    <n v="35935.519999999997"/>
    <n v="41498.17"/>
    <n v="28551.040000000001"/>
    <n v="48882.65"/>
    <n v="626594850.33999527"/>
    <n v="62659.485033999525"/>
  </r>
  <r>
    <s v="MEM6139"/>
    <x v="0"/>
    <x v="0"/>
    <n v="38"/>
    <x v="1"/>
    <x v="2"/>
    <x v="0"/>
    <x v="0"/>
    <n v="27"/>
    <n v="1.8"/>
    <x v="1"/>
    <x v="0"/>
    <n v="15845.52"/>
    <n v="4989.12"/>
    <n v="4476.13"/>
    <n v="0"/>
    <n v="65202.12"/>
    <n v="48176.55"/>
    <n v="-16882.22"/>
    <n v="130260.89"/>
    <n v="626594850.33999527"/>
    <n v="62659.485033999525"/>
  </r>
  <r>
    <s v="MEM6140"/>
    <x v="5"/>
    <x v="0"/>
    <n v="55"/>
    <x v="1"/>
    <x v="5"/>
    <x v="0"/>
    <x v="2"/>
    <n v="27"/>
    <n v="3.02"/>
    <x v="1"/>
    <x v="0"/>
    <n v="9364.5300000000007"/>
    <n v="2339.14"/>
    <n v="2571.6799999999998"/>
    <n v="0"/>
    <n v="16411.23"/>
    <n v="13157.41"/>
    <n v="17871.78"/>
    <n v="11696.86"/>
    <n v="626594850.33999527"/>
    <n v="62659.485033999525"/>
  </r>
  <r>
    <s v="MEM6141"/>
    <x v="4"/>
    <x v="1"/>
    <n v="46"/>
    <x v="1"/>
    <x v="3"/>
    <x v="2"/>
    <x v="2"/>
    <n v="31"/>
    <n v="1.81"/>
    <x v="1"/>
    <x v="0"/>
    <n v="19483.36"/>
    <n v="1401.31"/>
    <n v="171.32"/>
    <n v="0"/>
    <n v="54315.81"/>
    <n v="54729.9"/>
    <n v="-5420.19"/>
    <n v="114465.9"/>
    <n v="626594850.33999527"/>
    <n v="62659.485033999525"/>
  </r>
  <r>
    <s v="MEM6142"/>
    <x v="9"/>
    <x v="1"/>
    <n v="34"/>
    <x v="1"/>
    <x v="2"/>
    <x v="1"/>
    <x v="5"/>
    <n v="40"/>
    <n v="1.78"/>
    <x v="1"/>
    <x v="0"/>
    <n v="12446.15"/>
    <n v="1203.73"/>
    <n v="98.58"/>
    <n v="0"/>
    <n v="34189.85"/>
    <n v="23685.97"/>
    <n v="-17283.099999999999"/>
    <n v="75158.92"/>
    <n v="626594850.33999527"/>
    <n v="62659.485033999525"/>
  </r>
  <r>
    <s v="MEM6143"/>
    <x v="5"/>
    <x v="0"/>
    <n v="58"/>
    <x v="0"/>
    <x v="4"/>
    <x v="3"/>
    <x v="0"/>
    <n v="29"/>
    <n v="2.66"/>
    <x v="1"/>
    <x v="0"/>
    <n v="784.8"/>
    <n v="4152.84"/>
    <n v="2587.1999999999998"/>
    <n v="0"/>
    <n v="3234.08"/>
    <n v="2771.21"/>
    <n v="-25852.3"/>
    <n v="31857.59"/>
    <n v="626594850.33999527"/>
    <n v="62659.485033999525"/>
  </r>
  <r>
    <s v="MEM6144"/>
    <x v="4"/>
    <x v="0"/>
    <n v="40"/>
    <x v="1"/>
    <x v="2"/>
    <x v="3"/>
    <x v="5"/>
    <n v="32"/>
    <n v="2.34"/>
    <x v="1"/>
    <x v="0"/>
    <n v="3710.36"/>
    <n v="4838.7"/>
    <n v="3961.63"/>
    <n v="0"/>
    <n v="13779.17"/>
    <n v="4997.22"/>
    <n v="-20745.490000000002"/>
    <n v="39521.879999999997"/>
    <n v="626594850.33999527"/>
    <n v="62659.485033999525"/>
  </r>
  <r>
    <s v="MEM6145"/>
    <x v="0"/>
    <x v="1"/>
    <n v="51"/>
    <x v="1"/>
    <x v="5"/>
    <x v="1"/>
    <x v="1"/>
    <n v="41"/>
    <n v="3.41"/>
    <x v="1"/>
    <x v="0"/>
    <n v="16633.57"/>
    <n v="4101.34"/>
    <n v="2089.98"/>
    <n v="0"/>
    <n v="57734.49"/>
    <n v="44034.61"/>
    <n v="-1708.97"/>
    <n v="103478.07"/>
    <n v="626594850.33999527"/>
    <n v="62659.485033999525"/>
  </r>
  <r>
    <s v="MEM6146"/>
    <x v="3"/>
    <x v="1"/>
    <n v="73"/>
    <x v="0"/>
    <x v="5"/>
    <x v="1"/>
    <x v="2"/>
    <n v="33"/>
    <n v="2.99"/>
    <x v="1"/>
    <x v="0"/>
    <n v="17411.04"/>
    <n v="2601.4899999999998"/>
    <n v="7992.27"/>
    <n v="0"/>
    <n v="48291.74"/>
    <n v="76852.34"/>
    <n v="27775.14"/>
    <n v="97368.94"/>
    <n v="626594850.33999527"/>
    <n v="62659.485033999525"/>
  </r>
  <r>
    <s v="MEM6147"/>
    <x v="1"/>
    <x v="0"/>
    <n v="35"/>
    <x v="1"/>
    <x v="6"/>
    <x v="0"/>
    <x v="1"/>
    <n v="26"/>
    <n v="2.41"/>
    <x v="1"/>
    <x v="0"/>
    <n v="17119.060000000001"/>
    <n v="1019.84"/>
    <n v="1154.73"/>
    <n v="0"/>
    <n v="52852.59"/>
    <n v="49639.74"/>
    <n v="1228.5"/>
    <n v="101263.83"/>
    <n v="626594850.33999527"/>
    <n v="62659.485033999525"/>
  </r>
  <r>
    <s v="MEM6148"/>
    <x v="0"/>
    <x v="1"/>
    <n v="50"/>
    <x v="1"/>
    <x v="6"/>
    <x v="0"/>
    <x v="5"/>
    <n v="32"/>
    <n v="2.96"/>
    <x v="0"/>
    <x v="0"/>
    <n v="11653.66"/>
    <n v="2145.02"/>
    <n v="1312.42"/>
    <n v="0"/>
    <n v="18340.650000000001"/>
    <n v="15940"/>
    <n v="20647.27"/>
    <n v="13633.38"/>
    <n v="626594850.33999527"/>
    <n v="62659.485033999525"/>
  </r>
  <r>
    <s v="MEM6149"/>
    <x v="3"/>
    <x v="0"/>
    <n v="25"/>
    <x v="2"/>
    <x v="0"/>
    <x v="1"/>
    <x v="4"/>
    <n v="29"/>
    <n v="3.63"/>
    <x v="1"/>
    <x v="0"/>
    <n v="7493.82"/>
    <n v="587.16"/>
    <n v="1143.46"/>
    <n v="0"/>
    <n v="19910.189999999999"/>
    <n v="15079.22"/>
    <n v="8667.17"/>
    <n v="26322.240000000002"/>
    <n v="626594850.33999527"/>
    <n v="62659.485033999525"/>
  </r>
  <r>
    <s v="MEM6150"/>
    <x v="5"/>
    <x v="1"/>
    <n v="41"/>
    <x v="1"/>
    <x v="4"/>
    <x v="1"/>
    <x v="2"/>
    <n v="24"/>
    <n v="2.4"/>
    <x v="0"/>
    <x v="0"/>
    <n v="12854.17"/>
    <n v="3716.2"/>
    <n v="4261.6000000000004"/>
    <n v="0"/>
    <n v="55608.2"/>
    <n v="49642.96"/>
    <n v="-20741.240000000002"/>
    <n v="125992.4"/>
    <n v="626594850.33999527"/>
    <n v="62659.485033999525"/>
  </r>
  <r>
    <s v="MEM6151"/>
    <x v="1"/>
    <x v="1"/>
    <n v="56"/>
    <x v="0"/>
    <x v="3"/>
    <x v="1"/>
    <x v="5"/>
    <n v="27"/>
    <n v="2.82"/>
    <x v="1"/>
    <x v="0"/>
    <n v="13107.54"/>
    <n v="2895.41"/>
    <n v="476.25"/>
    <n v="0"/>
    <n v="53318.37"/>
    <n v="53755.19"/>
    <n v="25022.57"/>
    <n v="82050.990000000005"/>
    <n v="626594850.33999527"/>
    <n v="62659.485033999525"/>
  </r>
  <r>
    <s v="MEM6152"/>
    <x v="5"/>
    <x v="0"/>
    <n v="26"/>
    <x v="2"/>
    <x v="6"/>
    <x v="2"/>
    <x v="0"/>
    <n v="32"/>
    <n v="1.86"/>
    <x v="0"/>
    <x v="0"/>
    <n v="17778.22"/>
    <n v="4335.83"/>
    <n v="3676.77"/>
    <n v="0"/>
    <n v="25750.43"/>
    <n v="50285.48"/>
    <n v="-21973.42"/>
    <n v="98009.33"/>
    <n v="626594850.33999527"/>
    <n v="62659.485033999525"/>
  </r>
  <r>
    <s v="MEM6153"/>
    <x v="1"/>
    <x v="1"/>
    <n v="72"/>
    <x v="0"/>
    <x v="6"/>
    <x v="3"/>
    <x v="3"/>
    <n v="36"/>
    <n v="1.57"/>
    <x v="1"/>
    <x v="0"/>
    <n v="19343.48"/>
    <n v="991.61"/>
    <n v="1167.9100000000001"/>
    <n v="0"/>
    <n v="86254.65"/>
    <n v="60789.45"/>
    <n v="7034.22"/>
    <n v="140009.88"/>
    <n v="626594850.33999527"/>
    <n v="62659.485033999525"/>
  </r>
  <r>
    <s v="MEM6154"/>
    <x v="6"/>
    <x v="1"/>
    <n v="59"/>
    <x v="0"/>
    <x v="4"/>
    <x v="0"/>
    <x v="0"/>
    <n v="29"/>
    <n v="1.51"/>
    <x v="1"/>
    <x v="0"/>
    <n v="2060.84"/>
    <n v="4285.25"/>
    <n v="3778.42"/>
    <n v="0"/>
    <n v="3043.14"/>
    <n v="3854.59"/>
    <n v="16233.02"/>
    <n v="-9335.2900000000009"/>
    <n v="626594850.33999527"/>
    <n v="62659.485033999525"/>
  </r>
  <r>
    <s v="MEM6155"/>
    <x v="4"/>
    <x v="0"/>
    <n v="33"/>
    <x v="1"/>
    <x v="3"/>
    <x v="0"/>
    <x v="2"/>
    <n v="35"/>
    <n v="1.89"/>
    <x v="1"/>
    <x v="0"/>
    <n v="19330.63"/>
    <n v="1311.14"/>
    <n v="7031.87"/>
    <n v="0"/>
    <n v="43890.62"/>
    <n v="39001.620000000003"/>
    <n v="25317.14"/>
    <n v="57575.1"/>
    <n v="626594850.33999527"/>
    <n v="62659.485033999525"/>
  </r>
  <r>
    <s v="MEM6156"/>
    <x v="3"/>
    <x v="0"/>
    <n v="80"/>
    <x v="0"/>
    <x v="0"/>
    <x v="3"/>
    <x v="5"/>
    <n v="23"/>
    <n v="2.65"/>
    <x v="1"/>
    <x v="0"/>
    <n v="12817.77"/>
    <n v="4308.6899999999996"/>
    <n v="5432.12"/>
    <n v="0"/>
    <n v="55512.24"/>
    <n v="53095.45"/>
    <n v="-14145.86"/>
    <n v="122753.55"/>
    <n v="626594850.33999527"/>
    <n v="62659.485033999525"/>
  </r>
  <r>
    <s v="MEM6157"/>
    <x v="6"/>
    <x v="1"/>
    <n v="32"/>
    <x v="1"/>
    <x v="1"/>
    <x v="0"/>
    <x v="1"/>
    <n v="20"/>
    <n v="2.97"/>
    <x v="1"/>
    <x v="0"/>
    <n v="14119.39"/>
    <n v="3991.69"/>
    <n v="7739.17"/>
    <n v="0"/>
    <n v="67176.789999999994"/>
    <n v="45568.4"/>
    <n v="23620.39"/>
    <n v="89124.800000000003"/>
    <n v="626594850.33999527"/>
    <n v="62659.485033999525"/>
  </r>
  <r>
    <s v="MEM6158"/>
    <x v="0"/>
    <x v="1"/>
    <n v="64"/>
    <x v="0"/>
    <x v="3"/>
    <x v="2"/>
    <x v="5"/>
    <n v="34"/>
    <n v="2.71"/>
    <x v="0"/>
    <x v="0"/>
    <n v="3382.08"/>
    <n v="3245.72"/>
    <n v="867.93"/>
    <n v="0"/>
    <n v="8642.9599999999991"/>
    <n v="9350.0400000000009"/>
    <n v="-23685.87"/>
    <n v="41678.870000000003"/>
    <n v="626594850.33999527"/>
    <n v="62659.485033999525"/>
  </r>
  <r>
    <s v="MEM6159"/>
    <x v="7"/>
    <x v="1"/>
    <n v="31"/>
    <x v="1"/>
    <x v="4"/>
    <x v="1"/>
    <x v="0"/>
    <n v="28"/>
    <n v="2.62"/>
    <x v="1"/>
    <x v="0"/>
    <n v="2292.08"/>
    <n v="4544.92"/>
    <n v="7411.79"/>
    <n v="0"/>
    <n v="5212.8999999999996"/>
    <n v="7173.86"/>
    <n v="5943.43"/>
    <n v="6443.33"/>
    <n v="626594850.33999527"/>
    <n v="62659.485033999525"/>
  </r>
  <r>
    <s v="MEM6160"/>
    <x v="1"/>
    <x v="1"/>
    <n v="33"/>
    <x v="1"/>
    <x v="4"/>
    <x v="1"/>
    <x v="5"/>
    <n v="33"/>
    <n v="2.5"/>
    <x v="0"/>
    <x v="0"/>
    <n v="5282.49"/>
    <n v="4844.17"/>
    <n v="6886.14"/>
    <n v="0"/>
    <n v="10920.13"/>
    <n v="20369.16"/>
    <n v="-6802.66"/>
    <n v="38091.949999999997"/>
    <n v="626594850.33999527"/>
    <n v="62659.485033999525"/>
  </r>
  <r>
    <s v="MEM6161"/>
    <x v="2"/>
    <x v="0"/>
    <n v="21"/>
    <x v="2"/>
    <x v="0"/>
    <x v="0"/>
    <x v="2"/>
    <n v="18"/>
    <n v="2.66"/>
    <x v="1"/>
    <x v="0"/>
    <n v="15338.39"/>
    <n v="2238.7600000000002"/>
    <n v="5578.31"/>
    <n v="0"/>
    <n v="26609.41"/>
    <n v="66021.210000000006"/>
    <n v="23170.38"/>
    <n v="69460.240000000005"/>
    <n v="626594850.33999527"/>
    <n v="62659.485033999525"/>
  </r>
  <r>
    <s v="MEM6162"/>
    <x v="3"/>
    <x v="1"/>
    <n v="44"/>
    <x v="1"/>
    <x v="4"/>
    <x v="0"/>
    <x v="2"/>
    <n v="45"/>
    <n v="2.11"/>
    <x v="0"/>
    <x v="0"/>
    <n v="6624.24"/>
    <n v="2750.18"/>
    <n v="5730.78"/>
    <n v="0"/>
    <n v="19362.66"/>
    <n v="22195.09"/>
    <n v="-6063.5"/>
    <n v="47621.25"/>
    <n v="626594850.33999527"/>
    <n v="62659.485033999525"/>
  </r>
  <r>
    <s v="MEM6163"/>
    <x v="3"/>
    <x v="1"/>
    <n v="46"/>
    <x v="1"/>
    <x v="2"/>
    <x v="0"/>
    <x v="1"/>
    <n v="32"/>
    <n v="2.35"/>
    <x v="0"/>
    <x v="0"/>
    <n v="3159.85"/>
    <n v="3446.59"/>
    <n v="3464.35"/>
    <n v="0"/>
    <n v="4896.33"/>
    <n v="4364.67"/>
    <n v="28020.43"/>
    <n v="-18759.43"/>
    <n v="626594850.33999527"/>
    <n v="62659.485033999525"/>
  </r>
  <r>
    <s v="MEM6164"/>
    <x v="7"/>
    <x v="1"/>
    <n v="40"/>
    <x v="1"/>
    <x v="0"/>
    <x v="3"/>
    <x v="2"/>
    <n v="40"/>
    <n v="2.04"/>
    <x v="0"/>
    <x v="0"/>
    <n v="13296.09"/>
    <n v="846.58"/>
    <n v="5968.56"/>
    <n v="0"/>
    <n v="26754"/>
    <n v="22459.61"/>
    <n v="-27060.41"/>
    <n v="76274.02"/>
    <n v="626594850.33999527"/>
    <n v="62659.485033999525"/>
  </r>
  <r>
    <s v="MEM6165"/>
    <x v="6"/>
    <x v="1"/>
    <n v="32"/>
    <x v="1"/>
    <x v="5"/>
    <x v="1"/>
    <x v="3"/>
    <n v="35"/>
    <n v="3.21"/>
    <x v="1"/>
    <x v="0"/>
    <n v="18519.93"/>
    <n v="448.47"/>
    <n v="7632.07"/>
    <n v="0"/>
    <n v="36187.58"/>
    <n v="61691"/>
    <n v="-20301.87"/>
    <n v="118180.45"/>
    <n v="626594850.33999527"/>
    <n v="62659.485033999525"/>
  </r>
  <r>
    <s v="MEM6166"/>
    <x v="3"/>
    <x v="1"/>
    <n v="77"/>
    <x v="0"/>
    <x v="6"/>
    <x v="2"/>
    <x v="3"/>
    <n v="28"/>
    <n v="1.73"/>
    <x v="1"/>
    <x v="0"/>
    <n v="2907.54"/>
    <n v="4307.38"/>
    <n v="2464.2600000000002"/>
    <n v="0"/>
    <n v="12841.71"/>
    <n v="3975.73"/>
    <n v="-29408.97"/>
    <n v="46226.41"/>
    <n v="626594850.33999527"/>
    <n v="62659.485033999525"/>
  </r>
  <r>
    <s v="MEM6167"/>
    <x v="7"/>
    <x v="1"/>
    <n v="70"/>
    <x v="0"/>
    <x v="3"/>
    <x v="1"/>
    <x v="2"/>
    <n v="22"/>
    <n v="1.68"/>
    <x v="1"/>
    <x v="0"/>
    <n v="12559.38"/>
    <n v="3761.07"/>
    <n v="1901.18"/>
    <n v="0"/>
    <n v="42300.34"/>
    <n v="38938.160000000003"/>
    <n v="-23083.35"/>
    <n v="104321.85"/>
    <n v="626594850.33999527"/>
    <n v="62659.485033999525"/>
  </r>
  <r>
    <s v="MEM6168"/>
    <x v="9"/>
    <x v="1"/>
    <n v="64"/>
    <x v="0"/>
    <x v="5"/>
    <x v="0"/>
    <x v="0"/>
    <n v="38"/>
    <n v="3.51"/>
    <x v="0"/>
    <x v="0"/>
    <n v="17582.03"/>
    <n v="1349.08"/>
    <n v="1009.01"/>
    <n v="0"/>
    <n v="56244.94"/>
    <n v="42658.75"/>
    <n v="-139.93"/>
    <n v="99043.62"/>
    <n v="626594850.33999527"/>
    <n v="62659.485033999525"/>
  </r>
  <r>
    <s v="MEM6169"/>
    <x v="3"/>
    <x v="0"/>
    <n v="61"/>
    <x v="0"/>
    <x v="1"/>
    <x v="2"/>
    <x v="4"/>
    <n v="25"/>
    <n v="3.14"/>
    <x v="1"/>
    <x v="0"/>
    <n v="18527.28"/>
    <n v="255.73"/>
    <n v="6519.58"/>
    <n v="0"/>
    <n v="32657.17"/>
    <n v="33094.21"/>
    <n v="22174.17"/>
    <n v="43577.21"/>
    <n v="626594850.33999527"/>
    <n v="62659.485033999525"/>
  </r>
  <r>
    <s v="MEM6170"/>
    <x v="0"/>
    <x v="1"/>
    <n v="77"/>
    <x v="0"/>
    <x v="5"/>
    <x v="2"/>
    <x v="0"/>
    <n v="24"/>
    <n v="2.87"/>
    <x v="1"/>
    <x v="0"/>
    <n v="9010.42"/>
    <n v="1261.26"/>
    <n v="2018.79"/>
    <n v="0"/>
    <n v="27726.35"/>
    <n v="42994.21"/>
    <n v="-11531.47"/>
    <n v="82252.03"/>
    <n v="626594850.33999527"/>
    <n v="62659.485033999525"/>
  </r>
  <r>
    <s v="MEM6171"/>
    <x v="9"/>
    <x v="0"/>
    <n v="70"/>
    <x v="0"/>
    <x v="5"/>
    <x v="1"/>
    <x v="2"/>
    <n v="32"/>
    <n v="3.28"/>
    <x v="1"/>
    <x v="0"/>
    <n v="4708.8999999999996"/>
    <n v="2914.93"/>
    <n v="6702.02"/>
    <n v="0"/>
    <n v="13666.53"/>
    <n v="17064.47"/>
    <n v="3068.85"/>
    <n v="27662.15"/>
    <n v="626594850.33999527"/>
    <n v="62659.485033999525"/>
  </r>
  <r>
    <s v="MEM6172"/>
    <x v="3"/>
    <x v="1"/>
    <n v="50"/>
    <x v="1"/>
    <x v="4"/>
    <x v="0"/>
    <x v="0"/>
    <n v="38"/>
    <n v="2.09"/>
    <x v="1"/>
    <x v="0"/>
    <n v="6259.07"/>
    <n v="395.31"/>
    <n v="3144.48"/>
    <n v="0"/>
    <n v="13905.48"/>
    <n v="26182.82"/>
    <n v="-19096.77"/>
    <n v="59185.07"/>
    <n v="626594850.33999527"/>
    <n v="62659.485033999525"/>
  </r>
  <r>
    <s v="MEM6173"/>
    <x v="1"/>
    <x v="1"/>
    <n v="28"/>
    <x v="2"/>
    <x v="5"/>
    <x v="1"/>
    <x v="2"/>
    <n v="18"/>
    <n v="1.17"/>
    <x v="1"/>
    <x v="0"/>
    <n v="17174.189999999999"/>
    <n v="2132.2199999999998"/>
    <n v="5590"/>
    <n v="0"/>
    <n v="72916.77"/>
    <n v="55522.85"/>
    <n v="9973.34"/>
    <n v="118466.28"/>
    <n v="626594850.33999527"/>
    <n v="62659.485033999525"/>
  </r>
  <r>
    <s v="MEM6174"/>
    <x v="2"/>
    <x v="1"/>
    <n v="70"/>
    <x v="0"/>
    <x v="6"/>
    <x v="2"/>
    <x v="5"/>
    <n v="24"/>
    <n v="3.39"/>
    <x v="1"/>
    <x v="0"/>
    <n v="18309.87"/>
    <n v="4118.87"/>
    <n v="452.86"/>
    <n v="0"/>
    <n v="30838.41"/>
    <n v="29244.99"/>
    <n v="6985.51"/>
    <n v="53097.89"/>
    <n v="626594850.33999527"/>
    <n v="62659.485033999525"/>
  </r>
  <r>
    <s v="MEM6175"/>
    <x v="5"/>
    <x v="0"/>
    <n v="72"/>
    <x v="0"/>
    <x v="1"/>
    <x v="1"/>
    <x v="2"/>
    <n v="30"/>
    <n v="2.76"/>
    <x v="1"/>
    <x v="0"/>
    <n v="7959.03"/>
    <n v="2808.15"/>
    <n v="6011.8"/>
    <n v="0"/>
    <n v="23467.78"/>
    <n v="19846.5"/>
    <n v="28783.82"/>
    <n v="14530.46"/>
    <n v="626594850.33999527"/>
    <n v="62659.485033999525"/>
  </r>
  <r>
    <s v="MEM6176"/>
    <x v="5"/>
    <x v="0"/>
    <n v="71"/>
    <x v="0"/>
    <x v="0"/>
    <x v="1"/>
    <x v="3"/>
    <n v="27"/>
    <n v="3.33"/>
    <x v="1"/>
    <x v="0"/>
    <n v="11945.41"/>
    <n v="795.39"/>
    <n v="3935.26"/>
    <n v="0"/>
    <n v="51811.51"/>
    <n v="44228.75"/>
    <n v="-2292.0300000000002"/>
    <n v="98332.29"/>
    <n v="626594850.33999527"/>
    <n v="62659.485033999525"/>
  </r>
  <r>
    <s v="MEM6177"/>
    <x v="1"/>
    <x v="1"/>
    <n v="26"/>
    <x v="2"/>
    <x v="4"/>
    <x v="3"/>
    <x v="0"/>
    <n v="28"/>
    <n v="3.98"/>
    <x v="0"/>
    <x v="0"/>
    <n v="4024.86"/>
    <n v="1046.72"/>
    <n v="6807.45"/>
    <n v="0"/>
    <n v="7562.53"/>
    <n v="14277.83"/>
    <n v="-15054.69"/>
    <n v="36895.050000000003"/>
    <n v="626594850.33999527"/>
    <n v="62659.485033999525"/>
  </r>
  <r>
    <s v="MEM6178"/>
    <x v="4"/>
    <x v="1"/>
    <n v="33"/>
    <x v="1"/>
    <x v="6"/>
    <x v="0"/>
    <x v="1"/>
    <n v="41"/>
    <n v="3.46"/>
    <x v="1"/>
    <x v="0"/>
    <n v="8533.4"/>
    <n v="4368.75"/>
    <n v="4477.34"/>
    <n v="0"/>
    <n v="37778.39"/>
    <n v="35879.35"/>
    <n v="1299.53"/>
    <n v="72358.210000000006"/>
    <n v="626594850.33999527"/>
    <n v="62659.485033999525"/>
  </r>
  <r>
    <s v="MEM6179"/>
    <x v="8"/>
    <x v="1"/>
    <n v="64"/>
    <x v="0"/>
    <x v="3"/>
    <x v="0"/>
    <x v="4"/>
    <n v="26"/>
    <n v="2.84"/>
    <x v="1"/>
    <x v="0"/>
    <n v="7059.04"/>
    <n v="3821.95"/>
    <n v="4629.1400000000003"/>
    <n v="0"/>
    <n v="21597.78"/>
    <n v="10027.35"/>
    <n v="-25407.81"/>
    <n v="57032.94"/>
    <n v="626594850.33999527"/>
    <n v="62659.485033999525"/>
  </r>
  <r>
    <s v="MEM6180"/>
    <x v="3"/>
    <x v="1"/>
    <n v="46"/>
    <x v="1"/>
    <x v="5"/>
    <x v="3"/>
    <x v="0"/>
    <n v="40"/>
    <n v="2.4300000000000002"/>
    <x v="1"/>
    <x v="0"/>
    <n v="4361.07"/>
    <n v="547.23"/>
    <n v="1970.86"/>
    <n v="0"/>
    <n v="16277.12"/>
    <n v="19587.04"/>
    <n v="-16047.76"/>
    <n v="51911.92"/>
    <n v="626594850.33999527"/>
    <n v="62659.485033999525"/>
  </r>
  <r>
    <s v="MEM6181"/>
    <x v="6"/>
    <x v="0"/>
    <n v="77"/>
    <x v="0"/>
    <x v="2"/>
    <x v="2"/>
    <x v="2"/>
    <n v="29"/>
    <n v="3.74"/>
    <x v="0"/>
    <x v="0"/>
    <n v="621.98"/>
    <n v="4705.6899999999996"/>
    <n v="4218.62"/>
    <n v="0"/>
    <n v="1302.6600000000001"/>
    <n v="999.69"/>
    <n v="-7388.56"/>
    <n v="9690.91"/>
    <n v="626594850.33999527"/>
    <n v="62659.485033999525"/>
  </r>
  <r>
    <s v="MEM6182"/>
    <x v="1"/>
    <x v="0"/>
    <n v="41"/>
    <x v="1"/>
    <x v="3"/>
    <x v="1"/>
    <x v="2"/>
    <n v="23"/>
    <n v="2.72"/>
    <x v="0"/>
    <x v="0"/>
    <n v="15423.23"/>
    <n v="1697.96"/>
    <n v="7009.54"/>
    <n v="0"/>
    <n v="19495.150000000001"/>
    <n v="37863"/>
    <n v="4547.49"/>
    <n v="52810.66"/>
    <n v="626594850.33999527"/>
    <n v="62659.485033999525"/>
  </r>
  <r>
    <s v="MEM6183"/>
    <x v="6"/>
    <x v="0"/>
    <n v="65"/>
    <x v="0"/>
    <x v="2"/>
    <x v="3"/>
    <x v="0"/>
    <n v="31"/>
    <n v="2.92"/>
    <x v="0"/>
    <x v="0"/>
    <n v="5841.09"/>
    <n v="4625.2"/>
    <n v="7955.98"/>
    <n v="0"/>
    <n v="15187.42"/>
    <n v="25599.41"/>
    <n v="-5700.73"/>
    <n v="46487.56"/>
    <n v="626594850.33999527"/>
    <n v="62659.485033999525"/>
  </r>
  <r>
    <s v="MEM6184"/>
    <x v="6"/>
    <x v="0"/>
    <n v="27"/>
    <x v="2"/>
    <x v="4"/>
    <x v="0"/>
    <x v="1"/>
    <n v="27"/>
    <n v="3.94"/>
    <x v="1"/>
    <x v="0"/>
    <n v="3907.89"/>
    <n v="1805.43"/>
    <n v="5777.42"/>
    <n v="0"/>
    <n v="5946.9"/>
    <n v="7073.5"/>
    <n v="-14342.54"/>
    <n v="27362.94"/>
    <n v="626594850.33999527"/>
    <n v="62659.485033999525"/>
  </r>
  <r>
    <s v="MEM6185"/>
    <x v="6"/>
    <x v="1"/>
    <n v="75"/>
    <x v="0"/>
    <x v="3"/>
    <x v="0"/>
    <x v="3"/>
    <n v="23"/>
    <n v="1.93"/>
    <x v="1"/>
    <x v="0"/>
    <n v="11714.26"/>
    <n v="3542.77"/>
    <n v="1597.67"/>
    <n v="0"/>
    <n v="17327.04"/>
    <n v="45949.81"/>
    <n v="-28928.59"/>
    <n v="92205.440000000002"/>
    <n v="626594850.33999527"/>
    <n v="62659.485033999525"/>
  </r>
  <r>
    <s v="MEM6186"/>
    <x v="0"/>
    <x v="1"/>
    <n v="65"/>
    <x v="0"/>
    <x v="6"/>
    <x v="2"/>
    <x v="1"/>
    <n v="27"/>
    <n v="1.6"/>
    <x v="1"/>
    <x v="0"/>
    <n v="16247.68"/>
    <n v="4394.99"/>
    <n v="2827.92"/>
    <n v="0"/>
    <n v="22173.18"/>
    <n v="76577.039999999994"/>
    <n v="2495.9299999999998"/>
    <n v="96254.29"/>
    <n v="626594850.33999527"/>
    <n v="62659.485033999525"/>
  </r>
  <r>
    <s v="MEM6187"/>
    <x v="2"/>
    <x v="1"/>
    <n v="31"/>
    <x v="1"/>
    <x v="0"/>
    <x v="1"/>
    <x v="1"/>
    <n v="32"/>
    <n v="3.85"/>
    <x v="1"/>
    <x v="0"/>
    <n v="12290.73"/>
    <n v="3112.2"/>
    <n v="7586.46"/>
    <n v="0"/>
    <n v="44256.38"/>
    <n v="37834.800000000003"/>
    <n v="8631.9599999999991"/>
    <n v="73459.22"/>
    <n v="626594850.33999527"/>
    <n v="62659.485033999525"/>
  </r>
  <r>
    <s v="MEM6188"/>
    <x v="4"/>
    <x v="0"/>
    <n v="38"/>
    <x v="1"/>
    <x v="5"/>
    <x v="1"/>
    <x v="0"/>
    <n v="27"/>
    <n v="2.68"/>
    <x v="1"/>
    <x v="0"/>
    <n v="15771.62"/>
    <n v="2033.67"/>
    <n v="2090.73"/>
    <n v="0"/>
    <n v="27608.07"/>
    <n v="73795.070000000007"/>
    <n v="22492.49"/>
    <n v="78910.649999999994"/>
    <n v="626594850.33999527"/>
    <n v="62659.485033999525"/>
  </r>
  <r>
    <s v="MEM6189"/>
    <x v="2"/>
    <x v="0"/>
    <n v="61"/>
    <x v="0"/>
    <x v="6"/>
    <x v="0"/>
    <x v="2"/>
    <n v="16"/>
    <n v="3.52"/>
    <x v="1"/>
    <x v="0"/>
    <n v="11064.28"/>
    <n v="364.07"/>
    <n v="5900.53"/>
    <n v="0"/>
    <n v="17851.79"/>
    <n v="34737.839999999997"/>
    <n v="-25894.75"/>
    <n v="78484.38"/>
    <n v="626594850.33999527"/>
    <n v="62659.485033999525"/>
  </r>
  <r>
    <s v="MEM6190"/>
    <x v="6"/>
    <x v="0"/>
    <n v="35"/>
    <x v="1"/>
    <x v="5"/>
    <x v="3"/>
    <x v="5"/>
    <n v="35"/>
    <n v="2.48"/>
    <x v="0"/>
    <x v="0"/>
    <n v="13534"/>
    <n v="3700.03"/>
    <n v="4250.91"/>
    <n v="0"/>
    <n v="21599.78"/>
    <n v="44748.11"/>
    <n v="-20743.189999999999"/>
    <n v="87091.08"/>
    <n v="626594850.33999527"/>
    <n v="62659.485033999525"/>
  </r>
  <r>
    <s v="MEM6191"/>
    <x v="3"/>
    <x v="1"/>
    <n v="65"/>
    <x v="0"/>
    <x v="4"/>
    <x v="1"/>
    <x v="0"/>
    <n v="34"/>
    <n v="1.74"/>
    <x v="1"/>
    <x v="0"/>
    <n v="15804.35"/>
    <n v="3603.72"/>
    <n v="5999.14"/>
    <n v="0"/>
    <n v="19168.38"/>
    <n v="64698.63"/>
    <n v="-15042.01"/>
    <n v="98909.02"/>
    <n v="626594850.33999527"/>
    <n v="62659.485033999525"/>
  </r>
  <r>
    <s v="MEM6192"/>
    <x v="7"/>
    <x v="1"/>
    <n v="34"/>
    <x v="1"/>
    <x v="4"/>
    <x v="1"/>
    <x v="1"/>
    <n v="37"/>
    <n v="4.22"/>
    <x v="1"/>
    <x v="0"/>
    <n v="10739.29"/>
    <n v="3794.15"/>
    <n v="1240.96"/>
    <n v="0"/>
    <n v="43854.44"/>
    <n v="20885.29"/>
    <n v="-8146.14"/>
    <n v="72885.87"/>
    <n v="626594850.33999527"/>
    <n v="62659.485033999525"/>
  </r>
  <r>
    <s v="MEM6193"/>
    <x v="2"/>
    <x v="0"/>
    <n v="47"/>
    <x v="1"/>
    <x v="6"/>
    <x v="0"/>
    <x v="4"/>
    <n v="31"/>
    <n v="2.84"/>
    <x v="1"/>
    <x v="0"/>
    <n v="15877.93"/>
    <n v="108.68"/>
    <n v="2014.78"/>
    <n v="0"/>
    <n v="68540.94"/>
    <n v="65001.22"/>
    <n v="18778.05"/>
    <n v="114764.11"/>
    <n v="626594850.33999527"/>
    <n v="62659.485033999525"/>
  </r>
  <r>
    <s v="MEM6194"/>
    <x v="8"/>
    <x v="0"/>
    <n v="69"/>
    <x v="0"/>
    <x v="1"/>
    <x v="0"/>
    <x v="4"/>
    <n v="33"/>
    <n v="4.1500000000000004"/>
    <x v="1"/>
    <x v="0"/>
    <n v="16589.38"/>
    <n v="4129.3599999999997"/>
    <n v="1296.29"/>
    <n v="0"/>
    <n v="65432.42"/>
    <n v="26707.94"/>
    <n v="13635.13"/>
    <n v="78505.23"/>
    <n v="626594850.33999527"/>
    <n v="62659.485033999525"/>
  </r>
  <r>
    <s v="MEM6195"/>
    <x v="7"/>
    <x v="0"/>
    <n v="73"/>
    <x v="0"/>
    <x v="6"/>
    <x v="2"/>
    <x v="4"/>
    <n v="28"/>
    <n v="3.07"/>
    <x v="1"/>
    <x v="0"/>
    <n v="7266.16"/>
    <n v="3814.88"/>
    <n v="3466.08"/>
    <n v="0"/>
    <n v="14667.43"/>
    <n v="17684.64"/>
    <n v="-20836.28"/>
    <n v="53188.35"/>
    <n v="626594850.33999527"/>
    <n v="62659.485033999525"/>
  </r>
  <r>
    <s v="MEM6196"/>
    <x v="7"/>
    <x v="0"/>
    <n v="65"/>
    <x v="0"/>
    <x v="5"/>
    <x v="2"/>
    <x v="4"/>
    <n v="30"/>
    <n v="2.98"/>
    <x v="1"/>
    <x v="0"/>
    <n v="14568.46"/>
    <n v="2226.9699999999998"/>
    <n v="5010.22"/>
    <n v="0"/>
    <n v="18172.27"/>
    <n v="66487.81"/>
    <n v="28529.02"/>
    <n v="56131.06"/>
    <n v="626594850.33999527"/>
    <n v="62659.485033999525"/>
  </r>
  <r>
    <s v="MEM6197"/>
    <x v="4"/>
    <x v="1"/>
    <n v="59"/>
    <x v="0"/>
    <x v="4"/>
    <x v="0"/>
    <x v="5"/>
    <n v="31"/>
    <n v="1.71"/>
    <x v="0"/>
    <x v="0"/>
    <n v="3164.26"/>
    <n v="2223.5700000000002"/>
    <n v="4210.68"/>
    <n v="0"/>
    <n v="9068.07"/>
    <n v="6086.3"/>
    <n v="-3079.91"/>
    <n v="18234.28"/>
    <n v="626594850.33999527"/>
    <n v="62659.485033999525"/>
  </r>
  <r>
    <s v="MEM6198"/>
    <x v="7"/>
    <x v="1"/>
    <n v="46"/>
    <x v="1"/>
    <x v="4"/>
    <x v="0"/>
    <x v="3"/>
    <n v="32"/>
    <n v="2.23"/>
    <x v="1"/>
    <x v="0"/>
    <n v="15855.85"/>
    <n v="830.23"/>
    <n v="57.73"/>
    <n v="0"/>
    <n v="36495.370000000003"/>
    <n v="23941.27"/>
    <n v="11164"/>
    <n v="49272.639999999999"/>
    <n v="626594850.33999527"/>
    <n v="62659.485033999525"/>
  </r>
  <r>
    <s v="MEM6199"/>
    <x v="7"/>
    <x v="0"/>
    <n v="66"/>
    <x v="0"/>
    <x v="5"/>
    <x v="0"/>
    <x v="1"/>
    <n v="35"/>
    <n v="2.13"/>
    <x v="1"/>
    <x v="0"/>
    <n v="13295.66"/>
    <n v="1578.06"/>
    <n v="803.68"/>
    <n v="0"/>
    <n v="41267.29"/>
    <n v="22987.48"/>
    <n v="-1163.0899999999999"/>
    <n v="65417.86"/>
    <n v="626594850.33999527"/>
    <n v="62659.485033999525"/>
  </r>
  <r>
    <s v="MEM6200"/>
    <x v="2"/>
    <x v="0"/>
    <n v="40"/>
    <x v="1"/>
    <x v="2"/>
    <x v="1"/>
    <x v="2"/>
    <n v="27"/>
    <n v="3.39"/>
    <x v="0"/>
    <x v="0"/>
    <n v="2923.35"/>
    <n v="782.9"/>
    <n v="4177.96"/>
    <n v="0"/>
    <n v="7631.04"/>
    <n v="7799.17"/>
    <n v="14672.59"/>
    <n v="757.62"/>
    <n v="626594850.33999527"/>
    <n v="62659.485033999525"/>
  </r>
  <r>
    <s v="MEM6201"/>
    <x v="5"/>
    <x v="0"/>
    <n v="45"/>
    <x v="1"/>
    <x v="6"/>
    <x v="1"/>
    <x v="3"/>
    <n v="30"/>
    <n v="2.1800000000000002"/>
    <x v="0"/>
    <x v="0"/>
    <n v="614.97"/>
    <n v="1122.08"/>
    <n v="4889.05"/>
    <n v="0"/>
    <n v="965.49"/>
    <n v="2511.59"/>
    <n v="-20399.82"/>
    <n v="23876.9"/>
    <n v="626594850.33999527"/>
    <n v="62659.485033999525"/>
  </r>
  <r>
    <s v="MEM6202"/>
    <x v="7"/>
    <x v="1"/>
    <n v="33"/>
    <x v="1"/>
    <x v="3"/>
    <x v="0"/>
    <x v="3"/>
    <n v="39"/>
    <n v="2.64"/>
    <x v="0"/>
    <x v="0"/>
    <n v="3042.14"/>
    <n v="3284.46"/>
    <n v="683.21"/>
    <n v="0"/>
    <n v="7468.61"/>
    <n v="3774.63"/>
    <n v="-25153.16"/>
    <n v="36396.400000000001"/>
    <n v="626594850.33999527"/>
    <n v="62659.485033999525"/>
  </r>
  <r>
    <s v="MEM6203"/>
    <x v="6"/>
    <x v="0"/>
    <n v="50"/>
    <x v="1"/>
    <x v="2"/>
    <x v="0"/>
    <x v="2"/>
    <n v="34"/>
    <n v="2.89"/>
    <x v="0"/>
    <x v="0"/>
    <n v="5713.8"/>
    <n v="3115.9"/>
    <n v="5614.92"/>
    <n v="0"/>
    <n v="27321.49"/>
    <n v="18236.740000000002"/>
    <n v="25451.53"/>
    <n v="20106.7"/>
    <n v="626594850.33999527"/>
    <n v="62659.485033999525"/>
  </r>
  <r>
    <s v="MEM6204"/>
    <x v="5"/>
    <x v="0"/>
    <n v="28"/>
    <x v="2"/>
    <x v="2"/>
    <x v="0"/>
    <x v="1"/>
    <n v="34"/>
    <n v="3.93"/>
    <x v="1"/>
    <x v="0"/>
    <n v="8624.25"/>
    <n v="1746.74"/>
    <n v="967.58"/>
    <n v="0"/>
    <n v="36880.21"/>
    <n v="15132.69"/>
    <n v="18123.84"/>
    <n v="33889.06"/>
    <n v="626594850.33999527"/>
    <n v="62659.485033999525"/>
  </r>
  <r>
    <s v="MEM6205"/>
    <x v="8"/>
    <x v="0"/>
    <n v="74"/>
    <x v="0"/>
    <x v="0"/>
    <x v="0"/>
    <x v="2"/>
    <n v="38"/>
    <n v="2.87"/>
    <x v="0"/>
    <x v="0"/>
    <n v="13614"/>
    <n v="4592.43"/>
    <n v="2705.79"/>
    <n v="0"/>
    <n v="31933.13"/>
    <n v="18249.919999999998"/>
    <n v="3600.83"/>
    <n v="46582.22"/>
    <n v="626594850.33999527"/>
    <n v="62659.485033999525"/>
  </r>
  <r>
    <s v="MEM6206"/>
    <x v="9"/>
    <x v="0"/>
    <n v="60"/>
    <x v="0"/>
    <x v="5"/>
    <x v="2"/>
    <x v="4"/>
    <n v="35"/>
    <n v="2.2000000000000002"/>
    <x v="1"/>
    <x v="0"/>
    <n v="6191.87"/>
    <n v="3168.79"/>
    <n v="7164.99"/>
    <n v="0"/>
    <n v="9784.7800000000007"/>
    <n v="7901.86"/>
    <n v="23677.599999999999"/>
    <n v="-5990.96"/>
    <n v="626594850.33999527"/>
    <n v="62659.485033999525"/>
  </r>
  <r>
    <s v="MEM6207"/>
    <x v="0"/>
    <x v="0"/>
    <n v="63"/>
    <x v="0"/>
    <x v="0"/>
    <x v="2"/>
    <x v="4"/>
    <n v="23"/>
    <n v="1.44"/>
    <x v="1"/>
    <x v="0"/>
    <n v="6285.57"/>
    <n v="1000.14"/>
    <n v="6658.66"/>
    <n v="0"/>
    <n v="21346.400000000001"/>
    <n v="27651.73"/>
    <n v="5319.52"/>
    <n v="43678.61"/>
    <n v="626594850.33999527"/>
    <n v="62659.485033999525"/>
  </r>
  <r>
    <s v="MEM6208"/>
    <x v="7"/>
    <x v="0"/>
    <n v="43"/>
    <x v="1"/>
    <x v="1"/>
    <x v="1"/>
    <x v="5"/>
    <n v="30"/>
    <n v="2.16"/>
    <x v="1"/>
    <x v="0"/>
    <n v="19335.8"/>
    <n v="655.5"/>
    <n v="6394.3"/>
    <n v="0"/>
    <n v="39610.69"/>
    <n v="38102.35"/>
    <n v="-28067.55"/>
    <n v="105780.59"/>
    <n v="626594850.33999527"/>
    <n v="62659.485033999525"/>
  </r>
  <r>
    <s v="MEM6209"/>
    <x v="7"/>
    <x v="1"/>
    <n v="52"/>
    <x v="1"/>
    <x v="0"/>
    <x v="3"/>
    <x v="3"/>
    <n v="41"/>
    <n v="3.25"/>
    <x v="1"/>
    <x v="0"/>
    <n v="1312.27"/>
    <n v="2166.39"/>
    <n v="6250.47"/>
    <n v="0"/>
    <n v="2407.25"/>
    <n v="4838.22"/>
    <n v="12611.91"/>
    <n v="-5366.44"/>
    <n v="626594850.33999527"/>
    <n v="62659.485033999525"/>
  </r>
  <r>
    <s v="MEM6210"/>
    <x v="6"/>
    <x v="1"/>
    <n v="79"/>
    <x v="0"/>
    <x v="4"/>
    <x v="1"/>
    <x v="1"/>
    <n v="33"/>
    <n v="2.75"/>
    <x v="0"/>
    <x v="0"/>
    <n v="2417.4899999999998"/>
    <n v="4992.76"/>
    <n v="3329.75"/>
    <n v="0"/>
    <n v="9939.07"/>
    <n v="9233.14"/>
    <n v="-26822.639999999999"/>
    <n v="45994.85"/>
    <n v="626594850.33999527"/>
    <n v="62659.485033999525"/>
  </r>
  <r>
    <s v="MEM6211"/>
    <x v="6"/>
    <x v="0"/>
    <n v="78"/>
    <x v="0"/>
    <x v="4"/>
    <x v="3"/>
    <x v="3"/>
    <n v="30"/>
    <n v="2.76"/>
    <x v="0"/>
    <x v="0"/>
    <n v="6694.42"/>
    <n v="1958.91"/>
    <n v="5681.73"/>
    <n v="0"/>
    <n v="30285.66"/>
    <n v="31875.94"/>
    <n v="11963.85"/>
    <n v="50197.75"/>
    <n v="626594850.33999527"/>
    <n v="62659.485033999525"/>
  </r>
  <r>
    <s v="MEM6212"/>
    <x v="7"/>
    <x v="0"/>
    <n v="36"/>
    <x v="1"/>
    <x v="2"/>
    <x v="0"/>
    <x v="0"/>
    <n v="27"/>
    <n v="2.77"/>
    <x v="0"/>
    <x v="0"/>
    <n v="6542.42"/>
    <n v="1119.3399999999999"/>
    <n v="5043.7299999999996"/>
    <n v="0"/>
    <n v="32425.42"/>
    <n v="22818.76"/>
    <n v="18467.509999999998"/>
    <n v="36776.67"/>
    <n v="626594850.33999527"/>
    <n v="62659.485033999525"/>
  </r>
  <r>
    <s v="MEM6213"/>
    <x v="0"/>
    <x v="1"/>
    <n v="67"/>
    <x v="0"/>
    <x v="4"/>
    <x v="3"/>
    <x v="1"/>
    <n v="33"/>
    <n v="2.88"/>
    <x v="1"/>
    <x v="0"/>
    <n v="7367.39"/>
    <n v="1063.0999999999999"/>
    <n v="1409.21"/>
    <n v="0"/>
    <n v="20394.560000000001"/>
    <n v="20396.59"/>
    <n v="-17317.009999999998"/>
    <n v="58108.160000000003"/>
    <n v="626594850.33999527"/>
    <n v="62659.485033999525"/>
  </r>
  <r>
    <s v="MEM6214"/>
    <x v="8"/>
    <x v="1"/>
    <n v="68"/>
    <x v="0"/>
    <x v="2"/>
    <x v="0"/>
    <x v="0"/>
    <n v="24"/>
    <n v="1.69"/>
    <x v="0"/>
    <x v="0"/>
    <n v="19366.27"/>
    <n v="1808.66"/>
    <n v="7500.34"/>
    <n v="0"/>
    <n v="92359.28"/>
    <n v="48571.91"/>
    <n v="10779.99"/>
    <n v="130151.2"/>
    <n v="626594850.33999527"/>
    <n v="62659.485033999525"/>
  </r>
  <r>
    <s v="MEM6215"/>
    <x v="4"/>
    <x v="0"/>
    <n v="60"/>
    <x v="0"/>
    <x v="2"/>
    <x v="2"/>
    <x v="3"/>
    <n v="22"/>
    <n v="2.25"/>
    <x v="1"/>
    <x v="0"/>
    <n v="10000.469999999999"/>
    <n v="4886.78"/>
    <n v="3878.72"/>
    <n v="0"/>
    <n v="25125.16"/>
    <n v="31844.26"/>
    <n v="27892.67"/>
    <n v="29076.75"/>
    <n v="626594850.33999527"/>
    <n v="62659.485033999525"/>
  </r>
  <r>
    <s v="MEM6216"/>
    <x v="2"/>
    <x v="0"/>
    <n v="66"/>
    <x v="0"/>
    <x v="6"/>
    <x v="0"/>
    <x v="4"/>
    <n v="26"/>
    <n v="2.34"/>
    <x v="0"/>
    <x v="0"/>
    <n v="4293.03"/>
    <n v="3586.74"/>
    <n v="4663.6000000000004"/>
    <n v="0"/>
    <n v="5706.69"/>
    <n v="11935.87"/>
    <n v="3033.43"/>
    <n v="14609.13"/>
    <n v="626594850.33999527"/>
    <n v="62659.485033999525"/>
  </r>
  <r>
    <s v="MEM6217"/>
    <x v="6"/>
    <x v="1"/>
    <n v="44"/>
    <x v="1"/>
    <x v="3"/>
    <x v="0"/>
    <x v="2"/>
    <n v="23"/>
    <n v="2.41"/>
    <x v="0"/>
    <x v="0"/>
    <n v="1400.67"/>
    <n v="133.55000000000001"/>
    <n v="2447.98"/>
    <n v="0"/>
    <n v="4464.25"/>
    <n v="1697.89"/>
    <n v="-8300.8700000000008"/>
    <n v="14463.01"/>
    <n v="626594850.33999527"/>
    <n v="62659.485033999525"/>
  </r>
  <r>
    <s v="MEM6218"/>
    <x v="9"/>
    <x v="0"/>
    <n v="72"/>
    <x v="0"/>
    <x v="5"/>
    <x v="1"/>
    <x v="5"/>
    <n v="31"/>
    <n v="2.72"/>
    <x v="0"/>
    <x v="0"/>
    <n v="16290.8"/>
    <n v="1636.73"/>
    <n v="6538.07"/>
    <n v="0"/>
    <n v="35161.910000000003"/>
    <n v="59411.42"/>
    <n v="-4278.8900000000003"/>
    <n v="98852.22"/>
    <n v="626594850.33999527"/>
    <n v="62659.485033999525"/>
  </r>
  <r>
    <s v="MEM6219"/>
    <x v="9"/>
    <x v="0"/>
    <n v="62"/>
    <x v="0"/>
    <x v="3"/>
    <x v="1"/>
    <x v="3"/>
    <n v="25"/>
    <n v="3.01"/>
    <x v="1"/>
    <x v="0"/>
    <n v="3923.73"/>
    <n v="4546.6000000000004"/>
    <n v="2060.3000000000002"/>
    <n v="0"/>
    <n v="5891.77"/>
    <n v="10490.57"/>
    <n v="-18088.900000000001"/>
    <n v="34471.24"/>
    <n v="626594850.33999527"/>
    <n v="62659.485033999525"/>
  </r>
  <r>
    <s v="MEM6220"/>
    <x v="2"/>
    <x v="0"/>
    <n v="21"/>
    <x v="2"/>
    <x v="3"/>
    <x v="3"/>
    <x v="0"/>
    <n v="41"/>
    <n v="2.93"/>
    <x v="1"/>
    <x v="0"/>
    <n v="6514.37"/>
    <n v="2976.77"/>
    <n v="4063.66"/>
    <n v="0"/>
    <n v="8198.02"/>
    <n v="13388.77"/>
    <n v="23154.39"/>
    <n v="-1567.6"/>
    <n v="626594850.33999527"/>
    <n v="62659.485033999525"/>
  </r>
  <r>
    <s v="MEM6221"/>
    <x v="7"/>
    <x v="1"/>
    <n v="49"/>
    <x v="1"/>
    <x v="4"/>
    <x v="1"/>
    <x v="2"/>
    <n v="26"/>
    <n v="2.98"/>
    <x v="0"/>
    <x v="0"/>
    <n v="1237.98"/>
    <n v="2015.92"/>
    <n v="7077.08"/>
    <n v="0"/>
    <n v="4736.62"/>
    <n v="2461.17"/>
    <n v="29916.31"/>
    <n v="-22718.52"/>
    <n v="626594850.33999527"/>
    <n v="62659.485033999525"/>
  </r>
  <r>
    <s v="MEM6222"/>
    <x v="1"/>
    <x v="1"/>
    <n v="25"/>
    <x v="2"/>
    <x v="2"/>
    <x v="1"/>
    <x v="5"/>
    <n v="27"/>
    <n v="2.57"/>
    <x v="0"/>
    <x v="0"/>
    <n v="10170.76"/>
    <n v="2451.34"/>
    <n v="6393.34"/>
    <n v="0"/>
    <n v="25387.29"/>
    <n v="29792.69"/>
    <n v="10189.719999999999"/>
    <n v="44990.26"/>
    <n v="626594850.33999527"/>
    <n v="62659.485033999525"/>
  </r>
  <r>
    <s v="MEM6223"/>
    <x v="1"/>
    <x v="1"/>
    <n v="76"/>
    <x v="0"/>
    <x v="4"/>
    <x v="3"/>
    <x v="3"/>
    <n v="26"/>
    <n v="1.77"/>
    <x v="1"/>
    <x v="0"/>
    <n v="13216.45"/>
    <n v="3569.11"/>
    <n v="4771.9399999999996"/>
    <n v="0"/>
    <n v="48003.25"/>
    <n v="29345.97"/>
    <n v="-29659.16"/>
    <n v="107008.38"/>
    <n v="626594850.33999527"/>
    <n v="62659.485033999525"/>
  </r>
  <r>
    <s v="MEM6224"/>
    <x v="5"/>
    <x v="1"/>
    <n v="69"/>
    <x v="0"/>
    <x v="2"/>
    <x v="3"/>
    <x v="4"/>
    <n v="24"/>
    <n v="3.36"/>
    <x v="0"/>
    <x v="0"/>
    <n v="8609.7099999999991"/>
    <n v="945.42"/>
    <n v="3957.74"/>
    <n v="0"/>
    <n v="31822.61"/>
    <n v="23290.720000000001"/>
    <n v="24438.1"/>
    <n v="30675.23"/>
    <n v="626594850.33999527"/>
    <n v="62659.485033999525"/>
  </r>
  <r>
    <s v="MEM6225"/>
    <x v="9"/>
    <x v="0"/>
    <n v="58"/>
    <x v="0"/>
    <x v="1"/>
    <x v="1"/>
    <x v="5"/>
    <n v="28"/>
    <n v="2.63"/>
    <x v="1"/>
    <x v="0"/>
    <n v="10728.63"/>
    <n v="2294.38"/>
    <n v="5142.3100000000004"/>
    <n v="0"/>
    <n v="35352.79"/>
    <n v="23129.4"/>
    <n v="19398.490000000002"/>
    <n v="39083.699999999997"/>
    <n v="626594850.33999527"/>
    <n v="62659.485033999525"/>
  </r>
  <r>
    <s v="MEM6226"/>
    <x v="4"/>
    <x v="1"/>
    <n v="56"/>
    <x v="0"/>
    <x v="6"/>
    <x v="1"/>
    <x v="5"/>
    <n v="30"/>
    <n v="1.76"/>
    <x v="0"/>
    <x v="0"/>
    <n v="13352.36"/>
    <n v="3341.06"/>
    <n v="7833.05"/>
    <n v="0"/>
    <n v="17065.509999999998"/>
    <n v="66739.490000000005"/>
    <n v="10756.01"/>
    <n v="73048.990000000005"/>
    <n v="626594850.33999527"/>
    <n v="62659.485033999525"/>
  </r>
  <r>
    <s v="MEM6227"/>
    <x v="2"/>
    <x v="1"/>
    <n v="60"/>
    <x v="0"/>
    <x v="1"/>
    <x v="0"/>
    <x v="5"/>
    <n v="30"/>
    <n v="4.42"/>
    <x v="1"/>
    <x v="0"/>
    <n v="6556.2"/>
    <n v="2997.28"/>
    <n v="671.29"/>
    <n v="0"/>
    <n v="31162.45"/>
    <n v="25048.31"/>
    <n v="18043.04"/>
    <n v="38167.72"/>
    <n v="626594850.33999527"/>
    <n v="62659.485033999525"/>
  </r>
  <r>
    <s v="MEM6228"/>
    <x v="2"/>
    <x v="1"/>
    <n v="38"/>
    <x v="1"/>
    <x v="2"/>
    <x v="0"/>
    <x v="0"/>
    <n v="32"/>
    <n v="3.21"/>
    <x v="0"/>
    <x v="0"/>
    <n v="17215.61"/>
    <n v="2253.64"/>
    <n v="1249.98"/>
    <n v="0"/>
    <n v="54367.99"/>
    <n v="71414.259999999995"/>
    <n v="14983.12"/>
    <n v="110799.13"/>
    <n v="626594850.33999527"/>
    <n v="62659.485033999525"/>
  </r>
  <r>
    <s v="MEM6229"/>
    <x v="4"/>
    <x v="0"/>
    <n v="60"/>
    <x v="0"/>
    <x v="5"/>
    <x v="2"/>
    <x v="1"/>
    <n v="37"/>
    <n v="3.45"/>
    <x v="1"/>
    <x v="0"/>
    <n v="19245.72"/>
    <n v="3897.84"/>
    <n v="183.47"/>
    <n v="0"/>
    <n v="72684.509999999995"/>
    <n v="57917.38"/>
    <n v="-1372.16"/>
    <n v="131974.04999999999"/>
    <n v="626594850.33999527"/>
    <n v="62659.485033999525"/>
  </r>
  <r>
    <s v="MEM6230"/>
    <x v="0"/>
    <x v="1"/>
    <n v="38"/>
    <x v="1"/>
    <x v="6"/>
    <x v="2"/>
    <x v="2"/>
    <n v="33"/>
    <n v="2.0099999999999998"/>
    <x v="1"/>
    <x v="0"/>
    <n v="11532.85"/>
    <n v="4626.04"/>
    <n v="1814.12"/>
    <n v="0"/>
    <n v="45664.78"/>
    <n v="33108.480000000003"/>
    <n v="-21462.79"/>
    <n v="100236.05"/>
    <n v="626594850.33999527"/>
    <n v="62659.485033999525"/>
  </r>
  <r>
    <s v="MEM6231"/>
    <x v="2"/>
    <x v="1"/>
    <n v="27"/>
    <x v="2"/>
    <x v="2"/>
    <x v="0"/>
    <x v="5"/>
    <n v="26"/>
    <n v="3.19"/>
    <x v="1"/>
    <x v="0"/>
    <n v="19396.03"/>
    <n v="234.31"/>
    <n v="7531.38"/>
    <n v="0"/>
    <n v="88010.880000000005"/>
    <n v="49058.74"/>
    <n v="-21115.59"/>
    <n v="158185.21"/>
    <n v="626594850.33999527"/>
    <n v="62659.485033999525"/>
  </r>
  <r>
    <s v="MEM6232"/>
    <x v="7"/>
    <x v="0"/>
    <n v="24"/>
    <x v="2"/>
    <x v="0"/>
    <x v="3"/>
    <x v="2"/>
    <n v="33"/>
    <n v="2.42"/>
    <x v="0"/>
    <x v="0"/>
    <n v="18815.599999999999"/>
    <n v="2871.92"/>
    <n v="1959.93"/>
    <n v="0"/>
    <n v="72756.81"/>
    <n v="48369.64"/>
    <n v="7029.94"/>
    <n v="114096.51"/>
    <n v="626594850.33999527"/>
    <n v="62659.485033999525"/>
  </r>
  <r>
    <s v="MEM6233"/>
    <x v="3"/>
    <x v="0"/>
    <n v="55"/>
    <x v="1"/>
    <x v="1"/>
    <x v="0"/>
    <x v="5"/>
    <n v="36"/>
    <n v="2.1"/>
    <x v="1"/>
    <x v="0"/>
    <n v="14306.68"/>
    <n v="857.79"/>
    <n v="4972.8100000000004"/>
    <n v="0"/>
    <n v="32986.69"/>
    <n v="49604.959999999999"/>
    <n v="21969.05"/>
    <n v="60622.6"/>
    <n v="626594850.33999527"/>
    <n v="62659.485033999525"/>
  </r>
  <r>
    <s v="MEM6234"/>
    <x v="5"/>
    <x v="0"/>
    <n v="61"/>
    <x v="0"/>
    <x v="0"/>
    <x v="3"/>
    <x v="3"/>
    <n v="27"/>
    <n v="1.34"/>
    <x v="1"/>
    <x v="0"/>
    <n v="16668.939999999999"/>
    <n v="124.77"/>
    <n v="3562.41"/>
    <n v="0"/>
    <n v="63939.53"/>
    <n v="52844.86"/>
    <n v="-29343.79"/>
    <n v="146128.18"/>
    <n v="626594850.33999527"/>
    <n v="62659.485033999525"/>
  </r>
  <r>
    <s v="MEM6235"/>
    <x v="3"/>
    <x v="0"/>
    <n v="46"/>
    <x v="1"/>
    <x v="5"/>
    <x v="0"/>
    <x v="4"/>
    <n v="29"/>
    <n v="1.49"/>
    <x v="0"/>
    <x v="0"/>
    <n v="9441.8700000000008"/>
    <n v="1580.73"/>
    <n v="6962.42"/>
    <n v="0"/>
    <n v="29766.81"/>
    <n v="18619.57"/>
    <n v="-27249.78"/>
    <n v="75636.160000000003"/>
    <n v="626594850.33999527"/>
    <n v="62659.485033999525"/>
  </r>
  <r>
    <s v="MEM6236"/>
    <x v="6"/>
    <x v="0"/>
    <n v="70"/>
    <x v="0"/>
    <x v="3"/>
    <x v="3"/>
    <x v="2"/>
    <n v="33"/>
    <n v="2.39"/>
    <x v="1"/>
    <x v="0"/>
    <n v="16203.55"/>
    <n v="226.02"/>
    <n v="6465.11"/>
    <n v="0"/>
    <n v="66421.87"/>
    <n v="43397.7"/>
    <n v="21604.07"/>
    <n v="88215.5"/>
    <n v="626594850.33999527"/>
    <n v="62659.485033999525"/>
  </r>
  <r>
    <s v="MEM6237"/>
    <x v="9"/>
    <x v="0"/>
    <n v="43"/>
    <x v="1"/>
    <x v="4"/>
    <x v="0"/>
    <x v="2"/>
    <n v="33"/>
    <n v="2.4700000000000002"/>
    <x v="1"/>
    <x v="0"/>
    <n v="2370.9699999999998"/>
    <n v="1905.58"/>
    <n v="1338.63"/>
    <n v="0"/>
    <n v="5174.45"/>
    <n v="4827.3999999999996"/>
    <n v="-24395.45"/>
    <n v="34397.300000000003"/>
    <n v="626594850.33999527"/>
    <n v="62659.485033999525"/>
  </r>
  <r>
    <s v="MEM6238"/>
    <x v="5"/>
    <x v="0"/>
    <n v="40"/>
    <x v="1"/>
    <x v="2"/>
    <x v="3"/>
    <x v="0"/>
    <n v="30"/>
    <n v="1.41"/>
    <x v="1"/>
    <x v="0"/>
    <n v="11383"/>
    <n v="4375.2299999999996"/>
    <n v="5489.98"/>
    <n v="0"/>
    <n v="33478.199999999997"/>
    <n v="26881.11"/>
    <n v="-8264.07"/>
    <n v="68623.38"/>
    <n v="626594850.33999527"/>
    <n v="62659.485033999525"/>
  </r>
  <r>
    <s v="MEM6239"/>
    <x v="0"/>
    <x v="0"/>
    <n v="44"/>
    <x v="1"/>
    <x v="2"/>
    <x v="3"/>
    <x v="1"/>
    <n v="29"/>
    <n v="2.78"/>
    <x v="1"/>
    <x v="0"/>
    <n v="1627.21"/>
    <n v="3874.16"/>
    <n v="6657.43"/>
    <n v="0"/>
    <n v="7095.32"/>
    <n v="2559.7199999999998"/>
    <n v="17788.310000000001"/>
    <n v="-8133.27"/>
    <n v="626594850.33999527"/>
    <n v="62659.485033999525"/>
  </r>
  <r>
    <s v="MEM6240"/>
    <x v="5"/>
    <x v="1"/>
    <n v="27"/>
    <x v="2"/>
    <x v="1"/>
    <x v="0"/>
    <x v="5"/>
    <n v="33"/>
    <n v="1.49"/>
    <x v="1"/>
    <x v="0"/>
    <n v="5771.79"/>
    <n v="4807.9399999999996"/>
    <n v="7268.2"/>
    <n v="0"/>
    <n v="10031.64"/>
    <n v="8275.49"/>
    <n v="27352.91"/>
    <n v="-9045.7800000000007"/>
    <n v="626594850.33999527"/>
    <n v="62659.485033999525"/>
  </r>
  <r>
    <s v="MEM6241"/>
    <x v="9"/>
    <x v="0"/>
    <n v="60"/>
    <x v="0"/>
    <x v="1"/>
    <x v="2"/>
    <x v="5"/>
    <n v="29"/>
    <n v="2.77"/>
    <x v="0"/>
    <x v="0"/>
    <n v="2434.08"/>
    <n v="1981.41"/>
    <n v="3083.81"/>
    <n v="0"/>
    <n v="9408.4500000000007"/>
    <n v="8107.61"/>
    <n v="25603.56"/>
    <n v="-8087.5"/>
    <n v="626594850.33999527"/>
    <n v="62659.485033999525"/>
  </r>
  <r>
    <s v="MEM6242"/>
    <x v="3"/>
    <x v="0"/>
    <n v="26"/>
    <x v="2"/>
    <x v="5"/>
    <x v="3"/>
    <x v="4"/>
    <n v="33"/>
    <n v="2.31"/>
    <x v="1"/>
    <x v="0"/>
    <n v="2325.5100000000002"/>
    <n v="3345.16"/>
    <n v="4079.48"/>
    <n v="0"/>
    <n v="7304.94"/>
    <n v="3370.62"/>
    <n v="4696.4799999999996"/>
    <n v="5979.08"/>
    <n v="626594850.33999527"/>
    <n v="62659.485033999525"/>
  </r>
  <r>
    <s v="MEM6243"/>
    <x v="8"/>
    <x v="0"/>
    <n v="63"/>
    <x v="0"/>
    <x v="2"/>
    <x v="1"/>
    <x v="2"/>
    <n v="26"/>
    <n v="2.37"/>
    <x v="1"/>
    <x v="0"/>
    <n v="8046.95"/>
    <n v="4802.2700000000004"/>
    <n v="2550.6999999999998"/>
    <n v="0"/>
    <n v="14219.11"/>
    <n v="15706.22"/>
    <n v="1455.91"/>
    <n v="28469.42"/>
    <n v="626594850.33999527"/>
    <n v="62659.485033999525"/>
  </r>
  <r>
    <s v="MEM6244"/>
    <x v="6"/>
    <x v="0"/>
    <n v="72"/>
    <x v="0"/>
    <x v="2"/>
    <x v="0"/>
    <x v="0"/>
    <n v="25"/>
    <n v="1.53"/>
    <x v="0"/>
    <x v="0"/>
    <n v="7015.33"/>
    <n v="3532.62"/>
    <n v="2926.91"/>
    <n v="0"/>
    <n v="12491.56"/>
    <n v="11868.65"/>
    <n v="-24527.48"/>
    <n v="48887.69"/>
    <n v="626594850.33999527"/>
    <n v="62659.485033999525"/>
  </r>
  <r>
    <s v="MEM6245"/>
    <x v="4"/>
    <x v="1"/>
    <n v="42"/>
    <x v="1"/>
    <x v="1"/>
    <x v="1"/>
    <x v="3"/>
    <n v="28"/>
    <n v="1.74"/>
    <x v="0"/>
    <x v="0"/>
    <n v="7573.93"/>
    <n v="2728.91"/>
    <n v="3977.76"/>
    <n v="0"/>
    <n v="35953.33"/>
    <n v="28705.16"/>
    <n v="-16217.73"/>
    <n v="80876.22"/>
    <n v="626594850.33999527"/>
    <n v="62659.485033999525"/>
  </r>
  <r>
    <s v="MEM6246"/>
    <x v="6"/>
    <x v="1"/>
    <n v="23"/>
    <x v="2"/>
    <x v="2"/>
    <x v="0"/>
    <x v="5"/>
    <n v="35"/>
    <n v="2.7"/>
    <x v="0"/>
    <x v="0"/>
    <n v="3339.78"/>
    <n v="3296.51"/>
    <n v="5179.26"/>
    <n v="0"/>
    <n v="10920.71"/>
    <n v="15580.66"/>
    <n v="2650.17"/>
    <n v="23851.200000000001"/>
    <n v="626594850.33999527"/>
    <n v="62659.485033999525"/>
  </r>
  <r>
    <s v="MEM6247"/>
    <x v="6"/>
    <x v="0"/>
    <n v="68"/>
    <x v="0"/>
    <x v="5"/>
    <x v="0"/>
    <x v="3"/>
    <n v="46"/>
    <n v="1.1499999999999999"/>
    <x v="1"/>
    <x v="0"/>
    <n v="16809.439999999999"/>
    <n v="112.54"/>
    <n v="2804.48"/>
    <n v="0"/>
    <n v="64899.199999999997"/>
    <n v="28866.15"/>
    <n v="13765.07"/>
    <n v="80000.28"/>
    <n v="626594850.33999527"/>
    <n v="62659.485033999525"/>
  </r>
  <r>
    <s v="MEM6248"/>
    <x v="0"/>
    <x v="1"/>
    <n v="34"/>
    <x v="1"/>
    <x v="3"/>
    <x v="0"/>
    <x v="0"/>
    <n v="32"/>
    <n v="1.45"/>
    <x v="1"/>
    <x v="0"/>
    <n v="3234.65"/>
    <n v="881.84"/>
    <n v="2910.94"/>
    <n v="0"/>
    <n v="8024.73"/>
    <n v="14535.96"/>
    <n v="20384.03"/>
    <n v="2176.66"/>
    <n v="626594850.33999527"/>
    <n v="62659.485033999525"/>
  </r>
  <r>
    <s v="MEM6249"/>
    <x v="3"/>
    <x v="1"/>
    <n v="39"/>
    <x v="1"/>
    <x v="1"/>
    <x v="3"/>
    <x v="3"/>
    <n v="29"/>
    <n v="1.93"/>
    <x v="0"/>
    <x v="0"/>
    <n v="18452.63"/>
    <n v="1279.6300000000001"/>
    <n v="7935.78"/>
    <n v="0"/>
    <n v="41247.760000000002"/>
    <n v="74433.509999999995"/>
    <n v="-4694.1000000000004"/>
    <n v="120375.37"/>
    <n v="626594850.33999527"/>
    <n v="62659.485033999525"/>
  </r>
  <r>
    <s v="MEM6250"/>
    <x v="5"/>
    <x v="1"/>
    <n v="37"/>
    <x v="1"/>
    <x v="1"/>
    <x v="0"/>
    <x v="3"/>
    <n v="31"/>
    <n v="0.85"/>
    <x v="0"/>
    <x v="0"/>
    <n v="2801.85"/>
    <n v="1256.98"/>
    <n v="5333.77"/>
    <n v="0"/>
    <n v="9997.0300000000007"/>
    <n v="4110.26"/>
    <n v="-2391.4899999999998"/>
    <n v="16498.78"/>
    <n v="626594850.33999527"/>
    <n v="62659.485033999525"/>
  </r>
  <r>
    <s v="MEM6251"/>
    <x v="2"/>
    <x v="1"/>
    <n v="59"/>
    <x v="0"/>
    <x v="5"/>
    <x v="1"/>
    <x v="3"/>
    <n v="18"/>
    <n v="2.74"/>
    <x v="0"/>
    <x v="0"/>
    <n v="7824.04"/>
    <n v="3994.61"/>
    <n v="5857.58"/>
    <n v="0"/>
    <n v="35701.94"/>
    <n v="10900.45"/>
    <n v="19601.37"/>
    <n v="27001.02"/>
    <n v="626594850.33999527"/>
    <n v="62659.485033999525"/>
  </r>
  <r>
    <s v="MEM6252"/>
    <x v="3"/>
    <x v="1"/>
    <n v="71"/>
    <x v="0"/>
    <x v="6"/>
    <x v="0"/>
    <x v="2"/>
    <n v="41"/>
    <n v="1.22"/>
    <x v="1"/>
    <x v="0"/>
    <n v="17335.47"/>
    <n v="2382.5500000000002"/>
    <n v="3552.78"/>
    <n v="0"/>
    <n v="60407.38"/>
    <n v="66129.39"/>
    <n v="-11645.9"/>
    <n v="138182.67000000001"/>
    <n v="626594850.33999527"/>
    <n v="62659.485033999525"/>
  </r>
  <r>
    <s v="MEM6253"/>
    <x v="8"/>
    <x v="0"/>
    <n v="24"/>
    <x v="2"/>
    <x v="2"/>
    <x v="0"/>
    <x v="5"/>
    <n v="35"/>
    <n v="2.85"/>
    <x v="0"/>
    <x v="0"/>
    <n v="6024.23"/>
    <n v="2527.88"/>
    <n v="4281.2700000000004"/>
    <n v="0"/>
    <n v="24958.55"/>
    <n v="24947.79"/>
    <n v="-4012.47"/>
    <n v="53918.81"/>
    <n v="626594850.33999527"/>
    <n v="62659.485033999525"/>
  </r>
  <r>
    <s v="MEM6254"/>
    <x v="8"/>
    <x v="0"/>
    <n v="37"/>
    <x v="1"/>
    <x v="2"/>
    <x v="0"/>
    <x v="5"/>
    <n v="34"/>
    <n v="2.0699999999999998"/>
    <x v="1"/>
    <x v="0"/>
    <n v="4689.63"/>
    <n v="4946.79"/>
    <n v="5098.3599999999997"/>
    <n v="0"/>
    <n v="11567.14"/>
    <n v="17777.04"/>
    <n v="19511.54"/>
    <n v="9832.64"/>
    <n v="626594850.33999527"/>
    <n v="62659.485033999525"/>
  </r>
  <r>
    <s v="MEM6255"/>
    <x v="9"/>
    <x v="0"/>
    <n v="23"/>
    <x v="2"/>
    <x v="0"/>
    <x v="1"/>
    <x v="5"/>
    <n v="34"/>
    <n v="2.41"/>
    <x v="1"/>
    <x v="0"/>
    <n v="2562.84"/>
    <n v="2664.42"/>
    <n v="6314.51"/>
    <n v="0"/>
    <n v="5184.41"/>
    <n v="9374.92"/>
    <n v="-23440.15"/>
    <n v="37999.480000000003"/>
    <n v="626594850.33999527"/>
    <n v="62659.485033999525"/>
  </r>
  <r>
    <s v="MEM6256"/>
    <x v="8"/>
    <x v="0"/>
    <n v="73"/>
    <x v="0"/>
    <x v="0"/>
    <x v="1"/>
    <x v="4"/>
    <n v="26"/>
    <n v="2.54"/>
    <x v="0"/>
    <x v="0"/>
    <n v="2309.33"/>
    <n v="4953.49"/>
    <n v="5107.5"/>
    <n v="0"/>
    <n v="11106.34"/>
    <n v="11247.77"/>
    <n v="16036.19"/>
    <n v="6317.92"/>
    <n v="626594850.33999527"/>
    <n v="62659.485033999525"/>
  </r>
  <r>
    <s v="MEM6257"/>
    <x v="9"/>
    <x v="0"/>
    <n v="21"/>
    <x v="2"/>
    <x v="6"/>
    <x v="1"/>
    <x v="5"/>
    <n v="22"/>
    <n v="3.08"/>
    <x v="1"/>
    <x v="0"/>
    <n v="5161.63"/>
    <n v="980.82"/>
    <n v="7497.91"/>
    <n v="0"/>
    <n v="25554.9"/>
    <n v="23489"/>
    <n v="-8030.31"/>
    <n v="57074.21"/>
    <n v="626594850.33999527"/>
    <n v="62659.485033999525"/>
  </r>
  <r>
    <s v="MEM6258"/>
    <x v="2"/>
    <x v="0"/>
    <n v="74"/>
    <x v="0"/>
    <x v="5"/>
    <x v="0"/>
    <x v="1"/>
    <n v="39"/>
    <n v="2.13"/>
    <x v="1"/>
    <x v="0"/>
    <n v="5200.34"/>
    <n v="127.71"/>
    <n v="6634.53"/>
    <n v="0"/>
    <n v="25430.67"/>
    <n v="14151.09"/>
    <n v="-24995.31"/>
    <n v="64577.07"/>
    <n v="626594850.33999527"/>
    <n v="62659.485033999525"/>
  </r>
  <r>
    <s v="MEM6259"/>
    <x v="1"/>
    <x v="0"/>
    <n v="26"/>
    <x v="2"/>
    <x v="0"/>
    <x v="0"/>
    <x v="0"/>
    <n v="25"/>
    <n v="1.56"/>
    <x v="0"/>
    <x v="0"/>
    <n v="14273.47"/>
    <n v="4577.5"/>
    <n v="4501.17"/>
    <n v="0"/>
    <n v="47170.03"/>
    <n v="37527.17"/>
    <n v="-13110.38"/>
    <n v="97807.58"/>
    <n v="626594850.33999527"/>
    <n v="62659.485033999525"/>
  </r>
  <r>
    <s v="MEM6260"/>
    <x v="7"/>
    <x v="0"/>
    <n v="28"/>
    <x v="2"/>
    <x v="2"/>
    <x v="3"/>
    <x v="1"/>
    <n v="28"/>
    <n v="2.5099999999999998"/>
    <x v="1"/>
    <x v="0"/>
    <n v="14165.11"/>
    <n v="3609.92"/>
    <n v="6806.98"/>
    <n v="0"/>
    <n v="29920.83"/>
    <n v="60760.73"/>
    <n v="-23794.79"/>
    <n v="114476.35"/>
    <n v="626594850.33999527"/>
    <n v="62659.485033999525"/>
  </r>
  <r>
    <s v="MEM6261"/>
    <x v="3"/>
    <x v="0"/>
    <n v="64"/>
    <x v="0"/>
    <x v="2"/>
    <x v="3"/>
    <x v="5"/>
    <n v="25"/>
    <n v="2.69"/>
    <x v="1"/>
    <x v="0"/>
    <n v="13359.23"/>
    <n v="2977.91"/>
    <n v="1684.79"/>
    <n v="0"/>
    <n v="56290.65"/>
    <n v="54775.79"/>
    <n v="-29025.47"/>
    <n v="140091.91"/>
    <n v="626594850.33999527"/>
    <n v="62659.485033999525"/>
  </r>
  <r>
    <s v="MEM6262"/>
    <x v="5"/>
    <x v="0"/>
    <n v="30"/>
    <x v="2"/>
    <x v="0"/>
    <x v="1"/>
    <x v="2"/>
    <n v="36"/>
    <n v="3.58"/>
    <x v="0"/>
    <x v="0"/>
    <n v="10732.33"/>
    <n v="3201.11"/>
    <n v="6649.03"/>
    <n v="0"/>
    <n v="46018.06"/>
    <n v="38810.199999999997"/>
    <n v="-8854.43"/>
    <n v="93682.69"/>
    <n v="626594850.33999527"/>
    <n v="62659.485033999525"/>
  </r>
  <r>
    <s v="MEM6263"/>
    <x v="0"/>
    <x v="1"/>
    <n v="27"/>
    <x v="2"/>
    <x v="2"/>
    <x v="3"/>
    <x v="5"/>
    <n v="29"/>
    <n v="3.51"/>
    <x v="1"/>
    <x v="0"/>
    <n v="6989.33"/>
    <n v="2873.39"/>
    <n v="5953.18"/>
    <n v="0"/>
    <n v="33729.910000000003"/>
    <n v="9624.18"/>
    <n v="16967.38"/>
    <n v="26386.71"/>
    <n v="626594850.33999527"/>
    <n v="62659.485033999525"/>
  </r>
  <r>
    <s v="MEM6264"/>
    <x v="3"/>
    <x v="1"/>
    <n v="47"/>
    <x v="1"/>
    <x v="0"/>
    <x v="1"/>
    <x v="3"/>
    <n v="30"/>
    <n v="1.42"/>
    <x v="0"/>
    <x v="0"/>
    <n v="10256.370000000001"/>
    <n v="2422.92"/>
    <n v="2717.04"/>
    <n v="0"/>
    <n v="33189.1"/>
    <n v="36734.480000000003"/>
    <n v="-28082.76"/>
    <n v="98006.34"/>
    <n v="626594850.33999527"/>
    <n v="62659.485033999525"/>
  </r>
  <r>
    <s v="MEM6265"/>
    <x v="5"/>
    <x v="1"/>
    <n v="23"/>
    <x v="2"/>
    <x v="1"/>
    <x v="0"/>
    <x v="3"/>
    <n v="19"/>
    <n v="1.8"/>
    <x v="1"/>
    <x v="0"/>
    <n v="4594.63"/>
    <n v="2375.52"/>
    <n v="7790.14"/>
    <n v="0"/>
    <n v="14020.66"/>
    <n v="22376.41"/>
    <n v="22227.759999999998"/>
    <n v="14169.31"/>
    <n v="626594850.33999527"/>
    <n v="62659.485033999525"/>
  </r>
  <r>
    <s v="MEM6266"/>
    <x v="9"/>
    <x v="0"/>
    <n v="74"/>
    <x v="0"/>
    <x v="3"/>
    <x v="0"/>
    <x v="4"/>
    <n v="29"/>
    <n v="2.38"/>
    <x v="1"/>
    <x v="0"/>
    <n v="14550.59"/>
    <n v="3834.89"/>
    <n v="1677.13"/>
    <n v="0"/>
    <n v="55977.31"/>
    <n v="23048.71"/>
    <n v="-3885.82"/>
    <n v="82911.839999999997"/>
    <n v="626594850.33999527"/>
    <n v="62659.485033999525"/>
  </r>
  <r>
    <s v="MEM6267"/>
    <x v="3"/>
    <x v="0"/>
    <n v="54"/>
    <x v="1"/>
    <x v="5"/>
    <x v="0"/>
    <x v="3"/>
    <n v="21"/>
    <n v="2.76"/>
    <x v="0"/>
    <x v="0"/>
    <n v="11739.35"/>
    <n v="1520.15"/>
    <n v="2123.29"/>
    <n v="0"/>
    <n v="33513.269999999997"/>
    <n v="37675.14"/>
    <n v="-3944.77"/>
    <n v="75133.179999999993"/>
    <n v="626594850.33999527"/>
    <n v="62659.485033999525"/>
  </r>
  <r>
    <s v="MEM6268"/>
    <x v="6"/>
    <x v="1"/>
    <n v="40"/>
    <x v="1"/>
    <x v="4"/>
    <x v="0"/>
    <x v="1"/>
    <n v="31"/>
    <n v="1.82"/>
    <x v="1"/>
    <x v="0"/>
    <n v="9898.7800000000007"/>
    <n v="4285.3500000000004"/>
    <n v="7172.87"/>
    <n v="0"/>
    <n v="44085.37"/>
    <n v="27579.88"/>
    <n v="-5279.17"/>
    <n v="76944.42"/>
    <n v="626594850.33999527"/>
    <n v="62659.485033999525"/>
  </r>
  <r>
    <s v="MEM6269"/>
    <x v="4"/>
    <x v="0"/>
    <n v="51"/>
    <x v="1"/>
    <x v="4"/>
    <x v="0"/>
    <x v="2"/>
    <n v="31"/>
    <n v="2.81"/>
    <x v="1"/>
    <x v="0"/>
    <n v="16294.6"/>
    <n v="3977.42"/>
    <n v="1875.87"/>
    <n v="0"/>
    <n v="65374.6"/>
    <n v="51216.34"/>
    <n v="27894.81"/>
    <n v="88696.13"/>
    <n v="626594850.33999527"/>
    <n v="62659.485033999525"/>
  </r>
  <r>
    <s v="MEM6270"/>
    <x v="1"/>
    <x v="0"/>
    <n v="24"/>
    <x v="2"/>
    <x v="4"/>
    <x v="3"/>
    <x v="4"/>
    <n v="25"/>
    <n v="2.11"/>
    <x v="1"/>
    <x v="0"/>
    <n v="17972.509999999998"/>
    <n v="1042.07"/>
    <n v="518.08000000000004"/>
    <n v="0"/>
    <n v="87918.3"/>
    <n v="84822.88"/>
    <n v="-29404.06"/>
    <n v="202145.24"/>
    <n v="626594850.33999527"/>
    <n v="62659.485033999525"/>
  </r>
  <r>
    <s v="MEM6271"/>
    <x v="7"/>
    <x v="0"/>
    <n v="44"/>
    <x v="1"/>
    <x v="1"/>
    <x v="0"/>
    <x v="2"/>
    <n v="29"/>
    <n v="0.52"/>
    <x v="0"/>
    <x v="0"/>
    <n v="7780.68"/>
    <n v="3141.48"/>
    <n v="2945.83"/>
    <n v="0"/>
    <n v="20301.39"/>
    <n v="10834.84"/>
    <n v="-18688.169999999998"/>
    <n v="49824.4"/>
    <n v="626594850.33999527"/>
    <n v="62659.485033999525"/>
  </r>
  <r>
    <s v="MEM6272"/>
    <x v="3"/>
    <x v="0"/>
    <n v="37"/>
    <x v="1"/>
    <x v="3"/>
    <x v="1"/>
    <x v="1"/>
    <n v="22"/>
    <n v="2.38"/>
    <x v="0"/>
    <x v="0"/>
    <n v="13497.22"/>
    <n v="1231.6400000000001"/>
    <n v="6583.33"/>
    <n v="0"/>
    <n v="44764.58"/>
    <n v="45201.73"/>
    <n v="-7266.85"/>
    <n v="97233.16"/>
    <n v="626594850.33999527"/>
    <n v="62659.485033999525"/>
  </r>
  <r>
    <s v="MEM6273"/>
    <x v="0"/>
    <x v="0"/>
    <n v="48"/>
    <x v="1"/>
    <x v="0"/>
    <x v="0"/>
    <x v="5"/>
    <n v="26"/>
    <n v="1.58"/>
    <x v="1"/>
    <x v="0"/>
    <n v="7053.3"/>
    <n v="4323.38"/>
    <n v="7797.14"/>
    <n v="0"/>
    <n v="33592.620000000003"/>
    <n v="28963.26"/>
    <n v="-18650.29"/>
    <n v="81206.17"/>
    <n v="626594850.33999527"/>
    <n v="62659.485033999525"/>
  </r>
  <r>
    <s v="MEM6274"/>
    <x v="1"/>
    <x v="1"/>
    <n v="43"/>
    <x v="1"/>
    <x v="2"/>
    <x v="2"/>
    <x v="4"/>
    <n v="35"/>
    <n v="3.01"/>
    <x v="0"/>
    <x v="0"/>
    <n v="19483"/>
    <n v="3409.25"/>
    <n v="2904.77"/>
    <n v="0"/>
    <n v="82360.149999999994"/>
    <n v="63066.720000000001"/>
    <n v="-8772.49"/>
    <n v="154199.35999999999"/>
    <n v="626594850.33999527"/>
    <n v="62659.485033999525"/>
  </r>
  <r>
    <s v="MEM6275"/>
    <x v="0"/>
    <x v="1"/>
    <n v="52"/>
    <x v="1"/>
    <x v="6"/>
    <x v="1"/>
    <x v="0"/>
    <n v="33"/>
    <n v="2.21"/>
    <x v="1"/>
    <x v="0"/>
    <n v="825.67"/>
    <n v="4205.5"/>
    <n v="3482.47"/>
    <n v="0"/>
    <n v="1920.46"/>
    <n v="3796.22"/>
    <n v="-18286.72"/>
    <n v="24003.4"/>
    <n v="626594850.33999527"/>
    <n v="62659.485033999525"/>
  </r>
  <r>
    <s v="MEM6276"/>
    <x v="0"/>
    <x v="1"/>
    <n v="31"/>
    <x v="1"/>
    <x v="6"/>
    <x v="2"/>
    <x v="3"/>
    <n v="24"/>
    <n v="1.79"/>
    <x v="1"/>
    <x v="0"/>
    <n v="9997.4599999999991"/>
    <n v="1294.8399999999999"/>
    <n v="1433.81"/>
    <n v="0"/>
    <n v="23118.73"/>
    <n v="48726.35"/>
    <n v="-19204.79"/>
    <n v="91049.87"/>
    <n v="626594850.33999527"/>
    <n v="62659.485033999525"/>
  </r>
  <r>
    <s v="MEM6277"/>
    <x v="6"/>
    <x v="0"/>
    <n v="29"/>
    <x v="2"/>
    <x v="6"/>
    <x v="1"/>
    <x v="4"/>
    <n v="30"/>
    <n v="2.5099999999999998"/>
    <x v="1"/>
    <x v="0"/>
    <n v="1738.78"/>
    <n v="244.01"/>
    <n v="2444.41"/>
    <n v="0"/>
    <n v="2277.42"/>
    <n v="2147.91"/>
    <n v="-11928.9"/>
    <n v="16354.23"/>
    <n v="626594850.33999527"/>
    <n v="62659.485033999525"/>
  </r>
  <r>
    <s v="MEM6278"/>
    <x v="3"/>
    <x v="1"/>
    <n v="22"/>
    <x v="2"/>
    <x v="5"/>
    <x v="3"/>
    <x v="3"/>
    <n v="34"/>
    <n v="2.27"/>
    <x v="1"/>
    <x v="0"/>
    <n v="5811.79"/>
    <n v="1582.89"/>
    <n v="4331.4399999999996"/>
    <n v="0"/>
    <n v="25555.59"/>
    <n v="23558.37"/>
    <n v="29007.040000000001"/>
    <n v="20106.919999999998"/>
    <n v="626594850.33999527"/>
    <n v="62659.485033999525"/>
  </r>
  <r>
    <s v="MEM6279"/>
    <x v="3"/>
    <x v="0"/>
    <n v="30"/>
    <x v="2"/>
    <x v="2"/>
    <x v="1"/>
    <x v="0"/>
    <n v="20"/>
    <n v="3.13"/>
    <x v="1"/>
    <x v="0"/>
    <n v="19134.419999999998"/>
    <n v="4512.3999999999996"/>
    <n v="6269.35"/>
    <n v="0"/>
    <n v="85787.02"/>
    <n v="66582.27"/>
    <n v="-27886.3"/>
    <n v="180255.59"/>
    <n v="626594850.33999527"/>
    <n v="62659.485033999525"/>
  </r>
  <r>
    <s v="MEM6280"/>
    <x v="7"/>
    <x v="1"/>
    <n v="43"/>
    <x v="1"/>
    <x v="1"/>
    <x v="0"/>
    <x v="1"/>
    <n v="31"/>
    <n v="2.79"/>
    <x v="1"/>
    <x v="0"/>
    <n v="17311.59"/>
    <n v="104.23"/>
    <n v="6933.5"/>
    <n v="0"/>
    <n v="77182.080000000002"/>
    <n v="48884.69"/>
    <n v="9802.6"/>
    <n v="116264.17"/>
    <n v="626594850.33999527"/>
    <n v="62659.485033999525"/>
  </r>
  <r>
    <s v="MEM6281"/>
    <x v="9"/>
    <x v="1"/>
    <n v="32"/>
    <x v="1"/>
    <x v="1"/>
    <x v="3"/>
    <x v="5"/>
    <n v="29"/>
    <n v="2.19"/>
    <x v="1"/>
    <x v="0"/>
    <n v="831.55"/>
    <n v="3596.2"/>
    <n v="7106.17"/>
    <n v="0"/>
    <n v="1318.99"/>
    <n v="1110.23"/>
    <n v="8120.01"/>
    <n v="-5690.79"/>
    <n v="626594850.33999527"/>
    <n v="62659.485033999525"/>
  </r>
  <r>
    <s v="MEM6282"/>
    <x v="9"/>
    <x v="0"/>
    <n v="51"/>
    <x v="1"/>
    <x v="1"/>
    <x v="3"/>
    <x v="2"/>
    <n v="30"/>
    <n v="4.13"/>
    <x v="1"/>
    <x v="0"/>
    <n v="11148.71"/>
    <n v="2956.38"/>
    <n v="6902.67"/>
    <n v="0"/>
    <n v="24842.18"/>
    <n v="52594.37"/>
    <n v="-1014.92"/>
    <n v="78451.47"/>
    <n v="626594850.33999527"/>
    <n v="62659.485033999525"/>
  </r>
  <r>
    <s v="MEM6283"/>
    <x v="5"/>
    <x v="0"/>
    <n v="68"/>
    <x v="0"/>
    <x v="2"/>
    <x v="1"/>
    <x v="5"/>
    <n v="36"/>
    <n v="3.22"/>
    <x v="1"/>
    <x v="0"/>
    <n v="12238.54"/>
    <n v="3187.64"/>
    <n v="858.36"/>
    <n v="0"/>
    <n v="25644.400000000001"/>
    <n v="54985.13"/>
    <n v="-24119.11"/>
    <n v="104748.64"/>
    <n v="626594850.33999527"/>
    <n v="62659.485033999525"/>
  </r>
  <r>
    <s v="MEM6284"/>
    <x v="0"/>
    <x v="0"/>
    <n v="40"/>
    <x v="1"/>
    <x v="4"/>
    <x v="3"/>
    <x v="2"/>
    <n v="24"/>
    <n v="2.5099999999999998"/>
    <x v="1"/>
    <x v="0"/>
    <n v="7490"/>
    <n v="3619.42"/>
    <n v="2602.0300000000002"/>
    <n v="0"/>
    <n v="27314.38"/>
    <n v="21580.29"/>
    <n v="-7486.91"/>
    <n v="56381.58"/>
    <n v="626594850.33999527"/>
    <n v="62659.485033999525"/>
  </r>
  <r>
    <s v="MEM6285"/>
    <x v="3"/>
    <x v="0"/>
    <n v="21"/>
    <x v="2"/>
    <x v="0"/>
    <x v="0"/>
    <x v="2"/>
    <n v="23"/>
    <n v="2.86"/>
    <x v="1"/>
    <x v="0"/>
    <n v="10634.34"/>
    <n v="3589.32"/>
    <n v="3497.46"/>
    <n v="0"/>
    <n v="20170.349999999999"/>
    <n v="26452.44"/>
    <n v="1186.74"/>
    <n v="45436.05"/>
    <n v="626594850.33999527"/>
    <n v="62659.485033999525"/>
  </r>
  <r>
    <s v="MEM6286"/>
    <x v="2"/>
    <x v="1"/>
    <n v="58"/>
    <x v="0"/>
    <x v="4"/>
    <x v="1"/>
    <x v="2"/>
    <n v="33"/>
    <n v="2.76"/>
    <x v="1"/>
    <x v="0"/>
    <n v="3001.7"/>
    <n v="3575.16"/>
    <n v="3322.9"/>
    <n v="0"/>
    <n v="10218.9"/>
    <n v="3699.75"/>
    <n v="-2097.13"/>
    <n v="16015.78"/>
    <n v="626594850.33999527"/>
    <n v="62659.485033999525"/>
  </r>
  <r>
    <s v="MEM6287"/>
    <x v="7"/>
    <x v="1"/>
    <n v="39"/>
    <x v="1"/>
    <x v="5"/>
    <x v="0"/>
    <x v="1"/>
    <n v="26"/>
    <n v="2"/>
    <x v="1"/>
    <x v="0"/>
    <n v="14848.89"/>
    <n v="3989.01"/>
    <n v="2957.38"/>
    <n v="0"/>
    <n v="43972.33"/>
    <n v="49291.98"/>
    <n v="14828.8"/>
    <n v="78435.509999999995"/>
    <n v="626594850.33999527"/>
    <n v="62659.485033999525"/>
  </r>
  <r>
    <s v="MEM6288"/>
    <x v="4"/>
    <x v="0"/>
    <n v="64"/>
    <x v="0"/>
    <x v="1"/>
    <x v="2"/>
    <x v="0"/>
    <n v="30"/>
    <n v="1.0900000000000001"/>
    <x v="1"/>
    <x v="0"/>
    <n v="3422.05"/>
    <n v="2643.52"/>
    <n v="4319.24"/>
    <n v="0"/>
    <n v="16910.48"/>
    <n v="10684.27"/>
    <n v="-25303.01"/>
    <n v="52897.760000000002"/>
    <n v="626594850.33999527"/>
    <n v="62659.485033999525"/>
  </r>
  <r>
    <s v="MEM6289"/>
    <x v="4"/>
    <x v="1"/>
    <n v="57"/>
    <x v="0"/>
    <x v="6"/>
    <x v="1"/>
    <x v="5"/>
    <n v="32"/>
    <n v="1.39"/>
    <x v="1"/>
    <x v="0"/>
    <n v="3765.66"/>
    <n v="1424.43"/>
    <n v="4403.88"/>
    <n v="0"/>
    <n v="16704.07"/>
    <n v="18816.689999999999"/>
    <n v="-10758.34"/>
    <n v="46279.1"/>
    <n v="626594850.33999527"/>
    <n v="62659.485033999525"/>
  </r>
  <r>
    <s v="MEM6290"/>
    <x v="8"/>
    <x v="1"/>
    <n v="66"/>
    <x v="0"/>
    <x v="3"/>
    <x v="0"/>
    <x v="2"/>
    <n v="29"/>
    <n v="1.99"/>
    <x v="0"/>
    <x v="0"/>
    <n v="12913.84"/>
    <n v="2052.08"/>
    <n v="5700.15"/>
    <n v="0"/>
    <n v="57566"/>
    <n v="44197.95"/>
    <n v="17296.240000000002"/>
    <n v="84467.71"/>
    <n v="626594850.33999527"/>
    <n v="62659.485033999525"/>
  </r>
  <r>
    <s v="MEM6291"/>
    <x v="6"/>
    <x v="0"/>
    <n v="46"/>
    <x v="1"/>
    <x v="5"/>
    <x v="0"/>
    <x v="5"/>
    <n v="30"/>
    <n v="3.26"/>
    <x v="1"/>
    <x v="0"/>
    <n v="11782.64"/>
    <n v="2780.08"/>
    <n v="4998.96"/>
    <n v="0"/>
    <n v="16633.59"/>
    <n v="33329.57"/>
    <n v="27239.22"/>
    <n v="22723.94"/>
    <n v="626594850.33999527"/>
    <n v="62659.485033999525"/>
  </r>
  <r>
    <s v="MEM6292"/>
    <x v="6"/>
    <x v="0"/>
    <n v="27"/>
    <x v="2"/>
    <x v="6"/>
    <x v="1"/>
    <x v="5"/>
    <n v="21"/>
    <n v="2.69"/>
    <x v="0"/>
    <x v="0"/>
    <n v="18864.060000000001"/>
    <n v="3186.09"/>
    <n v="7325.63"/>
    <n v="0"/>
    <n v="25858.39"/>
    <n v="22691.1"/>
    <n v="13303.77"/>
    <n v="35245.72"/>
    <n v="626594850.33999527"/>
    <n v="62659.485033999525"/>
  </r>
  <r>
    <s v="MEM6293"/>
    <x v="2"/>
    <x v="0"/>
    <n v="42"/>
    <x v="1"/>
    <x v="2"/>
    <x v="0"/>
    <x v="4"/>
    <n v="37"/>
    <n v="2.3199999999999998"/>
    <x v="0"/>
    <x v="0"/>
    <n v="16142.73"/>
    <n v="1374.5"/>
    <n v="1286.68"/>
    <n v="0"/>
    <n v="66657.850000000006"/>
    <n v="79990.2"/>
    <n v="2369.14"/>
    <n v="144278.91"/>
    <n v="626594850.33999527"/>
    <n v="62659.485033999525"/>
  </r>
  <r>
    <s v="MEM6294"/>
    <x v="3"/>
    <x v="0"/>
    <n v="64"/>
    <x v="0"/>
    <x v="2"/>
    <x v="0"/>
    <x v="0"/>
    <n v="21"/>
    <n v="2.67"/>
    <x v="1"/>
    <x v="0"/>
    <n v="14574.27"/>
    <n v="4227.93"/>
    <n v="6889.95"/>
    <n v="0"/>
    <n v="34766.959999999999"/>
    <n v="61540.54"/>
    <n v="10926.37"/>
    <n v="85381.13"/>
    <n v="626594850.33999527"/>
    <n v="62659.485033999525"/>
  </r>
  <r>
    <s v="MEM6295"/>
    <x v="3"/>
    <x v="1"/>
    <n v="50"/>
    <x v="1"/>
    <x v="5"/>
    <x v="1"/>
    <x v="1"/>
    <n v="27"/>
    <n v="2.4"/>
    <x v="1"/>
    <x v="0"/>
    <n v="18418.64"/>
    <n v="1944.56"/>
    <n v="4365.8500000000004"/>
    <n v="0"/>
    <n v="62298.59"/>
    <n v="24078.7"/>
    <n v="8762.75"/>
    <n v="77614.539999999994"/>
    <n v="626594850.33999527"/>
    <n v="62659.485033999525"/>
  </r>
  <r>
    <s v="MEM6296"/>
    <x v="4"/>
    <x v="1"/>
    <n v="25"/>
    <x v="2"/>
    <x v="6"/>
    <x v="1"/>
    <x v="5"/>
    <n v="32"/>
    <n v="3.3"/>
    <x v="1"/>
    <x v="0"/>
    <n v="3885.75"/>
    <n v="3032.59"/>
    <n v="5186.3"/>
    <n v="0"/>
    <n v="14406.84"/>
    <n v="16527.34"/>
    <n v="22807.72"/>
    <n v="8126.46"/>
    <n v="626594850.33999527"/>
    <n v="62659.485033999525"/>
  </r>
  <r>
    <s v="MEM6297"/>
    <x v="5"/>
    <x v="1"/>
    <n v="34"/>
    <x v="1"/>
    <x v="0"/>
    <x v="3"/>
    <x v="1"/>
    <n v="30"/>
    <n v="3.46"/>
    <x v="1"/>
    <x v="0"/>
    <n v="605.63"/>
    <n v="3373.95"/>
    <n v="2735.49"/>
    <n v="0"/>
    <n v="2981.55"/>
    <n v="989.85"/>
    <n v="11621.68"/>
    <n v="-7650.28"/>
    <n v="626594850.33999527"/>
    <n v="62659.485033999525"/>
  </r>
  <r>
    <s v="MEM6298"/>
    <x v="9"/>
    <x v="1"/>
    <n v="24"/>
    <x v="2"/>
    <x v="6"/>
    <x v="2"/>
    <x v="4"/>
    <n v="24"/>
    <n v="2.23"/>
    <x v="0"/>
    <x v="0"/>
    <n v="4749.83"/>
    <n v="1036.98"/>
    <n v="7226.47"/>
    <n v="0"/>
    <n v="11705.88"/>
    <n v="15599.08"/>
    <n v="-23642.880000000001"/>
    <n v="50947.839999999997"/>
    <n v="626594850.33999527"/>
    <n v="62659.485033999525"/>
  </r>
  <r>
    <s v="MEM6299"/>
    <x v="1"/>
    <x v="0"/>
    <n v="77"/>
    <x v="0"/>
    <x v="1"/>
    <x v="3"/>
    <x v="4"/>
    <n v="31"/>
    <n v="2.76"/>
    <x v="1"/>
    <x v="0"/>
    <n v="3202.12"/>
    <n v="2644.06"/>
    <n v="1695.26"/>
    <n v="0"/>
    <n v="14400.6"/>
    <n v="7727.86"/>
    <n v="9692.92"/>
    <n v="12435.54"/>
    <n v="626594850.33999527"/>
    <n v="62659.485033999525"/>
  </r>
  <r>
    <s v="MEM6300"/>
    <x v="5"/>
    <x v="0"/>
    <n v="79"/>
    <x v="0"/>
    <x v="4"/>
    <x v="0"/>
    <x v="2"/>
    <n v="29"/>
    <n v="1.68"/>
    <x v="1"/>
    <x v="0"/>
    <n v="19433.62"/>
    <n v="3789.88"/>
    <n v="1780.54"/>
    <n v="0"/>
    <n v="41102.92"/>
    <n v="86927.91"/>
    <n v="25930"/>
    <n v="102100.83"/>
    <n v="626594850.33999527"/>
    <n v="62659.485033999525"/>
  </r>
  <r>
    <s v="MEM6301"/>
    <x v="5"/>
    <x v="1"/>
    <n v="65"/>
    <x v="0"/>
    <x v="3"/>
    <x v="1"/>
    <x v="3"/>
    <n v="27"/>
    <n v="1.89"/>
    <x v="0"/>
    <x v="0"/>
    <n v="18642.2"/>
    <n v="2675.9"/>
    <n v="4368.8100000000004"/>
    <n v="0"/>
    <n v="40117.07"/>
    <n v="25664.41"/>
    <n v="-7172.73"/>
    <n v="72954.210000000006"/>
    <n v="626594850.33999527"/>
    <n v="62659.485033999525"/>
  </r>
  <r>
    <s v="MEM6302"/>
    <x v="4"/>
    <x v="1"/>
    <n v="23"/>
    <x v="2"/>
    <x v="0"/>
    <x v="0"/>
    <x v="4"/>
    <n v="32"/>
    <n v="3.69"/>
    <x v="1"/>
    <x v="0"/>
    <n v="7674.68"/>
    <n v="4526.82"/>
    <n v="476.03"/>
    <n v="0"/>
    <n v="15386.07"/>
    <n v="30667.74"/>
    <n v="27313.72"/>
    <n v="18740.09"/>
    <n v="626594850.33999527"/>
    <n v="62659.485033999525"/>
  </r>
  <r>
    <s v="MEM6303"/>
    <x v="8"/>
    <x v="0"/>
    <n v="29"/>
    <x v="2"/>
    <x v="0"/>
    <x v="3"/>
    <x v="1"/>
    <n v="30"/>
    <n v="3.02"/>
    <x v="1"/>
    <x v="0"/>
    <n v="9635.33"/>
    <n v="3461.68"/>
    <n v="2665.42"/>
    <n v="0"/>
    <n v="32558.37"/>
    <n v="19043.39"/>
    <n v="-23613.7"/>
    <n v="75215.460000000006"/>
    <n v="626594850.33999527"/>
    <n v="62659.485033999525"/>
  </r>
  <r>
    <s v="MEM6304"/>
    <x v="3"/>
    <x v="1"/>
    <n v="22"/>
    <x v="2"/>
    <x v="2"/>
    <x v="0"/>
    <x v="1"/>
    <n v="32"/>
    <n v="3.06"/>
    <x v="1"/>
    <x v="0"/>
    <n v="10522.35"/>
    <n v="4683.99"/>
    <n v="5145.71"/>
    <n v="0"/>
    <n v="25274.33"/>
    <n v="16478.330000000002"/>
    <n v="-20828.09"/>
    <n v="62580.75"/>
    <n v="626594850.33999527"/>
    <n v="62659.485033999525"/>
  </r>
  <r>
    <s v="MEM6305"/>
    <x v="2"/>
    <x v="0"/>
    <n v="49"/>
    <x v="1"/>
    <x v="0"/>
    <x v="0"/>
    <x v="2"/>
    <n v="32"/>
    <n v="2.0499999999999998"/>
    <x v="1"/>
    <x v="0"/>
    <n v="12118.05"/>
    <n v="3030.43"/>
    <n v="2136.6"/>
    <n v="0"/>
    <n v="54434.89"/>
    <n v="32642.75"/>
    <n v="16939.09"/>
    <n v="70138.55"/>
    <n v="626594850.33999527"/>
    <n v="62659.485033999525"/>
  </r>
  <r>
    <s v="MEM6306"/>
    <x v="1"/>
    <x v="0"/>
    <n v="66"/>
    <x v="0"/>
    <x v="6"/>
    <x v="2"/>
    <x v="3"/>
    <n v="24"/>
    <n v="2.54"/>
    <x v="1"/>
    <x v="0"/>
    <n v="9453.09"/>
    <n v="2529.9499999999998"/>
    <n v="5255.7"/>
    <n v="0"/>
    <n v="15973.56"/>
    <n v="24878.89"/>
    <n v="28490.42"/>
    <n v="12362.03"/>
    <n v="626594850.33999527"/>
    <n v="62659.485033999525"/>
  </r>
  <r>
    <s v="MEM6307"/>
    <x v="9"/>
    <x v="0"/>
    <n v="53"/>
    <x v="1"/>
    <x v="2"/>
    <x v="2"/>
    <x v="2"/>
    <n v="36"/>
    <n v="1.49"/>
    <x v="0"/>
    <x v="0"/>
    <n v="19800.939999999999"/>
    <n v="521.96"/>
    <n v="3696.87"/>
    <n v="0"/>
    <n v="53171.81"/>
    <n v="74225.11"/>
    <n v="19204.63"/>
    <n v="108192.29"/>
    <n v="626594850.33999527"/>
    <n v="62659.485033999525"/>
  </r>
  <r>
    <s v="MEM6308"/>
    <x v="4"/>
    <x v="1"/>
    <n v="60"/>
    <x v="0"/>
    <x v="4"/>
    <x v="1"/>
    <x v="2"/>
    <n v="29"/>
    <n v="3.03"/>
    <x v="1"/>
    <x v="0"/>
    <n v="7527.17"/>
    <n v="2872.49"/>
    <n v="4515.84"/>
    <n v="0"/>
    <n v="11724.05"/>
    <n v="10315.67"/>
    <n v="14491.67"/>
    <n v="7548.05"/>
    <n v="626594850.33999527"/>
    <n v="62659.485033999525"/>
  </r>
  <r>
    <s v="MEM6309"/>
    <x v="8"/>
    <x v="1"/>
    <n v="31"/>
    <x v="1"/>
    <x v="4"/>
    <x v="3"/>
    <x v="0"/>
    <n v="32"/>
    <n v="2.92"/>
    <x v="0"/>
    <x v="0"/>
    <n v="5639.92"/>
    <n v="647.91"/>
    <n v="1897.67"/>
    <n v="0"/>
    <n v="17543.73"/>
    <n v="16516"/>
    <n v="26717.22"/>
    <n v="7342.51"/>
    <n v="626594850.33999527"/>
    <n v="62659.485033999525"/>
  </r>
  <r>
    <s v="MEM6310"/>
    <x v="4"/>
    <x v="0"/>
    <n v="25"/>
    <x v="2"/>
    <x v="6"/>
    <x v="1"/>
    <x v="1"/>
    <n v="31"/>
    <n v="2.02"/>
    <x v="0"/>
    <x v="0"/>
    <n v="15963.34"/>
    <n v="3084.81"/>
    <n v="565.22"/>
    <n v="0"/>
    <n v="44787.92"/>
    <n v="35650.199999999997"/>
    <n v="-20141.689999999999"/>
    <n v="100579.81"/>
    <n v="626594850.33999527"/>
    <n v="62659.485033999525"/>
  </r>
  <r>
    <s v="MEM6311"/>
    <x v="2"/>
    <x v="1"/>
    <n v="65"/>
    <x v="0"/>
    <x v="4"/>
    <x v="0"/>
    <x v="2"/>
    <n v="29"/>
    <n v="2.8"/>
    <x v="0"/>
    <x v="0"/>
    <n v="16720.96"/>
    <n v="4320.47"/>
    <n v="5379.48"/>
    <n v="0"/>
    <n v="64944.3"/>
    <n v="69454.28"/>
    <n v="-1432.68"/>
    <n v="135831.26"/>
    <n v="626594850.33999527"/>
    <n v="62659.485033999525"/>
  </r>
  <r>
    <s v="MEM6312"/>
    <x v="3"/>
    <x v="0"/>
    <n v="30"/>
    <x v="2"/>
    <x v="2"/>
    <x v="1"/>
    <x v="3"/>
    <n v="32"/>
    <n v="2.5299999999999998"/>
    <x v="0"/>
    <x v="0"/>
    <n v="3508.44"/>
    <n v="775.14"/>
    <n v="3508.5"/>
    <n v="0"/>
    <n v="16202.37"/>
    <n v="5498.88"/>
    <n v="-17550.95"/>
    <n v="39252.199999999997"/>
    <n v="626594850.33999527"/>
    <n v="62659.485033999525"/>
  </r>
  <r>
    <s v="MEM6313"/>
    <x v="8"/>
    <x v="0"/>
    <n v="73"/>
    <x v="0"/>
    <x v="1"/>
    <x v="0"/>
    <x v="0"/>
    <n v="24"/>
    <n v="2.2599999999999998"/>
    <x v="1"/>
    <x v="0"/>
    <n v="3013.15"/>
    <n v="3954.57"/>
    <n v="3569.33"/>
    <n v="0"/>
    <n v="13785.63"/>
    <n v="9449.0300000000007"/>
    <n v="9879.48"/>
    <n v="13355.18"/>
    <n v="626594850.33999527"/>
    <n v="62659.485033999525"/>
  </r>
  <r>
    <s v="MEM6314"/>
    <x v="8"/>
    <x v="0"/>
    <n v="56"/>
    <x v="0"/>
    <x v="2"/>
    <x v="0"/>
    <x v="0"/>
    <n v="21"/>
    <n v="1.57"/>
    <x v="1"/>
    <x v="0"/>
    <n v="12061.48"/>
    <n v="3707.79"/>
    <n v="7568.45"/>
    <n v="0"/>
    <n v="26117.46"/>
    <n v="43781.120000000003"/>
    <n v="8253.25"/>
    <n v="61645.33"/>
    <n v="626594850.33999527"/>
    <n v="62659.485033999525"/>
  </r>
  <r>
    <s v="MEM6315"/>
    <x v="6"/>
    <x v="0"/>
    <n v="22"/>
    <x v="2"/>
    <x v="2"/>
    <x v="0"/>
    <x v="5"/>
    <n v="20"/>
    <n v="2.23"/>
    <x v="0"/>
    <x v="0"/>
    <n v="18861.990000000002"/>
    <n v="1106.3599999999999"/>
    <n v="3483.02"/>
    <n v="0"/>
    <n v="93340.71"/>
    <n v="76792.17"/>
    <n v="-7994.01"/>
    <n v="178126.89"/>
    <n v="626594850.33999527"/>
    <n v="62659.485033999525"/>
  </r>
  <r>
    <s v="MEM6316"/>
    <x v="9"/>
    <x v="1"/>
    <n v="72"/>
    <x v="0"/>
    <x v="2"/>
    <x v="3"/>
    <x v="4"/>
    <n v="35"/>
    <n v="2.23"/>
    <x v="1"/>
    <x v="0"/>
    <n v="11189.7"/>
    <n v="2235.75"/>
    <n v="5120.93"/>
    <n v="0"/>
    <n v="33242.5"/>
    <n v="34341.07"/>
    <n v="-9776.67"/>
    <n v="77360.240000000005"/>
    <n v="626594850.33999527"/>
    <n v="62659.485033999525"/>
  </r>
  <r>
    <s v="MEM6317"/>
    <x v="7"/>
    <x v="1"/>
    <n v="40"/>
    <x v="1"/>
    <x v="4"/>
    <x v="0"/>
    <x v="4"/>
    <n v="35"/>
    <n v="2.19"/>
    <x v="1"/>
    <x v="0"/>
    <n v="12273.53"/>
    <n v="1723.34"/>
    <n v="7090.73"/>
    <n v="0"/>
    <n v="50898.94"/>
    <n v="33595.9"/>
    <n v="24114.77"/>
    <n v="60380.07"/>
    <n v="626594850.33999527"/>
    <n v="62659.485033999525"/>
  </r>
  <r>
    <s v="MEM6318"/>
    <x v="3"/>
    <x v="0"/>
    <n v="66"/>
    <x v="0"/>
    <x v="0"/>
    <x v="0"/>
    <x v="1"/>
    <n v="35"/>
    <n v="2.94"/>
    <x v="1"/>
    <x v="0"/>
    <n v="947.55"/>
    <n v="2861.67"/>
    <n v="6404.05"/>
    <n v="0"/>
    <n v="1805.82"/>
    <n v="3727.09"/>
    <n v="-6142.09"/>
    <n v="11675"/>
    <n v="626594850.33999527"/>
    <n v="62659.485033999525"/>
  </r>
  <r>
    <s v="MEM6319"/>
    <x v="8"/>
    <x v="0"/>
    <n v="38"/>
    <x v="1"/>
    <x v="5"/>
    <x v="0"/>
    <x v="1"/>
    <n v="23"/>
    <n v="3.03"/>
    <x v="1"/>
    <x v="0"/>
    <n v="4906.87"/>
    <n v="2963.04"/>
    <n v="6168.53"/>
    <n v="0"/>
    <n v="20108.849999999999"/>
    <n v="6389.63"/>
    <n v="-28481.11"/>
    <n v="54979.59"/>
    <n v="626594850.33999527"/>
    <n v="62659.485033999525"/>
  </r>
  <r>
    <s v="MEM6320"/>
    <x v="4"/>
    <x v="1"/>
    <n v="28"/>
    <x v="2"/>
    <x v="2"/>
    <x v="0"/>
    <x v="3"/>
    <n v="23"/>
    <n v="2.19"/>
    <x v="1"/>
    <x v="0"/>
    <n v="19546.900000000001"/>
    <n v="1034.69"/>
    <n v="6573.92"/>
    <n v="0"/>
    <n v="59712.160000000003"/>
    <n v="44569.93"/>
    <n v="13697.37"/>
    <n v="90584.72"/>
    <n v="626594850.33999527"/>
    <n v="62659.485033999525"/>
  </r>
  <r>
    <s v="MEM6321"/>
    <x v="1"/>
    <x v="1"/>
    <n v="73"/>
    <x v="0"/>
    <x v="3"/>
    <x v="0"/>
    <x v="2"/>
    <n v="27"/>
    <n v="2.67"/>
    <x v="1"/>
    <x v="0"/>
    <n v="4349.59"/>
    <n v="2874.81"/>
    <n v="4896.79"/>
    <n v="0"/>
    <n v="14808.72"/>
    <n v="10370.17"/>
    <n v="7375.18"/>
    <n v="17803.71"/>
    <n v="626594850.33999527"/>
    <n v="62659.485033999525"/>
  </r>
  <r>
    <s v="MEM6322"/>
    <x v="9"/>
    <x v="0"/>
    <n v="78"/>
    <x v="0"/>
    <x v="0"/>
    <x v="1"/>
    <x v="5"/>
    <n v="40"/>
    <n v="1.3"/>
    <x v="0"/>
    <x v="0"/>
    <n v="18059.259999999998"/>
    <n v="4988.3999999999996"/>
    <n v="2910.99"/>
    <n v="0"/>
    <n v="88903.13"/>
    <n v="81114.13"/>
    <n v="-4027.16"/>
    <n v="174044.42"/>
    <n v="626594850.33999527"/>
    <n v="62659.485033999525"/>
  </r>
  <r>
    <s v="MEM6323"/>
    <x v="3"/>
    <x v="0"/>
    <n v="44"/>
    <x v="1"/>
    <x v="2"/>
    <x v="0"/>
    <x v="1"/>
    <n v="38"/>
    <n v="0.73"/>
    <x v="0"/>
    <x v="0"/>
    <n v="17247.54"/>
    <n v="3146.74"/>
    <n v="2988.62"/>
    <n v="0"/>
    <n v="51917.03"/>
    <n v="65429.97"/>
    <n v="24043.41"/>
    <n v="93303.59"/>
    <n v="626594850.33999527"/>
    <n v="62659.485033999525"/>
  </r>
  <r>
    <s v="MEM6324"/>
    <x v="5"/>
    <x v="1"/>
    <n v="67"/>
    <x v="0"/>
    <x v="2"/>
    <x v="1"/>
    <x v="5"/>
    <n v="30"/>
    <n v="3.23"/>
    <x v="0"/>
    <x v="0"/>
    <n v="12078.93"/>
    <n v="4296.91"/>
    <n v="538.62"/>
    <n v="0"/>
    <n v="16523.88"/>
    <n v="32430.54"/>
    <n v="542.65"/>
    <n v="48411.77"/>
    <n v="626594850.33999527"/>
    <n v="62659.485033999525"/>
  </r>
  <r>
    <s v="MEM6325"/>
    <x v="5"/>
    <x v="0"/>
    <n v="29"/>
    <x v="2"/>
    <x v="1"/>
    <x v="0"/>
    <x v="2"/>
    <n v="36"/>
    <n v="1.93"/>
    <x v="1"/>
    <x v="0"/>
    <n v="6969.89"/>
    <n v="4125.8900000000003"/>
    <n v="7391.97"/>
    <n v="0"/>
    <n v="29253.95"/>
    <n v="8647.5"/>
    <n v="-2452.62"/>
    <n v="40354.07"/>
    <n v="626594850.33999527"/>
    <n v="62659.485033999525"/>
  </r>
  <r>
    <s v="MEM6326"/>
    <x v="0"/>
    <x v="0"/>
    <n v="79"/>
    <x v="0"/>
    <x v="6"/>
    <x v="2"/>
    <x v="2"/>
    <n v="22"/>
    <n v="1.56"/>
    <x v="0"/>
    <x v="0"/>
    <n v="10651.69"/>
    <n v="953.07"/>
    <n v="3615.13"/>
    <n v="0"/>
    <n v="23348.63"/>
    <n v="43143.29"/>
    <n v="-940.16"/>
    <n v="67432.08"/>
    <n v="626594850.33999527"/>
    <n v="62659.485033999525"/>
  </r>
  <r>
    <s v="MEM6327"/>
    <x v="5"/>
    <x v="0"/>
    <n v="23"/>
    <x v="2"/>
    <x v="6"/>
    <x v="0"/>
    <x v="5"/>
    <n v="35"/>
    <n v="1.83"/>
    <x v="1"/>
    <x v="0"/>
    <n v="18338.22"/>
    <n v="3762.63"/>
    <n v="6177.83"/>
    <n v="0"/>
    <n v="78974.59"/>
    <n v="31608.67"/>
    <n v="22103.72"/>
    <n v="88479.54"/>
    <n v="626594850.33999527"/>
    <n v="62659.485033999525"/>
  </r>
  <r>
    <s v="MEM6328"/>
    <x v="7"/>
    <x v="1"/>
    <n v="68"/>
    <x v="0"/>
    <x v="1"/>
    <x v="1"/>
    <x v="1"/>
    <n v="24"/>
    <n v="2.86"/>
    <x v="1"/>
    <x v="0"/>
    <n v="6624.12"/>
    <n v="1939.05"/>
    <n v="916.47"/>
    <n v="0"/>
    <n v="22996.959999999999"/>
    <n v="20644.599999999999"/>
    <n v="-19611.14"/>
    <n v="63252.7"/>
    <n v="626594850.33999527"/>
    <n v="62659.485033999525"/>
  </r>
  <r>
    <s v="MEM6329"/>
    <x v="9"/>
    <x v="1"/>
    <n v="57"/>
    <x v="0"/>
    <x v="0"/>
    <x v="1"/>
    <x v="2"/>
    <n v="28"/>
    <n v="2.96"/>
    <x v="0"/>
    <x v="0"/>
    <n v="2123.9"/>
    <n v="431.86"/>
    <n v="2593.7399999999998"/>
    <n v="0"/>
    <n v="5095.28"/>
    <n v="5302.68"/>
    <n v="1360.57"/>
    <n v="9037.39"/>
    <n v="626594850.33999527"/>
    <n v="62659.485033999525"/>
  </r>
  <r>
    <s v="MEM6330"/>
    <x v="0"/>
    <x v="0"/>
    <n v="35"/>
    <x v="1"/>
    <x v="3"/>
    <x v="0"/>
    <x v="0"/>
    <n v="22"/>
    <n v="2.2400000000000002"/>
    <x v="0"/>
    <x v="0"/>
    <n v="18347.29"/>
    <n v="3386.12"/>
    <n v="3901.7"/>
    <n v="0"/>
    <n v="59132.79"/>
    <n v="74721.86"/>
    <n v="18101.62"/>
    <n v="115753.03"/>
    <n v="626594850.33999527"/>
    <n v="62659.485033999525"/>
  </r>
  <r>
    <s v="MEM6331"/>
    <x v="4"/>
    <x v="0"/>
    <n v="48"/>
    <x v="1"/>
    <x v="1"/>
    <x v="2"/>
    <x v="5"/>
    <n v="21"/>
    <n v="3.38"/>
    <x v="0"/>
    <x v="0"/>
    <n v="6047.68"/>
    <n v="2957.06"/>
    <n v="7755.08"/>
    <n v="0"/>
    <n v="8852.2900000000009"/>
    <n v="10350.969999999999"/>
    <n v="-19815.849999999999"/>
    <n v="39019.11"/>
    <n v="626594850.33999527"/>
    <n v="62659.485033999525"/>
  </r>
  <r>
    <s v="MEM6332"/>
    <x v="6"/>
    <x v="1"/>
    <n v="23"/>
    <x v="2"/>
    <x v="4"/>
    <x v="1"/>
    <x v="5"/>
    <n v="24"/>
    <n v="2.31"/>
    <x v="1"/>
    <x v="0"/>
    <n v="19649.13"/>
    <n v="3934.83"/>
    <n v="3277.55"/>
    <n v="0"/>
    <n v="91860.160000000003"/>
    <n v="49810.29"/>
    <n v="14243.46"/>
    <n v="127426.99"/>
    <n v="626594850.33999527"/>
    <n v="62659.485033999525"/>
  </r>
  <r>
    <s v="MEM6333"/>
    <x v="6"/>
    <x v="1"/>
    <n v="59"/>
    <x v="0"/>
    <x v="4"/>
    <x v="3"/>
    <x v="1"/>
    <n v="29"/>
    <n v="2.39"/>
    <x v="0"/>
    <x v="0"/>
    <n v="15382.05"/>
    <n v="111.52"/>
    <n v="2547.65"/>
    <n v="0"/>
    <n v="35912.67"/>
    <n v="20797.28"/>
    <n v="-1762.09"/>
    <n v="58472.04"/>
    <n v="626594850.33999527"/>
    <n v="62659.485033999525"/>
  </r>
  <r>
    <s v="MEM6334"/>
    <x v="3"/>
    <x v="1"/>
    <n v="59"/>
    <x v="0"/>
    <x v="5"/>
    <x v="0"/>
    <x v="4"/>
    <n v="36"/>
    <n v="1.88"/>
    <x v="1"/>
    <x v="0"/>
    <n v="16115.96"/>
    <n v="4128.91"/>
    <n v="6663.83"/>
    <n v="0"/>
    <n v="74727.34"/>
    <n v="19743.599999999999"/>
    <n v="-8198.7199999999993"/>
    <n v="102669.66"/>
    <n v="626594850.33999527"/>
    <n v="62659.485033999525"/>
  </r>
  <r>
    <s v="MEM6335"/>
    <x v="9"/>
    <x v="0"/>
    <n v="58"/>
    <x v="0"/>
    <x v="1"/>
    <x v="0"/>
    <x v="2"/>
    <n v="31"/>
    <n v="2.77"/>
    <x v="1"/>
    <x v="0"/>
    <n v="8472.33"/>
    <n v="4253.58"/>
    <n v="7511.62"/>
    <n v="0"/>
    <n v="23576.98"/>
    <n v="12040.58"/>
    <n v="28783.42"/>
    <n v="6834.14"/>
    <n v="626594850.33999527"/>
    <n v="62659.485033999525"/>
  </r>
  <r>
    <s v="MEM6336"/>
    <x v="6"/>
    <x v="1"/>
    <n v="39"/>
    <x v="1"/>
    <x v="0"/>
    <x v="0"/>
    <x v="1"/>
    <n v="27"/>
    <n v="3.21"/>
    <x v="1"/>
    <x v="0"/>
    <n v="16559.12"/>
    <n v="636.32000000000005"/>
    <n v="2981.67"/>
    <n v="0"/>
    <n v="31993.87"/>
    <n v="71446.740000000005"/>
    <n v="-16065.42"/>
    <n v="119506.03"/>
    <n v="626594850.33999527"/>
    <n v="62659.485033999525"/>
  </r>
  <r>
    <s v="MEM6337"/>
    <x v="6"/>
    <x v="0"/>
    <n v="49"/>
    <x v="1"/>
    <x v="5"/>
    <x v="2"/>
    <x v="5"/>
    <n v="17"/>
    <n v="2.73"/>
    <x v="0"/>
    <x v="0"/>
    <n v="4546.72"/>
    <n v="4890.41"/>
    <n v="6803.34"/>
    <n v="0"/>
    <n v="9998.4500000000007"/>
    <n v="22293.5"/>
    <n v="20897.97"/>
    <n v="11393.98"/>
    <n v="626594850.33999527"/>
    <n v="62659.485033999525"/>
  </r>
  <r>
    <s v="MEM6338"/>
    <x v="6"/>
    <x v="0"/>
    <n v="50"/>
    <x v="1"/>
    <x v="2"/>
    <x v="1"/>
    <x v="4"/>
    <n v="35"/>
    <n v="2.86"/>
    <x v="1"/>
    <x v="0"/>
    <n v="6945.01"/>
    <n v="3622.72"/>
    <n v="4465.6400000000003"/>
    <n v="0"/>
    <n v="21405.11"/>
    <n v="18926.599999999999"/>
    <n v="-10259.16"/>
    <n v="50590.87"/>
    <n v="626594850.33999527"/>
    <n v="62659.485033999525"/>
  </r>
  <r>
    <s v="MEM6339"/>
    <x v="4"/>
    <x v="0"/>
    <n v="28"/>
    <x v="2"/>
    <x v="6"/>
    <x v="2"/>
    <x v="0"/>
    <n v="34"/>
    <n v="2.3199999999999998"/>
    <x v="0"/>
    <x v="0"/>
    <n v="17688.68"/>
    <n v="1233.26"/>
    <n v="2581.5700000000002"/>
    <n v="0"/>
    <n v="56943.839999999997"/>
    <n v="77381.22"/>
    <n v="23332.5"/>
    <n v="110992.56"/>
    <n v="626594850.33999527"/>
    <n v="62659.485033999525"/>
  </r>
  <r>
    <s v="MEM6340"/>
    <x v="2"/>
    <x v="0"/>
    <n v="52"/>
    <x v="1"/>
    <x v="4"/>
    <x v="0"/>
    <x v="4"/>
    <n v="37"/>
    <n v="1.34"/>
    <x v="1"/>
    <x v="0"/>
    <n v="2133.4"/>
    <n v="3952.67"/>
    <n v="3364.52"/>
    <n v="0"/>
    <n v="4409.0600000000004"/>
    <n v="10643.92"/>
    <n v="24400.92"/>
    <n v="-9347.94"/>
    <n v="626594850.33999527"/>
    <n v="62659.485033999525"/>
  </r>
  <r>
    <s v="MEM6341"/>
    <x v="1"/>
    <x v="0"/>
    <n v="66"/>
    <x v="0"/>
    <x v="4"/>
    <x v="0"/>
    <x v="4"/>
    <n v="28"/>
    <n v="2.63"/>
    <x v="0"/>
    <x v="0"/>
    <n v="1283.46"/>
    <n v="2887.41"/>
    <n v="7128.86"/>
    <n v="0"/>
    <n v="3199.26"/>
    <n v="6199.24"/>
    <n v="-28758.74"/>
    <n v="38157.24"/>
    <n v="626594850.33999527"/>
    <n v="62659.485033999525"/>
  </r>
  <r>
    <s v="MEM6342"/>
    <x v="5"/>
    <x v="0"/>
    <n v="45"/>
    <x v="1"/>
    <x v="1"/>
    <x v="0"/>
    <x v="5"/>
    <n v="38"/>
    <n v="2.74"/>
    <x v="0"/>
    <x v="0"/>
    <n v="4428.21"/>
    <n v="2287.52"/>
    <n v="3472.92"/>
    <n v="0"/>
    <n v="7771.01"/>
    <n v="21882.47"/>
    <n v="13687.1"/>
    <n v="15966.38"/>
    <n v="626594850.33999527"/>
    <n v="62659.485033999525"/>
  </r>
  <r>
    <s v="MEM6343"/>
    <x v="3"/>
    <x v="1"/>
    <n v="80"/>
    <x v="0"/>
    <x v="2"/>
    <x v="0"/>
    <x v="5"/>
    <n v="30"/>
    <n v="2.21"/>
    <x v="1"/>
    <x v="0"/>
    <n v="7883.59"/>
    <n v="788.21"/>
    <n v="5376.03"/>
    <n v="0"/>
    <n v="20451.71"/>
    <n v="30348.560000000001"/>
    <n v="160.21"/>
    <n v="50640.06"/>
    <n v="626594850.33999527"/>
    <n v="62659.485033999525"/>
  </r>
  <r>
    <s v="MEM6344"/>
    <x v="4"/>
    <x v="1"/>
    <n v="74"/>
    <x v="0"/>
    <x v="4"/>
    <x v="1"/>
    <x v="1"/>
    <n v="29"/>
    <n v="2.8"/>
    <x v="1"/>
    <x v="0"/>
    <n v="12258.35"/>
    <n v="722.68"/>
    <n v="5823.04"/>
    <n v="0"/>
    <n v="52917.24"/>
    <n v="30693.94"/>
    <n v="14787.26"/>
    <n v="68823.92"/>
    <n v="626594850.33999527"/>
    <n v="62659.485033999525"/>
  </r>
  <r>
    <s v="MEM6345"/>
    <x v="9"/>
    <x v="1"/>
    <n v="26"/>
    <x v="2"/>
    <x v="2"/>
    <x v="1"/>
    <x v="3"/>
    <n v="21"/>
    <n v="2.85"/>
    <x v="1"/>
    <x v="0"/>
    <n v="8018.09"/>
    <n v="412.62"/>
    <n v="5631.17"/>
    <n v="0"/>
    <n v="11825.81"/>
    <n v="35782.129999999997"/>
    <n v="-909.34"/>
    <n v="48517.279999999999"/>
    <n v="626594850.33999527"/>
    <n v="62659.485033999525"/>
  </r>
  <r>
    <s v="MEM6346"/>
    <x v="3"/>
    <x v="0"/>
    <n v="65"/>
    <x v="0"/>
    <x v="4"/>
    <x v="1"/>
    <x v="2"/>
    <n v="29"/>
    <n v="2.02"/>
    <x v="1"/>
    <x v="0"/>
    <n v="17608.490000000002"/>
    <n v="556.02"/>
    <n v="7028.76"/>
    <n v="0"/>
    <n v="73846.38"/>
    <n v="78405.259999999995"/>
    <n v="-7584.08"/>
    <n v="159835.72"/>
    <n v="626594850.33999527"/>
    <n v="62659.485033999525"/>
  </r>
  <r>
    <s v="MEM6347"/>
    <x v="2"/>
    <x v="0"/>
    <n v="48"/>
    <x v="1"/>
    <x v="0"/>
    <x v="1"/>
    <x v="4"/>
    <n v="28"/>
    <n v="2.4900000000000002"/>
    <x v="1"/>
    <x v="0"/>
    <n v="6502.83"/>
    <n v="4287.71"/>
    <n v="6652.44"/>
    <n v="0"/>
    <n v="32201.41"/>
    <n v="23272.27"/>
    <n v="20546.04"/>
    <n v="34927.64"/>
    <n v="626594850.33999527"/>
    <n v="62659.485033999525"/>
  </r>
  <r>
    <s v="MEM6348"/>
    <x v="9"/>
    <x v="1"/>
    <n v="66"/>
    <x v="0"/>
    <x v="0"/>
    <x v="1"/>
    <x v="2"/>
    <n v="28"/>
    <n v="2.64"/>
    <x v="1"/>
    <x v="0"/>
    <n v="19974.509999999998"/>
    <n v="2589.5300000000002"/>
    <n v="6077.65"/>
    <n v="0"/>
    <n v="78955.78"/>
    <n v="42992.06"/>
    <n v="-17534.29"/>
    <n v="139482.13"/>
    <n v="626594850.33999527"/>
    <n v="62659.485033999525"/>
  </r>
  <r>
    <s v="MEM6349"/>
    <x v="6"/>
    <x v="1"/>
    <n v="42"/>
    <x v="1"/>
    <x v="2"/>
    <x v="1"/>
    <x v="4"/>
    <n v="27"/>
    <n v="3.66"/>
    <x v="1"/>
    <x v="0"/>
    <n v="3487.75"/>
    <n v="2577.9699999999998"/>
    <n v="1551.36"/>
    <n v="0"/>
    <n v="10765.31"/>
    <n v="11896.64"/>
    <n v="-10461.280000000001"/>
    <n v="33123.230000000003"/>
    <n v="626594850.33999527"/>
    <n v="62659.485033999525"/>
  </r>
  <r>
    <s v="MEM6350"/>
    <x v="5"/>
    <x v="0"/>
    <n v="22"/>
    <x v="2"/>
    <x v="6"/>
    <x v="2"/>
    <x v="5"/>
    <n v="43"/>
    <n v="1.98"/>
    <x v="0"/>
    <x v="0"/>
    <n v="19005.21"/>
    <n v="1751.13"/>
    <n v="6558.67"/>
    <n v="0"/>
    <n v="52178.98"/>
    <n v="49662.49"/>
    <n v="-15787.99"/>
    <n v="117629.46"/>
    <n v="626594850.33999527"/>
    <n v="62659.485033999525"/>
  </r>
  <r>
    <s v="MEM6351"/>
    <x v="1"/>
    <x v="1"/>
    <n v="21"/>
    <x v="2"/>
    <x v="5"/>
    <x v="0"/>
    <x v="0"/>
    <n v="32"/>
    <n v="2.82"/>
    <x v="0"/>
    <x v="0"/>
    <n v="16116.15"/>
    <n v="2838.64"/>
    <n v="3456.31"/>
    <n v="0"/>
    <n v="34000.39"/>
    <n v="62502.69"/>
    <n v="24028.71"/>
    <n v="72474.37"/>
    <n v="626594850.33999527"/>
    <n v="62659.485033999525"/>
  </r>
  <r>
    <s v="MEM6352"/>
    <x v="6"/>
    <x v="1"/>
    <n v="71"/>
    <x v="0"/>
    <x v="2"/>
    <x v="0"/>
    <x v="1"/>
    <n v="39"/>
    <n v="3.18"/>
    <x v="1"/>
    <x v="0"/>
    <n v="19030.849999999999"/>
    <n v="367.81"/>
    <n v="7104.22"/>
    <n v="0"/>
    <n v="76200.72"/>
    <n v="60611.56"/>
    <n v="12034.31"/>
    <n v="124777.97"/>
    <n v="626594850.33999527"/>
    <n v="62659.485033999525"/>
  </r>
  <r>
    <s v="MEM6353"/>
    <x v="8"/>
    <x v="1"/>
    <n v="51"/>
    <x v="1"/>
    <x v="3"/>
    <x v="1"/>
    <x v="5"/>
    <n v="24"/>
    <n v="1.47"/>
    <x v="1"/>
    <x v="0"/>
    <n v="12140.07"/>
    <n v="1804.88"/>
    <n v="5349.74"/>
    <n v="0"/>
    <n v="51913.9"/>
    <n v="52373.64"/>
    <n v="24007.13"/>
    <n v="80280.41"/>
    <n v="626594850.33999527"/>
    <n v="62659.485033999525"/>
  </r>
  <r>
    <s v="MEM6354"/>
    <x v="2"/>
    <x v="0"/>
    <n v="48"/>
    <x v="1"/>
    <x v="5"/>
    <x v="1"/>
    <x v="4"/>
    <n v="27"/>
    <n v="3.22"/>
    <x v="1"/>
    <x v="0"/>
    <n v="3606.68"/>
    <n v="1604.42"/>
    <n v="1772.28"/>
    <n v="0"/>
    <n v="7589.58"/>
    <n v="5848.03"/>
    <n v="1997.4"/>
    <n v="11440.21"/>
    <n v="626594850.33999527"/>
    <n v="62659.485033999525"/>
  </r>
  <r>
    <s v="MEM6355"/>
    <x v="8"/>
    <x v="0"/>
    <n v="72"/>
    <x v="0"/>
    <x v="5"/>
    <x v="1"/>
    <x v="5"/>
    <n v="23"/>
    <n v="2.38"/>
    <x v="1"/>
    <x v="0"/>
    <n v="746.64"/>
    <n v="713.43"/>
    <n v="6496.67"/>
    <n v="0"/>
    <n v="3555.42"/>
    <n v="1214"/>
    <n v="7623.56"/>
    <n v="-2854.14"/>
    <n v="626594850.33999527"/>
    <n v="62659.485033999525"/>
  </r>
  <r>
    <s v="MEM6356"/>
    <x v="5"/>
    <x v="0"/>
    <n v="54"/>
    <x v="1"/>
    <x v="3"/>
    <x v="0"/>
    <x v="1"/>
    <n v="32"/>
    <n v="2.2799999999999998"/>
    <x v="1"/>
    <x v="0"/>
    <n v="17278.88"/>
    <n v="1502.99"/>
    <n v="4475.83"/>
    <n v="0"/>
    <n v="86346.15"/>
    <n v="46717.65"/>
    <n v="17050.240000000002"/>
    <n v="116013.56"/>
    <n v="626594850.33999527"/>
    <n v="62659.485033999525"/>
  </r>
  <r>
    <s v="MEM6357"/>
    <x v="4"/>
    <x v="0"/>
    <n v="79"/>
    <x v="0"/>
    <x v="1"/>
    <x v="1"/>
    <x v="5"/>
    <n v="27"/>
    <n v="2.42"/>
    <x v="1"/>
    <x v="0"/>
    <n v="2937.02"/>
    <n v="4607.09"/>
    <n v="774.98"/>
    <n v="0"/>
    <n v="12293.81"/>
    <n v="3992.68"/>
    <n v="-18755.95"/>
    <n v="35042.44"/>
    <n v="626594850.33999527"/>
    <n v="62659.485033999525"/>
  </r>
  <r>
    <s v="MEM6358"/>
    <x v="7"/>
    <x v="1"/>
    <n v="49"/>
    <x v="1"/>
    <x v="1"/>
    <x v="0"/>
    <x v="4"/>
    <n v="37"/>
    <n v="2.2599999999999998"/>
    <x v="1"/>
    <x v="0"/>
    <n v="18789.32"/>
    <n v="280.12"/>
    <n v="4993.42"/>
    <n v="0"/>
    <n v="33876.239999999998"/>
    <n v="25670.14"/>
    <n v="15949.95"/>
    <n v="43596.43"/>
    <n v="626594850.33999527"/>
    <n v="62659.485033999525"/>
  </r>
  <r>
    <s v="MEM6359"/>
    <x v="0"/>
    <x v="1"/>
    <n v="39"/>
    <x v="1"/>
    <x v="2"/>
    <x v="0"/>
    <x v="2"/>
    <n v="30"/>
    <n v="2.71"/>
    <x v="1"/>
    <x v="0"/>
    <n v="1574.4"/>
    <n v="1912.51"/>
    <n v="2058.54"/>
    <n v="0"/>
    <n v="4447.13"/>
    <n v="7047.29"/>
    <n v="-9982.8700000000008"/>
    <n v="21477.29"/>
    <n v="626594850.33999527"/>
    <n v="62659.485033999525"/>
  </r>
  <r>
    <s v="MEM6360"/>
    <x v="5"/>
    <x v="0"/>
    <n v="58"/>
    <x v="0"/>
    <x v="2"/>
    <x v="1"/>
    <x v="0"/>
    <n v="37"/>
    <n v="2.87"/>
    <x v="1"/>
    <x v="0"/>
    <n v="8114.24"/>
    <n v="2506.81"/>
    <n v="3076.72"/>
    <n v="0"/>
    <n v="14048.48"/>
    <n v="13866.61"/>
    <n v="9256.76"/>
    <n v="18658.330000000002"/>
    <n v="626594850.33999527"/>
    <n v="62659.485033999525"/>
  </r>
  <r>
    <s v="MEM6361"/>
    <x v="3"/>
    <x v="1"/>
    <n v="44"/>
    <x v="1"/>
    <x v="0"/>
    <x v="2"/>
    <x v="3"/>
    <n v="23"/>
    <n v="1.51"/>
    <x v="1"/>
    <x v="0"/>
    <n v="10554.75"/>
    <n v="336.94"/>
    <n v="7519.76"/>
    <n v="0"/>
    <n v="17375.47"/>
    <n v="43731.93"/>
    <n v="-12738.11"/>
    <n v="73845.509999999995"/>
    <n v="626594850.33999527"/>
    <n v="62659.485033999525"/>
  </r>
  <r>
    <s v="MEM6362"/>
    <x v="1"/>
    <x v="0"/>
    <n v="60"/>
    <x v="0"/>
    <x v="2"/>
    <x v="3"/>
    <x v="0"/>
    <n v="29"/>
    <n v="1.59"/>
    <x v="1"/>
    <x v="0"/>
    <n v="6146.07"/>
    <n v="3315.53"/>
    <n v="7157.36"/>
    <n v="0"/>
    <n v="11900.86"/>
    <n v="21146.5"/>
    <n v="-21892.2"/>
    <n v="54939.56"/>
    <n v="626594850.33999527"/>
    <n v="62659.485033999525"/>
  </r>
  <r>
    <s v="MEM6363"/>
    <x v="5"/>
    <x v="0"/>
    <n v="38"/>
    <x v="1"/>
    <x v="0"/>
    <x v="1"/>
    <x v="3"/>
    <n v="23"/>
    <n v="2.5099999999999998"/>
    <x v="1"/>
    <x v="0"/>
    <n v="15075.06"/>
    <n v="3981.61"/>
    <n v="2521.63"/>
    <n v="0"/>
    <n v="32836.85"/>
    <n v="54501.96"/>
    <n v="-5691.59"/>
    <n v="93030.399999999994"/>
    <n v="626594850.33999527"/>
    <n v="62659.485033999525"/>
  </r>
  <r>
    <s v="MEM6364"/>
    <x v="5"/>
    <x v="0"/>
    <n v="53"/>
    <x v="1"/>
    <x v="4"/>
    <x v="3"/>
    <x v="5"/>
    <n v="29"/>
    <n v="2.1800000000000002"/>
    <x v="0"/>
    <x v="0"/>
    <n v="14448.78"/>
    <n v="815.44"/>
    <n v="7081.14"/>
    <n v="0"/>
    <n v="41742.400000000001"/>
    <n v="53157.15"/>
    <n v="-2206.14"/>
    <n v="97105.69"/>
    <n v="626594850.33999527"/>
    <n v="62659.485033999525"/>
  </r>
  <r>
    <s v="MEM6365"/>
    <x v="6"/>
    <x v="0"/>
    <n v="71"/>
    <x v="0"/>
    <x v="3"/>
    <x v="1"/>
    <x v="4"/>
    <n v="28"/>
    <n v="3.91"/>
    <x v="0"/>
    <x v="0"/>
    <n v="7878.34"/>
    <n v="1719.51"/>
    <n v="438.22"/>
    <n v="0"/>
    <n v="25447.42"/>
    <n v="36585.5"/>
    <n v="11052.32"/>
    <n v="50980.6"/>
    <n v="626594850.33999527"/>
    <n v="62659.485033999525"/>
  </r>
  <r>
    <s v="MEM6366"/>
    <x v="4"/>
    <x v="0"/>
    <n v="50"/>
    <x v="1"/>
    <x v="3"/>
    <x v="1"/>
    <x v="3"/>
    <n v="32"/>
    <n v="2.5099999999999998"/>
    <x v="0"/>
    <x v="0"/>
    <n v="1254.74"/>
    <n v="1814.93"/>
    <n v="1435.88"/>
    <n v="0"/>
    <n v="1952.97"/>
    <n v="5929.75"/>
    <n v="14101.63"/>
    <n v="-6218.91"/>
    <n v="626594850.33999527"/>
    <n v="62659.485033999525"/>
  </r>
  <r>
    <s v="MEM6367"/>
    <x v="7"/>
    <x v="0"/>
    <n v="53"/>
    <x v="1"/>
    <x v="3"/>
    <x v="1"/>
    <x v="2"/>
    <n v="34"/>
    <n v="2.13"/>
    <x v="1"/>
    <x v="0"/>
    <n v="13694.98"/>
    <n v="1398.54"/>
    <n v="1923.94"/>
    <n v="0"/>
    <n v="55495.41"/>
    <n v="29261.16"/>
    <n v="1992.04"/>
    <n v="82764.53"/>
    <n v="626594850.33999527"/>
    <n v="62659.485033999525"/>
  </r>
  <r>
    <s v="MEM6368"/>
    <x v="4"/>
    <x v="1"/>
    <n v="31"/>
    <x v="1"/>
    <x v="0"/>
    <x v="1"/>
    <x v="1"/>
    <n v="33"/>
    <n v="2.14"/>
    <x v="0"/>
    <x v="0"/>
    <n v="8685.93"/>
    <n v="3229.22"/>
    <n v="5726.82"/>
    <n v="0"/>
    <n v="39490.239999999998"/>
    <n v="39808.699999999997"/>
    <n v="16356.73"/>
    <n v="62942.21"/>
    <n v="626594850.33999527"/>
    <n v="62659.485033999525"/>
  </r>
  <r>
    <s v="MEM6369"/>
    <x v="0"/>
    <x v="1"/>
    <n v="45"/>
    <x v="1"/>
    <x v="3"/>
    <x v="3"/>
    <x v="2"/>
    <n v="38"/>
    <n v="2.2999999999999998"/>
    <x v="1"/>
    <x v="0"/>
    <n v="9484.9699999999993"/>
    <n v="2651.51"/>
    <n v="2435.88"/>
    <n v="0"/>
    <n v="34507.699999999997"/>
    <n v="44952.53"/>
    <n v="-4207.76"/>
    <n v="83667.990000000005"/>
    <n v="626594850.33999527"/>
    <n v="62659.485033999525"/>
  </r>
  <r>
    <s v="MEM6370"/>
    <x v="6"/>
    <x v="0"/>
    <n v="35"/>
    <x v="1"/>
    <x v="3"/>
    <x v="0"/>
    <x v="1"/>
    <n v="28"/>
    <n v="3.84"/>
    <x v="0"/>
    <x v="0"/>
    <n v="9398.66"/>
    <n v="3809.84"/>
    <n v="1338.83"/>
    <n v="0"/>
    <n v="23814.85"/>
    <n v="21715.08"/>
    <n v="10458.17"/>
    <n v="35071.760000000002"/>
    <n v="626594850.33999527"/>
    <n v="62659.485033999525"/>
  </r>
  <r>
    <s v="MEM6371"/>
    <x v="6"/>
    <x v="0"/>
    <n v="71"/>
    <x v="0"/>
    <x v="5"/>
    <x v="0"/>
    <x v="5"/>
    <n v="29"/>
    <n v="2.77"/>
    <x v="1"/>
    <x v="0"/>
    <n v="15700.4"/>
    <n v="2672.58"/>
    <n v="6490.89"/>
    <n v="0"/>
    <n v="59906.06"/>
    <n v="48600.39"/>
    <n v="1619.84"/>
    <n v="106886.61"/>
    <n v="626594850.33999527"/>
    <n v="62659.485033999525"/>
  </r>
  <r>
    <s v="MEM6372"/>
    <x v="5"/>
    <x v="0"/>
    <n v="27"/>
    <x v="2"/>
    <x v="5"/>
    <x v="0"/>
    <x v="5"/>
    <n v="26"/>
    <n v="3.27"/>
    <x v="1"/>
    <x v="0"/>
    <n v="9966.7000000000007"/>
    <n v="328.38"/>
    <n v="2668.99"/>
    <n v="0"/>
    <n v="14598.08"/>
    <n v="17863.150000000001"/>
    <n v="7602.53"/>
    <n v="24858.7"/>
    <n v="626594850.33999527"/>
    <n v="62659.485033999525"/>
  </r>
  <r>
    <s v="MEM6373"/>
    <x v="0"/>
    <x v="0"/>
    <n v="29"/>
    <x v="2"/>
    <x v="4"/>
    <x v="0"/>
    <x v="4"/>
    <n v="24"/>
    <n v="2.38"/>
    <x v="0"/>
    <x v="0"/>
    <n v="11961.98"/>
    <n v="2234.37"/>
    <n v="2692.21"/>
    <n v="0"/>
    <n v="17814.63"/>
    <n v="30027.71"/>
    <n v="-7081.09"/>
    <n v="54923.43"/>
    <n v="626594850.33999527"/>
    <n v="62659.485033999525"/>
  </r>
  <r>
    <s v="MEM6374"/>
    <x v="0"/>
    <x v="0"/>
    <n v="46"/>
    <x v="1"/>
    <x v="4"/>
    <x v="2"/>
    <x v="1"/>
    <n v="30"/>
    <n v="3.76"/>
    <x v="0"/>
    <x v="0"/>
    <n v="2731.92"/>
    <n v="4694.88"/>
    <n v="2259.2199999999998"/>
    <n v="0"/>
    <n v="8187.78"/>
    <n v="8447.65"/>
    <n v="-25368.13"/>
    <n v="42003.56"/>
    <n v="626594850.33999527"/>
    <n v="62659.485033999525"/>
  </r>
  <r>
    <s v="MEM6375"/>
    <x v="4"/>
    <x v="1"/>
    <n v="21"/>
    <x v="2"/>
    <x v="6"/>
    <x v="0"/>
    <x v="5"/>
    <n v="24"/>
    <n v="3.44"/>
    <x v="1"/>
    <x v="0"/>
    <n v="11382.21"/>
    <n v="864.88"/>
    <n v="7493.72"/>
    <n v="0"/>
    <n v="35576.949999999997"/>
    <n v="27423.87"/>
    <n v="-27556.69"/>
    <n v="90557.51"/>
    <n v="626594850.33999527"/>
    <n v="62659.485033999525"/>
  </r>
  <r>
    <s v="MEM6376"/>
    <x v="7"/>
    <x v="0"/>
    <n v="45"/>
    <x v="1"/>
    <x v="6"/>
    <x v="0"/>
    <x v="1"/>
    <n v="27"/>
    <n v="1.82"/>
    <x v="1"/>
    <x v="0"/>
    <n v="2021.27"/>
    <n v="697.21"/>
    <n v="3829.41"/>
    <n v="0"/>
    <n v="8233.73"/>
    <n v="8918.94"/>
    <n v="5402.01"/>
    <n v="11750.66"/>
    <n v="626594850.33999527"/>
    <n v="62659.485033999525"/>
  </r>
  <r>
    <s v="MEM6377"/>
    <x v="8"/>
    <x v="1"/>
    <n v="76"/>
    <x v="0"/>
    <x v="3"/>
    <x v="2"/>
    <x v="3"/>
    <n v="24"/>
    <n v="3.91"/>
    <x v="1"/>
    <x v="0"/>
    <n v="980.62"/>
    <n v="1773.85"/>
    <n v="1577.61"/>
    <n v="0"/>
    <n v="4380.1899999999996"/>
    <n v="3536.02"/>
    <n v="-29048.34"/>
    <n v="36964.550000000003"/>
    <n v="626594850.33999527"/>
    <n v="62659.485033999525"/>
  </r>
  <r>
    <s v="MEM6378"/>
    <x v="4"/>
    <x v="1"/>
    <n v="76"/>
    <x v="0"/>
    <x v="4"/>
    <x v="1"/>
    <x v="2"/>
    <n v="25"/>
    <n v="2.8"/>
    <x v="1"/>
    <x v="0"/>
    <n v="12563.02"/>
    <n v="4964.82"/>
    <n v="1277.43"/>
    <n v="0"/>
    <n v="53162.13"/>
    <n v="17040.810000000001"/>
    <n v="-24195.06"/>
    <n v="94398"/>
    <n v="626594850.33999527"/>
    <n v="62659.485033999525"/>
  </r>
  <r>
    <s v="MEM6379"/>
    <x v="1"/>
    <x v="0"/>
    <n v="63"/>
    <x v="0"/>
    <x v="6"/>
    <x v="1"/>
    <x v="3"/>
    <n v="35"/>
    <n v="2.64"/>
    <x v="1"/>
    <x v="0"/>
    <n v="7537.64"/>
    <n v="4072.73"/>
    <n v="5229.78"/>
    <n v="0"/>
    <n v="33414.61"/>
    <n v="16770.55"/>
    <n v="2673.84"/>
    <n v="47511.32"/>
    <n v="626594850.33999527"/>
    <n v="62659.485033999525"/>
  </r>
  <r>
    <s v="MEM6380"/>
    <x v="7"/>
    <x v="0"/>
    <n v="46"/>
    <x v="1"/>
    <x v="2"/>
    <x v="0"/>
    <x v="5"/>
    <n v="35"/>
    <n v="2.72"/>
    <x v="1"/>
    <x v="0"/>
    <n v="982.3"/>
    <n v="3016.27"/>
    <n v="5440.6"/>
    <n v="0"/>
    <n v="2761.79"/>
    <n v="4070.54"/>
    <n v="-591.44000000000005"/>
    <n v="7423.77"/>
    <n v="626594850.33999527"/>
    <n v="62659.485033999525"/>
  </r>
  <r>
    <s v="MEM6381"/>
    <x v="1"/>
    <x v="0"/>
    <n v="31"/>
    <x v="1"/>
    <x v="0"/>
    <x v="0"/>
    <x v="2"/>
    <n v="25"/>
    <n v="1.65"/>
    <x v="1"/>
    <x v="0"/>
    <n v="14876.51"/>
    <n v="4055.83"/>
    <n v="3015.3"/>
    <n v="0"/>
    <n v="62979.13"/>
    <n v="61808.69"/>
    <n v="-29165.42"/>
    <n v="153953.24"/>
    <n v="626594850.33999527"/>
    <n v="62659.485033999525"/>
  </r>
  <r>
    <s v="MEM6382"/>
    <x v="4"/>
    <x v="0"/>
    <n v="28"/>
    <x v="2"/>
    <x v="5"/>
    <x v="0"/>
    <x v="0"/>
    <n v="27"/>
    <n v="2.08"/>
    <x v="1"/>
    <x v="0"/>
    <n v="4915.96"/>
    <n v="2752.12"/>
    <n v="4437.12"/>
    <n v="0"/>
    <n v="13731.25"/>
    <n v="23351.35"/>
    <n v="24467.33"/>
    <n v="12615.27"/>
    <n v="626594850.33999527"/>
    <n v="62659.485033999525"/>
  </r>
  <r>
    <s v="MEM6383"/>
    <x v="1"/>
    <x v="0"/>
    <n v="62"/>
    <x v="0"/>
    <x v="4"/>
    <x v="1"/>
    <x v="2"/>
    <n v="28"/>
    <n v="1.9"/>
    <x v="0"/>
    <x v="0"/>
    <n v="3098.26"/>
    <n v="2882.34"/>
    <n v="6254.29"/>
    <n v="0"/>
    <n v="14988.86"/>
    <n v="10295.24"/>
    <n v="10099.42"/>
    <n v="15184.68"/>
    <n v="626594850.33999527"/>
    <n v="62659.485033999525"/>
  </r>
  <r>
    <s v="MEM6384"/>
    <x v="8"/>
    <x v="1"/>
    <n v="26"/>
    <x v="2"/>
    <x v="1"/>
    <x v="3"/>
    <x v="5"/>
    <n v="24"/>
    <n v="2.09"/>
    <x v="1"/>
    <x v="0"/>
    <n v="4656.88"/>
    <n v="2143.71"/>
    <n v="4677.5"/>
    <n v="0"/>
    <n v="21677.54"/>
    <n v="20021.18"/>
    <n v="-24935.89"/>
    <n v="66634.61"/>
    <n v="626594850.33999527"/>
    <n v="62659.485033999525"/>
  </r>
  <r>
    <s v="MEM6385"/>
    <x v="9"/>
    <x v="0"/>
    <n v="28"/>
    <x v="2"/>
    <x v="0"/>
    <x v="1"/>
    <x v="5"/>
    <n v="32"/>
    <n v="2.61"/>
    <x v="0"/>
    <x v="0"/>
    <n v="19838.66"/>
    <n v="2217.16"/>
    <n v="5971.06"/>
    <n v="0"/>
    <n v="91931.28"/>
    <n v="35382.33"/>
    <n v="-24276.9"/>
    <n v="151590.51"/>
    <n v="626594850.33999527"/>
    <n v="62659.485033999525"/>
  </r>
  <r>
    <s v="MEM6386"/>
    <x v="8"/>
    <x v="1"/>
    <n v="35"/>
    <x v="1"/>
    <x v="0"/>
    <x v="0"/>
    <x v="0"/>
    <n v="38"/>
    <n v="2.58"/>
    <x v="0"/>
    <x v="0"/>
    <n v="19078.490000000002"/>
    <n v="771.07"/>
    <n v="2335.19"/>
    <n v="0"/>
    <n v="93778.43"/>
    <n v="90037.08"/>
    <n v="20193.810000000001"/>
    <n v="163621.70000000001"/>
    <n v="626594850.33999527"/>
    <n v="62659.485033999525"/>
  </r>
  <r>
    <s v="MEM6387"/>
    <x v="3"/>
    <x v="1"/>
    <n v="27"/>
    <x v="2"/>
    <x v="6"/>
    <x v="1"/>
    <x v="0"/>
    <n v="29"/>
    <n v="2.15"/>
    <x v="1"/>
    <x v="0"/>
    <n v="6587.88"/>
    <n v="4650.3999999999996"/>
    <n v="7519.66"/>
    <n v="0"/>
    <n v="22859.040000000001"/>
    <n v="20604.189999999999"/>
    <n v="16200.45"/>
    <n v="27262.78"/>
    <n v="626594850.33999527"/>
    <n v="62659.485033999525"/>
  </r>
  <r>
    <s v="MEM6388"/>
    <x v="7"/>
    <x v="0"/>
    <n v="34"/>
    <x v="1"/>
    <x v="4"/>
    <x v="0"/>
    <x v="3"/>
    <n v="20"/>
    <n v="2.99"/>
    <x v="1"/>
    <x v="0"/>
    <n v="11566.15"/>
    <n v="2568.21"/>
    <n v="4442.93"/>
    <n v="0"/>
    <n v="21425.43"/>
    <n v="57593.72"/>
    <n v="21608.17"/>
    <n v="57410.98"/>
    <n v="626594850.33999527"/>
    <n v="62659.485033999525"/>
  </r>
  <r>
    <s v="MEM6389"/>
    <x v="9"/>
    <x v="0"/>
    <n v="61"/>
    <x v="0"/>
    <x v="3"/>
    <x v="0"/>
    <x v="5"/>
    <n v="26"/>
    <n v="2.2400000000000002"/>
    <x v="1"/>
    <x v="0"/>
    <n v="13979.66"/>
    <n v="2772.43"/>
    <n v="2877.04"/>
    <n v="0"/>
    <n v="67262.27"/>
    <n v="46706.54"/>
    <n v="8655.31"/>
    <n v="105313.5"/>
    <n v="626594850.33999527"/>
    <n v="62659.485033999525"/>
  </r>
  <r>
    <s v="MEM6390"/>
    <x v="9"/>
    <x v="1"/>
    <n v="40"/>
    <x v="1"/>
    <x v="3"/>
    <x v="0"/>
    <x v="2"/>
    <n v="32"/>
    <n v="2.73"/>
    <x v="1"/>
    <x v="0"/>
    <n v="2434.65"/>
    <n v="2513.8000000000002"/>
    <n v="3725.29"/>
    <n v="0"/>
    <n v="9819.42"/>
    <n v="3175.65"/>
    <n v="4361.82"/>
    <n v="8633.25"/>
    <n v="626594850.33999527"/>
    <n v="62659.485033999525"/>
  </r>
  <r>
    <s v="MEM6391"/>
    <x v="0"/>
    <x v="0"/>
    <n v="45"/>
    <x v="1"/>
    <x v="6"/>
    <x v="1"/>
    <x v="5"/>
    <n v="23"/>
    <n v="2.2200000000000002"/>
    <x v="0"/>
    <x v="0"/>
    <n v="13201.37"/>
    <n v="2791.09"/>
    <n v="6595.12"/>
    <n v="0"/>
    <n v="61399.25"/>
    <n v="21879.59"/>
    <n v="-6527.32"/>
    <n v="89806.16"/>
    <n v="626594850.33999527"/>
    <n v="62659.485033999525"/>
  </r>
  <r>
    <s v="MEM6392"/>
    <x v="7"/>
    <x v="0"/>
    <n v="78"/>
    <x v="0"/>
    <x v="3"/>
    <x v="0"/>
    <x v="1"/>
    <n v="40"/>
    <n v="1.98"/>
    <x v="0"/>
    <x v="0"/>
    <n v="1904.43"/>
    <n v="2933.93"/>
    <n v="1128.52"/>
    <n v="0"/>
    <n v="3252.64"/>
    <n v="9074.2999999999993"/>
    <n v="-2746.14"/>
    <n v="15073.08"/>
    <n v="626594850.33999527"/>
    <n v="62659.485033999525"/>
  </r>
  <r>
    <s v="MEM6393"/>
    <x v="3"/>
    <x v="0"/>
    <n v="23"/>
    <x v="2"/>
    <x v="0"/>
    <x v="3"/>
    <x v="1"/>
    <n v="41"/>
    <n v="2.34"/>
    <x v="0"/>
    <x v="0"/>
    <n v="9851.68"/>
    <n v="1069.06"/>
    <n v="2129.34"/>
    <n v="0"/>
    <n v="33918.839999999997"/>
    <n v="21389.37"/>
    <n v="6282.37"/>
    <n v="49025.84"/>
    <n v="626594850.33999527"/>
    <n v="62659.485033999525"/>
  </r>
  <r>
    <s v="MEM6394"/>
    <x v="1"/>
    <x v="0"/>
    <n v="60"/>
    <x v="0"/>
    <x v="4"/>
    <x v="1"/>
    <x v="2"/>
    <n v="24"/>
    <n v="1.79"/>
    <x v="0"/>
    <x v="0"/>
    <n v="19636.419999999998"/>
    <n v="3920.56"/>
    <n v="6039.6"/>
    <n v="0"/>
    <n v="71541.11"/>
    <n v="47191.14"/>
    <n v="28851.03"/>
    <n v="89881.22"/>
    <n v="626594850.33999527"/>
    <n v="62659.485033999525"/>
  </r>
  <r>
    <s v="MEM6395"/>
    <x v="8"/>
    <x v="0"/>
    <n v="80"/>
    <x v="0"/>
    <x v="6"/>
    <x v="0"/>
    <x v="1"/>
    <n v="28"/>
    <n v="2.5099999999999998"/>
    <x v="1"/>
    <x v="0"/>
    <n v="19629.5"/>
    <n v="3818.27"/>
    <n v="1017.03"/>
    <n v="0"/>
    <n v="85791.23"/>
    <n v="88127.87"/>
    <n v="-20196.93"/>
    <n v="194116.03"/>
    <n v="626594850.33999527"/>
    <n v="62659.485033999525"/>
  </r>
  <r>
    <s v="MEM6396"/>
    <x v="0"/>
    <x v="1"/>
    <n v="42"/>
    <x v="1"/>
    <x v="0"/>
    <x v="0"/>
    <x v="0"/>
    <n v="27"/>
    <n v="3.71"/>
    <x v="0"/>
    <x v="0"/>
    <n v="19252.419999999998"/>
    <n v="4634.96"/>
    <n v="1851.84"/>
    <n v="0"/>
    <n v="93666.11"/>
    <n v="27829.06"/>
    <n v="2763.11"/>
    <n v="118732.06"/>
    <n v="626594850.33999527"/>
    <n v="62659.485033999525"/>
  </r>
  <r>
    <s v="MEM6397"/>
    <x v="8"/>
    <x v="1"/>
    <n v="41"/>
    <x v="1"/>
    <x v="4"/>
    <x v="1"/>
    <x v="5"/>
    <n v="35"/>
    <n v="3.25"/>
    <x v="1"/>
    <x v="0"/>
    <n v="5037.25"/>
    <n v="4132.8599999999997"/>
    <n v="6088.44"/>
    <n v="0"/>
    <n v="24194.53"/>
    <n v="8642.0400000000009"/>
    <n v="20257.64"/>
    <n v="12578.93"/>
    <n v="626594850.33999527"/>
    <n v="62659.485033999525"/>
  </r>
  <r>
    <s v="MEM6398"/>
    <x v="9"/>
    <x v="1"/>
    <n v="76"/>
    <x v="0"/>
    <x v="0"/>
    <x v="0"/>
    <x v="3"/>
    <n v="19"/>
    <n v="3.35"/>
    <x v="1"/>
    <x v="0"/>
    <n v="15560.7"/>
    <n v="1007.74"/>
    <n v="4683.22"/>
    <n v="0"/>
    <n v="41254.86"/>
    <n v="34348.94"/>
    <n v="-19198.009999999998"/>
    <n v="94801.81"/>
    <n v="626594850.33999527"/>
    <n v="62659.485033999525"/>
  </r>
  <r>
    <s v="MEM6399"/>
    <x v="0"/>
    <x v="0"/>
    <n v="56"/>
    <x v="0"/>
    <x v="2"/>
    <x v="0"/>
    <x v="1"/>
    <n v="31"/>
    <n v="1.1499999999999999"/>
    <x v="1"/>
    <x v="0"/>
    <n v="3291.41"/>
    <n v="1649.55"/>
    <n v="3234.1"/>
    <n v="0"/>
    <n v="6342.73"/>
    <n v="11016.2"/>
    <n v="20273.02"/>
    <n v="-2914.09"/>
    <n v="626594850.33999527"/>
    <n v="62659.485033999525"/>
  </r>
  <r>
    <s v="MEM6400"/>
    <x v="5"/>
    <x v="1"/>
    <n v="64"/>
    <x v="0"/>
    <x v="5"/>
    <x v="3"/>
    <x v="5"/>
    <n v="31"/>
    <n v="3.57"/>
    <x v="0"/>
    <x v="0"/>
    <n v="12436.81"/>
    <n v="4879.0200000000004"/>
    <n v="4287.5600000000004"/>
    <n v="0"/>
    <n v="32734.41"/>
    <n v="19825.599999999999"/>
    <n v="28700.81"/>
    <n v="23859.200000000001"/>
    <n v="626594850.33999527"/>
    <n v="62659.485033999525"/>
  </r>
  <r>
    <s v="MEM6401"/>
    <x v="3"/>
    <x v="0"/>
    <n v="26"/>
    <x v="2"/>
    <x v="4"/>
    <x v="1"/>
    <x v="0"/>
    <n v="26"/>
    <n v="2.77"/>
    <x v="0"/>
    <x v="0"/>
    <n v="3609.5"/>
    <n v="1851.09"/>
    <n v="2328.02"/>
    <n v="0"/>
    <n v="13867.48"/>
    <n v="10919.57"/>
    <n v="22173.07"/>
    <n v="2613.98"/>
    <n v="626594850.33999527"/>
    <n v="62659.485033999525"/>
  </r>
  <r>
    <s v="MEM6402"/>
    <x v="7"/>
    <x v="0"/>
    <n v="74"/>
    <x v="0"/>
    <x v="1"/>
    <x v="0"/>
    <x v="4"/>
    <n v="25"/>
    <n v="2.2400000000000002"/>
    <x v="1"/>
    <x v="0"/>
    <n v="17128.259999999998"/>
    <n v="3750.33"/>
    <n v="6524.31"/>
    <n v="0"/>
    <n v="31705.06"/>
    <n v="48903.54"/>
    <n v="-10445.9"/>
    <n v="91054.5"/>
    <n v="626594850.33999527"/>
    <n v="62659.485033999525"/>
  </r>
  <r>
    <s v="MEM6403"/>
    <x v="4"/>
    <x v="1"/>
    <n v="66"/>
    <x v="0"/>
    <x v="5"/>
    <x v="1"/>
    <x v="3"/>
    <n v="36"/>
    <n v="2.64"/>
    <x v="1"/>
    <x v="0"/>
    <n v="19093.72"/>
    <n v="2228.39"/>
    <n v="4110.41"/>
    <n v="0"/>
    <n v="80024.009999999995"/>
    <n v="44347.99"/>
    <n v="-20622.93"/>
    <n v="144994.93"/>
    <n v="626594850.33999527"/>
    <n v="62659.485033999525"/>
  </r>
  <r>
    <s v="MEM6404"/>
    <x v="1"/>
    <x v="0"/>
    <n v="63"/>
    <x v="0"/>
    <x v="4"/>
    <x v="0"/>
    <x v="3"/>
    <n v="21"/>
    <n v="1.6"/>
    <x v="1"/>
    <x v="0"/>
    <n v="8912.1"/>
    <n v="168.47"/>
    <n v="2643.36"/>
    <n v="0"/>
    <n v="22254.07"/>
    <n v="43519.360000000001"/>
    <n v="17570.86"/>
    <n v="48202.57"/>
    <n v="626594850.33999527"/>
    <n v="62659.485033999525"/>
  </r>
  <r>
    <s v="MEM6405"/>
    <x v="9"/>
    <x v="1"/>
    <n v="62"/>
    <x v="0"/>
    <x v="6"/>
    <x v="1"/>
    <x v="5"/>
    <n v="28"/>
    <n v="3.51"/>
    <x v="1"/>
    <x v="0"/>
    <n v="17208.96"/>
    <n v="4152.6499999999996"/>
    <n v="4979.51"/>
    <n v="0"/>
    <n v="32575.360000000001"/>
    <n v="56723.73"/>
    <n v="23522.83"/>
    <n v="65776.259999999995"/>
    <n v="626594850.33999527"/>
    <n v="62659.485033999525"/>
  </r>
  <r>
    <s v="MEM6406"/>
    <x v="9"/>
    <x v="0"/>
    <n v="41"/>
    <x v="1"/>
    <x v="4"/>
    <x v="1"/>
    <x v="0"/>
    <n v="29"/>
    <n v="2.27"/>
    <x v="1"/>
    <x v="0"/>
    <n v="15169.38"/>
    <n v="1384.8"/>
    <n v="1941.64"/>
    <n v="0"/>
    <n v="69196.83"/>
    <n v="72492.679999999993"/>
    <n v="27115.94"/>
    <n v="114573.57"/>
    <n v="626594850.33999527"/>
    <n v="62659.485033999525"/>
  </r>
  <r>
    <s v="MEM6407"/>
    <x v="7"/>
    <x v="0"/>
    <n v="75"/>
    <x v="0"/>
    <x v="2"/>
    <x v="1"/>
    <x v="5"/>
    <n v="25"/>
    <n v="2.4900000000000002"/>
    <x v="1"/>
    <x v="0"/>
    <n v="16562.439999999999"/>
    <n v="3439.59"/>
    <n v="850.31"/>
    <n v="0"/>
    <n v="47174.47"/>
    <n v="52311.93"/>
    <n v="-17546.599999999999"/>
    <n v="117033"/>
    <n v="626594850.33999527"/>
    <n v="62659.485033999525"/>
  </r>
  <r>
    <s v="MEM6408"/>
    <x v="3"/>
    <x v="1"/>
    <n v="45"/>
    <x v="1"/>
    <x v="3"/>
    <x v="1"/>
    <x v="1"/>
    <n v="37"/>
    <n v="1.75"/>
    <x v="1"/>
    <x v="0"/>
    <n v="2580.27"/>
    <n v="1456.32"/>
    <n v="4742.96"/>
    <n v="0"/>
    <n v="9663.14"/>
    <n v="10683.63"/>
    <n v="-1622.71"/>
    <n v="21969.48"/>
    <n v="626594850.33999527"/>
    <n v="62659.485033999525"/>
  </r>
  <r>
    <s v="MEM6409"/>
    <x v="9"/>
    <x v="1"/>
    <n v="43"/>
    <x v="1"/>
    <x v="3"/>
    <x v="3"/>
    <x v="2"/>
    <n v="27"/>
    <n v="3.19"/>
    <x v="0"/>
    <x v="0"/>
    <n v="8639.1200000000008"/>
    <n v="1208.8900000000001"/>
    <n v="4737.92"/>
    <n v="0"/>
    <n v="34223.81"/>
    <n v="20908.849999999999"/>
    <n v="2884.89"/>
    <n v="52247.77"/>
    <n v="626594850.33999527"/>
    <n v="62659.485033999525"/>
  </r>
  <r>
    <s v="MEM6410"/>
    <x v="9"/>
    <x v="0"/>
    <n v="33"/>
    <x v="1"/>
    <x v="0"/>
    <x v="0"/>
    <x v="5"/>
    <n v="24"/>
    <n v="2.42"/>
    <x v="0"/>
    <x v="0"/>
    <n v="8664.68"/>
    <n v="3298.15"/>
    <n v="3127.31"/>
    <n v="0"/>
    <n v="23036.720000000001"/>
    <n v="11024.36"/>
    <n v="-7856.41"/>
    <n v="41917.49"/>
    <n v="626594850.33999527"/>
    <n v="62659.485033999525"/>
  </r>
  <r>
    <s v="MEM6411"/>
    <x v="3"/>
    <x v="1"/>
    <n v="29"/>
    <x v="2"/>
    <x v="4"/>
    <x v="1"/>
    <x v="3"/>
    <n v="26"/>
    <n v="2.73"/>
    <x v="0"/>
    <x v="0"/>
    <n v="8920.2900000000009"/>
    <n v="2664.74"/>
    <n v="1915.36"/>
    <n v="0"/>
    <n v="22484.79"/>
    <n v="43447.22"/>
    <n v="11568.41"/>
    <n v="54363.6"/>
    <n v="626594850.33999527"/>
    <n v="62659.485033999525"/>
  </r>
  <r>
    <s v="MEM6412"/>
    <x v="9"/>
    <x v="1"/>
    <n v="30"/>
    <x v="2"/>
    <x v="5"/>
    <x v="0"/>
    <x v="3"/>
    <n v="31"/>
    <n v="1.8"/>
    <x v="1"/>
    <x v="0"/>
    <n v="659.45"/>
    <n v="1204.04"/>
    <n v="7356.27"/>
    <n v="0"/>
    <n v="2839.23"/>
    <n v="983.71"/>
    <n v="-10130.18"/>
    <n v="13953.12"/>
    <n v="626594850.33999527"/>
    <n v="62659.485033999525"/>
  </r>
  <r>
    <s v="MEM6413"/>
    <x v="6"/>
    <x v="0"/>
    <n v="65"/>
    <x v="0"/>
    <x v="0"/>
    <x v="3"/>
    <x v="1"/>
    <n v="38"/>
    <n v="1.73"/>
    <x v="0"/>
    <x v="0"/>
    <n v="3066.97"/>
    <n v="4602.57"/>
    <n v="2240.1999999999998"/>
    <n v="0"/>
    <n v="13882.11"/>
    <n v="7964.59"/>
    <n v="-21280.44"/>
    <n v="43127.14"/>
    <n v="626594850.33999527"/>
    <n v="62659.485033999525"/>
  </r>
  <r>
    <s v="MEM6414"/>
    <x v="9"/>
    <x v="1"/>
    <n v="54"/>
    <x v="1"/>
    <x v="6"/>
    <x v="3"/>
    <x v="2"/>
    <n v="29"/>
    <n v="3.21"/>
    <x v="1"/>
    <x v="0"/>
    <n v="15306.29"/>
    <n v="3437.13"/>
    <n v="3361.88"/>
    <n v="0"/>
    <n v="59403.94"/>
    <n v="74173.649999999994"/>
    <n v="-8480.85"/>
    <n v="142058.44"/>
    <n v="626594850.33999527"/>
    <n v="62659.485033999525"/>
  </r>
  <r>
    <s v="MEM6415"/>
    <x v="1"/>
    <x v="1"/>
    <n v="58"/>
    <x v="0"/>
    <x v="3"/>
    <x v="3"/>
    <x v="0"/>
    <n v="21"/>
    <n v="2.68"/>
    <x v="1"/>
    <x v="0"/>
    <n v="9343.0300000000007"/>
    <n v="515.61"/>
    <n v="322.86"/>
    <n v="0"/>
    <n v="45109.21"/>
    <n v="44055.55"/>
    <n v="3490.17"/>
    <n v="85674.59"/>
    <n v="626594850.33999527"/>
    <n v="62659.485033999525"/>
  </r>
  <r>
    <s v="MEM6416"/>
    <x v="8"/>
    <x v="0"/>
    <n v="57"/>
    <x v="0"/>
    <x v="2"/>
    <x v="0"/>
    <x v="3"/>
    <n v="26"/>
    <n v="1.1200000000000001"/>
    <x v="1"/>
    <x v="0"/>
    <n v="7078.13"/>
    <n v="3364.99"/>
    <n v="2551.79"/>
    <n v="0"/>
    <n v="21056.51"/>
    <n v="29886.51"/>
    <n v="1642.05"/>
    <n v="49300.97"/>
    <n v="626594850.33999527"/>
    <n v="62659.485033999525"/>
  </r>
  <r>
    <s v="MEM6417"/>
    <x v="2"/>
    <x v="1"/>
    <n v="48"/>
    <x v="1"/>
    <x v="2"/>
    <x v="0"/>
    <x v="4"/>
    <n v="36"/>
    <n v="3.07"/>
    <x v="1"/>
    <x v="0"/>
    <n v="9205.9500000000007"/>
    <n v="4971.09"/>
    <n v="369.65"/>
    <n v="0"/>
    <n v="29854.25"/>
    <n v="32576.25"/>
    <n v="5492.2"/>
    <n v="56938.3"/>
    <n v="626594850.33999527"/>
    <n v="62659.485033999525"/>
  </r>
  <r>
    <s v="MEM6418"/>
    <x v="4"/>
    <x v="0"/>
    <n v="45"/>
    <x v="1"/>
    <x v="4"/>
    <x v="0"/>
    <x v="2"/>
    <n v="35"/>
    <n v="2.12"/>
    <x v="1"/>
    <x v="0"/>
    <n v="3080.44"/>
    <n v="1821.26"/>
    <n v="2789.21"/>
    <n v="0"/>
    <n v="10181.709999999999"/>
    <n v="14387.21"/>
    <n v="7664.9"/>
    <n v="16904.02"/>
    <n v="626594850.33999527"/>
    <n v="62659.485033999525"/>
  </r>
  <r>
    <s v="MEM6419"/>
    <x v="6"/>
    <x v="0"/>
    <n v="42"/>
    <x v="1"/>
    <x v="3"/>
    <x v="3"/>
    <x v="3"/>
    <n v="33"/>
    <n v="3.1"/>
    <x v="1"/>
    <x v="0"/>
    <n v="17391.66"/>
    <n v="2227.52"/>
    <n v="4423.5"/>
    <n v="0"/>
    <n v="64200.18"/>
    <n v="26877.31"/>
    <n v="-11209.9"/>
    <n v="102287.39"/>
    <n v="626594850.33999527"/>
    <n v="62659.485033999525"/>
  </r>
  <r>
    <s v="MEM6420"/>
    <x v="3"/>
    <x v="1"/>
    <n v="30"/>
    <x v="2"/>
    <x v="1"/>
    <x v="3"/>
    <x v="5"/>
    <n v="28"/>
    <n v="2.52"/>
    <x v="1"/>
    <x v="0"/>
    <n v="3570.27"/>
    <n v="4548"/>
    <n v="4158.6499999999996"/>
    <n v="0"/>
    <n v="17033.25"/>
    <n v="14382.19"/>
    <n v="-29904.65"/>
    <n v="61320.09"/>
    <n v="626594850.33999527"/>
    <n v="62659.485033999525"/>
  </r>
  <r>
    <s v="MEM6421"/>
    <x v="8"/>
    <x v="0"/>
    <n v="30"/>
    <x v="2"/>
    <x v="6"/>
    <x v="0"/>
    <x v="5"/>
    <n v="32"/>
    <n v="3.97"/>
    <x v="1"/>
    <x v="0"/>
    <n v="16673.41"/>
    <n v="3094.77"/>
    <n v="7271.87"/>
    <n v="0"/>
    <n v="61469.98"/>
    <n v="74571.429999999993"/>
    <n v="-6421.24"/>
    <n v="142462.65"/>
    <n v="626594850.33999527"/>
    <n v="62659.485033999525"/>
  </r>
  <r>
    <s v="MEM6422"/>
    <x v="2"/>
    <x v="0"/>
    <n v="65"/>
    <x v="0"/>
    <x v="3"/>
    <x v="1"/>
    <x v="1"/>
    <n v="19"/>
    <n v="1.5"/>
    <x v="1"/>
    <x v="0"/>
    <n v="7834.43"/>
    <n v="4312.95"/>
    <n v="6652.71"/>
    <n v="0"/>
    <n v="23229.55"/>
    <n v="28386.85"/>
    <n v="-17270.05"/>
    <n v="68886.45"/>
    <n v="626594850.33999527"/>
    <n v="62659.485033999525"/>
  </r>
  <r>
    <s v="MEM6423"/>
    <x v="2"/>
    <x v="1"/>
    <n v="50"/>
    <x v="1"/>
    <x v="4"/>
    <x v="1"/>
    <x v="2"/>
    <n v="24"/>
    <n v="3.07"/>
    <x v="1"/>
    <x v="0"/>
    <n v="5799.43"/>
    <n v="4091.65"/>
    <n v="4827.7299999999996"/>
    <n v="0"/>
    <n v="22698.11"/>
    <n v="19479.71"/>
    <n v="-7049.91"/>
    <n v="49227.73"/>
    <n v="626594850.33999527"/>
    <n v="62659.485033999525"/>
  </r>
  <r>
    <s v="MEM6424"/>
    <x v="6"/>
    <x v="1"/>
    <n v="72"/>
    <x v="0"/>
    <x v="5"/>
    <x v="0"/>
    <x v="3"/>
    <n v="43"/>
    <n v="2.8"/>
    <x v="0"/>
    <x v="0"/>
    <n v="16026.56"/>
    <n v="4630.17"/>
    <n v="4271.6099999999997"/>
    <n v="0"/>
    <n v="76339.649999999994"/>
    <n v="35720.01"/>
    <n v="-5780.51"/>
    <n v="117840.17"/>
    <n v="626594850.33999527"/>
    <n v="62659.485033999525"/>
  </r>
  <r>
    <s v="MEM6425"/>
    <x v="6"/>
    <x v="0"/>
    <n v="44"/>
    <x v="1"/>
    <x v="6"/>
    <x v="0"/>
    <x v="2"/>
    <n v="29"/>
    <n v="2.98"/>
    <x v="0"/>
    <x v="0"/>
    <n v="15819.08"/>
    <n v="3575.14"/>
    <n v="3622.68"/>
    <n v="0"/>
    <n v="54939.85"/>
    <n v="53362.239999999998"/>
    <n v="-1316.03"/>
    <n v="109618.12"/>
    <n v="626594850.33999527"/>
    <n v="62659.485033999525"/>
  </r>
  <r>
    <s v="MEM6426"/>
    <x v="6"/>
    <x v="0"/>
    <n v="61"/>
    <x v="0"/>
    <x v="3"/>
    <x v="0"/>
    <x v="5"/>
    <n v="36"/>
    <n v="2.96"/>
    <x v="1"/>
    <x v="0"/>
    <n v="11189.36"/>
    <n v="4771.3900000000003"/>
    <n v="1689.33"/>
    <n v="0"/>
    <n v="18260.22"/>
    <n v="25842.33"/>
    <n v="-1918.04"/>
    <n v="46020.59"/>
    <n v="626594850.33999527"/>
    <n v="62659.485033999525"/>
  </r>
  <r>
    <s v="MEM6427"/>
    <x v="7"/>
    <x v="1"/>
    <n v="66"/>
    <x v="0"/>
    <x v="0"/>
    <x v="0"/>
    <x v="4"/>
    <n v="35"/>
    <n v="2.8"/>
    <x v="0"/>
    <x v="0"/>
    <n v="16960.62"/>
    <n v="3043.41"/>
    <n v="4211.12"/>
    <n v="0"/>
    <n v="83796.39"/>
    <n v="49846.76"/>
    <n v="8718.43"/>
    <n v="124924.72"/>
    <n v="626594850.33999527"/>
    <n v="62659.485033999525"/>
  </r>
  <r>
    <s v="MEM6428"/>
    <x v="5"/>
    <x v="1"/>
    <n v="66"/>
    <x v="0"/>
    <x v="0"/>
    <x v="0"/>
    <x v="2"/>
    <n v="24"/>
    <n v="0.49"/>
    <x v="0"/>
    <x v="0"/>
    <n v="4659.93"/>
    <n v="3986.56"/>
    <n v="1032.26"/>
    <n v="0"/>
    <n v="16833.95"/>
    <n v="10824.21"/>
    <n v="19282.400000000001"/>
    <n v="8375.76"/>
    <n v="626594850.33999527"/>
    <n v="62659.485033999525"/>
  </r>
  <r>
    <s v="MEM6429"/>
    <x v="2"/>
    <x v="1"/>
    <n v="55"/>
    <x v="1"/>
    <x v="5"/>
    <x v="1"/>
    <x v="3"/>
    <n v="26"/>
    <n v="1.85"/>
    <x v="0"/>
    <x v="0"/>
    <n v="7012.91"/>
    <n v="4323.8999999999996"/>
    <n v="1556.59"/>
    <n v="0"/>
    <n v="10011.85"/>
    <n v="13043.47"/>
    <n v="19596.21"/>
    <n v="3459.11"/>
    <n v="626594850.33999527"/>
    <n v="62659.485033999525"/>
  </r>
  <r>
    <s v="MEM6430"/>
    <x v="8"/>
    <x v="0"/>
    <n v="43"/>
    <x v="1"/>
    <x v="1"/>
    <x v="0"/>
    <x v="4"/>
    <n v="28"/>
    <n v="2.19"/>
    <x v="0"/>
    <x v="0"/>
    <n v="18291.86"/>
    <n v="1328.18"/>
    <n v="4287.6099999999997"/>
    <n v="0"/>
    <n v="83438.429999999993"/>
    <n v="47427.42"/>
    <n v="-2230.4299999999998"/>
    <n v="133096.28"/>
    <n v="626594850.33999527"/>
    <n v="62659.485033999525"/>
  </r>
  <r>
    <s v="MEM6431"/>
    <x v="4"/>
    <x v="1"/>
    <n v="38"/>
    <x v="1"/>
    <x v="0"/>
    <x v="1"/>
    <x v="1"/>
    <n v="26"/>
    <n v="2.41"/>
    <x v="1"/>
    <x v="0"/>
    <n v="9453.6"/>
    <n v="3828.11"/>
    <n v="5242.95"/>
    <n v="0"/>
    <n v="16995.849999999999"/>
    <n v="33539.19"/>
    <n v="-11644.09"/>
    <n v="62179.13"/>
    <n v="626594850.33999527"/>
    <n v="62659.485033999525"/>
  </r>
  <r>
    <s v="MEM6432"/>
    <x v="8"/>
    <x v="0"/>
    <n v="65"/>
    <x v="0"/>
    <x v="2"/>
    <x v="0"/>
    <x v="4"/>
    <n v="29"/>
    <n v="2.56"/>
    <x v="0"/>
    <x v="0"/>
    <n v="10255.52"/>
    <n v="4498.6400000000003"/>
    <n v="2547.04"/>
    <n v="0"/>
    <n v="13730.98"/>
    <n v="14953.39"/>
    <n v="-8135.5"/>
    <n v="36819.870000000003"/>
    <n v="626594850.33999527"/>
    <n v="62659.485033999525"/>
  </r>
  <r>
    <s v="MEM6433"/>
    <x v="5"/>
    <x v="1"/>
    <n v="53"/>
    <x v="1"/>
    <x v="3"/>
    <x v="0"/>
    <x v="5"/>
    <n v="31"/>
    <n v="2.7"/>
    <x v="1"/>
    <x v="0"/>
    <n v="19514.53"/>
    <n v="3670.6"/>
    <n v="2637.27"/>
    <n v="0"/>
    <n v="23430.87"/>
    <n v="61323.37"/>
    <n v="24742.23"/>
    <n v="60012.01"/>
    <n v="626594850.33999527"/>
    <n v="62659.485033999525"/>
  </r>
  <r>
    <s v="MEM6434"/>
    <x v="7"/>
    <x v="1"/>
    <n v="76"/>
    <x v="0"/>
    <x v="0"/>
    <x v="0"/>
    <x v="3"/>
    <n v="27"/>
    <n v="2.61"/>
    <x v="1"/>
    <x v="0"/>
    <n v="3402.24"/>
    <n v="1767.01"/>
    <n v="6070.38"/>
    <n v="0"/>
    <n v="11995.07"/>
    <n v="7591.85"/>
    <n v="-6578.54"/>
    <n v="26165.46"/>
    <n v="626594850.33999527"/>
    <n v="62659.485033999525"/>
  </r>
  <r>
    <s v="MEM6435"/>
    <x v="7"/>
    <x v="1"/>
    <n v="22"/>
    <x v="2"/>
    <x v="5"/>
    <x v="0"/>
    <x v="3"/>
    <n v="32"/>
    <n v="2.85"/>
    <x v="0"/>
    <x v="0"/>
    <n v="12023.18"/>
    <n v="2779.24"/>
    <n v="6205"/>
    <n v="0"/>
    <n v="22708.34"/>
    <n v="52413.77"/>
    <n v="-22215.58"/>
    <n v="97337.69"/>
    <n v="626594850.33999527"/>
    <n v="62659.485033999525"/>
  </r>
  <r>
    <s v="MEM6436"/>
    <x v="8"/>
    <x v="0"/>
    <n v="72"/>
    <x v="0"/>
    <x v="0"/>
    <x v="0"/>
    <x v="3"/>
    <n v="30"/>
    <n v="3.85"/>
    <x v="1"/>
    <x v="0"/>
    <n v="18467.98"/>
    <n v="200.87"/>
    <n v="7544.59"/>
    <n v="0"/>
    <n v="59971.86"/>
    <n v="38306.06"/>
    <n v="-6106.28"/>
    <n v="104384.2"/>
    <n v="626594850.33999527"/>
    <n v="62659.485033999525"/>
  </r>
  <r>
    <s v="MEM6437"/>
    <x v="6"/>
    <x v="0"/>
    <n v="70"/>
    <x v="0"/>
    <x v="0"/>
    <x v="1"/>
    <x v="1"/>
    <n v="31"/>
    <n v="2.98"/>
    <x v="0"/>
    <x v="0"/>
    <n v="1420.56"/>
    <n v="4009.87"/>
    <n v="6929.5"/>
    <n v="0"/>
    <n v="2143.35"/>
    <n v="4555.3900000000003"/>
    <n v="164.56"/>
    <n v="6534.18"/>
    <n v="626594850.33999527"/>
    <n v="62659.485033999525"/>
  </r>
  <r>
    <s v="MEM6438"/>
    <x v="0"/>
    <x v="1"/>
    <n v="33"/>
    <x v="1"/>
    <x v="6"/>
    <x v="1"/>
    <x v="4"/>
    <n v="31"/>
    <n v="3.29"/>
    <x v="0"/>
    <x v="0"/>
    <n v="19902.13"/>
    <n v="1283.92"/>
    <n v="4811.2700000000004"/>
    <n v="0"/>
    <n v="74361.440000000002"/>
    <n v="79758.61"/>
    <n v="-8774.93"/>
    <n v="162894.98000000001"/>
    <n v="626594850.33999527"/>
    <n v="62659.485033999525"/>
  </r>
  <r>
    <s v="MEM6439"/>
    <x v="4"/>
    <x v="1"/>
    <n v="60"/>
    <x v="0"/>
    <x v="2"/>
    <x v="0"/>
    <x v="1"/>
    <n v="32"/>
    <n v="2.58"/>
    <x v="1"/>
    <x v="0"/>
    <n v="880.18"/>
    <n v="2345.61"/>
    <n v="5060.29"/>
    <n v="0"/>
    <n v="2984.91"/>
    <n v="2546.08"/>
    <n v="5230.8500000000004"/>
    <n v="300.14"/>
    <n v="626594850.33999527"/>
    <n v="62659.485033999525"/>
  </r>
  <r>
    <s v="MEM6440"/>
    <x v="0"/>
    <x v="0"/>
    <n v="54"/>
    <x v="1"/>
    <x v="2"/>
    <x v="1"/>
    <x v="5"/>
    <n v="33"/>
    <n v="2.84"/>
    <x v="1"/>
    <x v="0"/>
    <n v="13004.05"/>
    <n v="2201.84"/>
    <n v="7724.89"/>
    <n v="0"/>
    <n v="23929.06"/>
    <n v="32763.13"/>
    <n v="-13416.54"/>
    <n v="70108.73"/>
    <n v="626594850.33999527"/>
    <n v="62659.485033999525"/>
  </r>
  <r>
    <s v="MEM6441"/>
    <x v="1"/>
    <x v="1"/>
    <n v="21"/>
    <x v="2"/>
    <x v="5"/>
    <x v="0"/>
    <x v="3"/>
    <n v="17"/>
    <n v="4.04"/>
    <x v="0"/>
    <x v="0"/>
    <n v="7282.15"/>
    <n v="4239.63"/>
    <n v="6301.7"/>
    <n v="0"/>
    <n v="10282.379999999999"/>
    <n v="18893.22"/>
    <n v="11919.32"/>
    <n v="17256.28"/>
    <n v="626594850.33999527"/>
    <n v="62659.485033999525"/>
  </r>
  <r>
    <s v="MEM6442"/>
    <x v="6"/>
    <x v="0"/>
    <n v="32"/>
    <x v="1"/>
    <x v="5"/>
    <x v="0"/>
    <x v="1"/>
    <n v="24"/>
    <n v="1.99"/>
    <x v="1"/>
    <x v="0"/>
    <n v="7943.86"/>
    <n v="3625.24"/>
    <n v="4885.88"/>
    <n v="0"/>
    <n v="11985.3"/>
    <n v="29776.3"/>
    <n v="5722.91"/>
    <n v="36038.69"/>
    <n v="626594850.33999527"/>
    <n v="62659.485033999525"/>
  </r>
  <r>
    <s v="MEM6443"/>
    <x v="8"/>
    <x v="0"/>
    <n v="47"/>
    <x v="1"/>
    <x v="6"/>
    <x v="0"/>
    <x v="5"/>
    <n v="20"/>
    <n v="2.0499999999999998"/>
    <x v="0"/>
    <x v="0"/>
    <n v="8784.7000000000007"/>
    <n v="3723.33"/>
    <n v="2369.25"/>
    <n v="0"/>
    <n v="33738.230000000003"/>
    <n v="30391.21"/>
    <n v="7734.85"/>
    <n v="56394.59"/>
    <n v="626594850.33999527"/>
    <n v="62659.485033999525"/>
  </r>
  <r>
    <s v="MEM6444"/>
    <x v="6"/>
    <x v="1"/>
    <n v="46"/>
    <x v="1"/>
    <x v="4"/>
    <x v="3"/>
    <x v="5"/>
    <n v="28"/>
    <n v="3.37"/>
    <x v="1"/>
    <x v="0"/>
    <n v="9441.98"/>
    <n v="3587.22"/>
    <n v="5253.49"/>
    <n v="0"/>
    <n v="29955.46"/>
    <n v="38527.89"/>
    <n v="-8997.49"/>
    <n v="77480.84"/>
    <n v="626594850.33999527"/>
    <n v="62659.485033999525"/>
  </r>
  <r>
    <s v="MEM6445"/>
    <x v="1"/>
    <x v="1"/>
    <n v="26"/>
    <x v="2"/>
    <x v="5"/>
    <x v="0"/>
    <x v="5"/>
    <n v="15"/>
    <n v="2.84"/>
    <x v="1"/>
    <x v="0"/>
    <n v="14019.09"/>
    <n v="198.45"/>
    <n v="1088.58"/>
    <n v="0"/>
    <n v="28299.29"/>
    <n v="18352.98"/>
    <n v="8726.58"/>
    <n v="37925.69"/>
    <n v="626594850.33999527"/>
    <n v="62659.485033999525"/>
  </r>
  <r>
    <s v="MEM6446"/>
    <x v="2"/>
    <x v="1"/>
    <n v="51"/>
    <x v="1"/>
    <x v="2"/>
    <x v="2"/>
    <x v="4"/>
    <n v="34"/>
    <n v="1.08"/>
    <x v="1"/>
    <x v="0"/>
    <n v="10174.48"/>
    <n v="3522.65"/>
    <n v="7574.06"/>
    <n v="0"/>
    <n v="21411.439999999999"/>
    <n v="37665.96"/>
    <n v="-16465.009999999998"/>
    <n v="75542.41"/>
    <n v="626594850.33999527"/>
    <n v="62659.485033999525"/>
  </r>
  <r>
    <s v="MEM6447"/>
    <x v="9"/>
    <x v="1"/>
    <n v="79"/>
    <x v="0"/>
    <x v="6"/>
    <x v="1"/>
    <x v="4"/>
    <n v="30"/>
    <n v="1.99"/>
    <x v="1"/>
    <x v="0"/>
    <n v="9517.85"/>
    <n v="918.8"/>
    <n v="7084.87"/>
    <n v="0"/>
    <n v="11576.83"/>
    <n v="26685.74"/>
    <n v="-11045.7"/>
    <n v="49308.27"/>
    <n v="626594850.33999527"/>
    <n v="62659.485033999525"/>
  </r>
  <r>
    <s v="MEM6448"/>
    <x v="1"/>
    <x v="0"/>
    <n v="45"/>
    <x v="1"/>
    <x v="4"/>
    <x v="0"/>
    <x v="2"/>
    <n v="30"/>
    <n v="2.4700000000000002"/>
    <x v="1"/>
    <x v="0"/>
    <n v="5486.13"/>
    <n v="3772.33"/>
    <n v="7048.03"/>
    <n v="0"/>
    <n v="12099.48"/>
    <n v="22181.72"/>
    <n v="-10804.26"/>
    <n v="45085.46"/>
    <n v="626594850.33999527"/>
    <n v="62659.485033999525"/>
  </r>
  <r>
    <s v="MEM6449"/>
    <x v="0"/>
    <x v="0"/>
    <n v="24"/>
    <x v="2"/>
    <x v="2"/>
    <x v="2"/>
    <x v="2"/>
    <n v="31"/>
    <n v="2.62"/>
    <x v="1"/>
    <x v="0"/>
    <n v="15286.03"/>
    <n v="3450.44"/>
    <n v="3333.47"/>
    <n v="0"/>
    <n v="48644.05"/>
    <n v="30709.43"/>
    <n v="-26194.11"/>
    <n v="105547.59"/>
    <n v="626594850.33999527"/>
    <n v="62659.485033999525"/>
  </r>
  <r>
    <s v="MEM6450"/>
    <x v="1"/>
    <x v="0"/>
    <n v="64"/>
    <x v="0"/>
    <x v="4"/>
    <x v="0"/>
    <x v="0"/>
    <n v="23"/>
    <n v="2.04"/>
    <x v="0"/>
    <x v="0"/>
    <n v="18835.98"/>
    <n v="2182.94"/>
    <n v="4708.84"/>
    <n v="0"/>
    <n v="81607.87"/>
    <n v="83029.17"/>
    <n v="-5689.53"/>
    <n v="170326.57"/>
    <n v="626594850.33999527"/>
    <n v="62659.485033999525"/>
  </r>
  <r>
    <s v="MEM6451"/>
    <x v="8"/>
    <x v="0"/>
    <n v="77"/>
    <x v="0"/>
    <x v="0"/>
    <x v="1"/>
    <x v="5"/>
    <n v="39"/>
    <n v="2.82"/>
    <x v="1"/>
    <x v="0"/>
    <n v="5916.37"/>
    <n v="679.74"/>
    <n v="2772.26"/>
    <n v="0"/>
    <n v="10954.99"/>
    <n v="24543.62"/>
    <n v="28956.59"/>
    <n v="6542.02"/>
    <n v="626594850.33999527"/>
    <n v="62659.485033999525"/>
  </r>
  <r>
    <s v="MEM6452"/>
    <x v="7"/>
    <x v="0"/>
    <n v="24"/>
    <x v="2"/>
    <x v="0"/>
    <x v="1"/>
    <x v="5"/>
    <n v="25"/>
    <n v="1.62"/>
    <x v="1"/>
    <x v="0"/>
    <n v="4311.32"/>
    <n v="348.41"/>
    <n v="5994.94"/>
    <n v="0"/>
    <n v="21162.15"/>
    <n v="19575.259999999998"/>
    <n v="14571.26"/>
    <n v="26166.15"/>
    <n v="626594850.33999527"/>
    <n v="62659.485033999525"/>
  </r>
  <r>
    <s v="MEM6453"/>
    <x v="2"/>
    <x v="0"/>
    <n v="67"/>
    <x v="0"/>
    <x v="2"/>
    <x v="0"/>
    <x v="0"/>
    <n v="30"/>
    <n v="1.34"/>
    <x v="1"/>
    <x v="0"/>
    <n v="12570.16"/>
    <n v="4111.91"/>
    <n v="5725.19"/>
    <n v="0"/>
    <n v="43228.47"/>
    <n v="26081.37"/>
    <n v="4761.8900000000003"/>
    <n v="64547.95"/>
    <n v="626594850.33999527"/>
    <n v="62659.485033999525"/>
  </r>
  <r>
    <s v="MEM6454"/>
    <x v="9"/>
    <x v="1"/>
    <n v="77"/>
    <x v="0"/>
    <x v="5"/>
    <x v="0"/>
    <x v="3"/>
    <n v="34"/>
    <n v="2.63"/>
    <x v="0"/>
    <x v="0"/>
    <n v="10337.719999999999"/>
    <n v="3601.7"/>
    <n v="850.62"/>
    <n v="0"/>
    <n v="22600.52"/>
    <n v="28762.82"/>
    <n v="2674.89"/>
    <n v="48688.45"/>
    <n v="626594850.33999527"/>
    <n v="62659.485033999525"/>
  </r>
  <r>
    <s v="MEM6455"/>
    <x v="7"/>
    <x v="1"/>
    <n v="61"/>
    <x v="0"/>
    <x v="6"/>
    <x v="1"/>
    <x v="0"/>
    <n v="22"/>
    <n v="3.15"/>
    <x v="0"/>
    <x v="0"/>
    <n v="8859.9599999999991"/>
    <n v="3243.41"/>
    <n v="503.33"/>
    <n v="0"/>
    <n v="27369.25"/>
    <n v="14599.08"/>
    <n v="-11567.73"/>
    <n v="53536.06"/>
    <n v="626594850.33999527"/>
    <n v="62659.485033999525"/>
  </r>
  <r>
    <s v="MEM6456"/>
    <x v="1"/>
    <x v="0"/>
    <n v="21"/>
    <x v="2"/>
    <x v="1"/>
    <x v="1"/>
    <x v="3"/>
    <n v="31"/>
    <n v="2.3199999999999998"/>
    <x v="1"/>
    <x v="0"/>
    <n v="10719.78"/>
    <n v="4371.26"/>
    <n v="5621.1"/>
    <n v="0"/>
    <n v="18524.77"/>
    <n v="34669.33"/>
    <n v="18447.849999999999"/>
    <n v="34746.25"/>
    <n v="626594850.33999527"/>
    <n v="62659.485033999525"/>
  </r>
  <r>
    <s v="MEM6457"/>
    <x v="6"/>
    <x v="0"/>
    <n v="58"/>
    <x v="0"/>
    <x v="6"/>
    <x v="0"/>
    <x v="0"/>
    <n v="35"/>
    <n v="1.98"/>
    <x v="1"/>
    <x v="0"/>
    <n v="6176.81"/>
    <n v="2970.33"/>
    <n v="4206.78"/>
    <n v="0"/>
    <n v="11340.27"/>
    <n v="15594.96"/>
    <n v="-10195.700000000001"/>
    <n v="37130.93"/>
    <n v="626594850.33999527"/>
    <n v="62659.485033999525"/>
  </r>
  <r>
    <s v="MEM6458"/>
    <x v="4"/>
    <x v="1"/>
    <n v="60"/>
    <x v="0"/>
    <x v="0"/>
    <x v="0"/>
    <x v="3"/>
    <n v="27"/>
    <n v="2.0099999999999998"/>
    <x v="1"/>
    <x v="0"/>
    <n v="18128.240000000002"/>
    <n v="1701.12"/>
    <n v="5322.39"/>
    <n v="0"/>
    <n v="68206.36"/>
    <n v="57723.01"/>
    <n v="28807.360000000001"/>
    <n v="97122.01"/>
    <n v="626594850.33999527"/>
    <n v="62659.485033999525"/>
  </r>
  <r>
    <s v="MEM6459"/>
    <x v="0"/>
    <x v="0"/>
    <n v="43"/>
    <x v="1"/>
    <x v="5"/>
    <x v="1"/>
    <x v="4"/>
    <n v="30"/>
    <n v="2.09"/>
    <x v="1"/>
    <x v="0"/>
    <n v="8729.31"/>
    <n v="4293.7299999999996"/>
    <n v="2956.06"/>
    <n v="0"/>
    <n v="20902.919999999998"/>
    <n v="31521.26"/>
    <n v="-563.52"/>
    <n v="52987.7"/>
    <n v="626594850.33999527"/>
    <n v="62659.485033999525"/>
  </r>
  <r>
    <s v="MEM6460"/>
    <x v="0"/>
    <x v="1"/>
    <n v="30"/>
    <x v="2"/>
    <x v="3"/>
    <x v="3"/>
    <x v="2"/>
    <n v="23"/>
    <n v="3.37"/>
    <x v="1"/>
    <x v="0"/>
    <n v="8571.42"/>
    <n v="3346.26"/>
    <n v="6782.1"/>
    <n v="0"/>
    <n v="40950.339999999997"/>
    <n v="26530.45"/>
    <n v="-23190.22"/>
    <n v="90671.01"/>
    <n v="626594850.33999527"/>
    <n v="62659.485033999525"/>
  </r>
  <r>
    <s v="MEM6461"/>
    <x v="4"/>
    <x v="0"/>
    <n v="43"/>
    <x v="1"/>
    <x v="0"/>
    <x v="3"/>
    <x v="3"/>
    <n v="34"/>
    <n v="2.73"/>
    <x v="1"/>
    <x v="0"/>
    <n v="1663.9"/>
    <n v="2116.6999999999998"/>
    <n v="7664.8"/>
    <n v="0"/>
    <n v="3679.02"/>
    <n v="4704.1099999999997"/>
    <n v="-23033.13"/>
    <n v="31416.26"/>
    <n v="626594850.33999527"/>
    <n v="62659.485033999525"/>
  </r>
  <r>
    <s v="MEM6462"/>
    <x v="7"/>
    <x v="0"/>
    <n v="49"/>
    <x v="1"/>
    <x v="5"/>
    <x v="3"/>
    <x v="0"/>
    <n v="28"/>
    <n v="2.56"/>
    <x v="0"/>
    <x v="0"/>
    <n v="11445.78"/>
    <n v="3003.43"/>
    <n v="3806.15"/>
    <n v="0"/>
    <n v="14054.48"/>
    <n v="37936.879999999997"/>
    <n v="14229.76"/>
    <n v="37761.599999999999"/>
    <n v="626594850.33999527"/>
    <n v="62659.485033999525"/>
  </r>
  <r>
    <s v="MEM6463"/>
    <x v="2"/>
    <x v="1"/>
    <n v="30"/>
    <x v="2"/>
    <x v="2"/>
    <x v="0"/>
    <x v="3"/>
    <n v="40"/>
    <n v="2.11"/>
    <x v="0"/>
    <x v="0"/>
    <n v="1389.77"/>
    <n v="1395.47"/>
    <n v="6632.6"/>
    <n v="0"/>
    <n v="2801.71"/>
    <n v="2669.49"/>
    <n v="29938.48"/>
    <n v="-24467.279999999999"/>
    <n v="626594850.33999527"/>
    <n v="62659.485033999525"/>
  </r>
  <r>
    <s v="MEM6464"/>
    <x v="9"/>
    <x v="0"/>
    <n v="62"/>
    <x v="0"/>
    <x v="1"/>
    <x v="1"/>
    <x v="2"/>
    <n v="38"/>
    <n v="1.82"/>
    <x v="1"/>
    <x v="0"/>
    <n v="9739.27"/>
    <n v="4828.3100000000004"/>
    <n v="2009.96"/>
    <n v="0"/>
    <n v="40188.32"/>
    <n v="34097.760000000002"/>
    <n v="-4573.8599999999997"/>
    <n v="78859.94"/>
    <n v="626594850.33999527"/>
    <n v="62659.485033999525"/>
  </r>
  <r>
    <s v="MEM6465"/>
    <x v="5"/>
    <x v="0"/>
    <n v="60"/>
    <x v="0"/>
    <x v="6"/>
    <x v="1"/>
    <x v="1"/>
    <n v="20"/>
    <n v="2.21"/>
    <x v="1"/>
    <x v="0"/>
    <n v="17326.63"/>
    <n v="543.02"/>
    <n v="566.28"/>
    <n v="0"/>
    <n v="46962.74"/>
    <n v="35745.21"/>
    <n v="27606.18"/>
    <n v="55101.77"/>
    <n v="626594850.33999527"/>
    <n v="62659.485033999525"/>
  </r>
  <r>
    <s v="MEM6466"/>
    <x v="4"/>
    <x v="0"/>
    <n v="58"/>
    <x v="0"/>
    <x v="0"/>
    <x v="1"/>
    <x v="5"/>
    <n v="27"/>
    <n v="1.41"/>
    <x v="1"/>
    <x v="0"/>
    <n v="19164.88"/>
    <n v="833.78"/>
    <n v="2372.88"/>
    <n v="0"/>
    <n v="95774.44"/>
    <n v="83756.570000000007"/>
    <n v="11497.79"/>
    <n v="168033.22"/>
    <n v="626594850.33999527"/>
    <n v="62659.485033999525"/>
  </r>
  <r>
    <s v="MEM6467"/>
    <x v="0"/>
    <x v="1"/>
    <n v="64"/>
    <x v="0"/>
    <x v="3"/>
    <x v="1"/>
    <x v="3"/>
    <n v="32"/>
    <n v="3.25"/>
    <x v="0"/>
    <x v="0"/>
    <n v="5756.43"/>
    <n v="1549.66"/>
    <n v="5893.41"/>
    <n v="0"/>
    <n v="9122.94"/>
    <n v="27200.799999999999"/>
    <n v="-5079.25"/>
    <n v="41402.99"/>
    <n v="626594850.33999527"/>
    <n v="62659.485033999525"/>
  </r>
  <r>
    <s v="MEM6468"/>
    <x v="5"/>
    <x v="0"/>
    <n v="74"/>
    <x v="0"/>
    <x v="2"/>
    <x v="0"/>
    <x v="4"/>
    <n v="25"/>
    <n v="2.94"/>
    <x v="1"/>
    <x v="0"/>
    <n v="3847.23"/>
    <n v="4575.46"/>
    <n v="7471.55"/>
    <n v="0"/>
    <n v="16668.05"/>
    <n v="17735.240000000002"/>
    <n v="20095.28"/>
    <n v="14308.01"/>
    <n v="626594850.33999527"/>
    <n v="62659.485033999525"/>
  </r>
  <r>
    <s v="MEM6469"/>
    <x v="6"/>
    <x v="0"/>
    <n v="37"/>
    <x v="1"/>
    <x v="5"/>
    <x v="1"/>
    <x v="2"/>
    <n v="26"/>
    <n v="3.43"/>
    <x v="1"/>
    <x v="0"/>
    <n v="1536.06"/>
    <n v="3672.35"/>
    <n v="4669.05"/>
    <n v="0"/>
    <n v="5487.95"/>
    <n v="5109.1099999999997"/>
    <n v="-3412.13"/>
    <n v="14009.19"/>
    <n v="626594850.33999527"/>
    <n v="62659.485033999525"/>
  </r>
  <r>
    <s v="MEM6470"/>
    <x v="1"/>
    <x v="1"/>
    <n v="52"/>
    <x v="1"/>
    <x v="3"/>
    <x v="0"/>
    <x v="4"/>
    <n v="30"/>
    <n v="2.2599999999999998"/>
    <x v="1"/>
    <x v="0"/>
    <n v="5011.21"/>
    <n v="4208.51"/>
    <n v="2931.5"/>
    <n v="0"/>
    <n v="19667.66"/>
    <n v="21798.32"/>
    <n v="-22113.94"/>
    <n v="63579.92"/>
    <n v="626594850.33999527"/>
    <n v="62659.485033999525"/>
  </r>
  <r>
    <s v="MEM6471"/>
    <x v="1"/>
    <x v="0"/>
    <n v="70"/>
    <x v="0"/>
    <x v="5"/>
    <x v="1"/>
    <x v="3"/>
    <n v="28"/>
    <n v="3.46"/>
    <x v="1"/>
    <x v="0"/>
    <n v="17305.400000000001"/>
    <n v="4133.55"/>
    <n v="2446.11"/>
    <n v="0"/>
    <n v="59820.22"/>
    <n v="63170.03"/>
    <n v="-29915.78"/>
    <n v="152906.03"/>
    <n v="626594850.33999527"/>
    <n v="62659.485033999525"/>
  </r>
  <r>
    <s v="MEM6472"/>
    <x v="9"/>
    <x v="1"/>
    <n v="28"/>
    <x v="2"/>
    <x v="0"/>
    <x v="0"/>
    <x v="1"/>
    <n v="27"/>
    <n v="2.0299999999999998"/>
    <x v="1"/>
    <x v="0"/>
    <n v="7012.91"/>
    <n v="1034.3800000000001"/>
    <n v="4802.82"/>
    <n v="0"/>
    <n v="34207.599999999999"/>
    <n v="9124.67"/>
    <n v="11470.17"/>
    <n v="31862.1"/>
    <n v="626594850.33999527"/>
    <n v="62659.485033999525"/>
  </r>
  <r>
    <s v="MEM6473"/>
    <x v="6"/>
    <x v="1"/>
    <n v="53"/>
    <x v="1"/>
    <x v="3"/>
    <x v="0"/>
    <x v="2"/>
    <n v="32"/>
    <n v="3.47"/>
    <x v="0"/>
    <x v="0"/>
    <n v="9599.81"/>
    <n v="1267.98"/>
    <n v="1101.93"/>
    <n v="0"/>
    <n v="45290.33"/>
    <n v="43336.91"/>
    <n v="-2261.83"/>
    <n v="90889.07"/>
    <n v="626594850.33999527"/>
    <n v="62659.485033999525"/>
  </r>
  <r>
    <s v="MEM6474"/>
    <x v="6"/>
    <x v="0"/>
    <n v="44"/>
    <x v="1"/>
    <x v="5"/>
    <x v="3"/>
    <x v="1"/>
    <n v="33"/>
    <n v="3.09"/>
    <x v="0"/>
    <x v="0"/>
    <n v="7507.88"/>
    <n v="2168.31"/>
    <n v="7639.17"/>
    <n v="0"/>
    <n v="33814.83"/>
    <n v="9515.14"/>
    <n v="13652.54"/>
    <n v="29677.43"/>
    <n v="626594850.33999527"/>
    <n v="62659.485033999525"/>
  </r>
  <r>
    <s v="MEM6475"/>
    <x v="4"/>
    <x v="1"/>
    <n v="76"/>
    <x v="0"/>
    <x v="5"/>
    <x v="0"/>
    <x v="3"/>
    <n v="34"/>
    <n v="2.02"/>
    <x v="1"/>
    <x v="0"/>
    <n v="14236.99"/>
    <n v="1321.25"/>
    <n v="7051.66"/>
    <n v="0"/>
    <n v="25909.9"/>
    <n v="61901.23"/>
    <n v="20154.240000000002"/>
    <n v="67656.89"/>
    <n v="626594850.33999527"/>
    <n v="62659.485033999525"/>
  </r>
  <r>
    <s v="MEM6476"/>
    <x v="4"/>
    <x v="0"/>
    <n v="68"/>
    <x v="0"/>
    <x v="2"/>
    <x v="3"/>
    <x v="2"/>
    <n v="42"/>
    <n v="1.78"/>
    <x v="0"/>
    <x v="0"/>
    <n v="12381.03"/>
    <n v="2271.7199999999998"/>
    <n v="2039.34"/>
    <n v="0"/>
    <n v="52365.14"/>
    <n v="52814.7"/>
    <n v="13044.8"/>
    <n v="92135.039999999994"/>
    <n v="626594850.33999527"/>
    <n v="62659.485033999525"/>
  </r>
  <r>
    <s v="MEM6477"/>
    <x v="7"/>
    <x v="1"/>
    <n v="28"/>
    <x v="2"/>
    <x v="2"/>
    <x v="3"/>
    <x v="4"/>
    <n v="33"/>
    <n v="2.5499999999999998"/>
    <x v="1"/>
    <x v="0"/>
    <n v="4054.63"/>
    <n v="2099.1999999999998"/>
    <n v="7526.17"/>
    <n v="0"/>
    <n v="9911.7199999999993"/>
    <n v="5497.49"/>
    <n v="-7685.83"/>
    <n v="23095.040000000001"/>
    <n v="626594850.33999527"/>
    <n v="62659.485033999525"/>
  </r>
  <r>
    <s v="MEM6478"/>
    <x v="4"/>
    <x v="0"/>
    <n v="77"/>
    <x v="0"/>
    <x v="6"/>
    <x v="2"/>
    <x v="5"/>
    <n v="33"/>
    <n v="2.72"/>
    <x v="1"/>
    <x v="0"/>
    <n v="6565.04"/>
    <n v="4663.62"/>
    <n v="4836.32"/>
    <n v="0"/>
    <n v="32051.41"/>
    <n v="11247.09"/>
    <n v="-4552.1400000000003"/>
    <n v="47850.64"/>
    <n v="626594850.33999527"/>
    <n v="62659.485033999525"/>
  </r>
  <r>
    <s v="MEM6479"/>
    <x v="3"/>
    <x v="0"/>
    <n v="41"/>
    <x v="1"/>
    <x v="1"/>
    <x v="0"/>
    <x v="0"/>
    <n v="26"/>
    <n v="2.0299999999999998"/>
    <x v="0"/>
    <x v="0"/>
    <n v="6509.77"/>
    <n v="1702.65"/>
    <n v="5068.6899999999996"/>
    <n v="0"/>
    <n v="17931.73"/>
    <n v="8577.43"/>
    <n v="-9578.6"/>
    <n v="36087.760000000002"/>
    <n v="626594850.33999527"/>
    <n v="62659.485033999525"/>
  </r>
  <r>
    <s v="MEM6480"/>
    <x v="1"/>
    <x v="0"/>
    <n v="31"/>
    <x v="1"/>
    <x v="0"/>
    <x v="0"/>
    <x v="4"/>
    <n v="25"/>
    <n v="3.13"/>
    <x v="1"/>
    <x v="0"/>
    <n v="3966.69"/>
    <n v="1991.34"/>
    <n v="5957.38"/>
    <n v="0"/>
    <n v="12702"/>
    <n v="8223.4599999999991"/>
    <n v="-944.37"/>
    <n v="21869.83"/>
    <n v="626594850.33999527"/>
    <n v="62659.485033999525"/>
  </r>
  <r>
    <s v="MEM6481"/>
    <x v="2"/>
    <x v="0"/>
    <n v="70"/>
    <x v="0"/>
    <x v="2"/>
    <x v="3"/>
    <x v="0"/>
    <n v="18"/>
    <n v="3.89"/>
    <x v="0"/>
    <x v="0"/>
    <n v="7259.68"/>
    <n v="3765.02"/>
    <n v="689.75"/>
    <n v="0"/>
    <n v="32776.35"/>
    <n v="25097.57"/>
    <n v="23991.79"/>
    <n v="33882.129999999997"/>
    <n v="626594850.33999527"/>
    <n v="62659.485033999525"/>
  </r>
  <r>
    <s v="MEM6482"/>
    <x v="7"/>
    <x v="0"/>
    <n v="77"/>
    <x v="0"/>
    <x v="0"/>
    <x v="0"/>
    <x v="5"/>
    <n v="23"/>
    <n v="3.17"/>
    <x v="0"/>
    <x v="0"/>
    <n v="18699.810000000001"/>
    <n v="2904.35"/>
    <n v="1392.15"/>
    <n v="0"/>
    <n v="47925.5"/>
    <n v="73072.509999999995"/>
    <n v="26825.97"/>
    <n v="94172.04"/>
    <n v="626594850.33999527"/>
    <n v="62659.485033999525"/>
  </r>
  <r>
    <s v="MEM6483"/>
    <x v="1"/>
    <x v="0"/>
    <n v="60"/>
    <x v="0"/>
    <x v="2"/>
    <x v="1"/>
    <x v="3"/>
    <n v="36"/>
    <n v="1.97"/>
    <x v="0"/>
    <x v="0"/>
    <n v="2561.66"/>
    <n v="3048.9"/>
    <n v="5826.22"/>
    <n v="0"/>
    <n v="10621.31"/>
    <n v="4531.0600000000004"/>
    <n v="-1588.15"/>
    <n v="16740.52"/>
    <n v="626594850.33999527"/>
    <n v="62659.485033999525"/>
  </r>
  <r>
    <s v="MEM6484"/>
    <x v="7"/>
    <x v="0"/>
    <n v="36"/>
    <x v="1"/>
    <x v="0"/>
    <x v="0"/>
    <x v="3"/>
    <n v="25"/>
    <n v="1.39"/>
    <x v="0"/>
    <x v="0"/>
    <n v="12985.91"/>
    <n v="1306.9000000000001"/>
    <n v="5044.2700000000004"/>
    <n v="0"/>
    <n v="37515.15"/>
    <n v="53203.15"/>
    <n v="-4379.57"/>
    <n v="95097.87"/>
    <n v="626594850.33999527"/>
    <n v="62659.485033999525"/>
  </r>
  <r>
    <s v="MEM6485"/>
    <x v="5"/>
    <x v="0"/>
    <n v="29"/>
    <x v="2"/>
    <x v="6"/>
    <x v="1"/>
    <x v="0"/>
    <n v="26"/>
    <n v="3.59"/>
    <x v="1"/>
    <x v="0"/>
    <n v="1818.96"/>
    <n v="675.97"/>
    <n v="3756.2"/>
    <n v="0"/>
    <n v="6427.12"/>
    <n v="7152.42"/>
    <n v="-19275.16"/>
    <n v="32854.699999999997"/>
    <n v="626594850.33999527"/>
    <n v="62659.485033999525"/>
  </r>
  <r>
    <s v="MEM6486"/>
    <x v="3"/>
    <x v="1"/>
    <n v="46"/>
    <x v="1"/>
    <x v="1"/>
    <x v="0"/>
    <x v="0"/>
    <n v="21"/>
    <n v="3.25"/>
    <x v="1"/>
    <x v="0"/>
    <n v="9816.99"/>
    <n v="1206.68"/>
    <n v="2177.58"/>
    <n v="0"/>
    <n v="13889.53"/>
    <n v="39447.15"/>
    <n v="9317.6"/>
    <n v="44019.08"/>
    <n v="626594850.33999527"/>
    <n v="62659.485033999525"/>
  </r>
  <r>
    <s v="MEM6487"/>
    <x v="2"/>
    <x v="1"/>
    <n v="65"/>
    <x v="0"/>
    <x v="6"/>
    <x v="2"/>
    <x v="5"/>
    <n v="40"/>
    <n v="2.4300000000000002"/>
    <x v="0"/>
    <x v="0"/>
    <n v="19027.14"/>
    <n v="1516.12"/>
    <n v="1789.24"/>
    <n v="0"/>
    <n v="57607.44"/>
    <n v="26902.81"/>
    <n v="-10607.48"/>
    <n v="95117.73"/>
    <n v="626594850.33999527"/>
    <n v="62659.485033999525"/>
  </r>
  <r>
    <s v="MEM6488"/>
    <x v="1"/>
    <x v="1"/>
    <n v="76"/>
    <x v="0"/>
    <x v="6"/>
    <x v="1"/>
    <x v="1"/>
    <n v="35"/>
    <n v="3.33"/>
    <x v="0"/>
    <x v="0"/>
    <n v="19660.68"/>
    <n v="1913.53"/>
    <n v="5070.16"/>
    <n v="0"/>
    <n v="61334.1"/>
    <n v="44366.34"/>
    <n v="11674.39"/>
    <n v="94026.05"/>
    <n v="626594850.33999527"/>
    <n v="62659.485033999525"/>
  </r>
  <r>
    <s v="MEM6489"/>
    <x v="0"/>
    <x v="0"/>
    <n v="23"/>
    <x v="2"/>
    <x v="3"/>
    <x v="0"/>
    <x v="3"/>
    <n v="24"/>
    <n v="0.87"/>
    <x v="1"/>
    <x v="0"/>
    <n v="11484.24"/>
    <n v="3659.05"/>
    <n v="5951.48"/>
    <n v="0"/>
    <n v="49937.919999999998"/>
    <n v="35868.92"/>
    <n v="26449.279999999999"/>
    <n v="59357.56"/>
    <n v="626594850.33999527"/>
    <n v="62659.485033999525"/>
  </r>
  <r>
    <s v="MEM6490"/>
    <x v="5"/>
    <x v="0"/>
    <n v="40"/>
    <x v="1"/>
    <x v="0"/>
    <x v="0"/>
    <x v="1"/>
    <n v="26"/>
    <n v="1.34"/>
    <x v="1"/>
    <x v="0"/>
    <n v="10867.93"/>
    <n v="3709.69"/>
    <n v="4099.84"/>
    <n v="0"/>
    <n v="23804.33"/>
    <n v="25148.93"/>
    <n v="28050.240000000002"/>
    <n v="20903.02"/>
    <n v="626594850.33999527"/>
    <n v="62659.485033999525"/>
  </r>
  <r>
    <s v="MEM6491"/>
    <x v="7"/>
    <x v="1"/>
    <n v="28"/>
    <x v="2"/>
    <x v="0"/>
    <x v="0"/>
    <x v="0"/>
    <n v="29"/>
    <n v="2.25"/>
    <x v="1"/>
    <x v="0"/>
    <n v="17083.86"/>
    <n v="669.32"/>
    <n v="3372.4"/>
    <n v="0"/>
    <n v="79500.070000000007"/>
    <n v="42309.91"/>
    <n v="10541.32"/>
    <n v="111268.66"/>
    <n v="626594850.33999527"/>
    <n v="62659.485033999525"/>
  </r>
  <r>
    <s v="MEM6492"/>
    <x v="7"/>
    <x v="1"/>
    <n v="44"/>
    <x v="1"/>
    <x v="3"/>
    <x v="0"/>
    <x v="5"/>
    <n v="27"/>
    <n v="3.12"/>
    <x v="1"/>
    <x v="0"/>
    <n v="5964.44"/>
    <n v="798.18"/>
    <n v="2253.12"/>
    <n v="0"/>
    <n v="27681.17"/>
    <n v="29041.71"/>
    <n v="-21674.1"/>
    <n v="78396.98"/>
    <n v="626594850.33999527"/>
    <n v="62659.485033999525"/>
  </r>
  <r>
    <s v="MEM6493"/>
    <x v="7"/>
    <x v="1"/>
    <n v="76"/>
    <x v="0"/>
    <x v="1"/>
    <x v="0"/>
    <x v="1"/>
    <n v="25"/>
    <n v="4.01"/>
    <x v="0"/>
    <x v="0"/>
    <n v="13134.98"/>
    <n v="804.82"/>
    <n v="7974.17"/>
    <n v="0"/>
    <n v="44552.42"/>
    <n v="25038.81"/>
    <n v="-18585.7"/>
    <n v="88176.93"/>
    <n v="626594850.33999527"/>
    <n v="62659.485033999525"/>
  </r>
  <r>
    <s v="MEM6494"/>
    <x v="5"/>
    <x v="1"/>
    <n v="35"/>
    <x v="1"/>
    <x v="6"/>
    <x v="0"/>
    <x v="0"/>
    <n v="26"/>
    <n v="1.98"/>
    <x v="1"/>
    <x v="0"/>
    <n v="11336.73"/>
    <n v="3366.85"/>
    <n v="2465.04"/>
    <n v="0"/>
    <n v="51030.46"/>
    <n v="23763.51"/>
    <n v="10887.76"/>
    <n v="63906.21"/>
    <n v="626594850.33999527"/>
    <n v="62659.485033999525"/>
  </r>
  <r>
    <s v="MEM6495"/>
    <x v="1"/>
    <x v="0"/>
    <n v="78"/>
    <x v="0"/>
    <x v="5"/>
    <x v="0"/>
    <x v="4"/>
    <n v="31"/>
    <n v="2.97"/>
    <x v="1"/>
    <x v="0"/>
    <n v="15088.2"/>
    <n v="2128.67"/>
    <n v="3619.03"/>
    <n v="0"/>
    <n v="35945.589999999997"/>
    <n v="65802.399999999994"/>
    <n v="28521.3"/>
    <n v="73226.69"/>
    <n v="626594850.33999527"/>
    <n v="62659.485033999525"/>
  </r>
  <r>
    <s v="MEM6496"/>
    <x v="6"/>
    <x v="0"/>
    <n v="36"/>
    <x v="1"/>
    <x v="5"/>
    <x v="2"/>
    <x v="5"/>
    <n v="25"/>
    <n v="1.71"/>
    <x v="0"/>
    <x v="0"/>
    <n v="14978.54"/>
    <n v="3018.5"/>
    <n v="3028.98"/>
    <n v="0"/>
    <n v="38090.949999999997"/>
    <n v="73873.429999999993"/>
    <n v="-8558.9699999999993"/>
    <n v="120523.35"/>
    <n v="626594850.33999527"/>
    <n v="62659.485033999525"/>
  </r>
  <r>
    <s v="MEM6497"/>
    <x v="9"/>
    <x v="0"/>
    <n v="55"/>
    <x v="1"/>
    <x v="1"/>
    <x v="3"/>
    <x v="0"/>
    <n v="20"/>
    <n v="0.6"/>
    <x v="0"/>
    <x v="0"/>
    <n v="19046.990000000002"/>
    <n v="4544.2"/>
    <n v="7894.37"/>
    <n v="0"/>
    <n v="32441.81"/>
    <n v="53848.5"/>
    <n v="-28133.26"/>
    <n v="114423.57"/>
    <n v="626594850.33999527"/>
    <n v="62659.485033999525"/>
  </r>
  <r>
    <s v="MEM6498"/>
    <x v="1"/>
    <x v="1"/>
    <n v="62"/>
    <x v="0"/>
    <x v="6"/>
    <x v="3"/>
    <x v="5"/>
    <n v="28"/>
    <n v="2.5099999999999998"/>
    <x v="0"/>
    <x v="0"/>
    <n v="11480.55"/>
    <n v="3446.11"/>
    <n v="6931.96"/>
    <n v="0"/>
    <n v="49455.67"/>
    <n v="48524.44"/>
    <n v="7107.23"/>
    <n v="90872.88"/>
    <n v="626594850.33999527"/>
    <n v="62659.485033999525"/>
  </r>
  <r>
    <s v="MEM6499"/>
    <x v="9"/>
    <x v="0"/>
    <n v="50"/>
    <x v="1"/>
    <x v="0"/>
    <x v="1"/>
    <x v="3"/>
    <n v="32"/>
    <n v="3.44"/>
    <x v="0"/>
    <x v="0"/>
    <n v="2479.4299999999998"/>
    <n v="3241.26"/>
    <n v="895.81"/>
    <n v="0"/>
    <n v="9977.42"/>
    <n v="10659.84"/>
    <n v="-28528.31"/>
    <n v="49165.57"/>
    <n v="626594850.33999527"/>
    <n v="62659.485033999525"/>
  </r>
  <r>
    <s v="MEM6500"/>
    <x v="7"/>
    <x v="0"/>
    <n v="78"/>
    <x v="0"/>
    <x v="3"/>
    <x v="1"/>
    <x v="3"/>
    <n v="28"/>
    <n v="2.1800000000000002"/>
    <x v="1"/>
    <x v="0"/>
    <n v="7035.71"/>
    <n v="1380.39"/>
    <n v="125.23"/>
    <n v="0"/>
    <n v="26783.56"/>
    <n v="30453.3"/>
    <n v="4065.84"/>
    <n v="53171.02"/>
    <n v="626594850.33999527"/>
    <n v="62659.485033999525"/>
  </r>
  <r>
    <s v="MEM6501"/>
    <x v="5"/>
    <x v="0"/>
    <n v="55"/>
    <x v="1"/>
    <x v="6"/>
    <x v="0"/>
    <x v="4"/>
    <n v="14"/>
    <n v="1.91"/>
    <x v="0"/>
    <x v="0"/>
    <n v="8141.52"/>
    <n v="4149.18"/>
    <n v="570.01"/>
    <n v="0"/>
    <n v="14005.87"/>
    <n v="32168.87"/>
    <n v="-16415.79"/>
    <n v="62590.53"/>
    <n v="626594850.33999527"/>
    <n v="62659.485033999525"/>
  </r>
  <r>
    <s v="MEM6502"/>
    <x v="6"/>
    <x v="0"/>
    <n v="29"/>
    <x v="2"/>
    <x v="6"/>
    <x v="1"/>
    <x v="3"/>
    <n v="21"/>
    <n v="2.1800000000000002"/>
    <x v="0"/>
    <x v="0"/>
    <n v="7292.4"/>
    <n v="473.15"/>
    <n v="1638.01"/>
    <n v="0"/>
    <n v="36439.9"/>
    <n v="28104.61"/>
    <n v="-27701.95"/>
    <n v="92246.46"/>
    <n v="626594850.33999527"/>
    <n v="62659.485033999525"/>
  </r>
  <r>
    <s v="MEM6503"/>
    <x v="9"/>
    <x v="1"/>
    <n v="76"/>
    <x v="0"/>
    <x v="3"/>
    <x v="0"/>
    <x v="0"/>
    <n v="31"/>
    <n v="1.45"/>
    <x v="1"/>
    <x v="0"/>
    <n v="16685.37"/>
    <n v="1103.1300000000001"/>
    <n v="1097.25"/>
    <n v="0"/>
    <n v="61250.07"/>
    <n v="66080.259999999995"/>
    <n v="4453.24"/>
    <n v="122877.09"/>
    <n v="626594850.33999527"/>
    <n v="62659.485033999525"/>
  </r>
  <r>
    <s v="MEM6504"/>
    <x v="3"/>
    <x v="0"/>
    <n v="53"/>
    <x v="1"/>
    <x v="2"/>
    <x v="3"/>
    <x v="0"/>
    <n v="36"/>
    <n v="1.94"/>
    <x v="1"/>
    <x v="0"/>
    <n v="6479.93"/>
    <n v="1225.7"/>
    <n v="5876.98"/>
    <n v="0"/>
    <n v="22962.77"/>
    <n v="13554.87"/>
    <n v="-22663.279999999999"/>
    <n v="59180.92"/>
    <n v="626594850.33999527"/>
    <n v="62659.485033999525"/>
  </r>
  <r>
    <s v="MEM6505"/>
    <x v="0"/>
    <x v="0"/>
    <n v="22"/>
    <x v="2"/>
    <x v="6"/>
    <x v="1"/>
    <x v="2"/>
    <n v="31"/>
    <n v="3.69"/>
    <x v="1"/>
    <x v="0"/>
    <n v="947.74"/>
    <n v="1648.11"/>
    <n v="3577.06"/>
    <n v="0"/>
    <n v="1267.77"/>
    <n v="2074.23"/>
    <n v="-21109.97"/>
    <n v="24451.97"/>
    <n v="626594850.33999527"/>
    <n v="62659.485033999525"/>
  </r>
  <r>
    <s v="MEM6506"/>
    <x v="2"/>
    <x v="1"/>
    <n v="53"/>
    <x v="1"/>
    <x v="3"/>
    <x v="3"/>
    <x v="3"/>
    <n v="30"/>
    <n v="2.8"/>
    <x v="1"/>
    <x v="0"/>
    <n v="17532.72"/>
    <n v="125.98"/>
    <n v="3506.4"/>
    <n v="0"/>
    <n v="41869.29"/>
    <n v="71730.080000000002"/>
    <n v="-6426.17"/>
    <n v="120025.54"/>
    <n v="626594850.33999527"/>
    <n v="62659.485033999525"/>
  </r>
  <r>
    <s v="MEM6507"/>
    <x v="7"/>
    <x v="1"/>
    <n v="23"/>
    <x v="2"/>
    <x v="4"/>
    <x v="1"/>
    <x v="4"/>
    <n v="30"/>
    <n v="3.56"/>
    <x v="1"/>
    <x v="0"/>
    <n v="19349.259999999998"/>
    <n v="1384.52"/>
    <n v="7506.02"/>
    <n v="0"/>
    <n v="96483.05"/>
    <n v="56623.31"/>
    <n v="-18649.84"/>
    <n v="171756.2"/>
    <n v="626594850.33999527"/>
    <n v="62659.485033999525"/>
  </r>
  <r>
    <s v="MEM6508"/>
    <x v="8"/>
    <x v="1"/>
    <n v="24"/>
    <x v="2"/>
    <x v="6"/>
    <x v="1"/>
    <x v="1"/>
    <n v="25"/>
    <n v="2.8"/>
    <x v="1"/>
    <x v="0"/>
    <n v="13351.19"/>
    <n v="733.64"/>
    <n v="864.75"/>
    <n v="0"/>
    <n v="58440.03"/>
    <n v="60998.7"/>
    <n v="19692.34"/>
    <n v="99746.39"/>
    <n v="626594850.33999527"/>
    <n v="62659.485033999525"/>
  </r>
  <r>
    <s v="MEM6509"/>
    <x v="4"/>
    <x v="0"/>
    <n v="34"/>
    <x v="1"/>
    <x v="3"/>
    <x v="0"/>
    <x v="2"/>
    <n v="28"/>
    <n v="2.62"/>
    <x v="1"/>
    <x v="0"/>
    <n v="10100.35"/>
    <n v="4937.8100000000004"/>
    <n v="1277.48"/>
    <n v="0"/>
    <n v="38602.129999999997"/>
    <n v="35161.050000000003"/>
    <n v="4512.59"/>
    <n v="69250.59"/>
    <n v="626594850.33999527"/>
    <n v="62659.485033999525"/>
  </r>
  <r>
    <s v="MEM6510"/>
    <x v="4"/>
    <x v="0"/>
    <n v="37"/>
    <x v="1"/>
    <x v="3"/>
    <x v="0"/>
    <x v="0"/>
    <n v="36"/>
    <n v="2.33"/>
    <x v="1"/>
    <x v="0"/>
    <n v="9839.49"/>
    <n v="2150.02"/>
    <n v="6528.4"/>
    <n v="0"/>
    <n v="48231.76"/>
    <n v="35135.53"/>
    <n v="-25580.33"/>
    <n v="108947.62"/>
    <n v="626594850.33999527"/>
    <n v="62659.485033999525"/>
  </r>
  <r>
    <s v="MEM6511"/>
    <x v="4"/>
    <x v="1"/>
    <n v="70"/>
    <x v="0"/>
    <x v="4"/>
    <x v="0"/>
    <x v="2"/>
    <n v="25"/>
    <n v="2.4300000000000002"/>
    <x v="0"/>
    <x v="0"/>
    <n v="14268.25"/>
    <n v="1563.84"/>
    <n v="4393.42"/>
    <n v="0"/>
    <n v="35114.32"/>
    <n v="25528.51"/>
    <n v="-19585.53"/>
    <n v="80228.36"/>
    <n v="626594850.33999527"/>
    <n v="62659.485033999525"/>
  </r>
  <r>
    <s v="MEM6512"/>
    <x v="7"/>
    <x v="0"/>
    <n v="68"/>
    <x v="0"/>
    <x v="5"/>
    <x v="0"/>
    <x v="5"/>
    <n v="34"/>
    <n v="3.29"/>
    <x v="1"/>
    <x v="0"/>
    <n v="2358.42"/>
    <n v="1337.36"/>
    <n v="4401.79"/>
    <n v="0"/>
    <n v="5784.88"/>
    <n v="10474.17"/>
    <n v="-12346.41"/>
    <n v="28605.46"/>
    <n v="626594850.33999527"/>
    <n v="62659.485033999525"/>
  </r>
  <r>
    <s v="MEM6513"/>
    <x v="6"/>
    <x v="0"/>
    <n v="71"/>
    <x v="0"/>
    <x v="1"/>
    <x v="0"/>
    <x v="1"/>
    <n v="33"/>
    <n v="1.32"/>
    <x v="0"/>
    <x v="0"/>
    <n v="19387.7"/>
    <n v="3682.92"/>
    <n v="1751.05"/>
    <n v="0"/>
    <n v="63805.67"/>
    <n v="68952.06"/>
    <n v="-235.47"/>
    <n v="132993.20000000001"/>
    <n v="626594850.33999527"/>
    <n v="62659.485033999525"/>
  </r>
  <r>
    <s v="MEM6514"/>
    <x v="9"/>
    <x v="0"/>
    <n v="65"/>
    <x v="0"/>
    <x v="5"/>
    <x v="1"/>
    <x v="5"/>
    <n v="38"/>
    <n v="1.83"/>
    <x v="0"/>
    <x v="0"/>
    <n v="8773.8799999999992"/>
    <n v="1611.05"/>
    <n v="4445.6000000000004"/>
    <n v="0"/>
    <n v="16480.21"/>
    <n v="33327.050000000003"/>
    <n v="-26813.58"/>
    <n v="76620.84"/>
    <n v="626594850.33999527"/>
    <n v="62659.485033999525"/>
  </r>
  <r>
    <s v="MEM6515"/>
    <x v="3"/>
    <x v="1"/>
    <n v="68"/>
    <x v="0"/>
    <x v="1"/>
    <x v="0"/>
    <x v="3"/>
    <n v="30"/>
    <n v="2.84"/>
    <x v="1"/>
    <x v="0"/>
    <n v="10627.56"/>
    <n v="1888.75"/>
    <n v="7971.98"/>
    <n v="0"/>
    <n v="25313.13"/>
    <n v="53057.18"/>
    <n v="-8973.0499999999993"/>
    <n v="87343.360000000001"/>
    <n v="626594850.33999527"/>
    <n v="62659.485033999525"/>
  </r>
  <r>
    <s v="MEM6516"/>
    <x v="3"/>
    <x v="1"/>
    <n v="35"/>
    <x v="1"/>
    <x v="1"/>
    <x v="0"/>
    <x v="4"/>
    <n v="28"/>
    <n v="2.4300000000000002"/>
    <x v="0"/>
    <x v="0"/>
    <n v="1171.3599999999999"/>
    <n v="2238.79"/>
    <n v="6079.06"/>
    <n v="0"/>
    <n v="4051.68"/>
    <n v="2325.33"/>
    <n v="3765.23"/>
    <n v="2611.7800000000002"/>
    <n v="626594850.33999527"/>
    <n v="62659.485033999525"/>
  </r>
  <r>
    <s v="MEM6517"/>
    <x v="8"/>
    <x v="0"/>
    <n v="34"/>
    <x v="1"/>
    <x v="0"/>
    <x v="0"/>
    <x v="3"/>
    <n v="27"/>
    <n v="2.17"/>
    <x v="0"/>
    <x v="0"/>
    <n v="16248.03"/>
    <n v="237.76"/>
    <n v="1059.44"/>
    <n v="0"/>
    <n v="33676.14"/>
    <n v="43028.55"/>
    <n v="27853.42"/>
    <n v="48851.27"/>
    <n v="626594850.33999527"/>
    <n v="62659.485033999525"/>
  </r>
  <r>
    <s v="MEM6518"/>
    <x v="9"/>
    <x v="1"/>
    <n v="56"/>
    <x v="0"/>
    <x v="6"/>
    <x v="3"/>
    <x v="4"/>
    <n v="24"/>
    <n v="2.79"/>
    <x v="0"/>
    <x v="0"/>
    <n v="16127.3"/>
    <n v="2439.3200000000002"/>
    <n v="5224.12"/>
    <n v="0"/>
    <n v="57650.67"/>
    <n v="75083.92"/>
    <n v="-12996.03"/>
    <n v="145730.62"/>
    <n v="626594850.33999527"/>
    <n v="62659.485033999525"/>
  </r>
  <r>
    <s v="MEM6519"/>
    <x v="5"/>
    <x v="0"/>
    <n v="29"/>
    <x v="2"/>
    <x v="1"/>
    <x v="1"/>
    <x v="4"/>
    <n v="24"/>
    <n v="1.6"/>
    <x v="1"/>
    <x v="0"/>
    <n v="2509.87"/>
    <n v="3671.39"/>
    <n v="5262.77"/>
    <n v="0"/>
    <n v="3872.91"/>
    <n v="8509.2999999999993"/>
    <n v="2307.65"/>
    <n v="10074.56"/>
    <n v="626594850.33999527"/>
    <n v="62659.485033999525"/>
  </r>
  <r>
    <s v="MEM6520"/>
    <x v="6"/>
    <x v="1"/>
    <n v="65"/>
    <x v="0"/>
    <x v="5"/>
    <x v="0"/>
    <x v="2"/>
    <n v="33"/>
    <n v="2.52"/>
    <x v="1"/>
    <x v="0"/>
    <n v="19755.52"/>
    <n v="3677.33"/>
    <n v="3725.75"/>
    <n v="0"/>
    <n v="40080.800000000003"/>
    <n v="91046.7"/>
    <n v="22885.96"/>
    <n v="108241.54"/>
    <n v="626594850.33999527"/>
    <n v="62659.485033999525"/>
  </r>
  <r>
    <s v="MEM6521"/>
    <x v="8"/>
    <x v="0"/>
    <n v="22"/>
    <x v="2"/>
    <x v="4"/>
    <x v="1"/>
    <x v="0"/>
    <n v="32"/>
    <n v="2.46"/>
    <x v="1"/>
    <x v="0"/>
    <n v="6762.44"/>
    <n v="1693.91"/>
    <n v="1308.42"/>
    <n v="0"/>
    <n v="9063.17"/>
    <n v="8505.56"/>
    <n v="27567.52"/>
    <n v="-9998.7900000000009"/>
    <n v="626594850.33999527"/>
    <n v="62659.485033999525"/>
  </r>
  <r>
    <s v="MEM6522"/>
    <x v="9"/>
    <x v="1"/>
    <n v="25"/>
    <x v="2"/>
    <x v="2"/>
    <x v="2"/>
    <x v="2"/>
    <n v="36"/>
    <n v="2.0699999999999998"/>
    <x v="0"/>
    <x v="0"/>
    <n v="15399.52"/>
    <n v="2937.31"/>
    <n v="1581.75"/>
    <n v="0"/>
    <n v="54080.05"/>
    <n v="28907.439999999999"/>
    <n v="-18781.14"/>
    <n v="101768.63"/>
    <n v="626594850.33999527"/>
    <n v="62659.485033999525"/>
  </r>
  <r>
    <s v="MEM6523"/>
    <x v="2"/>
    <x v="0"/>
    <n v="76"/>
    <x v="0"/>
    <x v="6"/>
    <x v="0"/>
    <x v="0"/>
    <n v="29"/>
    <n v="2.19"/>
    <x v="0"/>
    <x v="0"/>
    <n v="10884.44"/>
    <n v="1478.51"/>
    <n v="6769.64"/>
    <n v="0"/>
    <n v="38086.65"/>
    <n v="32197.1"/>
    <n v="-10856.64"/>
    <n v="81140.39"/>
    <n v="626594850.33999527"/>
    <n v="62659.485033999525"/>
  </r>
  <r>
    <s v="MEM6524"/>
    <x v="0"/>
    <x v="1"/>
    <n v="23"/>
    <x v="2"/>
    <x v="3"/>
    <x v="0"/>
    <x v="1"/>
    <n v="27"/>
    <n v="2.88"/>
    <x v="0"/>
    <x v="0"/>
    <n v="8455.7800000000007"/>
    <n v="2099.0100000000002"/>
    <n v="2919.88"/>
    <n v="0"/>
    <n v="27844.5"/>
    <n v="19376.71"/>
    <n v="-5623.79"/>
    <n v="52845"/>
    <n v="626594850.33999527"/>
    <n v="62659.485033999525"/>
  </r>
  <r>
    <s v="MEM6525"/>
    <x v="2"/>
    <x v="0"/>
    <n v="34"/>
    <x v="1"/>
    <x v="1"/>
    <x v="3"/>
    <x v="1"/>
    <n v="20"/>
    <n v="2.06"/>
    <x v="1"/>
    <x v="0"/>
    <n v="4489.8500000000004"/>
    <n v="1129.73"/>
    <n v="5994.42"/>
    <n v="0"/>
    <n v="6034.62"/>
    <n v="5861.53"/>
    <n v="-24658.04"/>
    <n v="36554.19"/>
    <n v="626594850.33999527"/>
    <n v="62659.485033999525"/>
  </r>
  <r>
    <s v="MEM6526"/>
    <x v="7"/>
    <x v="0"/>
    <n v="77"/>
    <x v="0"/>
    <x v="2"/>
    <x v="0"/>
    <x v="5"/>
    <n v="35"/>
    <n v="2.06"/>
    <x v="1"/>
    <x v="0"/>
    <n v="11552.1"/>
    <n v="2270.08"/>
    <n v="1384.7"/>
    <n v="0"/>
    <n v="19048.25"/>
    <n v="54886.62"/>
    <n v="-24881.55"/>
    <n v="98816.42"/>
    <n v="626594850.33999527"/>
    <n v="62659.485033999525"/>
  </r>
  <r>
    <s v="MEM6527"/>
    <x v="8"/>
    <x v="1"/>
    <n v="70"/>
    <x v="0"/>
    <x v="4"/>
    <x v="0"/>
    <x v="4"/>
    <n v="32"/>
    <n v="3.3"/>
    <x v="1"/>
    <x v="0"/>
    <n v="10689.58"/>
    <n v="2701.88"/>
    <n v="2403.77"/>
    <n v="0"/>
    <n v="22946.87"/>
    <n v="20685.54"/>
    <n v="-26556.02"/>
    <n v="70188.429999999993"/>
    <n v="626594850.33999527"/>
    <n v="62659.485033999525"/>
  </r>
  <r>
    <s v="MEM6528"/>
    <x v="9"/>
    <x v="0"/>
    <n v="66"/>
    <x v="0"/>
    <x v="2"/>
    <x v="0"/>
    <x v="5"/>
    <n v="26"/>
    <n v="2.23"/>
    <x v="1"/>
    <x v="0"/>
    <n v="2328.39"/>
    <n v="1145"/>
    <n v="2996.95"/>
    <n v="0"/>
    <n v="9443.92"/>
    <n v="4126.5200000000004"/>
    <n v="25985.91"/>
    <n v="-12415.47"/>
    <n v="626594850.33999527"/>
    <n v="62659.485033999525"/>
  </r>
  <r>
    <s v="MEM6529"/>
    <x v="7"/>
    <x v="1"/>
    <n v="75"/>
    <x v="0"/>
    <x v="5"/>
    <x v="1"/>
    <x v="1"/>
    <n v="34"/>
    <n v="1.74"/>
    <x v="1"/>
    <x v="0"/>
    <n v="1379.98"/>
    <n v="494.6"/>
    <n v="5318.46"/>
    <n v="0"/>
    <n v="2326.9499999999998"/>
    <n v="5172.04"/>
    <n v="-18099.400000000001"/>
    <n v="25598.39"/>
    <n v="626594850.33999527"/>
    <n v="62659.485033999525"/>
  </r>
  <r>
    <s v="MEM6530"/>
    <x v="7"/>
    <x v="1"/>
    <n v="44"/>
    <x v="1"/>
    <x v="0"/>
    <x v="0"/>
    <x v="1"/>
    <n v="33"/>
    <n v="2.75"/>
    <x v="1"/>
    <x v="0"/>
    <n v="767.12"/>
    <n v="2631.14"/>
    <n v="3486.04"/>
    <n v="0"/>
    <n v="1696.44"/>
    <n v="3320.64"/>
    <n v="-18010.66"/>
    <n v="23027.74"/>
    <n v="626594850.33999527"/>
    <n v="62659.485033999525"/>
  </r>
  <r>
    <s v="MEM6531"/>
    <x v="2"/>
    <x v="1"/>
    <n v="22"/>
    <x v="2"/>
    <x v="1"/>
    <x v="0"/>
    <x v="2"/>
    <n v="31"/>
    <n v="1.28"/>
    <x v="1"/>
    <x v="0"/>
    <n v="16496.04"/>
    <n v="3293.54"/>
    <n v="3397.85"/>
    <n v="0"/>
    <n v="33448.120000000003"/>
    <n v="38861"/>
    <n v="-11496.39"/>
    <n v="83805.509999999995"/>
    <n v="626594850.33999527"/>
    <n v="62659.485033999525"/>
  </r>
  <r>
    <s v="MEM6532"/>
    <x v="2"/>
    <x v="1"/>
    <n v="34"/>
    <x v="1"/>
    <x v="1"/>
    <x v="2"/>
    <x v="4"/>
    <n v="25"/>
    <n v="3.07"/>
    <x v="0"/>
    <x v="0"/>
    <n v="5996.28"/>
    <n v="3461.86"/>
    <n v="2649.55"/>
    <n v="0"/>
    <n v="26651.67"/>
    <n v="23764.91"/>
    <n v="26201.279999999999"/>
    <n v="24215.3"/>
    <n v="626594850.33999527"/>
    <n v="62659.485033999525"/>
  </r>
  <r>
    <s v="MEM6533"/>
    <x v="1"/>
    <x v="0"/>
    <n v="49"/>
    <x v="1"/>
    <x v="6"/>
    <x v="0"/>
    <x v="4"/>
    <n v="27"/>
    <n v="2.59"/>
    <x v="0"/>
    <x v="0"/>
    <n v="1134.74"/>
    <n v="1856.07"/>
    <n v="2178.2600000000002"/>
    <n v="0"/>
    <n v="1810.75"/>
    <n v="2574.9699999999998"/>
    <n v="-27487.46"/>
    <n v="31873.18"/>
    <n v="626594850.33999527"/>
    <n v="62659.485033999525"/>
  </r>
  <r>
    <s v="MEM6534"/>
    <x v="9"/>
    <x v="0"/>
    <n v="51"/>
    <x v="1"/>
    <x v="6"/>
    <x v="1"/>
    <x v="3"/>
    <n v="31"/>
    <n v="3.18"/>
    <x v="1"/>
    <x v="0"/>
    <n v="11078.45"/>
    <n v="4178.5600000000004"/>
    <n v="709.65"/>
    <n v="0"/>
    <n v="26196.37"/>
    <n v="20762.900000000001"/>
    <n v="-7250.53"/>
    <n v="54209.8"/>
    <n v="626594850.33999527"/>
    <n v="62659.485033999525"/>
  </r>
  <r>
    <s v="MEM6535"/>
    <x v="8"/>
    <x v="0"/>
    <n v="67"/>
    <x v="0"/>
    <x v="6"/>
    <x v="3"/>
    <x v="3"/>
    <n v="28"/>
    <n v="1.75"/>
    <x v="1"/>
    <x v="0"/>
    <n v="19116.599999999999"/>
    <n v="1498.49"/>
    <n v="1945.7"/>
    <n v="0"/>
    <n v="73775.73"/>
    <n v="47749.09"/>
    <n v="26724.25"/>
    <n v="94800.57"/>
    <n v="626594850.33999527"/>
    <n v="62659.485033999525"/>
  </r>
  <r>
    <s v="MEM6536"/>
    <x v="3"/>
    <x v="1"/>
    <n v="30"/>
    <x v="2"/>
    <x v="4"/>
    <x v="2"/>
    <x v="2"/>
    <n v="31"/>
    <n v="3.08"/>
    <x v="1"/>
    <x v="0"/>
    <n v="9931.5"/>
    <n v="1492.12"/>
    <n v="2432.83"/>
    <n v="0"/>
    <n v="14600.43"/>
    <n v="12950.2"/>
    <n v="24495.13"/>
    <n v="3055.5"/>
    <n v="626594850.33999527"/>
    <n v="62659.485033999525"/>
  </r>
  <r>
    <s v="MEM6537"/>
    <x v="4"/>
    <x v="0"/>
    <n v="45"/>
    <x v="1"/>
    <x v="6"/>
    <x v="0"/>
    <x v="4"/>
    <n v="33"/>
    <n v="1.86"/>
    <x v="1"/>
    <x v="0"/>
    <n v="18527.98"/>
    <n v="672.74"/>
    <n v="1027.99"/>
    <n v="0"/>
    <n v="27434.799999999999"/>
    <n v="39601.83"/>
    <n v="28306.85"/>
    <n v="38729.78"/>
    <n v="626594850.33999527"/>
    <n v="62659.485033999525"/>
  </r>
  <r>
    <s v="MEM6538"/>
    <x v="2"/>
    <x v="0"/>
    <n v="44"/>
    <x v="1"/>
    <x v="4"/>
    <x v="0"/>
    <x v="3"/>
    <n v="35"/>
    <n v="2.09"/>
    <x v="0"/>
    <x v="0"/>
    <n v="17693.57"/>
    <n v="4903.8"/>
    <n v="5486.62"/>
    <n v="0"/>
    <n v="62258.41"/>
    <n v="72790.42"/>
    <n v="-7697.61"/>
    <n v="142746.44"/>
    <n v="626594850.33999527"/>
    <n v="62659.485033999525"/>
  </r>
  <r>
    <s v="MEM6539"/>
    <x v="8"/>
    <x v="1"/>
    <n v="69"/>
    <x v="0"/>
    <x v="4"/>
    <x v="0"/>
    <x v="4"/>
    <n v="38"/>
    <n v="2.37"/>
    <x v="1"/>
    <x v="0"/>
    <n v="8030.79"/>
    <n v="993.73"/>
    <n v="5530.74"/>
    <n v="0"/>
    <n v="34853.410000000003"/>
    <n v="12552.37"/>
    <n v="4022.9"/>
    <n v="43382.879999999997"/>
    <n v="626594850.33999527"/>
    <n v="62659.485033999525"/>
  </r>
  <r>
    <s v="MEM6540"/>
    <x v="9"/>
    <x v="0"/>
    <n v="40"/>
    <x v="1"/>
    <x v="5"/>
    <x v="0"/>
    <x v="3"/>
    <n v="21"/>
    <n v="1.94"/>
    <x v="1"/>
    <x v="0"/>
    <n v="6170.92"/>
    <n v="4009.94"/>
    <n v="5668.23"/>
    <n v="0"/>
    <n v="26951.57"/>
    <n v="21089.57"/>
    <n v="18845.43"/>
    <n v="29195.71"/>
    <n v="626594850.33999527"/>
    <n v="62659.485033999525"/>
  </r>
  <r>
    <s v="MEM6541"/>
    <x v="9"/>
    <x v="1"/>
    <n v="39"/>
    <x v="1"/>
    <x v="4"/>
    <x v="3"/>
    <x v="3"/>
    <n v="24"/>
    <n v="2.4900000000000002"/>
    <x v="1"/>
    <x v="0"/>
    <n v="15802.44"/>
    <n v="2896.1"/>
    <n v="7652.05"/>
    <n v="0"/>
    <n v="20097.849999999999"/>
    <n v="64496.02"/>
    <n v="12662.2"/>
    <n v="71931.67"/>
    <n v="626594850.33999527"/>
    <n v="62659.485033999525"/>
  </r>
  <r>
    <s v="MEM6542"/>
    <x v="7"/>
    <x v="1"/>
    <n v="70"/>
    <x v="0"/>
    <x v="6"/>
    <x v="0"/>
    <x v="2"/>
    <n v="40"/>
    <n v="2.2999999999999998"/>
    <x v="1"/>
    <x v="0"/>
    <n v="18840.419999999998"/>
    <n v="3141.64"/>
    <n v="5375.53"/>
    <n v="0"/>
    <n v="58566.12"/>
    <n v="82574.149999999994"/>
    <n v="-21508.080000000002"/>
    <n v="162648.35"/>
    <n v="626594850.33999527"/>
    <n v="62659.485033999525"/>
  </r>
  <r>
    <s v="MEM6543"/>
    <x v="6"/>
    <x v="0"/>
    <n v="60"/>
    <x v="0"/>
    <x v="4"/>
    <x v="1"/>
    <x v="3"/>
    <n v="28"/>
    <n v="3.6"/>
    <x v="1"/>
    <x v="0"/>
    <n v="17364.68"/>
    <n v="4830.13"/>
    <n v="5888.07"/>
    <n v="0"/>
    <n v="79726.77"/>
    <n v="29468.34"/>
    <n v="-15213.95"/>
    <n v="124409.06"/>
    <n v="626594850.33999527"/>
    <n v="62659.485033999525"/>
  </r>
  <r>
    <s v="MEM6544"/>
    <x v="3"/>
    <x v="1"/>
    <n v="64"/>
    <x v="0"/>
    <x v="4"/>
    <x v="3"/>
    <x v="2"/>
    <n v="23"/>
    <n v="3.13"/>
    <x v="0"/>
    <x v="0"/>
    <n v="3273.72"/>
    <n v="1709.1"/>
    <n v="2620.79"/>
    <n v="0"/>
    <n v="5336.92"/>
    <n v="4062.99"/>
    <n v="6214.87"/>
    <n v="3185.04"/>
    <n v="626594850.33999527"/>
    <n v="62659.485033999525"/>
  </r>
  <r>
    <s v="MEM6545"/>
    <x v="7"/>
    <x v="1"/>
    <n v="69"/>
    <x v="0"/>
    <x v="6"/>
    <x v="0"/>
    <x v="3"/>
    <n v="21"/>
    <n v="3.57"/>
    <x v="1"/>
    <x v="0"/>
    <n v="10628.5"/>
    <n v="299.10000000000002"/>
    <n v="556.04"/>
    <n v="0"/>
    <n v="15606.57"/>
    <n v="36405.760000000002"/>
    <n v="-5804.45"/>
    <n v="57816.78"/>
    <n v="626594850.33999527"/>
    <n v="62659.485033999525"/>
  </r>
  <r>
    <s v="MEM6546"/>
    <x v="7"/>
    <x v="0"/>
    <n v="43"/>
    <x v="1"/>
    <x v="2"/>
    <x v="0"/>
    <x v="2"/>
    <n v="29"/>
    <n v="3.29"/>
    <x v="1"/>
    <x v="0"/>
    <n v="3823.13"/>
    <n v="3930.47"/>
    <n v="7929.1"/>
    <n v="0"/>
    <n v="11909.43"/>
    <n v="16325.09"/>
    <n v="-2586.1"/>
    <n v="30820.62"/>
    <n v="626594850.33999527"/>
    <n v="62659.485033999525"/>
  </r>
  <r>
    <s v="MEM6547"/>
    <x v="8"/>
    <x v="0"/>
    <n v="22"/>
    <x v="2"/>
    <x v="0"/>
    <x v="0"/>
    <x v="2"/>
    <n v="29"/>
    <n v="0.98"/>
    <x v="1"/>
    <x v="0"/>
    <n v="17105.900000000001"/>
    <n v="1282.3399999999999"/>
    <n v="593.24"/>
    <n v="0"/>
    <n v="41371.94"/>
    <n v="51605.86"/>
    <n v="-17374.16"/>
    <n v="110351.96"/>
    <n v="626594850.33999527"/>
    <n v="62659.485033999525"/>
  </r>
  <r>
    <s v="MEM6548"/>
    <x v="4"/>
    <x v="0"/>
    <n v="32"/>
    <x v="1"/>
    <x v="6"/>
    <x v="1"/>
    <x v="3"/>
    <n v="22"/>
    <n v="1.68"/>
    <x v="0"/>
    <x v="0"/>
    <n v="7597.78"/>
    <n v="1697.2"/>
    <n v="5885.41"/>
    <n v="0"/>
    <n v="34621.019999999997"/>
    <n v="33797.480000000003"/>
    <n v="-14392.19"/>
    <n v="82810.69"/>
    <n v="626594850.33999527"/>
    <n v="62659.485033999525"/>
  </r>
  <r>
    <s v="MEM6549"/>
    <x v="7"/>
    <x v="1"/>
    <n v="71"/>
    <x v="0"/>
    <x v="1"/>
    <x v="0"/>
    <x v="5"/>
    <n v="24"/>
    <n v="2.13"/>
    <x v="1"/>
    <x v="0"/>
    <n v="6192.48"/>
    <n v="247.54"/>
    <n v="101.74"/>
    <n v="0"/>
    <n v="16192.08"/>
    <n v="8020.94"/>
    <n v="8193.66"/>
    <n v="16019.36"/>
    <n v="626594850.33999527"/>
    <n v="62659.485033999525"/>
  </r>
  <r>
    <s v="MEM6550"/>
    <x v="4"/>
    <x v="0"/>
    <n v="36"/>
    <x v="1"/>
    <x v="4"/>
    <x v="0"/>
    <x v="1"/>
    <n v="36"/>
    <n v="2.57"/>
    <x v="1"/>
    <x v="0"/>
    <n v="9778.65"/>
    <n v="3915.55"/>
    <n v="1701.13"/>
    <n v="0"/>
    <n v="46417.51"/>
    <n v="48331.33"/>
    <n v="25996.39"/>
    <n v="68752.45"/>
    <n v="626594850.33999527"/>
    <n v="62659.485033999525"/>
  </r>
  <r>
    <s v="MEM6551"/>
    <x v="6"/>
    <x v="0"/>
    <n v="77"/>
    <x v="0"/>
    <x v="4"/>
    <x v="3"/>
    <x v="2"/>
    <n v="35"/>
    <n v="3.61"/>
    <x v="0"/>
    <x v="0"/>
    <n v="17093.61"/>
    <n v="3500.66"/>
    <n v="2559.09"/>
    <n v="0"/>
    <n v="66181.34"/>
    <n v="38855.129999999997"/>
    <n v="14945.05"/>
    <n v="90091.42"/>
    <n v="626594850.33999527"/>
    <n v="62659.485033999525"/>
  </r>
  <r>
    <s v="MEM6552"/>
    <x v="4"/>
    <x v="0"/>
    <n v="59"/>
    <x v="0"/>
    <x v="1"/>
    <x v="2"/>
    <x v="5"/>
    <n v="24"/>
    <n v="2.2599999999999998"/>
    <x v="0"/>
    <x v="0"/>
    <n v="19440.18"/>
    <n v="739.99"/>
    <n v="7267.18"/>
    <n v="0"/>
    <n v="55133.11"/>
    <n v="49489.58"/>
    <n v="20497.16"/>
    <n v="84125.53"/>
    <n v="626594850.33999527"/>
    <n v="62659.485033999525"/>
  </r>
  <r>
    <s v="MEM6553"/>
    <x v="9"/>
    <x v="0"/>
    <n v="76"/>
    <x v="0"/>
    <x v="1"/>
    <x v="0"/>
    <x v="3"/>
    <n v="28"/>
    <n v="2.8"/>
    <x v="0"/>
    <x v="0"/>
    <n v="15008.59"/>
    <n v="1260.44"/>
    <n v="3814.63"/>
    <n v="0"/>
    <n v="39103.919999999998"/>
    <n v="18067.689999999999"/>
    <n v="-1169.51"/>
    <n v="58341.120000000003"/>
    <n v="626594850.33999527"/>
    <n v="62659.485033999525"/>
  </r>
  <r>
    <s v="MEM6554"/>
    <x v="5"/>
    <x v="1"/>
    <n v="26"/>
    <x v="2"/>
    <x v="4"/>
    <x v="1"/>
    <x v="3"/>
    <n v="30"/>
    <n v="2.02"/>
    <x v="1"/>
    <x v="0"/>
    <n v="5374.66"/>
    <n v="4088.3"/>
    <n v="6875.7"/>
    <n v="0"/>
    <n v="18460.05"/>
    <n v="18908.43"/>
    <n v="7035.21"/>
    <n v="30333.27"/>
    <n v="626594850.33999527"/>
    <n v="62659.485033999525"/>
  </r>
  <r>
    <s v="MEM6555"/>
    <x v="0"/>
    <x v="0"/>
    <n v="44"/>
    <x v="1"/>
    <x v="3"/>
    <x v="1"/>
    <x v="5"/>
    <n v="29"/>
    <n v="4.1399999999999997"/>
    <x v="0"/>
    <x v="0"/>
    <n v="2475.4299999999998"/>
    <n v="943.34"/>
    <n v="336.74"/>
    <n v="0"/>
    <n v="6295.4"/>
    <n v="5850.06"/>
    <n v="-3764.23"/>
    <n v="15909.69"/>
    <n v="626594850.33999527"/>
    <n v="62659.485033999525"/>
  </r>
  <r>
    <s v="MEM6556"/>
    <x v="3"/>
    <x v="0"/>
    <n v="48"/>
    <x v="1"/>
    <x v="1"/>
    <x v="3"/>
    <x v="1"/>
    <n v="34"/>
    <n v="3.12"/>
    <x v="0"/>
    <x v="0"/>
    <n v="11908.14"/>
    <n v="1354.6"/>
    <n v="3167.63"/>
    <n v="0"/>
    <n v="16825.080000000002"/>
    <n v="23741.81"/>
    <n v="8513.57"/>
    <n v="32053.32"/>
    <n v="626594850.33999527"/>
    <n v="62659.485033999525"/>
  </r>
  <r>
    <s v="MEM6557"/>
    <x v="8"/>
    <x v="1"/>
    <n v="75"/>
    <x v="0"/>
    <x v="5"/>
    <x v="0"/>
    <x v="4"/>
    <n v="35"/>
    <n v="2.42"/>
    <x v="0"/>
    <x v="0"/>
    <n v="11944.53"/>
    <n v="4860.75"/>
    <n v="5789.8"/>
    <n v="0"/>
    <n v="21610.53"/>
    <n v="32506.400000000001"/>
    <n v="-6641.5"/>
    <n v="60758.43"/>
    <n v="626594850.33999527"/>
    <n v="62659.485033999525"/>
  </r>
  <r>
    <s v="MEM6558"/>
    <x v="1"/>
    <x v="1"/>
    <n v="68"/>
    <x v="0"/>
    <x v="5"/>
    <x v="1"/>
    <x v="0"/>
    <n v="28"/>
    <n v="2.72"/>
    <x v="1"/>
    <x v="0"/>
    <n v="4990.55"/>
    <n v="2381.65"/>
    <n v="1950.68"/>
    <n v="0"/>
    <n v="12593.41"/>
    <n v="17322.5"/>
    <n v="24703.27"/>
    <n v="5212.6400000000003"/>
    <n v="626594850.33999527"/>
    <n v="62659.485033999525"/>
  </r>
  <r>
    <s v="MEM6559"/>
    <x v="0"/>
    <x v="1"/>
    <n v="27"/>
    <x v="2"/>
    <x v="0"/>
    <x v="0"/>
    <x v="1"/>
    <n v="26"/>
    <n v="2.63"/>
    <x v="0"/>
    <x v="0"/>
    <n v="11545.36"/>
    <n v="4724.8100000000004"/>
    <n v="349.99"/>
    <n v="0"/>
    <n v="52702.96"/>
    <n v="40190.92"/>
    <n v="11938.28"/>
    <n v="80955.600000000006"/>
    <n v="626594850.33999527"/>
    <n v="62659.485033999525"/>
  </r>
  <r>
    <s v="MEM6560"/>
    <x v="6"/>
    <x v="1"/>
    <n v="74"/>
    <x v="0"/>
    <x v="1"/>
    <x v="0"/>
    <x v="0"/>
    <n v="29"/>
    <n v="3.42"/>
    <x v="0"/>
    <x v="0"/>
    <n v="11603"/>
    <n v="1914.63"/>
    <n v="6082.91"/>
    <n v="0"/>
    <n v="31979.56"/>
    <n v="42979.16"/>
    <n v="-7693.81"/>
    <n v="82652.53"/>
    <n v="626594850.33999527"/>
    <n v="62659.485033999525"/>
  </r>
  <r>
    <s v="MEM6561"/>
    <x v="6"/>
    <x v="1"/>
    <n v="39"/>
    <x v="1"/>
    <x v="6"/>
    <x v="3"/>
    <x v="2"/>
    <n v="26"/>
    <n v="2.88"/>
    <x v="1"/>
    <x v="0"/>
    <n v="19277.27"/>
    <n v="1267.83"/>
    <n v="7160.29"/>
    <n v="0"/>
    <n v="46951.32"/>
    <n v="30473.78"/>
    <n v="-19986.71"/>
    <n v="97411.81"/>
    <n v="626594850.33999527"/>
    <n v="62659.485033999525"/>
  </r>
  <r>
    <s v="MEM6562"/>
    <x v="8"/>
    <x v="1"/>
    <n v="29"/>
    <x v="2"/>
    <x v="1"/>
    <x v="1"/>
    <x v="3"/>
    <n v="35"/>
    <n v="2.65"/>
    <x v="0"/>
    <x v="0"/>
    <n v="15694.42"/>
    <n v="3896.56"/>
    <n v="7473.8"/>
    <n v="0"/>
    <n v="73823.850000000006"/>
    <n v="27519.52"/>
    <n v="-10492.37"/>
    <n v="111835.74"/>
    <n v="626594850.33999527"/>
    <n v="62659.485033999525"/>
  </r>
  <r>
    <s v="MEM6563"/>
    <x v="6"/>
    <x v="1"/>
    <n v="29"/>
    <x v="2"/>
    <x v="0"/>
    <x v="3"/>
    <x v="2"/>
    <n v="28"/>
    <n v="1.37"/>
    <x v="1"/>
    <x v="0"/>
    <n v="15073.64"/>
    <n v="1899.54"/>
    <n v="2417.41"/>
    <n v="0"/>
    <n v="53515.63"/>
    <n v="50533.15"/>
    <n v="18750.349999999999"/>
    <n v="85298.43"/>
    <n v="626594850.33999527"/>
    <n v="62659.485033999525"/>
  </r>
  <r>
    <s v="MEM6564"/>
    <x v="8"/>
    <x v="0"/>
    <n v="31"/>
    <x v="1"/>
    <x v="6"/>
    <x v="1"/>
    <x v="1"/>
    <n v="38"/>
    <n v="1.76"/>
    <x v="1"/>
    <x v="0"/>
    <n v="717.32"/>
    <n v="1466.42"/>
    <n v="3989.59"/>
    <n v="0"/>
    <n v="1514.11"/>
    <n v="1080.6600000000001"/>
    <n v="11463.95"/>
    <n v="-8869.18"/>
    <n v="626594850.33999527"/>
    <n v="62659.485033999525"/>
  </r>
  <r>
    <s v="MEM6565"/>
    <x v="0"/>
    <x v="1"/>
    <n v="33"/>
    <x v="1"/>
    <x v="2"/>
    <x v="0"/>
    <x v="1"/>
    <n v="33"/>
    <n v="2.2799999999999998"/>
    <x v="1"/>
    <x v="0"/>
    <n v="2344.87"/>
    <n v="3357.45"/>
    <n v="3541.48"/>
    <n v="0"/>
    <n v="9750.86"/>
    <n v="6457.45"/>
    <n v="-10823.44"/>
    <n v="27031.75"/>
    <n v="626594850.33999527"/>
    <n v="62659.485033999525"/>
  </r>
  <r>
    <s v="MEM6566"/>
    <x v="5"/>
    <x v="1"/>
    <n v="57"/>
    <x v="0"/>
    <x v="1"/>
    <x v="1"/>
    <x v="2"/>
    <n v="25"/>
    <n v="1.53"/>
    <x v="1"/>
    <x v="0"/>
    <n v="15024.31"/>
    <n v="151.68"/>
    <n v="6470.32"/>
    <n v="0"/>
    <n v="45505.83"/>
    <n v="62123.85"/>
    <n v="12514.01"/>
    <n v="95115.67"/>
    <n v="626594850.33999527"/>
    <n v="62659.485033999525"/>
  </r>
  <r>
    <s v="MEM6567"/>
    <x v="3"/>
    <x v="0"/>
    <n v="60"/>
    <x v="0"/>
    <x v="0"/>
    <x v="0"/>
    <x v="4"/>
    <n v="37"/>
    <n v="3.91"/>
    <x v="1"/>
    <x v="0"/>
    <n v="11748.84"/>
    <n v="2270.14"/>
    <n v="1543.68"/>
    <n v="0"/>
    <n v="31835.73"/>
    <n v="46477.08"/>
    <n v="-15929.43"/>
    <n v="94242.240000000005"/>
    <n v="626594850.33999527"/>
    <n v="62659.485033999525"/>
  </r>
  <r>
    <s v="MEM6568"/>
    <x v="3"/>
    <x v="1"/>
    <n v="67"/>
    <x v="0"/>
    <x v="0"/>
    <x v="0"/>
    <x v="5"/>
    <n v="27"/>
    <n v="3.4"/>
    <x v="1"/>
    <x v="0"/>
    <n v="4289.75"/>
    <n v="4834.9799999999996"/>
    <n v="960.54"/>
    <n v="0"/>
    <n v="8562.18"/>
    <n v="9200.24"/>
    <n v="14282.34"/>
    <n v="3480.08"/>
    <n v="626594850.33999527"/>
    <n v="62659.485033999525"/>
  </r>
  <r>
    <s v="MEM6569"/>
    <x v="7"/>
    <x v="0"/>
    <n v="21"/>
    <x v="2"/>
    <x v="2"/>
    <x v="1"/>
    <x v="4"/>
    <n v="25"/>
    <n v="2.4"/>
    <x v="1"/>
    <x v="0"/>
    <n v="12373.97"/>
    <n v="1518.9"/>
    <n v="5966.71"/>
    <n v="0"/>
    <n v="19623.13"/>
    <n v="39908.74"/>
    <n v="-4231.45"/>
    <n v="63763.32"/>
    <n v="626594850.33999527"/>
    <n v="62659.485033999525"/>
  </r>
  <r>
    <s v="MEM6570"/>
    <x v="7"/>
    <x v="1"/>
    <n v="67"/>
    <x v="0"/>
    <x v="6"/>
    <x v="1"/>
    <x v="5"/>
    <n v="31"/>
    <n v="3.01"/>
    <x v="0"/>
    <x v="0"/>
    <n v="6194.14"/>
    <n v="2130.9299999999998"/>
    <n v="275.41000000000003"/>
    <n v="0"/>
    <n v="14874.17"/>
    <n v="21454.41"/>
    <n v="-18780.23"/>
    <n v="55108.81"/>
    <n v="626594850.33999527"/>
    <n v="62659.485033999525"/>
  </r>
  <r>
    <s v="MEM6571"/>
    <x v="5"/>
    <x v="1"/>
    <n v="38"/>
    <x v="1"/>
    <x v="4"/>
    <x v="0"/>
    <x v="2"/>
    <n v="27"/>
    <n v="1.46"/>
    <x v="1"/>
    <x v="0"/>
    <n v="16038.92"/>
    <n v="3357.06"/>
    <n v="7151.87"/>
    <n v="0"/>
    <n v="44484.27"/>
    <n v="59734.18"/>
    <n v="18047.52"/>
    <n v="86170.93"/>
    <n v="626594850.33999527"/>
    <n v="62659.485033999525"/>
  </r>
  <r>
    <s v="MEM6572"/>
    <x v="7"/>
    <x v="0"/>
    <n v="25"/>
    <x v="2"/>
    <x v="3"/>
    <x v="2"/>
    <x v="5"/>
    <n v="39"/>
    <n v="2.79"/>
    <x v="0"/>
    <x v="0"/>
    <n v="13588.83"/>
    <n v="4581.1400000000003"/>
    <n v="3036.19"/>
    <n v="0"/>
    <n v="64365.71"/>
    <n v="28062.35"/>
    <n v="7357.26"/>
    <n v="85070.8"/>
    <n v="626594850.33999527"/>
    <n v="62659.485033999525"/>
  </r>
  <r>
    <s v="MEM6573"/>
    <x v="6"/>
    <x v="0"/>
    <n v="23"/>
    <x v="2"/>
    <x v="3"/>
    <x v="1"/>
    <x v="0"/>
    <n v="21"/>
    <n v="3"/>
    <x v="1"/>
    <x v="0"/>
    <n v="15342.83"/>
    <n v="3096"/>
    <n v="4001.3"/>
    <n v="0"/>
    <n v="69803.5"/>
    <n v="69581.179999999993"/>
    <n v="11413.48"/>
    <n v="127971.2"/>
    <n v="626594850.33999527"/>
    <n v="62659.485033999525"/>
  </r>
  <r>
    <s v="MEM6574"/>
    <x v="4"/>
    <x v="0"/>
    <n v="60"/>
    <x v="0"/>
    <x v="2"/>
    <x v="1"/>
    <x v="3"/>
    <n v="39"/>
    <n v="1.81"/>
    <x v="1"/>
    <x v="0"/>
    <n v="3428.43"/>
    <n v="3174.24"/>
    <n v="6430.41"/>
    <n v="0"/>
    <n v="9299.15"/>
    <n v="17113.12"/>
    <n v="-3193.21"/>
    <n v="29605.48"/>
    <n v="626594850.33999527"/>
    <n v="62659.485033999525"/>
  </r>
  <r>
    <s v="MEM6575"/>
    <x v="1"/>
    <x v="0"/>
    <n v="32"/>
    <x v="1"/>
    <x v="6"/>
    <x v="0"/>
    <x v="1"/>
    <n v="39"/>
    <n v="3.22"/>
    <x v="1"/>
    <x v="0"/>
    <n v="6838.37"/>
    <n v="475.52"/>
    <n v="1567.48"/>
    <n v="0"/>
    <n v="25620.37"/>
    <n v="9655.64"/>
    <n v="5714.54"/>
    <n v="29561.47"/>
    <n v="626594850.33999527"/>
    <n v="62659.485033999525"/>
  </r>
  <r>
    <s v="MEM6576"/>
    <x v="0"/>
    <x v="0"/>
    <n v="50"/>
    <x v="1"/>
    <x v="0"/>
    <x v="0"/>
    <x v="5"/>
    <n v="38"/>
    <n v="3.13"/>
    <x v="1"/>
    <x v="0"/>
    <n v="15700.53"/>
    <n v="1435.31"/>
    <n v="4049.98"/>
    <n v="0"/>
    <n v="35343.29"/>
    <n v="41699.18"/>
    <n v="28193.73"/>
    <n v="48848.74"/>
    <n v="626594850.33999527"/>
    <n v="62659.485033999525"/>
  </r>
  <r>
    <s v="MEM6577"/>
    <x v="6"/>
    <x v="0"/>
    <n v="72"/>
    <x v="0"/>
    <x v="0"/>
    <x v="1"/>
    <x v="1"/>
    <n v="38"/>
    <n v="2.67"/>
    <x v="1"/>
    <x v="0"/>
    <n v="3142.22"/>
    <n v="3660.65"/>
    <n v="6298.21"/>
    <n v="0"/>
    <n v="7261.54"/>
    <n v="13492.98"/>
    <n v="8777.91"/>
    <n v="11976.61"/>
    <n v="626594850.33999527"/>
    <n v="62659.485033999525"/>
  </r>
  <r>
    <s v="MEM6578"/>
    <x v="4"/>
    <x v="1"/>
    <n v="39"/>
    <x v="1"/>
    <x v="0"/>
    <x v="0"/>
    <x v="1"/>
    <n v="22"/>
    <n v="4.0999999999999996"/>
    <x v="1"/>
    <x v="0"/>
    <n v="2034.86"/>
    <n v="4290.34"/>
    <n v="3567.51"/>
    <n v="0"/>
    <n v="7792.47"/>
    <n v="2803.24"/>
    <n v="-8976.86"/>
    <n v="19572.57"/>
    <n v="626594850.33999527"/>
    <n v="62659.485033999525"/>
  </r>
  <r>
    <s v="MEM6579"/>
    <x v="1"/>
    <x v="0"/>
    <n v="67"/>
    <x v="0"/>
    <x v="3"/>
    <x v="1"/>
    <x v="2"/>
    <n v="42"/>
    <n v="1.71"/>
    <x v="1"/>
    <x v="0"/>
    <n v="10550.01"/>
    <n v="2180.56"/>
    <n v="7520.79"/>
    <n v="0"/>
    <n v="44422.559999999998"/>
    <n v="22302.77"/>
    <n v="-20735.490000000002"/>
    <n v="87460.82"/>
    <n v="626594850.33999527"/>
    <n v="62659.485033999525"/>
  </r>
  <r>
    <s v="MEM6580"/>
    <x v="3"/>
    <x v="1"/>
    <n v="78"/>
    <x v="0"/>
    <x v="6"/>
    <x v="0"/>
    <x v="3"/>
    <n v="34"/>
    <n v="1.8"/>
    <x v="1"/>
    <x v="0"/>
    <n v="2034.83"/>
    <n v="2459.6"/>
    <n v="7859.11"/>
    <n v="0"/>
    <n v="5026.58"/>
    <n v="3157.44"/>
    <n v="4917.84"/>
    <n v="3266.18"/>
    <n v="626594850.33999527"/>
    <n v="62659.485033999525"/>
  </r>
  <r>
    <s v="MEM6581"/>
    <x v="5"/>
    <x v="1"/>
    <n v="38"/>
    <x v="1"/>
    <x v="2"/>
    <x v="1"/>
    <x v="0"/>
    <n v="28"/>
    <n v="2.56"/>
    <x v="1"/>
    <x v="0"/>
    <n v="12987.78"/>
    <n v="1446.65"/>
    <n v="7770.98"/>
    <n v="0"/>
    <n v="55129.279999999999"/>
    <n v="35856.769999999997"/>
    <n v="24149.61"/>
    <n v="66836.44"/>
    <n v="626594850.33999527"/>
    <n v="62659.485033999525"/>
  </r>
  <r>
    <s v="MEM6582"/>
    <x v="7"/>
    <x v="1"/>
    <n v="46"/>
    <x v="1"/>
    <x v="1"/>
    <x v="0"/>
    <x v="3"/>
    <n v="37"/>
    <n v="1.5"/>
    <x v="1"/>
    <x v="0"/>
    <n v="16036.8"/>
    <n v="1584.91"/>
    <n v="4318.87"/>
    <n v="0"/>
    <n v="74310.19"/>
    <n v="25490.29"/>
    <n v="-17368.32"/>
    <n v="117168.8"/>
    <n v="626594850.33999527"/>
    <n v="62659.485033999525"/>
  </r>
  <r>
    <s v="MEM6583"/>
    <x v="5"/>
    <x v="1"/>
    <n v="44"/>
    <x v="1"/>
    <x v="2"/>
    <x v="0"/>
    <x v="0"/>
    <n v="28"/>
    <n v="2.38"/>
    <x v="1"/>
    <x v="0"/>
    <n v="9321.6299999999992"/>
    <n v="2651.75"/>
    <n v="4631.91"/>
    <n v="0"/>
    <n v="20888.87"/>
    <n v="45995.42"/>
    <n v="-18140.830000000002"/>
    <n v="85025.12"/>
    <n v="626594850.33999527"/>
    <n v="62659.485033999525"/>
  </r>
  <r>
    <s v="MEM6584"/>
    <x v="8"/>
    <x v="1"/>
    <n v="78"/>
    <x v="0"/>
    <x v="3"/>
    <x v="1"/>
    <x v="0"/>
    <n v="28"/>
    <n v="3.87"/>
    <x v="1"/>
    <x v="0"/>
    <n v="9428.2900000000009"/>
    <n v="735.41"/>
    <n v="3507.31"/>
    <n v="0"/>
    <n v="20553.189999999999"/>
    <n v="15523.93"/>
    <n v="27473.03"/>
    <n v="8604.09"/>
    <n v="626594850.33999527"/>
    <n v="62659.485033999525"/>
  </r>
  <r>
    <s v="MEM6585"/>
    <x v="1"/>
    <x v="0"/>
    <n v="25"/>
    <x v="2"/>
    <x v="6"/>
    <x v="3"/>
    <x v="5"/>
    <n v="23"/>
    <n v="1.96"/>
    <x v="0"/>
    <x v="0"/>
    <n v="14587.86"/>
    <n v="1996.52"/>
    <n v="758.03"/>
    <n v="0"/>
    <n v="57737.440000000002"/>
    <n v="52155.74"/>
    <n v="27560.32"/>
    <n v="82332.86"/>
    <n v="626594850.33999527"/>
    <n v="62659.485033999525"/>
  </r>
  <r>
    <s v="MEM6586"/>
    <x v="5"/>
    <x v="0"/>
    <n v="63"/>
    <x v="0"/>
    <x v="3"/>
    <x v="0"/>
    <x v="2"/>
    <n v="27"/>
    <n v="2.41"/>
    <x v="1"/>
    <x v="0"/>
    <n v="15180.83"/>
    <n v="1339.38"/>
    <n v="6333.98"/>
    <n v="0"/>
    <n v="68042.95"/>
    <n v="30658.46"/>
    <n v="27883.82"/>
    <n v="70817.59"/>
    <n v="626594850.33999527"/>
    <n v="62659.485033999525"/>
  </r>
  <r>
    <s v="MEM6587"/>
    <x v="4"/>
    <x v="0"/>
    <n v="29"/>
    <x v="2"/>
    <x v="0"/>
    <x v="0"/>
    <x v="1"/>
    <n v="27"/>
    <n v="1.9"/>
    <x v="1"/>
    <x v="0"/>
    <n v="9841.65"/>
    <n v="4329.6099999999997"/>
    <n v="1114.95"/>
    <n v="0"/>
    <n v="20629.21"/>
    <n v="28489.1"/>
    <n v="11846.49"/>
    <n v="37271.82"/>
    <n v="626594850.33999527"/>
    <n v="62659.485033999525"/>
  </r>
  <r>
    <s v="MEM6588"/>
    <x v="9"/>
    <x v="0"/>
    <n v="33"/>
    <x v="1"/>
    <x v="3"/>
    <x v="1"/>
    <x v="3"/>
    <n v="27"/>
    <n v="2.5099999999999998"/>
    <x v="1"/>
    <x v="0"/>
    <n v="18537.5"/>
    <n v="4398.45"/>
    <n v="6753.8"/>
    <n v="0"/>
    <n v="58769.94"/>
    <n v="84917.59"/>
    <n v="-17412.57"/>
    <n v="161100.1"/>
    <n v="626594850.33999527"/>
    <n v="62659.485033999525"/>
  </r>
  <r>
    <s v="MEM6589"/>
    <x v="3"/>
    <x v="0"/>
    <n v="24"/>
    <x v="2"/>
    <x v="3"/>
    <x v="1"/>
    <x v="0"/>
    <n v="43"/>
    <n v="2.31"/>
    <x v="1"/>
    <x v="0"/>
    <n v="8789.2999999999993"/>
    <n v="1736.72"/>
    <n v="1864.1"/>
    <n v="0"/>
    <n v="11895.43"/>
    <n v="16247.6"/>
    <n v="22016.51"/>
    <n v="6126.52"/>
    <n v="626594850.33999527"/>
    <n v="62659.485033999525"/>
  </r>
  <r>
    <s v="MEM6590"/>
    <x v="6"/>
    <x v="1"/>
    <n v="31"/>
    <x v="1"/>
    <x v="1"/>
    <x v="1"/>
    <x v="3"/>
    <n v="29"/>
    <n v="2.57"/>
    <x v="1"/>
    <x v="0"/>
    <n v="6618.92"/>
    <n v="1819.04"/>
    <n v="3950.06"/>
    <n v="0"/>
    <n v="12686.43"/>
    <n v="25763.51"/>
    <n v="-24627.46"/>
    <n v="63077.4"/>
    <n v="626594850.33999527"/>
    <n v="62659.485033999525"/>
  </r>
  <r>
    <s v="MEM6591"/>
    <x v="0"/>
    <x v="0"/>
    <n v="72"/>
    <x v="0"/>
    <x v="6"/>
    <x v="0"/>
    <x v="2"/>
    <n v="24"/>
    <n v="2.48"/>
    <x v="0"/>
    <x v="0"/>
    <n v="9232.5"/>
    <n v="848.06"/>
    <n v="5058.76"/>
    <n v="0"/>
    <n v="38680.74"/>
    <n v="14222.71"/>
    <n v="4562.13"/>
    <n v="48341.32"/>
    <n v="626594850.33999527"/>
    <n v="62659.485033999525"/>
  </r>
  <r>
    <s v="MEM6592"/>
    <x v="2"/>
    <x v="1"/>
    <n v="33"/>
    <x v="1"/>
    <x v="3"/>
    <x v="1"/>
    <x v="3"/>
    <n v="29"/>
    <n v="2.82"/>
    <x v="1"/>
    <x v="0"/>
    <n v="4249.09"/>
    <n v="2476.62"/>
    <n v="4980.91"/>
    <n v="0"/>
    <n v="10791.73"/>
    <n v="16589.560000000001"/>
    <n v="22518.55"/>
    <n v="4862.74"/>
    <n v="626594850.33999527"/>
    <n v="62659.485033999525"/>
  </r>
  <r>
    <s v="MEM6593"/>
    <x v="6"/>
    <x v="1"/>
    <n v="74"/>
    <x v="0"/>
    <x v="4"/>
    <x v="0"/>
    <x v="4"/>
    <n v="33"/>
    <n v="2.17"/>
    <x v="1"/>
    <x v="0"/>
    <n v="14203.93"/>
    <n v="3351.23"/>
    <n v="2729.36"/>
    <n v="0"/>
    <n v="46415.63"/>
    <n v="55597.43"/>
    <n v="-8262.17"/>
    <n v="110275.23"/>
    <n v="626594850.33999527"/>
    <n v="62659.485033999525"/>
  </r>
  <r>
    <s v="MEM6594"/>
    <x v="3"/>
    <x v="1"/>
    <n v="62"/>
    <x v="0"/>
    <x v="4"/>
    <x v="2"/>
    <x v="4"/>
    <n v="36"/>
    <n v="3.01"/>
    <x v="1"/>
    <x v="0"/>
    <n v="17858.560000000001"/>
    <n v="1131.1300000000001"/>
    <n v="2071.9499999999998"/>
    <n v="0"/>
    <n v="86609.99"/>
    <n v="35679.71"/>
    <n v="1875.25"/>
    <n v="120414.45"/>
    <n v="626594850.33999527"/>
    <n v="62659.485033999525"/>
  </r>
  <r>
    <s v="MEM6595"/>
    <x v="8"/>
    <x v="1"/>
    <n v="30"/>
    <x v="2"/>
    <x v="5"/>
    <x v="3"/>
    <x v="5"/>
    <n v="35"/>
    <n v="2.76"/>
    <x v="1"/>
    <x v="0"/>
    <n v="1660.33"/>
    <n v="1102.24"/>
    <n v="3958.29"/>
    <n v="0"/>
    <n v="4853.54"/>
    <n v="2038.77"/>
    <n v="26158.94"/>
    <n v="-19266.63"/>
    <n v="626594850.33999527"/>
    <n v="62659.485033999525"/>
  </r>
  <r>
    <s v="MEM6596"/>
    <x v="7"/>
    <x v="0"/>
    <n v="23"/>
    <x v="2"/>
    <x v="0"/>
    <x v="3"/>
    <x v="2"/>
    <n v="27"/>
    <n v="0.95"/>
    <x v="0"/>
    <x v="0"/>
    <n v="13690.42"/>
    <n v="910.35"/>
    <n v="56.03"/>
    <n v="0"/>
    <n v="20973.53"/>
    <n v="50537.62"/>
    <n v="23239.73"/>
    <n v="48271.42"/>
    <n v="626594850.33999527"/>
    <n v="62659.485033999525"/>
  </r>
  <r>
    <s v="MEM6597"/>
    <x v="1"/>
    <x v="0"/>
    <n v="33"/>
    <x v="1"/>
    <x v="6"/>
    <x v="1"/>
    <x v="5"/>
    <n v="29"/>
    <n v="3.4"/>
    <x v="1"/>
    <x v="0"/>
    <n v="6996.25"/>
    <n v="4110.8100000000004"/>
    <n v="1822.36"/>
    <n v="0"/>
    <n v="30843.85"/>
    <n v="14280"/>
    <n v="14415.41"/>
    <n v="30708.44"/>
    <n v="626594850.33999527"/>
    <n v="62659.485033999525"/>
  </r>
  <r>
    <s v="MEM6598"/>
    <x v="4"/>
    <x v="1"/>
    <n v="60"/>
    <x v="0"/>
    <x v="5"/>
    <x v="3"/>
    <x v="1"/>
    <n v="43"/>
    <n v="2.2400000000000002"/>
    <x v="1"/>
    <x v="0"/>
    <n v="8112.1"/>
    <n v="1942.71"/>
    <n v="6629.95"/>
    <n v="0"/>
    <n v="33952.11"/>
    <n v="13925.15"/>
    <n v="-12139.97"/>
    <n v="60017.23"/>
    <n v="626594850.33999527"/>
    <n v="62659.485033999525"/>
  </r>
  <r>
    <s v="MEM6599"/>
    <x v="9"/>
    <x v="1"/>
    <n v="58"/>
    <x v="0"/>
    <x v="4"/>
    <x v="2"/>
    <x v="1"/>
    <n v="29"/>
    <n v="2.5"/>
    <x v="1"/>
    <x v="0"/>
    <n v="13907.11"/>
    <n v="4007.98"/>
    <n v="3329.26"/>
    <n v="0"/>
    <n v="28236.37"/>
    <n v="35473.019999999997"/>
    <n v="-14477.66"/>
    <n v="78187.05"/>
    <n v="626594850.33999527"/>
    <n v="62659.485033999525"/>
  </r>
  <r>
    <s v="MEM6600"/>
    <x v="7"/>
    <x v="0"/>
    <n v="43"/>
    <x v="1"/>
    <x v="5"/>
    <x v="3"/>
    <x v="2"/>
    <n v="42"/>
    <n v="2.59"/>
    <x v="0"/>
    <x v="0"/>
    <n v="17084.439999999999"/>
    <n v="1907.8"/>
    <n v="3768.07"/>
    <n v="0"/>
    <n v="66905.88"/>
    <n v="30754.93"/>
    <n v="3887.98"/>
    <n v="93772.83"/>
    <n v="626594850.33999527"/>
    <n v="62659.485033999525"/>
  </r>
  <r>
    <s v="MEM6601"/>
    <x v="4"/>
    <x v="0"/>
    <n v="58"/>
    <x v="0"/>
    <x v="4"/>
    <x v="1"/>
    <x v="5"/>
    <n v="22"/>
    <n v="2.46"/>
    <x v="1"/>
    <x v="0"/>
    <n v="4873.58"/>
    <n v="1358.47"/>
    <n v="2045.51"/>
    <n v="0"/>
    <n v="22771.14"/>
    <n v="13553.07"/>
    <n v="-2634.2"/>
    <n v="38958.410000000003"/>
    <n v="626594850.33999527"/>
    <n v="62659.485033999525"/>
  </r>
  <r>
    <s v="MEM6602"/>
    <x v="2"/>
    <x v="0"/>
    <n v="70"/>
    <x v="0"/>
    <x v="2"/>
    <x v="1"/>
    <x v="3"/>
    <n v="28"/>
    <n v="2.85"/>
    <x v="1"/>
    <x v="0"/>
    <n v="6110.59"/>
    <n v="643.74"/>
    <n v="2801.25"/>
    <n v="0"/>
    <n v="25813.3"/>
    <n v="9701.52"/>
    <n v="-2532.15"/>
    <n v="38046.97"/>
    <n v="626594850.33999527"/>
    <n v="62659.485033999525"/>
  </r>
  <r>
    <s v="MEM6603"/>
    <x v="6"/>
    <x v="0"/>
    <n v="54"/>
    <x v="1"/>
    <x v="5"/>
    <x v="0"/>
    <x v="4"/>
    <n v="28"/>
    <n v="3.94"/>
    <x v="1"/>
    <x v="0"/>
    <n v="955.25"/>
    <n v="2006.4"/>
    <n v="3880.28"/>
    <n v="0"/>
    <n v="1437.57"/>
    <n v="3171.82"/>
    <n v="29752.39"/>
    <n v="-25143"/>
    <n v="626594850.33999527"/>
    <n v="62659.485033999525"/>
  </r>
  <r>
    <s v="MEM6604"/>
    <x v="2"/>
    <x v="1"/>
    <n v="41"/>
    <x v="1"/>
    <x v="6"/>
    <x v="1"/>
    <x v="3"/>
    <n v="38"/>
    <n v="2.25"/>
    <x v="0"/>
    <x v="0"/>
    <n v="12446.92"/>
    <n v="684.45"/>
    <n v="5697.93"/>
    <n v="0"/>
    <n v="32874.980000000003"/>
    <n v="37080.370000000003"/>
    <n v="-27987.27"/>
    <n v="97942.62"/>
    <n v="626594850.33999527"/>
    <n v="62659.485033999525"/>
  </r>
  <r>
    <s v="MEM6605"/>
    <x v="2"/>
    <x v="1"/>
    <n v="33"/>
    <x v="1"/>
    <x v="1"/>
    <x v="1"/>
    <x v="0"/>
    <n v="23"/>
    <n v="2.1"/>
    <x v="1"/>
    <x v="0"/>
    <n v="9436.02"/>
    <n v="1651.05"/>
    <n v="7323.81"/>
    <n v="0"/>
    <n v="21804.400000000001"/>
    <n v="14510.76"/>
    <n v="-26146.31"/>
    <n v="62461.47"/>
    <n v="626594850.33999527"/>
    <n v="62659.485033999525"/>
  </r>
  <r>
    <s v="MEM6606"/>
    <x v="1"/>
    <x v="1"/>
    <n v="72"/>
    <x v="0"/>
    <x v="1"/>
    <x v="0"/>
    <x v="0"/>
    <n v="28"/>
    <n v="0.91"/>
    <x v="0"/>
    <x v="0"/>
    <n v="15625.49"/>
    <n v="1149.8699999999999"/>
    <n v="7208.15"/>
    <n v="0"/>
    <n v="21135.24"/>
    <n v="33669.46"/>
    <n v="11106.98"/>
    <n v="43697.72"/>
    <n v="626594850.33999527"/>
    <n v="62659.485033999525"/>
  </r>
  <r>
    <s v="MEM6607"/>
    <x v="6"/>
    <x v="0"/>
    <n v="66"/>
    <x v="0"/>
    <x v="3"/>
    <x v="0"/>
    <x v="1"/>
    <n v="38"/>
    <n v="1.8"/>
    <x v="1"/>
    <x v="0"/>
    <n v="15353.51"/>
    <n v="545.4"/>
    <n v="5973.71"/>
    <n v="0"/>
    <n v="57842.95"/>
    <n v="35535.96"/>
    <n v="14889.6"/>
    <n v="78489.31"/>
    <n v="626594850.33999527"/>
    <n v="62659.485033999525"/>
  </r>
  <r>
    <s v="MEM6608"/>
    <x v="5"/>
    <x v="0"/>
    <n v="25"/>
    <x v="2"/>
    <x v="3"/>
    <x v="0"/>
    <x v="3"/>
    <n v="33"/>
    <n v="2.2000000000000002"/>
    <x v="0"/>
    <x v="0"/>
    <n v="14531.02"/>
    <n v="907.02"/>
    <n v="4491.26"/>
    <n v="0"/>
    <n v="64650.74"/>
    <n v="61590"/>
    <n v="-21476.84"/>
    <n v="147717.57999999999"/>
    <n v="626594850.33999527"/>
    <n v="62659.485033999525"/>
  </r>
  <r>
    <s v="MEM6609"/>
    <x v="2"/>
    <x v="0"/>
    <n v="27"/>
    <x v="2"/>
    <x v="4"/>
    <x v="1"/>
    <x v="3"/>
    <n v="33"/>
    <n v="2.9"/>
    <x v="0"/>
    <x v="0"/>
    <n v="17729"/>
    <n v="2912.35"/>
    <n v="3072.32"/>
    <n v="0"/>
    <n v="22614.95"/>
    <n v="41555"/>
    <n v="17827.439999999999"/>
    <n v="46342.51"/>
    <n v="626594850.33999527"/>
    <n v="62659.485033999525"/>
  </r>
  <r>
    <s v="MEM6610"/>
    <x v="9"/>
    <x v="1"/>
    <n v="21"/>
    <x v="2"/>
    <x v="1"/>
    <x v="0"/>
    <x v="0"/>
    <n v="39"/>
    <n v="2.95"/>
    <x v="1"/>
    <x v="0"/>
    <n v="10568.27"/>
    <n v="4790.1499999999996"/>
    <n v="6178.72"/>
    <n v="0"/>
    <n v="36119.96"/>
    <n v="26228.87"/>
    <n v="-27376.16"/>
    <n v="89724.99"/>
    <n v="626594850.33999527"/>
    <n v="62659.485033999525"/>
  </r>
  <r>
    <s v="MEM6611"/>
    <x v="1"/>
    <x v="1"/>
    <n v="29"/>
    <x v="2"/>
    <x v="3"/>
    <x v="0"/>
    <x v="4"/>
    <n v="34"/>
    <n v="2.15"/>
    <x v="1"/>
    <x v="0"/>
    <n v="17292"/>
    <n v="889.75"/>
    <n v="3158.39"/>
    <n v="0"/>
    <n v="39134.17"/>
    <n v="75482.720000000001"/>
    <n v="-17967.88"/>
    <n v="132584.76999999999"/>
    <n v="626594850.33999527"/>
    <n v="62659.485033999525"/>
  </r>
  <r>
    <s v="MEM6612"/>
    <x v="6"/>
    <x v="1"/>
    <n v="28"/>
    <x v="2"/>
    <x v="0"/>
    <x v="3"/>
    <x v="3"/>
    <n v="30"/>
    <n v="2.94"/>
    <x v="1"/>
    <x v="0"/>
    <n v="18387.63"/>
    <n v="1902.81"/>
    <n v="3233.72"/>
    <n v="0"/>
    <n v="76850.070000000007"/>
    <n v="27148.86"/>
    <n v="-18404.169999999998"/>
    <n v="122403.1"/>
    <n v="626594850.33999527"/>
    <n v="62659.485033999525"/>
  </r>
  <r>
    <s v="MEM6613"/>
    <x v="1"/>
    <x v="0"/>
    <n v="75"/>
    <x v="0"/>
    <x v="6"/>
    <x v="0"/>
    <x v="0"/>
    <n v="29"/>
    <n v="1.54"/>
    <x v="1"/>
    <x v="0"/>
    <n v="10441.59"/>
    <n v="2103.16"/>
    <n v="4497.2299999999996"/>
    <n v="0"/>
    <n v="19521.689999999999"/>
    <n v="45921.05"/>
    <n v="-19124.009999999998"/>
    <n v="84566.75"/>
    <n v="626594850.33999527"/>
    <n v="62659.485033999525"/>
  </r>
  <r>
    <s v="MEM6614"/>
    <x v="4"/>
    <x v="0"/>
    <n v="55"/>
    <x v="1"/>
    <x v="5"/>
    <x v="0"/>
    <x v="4"/>
    <n v="35"/>
    <n v="2.11"/>
    <x v="1"/>
    <x v="0"/>
    <n v="11957.34"/>
    <n v="3880.9"/>
    <n v="1114.51"/>
    <n v="0"/>
    <n v="48337.97"/>
    <n v="57161.94"/>
    <n v="24659.07"/>
    <n v="80840.84"/>
    <n v="626594850.33999527"/>
    <n v="62659.485033999525"/>
  </r>
  <r>
    <s v="MEM6615"/>
    <x v="1"/>
    <x v="0"/>
    <n v="76"/>
    <x v="0"/>
    <x v="3"/>
    <x v="3"/>
    <x v="1"/>
    <n v="21"/>
    <n v="2.34"/>
    <x v="1"/>
    <x v="0"/>
    <n v="6241.7"/>
    <n v="4046.68"/>
    <n v="2229.4699999999998"/>
    <n v="0"/>
    <n v="12528.76"/>
    <n v="26298.79"/>
    <n v="-16948.650000000001"/>
    <n v="55776.2"/>
    <n v="626594850.33999527"/>
    <n v="62659.485033999525"/>
  </r>
  <r>
    <s v="MEM6616"/>
    <x v="8"/>
    <x v="1"/>
    <n v="64"/>
    <x v="0"/>
    <x v="6"/>
    <x v="2"/>
    <x v="3"/>
    <n v="25"/>
    <n v="2.21"/>
    <x v="1"/>
    <x v="0"/>
    <n v="10250.52"/>
    <n v="3548.29"/>
    <n v="2822.23"/>
    <n v="0"/>
    <n v="38383.9"/>
    <n v="50518.23"/>
    <n v="22528.43"/>
    <n v="66373.7"/>
    <n v="626594850.33999527"/>
    <n v="62659.485033999525"/>
  </r>
  <r>
    <s v="MEM6617"/>
    <x v="9"/>
    <x v="0"/>
    <n v="27"/>
    <x v="2"/>
    <x v="3"/>
    <x v="0"/>
    <x v="2"/>
    <n v="31"/>
    <n v="1.91"/>
    <x v="1"/>
    <x v="0"/>
    <n v="1117.2"/>
    <n v="1284.1300000000001"/>
    <n v="488.4"/>
    <n v="0"/>
    <n v="4227.62"/>
    <n v="3999.2"/>
    <n v="-23327.4"/>
    <n v="31554.22"/>
    <n v="626594850.33999527"/>
    <n v="62659.485033999525"/>
  </r>
  <r>
    <s v="MEM6618"/>
    <x v="1"/>
    <x v="0"/>
    <n v="28"/>
    <x v="2"/>
    <x v="1"/>
    <x v="0"/>
    <x v="4"/>
    <n v="28"/>
    <n v="1.88"/>
    <x v="1"/>
    <x v="0"/>
    <n v="17386.060000000001"/>
    <n v="275.44"/>
    <n v="2847.13"/>
    <n v="0"/>
    <n v="81443.100000000006"/>
    <n v="26293.119999999999"/>
    <n v="27570.43"/>
    <n v="80165.789999999994"/>
    <n v="626594850.33999527"/>
    <n v="62659.485033999525"/>
  </r>
  <r>
    <s v="MEM6619"/>
    <x v="2"/>
    <x v="0"/>
    <n v="48"/>
    <x v="1"/>
    <x v="3"/>
    <x v="0"/>
    <x v="1"/>
    <n v="26"/>
    <n v="3.07"/>
    <x v="0"/>
    <x v="0"/>
    <n v="18180.47"/>
    <n v="786.03"/>
    <n v="5566.06"/>
    <n v="0"/>
    <n v="90502.84"/>
    <n v="39392.83"/>
    <n v="-17429.5"/>
    <n v="147325.17000000001"/>
    <n v="626594850.33999527"/>
    <n v="62659.485033999525"/>
  </r>
  <r>
    <s v="MEM6620"/>
    <x v="2"/>
    <x v="1"/>
    <n v="51"/>
    <x v="1"/>
    <x v="3"/>
    <x v="1"/>
    <x v="1"/>
    <n v="28"/>
    <n v="1.96"/>
    <x v="1"/>
    <x v="0"/>
    <n v="19679.45"/>
    <n v="1403.47"/>
    <n v="6772.21"/>
    <n v="0"/>
    <n v="49072.3"/>
    <n v="93317.87"/>
    <n v="-16344.24"/>
    <n v="158734.41"/>
    <n v="626594850.33999527"/>
    <n v="62659.485033999525"/>
  </r>
  <r>
    <s v="MEM6621"/>
    <x v="9"/>
    <x v="1"/>
    <n v="33"/>
    <x v="1"/>
    <x v="5"/>
    <x v="0"/>
    <x v="5"/>
    <n v="24"/>
    <n v="3.25"/>
    <x v="0"/>
    <x v="0"/>
    <n v="17576.990000000002"/>
    <n v="3306.45"/>
    <n v="3376.91"/>
    <n v="0"/>
    <n v="59902.559999999998"/>
    <n v="81548.37"/>
    <n v="-28376.7"/>
    <n v="169827.63"/>
    <n v="626594850.33999527"/>
    <n v="62659.485033999525"/>
  </r>
  <r>
    <s v="MEM6622"/>
    <x v="9"/>
    <x v="1"/>
    <n v="55"/>
    <x v="1"/>
    <x v="6"/>
    <x v="1"/>
    <x v="3"/>
    <n v="42"/>
    <n v="0.91"/>
    <x v="0"/>
    <x v="0"/>
    <n v="19214.88"/>
    <n v="4450.6499999999996"/>
    <n v="1868.02"/>
    <n v="0"/>
    <n v="31948.14"/>
    <n v="58984.57"/>
    <n v="-26013.83"/>
    <n v="116946.54"/>
    <n v="626594850.33999527"/>
    <n v="62659.485033999525"/>
  </r>
  <r>
    <s v="MEM6623"/>
    <x v="9"/>
    <x v="0"/>
    <n v="65"/>
    <x v="0"/>
    <x v="3"/>
    <x v="2"/>
    <x v="0"/>
    <n v="43"/>
    <n v="1.24"/>
    <x v="0"/>
    <x v="0"/>
    <n v="2581.27"/>
    <n v="2095.15"/>
    <n v="1491.17"/>
    <n v="0"/>
    <n v="3530.31"/>
    <n v="6913.48"/>
    <n v="-26446.86"/>
    <n v="36890.65"/>
    <n v="626594850.33999527"/>
    <n v="62659.485033999525"/>
  </r>
  <r>
    <s v="MEM6624"/>
    <x v="7"/>
    <x v="0"/>
    <n v="54"/>
    <x v="1"/>
    <x v="1"/>
    <x v="0"/>
    <x v="5"/>
    <n v="26"/>
    <n v="1.44"/>
    <x v="0"/>
    <x v="0"/>
    <n v="7597.27"/>
    <n v="4601.6899999999996"/>
    <n v="7054.54"/>
    <n v="0"/>
    <n v="20446.52"/>
    <n v="31863.82"/>
    <n v="12381.29"/>
    <n v="39929.050000000003"/>
    <n v="626594850.33999527"/>
    <n v="62659.485033999525"/>
  </r>
  <r>
    <s v="MEM6625"/>
    <x v="6"/>
    <x v="1"/>
    <n v="28"/>
    <x v="2"/>
    <x v="6"/>
    <x v="0"/>
    <x v="3"/>
    <n v="29"/>
    <n v="2.96"/>
    <x v="1"/>
    <x v="0"/>
    <n v="4877.04"/>
    <n v="1131.1099999999999"/>
    <n v="2402.41"/>
    <n v="0"/>
    <n v="11418"/>
    <n v="20886.330000000002"/>
    <n v="26889"/>
    <n v="5415.33"/>
    <n v="626594850.33999527"/>
    <n v="62659.485033999525"/>
  </r>
  <r>
    <s v="MEM6626"/>
    <x v="6"/>
    <x v="1"/>
    <n v="30"/>
    <x v="2"/>
    <x v="0"/>
    <x v="0"/>
    <x v="1"/>
    <n v="25"/>
    <n v="3.9"/>
    <x v="0"/>
    <x v="0"/>
    <n v="11101.49"/>
    <n v="577.59"/>
    <n v="3781.7"/>
    <n v="0"/>
    <n v="54094.17"/>
    <n v="32943.21"/>
    <n v="7942.99"/>
    <n v="79094.39"/>
    <n v="626594850.33999527"/>
    <n v="62659.485033999525"/>
  </r>
  <r>
    <s v="MEM6627"/>
    <x v="1"/>
    <x v="0"/>
    <n v="80"/>
    <x v="0"/>
    <x v="1"/>
    <x v="3"/>
    <x v="0"/>
    <n v="31"/>
    <n v="2.2000000000000002"/>
    <x v="1"/>
    <x v="0"/>
    <n v="18199.189999999999"/>
    <n v="2684.47"/>
    <n v="2782.51"/>
    <n v="0"/>
    <n v="37666.29"/>
    <n v="77482.62"/>
    <n v="-23995.35"/>
    <n v="139144.26"/>
    <n v="626594850.33999527"/>
    <n v="62659.485033999525"/>
  </r>
  <r>
    <s v="MEM6628"/>
    <x v="5"/>
    <x v="0"/>
    <n v="56"/>
    <x v="0"/>
    <x v="2"/>
    <x v="3"/>
    <x v="1"/>
    <n v="32"/>
    <n v="2.86"/>
    <x v="1"/>
    <x v="0"/>
    <n v="15720.22"/>
    <n v="2422.42"/>
    <n v="6873.43"/>
    <n v="0"/>
    <n v="41189.74"/>
    <n v="19083.29"/>
    <n v="19705.310000000001"/>
    <n v="40567.72"/>
    <n v="626594850.33999527"/>
    <n v="62659.485033999525"/>
  </r>
  <r>
    <s v="MEM6629"/>
    <x v="5"/>
    <x v="0"/>
    <n v="75"/>
    <x v="0"/>
    <x v="0"/>
    <x v="1"/>
    <x v="5"/>
    <n v="24"/>
    <n v="2.84"/>
    <x v="1"/>
    <x v="0"/>
    <n v="11092.15"/>
    <n v="1118.32"/>
    <n v="4238.79"/>
    <n v="0"/>
    <n v="51198.21"/>
    <n v="22619.31"/>
    <n v="25857.32"/>
    <n v="47960.2"/>
    <n v="626594850.33999527"/>
    <n v="62659.485033999525"/>
  </r>
  <r>
    <s v="MEM6630"/>
    <x v="6"/>
    <x v="0"/>
    <n v="39"/>
    <x v="1"/>
    <x v="4"/>
    <x v="3"/>
    <x v="0"/>
    <n v="27"/>
    <n v="2.2400000000000002"/>
    <x v="1"/>
    <x v="0"/>
    <n v="3081.66"/>
    <n v="1539.32"/>
    <n v="4774.07"/>
    <n v="0"/>
    <n v="4037.3"/>
    <n v="10973.99"/>
    <n v="-25038.880000000001"/>
    <n v="40050.17"/>
    <n v="626594850.33999527"/>
    <n v="62659.485033999525"/>
  </r>
  <r>
    <s v="MEM6631"/>
    <x v="6"/>
    <x v="0"/>
    <n v="41"/>
    <x v="1"/>
    <x v="0"/>
    <x v="0"/>
    <x v="5"/>
    <n v="34"/>
    <n v="2.71"/>
    <x v="0"/>
    <x v="0"/>
    <n v="1513.59"/>
    <n v="3625.27"/>
    <n v="4439.5600000000004"/>
    <n v="0"/>
    <n v="4707.84"/>
    <n v="3501.21"/>
    <n v="-15738.34"/>
    <n v="23947.39"/>
    <n v="626594850.33999527"/>
    <n v="62659.485033999525"/>
  </r>
  <r>
    <s v="MEM6632"/>
    <x v="4"/>
    <x v="0"/>
    <n v="75"/>
    <x v="0"/>
    <x v="0"/>
    <x v="1"/>
    <x v="4"/>
    <n v="37"/>
    <n v="3.21"/>
    <x v="0"/>
    <x v="0"/>
    <n v="15969.61"/>
    <n v="3827.6"/>
    <n v="1130.6400000000001"/>
    <n v="0"/>
    <n v="65436.4"/>
    <n v="22317.59"/>
    <n v="5351.31"/>
    <n v="82402.679999999993"/>
    <n v="626594850.33999527"/>
    <n v="62659.485033999525"/>
  </r>
  <r>
    <s v="MEM6633"/>
    <x v="1"/>
    <x v="1"/>
    <n v="60"/>
    <x v="0"/>
    <x v="6"/>
    <x v="3"/>
    <x v="4"/>
    <n v="27"/>
    <n v="3.98"/>
    <x v="0"/>
    <x v="0"/>
    <n v="10727.74"/>
    <n v="461.3"/>
    <n v="4802.7"/>
    <n v="0"/>
    <n v="30963.99"/>
    <n v="36513.31"/>
    <n v="-23016.86"/>
    <n v="90494.16"/>
    <n v="626594850.33999527"/>
    <n v="62659.485033999525"/>
  </r>
  <r>
    <s v="MEM6634"/>
    <x v="3"/>
    <x v="1"/>
    <n v="58"/>
    <x v="0"/>
    <x v="4"/>
    <x v="3"/>
    <x v="3"/>
    <n v="23"/>
    <n v="3.49"/>
    <x v="1"/>
    <x v="0"/>
    <n v="3370.87"/>
    <n v="3056.11"/>
    <n v="2892.96"/>
    <n v="0"/>
    <n v="5264.59"/>
    <n v="15163.02"/>
    <n v="12427.22"/>
    <n v="8000.39"/>
    <n v="626594850.33999527"/>
    <n v="62659.485033999525"/>
  </r>
  <r>
    <s v="MEM6635"/>
    <x v="6"/>
    <x v="1"/>
    <n v="35"/>
    <x v="1"/>
    <x v="1"/>
    <x v="0"/>
    <x v="1"/>
    <n v="18"/>
    <n v="1.95"/>
    <x v="0"/>
    <x v="0"/>
    <n v="13654.83"/>
    <n v="1707.18"/>
    <n v="2529.83"/>
    <n v="0"/>
    <n v="33749.4"/>
    <n v="48050.93"/>
    <n v="-10869.51"/>
    <n v="92669.84"/>
    <n v="626594850.33999527"/>
    <n v="62659.485033999525"/>
  </r>
  <r>
    <s v="MEM6636"/>
    <x v="4"/>
    <x v="1"/>
    <n v="76"/>
    <x v="0"/>
    <x v="1"/>
    <x v="2"/>
    <x v="3"/>
    <n v="32"/>
    <n v="1.98"/>
    <x v="1"/>
    <x v="0"/>
    <n v="9439.39"/>
    <n v="2869.7"/>
    <n v="859.62"/>
    <n v="0"/>
    <n v="34849.57"/>
    <n v="36924.050000000003"/>
    <n v="-26403.17"/>
    <n v="98176.79"/>
    <n v="626594850.33999527"/>
    <n v="62659.485033999525"/>
  </r>
  <r>
    <s v="MEM6637"/>
    <x v="0"/>
    <x v="1"/>
    <n v="30"/>
    <x v="2"/>
    <x v="2"/>
    <x v="0"/>
    <x v="4"/>
    <n v="31"/>
    <n v="2.63"/>
    <x v="1"/>
    <x v="0"/>
    <n v="13629.06"/>
    <n v="4065.75"/>
    <n v="1835.01"/>
    <n v="0"/>
    <n v="20955.830000000002"/>
    <n v="48099.71"/>
    <n v="-3041.03"/>
    <n v="72096.570000000007"/>
    <n v="626594850.33999527"/>
    <n v="62659.485033999525"/>
  </r>
  <r>
    <s v="MEM6638"/>
    <x v="2"/>
    <x v="1"/>
    <n v="48"/>
    <x v="1"/>
    <x v="1"/>
    <x v="0"/>
    <x v="2"/>
    <n v="18"/>
    <n v="1.51"/>
    <x v="1"/>
    <x v="0"/>
    <n v="15338.05"/>
    <n v="716.1"/>
    <n v="6343.76"/>
    <n v="0"/>
    <n v="44962.39"/>
    <n v="65277.24"/>
    <n v="-8272.25"/>
    <n v="118511.88"/>
    <n v="626594850.33999527"/>
    <n v="62659.485033999525"/>
  </r>
  <r>
    <s v="MEM6639"/>
    <x v="6"/>
    <x v="0"/>
    <n v="69"/>
    <x v="0"/>
    <x v="3"/>
    <x v="3"/>
    <x v="1"/>
    <n v="28"/>
    <n v="3.58"/>
    <x v="1"/>
    <x v="0"/>
    <n v="3085.4"/>
    <n v="4036.88"/>
    <n v="911.37"/>
    <n v="0"/>
    <n v="10418.44"/>
    <n v="14754.2"/>
    <n v="21603.66"/>
    <n v="3568.98"/>
    <n v="626594850.33999527"/>
    <n v="62659.485033999525"/>
  </r>
  <r>
    <s v="MEM6640"/>
    <x v="1"/>
    <x v="0"/>
    <n v="23"/>
    <x v="2"/>
    <x v="5"/>
    <x v="0"/>
    <x v="0"/>
    <n v="23"/>
    <n v="3.57"/>
    <x v="0"/>
    <x v="0"/>
    <n v="10465.129999999999"/>
    <n v="179.51"/>
    <n v="5087.93"/>
    <n v="0"/>
    <n v="50358.83"/>
    <n v="47339.89"/>
    <n v="-1556.03"/>
    <n v="99254.75"/>
    <n v="626594850.33999527"/>
    <n v="62659.485033999525"/>
  </r>
  <r>
    <s v="MEM6641"/>
    <x v="7"/>
    <x v="0"/>
    <n v="51"/>
    <x v="1"/>
    <x v="6"/>
    <x v="0"/>
    <x v="2"/>
    <n v="30"/>
    <n v="2.4300000000000002"/>
    <x v="1"/>
    <x v="0"/>
    <n v="19309.150000000001"/>
    <n v="3776.24"/>
    <n v="1141.42"/>
    <n v="0"/>
    <n v="79335.48"/>
    <n v="29226.959999999999"/>
    <n v="-4414.0200000000004"/>
    <n v="112976.46"/>
    <n v="626594850.33999527"/>
    <n v="62659.485033999525"/>
  </r>
  <r>
    <s v="MEM6642"/>
    <x v="5"/>
    <x v="1"/>
    <n v="36"/>
    <x v="1"/>
    <x v="1"/>
    <x v="0"/>
    <x v="5"/>
    <n v="29"/>
    <n v="2.44"/>
    <x v="0"/>
    <x v="0"/>
    <n v="2278.13"/>
    <n v="2189.66"/>
    <n v="5046.8999999999996"/>
    <n v="0"/>
    <n v="9263.0400000000009"/>
    <n v="9575.68"/>
    <n v="26519.27"/>
    <n v="-7680.55"/>
    <n v="626594850.33999527"/>
    <n v="62659.485033999525"/>
  </r>
  <r>
    <s v="MEM6643"/>
    <x v="5"/>
    <x v="1"/>
    <n v="28"/>
    <x v="2"/>
    <x v="5"/>
    <x v="1"/>
    <x v="2"/>
    <n v="43"/>
    <n v="3.4"/>
    <x v="1"/>
    <x v="0"/>
    <n v="14269.45"/>
    <n v="4232.3999999999996"/>
    <n v="6398.95"/>
    <n v="0"/>
    <n v="26287.79"/>
    <n v="35894.18"/>
    <n v="23059.42"/>
    <n v="39122.550000000003"/>
    <n v="626594850.33999527"/>
    <n v="62659.485033999525"/>
  </r>
  <r>
    <s v="MEM6644"/>
    <x v="5"/>
    <x v="0"/>
    <n v="67"/>
    <x v="0"/>
    <x v="5"/>
    <x v="1"/>
    <x v="1"/>
    <n v="29"/>
    <n v="2.66"/>
    <x v="1"/>
    <x v="0"/>
    <n v="17936.650000000001"/>
    <n v="1374.47"/>
    <n v="7497.9"/>
    <n v="0"/>
    <n v="27989.63"/>
    <n v="34533.18"/>
    <n v="3006.91"/>
    <n v="59515.9"/>
    <n v="626594850.33999527"/>
    <n v="62659.485033999525"/>
  </r>
  <r>
    <s v="MEM6645"/>
    <x v="8"/>
    <x v="1"/>
    <n v="51"/>
    <x v="1"/>
    <x v="5"/>
    <x v="2"/>
    <x v="1"/>
    <n v="20"/>
    <n v="2.93"/>
    <x v="1"/>
    <x v="0"/>
    <n v="14619.81"/>
    <n v="2621.09"/>
    <n v="2252.39"/>
    <n v="0"/>
    <n v="62283.73"/>
    <n v="60412.67"/>
    <n v="-26627.43"/>
    <n v="149323.82999999999"/>
    <n v="626594850.33999527"/>
    <n v="62659.485033999525"/>
  </r>
  <r>
    <s v="MEM6646"/>
    <x v="0"/>
    <x v="1"/>
    <n v="68"/>
    <x v="0"/>
    <x v="1"/>
    <x v="0"/>
    <x v="1"/>
    <n v="29"/>
    <n v="1.99"/>
    <x v="1"/>
    <x v="0"/>
    <n v="14900.82"/>
    <n v="4782.01"/>
    <n v="2544.69"/>
    <n v="0"/>
    <n v="56398.45"/>
    <n v="21774.27"/>
    <n v="16208.21"/>
    <n v="61964.51"/>
    <n v="626594850.33999527"/>
    <n v="62659.485033999525"/>
  </r>
  <r>
    <s v="MEM6647"/>
    <x v="7"/>
    <x v="0"/>
    <n v="38"/>
    <x v="1"/>
    <x v="6"/>
    <x v="2"/>
    <x v="4"/>
    <n v="33"/>
    <n v="1.97"/>
    <x v="0"/>
    <x v="0"/>
    <n v="9173.09"/>
    <n v="2181.04"/>
    <n v="2745.91"/>
    <n v="0"/>
    <n v="18626.14"/>
    <n v="13429.42"/>
    <n v="2195.4499999999998"/>
    <n v="29860.11"/>
    <n v="626594850.33999527"/>
    <n v="62659.485033999525"/>
  </r>
  <r>
    <s v="MEM6648"/>
    <x v="0"/>
    <x v="1"/>
    <n v="54"/>
    <x v="1"/>
    <x v="5"/>
    <x v="1"/>
    <x v="3"/>
    <n v="41"/>
    <n v="2.4300000000000002"/>
    <x v="0"/>
    <x v="0"/>
    <n v="10222.969999999999"/>
    <n v="2959.88"/>
    <n v="4204.74"/>
    <n v="0"/>
    <n v="22760.03"/>
    <n v="46534.83"/>
    <n v="13570.7"/>
    <n v="55724.160000000003"/>
    <n v="626594850.33999527"/>
    <n v="62659.485033999525"/>
  </r>
  <r>
    <s v="MEM6649"/>
    <x v="1"/>
    <x v="1"/>
    <n v="37"/>
    <x v="1"/>
    <x v="3"/>
    <x v="0"/>
    <x v="2"/>
    <n v="32"/>
    <n v="3.73"/>
    <x v="1"/>
    <x v="0"/>
    <n v="16091.28"/>
    <n v="2002.59"/>
    <n v="2025.53"/>
    <n v="0"/>
    <n v="67288.58"/>
    <n v="30744.93"/>
    <n v="-23572.44"/>
    <n v="121605.95"/>
    <n v="626594850.33999527"/>
    <n v="62659.485033999525"/>
  </r>
  <r>
    <s v="MEM6650"/>
    <x v="1"/>
    <x v="1"/>
    <n v="43"/>
    <x v="1"/>
    <x v="3"/>
    <x v="0"/>
    <x v="4"/>
    <n v="35"/>
    <n v="2.1"/>
    <x v="1"/>
    <x v="0"/>
    <n v="11171.68"/>
    <n v="1196.18"/>
    <n v="502.91"/>
    <n v="0"/>
    <n v="26038.28"/>
    <n v="52176.57"/>
    <n v="12696.54"/>
    <n v="65518.31"/>
    <n v="626594850.33999527"/>
    <n v="62659.485033999525"/>
  </r>
  <r>
    <s v="MEM6651"/>
    <x v="2"/>
    <x v="0"/>
    <n v="48"/>
    <x v="1"/>
    <x v="0"/>
    <x v="0"/>
    <x v="1"/>
    <n v="32"/>
    <n v="2.2999999999999998"/>
    <x v="0"/>
    <x v="0"/>
    <n v="4751.04"/>
    <n v="4728.74"/>
    <n v="5547.49"/>
    <n v="0"/>
    <n v="20932.53"/>
    <n v="13851.82"/>
    <n v="-17377.36"/>
    <n v="52161.71"/>
    <n v="626594850.33999527"/>
    <n v="62659.485033999525"/>
  </r>
  <r>
    <s v="MEM6652"/>
    <x v="6"/>
    <x v="0"/>
    <n v="41"/>
    <x v="1"/>
    <x v="0"/>
    <x v="0"/>
    <x v="0"/>
    <n v="23"/>
    <n v="2.33"/>
    <x v="0"/>
    <x v="0"/>
    <n v="1639.06"/>
    <n v="3357.38"/>
    <n v="1576.29"/>
    <n v="0"/>
    <n v="3800"/>
    <n v="6344.39"/>
    <n v="-27620.3"/>
    <n v="37764.69"/>
    <n v="626594850.33999527"/>
    <n v="62659.485033999525"/>
  </r>
  <r>
    <s v="MEM6653"/>
    <x v="3"/>
    <x v="1"/>
    <n v="30"/>
    <x v="2"/>
    <x v="2"/>
    <x v="0"/>
    <x v="3"/>
    <n v="40"/>
    <n v="3.47"/>
    <x v="1"/>
    <x v="0"/>
    <n v="10571.65"/>
    <n v="2909.35"/>
    <n v="3529.64"/>
    <n v="0"/>
    <n v="15738.21"/>
    <n v="40959.85"/>
    <n v="6171.88"/>
    <n v="50526.18"/>
    <n v="626594850.33999527"/>
    <n v="62659.485033999525"/>
  </r>
  <r>
    <s v="MEM6654"/>
    <x v="7"/>
    <x v="1"/>
    <n v="60"/>
    <x v="0"/>
    <x v="2"/>
    <x v="0"/>
    <x v="3"/>
    <n v="26"/>
    <n v="2.94"/>
    <x v="1"/>
    <x v="0"/>
    <n v="11065.97"/>
    <n v="1649.85"/>
    <n v="3924.57"/>
    <n v="0"/>
    <n v="36466.18"/>
    <n v="43902.3"/>
    <n v="17703.900000000001"/>
    <n v="62664.58"/>
    <n v="626594850.33999527"/>
    <n v="62659.485033999525"/>
  </r>
  <r>
    <s v="MEM6655"/>
    <x v="2"/>
    <x v="1"/>
    <n v="74"/>
    <x v="0"/>
    <x v="6"/>
    <x v="0"/>
    <x v="0"/>
    <n v="33"/>
    <n v="2.8"/>
    <x v="1"/>
    <x v="0"/>
    <n v="4078.2"/>
    <n v="1612.26"/>
    <n v="3236.54"/>
    <n v="0"/>
    <n v="15951.69"/>
    <n v="19471.39"/>
    <n v="-20178.400000000001"/>
    <n v="55601.48"/>
    <n v="626594850.33999527"/>
    <n v="62659.485033999525"/>
  </r>
  <r>
    <s v="MEM6656"/>
    <x v="8"/>
    <x v="1"/>
    <n v="78"/>
    <x v="0"/>
    <x v="5"/>
    <x v="3"/>
    <x v="1"/>
    <n v="24"/>
    <n v="2.41"/>
    <x v="1"/>
    <x v="0"/>
    <n v="18192.14"/>
    <n v="808.73"/>
    <n v="3691.93"/>
    <n v="0"/>
    <n v="56054.43"/>
    <n v="28638.35"/>
    <n v="-11741.54"/>
    <n v="96434.32"/>
    <n v="626594850.33999527"/>
    <n v="62659.485033999525"/>
  </r>
  <r>
    <s v="MEM6657"/>
    <x v="6"/>
    <x v="0"/>
    <n v="60"/>
    <x v="0"/>
    <x v="1"/>
    <x v="0"/>
    <x v="0"/>
    <n v="29"/>
    <n v="2.2200000000000002"/>
    <x v="1"/>
    <x v="0"/>
    <n v="1030.44"/>
    <n v="1045.1199999999999"/>
    <n v="3594.98"/>
    <n v="0"/>
    <n v="2875.68"/>
    <n v="4130.3500000000004"/>
    <n v="-19554.43"/>
    <n v="26560.46"/>
    <n v="626594850.33999527"/>
    <n v="62659.485033999525"/>
  </r>
  <r>
    <s v="MEM6658"/>
    <x v="1"/>
    <x v="1"/>
    <n v="47"/>
    <x v="1"/>
    <x v="4"/>
    <x v="3"/>
    <x v="0"/>
    <n v="34"/>
    <n v="3.2"/>
    <x v="1"/>
    <x v="0"/>
    <n v="12154.56"/>
    <n v="3578.15"/>
    <n v="3778.23"/>
    <n v="0"/>
    <n v="59384.43"/>
    <n v="29346.240000000002"/>
    <n v="-5649.62"/>
    <n v="94380.29"/>
    <n v="626594850.33999527"/>
    <n v="62659.485033999525"/>
  </r>
  <r>
    <s v="MEM6659"/>
    <x v="0"/>
    <x v="0"/>
    <n v="31"/>
    <x v="1"/>
    <x v="2"/>
    <x v="3"/>
    <x v="0"/>
    <n v="23"/>
    <n v="2.78"/>
    <x v="1"/>
    <x v="0"/>
    <n v="17177.21"/>
    <n v="2390.0500000000002"/>
    <n v="6219.02"/>
    <n v="0"/>
    <n v="41318.04"/>
    <n v="76625.5"/>
    <n v="9955.6200000000008"/>
    <n v="107987.92"/>
    <n v="626594850.33999527"/>
    <n v="62659.485033999525"/>
  </r>
  <r>
    <s v="MEM6660"/>
    <x v="2"/>
    <x v="0"/>
    <n v="71"/>
    <x v="0"/>
    <x v="3"/>
    <x v="2"/>
    <x v="5"/>
    <n v="32"/>
    <n v="3.22"/>
    <x v="1"/>
    <x v="0"/>
    <n v="17080.689999999999"/>
    <n v="2958.56"/>
    <n v="7842.16"/>
    <n v="0"/>
    <n v="71236.62"/>
    <n v="64335.42"/>
    <n v="27555.31"/>
    <n v="108016.73"/>
    <n v="626594850.33999527"/>
    <n v="62659.485033999525"/>
  </r>
  <r>
    <s v="MEM6661"/>
    <x v="7"/>
    <x v="1"/>
    <n v="24"/>
    <x v="2"/>
    <x v="0"/>
    <x v="0"/>
    <x v="3"/>
    <n v="33"/>
    <n v="1.36"/>
    <x v="1"/>
    <x v="0"/>
    <n v="6911.91"/>
    <n v="2054.0700000000002"/>
    <n v="2488.6799999999998"/>
    <n v="0"/>
    <n v="26787.99"/>
    <n v="24965.29"/>
    <n v="-12349.12"/>
    <n v="64102.400000000001"/>
    <n v="626594850.33999527"/>
    <n v="62659.485033999525"/>
  </r>
  <r>
    <s v="MEM6662"/>
    <x v="1"/>
    <x v="0"/>
    <n v="56"/>
    <x v="0"/>
    <x v="2"/>
    <x v="1"/>
    <x v="1"/>
    <n v="27"/>
    <n v="2.37"/>
    <x v="1"/>
    <x v="0"/>
    <n v="2048.7399999999998"/>
    <n v="2127.89"/>
    <n v="2905.35"/>
    <n v="0"/>
    <n v="8848.68"/>
    <n v="6480.01"/>
    <n v="-23634.05"/>
    <n v="38962.74"/>
    <n v="626594850.33999527"/>
    <n v="62659.485033999525"/>
  </r>
  <r>
    <s v="MEM6663"/>
    <x v="1"/>
    <x v="0"/>
    <n v="28"/>
    <x v="2"/>
    <x v="3"/>
    <x v="0"/>
    <x v="3"/>
    <n v="32"/>
    <n v="2.4500000000000002"/>
    <x v="1"/>
    <x v="0"/>
    <n v="13618.37"/>
    <n v="2638.68"/>
    <n v="5585.6"/>
    <n v="0"/>
    <n v="61736.89"/>
    <n v="42665.65"/>
    <n v="-22617.58"/>
    <n v="127020.12"/>
    <n v="626594850.33999527"/>
    <n v="62659.485033999525"/>
  </r>
  <r>
    <s v="MEM6664"/>
    <x v="6"/>
    <x v="0"/>
    <n v="55"/>
    <x v="1"/>
    <x v="0"/>
    <x v="0"/>
    <x v="0"/>
    <n v="27"/>
    <n v="3.23"/>
    <x v="1"/>
    <x v="0"/>
    <n v="1996.58"/>
    <n v="1601.56"/>
    <n v="2520.7399999999998"/>
    <n v="0"/>
    <n v="7367.44"/>
    <n v="3773.31"/>
    <n v="-23711.23"/>
    <n v="34851.980000000003"/>
    <n v="626594850.33999527"/>
    <n v="62659.485033999525"/>
  </r>
  <r>
    <s v="MEM6665"/>
    <x v="8"/>
    <x v="1"/>
    <n v="52"/>
    <x v="1"/>
    <x v="0"/>
    <x v="3"/>
    <x v="2"/>
    <n v="43"/>
    <n v="3.1"/>
    <x v="1"/>
    <x v="0"/>
    <n v="3332.35"/>
    <n v="3074.04"/>
    <n v="1737.97"/>
    <n v="0"/>
    <n v="6880.85"/>
    <n v="12554.33"/>
    <n v="-10785.52"/>
    <n v="30220.7"/>
    <n v="626594850.33999527"/>
    <n v="62659.485033999525"/>
  </r>
  <r>
    <s v="MEM6666"/>
    <x v="4"/>
    <x v="0"/>
    <n v="78"/>
    <x v="0"/>
    <x v="1"/>
    <x v="0"/>
    <x v="3"/>
    <n v="30"/>
    <n v="3.24"/>
    <x v="1"/>
    <x v="0"/>
    <n v="16283.16"/>
    <n v="4989.9399999999996"/>
    <n v="7767.09"/>
    <n v="0"/>
    <n v="73209.210000000006"/>
    <n v="25327.17"/>
    <n v="-14774.17"/>
    <n v="113310.55"/>
    <n v="626594850.33999527"/>
    <n v="62659.485033999525"/>
  </r>
  <r>
    <s v="MEM6667"/>
    <x v="6"/>
    <x v="0"/>
    <n v="43"/>
    <x v="1"/>
    <x v="0"/>
    <x v="3"/>
    <x v="4"/>
    <n v="24"/>
    <n v="2.9"/>
    <x v="0"/>
    <x v="0"/>
    <n v="7293.32"/>
    <n v="2897.14"/>
    <n v="3918.75"/>
    <n v="0"/>
    <n v="34213.279999999999"/>
    <n v="31004.59"/>
    <n v="-16339.66"/>
    <n v="81557.53"/>
    <n v="626594850.33999527"/>
    <n v="62659.485033999525"/>
  </r>
  <r>
    <s v="MEM6668"/>
    <x v="8"/>
    <x v="0"/>
    <n v="65"/>
    <x v="0"/>
    <x v="1"/>
    <x v="1"/>
    <x v="1"/>
    <n v="19"/>
    <n v="2.58"/>
    <x v="1"/>
    <x v="0"/>
    <n v="13044.5"/>
    <n v="633.94000000000005"/>
    <n v="3660.62"/>
    <n v="0"/>
    <n v="57783.41"/>
    <n v="50386.69"/>
    <n v="14522.21"/>
    <n v="93647.89"/>
    <n v="626594850.33999527"/>
    <n v="62659.485033999525"/>
  </r>
  <r>
    <s v="MEM6669"/>
    <x v="7"/>
    <x v="0"/>
    <n v="50"/>
    <x v="1"/>
    <x v="0"/>
    <x v="3"/>
    <x v="2"/>
    <n v="22"/>
    <n v="1.62"/>
    <x v="1"/>
    <x v="0"/>
    <n v="16545.63"/>
    <n v="2190.23"/>
    <n v="5754.96"/>
    <n v="0"/>
    <n v="31311.59"/>
    <n v="61934.66"/>
    <n v="5085.3100000000004"/>
    <n v="88160.94"/>
    <n v="626594850.33999527"/>
    <n v="62659.485033999525"/>
  </r>
  <r>
    <s v="MEM6670"/>
    <x v="6"/>
    <x v="1"/>
    <n v="71"/>
    <x v="0"/>
    <x v="5"/>
    <x v="1"/>
    <x v="3"/>
    <n v="24"/>
    <n v="1.96"/>
    <x v="0"/>
    <x v="0"/>
    <n v="3830.17"/>
    <n v="2031.01"/>
    <n v="5161.22"/>
    <n v="0"/>
    <n v="10611.97"/>
    <n v="15021.64"/>
    <n v="1671.35"/>
    <n v="23962.26"/>
    <n v="626594850.33999527"/>
    <n v="62659.485033999525"/>
  </r>
  <r>
    <s v="MEM6671"/>
    <x v="5"/>
    <x v="1"/>
    <n v="40"/>
    <x v="1"/>
    <x v="6"/>
    <x v="0"/>
    <x v="1"/>
    <n v="29"/>
    <n v="1.03"/>
    <x v="0"/>
    <x v="0"/>
    <n v="3906.14"/>
    <n v="2124.1799999999998"/>
    <n v="3470.08"/>
    <n v="0"/>
    <n v="19176.37"/>
    <n v="11188.22"/>
    <n v="2089.42"/>
    <n v="28275.17"/>
    <n v="626594850.33999527"/>
    <n v="62659.485033999525"/>
  </r>
  <r>
    <s v="MEM6672"/>
    <x v="2"/>
    <x v="1"/>
    <n v="69"/>
    <x v="0"/>
    <x v="2"/>
    <x v="1"/>
    <x v="1"/>
    <n v="24"/>
    <n v="2.2799999999999998"/>
    <x v="1"/>
    <x v="0"/>
    <n v="16091.27"/>
    <n v="542.69000000000005"/>
    <n v="4474.2299999999996"/>
    <n v="0"/>
    <n v="45476.639999999999"/>
    <n v="61591.06"/>
    <n v="8923.15"/>
    <n v="98144.55"/>
    <n v="626594850.33999527"/>
    <n v="62659.485033999525"/>
  </r>
  <r>
    <s v="MEM6673"/>
    <x v="0"/>
    <x v="1"/>
    <n v="24"/>
    <x v="2"/>
    <x v="3"/>
    <x v="0"/>
    <x v="3"/>
    <n v="34"/>
    <n v="2.0299999999999998"/>
    <x v="0"/>
    <x v="0"/>
    <n v="9270.5499999999993"/>
    <n v="3743.15"/>
    <n v="6420.62"/>
    <n v="0"/>
    <n v="41893"/>
    <n v="21852.32"/>
    <n v="16856.55"/>
    <n v="46888.77"/>
    <n v="626594850.33999527"/>
    <n v="62659.485033999525"/>
  </r>
  <r>
    <s v="MEM6674"/>
    <x v="3"/>
    <x v="1"/>
    <n v="22"/>
    <x v="2"/>
    <x v="4"/>
    <x v="3"/>
    <x v="4"/>
    <n v="31"/>
    <n v="1.92"/>
    <x v="1"/>
    <x v="0"/>
    <n v="13000.7"/>
    <n v="3764.86"/>
    <n v="6724.41"/>
    <n v="0"/>
    <n v="25485.78"/>
    <n v="43071.48"/>
    <n v="28846.83"/>
    <n v="39710.43"/>
    <n v="626594850.33999527"/>
    <n v="62659.485033999525"/>
  </r>
  <r>
    <s v="MEM6675"/>
    <x v="9"/>
    <x v="1"/>
    <n v="36"/>
    <x v="1"/>
    <x v="5"/>
    <x v="0"/>
    <x v="3"/>
    <n v="27"/>
    <n v="3"/>
    <x v="1"/>
    <x v="0"/>
    <n v="10403.26"/>
    <n v="748.37"/>
    <n v="4263.13"/>
    <n v="0"/>
    <n v="19429.75"/>
    <n v="22307.34"/>
    <n v="26395.58"/>
    <n v="15341.51"/>
    <n v="626594850.33999527"/>
    <n v="62659.485033999525"/>
  </r>
  <r>
    <s v="MEM6676"/>
    <x v="3"/>
    <x v="1"/>
    <n v="32"/>
    <x v="1"/>
    <x v="2"/>
    <x v="0"/>
    <x v="2"/>
    <n v="33"/>
    <n v="4.33"/>
    <x v="1"/>
    <x v="0"/>
    <n v="3815.13"/>
    <n v="1639.97"/>
    <n v="6247.23"/>
    <n v="0"/>
    <n v="19026.650000000001"/>
    <n v="17087.22"/>
    <n v="5696.34"/>
    <n v="30417.53"/>
    <n v="626594850.33999527"/>
    <n v="62659.485033999525"/>
  </r>
  <r>
    <s v="MEM6677"/>
    <x v="4"/>
    <x v="1"/>
    <n v="28"/>
    <x v="2"/>
    <x v="0"/>
    <x v="0"/>
    <x v="0"/>
    <n v="27"/>
    <n v="2.4"/>
    <x v="1"/>
    <x v="0"/>
    <n v="14437.2"/>
    <n v="2782.43"/>
    <n v="6880.14"/>
    <n v="0"/>
    <n v="51780.5"/>
    <n v="45930.33"/>
    <n v="29762.98"/>
    <n v="67947.850000000006"/>
    <n v="626594850.33999527"/>
    <n v="62659.485033999525"/>
  </r>
  <r>
    <s v="MEM6678"/>
    <x v="7"/>
    <x v="0"/>
    <n v="47"/>
    <x v="1"/>
    <x v="0"/>
    <x v="0"/>
    <x v="4"/>
    <n v="32"/>
    <n v="1.57"/>
    <x v="1"/>
    <x v="0"/>
    <n v="8654.82"/>
    <n v="682.79"/>
    <n v="6494.73"/>
    <n v="0"/>
    <n v="32117.82"/>
    <n v="26041.63"/>
    <n v="18744.63"/>
    <n v="39414.82"/>
    <n v="626594850.33999527"/>
    <n v="62659.485033999525"/>
  </r>
  <r>
    <s v="MEM6679"/>
    <x v="2"/>
    <x v="0"/>
    <n v="48"/>
    <x v="1"/>
    <x v="1"/>
    <x v="0"/>
    <x v="2"/>
    <n v="32"/>
    <n v="3.26"/>
    <x v="1"/>
    <x v="0"/>
    <n v="7441.56"/>
    <n v="3395.15"/>
    <n v="5078.5600000000004"/>
    <n v="0"/>
    <n v="12501.51"/>
    <n v="11321.27"/>
    <n v="3107"/>
    <n v="20715.78"/>
    <n v="626594850.33999527"/>
    <n v="62659.485033999525"/>
  </r>
  <r>
    <s v="MEM6680"/>
    <x v="2"/>
    <x v="0"/>
    <n v="22"/>
    <x v="2"/>
    <x v="0"/>
    <x v="3"/>
    <x v="5"/>
    <n v="25"/>
    <n v="1.64"/>
    <x v="1"/>
    <x v="0"/>
    <n v="12616.1"/>
    <n v="3136.46"/>
    <n v="4801.08"/>
    <n v="0"/>
    <n v="48966.86"/>
    <n v="40829.47"/>
    <n v="13384.3"/>
    <n v="76412.03"/>
    <n v="626594850.33999527"/>
    <n v="62659.485033999525"/>
  </r>
  <r>
    <s v="MEM6681"/>
    <x v="1"/>
    <x v="0"/>
    <n v="26"/>
    <x v="2"/>
    <x v="6"/>
    <x v="1"/>
    <x v="2"/>
    <n v="25"/>
    <n v="2.42"/>
    <x v="1"/>
    <x v="0"/>
    <n v="15253.21"/>
    <n v="3128.26"/>
    <n v="1457.96"/>
    <n v="0"/>
    <n v="53930.02"/>
    <n v="62539.49"/>
    <n v="1152.19"/>
    <n v="115317.32"/>
    <n v="626594850.33999527"/>
    <n v="62659.485033999525"/>
  </r>
  <r>
    <s v="MEM6682"/>
    <x v="5"/>
    <x v="1"/>
    <n v="78"/>
    <x v="0"/>
    <x v="6"/>
    <x v="1"/>
    <x v="5"/>
    <n v="28"/>
    <n v="2.7"/>
    <x v="0"/>
    <x v="0"/>
    <n v="12324.99"/>
    <n v="1602.4"/>
    <n v="6232.6"/>
    <n v="0"/>
    <n v="43602.33"/>
    <n v="60695.16"/>
    <n v="2530.5"/>
    <n v="101766.99"/>
    <n v="626594850.33999527"/>
    <n v="62659.485033999525"/>
  </r>
  <r>
    <s v="MEM6683"/>
    <x v="6"/>
    <x v="1"/>
    <n v="57"/>
    <x v="0"/>
    <x v="5"/>
    <x v="0"/>
    <x v="2"/>
    <n v="29"/>
    <n v="2.93"/>
    <x v="0"/>
    <x v="0"/>
    <n v="11135.83"/>
    <n v="1981.55"/>
    <n v="5029.34"/>
    <n v="0"/>
    <n v="38744.36"/>
    <n v="25489.14"/>
    <n v="-4386.3599999999997"/>
    <n v="68619.86"/>
    <n v="626594850.33999527"/>
    <n v="62659.485033999525"/>
  </r>
  <r>
    <s v="MEM6684"/>
    <x v="2"/>
    <x v="1"/>
    <n v="64"/>
    <x v="0"/>
    <x v="2"/>
    <x v="0"/>
    <x v="2"/>
    <n v="22"/>
    <n v="1.5"/>
    <x v="1"/>
    <x v="0"/>
    <n v="12945.86"/>
    <n v="4027.52"/>
    <n v="2555.4699999999998"/>
    <n v="0"/>
    <n v="60243.46"/>
    <n v="18188.419999999998"/>
    <n v="4880.95"/>
    <n v="73550.929999999993"/>
    <n v="626594850.33999527"/>
    <n v="62659.485033999525"/>
  </r>
  <r>
    <s v="MEM6685"/>
    <x v="6"/>
    <x v="0"/>
    <n v="77"/>
    <x v="0"/>
    <x v="0"/>
    <x v="1"/>
    <x v="4"/>
    <n v="29"/>
    <n v="2.92"/>
    <x v="1"/>
    <x v="0"/>
    <n v="8753.68"/>
    <n v="321.64"/>
    <n v="2766.1"/>
    <n v="0"/>
    <n v="30126.1"/>
    <n v="39895.65"/>
    <n v="7191.88"/>
    <n v="62829.87"/>
    <n v="626594850.33999527"/>
    <n v="62659.485033999525"/>
  </r>
  <r>
    <s v="MEM6686"/>
    <x v="2"/>
    <x v="0"/>
    <n v="72"/>
    <x v="0"/>
    <x v="4"/>
    <x v="2"/>
    <x v="4"/>
    <n v="35"/>
    <n v="3.2"/>
    <x v="0"/>
    <x v="0"/>
    <n v="2053.94"/>
    <n v="342.8"/>
    <n v="5696.46"/>
    <n v="0"/>
    <n v="6390.31"/>
    <n v="9592.92"/>
    <n v="-26606.06"/>
    <n v="42589.29"/>
    <n v="626594850.33999527"/>
    <n v="62659.485033999525"/>
  </r>
  <r>
    <s v="MEM6687"/>
    <x v="7"/>
    <x v="0"/>
    <n v="63"/>
    <x v="0"/>
    <x v="0"/>
    <x v="1"/>
    <x v="3"/>
    <n v="28"/>
    <n v="2.44"/>
    <x v="1"/>
    <x v="0"/>
    <n v="18451.11"/>
    <n v="4004.84"/>
    <n v="7538.96"/>
    <n v="0"/>
    <n v="23486.29"/>
    <n v="63026.25"/>
    <n v="3552.75"/>
    <n v="82959.789999999994"/>
    <n v="626594850.33999527"/>
    <n v="62659.485033999525"/>
  </r>
  <r>
    <s v="MEM6688"/>
    <x v="2"/>
    <x v="0"/>
    <n v="22"/>
    <x v="2"/>
    <x v="0"/>
    <x v="3"/>
    <x v="1"/>
    <n v="36"/>
    <n v="1.51"/>
    <x v="0"/>
    <x v="0"/>
    <n v="1393.03"/>
    <n v="1355.66"/>
    <n v="4144.74"/>
    <n v="0"/>
    <n v="2230.09"/>
    <n v="5851.04"/>
    <n v="20715.560000000001"/>
    <n v="-12634.43"/>
    <n v="626594850.33999527"/>
    <n v="62659.485033999525"/>
  </r>
  <r>
    <s v="MEM6689"/>
    <x v="5"/>
    <x v="1"/>
    <n v="26"/>
    <x v="2"/>
    <x v="5"/>
    <x v="0"/>
    <x v="5"/>
    <n v="38"/>
    <n v="2.2799999999999998"/>
    <x v="0"/>
    <x v="0"/>
    <n v="12656.02"/>
    <n v="2880.54"/>
    <n v="2455.35"/>
    <n v="0"/>
    <n v="44560.23"/>
    <n v="33475.39"/>
    <n v="8089.11"/>
    <n v="69946.509999999995"/>
    <n v="626594850.33999527"/>
    <n v="62659.485033999525"/>
  </r>
  <r>
    <s v="MEM6690"/>
    <x v="3"/>
    <x v="1"/>
    <n v="56"/>
    <x v="0"/>
    <x v="6"/>
    <x v="3"/>
    <x v="2"/>
    <n v="30"/>
    <n v="2.69"/>
    <x v="0"/>
    <x v="0"/>
    <n v="14718.98"/>
    <n v="1016.75"/>
    <n v="5393.12"/>
    <n v="0"/>
    <n v="62964.76"/>
    <n v="34820.65"/>
    <n v="10311.459999999999"/>
    <n v="87473.95"/>
    <n v="626594850.33999527"/>
    <n v="62659.485033999525"/>
  </r>
  <r>
    <s v="MEM6691"/>
    <x v="2"/>
    <x v="0"/>
    <n v="29"/>
    <x v="2"/>
    <x v="2"/>
    <x v="1"/>
    <x v="0"/>
    <n v="28"/>
    <n v="3.55"/>
    <x v="0"/>
    <x v="0"/>
    <n v="1015.61"/>
    <n v="3155.43"/>
    <n v="3217.33"/>
    <n v="0"/>
    <n v="3383.15"/>
    <n v="2982.22"/>
    <n v="4727.92"/>
    <n v="1637.45"/>
    <n v="626594850.33999527"/>
    <n v="62659.485033999525"/>
  </r>
  <r>
    <s v="MEM6692"/>
    <x v="2"/>
    <x v="0"/>
    <n v="63"/>
    <x v="0"/>
    <x v="3"/>
    <x v="0"/>
    <x v="5"/>
    <n v="29"/>
    <n v="1.91"/>
    <x v="1"/>
    <x v="0"/>
    <n v="12447.67"/>
    <n v="3630.6"/>
    <n v="2275.79"/>
    <n v="0"/>
    <n v="15392.9"/>
    <n v="27379.78"/>
    <n v="21879.19"/>
    <n v="20893.490000000002"/>
    <n v="626594850.33999527"/>
    <n v="62659.485033999525"/>
  </r>
  <r>
    <s v="MEM6693"/>
    <x v="0"/>
    <x v="0"/>
    <n v="64"/>
    <x v="0"/>
    <x v="6"/>
    <x v="0"/>
    <x v="0"/>
    <n v="25"/>
    <n v="2.2599999999999998"/>
    <x v="1"/>
    <x v="0"/>
    <n v="8246.15"/>
    <n v="2614.19"/>
    <n v="6431.66"/>
    <n v="0"/>
    <n v="13417.98"/>
    <n v="24003.98"/>
    <n v="15896.25"/>
    <n v="21525.71"/>
    <n v="626594850.33999527"/>
    <n v="62659.485033999525"/>
  </r>
  <r>
    <s v="MEM6694"/>
    <x v="4"/>
    <x v="1"/>
    <n v="30"/>
    <x v="2"/>
    <x v="3"/>
    <x v="0"/>
    <x v="3"/>
    <n v="30"/>
    <n v="2.58"/>
    <x v="0"/>
    <x v="0"/>
    <n v="12752.09"/>
    <n v="1535.55"/>
    <n v="3490.73"/>
    <n v="0"/>
    <n v="25304.38"/>
    <n v="20764.89"/>
    <n v="-12713.33"/>
    <n v="58782.6"/>
    <n v="626594850.33999527"/>
    <n v="62659.485033999525"/>
  </r>
  <r>
    <s v="MEM6695"/>
    <x v="9"/>
    <x v="0"/>
    <n v="41"/>
    <x v="1"/>
    <x v="5"/>
    <x v="1"/>
    <x v="0"/>
    <n v="29"/>
    <n v="1.5"/>
    <x v="1"/>
    <x v="0"/>
    <n v="4043.31"/>
    <n v="1593.58"/>
    <n v="3161.89"/>
    <n v="0"/>
    <n v="12342.76"/>
    <n v="20140.22"/>
    <n v="-20762.88"/>
    <n v="53245.86"/>
    <n v="626594850.33999527"/>
    <n v="62659.485033999525"/>
  </r>
  <r>
    <s v="MEM6696"/>
    <x v="9"/>
    <x v="1"/>
    <n v="74"/>
    <x v="0"/>
    <x v="2"/>
    <x v="1"/>
    <x v="0"/>
    <n v="32"/>
    <n v="2.0699999999999998"/>
    <x v="1"/>
    <x v="0"/>
    <n v="17812.89"/>
    <n v="4156.8599999999997"/>
    <n v="4438.8599999999997"/>
    <n v="0"/>
    <n v="63802.400000000001"/>
    <n v="70946.240000000005"/>
    <n v="22517.08"/>
    <n v="112231.56"/>
    <n v="626594850.33999527"/>
    <n v="62659.485033999525"/>
  </r>
  <r>
    <s v="MEM6697"/>
    <x v="0"/>
    <x v="1"/>
    <n v="54"/>
    <x v="1"/>
    <x v="6"/>
    <x v="1"/>
    <x v="0"/>
    <n v="30"/>
    <n v="2.2200000000000002"/>
    <x v="1"/>
    <x v="0"/>
    <n v="15506.87"/>
    <n v="2420.27"/>
    <n v="7260.77"/>
    <n v="0"/>
    <n v="44285.19"/>
    <n v="47761.26"/>
    <n v="-17838.23"/>
    <n v="109884.68"/>
    <n v="626594850.33999527"/>
    <n v="62659.485033999525"/>
  </r>
  <r>
    <s v="MEM6698"/>
    <x v="7"/>
    <x v="1"/>
    <n v="38"/>
    <x v="1"/>
    <x v="0"/>
    <x v="3"/>
    <x v="4"/>
    <n v="25"/>
    <n v="2.62"/>
    <x v="1"/>
    <x v="0"/>
    <n v="4015.54"/>
    <n v="2637.4"/>
    <n v="2239.9499999999998"/>
    <n v="0"/>
    <n v="7591.05"/>
    <n v="12119.6"/>
    <n v="21787.9"/>
    <n v="-2077.25"/>
    <n v="626594850.33999527"/>
    <n v="62659.485033999525"/>
  </r>
  <r>
    <s v="MEM6699"/>
    <x v="8"/>
    <x v="1"/>
    <n v="40"/>
    <x v="1"/>
    <x v="5"/>
    <x v="3"/>
    <x v="4"/>
    <n v="34"/>
    <n v="1.74"/>
    <x v="0"/>
    <x v="0"/>
    <n v="12987.04"/>
    <n v="1828.07"/>
    <n v="6918.15"/>
    <n v="0"/>
    <n v="49812.79"/>
    <n v="38751.43"/>
    <n v="-21995.87"/>
    <n v="110560.09"/>
    <n v="626594850.33999527"/>
    <n v="62659.485033999525"/>
  </r>
  <r>
    <s v="MEM6700"/>
    <x v="7"/>
    <x v="0"/>
    <n v="46"/>
    <x v="1"/>
    <x v="1"/>
    <x v="2"/>
    <x v="5"/>
    <n v="35"/>
    <n v="3.42"/>
    <x v="0"/>
    <x v="0"/>
    <n v="7047.83"/>
    <n v="1831.69"/>
    <n v="7730.31"/>
    <n v="0"/>
    <n v="13326.81"/>
    <n v="8669.3799999999992"/>
    <n v="9451.6"/>
    <n v="12544.59"/>
    <n v="626594850.33999527"/>
    <n v="62659.485033999525"/>
  </r>
  <r>
    <s v="MEM6701"/>
    <x v="2"/>
    <x v="0"/>
    <n v="40"/>
    <x v="1"/>
    <x v="3"/>
    <x v="3"/>
    <x v="4"/>
    <n v="31"/>
    <n v="2.71"/>
    <x v="1"/>
    <x v="0"/>
    <n v="18443.97"/>
    <n v="1721.11"/>
    <n v="299.3"/>
    <n v="0"/>
    <n v="75541.41"/>
    <n v="31041.919999999998"/>
    <n v="23209.25"/>
    <n v="83374.080000000002"/>
    <n v="626594850.33999527"/>
    <n v="62659.485033999525"/>
  </r>
  <r>
    <s v="MEM6702"/>
    <x v="5"/>
    <x v="1"/>
    <n v="55"/>
    <x v="1"/>
    <x v="4"/>
    <x v="2"/>
    <x v="2"/>
    <n v="36"/>
    <n v="1.96"/>
    <x v="1"/>
    <x v="0"/>
    <n v="1493.83"/>
    <n v="1787.03"/>
    <n v="65.349999999999994"/>
    <n v="0"/>
    <n v="5861.63"/>
    <n v="6282.07"/>
    <n v="-19.7"/>
    <n v="12163.4"/>
    <n v="626594850.33999527"/>
    <n v="62659.485033999525"/>
  </r>
  <r>
    <s v="MEM6703"/>
    <x v="3"/>
    <x v="0"/>
    <n v="60"/>
    <x v="0"/>
    <x v="0"/>
    <x v="1"/>
    <x v="0"/>
    <n v="38"/>
    <n v="2.27"/>
    <x v="1"/>
    <x v="0"/>
    <n v="9696.5400000000009"/>
    <n v="3052.81"/>
    <n v="458.95"/>
    <n v="0"/>
    <n v="28596.71"/>
    <n v="33333.449999999997"/>
    <n v="20889.7"/>
    <n v="41040.46"/>
    <n v="626594850.33999527"/>
    <n v="62659.485033999525"/>
  </r>
  <r>
    <s v="MEM6704"/>
    <x v="4"/>
    <x v="0"/>
    <n v="71"/>
    <x v="0"/>
    <x v="2"/>
    <x v="1"/>
    <x v="1"/>
    <n v="37"/>
    <n v="2.81"/>
    <x v="1"/>
    <x v="0"/>
    <n v="19293.259999999998"/>
    <n v="4162.6099999999997"/>
    <n v="5019.75"/>
    <n v="0"/>
    <n v="29951.37"/>
    <n v="26282.720000000001"/>
    <n v="-27384.99"/>
    <n v="83619.08"/>
    <n v="626594850.33999527"/>
    <n v="62659.485033999525"/>
  </r>
  <r>
    <s v="MEM6705"/>
    <x v="4"/>
    <x v="0"/>
    <n v="41"/>
    <x v="1"/>
    <x v="0"/>
    <x v="0"/>
    <x v="3"/>
    <n v="31"/>
    <n v="2.1800000000000002"/>
    <x v="1"/>
    <x v="0"/>
    <n v="17418.419999999998"/>
    <n v="3185.18"/>
    <n v="5362.81"/>
    <n v="0"/>
    <n v="70371.850000000006"/>
    <n v="86630.83"/>
    <n v="29987.360000000001"/>
    <n v="127015.32"/>
    <n v="626594850.33999527"/>
    <n v="62659.485033999525"/>
  </r>
  <r>
    <s v="MEM6706"/>
    <x v="6"/>
    <x v="1"/>
    <n v="43"/>
    <x v="1"/>
    <x v="3"/>
    <x v="0"/>
    <x v="0"/>
    <n v="32"/>
    <n v="3.12"/>
    <x v="1"/>
    <x v="0"/>
    <n v="2942.52"/>
    <n v="992.95"/>
    <n v="6859.54"/>
    <n v="0"/>
    <n v="11135.32"/>
    <n v="8399.39"/>
    <n v="17241.68"/>
    <n v="2293.0300000000002"/>
    <n v="626594850.33999527"/>
    <n v="62659.485033999525"/>
  </r>
  <r>
    <s v="MEM6707"/>
    <x v="0"/>
    <x v="0"/>
    <n v="78"/>
    <x v="0"/>
    <x v="0"/>
    <x v="0"/>
    <x v="3"/>
    <n v="26"/>
    <n v="2.72"/>
    <x v="0"/>
    <x v="0"/>
    <n v="1282.29"/>
    <n v="704.25"/>
    <n v="2534.73"/>
    <n v="0"/>
    <n v="2808.98"/>
    <n v="3566.13"/>
    <n v="809.88"/>
    <n v="5565.23"/>
    <n v="626594850.33999527"/>
    <n v="62659.485033999525"/>
  </r>
  <r>
    <s v="MEM6708"/>
    <x v="7"/>
    <x v="1"/>
    <n v="66"/>
    <x v="0"/>
    <x v="5"/>
    <x v="3"/>
    <x v="5"/>
    <n v="22"/>
    <n v="1.78"/>
    <x v="1"/>
    <x v="0"/>
    <n v="6123.55"/>
    <n v="3004.58"/>
    <n v="6481.31"/>
    <n v="0"/>
    <n v="11200.75"/>
    <n v="13378.17"/>
    <n v="23412.639999999999"/>
    <n v="1166.28"/>
    <n v="626594850.33999527"/>
    <n v="62659.485033999525"/>
  </r>
  <r>
    <s v="MEM6709"/>
    <x v="3"/>
    <x v="1"/>
    <n v="29"/>
    <x v="2"/>
    <x v="5"/>
    <x v="1"/>
    <x v="1"/>
    <n v="29"/>
    <n v="2.96"/>
    <x v="0"/>
    <x v="0"/>
    <n v="17477.22"/>
    <n v="2496.88"/>
    <n v="6698.91"/>
    <n v="0"/>
    <n v="82494.63"/>
    <n v="42826.67"/>
    <n v="-25538.33"/>
    <n v="150859.63"/>
    <n v="626594850.33999527"/>
    <n v="62659.485033999525"/>
  </r>
  <r>
    <s v="MEM6710"/>
    <x v="4"/>
    <x v="1"/>
    <n v="41"/>
    <x v="1"/>
    <x v="1"/>
    <x v="1"/>
    <x v="5"/>
    <n v="22"/>
    <n v="4.01"/>
    <x v="1"/>
    <x v="0"/>
    <n v="6451.02"/>
    <n v="3600.4"/>
    <n v="5884.39"/>
    <n v="0"/>
    <n v="15481.61"/>
    <n v="19948.28"/>
    <n v="17649.66"/>
    <n v="17780.23"/>
    <n v="626594850.33999527"/>
    <n v="62659.485033999525"/>
  </r>
  <r>
    <s v="MEM6711"/>
    <x v="5"/>
    <x v="0"/>
    <n v="42"/>
    <x v="1"/>
    <x v="0"/>
    <x v="3"/>
    <x v="2"/>
    <n v="28"/>
    <n v="2.1"/>
    <x v="1"/>
    <x v="0"/>
    <n v="14045.78"/>
    <n v="2046.02"/>
    <n v="7507.9"/>
    <n v="0"/>
    <n v="23684.74"/>
    <n v="33098.699999999997"/>
    <n v="27130.67"/>
    <n v="29652.77"/>
    <n v="626594850.33999527"/>
    <n v="62659.485033999525"/>
  </r>
  <r>
    <s v="MEM6712"/>
    <x v="9"/>
    <x v="1"/>
    <n v="74"/>
    <x v="0"/>
    <x v="6"/>
    <x v="3"/>
    <x v="3"/>
    <n v="19"/>
    <n v="2.71"/>
    <x v="0"/>
    <x v="0"/>
    <n v="8966.0499999999993"/>
    <n v="4089.19"/>
    <n v="5432.69"/>
    <n v="0"/>
    <n v="12552.42"/>
    <n v="33831.57"/>
    <n v="-15326.08"/>
    <n v="61710.07"/>
    <n v="626594850.33999527"/>
    <n v="62659.485033999525"/>
  </r>
  <r>
    <s v="MEM6713"/>
    <x v="7"/>
    <x v="0"/>
    <n v="28"/>
    <x v="2"/>
    <x v="0"/>
    <x v="2"/>
    <x v="5"/>
    <n v="27"/>
    <n v="2.2400000000000002"/>
    <x v="1"/>
    <x v="0"/>
    <n v="17285.91"/>
    <n v="1317.57"/>
    <n v="7255.31"/>
    <n v="0"/>
    <n v="45754.94"/>
    <n v="34267.870000000003"/>
    <n v="-28407.47"/>
    <n v="108430.28"/>
    <n v="626594850.33999527"/>
    <n v="62659.485033999525"/>
  </r>
  <r>
    <s v="MEM6714"/>
    <x v="6"/>
    <x v="0"/>
    <n v="69"/>
    <x v="0"/>
    <x v="4"/>
    <x v="0"/>
    <x v="3"/>
    <n v="29"/>
    <n v="2.08"/>
    <x v="1"/>
    <x v="0"/>
    <n v="8113.9"/>
    <n v="577.83000000000004"/>
    <n v="505.09"/>
    <n v="0"/>
    <n v="36871.47"/>
    <n v="28186.31"/>
    <n v="-15787.19"/>
    <n v="80844.97"/>
    <n v="626594850.33999527"/>
    <n v="62659.485033999525"/>
  </r>
  <r>
    <s v="MEM6715"/>
    <x v="4"/>
    <x v="0"/>
    <n v="42"/>
    <x v="1"/>
    <x v="2"/>
    <x v="1"/>
    <x v="1"/>
    <n v="27"/>
    <n v="3.35"/>
    <x v="1"/>
    <x v="0"/>
    <n v="2214.48"/>
    <n v="4959.57"/>
    <n v="6189.02"/>
    <n v="0"/>
    <n v="5082.67"/>
    <n v="7875.21"/>
    <n v="-4248.0200000000004"/>
    <n v="17205.900000000001"/>
    <n v="626594850.33999527"/>
    <n v="62659.485033999525"/>
  </r>
  <r>
    <s v="MEM6716"/>
    <x v="2"/>
    <x v="1"/>
    <n v="39"/>
    <x v="1"/>
    <x v="4"/>
    <x v="0"/>
    <x v="1"/>
    <n v="28"/>
    <n v="1.29"/>
    <x v="0"/>
    <x v="0"/>
    <n v="12735.46"/>
    <n v="1289.73"/>
    <n v="2278.37"/>
    <n v="0"/>
    <n v="49683.9"/>
    <n v="63136.75"/>
    <n v="2442.75"/>
    <n v="110377.9"/>
    <n v="626594850.33999527"/>
    <n v="62659.485033999525"/>
  </r>
  <r>
    <s v="MEM6717"/>
    <x v="6"/>
    <x v="1"/>
    <n v="63"/>
    <x v="0"/>
    <x v="6"/>
    <x v="3"/>
    <x v="0"/>
    <n v="29"/>
    <n v="1.74"/>
    <x v="1"/>
    <x v="0"/>
    <n v="1226.78"/>
    <n v="347.44"/>
    <n v="7469.94"/>
    <n v="0"/>
    <n v="5851.34"/>
    <n v="3467.65"/>
    <n v="24752.74"/>
    <n v="-15433.75"/>
    <n v="626594850.33999527"/>
    <n v="62659.485033999525"/>
  </r>
  <r>
    <s v="MEM6718"/>
    <x v="9"/>
    <x v="1"/>
    <n v="24"/>
    <x v="2"/>
    <x v="1"/>
    <x v="2"/>
    <x v="1"/>
    <n v="28"/>
    <n v="3.43"/>
    <x v="0"/>
    <x v="0"/>
    <n v="4743.3500000000004"/>
    <n v="3377.9"/>
    <n v="2156.85"/>
    <n v="0"/>
    <n v="8712.14"/>
    <n v="7221.29"/>
    <n v="25758.05"/>
    <n v="-9824.6200000000008"/>
    <n v="626594850.33999527"/>
    <n v="62659.485033999525"/>
  </r>
  <r>
    <s v="MEM6719"/>
    <x v="1"/>
    <x v="1"/>
    <n v="72"/>
    <x v="0"/>
    <x v="4"/>
    <x v="1"/>
    <x v="4"/>
    <n v="26"/>
    <n v="1.88"/>
    <x v="0"/>
    <x v="0"/>
    <n v="6586.81"/>
    <n v="4102.8500000000004"/>
    <n v="5363.99"/>
    <n v="0"/>
    <n v="22142.13"/>
    <n v="19665.04"/>
    <n v="22367.040000000001"/>
    <n v="19440.13"/>
    <n v="626594850.33999527"/>
    <n v="62659.485033999525"/>
  </r>
  <r>
    <s v="MEM6720"/>
    <x v="1"/>
    <x v="1"/>
    <n v="51"/>
    <x v="1"/>
    <x v="1"/>
    <x v="0"/>
    <x v="4"/>
    <n v="32"/>
    <n v="2.48"/>
    <x v="1"/>
    <x v="0"/>
    <n v="9034.51"/>
    <n v="338.03"/>
    <n v="455.92"/>
    <n v="0"/>
    <n v="25878.44"/>
    <n v="37563.61"/>
    <n v="-9401.0400000000009"/>
    <n v="72843.09"/>
    <n v="626594850.33999527"/>
    <n v="62659.485033999525"/>
  </r>
  <r>
    <s v="MEM6721"/>
    <x v="9"/>
    <x v="1"/>
    <n v="78"/>
    <x v="0"/>
    <x v="0"/>
    <x v="1"/>
    <x v="3"/>
    <n v="40"/>
    <n v="2.39"/>
    <x v="1"/>
    <x v="0"/>
    <n v="12009.23"/>
    <n v="535.79"/>
    <n v="106.63"/>
    <n v="0"/>
    <n v="50633.5"/>
    <n v="26190.51"/>
    <n v="-4165.87"/>
    <n v="80989.88"/>
    <n v="626594850.33999527"/>
    <n v="62659.485033999525"/>
  </r>
  <r>
    <s v="MEM6722"/>
    <x v="7"/>
    <x v="0"/>
    <n v="57"/>
    <x v="0"/>
    <x v="6"/>
    <x v="3"/>
    <x v="2"/>
    <n v="19"/>
    <n v="3.49"/>
    <x v="1"/>
    <x v="0"/>
    <n v="19860.849999999999"/>
    <n v="3868.33"/>
    <n v="2994.01"/>
    <n v="0"/>
    <n v="65272.39"/>
    <n v="75723.73"/>
    <n v="-27652.799999999999"/>
    <n v="168648.92"/>
    <n v="626594850.33999527"/>
    <n v="62659.485033999525"/>
  </r>
  <r>
    <s v="MEM6723"/>
    <x v="3"/>
    <x v="1"/>
    <n v="54"/>
    <x v="1"/>
    <x v="2"/>
    <x v="0"/>
    <x v="1"/>
    <n v="35"/>
    <n v="1.35"/>
    <x v="1"/>
    <x v="0"/>
    <n v="13159.67"/>
    <n v="1251.01"/>
    <n v="4610.09"/>
    <n v="0"/>
    <n v="21990.59"/>
    <n v="53023.53"/>
    <n v="216.27"/>
    <n v="74797.850000000006"/>
    <n v="626594850.33999527"/>
    <n v="62659.485033999525"/>
  </r>
  <r>
    <s v="MEM6724"/>
    <x v="0"/>
    <x v="0"/>
    <n v="41"/>
    <x v="1"/>
    <x v="6"/>
    <x v="1"/>
    <x v="2"/>
    <n v="25"/>
    <n v="3.12"/>
    <x v="1"/>
    <x v="0"/>
    <n v="3117.23"/>
    <n v="3812.21"/>
    <n v="4987.3"/>
    <n v="0"/>
    <n v="14379.29"/>
    <n v="7349.7"/>
    <n v="-19249.7"/>
    <n v="40978.69"/>
    <n v="626594850.33999527"/>
    <n v="62659.485033999525"/>
  </r>
  <r>
    <s v="MEM6725"/>
    <x v="5"/>
    <x v="0"/>
    <n v="38"/>
    <x v="1"/>
    <x v="4"/>
    <x v="3"/>
    <x v="4"/>
    <n v="39"/>
    <n v="1.91"/>
    <x v="1"/>
    <x v="0"/>
    <n v="17335.490000000002"/>
    <n v="3065.16"/>
    <n v="7465.81"/>
    <n v="0"/>
    <n v="62274.97"/>
    <n v="37126.589999999997"/>
    <n v="-29049.33"/>
    <n v="128450.89"/>
    <n v="626594850.33999527"/>
    <n v="62659.485033999525"/>
  </r>
  <r>
    <s v="MEM6726"/>
    <x v="3"/>
    <x v="0"/>
    <n v="52"/>
    <x v="1"/>
    <x v="6"/>
    <x v="2"/>
    <x v="0"/>
    <n v="23"/>
    <n v="1.52"/>
    <x v="1"/>
    <x v="0"/>
    <n v="19415.009999999998"/>
    <n v="1805.52"/>
    <n v="3847.12"/>
    <n v="0"/>
    <n v="46240.83"/>
    <n v="91484.61"/>
    <n v="-6522.02"/>
    <n v="144247.46"/>
    <n v="626594850.33999527"/>
    <n v="62659.485033999525"/>
  </r>
  <r>
    <s v="MEM6727"/>
    <x v="9"/>
    <x v="0"/>
    <n v="62"/>
    <x v="0"/>
    <x v="6"/>
    <x v="0"/>
    <x v="4"/>
    <n v="33"/>
    <n v="2.54"/>
    <x v="1"/>
    <x v="0"/>
    <n v="3505.16"/>
    <n v="1819.6"/>
    <n v="3100.7"/>
    <n v="0"/>
    <n v="10453.68"/>
    <n v="15010.93"/>
    <n v="-28142.26"/>
    <n v="53606.87"/>
    <n v="626594850.33999527"/>
    <n v="62659.485033999525"/>
  </r>
  <r>
    <s v="MEM6728"/>
    <x v="9"/>
    <x v="0"/>
    <n v="30"/>
    <x v="2"/>
    <x v="6"/>
    <x v="0"/>
    <x v="0"/>
    <n v="31"/>
    <n v="2.14"/>
    <x v="0"/>
    <x v="0"/>
    <n v="16799.77"/>
    <n v="3566.85"/>
    <n v="7358.32"/>
    <n v="0"/>
    <n v="70059.679999999993"/>
    <n v="73749.960000000006"/>
    <n v="-20648.060000000001"/>
    <n v="164457.70000000001"/>
    <n v="626594850.33999527"/>
    <n v="62659.485033999525"/>
  </r>
  <r>
    <s v="MEM6729"/>
    <x v="4"/>
    <x v="1"/>
    <n v="66"/>
    <x v="0"/>
    <x v="3"/>
    <x v="2"/>
    <x v="3"/>
    <n v="35"/>
    <n v="4.67"/>
    <x v="0"/>
    <x v="0"/>
    <n v="13015.41"/>
    <n v="4086.6"/>
    <n v="831.69"/>
    <n v="0"/>
    <n v="45448.83"/>
    <n v="21993.86"/>
    <n v="-10545.2"/>
    <n v="77987.89"/>
    <n v="626594850.33999527"/>
    <n v="62659.485033999525"/>
  </r>
  <r>
    <s v="MEM6730"/>
    <x v="2"/>
    <x v="0"/>
    <n v="67"/>
    <x v="0"/>
    <x v="4"/>
    <x v="0"/>
    <x v="1"/>
    <n v="22"/>
    <n v="1.45"/>
    <x v="1"/>
    <x v="0"/>
    <n v="2433.04"/>
    <n v="3164.14"/>
    <n v="7184.68"/>
    <n v="0"/>
    <n v="4229.4399999999996"/>
    <n v="6531.52"/>
    <n v="3176.62"/>
    <n v="7584.34"/>
    <n v="626594850.33999527"/>
    <n v="62659.485033999525"/>
  </r>
  <r>
    <s v="MEM6731"/>
    <x v="4"/>
    <x v="0"/>
    <n v="29"/>
    <x v="2"/>
    <x v="1"/>
    <x v="3"/>
    <x v="4"/>
    <n v="32"/>
    <n v="2.72"/>
    <x v="1"/>
    <x v="0"/>
    <n v="6589.81"/>
    <n v="2766.53"/>
    <n v="7375.82"/>
    <n v="0"/>
    <n v="25932.19"/>
    <n v="16721.66"/>
    <n v="3280.43"/>
    <n v="39373.42"/>
    <n v="626594850.33999527"/>
    <n v="62659.485033999525"/>
  </r>
  <r>
    <s v="MEM6732"/>
    <x v="4"/>
    <x v="0"/>
    <n v="76"/>
    <x v="0"/>
    <x v="6"/>
    <x v="0"/>
    <x v="4"/>
    <n v="29"/>
    <n v="1.82"/>
    <x v="1"/>
    <x v="0"/>
    <n v="6669.93"/>
    <n v="1160.96"/>
    <n v="5687.67"/>
    <n v="0"/>
    <n v="9813.34"/>
    <n v="12638.85"/>
    <n v="-3627.97"/>
    <n v="26080.16"/>
    <n v="626594850.33999527"/>
    <n v="62659.485033999525"/>
  </r>
  <r>
    <s v="MEM6733"/>
    <x v="1"/>
    <x v="1"/>
    <n v="56"/>
    <x v="0"/>
    <x v="2"/>
    <x v="1"/>
    <x v="3"/>
    <n v="21"/>
    <n v="3.28"/>
    <x v="1"/>
    <x v="0"/>
    <n v="8749.2900000000009"/>
    <n v="4587.96"/>
    <n v="3510.76"/>
    <n v="0"/>
    <n v="34081.15"/>
    <n v="39725.379999999997"/>
    <n v="-9612.7099999999991"/>
    <n v="83419.240000000005"/>
    <n v="626594850.33999527"/>
    <n v="62659.485033999525"/>
  </r>
  <r>
    <s v="MEM6734"/>
    <x v="2"/>
    <x v="0"/>
    <n v="22"/>
    <x v="2"/>
    <x v="2"/>
    <x v="0"/>
    <x v="0"/>
    <n v="33"/>
    <n v="3.02"/>
    <x v="1"/>
    <x v="0"/>
    <n v="4135.6000000000004"/>
    <n v="1369.24"/>
    <n v="2454.33"/>
    <n v="0"/>
    <n v="20045.23"/>
    <n v="12536.22"/>
    <n v="-27340.65"/>
    <n v="59922.1"/>
    <n v="626594850.33999527"/>
    <n v="62659.485033999525"/>
  </r>
  <r>
    <s v="MEM6735"/>
    <x v="3"/>
    <x v="1"/>
    <n v="60"/>
    <x v="0"/>
    <x v="2"/>
    <x v="1"/>
    <x v="1"/>
    <n v="34"/>
    <n v="3.55"/>
    <x v="1"/>
    <x v="0"/>
    <n v="5606.86"/>
    <n v="1775.37"/>
    <n v="3589.68"/>
    <n v="0"/>
    <n v="14728.18"/>
    <n v="12561.05"/>
    <n v="-10407.84"/>
    <n v="37697.07"/>
    <n v="626594850.33999527"/>
    <n v="62659.485033999525"/>
  </r>
  <r>
    <s v="MEM6736"/>
    <x v="3"/>
    <x v="0"/>
    <n v="32"/>
    <x v="1"/>
    <x v="0"/>
    <x v="0"/>
    <x v="0"/>
    <n v="27"/>
    <n v="3.2"/>
    <x v="1"/>
    <x v="0"/>
    <n v="18332.13"/>
    <n v="4372.87"/>
    <n v="2134.29"/>
    <n v="0"/>
    <n v="36448.080000000002"/>
    <n v="77620.039999999994"/>
    <n v="23612.720000000001"/>
    <n v="90455.4"/>
    <n v="626594850.33999527"/>
    <n v="62659.485033999525"/>
  </r>
  <r>
    <s v="MEM6737"/>
    <x v="4"/>
    <x v="0"/>
    <n v="24"/>
    <x v="2"/>
    <x v="2"/>
    <x v="0"/>
    <x v="1"/>
    <n v="26"/>
    <n v="1.97"/>
    <x v="1"/>
    <x v="0"/>
    <n v="16375.75"/>
    <n v="2695.4"/>
    <n v="3224.08"/>
    <n v="0"/>
    <n v="40849.199999999997"/>
    <n v="22167.99"/>
    <n v="18994.13"/>
    <n v="44023.06"/>
    <n v="626594850.33999527"/>
    <n v="62659.485033999525"/>
  </r>
  <r>
    <s v="MEM6738"/>
    <x v="5"/>
    <x v="0"/>
    <n v="79"/>
    <x v="0"/>
    <x v="5"/>
    <x v="0"/>
    <x v="1"/>
    <n v="32"/>
    <n v="2.1800000000000002"/>
    <x v="1"/>
    <x v="0"/>
    <n v="1970.39"/>
    <n v="1492.09"/>
    <n v="4204.5600000000004"/>
    <n v="0"/>
    <n v="8498.57"/>
    <n v="2485.4499999999998"/>
    <n v="-2577.6"/>
    <n v="13561.62"/>
    <n v="626594850.33999527"/>
    <n v="62659.485033999525"/>
  </r>
  <r>
    <s v="MEM6739"/>
    <x v="6"/>
    <x v="1"/>
    <n v="43"/>
    <x v="1"/>
    <x v="0"/>
    <x v="0"/>
    <x v="2"/>
    <n v="30"/>
    <n v="3.37"/>
    <x v="1"/>
    <x v="0"/>
    <n v="7033.74"/>
    <n v="1754.69"/>
    <n v="668.49"/>
    <n v="0"/>
    <n v="20774.189999999999"/>
    <n v="22459.759999999998"/>
    <n v="17091.68"/>
    <n v="26142.27"/>
    <n v="626594850.33999527"/>
    <n v="62659.485033999525"/>
  </r>
  <r>
    <s v="MEM6740"/>
    <x v="4"/>
    <x v="1"/>
    <n v="55"/>
    <x v="1"/>
    <x v="6"/>
    <x v="0"/>
    <x v="5"/>
    <n v="30"/>
    <n v="2.46"/>
    <x v="0"/>
    <x v="0"/>
    <n v="11222.68"/>
    <n v="2885.44"/>
    <n v="5106.13"/>
    <n v="0"/>
    <n v="30200.880000000001"/>
    <n v="14202.15"/>
    <n v="-2813.44"/>
    <n v="47216.47"/>
    <n v="626594850.33999527"/>
    <n v="62659.485033999525"/>
  </r>
  <r>
    <s v="MEM6741"/>
    <x v="8"/>
    <x v="0"/>
    <n v="76"/>
    <x v="0"/>
    <x v="3"/>
    <x v="0"/>
    <x v="0"/>
    <n v="31"/>
    <n v="1.74"/>
    <x v="0"/>
    <x v="0"/>
    <n v="1990.34"/>
    <n v="3360.52"/>
    <n v="6369.57"/>
    <n v="0"/>
    <n v="7885.53"/>
    <n v="6105.71"/>
    <n v="814.08"/>
    <n v="13177.16"/>
    <n v="626594850.33999527"/>
    <n v="62659.485033999525"/>
  </r>
  <r>
    <s v="MEM6742"/>
    <x v="3"/>
    <x v="0"/>
    <n v="42"/>
    <x v="1"/>
    <x v="4"/>
    <x v="3"/>
    <x v="3"/>
    <n v="30"/>
    <n v="4.25"/>
    <x v="1"/>
    <x v="0"/>
    <n v="13885.68"/>
    <n v="3649.17"/>
    <n v="4419.8900000000003"/>
    <n v="0"/>
    <n v="60912.93"/>
    <n v="28206.6"/>
    <n v="-28031.360000000001"/>
    <n v="117150.89"/>
    <n v="626594850.33999527"/>
    <n v="62659.485033999525"/>
  </r>
  <r>
    <s v="MEM6743"/>
    <x v="7"/>
    <x v="1"/>
    <n v="22"/>
    <x v="2"/>
    <x v="5"/>
    <x v="0"/>
    <x v="2"/>
    <n v="26"/>
    <n v="3.53"/>
    <x v="1"/>
    <x v="0"/>
    <n v="9826.2000000000007"/>
    <n v="3091.7"/>
    <n v="874.15"/>
    <n v="0"/>
    <n v="20070.32"/>
    <n v="28207.45"/>
    <n v="-29598.57"/>
    <n v="77876.34"/>
    <n v="626594850.33999527"/>
    <n v="62659.485033999525"/>
  </r>
  <r>
    <s v="MEM6744"/>
    <x v="1"/>
    <x v="0"/>
    <n v="79"/>
    <x v="0"/>
    <x v="4"/>
    <x v="0"/>
    <x v="0"/>
    <n v="28"/>
    <n v="2.25"/>
    <x v="0"/>
    <x v="0"/>
    <n v="3831.47"/>
    <n v="2468.4"/>
    <n v="6273.38"/>
    <n v="0"/>
    <n v="18285.04"/>
    <n v="4990.3900000000003"/>
    <n v="-19326.7"/>
    <n v="42602.13"/>
    <n v="626594850.33999527"/>
    <n v="62659.485033999525"/>
  </r>
  <r>
    <s v="MEM6745"/>
    <x v="4"/>
    <x v="0"/>
    <n v="80"/>
    <x v="0"/>
    <x v="2"/>
    <x v="1"/>
    <x v="2"/>
    <n v="29"/>
    <n v="2.97"/>
    <x v="1"/>
    <x v="0"/>
    <n v="12800.76"/>
    <n v="1425.23"/>
    <n v="4002.64"/>
    <n v="0"/>
    <n v="49141.59"/>
    <n v="36009.18"/>
    <n v="28769.97"/>
    <n v="56380.800000000003"/>
    <n v="626594850.33999527"/>
    <n v="62659.485033999525"/>
  </r>
  <r>
    <s v="MEM6746"/>
    <x v="6"/>
    <x v="1"/>
    <n v="33"/>
    <x v="1"/>
    <x v="3"/>
    <x v="2"/>
    <x v="0"/>
    <n v="29"/>
    <n v="2.66"/>
    <x v="1"/>
    <x v="0"/>
    <n v="4251.76"/>
    <n v="1013.29"/>
    <n v="1648.3"/>
    <n v="0"/>
    <n v="5873.21"/>
    <n v="6665.77"/>
    <n v="9592.91"/>
    <n v="2946.07"/>
    <n v="626594850.33999527"/>
    <n v="62659.485033999525"/>
  </r>
  <r>
    <s v="MEM6747"/>
    <x v="7"/>
    <x v="0"/>
    <n v="41"/>
    <x v="1"/>
    <x v="5"/>
    <x v="0"/>
    <x v="2"/>
    <n v="29"/>
    <n v="3.02"/>
    <x v="0"/>
    <x v="0"/>
    <n v="5559.45"/>
    <n v="1436.53"/>
    <n v="2900.01"/>
    <n v="0"/>
    <n v="15521.57"/>
    <n v="14281.1"/>
    <n v="-25207.73"/>
    <n v="55010.400000000001"/>
    <n v="626594850.33999527"/>
    <n v="62659.485033999525"/>
  </r>
  <r>
    <s v="MEM6748"/>
    <x v="7"/>
    <x v="1"/>
    <n v="25"/>
    <x v="2"/>
    <x v="6"/>
    <x v="3"/>
    <x v="1"/>
    <n v="31"/>
    <n v="3.53"/>
    <x v="1"/>
    <x v="0"/>
    <n v="3434.47"/>
    <n v="3913.69"/>
    <n v="6659.68"/>
    <n v="0"/>
    <n v="6707.4"/>
    <n v="6847.93"/>
    <n v="17017.22"/>
    <n v="-3461.89"/>
    <n v="626594850.33999527"/>
    <n v="62659.485033999525"/>
  </r>
  <r>
    <s v="MEM6749"/>
    <x v="6"/>
    <x v="1"/>
    <n v="77"/>
    <x v="0"/>
    <x v="3"/>
    <x v="1"/>
    <x v="1"/>
    <n v="28"/>
    <n v="2.2999999999999998"/>
    <x v="1"/>
    <x v="0"/>
    <n v="10024.69"/>
    <n v="4247.97"/>
    <n v="324.64999999999998"/>
    <n v="0"/>
    <n v="43826.89"/>
    <n v="29947.01"/>
    <n v="-4693"/>
    <n v="78466.899999999994"/>
    <n v="626594850.33999527"/>
    <n v="62659.485033999525"/>
  </r>
  <r>
    <s v="MEM6750"/>
    <x v="7"/>
    <x v="1"/>
    <n v="42"/>
    <x v="1"/>
    <x v="0"/>
    <x v="2"/>
    <x v="0"/>
    <n v="30"/>
    <n v="2.57"/>
    <x v="0"/>
    <x v="0"/>
    <n v="8631.56"/>
    <n v="3181.07"/>
    <n v="1977.14"/>
    <n v="0"/>
    <n v="37755.339999999997"/>
    <n v="34996.54"/>
    <n v="18293.28"/>
    <n v="54458.6"/>
    <n v="626594850.33999527"/>
    <n v="62659.485033999525"/>
  </r>
  <r>
    <s v="MEM6751"/>
    <x v="1"/>
    <x v="1"/>
    <n v="79"/>
    <x v="0"/>
    <x v="5"/>
    <x v="2"/>
    <x v="0"/>
    <n v="21"/>
    <n v="1.61"/>
    <x v="0"/>
    <x v="0"/>
    <n v="13537.65"/>
    <n v="3875.34"/>
    <n v="6774.41"/>
    <n v="0"/>
    <n v="22161.11"/>
    <n v="45015.83"/>
    <n v="18602.63"/>
    <n v="48574.31"/>
    <n v="626594850.33999527"/>
    <n v="62659.485033999525"/>
  </r>
  <r>
    <s v="MEM6752"/>
    <x v="2"/>
    <x v="1"/>
    <n v="65"/>
    <x v="0"/>
    <x v="4"/>
    <x v="1"/>
    <x v="5"/>
    <n v="31"/>
    <n v="1.91"/>
    <x v="0"/>
    <x v="0"/>
    <n v="6925.85"/>
    <n v="3496.92"/>
    <n v="6392.82"/>
    <n v="0"/>
    <n v="20654.189999999999"/>
    <n v="16347.54"/>
    <n v="5391.94"/>
    <n v="31609.79"/>
    <n v="626594850.33999527"/>
    <n v="62659.485033999525"/>
  </r>
  <r>
    <s v="MEM6753"/>
    <x v="9"/>
    <x v="0"/>
    <n v="70"/>
    <x v="0"/>
    <x v="5"/>
    <x v="1"/>
    <x v="3"/>
    <n v="30"/>
    <n v="2.93"/>
    <x v="0"/>
    <x v="0"/>
    <n v="13783"/>
    <n v="4096.82"/>
    <n v="2185.84"/>
    <n v="0"/>
    <n v="57761.03"/>
    <n v="55411.7"/>
    <n v="24043.89"/>
    <n v="89128.84"/>
    <n v="626594850.33999527"/>
    <n v="62659.485033999525"/>
  </r>
  <r>
    <s v="MEM6754"/>
    <x v="0"/>
    <x v="1"/>
    <n v="49"/>
    <x v="1"/>
    <x v="0"/>
    <x v="2"/>
    <x v="2"/>
    <n v="34"/>
    <n v="2.76"/>
    <x v="0"/>
    <x v="0"/>
    <n v="6600.03"/>
    <n v="3507.6"/>
    <n v="493.67"/>
    <n v="0"/>
    <n v="14896.94"/>
    <n v="20540.310000000001"/>
    <n v="8591.65"/>
    <n v="26845.599999999999"/>
    <n v="626594850.33999527"/>
    <n v="62659.485033999525"/>
  </r>
  <r>
    <s v="MEM6755"/>
    <x v="5"/>
    <x v="1"/>
    <n v="69"/>
    <x v="0"/>
    <x v="0"/>
    <x v="0"/>
    <x v="4"/>
    <n v="30"/>
    <n v="2.12"/>
    <x v="0"/>
    <x v="0"/>
    <n v="4149.41"/>
    <n v="900.38"/>
    <n v="1943.94"/>
    <n v="0"/>
    <n v="5034.24"/>
    <n v="13145.44"/>
    <n v="-21905.99"/>
    <n v="40085.67"/>
    <n v="626594850.33999527"/>
    <n v="62659.485033999525"/>
  </r>
  <r>
    <s v="MEM6756"/>
    <x v="0"/>
    <x v="0"/>
    <n v="60"/>
    <x v="0"/>
    <x v="1"/>
    <x v="1"/>
    <x v="2"/>
    <n v="22"/>
    <n v="2.19"/>
    <x v="0"/>
    <x v="0"/>
    <n v="4583.22"/>
    <n v="4099.49"/>
    <n v="1342.4"/>
    <n v="0"/>
    <n v="7223.46"/>
    <n v="8124.06"/>
    <n v="-17962.66"/>
    <n v="33310.18"/>
    <n v="626594850.33999527"/>
    <n v="62659.485033999525"/>
  </r>
  <r>
    <s v="MEM6757"/>
    <x v="5"/>
    <x v="0"/>
    <n v="55"/>
    <x v="1"/>
    <x v="0"/>
    <x v="3"/>
    <x v="4"/>
    <n v="31"/>
    <n v="1"/>
    <x v="0"/>
    <x v="0"/>
    <n v="11066.26"/>
    <n v="3687.9"/>
    <n v="7104.62"/>
    <n v="0"/>
    <n v="27668.5"/>
    <n v="25737.11"/>
    <n v="-29268.639999999999"/>
    <n v="82674.25"/>
    <n v="626594850.33999527"/>
    <n v="62659.485033999525"/>
  </r>
  <r>
    <s v="MEM6758"/>
    <x v="8"/>
    <x v="1"/>
    <n v="79"/>
    <x v="0"/>
    <x v="5"/>
    <x v="1"/>
    <x v="1"/>
    <n v="22"/>
    <n v="3.1"/>
    <x v="1"/>
    <x v="0"/>
    <n v="9632.17"/>
    <n v="2938.6"/>
    <n v="2805.09"/>
    <n v="0"/>
    <n v="43763.49"/>
    <n v="31742.49"/>
    <n v="18780.48"/>
    <n v="56725.5"/>
    <n v="626594850.33999527"/>
    <n v="62659.485033999525"/>
  </r>
  <r>
    <s v="MEM6759"/>
    <x v="6"/>
    <x v="0"/>
    <n v="61"/>
    <x v="0"/>
    <x v="2"/>
    <x v="0"/>
    <x v="4"/>
    <n v="29"/>
    <n v="3.43"/>
    <x v="1"/>
    <x v="0"/>
    <n v="7377.59"/>
    <n v="714.75"/>
    <n v="7337.82"/>
    <n v="0"/>
    <n v="15012.26"/>
    <n v="31484.39"/>
    <n v="19771.759999999998"/>
    <n v="26724.89"/>
    <n v="626594850.33999527"/>
    <n v="62659.485033999525"/>
  </r>
  <r>
    <s v="MEM6760"/>
    <x v="0"/>
    <x v="0"/>
    <n v="43"/>
    <x v="1"/>
    <x v="5"/>
    <x v="3"/>
    <x v="2"/>
    <n v="26"/>
    <n v="2.52"/>
    <x v="0"/>
    <x v="0"/>
    <n v="12693.53"/>
    <n v="1986.95"/>
    <n v="1308.26"/>
    <n v="0"/>
    <n v="36563.440000000002"/>
    <n v="38186.85"/>
    <n v="-28345.91"/>
    <n v="103096.2"/>
    <n v="626594850.33999527"/>
    <n v="62659.485033999525"/>
  </r>
  <r>
    <s v="MEM6761"/>
    <x v="4"/>
    <x v="0"/>
    <n v="55"/>
    <x v="1"/>
    <x v="2"/>
    <x v="0"/>
    <x v="3"/>
    <n v="35"/>
    <n v="2.93"/>
    <x v="1"/>
    <x v="0"/>
    <n v="19433.75"/>
    <n v="2052.27"/>
    <n v="905.9"/>
    <n v="0"/>
    <n v="83299.31"/>
    <n v="87344.97"/>
    <n v="7136.14"/>
    <n v="163508.14000000001"/>
    <n v="626594850.33999527"/>
    <n v="62659.485033999525"/>
  </r>
  <r>
    <s v="MEM6762"/>
    <x v="8"/>
    <x v="0"/>
    <n v="60"/>
    <x v="0"/>
    <x v="4"/>
    <x v="0"/>
    <x v="1"/>
    <n v="31"/>
    <n v="3.28"/>
    <x v="1"/>
    <x v="0"/>
    <n v="18624.34"/>
    <n v="4396.3599999999997"/>
    <n v="4730.54"/>
    <n v="0"/>
    <n v="90052.32"/>
    <n v="24837.37"/>
    <n v="-21536.94"/>
    <n v="136426.63"/>
    <n v="626594850.33999527"/>
    <n v="62659.485033999525"/>
  </r>
  <r>
    <s v="MEM6763"/>
    <x v="0"/>
    <x v="1"/>
    <n v="52"/>
    <x v="1"/>
    <x v="4"/>
    <x v="3"/>
    <x v="1"/>
    <n v="34"/>
    <n v="2.0299999999999998"/>
    <x v="1"/>
    <x v="0"/>
    <n v="965.68"/>
    <n v="3882.11"/>
    <n v="6864.68"/>
    <n v="0"/>
    <n v="4756.3100000000004"/>
    <n v="2817.05"/>
    <n v="-3460.93"/>
    <n v="11034.29"/>
    <n v="626594850.33999527"/>
    <n v="62659.485033999525"/>
  </r>
  <r>
    <s v="MEM6764"/>
    <x v="8"/>
    <x v="0"/>
    <n v="52"/>
    <x v="1"/>
    <x v="4"/>
    <x v="2"/>
    <x v="5"/>
    <n v="41"/>
    <n v="2.31"/>
    <x v="1"/>
    <x v="0"/>
    <n v="1345.85"/>
    <n v="3582.51"/>
    <n v="6275.91"/>
    <n v="0"/>
    <n v="2159.41"/>
    <n v="4046.62"/>
    <n v="-20543.05"/>
    <n v="26749.08"/>
    <n v="626594850.33999527"/>
    <n v="62659.485033999525"/>
  </r>
  <r>
    <s v="MEM6765"/>
    <x v="7"/>
    <x v="0"/>
    <n v="41"/>
    <x v="1"/>
    <x v="0"/>
    <x v="2"/>
    <x v="2"/>
    <n v="28"/>
    <n v="1.37"/>
    <x v="1"/>
    <x v="0"/>
    <n v="678.47"/>
    <n v="2782.84"/>
    <n v="7235.7"/>
    <n v="0"/>
    <n v="2846.33"/>
    <n v="860.38"/>
    <n v="-25888.48"/>
    <n v="29595.19"/>
    <n v="626594850.33999527"/>
    <n v="62659.485033999525"/>
  </r>
  <r>
    <s v="MEM6766"/>
    <x v="1"/>
    <x v="0"/>
    <n v="68"/>
    <x v="0"/>
    <x v="4"/>
    <x v="0"/>
    <x v="0"/>
    <n v="33"/>
    <n v="2.06"/>
    <x v="0"/>
    <x v="0"/>
    <n v="10257.67"/>
    <n v="2911.41"/>
    <n v="7727.77"/>
    <n v="0"/>
    <n v="35578.449999999997"/>
    <n v="18418.16"/>
    <n v="-15893.15"/>
    <n v="69889.759999999995"/>
    <n v="626594850.33999527"/>
    <n v="62659.485033999525"/>
  </r>
  <r>
    <s v="MEM6767"/>
    <x v="5"/>
    <x v="1"/>
    <n v="80"/>
    <x v="0"/>
    <x v="5"/>
    <x v="3"/>
    <x v="3"/>
    <n v="31"/>
    <n v="2.86"/>
    <x v="1"/>
    <x v="0"/>
    <n v="15975.05"/>
    <n v="4267.47"/>
    <n v="2553.1"/>
    <n v="0"/>
    <n v="71995.289999999994"/>
    <n v="35010.519999999997"/>
    <n v="-9826.02"/>
    <n v="116831.83"/>
    <n v="626594850.33999527"/>
    <n v="62659.485033999525"/>
  </r>
  <r>
    <s v="MEM6768"/>
    <x v="4"/>
    <x v="0"/>
    <n v="76"/>
    <x v="0"/>
    <x v="6"/>
    <x v="3"/>
    <x v="4"/>
    <n v="41"/>
    <n v="2.81"/>
    <x v="1"/>
    <x v="0"/>
    <n v="4584"/>
    <n v="976.44"/>
    <n v="7343.29"/>
    <n v="0"/>
    <n v="17353.04"/>
    <n v="12695.37"/>
    <n v="-13688.76"/>
    <n v="43737.17"/>
    <n v="626594850.33999527"/>
    <n v="62659.485033999525"/>
  </r>
  <r>
    <s v="MEM6769"/>
    <x v="4"/>
    <x v="1"/>
    <n v="39"/>
    <x v="1"/>
    <x v="6"/>
    <x v="1"/>
    <x v="1"/>
    <n v="17"/>
    <n v="2.46"/>
    <x v="0"/>
    <x v="0"/>
    <n v="8091.32"/>
    <n v="716.95"/>
    <n v="6499.64"/>
    <n v="0"/>
    <n v="18536.060000000001"/>
    <n v="28544.84"/>
    <n v="-8878.09"/>
    <n v="55958.99"/>
    <n v="626594850.33999527"/>
    <n v="62659.485033999525"/>
  </r>
  <r>
    <s v="MEM6770"/>
    <x v="9"/>
    <x v="0"/>
    <n v="33"/>
    <x v="1"/>
    <x v="4"/>
    <x v="0"/>
    <x v="4"/>
    <n v="24"/>
    <n v="2.27"/>
    <x v="1"/>
    <x v="0"/>
    <n v="2376.67"/>
    <n v="2847.29"/>
    <n v="678.77"/>
    <n v="0"/>
    <n v="4189.24"/>
    <n v="6496.52"/>
    <n v="-509.6"/>
    <n v="11195.36"/>
    <n v="626594850.33999527"/>
    <n v="62659.485033999525"/>
  </r>
  <r>
    <s v="MEM6771"/>
    <x v="5"/>
    <x v="0"/>
    <n v="26"/>
    <x v="2"/>
    <x v="6"/>
    <x v="0"/>
    <x v="2"/>
    <n v="18"/>
    <n v="3.57"/>
    <x v="1"/>
    <x v="0"/>
    <n v="6749.64"/>
    <n v="3437.46"/>
    <n v="6883.48"/>
    <n v="0"/>
    <n v="18424.080000000002"/>
    <n v="13983.85"/>
    <n v="-3282.73"/>
    <n v="35690.660000000003"/>
    <n v="626594850.33999527"/>
    <n v="62659.485033999525"/>
  </r>
  <r>
    <s v="MEM6772"/>
    <x v="2"/>
    <x v="1"/>
    <n v="57"/>
    <x v="0"/>
    <x v="3"/>
    <x v="2"/>
    <x v="1"/>
    <n v="24"/>
    <n v="2.36"/>
    <x v="0"/>
    <x v="0"/>
    <n v="18082.73"/>
    <n v="2821.09"/>
    <n v="5176.9399999999996"/>
    <n v="0"/>
    <n v="52781.57"/>
    <n v="44503.73"/>
    <n v="-2016.41"/>
    <n v="99301.71"/>
    <n v="626594850.33999527"/>
    <n v="62659.485033999525"/>
  </r>
  <r>
    <s v="MEM6773"/>
    <x v="6"/>
    <x v="0"/>
    <n v="69"/>
    <x v="0"/>
    <x v="2"/>
    <x v="3"/>
    <x v="5"/>
    <n v="31"/>
    <n v="3.01"/>
    <x v="1"/>
    <x v="0"/>
    <n v="7678.6"/>
    <n v="677.39"/>
    <n v="5574.34"/>
    <n v="0"/>
    <n v="23613.03"/>
    <n v="17231.14"/>
    <n v="-2066.6999999999998"/>
    <n v="42910.87"/>
    <n v="626594850.33999527"/>
    <n v="62659.485033999525"/>
  </r>
  <r>
    <s v="MEM6774"/>
    <x v="8"/>
    <x v="1"/>
    <n v="51"/>
    <x v="1"/>
    <x v="2"/>
    <x v="3"/>
    <x v="3"/>
    <n v="35"/>
    <n v="2.86"/>
    <x v="0"/>
    <x v="0"/>
    <n v="17586.169999999998"/>
    <n v="878.23"/>
    <n v="5814.94"/>
    <n v="0"/>
    <n v="37325.629999999997"/>
    <n v="74880.960000000006"/>
    <n v="-10007.6"/>
    <n v="122214.19"/>
    <n v="626594850.33999527"/>
    <n v="62659.485033999525"/>
  </r>
  <r>
    <s v="MEM6775"/>
    <x v="2"/>
    <x v="1"/>
    <n v="37"/>
    <x v="1"/>
    <x v="1"/>
    <x v="1"/>
    <x v="1"/>
    <n v="29"/>
    <n v="3.53"/>
    <x v="0"/>
    <x v="0"/>
    <n v="19866.11"/>
    <n v="3295.89"/>
    <n v="4824.45"/>
    <n v="0"/>
    <n v="30223.54"/>
    <n v="77349.350000000006"/>
    <n v="-911.28"/>
    <n v="108484.17"/>
    <n v="626594850.33999527"/>
    <n v="62659.485033999525"/>
  </r>
  <r>
    <s v="MEM6776"/>
    <x v="1"/>
    <x v="1"/>
    <n v="26"/>
    <x v="2"/>
    <x v="2"/>
    <x v="2"/>
    <x v="1"/>
    <n v="19"/>
    <n v="3.18"/>
    <x v="0"/>
    <x v="0"/>
    <n v="11462.84"/>
    <n v="907.9"/>
    <n v="7586.95"/>
    <n v="0"/>
    <n v="26487.15"/>
    <n v="24514.36"/>
    <n v="10375.379999999999"/>
    <n v="40626.129999999997"/>
    <n v="626594850.33999527"/>
    <n v="62659.485033999525"/>
  </r>
  <r>
    <s v="MEM6777"/>
    <x v="7"/>
    <x v="0"/>
    <n v="38"/>
    <x v="1"/>
    <x v="6"/>
    <x v="2"/>
    <x v="3"/>
    <n v="27"/>
    <n v="1.71"/>
    <x v="1"/>
    <x v="0"/>
    <n v="11339"/>
    <n v="1583.5"/>
    <n v="4880.12"/>
    <n v="0"/>
    <n v="27413.19"/>
    <n v="14437.44"/>
    <n v="-15981.94"/>
    <n v="57832.57"/>
    <n v="626594850.33999527"/>
    <n v="62659.485033999525"/>
  </r>
  <r>
    <s v="MEM6778"/>
    <x v="3"/>
    <x v="0"/>
    <n v="53"/>
    <x v="1"/>
    <x v="1"/>
    <x v="0"/>
    <x v="5"/>
    <n v="34"/>
    <n v="2.58"/>
    <x v="1"/>
    <x v="0"/>
    <n v="3161.5"/>
    <n v="3889.62"/>
    <n v="2639.01"/>
    <n v="0"/>
    <n v="7174.11"/>
    <n v="8157.2"/>
    <n v="12344.44"/>
    <n v="2986.87"/>
    <n v="626594850.33999527"/>
    <n v="62659.485033999525"/>
  </r>
  <r>
    <s v="MEM6779"/>
    <x v="2"/>
    <x v="0"/>
    <n v="25"/>
    <x v="2"/>
    <x v="1"/>
    <x v="1"/>
    <x v="5"/>
    <n v="28"/>
    <n v="2.09"/>
    <x v="1"/>
    <x v="0"/>
    <n v="10546.04"/>
    <n v="2866.43"/>
    <n v="4485.7700000000004"/>
    <n v="0"/>
    <n v="42356.4"/>
    <n v="16531.38"/>
    <n v="2557.67"/>
    <n v="56330.11"/>
    <n v="626594850.33999527"/>
    <n v="62659.485033999525"/>
  </r>
  <r>
    <s v="MEM6780"/>
    <x v="2"/>
    <x v="1"/>
    <n v="22"/>
    <x v="2"/>
    <x v="5"/>
    <x v="1"/>
    <x v="2"/>
    <n v="36"/>
    <n v="2.27"/>
    <x v="1"/>
    <x v="0"/>
    <n v="18708.36"/>
    <n v="253"/>
    <n v="5099.46"/>
    <n v="0"/>
    <n v="67822.06"/>
    <n v="92869.49"/>
    <n v="4582.9399999999996"/>
    <n v="156108.60999999999"/>
    <n v="626594850.33999527"/>
    <n v="62659.485033999525"/>
  </r>
  <r>
    <s v="MEM6781"/>
    <x v="7"/>
    <x v="1"/>
    <n v="45"/>
    <x v="1"/>
    <x v="4"/>
    <x v="0"/>
    <x v="3"/>
    <n v="27"/>
    <n v="1.75"/>
    <x v="1"/>
    <x v="0"/>
    <n v="4101.68"/>
    <n v="3787.73"/>
    <n v="5387.88"/>
    <n v="0"/>
    <n v="5506.93"/>
    <n v="20460.57"/>
    <n v="19765.75"/>
    <n v="6201.75"/>
    <n v="626594850.33999527"/>
    <n v="62659.485033999525"/>
  </r>
  <r>
    <s v="MEM6782"/>
    <x v="9"/>
    <x v="1"/>
    <n v="50"/>
    <x v="1"/>
    <x v="3"/>
    <x v="1"/>
    <x v="2"/>
    <n v="29"/>
    <n v="2.13"/>
    <x v="1"/>
    <x v="0"/>
    <n v="6935.31"/>
    <n v="1179.03"/>
    <n v="5554.05"/>
    <n v="0"/>
    <n v="15314.28"/>
    <n v="11024.4"/>
    <n v="-3964.15"/>
    <n v="30302.83"/>
    <n v="626594850.33999527"/>
    <n v="62659.485033999525"/>
  </r>
  <r>
    <s v="MEM6783"/>
    <x v="4"/>
    <x v="0"/>
    <n v="33"/>
    <x v="1"/>
    <x v="5"/>
    <x v="2"/>
    <x v="0"/>
    <n v="24"/>
    <n v="0.95"/>
    <x v="1"/>
    <x v="0"/>
    <n v="19063.07"/>
    <n v="2331.7399999999998"/>
    <n v="7045.87"/>
    <n v="0"/>
    <n v="31265.68"/>
    <n v="60881.4"/>
    <n v="-6372.19"/>
    <n v="98519.27"/>
    <n v="626594850.33999527"/>
    <n v="62659.485033999525"/>
  </r>
  <r>
    <s v="MEM6784"/>
    <x v="9"/>
    <x v="0"/>
    <n v="78"/>
    <x v="0"/>
    <x v="5"/>
    <x v="0"/>
    <x v="5"/>
    <n v="42"/>
    <n v="2.4"/>
    <x v="1"/>
    <x v="0"/>
    <n v="9793.52"/>
    <n v="1933.78"/>
    <n v="181.09"/>
    <n v="0"/>
    <n v="39872.559999999998"/>
    <n v="20933.68"/>
    <n v="3861.73"/>
    <n v="56944.51"/>
    <n v="626594850.33999527"/>
    <n v="62659.485033999525"/>
  </r>
  <r>
    <s v="MEM6785"/>
    <x v="3"/>
    <x v="0"/>
    <n v="43"/>
    <x v="1"/>
    <x v="1"/>
    <x v="0"/>
    <x v="5"/>
    <n v="23"/>
    <n v="2.21"/>
    <x v="1"/>
    <x v="0"/>
    <n v="6513.09"/>
    <n v="3645.82"/>
    <n v="7191.82"/>
    <n v="0"/>
    <n v="25510.400000000001"/>
    <n v="13251.86"/>
    <n v="14642.29"/>
    <n v="24119.97"/>
    <n v="626594850.33999527"/>
    <n v="62659.485033999525"/>
  </r>
  <r>
    <s v="MEM6786"/>
    <x v="4"/>
    <x v="0"/>
    <n v="68"/>
    <x v="0"/>
    <x v="0"/>
    <x v="0"/>
    <x v="4"/>
    <n v="21"/>
    <n v="1.79"/>
    <x v="0"/>
    <x v="0"/>
    <n v="7235.15"/>
    <n v="1342.26"/>
    <n v="4283.97"/>
    <n v="0"/>
    <n v="33054.18"/>
    <n v="35451.51"/>
    <n v="-10549.54"/>
    <n v="79055.23"/>
    <n v="626594850.33999527"/>
    <n v="62659.485033999525"/>
  </r>
  <r>
    <s v="MEM6787"/>
    <x v="5"/>
    <x v="1"/>
    <n v="65"/>
    <x v="0"/>
    <x v="0"/>
    <x v="1"/>
    <x v="3"/>
    <n v="32"/>
    <n v="2.2599999999999998"/>
    <x v="1"/>
    <x v="0"/>
    <n v="14986.46"/>
    <n v="3047.01"/>
    <n v="5133.9399999999996"/>
    <n v="0"/>
    <n v="68364.31"/>
    <n v="52083.94"/>
    <n v="-27615.15"/>
    <n v="148063.4"/>
    <n v="626594850.33999527"/>
    <n v="62659.485033999525"/>
  </r>
  <r>
    <s v="MEM6788"/>
    <x v="8"/>
    <x v="0"/>
    <n v="46"/>
    <x v="1"/>
    <x v="5"/>
    <x v="1"/>
    <x v="5"/>
    <n v="24"/>
    <n v="2.88"/>
    <x v="1"/>
    <x v="0"/>
    <n v="13766.25"/>
    <n v="4579.3599999999997"/>
    <n v="4789.1400000000003"/>
    <n v="0"/>
    <n v="43706.5"/>
    <n v="27037.01"/>
    <n v="-5066.68"/>
    <n v="75810.19"/>
    <n v="626594850.33999527"/>
    <n v="62659.485033999525"/>
  </r>
  <r>
    <s v="MEM6789"/>
    <x v="2"/>
    <x v="1"/>
    <n v="67"/>
    <x v="0"/>
    <x v="6"/>
    <x v="0"/>
    <x v="1"/>
    <n v="32"/>
    <n v="1.69"/>
    <x v="1"/>
    <x v="0"/>
    <n v="15735.31"/>
    <n v="2296.38"/>
    <n v="2798.87"/>
    <n v="0"/>
    <n v="34752.61"/>
    <n v="20296.8"/>
    <n v="-29572.71"/>
    <n v="84622.12"/>
    <n v="626594850.33999527"/>
    <n v="62659.485033999525"/>
  </r>
  <r>
    <s v="MEM6790"/>
    <x v="3"/>
    <x v="1"/>
    <n v="30"/>
    <x v="2"/>
    <x v="5"/>
    <x v="3"/>
    <x v="2"/>
    <n v="22"/>
    <n v="2.2400000000000002"/>
    <x v="0"/>
    <x v="0"/>
    <n v="11047.24"/>
    <n v="3702.61"/>
    <n v="7027.89"/>
    <n v="0"/>
    <n v="54653.58"/>
    <n v="31103.08"/>
    <n v="17276.939999999999"/>
    <n v="68479.72"/>
    <n v="626594850.33999527"/>
    <n v="62659.485033999525"/>
  </r>
  <r>
    <s v="MEM6791"/>
    <x v="9"/>
    <x v="1"/>
    <n v="37"/>
    <x v="1"/>
    <x v="5"/>
    <x v="0"/>
    <x v="5"/>
    <n v="23"/>
    <n v="2.85"/>
    <x v="0"/>
    <x v="0"/>
    <n v="11447.21"/>
    <n v="579.78"/>
    <n v="2952.08"/>
    <n v="0"/>
    <n v="56024.53"/>
    <n v="48798.43"/>
    <n v="-26529.18"/>
    <n v="131352.14000000001"/>
    <n v="626594850.33999527"/>
    <n v="62659.485033999525"/>
  </r>
  <r>
    <s v="MEM6792"/>
    <x v="1"/>
    <x v="0"/>
    <n v="50"/>
    <x v="1"/>
    <x v="1"/>
    <x v="3"/>
    <x v="3"/>
    <n v="33"/>
    <n v="3.36"/>
    <x v="1"/>
    <x v="0"/>
    <n v="19898.080000000002"/>
    <n v="645.67999999999995"/>
    <n v="2486.9899999999998"/>
    <n v="0"/>
    <n v="90686.5"/>
    <n v="26850.79"/>
    <n v="2228.48"/>
    <n v="115308.81"/>
    <n v="626594850.33999527"/>
    <n v="62659.485033999525"/>
  </r>
  <r>
    <s v="MEM6793"/>
    <x v="7"/>
    <x v="1"/>
    <n v="25"/>
    <x v="2"/>
    <x v="4"/>
    <x v="1"/>
    <x v="2"/>
    <n v="39"/>
    <n v="2.4900000000000002"/>
    <x v="1"/>
    <x v="0"/>
    <n v="14154.96"/>
    <n v="4667.1000000000004"/>
    <n v="3716.56"/>
    <n v="0"/>
    <n v="34183.58"/>
    <n v="53220.62"/>
    <n v="19549.12"/>
    <n v="67855.08"/>
    <n v="626594850.33999527"/>
    <n v="62659.485033999525"/>
  </r>
  <r>
    <s v="MEM6794"/>
    <x v="7"/>
    <x v="0"/>
    <n v="36"/>
    <x v="1"/>
    <x v="3"/>
    <x v="1"/>
    <x v="1"/>
    <n v="35"/>
    <n v="2.4300000000000002"/>
    <x v="1"/>
    <x v="0"/>
    <n v="5488.65"/>
    <n v="4191.66"/>
    <n v="4175.33"/>
    <n v="0"/>
    <n v="26750.84"/>
    <n v="25264.14"/>
    <n v="26883.53"/>
    <n v="25131.45"/>
    <n v="626594850.33999527"/>
    <n v="62659.485033999525"/>
  </r>
  <r>
    <s v="MEM6795"/>
    <x v="5"/>
    <x v="0"/>
    <n v="71"/>
    <x v="0"/>
    <x v="0"/>
    <x v="1"/>
    <x v="5"/>
    <n v="28"/>
    <n v="1.47"/>
    <x v="0"/>
    <x v="0"/>
    <n v="11822.11"/>
    <n v="758.23"/>
    <n v="4093.02"/>
    <n v="0"/>
    <n v="18537.48"/>
    <n v="20832.73"/>
    <n v="24383.41"/>
    <n v="14986.8"/>
    <n v="626594850.33999527"/>
    <n v="62659.485033999525"/>
  </r>
  <r>
    <s v="MEM6796"/>
    <x v="3"/>
    <x v="0"/>
    <n v="74"/>
    <x v="0"/>
    <x v="2"/>
    <x v="0"/>
    <x v="5"/>
    <n v="30"/>
    <n v="3.27"/>
    <x v="1"/>
    <x v="0"/>
    <n v="8489.16"/>
    <n v="765.53"/>
    <n v="6130.54"/>
    <n v="0"/>
    <n v="25837.73"/>
    <n v="13094.58"/>
    <n v="28893.29"/>
    <n v="10039.02"/>
    <n v="626594850.33999527"/>
    <n v="62659.485033999525"/>
  </r>
  <r>
    <s v="MEM6797"/>
    <x v="8"/>
    <x v="1"/>
    <n v="28"/>
    <x v="2"/>
    <x v="4"/>
    <x v="3"/>
    <x v="2"/>
    <n v="33"/>
    <n v="3.17"/>
    <x v="1"/>
    <x v="0"/>
    <n v="10611.87"/>
    <n v="4868.25"/>
    <n v="5746.11"/>
    <n v="0"/>
    <n v="45033.7"/>
    <n v="35350.9"/>
    <n v="10162.01"/>
    <n v="70222.59"/>
    <n v="626594850.33999527"/>
    <n v="62659.485033999525"/>
  </r>
  <r>
    <s v="MEM6798"/>
    <x v="5"/>
    <x v="1"/>
    <n v="54"/>
    <x v="1"/>
    <x v="5"/>
    <x v="1"/>
    <x v="4"/>
    <n v="37"/>
    <n v="2.42"/>
    <x v="1"/>
    <x v="0"/>
    <n v="10855.83"/>
    <n v="2445.09"/>
    <n v="594.78"/>
    <n v="0"/>
    <n v="53067.78"/>
    <n v="38711.64"/>
    <n v="3249.98"/>
    <n v="88529.44"/>
    <n v="626594850.33999527"/>
    <n v="62659.485033999525"/>
  </r>
  <r>
    <s v="MEM6799"/>
    <x v="5"/>
    <x v="1"/>
    <n v="69"/>
    <x v="0"/>
    <x v="6"/>
    <x v="3"/>
    <x v="5"/>
    <n v="33"/>
    <n v="2.27"/>
    <x v="0"/>
    <x v="0"/>
    <n v="17879.09"/>
    <n v="3215.02"/>
    <n v="626.9"/>
    <n v="0"/>
    <n v="45678.41"/>
    <n v="62022.91"/>
    <n v="-25769.23"/>
    <n v="133470.54999999999"/>
    <n v="626594850.33999527"/>
    <n v="62659.485033999525"/>
  </r>
  <r>
    <s v="MEM6800"/>
    <x v="7"/>
    <x v="1"/>
    <n v="22"/>
    <x v="2"/>
    <x v="0"/>
    <x v="1"/>
    <x v="1"/>
    <n v="29"/>
    <n v="2.37"/>
    <x v="1"/>
    <x v="0"/>
    <n v="14166.86"/>
    <n v="452.36"/>
    <n v="1314.37"/>
    <n v="0"/>
    <n v="37868.03"/>
    <n v="22023.33"/>
    <n v="-22263.18"/>
    <n v="82154.539999999994"/>
    <n v="626594850.33999527"/>
    <n v="62659.485033999525"/>
  </r>
  <r>
    <s v="MEM6801"/>
    <x v="2"/>
    <x v="0"/>
    <n v="59"/>
    <x v="0"/>
    <x v="6"/>
    <x v="1"/>
    <x v="1"/>
    <n v="33"/>
    <n v="2.38"/>
    <x v="0"/>
    <x v="0"/>
    <n v="17224.98"/>
    <n v="4615.0200000000004"/>
    <n v="4134.95"/>
    <n v="0"/>
    <n v="65340.57"/>
    <n v="42613.69"/>
    <n v="99.83"/>
    <n v="107854.43"/>
    <n v="626594850.33999527"/>
    <n v="62659.485033999525"/>
  </r>
  <r>
    <s v="MEM6802"/>
    <x v="7"/>
    <x v="1"/>
    <n v="31"/>
    <x v="1"/>
    <x v="6"/>
    <x v="0"/>
    <x v="5"/>
    <n v="33"/>
    <n v="1.86"/>
    <x v="1"/>
    <x v="0"/>
    <n v="8104.15"/>
    <n v="4005.52"/>
    <n v="5354"/>
    <n v="0"/>
    <n v="31079.91"/>
    <n v="26898.080000000002"/>
    <n v="-28984.11"/>
    <n v="86962.1"/>
    <n v="626594850.33999527"/>
    <n v="62659.485033999525"/>
  </r>
  <r>
    <s v="MEM6803"/>
    <x v="3"/>
    <x v="1"/>
    <n v="59"/>
    <x v="0"/>
    <x v="3"/>
    <x v="3"/>
    <x v="5"/>
    <n v="26"/>
    <n v="2.4500000000000002"/>
    <x v="0"/>
    <x v="0"/>
    <n v="4900.0200000000004"/>
    <n v="1218.72"/>
    <n v="6378.07"/>
    <n v="0"/>
    <n v="10631.62"/>
    <n v="7798.72"/>
    <n v="-7282.68"/>
    <n v="25713.02"/>
    <n v="626594850.33999527"/>
    <n v="62659.485033999525"/>
  </r>
  <r>
    <s v="MEM6804"/>
    <x v="1"/>
    <x v="1"/>
    <n v="59"/>
    <x v="0"/>
    <x v="6"/>
    <x v="1"/>
    <x v="4"/>
    <n v="21"/>
    <n v="3.62"/>
    <x v="1"/>
    <x v="0"/>
    <n v="10578.88"/>
    <n v="3496.14"/>
    <n v="659.86"/>
    <n v="0"/>
    <n v="45300.94"/>
    <n v="38223.43"/>
    <n v="-8616.92"/>
    <n v="92141.29"/>
    <n v="626594850.33999527"/>
    <n v="62659.485033999525"/>
  </r>
  <r>
    <s v="MEM6805"/>
    <x v="0"/>
    <x v="1"/>
    <n v="71"/>
    <x v="0"/>
    <x v="5"/>
    <x v="0"/>
    <x v="1"/>
    <n v="37"/>
    <n v="4.5199999999999996"/>
    <x v="0"/>
    <x v="0"/>
    <n v="13722.83"/>
    <n v="2122.11"/>
    <n v="2031.64"/>
    <n v="0"/>
    <n v="50888.66"/>
    <n v="25447.19"/>
    <n v="10770.78"/>
    <n v="65565.070000000007"/>
    <n v="626594850.33999527"/>
    <n v="62659.485033999525"/>
  </r>
  <r>
    <s v="MEM6806"/>
    <x v="2"/>
    <x v="1"/>
    <n v="38"/>
    <x v="1"/>
    <x v="6"/>
    <x v="3"/>
    <x v="2"/>
    <n v="26"/>
    <n v="2.52"/>
    <x v="1"/>
    <x v="0"/>
    <n v="19083.490000000002"/>
    <n v="4555.87"/>
    <n v="1607.01"/>
    <n v="0"/>
    <n v="50995.360000000001"/>
    <n v="46280.9"/>
    <n v="-6424"/>
    <n v="103700.26"/>
    <n v="626594850.33999527"/>
    <n v="62659.485033999525"/>
  </r>
  <r>
    <s v="MEM6807"/>
    <x v="2"/>
    <x v="1"/>
    <n v="29"/>
    <x v="2"/>
    <x v="5"/>
    <x v="3"/>
    <x v="4"/>
    <n v="28"/>
    <n v="1.49"/>
    <x v="1"/>
    <x v="0"/>
    <n v="13365.24"/>
    <n v="3566.13"/>
    <n v="6837.34"/>
    <n v="0"/>
    <n v="33580.47"/>
    <n v="18938.689999999999"/>
    <n v="29796.38"/>
    <n v="22722.78"/>
    <n v="626594850.33999527"/>
    <n v="62659.485033999525"/>
  </r>
  <r>
    <s v="MEM6808"/>
    <x v="0"/>
    <x v="1"/>
    <n v="70"/>
    <x v="0"/>
    <x v="3"/>
    <x v="3"/>
    <x v="3"/>
    <n v="33"/>
    <n v="1.76"/>
    <x v="1"/>
    <x v="0"/>
    <n v="7224.78"/>
    <n v="4462.76"/>
    <n v="2635.96"/>
    <n v="0"/>
    <n v="9861.7099999999991"/>
    <n v="17295.419999999998"/>
    <n v="-18123.64"/>
    <n v="45280.77"/>
    <n v="626594850.33999527"/>
    <n v="62659.485033999525"/>
  </r>
  <r>
    <s v="MEM6809"/>
    <x v="2"/>
    <x v="0"/>
    <n v="51"/>
    <x v="1"/>
    <x v="4"/>
    <x v="0"/>
    <x v="3"/>
    <n v="19"/>
    <n v="2.72"/>
    <x v="0"/>
    <x v="0"/>
    <n v="5499.08"/>
    <n v="781.73"/>
    <n v="3946.4"/>
    <n v="0"/>
    <n v="24877.91"/>
    <n v="23067.32"/>
    <n v="-2543.84"/>
    <n v="50489.07"/>
    <n v="626594850.33999527"/>
    <n v="62659.485033999525"/>
  </r>
  <r>
    <s v="MEM6810"/>
    <x v="9"/>
    <x v="1"/>
    <n v="65"/>
    <x v="0"/>
    <x v="0"/>
    <x v="0"/>
    <x v="3"/>
    <n v="20"/>
    <n v="2"/>
    <x v="1"/>
    <x v="0"/>
    <n v="10182.33"/>
    <n v="3060.61"/>
    <n v="2026.37"/>
    <n v="0"/>
    <n v="13438.11"/>
    <n v="49643.18"/>
    <n v="-28525.85"/>
    <n v="91607.14"/>
    <n v="626594850.33999527"/>
    <n v="62659.485033999525"/>
  </r>
  <r>
    <s v="MEM6811"/>
    <x v="1"/>
    <x v="1"/>
    <n v="75"/>
    <x v="0"/>
    <x v="0"/>
    <x v="0"/>
    <x v="4"/>
    <n v="22"/>
    <n v="2.0499999999999998"/>
    <x v="1"/>
    <x v="0"/>
    <n v="15636.15"/>
    <n v="4884.87"/>
    <n v="641.67999999999995"/>
    <n v="0"/>
    <n v="52299.72"/>
    <n v="61438.97"/>
    <n v="-13255"/>
    <n v="126993.69"/>
    <n v="626594850.33999527"/>
    <n v="62659.485033999525"/>
  </r>
  <r>
    <s v="MEM6812"/>
    <x v="1"/>
    <x v="1"/>
    <n v="41"/>
    <x v="1"/>
    <x v="5"/>
    <x v="0"/>
    <x v="2"/>
    <n v="28"/>
    <n v="1.86"/>
    <x v="1"/>
    <x v="0"/>
    <n v="2015.81"/>
    <n v="698.34"/>
    <n v="2935.99"/>
    <n v="0"/>
    <n v="5585.04"/>
    <n v="6754.53"/>
    <n v="6662.49"/>
    <n v="5677.08"/>
    <n v="626594850.33999527"/>
    <n v="62659.485033999525"/>
  </r>
  <r>
    <s v="MEM6813"/>
    <x v="6"/>
    <x v="1"/>
    <n v="21"/>
    <x v="2"/>
    <x v="1"/>
    <x v="3"/>
    <x v="1"/>
    <n v="27"/>
    <n v="2.57"/>
    <x v="1"/>
    <x v="0"/>
    <n v="14673.59"/>
    <n v="4330.72"/>
    <n v="1472.94"/>
    <n v="0"/>
    <n v="23895.19"/>
    <n v="28522.98"/>
    <n v="-4221.22"/>
    <n v="56639.39"/>
    <n v="626594850.33999527"/>
    <n v="62659.485033999525"/>
  </r>
  <r>
    <s v="MEM6814"/>
    <x v="8"/>
    <x v="1"/>
    <n v="35"/>
    <x v="1"/>
    <x v="5"/>
    <x v="0"/>
    <x v="0"/>
    <n v="23"/>
    <n v="2.93"/>
    <x v="1"/>
    <x v="0"/>
    <n v="18184.86"/>
    <n v="2585.84"/>
    <n v="1495.47"/>
    <n v="0"/>
    <n v="63345.34"/>
    <n v="49673.99"/>
    <n v="5870.16"/>
    <n v="107149.17"/>
    <n v="626594850.33999527"/>
    <n v="62659.485033999525"/>
  </r>
  <r>
    <s v="MEM6815"/>
    <x v="7"/>
    <x v="0"/>
    <n v="76"/>
    <x v="0"/>
    <x v="0"/>
    <x v="1"/>
    <x v="0"/>
    <n v="31"/>
    <n v="2.38"/>
    <x v="0"/>
    <x v="0"/>
    <n v="7970.48"/>
    <n v="4038.27"/>
    <n v="2590.65"/>
    <n v="0"/>
    <n v="34996.78"/>
    <n v="25489.31"/>
    <n v="22574.799999999999"/>
    <n v="37911.29"/>
    <n v="626594850.33999527"/>
    <n v="62659.485033999525"/>
  </r>
  <r>
    <s v="MEM6816"/>
    <x v="3"/>
    <x v="1"/>
    <n v="65"/>
    <x v="0"/>
    <x v="4"/>
    <x v="1"/>
    <x v="0"/>
    <n v="28"/>
    <n v="3.32"/>
    <x v="1"/>
    <x v="0"/>
    <n v="4821.87"/>
    <n v="1387.77"/>
    <n v="6384.16"/>
    <n v="0"/>
    <n v="22985.26"/>
    <n v="21088.02"/>
    <n v="-7159.9"/>
    <n v="51233.18"/>
    <n v="626594850.33999527"/>
    <n v="62659.485033999525"/>
  </r>
  <r>
    <s v="MEM6817"/>
    <x v="1"/>
    <x v="0"/>
    <n v="48"/>
    <x v="1"/>
    <x v="0"/>
    <x v="0"/>
    <x v="5"/>
    <n v="41"/>
    <n v="1.52"/>
    <x v="1"/>
    <x v="0"/>
    <n v="1399.24"/>
    <n v="235.24"/>
    <n v="5911.58"/>
    <n v="0"/>
    <n v="5971.09"/>
    <n v="5776.28"/>
    <n v="11834.58"/>
    <n v="-87.21"/>
    <n v="626594850.33999527"/>
    <n v="62659.485033999525"/>
  </r>
  <r>
    <s v="MEM6818"/>
    <x v="3"/>
    <x v="0"/>
    <n v="59"/>
    <x v="0"/>
    <x v="2"/>
    <x v="0"/>
    <x v="4"/>
    <n v="31"/>
    <n v="3.49"/>
    <x v="0"/>
    <x v="0"/>
    <n v="2206.41"/>
    <n v="348.92"/>
    <n v="6324.68"/>
    <n v="0"/>
    <n v="10627.99"/>
    <n v="9878.44"/>
    <n v="17131.400000000001"/>
    <n v="3375.03"/>
    <n v="626594850.33999527"/>
    <n v="62659.485033999525"/>
  </r>
  <r>
    <s v="MEM6819"/>
    <x v="8"/>
    <x v="1"/>
    <n v="75"/>
    <x v="0"/>
    <x v="0"/>
    <x v="0"/>
    <x v="2"/>
    <n v="23"/>
    <n v="2.88"/>
    <x v="1"/>
    <x v="0"/>
    <n v="13505.63"/>
    <n v="981.72"/>
    <n v="3088.64"/>
    <n v="0"/>
    <n v="55370.68"/>
    <n v="58902.49"/>
    <n v="-4072.76"/>
    <n v="118345.93"/>
    <n v="626594850.33999527"/>
    <n v="62659.485033999525"/>
  </r>
  <r>
    <s v="MEM6820"/>
    <x v="6"/>
    <x v="0"/>
    <n v="72"/>
    <x v="0"/>
    <x v="3"/>
    <x v="0"/>
    <x v="2"/>
    <n v="26"/>
    <n v="2.82"/>
    <x v="1"/>
    <x v="0"/>
    <n v="4469.51"/>
    <n v="377.62"/>
    <n v="1858.2"/>
    <n v="0"/>
    <n v="10043"/>
    <n v="20258.11"/>
    <n v="-20008.95"/>
    <n v="50310.06"/>
    <n v="626594850.33999527"/>
    <n v="62659.485033999525"/>
  </r>
  <r>
    <s v="MEM6821"/>
    <x v="6"/>
    <x v="0"/>
    <n v="49"/>
    <x v="1"/>
    <x v="4"/>
    <x v="3"/>
    <x v="3"/>
    <n v="21"/>
    <n v="2.78"/>
    <x v="1"/>
    <x v="0"/>
    <n v="11306"/>
    <n v="2275.15"/>
    <n v="4805.78"/>
    <n v="0"/>
    <n v="38069.56"/>
    <n v="43530.79"/>
    <n v="21726.45"/>
    <n v="59873.9"/>
    <n v="626594850.33999527"/>
    <n v="62659.485033999525"/>
  </r>
  <r>
    <s v="MEM6822"/>
    <x v="2"/>
    <x v="1"/>
    <n v="50"/>
    <x v="1"/>
    <x v="2"/>
    <x v="1"/>
    <x v="3"/>
    <n v="23"/>
    <n v="2.78"/>
    <x v="0"/>
    <x v="0"/>
    <n v="14596.03"/>
    <n v="4344.67"/>
    <n v="6739.38"/>
    <n v="0"/>
    <n v="55037.54"/>
    <n v="51396.33"/>
    <n v="23046.1"/>
    <n v="83387.77"/>
    <n v="626594850.33999527"/>
    <n v="62659.485033999525"/>
  </r>
  <r>
    <s v="MEM6823"/>
    <x v="8"/>
    <x v="0"/>
    <n v="25"/>
    <x v="2"/>
    <x v="4"/>
    <x v="1"/>
    <x v="3"/>
    <n v="29"/>
    <n v="2.5299999999999998"/>
    <x v="1"/>
    <x v="0"/>
    <n v="8564.94"/>
    <n v="520.5"/>
    <n v="1952.11"/>
    <n v="0"/>
    <n v="35395.589999999997"/>
    <n v="37058.800000000003"/>
    <n v="17289.689999999999"/>
    <n v="55164.7"/>
    <n v="626594850.33999527"/>
    <n v="62659.485033999525"/>
  </r>
  <r>
    <s v="MEM6824"/>
    <x v="8"/>
    <x v="0"/>
    <n v="58"/>
    <x v="0"/>
    <x v="1"/>
    <x v="3"/>
    <x v="3"/>
    <n v="39"/>
    <n v="3.1"/>
    <x v="1"/>
    <x v="0"/>
    <n v="1574.85"/>
    <n v="1199.0899999999999"/>
    <n v="5394.36"/>
    <n v="0"/>
    <n v="4147.8999999999996"/>
    <n v="7734.72"/>
    <n v="17948.91"/>
    <n v="-6066.29"/>
    <n v="626594850.33999527"/>
    <n v="62659.485033999525"/>
  </r>
  <r>
    <s v="MEM6825"/>
    <x v="6"/>
    <x v="1"/>
    <n v="78"/>
    <x v="0"/>
    <x v="0"/>
    <x v="0"/>
    <x v="5"/>
    <n v="27"/>
    <n v="1.66"/>
    <x v="1"/>
    <x v="0"/>
    <n v="13056.87"/>
    <n v="1363.16"/>
    <n v="4963.5600000000004"/>
    <n v="0"/>
    <n v="53732.95"/>
    <n v="38230.879999999997"/>
    <n v="-1894.27"/>
    <n v="93858.1"/>
    <n v="626594850.33999527"/>
    <n v="62659.485033999525"/>
  </r>
  <r>
    <s v="MEM6826"/>
    <x v="4"/>
    <x v="1"/>
    <n v="56"/>
    <x v="0"/>
    <x v="4"/>
    <x v="0"/>
    <x v="2"/>
    <n v="27"/>
    <n v="3.38"/>
    <x v="1"/>
    <x v="0"/>
    <n v="10497.66"/>
    <n v="320.44"/>
    <n v="6432.22"/>
    <n v="0"/>
    <n v="42471.01"/>
    <n v="28750.05"/>
    <n v="-15509.97"/>
    <n v="86731.03"/>
    <n v="626594850.33999527"/>
    <n v="62659.485033999525"/>
  </r>
  <r>
    <s v="MEM6827"/>
    <x v="1"/>
    <x v="1"/>
    <n v="34"/>
    <x v="1"/>
    <x v="6"/>
    <x v="1"/>
    <x v="0"/>
    <n v="32"/>
    <n v="1.07"/>
    <x v="0"/>
    <x v="0"/>
    <n v="15227.07"/>
    <n v="3420.17"/>
    <n v="959.04"/>
    <n v="0"/>
    <n v="33518.629999999997"/>
    <n v="55175.13"/>
    <n v="14359.75"/>
    <n v="74334.009999999995"/>
    <n v="626594850.33999527"/>
    <n v="62659.485033999525"/>
  </r>
  <r>
    <s v="MEM6828"/>
    <x v="4"/>
    <x v="1"/>
    <n v="27"/>
    <x v="2"/>
    <x v="6"/>
    <x v="1"/>
    <x v="4"/>
    <n v="25"/>
    <n v="2.48"/>
    <x v="0"/>
    <x v="0"/>
    <n v="15557.49"/>
    <n v="2711.61"/>
    <n v="6231.3"/>
    <n v="0"/>
    <n v="70261.039999999994"/>
    <n v="64672.15"/>
    <n v="-2019.66"/>
    <n v="136952.85"/>
    <n v="626594850.33999527"/>
    <n v="62659.485033999525"/>
  </r>
  <r>
    <s v="MEM6829"/>
    <x v="6"/>
    <x v="1"/>
    <n v="30"/>
    <x v="2"/>
    <x v="6"/>
    <x v="1"/>
    <x v="5"/>
    <n v="30"/>
    <n v="1.52"/>
    <x v="0"/>
    <x v="0"/>
    <n v="17682.73"/>
    <n v="4303.6099999999997"/>
    <n v="1991.56"/>
    <n v="0"/>
    <n v="36528.629999999997"/>
    <n v="62848.06"/>
    <n v="15091.82"/>
    <n v="84284.87"/>
    <n v="626594850.33999527"/>
    <n v="62659.485033999525"/>
  </r>
  <r>
    <s v="MEM6830"/>
    <x v="2"/>
    <x v="0"/>
    <n v="43"/>
    <x v="1"/>
    <x v="1"/>
    <x v="0"/>
    <x v="0"/>
    <n v="35"/>
    <n v="3.72"/>
    <x v="0"/>
    <x v="0"/>
    <n v="8382.7900000000009"/>
    <n v="3726"/>
    <n v="3803.12"/>
    <n v="0"/>
    <n v="23497.45"/>
    <n v="23601.54"/>
    <n v="-11014.58"/>
    <n v="58113.57"/>
    <n v="626594850.33999527"/>
    <n v="62659.485033999525"/>
  </r>
  <r>
    <s v="MEM6831"/>
    <x v="3"/>
    <x v="0"/>
    <n v="64"/>
    <x v="0"/>
    <x v="0"/>
    <x v="3"/>
    <x v="5"/>
    <n v="22"/>
    <n v="2.27"/>
    <x v="0"/>
    <x v="0"/>
    <n v="16797.39"/>
    <n v="4026.84"/>
    <n v="4723.1899999999996"/>
    <n v="0"/>
    <n v="31831.599999999999"/>
    <n v="58516.58"/>
    <n v="-18095.98"/>
    <n v="108444.16"/>
    <n v="626594850.33999527"/>
    <n v="62659.485033999525"/>
  </r>
  <r>
    <s v="MEM6832"/>
    <x v="7"/>
    <x v="1"/>
    <n v="44"/>
    <x v="1"/>
    <x v="5"/>
    <x v="1"/>
    <x v="5"/>
    <n v="25"/>
    <n v="2.44"/>
    <x v="1"/>
    <x v="0"/>
    <n v="14881.86"/>
    <n v="3629.78"/>
    <n v="5495.96"/>
    <n v="0"/>
    <n v="47127.39"/>
    <n v="54220.160000000003"/>
    <n v="-25621.14"/>
    <n v="126968.69"/>
    <n v="626594850.33999527"/>
    <n v="62659.485033999525"/>
  </r>
  <r>
    <s v="MEM6833"/>
    <x v="5"/>
    <x v="1"/>
    <n v="50"/>
    <x v="1"/>
    <x v="4"/>
    <x v="1"/>
    <x v="5"/>
    <n v="31"/>
    <n v="1.47"/>
    <x v="0"/>
    <x v="0"/>
    <n v="15944.98"/>
    <n v="4341.8900000000003"/>
    <n v="5830.25"/>
    <n v="0"/>
    <n v="40436.97"/>
    <n v="69524.88"/>
    <n v="21855.59"/>
    <n v="88106.26"/>
    <n v="626594850.33999527"/>
    <n v="62659.485033999525"/>
  </r>
  <r>
    <s v="MEM6834"/>
    <x v="9"/>
    <x v="1"/>
    <n v="75"/>
    <x v="0"/>
    <x v="0"/>
    <x v="0"/>
    <x v="3"/>
    <n v="26"/>
    <n v="2.4500000000000002"/>
    <x v="1"/>
    <x v="0"/>
    <n v="1484.29"/>
    <n v="3366.97"/>
    <n v="7968.36"/>
    <n v="0"/>
    <n v="6524.64"/>
    <n v="6418.18"/>
    <n v="-23681.5"/>
    <n v="36624.32"/>
    <n v="626594850.33999527"/>
    <n v="62659.485033999525"/>
  </r>
  <r>
    <s v="MEM6835"/>
    <x v="7"/>
    <x v="1"/>
    <n v="69"/>
    <x v="0"/>
    <x v="0"/>
    <x v="1"/>
    <x v="4"/>
    <n v="27"/>
    <n v="2.16"/>
    <x v="0"/>
    <x v="0"/>
    <n v="11467.03"/>
    <n v="264.83"/>
    <n v="6062.97"/>
    <n v="0"/>
    <n v="56504.34"/>
    <n v="41791.83"/>
    <n v="14388.62"/>
    <n v="83907.55"/>
    <n v="626594850.33999527"/>
    <n v="62659.485033999525"/>
  </r>
  <r>
    <s v="MEM6836"/>
    <x v="7"/>
    <x v="1"/>
    <n v="52"/>
    <x v="1"/>
    <x v="2"/>
    <x v="1"/>
    <x v="1"/>
    <n v="34"/>
    <n v="2.2799999999999998"/>
    <x v="0"/>
    <x v="0"/>
    <n v="16324.42"/>
    <n v="3737.71"/>
    <n v="4412.3100000000004"/>
    <n v="0"/>
    <n v="19602.3"/>
    <n v="23145.43"/>
    <n v="-200.35"/>
    <n v="42948.08"/>
    <n v="626594850.33999527"/>
    <n v="62659.485033999525"/>
  </r>
  <r>
    <s v="MEM6837"/>
    <x v="8"/>
    <x v="1"/>
    <n v="47"/>
    <x v="1"/>
    <x v="5"/>
    <x v="0"/>
    <x v="0"/>
    <n v="24"/>
    <n v="1.73"/>
    <x v="1"/>
    <x v="0"/>
    <n v="13680.84"/>
    <n v="1756.02"/>
    <n v="2897.86"/>
    <n v="0"/>
    <n v="16517.61"/>
    <n v="41044.519999999997"/>
    <n v="27713.47"/>
    <n v="29848.66"/>
    <n v="626594850.33999527"/>
    <n v="62659.485033999525"/>
  </r>
  <r>
    <s v="MEM6838"/>
    <x v="8"/>
    <x v="0"/>
    <n v="41"/>
    <x v="1"/>
    <x v="1"/>
    <x v="1"/>
    <x v="4"/>
    <n v="35"/>
    <n v="1.46"/>
    <x v="0"/>
    <x v="0"/>
    <n v="14557.64"/>
    <n v="2513.73"/>
    <n v="5664.22"/>
    <n v="0"/>
    <n v="24781.37"/>
    <n v="34194.639999999999"/>
    <n v="7912.34"/>
    <n v="51063.67"/>
    <n v="626594850.33999527"/>
    <n v="62659.485033999525"/>
  </r>
  <r>
    <s v="MEM6839"/>
    <x v="2"/>
    <x v="0"/>
    <n v="61"/>
    <x v="0"/>
    <x v="5"/>
    <x v="1"/>
    <x v="5"/>
    <n v="31"/>
    <n v="2.82"/>
    <x v="0"/>
    <x v="0"/>
    <n v="11893.86"/>
    <n v="2237.7199999999998"/>
    <n v="3202.78"/>
    <n v="0"/>
    <n v="54756.63"/>
    <n v="39440.660000000003"/>
    <n v="-14564.54"/>
    <n v="108761.83"/>
    <n v="626594850.33999527"/>
    <n v="62659.485033999525"/>
  </r>
  <r>
    <s v="MEM6840"/>
    <x v="3"/>
    <x v="0"/>
    <n v="78"/>
    <x v="0"/>
    <x v="6"/>
    <x v="0"/>
    <x v="0"/>
    <n v="34"/>
    <n v="1.56"/>
    <x v="1"/>
    <x v="0"/>
    <n v="18476.419999999998"/>
    <n v="3964.29"/>
    <n v="5335.15"/>
    <n v="0"/>
    <n v="29015.72"/>
    <n v="62256.38"/>
    <n v="28421.21"/>
    <n v="62850.89"/>
    <n v="626594850.33999527"/>
    <n v="62659.485033999525"/>
  </r>
  <r>
    <s v="MEM6841"/>
    <x v="4"/>
    <x v="1"/>
    <n v="26"/>
    <x v="2"/>
    <x v="6"/>
    <x v="1"/>
    <x v="0"/>
    <n v="33"/>
    <n v="1.38"/>
    <x v="1"/>
    <x v="0"/>
    <n v="8809.7000000000007"/>
    <n v="820.33"/>
    <n v="707.65"/>
    <n v="0"/>
    <n v="17519.650000000001"/>
    <n v="12254.91"/>
    <n v="12498.87"/>
    <n v="17275.689999999999"/>
    <n v="626594850.33999527"/>
    <n v="62659.485033999525"/>
  </r>
  <r>
    <s v="MEM6842"/>
    <x v="2"/>
    <x v="0"/>
    <n v="74"/>
    <x v="0"/>
    <x v="3"/>
    <x v="0"/>
    <x v="5"/>
    <n v="37"/>
    <n v="2.8"/>
    <x v="1"/>
    <x v="0"/>
    <n v="5145.93"/>
    <n v="519.92999999999995"/>
    <n v="6810.87"/>
    <n v="0"/>
    <n v="6976.16"/>
    <n v="19887.91"/>
    <n v="4356.5"/>
    <n v="22507.57"/>
    <n v="626594850.33999527"/>
    <n v="62659.485033999525"/>
  </r>
  <r>
    <s v="MEM6843"/>
    <x v="4"/>
    <x v="0"/>
    <n v="73"/>
    <x v="0"/>
    <x v="4"/>
    <x v="1"/>
    <x v="1"/>
    <n v="21"/>
    <n v="1.6"/>
    <x v="1"/>
    <x v="0"/>
    <n v="8904.0499999999993"/>
    <n v="3121.32"/>
    <n v="7935.21"/>
    <n v="0"/>
    <n v="34439.33"/>
    <n v="32807.99"/>
    <n v="-14346.24"/>
    <n v="81593.56"/>
    <n v="626594850.33999527"/>
    <n v="62659.485033999525"/>
  </r>
  <r>
    <s v="MEM6844"/>
    <x v="2"/>
    <x v="0"/>
    <n v="49"/>
    <x v="1"/>
    <x v="5"/>
    <x v="2"/>
    <x v="0"/>
    <n v="30"/>
    <n v="2.2200000000000002"/>
    <x v="0"/>
    <x v="0"/>
    <n v="15988.47"/>
    <n v="3397.09"/>
    <n v="2437.88"/>
    <n v="0"/>
    <n v="60491.42"/>
    <n v="41460.25"/>
    <n v="8170.64"/>
    <n v="93781.03"/>
    <n v="626594850.33999527"/>
    <n v="62659.485033999525"/>
  </r>
  <r>
    <s v="MEM6845"/>
    <x v="7"/>
    <x v="0"/>
    <n v="71"/>
    <x v="0"/>
    <x v="3"/>
    <x v="3"/>
    <x v="3"/>
    <n v="32"/>
    <n v="2.39"/>
    <x v="1"/>
    <x v="0"/>
    <n v="7013.08"/>
    <n v="1141.68"/>
    <n v="1803.09"/>
    <n v="0"/>
    <n v="12167.9"/>
    <n v="27992.92"/>
    <n v="23255.65"/>
    <n v="16905.169999999998"/>
    <n v="626594850.33999527"/>
    <n v="62659.485033999525"/>
  </r>
  <r>
    <s v="MEM6846"/>
    <x v="5"/>
    <x v="0"/>
    <n v="58"/>
    <x v="0"/>
    <x v="6"/>
    <x v="1"/>
    <x v="2"/>
    <n v="23"/>
    <n v="2.94"/>
    <x v="1"/>
    <x v="0"/>
    <n v="3403.15"/>
    <n v="649.86"/>
    <n v="3623.93"/>
    <n v="0"/>
    <n v="13478.95"/>
    <n v="6604.46"/>
    <n v="-19581.68"/>
    <n v="39665.089999999997"/>
    <n v="626594850.33999527"/>
    <n v="62659.485033999525"/>
  </r>
  <r>
    <s v="MEM6847"/>
    <x v="7"/>
    <x v="1"/>
    <n v="28"/>
    <x v="2"/>
    <x v="1"/>
    <x v="0"/>
    <x v="0"/>
    <n v="23"/>
    <n v="1.59"/>
    <x v="0"/>
    <x v="0"/>
    <n v="12648.51"/>
    <n v="1895.8"/>
    <n v="3650.97"/>
    <n v="0"/>
    <n v="37425.160000000003"/>
    <n v="51026.14"/>
    <n v="27112.13"/>
    <n v="61339.17"/>
    <n v="626594850.33999527"/>
    <n v="62659.485033999525"/>
  </r>
  <r>
    <s v="MEM6848"/>
    <x v="8"/>
    <x v="1"/>
    <n v="46"/>
    <x v="1"/>
    <x v="5"/>
    <x v="0"/>
    <x v="2"/>
    <n v="29"/>
    <n v="2.38"/>
    <x v="0"/>
    <x v="0"/>
    <n v="6771.06"/>
    <n v="1164.58"/>
    <n v="5344.55"/>
    <n v="0"/>
    <n v="24536.18"/>
    <n v="15336.64"/>
    <n v="-4935.55"/>
    <n v="44808.37"/>
    <n v="626594850.33999527"/>
    <n v="62659.485033999525"/>
  </r>
  <r>
    <s v="MEM6849"/>
    <x v="4"/>
    <x v="1"/>
    <n v="36"/>
    <x v="1"/>
    <x v="5"/>
    <x v="0"/>
    <x v="0"/>
    <n v="40"/>
    <n v="1.79"/>
    <x v="0"/>
    <x v="0"/>
    <n v="8523.32"/>
    <n v="3938"/>
    <n v="7749.42"/>
    <n v="0"/>
    <n v="25695.35"/>
    <n v="12899.1"/>
    <n v="-1519.83"/>
    <n v="40114.28"/>
    <n v="626594850.33999527"/>
    <n v="62659.485033999525"/>
  </r>
  <r>
    <s v="MEM6850"/>
    <x v="4"/>
    <x v="1"/>
    <n v="30"/>
    <x v="2"/>
    <x v="1"/>
    <x v="0"/>
    <x v="1"/>
    <n v="28"/>
    <n v="3.4"/>
    <x v="1"/>
    <x v="0"/>
    <n v="17869.810000000001"/>
    <n v="4193.74"/>
    <n v="5146.5"/>
    <n v="0"/>
    <n v="87649.99"/>
    <n v="50154.61"/>
    <n v="10402.9"/>
    <n v="127401.7"/>
    <n v="626594850.33999527"/>
    <n v="62659.485033999525"/>
  </r>
  <r>
    <s v="MEM6851"/>
    <x v="8"/>
    <x v="1"/>
    <n v="23"/>
    <x v="2"/>
    <x v="2"/>
    <x v="0"/>
    <x v="5"/>
    <n v="31"/>
    <n v="2.98"/>
    <x v="0"/>
    <x v="0"/>
    <n v="4276.5200000000004"/>
    <n v="3796.32"/>
    <n v="1828.21"/>
    <n v="0"/>
    <n v="20336.57"/>
    <n v="14609.41"/>
    <n v="6519.5"/>
    <n v="28426.48"/>
    <n v="626594850.33999527"/>
    <n v="62659.485033999525"/>
  </r>
  <r>
    <s v="MEM6852"/>
    <x v="3"/>
    <x v="0"/>
    <n v="76"/>
    <x v="0"/>
    <x v="1"/>
    <x v="1"/>
    <x v="0"/>
    <n v="29"/>
    <n v="2.96"/>
    <x v="1"/>
    <x v="0"/>
    <n v="12289.78"/>
    <n v="2218.4699999999998"/>
    <n v="6065.19"/>
    <n v="0"/>
    <n v="46801.01"/>
    <n v="23046.34"/>
    <n v="-15645.86"/>
    <n v="85493.21"/>
    <n v="626594850.33999527"/>
    <n v="62659.485033999525"/>
  </r>
  <r>
    <s v="MEM6853"/>
    <x v="7"/>
    <x v="0"/>
    <n v="25"/>
    <x v="2"/>
    <x v="6"/>
    <x v="1"/>
    <x v="0"/>
    <n v="28"/>
    <n v="3.7"/>
    <x v="1"/>
    <x v="0"/>
    <n v="1907.32"/>
    <n v="633.65"/>
    <n v="4486.05"/>
    <n v="0"/>
    <n v="2612.42"/>
    <n v="4428.78"/>
    <n v="7633.8"/>
    <n v="-592.6"/>
    <n v="626594850.33999527"/>
    <n v="62659.485033999525"/>
  </r>
  <r>
    <s v="MEM6854"/>
    <x v="0"/>
    <x v="0"/>
    <n v="58"/>
    <x v="0"/>
    <x v="5"/>
    <x v="1"/>
    <x v="1"/>
    <n v="39"/>
    <n v="2.0699999999999998"/>
    <x v="1"/>
    <x v="0"/>
    <n v="5419.97"/>
    <n v="2542.19"/>
    <n v="1403.36"/>
    <n v="0"/>
    <n v="22978.31"/>
    <n v="12238.07"/>
    <n v="-11137.45"/>
    <n v="46353.83"/>
    <n v="626594850.33999527"/>
    <n v="62659.485033999525"/>
  </r>
  <r>
    <s v="MEM6855"/>
    <x v="0"/>
    <x v="1"/>
    <n v="42"/>
    <x v="1"/>
    <x v="1"/>
    <x v="0"/>
    <x v="0"/>
    <n v="30"/>
    <n v="3.61"/>
    <x v="1"/>
    <x v="0"/>
    <n v="16658.169999999998"/>
    <n v="4597.37"/>
    <n v="3925.18"/>
    <n v="0"/>
    <n v="76131.09"/>
    <n v="73303.820000000007"/>
    <n v="-18866.12"/>
    <n v="168301.03"/>
    <n v="626594850.33999527"/>
    <n v="62659.485033999525"/>
  </r>
  <r>
    <s v="MEM6856"/>
    <x v="2"/>
    <x v="1"/>
    <n v="67"/>
    <x v="0"/>
    <x v="2"/>
    <x v="1"/>
    <x v="2"/>
    <n v="24"/>
    <n v="3.03"/>
    <x v="0"/>
    <x v="0"/>
    <n v="11399.41"/>
    <n v="2584.4699999999998"/>
    <n v="7095.75"/>
    <n v="0"/>
    <n v="37373.43"/>
    <n v="22710.11"/>
    <n v="-21147.34"/>
    <n v="81230.880000000005"/>
    <n v="626594850.33999527"/>
    <n v="62659.485033999525"/>
  </r>
  <r>
    <s v="MEM6857"/>
    <x v="7"/>
    <x v="0"/>
    <n v="28"/>
    <x v="2"/>
    <x v="5"/>
    <x v="2"/>
    <x v="1"/>
    <n v="30"/>
    <n v="3.64"/>
    <x v="0"/>
    <x v="0"/>
    <n v="4434.05"/>
    <n v="2238.69"/>
    <n v="6802.41"/>
    <n v="0"/>
    <n v="7422.87"/>
    <n v="14928.24"/>
    <n v="23509.18"/>
    <n v="-1158.07"/>
    <n v="626594850.33999527"/>
    <n v="62659.485033999525"/>
  </r>
  <r>
    <s v="MEM6858"/>
    <x v="5"/>
    <x v="1"/>
    <n v="37"/>
    <x v="1"/>
    <x v="1"/>
    <x v="2"/>
    <x v="3"/>
    <n v="27"/>
    <n v="2.59"/>
    <x v="1"/>
    <x v="0"/>
    <n v="3273.74"/>
    <n v="4957.1899999999996"/>
    <n v="4565.71"/>
    <n v="0"/>
    <n v="9300.7800000000007"/>
    <n v="10196.4"/>
    <n v="25829.14"/>
    <n v="-6331.96"/>
    <n v="626594850.33999527"/>
    <n v="62659.485033999525"/>
  </r>
  <r>
    <s v="MEM6859"/>
    <x v="2"/>
    <x v="0"/>
    <n v="58"/>
    <x v="0"/>
    <x v="5"/>
    <x v="0"/>
    <x v="2"/>
    <n v="32"/>
    <n v="0.59"/>
    <x v="1"/>
    <x v="0"/>
    <n v="10454.17"/>
    <n v="460.34"/>
    <n v="1796.13"/>
    <n v="0"/>
    <n v="47799.78"/>
    <n v="47737.14"/>
    <n v="-7635.73"/>
    <n v="103172.65"/>
    <n v="626594850.33999527"/>
    <n v="62659.485033999525"/>
  </r>
  <r>
    <s v="MEM6860"/>
    <x v="4"/>
    <x v="1"/>
    <n v="34"/>
    <x v="1"/>
    <x v="3"/>
    <x v="3"/>
    <x v="3"/>
    <n v="42"/>
    <n v="2.74"/>
    <x v="1"/>
    <x v="0"/>
    <n v="2199.3200000000002"/>
    <n v="2412.9299999999998"/>
    <n v="2008.55"/>
    <n v="0"/>
    <n v="3800.36"/>
    <n v="4823.16"/>
    <n v="-3885.23"/>
    <n v="12508.75"/>
    <n v="626594850.33999527"/>
    <n v="62659.485033999525"/>
  </r>
  <r>
    <s v="MEM6861"/>
    <x v="8"/>
    <x v="1"/>
    <n v="35"/>
    <x v="1"/>
    <x v="3"/>
    <x v="0"/>
    <x v="4"/>
    <n v="22"/>
    <n v="1.93"/>
    <x v="1"/>
    <x v="0"/>
    <n v="13896.85"/>
    <n v="4812.05"/>
    <n v="2609.46"/>
    <n v="0"/>
    <n v="36728.9"/>
    <n v="52557.53"/>
    <n v="15596.93"/>
    <n v="73689.5"/>
    <n v="626594850.33999527"/>
    <n v="62659.485033999525"/>
  </r>
  <r>
    <s v="MEM6862"/>
    <x v="0"/>
    <x v="1"/>
    <n v="79"/>
    <x v="0"/>
    <x v="5"/>
    <x v="1"/>
    <x v="3"/>
    <n v="28"/>
    <n v="2.6"/>
    <x v="0"/>
    <x v="0"/>
    <n v="10307.219999999999"/>
    <n v="3492.26"/>
    <n v="1611.22"/>
    <n v="0"/>
    <n v="13644.33"/>
    <n v="25698.799999999999"/>
    <n v="11441.64"/>
    <n v="27901.49"/>
    <n v="626594850.33999527"/>
    <n v="62659.485033999525"/>
  </r>
  <r>
    <s v="MEM6863"/>
    <x v="0"/>
    <x v="0"/>
    <n v="44"/>
    <x v="1"/>
    <x v="6"/>
    <x v="1"/>
    <x v="4"/>
    <n v="34"/>
    <n v="1.6"/>
    <x v="0"/>
    <x v="0"/>
    <n v="17241.29"/>
    <n v="1843.75"/>
    <n v="4015.14"/>
    <n v="0"/>
    <n v="61480.7"/>
    <n v="79337.350000000006"/>
    <n v="-25583.48"/>
    <n v="166401.53"/>
    <n v="626594850.33999527"/>
    <n v="62659.485033999525"/>
  </r>
  <r>
    <s v="MEM6864"/>
    <x v="4"/>
    <x v="0"/>
    <n v="45"/>
    <x v="1"/>
    <x v="2"/>
    <x v="3"/>
    <x v="3"/>
    <n v="38"/>
    <n v="2.21"/>
    <x v="1"/>
    <x v="0"/>
    <n v="15308.26"/>
    <n v="4631.59"/>
    <n v="4754.4799999999996"/>
    <n v="0"/>
    <n v="67535.25"/>
    <n v="54396.01"/>
    <n v="-899.65"/>
    <n v="122830.91"/>
    <n v="626594850.33999527"/>
    <n v="62659.485033999525"/>
  </r>
  <r>
    <s v="MEM6865"/>
    <x v="0"/>
    <x v="1"/>
    <n v="27"/>
    <x v="2"/>
    <x v="4"/>
    <x v="0"/>
    <x v="4"/>
    <n v="25"/>
    <n v="3.67"/>
    <x v="1"/>
    <x v="0"/>
    <n v="6393.78"/>
    <n v="2866.05"/>
    <n v="5634.6"/>
    <n v="0"/>
    <n v="15800.07"/>
    <n v="8114.68"/>
    <n v="-13433"/>
    <n v="37347.75"/>
    <n v="626594850.33999527"/>
    <n v="62659.485033999525"/>
  </r>
  <r>
    <s v="MEM6866"/>
    <x v="7"/>
    <x v="1"/>
    <n v="77"/>
    <x v="0"/>
    <x v="0"/>
    <x v="0"/>
    <x v="4"/>
    <n v="24"/>
    <n v="2.35"/>
    <x v="1"/>
    <x v="0"/>
    <n v="8878.06"/>
    <n v="3417.95"/>
    <n v="1896.32"/>
    <n v="0"/>
    <n v="29502.36"/>
    <n v="11907.13"/>
    <n v="-15748.11"/>
    <n v="57157.599999999999"/>
    <n v="626594850.33999527"/>
    <n v="62659.485033999525"/>
  </r>
  <r>
    <s v="MEM6867"/>
    <x v="6"/>
    <x v="0"/>
    <n v="66"/>
    <x v="0"/>
    <x v="1"/>
    <x v="0"/>
    <x v="5"/>
    <n v="36"/>
    <n v="1.96"/>
    <x v="0"/>
    <x v="0"/>
    <n v="18726.400000000001"/>
    <n v="851.09"/>
    <n v="966.6"/>
    <n v="0"/>
    <n v="28667.15"/>
    <n v="61476.29"/>
    <n v="-26699.39"/>
    <n v="116842.83"/>
    <n v="626594850.33999527"/>
    <n v="62659.485033999525"/>
  </r>
  <r>
    <s v="MEM6868"/>
    <x v="1"/>
    <x v="1"/>
    <n v="25"/>
    <x v="2"/>
    <x v="0"/>
    <x v="1"/>
    <x v="4"/>
    <n v="33"/>
    <n v="2.2000000000000002"/>
    <x v="1"/>
    <x v="0"/>
    <n v="18166.939999999999"/>
    <n v="3903.45"/>
    <n v="2011.7"/>
    <n v="0"/>
    <n v="75991.070000000007"/>
    <n v="45429.74"/>
    <n v="-26488.65"/>
    <n v="147909.46"/>
    <n v="626594850.33999527"/>
    <n v="62659.485033999525"/>
  </r>
  <r>
    <s v="MEM6869"/>
    <x v="2"/>
    <x v="0"/>
    <n v="73"/>
    <x v="0"/>
    <x v="1"/>
    <x v="0"/>
    <x v="4"/>
    <n v="21"/>
    <n v="2.96"/>
    <x v="1"/>
    <x v="0"/>
    <n v="19738.52"/>
    <n v="4498.71"/>
    <n v="5666.76"/>
    <n v="0"/>
    <n v="34921.440000000002"/>
    <n v="43153.35"/>
    <n v="25685.27"/>
    <n v="52389.52"/>
    <n v="626594850.33999527"/>
    <n v="62659.485033999525"/>
  </r>
  <r>
    <s v="MEM6870"/>
    <x v="6"/>
    <x v="1"/>
    <n v="54"/>
    <x v="1"/>
    <x v="6"/>
    <x v="3"/>
    <x v="5"/>
    <n v="29"/>
    <n v="2.69"/>
    <x v="1"/>
    <x v="0"/>
    <n v="14608.16"/>
    <n v="1967.39"/>
    <n v="5802.65"/>
    <n v="0"/>
    <n v="22866.799999999999"/>
    <n v="43297.65"/>
    <n v="21886.400000000001"/>
    <n v="44278.05"/>
    <n v="626594850.33999527"/>
    <n v="62659.485033999525"/>
  </r>
  <r>
    <s v="MEM6871"/>
    <x v="3"/>
    <x v="0"/>
    <n v="39"/>
    <x v="1"/>
    <x v="4"/>
    <x v="3"/>
    <x v="3"/>
    <n v="32"/>
    <n v="2.5"/>
    <x v="0"/>
    <x v="0"/>
    <n v="16761.75"/>
    <n v="2584.58"/>
    <n v="3301.04"/>
    <n v="0"/>
    <n v="33446.99"/>
    <n v="23113.72"/>
    <n v="21960.29"/>
    <n v="34600.42"/>
    <n v="626594850.33999527"/>
    <n v="62659.485033999525"/>
  </r>
  <r>
    <s v="MEM6872"/>
    <x v="1"/>
    <x v="0"/>
    <n v="56"/>
    <x v="0"/>
    <x v="4"/>
    <x v="0"/>
    <x v="0"/>
    <n v="33"/>
    <n v="1.79"/>
    <x v="0"/>
    <x v="0"/>
    <n v="9968.34"/>
    <n v="938.78"/>
    <n v="3267.29"/>
    <n v="0"/>
    <n v="36022.089999999997"/>
    <n v="18547.7"/>
    <n v="-14178.08"/>
    <n v="68747.87"/>
    <n v="626594850.33999527"/>
    <n v="62659.485033999525"/>
  </r>
  <r>
    <s v="MEM6873"/>
    <x v="4"/>
    <x v="1"/>
    <n v="73"/>
    <x v="0"/>
    <x v="3"/>
    <x v="3"/>
    <x v="3"/>
    <n v="30"/>
    <n v="2.34"/>
    <x v="0"/>
    <x v="0"/>
    <n v="7923.83"/>
    <n v="120.28"/>
    <n v="3518.65"/>
    <n v="0"/>
    <n v="14498.59"/>
    <n v="28231.09"/>
    <n v="-11173.33"/>
    <n v="53903.01"/>
    <n v="626594850.33999527"/>
    <n v="62659.485033999525"/>
  </r>
  <r>
    <s v="MEM6874"/>
    <x v="6"/>
    <x v="1"/>
    <n v="32"/>
    <x v="1"/>
    <x v="1"/>
    <x v="0"/>
    <x v="4"/>
    <n v="39"/>
    <n v="3.15"/>
    <x v="1"/>
    <x v="0"/>
    <n v="5807.65"/>
    <n v="2354.13"/>
    <n v="7238.41"/>
    <n v="0"/>
    <n v="17354.88"/>
    <n v="16360.55"/>
    <n v="22509.57"/>
    <n v="11205.86"/>
    <n v="626594850.33999527"/>
    <n v="62659.485033999525"/>
  </r>
  <r>
    <s v="MEM6875"/>
    <x v="1"/>
    <x v="1"/>
    <n v="62"/>
    <x v="0"/>
    <x v="0"/>
    <x v="0"/>
    <x v="4"/>
    <n v="35"/>
    <n v="2.73"/>
    <x v="0"/>
    <x v="0"/>
    <n v="6550.89"/>
    <n v="4041.68"/>
    <n v="4437.8100000000004"/>
    <n v="0"/>
    <n v="14160.09"/>
    <n v="13910.52"/>
    <n v="19236.53"/>
    <n v="8834.08"/>
    <n v="626594850.33999527"/>
    <n v="62659.485033999525"/>
  </r>
  <r>
    <s v="MEM6876"/>
    <x v="0"/>
    <x v="1"/>
    <n v="54"/>
    <x v="1"/>
    <x v="0"/>
    <x v="3"/>
    <x v="1"/>
    <n v="37"/>
    <n v="2.73"/>
    <x v="1"/>
    <x v="0"/>
    <n v="11432.47"/>
    <n v="4150.12"/>
    <n v="2651.71"/>
    <n v="0"/>
    <n v="43592.39"/>
    <n v="48557.93"/>
    <n v="9569.9"/>
    <n v="82580.42"/>
    <n v="626594850.33999527"/>
    <n v="62659.485033999525"/>
  </r>
  <r>
    <s v="MEM6877"/>
    <x v="6"/>
    <x v="1"/>
    <n v="56"/>
    <x v="0"/>
    <x v="3"/>
    <x v="0"/>
    <x v="4"/>
    <n v="37"/>
    <n v="0.65"/>
    <x v="1"/>
    <x v="0"/>
    <n v="3114.32"/>
    <n v="2609.87"/>
    <n v="1631.95"/>
    <n v="0"/>
    <n v="6553.65"/>
    <n v="14685.14"/>
    <n v="-17007.259999999998"/>
    <n v="38246.050000000003"/>
    <n v="626594850.33999527"/>
    <n v="62659.485033999525"/>
  </r>
  <r>
    <s v="MEM6878"/>
    <x v="6"/>
    <x v="0"/>
    <n v="65"/>
    <x v="0"/>
    <x v="4"/>
    <x v="1"/>
    <x v="2"/>
    <n v="30"/>
    <n v="2.69"/>
    <x v="1"/>
    <x v="0"/>
    <n v="11201.76"/>
    <n v="3006.42"/>
    <n v="7709.42"/>
    <n v="0"/>
    <n v="33847.33"/>
    <n v="29233.8"/>
    <n v="15585.15"/>
    <n v="47495.98"/>
    <n v="626594850.33999527"/>
    <n v="62659.485033999525"/>
  </r>
  <r>
    <s v="MEM6879"/>
    <x v="8"/>
    <x v="1"/>
    <n v="58"/>
    <x v="0"/>
    <x v="5"/>
    <x v="2"/>
    <x v="4"/>
    <n v="23"/>
    <n v="2.36"/>
    <x v="0"/>
    <x v="0"/>
    <n v="14279.52"/>
    <n v="2063.11"/>
    <n v="5044.47"/>
    <n v="0"/>
    <n v="46979.02"/>
    <n v="44446.95"/>
    <n v="29866.82"/>
    <n v="61559.15"/>
    <n v="626594850.33999527"/>
    <n v="62659.485033999525"/>
  </r>
  <r>
    <s v="MEM6880"/>
    <x v="1"/>
    <x v="1"/>
    <n v="36"/>
    <x v="1"/>
    <x v="2"/>
    <x v="0"/>
    <x v="0"/>
    <n v="24"/>
    <n v="3.45"/>
    <x v="0"/>
    <x v="0"/>
    <n v="661.96"/>
    <n v="2073.8200000000002"/>
    <n v="5855.06"/>
    <n v="0"/>
    <n v="2564.56"/>
    <n v="2038.78"/>
    <n v="16740.38"/>
    <n v="-12137.04"/>
    <n v="626594850.33999527"/>
    <n v="62659.485033999525"/>
  </r>
  <r>
    <s v="MEM6881"/>
    <x v="1"/>
    <x v="0"/>
    <n v="56"/>
    <x v="0"/>
    <x v="6"/>
    <x v="0"/>
    <x v="4"/>
    <n v="35"/>
    <n v="1.32"/>
    <x v="1"/>
    <x v="0"/>
    <n v="14305.61"/>
    <n v="3252.22"/>
    <n v="6217.16"/>
    <n v="0"/>
    <n v="61981.61"/>
    <n v="66089.59"/>
    <n v="-25413.79"/>
    <n v="153484.99"/>
    <n v="626594850.33999527"/>
    <n v="62659.485033999525"/>
  </r>
  <r>
    <s v="MEM6882"/>
    <x v="6"/>
    <x v="1"/>
    <n v="76"/>
    <x v="0"/>
    <x v="3"/>
    <x v="0"/>
    <x v="0"/>
    <n v="32"/>
    <n v="2.9"/>
    <x v="1"/>
    <x v="0"/>
    <n v="7254.35"/>
    <n v="3389.77"/>
    <n v="5334.26"/>
    <n v="0"/>
    <n v="17729.09"/>
    <n v="29273.86"/>
    <n v="-1186.8499999999999"/>
    <n v="48189.8"/>
    <n v="626594850.33999527"/>
    <n v="62659.485033999525"/>
  </r>
  <r>
    <s v="MEM6883"/>
    <x v="2"/>
    <x v="0"/>
    <n v="33"/>
    <x v="1"/>
    <x v="1"/>
    <x v="3"/>
    <x v="3"/>
    <n v="34"/>
    <n v="3.13"/>
    <x v="1"/>
    <x v="0"/>
    <n v="13778.44"/>
    <n v="3350.05"/>
    <n v="4177.2299999999996"/>
    <n v="0"/>
    <n v="34844.379999999997"/>
    <n v="60026.99"/>
    <n v="815.54"/>
    <n v="94055.83"/>
    <n v="626594850.33999527"/>
    <n v="62659.485033999525"/>
  </r>
  <r>
    <s v="MEM6884"/>
    <x v="8"/>
    <x v="0"/>
    <n v="54"/>
    <x v="1"/>
    <x v="1"/>
    <x v="2"/>
    <x v="5"/>
    <n v="24"/>
    <n v="1.56"/>
    <x v="1"/>
    <x v="0"/>
    <n v="13846.89"/>
    <n v="2108.6"/>
    <n v="3679.2"/>
    <n v="0"/>
    <n v="55240.02"/>
    <n v="33072.15"/>
    <n v="21521.69"/>
    <n v="66790.48"/>
    <n v="626594850.33999527"/>
    <n v="62659.485033999525"/>
  </r>
  <r>
    <s v="MEM6885"/>
    <x v="9"/>
    <x v="1"/>
    <n v="78"/>
    <x v="0"/>
    <x v="0"/>
    <x v="0"/>
    <x v="2"/>
    <n v="25"/>
    <n v="3.01"/>
    <x v="1"/>
    <x v="0"/>
    <n v="9306.64"/>
    <n v="143.61000000000001"/>
    <n v="7262.88"/>
    <n v="0"/>
    <n v="32793.589999999997"/>
    <n v="38389.58"/>
    <n v="7224.44"/>
    <n v="63958.73"/>
    <n v="626594850.33999527"/>
    <n v="62659.485033999525"/>
  </r>
  <r>
    <s v="MEM6886"/>
    <x v="1"/>
    <x v="1"/>
    <n v="61"/>
    <x v="0"/>
    <x v="2"/>
    <x v="0"/>
    <x v="0"/>
    <n v="26"/>
    <n v="3.55"/>
    <x v="1"/>
    <x v="0"/>
    <n v="12591.05"/>
    <n v="4746.84"/>
    <n v="6144.35"/>
    <n v="0"/>
    <n v="38984.129999999997"/>
    <n v="50971.82"/>
    <n v="-9324.07"/>
    <n v="99280.02"/>
    <n v="626594850.33999527"/>
    <n v="62659.485033999525"/>
  </r>
  <r>
    <s v="MEM6887"/>
    <x v="2"/>
    <x v="1"/>
    <n v="60"/>
    <x v="0"/>
    <x v="1"/>
    <x v="0"/>
    <x v="2"/>
    <n v="26"/>
    <n v="2.38"/>
    <x v="1"/>
    <x v="0"/>
    <n v="11607.39"/>
    <n v="4450.1099999999997"/>
    <n v="4676.75"/>
    <n v="0"/>
    <n v="32658.47"/>
    <n v="33230.06"/>
    <n v="20494.169999999998"/>
    <n v="45394.36"/>
    <n v="626594850.33999527"/>
    <n v="62659.485033999525"/>
  </r>
  <r>
    <s v="MEM6888"/>
    <x v="5"/>
    <x v="1"/>
    <n v="63"/>
    <x v="0"/>
    <x v="2"/>
    <x v="0"/>
    <x v="4"/>
    <n v="29"/>
    <n v="3.35"/>
    <x v="1"/>
    <x v="0"/>
    <n v="15108.61"/>
    <n v="917.59"/>
    <n v="5449.01"/>
    <n v="0"/>
    <n v="37497.22"/>
    <n v="53776.14"/>
    <n v="13684.55"/>
    <n v="77588.81"/>
    <n v="626594850.33999527"/>
    <n v="62659.485033999525"/>
  </r>
  <r>
    <s v="MEM6889"/>
    <x v="1"/>
    <x v="0"/>
    <n v="63"/>
    <x v="0"/>
    <x v="6"/>
    <x v="0"/>
    <x v="0"/>
    <n v="34"/>
    <n v="1.35"/>
    <x v="1"/>
    <x v="0"/>
    <n v="13175.33"/>
    <n v="1064.46"/>
    <n v="4961.9399999999996"/>
    <n v="0"/>
    <n v="39104.03"/>
    <n v="64706.6"/>
    <n v="-5277.67"/>
    <n v="109088.3"/>
    <n v="626594850.33999527"/>
    <n v="62659.485033999525"/>
  </r>
  <r>
    <s v="MEM6890"/>
    <x v="2"/>
    <x v="1"/>
    <n v="76"/>
    <x v="0"/>
    <x v="2"/>
    <x v="0"/>
    <x v="0"/>
    <n v="33"/>
    <n v="2.98"/>
    <x v="0"/>
    <x v="0"/>
    <n v="2138.4699999999998"/>
    <n v="3695.84"/>
    <n v="5186.8900000000003"/>
    <n v="0"/>
    <n v="9855.34"/>
    <n v="7055.61"/>
    <n v="-17941.13"/>
    <n v="34852.080000000002"/>
    <n v="626594850.33999527"/>
    <n v="62659.485033999525"/>
  </r>
  <r>
    <s v="MEM6891"/>
    <x v="0"/>
    <x v="0"/>
    <n v="72"/>
    <x v="0"/>
    <x v="3"/>
    <x v="1"/>
    <x v="4"/>
    <n v="37"/>
    <n v="2.3199999999999998"/>
    <x v="1"/>
    <x v="0"/>
    <n v="773.98"/>
    <n v="642.26"/>
    <n v="1289.54"/>
    <n v="0"/>
    <n v="981.31"/>
    <n v="2115.85"/>
    <n v="12678.54"/>
    <n v="-9581.3799999999992"/>
    <n v="626594850.33999527"/>
    <n v="62659.485033999525"/>
  </r>
  <r>
    <s v="MEM6892"/>
    <x v="9"/>
    <x v="0"/>
    <n v="80"/>
    <x v="0"/>
    <x v="1"/>
    <x v="0"/>
    <x v="3"/>
    <n v="23"/>
    <n v="2.36"/>
    <x v="1"/>
    <x v="0"/>
    <n v="8439.6299999999992"/>
    <n v="3267.56"/>
    <n v="1553.36"/>
    <n v="0"/>
    <n v="22251.75"/>
    <n v="34337.17"/>
    <n v="24118.67"/>
    <n v="32470.25"/>
    <n v="626594850.33999527"/>
    <n v="62659.485033999525"/>
  </r>
  <r>
    <s v="MEM6893"/>
    <x v="0"/>
    <x v="0"/>
    <n v="24"/>
    <x v="2"/>
    <x v="5"/>
    <x v="3"/>
    <x v="4"/>
    <n v="33"/>
    <n v="2.67"/>
    <x v="1"/>
    <x v="0"/>
    <n v="2436.6999999999998"/>
    <n v="3930.53"/>
    <n v="5617.22"/>
    <n v="0"/>
    <n v="6052.99"/>
    <n v="8915.84"/>
    <n v="351.32"/>
    <n v="14617.51"/>
    <n v="626594850.33999527"/>
    <n v="62659.485033999525"/>
  </r>
  <r>
    <s v="MEM6894"/>
    <x v="0"/>
    <x v="0"/>
    <n v="36"/>
    <x v="1"/>
    <x v="2"/>
    <x v="0"/>
    <x v="2"/>
    <n v="32"/>
    <n v="3.37"/>
    <x v="1"/>
    <x v="0"/>
    <n v="17615.37"/>
    <n v="3308.85"/>
    <n v="5698.36"/>
    <n v="0"/>
    <n v="75439.210000000006"/>
    <n v="55082.25"/>
    <n v="29584.53"/>
    <n v="100936.93"/>
    <n v="626594850.33999527"/>
    <n v="62659.485033999525"/>
  </r>
  <r>
    <s v="MEM6895"/>
    <x v="5"/>
    <x v="0"/>
    <n v="21"/>
    <x v="2"/>
    <x v="6"/>
    <x v="2"/>
    <x v="5"/>
    <n v="24"/>
    <n v="2.74"/>
    <x v="1"/>
    <x v="0"/>
    <n v="15637.24"/>
    <n v="2848.41"/>
    <n v="3953.5"/>
    <n v="0"/>
    <n v="36602.230000000003"/>
    <n v="37425.99"/>
    <n v="11923.07"/>
    <n v="62105.15"/>
    <n v="626594850.33999527"/>
    <n v="62659.485033999525"/>
  </r>
  <r>
    <s v="MEM6896"/>
    <x v="7"/>
    <x v="1"/>
    <n v="59"/>
    <x v="0"/>
    <x v="6"/>
    <x v="1"/>
    <x v="5"/>
    <n v="23"/>
    <n v="2.3199999999999998"/>
    <x v="1"/>
    <x v="0"/>
    <n v="5114.8999999999996"/>
    <n v="575.26"/>
    <n v="2084.41"/>
    <n v="0"/>
    <n v="21118.51"/>
    <n v="21498.62"/>
    <n v="11341.72"/>
    <n v="31275.41"/>
    <n v="626594850.33999527"/>
    <n v="62659.485033999525"/>
  </r>
  <r>
    <s v="MEM6897"/>
    <x v="7"/>
    <x v="1"/>
    <n v="27"/>
    <x v="2"/>
    <x v="3"/>
    <x v="3"/>
    <x v="5"/>
    <n v="27"/>
    <n v="3"/>
    <x v="1"/>
    <x v="0"/>
    <n v="9987.57"/>
    <n v="1744.99"/>
    <n v="731.82"/>
    <n v="0"/>
    <n v="18196.45"/>
    <n v="45656.65"/>
    <n v="6349.94"/>
    <n v="57503.16"/>
    <n v="626594850.33999527"/>
    <n v="62659.485033999525"/>
  </r>
  <r>
    <s v="MEM6898"/>
    <x v="8"/>
    <x v="0"/>
    <n v="39"/>
    <x v="1"/>
    <x v="0"/>
    <x v="0"/>
    <x v="3"/>
    <n v="29"/>
    <n v="2.48"/>
    <x v="0"/>
    <x v="0"/>
    <n v="9597.2800000000007"/>
    <n v="1051.55"/>
    <n v="3818.68"/>
    <n v="0"/>
    <n v="34375.56"/>
    <n v="14223.9"/>
    <n v="-15675.13"/>
    <n v="64274.59"/>
    <n v="626594850.33999527"/>
    <n v="62659.485033999525"/>
  </r>
  <r>
    <s v="MEM6899"/>
    <x v="6"/>
    <x v="0"/>
    <n v="53"/>
    <x v="1"/>
    <x v="1"/>
    <x v="0"/>
    <x v="1"/>
    <n v="22"/>
    <n v="2.9"/>
    <x v="1"/>
    <x v="0"/>
    <n v="12727.58"/>
    <n v="3881.9"/>
    <n v="5227.04"/>
    <n v="0"/>
    <n v="59956.17"/>
    <n v="47367.98"/>
    <n v="-3093.56"/>
    <n v="110417.71"/>
    <n v="626594850.33999527"/>
    <n v="62659.485033999525"/>
  </r>
  <r>
    <s v="MEM6900"/>
    <x v="4"/>
    <x v="0"/>
    <n v="32"/>
    <x v="1"/>
    <x v="1"/>
    <x v="1"/>
    <x v="0"/>
    <n v="16"/>
    <n v="1.84"/>
    <x v="0"/>
    <x v="0"/>
    <n v="6949.3"/>
    <n v="977.22"/>
    <n v="5130.51"/>
    <n v="0"/>
    <n v="27738.69"/>
    <n v="34601.57"/>
    <n v="22371.84"/>
    <n v="39968.42"/>
    <n v="626594850.33999527"/>
    <n v="62659.485033999525"/>
  </r>
  <r>
    <s v="MEM6901"/>
    <x v="0"/>
    <x v="1"/>
    <n v="80"/>
    <x v="0"/>
    <x v="2"/>
    <x v="3"/>
    <x v="0"/>
    <n v="24"/>
    <n v="2.97"/>
    <x v="1"/>
    <x v="0"/>
    <n v="19395.009999999998"/>
    <n v="2189.9899999999998"/>
    <n v="182.57"/>
    <n v="0"/>
    <n v="85087.7"/>
    <n v="45938.46"/>
    <n v="15866.53"/>
    <n v="115159.63"/>
    <n v="626594850.33999527"/>
    <n v="62659.485033999525"/>
  </r>
  <r>
    <s v="MEM6902"/>
    <x v="5"/>
    <x v="0"/>
    <n v="63"/>
    <x v="0"/>
    <x v="3"/>
    <x v="3"/>
    <x v="4"/>
    <n v="27"/>
    <n v="2.38"/>
    <x v="0"/>
    <x v="0"/>
    <n v="7292.87"/>
    <n v="4009.27"/>
    <n v="3648.97"/>
    <n v="0"/>
    <n v="26479.919999999998"/>
    <n v="9925.52"/>
    <n v="12438.74"/>
    <n v="23966.7"/>
    <n v="626594850.33999527"/>
    <n v="62659.485033999525"/>
  </r>
  <r>
    <s v="MEM6903"/>
    <x v="4"/>
    <x v="1"/>
    <n v="69"/>
    <x v="0"/>
    <x v="0"/>
    <x v="3"/>
    <x v="1"/>
    <n v="29"/>
    <n v="3.42"/>
    <x v="0"/>
    <x v="0"/>
    <n v="10466.4"/>
    <n v="2056.23"/>
    <n v="6004"/>
    <n v="0"/>
    <n v="17434.64"/>
    <n v="27335.48"/>
    <n v="2782.23"/>
    <n v="41987.89"/>
    <n v="626594850.33999527"/>
    <n v="62659.485033999525"/>
  </r>
  <r>
    <s v="MEM6904"/>
    <x v="3"/>
    <x v="1"/>
    <n v="28"/>
    <x v="2"/>
    <x v="5"/>
    <x v="1"/>
    <x v="5"/>
    <n v="22"/>
    <n v="2.38"/>
    <x v="1"/>
    <x v="0"/>
    <n v="18347.39"/>
    <n v="1968.75"/>
    <n v="3099.9"/>
    <n v="0"/>
    <n v="81889.27"/>
    <n v="84243.51"/>
    <n v="-21709.47"/>
    <n v="187842.25"/>
    <n v="626594850.33999527"/>
    <n v="62659.485033999525"/>
  </r>
  <r>
    <s v="MEM6905"/>
    <x v="8"/>
    <x v="0"/>
    <n v="66"/>
    <x v="0"/>
    <x v="0"/>
    <x v="1"/>
    <x v="1"/>
    <n v="36"/>
    <n v="2.2999999999999998"/>
    <x v="1"/>
    <x v="0"/>
    <n v="19247.13"/>
    <n v="355.2"/>
    <n v="4379.1400000000003"/>
    <n v="0"/>
    <n v="56449.29"/>
    <n v="83872.289999999994"/>
    <n v="22851.29"/>
    <n v="117470.29"/>
    <n v="626594850.33999527"/>
    <n v="62659.485033999525"/>
  </r>
  <r>
    <s v="MEM6906"/>
    <x v="6"/>
    <x v="1"/>
    <n v="25"/>
    <x v="2"/>
    <x v="0"/>
    <x v="1"/>
    <x v="4"/>
    <n v="19"/>
    <n v="3.19"/>
    <x v="1"/>
    <x v="0"/>
    <n v="10090"/>
    <n v="1178.6300000000001"/>
    <n v="7001.09"/>
    <n v="0"/>
    <n v="35921.61"/>
    <n v="19355.91"/>
    <n v="27449.85"/>
    <n v="27827.67"/>
    <n v="626594850.33999527"/>
    <n v="62659.485033999525"/>
  </r>
  <r>
    <s v="MEM6907"/>
    <x v="9"/>
    <x v="1"/>
    <n v="26"/>
    <x v="2"/>
    <x v="5"/>
    <x v="3"/>
    <x v="4"/>
    <n v="35"/>
    <n v="2.94"/>
    <x v="0"/>
    <x v="0"/>
    <n v="5133.16"/>
    <n v="1354.17"/>
    <n v="4116.16"/>
    <n v="0"/>
    <n v="11492.15"/>
    <n v="15297.7"/>
    <n v="-3856.35"/>
    <n v="30646.2"/>
    <n v="626594850.33999527"/>
    <n v="62659.485033999525"/>
  </r>
  <r>
    <s v="MEM6908"/>
    <x v="2"/>
    <x v="1"/>
    <n v="33"/>
    <x v="1"/>
    <x v="5"/>
    <x v="0"/>
    <x v="1"/>
    <n v="35"/>
    <n v="2.04"/>
    <x v="1"/>
    <x v="0"/>
    <n v="2813.49"/>
    <n v="3106.18"/>
    <n v="3525.13"/>
    <n v="0"/>
    <n v="6044.62"/>
    <n v="10987.11"/>
    <n v="7601.4"/>
    <n v="9430.33"/>
    <n v="626594850.33999527"/>
    <n v="62659.485033999525"/>
  </r>
  <r>
    <s v="MEM6909"/>
    <x v="4"/>
    <x v="0"/>
    <n v="36"/>
    <x v="1"/>
    <x v="0"/>
    <x v="0"/>
    <x v="0"/>
    <n v="32"/>
    <n v="3.15"/>
    <x v="1"/>
    <x v="0"/>
    <n v="3919.52"/>
    <n v="1286.8"/>
    <n v="4017.01"/>
    <n v="0"/>
    <n v="15972.19"/>
    <n v="5616.04"/>
    <n v="5400.43"/>
    <n v="16187.8"/>
    <n v="626594850.33999527"/>
    <n v="62659.485033999525"/>
  </r>
  <r>
    <s v="MEM6910"/>
    <x v="6"/>
    <x v="1"/>
    <n v="76"/>
    <x v="0"/>
    <x v="6"/>
    <x v="0"/>
    <x v="2"/>
    <n v="33"/>
    <n v="2.68"/>
    <x v="1"/>
    <x v="0"/>
    <n v="19355.97"/>
    <n v="2947.6"/>
    <n v="6456.29"/>
    <n v="0"/>
    <n v="52182.44"/>
    <n v="33499.22"/>
    <n v="29905.48"/>
    <n v="55776.18"/>
    <n v="626594850.33999527"/>
    <n v="62659.485033999525"/>
  </r>
  <r>
    <s v="MEM6911"/>
    <x v="9"/>
    <x v="1"/>
    <n v="38"/>
    <x v="1"/>
    <x v="1"/>
    <x v="1"/>
    <x v="0"/>
    <n v="33"/>
    <n v="2.88"/>
    <x v="1"/>
    <x v="0"/>
    <n v="1271.9000000000001"/>
    <n v="2883.52"/>
    <n v="1982.86"/>
    <n v="0"/>
    <n v="1699.92"/>
    <n v="4046.03"/>
    <n v="-6628.03"/>
    <n v="12373.98"/>
    <n v="626594850.33999527"/>
    <n v="62659.485033999525"/>
  </r>
  <r>
    <s v="MEM6912"/>
    <x v="8"/>
    <x v="1"/>
    <n v="70"/>
    <x v="0"/>
    <x v="1"/>
    <x v="3"/>
    <x v="3"/>
    <n v="32"/>
    <n v="2.71"/>
    <x v="0"/>
    <x v="0"/>
    <n v="16912"/>
    <n v="3994.79"/>
    <n v="5831.87"/>
    <n v="0"/>
    <n v="49544.51"/>
    <n v="48176.91"/>
    <n v="-22122.48"/>
    <n v="119843.9"/>
    <n v="626594850.33999527"/>
    <n v="62659.485033999525"/>
  </r>
  <r>
    <s v="MEM6913"/>
    <x v="2"/>
    <x v="1"/>
    <n v="51"/>
    <x v="1"/>
    <x v="2"/>
    <x v="0"/>
    <x v="4"/>
    <n v="39"/>
    <n v="3.12"/>
    <x v="1"/>
    <x v="0"/>
    <n v="18307.650000000001"/>
    <n v="2076.96"/>
    <n v="7557.59"/>
    <n v="0"/>
    <n v="58186.17"/>
    <n v="85439.44"/>
    <n v="-23508.15"/>
    <n v="167133.76000000001"/>
    <n v="626594850.33999527"/>
    <n v="62659.485033999525"/>
  </r>
  <r>
    <s v="MEM6914"/>
    <x v="3"/>
    <x v="1"/>
    <n v="65"/>
    <x v="0"/>
    <x v="2"/>
    <x v="0"/>
    <x v="4"/>
    <n v="24"/>
    <n v="2.4500000000000002"/>
    <x v="0"/>
    <x v="0"/>
    <n v="2238.3200000000002"/>
    <n v="2782.12"/>
    <n v="7542.23"/>
    <n v="0"/>
    <n v="8856.67"/>
    <n v="10219.450000000001"/>
    <n v="-17360.97"/>
    <n v="36437.089999999997"/>
    <n v="626594850.33999527"/>
    <n v="62659.485033999525"/>
  </r>
  <r>
    <s v="MEM6915"/>
    <x v="7"/>
    <x v="0"/>
    <n v="46"/>
    <x v="1"/>
    <x v="3"/>
    <x v="1"/>
    <x v="1"/>
    <n v="28"/>
    <n v="3.71"/>
    <x v="0"/>
    <x v="0"/>
    <n v="14773.2"/>
    <n v="893.36"/>
    <n v="3203.34"/>
    <n v="0"/>
    <n v="51784.56"/>
    <n v="66269.759999999995"/>
    <n v="8000.96"/>
    <n v="110053.36"/>
    <n v="626594850.33999527"/>
    <n v="62659.485033999525"/>
  </r>
  <r>
    <s v="MEM6916"/>
    <x v="3"/>
    <x v="1"/>
    <n v="39"/>
    <x v="1"/>
    <x v="4"/>
    <x v="3"/>
    <x v="3"/>
    <n v="24"/>
    <n v="2.72"/>
    <x v="1"/>
    <x v="0"/>
    <n v="2885.17"/>
    <n v="1423.83"/>
    <n v="1718.12"/>
    <n v="0"/>
    <n v="7050.85"/>
    <n v="11210.21"/>
    <n v="16061.57"/>
    <n v="2199.4899999999998"/>
    <n v="626594850.33999527"/>
    <n v="62659.485033999525"/>
  </r>
  <r>
    <s v="MEM6917"/>
    <x v="5"/>
    <x v="1"/>
    <n v="80"/>
    <x v="0"/>
    <x v="4"/>
    <x v="0"/>
    <x v="3"/>
    <n v="24"/>
    <n v="3.31"/>
    <x v="0"/>
    <x v="0"/>
    <n v="11832.25"/>
    <n v="4591.3999999999996"/>
    <n v="650.59"/>
    <n v="0"/>
    <n v="35536.82"/>
    <n v="36068.519999999997"/>
    <n v="-13447.91"/>
    <n v="85053.25"/>
    <n v="626594850.33999527"/>
    <n v="62659.485033999525"/>
  </r>
  <r>
    <s v="MEM6918"/>
    <x v="0"/>
    <x v="0"/>
    <n v="30"/>
    <x v="2"/>
    <x v="3"/>
    <x v="1"/>
    <x v="1"/>
    <n v="34"/>
    <n v="3.27"/>
    <x v="1"/>
    <x v="0"/>
    <n v="6556.73"/>
    <n v="1932.03"/>
    <n v="7548.12"/>
    <n v="0"/>
    <n v="13803.82"/>
    <n v="11134.83"/>
    <n v="10561.44"/>
    <n v="14377.21"/>
    <n v="626594850.33999527"/>
    <n v="62659.485033999525"/>
  </r>
  <r>
    <s v="MEM6919"/>
    <x v="6"/>
    <x v="1"/>
    <n v="23"/>
    <x v="2"/>
    <x v="4"/>
    <x v="1"/>
    <x v="4"/>
    <n v="26"/>
    <n v="1.45"/>
    <x v="0"/>
    <x v="0"/>
    <n v="13274.44"/>
    <n v="1213.99"/>
    <n v="4872.96"/>
    <n v="0"/>
    <n v="49171.7"/>
    <n v="36507.519999999997"/>
    <n v="25527.4"/>
    <n v="60151.82"/>
    <n v="626594850.33999527"/>
    <n v="62659.485033999525"/>
  </r>
  <r>
    <s v="MEM6920"/>
    <x v="5"/>
    <x v="0"/>
    <n v="66"/>
    <x v="0"/>
    <x v="2"/>
    <x v="1"/>
    <x v="4"/>
    <n v="37"/>
    <n v="1.39"/>
    <x v="0"/>
    <x v="0"/>
    <n v="16895.759999999998"/>
    <n v="3296.51"/>
    <n v="6091.31"/>
    <n v="0"/>
    <n v="63340.77"/>
    <n v="41939.81"/>
    <n v="28475"/>
    <n v="76805.58"/>
    <n v="626594850.33999527"/>
    <n v="62659.485033999525"/>
  </r>
  <r>
    <s v="MEM6921"/>
    <x v="9"/>
    <x v="0"/>
    <n v="72"/>
    <x v="0"/>
    <x v="1"/>
    <x v="0"/>
    <x v="4"/>
    <n v="35"/>
    <n v="2.5299999999999998"/>
    <x v="1"/>
    <x v="0"/>
    <n v="2988.77"/>
    <n v="3708.1"/>
    <n v="2000.83"/>
    <n v="0"/>
    <n v="9653.74"/>
    <n v="5460.16"/>
    <n v="-19328.080000000002"/>
    <n v="34441.980000000003"/>
    <n v="626594850.33999527"/>
    <n v="62659.485033999525"/>
  </r>
  <r>
    <s v="MEM6922"/>
    <x v="5"/>
    <x v="0"/>
    <n v="71"/>
    <x v="0"/>
    <x v="4"/>
    <x v="0"/>
    <x v="1"/>
    <n v="30"/>
    <n v="3.43"/>
    <x v="1"/>
    <x v="0"/>
    <n v="18466.400000000001"/>
    <n v="1306.6400000000001"/>
    <n v="4486.1499999999996"/>
    <n v="0"/>
    <n v="81127.61"/>
    <n v="50697.93"/>
    <n v="-15429.01"/>
    <n v="147254.54999999999"/>
    <n v="626594850.33999527"/>
    <n v="62659.485033999525"/>
  </r>
  <r>
    <s v="MEM6923"/>
    <x v="4"/>
    <x v="0"/>
    <n v="80"/>
    <x v="0"/>
    <x v="6"/>
    <x v="0"/>
    <x v="2"/>
    <n v="21"/>
    <n v="2.5499999999999998"/>
    <x v="1"/>
    <x v="0"/>
    <n v="6356.96"/>
    <n v="2500.5500000000002"/>
    <n v="6418.07"/>
    <n v="0"/>
    <n v="28081.08"/>
    <n v="9223.73"/>
    <n v="18276.439999999999"/>
    <n v="19028.37"/>
    <n v="626594850.33999527"/>
    <n v="62659.485033999525"/>
  </r>
  <r>
    <s v="MEM6924"/>
    <x v="1"/>
    <x v="0"/>
    <n v="72"/>
    <x v="0"/>
    <x v="4"/>
    <x v="0"/>
    <x v="1"/>
    <n v="31"/>
    <n v="3.19"/>
    <x v="0"/>
    <x v="0"/>
    <n v="15675.79"/>
    <n v="630.37"/>
    <n v="5980.19"/>
    <n v="0"/>
    <n v="36853.82"/>
    <n v="68098.67"/>
    <n v="-5775.69"/>
    <n v="110728.18"/>
    <n v="626594850.33999527"/>
    <n v="62659.485033999525"/>
  </r>
  <r>
    <s v="MEM6925"/>
    <x v="9"/>
    <x v="0"/>
    <n v="78"/>
    <x v="0"/>
    <x v="0"/>
    <x v="0"/>
    <x v="2"/>
    <n v="27"/>
    <n v="2.6"/>
    <x v="1"/>
    <x v="0"/>
    <n v="4032.66"/>
    <n v="929.76"/>
    <n v="3156.76"/>
    <n v="0"/>
    <n v="13780.9"/>
    <n v="7393.77"/>
    <n v="8049.1"/>
    <n v="13125.57"/>
    <n v="626594850.33999527"/>
    <n v="62659.485033999525"/>
  </r>
  <r>
    <s v="MEM6926"/>
    <x v="8"/>
    <x v="1"/>
    <n v="78"/>
    <x v="0"/>
    <x v="0"/>
    <x v="1"/>
    <x v="5"/>
    <n v="30"/>
    <n v="3.15"/>
    <x v="1"/>
    <x v="0"/>
    <n v="18959.240000000002"/>
    <n v="4572.95"/>
    <n v="6844.83"/>
    <n v="0"/>
    <n v="62956.03"/>
    <n v="86323.78"/>
    <n v="-17160.169999999998"/>
    <n v="166439.98000000001"/>
    <n v="626594850.33999527"/>
    <n v="62659.485033999525"/>
  </r>
  <r>
    <s v="MEM6927"/>
    <x v="8"/>
    <x v="1"/>
    <n v="44"/>
    <x v="1"/>
    <x v="4"/>
    <x v="1"/>
    <x v="3"/>
    <n v="33"/>
    <n v="1.52"/>
    <x v="1"/>
    <x v="0"/>
    <n v="14121.96"/>
    <n v="173.37"/>
    <n v="3153.17"/>
    <n v="0"/>
    <n v="49756.05"/>
    <n v="36250.92"/>
    <n v="16867.61"/>
    <n v="69139.360000000001"/>
    <n v="626594850.33999527"/>
    <n v="62659.485033999525"/>
  </r>
  <r>
    <s v="MEM6928"/>
    <x v="2"/>
    <x v="1"/>
    <n v="38"/>
    <x v="1"/>
    <x v="2"/>
    <x v="2"/>
    <x v="1"/>
    <n v="28"/>
    <n v="1.61"/>
    <x v="0"/>
    <x v="0"/>
    <n v="18559.419999999998"/>
    <n v="3067.44"/>
    <n v="811.96"/>
    <n v="0"/>
    <n v="88366.86"/>
    <n v="22987.17"/>
    <n v="15798.09"/>
    <n v="95555.94"/>
    <n v="626594850.33999527"/>
    <n v="62659.485033999525"/>
  </r>
  <r>
    <s v="MEM6929"/>
    <x v="2"/>
    <x v="0"/>
    <n v="80"/>
    <x v="0"/>
    <x v="6"/>
    <x v="0"/>
    <x v="5"/>
    <n v="33"/>
    <n v="1.64"/>
    <x v="1"/>
    <x v="0"/>
    <n v="19099.29"/>
    <n v="3562.66"/>
    <n v="3108.9"/>
    <n v="0"/>
    <n v="73193.67"/>
    <n v="91696.89"/>
    <n v="24327.45"/>
    <n v="140563.10999999999"/>
    <n v="626594850.33999527"/>
    <n v="62659.485033999525"/>
  </r>
  <r>
    <s v="MEM6930"/>
    <x v="8"/>
    <x v="1"/>
    <n v="43"/>
    <x v="1"/>
    <x v="0"/>
    <x v="1"/>
    <x v="2"/>
    <n v="21"/>
    <n v="1.74"/>
    <x v="0"/>
    <x v="0"/>
    <n v="7124.45"/>
    <n v="1222.96"/>
    <n v="3446.17"/>
    <n v="0"/>
    <n v="26510.52"/>
    <n v="28111.56"/>
    <n v="-7190.7"/>
    <n v="61812.78"/>
    <n v="626594850.33999527"/>
    <n v="62659.485033999525"/>
  </r>
  <r>
    <s v="MEM6931"/>
    <x v="7"/>
    <x v="0"/>
    <n v="47"/>
    <x v="1"/>
    <x v="1"/>
    <x v="3"/>
    <x v="4"/>
    <n v="30"/>
    <n v="3.15"/>
    <x v="1"/>
    <x v="0"/>
    <n v="1832.55"/>
    <n v="1257.23"/>
    <n v="4502.2700000000004"/>
    <n v="0"/>
    <n v="8510.92"/>
    <n v="9098.52"/>
    <n v="-22597.35"/>
    <n v="40206.79"/>
    <n v="626594850.33999527"/>
    <n v="62659.485033999525"/>
  </r>
  <r>
    <s v="MEM6932"/>
    <x v="8"/>
    <x v="1"/>
    <n v="48"/>
    <x v="1"/>
    <x v="2"/>
    <x v="0"/>
    <x v="4"/>
    <n v="28"/>
    <n v="2.76"/>
    <x v="1"/>
    <x v="0"/>
    <n v="16304.85"/>
    <n v="1653.36"/>
    <n v="5599.68"/>
    <n v="0"/>
    <n v="24721.71"/>
    <n v="66724.92"/>
    <n v="-15517.64"/>
    <n v="106964.27"/>
    <n v="626594850.33999527"/>
    <n v="62659.485033999525"/>
  </r>
  <r>
    <s v="MEM6933"/>
    <x v="5"/>
    <x v="1"/>
    <n v="40"/>
    <x v="1"/>
    <x v="6"/>
    <x v="2"/>
    <x v="2"/>
    <n v="30"/>
    <n v="1.34"/>
    <x v="1"/>
    <x v="0"/>
    <n v="12347.14"/>
    <n v="467.64"/>
    <n v="2361.44"/>
    <n v="0"/>
    <n v="41779.14"/>
    <n v="23922.44"/>
    <n v="-27264.57"/>
    <n v="92966.15"/>
    <n v="626594850.33999527"/>
    <n v="62659.485033999525"/>
  </r>
  <r>
    <s v="MEM6934"/>
    <x v="5"/>
    <x v="0"/>
    <n v="78"/>
    <x v="0"/>
    <x v="2"/>
    <x v="0"/>
    <x v="0"/>
    <n v="27"/>
    <n v="2.75"/>
    <x v="1"/>
    <x v="0"/>
    <n v="12740.37"/>
    <n v="2005.06"/>
    <n v="6960.36"/>
    <n v="0"/>
    <n v="35826.19"/>
    <n v="54399.6"/>
    <n v="10243.219999999999"/>
    <n v="79982.570000000007"/>
    <n v="626594850.33999527"/>
    <n v="62659.485033999525"/>
  </r>
  <r>
    <s v="MEM6935"/>
    <x v="3"/>
    <x v="0"/>
    <n v="38"/>
    <x v="1"/>
    <x v="5"/>
    <x v="3"/>
    <x v="3"/>
    <n v="27"/>
    <n v="2.61"/>
    <x v="0"/>
    <x v="0"/>
    <n v="6462.56"/>
    <n v="4358.09"/>
    <n v="5215.74"/>
    <n v="0"/>
    <n v="31927.62"/>
    <n v="22102.639999999999"/>
    <n v="10295.950000000001"/>
    <n v="43734.31"/>
    <n v="626594850.33999527"/>
    <n v="62659.485033999525"/>
  </r>
  <r>
    <s v="MEM6936"/>
    <x v="7"/>
    <x v="0"/>
    <n v="48"/>
    <x v="1"/>
    <x v="4"/>
    <x v="1"/>
    <x v="5"/>
    <n v="31"/>
    <n v="1.04"/>
    <x v="0"/>
    <x v="0"/>
    <n v="18124.54"/>
    <n v="3923.78"/>
    <n v="3737.82"/>
    <n v="0"/>
    <n v="87802.95"/>
    <n v="46340.42"/>
    <n v="-12506.45"/>
    <n v="146649.82"/>
    <n v="626594850.33999527"/>
    <n v="62659.485033999525"/>
  </r>
  <r>
    <s v="MEM6937"/>
    <x v="7"/>
    <x v="1"/>
    <n v="70"/>
    <x v="0"/>
    <x v="5"/>
    <x v="1"/>
    <x v="0"/>
    <n v="39"/>
    <n v="2.2400000000000002"/>
    <x v="1"/>
    <x v="0"/>
    <n v="9513.07"/>
    <n v="1675.73"/>
    <n v="3081.61"/>
    <n v="0"/>
    <n v="30189.19"/>
    <n v="14151.5"/>
    <n v="855.8"/>
    <n v="43484.89"/>
    <n v="626594850.33999527"/>
    <n v="62659.485033999525"/>
  </r>
  <r>
    <s v="MEM6938"/>
    <x v="6"/>
    <x v="1"/>
    <n v="25"/>
    <x v="2"/>
    <x v="6"/>
    <x v="0"/>
    <x v="3"/>
    <n v="29"/>
    <n v="3.11"/>
    <x v="1"/>
    <x v="0"/>
    <n v="7741.2"/>
    <n v="2657.55"/>
    <n v="796.15"/>
    <n v="0"/>
    <n v="30597.71"/>
    <n v="23687.81"/>
    <n v="19571.62"/>
    <n v="34713.9"/>
    <n v="626594850.33999527"/>
    <n v="62659.485033999525"/>
  </r>
  <r>
    <s v="MEM6939"/>
    <x v="1"/>
    <x v="0"/>
    <n v="77"/>
    <x v="0"/>
    <x v="2"/>
    <x v="3"/>
    <x v="2"/>
    <n v="45"/>
    <n v="2.65"/>
    <x v="1"/>
    <x v="0"/>
    <n v="10975.14"/>
    <n v="1039.3399999999999"/>
    <n v="7809.88"/>
    <n v="0"/>
    <n v="36471.07"/>
    <n v="51152.54"/>
    <n v="-17920.060000000001"/>
    <n v="105543.67"/>
    <n v="626594850.33999527"/>
    <n v="62659.485033999525"/>
  </r>
  <r>
    <s v="MEM6940"/>
    <x v="3"/>
    <x v="0"/>
    <n v="65"/>
    <x v="0"/>
    <x v="2"/>
    <x v="1"/>
    <x v="1"/>
    <n v="32"/>
    <n v="3.53"/>
    <x v="0"/>
    <x v="0"/>
    <n v="939.89"/>
    <n v="3075.65"/>
    <n v="1685.33"/>
    <n v="0"/>
    <n v="2880.93"/>
    <n v="4238.9399999999996"/>
    <n v="8690.6"/>
    <n v="-1570.73"/>
    <n v="626594850.33999527"/>
    <n v="62659.485033999525"/>
  </r>
  <r>
    <s v="MEM6941"/>
    <x v="7"/>
    <x v="0"/>
    <n v="48"/>
    <x v="1"/>
    <x v="3"/>
    <x v="3"/>
    <x v="3"/>
    <n v="38"/>
    <n v="2.14"/>
    <x v="0"/>
    <x v="0"/>
    <n v="12029.63"/>
    <n v="2622.71"/>
    <n v="1837.52"/>
    <n v="0"/>
    <n v="59596.39"/>
    <n v="30563.27"/>
    <n v="-3714.57"/>
    <n v="93874.23"/>
    <n v="626594850.33999527"/>
    <n v="62659.485033999525"/>
  </r>
  <r>
    <s v="MEM6942"/>
    <x v="3"/>
    <x v="0"/>
    <n v="56"/>
    <x v="0"/>
    <x v="6"/>
    <x v="1"/>
    <x v="2"/>
    <n v="30"/>
    <n v="2.4700000000000002"/>
    <x v="1"/>
    <x v="0"/>
    <n v="19641.759999999998"/>
    <n v="4106.47"/>
    <n v="1981.84"/>
    <n v="0"/>
    <n v="57239.14"/>
    <n v="29511.74"/>
    <n v="-17170.84"/>
    <n v="103921.72"/>
    <n v="626594850.33999527"/>
    <n v="62659.485033999525"/>
  </r>
  <r>
    <s v="MEM6943"/>
    <x v="4"/>
    <x v="0"/>
    <n v="71"/>
    <x v="0"/>
    <x v="0"/>
    <x v="0"/>
    <x v="2"/>
    <n v="37"/>
    <n v="3.12"/>
    <x v="1"/>
    <x v="0"/>
    <n v="7318.16"/>
    <n v="1473.42"/>
    <n v="2216.79"/>
    <n v="0"/>
    <n v="27258.07"/>
    <n v="30621.01"/>
    <n v="19671.439999999999"/>
    <n v="38207.64"/>
    <n v="626594850.33999527"/>
    <n v="62659.485033999525"/>
  </r>
  <r>
    <s v="MEM6944"/>
    <x v="5"/>
    <x v="0"/>
    <n v="53"/>
    <x v="1"/>
    <x v="1"/>
    <x v="0"/>
    <x v="4"/>
    <n v="34"/>
    <n v="1.76"/>
    <x v="1"/>
    <x v="0"/>
    <n v="16869.7"/>
    <n v="1759.7"/>
    <n v="7286.88"/>
    <n v="0"/>
    <n v="66669.789999999994"/>
    <n v="25201.21"/>
    <n v="7806.4"/>
    <n v="84064.6"/>
    <n v="626594850.33999527"/>
    <n v="62659.485033999525"/>
  </r>
  <r>
    <s v="MEM6945"/>
    <x v="8"/>
    <x v="0"/>
    <n v="75"/>
    <x v="0"/>
    <x v="3"/>
    <x v="0"/>
    <x v="4"/>
    <n v="31"/>
    <n v="2.37"/>
    <x v="1"/>
    <x v="0"/>
    <n v="13578.48"/>
    <n v="2643.72"/>
    <n v="5693.23"/>
    <n v="0"/>
    <n v="40433.99"/>
    <n v="25122.29"/>
    <n v="2685.38"/>
    <n v="62870.9"/>
    <n v="626594850.33999527"/>
    <n v="62659.485033999525"/>
  </r>
  <r>
    <s v="MEM6946"/>
    <x v="0"/>
    <x v="0"/>
    <n v="36"/>
    <x v="1"/>
    <x v="4"/>
    <x v="1"/>
    <x v="5"/>
    <n v="31"/>
    <n v="2.42"/>
    <x v="0"/>
    <x v="0"/>
    <n v="14776.68"/>
    <n v="1628.4"/>
    <n v="4963.72"/>
    <n v="0"/>
    <n v="63162.46"/>
    <n v="73384.12"/>
    <n v="-25018.11"/>
    <n v="161564.69"/>
    <n v="626594850.33999527"/>
    <n v="62659.485033999525"/>
  </r>
  <r>
    <s v="MEM6947"/>
    <x v="4"/>
    <x v="0"/>
    <n v="38"/>
    <x v="1"/>
    <x v="3"/>
    <x v="1"/>
    <x v="2"/>
    <n v="38"/>
    <n v="0.98"/>
    <x v="1"/>
    <x v="0"/>
    <n v="8165.69"/>
    <n v="4497.5200000000004"/>
    <n v="4744.62"/>
    <n v="0"/>
    <n v="24212.86"/>
    <n v="24346.36"/>
    <n v="-17988.060000000001"/>
    <n v="66547.28"/>
    <n v="626594850.33999527"/>
    <n v="62659.485033999525"/>
  </r>
  <r>
    <s v="MEM6948"/>
    <x v="4"/>
    <x v="1"/>
    <n v="27"/>
    <x v="2"/>
    <x v="5"/>
    <x v="0"/>
    <x v="5"/>
    <n v="26"/>
    <n v="1.4"/>
    <x v="0"/>
    <x v="0"/>
    <n v="15694.57"/>
    <n v="545.79"/>
    <n v="1419.55"/>
    <n v="0"/>
    <n v="32361.58"/>
    <n v="77862.070000000007"/>
    <n v="11294.52"/>
    <n v="98929.13"/>
    <n v="626594850.33999527"/>
    <n v="62659.485033999525"/>
  </r>
  <r>
    <s v="MEM6949"/>
    <x v="7"/>
    <x v="1"/>
    <n v="31"/>
    <x v="1"/>
    <x v="2"/>
    <x v="0"/>
    <x v="2"/>
    <n v="33"/>
    <n v="3.95"/>
    <x v="1"/>
    <x v="0"/>
    <n v="16673.71"/>
    <n v="325.47000000000003"/>
    <n v="5918.97"/>
    <n v="0"/>
    <n v="30493.27"/>
    <n v="22913.69"/>
    <n v="-16920.259999999998"/>
    <n v="70327.22"/>
    <n v="626594850.33999527"/>
    <n v="62659.485033999525"/>
  </r>
  <r>
    <s v="MEM6950"/>
    <x v="4"/>
    <x v="0"/>
    <n v="76"/>
    <x v="0"/>
    <x v="6"/>
    <x v="0"/>
    <x v="0"/>
    <n v="27"/>
    <n v="1.82"/>
    <x v="1"/>
    <x v="0"/>
    <n v="6295.22"/>
    <n v="1399.43"/>
    <n v="987.18"/>
    <n v="0"/>
    <n v="31367.07"/>
    <n v="25540.81"/>
    <n v="-27518.45"/>
    <n v="84426.33"/>
    <n v="626594850.33999527"/>
    <n v="62659.485033999525"/>
  </r>
  <r>
    <s v="MEM6951"/>
    <x v="3"/>
    <x v="0"/>
    <n v="33"/>
    <x v="1"/>
    <x v="1"/>
    <x v="1"/>
    <x v="2"/>
    <n v="25"/>
    <n v="2.6"/>
    <x v="1"/>
    <x v="0"/>
    <n v="15598.08"/>
    <n v="653.97"/>
    <n v="946.03"/>
    <n v="0"/>
    <n v="23301.68"/>
    <n v="52871.19"/>
    <n v="-24551.279999999999"/>
    <n v="100724.15"/>
    <n v="626594850.33999527"/>
    <n v="62659.485033999525"/>
  </r>
  <r>
    <s v="MEM6952"/>
    <x v="0"/>
    <x v="1"/>
    <n v="71"/>
    <x v="0"/>
    <x v="2"/>
    <x v="2"/>
    <x v="3"/>
    <n v="27"/>
    <n v="2.37"/>
    <x v="0"/>
    <x v="0"/>
    <n v="5985.37"/>
    <n v="537.65"/>
    <n v="7013.15"/>
    <n v="0"/>
    <n v="19660.68"/>
    <n v="10306.49"/>
    <n v="18391.61"/>
    <n v="11575.56"/>
    <n v="626594850.33999527"/>
    <n v="62659.485033999525"/>
  </r>
  <r>
    <s v="MEM6953"/>
    <x v="2"/>
    <x v="1"/>
    <n v="21"/>
    <x v="2"/>
    <x v="1"/>
    <x v="2"/>
    <x v="2"/>
    <n v="35"/>
    <n v="1.85"/>
    <x v="1"/>
    <x v="0"/>
    <n v="10600.07"/>
    <n v="998.04"/>
    <n v="6029.41"/>
    <n v="0"/>
    <n v="34779.300000000003"/>
    <n v="19066.41"/>
    <n v="-8384.61"/>
    <n v="62230.32"/>
    <n v="626594850.33999527"/>
    <n v="62659.485033999525"/>
  </r>
  <r>
    <s v="MEM6954"/>
    <x v="7"/>
    <x v="1"/>
    <n v="57"/>
    <x v="0"/>
    <x v="2"/>
    <x v="1"/>
    <x v="3"/>
    <n v="26"/>
    <n v="2.65"/>
    <x v="0"/>
    <x v="0"/>
    <n v="4419.7700000000004"/>
    <n v="4042.64"/>
    <n v="1580.27"/>
    <n v="0"/>
    <n v="6420.73"/>
    <n v="19808.05"/>
    <n v="11922.89"/>
    <n v="14305.89"/>
    <n v="626594850.33999527"/>
    <n v="62659.485033999525"/>
  </r>
  <r>
    <s v="MEM6955"/>
    <x v="9"/>
    <x v="1"/>
    <n v="59"/>
    <x v="0"/>
    <x v="6"/>
    <x v="0"/>
    <x v="3"/>
    <n v="39"/>
    <n v="2.4"/>
    <x v="0"/>
    <x v="0"/>
    <n v="10692.44"/>
    <n v="2356.34"/>
    <n v="6562.58"/>
    <n v="0"/>
    <n v="37738.550000000003"/>
    <n v="53300.26"/>
    <n v="6541.53"/>
    <n v="84497.279999999999"/>
    <n v="626594850.33999527"/>
    <n v="62659.485033999525"/>
  </r>
  <r>
    <s v="MEM6956"/>
    <x v="3"/>
    <x v="0"/>
    <n v="37"/>
    <x v="1"/>
    <x v="6"/>
    <x v="3"/>
    <x v="3"/>
    <n v="21"/>
    <n v="3.36"/>
    <x v="0"/>
    <x v="0"/>
    <n v="9559.57"/>
    <n v="3439.65"/>
    <n v="6800.82"/>
    <n v="0"/>
    <n v="18089.669999999998"/>
    <n v="20777.63"/>
    <n v="-21011.33"/>
    <n v="59878.63"/>
    <n v="626594850.33999527"/>
    <n v="62659.485033999525"/>
  </r>
  <r>
    <s v="MEM6957"/>
    <x v="4"/>
    <x v="0"/>
    <n v="37"/>
    <x v="1"/>
    <x v="5"/>
    <x v="2"/>
    <x v="4"/>
    <n v="29"/>
    <n v="1.44"/>
    <x v="1"/>
    <x v="0"/>
    <n v="4323.95"/>
    <n v="971"/>
    <n v="7775.7"/>
    <n v="0"/>
    <n v="12083.29"/>
    <n v="16304.57"/>
    <n v="26224.15"/>
    <n v="2163.71"/>
    <n v="626594850.33999527"/>
    <n v="62659.485033999525"/>
  </r>
  <r>
    <s v="MEM6958"/>
    <x v="0"/>
    <x v="1"/>
    <n v="45"/>
    <x v="1"/>
    <x v="4"/>
    <x v="3"/>
    <x v="0"/>
    <n v="28"/>
    <n v="3.55"/>
    <x v="1"/>
    <x v="0"/>
    <n v="3523.57"/>
    <n v="2608.59"/>
    <n v="3325.59"/>
    <n v="0"/>
    <n v="13703.75"/>
    <n v="16109.25"/>
    <n v="18002.8"/>
    <n v="11810.2"/>
    <n v="626594850.33999527"/>
    <n v="62659.485033999525"/>
  </r>
  <r>
    <s v="MEM6959"/>
    <x v="6"/>
    <x v="1"/>
    <n v="56"/>
    <x v="0"/>
    <x v="2"/>
    <x v="1"/>
    <x v="3"/>
    <n v="31"/>
    <n v="2.57"/>
    <x v="1"/>
    <x v="0"/>
    <n v="18693.419999999998"/>
    <n v="4035.54"/>
    <n v="3868.12"/>
    <n v="0"/>
    <n v="65276.69"/>
    <n v="41242.78"/>
    <n v="-15897.38"/>
    <n v="122416.85"/>
    <n v="626594850.33999527"/>
    <n v="62659.485033999525"/>
  </r>
  <r>
    <s v="MEM6960"/>
    <x v="2"/>
    <x v="0"/>
    <n v="40"/>
    <x v="1"/>
    <x v="4"/>
    <x v="0"/>
    <x v="5"/>
    <n v="31"/>
    <n v="3.01"/>
    <x v="0"/>
    <x v="0"/>
    <n v="9473.08"/>
    <n v="1272.69"/>
    <n v="7463.45"/>
    <n v="0"/>
    <n v="26643.1"/>
    <n v="13666.19"/>
    <n v="20980.45"/>
    <n v="19328.84"/>
    <n v="626594850.33999527"/>
    <n v="62659.485033999525"/>
  </r>
  <r>
    <s v="MEM6961"/>
    <x v="5"/>
    <x v="0"/>
    <n v="67"/>
    <x v="0"/>
    <x v="2"/>
    <x v="0"/>
    <x v="4"/>
    <n v="24"/>
    <n v="2.97"/>
    <x v="1"/>
    <x v="0"/>
    <n v="13290.29"/>
    <n v="498.74"/>
    <n v="2584.4699999999998"/>
    <n v="0"/>
    <n v="40231.25"/>
    <n v="23465.56"/>
    <n v="4113.49"/>
    <n v="59583.32"/>
    <n v="626594850.33999527"/>
    <n v="62659.485033999525"/>
  </r>
  <r>
    <s v="MEM6962"/>
    <x v="9"/>
    <x v="1"/>
    <n v="73"/>
    <x v="0"/>
    <x v="3"/>
    <x v="0"/>
    <x v="4"/>
    <n v="33"/>
    <n v="4.05"/>
    <x v="1"/>
    <x v="0"/>
    <n v="11035.03"/>
    <n v="2830.78"/>
    <n v="1210.6300000000001"/>
    <n v="0"/>
    <n v="40003.050000000003"/>
    <n v="31805.5"/>
    <n v="29957.82"/>
    <n v="41850.730000000003"/>
    <n v="626594850.33999527"/>
    <n v="62659.485033999525"/>
  </r>
  <r>
    <s v="MEM6963"/>
    <x v="9"/>
    <x v="0"/>
    <n v="22"/>
    <x v="2"/>
    <x v="2"/>
    <x v="0"/>
    <x v="0"/>
    <n v="17"/>
    <n v="3.08"/>
    <x v="0"/>
    <x v="0"/>
    <n v="7853.89"/>
    <n v="4581.1000000000004"/>
    <n v="7539.77"/>
    <n v="0"/>
    <n v="37612.51"/>
    <n v="17251.75"/>
    <n v="14584.26"/>
    <n v="40280"/>
    <n v="626594850.33999527"/>
    <n v="62659.485033999525"/>
  </r>
  <r>
    <s v="MEM6964"/>
    <x v="8"/>
    <x v="0"/>
    <n v="59"/>
    <x v="0"/>
    <x v="3"/>
    <x v="2"/>
    <x v="0"/>
    <n v="28"/>
    <n v="1.46"/>
    <x v="1"/>
    <x v="0"/>
    <n v="10375.74"/>
    <n v="3438.06"/>
    <n v="62.46"/>
    <n v="0"/>
    <n v="37762.5"/>
    <n v="30120.71"/>
    <n v="8004.93"/>
    <n v="59878.28"/>
    <n v="626594850.33999527"/>
    <n v="62659.485033999525"/>
  </r>
  <r>
    <s v="MEM6965"/>
    <x v="7"/>
    <x v="1"/>
    <n v="55"/>
    <x v="1"/>
    <x v="1"/>
    <x v="3"/>
    <x v="0"/>
    <n v="32"/>
    <n v="2.2400000000000002"/>
    <x v="1"/>
    <x v="0"/>
    <n v="13273.17"/>
    <n v="2758.58"/>
    <n v="4582.78"/>
    <n v="0"/>
    <n v="24142.52"/>
    <n v="32451.5"/>
    <n v="-21388.09"/>
    <n v="77982.11"/>
    <n v="626594850.33999527"/>
    <n v="62659.485033999525"/>
  </r>
  <r>
    <s v="MEM6966"/>
    <x v="4"/>
    <x v="1"/>
    <n v="64"/>
    <x v="0"/>
    <x v="2"/>
    <x v="1"/>
    <x v="0"/>
    <n v="22"/>
    <n v="2.15"/>
    <x v="1"/>
    <x v="0"/>
    <n v="19138.37"/>
    <n v="3384.6"/>
    <n v="4152.6099999999997"/>
    <n v="0"/>
    <n v="84606.63"/>
    <n v="58168.959999999999"/>
    <n v="-3558.96"/>
    <n v="146334.54999999999"/>
    <n v="626594850.33999527"/>
    <n v="62659.485033999525"/>
  </r>
  <r>
    <s v="MEM6967"/>
    <x v="3"/>
    <x v="0"/>
    <n v="76"/>
    <x v="0"/>
    <x v="2"/>
    <x v="3"/>
    <x v="1"/>
    <n v="31"/>
    <n v="2.89"/>
    <x v="1"/>
    <x v="0"/>
    <n v="11033.41"/>
    <n v="515.49"/>
    <n v="5645.19"/>
    <n v="0"/>
    <n v="15267.13"/>
    <n v="31269.22"/>
    <n v="-6322.57"/>
    <n v="52858.92"/>
    <n v="626594850.33999527"/>
    <n v="62659.485033999525"/>
  </r>
  <r>
    <s v="MEM6968"/>
    <x v="8"/>
    <x v="1"/>
    <n v="37"/>
    <x v="1"/>
    <x v="5"/>
    <x v="2"/>
    <x v="5"/>
    <n v="26"/>
    <n v="2.75"/>
    <x v="0"/>
    <x v="0"/>
    <n v="14550.52"/>
    <n v="1527.18"/>
    <n v="4845.7299999999996"/>
    <n v="0"/>
    <n v="67327.81"/>
    <n v="60577.57"/>
    <n v="-7310.79"/>
    <n v="135216.17000000001"/>
    <n v="626594850.33999527"/>
    <n v="62659.485033999525"/>
  </r>
  <r>
    <s v="MEM6969"/>
    <x v="1"/>
    <x v="1"/>
    <n v="73"/>
    <x v="0"/>
    <x v="5"/>
    <x v="1"/>
    <x v="4"/>
    <n v="31"/>
    <n v="2.94"/>
    <x v="0"/>
    <x v="0"/>
    <n v="3498.23"/>
    <n v="1104.31"/>
    <n v="7691.4"/>
    <n v="0"/>
    <n v="10680.57"/>
    <n v="7531.08"/>
    <n v="12414.92"/>
    <n v="5796.73"/>
    <n v="626594850.33999527"/>
    <n v="62659.485033999525"/>
  </r>
  <r>
    <s v="MEM6970"/>
    <x v="4"/>
    <x v="1"/>
    <n v="49"/>
    <x v="1"/>
    <x v="0"/>
    <x v="1"/>
    <x v="3"/>
    <n v="22"/>
    <n v="1.76"/>
    <x v="1"/>
    <x v="0"/>
    <n v="19915.5"/>
    <n v="3894.52"/>
    <n v="1816.89"/>
    <n v="0"/>
    <n v="83390.929999999993"/>
    <n v="51963.23"/>
    <n v="12557.1"/>
    <n v="122797.06"/>
    <n v="626594850.33999527"/>
    <n v="62659.485033999525"/>
  </r>
  <r>
    <s v="MEM6971"/>
    <x v="8"/>
    <x v="1"/>
    <n v="39"/>
    <x v="1"/>
    <x v="4"/>
    <x v="0"/>
    <x v="1"/>
    <n v="30"/>
    <n v="1.77"/>
    <x v="1"/>
    <x v="0"/>
    <n v="12098.39"/>
    <n v="4694.3900000000003"/>
    <n v="1796.99"/>
    <n v="0"/>
    <n v="52901.87"/>
    <n v="32329.7"/>
    <n v="21548.65"/>
    <n v="63682.92"/>
    <n v="626594850.33999527"/>
    <n v="62659.485033999525"/>
  </r>
  <r>
    <s v="MEM6972"/>
    <x v="3"/>
    <x v="0"/>
    <n v="37"/>
    <x v="1"/>
    <x v="1"/>
    <x v="1"/>
    <x v="2"/>
    <n v="40"/>
    <n v="1.7"/>
    <x v="1"/>
    <x v="0"/>
    <n v="579.47"/>
    <n v="1552.71"/>
    <n v="3242.02"/>
    <n v="0"/>
    <n v="2607.08"/>
    <n v="1665.89"/>
    <n v="-28891.19"/>
    <n v="33164.160000000003"/>
    <n v="626594850.33999527"/>
    <n v="62659.485033999525"/>
  </r>
  <r>
    <s v="MEM6973"/>
    <x v="4"/>
    <x v="1"/>
    <n v="35"/>
    <x v="1"/>
    <x v="0"/>
    <x v="1"/>
    <x v="4"/>
    <n v="18"/>
    <n v="1.57"/>
    <x v="1"/>
    <x v="0"/>
    <n v="18037.330000000002"/>
    <n v="803.49"/>
    <n v="1305.53"/>
    <n v="0"/>
    <n v="63384.19"/>
    <n v="57505.62"/>
    <n v="-26613.119999999999"/>
    <n v="147502.93"/>
    <n v="626594850.33999527"/>
    <n v="62659.485033999525"/>
  </r>
  <r>
    <s v="MEM6974"/>
    <x v="8"/>
    <x v="1"/>
    <n v="58"/>
    <x v="0"/>
    <x v="2"/>
    <x v="0"/>
    <x v="4"/>
    <n v="28"/>
    <n v="2.5099999999999998"/>
    <x v="0"/>
    <x v="0"/>
    <n v="7238.67"/>
    <n v="1664.13"/>
    <n v="7713.69"/>
    <n v="0"/>
    <n v="9312.9599999999991"/>
    <n v="34538.589999999997"/>
    <n v="-29434.41"/>
    <n v="73285.960000000006"/>
    <n v="626594850.33999527"/>
    <n v="62659.485033999525"/>
  </r>
  <r>
    <s v="MEM6975"/>
    <x v="1"/>
    <x v="0"/>
    <n v="26"/>
    <x v="2"/>
    <x v="3"/>
    <x v="3"/>
    <x v="0"/>
    <n v="26"/>
    <n v="2.1"/>
    <x v="0"/>
    <x v="0"/>
    <n v="7179.58"/>
    <n v="1512.75"/>
    <n v="2566.9"/>
    <n v="0"/>
    <n v="11913.35"/>
    <n v="8811.42"/>
    <n v="-6456.42"/>
    <n v="27181.19"/>
    <n v="626594850.33999527"/>
    <n v="62659.485033999525"/>
  </r>
  <r>
    <s v="MEM6976"/>
    <x v="7"/>
    <x v="0"/>
    <n v="72"/>
    <x v="0"/>
    <x v="3"/>
    <x v="1"/>
    <x v="0"/>
    <n v="35"/>
    <n v="3.77"/>
    <x v="0"/>
    <x v="0"/>
    <n v="10474.86"/>
    <n v="977.9"/>
    <n v="2137.2800000000002"/>
    <n v="0"/>
    <n v="15883.15"/>
    <n v="39896.839999999997"/>
    <n v="21540.37"/>
    <n v="34239.620000000003"/>
    <n v="626594850.33999527"/>
    <n v="62659.485033999525"/>
  </r>
  <r>
    <s v="MEM6977"/>
    <x v="8"/>
    <x v="0"/>
    <n v="37"/>
    <x v="1"/>
    <x v="0"/>
    <x v="3"/>
    <x v="4"/>
    <n v="32"/>
    <n v="1.85"/>
    <x v="1"/>
    <x v="0"/>
    <n v="16823.14"/>
    <n v="4331.24"/>
    <n v="1342.15"/>
    <n v="0"/>
    <n v="61590.62"/>
    <n v="66974.91"/>
    <n v="5156.09"/>
    <n v="123409.44"/>
    <n v="626594850.33999527"/>
    <n v="62659.485033999525"/>
  </r>
  <r>
    <s v="MEM6978"/>
    <x v="7"/>
    <x v="1"/>
    <n v="73"/>
    <x v="0"/>
    <x v="4"/>
    <x v="0"/>
    <x v="0"/>
    <n v="22"/>
    <n v="1.99"/>
    <x v="0"/>
    <x v="0"/>
    <n v="10521.75"/>
    <n v="637.63"/>
    <n v="5235.54"/>
    <n v="0"/>
    <n v="52303.26"/>
    <n v="17993.419999999998"/>
    <n v="28133.65"/>
    <n v="42163.03"/>
    <n v="626594850.33999527"/>
    <n v="62659.485033999525"/>
  </r>
  <r>
    <s v="MEM6979"/>
    <x v="6"/>
    <x v="0"/>
    <n v="25"/>
    <x v="2"/>
    <x v="2"/>
    <x v="0"/>
    <x v="0"/>
    <n v="38"/>
    <n v="1.69"/>
    <x v="1"/>
    <x v="0"/>
    <n v="7759.05"/>
    <n v="4926.91"/>
    <n v="3469.08"/>
    <n v="0"/>
    <n v="32881.56"/>
    <n v="29378.31"/>
    <n v="-4462.0200000000004"/>
    <n v="66721.89"/>
    <n v="626594850.33999527"/>
    <n v="62659.485033999525"/>
  </r>
  <r>
    <s v="MEM6980"/>
    <x v="1"/>
    <x v="1"/>
    <n v="34"/>
    <x v="1"/>
    <x v="5"/>
    <x v="1"/>
    <x v="4"/>
    <n v="32"/>
    <n v="3.36"/>
    <x v="1"/>
    <x v="0"/>
    <n v="17817.82"/>
    <n v="2624.63"/>
    <n v="3011"/>
    <n v="0"/>
    <n v="35572.18"/>
    <n v="59511.42"/>
    <n v="5996.11"/>
    <n v="89087.49"/>
    <n v="626594850.33999527"/>
    <n v="62659.485033999525"/>
  </r>
  <r>
    <s v="MEM6981"/>
    <x v="5"/>
    <x v="0"/>
    <n v="71"/>
    <x v="0"/>
    <x v="2"/>
    <x v="1"/>
    <x v="4"/>
    <n v="29"/>
    <n v="3.71"/>
    <x v="1"/>
    <x v="0"/>
    <n v="3511.2"/>
    <n v="3688.2"/>
    <n v="4996.1899999999996"/>
    <n v="0"/>
    <n v="16369.79"/>
    <n v="9572.7099999999991"/>
    <n v="-26007.38"/>
    <n v="51949.88"/>
    <n v="626594850.33999527"/>
    <n v="62659.485033999525"/>
  </r>
  <r>
    <s v="MEM6982"/>
    <x v="5"/>
    <x v="1"/>
    <n v="74"/>
    <x v="0"/>
    <x v="2"/>
    <x v="3"/>
    <x v="5"/>
    <n v="31"/>
    <n v="1.99"/>
    <x v="1"/>
    <x v="0"/>
    <n v="5856.69"/>
    <n v="4139.09"/>
    <n v="668.44"/>
    <n v="0"/>
    <n v="22114.47"/>
    <n v="15333.62"/>
    <n v="11240.8"/>
    <n v="26207.29"/>
    <n v="626594850.33999527"/>
    <n v="62659.485033999525"/>
  </r>
  <r>
    <s v="MEM6983"/>
    <x v="4"/>
    <x v="1"/>
    <n v="75"/>
    <x v="0"/>
    <x v="2"/>
    <x v="1"/>
    <x v="2"/>
    <n v="26"/>
    <n v="3.13"/>
    <x v="1"/>
    <x v="0"/>
    <n v="16776.55"/>
    <n v="2904.86"/>
    <n v="1683.23"/>
    <n v="0"/>
    <n v="25480.1"/>
    <n v="64779.72"/>
    <n v="-18839.689999999999"/>
    <n v="109099.51"/>
    <n v="626594850.33999527"/>
    <n v="62659.485033999525"/>
  </r>
  <r>
    <s v="MEM6984"/>
    <x v="2"/>
    <x v="0"/>
    <n v="66"/>
    <x v="0"/>
    <x v="5"/>
    <x v="3"/>
    <x v="4"/>
    <n v="34"/>
    <n v="3.34"/>
    <x v="1"/>
    <x v="0"/>
    <n v="1156.9000000000001"/>
    <n v="3657.17"/>
    <n v="6115.64"/>
    <n v="0"/>
    <n v="5431.1"/>
    <n v="4530.97"/>
    <n v="7958.24"/>
    <n v="2003.83"/>
    <n v="626594850.33999527"/>
    <n v="62659.485033999525"/>
  </r>
  <r>
    <s v="MEM6985"/>
    <x v="5"/>
    <x v="0"/>
    <n v="75"/>
    <x v="0"/>
    <x v="3"/>
    <x v="1"/>
    <x v="0"/>
    <n v="32"/>
    <n v="3.34"/>
    <x v="1"/>
    <x v="0"/>
    <n v="4146.32"/>
    <n v="747.2"/>
    <n v="516.89"/>
    <n v="0"/>
    <n v="9712.39"/>
    <n v="16045.27"/>
    <n v="17171.830000000002"/>
    <n v="8585.83"/>
    <n v="626594850.33999527"/>
    <n v="62659.485033999525"/>
  </r>
  <r>
    <s v="MEM6986"/>
    <x v="6"/>
    <x v="1"/>
    <n v="70"/>
    <x v="0"/>
    <x v="0"/>
    <x v="1"/>
    <x v="1"/>
    <n v="31"/>
    <n v="2.39"/>
    <x v="1"/>
    <x v="0"/>
    <n v="14788.9"/>
    <n v="3048.49"/>
    <n v="1551.65"/>
    <n v="0"/>
    <n v="45075.02"/>
    <n v="72899.87"/>
    <n v="26147.72"/>
    <n v="91827.17"/>
    <n v="626594850.33999527"/>
    <n v="62659.485033999525"/>
  </r>
  <r>
    <s v="MEM6987"/>
    <x v="5"/>
    <x v="1"/>
    <n v="67"/>
    <x v="0"/>
    <x v="6"/>
    <x v="2"/>
    <x v="2"/>
    <n v="30"/>
    <n v="2.4300000000000002"/>
    <x v="1"/>
    <x v="0"/>
    <n v="8041.6"/>
    <n v="996.02"/>
    <n v="3892.78"/>
    <n v="0"/>
    <n v="17283.349999999999"/>
    <n v="29913.7"/>
    <n v="-5405.98"/>
    <n v="52603.03"/>
    <n v="626594850.33999527"/>
    <n v="62659.485033999525"/>
  </r>
  <r>
    <s v="MEM6988"/>
    <x v="5"/>
    <x v="0"/>
    <n v="59"/>
    <x v="0"/>
    <x v="1"/>
    <x v="0"/>
    <x v="2"/>
    <n v="31"/>
    <n v="2.7"/>
    <x v="1"/>
    <x v="0"/>
    <n v="8464.14"/>
    <n v="3568.52"/>
    <n v="7711.94"/>
    <n v="0"/>
    <n v="39358.239999999998"/>
    <n v="12897.52"/>
    <n v="20084.43"/>
    <n v="32171.33"/>
    <n v="626594850.33999527"/>
    <n v="62659.485033999525"/>
  </r>
  <r>
    <s v="MEM6989"/>
    <x v="9"/>
    <x v="1"/>
    <n v="48"/>
    <x v="1"/>
    <x v="5"/>
    <x v="1"/>
    <x v="1"/>
    <n v="25"/>
    <n v="2.83"/>
    <x v="1"/>
    <x v="0"/>
    <n v="9716.7000000000007"/>
    <n v="2367.2600000000002"/>
    <n v="1171.8599999999999"/>
    <n v="0"/>
    <n v="41752.49"/>
    <n v="24888.04"/>
    <n v="15334.84"/>
    <n v="51305.69"/>
    <n v="626594850.33999527"/>
    <n v="62659.485033999525"/>
  </r>
  <r>
    <s v="MEM6990"/>
    <x v="2"/>
    <x v="1"/>
    <n v="26"/>
    <x v="2"/>
    <x v="3"/>
    <x v="0"/>
    <x v="3"/>
    <n v="31"/>
    <n v="3.29"/>
    <x v="0"/>
    <x v="0"/>
    <n v="1730.11"/>
    <n v="4801.04"/>
    <n v="337.68"/>
    <n v="0"/>
    <n v="6129.31"/>
    <n v="5099.7"/>
    <n v="-18770.37"/>
    <n v="29999.38"/>
    <n v="626594850.33999527"/>
    <n v="62659.485033999525"/>
  </r>
  <r>
    <s v="MEM6991"/>
    <x v="0"/>
    <x v="0"/>
    <n v="49"/>
    <x v="1"/>
    <x v="1"/>
    <x v="3"/>
    <x v="2"/>
    <n v="22"/>
    <n v="2.98"/>
    <x v="0"/>
    <x v="0"/>
    <n v="17525.07"/>
    <n v="787.16"/>
    <n v="4398.93"/>
    <n v="0"/>
    <n v="38244.47"/>
    <n v="73298.39"/>
    <n v="6461.19"/>
    <n v="105081.67"/>
    <n v="626594850.33999527"/>
    <n v="62659.485033999525"/>
  </r>
  <r>
    <s v="MEM6992"/>
    <x v="9"/>
    <x v="0"/>
    <n v="43"/>
    <x v="1"/>
    <x v="1"/>
    <x v="2"/>
    <x v="0"/>
    <n v="30"/>
    <n v="2.4300000000000002"/>
    <x v="1"/>
    <x v="0"/>
    <n v="1231.06"/>
    <n v="4258.76"/>
    <n v="518.22"/>
    <n v="0"/>
    <n v="2935.84"/>
    <n v="3345.86"/>
    <n v="-25400.400000000001"/>
    <n v="31682.1"/>
    <n v="626594850.33999527"/>
    <n v="62659.485033999525"/>
  </r>
  <r>
    <s v="MEM6993"/>
    <x v="4"/>
    <x v="0"/>
    <n v="61"/>
    <x v="0"/>
    <x v="4"/>
    <x v="0"/>
    <x v="0"/>
    <n v="32"/>
    <n v="2"/>
    <x v="1"/>
    <x v="0"/>
    <n v="9549.09"/>
    <n v="3247.1"/>
    <n v="4908.34"/>
    <n v="0"/>
    <n v="35674.36"/>
    <n v="42264.69"/>
    <n v="6780.91"/>
    <n v="71158.14"/>
    <n v="626594850.33999527"/>
    <n v="62659.485033999525"/>
  </r>
  <r>
    <s v="MEM6994"/>
    <x v="6"/>
    <x v="1"/>
    <n v="71"/>
    <x v="0"/>
    <x v="0"/>
    <x v="0"/>
    <x v="3"/>
    <n v="31"/>
    <n v="2.67"/>
    <x v="0"/>
    <x v="0"/>
    <n v="15022.72"/>
    <n v="1309.46"/>
    <n v="6023.85"/>
    <n v="0"/>
    <n v="29631.95"/>
    <n v="29147.65"/>
    <n v="10701.53"/>
    <n v="48078.07"/>
    <n v="626594850.33999527"/>
    <n v="62659.485033999525"/>
  </r>
  <r>
    <s v="MEM6995"/>
    <x v="5"/>
    <x v="0"/>
    <n v="22"/>
    <x v="2"/>
    <x v="3"/>
    <x v="1"/>
    <x v="5"/>
    <n v="38"/>
    <n v="2.57"/>
    <x v="0"/>
    <x v="0"/>
    <n v="10252.17"/>
    <n v="2554.38"/>
    <n v="382.38"/>
    <n v="0"/>
    <n v="31023.09"/>
    <n v="50041.919999999998"/>
    <n v="19927.78"/>
    <n v="61137.23"/>
    <n v="626594850.33999527"/>
    <n v="62659.485033999525"/>
  </r>
  <r>
    <s v="MEM6996"/>
    <x v="6"/>
    <x v="1"/>
    <n v="29"/>
    <x v="2"/>
    <x v="2"/>
    <x v="3"/>
    <x v="5"/>
    <n v="30"/>
    <n v="3.71"/>
    <x v="1"/>
    <x v="0"/>
    <n v="4556.37"/>
    <n v="2186.0700000000002"/>
    <n v="2360.31"/>
    <n v="0"/>
    <n v="15352.72"/>
    <n v="20455.23"/>
    <n v="-6506.66"/>
    <n v="42314.61"/>
    <n v="626594850.33999527"/>
    <n v="62659.485033999525"/>
  </r>
  <r>
    <s v="MEM6997"/>
    <x v="5"/>
    <x v="1"/>
    <n v="22"/>
    <x v="2"/>
    <x v="0"/>
    <x v="1"/>
    <x v="3"/>
    <n v="24"/>
    <n v="1.83"/>
    <x v="1"/>
    <x v="0"/>
    <n v="15551.7"/>
    <n v="2192.41"/>
    <n v="2676.99"/>
    <n v="0"/>
    <n v="29553.33"/>
    <n v="52556.4"/>
    <n v="-21025.81"/>
    <n v="103135.54"/>
    <n v="626594850.33999527"/>
    <n v="62659.485033999525"/>
  </r>
  <r>
    <s v="MEM6998"/>
    <x v="0"/>
    <x v="1"/>
    <n v="24"/>
    <x v="2"/>
    <x v="1"/>
    <x v="2"/>
    <x v="2"/>
    <n v="34"/>
    <n v="1.29"/>
    <x v="0"/>
    <x v="0"/>
    <n v="1778.15"/>
    <n v="4979.1000000000004"/>
    <n v="2189.08"/>
    <n v="0"/>
    <n v="8727.6"/>
    <n v="8571.19"/>
    <n v="-4012.49"/>
    <n v="21311.279999999999"/>
    <n v="626594850.33999527"/>
    <n v="62659.485033999525"/>
  </r>
  <r>
    <s v="MEM6999"/>
    <x v="9"/>
    <x v="1"/>
    <n v="68"/>
    <x v="0"/>
    <x v="1"/>
    <x v="0"/>
    <x v="3"/>
    <n v="25"/>
    <n v="3.19"/>
    <x v="0"/>
    <x v="0"/>
    <n v="15792.28"/>
    <n v="641.54999999999995"/>
    <n v="1330.47"/>
    <n v="0"/>
    <n v="27573.84"/>
    <n v="71416.08"/>
    <n v="-2368.63"/>
    <n v="101358.55"/>
    <n v="626594850.33999527"/>
    <n v="62659.485033999525"/>
  </r>
  <r>
    <s v="MEM7000"/>
    <x v="9"/>
    <x v="0"/>
    <n v="38"/>
    <x v="1"/>
    <x v="4"/>
    <x v="0"/>
    <x v="3"/>
    <n v="29"/>
    <n v="1.81"/>
    <x v="1"/>
    <x v="0"/>
    <n v="6379.93"/>
    <n v="3950.02"/>
    <n v="5634.14"/>
    <n v="0"/>
    <n v="13677.71"/>
    <n v="9765.74"/>
    <n v="6053.44"/>
    <n v="17390.009999999998"/>
    <n v="626594850.33999527"/>
    <n v="62659.485033999525"/>
  </r>
  <r>
    <s v="MEM7001"/>
    <x v="1"/>
    <x v="0"/>
    <n v="48"/>
    <x v="1"/>
    <x v="0"/>
    <x v="0"/>
    <x v="3"/>
    <n v="32"/>
    <n v="2.29"/>
    <x v="1"/>
    <x v="0"/>
    <n v="5069.8100000000004"/>
    <n v="4761.8599999999997"/>
    <n v="4958.63"/>
    <n v="0"/>
    <n v="18453.52"/>
    <n v="18218.12"/>
    <n v="-4926.97"/>
    <n v="41598.61"/>
    <n v="626594850.33999527"/>
    <n v="62659.485033999525"/>
  </r>
  <r>
    <s v="MEM7002"/>
    <x v="8"/>
    <x v="0"/>
    <n v="47"/>
    <x v="1"/>
    <x v="3"/>
    <x v="3"/>
    <x v="0"/>
    <n v="41"/>
    <n v="3.14"/>
    <x v="0"/>
    <x v="0"/>
    <n v="18457.18"/>
    <n v="669.51"/>
    <n v="6691.05"/>
    <n v="0"/>
    <n v="53525.71"/>
    <n v="24346.36"/>
    <n v="2019.65"/>
    <n v="75852.42"/>
    <n v="626594850.33999527"/>
    <n v="62659.485033999525"/>
  </r>
  <r>
    <s v="MEM7003"/>
    <x v="3"/>
    <x v="0"/>
    <n v="64"/>
    <x v="0"/>
    <x v="1"/>
    <x v="1"/>
    <x v="2"/>
    <n v="36"/>
    <n v="2.5299999999999998"/>
    <x v="1"/>
    <x v="0"/>
    <n v="17695.09"/>
    <n v="4823.2299999999996"/>
    <n v="1511.98"/>
    <n v="0"/>
    <n v="33120.480000000003"/>
    <n v="49235.07"/>
    <n v="-4571.79"/>
    <n v="86927.34"/>
    <n v="626594850.33999527"/>
    <n v="62659.485033999525"/>
  </r>
  <r>
    <s v="MEM7004"/>
    <x v="6"/>
    <x v="0"/>
    <n v="47"/>
    <x v="1"/>
    <x v="1"/>
    <x v="3"/>
    <x v="5"/>
    <n v="27"/>
    <n v="2.46"/>
    <x v="1"/>
    <x v="0"/>
    <n v="5184.03"/>
    <n v="4876.0200000000004"/>
    <n v="6714.12"/>
    <n v="0"/>
    <n v="9758.8700000000008"/>
    <n v="16877.36"/>
    <n v="-9937.33"/>
    <n v="36573.56"/>
    <n v="626594850.33999527"/>
    <n v="62659.485033999525"/>
  </r>
  <r>
    <s v="MEM7005"/>
    <x v="5"/>
    <x v="0"/>
    <n v="54"/>
    <x v="1"/>
    <x v="4"/>
    <x v="2"/>
    <x v="3"/>
    <n v="20"/>
    <n v="3.32"/>
    <x v="1"/>
    <x v="0"/>
    <n v="7120.14"/>
    <n v="3607.49"/>
    <n v="2168.8200000000002"/>
    <n v="0"/>
    <n v="19119.349999999999"/>
    <n v="9984.6299999999992"/>
    <n v="-15872.37"/>
    <n v="44976.35"/>
    <n v="626594850.33999527"/>
    <n v="62659.485033999525"/>
  </r>
  <r>
    <s v="MEM7006"/>
    <x v="7"/>
    <x v="1"/>
    <n v="72"/>
    <x v="0"/>
    <x v="2"/>
    <x v="0"/>
    <x v="0"/>
    <n v="43"/>
    <n v="1.85"/>
    <x v="1"/>
    <x v="0"/>
    <n v="6255.59"/>
    <n v="2516.12"/>
    <n v="506.99"/>
    <n v="0"/>
    <n v="30471.74"/>
    <n v="13348.69"/>
    <n v="-4227.12"/>
    <n v="48047.55"/>
    <n v="626594850.33999527"/>
    <n v="62659.485033999525"/>
  </r>
  <r>
    <s v="MEM7007"/>
    <x v="1"/>
    <x v="0"/>
    <n v="23"/>
    <x v="2"/>
    <x v="0"/>
    <x v="0"/>
    <x v="3"/>
    <n v="21"/>
    <n v="3.11"/>
    <x v="0"/>
    <x v="0"/>
    <n v="9587.44"/>
    <n v="3675.83"/>
    <n v="7868.28"/>
    <n v="0"/>
    <n v="14525.51"/>
    <n v="27751.88"/>
    <n v="-8032.68"/>
    <n v="50310.07"/>
    <n v="626594850.33999527"/>
    <n v="62659.485033999525"/>
  </r>
  <r>
    <s v="MEM7008"/>
    <x v="9"/>
    <x v="0"/>
    <n v="77"/>
    <x v="0"/>
    <x v="3"/>
    <x v="3"/>
    <x v="2"/>
    <n v="37"/>
    <n v="1.65"/>
    <x v="1"/>
    <x v="0"/>
    <n v="16015.88"/>
    <n v="2041.65"/>
    <n v="4392.25"/>
    <n v="0"/>
    <n v="54579.9"/>
    <n v="40628.620000000003"/>
    <n v="-21281.11"/>
    <n v="116489.63"/>
    <n v="626594850.33999527"/>
    <n v="62659.485033999525"/>
  </r>
  <r>
    <s v="MEM7009"/>
    <x v="3"/>
    <x v="0"/>
    <n v="62"/>
    <x v="0"/>
    <x v="3"/>
    <x v="0"/>
    <x v="2"/>
    <n v="27"/>
    <n v="3.22"/>
    <x v="1"/>
    <x v="0"/>
    <n v="7977.05"/>
    <n v="1058.33"/>
    <n v="2395.34"/>
    <n v="0"/>
    <n v="37918.82"/>
    <n v="15413.75"/>
    <n v="-22024.81"/>
    <n v="75357.38"/>
    <n v="626594850.33999527"/>
    <n v="62659.485033999525"/>
  </r>
  <r>
    <s v="MEM7010"/>
    <x v="9"/>
    <x v="1"/>
    <n v="72"/>
    <x v="0"/>
    <x v="4"/>
    <x v="3"/>
    <x v="1"/>
    <n v="37"/>
    <n v="2.13"/>
    <x v="1"/>
    <x v="0"/>
    <n v="10456.92"/>
    <n v="4328.96"/>
    <n v="7726.93"/>
    <n v="0"/>
    <n v="47719.23"/>
    <n v="45946.83"/>
    <n v="-18134.27"/>
    <n v="111800.33"/>
    <n v="626594850.33999527"/>
    <n v="62659.485033999525"/>
  </r>
  <r>
    <s v="MEM7011"/>
    <x v="2"/>
    <x v="0"/>
    <n v="35"/>
    <x v="1"/>
    <x v="4"/>
    <x v="0"/>
    <x v="5"/>
    <n v="29"/>
    <n v="2.34"/>
    <x v="1"/>
    <x v="0"/>
    <n v="1804.31"/>
    <n v="3248.44"/>
    <n v="4218.07"/>
    <n v="0"/>
    <n v="7723.98"/>
    <n v="6744.15"/>
    <n v="-18917.75"/>
    <n v="33385.879999999997"/>
    <n v="626594850.33999527"/>
    <n v="62659.485033999525"/>
  </r>
  <r>
    <s v="MEM7012"/>
    <x v="0"/>
    <x v="1"/>
    <n v="50"/>
    <x v="1"/>
    <x v="6"/>
    <x v="1"/>
    <x v="2"/>
    <n v="26"/>
    <n v="2.98"/>
    <x v="1"/>
    <x v="0"/>
    <n v="4027.44"/>
    <n v="2888.81"/>
    <n v="4848.67"/>
    <n v="0"/>
    <n v="8189.61"/>
    <n v="7506.58"/>
    <n v="-8809.8799999999992"/>
    <n v="24506.07"/>
    <n v="626594850.33999527"/>
    <n v="62659.485033999525"/>
  </r>
  <r>
    <s v="MEM7013"/>
    <x v="0"/>
    <x v="1"/>
    <n v="55"/>
    <x v="1"/>
    <x v="4"/>
    <x v="0"/>
    <x v="1"/>
    <n v="32"/>
    <n v="2.57"/>
    <x v="1"/>
    <x v="0"/>
    <n v="16665.16"/>
    <n v="2230.17"/>
    <n v="4954.5"/>
    <n v="0"/>
    <n v="67260.78"/>
    <n v="52063.77"/>
    <n v="26.53"/>
    <n v="119298.02"/>
    <n v="626594850.33999527"/>
    <n v="62659.485033999525"/>
  </r>
  <r>
    <s v="MEM7014"/>
    <x v="2"/>
    <x v="1"/>
    <n v="25"/>
    <x v="2"/>
    <x v="4"/>
    <x v="0"/>
    <x v="4"/>
    <n v="34"/>
    <n v="3.12"/>
    <x v="0"/>
    <x v="0"/>
    <n v="14243.95"/>
    <n v="4175.17"/>
    <n v="5434.59"/>
    <n v="0"/>
    <n v="45774.55"/>
    <n v="23675.08"/>
    <n v="-21726.19"/>
    <n v="91175.82"/>
    <n v="626594850.33999527"/>
    <n v="62659.485033999525"/>
  </r>
  <r>
    <s v="MEM7015"/>
    <x v="5"/>
    <x v="1"/>
    <n v="72"/>
    <x v="0"/>
    <x v="1"/>
    <x v="1"/>
    <x v="4"/>
    <n v="29"/>
    <n v="3.82"/>
    <x v="1"/>
    <x v="0"/>
    <n v="11336.98"/>
    <n v="2205.6999999999998"/>
    <n v="3817"/>
    <n v="0"/>
    <n v="52734.26"/>
    <n v="36433.54"/>
    <n v="-2302.29"/>
    <n v="91470.09"/>
    <n v="626594850.33999527"/>
    <n v="62659.485033999525"/>
  </r>
  <r>
    <s v="MEM7016"/>
    <x v="4"/>
    <x v="0"/>
    <n v="28"/>
    <x v="2"/>
    <x v="2"/>
    <x v="2"/>
    <x v="3"/>
    <n v="26"/>
    <n v="1.98"/>
    <x v="1"/>
    <x v="0"/>
    <n v="9742.18"/>
    <n v="787.13"/>
    <n v="6942.13"/>
    <n v="0"/>
    <n v="29372.799999999999"/>
    <n v="24974.69"/>
    <n v="16042.88"/>
    <n v="38304.61"/>
    <n v="626594850.33999527"/>
    <n v="62659.485033999525"/>
  </r>
  <r>
    <s v="MEM7017"/>
    <x v="1"/>
    <x v="0"/>
    <n v="58"/>
    <x v="0"/>
    <x v="1"/>
    <x v="1"/>
    <x v="1"/>
    <n v="34"/>
    <n v="2.34"/>
    <x v="0"/>
    <x v="0"/>
    <n v="6733.32"/>
    <n v="3116.42"/>
    <n v="2584.31"/>
    <n v="0"/>
    <n v="15915.39"/>
    <n v="28190.38"/>
    <n v="284.60000000000002"/>
    <n v="43821.17"/>
    <n v="626594850.33999527"/>
    <n v="62659.485033999525"/>
  </r>
  <r>
    <s v="MEM7018"/>
    <x v="7"/>
    <x v="1"/>
    <n v="78"/>
    <x v="0"/>
    <x v="2"/>
    <x v="0"/>
    <x v="0"/>
    <n v="31"/>
    <n v="2.14"/>
    <x v="0"/>
    <x v="0"/>
    <n v="3585.28"/>
    <n v="3488.33"/>
    <n v="4608.67"/>
    <n v="0"/>
    <n v="14378.72"/>
    <n v="16921.080000000002"/>
    <n v="8178.27"/>
    <n v="23121.53"/>
    <n v="626594850.33999527"/>
    <n v="62659.485033999525"/>
  </r>
  <r>
    <s v="MEM7019"/>
    <x v="2"/>
    <x v="1"/>
    <n v="70"/>
    <x v="0"/>
    <x v="2"/>
    <x v="0"/>
    <x v="3"/>
    <n v="45"/>
    <n v="2.99"/>
    <x v="0"/>
    <x v="0"/>
    <n v="8999.23"/>
    <n v="4148.62"/>
    <n v="6891.64"/>
    <n v="0"/>
    <n v="18524.96"/>
    <n v="14085.09"/>
    <n v="-15600.83"/>
    <n v="48210.879999999997"/>
    <n v="626594850.33999527"/>
    <n v="62659.485033999525"/>
  </r>
  <r>
    <s v="MEM7020"/>
    <x v="5"/>
    <x v="1"/>
    <n v="65"/>
    <x v="0"/>
    <x v="6"/>
    <x v="0"/>
    <x v="5"/>
    <n v="21"/>
    <n v="2.74"/>
    <x v="0"/>
    <x v="0"/>
    <n v="16484.37"/>
    <n v="1074.82"/>
    <n v="677.8"/>
    <n v="0"/>
    <n v="43586.69"/>
    <n v="42640.15"/>
    <n v="-22084.32"/>
    <n v="108311.16"/>
    <n v="626594850.33999527"/>
    <n v="62659.485033999525"/>
  </r>
  <r>
    <s v="MEM7021"/>
    <x v="0"/>
    <x v="0"/>
    <n v="77"/>
    <x v="0"/>
    <x v="4"/>
    <x v="0"/>
    <x v="5"/>
    <n v="29"/>
    <n v="2.48"/>
    <x v="1"/>
    <x v="0"/>
    <n v="592.66"/>
    <n v="1612.85"/>
    <n v="2203.38"/>
    <n v="0"/>
    <n v="1348.27"/>
    <n v="2932.15"/>
    <n v="-3660.39"/>
    <n v="7940.81"/>
    <n v="626594850.33999527"/>
    <n v="62659.485033999525"/>
  </r>
  <r>
    <s v="MEM7022"/>
    <x v="5"/>
    <x v="1"/>
    <n v="66"/>
    <x v="0"/>
    <x v="4"/>
    <x v="0"/>
    <x v="1"/>
    <n v="34"/>
    <n v="2.02"/>
    <x v="1"/>
    <x v="0"/>
    <n v="14477.49"/>
    <n v="545.33000000000004"/>
    <n v="1317.98"/>
    <n v="0"/>
    <n v="27148.1"/>
    <n v="18332.16"/>
    <n v="-1481.38"/>
    <n v="46961.64"/>
    <n v="626594850.33999527"/>
    <n v="62659.485033999525"/>
  </r>
  <r>
    <s v="MEM7023"/>
    <x v="1"/>
    <x v="0"/>
    <n v="60"/>
    <x v="0"/>
    <x v="2"/>
    <x v="1"/>
    <x v="0"/>
    <n v="34"/>
    <n v="0.21"/>
    <x v="1"/>
    <x v="0"/>
    <n v="10955.61"/>
    <n v="1410.59"/>
    <n v="4457.8900000000003"/>
    <n v="0"/>
    <n v="38007.96"/>
    <n v="24671.06"/>
    <n v="16506.12"/>
    <n v="46172.9"/>
    <n v="626594850.33999527"/>
    <n v="62659.485033999525"/>
  </r>
  <r>
    <s v="MEM7024"/>
    <x v="9"/>
    <x v="1"/>
    <n v="66"/>
    <x v="0"/>
    <x v="2"/>
    <x v="2"/>
    <x v="3"/>
    <n v="39"/>
    <n v="1.89"/>
    <x v="0"/>
    <x v="0"/>
    <n v="9228.93"/>
    <n v="646.96"/>
    <n v="2448.56"/>
    <n v="0"/>
    <n v="34191.5"/>
    <n v="28356.16"/>
    <n v="-10340.11"/>
    <n v="72887.77"/>
    <n v="626594850.33999527"/>
    <n v="62659.485033999525"/>
  </r>
  <r>
    <s v="MEM7025"/>
    <x v="9"/>
    <x v="1"/>
    <n v="45"/>
    <x v="1"/>
    <x v="2"/>
    <x v="0"/>
    <x v="3"/>
    <n v="30"/>
    <n v="1.52"/>
    <x v="1"/>
    <x v="0"/>
    <n v="17704.5"/>
    <n v="2295.02"/>
    <n v="6838.71"/>
    <n v="0"/>
    <n v="87576.03"/>
    <n v="41303.33"/>
    <n v="26791.87"/>
    <n v="102087.49"/>
    <n v="626594850.33999527"/>
    <n v="62659.485033999525"/>
  </r>
  <r>
    <s v="MEM7026"/>
    <x v="1"/>
    <x v="1"/>
    <n v="38"/>
    <x v="1"/>
    <x v="5"/>
    <x v="3"/>
    <x v="5"/>
    <n v="41"/>
    <n v="2.63"/>
    <x v="0"/>
    <x v="0"/>
    <n v="15542.86"/>
    <n v="3789.63"/>
    <n v="5936.73"/>
    <n v="0"/>
    <n v="31779.200000000001"/>
    <n v="58120.99"/>
    <n v="15348.38"/>
    <n v="74551.81"/>
    <n v="626594850.33999527"/>
    <n v="62659.485033999525"/>
  </r>
  <r>
    <s v="MEM7027"/>
    <x v="5"/>
    <x v="1"/>
    <n v="55"/>
    <x v="1"/>
    <x v="1"/>
    <x v="0"/>
    <x v="1"/>
    <n v="36"/>
    <n v="1.83"/>
    <x v="1"/>
    <x v="0"/>
    <n v="18911.04"/>
    <n v="930.13"/>
    <n v="7652.05"/>
    <n v="0"/>
    <n v="73045.59"/>
    <n v="85745.75"/>
    <n v="-8209.42"/>
    <n v="167000.76"/>
    <n v="626594850.33999527"/>
    <n v="62659.485033999525"/>
  </r>
  <r>
    <s v="MEM7028"/>
    <x v="6"/>
    <x v="1"/>
    <n v="26"/>
    <x v="2"/>
    <x v="0"/>
    <x v="1"/>
    <x v="0"/>
    <n v="27"/>
    <n v="3.36"/>
    <x v="1"/>
    <x v="0"/>
    <n v="18358.38"/>
    <n v="280.33999999999997"/>
    <n v="4407.37"/>
    <n v="0"/>
    <n v="72592.86"/>
    <n v="41341.57"/>
    <n v="-24587.69"/>
    <n v="138522.12"/>
    <n v="626594850.33999527"/>
    <n v="62659.485033999525"/>
  </r>
  <r>
    <s v="MEM7029"/>
    <x v="8"/>
    <x v="0"/>
    <n v="55"/>
    <x v="1"/>
    <x v="5"/>
    <x v="0"/>
    <x v="0"/>
    <n v="31"/>
    <n v="2.2999999999999998"/>
    <x v="0"/>
    <x v="0"/>
    <n v="3702.02"/>
    <n v="684.61"/>
    <n v="618.26"/>
    <n v="0"/>
    <n v="11401.01"/>
    <n v="10606"/>
    <n v="26749.66"/>
    <n v="-4742.6499999999996"/>
    <n v="626594850.33999527"/>
    <n v="62659.485033999525"/>
  </r>
  <r>
    <s v="MEM7030"/>
    <x v="1"/>
    <x v="0"/>
    <n v="79"/>
    <x v="0"/>
    <x v="1"/>
    <x v="0"/>
    <x v="5"/>
    <n v="27"/>
    <n v="2.35"/>
    <x v="1"/>
    <x v="0"/>
    <n v="15305.21"/>
    <n v="4116.6499999999996"/>
    <n v="1600.81"/>
    <n v="0"/>
    <n v="67389.02"/>
    <n v="47661.57"/>
    <n v="22324.59"/>
    <n v="92726"/>
    <n v="626594850.33999527"/>
    <n v="62659.485033999525"/>
  </r>
  <r>
    <s v="MEM7031"/>
    <x v="2"/>
    <x v="1"/>
    <n v="72"/>
    <x v="0"/>
    <x v="2"/>
    <x v="2"/>
    <x v="3"/>
    <n v="37"/>
    <n v="1.5"/>
    <x v="1"/>
    <x v="0"/>
    <n v="10006.950000000001"/>
    <n v="1399.65"/>
    <n v="7782.41"/>
    <n v="0"/>
    <n v="14463.63"/>
    <n v="45405.13"/>
    <n v="3166.15"/>
    <n v="56702.61"/>
    <n v="626594850.33999527"/>
    <n v="62659.485033999525"/>
  </r>
  <r>
    <s v="MEM7032"/>
    <x v="6"/>
    <x v="0"/>
    <n v="58"/>
    <x v="0"/>
    <x v="6"/>
    <x v="0"/>
    <x v="0"/>
    <n v="35"/>
    <n v="3.1"/>
    <x v="1"/>
    <x v="0"/>
    <n v="10761.8"/>
    <n v="1879.08"/>
    <n v="7950.44"/>
    <n v="0"/>
    <n v="27970.400000000001"/>
    <n v="37633.17"/>
    <n v="26245.96"/>
    <n v="39357.61"/>
    <n v="626594850.33999527"/>
    <n v="62659.485033999525"/>
  </r>
  <r>
    <s v="MEM7033"/>
    <x v="2"/>
    <x v="1"/>
    <n v="68"/>
    <x v="0"/>
    <x v="2"/>
    <x v="1"/>
    <x v="5"/>
    <n v="28"/>
    <n v="2.54"/>
    <x v="0"/>
    <x v="0"/>
    <n v="10169.51"/>
    <n v="3005.22"/>
    <n v="4351.22"/>
    <n v="0"/>
    <n v="35281.699999999997"/>
    <n v="21333.82"/>
    <n v="5379.97"/>
    <n v="51235.55"/>
    <n v="626594850.33999527"/>
    <n v="62659.485033999525"/>
  </r>
  <r>
    <s v="MEM7034"/>
    <x v="6"/>
    <x v="1"/>
    <n v="34"/>
    <x v="1"/>
    <x v="5"/>
    <x v="0"/>
    <x v="1"/>
    <n v="25"/>
    <n v="2.4500000000000002"/>
    <x v="1"/>
    <x v="0"/>
    <n v="9735.7999999999993"/>
    <n v="414.84"/>
    <n v="6858.6"/>
    <n v="0"/>
    <n v="16880.87"/>
    <n v="15574.67"/>
    <n v="16823.89"/>
    <n v="15631.65"/>
    <n v="626594850.33999527"/>
    <n v="62659.485033999525"/>
  </r>
  <r>
    <s v="MEM7035"/>
    <x v="7"/>
    <x v="0"/>
    <n v="22"/>
    <x v="2"/>
    <x v="5"/>
    <x v="3"/>
    <x v="3"/>
    <n v="25"/>
    <n v="3.61"/>
    <x v="1"/>
    <x v="0"/>
    <n v="19276.009999999998"/>
    <n v="4489.9399999999996"/>
    <n v="273.69"/>
    <n v="0"/>
    <n v="59944.36"/>
    <n v="74031.539999999994"/>
    <n v="24833.94"/>
    <n v="109141.96"/>
    <n v="626594850.33999527"/>
    <n v="62659.485033999525"/>
  </r>
  <r>
    <s v="MEM7036"/>
    <x v="3"/>
    <x v="0"/>
    <n v="62"/>
    <x v="0"/>
    <x v="1"/>
    <x v="0"/>
    <x v="3"/>
    <n v="31"/>
    <n v="1.68"/>
    <x v="1"/>
    <x v="0"/>
    <n v="6406.6"/>
    <n v="1739.78"/>
    <n v="1060.48"/>
    <n v="0"/>
    <n v="26436.38"/>
    <n v="24851.439999999999"/>
    <n v="19384.099999999999"/>
    <n v="31903.72"/>
    <n v="626594850.33999527"/>
    <n v="62659.485033999525"/>
  </r>
  <r>
    <s v="MEM7037"/>
    <x v="5"/>
    <x v="1"/>
    <n v="66"/>
    <x v="0"/>
    <x v="5"/>
    <x v="0"/>
    <x v="5"/>
    <n v="39"/>
    <n v="2.4500000000000002"/>
    <x v="0"/>
    <x v="0"/>
    <n v="9921.75"/>
    <n v="3760.28"/>
    <n v="6750.67"/>
    <n v="0"/>
    <n v="36707.949999999997"/>
    <n v="49582.5"/>
    <n v="6402.94"/>
    <n v="79887.509999999995"/>
    <n v="626594850.33999527"/>
    <n v="62659.485033999525"/>
  </r>
  <r>
    <s v="MEM7038"/>
    <x v="3"/>
    <x v="1"/>
    <n v="44"/>
    <x v="1"/>
    <x v="2"/>
    <x v="3"/>
    <x v="0"/>
    <n v="32"/>
    <n v="2.69"/>
    <x v="1"/>
    <x v="0"/>
    <n v="12821.16"/>
    <n v="686.04"/>
    <n v="5782.95"/>
    <n v="0"/>
    <n v="26293.19"/>
    <n v="47378.98"/>
    <n v="3637.74"/>
    <n v="70034.429999999993"/>
    <n v="626594850.33999527"/>
    <n v="62659.485033999525"/>
  </r>
  <r>
    <s v="MEM7039"/>
    <x v="7"/>
    <x v="1"/>
    <n v="39"/>
    <x v="1"/>
    <x v="0"/>
    <x v="3"/>
    <x v="5"/>
    <n v="40"/>
    <n v="2.91"/>
    <x v="1"/>
    <x v="0"/>
    <n v="16292.5"/>
    <n v="491.06"/>
    <n v="3467.71"/>
    <n v="0"/>
    <n v="75605.240000000005"/>
    <n v="75521.5"/>
    <n v="17062.27"/>
    <n v="134064.47"/>
    <n v="626594850.33999527"/>
    <n v="62659.485033999525"/>
  </r>
  <r>
    <s v="MEM7040"/>
    <x v="7"/>
    <x v="1"/>
    <n v="71"/>
    <x v="0"/>
    <x v="6"/>
    <x v="3"/>
    <x v="3"/>
    <n v="24"/>
    <n v="1.8"/>
    <x v="1"/>
    <x v="0"/>
    <n v="5015.9399999999996"/>
    <n v="1285.6099999999999"/>
    <n v="5964.73"/>
    <n v="0"/>
    <n v="19703.16"/>
    <n v="24163.96"/>
    <n v="-24808.13"/>
    <n v="68675.25"/>
    <n v="626594850.33999527"/>
    <n v="62659.485033999525"/>
  </r>
  <r>
    <s v="MEM7041"/>
    <x v="8"/>
    <x v="0"/>
    <n v="78"/>
    <x v="0"/>
    <x v="6"/>
    <x v="1"/>
    <x v="0"/>
    <n v="23"/>
    <n v="1.62"/>
    <x v="1"/>
    <x v="0"/>
    <n v="6353.27"/>
    <n v="277.29000000000002"/>
    <n v="2317.75"/>
    <n v="0"/>
    <n v="29449.27"/>
    <n v="25989.3"/>
    <n v="17897.45"/>
    <n v="37541.120000000003"/>
    <n v="626594850.33999527"/>
    <n v="62659.485033999525"/>
  </r>
  <r>
    <s v="MEM7042"/>
    <x v="6"/>
    <x v="0"/>
    <n v="57"/>
    <x v="0"/>
    <x v="3"/>
    <x v="0"/>
    <x v="2"/>
    <n v="31"/>
    <n v="3.22"/>
    <x v="1"/>
    <x v="0"/>
    <n v="6329.86"/>
    <n v="1527.78"/>
    <n v="723.04"/>
    <n v="0"/>
    <n v="27870.34"/>
    <n v="17712.740000000002"/>
    <n v="-8103.39"/>
    <n v="53686.47"/>
    <n v="626594850.33999527"/>
    <n v="62659.485033999525"/>
  </r>
  <r>
    <s v="MEM7043"/>
    <x v="4"/>
    <x v="0"/>
    <n v="50"/>
    <x v="1"/>
    <x v="2"/>
    <x v="1"/>
    <x v="2"/>
    <n v="23"/>
    <n v="2.25"/>
    <x v="1"/>
    <x v="0"/>
    <n v="10205.629999999999"/>
    <n v="1954.2"/>
    <n v="7260.96"/>
    <n v="0"/>
    <n v="42583.62"/>
    <n v="43790.34"/>
    <n v="28081.84"/>
    <n v="58292.12"/>
    <n v="626594850.33999527"/>
    <n v="62659.485033999525"/>
  </r>
  <r>
    <s v="MEM7044"/>
    <x v="0"/>
    <x v="0"/>
    <n v="60"/>
    <x v="0"/>
    <x v="6"/>
    <x v="3"/>
    <x v="5"/>
    <n v="28"/>
    <n v="1.85"/>
    <x v="1"/>
    <x v="0"/>
    <n v="9354.86"/>
    <n v="2785.21"/>
    <n v="3817.75"/>
    <n v="0"/>
    <n v="46582.12"/>
    <n v="32112.06"/>
    <n v="-9419.73"/>
    <n v="88113.91"/>
    <n v="626594850.33999527"/>
    <n v="62659.485033999525"/>
  </r>
  <r>
    <s v="MEM7045"/>
    <x v="8"/>
    <x v="0"/>
    <n v="60"/>
    <x v="0"/>
    <x v="5"/>
    <x v="1"/>
    <x v="2"/>
    <n v="33"/>
    <n v="1.1100000000000001"/>
    <x v="1"/>
    <x v="0"/>
    <n v="14130.81"/>
    <n v="1398.98"/>
    <n v="1526.54"/>
    <n v="0"/>
    <n v="69344.539999999994"/>
    <n v="17250.400000000001"/>
    <n v="18865.580000000002"/>
    <n v="67729.36"/>
    <n v="626594850.33999527"/>
    <n v="62659.485033999525"/>
  </r>
  <r>
    <s v="MEM7046"/>
    <x v="9"/>
    <x v="0"/>
    <n v="30"/>
    <x v="2"/>
    <x v="6"/>
    <x v="1"/>
    <x v="1"/>
    <n v="28"/>
    <n v="1.38"/>
    <x v="1"/>
    <x v="0"/>
    <n v="4234.57"/>
    <n v="2793.67"/>
    <n v="2481.29"/>
    <n v="0"/>
    <n v="17100.740000000002"/>
    <n v="8333.4500000000007"/>
    <n v="-24828.38"/>
    <n v="50262.57"/>
    <n v="626594850.33999527"/>
    <n v="62659.485033999525"/>
  </r>
  <r>
    <s v="MEM7047"/>
    <x v="2"/>
    <x v="1"/>
    <n v="80"/>
    <x v="0"/>
    <x v="5"/>
    <x v="1"/>
    <x v="2"/>
    <n v="34"/>
    <n v="3.41"/>
    <x v="0"/>
    <x v="0"/>
    <n v="11810.28"/>
    <n v="172.85"/>
    <n v="2116.91"/>
    <n v="0"/>
    <n v="47334.65"/>
    <n v="30121.64"/>
    <n v="25068.09"/>
    <n v="52388.2"/>
    <n v="626594850.33999527"/>
    <n v="62659.485033999525"/>
  </r>
  <r>
    <s v="MEM7048"/>
    <x v="0"/>
    <x v="0"/>
    <n v="58"/>
    <x v="0"/>
    <x v="3"/>
    <x v="1"/>
    <x v="1"/>
    <n v="24"/>
    <n v="2.84"/>
    <x v="0"/>
    <x v="0"/>
    <n v="5779.33"/>
    <n v="1287.8900000000001"/>
    <n v="5460.2"/>
    <n v="0"/>
    <n v="28430.67"/>
    <n v="9655.49"/>
    <n v="7843.55"/>
    <n v="30242.61"/>
    <n v="626594850.33999527"/>
    <n v="62659.485033999525"/>
  </r>
  <r>
    <s v="MEM7049"/>
    <x v="5"/>
    <x v="1"/>
    <n v="43"/>
    <x v="1"/>
    <x v="1"/>
    <x v="3"/>
    <x v="1"/>
    <n v="29"/>
    <n v="3.64"/>
    <x v="1"/>
    <x v="0"/>
    <n v="18053.29"/>
    <n v="557.1"/>
    <n v="1201.6099999999999"/>
    <n v="0"/>
    <n v="64476.53"/>
    <n v="29249.08"/>
    <n v="-27164.17"/>
    <n v="120889.78"/>
    <n v="626594850.33999527"/>
    <n v="62659.485033999525"/>
  </r>
  <r>
    <s v="MEM7050"/>
    <x v="5"/>
    <x v="1"/>
    <n v="79"/>
    <x v="0"/>
    <x v="6"/>
    <x v="2"/>
    <x v="1"/>
    <n v="31"/>
    <n v="2.58"/>
    <x v="1"/>
    <x v="0"/>
    <n v="15209.57"/>
    <n v="2225.0100000000002"/>
    <n v="3516.52"/>
    <n v="0"/>
    <n v="24654.9"/>
    <n v="71622.880000000005"/>
    <n v="27190.52"/>
    <n v="69087.259999999995"/>
    <n v="626594850.33999527"/>
    <n v="62659.485033999525"/>
  </r>
  <r>
    <s v="MEM7051"/>
    <x v="2"/>
    <x v="1"/>
    <n v="76"/>
    <x v="0"/>
    <x v="6"/>
    <x v="1"/>
    <x v="4"/>
    <n v="33"/>
    <n v="2.15"/>
    <x v="0"/>
    <x v="0"/>
    <n v="16050.48"/>
    <n v="360.84"/>
    <n v="1681.02"/>
    <n v="0"/>
    <n v="33256.57"/>
    <n v="63670.5"/>
    <n v="4024.78"/>
    <n v="92902.29"/>
    <n v="626594850.33999527"/>
    <n v="62659.485033999525"/>
  </r>
  <r>
    <s v="MEM7052"/>
    <x v="0"/>
    <x v="0"/>
    <n v="47"/>
    <x v="1"/>
    <x v="1"/>
    <x v="0"/>
    <x v="3"/>
    <n v="31"/>
    <n v="2.14"/>
    <x v="0"/>
    <x v="0"/>
    <n v="7318.62"/>
    <n v="1493.15"/>
    <n v="6629.46"/>
    <n v="0"/>
    <n v="30405.88"/>
    <n v="11006.54"/>
    <n v="-29287.360000000001"/>
    <n v="70699.78"/>
    <n v="626594850.33999527"/>
    <n v="62659.485033999525"/>
  </r>
  <r>
    <s v="MEM7053"/>
    <x v="5"/>
    <x v="0"/>
    <n v="34"/>
    <x v="1"/>
    <x v="2"/>
    <x v="1"/>
    <x v="3"/>
    <n v="23"/>
    <n v="2.2799999999999998"/>
    <x v="1"/>
    <x v="0"/>
    <n v="2683.08"/>
    <n v="4731.1400000000003"/>
    <n v="5720.43"/>
    <n v="0"/>
    <n v="10234.18"/>
    <n v="5163.59"/>
    <n v="-5115.04"/>
    <n v="20512.810000000001"/>
    <n v="626594850.33999527"/>
    <n v="62659.485033999525"/>
  </r>
  <r>
    <s v="MEM7054"/>
    <x v="7"/>
    <x v="1"/>
    <n v="61"/>
    <x v="0"/>
    <x v="5"/>
    <x v="1"/>
    <x v="1"/>
    <n v="26"/>
    <n v="2.58"/>
    <x v="0"/>
    <x v="0"/>
    <n v="4473.49"/>
    <n v="3931.84"/>
    <n v="4714"/>
    <n v="0"/>
    <n v="7902.34"/>
    <n v="12519.39"/>
    <n v="-11050.5"/>
    <n v="31472.23"/>
    <n v="626594850.33999527"/>
    <n v="62659.485033999525"/>
  </r>
  <r>
    <s v="MEM7055"/>
    <x v="1"/>
    <x v="0"/>
    <n v="29"/>
    <x v="2"/>
    <x v="3"/>
    <x v="1"/>
    <x v="5"/>
    <n v="29"/>
    <n v="1.06"/>
    <x v="0"/>
    <x v="0"/>
    <n v="2641.53"/>
    <n v="2664.54"/>
    <n v="335.56"/>
    <n v="0"/>
    <n v="6086.77"/>
    <n v="7629.37"/>
    <n v="2300.87"/>
    <n v="11415.27"/>
    <n v="626594850.33999527"/>
    <n v="62659.485033999525"/>
  </r>
  <r>
    <s v="MEM7056"/>
    <x v="0"/>
    <x v="0"/>
    <n v="80"/>
    <x v="0"/>
    <x v="4"/>
    <x v="3"/>
    <x v="0"/>
    <n v="36"/>
    <n v="2.65"/>
    <x v="1"/>
    <x v="0"/>
    <n v="19721.439999999999"/>
    <n v="252.5"/>
    <n v="4836.3599999999997"/>
    <n v="0"/>
    <n v="95763.02"/>
    <n v="90378.72"/>
    <n v="-25613.119999999999"/>
    <n v="211754.86"/>
    <n v="626594850.33999527"/>
    <n v="62659.485033999525"/>
  </r>
  <r>
    <s v="MEM7057"/>
    <x v="8"/>
    <x v="0"/>
    <n v="71"/>
    <x v="0"/>
    <x v="2"/>
    <x v="3"/>
    <x v="2"/>
    <n v="32"/>
    <n v="1.43"/>
    <x v="1"/>
    <x v="0"/>
    <n v="13894.42"/>
    <n v="2381.02"/>
    <n v="6819.27"/>
    <n v="0"/>
    <n v="20240.490000000002"/>
    <n v="57993.599999999999"/>
    <n v="-21945.48"/>
    <n v="100179.57"/>
    <n v="626594850.33999527"/>
    <n v="62659.485033999525"/>
  </r>
  <r>
    <s v="MEM7058"/>
    <x v="5"/>
    <x v="0"/>
    <n v="47"/>
    <x v="1"/>
    <x v="3"/>
    <x v="0"/>
    <x v="1"/>
    <n v="29"/>
    <n v="2.15"/>
    <x v="1"/>
    <x v="0"/>
    <n v="13218.49"/>
    <n v="1555.49"/>
    <n v="1930.27"/>
    <n v="0"/>
    <n v="50277.48"/>
    <n v="52282.12"/>
    <n v="-28537.97"/>
    <n v="131097.57"/>
    <n v="626594850.33999527"/>
    <n v="62659.485033999525"/>
  </r>
  <r>
    <s v="MEM7059"/>
    <x v="9"/>
    <x v="0"/>
    <n v="75"/>
    <x v="0"/>
    <x v="2"/>
    <x v="1"/>
    <x v="5"/>
    <n v="24"/>
    <n v="2.4300000000000002"/>
    <x v="0"/>
    <x v="0"/>
    <n v="2754.95"/>
    <n v="4053.32"/>
    <n v="2253.7800000000002"/>
    <n v="0"/>
    <n v="4894.5"/>
    <n v="6525.08"/>
    <n v="-17789.38"/>
    <n v="29208.959999999999"/>
    <n v="626594850.33999527"/>
    <n v="62659.485033999525"/>
  </r>
  <r>
    <s v="MEM7060"/>
    <x v="8"/>
    <x v="0"/>
    <n v="63"/>
    <x v="0"/>
    <x v="6"/>
    <x v="0"/>
    <x v="3"/>
    <n v="32"/>
    <n v="2.46"/>
    <x v="1"/>
    <x v="0"/>
    <n v="2163.37"/>
    <n v="3431.99"/>
    <n v="209.09"/>
    <n v="0"/>
    <n v="2690.39"/>
    <n v="5597.69"/>
    <n v="-11110.45"/>
    <n v="19398.53"/>
    <n v="626594850.33999527"/>
    <n v="62659.485033999525"/>
  </r>
  <r>
    <s v="MEM7061"/>
    <x v="7"/>
    <x v="0"/>
    <n v="57"/>
    <x v="0"/>
    <x v="6"/>
    <x v="1"/>
    <x v="1"/>
    <n v="36"/>
    <n v="1"/>
    <x v="1"/>
    <x v="0"/>
    <n v="3310.4"/>
    <n v="690.42"/>
    <n v="2775.98"/>
    <n v="0"/>
    <n v="9457.98"/>
    <n v="13419.87"/>
    <n v="-23296.75"/>
    <n v="46174.6"/>
    <n v="626594850.33999527"/>
    <n v="62659.485033999525"/>
  </r>
  <r>
    <s v="MEM7062"/>
    <x v="3"/>
    <x v="1"/>
    <n v="69"/>
    <x v="0"/>
    <x v="3"/>
    <x v="0"/>
    <x v="1"/>
    <n v="23"/>
    <n v="3.45"/>
    <x v="1"/>
    <x v="0"/>
    <n v="13370.48"/>
    <n v="4567.57"/>
    <n v="931.98"/>
    <n v="0"/>
    <n v="63155.17"/>
    <n v="54834.84"/>
    <n v="-1627.71"/>
    <n v="119617.72"/>
    <n v="626594850.33999527"/>
    <n v="62659.485033999525"/>
  </r>
  <r>
    <s v="MEM7063"/>
    <x v="8"/>
    <x v="0"/>
    <n v="28"/>
    <x v="2"/>
    <x v="2"/>
    <x v="1"/>
    <x v="2"/>
    <n v="32"/>
    <n v="2.66"/>
    <x v="1"/>
    <x v="0"/>
    <n v="12393.44"/>
    <n v="1090.83"/>
    <n v="915.86"/>
    <n v="0"/>
    <n v="49485.16"/>
    <n v="23474.48"/>
    <n v="-16394.939999999999"/>
    <n v="89354.58"/>
    <n v="626594850.33999527"/>
    <n v="62659.485033999525"/>
  </r>
  <r>
    <s v="MEM7064"/>
    <x v="4"/>
    <x v="0"/>
    <n v="59"/>
    <x v="0"/>
    <x v="6"/>
    <x v="1"/>
    <x v="3"/>
    <n v="24"/>
    <n v="2.38"/>
    <x v="0"/>
    <x v="0"/>
    <n v="15457.81"/>
    <n v="1790.98"/>
    <n v="4565"/>
    <n v="0"/>
    <n v="54750.29"/>
    <n v="50705.42"/>
    <n v="4.08"/>
    <n v="105451.63"/>
    <n v="626594850.33999527"/>
    <n v="62659.485033999525"/>
  </r>
  <r>
    <s v="MEM7065"/>
    <x v="2"/>
    <x v="1"/>
    <n v="78"/>
    <x v="0"/>
    <x v="5"/>
    <x v="2"/>
    <x v="4"/>
    <n v="25"/>
    <n v="2.16"/>
    <x v="1"/>
    <x v="0"/>
    <n v="13212.8"/>
    <n v="310.94"/>
    <n v="3980.78"/>
    <n v="0"/>
    <n v="59882.89"/>
    <n v="65611.59"/>
    <n v="28239.98"/>
    <n v="97254.5"/>
    <n v="626594850.33999527"/>
    <n v="62659.485033999525"/>
  </r>
  <r>
    <s v="MEM7066"/>
    <x v="6"/>
    <x v="0"/>
    <n v="38"/>
    <x v="1"/>
    <x v="3"/>
    <x v="1"/>
    <x v="1"/>
    <n v="39"/>
    <n v="3.01"/>
    <x v="1"/>
    <x v="0"/>
    <n v="18358.88"/>
    <n v="3192"/>
    <n v="4870.0600000000004"/>
    <n v="0"/>
    <n v="60809.5"/>
    <n v="34474.720000000001"/>
    <n v="1895.03"/>
    <n v="93389.19"/>
    <n v="626594850.33999527"/>
    <n v="62659.485033999525"/>
  </r>
  <r>
    <s v="MEM7067"/>
    <x v="1"/>
    <x v="0"/>
    <n v="77"/>
    <x v="0"/>
    <x v="3"/>
    <x v="0"/>
    <x v="4"/>
    <n v="27"/>
    <n v="2.34"/>
    <x v="1"/>
    <x v="0"/>
    <n v="6688.44"/>
    <n v="1081.07"/>
    <n v="5666.16"/>
    <n v="0"/>
    <n v="27698.720000000001"/>
    <n v="23212.560000000001"/>
    <n v="1606.32"/>
    <n v="49304.959999999999"/>
    <n v="626594850.33999527"/>
    <n v="62659.485033999525"/>
  </r>
  <r>
    <s v="MEM7068"/>
    <x v="4"/>
    <x v="1"/>
    <n v="44"/>
    <x v="1"/>
    <x v="2"/>
    <x v="3"/>
    <x v="5"/>
    <n v="32"/>
    <n v="2.52"/>
    <x v="1"/>
    <x v="0"/>
    <n v="11330.25"/>
    <n v="4453.22"/>
    <n v="6117.12"/>
    <n v="0"/>
    <n v="41084.050000000003"/>
    <n v="34129.35"/>
    <n v="5991.81"/>
    <n v="69221.59"/>
    <n v="626594850.33999527"/>
    <n v="62659.485033999525"/>
  </r>
  <r>
    <s v="MEM7069"/>
    <x v="4"/>
    <x v="0"/>
    <n v="35"/>
    <x v="1"/>
    <x v="5"/>
    <x v="1"/>
    <x v="1"/>
    <n v="31"/>
    <n v="1.28"/>
    <x v="0"/>
    <x v="0"/>
    <n v="13981.34"/>
    <n v="4987.99"/>
    <n v="2811.79"/>
    <n v="0"/>
    <n v="33284.49"/>
    <n v="60969.84"/>
    <n v="26042.66"/>
    <n v="68211.67"/>
    <n v="626594850.33999527"/>
    <n v="62659.485033999525"/>
  </r>
  <r>
    <s v="MEM7070"/>
    <x v="3"/>
    <x v="0"/>
    <n v="43"/>
    <x v="1"/>
    <x v="6"/>
    <x v="0"/>
    <x v="2"/>
    <n v="30"/>
    <n v="2.85"/>
    <x v="1"/>
    <x v="0"/>
    <n v="783.88"/>
    <n v="4567.9799999999996"/>
    <n v="237.15"/>
    <n v="0"/>
    <n v="1735.71"/>
    <n v="1679.73"/>
    <n v="-26124.04"/>
    <n v="29539.48"/>
    <n v="626594850.33999527"/>
    <n v="62659.485033999525"/>
  </r>
  <r>
    <s v="MEM7071"/>
    <x v="8"/>
    <x v="1"/>
    <n v="33"/>
    <x v="1"/>
    <x v="4"/>
    <x v="3"/>
    <x v="1"/>
    <n v="29"/>
    <n v="2.83"/>
    <x v="1"/>
    <x v="0"/>
    <n v="2917.71"/>
    <n v="3859.06"/>
    <n v="4516.7"/>
    <n v="0"/>
    <n v="10526.51"/>
    <n v="7002.77"/>
    <n v="25121.84"/>
    <n v="-7592.56"/>
    <n v="626594850.33999527"/>
    <n v="62659.485033999525"/>
  </r>
  <r>
    <s v="MEM7072"/>
    <x v="3"/>
    <x v="0"/>
    <n v="55"/>
    <x v="1"/>
    <x v="4"/>
    <x v="1"/>
    <x v="3"/>
    <n v="38"/>
    <n v="3.57"/>
    <x v="1"/>
    <x v="0"/>
    <n v="11388.33"/>
    <n v="4171.1400000000003"/>
    <n v="4672.21"/>
    <n v="0"/>
    <n v="27196.720000000001"/>
    <n v="26504.17"/>
    <n v="17434.61"/>
    <n v="36266.28"/>
    <n v="626594850.33999527"/>
    <n v="62659.485033999525"/>
  </r>
  <r>
    <s v="MEM7073"/>
    <x v="0"/>
    <x v="1"/>
    <n v="33"/>
    <x v="1"/>
    <x v="6"/>
    <x v="0"/>
    <x v="0"/>
    <n v="33"/>
    <n v="2.7"/>
    <x v="0"/>
    <x v="0"/>
    <n v="18673.36"/>
    <n v="133"/>
    <n v="277.58999999999997"/>
    <n v="0"/>
    <n v="88779.68"/>
    <n v="88881.919999999998"/>
    <n v="-19058.84"/>
    <n v="196720.44"/>
    <n v="626594850.33999527"/>
    <n v="62659.485033999525"/>
  </r>
  <r>
    <s v="MEM7074"/>
    <x v="9"/>
    <x v="1"/>
    <n v="76"/>
    <x v="0"/>
    <x v="6"/>
    <x v="3"/>
    <x v="5"/>
    <n v="27"/>
    <n v="1.45"/>
    <x v="1"/>
    <x v="0"/>
    <n v="7560.35"/>
    <n v="3929.36"/>
    <n v="5765.31"/>
    <n v="0"/>
    <n v="15039.08"/>
    <n v="37061.040000000001"/>
    <n v="7645.09"/>
    <n v="44455.03"/>
    <n v="626594850.33999527"/>
    <n v="62659.485033999525"/>
  </r>
  <r>
    <s v="MEM7075"/>
    <x v="6"/>
    <x v="0"/>
    <n v="34"/>
    <x v="1"/>
    <x v="1"/>
    <x v="0"/>
    <x v="4"/>
    <n v="27"/>
    <n v="2.2000000000000002"/>
    <x v="1"/>
    <x v="0"/>
    <n v="1707.44"/>
    <n v="2541.21"/>
    <n v="4540.3100000000004"/>
    <n v="0"/>
    <n v="3956.76"/>
    <n v="4775.7700000000004"/>
    <n v="-20184.43"/>
    <n v="28916.959999999999"/>
    <n v="626594850.33999527"/>
    <n v="62659.485033999525"/>
  </r>
  <r>
    <s v="MEM7076"/>
    <x v="6"/>
    <x v="0"/>
    <n v="47"/>
    <x v="1"/>
    <x v="3"/>
    <x v="3"/>
    <x v="0"/>
    <n v="30"/>
    <n v="1.64"/>
    <x v="0"/>
    <x v="0"/>
    <n v="19231.71"/>
    <n v="2352.85"/>
    <n v="239.61"/>
    <n v="0"/>
    <n v="59675.89"/>
    <n v="65655.55"/>
    <n v="-638.13"/>
    <n v="125969.57"/>
    <n v="626594850.33999527"/>
    <n v="62659.485033999525"/>
  </r>
  <r>
    <s v="MEM7077"/>
    <x v="7"/>
    <x v="0"/>
    <n v="65"/>
    <x v="0"/>
    <x v="1"/>
    <x v="2"/>
    <x v="4"/>
    <n v="39"/>
    <n v="2.5499999999999998"/>
    <x v="1"/>
    <x v="0"/>
    <n v="6816.33"/>
    <n v="3580.63"/>
    <n v="7796.2"/>
    <n v="0"/>
    <n v="27797.86"/>
    <n v="20438.580000000002"/>
    <n v="7934.46"/>
    <n v="40301.980000000003"/>
    <n v="626594850.33999527"/>
    <n v="62659.485033999525"/>
  </r>
  <r>
    <s v="MEM7078"/>
    <x v="4"/>
    <x v="0"/>
    <n v="49"/>
    <x v="1"/>
    <x v="1"/>
    <x v="3"/>
    <x v="0"/>
    <n v="29"/>
    <n v="3.4"/>
    <x v="0"/>
    <x v="0"/>
    <n v="17476"/>
    <n v="4388.54"/>
    <n v="1844.24"/>
    <n v="0"/>
    <n v="41193.74"/>
    <n v="29231.06"/>
    <n v="-21348.84"/>
    <n v="91773.64"/>
    <n v="626594850.33999527"/>
    <n v="62659.485033999525"/>
  </r>
  <r>
    <s v="MEM7079"/>
    <x v="0"/>
    <x v="0"/>
    <n v="59"/>
    <x v="0"/>
    <x v="5"/>
    <x v="0"/>
    <x v="4"/>
    <n v="39"/>
    <n v="3.4"/>
    <x v="0"/>
    <x v="0"/>
    <n v="16846.28"/>
    <n v="4492.16"/>
    <n v="4928.71"/>
    <n v="0"/>
    <n v="46353.14"/>
    <n v="68059.39"/>
    <n v="-5366.18"/>
    <n v="119778.71"/>
    <n v="626594850.33999527"/>
    <n v="62659.485033999525"/>
  </r>
  <r>
    <s v="MEM7080"/>
    <x v="3"/>
    <x v="1"/>
    <n v="51"/>
    <x v="1"/>
    <x v="5"/>
    <x v="0"/>
    <x v="5"/>
    <n v="44"/>
    <n v="2.93"/>
    <x v="1"/>
    <x v="0"/>
    <n v="15674.51"/>
    <n v="3375.79"/>
    <n v="7247.03"/>
    <n v="0"/>
    <n v="49322.29"/>
    <n v="54698.11"/>
    <n v="2210.3200000000002"/>
    <n v="101810.08"/>
    <n v="626594850.33999527"/>
    <n v="62659.485033999525"/>
  </r>
  <r>
    <s v="MEM7081"/>
    <x v="5"/>
    <x v="1"/>
    <n v="37"/>
    <x v="1"/>
    <x v="0"/>
    <x v="2"/>
    <x v="1"/>
    <n v="26"/>
    <n v="2.4900000000000002"/>
    <x v="1"/>
    <x v="0"/>
    <n v="19433.93"/>
    <n v="765.45"/>
    <n v="4274.96"/>
    <n v="0"/>
    <n v="60397.46"/>
    <n v="61054.62"/>
    <n v="14401.48"/>
    <n v="107050.6"/>
    <n v="626594850.33999527"/>
    <n v="62659.485033999525"/>
  </r>
  <r>
    <s v="MEM7082"/>
    <x v="3"/>
    <x v="1"/>
    <n v="62"/>
    <x v="0"/>
    <x v="4"/>
    <x v="3"/>
    <x v="0"/>
    <n v="24"/>
    <n v="1.64"/>
    <x v="1"/>
    <x v="0"/>
    <n v="18948.09"/>
    <n v="3007.23"/>
    <n v="3270.29"/>
    <n v="0"/>
    <n v="76659.33"/>
    <n v="74362.350000000006"/>
    <n v="-11583.3"/>
    <n v="162604.98000000001"/>
    <n v="626594850.33999527"/>
    <n v="62659.485033999525"/>
  </r>
  <r>
    <s v="MEM7083"/>
    <x v="7"/>
    <x v="1"/>
    <n v="72"/>
    <x v="0"/>
    <x v="4"/>
    <x v="2"/>
    <x v="5"/>
    <n v="28"/>
    <n v="2.56"/>
    <x v="0"/>
    <x v="0"/>
    <n v="9850.9"/>
    <n v="3057.38"/>
    <n v="6268.1"/>
    <n v="0"/>
    <n v="23669.15"/>
    <n v="16035.12"/>
    <n v="27570.68"/>
    <n v="12133.59"/>
    <n v="626594850.33999527"/>
    <n v="62659.485033999525"/>
  </r>
  <r>
    <s v="MEM7084"/>
    <x v="1"/>
    <x v="1"/>
    <n v="35"/>
    <x v="1"/>
    <x v="2"/>
    <x v="0"/>
    <x v="1"/>
    <n v="28"/>
    <n v="1.74"/>
    <x v="1"/>
    <x v="0"/>
    <n v="6573.15"/>
    <n v="1752.93"/>
    <n v="420.74"/>
    <n v="0"/>
    <n v="24831.23"/>
    <n v="25852.18"/>
    <n v="-15744.5"/>
    <n v="66427.91"/>
    <n v="626594850.33999527"/>
    <n v="62659.485033999525"/>
  </r>
  <r>
    <s v="MEM7085"/>
    <x v="1"/>
    <x v="0"/>
    <n v="58"/>
    <x v="0"/>
    <x v="5"/>
    <x v="1"/>
    <x v="5"/>
    <n v="28"/>
    <n v="2.0499999999999998"/>
    <x v="1"/>
    <x v="0"/>
    <n v="16978.96"/>
    <n v="3105.82"/>
    <n v="5997.12"/>
    <n v="0"/>
    <n v="21594.04"/>
    <n v="78110.63"/>
    <n v="-4792.5200000000004"/>
    <n v="104497.19"/>
    <n v="626594850.33999527"/>
    <n v="62659.485033999525"/>
  </r>
  <r>
    <s v="MEM7086"/>
    <x v="2"/>
    <x v="0"/>
    <n v="55"/>
    <x v="1"/>
    <x v="5"/>
    <x v="1"/>
    <x v="0"/>
    <n v="31"/>
    <n v="2.89"/>
    <x v="1"/>
    <x v="0"/>
    <n v="2867.9"/>
    <n v="4299.92"/>
    <n v="5687.3"/>
    <n v="0"/>
    <n v="13609.17"/>
    <n v="3851.36"/>
    <n v="11965.61"/>
    <n v="5494.92"/>
    <n v="626594850.33999527"/>
    <n v="62659.485033999525"/>
  </r>
  <r>
    <s v="MEM7087"/>
    <x v="6"/>
    <x v="0"/>
    <n v="77"/>
    <x v="0"/>
    <x v="1"/>
    <x v="0"/>
    <x v="4"/>
    <n v="43"/>
    <n v="2.56"/>
    <x v="0"/>
    <x v="0"/>
    <n v="14632.34"/>
    <n v="2845.11"/>
    <n v="2611.91"/>
    <n v="0"/>
    <n v="58853.97"/>
    <n v="39586.6"/>
    <n v="1296.6099999999999"/>
    <n v="97143.96"/>
    <n v="626594850.33999527"/>
    <n v="62659.485033999525"/>
  </r>
  <r>
    <s v="MEM7088"/>
    <x v="0"/>
    <x v="0"/>
    <n v="43"/>
    <x v="1"/>
    <x v="0"/>
    <x v="1"/>
    <x v="5"/>
    <n v="30"/>
    <n v="3.67"/>
    <x v="0"/>
    <x v="0"/>
    <n v="10380.530000000001"/>
    <n v="4132.53"/>
    <n v="6900.13"/>
    <n v="0"/>
    <n v="44744.95"/>
    <n v="13609.64"/>
    <n v="24160.61"/>
    <n v="34193.980000000003"/>
    <n v="626594850.33999527"/>
    <n v="62659.485033999525"/>
  </r>
  <r>
    <s v="MEM7089"/>
    <x v="8"/>
    <x v="0"/>
    <n v="79"/>
    <x v="0"/>
    <x v="0"/>
    <x v="0"/>
    <x v="3"/>
    <n v="26"/>
    <n v="1.63"/>
    <x v="1"/>
    <x v="0"/>
    <n v="981.8"/>
    <n v="1447.88"/>
    <n v="1314.91"/>
    <n v="0"/>
    <n v="2394.91"/>
    <n v="1594.57"/>
    <n v="-16526.57"/>
    <n v="20516.05"/>
    <n v="626594850.33999527"/>
    <n v="62659.485033999525"/>
  </r>
  <r>
    <s v="MEM7090"/>
    <x v="7"/>
    <x v="0"/>
    <n v="45"/>
    <x v="1"/>
    <x v="4"/>
    <x v="1"/>
    <x v="5"/>
    <n v="40"/>
    <n v="2.62"/>
    <x v="0"/>
    <x v="0"/>
    <n v="3133.06"/>
    <n v="891.12"/>
    <n v="2097.58"/>
    <n v="0"/>
    <n v="6269.16"/>
    <n v="4821.2"/>
    <n v="6293.79"/>
    <n v="4796.57"/>
    <n v="626594850.33999527"/>
    <n v="62659.485033999525"/>
  </r>
  <r>
    <s v="MEM7091"/>
    <x v="7"/>
    <x v="1"/>
    <n v="23"/>
    <x v="2"/>
    <x v="5"/>
    <x v="3"/>
    <x v="5"/>
    <n v="31"/>
    <n v="2.94"/>
    <x v="1"/>
    <x v="0"/>
    <n v="18352.830000000002"/>
    <n v="265.07"/>
    <n v="3908.09"/>
    <n v="0"/>
    <n v="81096.210000000006"/>
    <n v="32730.51"/>
    <n v="19849.02"/>
    <n v="93977.7"/>
    <n v="626594850.33999527"/>
    <n v="62659.485033999525"/>
  </r>
  <r>
    <s v="MEM7092"/>
    <x v="6"/>
    <x v="1"/>
    <n v="78"/>
    <x v="0"/>
    <x v="1"/>
    <x v="0"/>
    <x v="3"/>
    <n v="32"/>
    <n v="2.72"/>
    <x v="0"/>
    <x v="0"/>
    <n v="3528.7"/>
    <n v="3491.99"/>
    <n v="6976.11"/>
    <n v="0"/>
    <n v="9941.9"/>
    <n v="17063.37"/>
    <n v="-27000.87"/>
    <n v="54006.14"/>
    <n v="626594850.33999527"/>
    <n v="62659.485033999525"/>
  </r>
  <r>
    <s v="MEM7093"/>
    <x v="0"/>
    <x v="1"/>
    <n v="33"/>
    <x v="1"/>
    <x v="5"/>
    <x v="2"/>
    <x v="1"/>
    <n v="30"/>
    <n v="0.96"/>
    <x v="0"/>
    <x v="0"/>
    <n v="6840.12"/>
    <n v="506.96"/>
    <n v="6360.92"/>
    <n v="0"/>
    <n v="27255.5"/>
    <n v="8902.39"/>
    <n v="3754.46"/>
    <n v="32403.43"/>
    <n v="626594850.33999527"/>
    <n v="62659.485033999525"/>
  </r>
  <r>
    <s v="MEM7094"/>
    <x v="6"/>
    <x v="1"/>
    <n v="23"/>
    <x v="2"/>
    <x v="3"/>
    <x v="1"/>
    <x v="1"/>
    <n v="34"/>
    <n v="2.7"/>
    <x v="0"/>
    <x v="0"/>
    <n v="15705.6"/>
    <n v="2688.43"/>
    <n v="1863.83"/>
    <n v="0"/>
    <n v="64605.49"/>
    <n v="67999.95"/>
    <n v="-26869.94"/>
    <n v="159475.38"/>
    <n v="626594850.33999527"/>
    <n v="62659.485033999525"/>
  </r>
  <r>
    <s v="MEM7095"/>
    <x v="3"/>
    <x v="0"/>
    <n v="60"/>
    <x v="0"/>
    <x v="6"/>
    <x v="3"/>
    <x v="2"/>
    <n v="30"/>
    <n v="3.25"/>
    <x v="1"/>
    <x v="0"/>
    <n v="691.08"/>
    <n v="1660.37"/>
    <n v="4022.45"/>
    <n v="0"/>
    <n v="1301.26"/>
    <n v="2911.03"/>
    <n v="28360.06"/>
    <n v="-24147.77"/>
    <n v="626594850.33999527"/>
    <n v="62659.485033999525"/>
  </r>
  <r>
    <s v="MEM7096"/>
    <x v="8"/>
    <x v="0"/>
    <n v="53"/>
    <x v="1"/>
    <x v="3"/>
    <x v="1"/>
    <x v="4"/>
    <n v="25"/>
    <n v="3.42"/>
    <x v="0"/>
    <x v="0"/>
    <n v="9468.7000000000007"/>
    <n v="1603.53"/>
    <n v="4607.54"/>
    <n v="0"/>
    <n v="14111.44"/>
    <n v="36749.089999999997"/>
    <n v="-3953.89"/>
    <n v="54814.42"/>
    <n v="626594850.33999527"/>
    <n v="62659.485033999525"/>
  </r>
  <r>
    <s v="MEM7097"/>
    <x v="8"/>
    <x v="1"/>
    <n v="34"/>
    <x v="1"/>
    <x v="2"/>
    <x v="0"/>
    <x v="4"/>
    <n v="41"/>
    <n v="2.4300000000000002"/>
    <x v="1"/>
    <x v="0"/>
    <n v="1016.54"/>
    <n v="4150.34"/>
    <n v="6854.93"/>
    <n v="0"/>
    <n v="1265.47"/>
    <n v="1731.99"/>
    <n v="15908.72"/>
    <n v="-12911.26"/>
    <n v="626594850.33999527"/>
    <n v="62659.485033999525"/>
  </r>
  <r>
    <s v="MEM7098"/>
    <x v="1"/>
    <x v="1"/>
    <n v="45"/>
    <x v="1"/>
    <x v="6"/>
    <x v="0"/>
    <x v="4"/>
    <n v="29"/>
    <n v="1.39"/>
    <x v="1"/>
    <x v="0"/>
    <n v="9595.65"/>
    <n v="1620.12"/>
    <n v="7864.95"/>
    <n v="0"/>
    <n v="26300.52"/>
    <n v="41940.11"/>
    <n v="-16326.39"/>
    <n v="84567.02"/>
    <n v="626594850.33999527"/>
    <n v="62659.485033999525"/>
  </r>
  <r>
    <s v="MEM7099"/>
    <x v="7"/>
    <x v="0"/>
    <n v="22"/>
    <x v="2"/>
    <x v="3"/>
    <x v="3"/>
    <x v="0"/>
    <n v="36"/>
    <n v="1.81"/>
    <x v="1"/>
    <x v="0"/>
    <n v="6771.21"/>
    <n v="3651.66"/>
    <n v="6045.67"/>
    <n v="0"/>
    <n v="20303.330000000002"/>
    <n v="23668.6"/>
    <n v="9828.41"/>
    <n v="34143.519999999997"/>
    <n v="626594850.33999527"/>
    <n v="62659.485033999525"/>
  </r>
  <r>
    <s v="MEM7100"/>
    <x v="9"/>
    <x v="0"/>
    <n v="54"/>
    <x v="1"/>
    <x v="5"/>
    <x v="2"/>
    <x v="4"/>
    <n v="34"/>
    <n v="2.59"/>
    <x v="1"/>
    <x v="0"/>
    <n v="9081.9599999999991"/>
    <n v="2872.54"/>
    <n v="7191.14"/>
    <n v="0"/>
    <n v="31347.56"/>
    <n v="22726.76"/>
    <n v="-27089.15"/>
    <n v="81163.47"/>
    <n v="626594850.33999527"/>
    <n v="62659.485033999525"/>
  </r>
  <r>
    <s v="MEM7101"/>
    <x v="6"/>
    <x v="1"/>
    <n v="77"/>
    <x v="0"/>
    <x v="6"/>
    <x v="1"/>
    <x v="2"/>
    <n v="27"/>
    <n v="3.53"/>
    <x v="0"/>
    <x v="0"/>
    <n v="10049.299999999999"/>
    <n v="942.73"/>
    <n v="4429.59"/>
    <n v="0"/>
    <n v="48285.2"/>
    <n v="40920.81"/>
    <n v="3076.26"/>
    <n v="86129.75"/>
    <n v="626594850.33999527"/>
    <n v="62659.485033999525"/>
  </r>
  <r>
    <s v="MEM7102"/>
    <x v="1"/>
    <x v="0"/>
    <n v="72"/>
    <x v="0"/>
    <x v="4"/>
    <x v="0"/>
    <x v="1"/>
    <n v="36"/>
    <n v="2.39"/>
    <x v="1"/>
    <x v="0"/>
    <n v="2106.4699999999998"/>
    <n v="1705.28"/>
    <n v="3544.89"/>
    <n v="0"/>
    <n v="5169.57"/>
    <n v="4030.1"/>
    <n v="23868.29"/>
    <n v="-14668.62"/>
    <n v="626594850.33999527"/>
    <n v="62659.485033999525"/>
  </r>
  <r>
    <s v="MEM7103"/>
    <x v="7"/>
    <x v="0"/>
    <n v="52"/>
    <x v="1"/>
    <x v="2"/>
    <x v="3"/>
    <x v="5"/>
    <n v="27"/>
    <n v="1.89"/>
    <x v="1"/>
    <x v="0"/>
    <n v="14251.67"/>
    <n v="4652.38"/>
    <n v="2904.16"/>
    <n v="0"/>
    <n v="21129.39"/>
    <n v="34824.35"/>
    <n v="6244.94"/>
    <n v="49708.800000000003"/>
    <n v="626594850.33999527"/>
    <n v="62659.485033999525"/>
  </r>
  <r>
    <s v="MEM7104"/>
    <x v="6"/>
    <x v="0"/>
    <n v="65"/>
    <x v="0"/>
    <x v="6"/>
    <x v="1"/>
    <x v="2"/>
    <n v="20"/>
    <n v="2.21"/>
    <x v="1"/>
    <x v="0"/>
    <n v="12922.55"/>
    <n v="4890.37"/>
    <n v="5477.94"/>
    <n v="0"/>
    <n v="41627.33"/>
    <n v="36264.660000000003"/>
    <n v="-2435.2199999999998"/>
    <n v="80327.210000000006"/>
    <n v="626594850.33999527"/>
    <n v="62659.485033999525"/>
  </r>
  <r>
    <s v="MEM7105"/>
    <x v="9"/>
    <x v="0"/>
    <n v="79"/>
    <x v="0"/>
    <x v="5"/>
    <x v="0"/>
    <x v="1"/>
    <n v="25"/>
    <n v="1.8"/>
    <x v="1"/>
    <x v="0"/>
    <n v="5421.96"/>
    <n v="1622.29"/>
    <n v="6342.7"/>
    <n v="0"/>
    <n v="19197.400000000001"/>
    <n v="22747.71"/>
    <n v="1124.4000000000001"/>
    <n v="40820.71"/>
    <n v="626594850.33999527"/>
    <n v="62659.485033999525"/>
  </r>
  <r>
    <s v="MEM7106"/>
    <x v="9"/>
    <x v="0"/>
    <n v="37"/>
    <x v="1"/>
    <x v="0"/>
    <x v="2"/>
    <x v="1"/>
    <n v="33"/>
    <n v="2.88"/>
    <x v="1"/>
    <x v="0"/>
    <n v="16256.58"/>
    <n v="107.31"/>
    <n v="7605.71"/>
    <n v="0"/>
    <n v="39204.14"/>
    <n v="41666.75"/>
    <n v="-9986.6200000000008"/>
    <n v="90857.51"/>
    <n v="626594850.33999527"/>
    <n v="62659.485033999525"/>
  </r>
  <r>
    <s v="MEM7107"/>
    <x v="1"/>
    <x v="0"/>
    <n v="62"/>
    <x v="0"/>
    <x v="4"/>
    <x v="1"/>
    <x v="3"/>
    <n v="30"/>
    <n v="1.44"/>
    <x v="1"/>
    <x v="0"/>
    <n v="6537.94"/>
    <n v="3101.52"/>
    <n v="1519.71"/>
    <n v="0"/>
    <n v="24734.880000000001"/>
    <n v="25382.14"/>
    <n v="24168.02"/>
    <n v="25949"/>
    <n v="626594850.33999527"/>
    <n v="62659.485033999525"/>
  </r>
  <r>
    <s v="MEM7108"/>
    <x v="7"/>
    <x v="1"/>
    <n v="71"/>
    <x v="0"/>
    <x v="4"/>
    <x v="1"/>
    <x v="0"/>
    <n v="32"/>
    <n v="3.88"/>
    <x v="0"/>
    <x v="0"/>
    <n v="1984.59"/>
    <n v="3663.49"/>
    <n v="5723.07"/>
    <n v="0"/>
    <n v="5071.6000000000004"/>
    <n v="8618.33"/>
    <n v="-8449.6200000000008"/>
    <n v="22139.55"/>
    <n v="626594850.33999527"/>
    <n v="62659.485033999525"/>
  </r>
  <r>
    <s v="MEM7109"/>
    <x v="7"/>
    <x v="0"/>
    <n v="26"/>
    <x v="2"/>
    <x v="0"/>
    <x v="1"/>
    <x v="5"/>
    <n v="30"/>
    <n v="2.91"/>
    <x v="0"/>
    <x v="0"/>
    <n v="19596.5"/>
    <n v="2387.2399999999998"/>
    <n v="5141.03"/>
    <n v="0"/>
    <n v="46523.64"/>
    <n v="84065.72"/>
    <n v="-26119.599999999999"/>
    <n v="156708.96"/>
    <n v="626594850.33999527"/>
    <n v="62659.485033999525"/>
  </r>
  <r>
    <s v="MEM7110"/>
    <x v="8"/>
    <x v="1"/>
    <n v="32"/>
    <x v="1"/>
    <x v="6"/>
    <x v="1"/>
    <x v="4"/>
    <n v="27"/>
    <n v="1.85"/>
    <x v="1"/>
    <x v="0"/>
    <n v="9672.4"/>
    <n v="2245.62"/>
    <n v="6367.68"/>
    <n v="0"/>
    <n v="15223.55"/>
    <n v="37307.199999999997"/>
    <n v="-18345.28"/>
    <n v="70876.03"/>
    <n v="626594850.33999527"/>
    <n v="62659.485033999525"/>
  </r>
  <r>
    <s v="MEM7111"/>
    <x v="7"/>
    <x v="0"/>
    <n v="38"/>
    <x v="1"/>
    <x v="5"/>
    <x v="1"/>
    <x v="5"/>
    <n v="29"/>
    <n v="2.0499999999999998"/>
    <x v="0"/>
    <x v="0"/>
    <n v="19534.71"/>
    <n v="4380.2"/>
    <n v="7186.59"/>
    <n v="0"/>
    <n v="66356.789999999994"/>
    <n v="86899.54"/>
    <n v="-23844.25"/>
    <n v="177100.58"/>
    <n v="626594850.33999527"/>
    <n v="62659.485033999525"/>
  </r>
  <r>
    <s v="MEM7112"/>
    <x v="5"/>
    <x v="1"/>
    <n v="55"/>
    <x v="1"/>
    <x v="4"/>
    <x v="3"/>
    <x v="3"/>
    <n v="27"/>
    <n v="2.8"/>
    <x v="1"/>
    <x v="0"/>
    <n v="3893.68"/>
    <n v="1875.84"/>
    <n v="2073.27"/>
    <n v="0"/>
    <n v="10995.75"/>
    <n v="19220.82"/>
    <n v="-10200.51"/>
    <n v="40417.08"/>
    <n v="626594850.33999527"/>
    <n v="62659.485033999525"/>
  </r>
  <r>
    <s v="MEM7113"/>
    <x v="0"/>
    <x v="0"/>
    <n v="67"/>
    <x v="0"/>
    <x v="1"/>
    <x v="2"/>
    <x v="2"/>
    <n v="32"/>
    <n v="3.05"/>
    <x v="1"/>
    <x v="0"/>
    <n v="15154.16"/>
    <n v="2849.29"/>
    <n v="7446.27"/>
    <n v="0"/>
    <n v="60155.21"/>
    <n v="32477.18"/>
    <n v="-4210.8500000000004"/>
    <n v="96843.24"/>
    <n v="626594850.33999527"/>
    <n v="62659.485033999525"/>
  </r>
  <r>
    <s v="MEM7114"/>
    <x v="3"/>
    <x v="0"/>
    <n v="56"/>
    <x v="0"/>
    <x v="5"/>
    <x v="1"/>
    <x v="3"/>
    <n v="20"/>
    <n v="2.44"/>
    <x v="0"/>
    <x v="0"/>
    <n v="9620.1"/>
    <n v="3145.1"/>
    <n v="6383.4"/>
    <n v="0"/>
    <n v="29413.48"/>
    <n v="26079.57"/>
    <n v="-19044.060000000001"/>
    <n v="74537.11"/>
    <n v="626594850.33999527"/>
    <n v="62659.485033999525"/>
  </r>
  <r>
    <s v="MEM7115"/>
    <x v="0"/>
    <x v="1"/>
    <n v="28"/>
    <x v="2"/>
    <x v="1"/>
    <x v="3"/>
    <x v="1"/>
    <n v="34"/>
    <n v="2.5099999999999998"/>
    <x v="1"/>
    <x v="0"/>
    <n v="17251.740000000002"/>
    <n v="504.01"/>
    <n v="4108.3999999999996"/>
    <n v="0"/>
    <n v="35708.589999999997"/>
    <n v="24773.08"/>
    <n v="16061.07"/>
    <n v="44420.6"/>
    <n v="626594850.33999527"/>
    <n v="62659.485033999525"/>
  </r>
  <r>
    <s v="MEM7116"/>
    <x v="9"/>
    <x v="0"/>
    <n v="56"/>
    <x v="0"/>
    <x v="4"/>
    <x v="0"/>
    <x v="5"/>
    <n v="32"/>
    <n v="3.59"/>
    <x v="1"/>
    <x v="0"/>
    <n v="2232.33"/>
    <n v="3773.79"/>
    <n v="5536.9"/>
    <n v="0"/>
    <n v="5419.89"/>
    <n v="5546.85"/>
    <n v="13485.14"/>
    <n v="-2518.4"/>
    <n v="626594850.33999527"/>
    <n v="62659.485033999525"/>
  </r>
  <r>
    <s v="MEM7117"/>
    <x v="5"/>
    <x v="1"/>
    <n v="58"/>
    <x v="0"/>
    <x v="5"/>
    <x v="3"/>
    <x v="2"/>
    <n v="38"/>
    <n v="2.11"/>
    <x v="0"/>
    <x v="0"/>
    <n v="6565.12"/>
    <n v="2058.75"/>
    <n v="5452.71"/>
    <n v="0"/>
    <n v="11954.6"/>
    <n v="31253.41"/>
    <n v="3746.26"/>
    <n v="39461.75"/>
    <n v="626594850.33999527"/>
    <n v="62659.485033999525"/>
  </r>
  <r>
    <s v="MEM7118"/>
    <x v="6"/>
    <x v="1"/>
    <n v="51"/>
    <x v="1"/>
    <x v="0"/>
    <x v="1"/>
    <x v="1"/>
    <n v="25"/>
    <n v="2.67"/>
    <x v="1"/>
    <x v="0"/>
    <n v="15326.12"/>
    <n v="759.9"/>
    <n v="1621.87"/>
    <n v="0"/>
    <n v="74007.64"/>
    <n v="28243.72"/>
    <n v="25826.080000000002"/>
    <n v="76425.279999999999"/>
    <n v="626594850.33999527"/>
    <n v="62659.485033999525"/>
  </r>
  <r>
    <s v="MEM7119"/>
    <x v="9"/>
    <x v="0"/>
    <n v="53"/>
    <x v="1"/>
    <x v="1"/>
    <x v="2"/>
    <x v="4"/>
    <n v="34"/>
    <n v="1.59"/>
    <x v="0"/>
    <x v="0"/>
    <n v="4669.25"/>
    <n v="224.1"/>
    <n v="2334.73"/>
    <n v="0"/>
    <n v="7283.69"/>
    <n v="20301.990000000002"/>
    <n v="-16674.099999999999"/>
    <n v="44259.78"/>
    <n v="626594850.33999527"/>
    <n v="62659.485033999525"/>
  </r>
  <r>
    <s v="MEM7120"/>
    <x v="5"/>
    <x v="1"/>
    <n v="34"/>
    <x v="1"/>
    <x v="1"/>
    <x v="0"/>
    <x v="2"/>
    <n v="42"/>
    <n v="2.0499999999999998"/>
    <x v="1"/>
    <x v="0"/>
    <n v="4490.96"/>
    <n v="2154.29"/>
    <n v="1750.14"/>
    <n v="0"/>
    <n v="6092.82"/>
    <n v="17963.91"/>
    <n v="27299.96"/>
    <n v="-3243.23"/>
    <n v="626594850.33999527"/>
    <n v="62659.485033999525"/>
  </r>
  <r>
    <s v="MEM7121"/>
    <x v="0"/>
    <x v="0"/>
    <n v="41"/>
    <x v="1"/>
    <x v="5"/>
    <x v="1"/>
    <x v="1"/>
    <n v="32"/>
    <n v="2.38"/>
    <x v="1"/>
    <x v="0"/>
    <n v="11838.4"/>
    <n v="556.5"/>
    <n v="6125.76"/>
    <n v="0"/>
    <n v="57097.46"/>
    <n v="48248.98"/>
    <n v="-9549.93"/>
    <n v="114896.37"/>
    <n v="626594850.33999527"/>
    <n v="62659.485033999525"/>
  </r>
  <r>
    <s v="MEM7122"/>
    <x v="9"/>
    <x v="1"/>
    <n v="33"/>
    <x v="1"/>
    <x v="2"/>
    <x v="1"/>
    <x v="1"/>
    <n v="23"/>
    <n v="2.2599999999999998"/>
    <x v="1"/>
    <x v="0"/>
    <n v="17788.259999999998"/>
    <n v="3150.92"/>
    <n v="1466.64"/>
    <n v="0"/>
    <n v="29633.87"/>
    <n v="42165.440000000002"/>
    <n v="11971.14"/>
    <n v="59828.17"/>
    <n v="626594850.33999527"/>
    <n v="62659.485033999525"/>
  </r>
  <r>
    <s v="MEM7123"/>
    <x v="3"/>
    <x v="1"/>
    <n v="45"/>
    <x v="1"/>
    <x v="3"/>
    <x v="1"/>
    <x v="3"/>
    <n v="35"/>
    <n v="3.11"/>
    <x v="1"/>
    <x v="0"/>
    <n v="3774.52"/>
    <n v="455.17"/>
    <n v="6591.54"/>
    <n v="0"/>
    <n v="7257.34"/>
    <n v="9491.68"/>
    <n v="-19721.7"/>
    <n v="36470.720000000001"/>
    <n v="626594850.33999527"/>
    <n v="62659.485033999525"/>
  </r>
  <r>
    <s v="MEM7124"/>
    <x v="5"/>
    <x v="0"/>
    <n v="56"/>
    <x v="0"/>
    <x v="1"/>
    <x v="0"/>
    <x v="2"/>
    <n v="31"/>
    <n v="2.9"/>
    <x v="1"/>
    <x v="0"/>
    <n v="6020.72"/>
    <n v="3913.37"/>
    <n v="1487.7"/>
    <n v="0"/>
    <n v="29700.93"/>
    <n v="20185.009999999998"/>
    <n v="20839.41"/>
    <n v="29046.53"/>
    <n v="626594850.33999527"/>
    <n v="62659.485033999525"/>
  </r>
  <r>
    <s v="MEM7125"/>
    <x v="1"/>
    <x v="0"/>
    <n v="61"/>
    <x v="0"/>
    <x v="2"/>
    <x v="0"/>
    <x v="1"/>
    <n v="35"/>
    <n v="1.69"/>
    <x v="1"/>
    <x v="0"/>
    <n v="723.53"/>
    <n v="1647.55"/>
    <n v="6285.55"/>
    <n v="0"/>
    <n v="1945.34"/>
    <n v="2290.64"/>
    <n v="19051.330000000002"/>
    <n v="-14815.35"/>
    <n v="626594850.33999527"/>
    <n v="62659.485033999525"/>
  </r>
  <r>
    <s v="MEM7126"/>
    <x v="9"/>
    <x v="1"/>
    <n v="30"/>
    <x v="2"/>
    <x v="2"/>
    <x v="1"/>
    <x v="3"/>
    <n v="40"/>
    <n v="3.42"/>
    <x v="1"/>
    <x v="0"/>
    <n v="17015.810000000001"/>
    <n v="2829.44"/>
    <n v="7166.6"/>
    <n v="0"/>
    <n v="42433.919999999998"/>
    <n v="68340.7"/>
    <n v="-5765.5"/>
    <n v="116540.12"/>
    <n v="626594850.33999527"/>
    <n v="62659.485033999525"/>
  </r>
  <r>
    <s v="MEM7127"/>
    <x v="1"/>
    <x v="0"/>
    <n v="41"/>
    <x v="1"/>
    <x v="6"/>
    <x v="0"/>
    <x v="3"/>
    <n v="21"/>
    <n v="2.04"/>
    <x v="1"/>
    <x v="0"/>
    <n v="14223.47"/>
    <n v="1087.6400000000001"/>
    <n v="633.34"/>
    <n v="0"/>
    <n v="44729.1"/>
    <n v="26410.65"/>
    <n v="29227.43"/>
    <n v="41912.32"/>
    <n v="626594850.33999527"/>
    <n v="62659.485033999525"/>
  </r>
  <r>
    <s v="MEM7128"/>
    <x v="2"/>
    <x v="1"/>
    <n v="56"/>
    <x v="0"/>
    <x v="0"/>
    <x v="3"/>
    <x v="2"/>
    <n v="35"/>
    <n v="3.44"/>
    <x v="1"/>
    <x v="0"/>
    <n v="19962.099999999999"/>
    <n v="2841.71"/>
    <n v="3083.93"/>
    <n v="0"/>
    <n v="66438.320000000007"/>
    <n v="98052.66"/>
    <n v="24259.39"/>
    <n v="140231.59"/>
    <n v="626594850.33999527"/>
    <n v="62659.485033999525"/>
  </r>
  <r>
    <s v="MEM7129"/>
    <x v="2"/>
    <x v="0"/>
    <n v="80"/>
    <x v="0"/>
    <x v="5"/>
    <x v="1"/>
    <x v="4"/>
    <n v="17"/>
    <n v="2.08"/>
    <x v="1"/>
    <x v="0"/>
    <n v="12376.87"/>
    <n v="2221.65"/>
    <n v="581.24"/>
    <n v="0"/>
    <n v="33706.67"/>
    <n v="44440.46"/>
    <n v="13529.44"/>
    <n v="64617.69"/>
    <n v="626594850.33999527"/>
    <n v="62659.485033999525"/>
  </r>
  <r>
    <s v="MEM7130"/>
    <x v="1"/>
    <x v="0"/>
    <n v="80"/>
    <x v="0"/>
    <x v="2"/>
    <x v="0"/>
    <x v="1"/>
    <n v="36"/>
    <n v="2.2799999999999998"/>
    <x v="1"/>
    <x v="0"/>
    <n v="17152.400000000001"/>
    <n v="1234.1400000000001"/>
    <n v="2619.4699999999998"/>
    <n v="0"/>
    <n v="62283.96"/>
    <n v="27622.81"/>
    <n v="-16229.91"/>
    <n v="106136.68"/>
    <n v="626594850.33999527"/>
    <n v="62659.485033999525"/>
  </r>
  <r>
    <s v="MEM7131"/>
    <x v="8"/>
    <x v="1"/>
    <n v="50"/>
    <x v="1"/>
    <x v="1"/>
    <x v="0"/>
    <x v="0"/>
    <n v="29"/>
    <n v="2.74"/>
    <x v="1"/>
    <x v="0"/>
    <n v="17975.2"/>
    <n v="2305.88"/>
    <n v="7173.14"/>
    <n v="0"/>
    <n v="79391.039999999994"/>
    <n v="48687.99"/>
    <n v="16907.07"/>
    <n v="111171.96"/>
    <n v="626594850.33999527"/>
    <n v="62659.485033999525"/>
  </r>
  <r>
    <s v="MEM7132"/>
    <x v="9"/>
    <x v="0"/>
    <n v="24"/>
    <x v="2"/>
    <x v="0"/>
    <x v="0"/>
    <x v="2"/>
    <n v="26"/>
    <n v="2.56"/>
    <x v="1"/>
    <x v="0"/>
    <n v="11207.07"/>
    <n v="2267.64"/>
    <n v="2303.7399999999998"/>
    <n v="0"/>
    <n v="42101.8"/>
    <n v="52924.08"/>
    <n v="-9076.3700000000008"/>
    <n v="104102.25"/>
    <n v="626594850.33999527"/>
    <n v="62659.485033999525"/>
  </r>
  <r>
    <s v="MEM7133"/>
    <x v="5"/>
    <x v="1"/>
    <n v="29"/>
    <x v="2"/>
    <x v="1"/>
    <x v="0"/>
    <x v="2"/>
    <n v="28"/>
    <n v="3.02"/>
    <x v="0"/>
    <x v="0"/>
    <n v="9089.59"/>
    <n v="286.95999999999998"/>
    <n v="6441.73"/>
    <n v="0"/>
    <n v="13768.36"/>
    <n v="39599"/>
    <n v="11306.13"/>
    <n v="42061.23"/>
    <n v="626594850.33999527"/>
    <n v="62659.485033999525"/>
  </r>
  <r>
    <s v="MEM7134"/>
    <x v="5"/>
    <x v="0"/>
    <n v="62"/>
    <x v="0"/>
    <x v="4"/>
    <x v="0"/>
    <x v="5"/>
    <n v="22"/>
    <n v="2.62"/>
    <x v="1"/>
    <x v="0"/>
    <n v="4428.58"/>
    <n v="654.89"/>
    <n v="4781.28"/>
    <n v="0"/>
    <n v="16043.58"/>
    <n v="7051.48"/>
    <n v="-21062.33"/>
    <n v="44157.39"/>
    <n v="626594850.33999527"/>
    <n v="62659.485033999525"/>
  </r>
  <r>
    <s v="MEM7135"/>
    <x v="2"/>
    <x v="1"/>
    <n v="50"/>
    <x v="1"/>
    <x v="2"/>
    <x v="0"/>
    <x v="1"/>
    <n v="25"/>
    <n v="1.77"/>
    <x v="1"/>
    <x v="0"/>
    <n v="4828.1099999999997"/>
    <n v="3649.18"/>
    <n v="434.58"/>
    <n v="0"/>
    <n v="13511.26"/>
    <n v="20995.15"/>
    <n v="-18303.7"/>
    <n v="52810.11"/>
    <n v="626594850.33999527"/>
    <n v="62659.485033999525"/>
  </r>
  <r>
    <s v="MEM7136"/>
    <x v="8"/>
    <x v="1"/>
    <n v="80"/>
    <x v="0"/>
    <x v="0"/>
    <x v="0"/>
    <x v="3"/>
    <n v="27"/>
    <n v="4.3"/>
    <x v="1"/>
    <x v="0"/>
    <n v="13313.49"/>
    <n v="2330.0500000000002"/>
    <n v="2695.92"/>
    <n v="0"/>
    <n v="46698.46"/>
    <n v="52736.99"/>
    <n v="8249.42"/>
    <n v="91186.03"/>
    <n v="626594850.33999527"/>
    <n v="62659.485033999525"/>
  </r>
  <r>
    <s v="MEM7137"/>
    <x v="4"/>
    <x v="0"/>
    <n v="45"/>
    <x v="1"/>
    <x v="1"/>
    <x v="1"/>
    <x v="3"/>
    <n v="35"/>
    <n v="1.38"/>
    <x v="1"/>
    <x v="0"/>
    <n v="16808.080000000002"/>
    <n v="3764.25"/>
    <n v="682.49"/>
    <n v="0"/>
    <n v="38519.42"/>
    <n v="58632.68"/>
    <n v="-26493.62"/>
    <n v="123645.72"/>
    <n v="626594850.33999527"/>
    <n v="62659.485033999525"/>
  </r>
  <r>
    <s v="MEM7138"/>
    <x v="0"/>
    <x v="1"/>
    <n v="49"/>
    <x v="1"/>
    <x v="5"/>
    <x v="0"/>
    <x v="3"/>
    <n v="38"/>
    <n v="2.76"/>
    <x v="1"/>
    <x v="0"/>
    <n v="5359.34"/>
    <n v="3531.33"/>
    <n v="1154.67"/>
    <n v="0"/>
    <n v="12214.59"/>
    <n v="16095.76"/>
    <n v="4741.75"/>
    <n v="23568.6"/>
    <n v="626594850.33999527"/>
    <n v="62659.485033999525"/>
  </r>
  <r>
    <s v="MEM7139"/>
    <x v="7"/>
    <x v="0"/>
    <n v="66"/>
    <x v="0"/>
    <x v="5"/>
    <x v="0"/>
    <x v="0"/>
    <n v="24"/>
    <n v="1.79"/>
    <x v="1"/>
    <x v="0"/>
    <n v="13970.02"/>
    <n v="3160.44"/>
    <n v="7425.98"/>
    <n v="0"/>
    <n v="36305.54"/>
    <n v="45546.239999999998"/>
    <n v="14211.54"/>
    <n v="67640.240000000005"/>
    <n v="626594850.33999527"/>
    <n v="62659.485033999525"/>
  </r>
  <r>
    <s v="MEM7140"/>
    <x v="7"/>
    <x v="0"/>
    <n v="33"/>
    <x v="1"/>
    <x v="3"/>
    <x v="3"/>
    <x v="5"/>
    <n v="34"/>
    <n v="2.65"/>
    <x v="1"/>
    <x v="0"/>
    <n v="15747.65"/>
    <n v="3406.25"/>
    <n v="5266.02"/>
    <n v="0"/>
    <n v="65739.12"/>
    <n v="69225.53"/>
    <n v="526.88"/>
    <n v="134437.76999999999"/>
    <n v="626594850.33999527"/>
    <n v="62659.485033999525"/>
  </r>
  <r>
    <s v="MEM7141"/>
    <x v="9"/>
    <x v="1"/>
    <n v="68"/>
    <x v="0"/>
    <x v="0"/>
    <x v="1"/>
    <x v="5"/>
    <n v="33"/>
    <n v="3.04"/>
    <x v="1"/>
    <x v="0"/>
    <n v="12487.84"/>
    <n v="1209.26"/>
    <n v="569.48"/>
    <n v="0"/>
    <n v="17441.47"/>
    <n v="46285.54"/>
    <n v="13612.96"/>
    <n v="50114.05"/>
    <n v="626594850.33999527"/>
    <n v="62659.485033999525"/>
  </r>
  <r>
    <s v="MEM7142"/>
    <x v="9"/>
    <x v="1"/>
    <n v="66"/>
    <x v="0"/>
    <x v="5"/>
    <x v="1"/>
    <x v="0"/>
    <n v="39"/>
    <n v="2.6"/>
    <x v="1"/>
    <x v="0"/>
    <n v="17166.560000000001"/>
    <n v="4571.88"/>
    <n v="296.73"/>
    <n v="0"/>
    <n v="47432.04"/>
    <n v="61827.09"/>
    <n v="20732.87"/>
    <n v="88526.26"/>
    <n v="626594850.33999527"/>
    <n v="62659.485033999525"/>
  </r>
  <r>
    <s v="MEM7143"/>
    <x v="0"/>
    <x v="0"/>
    <n v="80"/>
    <x v="0"/>
    <x v="0"/>
    <x v="3"/>
    <x v="4"/>
    <n v="21"/>
    <n v="2.4500000000000002"/>
    <x v="0"/>
    <x v="0"/>
    <n v="7262.73"/>
    <n v="1716.32"/>
    <n v="1923.52"/>
    <n v="0"/>
    <n v="12780.82"/>
    <n v="16124.18"/>
    <n v="18862.330000000002"/>
    <n v="10042.67"/>
    <n v="626594850.33999527"/>
    <n v="62659.485033999525"/>
  </r>
  <r>
    <s v="MEM7144"/>
    <x v="8"/>
    <x v="0"/>
    <n v="23"/>
    <x v="2"/>
    <x v="1"/>
    <x v="2"/>
    <x v="1"/>
    <n v="23"/>
    <n v="3.41"/>
    <x v="0"/>
    <x v="0"/>
    <n v="8282.68"/>
    <n v="4836.28"/>
    <n v="6928.57"/>
    <n v="0"/>
    <n v="28504.17"/>
    <n v="23754.7"/>
    <n v="-21961.15"/>
    <n v="74220.02"/>
    <n v="626594850.33999527"/>
    <n v="62659.485033999525"/>
  </r>
  <r>
    <s v="MEM7145"/>
    <x v="4"/>
    <x v="1"/>
    <n v="54"/>
    <x v="1"/>
    <x v="5"/>
    <x v="1"/>
    <x v="5"/>
    <n v="30"/>
    <n v="2.89"/>
    <x v="0"/>
    <x v="0"/>
    <n v="19495.53"/>
    <n v="765.27"/>
    <n v="6219.07"/>
    <n v="0"/>
    <n v="44030.05"/>
    <n v="38273.57"/>
    <n v="20372.57"/>
    <n v="61931.05"/>
    <n v="626594850.33999527"/>
    <n v="62659.485033999525"/>
  </r>
  <r>
    <s v="MEM7146"/>
    <x v="6"/>
    <x v="1"/>
    <n v="75"/>
    <x v="0"/>
    <x v="0"/>
    <x v="0"/>
    <x v="1"/>
    <n v="25"/>
    <n v="1.95"/>
    <x v="1"/>
    <x v="0"/>
    <n v="12339.08"/>
    <n v="2434.0300000000002"/>
    <n v="1385.76"/>
    <n v="0"/>
    <n v="47395.199999999997"/>
    <n v="35182.5"/>
    <n v="-9434.31"/>
    <n v="92012.01"/>
    <n v="626594850.33999527"/>
    <n v="62659.485033999525"/>
  </r>
  <r>
    <s v="MEM7147"/>
    <x v="3"/>
    <x v="0"/>
    <n v="35"/>
    <x v="1"/>
    <x v="2"/>
    <x v="3"/>
    <x v="0"/>
    <n v="31"/>
    <n v="3.32"/>
    <x v="0"/>
    <x v="0"/>
    <n v="920.71"/>
    <n v="4050.94"/>
    <n v="2628.69"/>
    <n v="0"/>
    <n v="3453.01"/>
    <n v="1356.62"/>
    <n v="-6593.4"/>
    <n v="11403.03"/>
    <n v="626594850.33999527"/>
    <n v="62659.485033999525"/>
  </r>
  <r>
    <s v="MEM7148"/>
    <x v="4"/>
    <x v="0"/>
    <n v="26"/>
    <x v="2"/>
    <x v="2"/>
    <x v="0"/>
    <x v="1"/>
    <n v="27"/>
    <n v="1.78"/>
    <x v="1"/>
    <x v="0"/>
    <n v="14077.54"/>
    <n v="271.07"/>
    <n v="731.79"/>
    <n v="0"/>
    <n v="22489.74"/>
    <n v="58034.2"/>
    <n v="-11919.5"/>
    <n v="92443.44"/>
    <n v="626594850.33999527"/>
    <n v="62659.485033999525"/>
  </r>
  <r>
    <s v="MEM7149"/>
    <x v="3"/>
    <x v="0"/>
    <n v="52"/>
    <x v="1"/>
    <x v="2"/>
    <x v="3"/>
    <x v="1"/>
    <n v="41"/>
    <n v="3.41"/>
    <x v="0"/>
    <x v="0"/>
    <n v="14422.08"/>
    <n v="2147.6999999999998"/>
    <n v="593.29"/>
    <n v="0"/>
    <n v="48558.35"/>
    <n v="23410.45"/>
    <n v="29045.73"/>
    <n v="42923.07"/>
    <n v="626594850.33999527"/>
    <n v="62659.485033999525"/>
  </r>
  <r>
    <s v="MEM7150"/>
    <x v="3"/>
    <x v="0"/>
    <n v="41"/>
    <x v="1"/>
    <x v="1"/>
    <x v="1"/>
    <x v="4"/>
    <n v="13"/>
    <n v="1.23"/>
    <x v="1"/>
    <x v="0"/>
    <n v="1898.23"/>
    <n v="3915.53"/>
    <n v="4151.6499999999996"/>
    <n v="0"/>
    <n v="5523.51"/>
    <n v="5007.46"/>
    <n v="16182.21"/>
    <n v="-5651.24"/>
    <n v="626594850.33999527"/>
    <n v="62659.485033999525"/>
  </r>
  <r>
    <s v="MEM7151"/>
    <x v="8"/>
    <x v="1"/>
    <n v="58"/>
    <x v="0"/>
    <x v="2"/>
    <x v="0"/>
    <x v="2"/>
    <n v="26"/>
    <n v="1.38"/>
    <x v="0"/>
    <x v="0"/>
    <n v="14237.68"/>
    <n v="2569.08"/>
    <n v="6325.58"/>
    <n v="0"/>
    <n v="61190.76"/>
    <n v="48582.28"/>
    <n v="-18743.259999999998"/>
    <n v="128516.3"/>
    <n v="626594850.33999527"/>
    <n v="62659.485033999525"/>
  </r>
  <r>
    <s v="MEM7152"/>
    <x v="1"/>
    <x v="0"/>
    <n v="77"/>
    <x v="0"/>
    <x v="5"/>
    <x v="0"/>
    <x v="3"/>
    <n v="29"/>
    <n v="2.4700000000000002"/>
    <x v="1"/>
    <x v="0"/>
    <n v="10807.86"/>
    <n v="1720.82"/>
    <n v="3201.26"/>
    <n v="0"/>
    <n v="27168.86"/>
    <n v="24759.25"/>
    <n v="-15090.36"/>
    <n v="67018.47"/>
    <n v="626594850.33999527"/>
    <n v="62659.485033999525"/>
  </r>
  <r>
    <s v="MEM7153"/>
    <x v="9"/>
    <x v="0"/>
    <n v="30"/>
    <x v="2"/>
    <x v="4"/>
    <x v="3"/>
    <x v="5"/>
    <n v="34"/>
    <n v="2.62"/>
    <x v="0"/>
    <x v="0"/>
    <n v="15234.53"/>
    <n v="1504.16"/>
    <n v="661.17"/>
    <n v="0"/>
    <n v="59451.85"/>
    <n v="65358.46"/>
    <n v="-6306.7"/>
    <n v="131117.01"/>
    <n v="626594850.33999527"/>
    <n v="62659.485033999525"/>
  </r>
  <r>
    <s v="MEM7154"/>
    <x v="1"/>
    <x v="1"/>
    <n v="80"/>
    <x v="0"/>
    <x v="5"/>
    <x v="0"/>
    <x v="4"/>
    <n v="26"/>
    <n v="2.42"/>
    <x v="0"/>
    <x v="0"/>
    <n v="744.64"/>
    <n v="3752.93"/>
    <n v="3358.04"/>
    <n v="0"/>
    <n v="3445.51"/>
    <n v="893.58"/>
    <n v="-15197.54"/>
    <n v="19536.63"/>
    <n v="626594850.33999527"/>
    <n v="62659.485033999525"/>
  </r>
  <r>
    <s v="MEM7155"/>
    <x v="4"/>
    <x v="0"/>
    <n v="43"/>
    <x v="1"/>
    <x v="5"/>
    <x v="0"/>
    <x v="5"/>
    <n v="42"/>
    <n v="1.69"/>
    <x v="1"/>
    <x v="0"/>
    <n v="7055.06"/>
    <n v="4754.2299999999996"/>
    <n v="7934.31"/>
    <n v="0"/>
    <n v="33730.29"/>
    <n v="16411.75"/>
    <n v="24472.1"/>
    <n v="25669.94"/>
    <n v="626594850.33999527"/>
    <n v="62659.485033999525"/>
  </r>
  <r>
    <s v="MEM7156"/>
    <x v="8"/>
    <x v="0"/>
    <n v="38"/>
    <x v="1"/>
    <x v="1"/>
    <x v="0"/>
    <x v="1"/>
    <n v="24"/>
    <n v="0.92"/>
    <x v="0"/>
    <x v="0"/>
    <n v="10357.129999999999"/>
    <n v="3797.24"/>
    <n v="4709.68"/>
    <n v="0"/>
    <n v="48036.73"/>
    <n v="30041.78"/>
    <n v="-6671.76"/>
    <n v="84750.27"/>
    <n v="626594850.33999527"/>
    <n v="62659.485033999525"/>
  </r>
  <r>
    <s v="MEM7157"/>
    <x v="7"/>
    <x v="0"/>
    <n v="32"/>
    <x v="1"/>
    <x v="4"/>
    <x v="1"/>
    <x v="5"/>
    <n v="27"/>
    <n v="1.78"/>
    <x v="0"/>
    <x v="0"/>
    <n v="17920.59"/>
    <n v="1236.76"/>
    <n v="837.06"/>
    <n v="0"/>
    <n v="30320.04"/>
    <n v="60466.79"/>
    <n v="-6057.54"/>
    <n v="96844.37"/>
    <n v="626594850.33999527"/>
    <n v="62659.485033999525"/>
  </r>
  <r>
    <s v="MEM7158"/>
    <x v="5"/>
    <x v="0"/>
    <n v="72"/>
    <x v="0"/>
    <x v="3"/>
    <x v="1"/>
    <x v="2"/>
    <n v="34"/>
    <n v="2.52"/>
    <x v="1"/>
    <x v="0"/>
    <n v="16614.61"/>
    <n v="1026.92"/>
    <n v="1788.12"/>
    <n v="0"/>
    <n v="64399.57"/>
    <n v="63426.13"/>
    <n v="1938.66"/>
    <n v="125887.03999999999"/>
    <n v="626594850.33999527"/>
    <n v="62659.485033999525"/>
  </r>
  <r>
    <s v="MEM7159"/>
    <x v="6"/>
    <x v="1"/>
    <n v="56"/>
    <x v="0"/>
    <x v="6"/>
    <x v="3"/>
    <x v="3"/>
    <n v="40"/>
    <n v="2.48"/>
    <x v="1"/>
    <x v="0"/>
    <n v="15011.38"/>
    <n v="859.31"/>
    <n v="2102.2399999999998"/>
    <n v="0"/>
    <n v="52603.95"/>
    <n v="27688.85"/>
    <n v="-17484.47"/>
    <n v="97777.27"/>
    <n v="626594850.33999527"/>
    <n v="62659.485033999525"/>
  </r>
  <r>
    <s v="MEM7160"/>
    <x v="1"/>
    <x v="0"/>
    <n v="49"/>
    <x v="1"/>
    <x v="6"/>
    <x v="0"/>
    <x v="4"/>
    <n v="32"/>
    <n v="3.84"/>
    <x v="1"/>
    <x v="0"/>
    <n v="3252.1"/>
    <n v="4411.1899999999996"/>
    <n v="6336.36"/>
    <n v="0"/>
    <n v="6909.49"/>
    <n v="5938.91"/>
    <n v="-22741.09"/>
    <n v="35589.49"/>
    <n v="626594850.33999527"/>
    <n v="62659.485033999525"/>
  </r>
  <r>
    <s v="MEM7161"/>
    <x v="9"/>
    <x v="1"/>
    <n v="74"/>
    <x v="0"/>
    <x v="1"/>
    <x v="0"/>
    <x v="4"/>
    <n v="26"/>
    <n v="2.25"/>
    <x v="1"/>
    <x v="0"/>
    <n v="4674.7700000000004"/>
    <n v="1256.1099999999999"/>
    <n v="6222.56"/>
    <n v="0"/>
    <n v="6973.4"/>
    <n v="13622.93"/>
    <n v="-10252.549999999999"/>
    <n v="30848.880000000001"/>
    <n v="626594850.33999527"/>
    <n v="62659.485033999525"/>
  </r>
  <r>
    <s v="MEM7162"/>
    <x v="3"/>
    <x v="0"/>
    <n v="36"/>
    <x v="1"/>
    <x v="5"/>
    <x v="3"/>
    <x v="3"/>
    <n v="32"/>
    <n v="2.14"/>
    <x v="0"/>
    <x v="0"/>
    <n v="18748.82"/>
    <n v="3573.43"/>
    <n v="4306.68"/>
    <n v="0"/>
    <n v="86233.11"/>
    <n v="89125.57"/>
    <n v="-24641.38"/>
    <n v="200000.06"/>
    <n v="626594850.33999527"/>
    <n v="62659.485033999525"/>
  </r>
  <r>
    <s v="MEM7163"/>
    <x v="3"/>
    <x v="1"/>
    <n v="33"/>
    <x v="1"/>
    <x v="4"/>
    <x v="0"/>
    <x v="4"/>
    <n v="28"/>
    <n v="3.03"/>
    <x v="0"/>
    <x v="0"/>
    <n v="2169.98"/>
    <n v="2843.26"/>
    <n v="3099.6"/>
    <n v="0"/>
    <n v="10739.56"/>
    <n v="9227.6299999999992"/>
    <n v="-13422.75"/>
    <n v="33389.94"/>
    <n v="626594850.33999527"/>
    <n v="62659.485033999525"/>
  </r>
  <r>
    <s v="MEM7164"/>
    <x v="2"/>
    <x v="0"/>
    <n v="47"/>
    <x v="1"/>
    <x v="0"/>
    <x v="0"/>
    <x v="0"/>
    <n v="25"/>
    <n v="0.72"/>
    <x v="0"/>
    <x v="0"/>
    <n v="12650.69"/>
    <n v="1725.8"/>
    <n v="3321.13"/>
    <n v="0"/>
    <n v="46440.7"/>
    <n v="43894.63"/>
    <n v="4008.63"/>
    <n v="86326.7"/>
    <n v="626594850.33999527"/>
    <n v="62659.485033999525"/>
  </r>
  <r>
    <s v="MEM7165"/>
    <x v="8"/>
    <x v="0"/>
    <n v="51"/>
    <x v="1"/>
    <x v="5"/>
    <x v="0"/>
    <x v="2"/>
    <n v="21"/>
    <n v="2.56"/>
    <x v="1"/>
    <x v="0"/>
    <n v="8853.58"/>
    <n v="4277.7700000000004"/>
    <n v="675.84"/>
    <n v="0"/>
    <n v="14025"/>
    <n v="31807.759999999998"/>
    <n v="18972.2"/>
    <n v="26860.560000000001"/>
    <n v="626594850.33999527"/>
    <n v="62659.485033999525"/>
  </r>
  <r>
    <s v="MEM7166"/>
    <x v="2"/>
    <x v="0"/>
    <n v="78"/>
    <x v="0"/>
    <x v="2"/>
    <x v="1"/>
    <x v="5"/>
    <n v="26"/>
    <n v="2.14"/>
    <x v="1"/>
    <x v="0"/>
    <n v="2058.81"/>
    <n v="585.5"/>
    <n v="7905.18"/>
    <n v="0"/>
    <n v="6752.35"/>
    <n v="3321.18"/>
    <n v="27679.27"/>
    <n v="-17605.740000000002"/>
    <n v="626594850.33999527"/>
    <n v="62659.485033999525"/>
  </r>
  <r>
    <s v="MEM7167"/>
    <x v="5"/>
    <x v="1"/>
    <n v="50"/>
    <x v="1"/>
    <x v="5"/>
    <x v="3"/>
    <x v="1"/>
    <n v="30"/>
    <n v="1.89"/>
    <x v="0"/>
    <x v="0"/>
    <n v="5780.05"/>
    <n v="449.96"/>
    <n v="4019.65"/>
    <n v="0"/>
    <n v="15611.37"/>
    <n v="28694.41"/>
    <n v="20380.5"/>
    <n v="23925.279999999999"/>
    <n v="626594850.33999527"/>
    <n v="62659.485033999525"/>
  </r>
  <r>
    <s v="MEM7168"/>
    <x v="0"/>
    <x v="1"/>
    <n v="35"/>
    <x v="1"/>
    <x v="0"/>
    <x v="2"/>
    <x v="2"/>
    <n v="33"/>
    <n v="3.11"/>
    <x v="1"/>
    <x v="0"/>
    <n v="11570.22"/>
    <n v="770.46"/>
    <n v="651"/>
    <n v="0"/>
    <n v="52170.52"/>
    <n v="42756.38"/>
    <n v="11682.53"/>
    <n v="83244.37"/>
    <n v="626594850.33999527"/>
    <n v="62659.485033999525"/>
  </r>
  <r>
    <s v="MEM7169"/>
    <x v="9"/>
    <x v="0"/>
    <n v="21"/>
    <x v="2"/>
    <x v="3"/>
    <x v="1"/>
    <x v="2"/>
    <n v="24"/>
    <n v="3.57"/>
    <x v="0"/>
    <x v="0"/>
    <n v="15262.4"/>
    <n v="498.99"/>
    <n v="3339.11"/>
    <n v="0"/>
    <n v="49524.74"/>
    <n v="62216.3"/>
    <n v="-19896.23"/>
    <n v="131637.26999999999"/>
    <n v="626594850.33999527"/>
    <n v="62659.485033999525"/>
  </r>
  <r>
    <s v="MEM7170"/>
    <x v="0"/>
    <x v="1"/>
    <n v="51"/>
    <x v="1"/>
    <x v="5"/>
    <x v="0"/>
    <x v="5"/>
    <n v="41"/>
    <n v="2.61"/>
    <x v="0"/>
    <x v="0"/>
    <n v="14181.17"/>
    <n v="2999.6"/>
    <n v="6133.35"/>
    <n v="0"/>
    <n v="24186.400000000001"/>
    <n v="69685.990000000005"/>
    <n v="-24256.71"/>
    <n v="118129.1"/>
    <n v="626594850.33999527"/>
    <n v="62659.485033999525"/>
  </r>
  <r>
    <s v="MEM7171"/>
    <x v="1"/>
    <x v="0"/>
    <n v="34"/>
    <x v="1"/>
    <x v="3"/>
    <x v="1"/>
    <x v="5"/>
    <n v="31"/>
    <n v="3.1"/>
    <x v="1"/>
    <x v="0"/>
    <n v="13616.61"/>
    <n v="1184.67"/>
    <n v="6022.17"/>
    <n v="0"/>
    <n v="52198.23"/>
    <n v="36738.85"/>
    <n v="-18873.63"/>
    <n v="107810.71"/>
    <n v="626594850.33999527"/>
    <n v="62659.485033999525"/>
  </r>
  <r>
    <s v="MEM7172"/>
    <x v="2"/>
    <x v="0"/>
    <n v="61"/>
    <x v="0"/>
    <x v="1"/>
    <x v="1"/>
    <x v="2"/>
    <n v="35"/>
    <n v="1.94"/>
    <x v="1"/>
    <x v="0"/>
    <n v="19384.080000000002"/>
    <n v="3474.45"/>
    <n v="2387.3200000000002"/>
    <n v="0"/>
    <n v="75638.679999999993"/>
    <n v="60482.34"/>
    <n v="27496.35"/>
    <n v="108624.67"/>
    <n v="626594850.33999527"/>
    <n v="62659.485033999525"/>
  </r>
  <r>
    <s v="MEM7173"/>
    <x v="3"/>
    <x v="1"/>
    <n v="45"/>
    <x v="1"/>
    <x v="1"/>
    <x v="0"/>
    <x v="4"/>
    <n v="33"/>
    <n v="1.99"/>
    <x v="0"/>
    <x v="0"/>
    <n v="12162.46"/>
    <n v="727.61"/>
    <n v="919.83"/>
    <n v="0"/>
    <n v="32885.78"/>
    <n v="41809.730000000003"/>
    <n v="-19394.400000000001"/>
    <n v="94089.91"/>
    <n v="626594850.33999527"/>
    <n v="62659.485033999525"/>
  </r>
  <r>
    <s v="MEM7174"/>
    <x v="2"/>
    <x v="1"/>
    <n v="35"/>
    <x v="1"/>
    <x v="4"/>
    <x v="0"/>
    <x v="5"/>
    <n v="35"/>
    <n v="2.4900000000000002"/>
    <x v="0"/>
    <x v="0"/>
    <n v="11672.93"/>
    <n v="1910.07"/>
    <n v="5610.25"/>
    <n v="0"/>
    <n v="55629.11"/>
    <n v="14192.24"/>
    <n v="11826.08"/>
    <n v="57995.27"/>
    <n v="626594850.33999527"/>
    <n v="62659.485033999525"/>
  </r>
  <r>
    <s v="MEM7175"/>
    <x v="0"/>
    <x v="0"/>
    <n v="31"/>
    <x v="1"/>
    <x v="3"/>
    <x v="1"/>
    <x v="3"/>
    <n v="24"/>
    <n v="2.93"/>
    <x v="1"/>
    <x v="0"/>
    <n v="17329.23"/>
    <n v="2161.09"/>
    <n v="5048.58"/>
    <n v="0"/>
    <n v="34841.86"/>
    <n v="56069.71"/>
    <n v="-28658.89"/>
    <n v="119570.46"/>
    <n v="626594850.33999527"/>
    <n v="62659.485033999525"/>
  </r>
  <r>
    <s v="MEM7176"/>
    <x v="6"/>
    <x v="0"/>
    <n v="26"/>
    <x v="2"/>
    <x v="5"/>
    <x v="0"/>
    <x v="2"/>
    <n v="44"/>
    <n v="3.4"/>
    <x v="1"/>
    <x v="0"/>
    <n v="5068.8999999999996"/>
    <n v="2147.64"/>
    <n v="7711.68"/>
    <n v="0"/>
    <n v="7806.26"/>
    <n v="18944.509999999998"/>
    <n v="-29947.14"/>
    <n v="56697.91"/>
    <n v="626594850.33999527"/>
    <n v="62659.485033999525"/>
  </r>
  <r>
    <s v="MEM7177"/>
    <x v="5"/>
    <x v="1"/>
    <n v="23"/>
    <x v="2"/>
    <x v="3"/>
    <x v="1"/>
    <x v="0"/>
    <n v="17"/>
    <n v="3.25"/>
    <x v="1"/>
    <x v="0"/>
    <n v="3031.04"/>
    <n v="435.36"/>
    <n v="553.09"/>
    <n v="0"/>
    <n v="11775.31"/>
    <n v="8940.5300000000007"/>
    <n v="-22017.41"/>
    <n v="42733.25"/>
    <n v="626594850.33999527"/>
    <n v="62659.485033999525"/>
  </r>
  <r>
    <s v="MEM7178"/>
    <x v="4"/>
    <x v="0"/>
    <n v="49"/>
    <x v="1"/>
    <x v="2"/>
    <x v="3"/>
    <x v="4"/>
    <n v="33"/>
    <n v="2.2599999999999998"/>
    <x v="1"/>
    <x v="0"/>
    <n v="16164.98"/>
    <n v="2409.52"/>
    <n v="2315.5100000000002"/>
    <n v="0"/>
    <n v="24202.639999999999"/>
    <n v="33875.980000000003"/>
    <n v="-17869.13"/>
    <n v="75947.75"/>
    <n v="626594850.33999527"/>
    <n v="62659.485033999525"/>
  </r>
  <r>
    <s v="MEM7179"/>
    <x v="2"/>
    <x v="0"/>
    <n v="47"/>
    <x v="1"/>
    <x v="5"/>
    <x v="1"/>
    <x v="0"/>
    <n v="29"/>
    <n v="3.06"/>
    <x v="1"/>
    <x v="0"/>
    <n v="6386.19"/>
    <n v="1333.77"/>
    <n v="659.7"/>
    <n v="0"/>
    <n v="27262.12"/>
    <n v="19088.23"/>
    <n v="13251.58"/>
    <n v="33098.769999999997"/>
    <n v="626594850.33999527"/>
    <n v="62659.485033999525"/>
  </r>
  <r>
    <s v="MEM7180"/>
    <x v="1"/>
    <x v="1"/>
    <n v="41"/>
    <x v="1"/>
    <x v="2"/>
    <x v="1"/>
    <x v="3"/>
    <n v="34"/>
    <n v="2.3199999999999998"/>
    <x v="1"/>
    <x v="0"/>
    <n v="8076.21"/>
    <n v="3102.55"/>
    <n v="220.75"/>
    <n v="0"/>
    <n v="28318.62"/>
    <n v="11150.38"/>
    <n v="14395.57"/>
    <n v="25073.43"/>
    <n v="626594850.33999527"/>
    <n v="62659.485033999525"/>
  </r>
  <r>
    <s v="MEM7181"/>
    <x v="1"/>
    <x v="0"/>
    <n v="70"/>
    <x v="0"/>
    <x v="6"/>
    <x v="0"/>
    <x v="5"/>
    <n v="24"/>
    <n v="3.57"/>
    <x v="1"/>
    <x v="0"/>
    <n v="11295.47"/>
    <n v="735.33"/>
    <n v="3116.09"/>
    <n v="0"/>
    <n v="18618.68"/>
    <n v="33692.449999999997"/>
    <n v="4806.17"/>
    <n v="47504.959999999999"/>
    <n v="626594850.33999527"/>
    <n v="62659.485033999525"/>
  </r>
  <r>
    <s v="MEM7182"/>
    <x v="4"/>
    <x v="0"/>
    <n v="54"/>
    <x v="1"/>
    <x v="3"/>
    <x v="0"/>
    <x v="1"/>
    <n v="30"/>
    <n v="2.2599999999999998"/>
    <x v="1"/>
    <x v="0"/>
    <n v="19078.099999999999"/>
    <n v="4943.58"/>
    <n v="7041.06"/>
    <n v="0"/>
    <n v="23370.99"/>
    <n v="34202.239999999998"/>
    <n v="25417.46"/>
    <n v="32155.77"/>
    <n v="626594850.33999527"/>
    <n v="62659.485033999525"/>
  </r>
  <r>
    <s v="MEM7183"/>
    <x v="8"/>
    <x v="1"/>
    <n v="25"/>
    <x v="2"/>
    <x v="6"/>
    <x v="3"/>
    <x v="3"/>
    <n v="31"/>
    <n v="2.31"/>
    <x v="0"/>
    <x v="0"/>
    <n v="11123.73"/>
    <n v="3379.55"/>
    <n v="4058.8"/>
    <n v="0"/>
    <n v="41164.75"/>
    <n v="29228.86"/>
    <n v="-3411.61"/>
    <n v="73805.22"/>
    <n v="626594850.33999527"/>
    <n v="62659.485033999525"/>
  </r>
  <r>
    <s v="MEM7184"/>
    <x v="9"/>
    <x v="1"/>
    <n v="52"/>
    <x v="1"/>
    <x v="4"/>
    <x v="0"/>
    <x v="3"/>
    <n v="29"/>
    <n v="2.4700000000000002"/>
    <x v="1"/>
    <x v="0"/>
    <n v="3301.06"/>
    <n v="4377.34"/>
    <n v="6606.55"/>
    <n v="0"/>
    <n v="10854.26"/>
    <n v="9075.24"/>
    <n v="-421.67"/>
    <n v="20351.169999999998"/>
    <n v="626594850.33999527"/>
    <n v="62659.485033999525"/>
  </r>
  <r>
    <s v="MEM7185"/>
    <x v="1"/>
    <x v="1"/>
    <n v="41"/>
    <x v="1"/>
    <x v="2"/>
    <x v="1"/>
    <x v="4"/>
    <n v="30"/>
    <n v="2.35"/>
    <x v="1"/>
    <x v="0"/>
    <n v="19747.45"/>
    <n v="4703.68"/>
    <n v="154.16999999999999"/>
    <n v="0"/>
    <n v="51256.53"/>
    <n v="60862.400000000001"/>
    <n v="-26590.959999999999"/>
    <n v="138709.89000000001"/>
    <n v="626594850.33999527"/>
    <n v="62659.485033999525"/>
  </r>
  <r>
    <s v="MEM7186"/>
    <x v="7"/>
    <x v="1"/>
    <n v="26"/>
    <x v="2"/>
    <x v="2"/>
    <x v="0"/>
    <x v="2"/>
    <n v="37"/>
    <n v="1.79"/>
    <x v="0"/>
    <x v="0"/>
    <n v="4374.1899999999996"/>
    <n v="4247.54"/>
    <n v="6932.21"/>
    <n v="0"/>
    <n v="20338.02"/>
    <n v="11623.88"/>
    <n v="-16835.07"/>
    <n v="48796.97"/>
    <n v="626594850.33999527"/>
    <n v="62659.485033999525"/>
  </r>
  <r>
    <s v="MEM7187"/>
    <x v="2"/>
    <x v="0"/>
    <n v="55"/>
    <x v="1"/>
    <x v="1"/>
    <x v="1"/>
    <x v="4"/>
    <n v="36"/>
    <n v="3.34"/>
    <x v="1"/>
    <x v="0"/>
    <n v="9185.75"/>
    <n v="3582.98"/>
    <n v="7970.03"/>
    <n v="0"/>
    <n v="40812.93"/>
    <n v="32504.82"/>
    <n v="-7083.74"/>
    <n v="80401.490000000005"/>
    <n v="626594850.33999527"/>
    <n v="62659.485033999525"/>
  </r>
  <r>
    <s v="MEM7188"/>
    <x v="7"/>
    <x v="1"/>
    <n v="25"/>
    <x v="2"/>
    <x v="4"/>
    <x v="0"/>
    <x v="0"/>
    <n v="37"/>
    <n v="2.2400000000000002"/>
    <x v="1"/>
    <x v="0"/>
    <n v="1497.06"/>
    <n v="4643.3100000000004"/>
    <n v="55.79"/>
    <n v="0"/>
    <n v="4181.4399999999996"/>
    <n v="4820.6499999999996"/>
    <n v="-2049.7800000000002"/>
    <n v="11051.87"/>
    <n v="626594850.33999527"/>
    <n v="62659.485033999525"/>
  </r>
  <r>
    <s v="MEM7189"/>
    <x v="9"/>
    <x v="1"/>
    <n v="32"/>
    <x v="1"/>
    <x v="4"/>
    <x v="0"/>
    <x v="0"/>
    <n v="28"/>
    <n v="1.76"/>
    <x v="1"/>
    <x v="0"/>
    <n v="4503.6400000000003"/>
    <n v="3277.03"/>
    <n v="5029.28"/>
    <n v="0"/>
    <n v="19206.259999999998"/>
    <n v="17872.89"/>
    <n v="1423.25"/>
    <n v="35655.9"/>
    <n v="626594850.33999527"/>
    <n v="62659.485033999525"/>
  </r>
  <r>
    <s v="MEM7190"/>
    <x v="3"/>
    <x v="0"/>
    <n v="47"/>
    <x v="1"/>
    <x v="3"/>
    <x v="0"/>
    <x v="2"/>
    <n v="24"/>
    <n v="3.37"/>
    <x v="1"/>
    <x v="0"/>
    <n v="9829.52"/>
    <n v="3276.74"/>
    <n v="3131.75"/>
    <n v="0"/>
    <n v="23572.9"/>
    <n v="28461.88"/>
    <n v="-27623.119999999999"/>
    <n v="79657.899999999994"/>
    <n v="626594850.33999527"/>
    <n v="62659.485033999525"/>
  </r>
  <r>
    <s v="MEM7191"/>
    <x v="7"/>
    <x v="0"/>
    <n v="54"/>
    <x v="1"/>
    <x v="5"/>
    <x v="2"/>
    <x v="0"/>
    <n v="28"/>
    <n v="2.46"/>
    <x v="1"/>
    <x v="0"/>
    <n v="10428.879999999999"/>
    <n v="2774.6"/>
    <n v="4646.3100000000004"/>
    <n v="0"/>
    <n v="27123.03"/>
    <n v="17644.88"/>
    <n v="-19061.37"/>
    <n v="63829.279999999999"/>
    <n v="626594850.33999527"/>
    <n v="62659.485033999525"/>
  </r>
  <r>
    <s v="MEM7192"/>
    <x v="7"/>
    <x v="0"/>
    <n v="28"/>
    <x v="2"/>
    <x v="0"/>
    <x v="1"/>
    <x v="5"/>
    <n v="27"/>
    <n v="1.98"/>
    <x v="0"/>
    <x v="0"/>
    <n v="1475.43"/>
    <n v="1166.53"/>
    <n v="2921.56"/>
    <n v="0"/>
    <n v="4732.62"/>
    <n v="7281.64"/>
    <n v="-5253.63"/>
    <n v="17267.89"/>
    <n v="626594850.33999527"/>
    <n v="62659.485033999525"/>
  </r>
  <r>
    <s v="MEM7193"/>
    <x v="3"/>
    <x v="1"/>
    <n v="61"/>
    <x v="0"/>
    <x v="1"/>
    <x v="1"/>
    <x v="4"/>
    <n v="21"/>
    <n v="2.89"/>
    <x v="1"/>
    <x v="0"/>
    <n v="11645.36"/>
    <n v="2792.02"/>
    <n v="3069.14"/>
    <n v="0"/>
    <n v="17415.080000000002"/>
    <n v="41337.040000000001"/>
    <n v="2623.2"/>
    <n v="56128.92"/>
    <n v="626594850.33999527"/>
    <n v="62659.485033999525"/>
  </r>
  <r>
    <s v="MEM7194"/>
    <x v="2"/>
    <x v="0"/>
    <n v="28"/>
    <x v="2"/>
    <x v="5"/>
    <x v="1"/>
    <x v="1"/>
    <n v="25"/>
    <n v="2.34"/>
    <x v="1"/>
    <x v="0"/>
    <n v="15729.94"/>
    <n v="2038.44"/>
    <n v="459.49"/>
    <n v="0"/>
    <n v="71566.86"/>
    <n v="30781.55"/>
    <n v="-19719.2"/>
    <n v="122067.61"/>
    <n v="626594850.33999527"/>
    <n v="62659.485033999525"/>
  </r>
  <r>
    <s v="MEM7195"/>
    <x v="0"/>
    <x v="0"/>
    <n v="65"/>
    <x v="0"/>
    <x v="6"/>
    <x v="0"/>
    <x v="0"/>
    <n v="25"/>
    <n v="2.1"/>
    <x v="1"/>
    <x v="0"/>
    <n v="620.04999999999995"/>
    <n v="3038.6"/>
    <n v="3904.29"/>
    <n v="0"/>
    <n v="1906.58"/>
    <n v="1159.82"/>
    <n v="18267.150000000001"/>
    <n v="-15200.75"/>
    <n v="626594850.33999527"/>
    <n v="62659.485033999525"/>
  </r>
  <r>
    <s v="MEM7196"/>
    <x v="2"/>
    <x v="1"/>
    <n v="70"/>
    <x v="0"/>
    <x v="0"/>
    <x v="0"/>
    <x v="4"/>
    <n v="30"/>
    <n v="1.77"/>
    <x v="1"/>
    <x v="0"/>
    <n v="3041.22"/>
    <n v="2632.84"/>
    <n v="2509.25"/>
    <n v="0"/>
    <n v="4685.3999999999996"/>
    <n v="12470.8"/>
    <n v="-29765.45"/>
    <n v="46921.65"/>
    <n v="626594850.33999527"/>
    <n v="62659.485033999525"/>
  </r>
  <r>
    <s v="MEM7197"/>
    <x v="4"/>
    <x v="0"/>
    <n v="74"/>
    <x v="0"/>
    <x v="1"/>
    <x v="0"/>
    <x v="2"/>
    <n v="30"/>
    <n v="2.54"/>
    <x v="1"/>
    <x v="0"/>
    <n v="13020.81"/>
    <n v="1295.21"/>
    <n v="208.57"/>
    <n v="0"/>
    <n v="43722.64"/>
    <n v="21957.62"/>
    <n v="-3713.79"/>
    <n v="69394.05"/>
    <n v="626594850.33999527"/>
    <n v="62659.485033999525"/>
  </r>
  <r>
    <s v="MEM7198"/>
    <x v="4"/>
    <x v="1"/>
    <n v="51"/>
    <x v="1"/>
    <x v="2"/>
    <x v="2"/>
    <x v="4"/>
    <n v="38"/>
    <n v="1.74"/>
    <x v="0"/>
    <x v="0"/>
    <n v="13035.21"/>
    <n v="1841.25"/>
    <n v="2239.44"/>
    <n v="0"/>
    <n v="58325.62"/>
    <n v="32886.92"/>
    <n v="-8188.14"/>
    <n v="99400.68"/>
    <n v="626594850.33999527"/>
    <n v="62659.485033999525"/>
  </r>
  <r>
    <s v="MEM7199"/>
    <x v="6"/>
    <x v="0"/>
    <n v="36"/>
    <x v="1"/>
    <x v="4"/>
    <x v="0"/>
    <x v="0"/>
    <n v="30"/>
    <n v="2.48"/>
    <x v="0"/>
    <x v="0"/>
    <n v="15518.35"/>
    <n v="1203.45"/>
    <n v="603.01"/>
    <n v="0"/>
    <n v="35301.47"/>
    <n v="76059.87"/>
    <n v="-5875.35"/>
    <n v="117236.69"/>
    <n v="626594850.33999527"/>
    <n v="62659.485033999525"/>
  </r>
  <r>
    <s v="MEM7200"/>
    <x v="6"/>
    <x v="1"/>
    <n v="56"/>
    <x v="0"/>
    <x v="4"/>
    <x v="3"/>
    <x v="3"/>
    <n v="34"/>
    <n v="2.21"/>
    <x v="0"/>
    <x v="0"/>
    <n v="15478.08"/>
    <n v="3462.48"/>
    <n v="5869.01"/>
    <n v="0"/>
    <n v="37611.51"/>
    <n v="39137.83"/>
    <n v="-10059.56"/>
    <n v="86808.9"/>
    <n v="626594850.33999527"/>
    <n v="62659.485033999525"/>
  </r>
  <r>
    <s v="MEM7201"/>
    <x v="0"/>
    <x v="1"/>
    <n v="76"/>
    <x v="0"/>
    <x v="3"/>
    <x v="3"/>
    <x v="0"/>
    <n v="39"/>
    <n v="3.1"/>
    <x v="0"/>
    <x v="0"/>
    <n v="8321.07"/>
    <n v="4145.1899999999996"/>
    <n v="6797.48"/>
    <n v="0"/>
    <n v="15834.39"/>
    <n v="22006.32"/>
    <n v="-22617.74"/>
    <n v="60458.45"/>
    <n v="626594850.33999527"/>
    <n v="62659.485033999525"/>
  </r>
  <r>
    <s v="MEM7202"/>
    <x v="7"/>
    <x v="1"/>
    <n v="24"/>
    <x v="2"/>
    <x v="2"/>
    <x v="0"/>
    <x v="0"/>
    <n v="27"/>
    <n v="1.94"/>
    <x v="0"/>
    <x v="0"/>
    <n v="4175.03"/>
    <n v="2387.62"/>
    <n v="1934.1"/>
    <n v="0"/>
    <n v="7419.91"/>
    <n v="11402.53"/>
    <n v="-23966.16"/>
    <n v="42788.6"/>
    <n v="626594850.33999527"/>
    <n v="62659.485033999525"/>
  </r>
  <r>
    <s v="MEM7203"/>
    <x v="7"/>
    <x v="1"/>
    <n v="79"/>
    <x v="0"/>
    <x v="6"/>
    <x v="3"/>
    <x v="1"/>
    <n v="33"/>
    <n v="2.64"/>
    <x v="1"/>
    <x v="0"/>
    <n v="16984.41"/>
    <n v="4173.9399999999996"/>
    <n v="1535.49"/>
    <n v="0"/>
    <n v="64689.3"/>
    <n v="71448.88"/>
    <n v="-15366.84"/>
    <n v="151505.01999999999"/>
    <n v="626594850.33999527"/>
    <n v="62659.485033999525"/>
  </r>
  <r>
    <s v="MEM7204"/>
    <x v="1"/>
    <x v="0"/>
    <n v="40"/>
    <x v="1"/>
    <x v="4"/>
    <x v="0"/>
    <x v="3"/>
    <n v="21"/>
    <n v="2.58"/>
    <x v="0"/>
    <x v="0"/>
    <n v="11183.31"/>
    <n v="4843.75"/>
    <n v="1559.92"/>
    <n v="0"/>
    <n v="54075.4"/>
    <n v="23277.919999999998"/>
    <n v="13384.92"/>
    <n v="63968.4"/>
    <n v="626594850.33999527"/>
    <n v="62659.485033999525"/>
  </r>
  <r>
    <s v="MEM7205"/>
    <x v="7"/>
    <x v="1"/>
    <n v="76"/>
    <x v="0"/>
    <x v="5"/>
    <x v="3"/>
    <x v="0"/>
    <n v="29"/>
    <n v="1.67"/>
    <x v="0"/>
    <x v="0"/>
    <n v="19546.47"/>
    <n v="625.79"/>
    <n v="1574.69"/>
    <n v="0"/>
    <n v="46475.63"/>
    <n v="89373.02"/>
    <n v="27582.98"/>
    <n v="108265.67"/>
    <n v="626594850.33999527"/>
    <n v="62659.485033999525"/>
  </r>
  <r>
    <s v="MEM7206"/>
    <x v="5"/>
    <x v="0"/>
    <n v="79"/>
    <x v="0"/>
    <x v="4"/>
    <x v="1"/>
    <x v="4"/>
    <n v="31"/>
    <n v="3.55"/>
    <x v="0"/>
    <x v="0"/>
    <n v="6975.49"/>
    <n v="627.03"/>
    <n v="5252.71"/>
    <n v="0"/>
    <n v="11237.19"/>
    <n v="26078.560000000001"/>
    <n v="2941.04"/>
    <n v="34374.71"/>
    <n v="626594850.33999527"/>
    <n v="62659.485033999525"/>
  </r>
  <r>
    <s v="MEM7207"/>
    <x v="8"/>
    <x v="0"/>
    <n v="28"/>
    <x v="2"/>
    <x v="6"/>
    <x v="0"/>
    <x v="2"/>
    <n v="32"/>
    <n v="3.01"/>
    <x v="1"/>
    <x v="0"/>
    <n v="17890.57"/>
    <n v="2913.6"/>
    <n v="3755.41"/>
    <n v="0"/>
    <n v="74132.100000000006"/>
    <n v="32252.3"/>
    <n v="19773.47"/>
    <n v="86610.93"/>
    <n v="626594850.33999527"/>
    <n v="62659.485033999525"/>
  </r>
  <r>
    <s v="MEM7208"/>
    <x v="2"/>
    <x v="0"/>
    <n v="50"/>
    <x v="1"/>
    <x v="6"/>
    <x v="1"/>
    <x v="1"/>
    <n v="41"/>
    <n v="3.3"/>
    <x v="0"/>
    <x v="0"/>
    <n v="7932.61"/>
    <n v="3938.77"/>
    <n v="4176.1099999999997"/>
    <n v="0"/>
    <n v="10106.16"/>
    <n v="13508.53"/>
    <n v="-22209.78"/>
    <n v="45824.47"/>
    <n v="626594850.33999527"/>
    <n v="62659.485033999525"/>
  </r>
  <r>
    <s v="MEM7209"/>
    <x v="7"/>
    <x v="1"/>
    <n v="78"/>
    <x v="0"/>
    <x v="5"/>
    <x v="0"/>
    <x v="4"/>
    <n v="34"/>
    <n v="3.66"/>
    <x v="1"/>
    <x v="0"/>
    <n v="14001.19"/>
    <n v="1777.57"/>
    <n v="5179.6099999999997"/>
    <n v="0"/>
    <n v="51632.74"/>
    <n v="36723.4"/>
    <n v="-23776.25"/>
    <n v="112132.39"/>
    <n v="626594850.33999527"/>
    <n v="62659.485033999525"/>
  </r>
  <r>
    <s v="MEM7210"/>
    <x v="1"/>
    <x v="0"/>
    <n v="34"/>
    <x v="1"/>
    <x v="1"/>
    <x v="2"/>
    <x v="0"/>
    <n v="23"/>
    <n v="1.83"/>
    <x v="0"/>
    <x v="0"/>
    <n v="6725"/>
    <n v="2444.13"/>
    <n v="2270.94"/>
    <n v="0"/>
    <n v="9870.11"/>
    <n v="30700.29"/>
    <n v="-397.64"/>
    <n v="40968.04"/>
    <n v="626594850.33999527"/>
    <n v="62659.485033999525"/>
  </r>
  <r>
    <s v="MEM7211"/>
    <x v="3"/>
    <x v="0"/>
    <n v="30"/>
    <x v="2"/>
    <x v="0"/>
    <x v="0"/>
    <x v="1"/>
    <n v="35"/>
    <n v="3.16"/>
    <x v="1"/>
    <x v="0"/>
    <n v="16838.11"/>
    <n v="2212.89"/>
    <n v="3396.31"/>
    <n v="0"/>
    <n v="37166.06"/>
    <n v="41788.519999999997"/>
    <n v="26262.31"/>
    <n v="52692.27"/>
    <n v="626594850.33999527"/>
    <n v="62659.485033999525"/>
  </r>
  <r>
    <s v="MEM7212"/>
    <x v="0"/>
    <x v="1"/>
    <n v="52"/>
    <x v="1"/>
    <x v="6"/>
    <x v="2"/>
    <x v="4"/>
    <n v="15"/>
    <n v="2.0499999999999998"/>
    <x v="1"/>
    <x v="0"/>
    <n v="1347.56"/>
    <n v="3744.3"/>
    <n v="3442.2"/>
    <n v="0"/>
    <n v="4147.3999999999996"/>
    <n v="4029.25"/>
    <n v="-9704.2099999999991"/>
    <n v="17880.86"/>
    <n v="626594850.33999527"/>
    <n v="62659.485033999525"/>
  </r>
  <r>
    <s v="MEM7213"/>
    <x v="0"/>
    <x v="0"/>
    <n v="41"/>
    <x v="1"/>
    <x v="6"/>
    <x v="0"/>
    <x v="1"/>
    <n v="28"/>
    <n v="2.67"/>
    <x v="0"/>
    <x v="0"/>
    <n v="1939.96"/>
    <n v="1168.6600000000001"/>
    <n v="221.98"/>
    <n v="0"/>
    <n v="6414.11"/>
    <n v="6443.18"/>
    <n v="12484.17"/>
    <n v="373.12"/>
    <n v="626594850.33999527"/>
    <n v="62659.485033999525"/>
  </r>
  <r>
    <s v="MEM7214"/>
    <x v="3"/>
    <x v="0"/>
    <n v="70"/>
    <x v="0"/>
    <x v="1"/>
    <x v="3"/>
    <x v="0"/>
    <n v="36"/>
    <n v="2.67"/>
    <x v="0"/>
    <x v="0"/>
    <n v="4524.91"/>
    <n v="290.12"/>
    <n v="4317.7"/>
    <n v="0"/>
    <n v="9299.0300000000007"/>
    <n v="15368.82"/>
    <n v="-22180.31"/>
    <n v="46848.160000000003"/>
    <n v="626594850.33999527"/>
    <n v="62659.485033999525"/>
  </r>
  <r>
    <s v="MEM7215"/>
    <x v="5"/>
    <x v="0"/>
    <n v="21"/>
    <x v="2"/>
    <x v="5"/>
    <x v="0"/>
    <x v="4"/>
    <n v="25"/>
    <n v="1.8"/>
    <x v="1"/>
    <x v="0"/>
    <n v="2583.4299999999998"/>
    <n v="4170.51"/>
    <n v="7857.96"/>
    <n v="0"/>
    <n v="7509.01"/>
    <n v="9804.82"/>
    <n v="25979.94"/>
    <n v="-8666.11"/>
    <n v="626594850.33999527"/>
    <n v="62659.485033999525"/>
  </r>
  <r>
    <s v="MEM7216"/>
    <x v="7"/>
    <x v="0"/>
    <n v="48"/>
    <x v="1"/>
    <x v="0"/>
    <x v="0"/>
    <x v="3"/>
    <n v="19"/>
    <n v="2.2200000000000002"/>
    <x v="1"/>
    <x v="0"/>
    <n v="7461.1"/>
    <n v="2707.03"/>
    <n v="1874.05"/>
    <n v="0"/>
    <n v="24314.57"/>
    <n v="36264.720000000001"/>
    <n v="-14961.41"/>
    <n v="75540.7"/>
    <n v="626594850.33999527"/>
    <n v="62659.485033999525"/>
  </r>
  <r>
    <s v="MEM7217"/>
    <x v="8"/>
    <x v="1"/>
    <n v="50"/>
    <x v="1"/>
    <x v="4"/>
    <x v="3"/>
    <x v="2"/>
    <n v="34"/>
    <n v="2.96"/>
    <x v="0"/>
    <x v="0"/>
    <n v="16377.76"/>
    <n v="4281.6899999999996"/>
    <n v="1831.93"/>
    <n v="0"/>
    <n v="71360.61"/>
    <n v="26605.66"/>
    <n v="-12881.15"/>
    <n v="110847.42"/>
    <n v="626594850.33999527"/>
    <n v="62659.485033999525"/>
  </r>
  <r>
    <s v="MEM7218"/>
    <x v="2"/>
    <x v="0"/>
    <n v="69"/>
    <x v="0"/>
    <x v="2"/>
    <x v="1"/>
    <x v="5"/>
    <n v="40"/>
    <n v="2.04"/>
    <x v="1"/>
    <x v="0"/>
    <n v="10419.24"/>
    <n v="1683.36"/>
    <n v="3911.18"/>
    <n v="0"/>
    <n v="49455.3"/>
    <n v="22454.82"/>
    <n v="-4680.1099999999997"/>
    <n v="76590.23"/>
    <n v="626594850.33999527"/>
    <n v="62659.485033999525"/>
  </r>
  <r>
    <s v="MEM7219"/>
    <x v="9"/>
    <x v="1"/>
    <n v="57"/>
    <x v="0"/>
    <x v="3"/>
    <x v="3"/>
    <x v="2"/>
    <n v="25"/>
    <n v="2"/>
    <x v="1"/>
    <x v="0"/>
    <n v="9691.17"/>
    <n v="4329.1400000000003"/>
    <n v="2525.94"/>
    <n v="0"/>
    <n v="46209.94"/>
    <n v="38197.300000000003"/>
    <n v="-10249.969999999999"/>
    <n v="94657.21"/>
    <n v="626594850.33999527"/>
    <n v="62659.485033999525"/>
  </r>
  <r>
    <s v="MEM7220"/>
    <x v="8"/>
    <x v="1"/>
    <n v="52"/>
    <x v="1"/>
    <x v="0"/>
    <x v="1"/>
    <x v="4"/>
    <n v="32"/>
    <n v="2.69"/>
    <x v="1"/>
    <x v="0"/>
    <n v="4309.3"/>
    <n v="407.17"/>
    <n v="6613.78"/>
    <n v="0"/>
    <n v="10884.29"/>
    <n v="11782.2"/>
    <n v="12107.7"/>
    <n v="10558.79"/>
    <n v="626594850.33999527"/>
    <n v="62659.485033999525"/>
  </r>
  <r>
    <s v="MEM7221"/>
    <x v="1"/>
    <x v="1"/>
    <n v="33"/>
    <x v="1"/>
    <x v="1"/>
    <x v="0"/>
    <x v="0"/>
    <n v="37"/>
    <n v="2.99"/>
    <x v="0"/>
    <x v="0"/>
    <n v="3233.03"/>
    <n v="714.81"/>
    <n v="1690.33"/>
    <n v="0"/>
    <n v="8486.51"/>
    <n v="6315.82"/>
    <n v="27702.29"/>
    <n v="-12899.96"/>
    <n v="626594850.33999527"/>
    <n v="62659.485033999525"/>
  </r>
  <r>
    <s v="MEM7222"/>
    <x v="5"/>
    <x v="1"/>
    <n v="28"/>
    <x v="2"/>
    <x v="3"/>
    <x v="1"/>
    <x v="2"/>
    <n v="22"/>
    <n v="1.43"/>
    <x v="1"/>
    <x v="0"/>
    <n v="6137.48"/>
    <n v="4328.63"/>
    <n v="4106.38"/>
    <n v="0"/>
    <n v="27185.72"/>
    <n v="25204.47"/>
    <n v="29559.05"/>
    <n v="22831.14"/>
    <n v="626594850.33999527"/>
    <n v="62659.485033999525"/>
  </r>
  <r>
    <s v="MEM7223"/>
    <x v="1"/>
    <x v="0"/>
    <n v="33"/>
    <x v="1"/>
    <x v="2"/>
    <x v="3"/>
    <x v="4"/>
    <n v="30"/>
    <n v="2.13"/>
    <x v="1"/>
    <x v="0"/>
    <n v="17151.02"/>
    <n v="4742.18"/>
    <n v="175"/>
    <n v="0"/>
    <n v="84262.23"/>
    <n v="68776.17"/>
    <n v="25618.02"/>
    <n v="127420.38"/>
    <n v="626594850.33999527"/>
    <n v="62659.485033999525"/>
  </r>
  <r>
    <s v="MEM7224"/>
    <x v="8"/>
    <x v="1"/>
    <n v="60"/>
    <x v="0"/>
    <x v="1"/>
    <x v="3"/>
    <x v="4"/>
    <n v="48"/>
    <n v="2.8"/>
    <x v="0"/>
    <x v="0"/>
    <n v="2773.18"/>
    <n v="4210.51"/>
    <n v="6539.49"/>
    <n v="0"/>
    <n v="12428.96"/>
    <n v="13225.24"/>
    <n v="14833.73"/>
    <n v="10820.47"/>
    <n v="626594850.33999527"/>
    <n v="62659.485033999525"/>
  </r>
  <r>
    <s v="MEM7225"/>
    <x v="9"/>
    <x v="0"/>
    <n v="58"/>
    <x v="0"/>
    <x v="2"/>
    <x v="0"/>
    <x v="0"/>
    <n v="30"/>
    <n v="2.38"/>
    <x v="0"/>
    <x v="0"/>
    <n v="7032.91"/>
    <n v="2761.61"/>
    <n v="6618.62"/>
    <n v="0"/>
    <n v="11979.97"/>
    <n v="31517.97"/>
    <n v="15415.56"/>
    <n v="28082.38"/>
    <n v="626594850.33999527"/>
    <n v="62659.485033999525"/>
  </r>
  <r>
    <s v="MEM7226"/>
    <x v="3"/>
    <x v="1"/>
    <n v="69"/>
    <x v="0"/>
    <x v="1"/>
    <x v="3"/>
    <x v="3"/>
    <n v="30"/>
    <n v="2"/>
    <x v="1"/>
    <x v="0"/>
    <n v="13861.66"/>
    <n v="3297.41"/>
    <n v="6713.98"/>
    <n v="0"/>
    <n v="34639.06"/>
    <n v="65479.38"/>
    <n v="29278.35"/>
    <n v="70840.09"/>
    <n v="626594850.33999527"/>
    <n v="62659.485033999525"/>
  </r>
  <r>
    <s v="MEM7227"/>
    <x v="9"/>
    <x v="0"/>
    <n v="41"/>
    <x v="1"/>
    <x v="5"/>
    <x v="1"/>
    <x v="2"/>
    <n v="30"/>
    <n v="1.08"/>
    <x v="1"/>
    <x v="0"/>
    <n v="11435.89"/>
    <n v="2847.32"/>
    <n v="7542.46"/>
    <n v="0"/>
    <n v="36481.370000000003"/>
    <n v="19031.28"/>
    <n v="14406.49"/>
    <n v="41106.160000000003"/>
    <n v="626594850.33999527"/>
    <n v="62659.485033999525"/>
  </r>
  <r>
    <s v="MEM7228"/>
    <x v="9"/>
    <x v="1"/>
    <n v="44"/>
    <x v="1"/>
    <x v="3"/>
    <x v="1"/>
    <x v="2"/>
    <n v="24"/>
    <n v="3.31"/>
    <x v="1"/>
    <x v="0"/>
    <n v="13613.88"/>
    <n v="3926.84"/>
    <n v="1472.15"/>
    <n v="0"/>
    <n v="27782.240000000002"/>
    <n v="62426.35"/>
    <n v="-23041.08"/>
    <n v="113249.67"/>
    <n v="626594850.33999527"/>
    <n v="62659.485033999525"/>
  </r>
  <r>
    <s v="MEM7229"/>
    <x v="1"/>
    <x v="1"/>
    <n v="32"/>
    <x v="1"/>
    <x v="2"/>
    <x v="1"/>
    <x v="5"/>
    <n v="34"/>
    <n v="2.0499999999999998"/>
    <x v="0"/>
    <x v="0"/>
    <n v="4311.33"/>
    <n v="3345.81"/>
    <n v="1616.08"/>
    <n v="0"/>
    <n v="13329.8"/>
    <n v="10763.09"/>
    <n v="4241.04"/>
    <n v="19851.849999999999"/>
    <n v="626594850.33999527"/>
    <n v="62659.485033999525"/>
  </r>
  <r>
    <s v="MEM7230"/>
    <x v="9"/>
    <x v="0"/>
    <n v="53"/>
    <x v="1"/>
    <x v="1"/>
    <x v="0"/>
    <x v="2"/>
    <n v="31"/>
    <n v="2.59"/>
    <x v="0"/>
    <x v="0"/>
    <n v="13007.41"/>
    <n v="1915.39"/>
    <n v="1805.14"/>
    <n v="0"/>
    <n v="33851.370000000003"/>
    <n v="47090.13"/>
    <n v="-3224.31"/>
    <n v="84165.81"/>
    <n v="626594850.33999527"/>
    <n v="62659.485033999525"/>
  </r>
  <r>
    <s v="MEM7231"/>
    <x v="8"/>
    <x v="1"/>
    <n v="78"/>
    <x v="0"/>
    <x v="3"/>
    <x v="2"/>
    <x v="0"/>
    <n v="32"/>
    <n v="3.32"/>
    <x v="1"/>
    <x v="0"/>
    <n v="7191.15"/>
    <n v="3379.94"/>
    <n v="7567.38"/>
    <n v="0"/>
    <n v="11242.76"/>
    <n v="20073.34"/>
    <n v="-6083.04"/>
    <n v="37399.14"/>
    <n v="626594850.33999527"/>
    <n v="62659.485033999525"/>
  </r>
  <r>
    <s v="MEM7232"/>
    <x v="0"/>
    <x v="0"/>
    <n v="43"/>
    <x v="1"/>
    <x v="4"/>
    <x v="1"/>
    <x v="2"/>
    <n v="29"/>
    <n v="2.42"/>
    <x v="0"/>
    <x v="0"/>
    <n v="17528.16"/>
    <n v="270.10000000000002"/>
    <n v="5253.27"/>
    <n v="0"/>
    <n v="74435.47"/>
    <n v="84347.85"/>
    <n v="24130.2"/>
    <n v="134653.12"/>
    <n v="626594850.33999527"/>
    <n v="62659.485033999525"/>
  </r>
  <r>
    <s v="MEM7233"/>
    <x v="6"/>
    <x v="0"/>
    <n v="58"/>
    <x v="0"/>
    <x v="5"/>
    <x v="1"/>
    <x v="0"/>
    <n v="36"/>
    <n v="2.86"/>
    <x v="1"/>
    <x v="0"/>
    <n v="8652.68"/>
    <n v="4028.63"/>
    <n v="6791.4"/>
    <n v="0"/>
    <n v="17625.61"/>
    <n v="34145.64"/>
    <n v="26838.05"/>
    <n v="24933.200000000001"/>
    <n v="626594850.33999527"/>
    <n v="62659.485033999525"/>
  </r>
  <r>
    <s v="MEM7234"/>
    <x v="2"/>
    <x v="0"/>
    <n v="75"/>
    <x v="0"/>
    <x v="5"/>
    <x v="3"/>
    <x v="0"/>
    <n v="32"/>
    <n v="3.45"/>
    <x v="1"/>
    <x v="0"/>
    <n v="12954.28"/>
    <n v="2357.42"/>
    <n v="6419.33"/>
    <n v="0"/>
    <n v="31764.36"/>
    <n v="59631.31"/>
    <n v="7208.94"/>
    <n v="84186.73"/>
    <n v="626594850.33999527"/>
    <n v="62659.485033999525"/>
  </r>
  <r>
    <s v="MEM7235"/>
    <x v="1"/>
    <x v="1"/>
    <n v="62"/>
    <x v="0"/>
    <x v="6"/>
    <x v="0"/>
    <x v="1"/>
    <n v="27"/>
    <n v="3.32"/>
    <x v="0"/>
    <x v="0"/>
    <n v="670.54"/>
    <n v="711.18"/>
    <n v="2649.12"/>
    <n v="0"/>
    <n v="3214.21"/>
    <n v="1338.07"/>
    <n v="-19345.12"/>
    <n v="23897.4"/>
    <n v="626594850.33999527"/>
    <n v="62659.485033999525"/>
  </r>
  <r>
    <s v="MEM7236"/>
    <x v="4"/>
    <x v="1"/>
    <n v="72"/>
    <x v="0"/>
    <x v="0"/>
    <x v="0"/>
    <x v="5"/>
    <n v="30"/>
    <n v="3.4"/>
    <x v="0"/>
    <x v="0"/>
    <n v="15777.76"/>
    <n v="3712.45"/>
    <n v="654.05999999999995"/>
    <n v="0"/>
    <n v="54693.13"/>
    <n v="36034.32"/>
    <n v="22899.53"/>
    <n v="67827.92"/>
    <n v="626594850.33999527"/>
    <n v="62659.485033999525"/>
  </r>
  <r>
    <s v="MEM7237"/>
    <x v="9"/>
    <x v="1"/>
    <n v="59"/>
    <x v="0"/>
    <x v="2"/>
    <x v="3"/>
    <x v="3"/>
    <n v="30"/>
    <n v="3.69"/>
    <x v="1"/>
    <x v="0"/>
    <n v="18230.02"/>
    <n v="4979.87"/>
    <n v="1750.61"/>
    <n v="0"/>
    <n v="62142.84"/>
    <n v="60202.66"/>
    <n v="-25959.06"/>
    <n v="148304.56"/>
    <n v="626594850.33999527"/>
    <n v="62659.485033999525"/>
  </r>
  <r>
    <s v="MEM7238"/>
    <x v="7"/>
    <x v="0"/>
    <n v="71"/>
    <x v="0"/>
    <x v="0"/>
    <x v="0"/>
    <x v="3"/>
    <n v="33"/>
    <n v="2.27"/>
    <x v="1"/>
    <x v="0"/>
    <n v="3901.54"/>
    <n v="1687.9"/>
    <n v="5477.43"/>
    <n v="0"/>
    <n v="10780.95"/>
    <n v="15609.55"/>
    <n v="4455.7"/>
    <n v="21934.799999999999"/>
    <n v="626594850.33999527"/>
    <n v="62659.485033999525"/>
  </r>
  <r>
    <s v="MEM7239"/>
    <x v="6"/>
    <x v="0"/>
    <n v="40"/>
    <x v="1"/>
    <x v="1"/>
    <x v="0"/>
    <x v="5"/>
    <n v="34"/>
    <n v="2.77"/>
    <x v="0"/>
    <x v="0"/>
    <n v="12413.42"/>
    <n v="2154.59"/>
    <n v="7438.32"/>
    <n v="0"/>
    <n v="35718.06"/>
    <n v="57173.32"/>
    <n v="19348.04"/>
    <n v="73543.34"/>
    <n v="626594850.33999527"/>
    <n v="62659.485033999525"/>
  </r>
  <r>
    <s v="MEM7240"/>
    <x v="6"/>
    <x v="0"/>
    <n v="40"/>
    <x v="1"/>
    <x v="5"/>
    <x v="1"/>
    <x v="1"/>
    <n v="28"/>
    <n v="2.13"/>
    <x v="1"/>
    <x v="0"/>
    <n v="12592.33"/>
    <n v="3630.71"/>
    <n v="258.81"/>
    <n v="0"/>
    <n v="52312.32"/>
    <n v="22318.79"/>
    <n v="-19087.55"/>
    <n v="93718.66"/>
    <n v="626594850.33999527"/>
    <n v="62659.485033999525"/>
  </r>
  <r>
    <s v="MEM7241"/>
    <x v="3"/>
    <x v="0"/>
    <n v="70"/>
    <x v="0"/>
    <x v="3"/>
    <x v="1"/>
    <x v="1"/>
    <n v="36"/>
    <n v="1.49"/>
    <x v="1"/>
    <x v="0"/>
    <n v="10596.49"/>
    <n v="1337.62"/>
    <n v="5927.3"/>
    <n v="0"/>
    <n v="39951.730000000003"/>
    <n v="42742.91"/>
    <n v="15228.31"/>
    <n v="67466.33"/>
    <n v="626594850.33999527"/>
    <n v="62659.485033999525"/>
  </r>
  <r>
    <s v="MEM7242"/>
    <x v="3"/>
    <x v="1"/>
    <n v="80"/>
    <x v="0"/>
    <x v="1"/>
    <x v="1"/>
    <x v="5"/>
    <n v="33"/>
    <n v="2.16"/>
    <x v="1"/>
    <x v="0"/>
    <n v="15154.03"/>
    <n v="4196.3500000000004"/>
    <n v="4737.03"/>
    <n v="0"/>
    <n v="38256.53"/>
    <n v="66824.92"/>
    <n v="-12361.39"/>
    <n v="117442.84"/>
    <n v="626594850.33999527"/>
    <n v="62659.485033999525"/>
  </r>
  <r>
    <s v="MEM7243"/>
    <x v="1"/>
    <x v="0"/>
    <n v="79"/>
    <x v="0"/>
    <x v="1"/>
    <x v="3"/>
    <x v="0"/>
    <n v="35"/>
    <n v="1.95"/>
    <x v="1"/>
    <x v="0"/>
    <n v="1057.8"/>
    <n v="191.02"/>
    <n v="3851.85"/>
    <n v="0"/>
    <n v="2318.5500000000002"/>
    <n v="2597.71"/>
    <n v="29844.799999999999"/>
    <n v="-24928.54"/>
    <n v="626594850.33999527"/>
    <n v="62659.485033999525"/>
  </r>
  <r>
    <s v="MEM7244"/>
    <x v="7"/>
    <x v="0"/>
    <n v="60"/>
    <x v="0"/>
    <x v="0"/>
    <x v="1"/>
    <x v="3"/>
    <n v="33"/>
    <n v="4.3"/>
    <x v="0"/>
    <x v="0"/>
    <n v="15122.12"/>
    <n v="145.34"/>
    <n v="6207.41"/>
    <n v="0"/>
    <n v="27438.1"/>
    <n v="43498.45"/>
    <n v="17326.439999999999"/>
    <n v="53610.11"/>
    <n v="626594850.33999527"/>
    <n v="62659.485033999525"/>
  </r>
  <r>
    <s v="MEM7245"/>
    <x v="8"/>
    <x v="1"/>
    <n v="29"/>
    <x v="2"/>
    <x v="2"/>
    <x v="3"/>
    <x v="4"/>
    <n v="31"/>
    <n v="2.93"/>
    <x v="0"/>
    <x v="0"/>
    <n v="9695.1"/>
    <n v="2599.56"/>
    <n v="1533.11"/>
    <n v="0"/>
    <n v="21967.33"/>
    <n v="18099.54"/>
    <n v="-6205.21"/>
    <n v="46272.08"/>
    <n v="626594850.33999527"/>
    <n v="62659.485033999525"/>
  </r>
  <r>
    <s v="MEM7246"/>
    <x v="1"/>
    <x v="0"/>
    <n v="58"/>
    <x v="0"/>
    <x v="4"/>
    <x v="0"/>
    <x v="2"/>
    <n v="31"/>
    <n v="2.58"/>
    <x v="1"/>
    <x v="0"/>
    <n v="5836.43"/>
    <n v="2700.64"/>
    <n v="6294.08"/>
    <n v="0"/>
    <n v="21792.85"/>
    <n v="21460.639999999999"/>
    <n v="-6604.33"/>
    <n v="49857.82"/>
    <n v="626594850.33999527"/>
    <n v="62659.485033999525"/>
  </r>
  <r>
    <s v="MEM7247"/>
    <x v="6"/>
    <x v="1"/>
    <n v="52"/>
    <x v="1"/>
    <x v="2"/>
    <x v="0"/>
    <x v="4"/>
    <n v="36"/>
    <n v="1.51"/>
    <x v="1"/>
    <x v="0"/>
    <n v="2758.41"/>
    <n v="3838.81"/>
    <n v="5344.54"/>
    <n v="0"/>
    <n v="6960.06"/>
    <n v="10698.96"/>
    <n v="9013.43"/>
    <n v="8645.59"/>
    <n v="626594850.33999527"/>
    <n v="62659.485033999525"/>
  </r>
  <r>
    <s v="MEM7248"/>
    <x v="4"/>
    <x v="1"/>
    <n v="79"/>
    <x v="0"/>
    <x v="6"/>
    <x v="1"/>
    <x v="1"/>
    <n v="30"/>
    <n v="2.44"/>
    <x v="1"/>
    <x v="0"/>
    <n v="6918.12"/>
    <n v="2643.45"/>
    <n v="2287.4699999999998"/>
    <n v="0"/>
    <n v="28762.6"/>
    <n v="26049.45"/>
    <n v="-26704.94"/>
    <n v="81516.990000000005"/>
    <n v="626594850.33999527"/>
    <n v="62659.485033999525"/>
  </r>
  <r>
    <s v="MEM7249"/>
    <x v="2"/>
    <x v="1"/>
    <n v="23"/>
    <x v="2"/>
    <x v="6"/>
    <x v="1"/>
    <x v="2"/>
    <n v="29"/>
    <n v="1.66"/>
    <x v="0"/>
    <x v="0"/>
    <n v="13716.4"/>
    <n v="2650.83"/>
    <n v="1914.34"/>
    <n v="0"/>
    <n v="61288.65"/>
    <n v="66702.820000000007"/>
    <n v="-13169.58"/>
    <n v="141161.04999999999"/>
    <n v="626594850.33999527"/>
    <n v="62659.485033999525"/>
  </r>
  <r>
    <s v="MEM7250"/>
    <x v="2"/>
    <x v="0"/>
    <n v="22"/>
    <x v="2"/>
    <x v="4"/>
    <x v="2"/>
    <x v="3"/>
    <n v="32"/>
    <n v="1.91"/>
    <x v="1"/>
    <x v="0"/>
    <n v="542.16"/>
    <n v="2929.59"/>
    <n v="7808.17"/>
    <n v="0"/>
    <n v="1912.75"/>
    <n v="1286.3800000000001"/>
    <n v="2712.19"/>
    <n v="486.94"/>
    <n v="626594850.33999527"/>
    <n v="62659.485033999525"/>
  </r>
  <r>
    <s v="MEM7251"/>
    <x v="6"/>
    <x v="0"/>
    <n v="64"/>
    <x v="0"/>
    <x v="4"/>
    <x v="3"/>
    <x v="4"/>
    <n v="29"/>
    <n v="4.28"/>
    <x v="1"/>
    <x v="0"/>
    <n v="5590.66"/>
    <n v="2989.69"/>
    <n v="4169.16"/>
    <n v="0"/>
    <n v="12803.79"/>
    <n v="7903.38"/>
    <n v="-25279.46"/>
    <n v="45986.63"/>
    <n v="626594850.33999527"/>
    <n v="62659.485033999525"/>
  </r>
  <r>
    <s v="MEM7252"/>
    <x v="6"/>
    <x v="1"/>
    <n v="57"/>
    <x v="0"/>
    <x v="4"/>
    <x v="1"/>
    <x v="5"/>
    <n v="28"/>
    <n v="3.07"/>
    <x v="0"/>
    <x v="0"/>
    <n v="12557.06"/>
    <n v="3233.97"/>
    <n v="1157.51"/>
    <n v="0"/>
    <n v="26900.92"/>
    <n v="38447.86"/>
    <n v="6153.99"/>
    <n v="59194.79"/>
    <n v="626594850.33999527"/>
    <n v="62659.485033999525"/>
  </r>
  <r>
    <s v="MEM7253"/>
    <x v="8"/>
    <x v="1"/>
    <n v="44"/>
    <x v="1"/>
    <x v="0"/>
    <x v="0"/>
    <x v="3"/>
    <n v="25"/>
    <n v="2.21"/>
    <x v="0"/>
    <x v="0"/>
    <n v="11659.7"/>
    <n v="3675.92"/>
    <n v="7884.71"/>
    <n v="0"/>
    <n v="51173.760000000002"/>
    <n v="22125.78"/>
    <n v="-9945.7900000000009"/>
    <n v="83245.33"/>
    <n v="626594850.33999527"/>
    <n v="62659.485033999525"/>
  </r>
  <r>
    <s v="MEM7254"/>
    <x v="3"/>
    <x v="0"/>
    <n v="36"/>
    <x v="1"/>
    <x v="3"/>
    <x v="0"/>
    <x v="5"/>
    <n v="30"/>
    <n v="1.54"/>
    <x v="1"/>
    <x v="0"/>
    <n v="18564.07"/>
    <n v="640.91999999999996"/>
    <n v="6274.58"/>
    <n v="0"/>
    <n v="79790.64"/>
    <n v="33511.03"/>
    <n v="20184.13"/>
    <n v="93117.54"/>
    <n v="626594850.33999527"/>
    <n v="62659.485033999525"/>
  </r>
  <r>
    <s v="MEM7255"/>
    <x v="6"/>
    <x v="0"/>
    <n v="50"/>
    <x v="1"/>
    <x v="4"/>
    <x v="3"/>
    <x v="4"/>
    <n v="31"/>
    <n v="2.38"/>
    <x v="1"/>
    <x v="0"/>
    <n v="14459.82"/>
    <n v="719.12"/>
    <n v="3201.59"/>
    <n v="0"/>
    <n v="23937.73"/>
    <n v="38429.19"/>
    <n v="5563.92"/>
    <n v="56803"/>
    <n v="626594850.33999527"/>
    <n v="62659.485033999525"/>
  </r>
  <r>
    <s v="MEM7256"/>
    <x v="0"/>
    <x v="0"/>
    <n v="80"/>
    <x v="0"/>
    <x v="6"/>
    <x v="3"/>
    <x v="1"/>
    <n v="32"/>
    <n v="1.51"/>
    <x v="0"/>
    <x v="0"/>
    <n v="10205.61"/>
    <n v="1600.4"/>
    <n v="7546.89"/>
    <n v="0"/>
    <n v="45984.57"/>
    <n v="23829.13"/>
    <n v="29469.25"/>
    <n v="40344.449999999997"/>
    <n v="626594850.33999527"/>
    <n v="62659.485033999525"/>
  </r>
  <r>
    <s v="MEM7257"/>
    <x v="5"/>
    <x v="0"/>
    <n v="74"/>
    <x v="0"/>
    <x v="4"/>
    <x v="3"/>
    <x v="2"/>
    <n v="29"/>
    <n v="2.74"/>
    <x v="0"/>
    <x v="0"/>
    <n v="5873.49"/>
    <n v="997.26"/>
    <n v="7505.75"/>
    <n v="0"/>
    <n v="12793.83"/>
    <n v="7275.92"/>
    <n v="22198.79"/>
    <n v="-2129.04"/>
    <n v="626594850.33999527"/>
    <n v="62659.485033999525"/>
  </r>
  <r>
    <s v="MEM7258"/>
    <x v="9"/>
    <x v="0"/>
    <n v="37"/>
    <x v="1"/>
    <x v="3"/>
    <x v="0"/>
    <x v="2"/>
    <n v="27"/>
    <n v="2.83"/>
    <x v="1"/>
    <x v="0"/>
    <n v="18886.3"/>
    <n v="1255.28"/>
    <n v="6283.89"/>
    <n v="0"/>
    <n v="35788.5"/>
    <n v="71208.5"/>
    <n v="16639.91"/>
    <n v="90357.09"/>
    <n v="626594850.33999527"/>
    <n v="62659.485033999525"/>
  </r>
  <r>
    <s v="MEM7259"/>
    <x v="8"/>
    <x v="1"/>
    <n v="76"/>
    <x v="0"/>
    <x v="0"/>
    <x v="0"/>
    <x v="2"/>
    <n v="29"/>
    <n v="1.93"/>
    <x v="1"/>
    <x v="0"/>
    <n v="2233.15"/>
    <n v="4301.1099999999997"/>
    <n v="2204.4"/>
    <n v="0"/>
    <n v="7357.52"/>
    <n v="6101.72"/>
    <n v="13941.13"/>
    <n v="-481.89"/>
    <n v="626594850.33999527"/>
    <n v="62659.485033999525"/>
  </r>
  <r>
    <s v="MEM7260"/>
    <x v="9"/>
    <x v="1"/>
    <n v="58"/>
    <x v="0"/>
    <x v="1"/>
    <x v="2"/>
    <x v="3"/>
    <n v="28"/>
    <n v="1.0900000000000001"/>
    <x v="0"/>
    <x v="0"/>
    <n v="19348.98"/>
    <n v="4804.4799999999996"/>
    <n v="1969.89"/>
    <n v="0"/>
    <n v="83773.649999999994"/>
    <n v="60245.37"/>
    <n v="-10894.79"/>
    <n v="154913.81"/>
    <n v="626594850.33999527"/>
    <n v="62659.485033999525"/>
  </r>
  <r>
    <s v="MEM7261"/>
    <x v="3"/>
    <x v="1"/>
    <n v="44"/>
    <x v="1"/>
    <x v="6"/>
    <x v="1"/>
    <x v="5"/>
    <n v="27"/>
    <n v="3.46"/>
    <x v="1"/>
    <x v="0"/>
    <n v="5294.32"/>
    <n v="1102.5899999999999"/>
    <n v="7181.74"/>
    <n v="0"/>
    <n v="22381.27"/>
    <n v="7536.49"/>
    <n v="-7658.31"/>
    <n v="37576.07"/>
    <n v="626594850.33999527"/>
    <n v="62659.485033999525"/>
  </r>
  <r>
    <s v="MEM7262"/>
    <x v="8"/>
    <x v="1"/>
    <n v="41"/>
    <x v="1"/>
    <x v="1"/>
    <x v="1"/>
    <x v="4"/>
    <n v="32"/>
    <n v="2.44"/>
    <x v="0"/>
    <x v="0"/>
    <n v="10142.93"/>
    <n v="3156.18"/>
    <n v="4531.76"/>
    <n v="0"/>
    <n v="49993.120000000003"/>
    <n v="17474.82"/>
    <n v="-26180.84"/>
    <n v="93648.78"/>
    <n v="626594850.33999527"/>
    <n v="62659.485033999525"/>
  </r>
  <r>
    <s v="MEM7263"/>
    <x v="4"/>
    <x v="0"/>
    <n v="74"/>
    <x v="0"/>
    <x v="2"/>
    <x v="0"/>
    <x v="3"/>
    <n v="35"/>
    <n v="2.13"/>
    <x v="0"/>
    <x v="0"/>
    <n v="9400.2800000000007"/>
    <n v="3913.99"/>
    <n v="6486.6"/>
    <n v="0"/>
    <n v="26193.77"/>
    <n v="23629.279999999999"/>
    <n v="-13232.82"/>
    <n v="63055.87"/>
    <n v="626594850.33999527"/>
    <n v="62659.485033999525"/>
  </r>
  <r>
    <s v="MEM7264"/>
    <x v="8"/>
    <x v="1"/>
    <n v="23"/>
    <x v="2"/>
    <x v="1"/>
    <x v="0"/>
    <x v="5"/>
    <n v="22"/>
    <n v="2.73"/>
    <x v="1"/>
    <x v="0"/>
    <n v="2095.1"/>
    <n v="3092.36"/>
    <n v="4610.99"/>
    <n v="0"/>
    <n v="6787.75"/>
    <n v="6932.54"/>
    <n v="-23429.31"/>
    <n v="37149.599999999999"/>
    <n v="626594850.33999527"/>
    <n v="62659.485033999525"/>
  </r>
  <r>
    <s v="MEM7265"/>
    <x v="1"/>
    <x v="0"/>
    <n v="77"/>
    <x v="0"/>
    <x v="3"/>
    <x v="0"/>
    <x v="2"/>
    <n v="32"/>
    <n v="2.5099999999999998"/>
    <x v="1"/>
    <x v="0"/>
    <n v="16054.47"/>
    <n v="2090.83"/>
    <n v="4779.71"/>
    <n v="0"/>
    <n v="75675.78"/>
    <n v="74755.63"/>
    <n v="3237.99"/>
    <n v="147193.42000000001"/>
    <n v="626594850.33999527"/>
    <n v="62659.485033999525"/>
  </r>
  <r>
    <s v="MEM7266"/>
    <x v="6"/>
    <x v="0"/>
    <n v="46"/>
    <x v="1"/>
    <x v="6"/>
    <x v="1"/>
    <x v="2"/>
    <n v="31"/>
    <n v="2.13"/>
    <x v="1"/>
    <x v="0"/>
    <n v="4717.8999999999996"/>
    <n v="1713.2"/>
    <n v="3088.48"/>
    <n v="0"/>
    <n v="17831.150000000001"/>
    <n v="16524.16"/>
    <n v="-27458.97"/>
    <n v="61814.28"/>
    <n v="626594850.33999527"/>
    <n v="62659.485033999525"/>
  </r>
  <r>
    <s v="MEM7267"/>
    <x v="1"/>
    <x v="0"/>
    <n v="46"/>
    <x v="1"/>
    <x v="6"/>
    <x v="1"/>
    <x v="1"/>
    <n v="28"/>
    <n v="0.68"/>
    <x v="1"/>
    <x v="0"/>
    <n v="2714.44"/>
    <n v="1414.15"/>
    <n v="7884.64"/>
    <n v="0"/>
    <n v="10685.26"/>
    <n v="13459.24"/>
    <n v="14617.34"/>
    <n v="9527.16"/>
    <n v="626594850.33999527"/>
    <n v="62659.485033999525"/>
  </r>
  <r>
    <s v="MEM7268"/>
    <x v="2"/>
    <x v="0"/>
    <n v="77"/>
    <x v="0"/>
    <x v="4"/>
    <x v="0"/>
    <x v="1"/>
    <n v="25"/>
    <n v="3.83"/>
    <x v="0"/>
    <x v="0"/>
    <n v="9012.3700000000008"/>
    <n v="1680.83"/>
    <n v="5762.89"/>
    <n v="0"/>
    <n v="14206.39"/>
    <n v="43882.94"/>
    <n v="9401.5"/>
    <n v="48687.83"/>
    <n v="626594850.33999527"/>
    <n v="62659.485033999525"/>
  </r>
  <r>
    <s v="MEM7269"/>
    <x v="7"/>
    <x v="1"/>
    <n v="37"/>
    <x v="1"/>
    <x v="3"/>
    <x v="3"/>
    <x v="4"/>
    <n v="29"/>
    <n v="3.27"/>
    <x v="1"/>
    <x v="0"/>
    <n v="14490.51"/>
    <n v="101.59"/>
    <n v="66.010000000000005"/>
    <n v="0"/>
    <n v="60518.28"/>
    <n v="47455.98"/>
    <n v="-19358.77"/>
    <n v="127333.03"/>
    <n v="626594850.33999527"/>
    <n v="62659.485033999525"/>
  </r>
  <r>
    <s v="MEM7270"/>
    <x v="9"/>
    <x v="0"/>
    <n v="67"/>
    <x v="0"/>
    <x v="3"/>
    <x v="1"/>
    <x v="1"/>
    <n v="36"/>
    <n v="1.49"/>
    <x v="1"/>
    <x v="0"/>
    <n v="18682.830000000002"/>
    <n v="851.33"/>
    <n v="67.33"/>
    <n v="0"/>
    <n v="44888.32"/>
    <n v="42388.88"/>
    <n v="113.99"/>
    <n v="87163.21"/>
    <n v="626594850.33999527"/>
    <n v="62659.485033999525"/>
  </r>
  <r>
    <s v="MEM7271"/>
    <x v="2"/>
    <x v="0"/>
    <n v="67"/>
    <x v="0"/>
    <x v="2"/>
    <x v="3"/>
    <x v="4"/>
    <n v="30"/>
    <n v="2.57"/>
    <x v="1"/>
    <x v="0"/>
    <n v="11286.62"/>
    <n v="4458.26"/>
    <n v="1978.2"/>
    <n v="0"/>
    <n v="32981.79"/>
    <n v="30066.38"/>
    <n v="-12034.35"/>
    <n v="75082.52"/>
    <n v="626594850.33999527"/>
    <n v="62659.485033999525"/>
  </r>
  <r>
    <s v="MEM7272"/>
    <x v="2"/>
    <x v="0"/>
    <n v="25"/>
    <x v="2"/>
    <x v="1"/>
    <x v="0"/>
    <x v="5"/>
    <n v="26"/>
    <n v="2.58"/>
    <x v="1"/>
    <x v="0"/>
    <n v="16828.580000000002"/>
    <n v="2266.2399999999998"/>
    <n v="386.98"/>
    <n v="0"/>
    <n v="47556.38"/>
    <n v="49913.18"/>
    <n v="21281.3"/>
    <n v="76188.259999999995"/>
    <n v="626594850.33999527"/>
    <n v="62659.485033999525"/>
  </r>
  <r>
    <s v="MEM7273"/>
    <x v="4"/>
    <x v="0"/>
    <n v="28"/>
    <x v="2"/>
    <x v="0"/>
    <x v="1"/>
    <x v="1"/>
    <n v="31"/>
    <n v="2.7"/>
    <x v="0"/>
    <x v="0"/>
    <n v="4375.62"/>
    <n v="3065.32"/>
    <n v="4989.6099999999997"/>
    <n v="0"/>
    <n v="21842.14"/>
    <n v="21311.95"/>
    <n v="-20508.259999999998"/>
    <n v="63662.35"/>
    <n v="626594850.33999527"/>
    <n v="62659.485033999525"/>
  </r>
  <r>
    <s v="MEM7274"/>
    <x v="4"/>
    <x v="0"/>
    <n v="74"/>
    <x v="0"/>
    <x v="5"/>
    <x v="1"/>
    <x v="0"/>
    <n v="31"/>
    <n v="1.79"/>
    <x v="1"/>
    <x v="0"/>
    <n v="8006.58"/>
    <n v="2599.2399999999998"/>
    <n v="6245.24"/>
    <n v="0"/>
    <n v="26941.39"/>
    <n v="10786.54"/>
    <n v="-19921.28"/>
    <n v="57649.21"/>
    <n v="626594850.33999527"/>
    <n v="62659.485033999525"/>
  </r>
  <r>
    <s v="MEM7275"/>
    <x v="7"/>
    <x v="1"/>
    <n v="23"/>
    <x v="2"/>
    <x v="2"/>
    <x v="0"/>
    <x v="5"/>
    <n v="38"/>
    <n v="1.4"/>
    <x v="1"/>
    <x v="0"/>
    <n v="11593.24"/>
    <n v="3875.97"/>
    <n v="5669.18"/>
    <n v="0"/>
    <n v="33324.67"/>
    <n v="49453.58"/>
    <n v="28753.72"/>
    <n v="54024.53"/>
    <n v="626594850.33999527"/>
    <n v="62659.485033999525"/>
  </r>
  <r>
    <s v="MEM7276"/>
    <x v="2"/>
    <x v="0"/>
    <n v="21"/>
    <x v="2"/>
    <x v="2"/>
    <x v="1"/>
    <x v="4"/>
    <n v="30"/>
    <n v="1.47"/>
    <x v="0"/>
    <x v="0"/>
    <n v="6327.32"/>
    <n v="4274.1099999999997"/>
    <n v="2706.17"/>
    <n v="0"/>
    <n v="18483.88"/>
    <n v="19862.43"/>
    <n v="-3715.76"/>
    <n v="42062.07"/>
    <n v="626594850.33999527"/>
    <n v="62659.485033999525"/>
  </r>
  <r>
    <s v="MEM7277"/>
    <x v="6"/>
    <x v="1"/>
    <n v="68"/>
    <x v="0"/>
    <x v="5"/>
    <x v="3"/>
    <x v="4"/>
    <n v="35"/>
    <n v="2.93"/>
    <x v="1"/>
    <x v="0"/>
    <n v="11347.47"/>
    <n v="3684.18"/>
    <n v="6513.8"/>
    <n v="0"/>
    <n v="41502.5"/>
    <n v="43862.080000000002"/>
    <n v="13233.58"/>
    <n v="72131"/>
    <n v="626594850.33999527"/>
    <n v="62659.485033999525"/>
  </r>
  <r>
    <s v="MEM7278"/>
    <x v="3"/>
    <x v="1"/>
    <n v="78"/>
    <x v="0"/>
    <x v="2"/>
    <x v="3"/>
    <x v="2"/>
    <n v="32"/>
    <n v="2.0699999999999998"/>
    <x v="1"/>
    <x v="0"/>
    <n v="1287.06"/>
    <n v="185.55"/>
    <n v="674.6"/>
    <n v="0"/>
    <n v="2463.6"/>
    <n v="2962.33"/>
    <n v="29128.29"/>
    <n v="-23702.36"/>
    <n v="626594850.33999527"/>
    <n v="62659.485033999525"/>
  </r>
  <r>
    <s v="MEM7279"/>
    <x v="0"/>
    <x v="1"/>
    <n v="63"/>
    <x v="0"/>
    <x v="6"/>
    <x v="3"/>
    <x v="5"/>
    <n v="33"/>
    <n v="3.06"/>
    <x v="0"/>
    <x v="0"/>
    <n v="15120.79"/>
    <n v="2427.4499999999998"/>
    <n v="6728.41"/>
    <n v="0"/>
    <n v="66975.039999999994"/>
    <n v="53084.97"/>
    <n v="-17798.810000000001"/>
    <n v="137858.82"/>
    <n v="626594850.33999527"/>
    <n v="62659.485033999525"/>
  </r>
  <r>
    <s v="MEM7280"/>
    <x v="4"/>
    <x v="0"/>
    <n v="63"/>
    <x v="0"/>
    <x v="2"/>
    <x v="1"/>
    <x v="3"/>
    <n v="30"/>
    <n v="2.75"/>
    <x v="1"/>
    <x v="0"/>
    <n v="15003.66"/>
    <n v="2762.41"/>
    <n v="969.96"/>
    <n v="0"/>
    <n v="24651.8"/>
    <n v="34849.64"/>
    <n v="-7142.4"/>
    <n v="66643.839999999997"/>
    <n v="626594850.33999527"/>
    <n v="62659.485033999525"/>
  </r>
  <r>
    <s v="MEM7281"/>
    <x v="2"/>
    <x v="0"/>
    <n v="53"/>
    <x v="1"/>
    <x v="3"/>
    <x v="0"/>
    <x v="1"/>
    <n v="24"/>
    <n v="2.0499999999999998"/>
    <x v="1"/>
    <x v="0"/>
    <n v="18187.990000000002"/>
    <n v="4427.53"/>
    <n v="4017.92"/>
    <n v="0"/>
    <n v="42861.17"/>
    <n v="72734.13"/>
    <n v="-6109.18"/>
    <n v="121704.48"/>
    <n v="626594850.33999527"/>
    <n v="62659.485033999525"/>
  </r>
  <r>
    <s v="MEM7282"/>
    <x v="4"/>
    <x v="1"/>
    <n v="24"/>
    <x v="2"/>
    <x v="6"/>
    <x v="2"/>
    <x v="3"/>
    <n v="29"/>
    <n v="1.94"/>
    <x v="0"/>
    <x v="0"/>
    <n v="16461.64"/>
    <n v="784.57"/>
    <n v="2959.95"/>
    <n v="0"/>
    <n v="59542.52"/>
    <n v="25066.65"/>
    <n v="-24911.69"/>
    <n v="109520.86"/>
    <n v="626594850.33999527"/>
    <n v="62659.485033999525"/>
  </r>
  <r>
    <s v="MEM7283"/>
    <x v="7"/>
    <x v="1"/>
    <n v="67"/>
    <x v="0"/>
    <x v="5"/>
    <x v="0"/>
    <x v="1"/>
    <n v="28"/>
    <n v="1.73"/>
    <x v="0"/>
    <x v="0"/>
    <n v="1211.6600000000001"/>
    <n v="3962"/>
    <n v="2526"/>
    <n v="0"/>
    <n v="2878.65"/>
    <n v="4860.03"/>
    <n v="24349.75"/>
    <n v="-16611.07"/>
    <n v="626594850.33999527"/>
    <n v="62659.485033999525"/>
  </r>
  <r>
    <s v="MEM7284"/>
    <x v="6"/>
    <x v="1"/>
    <n v="31"/>
    <x v="1"/>
    <x v="5"/>
    <x v="0"/>
    <x v="1"/>
    <n v="23"/>
    <n v="2.92"/>
    <x v="1"/>
    <x v="0"/>
    <n v="4702.4799999999996"/>
    <n v="2004.04"/>
    <n v="1388.56"/>
    <n v="0"/>
    <n v="21344.63"/>
    <n v="10669.95"/>
    <n v="15731.51"/>
    <n v="16283.07"/>
    <n v="626594850.33999527"/>
    <n v="62659.485033999525"/>
  </r>
  <r>
    <s v="MEM7285"/>
    <x v="3"/>
    <x v="0"/>
    <n v="46"/>
    <x v="1"/>
    <x v="4"/>
    <x v="0"/>
    <x v="0"/>
    <n v="29"/>
    <n v="2.4700000000000002"/>
    <x v="1"/>
    <x v="0"/>
    <n v="6112.45"/>
    <n v="3316.85"/>
    <n v="7188.02"/>
    <n v="0"/>
    <n v="18802.59"/>
    <n v="30137.32"/>
    <n v="1656.73"/>
    <n v="47283.18"/>
    <n v="626594850.33999527"/>
    <n v="62659.485033999525"/>
  </r>
  <r>
    <s v="MEM7286"/>
    <x v="0"/>
    <x v="0"/>
    <n v="32"/>
    <x v="1"/>
    <x v="2"/>
    <x v="1"/>
    <x v="5"/>
    <n v="31"/>
    <n v="2.2000000000000002"/>
    <x v="1"/>
    <x v="0"/>
    <n v="13152.74"/>
    <n v="4610.0200000000004"/>
    <n v="1598.89"/>
    <n v="0"/>
    <n v="19717.009999999998"/>
    <n v="42837.83"/>
    <n v="-9880.36"/>
    <n v="72435.199999999997"/>
    <n v="626594850.33999527"/>
    <n v="62659.485033999525"/>
  </r>
  <r>
    <s v="MEM7287"/>
    <x v="9"/>
    <x v="0"/>
    <n v="24"/>
    <x v="2"/>
    <x v="5"/>
    <x v="0"/>
    <x v="0"/>
    <n v="38"/>
    <n v="2.4500000000000002"/>
    <x v="0"/>
    <x v="0"/>
    <n v="14833.43"/>
    <n v="3854.6"/>
    <n v="1358.36"/>
    <n v="0"/>
    <n v="45751.48"/>
    <n v="19736.11"/>
    <n v="-10789.57"/>
    <n v="76277.16"/>
    <n v="626594850.33999527"/>
    <n v="62659.485033999525"/>
  </r>
  <r>
    <s v="MEM7288"/>
    <x v="0"/>
    <x v="0"/>
    <n v="79"/>
    <x v="0"/>
    <x v="6"/>
    <x v="1"/>
    <x v="2"/>
    <n v="28"/>
    <n v="2.1"/>
    <x v="1"/>
    <x v="0"/>
    <n v="9910.7199999999993"/>
    <n v="4423.9399999999996"/>
    <n v="7441.74"/>
    <n v="0"/>
    <n v="14097.39"/>
    <n v="33880.639999999999"/>
    <n v="21344.71"/>
    <n v="26633.32"/>
    <n v="626594850.33999527"/>
    <n v="62659.485033999525"/>
  </r>
  <r>
    <s v="MEM7289"/>
    <x v="0"/>
    <x v="1"/>
    <n v="68"/>
    <x v="0"/>
    <x v="2"/>
    <x v="3"/>
    <x v="5"/>
    <n v="33"/>
    <n v="3.22"/>
    <x v="1"/>
    <x v="0"/>
    <n v="19893.34"/>
    <n v="1992.71"/>
    <n v="6561.08"/>
    <n v="0"/>
    <n v="71871.899999999994"/>
    <n v="24016.58"/>
    <n v="8259.9"/>
    <n v="87628.58"/>
    <n v="626594850.33999527"/>
    <n v="62659.485033999525"/>
  </r>
  <r>
    <s v="MEM7290"/>
    <x v="7"/>
    <x v="0"/>
    <n v="51"/>
    <x v="1"/>
    <x v="1"/>
    <x v="1"/>
    <x v="1"/>
    <n v="27"/>
    <n v="2.4900000000000002"/>
    <x v="1"/>
    <x v="0"/>
    <n v="19754.96"/>
    <n v="4201.08"/>
    <n v="5006.3"/>
    <n v="0"/>
    <n v="47399.73"/>
    <n v="64544.72"/>
    <n v="11721.96"/>
    <n v="100222.49"/>
    <n v="626594850.33999527"/>
    <n v="62659.485033999525"/>
  </r>
  <r>
    <s v="MEM7291"/>
    <x v="9"/>
    <x v="1"/>
    <n v="52"/>
    <x v="1"/>
    <x v="6"/>
    <x v="2"/>
    <x v="0"/>
    <n v="22"/>
    <n v="2.74"/>
    <x v="1"/>
    <x v="0"/>
    <n v="15073.89"/>
    <n v="2875.61"/>
    <n v="7584.47"/>
    <n v="0"/>
    <n v="48631.87"/>
    <n v="29168.15"/>
    <n v="13312.16"/>
    <n v="64487.86"/>
    <n v="626594850.33999527"/>
    <n v="62659.485033999525"/>
  </r>
  <r>
    <s v="MEM7292"/>
    <x v="5"/>
    <x v="1"/>
    <n v="48"/>
    <x v="1"/>
    <x v="0"/>
    <x v="1"/>
    <x v="3"/>
    <n v="34"/>
    <n v="2.65"/>
    <x v="1"/>
    <x v="0"/>
    <n v="957.5"/>
    <n v="1980.66"/>
    <n v="4309.45"/>
    <n v="0"/>
    <n v="3092.38"/>
    <n v="4293.96"/>
    <n v="-29785.25"/>
    <n v="37171.589999999997"/>
    <n v="626594850.33999527"/>
    <n v="62659.485033999525"/>
  </r>
  <r>
    <s v="MEM7293"/>
    <x v="6"/>
    <x v="0"/>
    <n v="72"/>
    <x v="0"/>
    <x v="1"/>
    <x v="3"/>
    <x v="4"/>
    <n v="28"/>
    <n v="2.19"/>
    <x v="0"/>
    <x v="0"/>
    <n v="16836.169999999998"/>
    <n v="544.80999999999995"/>
    <n v="5302.77"/>
    <n v="0"/>
    <n v="82644.58"/>
    <n v="27194.09"/>
    <n v="13522.37"/>
    <n v="96316.3"/>
    <n v="626594850.33999527"/>
    <n v="62659.485033999525"/>
  </r>
  <r>
    <s v="MEM7294"/>
    <x v="7"/>
    <x v="0"/>
    <n v="36"/>
    <x v="1"/>
    <x v="1"/>
    <x v="0"/>
    <x v="4"/>
    <n v="27"/>
    <n v="3.33"/>
    <x v="1"/>
    <x v="0"/>
    <n v="8721.84"/>
    <n v="521.04999999999995"/>
    <n v="2474.63"/>
    <n v="0"/>
    <n v="41253.75"/>
    <n v="27907.69"/>
    <n v="29689.29"/>
    <n v="39472.15"/>
    <n v="626594850.33999527"/>
    <n v="62659.485033999525"/>
  </r>
  <r>
    <s v="MEM7295"/>
    <x v="1"/>
    <x v="0"/>
    <n v="42"/>
    <x v="1"/>
    <x v="6"/>
    <x v="1"/>
    <x v="1"/>
    <n v="46"/>
    <n v="3.35"/>
    <x v="1"/>
    <x v="0"/>
    <n v="11005.87"/>
    <n v="1685.02"/>
    <n v="5226.88"/>
    <n v="0"/>
    <n v="16992.310000000001"/>
    <n v="53854.37"/>
    <n v="28428.639999999999"/>
    <n v="42418.04"/>
    <n v="626594850.33999527"/>
    <n v="62659.485033999525"/>
  </r>
  <r>
    <s v="MEM7296"/>
    <x v="3"/>
    <x v="0"/>
    <n v="46"/>
    <x v="1"/>
    <x v="2"/>
    <x v="0"/>
    <x v="4"/>
    <n v="41"/>
    <n v="2.57"/>
    <x v="1"/>
    <x v="0"/>
    <n v="12316.04"/>
    <n v="3376.62"/>
    <n v="3338.49"/>
    <n v="0"/>
    <n v="32758.79"/>
    <n v="27775.27"/>
    <n v="15532.78"/>
    <n v="45001.279999999999"/>
    <n v="626594850.33999527"/>
    <n v="62659.485033999525"/>
  </r>
  <r>
    <s v="MEM7297"/>
    <x v="9"/>
    <x v="1"/>
    <n v="58"/>
    <x v="0"/>
    <x v="6"/>
    <x v="2"/>
    <x v="2"/>
    <n v="32"/>
    <n v="2.2200000000000002"/>
    <x v="1"/>
    <x v="0"/>
    <n v="8140.07"/>
    <n v="3146.96"/>
    <n v="3336.7"/>
    <n v="0"/>
    <n v="39744.949999999997"/>
    <n v="9821.58"/>
    <n v="-8046.51"/>
    <n v="57613.04"/>
    <n v="626594850.33999527"/>
    <n v="62659.485033999525"/>
  </r>
  <r>
    <s v="MEM7298"/>
    <x v="1"/>
    <x v="0"/>
    <n v="51"/>
    <x v="1"/>
    <x v="2"/>
    <x v="0"/>
    <x v="2"/>
    <n v="25"/>
    <n v="2.2599999999999998"/>
    <x v="1"/>
    <x v="0"/>
    <n v="17415.29"/>
    <n v="4528.42"/>
    <n v="1026.72"/>
    <n v="0"/>
    <n v="41979.29"/>
    <n v="55642.46"/>
    <n v="-13140.94"/>
    <n v="110762.69"/>
    <n v="626594850.33999527"/>
    <n v="62659.485033999525"/>
  </r>
  <r>
    <s v="MEM7299"/>
    <x v="0"/>
    <x v="1"/>
    <n v="43"/>
    <x v="1"/>
    <x v="1"/>
    <x v="1"/>
    <x v="1"/>
    <n v="37"/>
    <n v="2.91"/>
    <x v="1"/>
    <x v="0"/>
    <n v="17145.72"/>
    <n v="4883.6899999999996"/>
    <n v="5773.03"/>
    <n v="0"/>
    <n v="23764.84"/>
    <n v="25159.88"/>
    <n v="11023.88"/>
    <n v="37900.839999999997"/>
    <n v="626594850.33999527"/>
    <n v="62659.485033999525"/>
  </r>
  <r>
    <s v="MEM7300"/>
    <x v="5"/>
    <x v="0"/>
    <n v="24"/>
    <x v="2"/>
    <x v="0"/>
    <x v="0"/>
    <x v="5"/>
    <n v="30"/>
    <n v="3.08"/>
    <x v="1"/>
    <x v="0"/>
    <n v="12507.91"/>
    <n v="266.2"/>
    <n v="365.4"/>
    <n v="0"/>
    <n v="48770.64"/>
    <n v="59918.11"/>
    <n v="-21519.3"/>
    <n v="130208.05"/>
    <n v="626594850.33999527"/>
    <n v="62659.485033999525"/>
  </r>
  <r>
    <s v="MEM7301"/>
    <x v="7"/>
    <x v="0"/>
    <n v="31"/>
    <x v="1"/>
    <x v="5"/>
    <x v="2"/>
    <x v="0"/>
    <n v="23"/>
    <n v="2.25"/>
    <x v="0"/>
    <x v="0"/>
    <n v="3059.42"/>
    <n v="1492.44"/>
    <n v="978.57"/>
    <n v="0"/>
    <n v="3977.02"/>
    <n v="7676.97"/>
    <n v="9074.2000000000007"/>
    <n v="2579.79"/>
    <n v="626594850.33999527"/>
    <n v="62659.485033999525"/>
  </r>
  <r>
    <s v="MEM7302"/>
    <x v="7"/>
    <x v="0"/>
    <n v="21"/>
    <x v="2"/>
    <x v="5"/>
    <x v="1"/>
    <x v="3"/>
    <n v="21"/>
    <n v="3.3"/>
    <x v="0"/>
    <x v="0"/>
    <n v="14924.79"/>
    <n v="803.63"/>
    <n v="4659.53"/>
    <n v="0"/>
    <n v="62623.99"/>
    <n v="53839.79"/>
    <n v="11740.26"/>
    <n v="104723.52"/>
    <n v="626594850.33999527"/>
    <n v="62659.485033999525"/>
  </r>
  <r>
    <s v="MEM7303"/>
    <x v="5"/>
    <x v="0"/>
    <n v="79"/>
    <x v="0"/>
    <x v="2"/>
    <x v="0"/>
    <x v="2"/>
    <n v="29"/>
    <n v="2.27"/>
    <x v="0"/>
    <x v="0"/>
    <n v="16282.9"/>
    <n v="1609.93"/>
    <n v="4152.72"/>
    <n v="0"/>
    <n v="57593.01"/>
    <n v="68863.710000000006"/>
    <n v="-18067.11"/>
    <n v="144523.82999999999"/>
    <n v="626594850.33999527"/>
    <n v="62659.485033999525"/>
  </r>
  <r>
    <s v="MEM7304"/>
    <x v="0"/>
    <x v="0"/>
    <n v="48"/>
    <x v="1"/>
    <x v="5"/>
    <x v="1"/>
    <x v="0"/>
    <n v="28"/>
    <n v="1.46"/>
    <x v="1"/>
    <x v="0"/>
    <n v="6438.78"/>
    <n v="4313.67"/>
    <n v="2539.34"/>
    <n v="0"/>
    <n v="31941.47"/>
    <n v="10644.82"/>
    <n v="-5832.13"/>
    <n v="48418.42"/>
    <n v="626594850.33999527"/>
    <n v="62659.485033999525"/>
  </r>
  <r>
    <s v="MEM7305"/>
    <x v="9"/>
    <x v="0"/>
    <n v="69"/>
    <x v="0"/>
    <x v="2"/>
    <x v="1"/>
    <x v="4"/>
    <n v="37"/>
    <n v="2.0699999999999998"/>
    <x v="0"/>
    <x v="0"/>
    <n v="10358.08"/>
    <n v="858.83"/>
    <n v="6154.82"/>
    <n v="0"/>
    <n v="28286.86"/>
    <n v="27584.83"/>
    <n v="2020.88"/>
    <n v="53850.81"/>
    <n v="626594850.33999527"/>
    <n v="62659.485033999525"/>
  </r>
  <r>
    <s v="MEM7306"/>
    <x v="1"/>
    <x v="1"/>
    <n v="44"/>
    <x v="1"/>
    <x v="1"/>
    <x v="0"/>
    <x v="3"/>
    <n v="25"/>
    <n v="3.13"/>
    <x v="0"/>
    <x v="0"/>
    <n v="16128.17"/>
    <n v="671.72"/>
    <n v="4821.1499999999996"/>
    <n v="0"/>
    <n v="67240.03"/>
    <n v="74250.55"/>
    <n v="-21512.34"/>
    <n v="163002.92000000001"/>
    <n v="626594850.33999527"/>
    <n v="62659.485033999525"/>
  </r>
  <r>
    <s v="MEM7307"/>
    <x v="4"/>
    <x v="0"/>
    <n v="34"/>
    <x v="1"/>
    <x v="6"/>
    <x v="0"/>
    <x v="0"/>
    <n v="35"/>
    <n v="2.3199999999999998"/>
    <x v="1"/>
    <x v="0"/>
    <n v="8245.1200000000008"/>
    <n v="1531.35"/>
    <n v="7262.16"/>
    <n v="0"/>
    <n v="35036.089999999997"/>
    <n v="36304.79"/>
    <n v="1316.83"/>
    <n v="70024.05"/>
    <n v="626594850.33999527"/>
    <n v="62659.485033999525"/>
  </r>
  <r>
    <s v="MEM7308"/>
    <x v="0"/>
    <x v="0"/>
    <n v="79"/>
    <x v="0"/>
    <x v="1"/>
    <x v="0"/>
    <x v="4"/>
    <n v="35"/>
    <n v="2.36"/>
    <x v="1"/>
    <x v="0"/>
    <n v="8719.0300000000007"/>
    <n v="2761.92"/>
    <n v="7938.39"/>
    <n v="0"/>
    <n v="35292.730000000003"/>
    <n v="24495.18"/>
    <n v="16494.41"/>
    <n v="43293.5"/>
    <n v="626594850.33999527"/>
    <n v="62659.485033999525"/>
  </r>
  <r>
    <s v="MEM7309"/>
    <x v="2"/>
    <x v="0"/>
    <n v="63"/>
    <x v="0"/>
    <x v="3"/>
    <x v="0"/>
    <x v="2"/>
    <n v="31"/>
    <n v="2.04"/>
    <x v="0"/>
    <x v="0"/>
    <n v="13853.01"/>
    <n v="2430.35"/>
    <n v="6803.28"/>
    <n v="0"/>
    <n v="28650.68"/>
    <n v="62710.22"/>
    <n v="-25012.28"/>
    <n v="116373.18"/>
    <n v="626594850.33999527"/>
    <n v="62659.485033999525"/>
  </r>
  <r>
    <s v="MEM7310"/>
    <x v="2"/>
    <x v="0"/>
    <n v="71"/>
    <x v="0"/>
    <x v="3"/>
    <x v="0"/>
    <x v="3"/>
    <n v="26"/>
    <n v="1.82"/>
    <x v="1"/>
    <x v="0"/>
    <n v="4731.2299999999996"/>
    <n v="4793.76"/>
    <n v="5645.85"/>
    <n v="0"/>
    <n v="13666.4"/>
    <n v="7226.67"/>
    <n v="18192.400000000001"/>
    <n v="2700.67"/>
    <n v="626594850.33999527"/>
    <n v="62659.485033999525"/>
  </r>
  <r>
    <s v="MEM7311"/>
    <x v="0"/>
    <x v="1"/>
    <n v="73"/>
    <x v="0"/>
    <x v="3"/>
    <x v="0"/>
    <x v="2"/>
    <n v="18"/>
    <n v="2.86"/>
    <x v="1"/>
    <x v="0"/>
    <n v="9482.1299999999992"/>
    <n v="3822.5"/>
    <n v="5926.02"/>
    <n v="0"/>
    <n v="26283.19"/>
    <n v="25278.32"/>
    <n v="20640.39"/>
    <n v="30921.119999999999"/>
    <n v="626594850.33999527"/>
    <n v="62659.485033999525"/>
  </r>
  <r>
    <s v="MEM7312"/>
    <x v="6"/>
    <x v="1"/>
    <n v="67"/>
    <x v="0"/>
    <x v="6"/>
    <x v="0"/>
    <x v="1"/>
    <n v="39"/>
    <n v="3.24"/>
    <x v="1"/>
    <x v="0"/>
    <n v="8636.61"/>
    <n v="1159.2"/>
    <n v="493.53"/>
    <n v="0"/>
    <n v="37813.279999999999"/>
    <n v="35144.43"/>
    <n v="-14140.24"/>
    <n v="87097.95"/>
    <n v="626594850.33999527"/>
    <n v="62659.485033999525"/>
  </r>
  <r>
    <s v="MEM7313"/>
    <x v="2"/>
    <x v="0"/>
    <n v="22"/>
    <x v="2"/>
    <x v="5"/>
    <x v="0"/>
    <x v="0"/>
    <n v="43"/>
    <n v="3.22"/>
    <x v="1"/>
    <x v="0"/>
    <n v="1557.74"/>
    <n v="2693.65"/>
    <n v="331.42"/>
    <n v="0"/>
    <n v="4357.3599999999997"/>
    <n v="3295.23"/>
    <n v="9730.99"/>
    <n v="-2078.4"/>
    <n v="626594850.33999527"/>
    <n v="62659.485033999525"/>
  </r>
  <r>
    <s v="MEM7314"/>
    <x v="0"/>
    <x v="0"/>
    <n v="24"/>
    <x v="2"/>
    <x v="2"/>
    <x v="1"/>
    <x v="5"/>
    <n v="30"/>
    <n v="3.17"/>
    <x v="1"/>
    <x v="0"/>
    <n v="18591.23"/>
    <n v="1921.15"/>
    <n v="4885.0600000000004"/>
    <n v="0"/>
    <n v="44754.91"/>
    <n v="76421.63"/>
    <n v="-8703.82"/>
    <n v="129880.36"/>
    <n v="626594850.33999527"/>
    <n v="62659.485033999525"/>
  </r>
  <r>
    <s v="MEM7315"/>
    <x v="6"/>
    <x v="0"/>
    <n v="47"/>
    <x v="1"/>
    <x v="4"/>
    <x v="2"/>
    <x v="0"/>
    <n v="26"/>
    <n v="2.0299999999999998"/>
    <x v="1"/>
    <x v="0"/>
    <n v="5024.49"/>
    <n v="240"/>
    <n v="57.89"/>
    <n v="0"/>
    <n v="10782.64"/>
    <n v="6165.75"/>
    <n v="-25989.47"/>
    <n v="42937.86"/>
    <n v="626594850.33999527"/>
    <n v="62659.485033999525"/>
  </r>
  <r>
    <s v="MEM7316"/>
    <x v="8"/>
    <x v="1"/>
    <n v="22"/>
    <x v="2"/>
    <x v="6"/>
    <x v="2"/>
    <x v="0"/>
    <n v="37"/>
    <n v="2.14"/>
    <x v="0"/>
    <x v="0"/>
    <n v="18954.73"/>
    <n v="4010.82"/>
    <n v="4475.26"/>
    <n v="0"/>
    <n v="50353.120000000003"/>
    <n v="59275.07"/>
    <n v="27773.93"/>
    <n v="81854.259999999995"/>
    <n v="626594850.33999527"/>
    <n v="62659.485033999525"/>
  </r>
  <r>
    <s v="MEM7317"/>
    <x v="8"/>
    <x v="1"/>
    <n v="59"/>
    <x v="0"/>
    <x v="1"/>
    <x v="0"/>
    <x v="4"/>
    <n v="23"/>
    <n v="2.14"/>
    <x v="1"/>
    <x v="0"/>
    <n v="12330.84"/>
    <n v="917.85"/>
    <n v="5392.06"/>
    <n v="0"/>
    <n v="30425.46"/>
    <n v="24403.38"/>
    <n v="18160.04"/>
    <n v="36668.800000000003"/>
    <n v="626594850.33999527"/>
    <n v="62659.485033999525"/>
  </r>
  <r>
    <s v="MEM7318"/>
    <x v="1"/>
    <x v="1"/>
    <n v="57"/>
    <x v="0"/>
    <x v="3"/>
    <x v="1"/>
    <x v="4"/>
    <n v="32"/>
    <n v="2.14"/>
    <x v="1"/>
    <x v="0"/>
    <n v="3398.13"/>
    <n v="1136.78"/>
    <n v="2573.17"/>
    <n v="0"/>
    <n v="5291.3"/>
    <n v="5675.33"/>
    <n v="21524.959999999999"/>
    <n v="-10558.33"/>
    <n v="626594850.33999527"/>
    <n v="62659.485033999525"/>
  </r>
  <r>
    <s v="MEM7319"/>
    <x v="9"/>
    <x v="1"/>
    <n v="35"/>
    <x v="1"/>
    <x v="2"/>
    <x v="0"/>
    <x v="0"/>
    <n v="29"/>
    <n v="2.59"/>
    <x v="1"/>
    <x v="0"/>
    <n v="11425.12"/>
    <n v="2158.3000000000002"/>
    <n v="5544.76"/>
    <n v="0"/>
    <n v="49171.89"/>
    <n v="18867.830000000002"/>
    <n v="3757.83"/>
    <n v="64281.89"/>
    <n v="626594850.33999527"/>
    <n v="62659.485033999525"/>
  </r>
  <r>
    <s v="MEM7320"/>
    <x v="8"/>
    <x v="0"/>
    <n v="37"/>
    <x v="1"/>
    <x v="6"/>
    <x v="0"/>
    <x v="2"/>
    <n v="34"/>
    <n v="2.2200000000000002"/>
    <x v="0"/>
    <x v="0"/>
    <n v="10779.86"/>
    <n v="1528.98"/>
    <n v="1447.67"/>
    <n v="0"/>
    <n v="32442.400000000001"/>
    <n v="28845.73"/>
    <n v="-3768.92"/>
    <n v="65057.05"/>
    <n v="626594850.33999527"/>
    <n v="62659.485033999525"/>
  </r>
  <r>
    <s v="MEM7321"/>
    <x v="1"/>
    <x v="0"/>
    <n v="72"/>
    <x v="0"/>
    <x v="3"/>
    <x v="0"/>
    <x v="3"/>
    <n v="30"/>
    <n v="3.19"/>
    <x v="1"/>
    <x v="0"/>
    <n v="13569.58"/>
    <n v="4330.32"/>
    <n v="3001.52"/>
    <n v="0"/>
    <n v="33444.449999999997"/>
    <n v="61174.43"/>
    <n v="10802.9"/>
    <n v="83815.98"/>
    <n v="626594850.33999527"/>
    <n v="62659.485033999525"/>
  </r>
  <r>
    <s v="MEM7322"/>
    <x v="5"/>
    <x v="0"/>
    <n v="24"/>
    <x v="2"/>
    <x v="4"/>
    <x v="1"/>
    <x v="4"/>
    <n v="38"/>
    <n v="3.27"/>
    <x v="1"/>
    <x v="0"/>
    <n v="1691.84"/>
    <n v="2482.1799999999998"/>
    <n v="3419.5"/>
    <n v="0"/>
    <n v="3081.3"/>
    <n v="5865.12"/>
    <n v="-26012"/>
    <n v="34958.42"/>
    <n v="626594850.33999527"/>
    <n v="62659.485033999525"/>
  </r>
  <r>
    <s v="MEM7323"/>
    <x v="6"/>
    <x v="1"/>
    <n v="59"/>
    <x v="0"/>
    <x v="6"/>
    <x v="0"/>
    <x v="3"/>
    <n v="31"/>
    <n v="3.05"/>
    <x v="1"/>
    <x v="0"/>
    <n v="18486.189999999999"/>
    <n v="2447.35"/>
    <n v="4078.29"/>
    <n v="0"/>
    <n v="22999.58"/>
    <n v="33886.959999999999"/>
    <n v="28463.15"/>
    <n v="28423.39"/>
    <n v="626594850.33999527"/>
    <n v="62659.485033999525"/>
  </r>
  <r>
    <s v="MEM7324"/>
    <x v="5"/>
    <x v="0"/>
    <n v="52"/>
    <x v="1"/>
    <x v="6"/>
    <x v="2"/>
    <x v="4"/>
    <n v="24"/>
    <n v="2.57"/>
    <x v="0"/>
    <x v="0"/>
    <n v="11108.69"/>
    <n v="4306.29"/>
    <n v="3667.65"/>
    <n v="0"/>
    <n v="24628.11"/>
    <n v="53752.81"/>
    <n v="-24437.599999999999"/>
    <n v="102818.52"/>
    <n v="626594850.33999527"/>
    <n v="62659.485033999525"/>
  </r>
  <r>
    <s v="MEM7325"/>
    <x v="3"/>
    <x v="0"/>
    <n v="48"/>
    <x v="1"/>
    <x v="1"/>
    <x v="0"/>
    <x v="4"/>
    <n v="30"/>
    <n v="2.09"/>
    <x v="0"/>
    <x v="0"/>
    <n v="13288.75"/>
    <n v="3295.78"/>
    <n v="4298.59"/>
    <n v="0"/>
    <n v="64409.94"/>
    <n v="56411.97"/>
    <n v="-12792.99"/>
    <n v="133614.9"/>
    <n v="626594850.33999527"/>
    <n v="62659.485033999525"/>
  </r>
  <r>
    <s v="MEM7326"/>
    <x v="4"/>
    <x v="1"/>
    <n v="75"/>
    <x v="0"/>
    <x v="0"/>
    <x v="3"/>
    <x v="3"/>
    <n v="33"/>
    <n v="2.79"/>
    <x v="0"/>
    <x v="0"/>
    <n v="18710.13"/>
    <n v="1258.3699999999999"/>
    <n v="5341.37"/>
    <n v="0"/>
    <n v="49889.82"/>
    <n v="58968.7"/>
    <n v="4791.34"/>
    <n v="104067.18"/>
    <n v="626594850.33999527"/>
    <n v="62659.485033999525"/>
  </r>
  <r>
    <s v="MEM7327"/>
    <x v="0"/>
    <x v="1"/>
    <n v="67"/>
    <x v="0"/>
    <x v="6"/>
    <x v="3"/>
    <x v="5"/>
    <n v="37"/>
    <n v="3.32"/>
    <x v="1"/>
    <x v="0"/>
    <n v="16437.16"/>
    <n v="2788.02"/>
    <n v="810.75"/>
    <n v="0"/>
    <n v="57003.75"/>
    <n v="36250.18"/>
    <n v="27998.3"/>
    <n v="65255.63"/>
    <n v="626594850.33999527"/>
    <n v="62659.485033999525"/>
  </r>
  <r>
    <s v="MEM7328"/>
    <x v="7"/>
    <x v="0"/>
    <n v="27"/>
    <x v="2"/>
    <x v="0"/>
    <x v="3"/>
    <x v="3"/>
    <n v="43"/>
    <n v="3.18"/>
    <x v="1"/>
    <x v="0"/>
    <n v="12938.26"/>
    <n v="746.99"/>
    <n v="1525.07"/>
    <n v="0"/>
    <n v="16203.61"/>
    <n v="55393.87"/>
    <n v="-11207.26"/>
    <n v="82804.740000000005"/>
    <n v="626594850.33999527"/>
    <n v="62659.485033999525"/>
  </r>
  <r>
    <s v="MEM7329"/>
    <x v="0"/>
    <x v="1"/>
    <n v="24"/>
    <x v="2"/>
    <x v="4"/>
    <x v="2"/>
    <x v="0"/>
    <n v="24"/>
    <n v="2.5499999999999998"/>
    <x v="1"/>
    <x v="0"/>
    <n v="17650.45"/>
    <n v="2605.0700000000002"/>
    <n v="4585.91"/>
    <n v="0"/>
    <n v="71183.37"/>
    <n v="57872.43"/>
    <n v="2676.7"/>
    <n v="126379.1"/>
    <n v="626594850.33999527"/>
    <n v="62659.485033999525"/>
  </r>
  <r>
    <s v="MEM7330"/>
    <x v="1"/>
    <x v="0"/>
    <n v="53"/>
    <x v="1"/>
    <x v="2"/>
    <x v="1"/>
    <x v="1"/>
    <n v="30"/>
    <n v="1.76"/>
    <x v="1"/>
    <x v="0"/>
    <n v="16477.32"/>
    <n v="2296.9699999999998"/>
    <n v="2927.93"/>
    <n v="0"/>
    <n v="71841.100000000006"/>
    <n v="58003.85"/>
    <n v="-2182.2600000000002"/>
    <n v="132027.21"/>
    <n v="626594850.33999527"/>
    <n v="62659.485033999525"/>
  </r>
  <r>
    <s v="MEM7331"/>
    <x v="5"/>
    <x v="0"/>
    <n v="49"/>
    <x v="1"/>
    <x v="2"/>
    <x v="0"/>
    <x v="0"/>
    <n v="25"/>
    <n v="3.1"/>
    <x v="1"/>
    <x v="0"/>
    <n v="3632.79"/>
    <n v="192.72"/>
    <n v="111.63"/>
    <n v="0"/>
    <n v="5330.56"/>
    <n v="14163.23"/>
    <n v="-1797.01"/>
    <n v="21290.799999999999"/>
    <n v="626594850.33999527"/>
    <n v="62659.485033999525"/>
  </r>
  <r>
    <s v="MEM7332"/>
    <x v="3"/>
    <x v="1"/>
    <n v="38"/>
    <x v="1"/>
    <x v="2"/>
    <x v="0"/>
    <x v="1"/>
    <n v="29"/>
    <n v="3.27"/>
    <x v="1"/>
    <x v="0"/>
    <n v="8643.94"/>
    <n v="3256.41"/>
    <n v="5943.58"/>
    <n v="0"/>
    <n v="33899.46"/>
    <n v="41025.279999999999"/>
    <n v="-18251.46"/>
    <n v="93176.2"/>
    <n v="626594850.33999527"/>
    <n v="62659.485033999525"/>
  </r>
  <r>
    <s v="MEM7333"/>
    <x v="0"/>
    <x v="0"/>
    <n v="59"/>
    <x v="0"/>
    <x v="2"/>
    <x v="3"/>
    <x v="2"/>
    <n v="41"/>
    <n v="3.53"/>
    <x v="0"/>
    <x v="0"/>
    <n v="1135.92"/>
    <n v="2910.4"/>
    <n v="4934.17"/>
    <n v="0"/>
    <n v="5506.03"/>
    <n v="4182.43"/>
    <n v="6237.28"/>
    <n v="3451.18"/>
    <n v="626594850.33999527"/>
    <n v="62659.485033999525"/>
  </r>
  <r>
    <s v="MEM7334"/>
    <x v="4"/>
    <x v="1"/>
    <n v="63"/>
    <x v="0"/>
    <x v="1"/>
    <x v="1"/>
    <x v="1"/>
    <n v="30"/>
    <n v="2.46"/>
    <x v="0"/>
    <x v="0"/>
    <n v="8592.92"/>
    <n v="1626.94"/>
    <n v="57.35"/>
    <n v="0"/>
    <n v="36696.160000000003"/>
    <n v="35886.31"/>
    <n v="-25535.53"/>
    <n v="98118"/>
    <n v="626594850.33999527"/>
    <n v="62659.485033999525"/>
  </r>
  <r>
    <s v="MEM7335"/>
    <x v="6"/>
    <x v="1"/>
    <n v="23"/>
    <x v="2"/>
    <x v="1"/>
    <x v="3"/>
    <x v="1"/>
    <n v="36"/>
    <n v="2.33"/>
    <x v="0"/>
    <x v="0"/>
    <n v="7186.86"/>
    <n v="3597.32"/>
    <n v="3777.31"/>
    <n v="0"/>
    <n v="23699.47"/>
    <n v="23199.279999999999"/>
    <n v="6722.52"/>
    <n v="40176.230000000003"/>
    <n v="626594850.33999527"/>
    <n v="62659.485033999525"/>
  </r>
  <r>
    <s v="MEM7336"/>
    <x v="6"/>
    <x v="0"/>
    <n v="67"/>
    <x v="0"/>
    <x v="2"/>
    <x v="0"/>
    <x v="0"/>
    <n v="19"/>
    <n v="2.87"/>
    <x v="1"/>
    <x v="0"/>
    <n v="4426.6499999999996"/>
    <n v="138.66"/>
    <n v="6541.02"/>
    <n v="0"/>
    <n v="11863.72"/>
    <n v="5937.93"/>
    <n v="19873.900000000001"/>
    <n v="-2072.25"/>
    <n v="626594850.33999527"/>
    <n v="62659.485033999525"/>
  </r>
  <r>
    <s v="MEM7337"/>
    <x v="0"/>
    <x v="0"/>
    <n v="51"/>
    <x v="1"/>
    <x v="2"/>
    <x v="3"/>
    <x v="4"/>
    <n v="24"/>
    <n v="2.13"/>
    <x v="1"/>
    <x v="0"/>
    <n v="19032.169999999998"/>
    <n v="1517.37"/>
    <n v="3076.1"/>
    <n v="0"/>
    <n v="62331.89"/>
    <n v="28361.55"/>
    <n v="26925.57"/>
    <n v="63767.87"/>
    <n v="626594850.33999527"/>
    <n v="62659.485033999525"/>
  </r>
  <r>
    <s v="MEM7338"/>
    <x v="6"/>
    <x v="0"/>
    <n v="35"/>
    <x v="1"/>
    <x v="2"/>
    <x v="0"/>
    <x v="3"/>
    <n v="33"/>
    <n v="2.25"/>
    <x v="1"/>
    <x v="0"/>
    <n v="2511.33"/>
    <n v="2578.13"/>
    <n v="973.22"/>
    <n v="0"/>
    <n v="6707.6"/>
    <n v="7071.16"/>
    <n v="-11903.92"/>
    <n v="25682.68"/>
    <n v="626594850.33999527"/>
    <n v="62659.485033999525"/>
  </r>
  <r>
    <s v="MEM7339"/>
    <x v="2"/>
    <x v="1"/>
    <n v="42"/>
    <x v="1"/>
    <x v="0"/>
    <x v="0"/>
    <x v="0"/>
    <n v="23"/>
    <n v="2.63"/>
    <x v="1"/>
    <x v="0"/>
    <n v="2544.6799999999998"/>
    <n v="2308.9699999999998"/>
    <n v="1214.8499999999999"/>
    <n v="0"/>
    <n v="12609.91"/>
    <n v="4051.49"/>
    <n v="-29773.34"/>
    <n v="46434.74"/>
    <n v="626594850.33999527"/>
    <n v="62659.485033999525"/>
  </r>
  <r>
    <s v="MEM7340"/>
    <x v="6"/>
    <x v="0"/>
    <n v="35"/>
    <x v="1"/>
    <x v="0"/>
    <x v="0"/>
    <x v="2"/>
    <n v="37"/>
    <n v="3.29"/>
    <x v="1"/>
    <x v="0"/>
    <n v="13965.93"/>
    <n v="4394.46"/>
    <n v="2358.17"/>
    <n v="0"/>
    <n v="55193"/>
    <n v="65699.22"/>
    <n v="17098.580000000002"/>
    <n v="103793.64"/>
    <n v="626594850.33999527"/>
    <n v="62659.485033999525"/>
  </r>
  <r>
    <s v="MEM7341"/>
    <x v="6"/>
    <x v="1"/>
    <n v="44"/>
    <x v="1"/>
    <x v="2"/>
    <x v="1"/>
    <x v="0"/>
    <n v="32"/>
    <n v="3.14"/>
    <x v="1"/>
    <x v="0"/>
    <n v="11812.33"/>
    <n v="2565.9499999999998"/>
    <n v="5460.16"/>
    <n v="0"/>
    <n v="28927.08"/>
    <n v="42302.39"/>
    <n v="-4209.88"/>
    <n v="75439.350000000006"/>
    <n v="626594850.33999527"/>
    <n v="62659.485033999525"/>
  </r>
  <r>
    <s v="MEM7342"/>
    <x v="9"/>
    <x v="1"/>
    <n v="33"/>
    <x v="1"/>
    <x v="6"/>
    <x v="3"/>
    <x v="2"/>
    <n v="33"/>
    <n v="2.94"/>
    <x v="1"/>
    <x v="0"/>
    <n v="4496.1400000000003"/>
    <n v="513.36"/>
    <n v="2333.02"/>
    <n v="0"/>
    <n v="10549.53"/>
    <n v="20026.63"/>
    <n v="-21589.14"/>
    <n v="52165.3"/>
    <n v="626594850.33999527"/>
    <n v="62659.485033999525"/>
  </r>
  <r>
    <s v="MEM7343"/>
    <x v="8"/>
    <x v="0"/>
    <n v="46"/>
    <x v="1"/>
    <x v="3"/>
    <x v="0"/>
    <x v="1"/>
    <n v="32"/>
    <n v="2.34"/>
    <x v="0"/>
    <x v="0"/>
    <n v="6360.9"/>
    <n v="1256.2"/>
    <n v="6783.31"/>
    <n v="0"/>
    <n v="13344.27"/>
    <n v="17020.45"/>
    <n v="-23255.05"/>
    <n v="53619.77"/>
    <n v="626594850.33999527"/>
    <n v="62659.485033999525"/>
  </r>
  <r>
    <s v="MEM7344"/>
    <x v="2"/>
    <x v="0"/>
    <n v="45"/>
    <x v="1"/>
    <x v="0"/>
    <x v="2"/>
    <x v="3"/>
    <n v="28"/>
    <n v="2.81"/>
    <x v="1"/>
    <x v="0"/>
    <n v="19814.97"/>
    <n v="507.94"/>
    <n v="1569.62"/>
    <n v="0"/>
    <n v="72611.850000000006"/>
    <n v="34047.19"/>
    <n v="-13544.11"/>
    <n v="120203.15"/>
    <n v="626594850.33999527"/>
    <n v="62659.485033999525"/>
  </r>
  <r>
    <s v="MEM7345"/>
    <x v="8"/>
    <x v="0"/>
    <n v="30"/>
    <x v="2"/>
    <x v="4"/>
    <x v="1"/>
    <x v="1"/>
    <n v="37"/>
    <n v="1.71"/>
    <x v="1"/>
    <x v="0"/>
    <n v="1655.09"/>
    <n v="1413.06"/>
    <n v="6425.81"/>
    <n v="0"/>
    <n v="4464.0200000000004"/>
    <n v="7272.43"/>
    <n v="-8800.2800000000007"/>
    <n v="20536.73"/>
    <n v="626594850.33999527"/>
    <n v="62659.485033999525"/>
  </r>
  <r>
    <s v="MEM7346"/>
    <x v="3"/>
    <x v="1"/>
    <n v="58"/>
    <x v="0"/>
    <x v="2"/>
    <x v="1"/>
    <x v="5"/>
    <n v="17"/>
    <n v="2.38"/>
    <x v="1"/>
    <x v="0"/>
    <n v="866.58"/>
    <n v="1041.2"/>
    <n v="1227.31"/>
    <n v="0"/>
    <n v="4123.62"/>
    <n v="2755.85"/>
    <n v="-13965.03"/>
    <n v="20844.5"/>
    <n v="626594850.33999527"/>
    <n v="62659.485033999525"/>
  </r>
  <r>
    <s v="MEM7347"/>
    <x v="6"/>
    <x v="0"/>
    <n v="45"/>
    <x v="1"/>
    <x v="5"/>
    <x v="1"/>
    <x v="5"/>
    <n v="34"/>
    <n v="1.81"/>
    <x v="0"/>
    <x v="0"/>
    <n v="18200.52"/>
    <n v="3379.61"/>
    <n v="7660.82"/>
    <n v="0"/>
    <n v="42732.62"/>
    <n v="70522.27"/>
    <n v="-4017.38"/>
    <n v="117272.27"/>
    <n v="626594850.33999527"/>
    <n v="62659.485033999525"/>
  </r>
  <r>
    <s v="MEM7348"/>
    <x v="3"/>
    <x v="1"/>
    <n v="27"/>
    <x v="2"/>
    <x v="6"/>
    <x v="0"/>
    <x v="1"/>
    <n v="32"/>
    <n v="2.06"/>
    <x v="1"/>
    <x v="0"/>
    <n v="1684.35"/>
    <n v="878.58"/>
    <n v="592.03"/>
    <n v="0"/>
    <n v="5583.86"/>
    <n v="2175.15"/>
    <n v="-7076.87"/>
    <n v="14835.88"/>
    <n v="626594850.33999527"/>
    <n v="62659.485033999525"/>
  </r>
  <r>
    <s v="MEM7349"/>
    <x v="0"/>
    <x v="0"/>
    <n v="47"/>
    <x v="1"/>
    <x v="0"/>
    <x v="3"/>
    <x v="1"/>
    <n v="37"/>
    <n v="2.94"/>
    <x v="0"/>
    <x v="0"/>
    <n v="1581.41"/>
    <n v="3810.67"/>
    <n v="2946.72"/>
    <n v="0"/>
    <n v="3015.66"/>
    <n v="7651.16"/>
    <n v="-25456.19"/>
    <n v="36123.01"/>
    <n v="626594850.33999527"/>
    <n v="62659.485033999525"/>
  </r>
  <r>
    <s v="MEM7350"/>
    <x v="2"/>
    <x v="1"/>
    <n v="57"/>
    <x v="0"/>
    <x v="1"/>
    <x v="3"/>
    <x v="5"/>
    <n v="28"/>
    <n v="2.91"/>
    <x v="0"/>
    <x v="0"/>
    <n v="15159.14"/>
    <n v="3977.97"/>
    <n v="3184.89"/>
    <n v="0"/>
    <n v="20742.79"/>
    <n v="61045.8"/>
    <n v="21235.49"/>
    <n v="60553.1"/>
    <n v="626594850.33999527"/>
    <n v="62659.485033999525"/>
  </r>
  <r>
    <s v="MEM7351"/>
    <x v="8"/>
    <x v="1"/>
    <n v="77"/>
    <x v="0"/>
    <x v="4"/>
    <x v="3"/>
    <x v="0"/>
    <n v="29"/>
    <n v="2.29"/>
    <x v="1"/>
    <x v="0"/>
    <n v="3075.28"/>
    <n v="4284.18"/>
    <n v="2020.54"/>
    <n v="0"/>
    <n v="6461.34"/>
    <n v="6312.74"/>
    <n v="19016.740000000002"/>
    <n v="-6242.66"/>
    <n v="626594850.33999527"/>
    <n v="62659.485033999525"/>
  </r>
  <r>
    <s v="MEM7352"/>
    <x v="6"/>
    <x v="1"/>
    <n v="80"/>
    <x v="0"/>
    <x v="1"/>
    <x v="3"/>
    <x v="2"/>
    <n v="30"/>
    <n v="2.06"/>
    <x v="1"/>
    <x v="0"/>
    <n v="18429.98"/>
    <n v="2343.11"/>
    <n v="4789.76"/>
    <n v="0"/>
    <n v="49724.74"/>
    <n v="25621.32"/>
    <n v="-3215.16"/>
    <n v="78561.22"/>
    <n v="626594850.33999527"/>
    <n v="62659.485033999525"/>
  </r>
  <r>
    <s v="MEM7353"/>
    <x v="9"/>
    <x v="0"/>
    <n v="28"/>
    <x v="2"/>
    <x v="0"/>
    <x v="3"/>
    <x v="4"/>
    <n v="19"/>
    <n v="3.14"/>
    <x v="1"/>
    <x v="0"/>
    <n v="9998.7000000000007"/>
    <n v="3210.28"/>
    <n v="1421.84"/>
    <n v="0"/>
    <n v="22821.62"/>
    <n v="17724.740000000002"/>
    <n v="-17158.16"/>
    <n v="57704.52"/>
    <n v="626594850.33999527"/>
    <n v="62659.485033999525"/>
  </r>
  <r>
    <s v="MEM7354"/>
    <x v="2"/>
    <x v="0"/>
    <n v="57"/>
    <x v="0"/>
    <x v="6"/>
    <x v="3"/>
    <x v="4"/>
    <n v="27"/>
    <n v="2.6"/>
    <x v="1"/>
    <x v="0"/>
    <n v="8733.66"/>
    <n v="4240.3500000000004"/>
    <n v="6573.68"/>
    <n v="0"/>
    <n v="13248.61"/>
    <n v="21236.31"/>
    <n v="-8827.69"/>
    <n v="43312.61"/>
    <n v="626594850.33999527"/>
    <n v="62659.485033999525"/>
  </r>
  <r>
    <s v="MEM7355"/>
    <x v="0"/>
    <x v="1"/>
    <n v="65"/>
    <x v="0"/>
    <x v="4"/>
    <x v="0"/>
    <x v="2"/>
    <n v="32"/>
    <n v="2.79"/>
    <x v="1"/>
    <x v="0"/>
    <n v="10333.77"/>
    <n v="1127.76"/>
    <n v="3536.63"/>
    <n v="0"/>
    <n v="42613.87"/>
    <n v="50019.61"/>
    <n v="-15963.04"/>
    <n v="108596.52"/>
    <n v="626594850.33999527"/>
    <n v="62659.485033999525"/>
  </r>
  <r>
    <s v="MEM7356"/>
    <x v="2"/>
    <x v="0"/>
    <n v="27"/>
    <x v="2"/>
    <x v="6"/>
    <x v="0"/>
    <x v="4"/>
    <n v="27"/>
    <n v="1.91"/>
    <x v="0"/>
    <x v="0"/>
    <n v="3302.33"/>
    <n v="149.34"/>
    <n v="4712.97"/>
    <n v="0"/>
    <n v="10153.709999999999"/>
    <n v="8256.25"/>
    <n v="1091.3699999999999"/>
    <n v="17318.59"/>
    <n v="626594850.33999527"/>
    <n v="62659.485033999525"/>
  </r>
  <r>
    <s v="MEM7357"/>
    <x v="0"/>
    <x v="0"/>
    <n v="30"/>
    <x v="2"/>
    <x v="5"/>
    <x v="1"/>
    <x v="1"/>
    <n v="34"/>
    <n v="3.47"/>
    <x v="1"/>
    <x v="0"/>
    <n v="2955.57"/>
    <n v="2105.2399999999998"/>
    <n v="3697.73"/>
    <n v="0"/>
    <n v="8434.6200000000008"/>
    <n v="5520.16"/>
    <n v="12157.34"/>
    <n v="1797.44"/>
    <n v="626594850.33999527"/>
    <n v="62659.485033999525"/>
  </r>
  <r>
    <s v="MEM7358"/>
    <x v="6"/>
    <x v="0"/>
    <n v="68"/>
    <x v="0"/>
    <x v="1"/>
    <x v="0"/>
    <x v="5"/>
    <n v="38"/>
    <n v="2.3199999999999998"/>
    <x v="1"/>
    <x v="0"/>
    <n v="6324.07"/>
    <n v="245.49"/>
    <n v="7761.58"/>
    <n v="0"/>
    <n v="10975.86"/>
    <n v="25561.09"/>
    <n v="20038.13"/>
    <n v="16498.82"/>
    <n v="626594850.33999527"/>
    <n v="62659.485033999525"/>
  </r>
  <r>
    <s v="MEM7359"/>
    <x v="1"/>
    <x v="1"/>
    <n v="72"/>
    <x v="0"/>
    <x v="2"/>
    <x v="0"/>
    <x v="5"/>
    <n v="33"/>
    <n v="2.84"/>
    <x v="1"/>
    <x v="0"/>
    <n v="10592.02"/>
    <n v="3682.51"/>
    <n v="1516.26"/>
    <n v="0"/>
    <n v="47206.54"/>
    <n v="41479.269999999997"/>
    <n v="18678.13"/>
    <n v="70007.679999999993"/>
    <n v="626594850.33999527"/>
    <n v="62659.485033999525"/>
  </r>
  <r>
    <s v="MEM7360"/>
    <x v="4"/>
    <x v="0"/>
    <n v="23"/>
    <x v="2"/>
    <x v="4"/>
    <x v="1"/>
    <x v="4"/>
    <n v="37"/>
    <n v="1.65"/>
    <x v="0"/>
    <x v="0"/>
    <n v="18992.38"/>
    <n v="4523.49"/>
    <n v="885.46"/>
    <n v="0"/>
    <n v="73668.23"/>
    <n v="51759.199999999997"/>
    <n v="29193.31"/>
    <n v="96234.12"/>
    <n v="626594850.33999527"/>
    <n v="62659.485033999525"/>
  </r>
  <r>
    <s v="MEM7361"/>
    <x v="7"/>
    <x v="1"/>
    <n v="32"/>
    <x v="1"/>
    <x v="0"/>
    <x v="3"/>
    <x v="3"/>
    <n v="27"/>
    <n v="1.3"/>
    <x v="0"/>
    <x v="0"/>
    <n v="3579.28"/>
    <n v="700.12"/>
    <n v="3488.53"/>
    <n v="0"/>
    <n v="7043.19"/>
    <n v="11880.3"/>
    <n v="-16963.830000000002"/>
    <n v="35887.32"/>
    <n v="626594850.33999527"/>
    <n v="62659.485033999525"/>
  </r>
  <r>
    <s v="MEM7362"/>
    <x v="3"/>
    <x v="0"/>
    <n v="51"/>
    <x v="1"/>
    <x v="6"/>
    <x v="0"/>
    <x v="3"/>
    <n v="34"/>
    <n v="1.24"/>
    <x v="0"/>
    <x v="0"/>
    <n v="5333.12"/>
    <n v="4282.42"/>
    <n v="5759.25"/>
    <n v="0"/>
    <n v="10371.82"/>
    <n v="17337.88"/>
    <n v="-8350.69"/>
    <n v="36060.39"/>
    <n v="626594850.33999527"/>
    <n v="62659.485033999525"/>
  </r>
  <r>
    <s v="MEM7363"/>
    <x v="2"/>
    <x v="1"/>
    <n v="60"/>
    <x v="0"/>
    <x v="3"/>
    <x v="0"/>
    <x v="0"/>
    <n v="43"/>
    <n v="1.21"/>
    <x v="0"/>
    <x v="0"/>
    <n v="13368.81"/>
    <n v="315.2"/>
    <n v="1434.65"/>
    <n v="0"/>
    <n v="21823.86"/>
    <n v="30105.61"/>
    <n v="-861.73"/>
    <n v="52791.199999999997"/>
    <n v="626594850.33999527"/>
    <n v="62659.485033999525"/>
  </r>
  <r>
    <s v="MEM7364"/>
    <x v="7"/>
    <x v="0"/>
    <n v="54"/>
    <x v="1"/>
    <x v="3"/>
    <x v="2"/>
    <x v="5"/>
    <n v="31"/>
    <n v="2.78"/>
    <x v="1"/>
    <x v="0"/>
    <n v="5137.78"/>
    <n v="3222.23"/>
    <n v="747.22"/>
    <n v="0"/>
    <n v="12668.27"/>
    <n v="17243.05"/>
    <n v="-11219.14"/>
    <n v="41130.46"/>
    <n v="626594850.33999527"/>
    <n v="62659.485033999525"/>
  </r>
  <r>
    <s v="MEM7365"/>
    <x v="1"/>
    <x v="0"/>
    <n v="52"/>
    <x v="1"/>
    <x v="6"/>
    <x v="2"/>
    <x v="5"/>
    <n v="28"/>
    <n v="3.51"/>
    <x v="0"/>
    <x v="0"/>
    <n v="15921.09"/>
    <n v="863"/>
    <n v="6478.95"/>
    <n v="0"/>
    <n v="54322.55"/>
    <n v="24734.83"/>
    <n v="14772.05"/>
    <n v="64285.33"/>
    <n v="626594850.33999527"/>
    <n v="62659.485033999525"/>
  </r>
  <r>
    <s v="MEM7366"/>
    <x v="6"/>
    <x v="1"/>
    <n v="43"/>
    <x v="1"/>
    <x v="2"/>
    <x v="3"/>
    <x v="4"/>
    <n v="28"/>
    <n v="3.74"/>
    <x v="0"/>
    <x v="0"/>
    <n v="8504.9"/>
    <n v="956.79"/>
    <n v="549.74"/>
    <n v="0"/>
    <n v="31110.799999999999"/>
    <n v="35076.69"/>
    <n v="6395.67"/>
    <n v="59791.82"/>
    <n v="626594850.33999527"/>
    <n v="62659.485033999525"/>
  </r>
  <r>
    <s v="MEM7367"/>
    <x v="3"/>
    <x v="1"/>
    <n v="26"/>
    <x v="2"/>
    <x v="2"/>
    <x v="1"/>
    <x v="0"/>
    <n v="31"/>
    <n v="2.34"/>
    <x v="0"/>
    <x v="0"/>
    <n v="13966.53"/>
    <n v="4085.12"/>
    <n v="7557.08"/>
    <n v="0"/>
    <n v="57240.77"/>
    <n v="52464"/>
    <n v="-6879.91"/>
    <n v="116584.68"/>
    <n v="626594850.33999527"/>
    <n v="62659.485033999525"/>
  </r>
  <r>
    <s v="MEM7368"/>
    <x v="2"/>
    <x v="1"/>
    <n v="61"/>
    <x v="0"/>
    <x v="0"/>
    <x v="3"/>
    <x v="0"/>
    <n v="25"/>
    <n v="3.1"/>
    <x v="0"/>
    <x v="0"/>
    <n v="10833.75"/>
    <n v="4098.22"/>
    <n v="2171.3000000000002"/>
    <n v="0"/>
    <n v="53493.69"/>
    <n v="46663.77"/>
    <n v="-11645.87"/>
    <n v="111803.33"/>
    <n v="626594850.33999527"/>
    <n v="62659.485033999525"/>
  </r>
  <r>
    <s v="MEM7369"/>
    <x v="9"/>
    <x v="1"/>
    <n v="38"/>
    <x v="1"/>
    <x v="0"/>
    <x v="0"/>
    <x v="5"/>
    <n v="37"/>
    <n v="1.95"/>
    <x v="1"/>
    <x v="0"/>
    <n v="16158.24"/>
    <n v="759.12"/>
    <n v="1990.38"/>
    <n v="0"/>
    <n v="33212.550000000003"/>
    <n v="27370.6"/>
    <n v="13031.71"/>
    <n v="47551.44"/>
    <n v="626594850.33999527"/>
    <n v="62659.485033999525"/>
  </r>
  <r>
    <s v="MEM7370"/>
    <x v="0"/>
    <x v="1"/>
    <n v="79"/>
    <x v="0"/>
    <x v="2"/>
    <x v="0"/>
    <x v="2"/>
    <n v="24"/>
    <n v="2.16"/>
    <x v="0"/>
    <x v="0"/>
    <n v="18223.509999999998"/>
    <n v="2953.41"/>
    <n v="2482.0500000000002"/>
    <n v="0"/>
    <n v="39837.57"/>
    <n v="33399.1"/>
    <n v="-6837.39"/>
    <n v="80074.06"/>
    <n v="626594850.33999527"/>
    <n v="62659.485033999525"/>
  </r>
  <r>
    <s v="MEM7371"/>
    <x v="5"/>
    <x v="0"/>
    <n v="44"/>
    <x v="1"/>
    <x v="4"/>
    <x v="1"/>
    <x v="4"/>
    <n v="21"/>
    <n v="3.07"/>
    <x v="1"/>
    <x v="0"/>
    <n v="8181.82"/>
    <n v="2372.31"/>
    <n v="3083.49"/>
    <n v="0"/>
    <n v="34716.75"/>
    <n v="38999.370000000003"/>
    <n v="-19989.330000000002"/>
    <n v="93705.45"/>
    <n v="626594850.33999527"/>
    <n v="62659.485033999525"/>
  </r>
  <r>
    <s v="MEM7372"/>
    <x v="0"/>
    <x v="0"/>
    <n v="47"/>
    <x v="1"/>
    <x v="1"/>
    <x v="1"/>
    <x v="0"/>
    <n v="30"/>
    <n v="2.88"/>
    <x v="0"/>
    <x v="0"/>
    <n v="11058.43"/>
    <n v="4384.47"/>
    <n v="2675.82"/>
    <n v="0"/>
    <n v="23378.83"/>
    <n v="34869.279999999999"/>
    <n v="-6007.2"/>
    <n v="64255.31"/>
    <n v="626594850.33999527"/>
    <n v="62659.485033999525"/>
  </r>
  <r>
    <s v="MEM7373"/>
    <x v="5"/>
    <x v="0"/>
    <n v="80"/>
    <x v="0"/>
    <x v="2"/>
    <x v="0"/>
    <x v="1"/>
    <n v="35"/>
    <n v="1.46"/>
    <x v="1"/>
    <x v="0"/>
    <n v="17133.63"/>
    <n v="4661.34"/>
    <n v="6419.18"/>
    <n v="0"/>
    <n v="38955.01"/>
    <n v="35879.769999999997"/>
    <n v="8518.58"/>
    <n v="66316.2"/>
    <n v="626594850.33999527"/>
    <n v="62659.485033999525"/>
  </r>
  <r>
    <s v="MEM7374"/>
    <x v="6"/>
    <x v="1"/>
    <n v="24"/>
    <x v="2"/>
    <x v="3"/>
    <x v="0"/>
    <x v="2"/>
    <n v="34"/>
    <n v="2.86"/>
    <x v="1"/>
    <x v="0"/>
    <n v="2931.54"/>
    <n v="3554"/>
    <n v="3496.5"/>
    <n v="0"/>
    <n v="8236.6200000000008"/>
    <n v="6894.39"/>
    <n v="15083.62"/>
    <n v="47.39"/>
    <n v="626594850.33999527"/>
    <n v="62659.485033999525"/>
  </r>
  <r>
    <s v="MEM7375"/>
    <x v="0"/>
    <x v="1"/>
    <n v="44"/>
    <x v="1"/>
    <x v="1"/>
    <x v="0"/>
    <x v="1"/>
    <n v="34"/>
    <n v="2.9"/>
    <x v="0"/>
    <x v="0"/>
    <n v="17267.599999999999"/>
    <n v="3212.4"/>
    <n v="5627.61"/>
    <n v="0"/>
    <n v="46235.23"/>
    <n v="46262.07"/>
    <n v="22841.35"/>
    <n v="69655.95"/>
    <n v="626594850.33999527"/>
    <n v="62659.485033999525"/>
  </r>
  <r>
    <s v="MEM7376"/>
    <x v="7"/>
    <x v="1"/>
    <n v="22"/>
    <x v="2"/>
    <x v="3"/>
    <x v="1"/>
    <x v="3"/>
    <n v="30"/>
    <n v="2.3199999999999998"/>
    <x v="0"/>
    <x v="0"/>
    <n v="9153.34"/>
    <n v="493.57"/>
    <n v="5638.81"/>
    <n v="0"/>
    <n v="28490.55"/>
    <n v="25996.55"/>
    <n v="18357.63"/>
    <n v="36129.47"/>
    <n v="626594850.33999527"/>
    <n v="62659.485033999525"/>
  </r>
  <r>
    <s v="MEM7377"/>
    <x v="5"/>
    <x v="1"/>
    <n v="40"/>
    <x v="1"/>
    <x v="2"/>
    <x v="2"/>
    <x v="0"/>
    <n v="31"/>
    <n v="2.84"/>
    <x v="0"/>
    <x v="0"/>
    <n v="18267.18"/>
    <n v="2919.63"/>
    <n v="7723.57"/>
    <n v="0"/>
    <n v="78555.87"/>
    <n v="69386.52"/>
    <n v="-29661.48"/>
    <n v="177603.87"/>
    <n v="626594850.33999527"/>
    <n v="62659.485033999525"/>
  </r>
  <r>
    <s v="MEM7378"/>
    <x v="1"/>
    <x v="0"/>
    <n v="44"/>
    <x v="1"/>
    <x v="6"/>
    <x v="0"/>
    <x v="5"/>
    <n v="27"/>
    <n v="1.27"/>
    <x v="0"/>
    <x v="0"/>
    <n v="18567.650000000001"/>
    <n v="750.82"/>
    <n v="5032.5600000000004"/>
    <n v="0"/>
    <n v="38031.879999999997"/>
    <n v="65749.88"/>
    <n v="-7159.52"/>
    <n v="110941.28"/>
    <n v="626594850.33999527"/>
    <n v="62659.485033999525"/>
  </r>
  <r>
    <s v="MEM7379"/>
    <x v="1"/>
    <x v="0"/>
    <n v="22"/>
    <x v="2"/>
    <x v="2"/>
    <x v="3"/>
    <x v="3"/>
    <n v="37"/>
    <n v="1.27"/>
    <x v="1"/>
    <x v="0"/>
    <n v="15605.43"/>
    <n v="449.66"/>
    <n v="2600.6799999999998"/>
    <n v="0"/>
    <n v="20452.740000000002"/>
    <n v="19189.740000000002"/>
    <n v="-11566.65"/>
    <n v="51209.13"/>
    <n v="626594850.33999527"/>
    <n v="62659.485033999525"/>
  </r>
  <r>
    <s v="MEM7380"/>
    <x v="9"/>
    <x v="0"/>
    <n v="42"/>
    <x v="1"/>
    <x v="6"/>
    <x v="3"/>
    <x v="4"/>
    <n v="26"/>
    <n v="1.77"/>
    <x v="0"/>
    <x v="0"/>
    <n v="2021.87"/>
    <n v="1247.2"/>
    <n v="6096.05"/>
    <n v="0"/>
    <n v="3629.42"/>
    <n v="3303.76"/>
    <n v="-13486.31"/>
    <n v="20419.490000000002"/>
    <n v="626594850.33999527"/>
    <n v="62659.485033999525"/>
  </r>
  <r>
    <s v="MEM7381"/>
    <x v="6"/>
    <x v="1"/>
    <n v="64"/>
    <x v="0"/>
    <x v="0"/>
    <x v="0"/>
    <x v="2"/>
    <n v="23"/>
    <n v="2.0499999999999998"/>
    <x v="1"/>
    <x v="0"/>
    <n v="10814.79"/>
    <n v="4867.57"/>
    <n v="4148.53"/>
    <n v="0"/>
    <n v="38961.699999999997"/>
    <n v="39509.760000000002"/>
    <n v="17470.189999999999"/>
    <n v="61001.27"/>
    <n v="626594850.33999527"/>
    <n v="62659.485033999525"/>
  </r>
  <r>
    <s v="MEM7382"/>
    <x v="3"/>
    <x v="0"/>
    <n v="31"/>
    <x v="1"/>
    <x v="1"/>
    <x v="3"/>
    <x v="3"/>
    <n v="35"/>
    <n v="2.4700000000000002"/>
    <x v="0"/>
    <x v="0"/>
    <n v="18339.009999999998"/>
    <n v="1386.26"/>
    <n v="3172.08"/>
    <n v="0"/>
    <n v="89424.66"/>
    <n v="32497.26"/>
    <n v="-22671.06"/>
    <n v="144592.98000000001"/>
    <n v="626594850.33999527"/>
    <n v="62659.485033999525"/>
  </r>
  <r>
    <s v="MEM7383"/>
    <x v="0"/>
    <x v="0"/>
    <n v="49"/>
    <x v="1"/>
    <x v="1"/>
    <x v="0"/>
    <x v="0"/>
    <n v="32"/>
    <n v="3.61"/>
    <x v="0"/>
    <x v="0"/>
    <n v="8402.74"/>
    <n v="4432.26"/>
    <n v="6239.96"/>
    <n v="0"/>
    <n v="41790.300000000003"/>
    <n v="37129.910000000003"/>
    <n v="-26695.83"/>
    <n v="105616.04"/>
    <n v="626594850.33999527"/>
    <n v="62659.485033999525"/>
  </r>
  <r>
    <s v="MEM7384"/>
    <x v="9"/>
    <x v="1"/>
    <n v="72"/>
    <x v="0"/>
    <x v="1"/>
    <x v="0"/>
    <x v="0"/>
    <n v="33"/>
    <n v="1.81"/>
    <x v="0"/>
    <x v="0"/>
    <n v="3618.8"/>
    <n v="3203.43"/>
    <n v="5957.31"/>
    <n v="0"/>
    <n v="8295.1"/>
    <n v="13697.04"/>
    <n v="25922.02"/>
    <n v="-3929.88"/>
    <n v="626594850.33999527"/>
    <n v="62659.485033999525"/>
  </r>
  <r>
    <s v="MEM7385"/>
    <x v="0"/>
    <x v="0"/>
    <n v="65"/>
    <x v="0"/>
    <x v="3"/>
    <x v="2"/>
    <x v="3"/>
    <n v="26"/>
    <n v="3.15"/>
    <x v="1"/>
    <x v="0"/>
    <n v="12308.03"/>
    <n v="4812.3"/>
    <n v="3236.76"/>
    <n v="0"/>
    <n v="27729.94"/>
    <n v="44584.32"/>
    <n v="18099.939999999999"/>
    <n v="54214.32"/>
    <n v="626594850.33999527"/>
    <n v="62659.485033999525"/>
  </r>
  <r>
    <s v="MEM7386"/>
    <x v="5"/>
    <x v="1"/>
    <n v="65"/>
    <x v="0"/>
    <x v="2"/>
    <x v="1"/>
    <x v="0"/>
    <n v="26"/>
    <n v="2.27"/>
    <x v="1"/>
    <x v="0"/>
    <n v="1290.3900000000001"/>
    <n v="2584.5"/>
    <n v="589.36"/>
    <n v="0"/>
    <n v="2018.55"/>
    <n v="3616"/>
    <n v="-15461.29"/>
    <n v="21095.84"/>
    <n v="626594850.33999527"/>
    <n v="62659.485033999525"/>
  </r>
  <r>
    <s v="MEM7387"/>
    <x v="7"/>
    <x v="1"/>
    <n v="46"/>
    <x v="1"/>
    <x v="6"/>
    <x v="0"/>
    <x v="5"/>
    <n v="39"/>
    <n v="2.62"/>
    <x v="0"/>
    <x v="0"/>
    <n v="1306.79"/>
    <n v="217.24"/>
    <n v="7795.87"/>
    <n v="0"/>
    <n v="5032.45"/>
    <n v="3386.54"/>
    <n v="-26746.81"/>
    <n v="35165.800000000003"/>
    <n v="626594850.33999527"/>
    <n v="62659.485033999525"/>
  </r>
  <r>
    <s v="MEM7388"/>
    <x v="5"/>
    <x v="1"/>
    <n v="48"/>
    <x v="1"/>
    <x v="0"/>
    <x v="1"/>
    <x v="2"/>
    <n v="22"/>
    <n v="2.17"/>
    <x v="1"/>
    <x v="0"/>
    <n v="11306.78"/>
    <n v="4966.63"/>
    <n v="2903.17"/>
    <n v="0"/>
    <n v="32236.86"/>
    <n v="54909.49"/>
    <n v="27544.959999999999"/>
    <n v="59601.39"/>
    <n v="626594850.33999527"/>
    <n v="62659.485033999525"/>
  </r>
  <r>
    <s v="MEM7389"/>
    <x v="5"/>
    <x v="0"/>
    <n v="66"/>
    <x v="0"/>
    <x v="5"/>
    <x v="1"/>
    <x v="3"/>
    <n v="28"/>
    <n v="3.32"/>
    <x v="0"/>
    <x v="0"/>
    <n v="18003.68"/>
    <n v="814.21"/>
    <n v="1764.18"/>
    <n v="0"/>
    <n v="46785.120000000003"/>
    <n v="55135.21"/>
    <n v="-25418.85"/>
    <n v="127339.18"/>
    <n v="626594850.33999527"/>
    <n v="62659.485033999525"/>
  </r>
  <r>
    <s v="MEM7390"/>
    <x v="5"/>
    <x v="0"/>
    <n v="25"/>
    <x v="2"/>
    <x v="2"/>
    <x v="0"/>
    <x v="5"/>
    <n v="31"/>
    <n v="2.15"/>
    <x v="1"/>
    <x v="0"/>
    <n v="7381.52"/>
    <n v="3664.65"/>
    <n v="2508.4899999999998"/>
    <n v="0"/>
    <n v="20374.09"/>
    <n v="20678.84"/>
    <n v="-8139.88"/>
    <n v="49192.81"/>
    <n v="626594850.33999527"/>
    <n v="62659.485033999525"/>
  </r>
  <r>
    <s v="MEM7391"/>
    <x v="5"/>
    <x v="0"/>
    <n v="54"/>
    <x v="1"/>
    <x v="1"/>
    <x v="1"/>
    <x v="1"/>
    <n v="36"/>
    <n v="2.09"/>
    <x v="1"/>
    <x v="0"/>
    <n v="10160.98"/>
    <n v="4122.3"/>
    <n v="2684.74"/>
    <n v="0"/>
    <n v="50269.08"/>
    <n v="44719.040000000001"/>
    <n v="-16486.52"/>
    <n v="111474.64"/>
    <n v="626594850.33999527"/>
    <n v="62659.485033999525"/>
  </r>
  <r>
    <s v="MEM7392"/>
    <x v="8"/>
    <x v="0"/>
    <n v="61"/>
    <x v="0"/>
    <x v="5"/>
    <x v="3"/>
    <x v="4"/>
    <n v="22"/>
    <n v="3.05"/>
    <x v="1"/>
    <x v="0"/>
    <n v="17681.32"/>
    <n v="4254.91"/>
    <n v="2944.27"/>
    <n v="0"/>
    <n v="30913.78"/>
    <n v="47425.72"/>
    <n v="20243.52"/>
    <n v="58095.98"/>
    <n v="626594850.33999527"/>
    <n v="62659.485033999525"/>
  </r>
  <r>
    <s v="MEM7393"/>
    <x v="5"/>
    <x v="1"/>
    <n v="33"/>
    <x v="1"/>
    <x v="6"/>
    <x v="0"/>
    <x v="1"/>
    <n v="27"/>
    <n v="3.19"/>
    <x v="1"/>
    <x v="0"/>
    <n v="3636.11"/>
    <n v="4935.3599999999997"/>
    <n v="1781.48"/>
    <n v="0"/>
    <n v="5843.23"/>
    <n v="5476.09"/>
    <n v="1417.91"/>
    <n v="9901.41"/>
    <n v="626594850.33999527"/>
    <n v="62659.485033999525"/>
  </r>
  <r>
    <s v="MEM7394"/>
    <x v="5"/>
    <x v="0"/>
    <n v="64"/>
    <x v="0"/>
    <x v="2"/>
    <x v="0"/>
    <x v="0"/>
    <n v="19"/>
    <n v="2.12"/>
    <x v="1"/>
    <x v="0"/>
    <n v="3477.92"/>
    <n v="4886.29"/>
    <n v="5034.53"/>
    <n v="0"/>
    <n v="15260.97"/>
    <n v="4449.0200000000004"/>
    <n v="-14909.09"/>
    <n v="34619.08"/>
    <n v="626594850.33999527"/>
    <n v="62659.485033999525"/>
  </r>
  <r>
    <s v="MEM7395"/>
    <x v="9"/>
    <x v="0"/>
    <n v="61"/>
    <x v="0"/>
    <x v="5"/>
    <x v="3"/>
    <x v="0"/>
    <n v="28"/>
    <n v="2.27"/>
    <x v="1"/>
    <x v="0"/>
    <n v="18157.37"/>
    <n v="1283.69"/>
    <n v="1496.56"/>
    <n v="0"/>
    <n v="58079.27"/>
    <n v="37749.11"/>
    <n v="26248.25"/>
    <n v="69580.13"/>
    <n v="626594850.33999527"/>
    <n v="62659.485033999525"/>
  </r>
  <r>
    <s v="MEM7396"/>
    <x v="2"/>
    <x v="1"/>
    <n v="64"/>
    <x v="0"/>
    <x v="4"/>
    <x v="1"/>
    <x v="1"/>
    <n v="33"/>
    <n v="2.88"/>
    <x v="1"/>
    <x v="0"/>
    <n v="13742.21"/>
    <n v="438.81"/>
    <n v="1814.45"/>
    <n v="0"/>
    <n v="20472.09"/>
    <n v="37750.67"/>
    <n v="-29832.01"/>
    <n v="88054.77"/>
    <n v="626594850.33999527"/>
    <n v="62659.485033999525"/>
  </r>
  <r>
    <s v="MEM7397"/>
    <x v="5"/>
    <x v="0"/>
    <n v="37"/>
    <x v="1"/>
    <x v="3"/>
    <x v="0"/>
    <x v="3"/>
    <n v="32"/>
    <n v="2.1"/>
    <x v="0"/>
    <x v="0"/>
    <n v="13939.52"/>
    <n v="1840.75"/>
    <n v="4979.97"/>
    <n v="0"/>
    <n v="41610.93"/>
    <n v="25257.86"/>
    <n v="-1660.36"/>
    <n v="68529.149999999994"/>
    <n v="626594850.33999527"/>
    <n v="62659.485033999525"/>
  </r>
  <r>
    <s v="MEM7398"/>
    <x v="2"/>
    <x v="0"/>
    <n v="55"/>
    <x v="1"/>
    <x v="1"/>
    <x v="0"/>
    <x v="4"/>
    <n v="31"/>
    <n v="2.34"/>
    <x v="1"/>
    <x v="0"/>
    <n v="2909.67"/>
    <n v="3767.03"/>
    <n v="7100.91"/>
    <n v="0"/>
    <n v="8931.44"/>
    <n v="8458.24"/>
    <n v="-3177.95"/>
    <n v="20567.63"/>
    <n v="626594850.33999527"/>
    <n v="62659.485033999525"/>
  </r>
  <r>
    <s v="MEM7399"/>
    <x v="2"/>
    <x v="1"/>
    <n v="49"/>
    <x v="1"/>
    <x v="3"/>
    <x v="3"/>
    <x v="3"/>
    <n v="27"/>
    <n v="1.7"/>
    <x v="0"/>
    <x v="0"/>
    <n v="11511.52"/>
    <n v="507.96"/>
    <n v="7762.48"/>
    <n v="0"/>
    <n v="30432.29"/>
    <n v="45486.7"/>
    <n v="7913.71"/>
    <n v="68005.279999999999"/>
    <n v="626594850.33999527"/>
    <n v="62659.485033999525"/>
  </r>
  <r>
    <s v="MEM7400"/>
    <x v="8"/>
    <x v="1"/>
    <n v="31"/>
    <x v="1"/>
    <x v="4"/>
    <x v="0"/>
    <x v="3"/>
    <n v="32"/>
    <n v="1.86"/>
    <x v="0"/>
    <x v="0"/>
    <n v="13505.25"/>
    <n v="4775.18"/>
    <n v="501.72"/>
    <n v="0"/>
    <n v="43391.26"/>
    <n v="23714.74"/>
    <n v="11311.41"/>
    <n v="55794.59"/>
    <n v="626594850.33999527"/>
    <n v="62659.485033999525"/>
  </r>
  <r>
    <s v="MEM7401"/>
    <x v="0"/>
    <x v="1"/>
    <n v="24"/>
    <x v="2"/>
    <x v="4"/>
    <x v="2"/>
    <x v="5"/>
    <n v="35"/>
    <n v="2.2799999999999998"/>
    <x v="1"/>
    <x v="0"/>
    <n v="13254.93"/>
    <n v="4840.32"/>
    <n v="7926.23"/>
    <n v="0"/>
    <n v="20134.78"/>
    <n v="47874.34"/>
    <n v="9091.3700000000008"/>
    <n v="58917.75"/>
    <n v="626594850.33999527"/>
    <n v="62659.485033999525"/>
  </r>
  <r>
    <s v="MEM7402"/>
    <x v="6"/>
    <x v="0"/>
    <n v="50"/>
    <x v="1"/>
    <x v="6"/>
    <x v="1"/>
    <x v="4"/>
    <n v="18"/>
    <n v="1.76"/>
    <x v="0"/>
    <x v="0"/>
    <n v="9895.9500000000007"/>
    <n v="4625.41"/>
    <n v="6042.79"/>
    <n v="0"/>
    <n v="27571.96"/>
    <n v="15754.78"/>
    <n v="-26482.880000000001"/>
    <n v="69809.62"/>
    <n v="626594850.33999527"/>
    <n v="62659.485033999525"/>
  </r>
  <r>
    <s v="MEM7403"/>
    <x v="0"/>
    <x v="1"/>
    <n v="41"/>
    <x v="1"/>
    <x v="5"/>
    <x v="2"/>
    <x v="3"/>
    <n v="28"/>
    <n v="2.84"/>
    <x v="1"/>
    <x v="0"/>
    <n v="13520.11"/>
    <n v="4438.8500000000004"/>
    <n v="2057.7800000000002"/>
    <n v="0"/>
    <n v="41267.18"/>
    <n v="39804.25"/>
    <n v="28594.63"/>
    <n v="52476.800000000003"/>
    <n v="626594850.33999527"/>
    <n v="62659.485033999525"/>
  </r>
  <r>
    <s v="MEM7404"/>
    <x v="7"/>
    <x v="1"/>
    <n v="75"/>
    <x v="0"/>
    <x v="2"/>
    <x v="3"/>
    <x v="5"/>
    <n v="36"/>
    <n v="1.42"/>
    <x v="0"/>
    <x v="0"/>
    <n v="15249.48"/>
    <n v="3382.19"/>
    <n v="4978.18"/>
    <n v="0"/>
    <n v="57427.98"/>
    <n v="39762.92"/>
    <n v="-23178.31"/>
    <n v="120369.21"/>
    <n v="626594850.33999527"/>
    <n v="62659.485033999525"/>
  </r>
  <r>
    <s v="MEM7405"/>
    <x v="6"/>
    <x v="0"/>
    <n v="30"/>
    <x v="2"/>
    <x v="3"/>
    <x v="0"/>
    <x v="1"/>
    <n v="32"/>
    <n v="2.31"/>
    <x v="1"/>
    <x v="0"/>
    <n v="19205.189999999999"/>
    <n v="3807.19"/>
    <n v="4152.53"/>
    <n v="0"/>
    <n v="95509.78"/>
    <n v="93353.42"/>
    <n v="-1688.78"/>
    <n v="190551.98"/>
    <n v="626594850.33999527"/>
    <n v="62659.485033999525"/>
  </r>
  <r>
    <s v="MEM7406"/>
    <x v="9"/>
    <x v="0"/>
    <n v="65"/>
    <x v="0"/>
    <x v="3"/>
    <x v="0"/>
    <x v="3"/>
    <n v="28"/>
    <n v="3.24"/>
    <x v="0"/>
    <x v="0"/>
    <n v="18379.599999999999"/>
    <n v="4519.49"/>
    <n v="1566.94"/>
    <n v="0"/>
    <n v="39037.33"/>
    <n v="66517.490000000005"/>
    <n v="-13942.52"/>
    <n v="119497.34"/>
    <n v="626594850.33999527"/>
    <n v="62659.485033999525"/>
  </r>
  <r>
    <s v="MEM7407"/>
    <x v="7"/>
    <x v="1"/>
    <n v="63"/>
    <x v="0"/>
    <x v="4"/>
    <x v="1"/>
    <x v="2"/>
    <n v="35"/>
    <n v="1.89"/>
    <x v="1"/>
    <x v="0"/>
    <n v="5316.51"/>
    <n v="1384.82"/>
    <n v="677.88"/>
    <n v="0"/>
    <n v="17452.349999999999"/>
    <n v="13778.09"/>
    <n v="-24134.23"/>
    <n v="55364.67"/>
    <n v="626594850.33999527"/>
    <n v="62659.485033999525"/>
  </r>
  <r>
    <s v="MEM7408"/>
    <x v="2"/>
    <x v="0"/>
    <n v="31"/>
    <x v="1"/>
    <x v="3"/>
    <x v="1"/>
    <x v="0"/>
    <n v="26"/>
    <n v="1.25"/>
    <x v="0"/>
    <x v="0"/>
    <n v="7351.07"/>
    <n v="4848.82"/>
    <n v="898.87"/>
    <n v="0"/>
    <n v="24706.959999999999"/>
    <n v="28185.74"/>
    <n v="1938.18"/>
    <n v="50954.52"/>
    <n v="626594850.33999527"/>
    <n v="62659.485033999525"/>
  </r>
  <r>
    <s v="MEM7409"/>
    <x v="4"/>
    <x v="0"/>
    <n v="70"/>
    <x v="0"/>
    <x v="4"/>
    <x v="0"/>
    <x v="0"/>
    <n v="35"/>
    <n v="2.17"/>
    <x v="1"/>
    <x v="0"/>
    <n v="6930.56"/>
    <n v="2835.64"/>
    <n v="5250.07"/>
    <n v="0"/>
    <n v="15298.32"/>
    <n v="17705.2"/>
    <n v="-20575.02"/>
    <n v="53578.54"/>
    <n v="626594850.33999527"/>
    <n v="62659.485033999525"/>
  </r>
  <r>
    <s v="MEM7410"/>
    <x v="8"/>
    <x v="0"/>
    <n v="46"/>
    <x v="1"/>
    <x v="6"/>
    <x v="0"/>
    <x v="3"/>
    <n v="22"/>
    <n v="1.92"/>
    <x v="1"/>
    <x v="0"/>
    <n v="13915.76"/>
    <n v="1770.91"/>
    <n v="4091.49"/>
    <n v="0"/>
    <n v="38477.49"/>
    <n v="24534.42"/>
    <n v="-3234.33"/>
    <n v="66246.240000000005"/>
    <n v="626594850.33999527"/>
    <n v="62659.485033999525"/>
  </r>
  <r>
    <s v="MEM7411"/>
    <x v="2"/>
    <x v="1"/>
    <n v="26"/>
    <x v="2"/>
    <x v="4"/>
    <x v="2"/>
    <x v="3"/>
    <n v="29"/>
    <n v="3.38"/>
    <x v="1"/>
    <x v="0"/>
    <n v="18392.28"/>
    <n v="4350.2"/>
    <n v="6803.22"/>
    <n v="0"/>
    <n v="54797.82"/>
    <n v="47340.3"/>
    <n v="29533.03"/>
    <n v="72605.09"/>
    <n v="626594850.33999527"/>
    <n v="62659.485033999525"/>
  </r>
  <r>
    <s v="MEM7412"/>
    <x v="8"/>
    <x v="1"/>
    <n v="71"/>
    <x v="0"/>
    <x v="3"/>
    <x v="0"/>
    <x v="3"/>
    <n v="27"/>
    <n v="2.14"/>
    <x v="0"/>
    <x v="0"/>
    <n v="734.54"/>
    <n v="4878.3100000000004"/>
    <n v="98.94"/>
    <n v="0"/>
    <n v="945.13"/>
    <n v="2003.05"/>
    <n v="29508.93"/>
    <n v="-26560.75"/>
    <n v="626594850.33999527"/>
    <n v="62659.485033999525"/>
  </r>
  <r>
    <s v="MEM7413"/>
    <x v="2"/>
    <x v="0"/>
    <n v="41"/>
    <x v="1"/>
    <x v="1"/>
    <x v="3"/>
    <x v="1"/>
    <n v="40"/>
    <n v="2.78"/>
    <x v="1"/>
    <x v="0"/>
    <n v="7758.09"/>
    <n v="1507.99"/>
    <n v="2742.25"/>
    <n v="0"/>
    <n v="11298.56"/>
    <n v="37204.49"/>
    <n v="-19275.89"/>
    <n v="67778.94"/>
    <n v="626594850.33999527"/>
    <n v="62659.485033999525"/>
  </r>
  <r>
    <s v="MEM7414"/>
    <x v="1"/>
    <x v="1"/>
    <n v="76"/>
    <x v="0"/>
    <x v="6"/>
    <x v="1"/>
    <x v="0"/>
    <n v="38"/>
    <n v="2.89"/>
    <x v="1"/>
    <x v="0"/>
    <n v="19512.990000000002"/>
    <n v="2765.61"/>
    <n v="1769.63"/>
    <n v="0"/>
    <n v="57110.53"/>
    <n v="28620.04"/>
    <n v="2710.91"/>
    <n v="83019.66"/>
    <n v="626594850.33999527"/>
    <n v="62659.485033999525"/>
  </r>
  <r>
    <s v="MEM7415"/>
    <x v="1"/>
    <x v="0"/>
    <n v="51"/>
    <x v="1"/>
    <x v="0"/>
    <x v="1"/>
    <x v="0"/>
    <n v="26"/>
    <n v="2.65"/>
    <x v="0"/>
    <x v="0"/>
    <n v="11513.11"/>
    <n v="2743.79"/>
    <n v="562.72"/>
    <n v="0"/>
    <n v="30119.46"/>
    <n v="48867.53"/>
    <n v="16471.650000000001"/>
    <n v="62515.34"/>
    <n v="626594850.33999527"/>
    <n v="62659.485033999525"/>
  </r>
  <r>
    <s v="MEM7416"/>
    <x v="7"/>
    <x v="1"/>
    <n v="29"/>
    <x v="2"/>
    <x v="3"/>
    <x v="0"/>
    <x v="1"/>
    <n v="34"/>
    <n v="1.31"/>
    <x v="0"/>
    <x v="0"/>
    <n v="19120.71"/>
    <n v="2489.13"/>
    <n v="4173.4799999999996"/>
    <n v="0"/>
    <n v="23799.41"/>
    <n v="50486.22"/>
    <n v="-15047.73"/>
    <n v="89333.36"/>
    <n v="626594850.33999527"/>
    <n v="62659.485033999525"/>
  </r>
  <r>
    <s v="MEM7417"/>
    <x v="5"/>
    <x v="0"/>
    <n v="36"/>
    <x v="1"/>
    <x v="5"/>
    <x v="0"/>
    <x v="3"/>
    <n v="31"/>
    <n v="2.48"/>
    <x v="1"/>
    <x v="0"/>
    <n v="1593.38"/>
    <n v="3060.31"/>
    <n v="3831.03"/>
    <n v="0"/>
    <n v="3285.99"/>
    <n v="7314.15"/>
    <n v="-3760.93"/>
    <n v="14361.07"/>
    <n v="626594850.33999527"/>
    <n v="62659.485033999525"/>
  </r>
  <r>
    <s v="MEM7418"/>
    <x v="5"/>
    <x v="1"/>
    <n v="41"/>
    <x v="1"/>
    <x v="3"/>
    <x v="0"/>
    <x v="0"/>
    <n v="32"/>
    <n v="3.81"/>
    <x v="0"/>
    <x v="0"/>
    <n v="1645.48"/>
    <n v="3758.74"/>
    <n v="7170.26"/>
    <n v="0"/>
    <n v="5114.38"/>
    <n v="6781.85"/>
    <n v="-19172.8"/>
    <n v="31069.03"/>
    <n v="626594850.33999527"/>
    <n v="62659.485033999525"/>
  </r>
  <r>
    <s v="MEM7419"/>
    <x v="9"/>
    <x v="1"/>
    <n v="65"/>
    <x v="0"/>
    <x v="4"/>
    <x v="2"/>
    <x v="5"/>
    <n v="32"/>
    <n v="2.93"/>
    <x v="1"/>
    <x v="0"/>
    <n v="9896.33"/>
    <n v="4445.2700000000004"/>
    <n v="3312.9"/>
    <n v="0"/>
    <n v="31646.080000000002"/>
    <n v="20804.71"/>
    <n v="3403.12"/>
    <n v="49047.67"/>
    <n v="626594850.33999527"/>
    <n v="62659.485033999525"/>
  </r>
  <r>
    <s v="MEM7420"/>
    <x v="4"/>
    <x v="0"/>
    <n v="21"/>
    <x v="2"/>
    <x v="4"/>
    <x v="0"/>
    <x v="5"/>
    <n v="22"/>
    <n v="2.52"/>
    <x v="1"/>
    <x v="0"/>
    <n v="16867.39"/>
    <n v="709.6"/>
    <n v="541.61"/>
    <n v="0"/>
    <n v="81681.55"/>
    <n v="53817.21"/>
    <n v="2617.35"/>
    <n v="132881.41"/>
    <n v="626594850.33999527"/>
    <n v="62659.485033999525"/>
  </r>
  <r>
    <s v="MEM7421"/>
    <x v="1"/>
    <x v="0"/>
    <n v="51"/>
    <x v="1"/>
    <x v="1"/>
    <x v="3"/>
    <x v="5"/>
    <n v="27"/>
    <n v="1.84"/>
    <x v="0"/>
    <x v="0"/>
    <n v="11619.19"/>
    <n v="3880.17"/>
    <n v="3358.02"/>
    <n v="0"/>
    <n v="24318.5"/>
    <n v="43699.33"/>
    <n v="9033.9599999999991"/>
    <n v="58983.87"/>
    <n v="626594850.33999527"/>
    <n v="62659.485033999525"/>
  </r>
  <r>
    <s v="MEM7422"/>
    <x v="2"/>
    <x v="1"/>
    <n v="80"/>
    <x v="0"/>
    <x v="0"/>
    <x v="3"/>
    <x v="4"/>
    <n v="27"/>
    <n v="2.4900000000000002"/>
    <x v="1"/>
    <x v="0"/>
    <n v="2291.4499999999998"/>
    <n v="3994.62"/>
    <n v="1588.66"/>
    <n v="0"/>
    <n v="10069.120000000001"/>
    <n v="5712.76"/>
    <n v="-5106.87"/>
    <n v="20888.75"/>
    <n v="626594850.33999527"/>
    <n v="62659.485033999525"/>
  </r>
  <r>
    <s v="MEM7423"/>
    <x v="8"/>
    <x v="0"/>
    <n v="28"/>
    <x v="2"/>
    <x v="0"/>
    <x v="0"/>
    <x v="1"/>
    <n v="31"/>
    <n v="1.82"/>
    <x v="1"/>
    <x v="0"/>
    <n v="15990.15"/>
    <n v="2004.45"/>
    <n v="5263.1"/>
    <n v="0"/>
    <n v="40123.160000000003"/>
    <n v="77168.94"/>
    <n v="9652.35"/>
    <n v="107639.75"/>
    <n v="626594850.33999527"/>
    <n v="62659.485033999525"/>
  </r>
  <r>
    <s v="MEM7424"/>
    <x v="4"/>
    <x v="0"/>
    <n v="35"/>
    <x v="1"/>
    <x v="4"/>
    <x v="1"/>
    <x v="2"/>
    <n v="26"/>
    <n v="1.53"/>
    <x v="1"/>
    <x v="0"/>
    <n v="9704.52"/>
    <n v="2122.25"/>
    <n v="662.51"/>
    <n v="0"/>
    <n v="31186.240000000002"/>
    <n v="19390.21"/>
    <n v="4231.0600000000004"/>
    <n v="46345.39"/>
    <n v="626594850.33999527"/>
    <n v="62659.485033999525"/>
  </r>
  <r>
    <s v="MEM7425"/>
    <x v="7"/>
    <x v="1"/>
    <n v="68"/>
    <x v="0"/>
    <x v="1"/>
    <x v="0"/>
    <x v="4"/>
    <n v="24"/>
    <n v="2.58"/>
    <x v="1"/>
    <x v="0"/>
    <n v="3223.72"/>
    <n v="1183.33"/>
    <n v="5732.49"/>
    <n v="0"/>
    <n v="7851.98"/>
    <n v="7170.68"/>
    <n v="-27987.919999999998"/>
    <n v="43010.58"/>
    <n v="626594850.33999527"/>
    <n v="62659.485033999525"/>
  </r>
  <r>
    <s v="MEM7426"/>
    <x v="7"/>
    <x v="0"/>
    <n v="76"/>
    <x v="0"/>
    <x v="3"/>
    <x v="0"/>
    <x v="1"/>
    <n v="34"/>
    <n v="1.39"/>
    <x v="0"/>
    <x v="0"/>
    <n v="11279.98"/>
    <n v="4899.13"/>
    <n v="5488.27"/>
    <n v="0"/>
    <n v="28223.89"/>
    <n v="22520.49"/>
    <n v="-7791.3"/>
    <n v="58535.68"/>
    <n v="626594850.33999527"/>
    <n v="62659.485033999525"/>
  </r>
  <r>
    <s v="MEM7427"/>
    <x v="5"/>
    <x v="1"/>
    <n v="68"/>
    <x v="0"/>
    <x v="6"/>
    <x v="3"/>
    <x v="0"/>
    <n v="36"/>
    <n v="2.1800000000000002"/>
    <x v="1"/>
    <x v="0"/>
    <n v="11255.79"/>
    <n v="2515.65"/>
    <n v="975.37"/>
    <n v="0"/>
    <n v="24821.31"/>
    <n v="27801.16"/>
    <n v="-4182.05"/>
    <n v="56804.52"/>
    <n v="626594850.33999527"/>
    <n v="62659.485033999525"/>
  </r>
  <r>
    <s v="MEM7428"/>
    <x v="9"/>
    <x v="0"/>
    <n v="32"/>
    <x v="1"/>
    <x v="0"/>
    <x v="0"/>
    <x v="2"/>
    <n v="33"/>
    <n v="1.71"/>
    <x v="1"/>
    <x v="0"/>
    <n v="4638.59"/>
    <n v="4833.28"/>
    <n v="6176.21"/>
    <n v="0"/>
    <n v="8092.92"/>
    <n v="20877.23"/>
    <n v="22072.799999999999"/>
    <n v="6897.35"/>
    <n v="626594850.33999527"/>
    <n v="62659.485033999525"/>
  </r>
  <r>
    <s v="MEM7429"/>
    <x v="9"/>
    <x v="1"/>
    <n v="36"/>
    <x v="1"/>
    <x v="4"/>
    <x v="1"/>
    <x v="3"/>
    <n v="30"/>
    <n v="1.61"/>
    <x v="0"/>
    <x v="0"/>
    <n v="19144.740000000002"/>
    <n v="161.37"/>
    <n v="3742.95"/>
    <n v="0"/>
    <n v="63687.38"/>
    <n v="81042.17"/>
    <n v="22925.46"/>
    <n v="121804.09"/>
    <n v="626594850.33999527"/>
    <n v="62659.485033999525"/>
  </r>
  <r>
    <s v="MEM7430"/>
    <x v="2"/>
    <x v="0"/>
    <n v="71"/>
    <x v="0"/>
    <x v="0"/>
    <x v="0"/>
    <x v="5"/>
    <n v="37"/>
    <n v="3.43"/>
    <x v="1"/>
    <x v="0"/>
    <n v="12172.78"/>
    <n v="4110.95"/>
    <n v="1269.9100000000001"/>
    <n v="0"/>
    <n v="47702.33"/>
    <n v="49107.77"/>
    <n v="-23942.02"/>
    <n v="120752.12"/>
    <n v="626594850.33999527"/>
    <n v="62659.485033999525"/>
  </r>
  <r>
    <s v="MEM7431"/>
    <x v="4"/>
    <x v="1"/>
    <n v="67"/>
    <x v="0"/>
    <x v="0"/>
    <x v="3"/>
    <x v="0"/>
    <n v="35"/>
    <n v="2.0499999999999998"/>
    <x v="0"/>
    <x v="0"/>
    <n v="9304.73"/>
    <n v="3731.68"/>
    <n v="1058.31"/>
    <n v="0"/>
    <n v="14856.57"/>
    <n v="18188.72"/>
    <n v="-28134.33"/>
    <n v="61179.62"/>
    <n v="626594850.33999527"/>
    <n v="62659.485033999525"/>
  </r>
  <r>
    <s v="MEM7432"/>
    <x v="4"/>
    <x v="1"/>
    <n v="28"/>
    <x v="2"/>
    <x v="3"/>
    <x v="0"/>
    <x v="2"/>
    <n v="35"/>
    <n v="3.21"/>
    <x v="1"/>
    <x v="0"/>
    <n v="5440.53"/>
    <n v="3648.76"/>
    <n v="6800.5"/>
    <n v="0"/>
    <n v="11991.89"/>
    <n v="18196.32"/>
    <n v="-8669.25"/>
    <n v="38857.46"/>
    <n v="626594850.33999527"/>
    <n v="62659.485033999525"/>
  </r>
  <r>
    <s v="MEM7433"/>
    <x v="2"/>
    <x v="1"/>
    <n v="60"/>
    <x v="0"/>
    <x v="3"/>
    <x v="1"/>
    <x v="5"/>
    <n v="36"/>
    <n v="1.94"/>
    <x v="1"/>
    <x v="0"/>
    <n v="8519.33"/>
    <n v="546.26"/>
    <n v="5192.5200000000004"/>
    <n v="0"/>
    <n v="20202.43"/>
    <n v="40781.69"/>
    <n v="-5290.33"/>
    <n v="66274.45"/>
    <n v="626594850.33999527"/>
    <n v="62659.485033999525"/>
  </r>
  <r>
    <s v="MEM7434"/>
    <x v="0"/>
    <x v="1"/>
    <n v="77"/>
    <x v="0"/>
    <x v="5"/>
    <x v="0"/>
    <x v="4"/>
    <n v="34"/>
    <n v="2.54"/>
    <x v="0"/>
    <x v="0"/>
    <n v="15076.72"/>
    <n v="2926.1"/>
    <n v="6256.12"/>
    <n v="0"/>
    <n v="67995.98"/>
    <n v="33074.35"/>
    <n v="2912.19"/>
    <n v="98158.14"/>
    <n v="626594850.33999527"/>
    <n v="62659.485033999525"/>
  </r>
  <r>
    <s v="MEM7435"/>
    <x v="5"/>
    <x v="1"/>
    <n v="57"/>
    <x v="0"/>
    <x v="6"/>
    <x v="0"/>
    <x v="2"/>
    <n v="40"/>
    <n v="2.63"/>
    <x v="0"/>
    <x v="0"/>
    <n v="19478.43"/>
    <n v="2274.5100000000002"/>
    <n v="196.41"/>
    <n v="0"/>
    <n v="80885.179999999993"/>
    <n v="45482.99"/>
    <n v="-18982.3"/>
    <n v="145350.47"/>
    <n v="626594850.33999527"/>
    <n v="62659.485033999525"/>
  </r>
  <r>
    <s v="MEM7436"/>
    <x v="6"/>
    <x v="0"/>
    <n v="36"/>
    <x v="1"/>
    <x v="6"/>
    <x v="0"/>
    <x v="4"/>
    <n v="34"/>
    <n v="1.38"/>
    <x v="0"/>
    <x v="0"/>
    <n v="16383.09"/>
    <n v="4478.54"/>
    <n v="262.05"/>
    <n v="0"/>
    <n v="39263.46"/>
    <n v="43241.43"/>
    <n v="-25190.82"/>
    <n v="107695.71"/>
    <n v="626594850.33999527"/>
    <n v="62659.485033999525"/>
  </r>
  <r>
    <s v="MEM7437"/>
    <x v="3"/>
    <x v="0"/>
    <n v="58"/>
    <x v="0"/>
    <x v="5"/>
    <x v="0"/>
    <x v="0"/>
    <n v="34"/>
    <n v="1.6"/>
    <x v="0"/>
    <x v="0"/>
    <n v="14779.14"/>
    <n v="2261.56"/>
    <n v="5943.35"/>
    <n v="0"/>
    <n v="42507.29"/>
    <n v="62670.78"/>
    <n v="7550.94"/>
    <n v="97627.13"/>
    <n v="626594850.33999527"/>
    <n v="62659.485033999525"/>
  </r>
  <r>
    <s v="MEM7438"/>
    <x v="8"/>
    <x v="0"/>
    <n v="34"/>
    <x v="1"/>
    <x v="5"/>
    <x v="1"/>
    <x v="3"/>
    <n v="24"/>
    <n v="1.98"/>
    <x v="1"/>
    <x v="0"/>
    <n v="11457.02"/>
    <n v="1304.25"/>
    <n v="270.31"/>
    <n v="0"/>
    <n v="34477.129999999997"/>
    <n v="54710.21"/>
    <n v="9787.94"/>
    <n v="79399.399999999994"/>
    <n v="626594850.33999527"/>
    <n v="62659.485033999525"/>
  </r>
  <r>
    <s v="MEM7439"/>
    <x v="9"/>
    <x v="1"/>
    <n v="23"/>
    <x v="2"/>
    <x v="3"/>
    <x v="1"/>
    <x v="4"/>
    <n v="25"/>
    <n v="3.07"/>
    <x v="0"/>
    <x v="0"/>
    <n v="11898.95"/>
    <n v="3397.14"/>
    <n v="2342.77"/>
    <n v="0"/>
    <n v="31980.46"/>
    <n v="49412.58"/>
    <n v="-12223.31"/>
    <n v="93616.35"/>
    <n v="626594850.33999527"/>
    <n v="62659.485033999525"/>
  </r>
  <r>
    <s v="MEM7440"/>
    <x v="9"/>
    <x v="0"/>
    <n v="40"/>
    <x v="1"/>
    <x v="3"/>
    <x v="0"/>
    <x v="2"/>
    <n v="25"/>
    <n v="3.81"/>
    <x v="1"/>
    <x v="0"/>
    <n v="10126.06"/>
    <n v="4724.32"/>
    <n v="4362.8900000000003"/>
    <n v="0"/>
    <n v="25473.1"/>
    <n v="38811.5"/>
    <n v="-26077.86"/>
    <n v="90362.46"/>
    <n v="626594850.33999527"/>
    <n v="62659.485033999525"/>
  </r>
  <r>
    <s v="MEM7441"/>
    <x v="8"/>
    <x v="1"/>
    <n v="56"/>
    <x v="0"/>
    <x v="2"/>
    <x v="0"/>
    <x v="5"/>
    <n v="34"/>
    <n v="2.92"/>
    <x v="1"/>
    <x v="0"/>
    <n v="6274.51"/>
    <n v="4577.04"/>
    <n v="7058.76"/>
    <n v="0"/>
    <n v="15799.17"/>
    <n v="18030.23"/>
    <n v="-8745.2000000000007"/>
    <n v="42574.6"/>
    <n v="626594850.33999527"/>
    <n v="62659.485033999525"/>
  </r>
  <r>
    <s v="MEM7442"/>
    <x v="0"/>
    <x v="0"/>
    <n v="70"/>
    <x v="0"/>
    <x v="3"/>
    <x v="0"/>
    <x v="5"/>
    <n v="36"/>
    <n v="2.78"/>
    <x v="1"/>
    <x v="0"/>
    <n v="591.69000000000005"/>
    <n v="2078.35"/>
    <n v="440.9"/>
    <n v="0"/>
    <n v="1487.82"/>
    <n v="889.38"/>
    <n v="29016.959999999999"/>
    <n v="-26639.759999999998"/>
    <n v="626594850.33999527"/>
    <n v="62659.485033999525"/>
  </r>
  <r>
    <s v="MEM7443"/>
    <x v="2"/>
    <x v="0"/>
    <n v="77"/>
    <x v="0"/>
    <x v="4"/>
    <x v="0"/>
    <x v="5"/>
    <n v="23"/>
    <n v="2.4700000000000002"/>
    <x v="1"/>
    <x v="0"/>
    <n v="3398.55"/>
    <n v="2814.7"/>
    <n v="3073.07"/>
    <n v="0"/>
    <n v="16132.36"/>
    <n v="14537.12"/>
    <n v="-10314.459999999999"/>
    <n v="40983.94"/>
    <n v="626594850.33999527"/>
    <n v="62659.485033999525"/>
  </r>
  <r>
    <s v="MEM7444"/>
    <x v="9"/>
    <x v="1"/>
    <n v="59"/>
    <x v="0"/>
    <x v="0"/>
    <x v="0"/>
    <x v="1"/>
    <n v="23"/>
    <n v="3.29"/>
    <x v="0"/>
    <x v="0"/>
    <n v="10494.25"/>
    <n v="4866.7"/>
    <n v="6035.26"/>
    <n v="0"/>
    <n v="26291.52"/>
    <n v="16864.86"/>
    <n v="-13402.29"/>
    <n v="56558.67"/>
    <n v="626594850.33999527"/>
    <n v="62659.485033999525"/>
  </r>
  <r>
    <s v="MEM7445"/>
    <x v="3"/>
    <x v="1"/>
    <n v="63"/>
    <x v="0"/>
    <x v="0"/>
    <x v="1"/>
    <x v="5"/>
    <n v="35"/>
    <n v="2.0499999999999998"/>
    <x v="0"/>
    <x v="0"/>
    <n v="1228.53"/>
    <n v="2376.79"/>
    <n v="2198.19"/>
    <n v="0"/>
    <n v="4888.1499999999996"/>
    <n v="2327.58"/>
    <n v="-10340.34"/>
    <n v="17556.07"/>
    <n v="626594850.33999527"/>
    <n v="62659.485033999525"/>
  </r>
  <r>
    <s v="MEM7446"/>
    <x v="6"/>
    <x v="0"/>
    <n v="64"/>
    <x v="0"/>
    <x v="1"/>
    <x v="0"/>
    <x v="3"/>
    <n v="35"/>
    <n v="3.21"/>
    <x v="0"/>
    <x v="0"/>
    <n v="1553.76"/>
    <n v="1927.17"/>
    <n v="1324.81"/>
    <n v="0"/>
    <n v="5688.49"/>
    <n v="7562.68"/>
    <n v="-14107.69"/>
    <n v="27358.86"/>
    <n v="626594850.33999527"/>
    <n v="62659.485033999525"/>
  </r>
  <r>
    <s v="MEM7447"/>
    <x v="2"/>
    <x v="1"/>
    <n v="29"/>
    <x v="2"/>
    <x v="2"/>
    <x v="0"/>
    <x v="3"/>
    <n v="30"/>
    <n v="2.3199999999999998"/>
    <x v="1"/>
    <x v="0"/>
    <n v="19023.55"/>
    <n v="3305.11"/>
    <n v="5194.12"/>
    <n v="0"/>
    <n v="40954.21"/>
    <n v="29224.99"/>
    <n v="1648.71"/>
    <n v="68530.490000000005"/>
    <n v="626594850.33999527"/>
    <n v="62659.485033999525"/>
  </r>
  <r>
    <s v="MEM7448"/>
    <x v="3"/>
    <x v="0"/>
    <n v="65"/>
    <x v="0"/>
    <x v="6"/>
    <x v="0"/>
    <x v="4"/>
    <n v="45"/>
    <n v="2.13"/>
    <x v="0"/>
    <x v="0"/>
    <n v="3085.22"/>
    <n v="1210.8499999999999"/>
    <n v="3816.03"/>
    <n v="0"/>
    <n v="11509.59"/>
    <n v="7697.67"/>
    <n v="-3738.76"/>
    <n v="22946.02"/>
    <n v="626594850.33999527"/>
    <n v="62659.485033999525"/>
  </r>
  <r>
    <s v="MEM7449"/>
    <x v="8"/>
    <x v="0"/>
    <n v="45"/>
    <x v="1"/>
    <x v="2"/>
    <x v="0"/>
    <x v="5"/>
    <n v="35"/>
    <n v="2.33"/>
    <x v="1"/>
    <x v="0"/>
    <n v="1567.63"/>
    <n v="2725.43"/>
    <n v="1555.53"/>
    <n v="0"/>
    <n v="4585.13"/>
    <n v="6598.38"/>
    <n v="-13721.37"/>
    <n v="24904.880000000001"/>
    <n v="626594850.33999527"/>
    <n v="62659.485033999525"/>
  </r>
  <r>
    <s v="MEM7450"/>
    <x v="4"/>
    <x v="1"/>
    <n v="46"/>
    <x v="1"/>
    <x v="0"/>
    <x v="1"/>
    <x v="4"/>
    <n v="33"/>
    <n v="2.42"/>
    <x v="1"/>
    <x v="0"/>
    <n v="15601.83"/>
    <n v="2609.29"/>
    <n v="4295.2"/>
    <n v="0"/>
    <n v="28751.37"/>
    <n v="45823.23"/>
    <n v="24869.9"/>
    <n v="49704.7"/>
    <n v="626594850.33999527"/>
    <n v="62659.485033999525"/>
  </r>
  <r>
    <s v="MEM7451"/>
    <x v="0"/>
    <x v="1"/>
    <n v="43"/>
    <x v="1"/>
    <x v="6"/>
    <x v="0"/>
    <x v="5"/>
    <n v="28"/>
    <n v="3.29"/>
    <x v="1"/>
    <x v="0"/>
    <n v="9501.2199999999993"/>
    <n v="3822.93"/>
    <n v="3415.89"/>
    <n v="0"/>
    <n v="31979.9"/>
    <n v="23372.77"/>
    <n v="15593.51"/>
    <n v="39759.160000000003"/>
    <n v="626594850.33999527"/>
    <n v="62659.485033999525"/>
  </r>
  <r>
    <s v="MEM7452"/>
    <x v="7"/>
    <x v="1"/>
    <n v="56"/>
    <x v="0"/>
    <x v="5"/>
    <x v="0"/>
    <x v="2"/>
    <n v="34"/>
    <n v="2"/>
    <x v="1"/>
    <x v="0"/>
    <n v="18913.740000000002"/>
    <n v="1486.04"/>
    <n v="5319.3"/>
    <n v="0"/>
    <n v="78955.27"/>
    <n v="36086.18"/>
    <n v="-2915.18"/>
    <n v="117956.63"/>
    <n v="626594850.33999527"/>
    <n v="62659.485033999525"/>
  </r>
  <r>
    <s v="MEM7453"/>
    <x v="5"/>
    <x v="1"/>
    <n v="58"/>
    <x v="0"/>
    <x v="1"/>
    <x v="0"/>
    <x v="3"/>
    <n v="31"/>
    <n v="2.88"/>
    <x v="1"/>
    <x v="0"/>
    <n v="3206.7"/>
    <n v="3291.17"/>
    <n v="3399.34"/>
    <n v="0"/>
    <n v="13759.23"/>
    <n v="12848.56"/>
    <n v="6135.97"/>
    <n v="20471.82"/>
    <n v="626594850.33999527"/>
    <n v="62659.485033999525"/>
  </r>
  <r>
    <s v="MEM7454"/>
    <x v="2"/>
    <x v="1"/>
    <n v="52"/>
    <x v="1"/>
    <x v="4"/>
    <x v="0"/>
    <x v="4"/>
    <n v="33"/>
    <n v="1.82"/>
    <x v="1"/>
    <x v="0"/>
    <n v="18810.63"/>
    <n v="3385.58"/>
    <n v="6199.4"/>
    <n v="0"/>
    <n v="32003.46"/>
    <n v="44079.91"/>
    <n v="2766.2"/>
    <n v="73317.17"/>
    <n v="626594850.33999527"/>
    <n v="62659.485033999525"/>
  </r>
  <r>
    <s v="MEM7455"/>
    <x v="2"/>
    <x v="1"/>
    <n v="51"/>
    <x v="1"/>
    <x v="2"/>
    <x v="3"/>
    <x v="1"/>
    <n v="39"/>
    <n v="1.89"/>
    <x v="0"/>
    <x v="0"/>
    <n v="4087.95"/>
    <n v="292.27"/>
    <n v="7466.27"/>
    <n v="0"/>
    <n v="8519.6299999999992"/>
    <n v="19522.46"/>
    <n v="6731.86"/>
    <n v="21310.23"/>
    <n v="626594850.33999527"/>
    <n v="62659.485033999525"/>
  </r>
  <r>
    <s v="MEM7456"/>
    <x v="5"/>
    <x v="1"/>
    <n v="44"/>
    <x v="1"/>
    <x v="2"/>
    <x v="1"/>
    <x v="3"/>
    <n v="25"/>
    <n v="1.23"/>
    <x v="1"/>
    <x v="0"/>
    <n v="17765.330000000002"/>
    <n v="584.54"/>
    <n v="5787.88"/>
    <n v="0"/>
    <n v="63105.43"/>
    <n v="43260.08"/>
    <n v="19658.060000000001"/>
    <n v="86707.45"/>
    <n v="626594850.33999527"/>
    <n v="62659.485033999525"/>
  </r>
  <r>
    <s v="MEM7457"/>
    <x v="8"/>
    <x v="0"/>
    <n v="21"/>
    <x v="2"/>
    <x v="5"/>
    <x v="3"/>
    <x v="4"/>
    <n v="34"/>
    <n v="2.02"/>
    <x v="0"/>
    <x v="0"/>
    <n v="5997.65"/>
    <n v="3146.74"/>
    <n v="7053.19"/>
    <n v="0"/>
    <n v="20783.16"/>
    <n v="20289.650000000001"/>
    <n v="17373.96"/>
    <n v="23698.85"/>
    <n v="626594850.33999527"/>
    <n v="62659.485033999525"/>
  </r>
  <r>
    <s v="MEM7458"/>
    <x v="2"/>
    <x v="1"/>
    <n v="67"/>
    <x v="0"/>
    <x v="5"/>
    <x v="3"/>
    <x v="3"/>
    <n v="31"/>
    <n v="2.57"/>
    <x v="0"/>
    <x v="0"/>
    <n v="6271.62"/>
    <n v="2265.84"/>
    <n v="6035.43"/>
    <n v="0"/>
    <n v="13830.67"/>
    <n v="18803.560000000001"/>
    <n v="9732.08"/>
    <n v="22902.15"/>
    <n v="626594850.33999527"/>
    <n v="62659.485033999525"/>
  </r>
  <r>
    <s v="MEM7459"/>
    <x v="7"/>
    <x v="0"/>
    <n v="23"/>
    <x v="2"/>
    <x v="3"/>
    <x v="3"/>
    <x v="4"/>
    <n v="27"/>
    <n v="2.87"/>
    <x v="0"/>
    <x v="0"/>
    <n v="15756.48"/>
    <n v="3958.97"/>
    <n v="976.47"/>
    <n v="0"/>
    <n v="78547.11"/>
    <n v="65293.120000000003"/>
    <n v="10750.44"/>
    <n v="133089.79"/>
    <n v="626594850.33999527"/>
    <n v="62659.485033999525"/>
  </r>
  <r>
    <s v="MEM7460"/>
    <x v="9"/>
    <x v="0"/>
    <n v="62"/>
    <x v="0"/>
    <x v="6"/>
    <x v="3"/>
    <x v="4"/>
    <n v="38"/>
    <n v="3.24"/>
    <x v="1"/>
    <x v="0"/>
    <n v="10726.46"/>
    <n v="292.18"/>
    <n v="4422.96"/>
    <n v="0"/>
    <n v="36089.35"/>
    <n v="23484.47"/>
    <n v="18060.900000000001"/>
    <n v="41512.92"/>
    <n v="626594850.33999527"/>
    <n v="62659.485033999525"/>
  </r>
  <r>
    <s v="MEM7461"/>
    <x v="2"/>
    <x v="0"/>
    <n v="59"/>
    <x v="0"/>
    <x v="0"/>
    <x v="0"/>
    <x v="2"/>
    <n v="32"/>
    <n v="2.5099999999999998"/>
    <x v="1"/>
    <x v="0"/>
    <n v="15822.9"/>
    <n v="1604"/>
    <n v="2250.27"/>
    <n v="0"/>
    <n v="51862.8"/>
    <n v="66281.45"/>
    <n v="-2133.5"/>
    <n v="120277.75"/>
    <n v="626594850.33999527"/>
    <n v="62659.485033999525"/>
  </r>
  <r>
    <s v="MEM7462"/>
    <x v="0"/>
    <x v="1"/>
    <n v="50"/>
    <x v="1"/>
    <x v="6"/>
    <x v="0"/>
    <x v="5"/>
    <n v="35"/>
    <n v="3.52"/>
    <x v="1"/>
    <x v="0"/>
    <n v="11799.98"/>
    <n v="412.21"/>
    <n v="1557.55"/>
    <n v="0"/>
    <n v="52293.19"/>
    <n v="20047.11"/>
    <n v="-10046.06"/>
    <n v="82386.36"/>
    <n v="626594850.33999527"/>
    <n v="62659.485033999525"/>
  </r>
  <r>
    <s v="MEM7463"/>
    <x v="0"/>
    <x v="0"/>
    <n v="72"/>
    <x v="0"/>
    <x v="4"/>
    <x v="3"/>
    <x v="0"/>
    <n v="35"/>
    <n v="1.59"/>
    <x v="1"/>
    <x v="0"/>
    <n v="8418.9699999999993"/>
    <n v="1388.21"/>
    <n v="7937.82"/>
    <n v="0"/>
    <n v="30789.11"/>
    <n v="35460.620000000003"/>
    <n v="-11660.18"/>
    <n v="77909.91"/>
    <n v="626594850.33999527"/>
    <n v="62659.485033999525"/>
  </r>
  <r>
    <s v="MEM7464"/>
    <x v="5"/>
    <x v="1"/>
    <n v="21"/>
    <x v="2"/>
    <x v="6"/>
    <x v="1"/>
    <x v="0"/>
    <n v="26"/>
    <n v="3.83"/>
    <x v="1"/>
    <x v="0"/>
    <n v="2412.0500000000002"/>
    <n v="1960.4"/>
    <n v="7748.73"/>
    <n v="0"/>
    <n v="5896.94"/>
    <n v="5394.46"/>
    <n v="-6671.35"/>
    <n v="17962.75"/>
    <n v="626594850.33999527"/>
    <n v="62659.485033999525"/>
  </r>
  <r>
    <s v="MEM7465"/>
    <x v="4"/>
    <x v="1"/>
    <n v="52"/>
    <x v="1"/>
    <x v="5"/>
    <x v="1"/>
    <x v="0"/>
    <n v="31"/>
    <n v="1.96"/>
    <x v="0"/>
    <x v="0"/>
    <n v="19305.47"/>
    <n v="1108.5999999999999"/>
    <n v="7111.04"/>
    <n v="0"/>
    <n v="90723.71"/>
    <n v="29112.15"/>
    <n v="-7030.85"/>
    <n v="126866.71"/>
    <n v="626594850.33999527"/>
    <n v="62659.485033999525"/>
  </r>
  <r>
    <s v="MEM7466"/>
    <x v="9"/>
    <x v="0"/>
    <n v="48"/>
    <x v="1"/>
    <x v="4"/>
    <x v="0"/>
    <x v="2"/>
    <n v="33"/>
    <n v="2.4900000000000002"/>
    <x v="0"/>
    <x v="0"/>
    <n v="4673.99"/>
    <n v="1839.39"/>
    <n v="3876.13"/>
    <n v="0"/>
    <n v="14991.35"/>
    <n v="14900.26"/>
    <n v="-13611.79"/>
    <n v="43503.4"/>
    <n v="626594850.33999527"/>
    <n v="62659.485033999525"/>
  </r>
  <r>
    <s v="MEM7467"/>
    <x v="9"/>
    <x v="0"/>
    <n v="22"/>
    <x v="2"/>
    <x v="5"/>
    <x v="1"/>
    <x v="5"/>
    <n v="24"/>
    <n v="3.09"/>
    <x v="1"/>
    <x v="0"/>
    <n v="17980.89"/>
    <n v="2317.65"/>
    <n v="4667.4799999999996"/>
    <n v="0"/>
    <n v="71770.28"/>
    <n v="88827.25"/>
    <n v="24950.959999999999"/>
    <n v="135646.57"/>
    <n v="626594850.33999527"/>
    <n v="62659.485033999525"/>
  </r>
  <r>
    <s v="MEM7468"/>
    <x v="3"/>
    <x v="0"/>
    <n v="31"/>
    <x v="1"/>
    <x v="0"/>
    <x v="1"/>
    <x v="4"/>
    <n v="21"/>
    <n v="2.0299999999999998"/>
    <x v="0"/>
    <x v="0"/>
    <n v="3408.31"/>
    <n v="4499.67"/>
    <n v="6962.4"/>
    <n v="0"/>
    <n v="10126.23"/>
    <n v="7147.77"/>
    <n v="1961.12"/>
    <n v="15312.88"/>
    <n v="626594850.33999527"/>
    <n v="62659.485033999525"/>
  </r>
  <r>
    <s v="MEM7469"/>
    <x v="7"/>
    <x v="1"/>
    <n v="51"/>
    <x v="1"/>
    <x v="4"/>
    <x v="1"/>
    <x v="1"/>
    <n v="25"/>
    <n v="3.15"/>
    <x v="1"/>
    <x v="0"/>
    <n v="4977.9399999999996"/>
    <n v="2816.81"/>
    <n v="4139.53"/>
    <n v="0"/>
    <n v="8426.1299999999992"/>
    <n v="21366.560000000001"/>
    <n v="9987.31"/>
    <n v="19805.38"/>
    <n v="626594850.33999527"/>
    <n v="62659.485033999525"/>
  </r>
  <r>
    <s v="MEM7470"/>
    <x v="8"/>
    <x v="0"/>
    <n v="60"/>
    <x v="0"/>
    <x v="2"/>
    <x v="0"/>
    <x v="0"/>
    <n v="32"/>
    <n v="3.18"/>
    <x v="1"/>
    <x v="0"/>
    <n v="2492.8200000000002"/>
    <n v="3676.02"/>
    <n v="5175.6899999999996"/>
    <n v="0"/>
    <n v="3891.56"/>
    <n v="8697.9500000000007"/>
    <n v="-16337.86"/>
    <n v="28927.37"/>
    <n v="626594850.33999527"/>
    <n v="62659.485033999525"/>
  </r>
  <r>
    <s v="MEM7471"/>
    <x v="4"/>
    <x v="0"/>
    <n v="61"/>
    <x v="0"/>
    <x v="3"/>
    <x v="3"/>
    <x v="5"/>
    <n v="28"/>
    <n v="2.4700000000000002"/>
    <x v="1"/>
    <x v="0"/>
    <n v="730.31"/>
    <n v="1820.25"/>
    <n v="2915.06"/>
    <n v="0"/>
    <n v="2461.91"/>
    <n v="1101.27"/>
    <n v="12745.61"/>
    <n v="-9182.43"/>
    <n v="626594850.33999527"/>
    <n v="62659.485033999525"/>
  </r>
  <r>
    <s v="MEM7472"/>
    <x v="7"/>
    <x v="1"/>
    <n v="68"/>
    <x v="0"/>
    <x v="5"/>
    <x v="0"/>
    <x v="4"/>
    <n v="30"/>
    <n v="2.1800000000000002"/>
    <x v="0"/>
    <x v="0"/>
    <n v="18611.060000000001"/>
    <n v="1028.1099999999999"/>
    <n v="2483.89"/>
    <n v="0"/>
    <n v="25856.89"/>
    <n v="84721.63"/>
    <n v="-13489.2"/>
    <n v="124067.72"/>
    <n v="626594850.33999527"/>
    <n v="62659.485033999525"/>
  </r>
  <r>
    <s v="MEM7473"/>
    <x v="6"/>
    <x v="0"/>
    <n v="73"/>
    <x v="0"/>
    <x v="5"/>
    <x v="0"/>
    <x v="2"/>
    <n v="26"/>
    <n v="2.58"/>
    <x v="0"/>
    <x v="0"/>
    <n v="1047.69"/>
    <n v="3870.31"/>
    <n v="2002.66"/>
    <n v="0"/>
    <n v="4241.6400000000003"/>
    <n v="2505.42"/>
    <n v="-3301.2"/>
    <n v="10048.26"/>
    <n v="626594850.33999527"/>
    <n v="62659.485033999525"/>
  </r>
  <r>
    <s v="MEM7474"/>
    <x v="5"/>
    <x v="1"/>
    <n v="65"/>
    <x v="0"/>
    <x v="1"/>
    <x v="2"/>
    <x v="4"/>
    <n v="25"/>
    <n v="2.44"/>
    <x v="1"/>
    <x v="0"/>
    <n v="13638.95"/>
    <n v="1289.47"/>
    <n v="6902.27"/>
    <n v="0"/>
    <n v="58161.94"/>
    <n v="23932.5"/>
    <n v="27652.82"/>
    <n v="54441.62"/>
    <n v="626594850.33999527"/>
    <n v="62659.485033999525"/>
  </r>
  <r>
    <s v="MEM7475"/>
    <x v="2"/>
    <x v="1"/>
    <n v="27"/>
    <x v="2"/>
    <x v="5"/>
    <x v="3"/>
    <x v="5"/>
    <n v="24"/>
    <n v="2.97"/>
    <x v="0"/>
    <x v="0"/>
    <n v="9555.3700000000008"/>
    <n v="3496.51"/>
    <n v="7834.57"/>
    <n v="0"/>
    <n v="18131.18"/>
    <n v="15108.2"/>
    <n v="-712.28"/>
    <n v="33951.660000000003"/>
    <n v="626594850.33999527"/>
    <n v="62659.485033999525"/>
  </r>
  <r>
    <s v="MEM7476"/>
    <x v="1"/>
    <x v="0"/>
    <n v="37"/>
    <x v="1"/>
    <x v="1"/>
    <x v="0"/>
    <x v="5"/>
    <n v="37"/>
    <n v="3.73"/>
    <x v="0"/>
    <x v="0"/>
    <n v="4890.13"/>
    <n v="2783.53"/>
    <n v="1436.91"/>
    <n v="0"/>
    <n v="23457.38"/>
    <n v="18505.86"/>
    <n v="20656.05"/>
    <n v="21307.19"/>
    <n v="626594850.33999527"/>
    <n v="62659.485033999525"/>
  </r>
  <r>
    <s v="MEM7477"/>
    <x v="8"/>
    <x v="0"/>
    <n v="59"/>
    <x v="0"/>
    <x v="1"/>
    <x v="0"/>
    <x v="2"/>
    <n v="29"/>
    <n v="3.07"/>
    <x v="0"/>
    <x v="0"/>
    <n v="17291.66"/>
    <n v="852.25"/>
    <n v="7545.03"/>
    <n v="0"/>
    <n v="24929.31"/>
    <n v="23573.63"/>
    <n v="26322.17"/>
    <n v="22180.77"/>
    <n v="626594850.33999527"/>
    <n v="62659.485033999525"/>
  </r>
  <r>
    <s v="MEM7478"/>
    <x v="1"/>
    <x v="0"/>
    <n v="29"/>
    <x v="2"/>
    <x v="1"/>
    <x v="2"/>
    <x v="3"/>
    <n v="27"/>
    <n v="2.06"/>
    <x v="0"/>
    <x v="0"/>
    <n v="17278.669999999998"/>
    <n v="3338.54"/>
    <n v="2974.6"/>
    <n v="0"/>
    <n v="39063.22"/>
    <n v="35202.199999999997"/>
    <n v="-27450.85"/>
    <n v="101716.27"/>
    <n v="626594850.33999527"/>
    <n v="62659.485033999525"/>
  </r>
  <r>
    <s v="MEM7479"/>
    <x v="5"/>
    <x v="1"/>
    <n v="66"/>
    <x v="0"/>
    <x v="1"/>
    <x v="3"/>
    <x v="4"/>
    <n v="26"/>
    <n v="0.73"/>
    <x v="1"/>
    <x v="0"/>
    <n v="14868.02"/>
    <n v="3943.19"/>
    <n v="5223.5"/>
    <n v="0"/>
    <n v="54893.7"/>
    <n v="30747.81"/>
    <n v="6558.21"/>
    <n v="79083.3"/>
    <n v="626594850.33999527"/>
    <n v="62659.485033999525"/>
  </r>
  <r>
    <s v="MEM7480"/>
    <x v="4"/>
    <x v="0"/>
    <n v="31"/>
    <x v="1"/>
    <x v="1"/>
    <x v="0"/>
    <x v="4"/>
    <n v="40"/>
    <n v="2.0699999999999998"/>
    <x v="1"/>
    <x v="0"/>
    <n v="7199.85"/>
    <n v="1871.66"/>
    <n v="1320.53"/>
    <n v="0"/>
    <n v="26160.65"/>
    <n v="32704.97"/>
    <n v="-5255.48"/>
    <n v="64121.1"/>
    <n v="626594850.33999527"/>
    <n v="62659.485033999525"/>
  </r>
  <r>
    <s v="MEM7481"/>
    <x v="2"/>
    <x v="0"/>
    <n v="29"/>
    <x v="2"/>
    <x v="6"/>
    <x v="1"/>
    <x v="1"/>
    <n v="37"/>
    <n v="2.5299999999999998"/>
    <x v="1"/>
    <x v="0"/>
    <n v="15385.76"/>
    <n v="4218.82"/>
    <n v="1277.8399999999999"/>
    <n v="0"/>
    <n v="23688.68"/>
    <n v="38658.14"/>
    <n v="-2519.46"/>
    <n v="64866.28"/>
    <n v="626594850.33999527"/>
    <n v="62659.485033999525"/>
  </r>
  <r>
    <s v="MEM7482"/>
    <x v="6"/>
    <x v="0"/>
    <n v="44"/>
    <x v="1"/>
    <x v="6"/>
    <x v="0"/>
    <x v="0"/>
    <n v="29"/>
    <n v="2.88"/>
    <x v="1"/>
    <x v="0"/>
    <n v="15884.53"/>
    <n v="1386.93"/>
    <n v="5671.69"/>
    <n v="0"/>
    <n v="57203.63"/>
    <n v="71128.13"/>
    <n v="24588.77"/>
    <n v="103742.99"/>
    <n v="626594850.33999527"/>
    <n v="62659.485033999525"/>
  </r>
  <r>
    <s v="MEM7483"/>
    <x v="2"/>
    <x v="1"/>
    <n v="42"/>
    <x v="1"/>
    <x v="4"/>
    <x v="0"/>
    <x v="4"/>
    <n v="19"/>
    <n v="2.0299999999999998"/>
    <x v="1"/>
    <x v="0"/>
    <n v="14425.66"/>
    <n v="3343.41"/>
    <n v="3835.05"/>
    <n v="0"/>
    <n v="56007.95"/>
    <n v="22027.25"/>
    <n v="-19531.71"/>
    <n v="97566.91"/>
    <n v="626594850.33999527"/>
    <n v="62659.485033999525"/>
  </r>
  <r>
    <s v="MEM7484"/>
    <x v="5"/>
    <x v="1"/>
    <n v="44"/>
    <x v="1"/>
    <x v="0"/>
    <x v="0"/>
    <x v="2"/>
    <n v="33"/>
    <n v="2.41"/>
    <x v="1"/>
    <x v="0"/>
    <n v="16262.13"/>
    <n v="3249.58"/>
    <n v="6678.87"/>
    <n v="0"/>
    <n v="28947.45"/>
    <n v="35302.339999999997"/>
    <n v="13907.63"/>
    <n v="50342.16"/>
    <n v="626594850.33999527"/>
    <n v="62659.485033999525"/>
  </r>
  <r>
    <s v="MEM7485"/>
    <x v="8"/>
    <x v="0"/>
    <n v="56"/>
    <x v="0"/>
    <x v="6"/>
    <x v="1"/>
    <x v="2"/>
    <n v="26"/>
    <n v="2.27"/>
    <x v="0"/>
    <x v="0"/>
    <n v="19230.87"/>
    <n v="2845.37"/>
    <n v="649.77"/>
    <n v="0"/>
    <n v="74499.990000000005"/>
    <n v="58703.24"/>
    <n v="16126.47"/>
    <n v="117076.76"/>
    <n v="626594850.33999527"/>
    <n v="62659.485033999525"/>
  </r>
  <r>
    <s v="MEM7486"/>
    <x v="1"/>
    <x v="0"/>
    <n v="41"/>
    <x v="1"/>
    <x v="3"/>
    <x v="1"/>
    <x v="0"/>
    <n v="38"/>
    <n v="2.38"/>
    <x v="0"/>
    <x v="0"/>
    <n v="14175.3"/>
    <n v="825.4"/>
    <n v="1623.56"/>
    <n v="0"/>
    <n v="38713.660000000003"/>
    <n v="27481.58"/>
    <n v="-13814.78"/>
    <n v="80010.02"/>
    <n v="626594850.33999527"/>
    <n v="62659.485033999525"/>
  </r>
  <r>
    <s v="MEM7487"/>
    <x v="6"/>
    <x v="0"/>
    <n v="68"/>
    <x v="0"/>
    <x v="3"/>
    <x v="0"/>
    <x v="2"/>
    <n v="29"/>
    <n v="3.52"/>
    <x v="1"/>
    <x v="0"/>
    <n v="4017.16"/>
    <n v="3737.45"/>
    <n v="101.09"/>
    <n v="0"/>
    <n v="14715.78"/>
    <n v="15682.15"/>
    <n v="-25411.38"/>
    <n v="55809.31"/>
    <n v="626594850.33999527"/>
    <n v="62659.485033999525"/>
  </r>
  <r>
    <s v="MEM7488"/>
    <x v="2"/>
    <x v="1"/>
    <n v="53"/>
    <x v="1"/>
    <x v="1"/>
    <x v="0"/>
    <x v="3"/>
    <n v="28"/>
    <n v="2.92"/>
    <x v="0"/>
    <x v="0"/>
    <n v="15336.05"/>
    <n v="4679.03"/>
    <n v="4244.97"/>
    <n v="0"/>
    <n v="53965.86"/>
    <n v="41016.57"/>
    <n v="-28708.720000000001"/>
    <n v="123691.15"/>
    <n v="626594850.33999527"/>
    <n v="62659.485033999525"/>
  </r>
  <r>
    <s v="MEM7489"/>
    <x v="8"/>
    <x v="1"/>
    <n v="25"/>
    <x v="2"/>
    <x v="5"/>
    <x v="0"/>
    <x v="5"/>
    <n v="33"/>
    <n v="3.06"/>
    <x v="0"/>
    <x v="0"/>
    <n v="5293.88"/>
    <n v="4624.1099999999997"/>
    <n v="7475.22"/>
    <n v="0"/>
    <n v="12588.13"/>
    <n v="21237.02"/>
    <n v="4128.6099999999997"/>
    <n v="29696.54"/>
    <n v="626594850.33999527"/>
    <n v="62659.485033999525"/>
  </r>
  <r>
    <s v="MEM7490"/>
    <x v="1"/>
    <x v="1"/>
    <n v="58"/>
    <x v="0"/>
    <x v="2"/>
    <x v="3"/>
    <x v="4"/>
    <n v="25"/>
    <n v="2.6"/>
    <x v="1"/>
    <x v="0"/>
    <n v="4750.95"/>
    <n v="525.37"/>
    <n v="4669.16"/>
    <n v="0"/>
    <n v="20747.310000000001"/>
    <n v="16757.54"/>
    <n v="11815.63"/>
    <n v="25689.22"/>
    <n v="626594850.33999527"/>
    <n v="62659.485033999525"/>
  </r>
  <r>
    <s v="MEM7491"/>
    <x v="4"/>
    <x v="1"/>
    <n v="52"/>
    <x v="1"/>
    <x v="0"/>
    <x v="0"/>
    <x v="0"/>
    <n v="25"/>
    <n v="1.46"/>
    <x v="1"/>
    <x v="0"/>
    <n v="10309.33"/>
    <n v="2422.7600000000002"/>
    <n v="7523.72"/>
    <n v="0"/>
    <n v="35087.72"/>
    <n v="12851.85"/>
    <n v="11715.36"/>
    <n v="36224.21"/>
    <n v="626594850.33999527"/>
    <n v="62659.485033999525"/>
  </r>
  <r>
    <s v="MEM7492"/>
    <x v="4"/>
    <x v="0"/>
    <n v="73"/>
    <x v="0"/>
    <x v="3"/>
    <x v="0"/>
    <x v="0"/>
    <n v="38"/>
    <n v="3.83"/>
    <x v="1"/>
    <x v="0"/>
    <n v="7160.49"/>
    <n v="2021.58"/>
    <n v="7994.55"/>
    <n v="0"/>
    <n v="33862.82"/>
    <n v="28006.080000000002"/>
    <n v="-17200.009999999998"/>
    <n v="79068.91"/>
    <n v="626594850.33999527"/>
    <n v="62659.485033999525"/>
  </r>
  <r>
    <s v="MEM7493"/>
    <x v="9"/>
    <x v="1"/>
    <n v="55"/>
    <x v="1"/>
    <x v="2"/>
    <x v="1"/>
    <x v="0"/>
    <n v="24"/>
    <n v="1.81"/>
    <x v="0"/>
    <x v="0"/>
    <n v="4721.6400000000003"/>
    <n v="2127.1999999999998"/>
    <n v="4184.3500000000004"/>
    <n v="0"/>
    <n v="22862.01"/>
    <n v="9509.9699999999993"/>
    <n v="29112.98"/>
    <n v="3259"/>
    <n v="626594850.33999527"/>
    <n v="62659.485033999525"/>
  </r>
  <r>
    <s v="MEM7494"/>
    <x v="0"/>
    <x v="0"/>
    <n v="73"/>
    <x v="0"/>
    <x v="0"/>
    <x v="1"/>
    <x v="0"/>
    <n v="24"/>
    <n v="1.65"/>
    <x v="0"/>
    <x v="0"/>
    <n v="580.70000000000005"/>
    <n v="3398.71"/>
    <n v="652.13"/>
    <n v="0"/>
    <n v="1135.99"/>
    <n v="1702.55"/>
    <n v="-29756.5"/>
    <n v="32595.040000000001"/>
    <n v="626594850.33999527"/>
    <n v="62659.485033999525"/>
  </r>
  <r>
    <s v="MEM7495"/>
    <x v="4"/>
    <x v="0"/>
    <n v="60"/>
    <x v="0"/>
    <x v="4"/>
    <x v="1"/>
    <x v="5"/>
    <n v="24"/>
    <n v="3.03"/>
    <x v="1"/>
    <x v="0"/>
    <n v="3649.68"/>
    <n v="3360.5"/>
    <n v="722.3"/>
    <n v="0"/>
    <n v="10501.36"/>
    <n v="5261.2"/>
    <n v="14791.09"/>
    <n v="971.47"/>
    <n v="626594850.33999527"/>
    <n v="62659.485033999525"/>
  </r>
  <r>
    <s v="MEM7496"/>
    <x v="9"/>
    <x v="0"/>
    <n v="44"/>
    <x v="1"/>
    <x v="5"/>
    <x v="2"/>
    <x v="3"/>
    <n v="38"/>
    <n v="1.96"/>
    <x v="0"/>
    <x v="0"/>
    <n v="12425.46"/>
    <n v="4517.9399999999996"/>
    <n v="4273.47"/>
    <n v="0"/>
    <n v="39718.800000000003"/>
    <n v="28407.56"/>
    <n v="-18105.580000000002"/>
    <n v="86231.94"/>
    <n v="626594850.33999527"/>
    <n v="62659.485033999525"/>
  </r>
  <r>
    <s v="MEM7497"/>
    <x v="1"/>
    <x v="0"/>
    <n v="71"/>
    <x v="0"/>
    <x v="6"/>
    <x v="3"/>
    <x v="1"/>
    <n v="41"/>
    <n v="2.21"/>
    <x v="1"/>
    <x v="0"/>
    <n v="2404.16"/>
    <n v="393.04"/>
    <n v="2853.96"/>
    <n v="0"/>
    <n v="6926.01"/>
    <n v="10487.73"/>
    <n v="3182.67"/>
    <n v="14231.07"/>
    <n v="626594850.33999527"/>
    <n v="62659.485033999525"/>
  </r>
  <r>
    <s v="MEM7498"/>
    <x v="4"/>
    <x v="0"/>
    <n v="54"/>
    <x v="1"/>
    <x v="5"/>
    <x v="1"/>
    <x v="0"/>
    <n v="27"/>
    <n v="2.21"/>
    <x v="1"/>
    <x v="0"/>
    <n v="14864.24"/>
    <n v="2847.15"/>
    <n v="3151.8"/>
    <n v="0"/>
    <n v="35494.959999999999"/>
    <n v="38320.160000000003"/>
    <n v="17467.72"/>
    <n v="56347.4"/>
    <n v="626594850.33999527"/>
    <n v="62659.485033999525"/>
  </r>
  <r>
    <s v="MEM7499"/>
    <x v="0"/>
    <x v="1"/>
    <n v="49"/>
    <x v="1"/>
    <x v="6"/>
    <x v="2"/>
    <x v="1"/>
    <n v="34"/>
    <n v="2.33"/>
    <x v="0"/>
    <x v="0"/>
    <n v="13162.37"/>
    <n v="234.74"/>
    <n v="6731.59"/>
    <n v="0"/>
    <n v="19655.39"/>
    <n v="38676.99"/>
    <n v="13882.33"/>
    <n v="44450.05"/>
    <n v="626594850.33999527"/>
    <n v="62659.485033999525"/>
  </r>
  <r>
    <s v="MEM7500"/>
    <x v="7"/>
    <x v="1"/>
    <n v="78"/>
    <x v="0"/>
    <x v="1"/>
    <x v="0"/>
    <x v="0"/>
    <n v="43"/>
    <n v="2.12"/>
    <x v="0"/>
    <x v="0"/>
    <n v="12511.27"/>
    <n v="1704.42"/>
    <n v="6532.81"/>
    <n v="0"/>
    <n v="59220.12"/>
    <n v="26747.09"/>
    <n v="10343.18"/>
    <n v="75624.03"/>
    <n v="626594850.33999527"/>
    <n v="62659.485033999525"/>
  </r>
  <r>
    <s v="MEM7501"/>
    <x v="2"/>
    <x v="0"/>
    <n v="23"/>
    <x v="2"/>
    <x v="0"/>
    <x v="1"/>
    <x v="2"/>
    <n v="35"/>
    <n v="3.2"/>
    <x v="0"/>
    <x v="0"/>
    <n v="4050.15"/>
    <n v="1726.62"/>
    <n v="590.32000000000005"/>
    <n v="0"/>
    <n v="7332.43"/>
    <n v="19170.71"/>
    <n v="5621.11"/>
    <n v="20882.03"/>
    <n v="626594850.33999527"/>
    <n v="62659.485033999525"/>
  </r>
  <r>
    <s v="MEM7502"/>
    <x v="8"/>
    <x v="0"/>
    <n v="76"/>
    <x v="0"/>
    <x v="5"/>
    <x v="3"/>
    <x v="1"/>
    <n v="36"/>
    <n v="1.22"/>
    <x v="0"/>
    <x v="0"/>
    <n v="11820.8"/>
    <n v="4532.7"/>
    <n v="6453.39"/>
    <n v="0"/>
    <n v="58242.09"/>
    <n v="47226.23"/>
    <n v="-26215.05"/>
    <n v="131683.37"/>
    <n v="626594850.33999527"/>
    <n v="62659.485033999525"/>
  </r>
  <r>
    <s v="MEM7503"/>
    <x v="6"/>
    <x v="1"/>
    <n v="55"/>
    <x v="1"/>
    <x v="1"/>
    <x v="0"/>
    <x v="0"/>
    <n v="27"/>
    <n v="2.83"/>
    <x v="1"/>
    <x v="0"/>
    <n v="12769.02"/>
    <n v="2160.5300000000002"/>
    <n v="6968.47"/>
    <n v="0"/>
    <n v="37178.870000000003"/>
    <n v="38590.720000000001"/>
    <n v="26551.38"/>
    <n v="49218.21"/>
    <n v="626594850.33999527"/>
    <n v="62659.485033999525"/>
  </r>
  <r>
    <s v="MEM7504"/>
    <x v="4"/>
    <x v="0"/>
    <n v="64"/>
    <x v="0"/>
    <x v="3"/>
    <x v="3"/>
    <x v="5"/>
    <n v="24"/>
    <n v="3.6"/>
    <x v="1"/>
    <x v="0"/>
    <n v="17736.62"/>
    <n v="2370.66"/>
    <n v="7182.25"/>
    <n v="0"/>
    <n v="37493.550000000003"/>
    <n v="71610.69"/>
    <n v="20874.349999999999"/>
    <n v="88229.89"/>
    <n v="626594850.33999527"/>
    <n v="62659.485033999525"/>
  </r>
  <r>
    <s v="MEM7505"/>
    <x v="4"/>
    <x v="1"/>
    <n v="41"/>
    <x v="1"/>
    <x v="3"/>
    <x v="0"/>
    <x v="5"/>
    <n v="38"/>
    <n v="3.14"/>
    <x v="1"/>
    <x v="0"/>
    <n v="7399.05"/>
    <n v="1290.8699999999999"/>
    <n v="7467.14"/>
    <n v="0"/>
    <n v="22326.09"/>
    <n v="17324.61"/>
    <n v="-9657.44"/>
    <n v="49308.14"/>
    <n v="626594850.33999527"/>
    <n v="62659.485033999525"/>
  </r>
  <r>
    <s v="MEM7506"/>
    <x v="9"/>
    <x v="1"/>
    <n v="65"/>
    <x v="0"/>
    <x v="6"/>
    <x v="0"/>
    <x v="3"/>
    <n v="35"/>
    <n v="2.62"/>
    <x v="0"/>
    <x v="0"/>
    <n v="11915.46"/>
    <n v="1533.83"/>
    <n v="1693.31"/>
    <n v="0"/>
    <n v="54646.41"/>
    <n v="27631.05"/>
    <n v="27598.74"/>
    <n v="54678.720000000001"/>
    <n v="626594850.33999527"/>
    <n v="62659.485033999525"/>
  </r>
  <r>
    <s v="MEM7507"/>
    <x v="5"/>
    <x v="1"/>
    <n v="69"/>
    <x v="0"/>
    <x v="5"/>
    <x v="0"/>
    <x v="4"/>
    <n v="31"/>
    <n v="2.88"/>
    <x v="1"/>
    <x v="0"/>
    <n v="10020.4"/>
    <n v="3091.07"/>
    <n v="2218.84"/>
    <n v="0"/>
    <n v="46961.34"/>
    <n v="29933.22"/>
    <n v="1324.25"/>
    <n v="75570.31"/>
    <n v="626594850.33999527"/>
    <n v="62659.485033999525"/>
  </r>
  <r>
    <s v="MEM7508"/>
    <x v="0"/>
    <x v="1"/>
    <n v="50"/>
    <x v="1"/>
    <x v="4"/>
    <x v="2"/>
    <x v="2"/>
    <n v="27"/>
    <n v="2.39"/>
    <x v="0"/>
    <x v="0"/>
    <n v="6032.43"/>
    <n v="952.1"/>
    <n v="6997.22"/>
    <n v="0"/>
    <n v="27739.56"/>
    <n v="12832.7"/>
    <n v="24396.57"/>
    <n v="16175.69"/>
    <n v="626594850.33999527"/>
    <n v="62659.485033999525"/>
  </r>
  <r>
    <s v="MEM7509"/>
    <x v="3"/>
    <x v="0"/>
    <n v="77"/>
    <x v="0"/>
    <x v="0"/>
    <x v="3"/>
    <x v="4"/>
    <n v="28"/>
    <n v="1.88"/>
    <x v="0"/>
    <x v="0"/>
    <n v="15825.21"/>
    <n v="3544.17"/>
    <n v="6322.44"/>
    <n v="0"/>
    <n v="27834.799999999999"/>
    <n v="23168.36"/>
    <n v="21458.22"/>
    <n v="29544.94"/>
    <n v="626594850.33999527"/>
    <n v="62659.485033999525"/>
  </r>
  <r>
    <s v="MEM7510"/>
    <x v="2"/>
    <x v="1"/>
    <n v="77"/>
    <x v="0"/>
    <x v="2"/>
    <x v="2"/>
    <x v="5"/>
    <n v="25"/>
    <n v="2.81"/>
    <x v="1"/>
    <x v="0"/>
    <n v="17601.189999999999"/>
    <n v="4816"/>
    <n v="255.9"/>
    <n v="0"/>
    <n v="77924.03"/>
    <n v="30347"/>
    <n v="-28843.81"/>
    <n v="137114.84"/>
    <n v="626594850.33999527"/>
    <n v="62659.485033999525"/>
  </r>
  <r>
    <s v="MEM7511"/>
    <x v="4"/>
    <x v="1"/>
    <n v="50"/>
    <x v="1"/>
    <x v="1"/>
    <x v="3"/>
    <x v="5"/>
    <n v="26"/>
    <n v="2.94"/>
    <x v="1"/>
    <x v="0"/>
    <n v="2709.12"/>
    <n v="4215.99"/>
    <n v="7360.16"/>
    <n v="0"/>
    <n v="8269.32"/>
    <n v="12453.48"/>
    <n v="-7280.35"/>
    <n v="28003.15"/>
    <n v="626594850.33999527"/>
    <n v="62659.485033999525"/>
  </r>
  <r>
    <s v="MEM7512"/>
    <x v="4"/>
    <x v="1"/>
    <n v="61"/>
    <x v="0"/>
    <x v="6"/>
    <x v="1"/>
    <x v="0"/>
    <n v="34"/>
    <n v="3.73"/>
    <x v="1"/>
    <x v="0"/>
    <n v="2384.46"/>
    <n v="3001.05"/>
    <n v="2657.53"/>
    <n v="0"/>
    <n v="4795.8500000000004"/>
    <n v="8971.9699999999993"/>
    <n v="4044.89"/>
    <n v="9722.93"/>
    <n v="626594850.33999527"/>
    <n v="62659.485033999525"/>
  </r>
  <r>
    <s v="MEM7513"/>
    <x v="4"/>
    <x v="1"/>
    <n v="36"/>
    <x v="1"/>
    <x v="2"/>
    <x v="1"/>
    <x v="1"/>
    <n v="42"/>
    <n v="2.15"/>
    <x v="1"/>
    <x v="0"/>
    <n v="16061.75"/>
    <n v="4701.82"/>
    <n v="6942.19"/>
    <n v="0"/>
    <n v="57676.71"/>
    <n v="44096.89"/>
    <n v="7083.69"/>
    <n v="94689.91"/>
    <n v="626594850.33999527"/>
    <n v="62659.485033999525"/>
  </r>
  <r>
    <s v="MEM7514"/>
    <x v="5"/>
    <x v="1"/>
    <n v="55"/>
    <x v="1"/>
    <x v="2"/>
    <x v="3"/>
    <x v="4"/>
    <n v="17"/>
    <n v="1.58"/>
    <x v="1"/>
    <x v="0"/>
    <n v="16370.23"/>
    <n v="4777.74"/>
    <n v="1136.92"/>
    <n v="0"/>
    <n v="64000.74"/>
    <n v="62483.519999999997"/>
    <n v="-9567.06"/>
    <n v="136051.32"/>
    <n v="626594850.33999527"/>
    <n v="62659.485033999525"/>
  </r>
  <r>
    <s v="MEM7515"/>
    <x v="6"/>
    <x v="1"/>
    <n v="22"/>
    <x v="2"/>
    <x v="4"/>
    <x v="0"/>
    <x v="5"/>
    <n v="34"/>
    <n v="0.7"/>
    <x v="0"/>
    <x v="0"/>
    <n v="12674.8"/>
    <n v="3606.51"/>
    <n v="5014.03"/>
    <n v="0"/>
    <n v="44523.22"/>
    <n v="39254.47"/>
    <n v="-308.33"/>
    <n v="84086.02"/>
    <n v="626594850.33999527"/>
    <n v="62659.485033999525"/>
  </r>
  <r>
    <s v="MEM7516"/>
    <x v="2"/>
    <x v="1"/>
    <n v="35"/>
    <x v="1"/>
    <x v="2"/>
    <x v="1"/>
    <x v="4"/>
    <n v="21"/>
    <n v="2.62"/>
    <x v="1"/>
    <x v="0"/>
    <n v="18180.27"/>
    <n v="3939.04"/>
    <n v="657.9"/>
    <n v="0"/>
    <n v="88687.74"/>
    <n v="50688.62"/>
    <n v="27655.5"/>
    <n v="111720.86"/>
    <n v="626594850.33999527"/>
    <n v="62659.485033999525"/>
  </r>
  <r>
    <s v="MEM7517"/>
    <x v="9"/>
    <x v="0"/>
    <n v="73"/>
    <x v="0"/>
    <x v="2"/>
    <x v="1"/>
    <x v="5"/>
    <n v="30"/>
    <n v="1.69"/>
    <x v="0"/>
    <x v="0"/>
    <n v="558.6"/>
    <n v="1973.08"/>
    <n v="7553.36"/>
    <n v="0"/>
    <n v="1093.58"/>
    <n v="2566.81"/>
    <n v="8042.93"/>
    <n v="-4382.54"/>
    <n v="626594850.33999527"/>
    <n v="62659.485033999525"/>
  </r>
  <r>
    <s v="MEM7518"/>
    <x v="9"/>
    <x v="1"/>
    <n v="35"/>
    <x v="1"/>
    <x v="2"/>
    <x v="0"/>
    <x v="4"/>
    <n v="28"/>
    <n v="3.15"/>
    <x v="1"/>
    <x v="0"/>
    <n v="2514.09"/>
    <n v="4049.51"/>
    <n v="3642.06"/>
    <n v="0"/>
    <n v="3132.6"/>
    <n v="9249.93"/>
    <n v="-7397.64"/>
    <n v="19780.169999999998"/>
    <n v="626594850.33999527"/>
    <n v="62659.485033999525"/>
  </r>
  <r>
    <s v="MEM7519"/>
    <x v="9"/>
    <x v="1"/>
    <n v="51"/>
    <x v="1"/>
    <x v="3"/>
    <x v="3"/>
    <x v="5"/>
    <n v="34"/>
    <n v="2.58"/>
    <x v="1"/>
    <x v="0"/>
    <n v="9993.65"/>
    <n v="4910.83"/>
    <n v="3303.42"/>
    <n v="0"/>
    <n v="46075.96"/>
    <n v="26990.48"/>
    <n v="-16836.23"/>
    <n v="89902.67"/>
    <n v="626594850.33999527"/>
    <n v="62659.485033999525"/>
  </r>
  <r>
    <s v="MEM7520"/>
    <x v="9"/>
    <x v="1"/>
    <n v="69"/>
    <x v="0"/>
    <x v="1"/>
    <x v="0"/>
    <x v="5"/>
    <n v="24"/>
    <n v="3.21"/>
    <x v="1"/>
    <x v="0"/>
    <n v="17491.349999999999"/>
    <n v="139.87"/>
    <n v="7574.99"/>
    <n v="0"/>
    <n v="54898.78"/>
    <n v="22186.28"/>
    <n v="6587.82"/>
    <n v="70497.240000000005"/>
    <n v="626594850.33999527"/>
    <n v="62659.485033999525"/>
  </r>
  <r>
    <s v="MEM7521"/>
    <x v="7"/>
    <x v="0"/>
    <n v="54"/>
    <x v="1"/>
    <x v="2"/>
    <x v="1"/>
    <x v="4"/>
    <n v="30"/>
    <n v="3.22"/>
    <x v="1"/>
    <x v="0"/>
    <n v="11126.96"/>
    <n v="3698.04"/>
    <n v="7718.85"/>
    <n v="0"/>
    <n v="21452.58"/>
    <n v="46554.01"/>
    <n v="29665.13"/>
    <n v="38341.46"/>
    <n v="626594850.33999527"/>
    <n v="62659.485033999525"/>
  </r>
  <r>
    <s v="MEM7522"/>
    <x v="0"/>
    <x v="1"/>
    <n v="43"/>
    <x v="1"/>
    <x v="0"/>
    <x v="0"/>
    <x v="5"/>
    <n v="26"/>
    <n v="2.09"/>
    <x v="0"/>
    <x v="0"/>
    <n v="5315.81"/>
    <n v="2552.48"/>
    <n v="2157.91"/>
    <n v="0"/>
    <n v="21784.91"/>
    <n v="11021.24"/>
    <n v="8444.99"/>
    <n v="24361.16"/>
    <n v="626594850.33999527"/>
    <n v="62659.485033999525"/>
  </r>
  <r>
    <s v="MEM7523"/>
    <x v="4"/>
    <x v="0"/>
    <n v="34"/>
    <x v="1"/>
    <x v="4"/>
    <x v="1"/>
    <x v="3"/>
    <n v="31"/>
    <n v="3.15"/>
    <x v="0"/>
    <x v="0"/>
    <n v="1126.3399999999999"/>
    <n v="1319.32"/>
    <n v="4735.66"/>
    <n v="0"/>
    <n v="2509.6799999999998"/>
    <n v="2030.26"/>
    <n v="-23414.52"/>
    <n v="27954.46"/>
    <n v="626594850.33999527"/>
    <n v="62659.485033999525"/>
  </r>
  <r>
    <s v="MEM7524"/>
    <x v="9"/>
    <x v="0"/>
    <n v="64"/>
    <x v="0"/>
    <x v="3"/>
    <x v="2"/>
    <x v="5"/>
    <n v="33"/>
    <n v="3.39"/>
    <x v="1"/>
    <x v="0"/>
    <n v="6416.66"/>
    <n v="2222.6799999999998"/>
    <n v="3148.84"/>
    <n v="0"/>
    <n v="9250.2000000000007"/>
    <n v="27664.93"/>
    <n v="8612.7800000000007"/>
    <n v="28302.35"/>
    <n v="626594850.33999527"/>
    <n v="62659.485033999525"/>
  </r>
  <r>
    <s v="MEM7525"/>
    <x v="6"/>
    <x v="1"/>
    <n v="29"/>
    <x v="2"/>
    <x v="1"/>
    <x v="0"/>
    <x v="1"/>
    <n v="26"/>
    <n v="3.1"/>
    <x v="1"/>
    <x v="0"/>
    <n v="16046.17"/>
    <n v="3639.03"/>
    <n v="6229.05"/>
    <n v="0"/>
    <n v="19600.849999999999"/>
    <n v="23961.63"/>
    <n v="-17084.580000000002"/>
    <n v="60647.06"/>
    <n v="626594850.33999527"/>
    <n v="62659.485033999525"/>
  </r>
  <r>
    <s v="MEM7526"/>
    <x v="4"/>
    <x v="0"/>
    <n v="54"/>
    <x v="1"/>
    <x v="0"/>
    <x v="1"/>
    <x v="3"/>
    <n v="32"/>
    <n v="2.19"/>
    <x v="1"/>
    <x v="0"/>
    <n v="7964.75"/>
    <n v="4884.8599999999997"/>
    <n v="925.47"/>
    <n v="0"/>
    <n v="37681.1"/>
    <n v="33556.6"/>
    <n v="-20495.66"/>
    <n v="91733.36"/>
    <n v="626594850.33999527"/>
    <n v="62659.485033999525"/>
  </r>
  <r>
    <s v="MEM7527"/>
    <x v="1"/>
    <x v="1"/>
    <n v="49"/>
    <x v="1"/>
    <x v="5"/>
    <x v="1"/>
    <x v="3"/>
    <n v="37"/>
    <n v="1.65"/>
    <x v="1"/>
    <x v="0"/>
    <n v="7006.3"/>
    <n v="232.21"/>
    <n v="825.88"/>
    <n v="0"/>
    <n v="34970.92"/>
    <n v="25096.58"/>
    <n v="-12120.76"/>
    <n v="72188.259999999995"/>
    <n v="626594850.33999527"/>
    <n v="62659.485033999525"/>
  </r>
  <r>
    <s v="MEM7528"/>
    <x v="3"/>
    <x v="0"/>
    <n v="58"/>
    <x v="0"/>
    <x v="0"/>
    <x v="3"/>
    <x v="3"/>
    <n v="24"/>
    <n v="2.68"/>
    <x v="1"/>
    <x v="0"/>
    <n v="19080.71"/>
    <n v="1033.1400000000001"/>
    <n v="3767.7"/>
    <n v="0"/>
    <n v="55158.33"/>
    <n v="63457.82"/>
    <n v="-1959.76"/>
    <n v="120575.91"/>
    <n v="626594850.33999527"/>
    <n v="62659.485033999525"/>
  </r>
  <r>
    <s v="MEM7529"/>
    <x v="8"/>
    <x v="0"/>
    <n v="59"/>
    <x v="0"/>
    <x v="2"/>
    <x v="0"/>
    <x v="0"/>
    <n v="34"/>
    <n v="2.2200000000000002"/>
    <x v="1"/>
    <x v="0"/>
    <n v="10702.29"/>
    <n v="2241.59"/>
    <n v="2405.25"/>
    <n v="0"/>
    <n v="47349.79"/>
    <n v="31863.119999999999"/>
    <n v="-1621.5"/>
    <n v="80834.41"/>
    <n v="626594850.33999527"/>
    <n v="62659.485033999525"/>
  </r>
  <r>
    <s v="MEM7530"/>
    <x v="8"/>
    <x v="1"/>
    <n v="56"/>
    <x v="0"/>
    <x v="0"/>
    <x v="0"/>
    <x v="2"/>
    <n v="32"/>
    <n v="2.44"/>
    <x v="0"/>
    <x v="0"/>
    <n v="8248.27"/>
    <n v="1029.69"/>
    <n v="5955.5"/>
    <n v="0"/>
    <n v="20414.939999999999"/>
    <n v="26211.119999999999"/>
    <n v="-20464.259999999998"/>
    <n v="67090.320000000007"/>
    <n v="626594850.33999527"/>
    <n v="62659.485033999525"/>
  </r>
  <r>
    <s v="MEM7531"/>
    <x v="0"/>
    <x v="0"/>
    <n v="37"/>
    <x v="1"/>
    <x v="0"/>
    <x v="0"/>
    <x v="3"/>
    <n v="33"/>
    <n v="2.79"/>
    <x v="1"/>
    <x v="0"/>
    <n v="7736.01"/>
    <n v="501.13"/>
    <n v="904.06"/>
    <n v="0"/>
    <n v="37782.519999999997"/>
    <n v="34046.51"/>
    <n v="-236.07"/>
    <n v="72065.100000000006"/>
    <n v="626594850.33999527"/>
    <n v="62659.485033999525"/>
  </r>
  <r>
    <s v="MEM7532"/>
    <x v="3"/>
    <x v="1"/>
    <n v="42"/>
    <x v="1"/>
    <x v="1"/>
    <x v="1"/>
    <x v="1"/>
    <n v="38"/>
    <n v="1.36"/>
    <x v="1"/>
    <x v="0"/>
    <n v="14602.06"/>
    <n v="3521.14"/>
    <n v="2578.3200000000002"/>
    <n v="0"/>
    <n v="56333.95"/>
    <n v="59326.71"/>
    <n v="11239.67"/>
    <n v="104420.99"/>
    <n v="626594850.33999527"/>
    <n v="62659.485033999525"/>
  </r>
  <r>
    <s v="MEM7533"/>
    <x v="5"/>
    <x v="1"/>
    <n v="28"/>
    <x v="2"/>
    <x v="4"/>
    <x v="0"/>
    <x v="5"/>
    <n v="36"/>
    <n v="1.17"/>
    <x v="1"/>
    <x v="0"/>
    <n v="19194.64"/>
    <n v="797.29"/>
    <n v="6515.99"/>
    <n v="0"/>
    <n v="87000.74"/>
    <n v="26916.25"/>
    <n v="3792.11"/>
    <n v="110124.88"/>
    <n v="626594850.33999527"/>
    <n v="62659.485033999525"/>
  </r>
  <r>
    <s v="MEM7534"/>
    <x v="8"/>
    <x v="0"/>
    <n v="31"/>
    <x v="1"/>
    <x v="0"/>
    <x v="0"/>
    <x v="5"/>
    <n v="28"/>
    <n v="1.84"/>
    <x v="0"/>
    <x v="0"/>
    <n v="3650.42"/>
    <n v="303.49"/>
    <n v="4883.76"/>
    <n v="0"/>
    <n v="10918.23"/>
    <n v="17993.349999999999"/>
    <n v="1295.8"/>
    <n v="27615.78"/>
    <n v="626594850.33999527"/>
    <n v="62659.485033999525"/>
  </r>
  <r>
    <s v="MEM7535"/>
    <x v="5"/>
    <x v="0"/>
    <n v="26"/>
    <x v="2"/>
    <x v="4"/>
    <x v="0"/>
    <x v="5"/>
    <n v="26"/>
    <n v="3.19"/>
    <x v="1"/>
    <x v="0"/>
    <n v="16876.27"/>
    <n v="1390.07"/>
    <n v="5147.3500000000004"/>
    <n v="0"/>
    <n v="35783.29"/>
    <n v="47233.79"/>
    <n v="-17145.599999999999"/>
    <n v="100162.68"/>
    <n v="626594850.33999527"/>
    <n v="62659.485033999525"/>
  </r>
  <r>
    <s v="MEM7536"/>
    <x v="8"/>
    <x v="1"/>
    <n v="72"/>
    <x v="0"/>
    <x v="3"/>
    <x v="0"/>
    <x v="0"/>
    <n v="26"/>
    <n v="0.2"/>
    <x v="0"/>
    <x v="0"/>
    <n v="4851.07"/>
    <n v="330.69"/>
    <n v="4043.76"/>
    <n v="0"/>
    <n v="19085.39"/>
    <n v="6182.39"/>
    <n v="12724.83"/>
    <n v="12542.95"/>
    <n v="626594850.33999527"/>
    <n v="62659.485033999525"/>
  </r>
  <r>
    <s v="MEM7537"/>
    <x v="7"/>
    <x v="1"/>
    <n v="45"/>
    <x v="1"/>
    <x v="3"/>
    <x v="0"/>
    <x v="4"/>
    <n v="40"/>
    <n v="2.81"/>
    <x v="1"/>
    <x v="0"/>
    <n v="8583.1299999999992"/>
    <n v="3435.71"/>
    <n v="5499.29"/>
    <n v="0"/>
    <n v="30192.57"/>
    <n v="40389.51"/>
    <n v="4968.76"/>
    <n v="65613.320000000007"/>
    <n v="626594850.33999527"/>
    <n v="62659.485033999525"/>
  </r>
  <r>
    <s v="MEM7538"/>
    <x v="4"/>
    <x v="1"/>
    <n v="69"/>
    <x v="0"/>
    <x v="4"/>
    <x v="1"/>
    <x v="0"/>
    <n v="26"/>
    <n v="2.88"/>
    <x v="0"/>
    <x v="0"/>
    <n v="650.70000000000005"/>
    <n v="4281.8500000000004"/>
    <n v="1694.48"/>
    <n v="0"/>
    <n v="2456.8000000000002"/>
    <n v="1303.94"/>
    <n v="2407.69"/>
    <n v="1353.05"/>
    <n v="626594850.33999527"/>
    <n v="62659.485033999525"/>
  </r>
  <r>
    <s v="MEM7539"/>
    <x v="0"/>
    <x v="0"/>
    <n v="35"/>
    <x v="1"/>
    <x v="3"/>
    <x v="2"/>
    <x v="2"/>
    <n v="48"/>
    <n v="2.36"/>
    <x v="1"/>
    <x v="0"/>
    <n v="4205.4799999999996"/>
    <n v="2616.2199999999998"/>
    <n v="6811.81"/>
    <n v="0"/>
    <n v="21015.26"/>
    <n v="9786.34"/>
    <n v="-27955.64"/>
    <n v="58757.24"/>
    <n v="626594850.33999527"/>
    <n v="62659.485033999525"/>
  </r>
  <r>
    <s v="MEM7540"/>
    <x v="8"/>
    <x v="1"/>
    <n v="78"/>
    <x v="0"/>
    <x v="1"/>
    <x v="3"/>
    <x v="0"/>
    <n v="30"/>
    <n v="2.96"/>
    <x v="0"/>
    <x v="0"/>
    <n v="10388.879999999999"/>
    <n v="4261.49"/>
    <n v="5322.03"/>
    <n v="0"/>
    <n v="26213.9"/>
    <n v="44681.7"/>
    <n v="21388.799999999999"/>
    <n v="49506.8"/>
    <n v="626594850.33999527"/>
    <n v="62659.485033999525"/>
  </r>
  <r>
    <s v="MEM7541"/>
    <x v="9"/>
    <x v="0"/>
    <n v="48"/>
    <x v="1"/>
    <x v="5"/>
    <x v="0"/>
    <x v="1"/>
    <n v="23"/>
    <n v="2.74"/>
    <x v="1"/>
    <x v="0"/>
    <n v="11648.28"/>
    <n v="2300.98"/>
    <n v="3205.87"/>
    <n v="0"/>
    <n v="22371.24"/>
    <n v="49050.41"/>
    <n v="-18634.71"/>
    <n v="90056.36"/>
    <n v="626594850.33999527"/>
    <n v="62659.485033999525"/>
  </r>
  <r>
    <s v="MEM7542"/>
    <x v="5"/>
    <x v="1"/>
    <n v="31"/>
    <x v="1"/>
    <x v="2"/>
    <x v="3"/>
    <x v="0"/>
    <n v="32"/>
    <n v="2.87"/>
    <x v="1"/>
    <x v="0"/>
    <n v="3443.06"/>
    <n v="1551.11"/>
    <n v="7728.96"/>
    <n v="0"/>
    <n v="9098.9"/>
    <n v="8419.57"/>
    <n v="15097.53"/>
    <n v="2420.94"/>
    <n v="626594850.33999527"/>
    <n v="62659.485033999525"/>
  </r>
  <r>
    <s v="MEM7543"/>
    <x v="8"/>
    <x v="1"/>
    <n v="51"/>
    <x v="1"/>
    <x v="0"/>
    <x v="0"/>
    <x v="5"/>
    <n v="27"/>
    <n v="3.74"/>
    <x v="1"/>
    <x v="0"/>
    <n v="11134.54"/>
    <n v="4365.99"/>
    <n v="609.36"/>
    <n v="0"/>
    <n v="38749.120000000003"/>
    <n v="41772.160000000003"/>
    <n v="19386.400000000001"/>
    <n v="61134.879999999997"/>
    <n v="626594850.33999527"/>
    <n v="62659.485033999525"/>
  </r>
  <r>
    <s v="MEM7544"/>
    <x v="4"/>
    <x v="1"/>
    <n v="61"/>
    <x v="0"/>
    <x v="6"/>
    <x v="3"/>
    <x v="1"/>
    <n v="27"/>
    <n v="2.87"/>
    <x v="1"/>
    <x v="0"/>
    <n v="13197.95"/>
    <n v="4788.95"/>
    <n v="7119.01"/>
    <n v="0"/>
    <n v="43620.76"/>
    <n v="38419.97"/>
    <n v="19936.68"/>
    <n v="62104.05"/>
    <n v="626594850.33999527"/>
    <n v="62659.485033999525"/>
  </r>
  <r>
    <s v="MEM7545"/>
    <x v="9"/>
    <x v="0"/>
    <n v="74"/>
    <x v="0"/>
    <x v="4"/>
    <x v="0"/>
    <x v="5"/>
    <n v="31"/>
    <n v="3.15"/>
    <x v="1"/>
    <x v="0"/>
    <n v="11542.49"/>
    <n v="4675.12"/>
    <n v="5545.98"/>
    <n v="0"/>
    <n v="48807.78"/>
    <n v="54175.69"/>
    <n v="-26297.27"/>
    <n v="129280.74"/>
    <n v="626594850.33999527"/>
    <n v="62659.485033999525"/>
  </r>
  <r>
    <s v="MEM7546"/>
    <x v="8"/>
    <x v="0"/>
    <n v="74"/>
    <x v="0"/>
    <x v="5"/>
    <x v="1"/>
    <x v="5"/>
    <n v="36"/>
    <n v="2.35"/>
    <x v="0"/>
    <x v="0"/>
    <n v="7680.63"/>
    <n v="3965.39"/>
    <n v="1965.31"/>
    <n v="0"/>
    <n v="36690.870000000003"/>
    <n v="26061.3"/>
    <n v="-13264.76"/>
    <n v="76016.929999999993"/>
    <n v="626594850.33999527"/>
    <n v="62659.485033999525"/>
  </r>
  <r>
    <s v="MEM7547"/>
    <x v="5"/>
    <x v="1"/>
    <n v="67"/>
    <x v="0"/>
    <x v="0"/>
    <x v="0"/>
    <x v="2"/>
    <n v="20"/>
    <n v="2.76"/>
    <x v="1"/>
    <x v="0"/>
    <n v="14074.99"/>
    <n v="4798.8599999999997"/>
    <n v="2228.6999999999998"/>
    <n v="0"/>
    <n v="58812.23"/>
    <n v="42010.51"/>
    <n v="-5251.4"/>
    <n v="106074.14"/>
    <n v="626594850.33999527"/>
    <n v="62659.485033999525"/>
  </r>
  <r>
    <s v="MEM7548"/>
    <x v="1"/>
    <x v="1"/>
    <n v="30"/>
    <x v="2"/>
    <x v="1"/>
    <x v="3"/>
    <x v="1"/>
    <n v="29"/>
    <n v="1.66"/>
    <x v="0"/>
    <x v="0"/>
    <n v="13430.9"/>
    <n v="476.49"/>
    <n v="2162.46"/>
    <n v="0"/>
    <n v="22381.83"/>
    <n v="21259.47"/>
    <n v="26677.84"/>
    <n v="16963.46"/>
    <n v="626594850.33999527"/>
    <n v="62659.485033999525"/>
  </r>
  <r>
    <s v="MEM7549"/>
    <x v="9"/>
    <x v="0"/>
    <n v="27"/>
    <x v="2"/>
    <x v="4"/>
    <x v="1"/>
    <x v="1"/>
    <n v="33"/>
    <n v="2.7"/>
    <x v="0"/>
    <x v="0"/>
    <n v="9378.43"/>
    <n v="2223.23"/>
    <n v="2492.36"/>
    <n v="0"/>
    <n v="36646.65"/>
    <n v="37009.79"/>
    <n v="-3797.13"/>
    <n v="77453.570000000007"/>
    <n v="626594850.33999527"/>
    <n v="62659.485033999525"/>
  </r>
  <r>
    <s v="MEM7550"/>
    <x v="2"/>
    <x v="0"/>
    <n v="78"/>
    <x v="0"/>
    <x v="5"/>
    <x v="2"/>
    <x v="2"/>
    <n v="24"/>
    <n v="3.34"/>
    <x v="1"/>
    <x v="0"/>
    <n v="7324.77"/>
    <n v="1087.69"/>
    <n v="3333.63"/>
    <n v="0"/>
    <n v="16440.8"/>
    <n v="26221.24"/>
    <n v="3958.18"/>
    <n v="38703.86"/>
    <n v="626594850.33999527"/>
    <n v="62659.485033999525"/>
  </r>
  <r>
    <s v="MEM7551"/>
    <x v="2"/>
    <x v="1"/>
    <n v="44"/>
    <x v="1"/>
    <x v="1"/>
    <x v="1"/>
    <x v="4"/>
    <n v="30"/>
    <n v="3.01"/>
    <x v="1"/>
    <x v="0"/>
    <n v="17253.11"/>
    <n v="4878.5"/>
    <n v="6851.28"/>
    <n v="0"/>
    <n v="22162.3"/>
    <n v="37135.870000000003"/>
    <n v="21430.52"/>
    <n v="37867.65"/>
    <n v="626594850.33999527"/>
    <n v="62659.485033999525"/>
  </r>
  <r>
    <s v="MEM7552"/>
    <x v="2"/>
    <x v="0"/>
    <n v="76"/>
    <x v="0"/>
    <x v="1"/>
    <x v="3"/>
    <x v="4"/>
    <n v="23"/>
    <n v="2.1800000000000002"/>
    <x v="1"/>
    <x v="0"/>
    <n v="1627.03"/>
    <n v="1848.15"/>
    <n v="3758.85"/>
    <n v="0"/>
    <n v="3458.54"/>
    <n v="1955.87"/>
    <n v="-27395.15"/>
    <n v="32809.56"/>
    <n v="626594850.33999527"/>
    <n v="62659.485033999525"/>
  </r>
  <r>
    <s v="MEM7553"/>
    <x v="8"/>
    <x v="1"/>
    <n v="29"/>
    <x v="2"/>
    <x v="2"/>
    <x v="1"/>
    <x v="5"/>
    <n v="24"/>
    <n v="1.87"/>
    <x v="1"/>
    <x v="0"/>
    <n v="12592.01"/>
    <n v="1447.7"/>
    <n v="6970.18"/>
    <n v="0"/>
    <n v="26491.1"/>
    <n v="15209.59"/>
    <n v="14090.51"/>
    <n v="27610.18"/>
    <n v="626594850.33999527"/>
    <n v="62659.485033999525"/>
  </r>
  <r>
    <s v="MEM7554"/>
    <x v="6"/>
    <x v="1"/>
    <n v="72"/>
    <x v="0"/>
    <x v="6"/>
    <x v="0"/>
    <x v="5"/>
    <n v="29"/>
    <n v="2.4500000000000002"/>
    <x v="1"/>
    <x v="0"/>
    <n v="507.61"/>
    <n v="2665.05"/>
    <n v="3171.61"/>
    <n v="0"/>
    <n v="930"/>
    <n v="792.74"/>
    <n v="19738.96"/>
    <n v="-18016.22"/>
    <n v="626594850.33999527"/>
    <n v="62659.485033999525"/>
  </r>
  <r>
    <s v="MEM7555"/>
    <x v="7"/>
    <x v="0"/>
    <n v="22"/>
    <x v="2"/>
    <x v="2"/>
    <x v="3"/>
    <x v="1"/>
    <n v="30"/>
    <n v="2.36"/>
    <x v="1"/>
    <x v="0"/>
    <n v="19109.34"/>
    <n v="2515.44"/>
    <n v="504.37"/>
    <n v="0"/>
    <n v="62924.84"/>
    <n v="46167.82"/>
    <n v="26204.22"/>
    <n v="82888.44"/>
    <n v="626594850.33999527"/>
    <n v="62659.485033999525"/>
  </r>
  <r>
    <s v="MEM7556"/>
    <x v="0"/>
    <x v="0"/>
    <n v="63"/>
    <x v="0"/>
    <x v="2"/>
    <x v="3"/>
    <x v="1"/>
    <n v="24"/>
    <n v="4.3"/>
    <x v="1"/>
    <x v="0"/>
    <n v="15046.7"/>
    <n v="3145.01"/>
    <n v="3167.64"/>
    <n v="0"/>
    <n v="20117.38"/>
    <n v="69770.789999999994"/>
    <n v="4803.1000000000004"/>
    <n v="85085.07"/>
    <n v="626594850.33999527"/>
    <n v="62659.485033999525"/>
  </r>
  <r>
    <s v="MEM7557"/>
    <x v="4"/>
    <x v="0"/>
    <n v="67"/>
    <x v="0"/>
    <x v="0"/>
    <x v="1"/>
    <x v="5"/>
    <n v="32"/>
    <n v="2.66"/>
    <x v="1"/>
    <x v="0"/>
    <n v="4639.46"/>
    <n v="605.21"/>
    <n v="4943.01"/>
    <n v="0"/>
    <n v="13892.77"/>
    <n v="14767.61"/>
    <n v="27806.04"/>
    <n v="854.34"/>
    <n v="626594850.33999527"/>
    <n v="62659.485033999525"/>
  </r>
  <r>
    <s v="MEM7558"/>
    <x v="3"/>
    <x v="0"/>
    <n v="63"/>
    <x v="0"/>
    <x v="6"/>
    <x v="1"/>
    <x v="0"/>
    <n v="36"/>
    <n v="3.55"/>
    <x v="0"/>
    <x v="0"/>
    <n v="17636.740000000002"/>
    <n v="711.12"/>
    <n v="753.42"/>
    <n v="0"/>
    <n v="64771.53"/>
    <n v="67093.84"/>
    <n v="-29920.27"/>
    <n v="161785.64000000001"/>
    <n v="626594850.33999527"/>
    <n v="62659.485033999525"/>
  </r>
  <r>
    <s v="MEM7559"/>
    <x v="1"/>
    <x v="0"/>
    <n v="25"/>
    <x v="2"/>
    <x v="3"/>
    <x v="2"/>
    <x v="1"/>
    <n v="22"/>
    <n v="2.57"/>
    <x v="1"/>
    <x v="0"/>
    <n v="7408.27"/>
    <n v="2651.54"/>
    <n v="3105.5"/>
    <n v="0"/>
    <n v="12020.68"/>
    <n v="36822.01"/>
    <n v="15791.79"/>
    <n v="33050.9"/>
    <n v="626594850.33999527"/>
    <n v="62659.485033999525"/>
  </r>
  <r>
    <s v="MEM7560"/>
    <x v="2"/>
    <x v="0"/>
    <n v="57"/>
    <x v="0"/>
    <x v="2"/>
    <x v="0"/>
    <x v="2"/>
    <n v="38"/>
    <n v="2.79"/>
    <x v="1"/>
    <x v="0"/>
    <n v="8717.75"/>
    <n v="3042.96"/>
    <n v="4388.87"/>
    <n v="0"/>
    <n v="26863.78"/>
    <n v="35512.65"/>
    <n v="17836.22"/>
    <n v="44540.21"/>
    <n v="626594850.33999527"/>
    <n v="62659.485033999525"/>
  </r>
  <r>
    <s v="MEM7561"/>
    <x v="0"/>
    <x v="1"/>
    <n v="78"/>
    <x v="0"/>
    <x v="6"/>
    <x v="0"/>
    <x v="4"/>
    <n v="28"/>
    <n v="2.38"/>
    <x v="1"/>
    <x v="0"/>
    <n v="7446.52"/>
    <n v="2286.73"/>
    <n v="5932.13"/>
    <n v="0"/>
    <n v="20178.349999999999"/>
    <n v="27541.08"/>
    <n v="24951.84"/>
    <n v="22767.59"/>
    <n v="626594850.33999527"/>
    <n v="62659.485033999525"/>
  </r>
  <r>
    <s v="MEM7562"/>
    <x v="6"/>
    <x v="1"/>
    <n v="57"/>
    <x v="0"/>
    <x v="5"/>
    <x v="0"/>
    <x v="2"/>
    <n v="29"/>
    <n v="2.23"/>
    <x v="1"/>
    <x v="0"/>
    <n v="17358.580000000002"/>
    <n v="132.24"/>
    <n v="5202.97"/>
    <n v="0"/>
    <n v="45299.13"/>
    <n v="77842.100000000006"/>
    <n v="3455.78"/>
    <n v="119685.45"/>
    <n v="626594850.33999527"/>
    <n v="62659.485033999525"/>
  </r>
  <r>
    <s v="MEM7563"/>
    <x v="9"/>
    <x v="1"/>
    <n v="42"/>
    <x v="1"/>
    <x v="2"/>
    <x v="0"/>
    <x v="2"/>
    <n v="23"/>
    <n v="2.5299999999999998"/>
    <x v="1"/>
    <x v="0"/>
    <n v="17943.580000000002"/>
    <n v="1399.25"/>
    <n v="549.37"/>
    <n v="0"/>
    <n v="71492.27"/>
    <n v="76212.259999999995"/>
    <n v="-9277.2800000000007"/>
    <n v="156981.81"/>
    <n v="626594850.33999527"/>
    <n v="62659.485033999525"/>
  </r>
  <r>
    <s v="MEM7564"/>
    <x v="2"/>
    <x v="0"/>
    <n v="70"/>
    <x v="0"/>
    <x v="3"/>
    <x v="1"/>
    <x v="1"/>
    <n v="25"/>
    <n v="3.13"/>
    <x v="1"/>
    <x v="0"/>
    <n v="9071.7800000000007"/>
    <n v="140.47999999999999"/>
    <n v="7936.01"/>
    <n v="0"/>
    <n v="24322.07"/>
    <n v="14883.9"/>
    <n v="398.74"/>
    <n v="38807.230000000003"/>
    <n v="626594850.33999527"/>
    <n v="62659.485033999525"/>
  </r>
  <r>
    <s v="MEM7565"/>
    <x v="5"/>
    <x v="0"/>
    <n v="49"/>
    <x v="1"/>
    <x v="3"/>
    <x v="0"/>
    <x v="0"/>
    <n v="28"/>
    <n v="2.08"/>
    <x v="1"/>
    <x v="0"/>
    <n v="2418.84"/>
    <n v="3302.53"/>
    <n v="1362.76"/>
    <n v="0"/>
    <n v="4409.5200000000004"/>
    <n v="3185.38"/>
    <n v="21864.37"/>
    <n v="-14269.47"/>
    <n v="626594850.33999527"/>
    <n v="62659.485033999525"/>
  </r>
  <r>
    <s v="MEM7566"/>
    <x v="3"/>
    <x v="1"/>
    <n v="29"/>
    <x v="2"/>
    <x v="4"/>
    <x v="1"/>
    <x v="5"/>
    <n v="25"/>
    <n v="2.34"/>
    <x v="0"/>
    <x v="0"/>
    <n v="2714.91"/>
    <n v="2546.77"/>
    <n v="7570.11"/>
    <n v="0"/>
    <n v="6108.92"/>
    <n v="10790.35"/>
    <n v="26741.11"/>
    <n v="-9841.84"/>
    <n v="626594850.33999527"/>
    <n v="62659.485033999525"/>
  </r>
  <r>
    <s v="MEM7567"/>
    <x v="3"/>
    <x v="1"/>
    <n v="31"/>
    <x v="1"/>
    <x v="4"/>
    <x v="1"/>
    <x v="0"/>
    <n v="31"/>
    <n v="2.78"/>
    <x v="0"/>
    <x v="0"/>
    <n v="19371.95"/>
    <n v="1624.95"/>
    <n v="6964.59"/>
    <n v="0"/>
    <n v="28474.48"/>
    <n v="64777.68"/>
    <n v="-17324.53"/>
    <n v="110576.69"/>
    <n v="626594850.33999527"/>
    <n v="62659.485033999525"/>
  </r>
  <r>
    <s v="MEM7568"/>
    <x v="0"/>
    <x v="0"/>
    <n v="50"/>
    <x v="1"/>
    <x v="1"/>
    <x v="0"/>
    <x v="2"/>
    <n v="26"/>
    <n v="1.46"/>
    <x v="0"/>
    <x v="1"/>
    <n v="10697.43"/>
    <n v="4139.95"/>
    <n v="4968.32"/>
    <n v="672130.14"/>
    <n v="22790.86"/>
    <n v="38577.160000000003"/>
    <n v="682397.34"/>
    <n v="-621029.31999999995"/>
    <n v="626594850.33999527"/>
    <n v="62659.485033999525"/>
  </r>
  <r>
    <s v="MEM7569"/>
    <x v="2"/>
    <x v="1"/>
    <n v="42"/>
    <x v="1"/>
    <x v="1"/>
    <x v="0"/>
    <x v="2"/>
    <n v="23"/>
    <n v="2.78"/>
    <x v="0"/>
    <x v="0"/>
    <n v="12331.33"/>
    <n v="4731.17"/>
    <n v="6277.84"/>
    <n v="0"/>
    <n v="54875.43"/>
    <n v="51667.31"/>
    <n v="21911.03"/>
    <n v="84631.71"/>
    <n v="626594850.33999527"/>
    <n v="62659.485033999525"/>
  </r>
  <r>
    <s v="MEM7570"/>
    <x v="2"/>
    <x v="0"/>
    <n v="68"/>
    <x v="0"/>
    <x v="1"/>
    <x v="1"/>
    <x v="1"/>
    <n v="35"/>
    <n v="2.34"/>
    <x v="1"/>
    <x v="0"/>
    <n v="5706.82"/>
    <n v="4059.51"/>
    <n v="5050.07"/>
    <n v="0"/>
    <n v="20601.53"/>
    <n v="22670.95"/>
    <n v="-717.07"/>
    <n v="43989.55"/>
    <n v="626594850.33999527"/>
    <n v="62659.485033999525"/>
  </r>
  <r>
    <s v="MEM7571"/>
    <x v="9"/>
    <x v="1"/>
    <n v="24"/>
    <x v="2"/>
    <x v="1"/>
    <x v="3"/>
    <x v="3"/>
    <n v="20"/>
    <n v="3.95"/>
    <x v="1"/>
    <x v="0"/>
    <n v="11568.03"/>
    <n v="3277.32"/>
    <n v="7372.3"/>
    <n v="0"/>
    <n v="20698.099999999999"/>
    <n v="33364.83"/>
    <n v="-28234.37"/>
    <n v="82297.3"/>
    <n v="626594850.33999527"/>
    <n v="62659.485033999525"/>
  </r>
  <r>
    <s v="MEM7572"/>
    <x v="4"/>
    <x v="1"/>
    <n v="43"/>
    <x v="1"/>
    <x v="5"/>
    <x v="0"/>
    <x v="0"/>
    <n v="23"/>
    <n v="2.13"/>
    <x v="1"/>
    <x v="0"/>
    <n v="7990.19"/>
    <n v="4337.3599999999997"/>
    <n v="3689.17"/>
    <n v="0"/>
    <n v="25409.89"/>
    <n v="23904.68"/>
    <n v="-14212.39"/>
    <n v="63526.96"/>
    <n v="626594850.33999527"/>
    <n v="62659.485033999525"/>
  </r>
  <r>
    <s v="MEM7573"/>
    <x v="7"/>
    <x v="1"/>
    <n v="48"/>
    <x v="1"/>
    <x v="3"/>
    <x v="0"/>
    <x v="2"/>
    <n v="32"/>
    <n v="2.73"/>
    <x v="0"/>
    <x v="0"/>
    <n v="18378.07"/>
    <n v="1753.47"/>
    <n v="4839.55"/>
    <n v="0"/>
    <n v="57138.06"/>
    <n v="37860.839999999997"/>
    <n v="2188.48"/>
    <n v="92810.42"/>
    <n v="626594850.33999527"/>
    <n v="62659.485033999525"/>
  </r>
  <r>
    <s v="MEM7574"/>
    <x v="2"/>
    <x v="1"/>
    <n v="69"/>
    <x v="0"/>
    <x v="1"/>
    <x v="2"/>
    <x v="0"/>
    <n v="30"/>
    <n v="0.62"/>
    <x v="0"/>
    <x v="0"/>
    <n v="11271.4"/>
    <n v="736.68"/>
    <n v="1066.78"/>
    <n v="0"/>
    <n v="33582.589999999997"/>
    <n v="53559.08"/>
    <n v="-29871.89"/>
    <n v="117013.56"/>
    <n v="626594850.33999527"/>
    <n v="62659.485033999525"/>
  </r>
  <r>
    <s v="MEM7575"/>
    <x v="4"/>
    <x v="1"/>
    <n v="34"/>
    <x v="1"/>
    <x v="5"/>
    <x v="0"/>
    <x v="5"/>
    <n v="37"/>
    <n v="3.69"/>
    <x v="1"/>
    <x v="0"/>
    <n v="5299.33"/>
    <n v="3540.34"/>
    <n v="2898.76"/>
    <n v="0"/>
    <n v="9927.86"/>
    <n v="18642.580000000002"/>
    <n v="-12717.75"/>
    <n v="41288.19"/>
    <n v="626594850.33999527"/>
    <n v="62659.485033999525"/>
  </r>
  <r>
    <s v="MEM7576"/>
    <x v="1"/>
    <x v="0"/>
    <n v="60"/>
    <x v="0"/>
    <x v="0"/>
    <x v="1"/>
    <x v="4"/>
    <n v="23"/>
    <n v="2.37"/>
    <x v="1"/>
    <x v="0"/>
    <n v="13855.41"/>
    <n v="1098.55"/>
    <n v="4579.8900000000003"/>
    <n v="0"/>
    <n v="44907.09"/>
    <n v="24554.03"/>
    <n v="27310.45"/>
    <n v="42150.67"/>
    <n v="626594850.33999527"/>
    <n v="62659.485033999525"/>
  </r>
  <r>
    <s v="MEM7577"/>
    <x v="7"/>
    <x v="0"/>
    <n v="59"/>
    <x v="0"/>
    <x v="5"/>
    <x v="1"/>
    <x v="2"/>
    <n v="25"/>
    <n v="1.56"/>
    <x v="1"/>
    <x v="0"/>
    <n v="5539.78"/>
    <n v="205.94"/>
    <n v="1662.04"/>
    <n v="0"/>
    <n v="12408.42"/>
    <n v="7424.83"/>
    <n v="-27615.040000000001"/>
    <n v="47448.29"/>
    <n v="626594850.33999527"/>
    <n v="62659.485033999525"/>
  </r>
  <r>
    <s v="MEM7578"/>
    <x v="1"/>
    <x v="1"/>
    <n v="67"/>
    <x v="0"/>
    <x v="6"/>
    <x v="3"/>
    <x v="2"/>
    <n v="26"/>
    <n v="2.37"/>
    <x v="1"/>
    <x v="0"/>
    <n v="728.71"/>
    <n v="2393.46"/>
    <n v="4493.57"/>
    <n v="0"/>
    <n v="1333.59"/>
    <n v="3131.02"/>
    <n v="-22745.83"/>
    <n v="27210.44"/>
    <n v="626594850.33999527"/>
    <n v="62659.485033999525"/>
  </r>
  <r>
    <s v="MEM7579"/>
    <x v="9"/>
    <x v="1"/>
    <n v="62"/>
    <x v="0"/>
    <x v="3"/>
    <x v="0"/>
    <x v="1"/>
    <n v="27"/>
    <n v="3.25"/>
    <x v="0"/>
    <x v="0"/>
    <n v="9914.27"/>
    <n v="2790.51"/>
    <n v="2711.39"/>
    <n v="0"/>
    <n v="36138.29"/>
    <n v="12780.81"/>
    <n v="-8921.36"/>
    <n v="57840.46"/>
    <n v="626594850.33999527"/>
    <n v="62659.485033999525"/>
  </r>
  <r>
    <s v="MEM7580"/>
    <x v="1"/>
    <x v="0"/>
    <n v="58"/>
    <x v="0"/>
    <x v="1"/>
    <x v="3"/>
    <x v="4"/>
    <n v="23"/>
    <n v="2.75"/>
    <x v="1"/>
    <x v="0"/>
    <n v="1642.97"/>
    <n v="3152.79"/>
    <n v="597.39"/>
    <n v="0"/>
    <n v="4788.8599999999997"/>
    <n v="7684.1"/>
    <n v="12619.8"/>
    <n v="-146.84"/>
    <n v="626594850.33999527"/>
    <n v="62659.485033999525"/>
  </r>
  <r>
    <s v="MEM7581"/>
    <x v="5"/>
    <x v="0"/>
    <n v="31"/>
    <x v="1"/>
    <x v="4"/>
    <x v="3"/>
    <x v="0"/>
    <n v="35"/>
    <n v="2.65"/>
    <x v="1"/>
    <x v="0"/>
    <n v="783.63"/>
    <n v="1569.49"/>
    <n v="4300.59"/>
    <n v="0"/>
    <n v="1887.09"/>
    <n v="3819.86"/>
    <n v="-22676.09"/>
    <n v="28383.040000000001"/>
    <n v="626594850.33999527"/>
    <n v="62659.485033999525"/>
  </r>
  <r>
    <s v="MEM7582"/>
    <x v="0"/>
    <x v="0"/>
    <n v="71"/>
    <x v="0"/>
    <x v="4"/>
    <x v="1"/>
    <x v="2"/>
    <n v="22"/>
    <n v="2.89"/>
    <x v="1"/>
    <x v="0"/>
    <n v="1685.46"/>
    <n v="3990.54"/>
    <n v="1127.23"/>
    <n v="0"/>
    <n v="4979.67"/>
    <n v="4635.2299999999996"/>
    <n v="-24666.41"/>
    <n v="34281.31"/>
    <n v="626594850.33999527"/>
    <n v="62659.485033999525"/>
  </r>
  <r>
    <s v="MEM7583"/>
    <x v="8"/>
    <x v="0"/>
    <n v="29"/>
    <x v="2"/>
    <x v="2"/>
    <x v="1"/>
    <x v="4"/>
    <n v="28"/>
    <n v="3.18"/>
    <x v="1"/>
    <x v="0"/>
    <n v="7407.71"/>
    <n v="3017.88"/>
    <n v="2778.88"/>
    <n v="0"/>
    <n v="9455.01"/>
    <n v="29090.51"/>
    <n v="-24923.88"/>
    <n v="63469.4"/>
    <n v="626594850.33999527"/>
    <n v="62659.485033999525"/>
  </r>
  <r>
    <s v="MEM7584"/>
    <x v="2"/>
    <x v="0"/>
    <n v="73"/>
    <x v="0"/>
    <x v="3"/>
    <x v="1"/>
    <x v="5"/>
    <n v="29"/>
    <n v="1.47"/>
    <x v="1"/>
    <x v="0"/>
    <n v="9336.85"/>
    <n v="3563.38"/>
    <n v="7517.47"/>
    <n v="0"/>
    <n v="39214.92"/>
    <n v="11220.24"/>
    <n v="-17005.099999999999"/>
    <n v="67440.259999999995"/>
    <n v="626594850.33999527"/>
    <n v="62659.485033999525"/>
  </r>
  <r>
    <s v="MEM7585"/>
    <x v="1"/>
    <x v="0"/>
    <n v="59"/>
    <x v="0"/>
    <x v="1"/>
    <x v="2"/>
    <x v="1"/>
    <n v="44"/>
    <n v="2.4500000000000002"/>
    <x v="1"/>
    <x v="0"/>
    <n v="2336.12"/>
    <n v="3077.51"/>
    <n v="7764.05"/>
    <n v="0"/>
    <n v="4182"/>
    <n v="4562.2700000000004"/>
    <n v="6931.32"/>
    <n v="1812.95"/>
    <n v="626594850.33999527"/>
    <n v="62659.485033999525"/>
  </r>
  <r>
    <s v="MEM7586"/>
    <x v="9"/>
    <x v="0"/>
    <n v="40"/>
    <x v="1"/>
    <x v="2"/>
    <x v="1"/>
    <x v="2"/>
    <n v="35"/>
    <n v="1.47"/>
    <x v="0"/>
    <x v="0"/>
    <n v="13427.2"/>
    <n v="1805.91"/>
    <n v="7610.25"/>
    <n v="0"/>
    <n v="62495.98"/>
    <n v="43218.57"/>
    <n v="9703.58"/>
    <n v="96010.97"/>
    <n v="626594850.33999527"/>
    <n v="62659.485033999525"/>
  </r>
  <r>
    <s v="MEM7587"/>
    <x v="9"/>
    <x v="0"/>
    <n v="29"/>
    <x v="2"/>
    <x v="4"/>
    <x v="0"/>
    <x v="0"/>
    <n v="35"/>
    <n v="3.65"/>
    <x v="1"/>
    <x v="0"/>
    <n v="15988.91"/>
    <n v="280.74"/>
    <n v="4257.1899999999996"/>
    <n v="0"/>
    <n v="37931.379999999997"/>
    <n v="28692.83"/>
    <n v="23214.21"/>
    <n v="43410"/>
    <n v="626594850.33999527"/>
    <n v="62659.485033999525"/>
  </r>
  <r>
    <s v="MEM7588"/>
    <x v="2"/>
    <x v="0"/>
    <n v="76"/>
    <x v="0"/>
    <x v="3"/>
    <x v="3"/>
    <x v="2"/>
    <n v="30"/>
    <n v="1.46"/>
    <x v="1"/>
    <x v="0"/>
    <n v="9761.25"/>
    <n v="4228.2"/>
    <n v="4693.09"/>
    <n v="0"/>
    <n v="21465.58"/>
    <n v="32734.57"/>
    <n v="19318.34"/>
    <n v="34881.81"/>
    <n v="626594850.33999527"/>
    <n v="62659.485033999525"/>
  </r>
  <r>
    <s v="MEM7589"/>
    <x v="4"/>
    <x v="0"/>
    <n v="68"/>
    <x v="0"/>
    <x v="1"/>
    <x v="0"/>
    <x v="0"/>
    <n v="20"/>
    <n v="2.54"/>
    <x v="1"/>
    <x v="0"/>
    <n v="2105.1799999999998"/>
    <n v="2600.5700000000002"/>
    <n v="2344.42"/>
    <n v="0"/>
    <n v="3218.28"/>
    <n v="8710.65"/>
    <n v="27648.02"/>
    <n v="-15719.09"/>
    <n v="626594850.33999527"/>
    <n v="62659.485033999525"/>
  </r>
  <r>
    <s v="MEM7590"/>
    <x v="2"/>
    <x v="1"/>
    <n v="39"/>
    <x v="1"/>
    <x v="0"/>
    <x v="0"/>
    <x v="1"/>
    <n v="30"/>
    <n v="1.26"/>
    <x v="1"/>
    <x v="0"/>
    <n v="13118.24"/>
    <n v="2154.3000000000002"/>
    <n v="3890.68"/>
    <n v="0"/>
    <n v="38646.120000000003"/>
    <n v="34142.31"/>
    <n v="20443.87"/>
    <n v="52344.56"/>
    <n v="626594850.33999527"/>
    <n v="62659.485033999525"/>
  </r>
  <r>
    <s v="MEM7591"/>
    <x v="8"/>
    <x v="0"/>
    <n v="25"/>
    <x v="2"/>
    <x v="1"/>
    <x v="3"/>
    <x v="1"/>
    <n v="24"/>
    <n v="3.15"/>
    <x v="0"/>
    <x v="0"/>
    <n v="3024.42"/>
    <n v="987.72"/>
    <n v="854.86"/>
    <n v="0"/>
    <n v="12071.15"/>
    <n v="12140.89"/>
    <n v="26480.2"/>
    <n v="-2268.16"/>
    <n v="626594850.33999527"/>
    <n v="62659.485033999525"/>
  </r>
  <r>
    <s v="MEM7592"/>
    <x v="0"/>
    <x v="0"/>
    <n v="49"/>
    <x v="1"/>
    <x v="0"/>
    <x v="3"/>
    <x v="2"/>
    <n v="25"/>
    <n v="3.75"/>
    <x v="1"/>
    <x v="0"/>
    <n v="18696.740000000002"/>
    <n v="1018.68"/>
    <n v="3386.84"/>
    <n v="0"/>
    <n v="66358.149999999994"/>
    <n v="36680.04"/>
    <n v="-3069.34"/>
    <n v="106107.53"/>
    <n v="626594850.33999527"/>
    <n v="62659.485033999525"/>
  </r>
  <r>
    <s v="MEM7593"/>
    <x v="2"/>
    <x v="0"/>
    <n v="33"/>
    <x v="1"/>
    <x v="6"/>
    <x v="1"/>
    <x v="2"/>
    <n v="26"/>
    <n v="2.69"/>
    <x v="1"/>
    <x v="0"/>
    <n v="4592.91"/>
    <n v="2377"/>
    <n v="2064.86"/>
    <n v="0"/>
    <n v="15091.95"/>
    <n v="13251.31"/>
    <n v="6943.03"/>
    <n v="21400.23"/>
    <n v="626594850.33999527"/>
    <n v="62659.485033999525"/>
  </r>
  <r>
    <s v="MEM7594"/>
    <x v="5"/>
    <x v="0"/>
    <n v="39"/>
    <x v="1"/>
    <x v="6"/>
    <x v="0"/>
    <x v="0"/>
    <n v="35"/>
    <n v="2.6"/>
    <x v="1"/>
    <x v="0"/>
    <n v="15211.82"/>
    <n v="2793.49"/>
    <n v="3431.07"/>
    <n v="0"/>
    <n v="56380.04"/>
    <n v="56200.43"/>
    <n v="-14023.87"/>
    <n v="126604.34"/>
    <n v="626594850.33999527"/>
    <n v="62659.485033999525"/>
  </r>
  <r>
    <s v="MEM7595"/>
    <x v="2"/>
    <x v="0"/>
    <n v="46"/>
    <x v="1"/>
    <x v="2"/>
    <x v="1"/>
    <x v="2"/>
    <n v="25"/>
    <n v="2.29"/>
    <x v="1"/>
    <x v="0"/>
    <n v="1632.38"/>
    <n v="1463.78"/>
    <n v="297.73"/>
    <n v="0"/>
    <n v="3031.18"/>
    <n v="2371.79"/>
    <n v="321.08999999999997"/>
    <n v="5081.88"/>
    <n v="626594850.33999527"/>
    <n v="62659.485033999525"/>
  </r>
  <r>
    <s v="MEM7596"/>
    <x v="0"/>
    <x v="0"/>
    <n v="77"/>
    <x v="0"/>
    <x v="6"/>
    <x v="1"/>
    <x v="4"/>
    <n v="27"/>
    <n v="2.35"/>
    <x v="1"/>
    <x v="0"/>
    <n v="4119.6099999999997"/>
    <n v="904.44"/>
    <n v="2113.56"/>
    <n v="0"/>
    <n v="17404.71"/>
    <n v="9196.9599999999991"/>
    <n v="-18577.939999999999"/>
    <n v="45179.61"/>
    <n v="626594850.33999527"/>
    <n v="62659.485033999525"/>
  </r>
  <r>
    <s v="MEM7597"/>
    <x v="0"/>
    <x v="0"/>
    <n v="79"/>
    <x v="0"/>
    <x v="2"/>
    <x v="0"/>
    <x v="3"/>
    <n v="34"/>
    <n v="2.87"/>
    <x v="1"/>
    <x v="0"/>
    <n v="7855.61"/>
    <n v="1935.51"/>
    <n v="2470.09"/>
    <n v="0"/>
    <n v="30056.11"/>
    <n v="31009.22"/>
    <n v="14485.77"/>
    <n v="46579.56"/>
    <n v="626594850.33999527"/>
    <n v="62659.485033999525"/>
  </r>
  <r>
    <s v="MEM7598"/>
    <x v="6"/>
    <x v="1"/>
    <n v="73"/>
    <x v="0"/>
    <x v="2"/>
    <x v="0"/>
    <x v="1"/>
    <n v="26"/>
    <n v="2.11"/>
    <x v="1"/>
    <x v="0"/>
    <n v="13932.48"/>
    <n v="149.94"/>
    <n v="4111.67"/>
    <n v="0"/>
    <n v="34139.800000000003"/>
    <n v="41793.14"/>
    <n v="5900.62"/>
    <n v="70032.320000000007"/>
    <n v="626594850.33999527"/>
    <n v="62659.485033999525"/>
  </r>
  <r>
    <s v="MEM7599"/>
    <x v="3"/>
    <x v="0"/>
    <n v="68"/>
    <x v="0"/>
    <x v="6"/>
    <x v="0"/>
    <x v="5"/>
    <n v="26"/>
    <n v="1.49"/>
    <x v="1"/>
    <x v="0"/>
    <n v="5433.74"/>
    <n v="3307.99"/>
    <n v="7323.89"/>
    <n v="0"/>
    <n v="11286.64"/>
    <n v="21411.14"/>
    <n v="-24851.57"/>
    <n v="57549.35"/>
    <n v="626594850.33999527"/>
    <n v="62659.485033999525"/>
  </r>
  <r>
    <s v="MEM7600"/>
    <x v="2"/>
    <x v="0"/>
    <n v="66"/>
    <x v="0"/>
    <x v="6"/>
    <x v="1"/>
    <x v="5"/>
    <n v="27"/>
    <n v="1.8"/>
    <x v="0"/>
    <x v="0"/>
    <n v="710.81"/>
    <n v="4405.63"/>
    <n v="6244.42"/>
    <n v="0"/>
    <n v="1706.05"/>
    <n v="3369.53"/>
    <n v="-24824.05"/>
    <n v="29899.63"/>
    <n v="626594850.33999527"/>
    <n v="62659.485033999525"/>
  </r>
  <r>
    <s v="MEM7601"/>
    <x v="6"/>
    <x v="1"/>
    <n v="46"/>
    <x v="1"/>
    <x v="1"/>
    <x v="0"/>
    <x v="0"/>
    <n v="25"/>
    <n v="2.8"/>
    <x v="1"/>
    <x v="0"/>
    <n v="11060.3"/>
    <n v="209.83"/>
    <n v="5249.95"/>
    <n v="0"/>
    <n v="21372.21"/>
    <n v="51780.06"/>
    <n v="15131.18"/>
    <n v="58021.09"/>
    <n v="626594850.33999527"/>
    <n v="62659.485033999525"/>
  </r>
  <r>
    <s v="MEM7602"/>
    <x v="4"/>
    <x v="0"/>
    <n v="53"/>
    <x v="1"/>
    <x v="0"/>
    <x v="0"/>
    <x v="4"/>
    <n v="22"/>
    <n v="3.22"/>
    <x v="0"/>
    <x v="0"/>
    <n v="15302.91"/>
    <n v="4833.6499999999996"/>
    <n v="7166.48"/>
    <n v="0"/>
    <n v="40634.6"/>
    <n v="64286.61"/>
    <n v="24608.080000000002"/>
    <n v="80313.13"/>
    <n v="626594850.33999527"/>
    <n v="62659.485033999525"/>
  </r>
  <r>
    <s v="MEM7603"/>
    <x v="0"/>
    <x v="1"/>
    <n v="49"/>
    <x v="1"/>
    <x v="0"/>
    <x v="3"/>
    <x v="5"/>
    <n v="23"/>
    <n v="0.81"/>
    <x v="1"/>
    <x v="0"/>
    <n v="7815.87"/>
    <n v="3731.49"/>
    <n v="6324.19"/>
    <n v="0"/>
    <n v="25084.91"/>
    <n v="30670.99"/>
    <n v="28345.11"/>
    <n v="27410.79"/>
    <n v="626594850.33999527"/>
    <n v="62659.485033999525"/>
  </r>
  <r>
    <s v="MEM7604"/>
    <x v="7"/>
    <x v="1"/>
    <n v="53"/>
    <x v="1"/>
    <x v="0"/>
    <x v="3"/>
    <x v="3"/>
    <n v="29"/>
    <n v="3.36"/>
    <x v="1"/>
    <x v="0"/>
    <n v="10087.82"/>
    <n v="4404.1000000000004"/>
    <n v="2103.31"/>
    <n v="0"/>
    <n v="23574.26"/>
    <n v="35820.15"/>
    <n v="-15668.39"/>
    <n v="75062.8"/>
    <n v="626594850.33999527"/>
    <n v="62659.485033999525"/>
  </r>
  <r>
    <s v="MEM7605"/>
    <x v="8"/>
    <x v="1"/>
    <n v="69"/>
    <x v="0"/>
    <x v="5"/>
    <x v="0"/>
    <x v="2"/>
    <n v="24"/>
    <n v="3.94"/>
    <x v="1"/>
    <x v="0"/>
    <n v="18634.330000000002"/>
    <n v="1357.29"/>
    <n v="4766.1400000000003"/>
    <n v="0"/>
    <n v="32056.44"/>
    <n v="50031.35"/>
    <n v="9149.9699999999993"/>
    <n v="72937.820000000007"/>
    <n v="626594850.33999527"/>
    <n v="62659.485033999525"/>
  </r>
  <r>
    <s v="MEM7606"/>
    <x v="4"/>
    <x v="0"/>
    <n v="39"/>
    <x v="1"/>
    <x v="0"/>
    <x v="0"/>
    <x v="0"/>
    <n v="32"/>
    <n v="2.23"/>
    <x v="1"/>
    <x v="0"/>
    <n v="10415.58"/>
    <n v="3408.64"/>
    <n v="1460.01"/>
    <n v="0"/>
    <n v="31671.02"/>
    <n v="33418.75"/>
    <n v="19229.53"/>
    <n v="45860.24"/>
    <n v="626594850.33999527"/>
    <n v="62659.485033999525"/>
  </r>
  <r>
    <s v="MEM7607"/>
    <x v="2"/>
    <x v="1"/>
    <n v="39"/>
    <x v="1"/>
    <x v="6"/>
    <x v="3"/>
    <x v="2"/>
    <n v="28"/>
    <n v="3.5"/>
    <x v="0"/>
    <x v="0"/>
    <n v="7849.13"/>
    <n v="3490.42"/>
    <n v="3648.13"/>
    <n v="0"/>
    <n v="10497.16"/>
    <n v="20522.95"/>
    <n v="-36.46"/>
    <n v="31056.57"/>
    <n v="626594850.33999527"/>
    <n v="62659.485033999525"/>
  </r>
  <r>
    <s v="MEM7608"/>
    <x v="8"/>
    <x v="0"/>
    <n v="78"/>
    <x v="0"/>
    <x v="2"/>
    <x v="3"/>
    <x v="1"/>
    <n v="37"/>
    <n v="1.36"/>
    <x v="1"/>
    <x v="0"/>
    <n v="8055.35"/>
    <n v="1925.83"/>
    <n v="3256.35"/>
    <n v="0"/>
    <n v="22826.74"/>
    <n v="39516.449999999997"/>
    <n v="7988.29"/>
    <n v="54354.9"/>
    <n v="626594850.33999527"/>
    <n v="62659.485033999525"/>
  </r>
  <r>
    <s v="MEM7609"/>
    <x v="9"/>
    <x v="1"/>
    <n v="56"/>
    <x v="0"/>
    <x v="3"/>
    <x v="0"/>
    <x v="3"/>
    <n v="31"/>
    <n v="2.2000000000000002"/>
    <x v="0"/>
    <x v="0"/>
    <n v="15217.2"/>
    <n v="2462"/>
    <n v="1409.86"/>
    <n v="0"/>
    <n v="34811.550000000003"/>
    <n v="63115.29"/>
    <n v="-17128.650000000001"/>
    <n v="115055.49"/>
    <n v="626594850.33999527"/>
    <n v="62659.485033999525"/>
  </r>
  <r>
    <s v="MEM7610"/>
    <x v="6"/>
    <x v="0"/>
    <n v="56"/>
    <x v="0"/>
    <x v="5"/>
    <x v="1"/>
    <x v="4"/>
    <n v="21"/>
    <n v="2.2400000000000002"/>
    <x v="0"/>
    <x v="0"/>
    <n v="9415.91"/>
    <n v="3820.9"/>
    <n v="7967.8"/>
    <n v="0"/>
    <n v="23387.03"/>
    <n v="16260.21"/>
    <n v="10239.02"/>
    <n v="29408.22"/>
    <n v="626594850.33999527"/>
    <n v="62659.485033999525"/>
  </r>
  <r>
    <s v="MEM7611"/>
    <x v="8"/>
    <x v="1"/>
    <n v="67"/>
    <x v="0"/>
    <x v="1"/>
    <x v="1"/>
    <x v="3"/>
    <n v="30"/>
    <n v="1.93"/>
    <x v="0"/>
    <x v="0"/>
    <n v="15501.79"/>
    <n v="212.31"/>
    <n v="584.14"/>
    <n v="0"/>
    <n v="34967.17"/>
    <n v="61902.95"/>
    <n v="-5572.76"/>
    <n v="102442.88"/>
    <n v="626594850.33999527"/>
    <n v="62659.485033999525"/>
  </r>
  <r>
    <s v="MEM7612"/>
    <x v="8"/>
    <x v="1"/>
    <n v="79"/>
    <x v="0"/>
    <x v="6"/>
    <x v="3"/>
    <x v="0"/>
    <n v="38"/>
    <n v="2.6"/>
    <x v="1"/>
    <x v="0"/>
    <n v="14468.99"/>
    <n v="4032.53"/>
    <n v="3745.79"/>
    <n v="0"/>
    <n v="42588.37"/>
    <n v="27330.75"/>
    <n v="27280.75"/>
    <n v="42638.37"/>
    <n v="626594850.33999527"/>
    <n v="62659.485033999525"/>
  </r>
  <r>
    <s v="MEM7613"/>
    <x v="2"/>
    <x v="1"/>
    <n v="74"/>
    <x v="0"/>
    <x v="3"/>
    <x v="0"/>
    <x v="0"/>
    <n v="23"/>
    <n v="2.44"/>
    <x v="0"/>
    <x v="0"/>
    <n v="5831"/>
    <n v="4263.95"/>
    <n v="5588.37"/>
    <n v="0"/>
    <n v="27686.22"/>
    <n v="11124.65"/>
    <n v="11498.07"/>
    <n v="27312.799999999999"/>
    <n v="626594850.33999527"/>
    <n v="62659.485033999525"/>
  </r>
  <r>
    <s v="MEM7614"/>
    <x v="2"/>
    <x v="1"/>
    <n v="45"/>
    <x v="1"/>
    <x v="3"/>
    <x v="0"/>
    <x v="5"/>
    <n v="28"/>
    <n v="1.74"/>
    <x v="0"/>
    <x v="0"/>
    <n v="15412.62"/>
    <n v="2054.2800000000002"/>
    <n v="7351.93"/>
    <n v="0"/>
    <n v="56238.55"/>
    <n v="44984.46"/>
    <n v="4442.54"/>
    <n v="96780.47"/>
    <n v="626594850.33999527"/>
    <n v="62659.485033999525"/>
  </r>
  <r>
    <s v="MEM7615"/>
    <x v="2"/>
    <x v="1"/>
    <n v="80"/>
    <x v="0"/>
    <x v="3"/>
    <x v="3"/>
    <x v="4"/>
    <n v="30"/>
    <n v="2.15"/>
    <x v="0"/>
    <x v="0"/>
    <n v="4673.3900000000003"/>
    <n v="3815.17"/>
    <n v="3009.02"/>
    <n v="0"/>
    <n v="23165.88"/>
    <n v="13195.36"/>
    <n v="-24813.61"/>
    <n v="61174.85"/>
    <n v="626594850.33999527"/>
    <n v="62659.485033999525"/>
  </r>
  <r>
    <s v="MEM7616"/>
    <x v="9"/>
    <x v="0"/>
    <n v="74"/>
    <x v="0"/>
    <x v="1"/>
    <x v="3"/>
    <x v="5"/>
    <n v="27"/>
    <n v="1.92"/>
    <x v="0"/>
    <x v="0"/>
    <n v="13337.46"/>
    <n v="1684.98"/>
    <n v="6193.23"/>
    <n v="0"/>
    <n v="50064.69"/>
    <n v="56553.9"/>
    <n v="-1085.8499999999999"/>
    <n v="107704.44"/>
    <n v="626594850.33999527"/>
    <n v="62659.485033999525"/>
  </r>
  <r>
    <s v="MEM7617"/>
    <x v="5"/>
    <x v="1"/>
    <n v="22"/>
    <x v="2"/>
    <x v="3"/>
    <x v="3"/>
    <x v="2"/>
    <n v="29"/>
    <n v="2.27"/>
    <x v="1"/>
    <x v="0"/>
    <n v="18688.25"/>
    <n v="3192.74"/>
    <n v="1863.01"/>
    <n v="0"/>
    <n v="29688.28"/>
    <n v="24817.98"/>
    <n v="-18619.38"/>
    <n v="73125.64"/>
    <n v="626594850.33999527"/>
    <n v="62659.485033999525"/>
  </r>
  <r>
    <s v="MEM7618"/>
    <x v="9"/>
    <x v="0"/>
    <n v="60"/>
    <x v="0"/>
    <x v="5"/>
    <x v="0"/>
    <x v="2"/>
    <n v="35"/>
    <n v="0.44"/>
    <x v="1"/>
    <x v="0"/>
    <n v="9346.2800000000007"/>
    <n v="488.67"/>
    <n v="2735.03"/>
    <n v="0"/>
    <n v="18595.580000000002"/>
    <n v="45833.85"/>
    <n v="-21480"/>
    <n v="85909.43"/>
    <n v="626594850.33999527"/>
    <n v="62659.485033999525"/>
  </r>
  <r>
    <s v="MEM7619"/>
    <x v="1"/>
    <x v="1"/>
    <n v="23"/>
    <x v="2"/>
    <x v="3"/>
    <x v="0"/>
    <x v="5"/>
    <n v="30"/>
    <n v="1.55"/>
    <x v="0"/>
    <x v="0"/>
    <n v="5478.03"/>
    <n v="258.54000000000002"/>
    <n v="6899.95"/>
    <n v="0"/>
    <n v="18021.47"/>
    <n v="8340.24"/>
    <n v="28347.91"/>
    <n v="-1986.2"/>
    <n v="626594850.33999527"/>
    <n v="62659.485033999525"/>
  </r>
  <r>
    <s v="MEM7620"/>
    <x v="7"/>
    <x v="0"/>
    <n v="54"/>
    <x v="1"/>
    <x v="0"/>
    <x v="3"/>
    <x v="0"/>
    <n v="34"/>
    <n v="2.4500000000000002"/>
    <x v="0"/>
    <x v="0"/>
    <n v="11308.4"/>
    <n v="2182.5700000000002"/>
    <n v="3223.05"/>
    <n v="0"/>
    <n v="33216.31"/>
    <n v="55982.31"/>
    <n v="-25109.46"/>
    <n v="114308.08"/>
    <n v="626594850.33999527"/>
    <n v="62659.485033999525"/>
  </r>
  <r>
    <s v="MEM7621"/>
    <x v="9"/>
    <x v="0"/>
    <n v="43"/>
    <x v="1"/>
    <x v="5"/>
    <x v="0"/>
    <x v="0"/>
    <n v="28"/>
    <n v="3.57"/>
    <x v="0"/>
    <x v="0"/>
    <n v="6384.57"/>
    <n v="1749.13"/>
    <n v="1520.62"/>
    <n v="0"/>
    <n v="24395.74"/>
    <n v="21393.63"/>
    <n v="26947.09"/>
    <n v="18842.28"/>
    <n v="626594850.33999527"/>
    <n v="62659.485033999525"/>
  </r>
  <r>
    <s v="MEM7622"/>
    <x v="6"/>
    <x v="0"/>
    <n v="77"/>
    <x v="0"/>
    <x v="6"/>
    <x v="3"/>
    <x v="3"/>
    <n v="32"/>
    <n v="2.96"/>
    <x v="0"/>
    <x v="0"/>
    <n v="17348.830000000002"/>
    <n v="1867.3"/>
    <n v="3932.79"/>
    <n v="0"/>
    <n v="70570.64"/>
    <n v="70727.89"/>
    <n v="20622.21"/>
    <n v="120676.32"/>
    <n v="626594850.33999527"/>
    <n v="62659.485033999525"/>
  </r>
  <r>
    <s v="MEM7623"/>
    <x v="5"/>
    <x v="0"/>
    <n v="45"/>
    <x v="1"/>
    <x v="1"/>
    <x v="0"/>
    <x v="4"/>
    <n v="25"/>
    <n v="1.51"/>
    <x v="1"/>
    <x v="0"/>
    <n v="9319.44"/>
    <n v="895.16"/>
    <n v="2006.74"/>
    <n v="0"/>
    <n v="14097.5"/>
    <n v="33086.35"/>
    <n v="-6955.7"/>
    <n v="54139.55"/>
    <n v="626594850.33999527"/>
    <n v="62659.485033999525"/>
  </r>
  <r>
    <s v="MEM7624"/>
    <x v="3"/>
    <x v="1"/>
    <n v="61"/>
    <x v="0"/>
    <x v="3"/>
    <x v="0"/>
    <x v="0"/>
    <n v="32"/>
    <n v="3.26"/>
    <x v="0"/>
    <x v="0"/>
    <n v="11145.47"/>
    <n v="2259.5100000000002"/>
    <n v="5881.16"/>
    <n v="0"/>
    <n v="35779.75"/>
    <n v="33256.730000000003"/>
    <n v="-23068.82"/>
    <n v="92105.3"/>
    <n v="626594850.33999527"/>
    <n v="62659.485033999525"/>
  </r>
  <r>
    <s v="MEM7625"/>
    <x v="1"/>
    <x v="1"/>
    <n v="72"/>
    <x v="0"/>
    <x v="2"/>
    <x v="0"/>
    <x v="5"/>
    <n v="27"/>
    <n v="2.64"/>
    <x v="1"/>
    <x v="0"/>
    <n v="2641.46"/>
    <n v="2308.94"/>
    <n v="7486.47"/>
    <n v="0"/>
    <n v="4477.29"/>
    <n v="8773.1299999999992"/>
    <n v="-15283.89"/>
    <n v="28534.31"/>
    <n v="626594850.33999527"/>
    <n v="62659.485033999525"/>
  </r>
  <r>
    <s v="MEM7626"/>
    <x v="2"/>
    <x v="1"/>
    <n v="61"/>
    <x v="0"/>
    <x v="6"/>
    <x v="3"/>
    <x v="3"/>
    <n v="28"/>
    <n v="2.82"/>
    <x v="0"/>
    <x v="0"/>
    <n v="14708.52"/>
    <n v="4003.55"/>
    <n v="2191.73"/>
    <n v="0"/>
    <n v="26238.3"/>
    <n v="36720.93"/>
    <n v="7667.76"/>
    <n v="55291.47"/>
    <n v="626594850.33999527"/>
    <n v="62659.485033999525"/>
  </r>
  <r>
    <s v="MEM7627"/>
    <x v="6"/>
    <x v="1"/>
    <n v="63"/>
    <x v="0"/>
    <x v="1"/>
    <x v="2"/>
    <x v="1"/>
    <n v="28"/>
    <n v="1.59"/>
    <x v="1"/>
    <x v="0"/>
    <n v="9630.86"/>
    <n v="4891.0600000000004"/>
    <n v="5111.26"/>
    <n v="0"/>
    <n v="37911.53"/>
    <n v="17337.509999999998"/>
    <n v="26284.54"/>
    <n v="28964.5"/>
    <n v="626594850.33999527"/>
    <n v="62659.485033999525"/>
  </r>
  <r>
    <s v="MEM7628"/>
    <x v="4"/>
    <x v="1"/>
    <n v="60"/>
    <x v="0"/>
    <x v="5"/>
    <x v="1"/>
    <x v="1"/>
    <n v="39"/>
    <n v="3.28"/>
    <x v="1"/>
    <x v="0"/>
    <n v="8616.75"/>
    <n v="4622.3599999999997"/>
    <n v="5781.91"/>
    <n v="0"/>
    <n v="40317.29"/>
    <n v="13340.13"/>
    <n v="19830.919999999998"/>
    <n v="33826.5"/>
    <n v="626594850.33999527"/>
    <n v="62659.485033999525"/>
  </r>
  <r>
    <s v="MEM7629"/>
    <x v="0"/>
    <x v="0"/>
    <n v="80"/>
    <x v="0"/>
    <x v="2"/>
    <x v="0"/>
    <x v="3"/>
    <n v="35"/>
    <n v="1.75"/>
    <x v="1"/>
    <x v="0"/>
    <n v="1855.02"/>
    <n v="4009.23"/>
    <n v="835.53"/>
    <n v="0"/>
    <n v="7762.26"/>
    <n v="2530.96"/>
    <n v="-24347.06"/>
    <n v="34640.28"/>
    <n v="626594850.33999527"/>
    <n v="62659.485033999525"/>
  </r>
  <r>
    <s v="MEM7630"/>
    <x v="9"/>
    <x v="0"/>
    <n v="51"/>
    <x v="1"/>
    <x v="3"/>
    <x v="0"/>
    <x v="0"/>
    <n v="32"/>
    <n v="1.41"/>
    <x v="1"/>
    <x v="0"/>
    <n v="6967.32"/>
    <n v="2626.43"/>
    <n v="7349.17"/>
    <n v="0"/>
    <n v="13186.12"/>
    <n v="8546.1200000000008"/>
    <n v="-13920.95"/>
    <n v="35653.19"/>
    <n v="626594850.33999527"/>
    <n v="62659.485033999525"/>
  </r>
  <r>
    <s v="MEM7631"/>
    <x v="8"/>
    <x v="1"/>
    <n v="22"/>
    <x v="2"/>
    <x v="5"/>
    <x v="3"/>
    <x v="4"/>
    <n v="35"/>
    <n v="2.34"/>
    <x v="1"/>
    <x v="0"/>
    <n v="19343.2"/>
    <n v="2894"/>
    <n v="4573.29"/>
    <n v="0"/>
    <n v="32812.32"/>
    <n v="63795.77"/>
    <n v="4505.93"/>
    <n v="92102.16"/>
    <n v="626594850.33999527"/>
    <n v="62659.485033999525"/>
  </r>
  <r>
    <s v="MEM7632"/>
    <x v="2"/>
    <x v="1"/>
    <n v="59"/>
    <x v="0"/>
    <x v="5"/>
    <x v="1"/>
    <x v="5"/>
    <n v="34"/>
    <n v="2.9"/>
    <x v="0"/>
    <x v="0"/>
    <n v="18206.18"/>
    <n v="1268.68"/>
    <n v="5623.5"/>
    <n v="0"/>
    <n v="25570.9"/>
    <n v="62609.120000000003"/>
    <n v="13728.57"/>
    <n v="74451.45"/>
    <n v="626594850.33999527"/>
    <n v="62659.485033999525"/>
  </r>
  <r>
    <s v="MEM7633"/>
    <x v="7"/>
    <x v="1"/>
    <n v="59"/>
    <x v="0"/>
    <x v="0"/>
    <x v="1"/>
    <x v="0"/>
    <n v="31"/>
    <n v="1.24"/>
    <x v="0"/>
    <x v="0"/>
    <n v="2401.31"/>
    <n v="3311"/>
    <n v="4647.46"/>
    <n v="0"/>
    <n v="11021.5"/>
    <n v="10854.25"/>
    <n v="-24043.919999999998"/>
    <n v="45919.67"/>
    <n v="626594850.33999527"/>
    <n v="62659.485033999525"/>
  </r>
  <r>
    <s v="MEM7634"/>
    <x v="7"/>
    <x v="1"/>
    <n v="70"/>
    <x v="0"/>
    <x v="2"/>
    <x v="1"/>
    <x v="5"/>
    <n v="25"/>
    <n v="2.68"/>
    <x v="1"/>
    <x v="0"/>
    <n v="19729.080000000002"/>
    <n v="567.58000000000004"/>
    <n v="6284.47"/>
    <n v="0"/>
    <n v="53319.25"/>
    <n v="62905.72"/>
    <n v="-23941.62"/>
    <n v="140166.59"/>
    <n v="626594850.33999527"/>
    <n v="62659.485033999525"/>
  </r>
  <r>
    <s v="MEM7635"/>
    <x v="6"/>
    <x v="0"/>
    <n v="28"/>
    <x v="2"/>
    <x v="6"/>
    <x v="3"/>
    <x v="4"/>
    <n v="34"/>
    <n v="3.28"/>
    <x v="1"/>
    <x v="0"/>
    <n v="12733.72"/>
    <n v="2005.46"/>
    <n v="7893.54"/>
    <n v="0"/>
    <n v="46454.97"/>
    <n v="57519.97"/>
    <n v="18168.669999999998"/>
    <n v="85806.27"/>
    <n v="626594850.33999527"/>
    <n v="62659.485033999525"/>
  </r>
  <r>
    <s v="MEM7636"/>
    <x v="5"/>
    <x v="0"/>
    <n v="37"/>
    <x v="1"/>
    <x v="6"/>
    <x v="0"/>
    <x v="3"/>
    <n v="33"/>
    <n v="1.1100000000000001"/>
    <x v="1"/>
    <x v="0"/>
    <n v="13905.29"/>
    <n v="4076.15"/>
    <n v="5427.5"/>
    <n v="0"/>
    <n v="18903.240000000002"/>
    <n v="65042.62"/>
    <n v="18538.13"/>
    <n v="65407.73"/>
    <n v="626594850.33999527"/>
    <n v="62659.485033999525"/>
  </r>
  <r>
    <s v="MEM7637"/>
    <x v="8"/>
    <x v="1"/>
    <n v="74"/>
    <x v="0"/>
    <x v="1"/>
    <x v="0"/>
    <x v="5"/>
    <n v="29"/>
    <n v="1.59"/>
    <x v="0"/>
    <x v="0"/>
    <n v="19797.46"/>
    <n v="2714.78"/>
    <n v="1733.79"/>
    <n v="0"/>
    <n v="89110.79"/>
    <n v="46078.89"/>
    <n v="-13876.04"/>
    <n v="149065.72"/>
    <n v="626594850.33999527"/>
    <n v="62659.485033999525"/>
  </r>
  <r>
    <s v="MEM7638"/>
    <x v="1"/>
    <x v="0"/>
    <n v="77"/>
    <x v="0"/>
    <x v="6"/>
    <x v="1"/>
    <x v="3"/>
    <n v="37"/>
    <n v="3.16"/>
    <x v="1"/>
    <x v="0"/>
    <n v="4639.2700000000004"/>
    <n v="170.27"/>
    <n v="6659.68"/>
    <n v="0"/>
    <n v="8281.14"/>
    <n v="20589.75"/>
    <n v="-21844.44"/>
    <n v="50715.33"/>
    <n v="626594850.33999527"/>
    <n v="62659.485033999525"/>
  </r>
  <r>
    <s v="MEM7639"/>
    <x v="1"/>
    <x v="0"/>
    <n v="23"/>
    <x v="2"/>
    <x v="5"/>
    <x v="2"/>
    <x v="3"/>
    <n v="34"/>
    <n v="2.4300000000000002"/>
    <x v="1"/>
    <x v="0"/>
    <n v="6912.51"/>
    <n v="4004.06"/>
    <n v="816.35"/>
    <n v="0"/>
    <n v="28890.86"/>
    <n v="30029.99"/>
    <n v="15457.81"/>
    <n v="43463.040000000001"/>
    <n v="626594850.33999527"/>
    <n v="62659.485033999525"/>
  </r>
  <r>
    <s v="MEM7640"/>
    <x v="1"/>
    <x v="0"/>
    <n v="44"/>
    <x v="1"/>
    <x v="2"/>
    <x v="0"/>
    <x v="4"/>
    <n v="30"/>
    <n v="2.41"/>
    <x v="0"/>
    <x v="0"/>
    <n v="1617.8"/>
    <n v="2778.04"/>
    <n v="2518.9299999999998"/>
    <n v="0"/>
    <n v="4724.21"/>
    <n v="7824.62"/>
    <n v="14134.61"/>
    <n v="-1585.78"/>
    <n v="626594850.33999527"/>
    <n v="62659.485033999525"/>
  </r>
  <r>
    <s v="MEM7641"/>
    <x v="7"/>
    <x v="1"/>
    <n v="36"/>
    <x v="1"/>
    <x v="3"/>
    <x v="1"/>
    <x v="0"/>
    <n v="35"/>
    <n v="3.05"/>
    <x v="0"/>
    <x v="0"/>
    <n v="13188.62"/>
    <n v="1238.83"/>
    <n v="4519.68"/>
    <n v="0"/>
    <n v="53119.9"/>
    <n v="60936.36"/>
    <n v="-3491.12"/>
    <n v="117547.38"/>
    <n v="626594850.33999527"/>
    <n v="62659.485033999525"/>
  </r>
  <r>
    <s v="MEM7642"/>
    <x v="9"/>
    <x v="0"/>
    <n v="79"/>
    <x v="0"/>
    <x v="0"/>
    <x v="1"/>
    <x v="4"/>
    <n v="34"/>
    <n v="2.2799999999999998"/>
    <x v="1"/>
    <x v="0"/>
    <n v="8609.89"/>
    <n v="2757.97"/>
    <n v="1731.77"/>
    <n v="0"/>
    <n v="27283.82"/>
    <n v="36481.379999999997"/>
    <n v="2879.17"/>
    <n v="60886.03"/>
    <n v="626594850.33999527"/>
    <n v="62659.485033999525"/>
  </r>
  <r>
    <s v="MEM7643"/>
    <x v="1"/>
    <x v="1"/>
    <n v="33"/>
    <x v="1"/>
    <x v="2"/>
    <x v="0"/>
    <x v="1"/>
    <n v="29"/>
    <n v="1.3"/>
    <x v="0"/>
    <x v="0"/>
    <n v="15352.07"/>
    <n v="658.46"/>
    <n v="914.49"/>
    <n v="0"/>
    <n v="23602.48"/>
    <n v="42281.29"/>
    <n v="-16529.349999999999"/>
    <n v="82413.119999999995"/>
    <n v="626594850.33999527"/>
    <n v="62659.485033999525"/>
  </r>
  <r>
    <s v="MEM7644"/>
    <x v="4"/>
    <x v="1"/>
    <n v="33"/>
    <x v="1"/>
    <x v="2"/>
    <x v="0"/>
    <x v="5"/>
    <n v="30"/>
    <n v="2.36"/>
    <x v="1"/>
    <x v="0"/>
    <n v="15154.46"/>
    <n v="284.81"/>
    <n v="3516.92"/>
    <n v="0"/>
    <n v="27743.21"/>
    <n v="27002.75"/>
    <n v="19497.64"/>
    <n v="35248.32"/>
    <n v="626594850.33999527"/>
    <n v="62659.485033999525"/>
  </r>
  <r>
    <s v="MEM7645"/>
    <x v="9"/>
    <x v="0"/>
    <n v="52"/>
    <x v="1"/>
    <x v="3"/>
    <x v="0"/>
    <x v="1"/>
    <n v="27"/>
    <n v="2.31"/>
    <x v="0"/>
    <x v="0"/>
    <n v="10366.969999999999"/>
    <n v="4996.2299999999996"/>
    <n v="666.05"/>
    <n v="0"/>
    <n v="19674.310000000001"/>
    <n v="45704.77"/>
    <n v="-22360.99"/>
    <n v="87740.07"/>
    <n v="626594850.33999527"/>
    <n v="62659.485033999525"/>
  </r>
  <r>
    <s v="MEM7646"/>
    <x v="2"/>
    <x v="0"/>
    <n v="57"/>
    <x v="0"/>
    <x v="0"/>
    <x v="1"/>
    <x v="4"/>
    <n v="31"/>
    <n v="3.58"/>
    <x v="1"/>
    <x v="0"/>
    <n v="6189.36"/>
    <n v="3873.81"/>
    <n v="3707.99"/>
    <n v="0"/>
    <n v="13889.84"/>
    <n v="28473.97"/>
    <n v="12997.38"/>
    <n v="29366.43"/>
    <n v="626594850.33999527"/>
    <n v="62659.485033999525"/>
  </r>
  <r>
    <s v="MEM7647"/>
    <x v="7"/>
    <x v="1"/>
    <n v="62"/>
    <x v="0"/>
    <x v="2"/>
    <x v="1"/>
    <x v="3"/>
    <n v="37"/>
    <n v="1.61"/>
    <x v="0"/>
    <x v="0"/>
    <n v="14759.57"/>
    <n v="2413.38"/>
    <n v="4200.57"/>
    <n v="0"/>
    <n v="54573.41"/>
    <n v="64435.5"/>
    <n v="20714.25"/>
    <n v="98294.66"/>
    <n v="626594850.33999527"/>
    <n v="62659.485033999525"/>
  </r>
  <r>
    <s v="MEM7648"/>
    <x v="3"/>
    <x v="0"/>
    <n v="59"/>
    <x v="0"/>
    <x v="4"/>
    <x v="1"/>
    <x v="0"/>
    <n v="34"/>
    <n v="3.68"/>
    <x v="0"/>
    <x v="0"/>
    <n v="2575.6"/>
    <n v="953.05"/>
    <n v="778.62"/>
    <n v="0"/>
    <n v="9789.3700000000008"/>
    <n v="7181.93"/>
    <n v="-19180.16"/>
    <n v="36151.46"/>
    <n v="626594850.33999527"/>
    <n v="62659.485033999525"/>
  </r>
  <r>
    <s v="MEM7649"/>
    <x v="5"/>
    <x v="1"/>
    <n v="52"/>
    <x v="1"/>
    <x v="4"/>
    <x v="0"/>
    <x v="2"/>
    <n v="31"/>
    <n v="2.65"/>
    <x v="1"/>
    <x v="0"/>
    <n v="16072.85"/>
    <n v="2055.15"/>
    <n v="3565.25"/>
    <n v="0"/>
    <n v="51388.31"/>
    <n v="43626.69"/>
    <n v="-1472.75"/>
    <n v="96487.75"/>
    <n v="626594850.33999527"/>
    <n v="62659.485033999525"/>
  </r>
  <r>
    <s v="MEM7650"/>
    <x v="0"/>
    <x v="0"/>
    <n v="37"/>
    <x v="1"/>
    <x v="6"/>
    <x v="0"/>
    <x v="1"/>
    <n v="32"/>
    <n v="4.04"/>
    <x v="0"/>
    <x v="0"/>
    <n v="2994.22"/>
    <n v="4182.8"/>
    <n v="1130.8499999999999"/>
    <n v="0"/>
    <n v="10400.44"/>
    <n v="11551.99"/>
    <n v="-20667.310000000001"/>
    <n v="42619.74"/>
    <n v="626594850.33999527"/>
    <n v="62659.485033999525"/>
  </r>
  <r>
    <s v="MEM7651"/>
    <x v="8"/>
    <x v="1"/>
    <n v="73"/>
    <x v="0"/>
    <x v="2"/>
    <x v="3"/>
    <x v="3"/>
    <n v="30"/>
    <n v="3.55"/>
    <x v="1"/>
    <x v="0"/>
    <n v="4734.05"/>
    <n v="1382.4"/>
    <n v="1408.73"/>
    <n v="0"/>
    <n v="5977.32"/>
    <n v="17842.38"/>
    <n v="22747.75"/>
    <n v="1071.95"/>
    <n v="626594850.33999527"/>
    <n v="62659.485033999525"/>
  </r>
  <r>
    <s v="MEM7652"/>
    <x v="7"/>
    <x v="1"/>
    <n v="32"/>
    <x v="1"/>
    <x v="6"/>
    <x v="3"/>
    <x v="2"/>
    <n v="26"/>
    <n v="2.89"/>
    <x v="1"/>
    <x v="0"/>
    <n v="18204.46"/>
    <n v="1554.22"/>
    <n v="7371.71"/>
    <n v="0"/>
    <n v="28101.5"/>
    <n v="66869.98"/>
    <n v="-25991.13"/>
    <n v="120962.61"/>
    <n v="626594850.33999527"/>
    <n v="62659.485033999525"/>
  </r>
  <r>
    <s v="MEM7653"/>
    <x v="3"/>
    <x v="1"/>
    <n v="72"/>
    <x v="0"/>
    <x v="3"/>
    <x v="2"/>
    <x v="0"/>
    <n v="20"/>
    <n v="3.44"/>
    <x v="0"/>
    <x v="0"/>
    <n v="8220.32"/>
    <n v="1288.06"/>
    <n v="6596.75"/>
    <n v="0"/>
    <n v="26538.25"/>
    <n v="18197.330000000002"/>
    <n v="19885.71"/>
    <n v="24849.87"/>
    <n v="626594850.33999527"/>
    <n v="62659.485033999525"/>
  </r>
  <r>
    <s v="MEM7654"/>
    <x v="3"/>
    <x v="0"/>
    <n v="43"/>
    <x v="1"/>
    <x v="0"/>
    <x v="2"/>
    <x v="0"/>
    <n v="39"/>
    <n v="3.52"/>
    <x v="0"/>
    <x v="0"/>
    <n v="7483.75"/>
    <n v="2914.68"/>
    <n v="1274.18"/>
    <n v="0"/>
    <n v="34015"/>
    <n v="27628.12"/>
    <n v="1158.56"/>
    <n v="60484.56"/>
    <n v="626594850.33999527"/>
    <n v="62659.485033999525"/>
  </r>
  <r>
    <s v="MEM7655"/>
    <x v="6"/>
    <x v="1"/>
    <n v="57"/>
    <x v="0"/>
    <x v="0"/>
    <x v="0"/>
    <x v="2"/>
    <n v="31"/>
    <n v="1.1499999999999999"/>
    <x v="0"/>
    <x v="0"/>
    <n v="14168.6"/>
    <n v="1078.69"/>
    <n v="4907.28"/>
    <n v="0"/>
    <n v="51434.53"/>
    <n v="32323"/>
    <n v="-22736.080000000002"/>
    <n v="106493.61"/>
    <n v="626594850.33999527"/>
    <n v="62659.485033999525"/>
  </r>
  <r>
    <s v="MEM7656"/>
    <x v="8"/>
    <x v="0"/>
    <n v="57"/>
    <x v="0"/>
    <x v="4"/>
    <x v="0"/>
    <x v="1"/>
    <n v="29"/>
    <n v="2.58"/>
    <x v="0"/>
    <x v="0"/>
    <n v="600.46"/>
    <n v="4249.28"/>
    <n v="2949.45"/>
    <n v="0"/>
    <n v="2469.73"/>
    <n v="2270.3200000000002"/>
    <n v="25810.73"/>
    <n v="-21070.68"/>
    <n v="626594850.33999527"/>
    <n v="62659.485033999525"/>
  </r>
  <r>
    <s v="MEM7657"/>
    <x v="4"/>
    <x v="0"/>
    <n v="43"/>
    <x v="1"/>
    <x v="1"/>
    <x v="1"/>
    <x v="2"/>
    <n v="31"/>
    <n v="1.84"/>
    <x v="1"/>
    <x v="0"/>
    <n v="10225.6"/>
    <n v="2636.19"/>
    <n v="171.64"/>
    <n v="0"/>
    <n v="13907.78"/>
    <n v="25511.52"/>
    <n v="16204.4"/>
    <n v="23214.9"/>
    <n v="626594850.33999527"/>
    <n v="62659.485033999525"/>
  </r>
  <r>
    <s v="MEM7658"/>
    <x v="0"/>
    <x v="0"/>
    <n v="38"/>
    <x v="1"/>
    <x v="5"/>
    <x v="3"/>
    <x v="4"/>
    <n v="34"/>
    <n v="2.2200000000000002"/>
    <x v="1"/>
    <x v="0"/>
    <n v="7816.67"/>
    <n v="3252.87"/>
    <n v="420.68"/>
    <n v="0"/>
    <n v="31566.58"/>
    <n v="33573.800000000003"/>
    <n v="14378.99"/>
    <n v="50761.39"/>
    <n v="626594850.33999527"/>
    <n v="62659.485033999525"/>
  </r>
  <r>
    <s v="MEM7659"/>
    <x v="7"/>
    <x v="0"/>
    <n v="77"/>
    <x v="0"/>
    <x v="6"/>
    <x v="1"/>
    <x v="4"/>
    <n v="25"/>
    <n v="3.03"/>
    <x v="1"/>
    <x v="0"/>
    <n v="10721.34"/>
    <n v="3086.9"/>
    <n v="4695.59"/>
    <n v="0"/>
    <n v="34456.31"/>
    <n v="33956.080000000002"/>
    <n v="14779.59"/>
    <n v="53632.800000000003"/>
    <n v="626594850.33999527"/>
    <n v="62659.485033999525"/>
  </r>
  <r>
    <s v="MEM7660"/>
    <x v="1"/>
    <x v="0"/>
    <n v="71"/>
    <x v="0"/>
    <x v="1"/>
    <x v="0"/>
    <x v="0"/>
    <n v="30"/>
    <n v="2.48"/>
    <x v="1"/>
    <x v="0"/>
    <n v="903.9"/>
    <n v="1744"/>
    <n v="539.34"/>
    <n v="0"/>
    <n v="2257.5100000000002"/>
    <n v="2089.7399999999998"/>
    <n v="-20145.79"/>
    <n v="24493.040000000001"/>
    <n v="626594850.33999527"/>
    <n v="62659.485033999525"/>
  </r>
  <r>
    <s v="MEM7661"/>
    <x v="3"/>
    <x v="1"/>
    <n v="56"/>
    <x v="0"/>
    <x v="2"/>
    <x v="0"/>
    <x v="5"/>
    <n v="25"/>
    <n v="2.85"/>
    <x v="1"/>
    <x v="0"/>
    <n v="14586.95"/>
    <n v="4778.3900000000003"/>
    <n v="275.68"/>
    <n v="0"/>
    <n v="30238.400000000001"/>
    <n v="39440.9"/>
    <n v="20119.349999999999"/>
    <n v="49559.95"/>
    <n v="626594850.33999527"/>
    <n v="62659.485033999525"/>
  </r>
  <r>
    <s v="MEM7662"/>
    <x v="6"/>
    <x v="1"/>
    <n v="76"/>
    <x v="0"/>
    <x v="6"/>
    <x v="1"/>
    <x v="5"/>
    <n v="45"/>
    <n v="2.85"/>
    <x v="1"/>
    <x v="0"/>
    <n v="9640.59"/>
    <n v="4902.3900000000003"/>
    <n v="4368.78"/>
    <n v="0"/>
    <n v="12509.86"/>
    <n v="35511.81"/>
    <n v="-8603.77"/>
    <n v="56625.440000000002"/>
    <n v="626594850.33999527"/>
    <n v="62659.485033999525"/>
  </r>
  <r>
    <s v="MEM7663"/>
    <x v="6"/>
    <x v="1"/>
    <n v="35"/>
    <x v="1"/>
    <x v="2"/>
    <x v="0"/>
    <x v="5"/>
    <n v="18"/>
    <n v="2.93"/>
    <x v="1"/>
    <x v="0"/>
    <n v="13402.1"/>
    <n v="3183.26"/>
    <n v="5057.95"/>
    <n v="0"/>
    <n v="61096.31"/>
    <n v="50224.58"/>
    <n v="18386.3"/>
    <n v="92934.59"/>
    <n v="626594850.33999527"/>
    <n v="62659.485033999525"/>
  </r>
  <r>
    <s v="MEM7664"/>
    <x v="0"/>
    <x v="0"/>
    <n v="51"/>
    <x v="1"/>
    <x v="5"/>
    <x v="2"/>
    <x v="5"/>
    <n v="37"/>
    <n v="2.66"/>
    <x v="1"/>
    <x v="0"/>
    <n v="17925.560000000001"/>
    <n v="3982.32"/>
    <n v="1047.52"/>
    <n v="0"/>
    <n v="87766.9"/>
    <n v="67504.02"/>
    <n v="11023.9"/>
    <n v="144247.01999999999"/>
    <n v="626594850.33999527"/>
    <n v="62659.485033999525"/>
  </r>
  <r>
    <s v="MEM7665"/>
    <x v="6"/>
    <x v="1"/>
    <n v="68"/>
    <x v="0"/>
    <x v="2"/>
    <x v="0"/>
    <x v="4"/>
    <n v="30"/>
    <n v="4.49"/>
    <x v="1"/>
    <x v="0"/>
    <n v="6335.9"/>
    <n v="1164.02"/>
    <n v="733.06"/>
    <n v="0"/>
    <n v="16389.89"/>
    <n v="11477.43"/>
    <n v="6341.99"/>
    <n v="21525.33"/>
    <n v="626594850.33999527"/>
    <n v="62659.485033999525"/>
  </r>
  <r>
    <s v="MEM7666"/>
    <x v="4"/>
    <x v="0"/>
    <n v="27"/>
    <x v="2"/>
    <x v="2"/>
    <x v="1"/>
    <x v="3"/>
    <n v="26"/>
    <n v="2.2599999999999998"/>
    <x v="1"/>
    <x v="0"/>
    <n v="657.12"/>
    <n v="2012.51"/>
    <n v="7595.12"/>
    <n v="0"/>
    <n v="2798.5"/>
    <n v="2590.09"/>
    <n v="-10989.28"/>
    <n v="16377.87"/>
    <n v="626594850.33999527"/>
    <n v="62659.485033999525"/>
  </r>
  <r>
    <s v="MEM7667"/>
    <x v="8"/>
    <x v="0"/>
    <n v="51"/>
    <x v="1"/>
    <x v="6"/>
    <x v="2"/>
    <x v="4"/>
    <n v="30"/>
    <n v="2.77"/>
    <x v="1"/>
    <x v="0"/>
    <n v="17989.759999999998"/>
    <n v="2481.66"/>
    <n v="5907.64"/>
    <n v="0"/>
    <n v="70396.97"/>
    <n v="26579.81"/>
    <n v="-17443.91"/>
    <n v="114420.69"/>
    <n v="626594850.33999527"/>
    <n v="62659.485033999525"/>
  </r>
  <r>
    <s v="MEM7668"/>
    <x v="0"/>
    <x v="1"/>
    <n v="25"/>
    <x v="2"/>
    <x v="3"/>
    <x v="0"/>
    <x v="2"/>
    <n v="23"/>
    <n v="1.58"/>
    <x v="1"/>
    <x v="0"/>
    <n v="6597.61"/>
    <n v="4871.3"/>
    <n v="3661.36"/>
    <n v="0"/>
    <n v="17300.8"/>
    <n v="18559.91"/>
    <n v="-20126.52"/>
    <n v="55987.23"/>
    <n v="626594850.33999527"/>
    <n v="62659.485033999525"/>
  </r>
  <r>
    <s v="MEM7669"/>
    <x v="6"/>
    <x v="1"/>
    <n v="51"/>
    <x v="1"/>
    <x v="4"/>
    <x v="1"/>
    <x v="2"/>
    <n v="26"/>
    <n v="1.45"/>
    <x v="1"/>
    <x v="0"/>
    <n v="15981.71"/>
    <n v="3148.81"/>
    <n v="4826.8599999999997"/>
    <n v="0"/>
    <n v="46411.360000000001"/>
    <n v="43854.57"/>
    <n v="13454.03"/>
    <n v="76811.899999999994"/>
    <n v="626594850.33999527"/>
    <n v="62659.485033999525"/>
  </r>
  <r>
    <s v="MEM7670"/>
    <x v="3"/>
    <x v="0"/>
    <n v="22"/>
    <x v="2"/>
    <x v="3"/>
    <x v="3"/>
    <x v="1"/>
    <n v="26"/>
    <n v="3.58"/>
    <x v="1"/>
    <x v="0"/>
    <n v="14480"/>
    <n v="2415.16"/>
    <n v="7063.75"/>
    <n v="0"/>
    <n v="28627.87"/>
    <n v="32808.67"/>
    <n v="-13107.73"/>
    <n v="74544.27"/>
    <n v="626594850.33999527"/>
    <n v="62659.485033999525"/>
  </r>
  <r>
    <s v="MEM7671"/>
    <x v="3"/>
    <x v="1"/>
    <n v="68"/>
    <x v="0"/>
    <x v="2"/>
    <x v="0"/>
    <x v="5"/>
    <n v="25"/>
    <n v="2.8"/>
    <x v="0"/>
    <x v="0"/>
    <n v="13516.95"/>
    <n v="3123.06"/>
    <n v="4393.13"/>
    <n v="0"/>
    <n v="61818.97"/>
    <n v="64471.19"/>
    <n v="-15619.33"/>
    <n v="141909.49"/>
    <n v="626594850.33999527"/>
    <n v="62659.485033999525"/>
  </r>
  <r>
    <s v="MEM7672"/>
    <x v="9"/>
    <x v="0"/>
    <n v="41"/>
    <x v="1"/>
    <x v="2"/>
    <x v="1"/>
    <x v="4"/>
    <n v="29"/>
    <n v="2.31"/>
    <x v="0"/>
    <x v="0"/>
    <n v="13462.63"/>
    <n v="1305.95"/>
    <n v="677.88"/>
    <n v="0"/>
    <n v="54322.080000000002"/>
    <n v="41495.839999999997"/>
    <n v="-3903.93"/>
    <n v="99721.85"/>
    <n v="626594850.33999527"/>
    <n v="62659.485033999525"/>
  </r>
  <r>
    <s v="MEM7673"/>
    <x v="8"/>
    <x v="1"/>
    <n v="67"/>
    <x v="0"/>
    <x v="6"/>
    <x v="0"/>
    <x v="5"/>
    <n v="26"/>
    <n v="2.0099999999999998"/>
    <x v="1"/>
    <x v="0"/>
    <n v="11497.92"/>
    <n v="735.96"/>
    <n v="2597.14"/>
    <n v="0"/>
    <n v="51869.74"/>
    <n v="21979.39"/>
    <n v="-12714.42"/>
    <n v="86563.55"/>
    <n v="626594850.33999527"/>
    <n v="62659.485033999525"/>
  </r>
  <r>
    <s v="MEM7674"/>
    <x v="6"/>
    <x v="1"/>
    <n v="63"/>
    <x v="0"/>
    <x v="3"/>
    <x v="1"/>
    <x v="5"/>
    <n v="32"/>
    <n v="2.48"/>
    <x v="1"/>
    <x v="0"/>
    <n v="17639.07"/>
    <n v="4406.2299999999996"/>
    <n v="1101.6600000000001"/>
    <n v="0"/>
    <n v="53632.4"/>
    <n v="35971.83"/>
    <n v="-25307.1"/>
    <n v="114911.33"/>
    <n v="626594850.33999527"/>
    <n v="62659.485033999525"/>
  </r>
  <r>
    <s v="MEM7675"/>
    <x v="8"/>
    <x v="1"/>
    <n v="41"/>
    <x v="1"/>
    <x v="0"/>
    <x v="2"/>
    <x v="5"/>
    <n v="23"/>
    <n v="2.4500000000000002"/>
    <x v="1"/>
    <x v="0"/>
    <n v="2817.21"/>
    <n v="3768.27"/>
    <n v="1065.9100000000001"/>
    <n v="0"/>
    <n v="8289.61"/>
    <n v="10373.18"/>
    <n v="28884.12"/>
    <n v="-10221.33"/>
    <n v="626594850.33999527"/>
    <n v="62659.485033999525"/>
  </r>
  <r>
    <s v="MEM7676"/>
    <x v="5"/>
    <x v="1"/>
    <n v="44"/>
    <x v="1"/>
    <x v="5"/>
    <x v="0"/>
    <x v="5"/>
    <n v="25"/>
    <n v="3.4"/>
    <x v="0"/>
    <x v="0"/>
    <n v="9550.23"/>
    <n v="2593.31"/>
    <n v="2601.35"/>
    <n v="0"/>
    <n v="32146.76"/>
    <n v="22882.26"/>
    <n v="-2398.35"/>
    <n v="57427.37"/>
    <n v="626594850.33999527"/>
    <n v="62659.485033999525"/>
  </r>
  <r>
    <s v="MEM7677"/>
    <x v="6"/>
    <x v="1"/>
    <n v="69"/>
    <x v="0"/>
    <x v="4"/>
    <x v="3"/>
    <x v="0"/>
    <n v="35"/>
    <n v="2.2599999999999998"/>
    <x v="1"/>
    <x v="0"/>
    <n v="12009.19"/>
    <n v="2290.84"/>
    <n v="1137.24"/>
    <n v="0"/>
    <n v="46150.51"/>
    <n v="37779.21"/>
    <n v="7056.32"/>
    <n v="76873.399999999994"/>
    <n v="626594850.33999527"/>
    <n v="62659.485033999525"/>
  </r>
  <r>
    <s v="MEM7678"/>
    <x v="8"/>
    <x v="0"/>
    <n v="71"/>
    <x v="0"/>
    <x v="1"/>
    <x v="0"/>
    <x v="3"/>
    <n v="31"/>
    <n v="2.76"/>
    <x v="0"/>
    <x v="0"/>
    <n v="5069.38"/>
    <n v="1322.28"/>
    <n v="6933.71"/>
    <n v="0"/>
    <n v="18325.189999999999"/>
    <n v="8475.34"/>
    <n v="19724.43"/>
    <n v="7076.1"/>
    <n v="626594850.33999527"/>
    <n v="62659.485033999525"/>
  </r>
  <r>
    <s v="MEM7679"/>
    <x v="6"/>
    <x v="0"/>
    <n v="50"/>
    <x v="1"/>
    <x v="1"/>
    <x v="1"/>
    <x v="5"/>
    <n v="35"/>
    <n v="1.1299999999999999"/>
    <x v="1"/>
    <x v="0"/>
    <n v="18340.2"/>
    <n v="1574.83"/>
    <n v="2483.94"/>
    <n v="0"/>
    <n v="54309.1"/>
    <n v="34646.410000000003"/>
    <n v="19580.48"/>
    <n v="69375.03"/>
    <n v="626594850.33999527"/>
    <n v="62659.485033999525"/>
  </r>
  <r>
    <s v="MEM7680"/>
    <x v="0"/>
    <x v="1"/>
    <n v="34"/>
    <x v="1"/>
    <x v="5"/>
    <x v="3"/>
    <x v="5"/>
    <n v="33"/>
    <n v="1.41"/>
    <x v="1"/>
    <x v="0"/>
    <n v="5149.66"/>
    <n v="3617.23"/>
    <n v="1103.08"/>
    <n v="0"/>
    <n v="15773.64"/>
    <n v="13313.94"/>
    <n v="-29559.14"/>
    <n v="58646.720000000001"/>
    <n v="626594850.33999527"/>
    <n v="62659.485033999525"/>
  </r>
  <r>
    <s v="MEM7681"/>
    <x v="5"/>
    <x v="1"/>
    <n v="62"/>
    <x v="0"/>
    <x v="3"/>
    <x v="1"/>
    <x v="5"/>
    <n v="34"/>
    <n v="2.71"/>
    <x v="0"/>
    <x v="0"/>
    <n v="3162.93"/>
    <n v="364.09"/>
    <n v="5048.05"/>
    <n v="0"/>
    <n v="9984.41"/>
    <n v="14684.05"/>
    <n v="-10028.709999999999"/>
    <n v="34697.17"/>
    <n v="626594850.33999527"/>
    <n v="62659.485033999525"/>
  </r>
  <r>
    <s v="MEM7682"/>
    <x v="6"/>
    <x v="0"/>
    <n v="49"/>
    <x v="1"/>
    <x v="5"/>
    <x v="1"/>
    <x v="3"/>
    <n v="35"/>
    <n v="1.8"/>
    <x v="1"/>
    <x v="0"/>
    <n v="652.84"/>
    <n v="4658.8"/>
    <n v="4016.68"/>
    <n v="0"/>
    <n v="807.81"/>
    <n v="1552.03"/>
    <n v="16366.84"/>
    <n v="-14007"/>
    <n v="626594850.33999527"/>
    <n v="62659.485033999525"/>
  </r>
  <r>
    <s v="MEM7683"/>
    <x v="0"/>
    <x v="0"/>
    <n v="66"/>
    <x v="0"/>
    <x v="1"/>
    <x v="0"/>
    <x v="1"/>
    <n v="32"/>
    <n v="2.5499999999999998"/>
    <x v="1"/>
    <x v="0"/>
    <n v="19482.009999999998"/>
    <n v="1321.14"/>
    <n v="2850.68"/>
    <n v="0"/>
    <n v="57621.57"/>
    <n v="30648.240000000002"/>
    <n v="-12788.11"/>
    <n v="101057.92"/>
    <n v="626594850.33999527"/>
    <n v="62659.485033999525"/>
  </r>
  <r>
    <s v="MEM7684"/>
    <x v="0"/>
    <x v="0"/>
    <n v="32"/>
    <x v="1"/>
    <x v="1"/>
    <x v="2"/>
    <x v="5"/>
    <n v="20"/>
    <n v="2.52"/>
    <x v="1"/>
    <x v="0"/>
    <n v="5203.5600000000004"/>
    <n v="3756.7"/>
    <n v="4501.41"/>
    <n v="0"/>
    <n v="23210.13"/>
    <n v="6449.96"/>
    <n v="22880.81"/>
    <n v="6779.28"/>
    <n v="626594850.33999527"/>
    <n v="62659.485033999525"/>
  </r>
  <r>
    <s v="MEM7685"/>
    <x v="2"/>
    <x v="0"/>
    <n v="77"/>
    <x v="0"/>
    <x v="5"/>
    <x v="0"/>
    <x v="3"/>
    <n v="30"/>
    <n v="3.76"/>
    <x v="0"/>
    <x v="0"/>
    <n v="7004.31"/>
    <n v="4465.88"/>
    <n v="1761.03"/>
    <n v="0"/>
    <n v="25241.71"/>
    <n v="19046.060000000001"/>
    <n v="-25415.119999999999"/>
    <n v="69702.89"/>
    <n v="626594850.33999527"/>
    <n v="62659.485033999525"/>
  </r>
  <r>
    <s v="MEM7686"/>
    <x v="7"/>
    <x v="0"/>
    <n v="22"/>
    <x v="2"/>
    <x v="0"/>
    <x v="0"/>
    <x v="2"/>
    <n v="35"/>
    <n v="1.84"/>
    <x v="1"/>
    <x v="0"/>
    <n v="19953.7"/>
    <n v="3689.31"/>
    <n v="2279.9899999999998"/>
    <n v="0"/>
    <n v="37504.660000000003"/>
    <n v="95625.86"/>
    <n v="6603.74"/>
    <n v="126526.78"/>
    <n v="626594850.33999527"/>
    <n v="62659.485033999525"/>
  </r>
  <r>
    <s v="MEM7687"/>
    <x v="0"/>
    <x v="0"/>
    <n v="78"/>
    <x v="0"/>
    <x v="1"/>
    <x v="0"/>
    <x v="3"/>
    <n v="28"/>
    <n v="2.36"/>
    <x v="1"/>
    <x v="0"/>
    <n v="2362.7199999999998"/>
    <n v="3200.71"/>
    <n v="3360.27"/>
    <n v="0"/>
    <n v="11307.31"/>
    <n v="7561.78"/>
    <n v="14512.57"/>
    <n v="4356.5200000000004"/>
    <n v="626594850.33999527"/>
    <n v="62659.485033999525"/>
  </r>
  <r>
    <s v="MEM7688"/>
    <x v="0"/>
    <x v="0"/>
    <n v="63"/>
    <x v="0"/>
    <x v="1"/>
    <x v="0"/>
    <x v="3"/>
    <n v="20"/>
    <n v="4.01"/>
    <x v="1"/>
    <x v="0"/>
    <n v="2253.58"/>
    <n v="2944.91"/>
    <n v="7119.68"/>
    <n v="0"/>
    <n v="4405.53"/>
    <n v="3405.66"/>
    <n v="-16425.439999999999"/>
    <n v="24236.63"/>
    <n v="626594850.33999527"/>
    <n v="62659.485033999525"/>
  </r>
  <r>
    <s v="MEM7689"/>
    <x v="6"/>
    <x v="1"/>
    <n v="51"/>
    <x v="1"/>
    <x v="0"/>
    <x v="0"/>
    <x v="5"/>
    <n v="29"/>
    <n v="1.82"/>
    <x v="0"/>
    <x v="0"/>
    <n v="6274.96"/>
    <n v="2606.9"/>
    <n v="3992.5"/>
    <n v="0"/>
    <n v="11004.88"/>
    <n v="19500.14"/>
    <n v="-14927.73"/>
    <n v="45432.75"/>
    <n v="626594850.33999527"/>
    <n v="62659.485033999525"/>
  </r>
  <r>
    <s v="MEM7690"/>
    <x v="0"/>
    <x v="1"/>
    <n v="66"/>
    <x v="0"/>
    <x v="1"/>
    <x v="0"/>
    <x v="2"/>
    <n v="40"/>
    <n v="1.78"/>
    <x v="1"/>
    <x v="0"/>
    <n v="14880.02"/>
    <n v="2905.63"/>
    <n v="5795.52"/>
    <n v="0"/>
    <n v="24552.51"/>
    <n v="64701.24"/>
    <n v="-14174.09"/>
    <n v="103427.84"/>
    <n v="626594850.33999527"/>
    <n v="62659.485033999525"/>
  </r>
  <r>
    <s v="MEM7691"/>
    <x v="3"/>
    <x v="0"/>
    <n v="23"/>
    <x v="2"/>
    <x v="3"/>
    <x v="0"/>
    <x v="0"/>
    <n v="27"/>
    <n v="2.73"/>
    <x v="1"/>
    <x v="0"/>
    <n v="13696.33"/>
    <n v="580.9"/>
    <n v="7135.53"/>
    <n v="0"/>
    <n v="16816.96"/>
    <n v="54476.85"/>
    <n v="-21531.01"/>
    <n v="92824.82"/>
    <n v="626594850.33999527"/>
    <n v="62659.485033999525"/>
  </r>
  <r>
    <s v="MEM7692"/>
    <x v="7"/>
    <x v="1"/>
    <n v="66"/>
    <x v="0"/>
    <x v="0"/>
    <x v="0"/>
    <x v="1"/>
    <n v="37"/>
    <n v="2.4500000000000002"/>
    <x v="0"/>
    <x v="0"/>
    <n v="13801.68"/>
    <n v="4870.0600000000004"/>
    <n v="3135.58"/>
    <n v="0"/>
    <n v="48188.44"/>
    <n v="32884.67"/>
    <n v="696.01"/>
    <n v="80377.100000000006"/>
    <n v="626594850.33999527"/>
    <n v="62659.485033999525"/>
  </r>
  <r>
    <s v="MEM7693"/>
    <x v="4"/>
    <x v="0"/>
    <n v="73"/>
    <x v="0"/>
    <x v="5"/>
    <x v="3"/>
    <x v="0"/>
    <n v="26"/>
    <n v="2.12"/>
    <x v="0"/>
    <x v="0"/>
    <n v="9558.8799999999992"/>
    <n v="1046.27"/>
    <n v="918.49"/>
    <n v="0"/>
    <n v="13423.76"/>
    <n v="42956"/>
    <n v="-541.33000000000004"/>
    <n v="56921.09"/>
    <n v="626594850.33999527"/>
    <n v="62659.485033999525"/>
  </r>
  <r>
    <s v="MEM7694"/>
    <x v="9"/>
    <x v="0"/>
    <n v="59"/>
    <x v="0"/>
    <x v="0"/>
    <x v="3"/>
    <x v="4"/>
    <n v="40"/>
    <n v="2.14"/>
    <x v="1"/>
    <x v="0"/>
    <n v="2280.27"/>
    <n v="4878.46"/>
    <n v="1502.86"/>
    <n v="0"/>
    <n v="4497.88"/>
    <n v="10079.24"/>
    <n v="17609.16"/>
    <n v="-3032.04"/>
    <n v="626594850.33999527"/>
    <n v="62659.485033999525"/>
  </r>
  <r>
    <s v="MEM7695"/>
    <x v="1"/>
    <x v="1"/>
    <n v="62"/>
    <x v="0"/>
    <x v="2"/>
    <x v="2"/>
    <x v="0"/>
    <n v="25"/>
    <n v="3.98"/>
    <x v="1"/>
    <x v="0"/>
    <n v="11038.66"/>
    <n v="4888.29"/>
    <n v="1954.43"/>
    <n v="0"/>
    <n v="53605.08"/>
    <n v="30669.33"/>
    <n v="-22309.87"/>
    <n v="106584.28"/>
    <n v="626594850.33999527"/>
    <n v="62659.485033999525"/>
  </r>
  <r>
    <s v="MEM7696"/>
    <x v="6"/>
    <x v="0"/>
    <n v="65"/>
    <x v="0"/>
    <x v="5"/>
    <x v="0"/>
    <x v="2"/>
    <n v="28"/>
    <n v="2.17"/>
    <x v="0"/>
    <x v="0"/>
    <n v="15202.94"/>
    <n v="1663.31"/>
    <n v="1394.89"/>
    <n v="0"/>
    <n v="63249.04"/>
    <n v="35243.35"/>
    <n v="6569.51"/>
    <n v="91922.880000000005"/>
    <n v="626594850.33999527"/>
    <n v="62659.485033999525"/>
  </r>
  <r>
    <s v="MEM7697"/>
    <x v="4"/>
    <x v="1"/>
    <n v="78"/>
    <x v="0"/>
    <x v="4"/>
    <x v="0"/>
    <x v="5"/>
    <n v="29"/>
    <n v="3.15"/>
    <x v="1"/>
    <x v="0"/>
    <n v="5621.27"/>
    <n v="2182.8000000000002"/>
    <n v="4480.3500000000004"/>
    <n v="0"/>
    <n v="24981.26"/>
    <n v="27692.41"/>
    <n v="17132.52"/>
    <n v="35541.15"/>
    <n v="626594850.33999527"/>
    <n v="62659.485033999525"/>
  </r>
  <r>
    <s v="MEM7698"/>
    <x v="3"/>
    <x v="1"/>
    <n v="44"/>
    <x v="1"/>
    <x v="1"/>
    <x v="0"/>
    <x v="0"/>
    <n v="33"/>
    <n v="1.86"/>
    <x v="1"/>
    <x v="0"/>
    <n v="8207.19"/>
    <n v="938.1"/>
    <n v="5931.95"/>
    <n v="0"/>
    <n v="17091.919999999998"/>
    <n v="12965.39"/>
    <n v="-14680.3"/>
    <n v="44737.61"/>
    <n v="626594850.33999527"/>
    <n v="62659.485033999525"/>
  </r>
  <r>
    <s v="MEM7699"/>
    <x v="1"/>
    <x v="1"/>
    <n v="26"/>
    <x v="2"/>
    <x v="6"/>
    <x v="0"/>
    <x v="1"/>
    <n v="33"/>
    <n v="1.41"/>
    <x v="0"/>
    <x v="0"/>
    <n v="12618.97"/>
    <n v="3348.87"/>
    <n v="5999.12"/>
    <n v="0"/>
    <n v="27661.49"/>
    <n v="42248.26"/>
    <n v="-4164"/>
    <n v="74073.75"/>
    <n v="626594850.33999527"/>
    <n v="62659.485033999525"/>
  </r>
  <r>
    <s v="MEM7700"/>
    <x v="5"/>
    <x v="0"/>
    <n v="78"/>
    <x v="0"/>
    <x v="2"/>
    <x v="1"/>
    <x v="1"/>
    <n v="25"/>
    <n v="1.92"/>
    <x v="0"/>
    <x v="0"/>
    <n v="10592.63"/>
    <n v="3792.4"/>
    <n v="2033.46"/>
    <n v="0"/>
    <n v="23676.21"/>
    <n v="34092.86"/>
    <n v="23688.06"/>
    <n v="34081.01"/>
    <n v="626594850.33999527"/>
    <n v="62659.485033999525"/>
  </r>
  <r>
    <s v="MEM7701"/>
    <x v="5"/>
    <x v="0"/>
    <n v="31"/>
    <x v="1"/>
    <x v="0"/>
    <x v="1"/>
    <x v="3"/>
    <n v="28"/>
    <n v="2.31"/>
    <x v="1"/>
    <x v="0"/>
    <n v="9214.86"/>
    <n v="941.83"/>
    <n v="5460.21"/>
    <n v="0"/>
    <n v="42838.89"/>
    <n v="22136.2"/>
    <n v="-14382.74"/>
    <n v="79357.83"/>
    <n v="626594850.33999527"/>
    <n v="62659.485033999525"/>
  </r>
  <r>
    <s v="MEM7702"/>
    <x v="5"/>
    <x v="1"/>
    <n v="55"/>
    <x v="1"/>
    <x v="4"/>
    <x v="0"/>
    <x v="0"/>
    <n v="17"/>
    <n v="2.78"/>
    <x v="0"/>
    <x v="0"/>
    <n v="6883.73"/>
    <n v="1057.95"/>
    <n v="3982.65"/>
    <n v="0"/>
    <n v="23097.67"/>
    <n v="20485.73"/>
    <n v="-28578.16"/>
    <n v="72161.56"/>
    <n v="626594850.33999527"/>
    <n v="62659.485033999525"/>
  </r>
  <r>
    <s v="MEM7703"/>
    <x v="4"/>
    <x v="0"/>
    <n v="25"/>
    <x v="2"/>
    <x v="2"/>
    <x v="3"/>
    <x v="5"/>
    <n v="22"/>
    <n v="0.74"/>
    <x v="0"/>
    <x v="0"/>
    <n v="16519.96"/>
    <n v="1767.54"/>
    <n v="5864.96"/>
    <n v="0"/>
    <n v="77767.12"/>
    <n v="40741.660000000003"/>
    <n v="13771.31"/>
    <n v="104737.47"/>
    <n v="626594850.33999527"/>
    <n v="62659.485033999525"/>
  </r>
  <r>
    <s v="MEM7704"/>
    <x v="6"/>
    <x v="1"/>
    <n v="38"/>
    <x v="1"/>
    <x v="4"/>
    <x v="0"/>
    <x v="1"/>
    <n v="39"/>
    <n v="2.14"/>
    <x v="1"/>
    <x v="0"/>
    <n v="847.62"/>
    <n v="2577.86"/>
    <n v="1730.19"/>
    <n v="0"/>
    <n v="2428.46"/>
    <n v="2785.56"/>
    <n v="10815.43"/>
    <n v="-5601.41"/>
    <n v="626594850.33999527"/>
    <n v="62659.485033999525"/>
  </r>
  <r>
    <s v="MEM7705"/>
    <x v="2"/>
    <x v="1"/>
    <n v="48"/>
    <x v="1"/>
    <x v="6"/>
    <x v="0"/>
    <x v="0"/>
    <n v="32"/>
    <n v="3.72"/>
    <x v="1"/>
    <x v="0"/>
    <n v="10251.040000000001"/>
    <n v="1546.91"/>
    <n v="4677.58"/>
    <n v="0"/>
    <n v="30784.57"/>
    <n v="27272.13"/>
    <n v="-11481.9"/>
    <n v="69538.600000000006"/>
    <n v="626594850.33999527"/>
    <n v="62659.485033999525"/>
  </r>
  <r>
    <s v="MEM7706"/>
    <x v="6"/>
    <x v="0"/>
    <n v="46"/>
    <x v="1"/>
    <x v="1"/>
    <x v="2"/>
    <x v="0"/>
    <n v="30"/>
    <n v="1.44"/>
    <x v="1"/>
    <x v="0"/>
    <n v="10511.82"/>
    <n v="4077.44"/>
    <n v="6320.11"/>
    <n v="0"/>
    <n v="16111.84"/>
    <n v="46205.49"/>
    <n v="12616.32"/>
    <n v="49701.01"/>
    <n v="626594850.33999527"/>
    <n v="62659.485033999525"/>
  </r>
  <r>
    <s v="MEM7707"/>
    <x v="3"/>
    <x v="0"/>
    <n v="55"/>
    <x v="1"/>
    <x v="6"/>
    <x v="1"/>
    <x v="5"/>
    <n v="22"/>
    <n v="4.4000000000000004"/>
    <x v="1"/>
    <x v="0"/>
    <n v="3496.91"/>
    <n v="1505.22"/>
    <n v="7757.38"/>
    <n v="0"/>
    <n v="8867.14"/>
    <n v="11420.41"/>
    <n v="14865.02"/>
    <n v="5422.53"/>
    <n v="626594850.33999527"/>
    <n v="62659.485033999525"/>
  </r>
  <r>
    <s v="MEM7708"/>
    <x v="9"/>
    <x v="1"/>
    <n v="37"/>
    <x v="1"/>
    <x v="2"/>
    <x v="1"/>
    <x v="5"/>
    <n v="36"/>
    <n v="2.2200000000000002"/>
    <x v="1"/>
    <x v="0"/>
    <n v="14393.37"/>
    <n v="428.77"/>
    <n v="7207.53"/>
    <n v="0"/>
    <n v="66574.94"/>
    <n v="49384.86"/>
    <n v="-17264.490000000002"/>
    <n v="133224.29"/>
    <n v="626594850.33999527"/>
    <n v="62659.485033999525"/>
  </r>
  <r>
    <s v="MEM7709"/>
    <x v="1"/>
    <x v="1"/>
    <n v="24"/>
    <x v="2"/>
    <x v="5"/>
    <x v="1"/>
    <x v="5"/>
    <n v="27"/>
    <n v="1.91"/>
    <x v="0"/>
    <x v="0"/>
    <n v="18888.2"/>
    <n v="1073.1600000000001"/>
    <n v="2219.58"/>
    <n v="0"/>
    <n v="27132.959999999999"/>
    <n v="84824.98"/>
    <n v="7886.63"/>
    <n v="104071.31"/>
    <n v="626594850.33999527"/>
    <n v="62659.485033999525"/>
  </r>
  <r>
    <s v="MEM7710"/>
    <x v="9"/>
    <x v="1"/>
    <n v="66"/>
    <x v="0"/>
    <x v="1"/>
    <x v="0"/>
    <x v="4"/>
    <n v="23"/>
    <n v="4.2"/>
    <x v="1"/>
    <x v="0"/>
    <n v="1410.15"/>
    <n v="4016.51"/>
    <n v="564.72"/>
    <n v="0"/>
    <n v="5436.72"/>
    <n v="4366.87"/>
    <n v="1509.51"/>
    <n v="8294.08"/>
    <n v="626594850.33999527"/>
    <n v="62659.485033999525"/>
  </r>
  <r>
    <s v="MEM7711"/>
    <x v="2"/>
    <x v="0"/>
    <n v="47"/>
    <x v="1"/>
    <x v="1"/>
    <x v="3"/>
    <x v="2"/>
    <n v="37"/>
    <n v="2.71"/>
    <x v="1"/>
    <x v="0"/>
    <n v="8401.69"/>
    <n v="2571.65"/>
    <n v="4950.3599999999997"/>
    <n v="0"/>
    <n v="36893.11"/>
    <n v="29280.959999999999"/>
    <n v="-5581.28"/>
    <n v="71755.350000000006"/>
    <n v="626594850.33999527"/>
    <n v="62659.485033999525"/>
  </r>
  <r>
    <s v="MEM7712"/>
    <x v="8"/>
    <x v="1"/>
    <n v="60"/>
    <x v="0"/>
    <x v="2"/>
    <x v="0"/>
    <x v="2"/>
    <n v="34"/>
    <n v="1.52"/>
    <x v="1"/>
    <x v="0"/>
    <n v="728.81"/>
    <n v="1820.56"/>
    <n v="3769.54"/>
    <n v="0"/>
    <n v="3511.7"/>
    <n v="3017.77"/>
    <n v="-6625.76"/>
    <n v="13155.23"/>
    <n v="626594850.33999527"/>
    <n v="62659.485033999525"/>
  </r>
  <r>
    <s v="MEM7713"/>
    <x v="2"/>
    <x v="0"/>
    <n v="55"/>
    <x v="1"/>
    <x v="6"/>
    <x v="1"/>
    <x v="0"/>
    <n v="24"/>
    <n v="3.15"/>
    <x v="0"/>
    <x v="0"/>
    <n v="15850.77"/>
    <n v="3148.57"/>
    <n v="5766.8"/>
    <n v="0"/>
    <n v="25373.94"/>
    <n v="35268.01"/>
    <n v="-19958.89"/>
    <n v="80600.84"/>
    <n v="626594850.33999527"/>
    <n v="62659.485033999525"/>
  </r>
  <r>
    <s v="MEM7714"/>
    <x v="7"/>
    <x v="1"/>
    <n v="41"/>
    <x v="1"/>
    <x v="6"/>
    <x v="1"/>
    <x v="5"/>
    <n v="35"/>
    <n v="2.04"/>
    <x v="0"/>
    <x v="0"/>
    <n v="1399.94"/>
    <n v="4368.7"/>
    <n v="748.29"/>
    <n v="0"/>
    <n v="2273.09"/>
    <n v="2448.5300000000002"/>
    <n v="18888.02"/>
    <n v="-14166.4"/>
    <n v="626594850.33999527"/>
    <n v="62659.485033999525"/>
  </r>
  <r>
    <s v="MEM7715"/>
    <x v="9"/>
    <x v="0"/>
    <n v="61"/>
    <x v="0"/>
    <x v="1"/>
    <x v="1"/>
    <x v="4"/>
    <n v="34"/>
    <n v="2.99"/>
    <x v="1"/>
    <x v="0"/>
    <n v="14027.62"/>
    <n v="3443.58"/>
    <n v="3400.36"/>
    <n v="0"/>
    <n v="32216.9"/>
    <n v="58908.54"/>
    <n v="15387.94"/>
    <n v="75737.5"/>
    <n v="626594850.33999527"/>
    <n v="62659.485033999525"/>
  </r>
  <r>
    <s v="MEM7716"/>
    <x v="9"/>
    <x v="1"/>
    <n v="40"/>
    <x v="1"/>
    <x v="1"/>
    <x v="2"/>
    <x v="0"/>
    <n v="24"/>
    <n v="2.82"/>
    <x v="1"/>
    <x v="0"/>
    <n v="6175.94"/>
    <n v="167.92"/>
    <n v="6415.91"/>
    <n v="0"/>
    <n v="27799.35"/>
    <n v="18806.64"/>
    <n v="5119.1099999999997"/>
    <n v="41486.879999999997"/>
    <n v="626594850.33999527"/>
    <n v="62659.485033999525"/>
  </r>
  <r>
    <s v="MEM7717"/>
    <x v="6"/>
    <x v="0"/>
    <n v="49"/>
    <x v="1"/>
    <x v="6"/>
    <x v="0"/>
    <x v="0"/>
    <n v="30"/>
    <n v="3.34"/>
    <x v="0"/>
    <x v="0"/>
    <n v="15046.9"/>
    <n v="986.21"/>
    <n v="4255.68"/>
    <n v="0"/>
    <n v="30874.5"/>
    <n v="32844.99"/>
    <n v="11090.91"/>
    <n v="52628.58"/>
    <n v="626594850.33999527"/>
    <n v="62659.485033999525"/>
  </r>
  <r>
    <s v="MEM7718"/>
    <x v="7"/>
    <x v="0"/>
    <n v="67"/>
    <x v="0"/>
    <x v="2"/>
    <x v="0"/>
    <x v="1"/>
    <n v="32"/>
    <n v="2.1800000000000002"/>
    <x v="1"/>
    <x v="0"/>
    <n v="13206.32"/>
    <n v="3439.1"/>
    <n v="6766.82"/>
    <n v="0"/>
    <n v="35240.31"/>
    <n v="32248.11"/>
    <n v="-22052.89"/>
    <n v="89541.31"/>
    <n v="626594850.33999527"/>
    <n v="62659.485033999525"/>
  </r>
  <r>
    <s v="MEM7719"/>
    <x v="1"/>
    <x v="1"/>
    <n v="57"/>
    <x v="0"/>
    <x v="1"/>
    <x v="3"/>
    <x v="0"/>
    <n v="26"/>
    <n v="3.06"/>
    <x v="0"/>
    <x v="0"/>
    <n v="16056.5"/>
    <n v="1595.14"/>
    <n v="7928.46"/>
    <n v="0"/>
    <n v="60892.85"/>
    <n v="30633.42"/>
    <n v="29794.16"/>
    <n v="61732.11"/>
    <n v="626594850.33999527"/>
    <n v="62659.485033999525"/>
  </r>
  <r>
    <s v="MEM7720"/>
    <x v="2"/>
    <x v="0"/>
    <n v="61"/>
    <x v="0"/>
    <x v="6"/>
    <x v="1"/>
    <x v="4"/>
    <n v="16"/>
    <n v="3.54"/>
    <x v="1"/>
    <x v="0"/>
    <n v="11660.62"/>
    <n v="508.11"/>
    <n v="583.72"/>
    <n v="0"/>
    <n v="29441.19"/>
    <n v="17563.259999999998"/>
    <n v="22175.07"/>
    <n v="24829.38"/>
    <n v="626594850.33999527"/>
    <n v="62659.485033999525"/>
  </r>
  <r>
    <s v="MEM7721"/>
    <x v="0"/>
    <x v="1"/>
    <n v="49"/>
    <x v="1"/>
    <x v="5"/>
    <x v="1"/>
    <x v="0"/>
    <n v="42"/>
    <n v="2.78"/>
    <x v="1"/>
    <x v="0"/>
    <n v="2663.55"/>
    <n v="550.94000000000005"/>
    <n v="4082.16"/>
    <n v="0"/>
    <n v="5960.51"/>
    <n v="10166.25"/>
    <n v="-27271.54"/>
    <n v="43398.3"/>
    <n v="626594850.33999527"/>
    <n v="62659.485033999525"/>
  </r>
  <r>
    <s v="MEM7722"/>
    <x v="2"/>
    <x v="1"/>
    <n v="69"/>
    <x v="0"/>
    <x v="4"/>
    <x v="3"/>
    <x v="1"/>
    <n v="20"/>
    <n v="2.2200000000000002"/>
    <x v="1"/>
    <x v="0"/>
    <n v="9070.3799999999992"/>
    <n v="600.62"/>
    <n v="2843.66"/>
    <n v="0"/>
    <n v="17403.669999999998"/>
    <n v="11511.71"/>
    <n v="13859.73"/>
    <n v="15055.65"/>
    <n v="626594850.33999527"/>
    <n v="62659.485033999525"/>
  </r>
  <r>
    <s v="MEM7723"/>
    <x v="9"/>
    <x v="0"/>
    <n v="29"/>
    <x v="2"/>
    <x v="5"/>
    <x v="0"/>
    <x v="4"/>
    <n v="27"/>
    <n v="3.79"/>
    <x v="0"/>
    <x v="0"/>
    <n v="14413.8"/>
    <n v="930.55"/>
    <n v="4623.92"/>
    <n v="0"/>
    <n v="26303.61"/>
    <n v="25386.85"/>
    <n v="-10986.66"/>
    <n v="62677.120000000003"/>
    <n v="626594850.33999527"/>
    <n v="62659.485033999525"/>
  </r>
  <r>
    <s v="MEM7724"/>
    <x v="3"/>
    <x v="1"/>
    <n v="44"/>
    <x v="1"/>
    <x v="2"/>
    <x v="3"/>
    <x v="4"/>
    <n v="33"/>
    <n v="2.39"/>
    <x v="1"/>
    <x v="0"/>
    <n v="9786.43"/>
    <n v="3476.54"/>
    <n v="3288.07"/>
    <n v="0"/>
    <n v="31782.2"/>
    <n v="43694.07"/>
    <n v="-4573.1099999999997"/>
    <n v="80049.38"/>
    <n v="626594850.33999527"/>
    <n v="62659.485033999525"/>
  </r>
  <r>
    <s v="MEM7725"/>
    <x v="6"/>
    <x v="0"/>
    <n v="64"/>
    <x v="0"/>
    <x v="3"/>
    <x v="0"/>
    <x v="2"/>
    <n v="33"/>
    <n v="2.57"/>
    <x v="1"/>
    <x v="0"/>
    <n v="1544.95"/>
    <n v="2129.75"/>
    <n v="477.29"/>
    <n v="0"/>
    <n v="7080.42"/>
    <n v="3634.83"/>
    <n v="-17427.080000000002"/>
    <n v="28142.33"/>
    <n v="626594850.33999527"/>
    <n v="62659.485033999525"/>
  </r>
  <r>
    <s v="MEM7726"/>
    <x v="1"/>
    <x v="1"/>
    <n v="36"/>
    <x v="1"/>
    <x v="4"/>
    <x v="0"/>
    <x v="3"/>
    <n v="31"/>
    <n v="2.82"/>
    <x v="1"/>
    <x v="0"/>
    <n v="5286.7"/>
    <n v="626.64"/>
    <n v="5101.1000000000004"/>
    <n v="0"/>
    <n v="7183.79"/>
    <n v="8760.34"/>
    <n v="23352.27"/>
    <n v="-7408.14"/>
    <n v="626594850.33999527"/>
    <n v="62659.485033999525"/>
  </r>
  <r>
    <s v="MEM7727"/>
    <x v="1"/>
    <x v="1"/>
    <n v="41"/>
    <x v="1"/>
    <x v="4"/>
    <x v="2"/>
    <x v="5"/>
    <n v="27"/>
    <n v="1.87"/>
    <x v="1"/>
    <x v="0"/>
    <n v="5289.23"/>
    <n v="326.5"/>
    <n v="2866.01"/>
    <n v="0"/>
    <n v="18762.650000000001"/>
    <n v="6624.09"/>
    <n v="-20512.2"/>
    <n v="45898.94"/>
    <n v="626594850.33999527"/>
    <n v="62659.485033999525"/>
  </r>
  <r>
    <s v="MEM7728"/>
    <x v="8"/>
    <x v="0"/>
    <n v="59"/>
    <x v="0"/>
    <x v="1"/>
    <x v="0"/>
    <x v="4"/>
    <n v="25"/>
    <n v="1.88"/>
    <x v="0"/>
    <x v="0"/>
    <n v="12976.25"/>
    <n v="3219.58"/>
    <n v="7662.34"/>
    <n v="0"/>
    <n v="60234.86"/>
    <n v="56137.22"/>
    <n v="25054.81"/>
    <n v="91317.27"/>
    <n v="626594850.33999527"/>
    <n v="62659.485033999525"/>
  </r>
  <r>
    <s v="MEM7729"/>
    <x v="7"/>
    <x v="0"/>
    <n v="22"/>
    <x v="2"/>
    <x v="2"/>
    <x v="1"/>
    <x v="3"/>
    <n v="29"/>
    <n v="2.8"/>
    <x v="0"/>
    <x v="0"/>
    <n v="12696.49"/>
    <n v="1360.77"/>
    <n v="7052.77"/>
    <n v="0"/>
    <n v="54377.41"/>
    <n v="29471.599999999999"/>
    <n v="-10887.89"/>
    <n v="94736.9"/>
    <n v="626594850.33999527"/>
    <n v="62659.485033999525"/>
  </r>
  <r>
    <s v="MEM7730"/>
    <x v="9"/>
    <x v="0"/>
    <n v="71"/>
    <x v="0"/>
    <x v="4"/>
    <x v="0"/>
    <x v="3"/>
    <n v="39"/>
    <n v="3.43"/>
    <x v="1"/>
    <x v="0"/>
    <n v="13068.11"/>
    <n v="2794.73"/>
    <n v="7316.76"/>
    <n v="0"/>
    <n v="46761.78"/>
    <n v="30390.71"/>
    <n v="-1757.19"/>
    <n v="78909.679999999993"/>
    <n v="626594850.33999527"/>
    <n v="62659.485033999525"/>
  </r>
  <r>
    <s v="MEM7731"/>
    <x v="0"/>
    <x v="0"/>
    <n v="70"/>
    <x v="0"/>
    <x v="0"/>
    <x v="0"/>
    <x v="1"/>
    <n v="24"/>
    <n v="3.85"/>
    <x v="1"/>
    <x v="0"/>
    <n v="7324.26"/>
    <n v="2433.0500000000002"/>
    <n v="5538.05"/>
    <n v="0"/>
    <n v="34854.49"/>
    <n v="27355.26"/>
    <n v="-4489.42"/>
    <n v="66699.17"/>
    <n v="626594850.33999527"/>
    <n v="62659.485033999525"/>
  </r>
  <r>
    <s v="MEM7732"/>
    <x v="8"/>
    <x v="1"/>
    <n v="34"/>
    <x v="1"/>
    <x v="1"/>
    <x v="1"/>
    <x v="3"/>
    <n v="40"/>
    <n v="2.02"/>
    <x v="1"/>
    <x v="0"/>
    <n v="9351.94"/>
    <n v="1469.89"/>
    <n v="5657.33"/>
    <n v="0"/>
    <n v="13996.71"/>
    <n v="16703.75"/>
    <n v="-14525.73"/>
    <n v="45226.19"/>
    <n v="626594850.33999527"/>
    <n v="62659.485033999525"/>
  </r>
  <r>
    <s v="MEM7733"/>
    <x v="6"/>
    <x v="0"/>
    <n v="25"/>
    <x v="2"/>
    <x v="6"/>
    <x v="0"/>
    <x v="1"/>
    <n v="27"/>
    <n v="2.73"/>
    <x v="1"/>
    <x v="0"/>
    <n v="15727.66"/>
    <n v="2174.36"/>
    <n v="7116.85"/>
    <n v="0"/>
    <n v="63237.53"/>
    <n v="45520.31"/>
    <n v="13186.53"/>
    <n v="95571.31"/>
    <n v="626594850.33999527"/>
    <n v="62659.485033999525"/>
  </r>
  <r>
    <s v="MEM7734"/>
    <x v="6"/>
    <x v="0"/>
    <n v="56"/>
    <x v="0"/>
    <x v="2"/>
    <x v="1"/>
    <x v="5"/>
    <n v="30"/>
    <n v="2.33"/>
    <x v="0"/>
    <x v="0"/>
    <n v="14671.38"/>
    <n v="1847.69"/>
    <n v="1095.8499999999999"/>
    <n v="0"/>
    <n v="71367.960000000006"/>
    <n v="51370.99"/>
    <n v="29290.74"/>
    <n v="93448.21"/>
    <n v="626594850.33999527"/>
    <n v="62659.485033999525"/>
  </r>
  <r>
    <s v="MEM7735"/>
    <x v="5"/>
    <x v="1"/>
    <n v="41"/>
    <x v="1"/>
    <x v="3"/>
    <x v="0"/>
    <x v="4"/>
    <n v="31"/>
    <n v="3.26"/>
    <x v="1"/>
    <x v="0"/>
    <n v="10084.08"/>
    <n v="3093.24"/>
    <n v="2586.7600000000002"/>
    <n v="0"/>
    <n v="17666.830000000002"/>
    <n v="35816.1"/>
    <n v="14517.17"/>
    <n v="38965.760000000002"/>
    <n v="626594850.33999527"/>
    <n v="62659.485033999525"/>
  </r>
  <r>
    <s v="MEM7736"/>
    <x v="9"/>
    <x v="1"/>
    <n v="34"/>
    <x v="1"/>
    <x v="4"/>
    <x v="1"/>
    <x v="2"/>
    <n v="32"/>
    <n v="3.3"/>
    <x v="0"/>
    <x v="0"/>
    <n v="18166.34"/>
    <n v="1377.36"/>
    <n v="955.83"/>
    <n v="0"/>
    <n v="77865.59"/>
    <n v="23712.6"/>
    <n v="14266.36"/>
    <n v="87311.83"/>
    <n v="626594850.33999527"/>
    <n v="62659.485033999525"/>
  </r>
  <r>
    <s v="MEM7737"/>
    <x v="7"/>
    <x v="1"/>
    <n v="61"/>
    <x v="0"/>
    <x v="0"/>
    <x v="0"/>
    <x v="5"/>
    <n v="34"/>
    <n v="1.45"/>
    <x v="0"/>
    <x v="0"/>
    <n v="5987.69"/>
    <n v="4571.57"/>
    <n v="4736.9799999999996"/>
    <n v="0"/>
    <n v="9890.73"/>
    <n v="16607.03"/>
    <n v="2150.65"/>
    <n v="24347.11"/>
    <n v="626594850.33999527"/>
    <n v="62659.485033999525"/>
  </r>
  <r>
    <s v="MEM7738"/>
    <x v="7"/>
    <x v="1"/>
    <n v="43"/>
    <x v="1"/>
    <x v="5"/>
    <x v="1"/>
    <x v="0"/>
    <n v="44"/>
    <n v="2.8"/>
    <x v="0"/>
    <x v="0"/>
    <n v="4845.38"/>
    <n v="3018.05"/>
    <n v="4673.25"/>
    <n v="0"/>
    <n v="18081.93"/>
    <n v="17454.77"/>
    <n v="-20339.09"/>
    <n v="55875.79"/>
    <n v="626594850.33999527"/>
    <n v="62659.485033999525"/>
  </r>
  <r>
    <s v="MEM7739"/>
    <x v="4"/>
    <x v="1"/>
    <n v="47"/>
    <x v="1"/>
    <x v="0"/>
    <x v="3"/>
    <x v="1"/>
    <n v="29"/>
    <n v="2.2200000000000002"/>
    <x v="0"/>
    <x v="0"/>
    <n v="7620.59"/>
    <n v="415.93"/>
    <n v="5031.4399999999996"/>
    <n v="0"/>
    <n v="12166.7"/>
    <n v="38078.980000000003"/>
    <n v="21710.67"/>
    <n v="28535.01"/>
    <n v="626594850.33999527"/>
    <n v="62659.485033999525"/>
  </r>
  <r>
    <s v="MEM7740"/>
    <x v="6"/>
    <x v="0"/>
    <n v="44"/>
    <x v="1"/>
    <x v="6"/>
    <x v="1"/>
    <x v="5"/>
    <n v="25"/>
    <n v="2.92"/>
    <x v="0"/>
    <x v="0"/>
    <n v="16482.05"/>
    <n v="1106.52"/>
    <n v="1662.36"/>
    <n v="0"/>
    <n v="54351.99"/>
    <n v="33323.93"/>
    <n v="-5944.64"/>
    <n v="93620.56"/>
    <n v="626594850.33999527"/>
    <n v="62659.485033999525"/>
  </r>
  <r>
    <s v="MEM7741"/>
    <x v="9"/>
    <x v="0"/>
    <n v="21"/>
    <x v="2"/>
    <x v="6"/>
    <x v="0"/>
    <x v="1"/>
    <n v="22"/>
    <n v="2.63"/>
    <x v="0"/>
    <x v="0"/>
    <n v="8643.31"/>
    <n v="1704.99"/>
    <n v="7476.66"/>
    <n v="0"/>
    <n v="41398.6"/>
    <n v="26886.080000000002"/>
    <n v="22267.9"/>
    <n v="46016.78"/>
    <n v="626594850.33999527"/>
    <n v="62659.485033999525"/>
  </r>
  <r>
    <s v="MEM7742"/>
    <x v="3"/>
    <x v="1"/>
    <n v="58"/>
    <x v="0"/>
    <x v="3"/>
    <x v="1"/>
    <x v="1"/>
    <n v="31"/>
    <n v="2.48"/>
    <x v="1"/>
    <x v="0"/>
    <n v="5264.96"/>
    <n v="1336.02"/>
    <n v="7112.35"/>
    <n v="0"/>
    <n v="8547.19"/>
    <n v="6656.63"/>
    <n v="-17153.37"/>
    <n v="32357.19"/>
    <n v="626594850.33999527"/>
    <n v="62659.485033999525"/>
  </r>
  <r>
    <s v="MEM7743"/>
    <x v="7"/>
    <x v="0"/>
    <n v="56"/>
    <x v="0"/>
    <x v="2"/>
    <x v="2"/>
    <x v="3"/>
    <n v="29"/>
    <n v="2"/>
    <x v="0"/>
    <x v="0"/>
    <n v="16590.96"/>
    <n v="653.34"/>
    <n v="2374.0500000000002"/>
    <n v="0"/>
    <n v="41182.78"/>
    <n v="61635.25"/>
    <n v="14031.48"/>
    <n v="88786.55"/>
    <n v="626594850.33999527"/>
    <n v="62659.485033999525"/>
  </r>
  <r>
    <s v="MEM7744"/>
    <x v="3"/>
    <x v="1"/>
    <n v="49"/>
    <x v="1"/>
    <x v="1"/>
    <x v="3"/>
    <x v="3"/>
    <n v="28"/>
    <n v="3.04"/>
    <x v="0"/>
    <x v="0"/>
    <n v="5931.38"/>
    <n v="876.12"/>
    <n v="3342.08"/>
    <n v="0"/>
    <n v="19115.169999999998"/>
    <n v="14753.45"/>
    <n v="-6397.14"/>
    <n v="40265.760000000002"/>
    <n v="626594850.33999527"/>
    <n v="62659.485033999525"/>
  </r>
  <r>
    <s v="MEM7745"/>
    <x v="4"/>
    <x v="1"/>
    <n v="21"/>
    <x v="2"/>
    <x v="3"/>
    <x v="3"/>
    <x v="1"/>
    <n v="22"/>
    <n v="2.2599999999999998"/>
    <x v="0"/>
    <x v="0"/>
    <n v="12289.8"/>
    <n v="1454.82"/>
    <n v="235.7"/>
    <n v="0"/>
    <n v="44363.61"/>
    <n v="27016.68"/>
    <n v="24590.61"/>
    <n v="46789.68"/>
    <n v="626594850.33999527"/>
    <n v="62659.485033999525"/>
  </r>
  <r>
    <s v="MEM7746"/>
    <x v="8"/>
    <x v="0"/>
    <n v="69"/>
    <x v="0"/>
    <x v="6"/>
    <x v="1"/>
    <x v="2"/>
    <n v="28"/>
    <n v="2.44"/>
    <x v="1"/>
    <x v="0"/>
    <n v="4398.4399999999996"/>
    <n v="1631.56"/>
    <n v="627.03"/>
    <n v="0"/>
    <n v="20193.03"/>
    <n v="5757.02"/>
    <n v="20279.86"/>
    <n v="5670.19"/>
    <n v="626594850.33999527"/>
    <n v="62659.485033999525"/>
  </r>
  <r>
    <s v="MEM7747"/>
    <x v="4"/>
    <x v="1"/>
    <n v="67"/>
    <x v="0"/>
    <x v="3"/>
    <x v="2"/>
    <x v="3"/>
    <n v="33"/>
    <n v="2.77"/>
    <x v="1"/>
    <x v="0"/>
    <n v="12401.02"/>
    <n v="3343.09"/>
    <n v="5937.15"/>
    <n v="0"/>
    <n v="33803.980000000003"/>
    <n v="32914.36"/>
    <n v="7258.45"/>
    <n v="59459.89"/>
    <n v="626594850.33999527"/>
    <n v="62659.485033999525"/>
  </r>
  <r>
    <s v="MEM7748"/>
    <x v="6"/>
    <x v="1"/>
    <n v="39"/>
    <x v="1"/>
    <x v="2"/>
    <x v="3"/>
    <x v="0"/>
    <n v="34"/>
    <n v="2.5099999999999998"/>
    <x v="1"/>
    <x v="0"/>
    <n v="18960.52"/>
    <n v="1224.33"/>
    <n v="2422.69"/>
    <n v="0"/>
    <n v="70777.13"/>
    <n v="25219.91"/>
    <n v="-295.92"/>
    <n v="96292.96"/>
    <n v="626594850.33999527"/>
    <n v="62659.485033999525"/>
  </r>
  <r>
    <s v="MEM7749"/>
    <x v="5"/>
    <x v="1"/>
    <n v="44"/>
    <x v="1"/>
    <x v="1"/>
    <x v="2"/>
    <x v="0"/>
    <n v="33"/>
    <n v="3.05"/>
    <x v="1"/>
    <x v="0"/>
    <n v="11700.32"/>
    <n v="3899.71"/>
    <n v="7196.4"/>
    <n v="0"/>
    <n v="27110.98"/>
    <n v="48008.46"/>
    <n v="11235.23"/>
    <n v="63884.21"/>
    <n v="626594850.33999527"/>
    <n v="62659.485033999525"/>
  </r>
  <r>
    <s v="MEM7750"/>
    <x v="7"/>
    <x v="0"/>
    <n v="61"/>
    <x v="0"/>
    <x v="2"/>
    <x v="0"/>
    <x v="5"/>
    <n v="24"/>
    <n v="3.27"/>
    <x v="0"/>
    <x v="0"/>
    <n v="19209.259999999998"/>
    <n v="1912.24"/>
    <n v="5883.23"/>
    <n v="0"/>
    <n v="94791.01"/>
    <n v="83699.240000000005"/>
    <n v="-17699.13"/>
    <n v="196189.38"/>
    <n v="626594850.33999527"/>
    <n v="62659.485033999525"/>
  </r>
  <r>
    <s v="MEM7751"/>
    <x v="8"/>
    <x v="0"/>
    <n v="38"/>
    <x v="1"/>
    <x v="5"/>
    <x v="3"/>
    <x v="0"/>
    <n v="25"/>
    <n v="2.4700000000000002"/>
    <x v="0"/>
    <x v="0"/>
    <n v="522.67999999999995"/>
    <n v="4548.72"/>
    <n v="7253.38"/>
    <n v="0"/>
    <n v="2502.25"/>
    <n v="1575.4"/>
    <n v="-15277.51"/>
    <n v="19355.16"/>
    <n v="626594850.33999527"/>
    <n v="62659.485033999525"/>
  </r>
  <r>
    <s v="MEM7752"/>
    <x v="9"/>
    <x v="1"/>
    <n v="59"/>
    <x v="0"/>
    <x v="0"/>
    <x v="3"/>
    <x v="2"/>
    <n v="34"/>
    <n v="1.72"/>
    <x v="0"/>
    <x v="0"/>
    <n v="6957.09"/>
    <n v="2876.57"/>
    <n v="4977.34"/>
    <n v="0"/>
    <n v="14476.31"/>
    <n v="21324.41"/>
    <n v="-9842.8700000000008"/>
    <n v="45643.59"/>
    <n v="626594850.33999527"/>
    <n v="62659.485033999525"/>
  </r>
  <r>
    <s v="MEM7753"/>
    <x v="2"/>
    <x v="0"/>
    <n v="52"/>
    <x v="1"/>
    <x v="2"/>
    <x v="0"/>
    <x v="2"/>
    <n v="32"/>
    <n v="3.93"/>
    <x v="1"/>
    <x v="0"/>
    <n v="6216.03"/>
    <n v="3973.59"/>
    <n v="6970.83"/>
    <n v="0"/>
    <n v="26097.5"/>
    <n v="18429.43"/>
    <n v="-28793.42"/>
    <n v="73320.350000000006"/>
    <n v="626594850.33999527"/>
    <n v="62659.485033999525"/>
  </r>
  <r>
    <s v="MEM7754"/>
    <x v="4"/>
    <x v="1"/>
    <n v="61"/>
    <x v="0"/>
    <x v="3"/>
    <x v="0"/>
    <x v="2"/>
    <n v="18"/>
    <n v="3.51"/>
    <x v="0"/>
    <x v="0"/>
    <n v="14582.51"/>
    <n v="2319.79"/>
    <n v="1316.91"/>
    <n v="0"/>
    <n v="32675.95"/>
    <n v="31895.47"/>
    <n v="14719.45"/>
    <n v="49851.97"/>
    <n v="626594850.33999527"/>
    <n v="62659.485033999525"/>
  </r>
  <r>
    <s v="MEM7755"/>
    <x v="3"/>
    <x v="1"/>
    <n v="65"/>
    <x v="0"/>
    <x v="1"/>
    <x v="2"/>
    <x v="0"/>
    <n v="27"/>
    <n v="3.49"/>
    <x v="1"/>
    <x v="0"/>
    <n v="1362.63"/>
    <n v="4503.71"/>
    <n v="7881.02"/>
    <n v="0"/>
    <n v="6268.63"/>
    <n v="5219.99"/>
    <n v="17251.13"/>
    <n v="-5762.51"/>
    <n v="626594850.33999527"/>
    <n v="62659.485033999525"/>
  </r>
  <r>
    <s v="MEM7756"/>
    <x v="1"/>
    <x v="0"/>
    <n v="25"/>
    <x v="2"/>
    <x v="3"/>
    <x v="2"/>
    <x v="2"/>
    <n v="33"/>
    <n v="2.25"/>
    <x v="1"/>
    <x v="0"/>
    <n v="8877.85"/>
    <n v="866.62"/>
    <n v="1007.49"/>
    <n v="0"/>
    <n v="34458.300000000003"/>
    <n v="40510.980000000003"/>
    <n v="12788.61"/>
    <n v="62180.67"/>
    <n v="626594850.33999527"/>
    <n v="62659.485033999525"/>
  </r>
  <r>
    <s v="MEM7757"/>
    <x v="0"/>
    <x v="0"/>
    <n v="73"/>
    <x v="0"/>
    <x v="3"/>
    <x v="0"/>
    <x v="4"/>
    <n v="23"/>
    <n v="3.16"/>
    <x v="1"/>
    <x v="0"/>
    <n v="1229.82"/>
    <n v="3535.24"/>
    <n v="5584.93"/>
    <n v="0"/>
    <n v="2130.66"/>
    <n v="1707.18"/>
    <n v="-9694.4699999999993"/>
    <n v="13532.31"/>
    <n v="626594850.33999527"/>
    <n v="62659.485033999525"/>
  </r>
  <r>
    <s v="MEM7758"/>
    <x v="7"/>
    <x v="0"/>
    <n v="72"/>
    <x v="0"/>
    <x v="1"/>
    <x v="0"/>
    <x v="2"/>
    <n v="27"/>
    <n v="2.1800000000000002"/>
    <x v="0"/>
    <x v="0"/>
    <n v="9503.8700000000008"/>
    <n v="3104.66"/>
    <n v="5041.07"/>
    <n v="0"/>
    <n v="43325.97"/>
    <n v="13272.24"/>
    <n v="13086.35"/>
    <n v="43511.86"/>
    <n v="626594850.33999527"/>
    <n v="62659.485033999525"/>
  </r>
  <r>
    <s v="MEM7759"/>
    <x v="0"/>
    <x v="1"/>
    <n v="35"/>
    <x v="1"/>
    <x v="3"/>
    <x v="2"/>
    <x v="3"/>
    <n v="42"/>
    <n v="2.48"/>
    <x v="1"/>
    <x v="0"/>
    <n v="9887.58"/>
    <n v="428.08"/>
    <n v="1715.65"/>
    <n v="0"/>
    <n v="20483.95"/>
    <n v="38953.81"/>
    <n v="-22638.25"/>
    <n v="82076.009999999995"/>
    <n v="626594850.33999527"/>
    <n v="62659.485033999525"/>
  </r>
  <r>
    <s v="MEM7760"/>
    <x v="4"/>
    <x v="1"/>
    <n v="69"/>
    <x v="0"/>
    <x v="0"/>
    <x v="0"/>
    <x v="5"/>
    <n v="29"/>
    <n v="2.34"/>
    <x v="0"/>
    <x v="0"/>
    <n v="7073.18"/>
    <n v="1861.73"/>
    <n v="5834.47"/>
    <n v="0"/>
    <n v="8687.9500000000007"/>
    <n v="23358.62"/>
    <n v="4174.6899999999996"/>
    <n v="27871.88"/>
    <n v="626594850.33999527"/>
    <n v="62659.485033999525"/>
  </r>
  <r>
    <s v="MEM7761"/>
    <x v="6"/>
    <x v="1"/>
    <n v="56"/>
    <x v="0"/>
    <x v="4"/>
    <x v="1"/>
    <x v="5"/>
    <n v="21"/>
    <n v="2.13"/>
    <x v="1"/>
    <x v="0"/>
    <n v="6422.93"/>
    <n v="3553.27"/>
    <n v="6708.28"/>
    <n v="0"/>
    <n v="14389.88"/>
    <n v="16421.43"/>
    <n v="-13067.34"/>
    <n v="43878.65"/>
    <n v="626594850.33999527"/>
    <n v="62659.485033999525"/>
  </r>
  <r>
    <s v="MEM7762"/>
    <x v="8"/>
    <x v="1"/>
    <n v="43"/>
    <x v="1"/>
    <x v="2"/>
    <x v="2"/>
    <x v="0"/>
    <n v="26"/>
    <n v="2.0699999999999998"/>
    <x v="1"/>
    <x v="0"/>
    <n v="6595.56"/>
    <n v="1829.71"/>
    <n v="4992.66"/>
    <n v="0"/>
    <n v="13109.97"/>
    <n v="24353.75"/>
    <n v="-10191.11"/>
    <n v="47654.83"/>
    <n v="626594850.33999527"/>
    <n v="62659.485033999525"/>
  </r>
  <r>
    <s v="MEM7763"/>
    <x v="0"/>
    <x v="0"/>
    <n v="55"/>
    <x v="1"/>
    <x v="5"/>
    <x v="0"/>
    <x v="3"/>
    <n v="37"/>
    <n v="3.6"/>
    <x v="0"/>
    <x v="0"/>
    <n v="18078.72"/>
    <n v="2003.18"/>
    <n v="4550.6499999999996"/>
    <n v="0"/>
    <n v="82380.210000000006"/>
    <n v="61353.88"/>
    <n v="18334.11"/>
    <n v="125399.98"/>
    <n v="626594850.33999527"/>
    <n v="62659.485033999525"/>
  </r>
  <r>
    <s v="MEM7764"/>
    <x v="1"/>
    <x v="1"/>
    <n v="53"/>
    <x v="1"/>
    <x v="1"/>
    <x v="0"/>
    <x v="1"/>
    <n v="33"/>
    <n v="2.46"/>
    <x v="0"/>
    <x v="0"/>
    <n v="13187.3"/>
    <n v="485.39"/>
    <n v="7586.5"/>
    <n v="0"/>
    <n v="18150.54"/>
    <n v="61553.85"/>
    <n v="2512.71"/>
    <n v="77191.679999999993"/>
    <n v="626594850.33999527"/>
    <n v="62659.485033999525"/>
  </r>
  <r>
    <s v="MEM7765"/>
    <x v="3"/>
    <x v="0"/>
    <n v="74"/>
    <x v="0"/>
    <x v="4"/>
    <x v="0"/>
    <x v="3"/>
    <n v="23"/>
    <n v="2.23"/>
    <x v="1"/>
    <x v="0"/>
    <n v="10572.03"/>
    <n v="2333.7399999999998"/>
    <n v="6421.37"/>
    <n v="0"/>
    <n v="52070.7"/>
    <n v="22439.19"/>
    <n v="-3255.55"/>
    <n v="77765.440000000002"/>
    <n v="626594850.33999527"/>
    <n v="62659.485033999525"/>
  </r>
  <r>
    <s v="MEM7766"/>
    <x v="1"/>
    <x v="0"/>
    <n v="53"/>
    <x v="1"/>
    <x v="0"/>
    <x v="1"/>
    <x v="3"/>
    <n v="32"/>
    <n v="2.4"/>
    <x v="0"/>
    <x v="0"/>
    <n v="4623.7700000000004"/>
    <n v="3281.87"/>
    <n v="6062.87"/>
    <n v="0"/>
    <n v="16501"/>
    <n v="15850.41"/>
    <n v="-10005.32"/>
    <n v="42356.73"/>
    <n v="626594850.33999527"/>
    <n v="62659.485033999525"/>
  </r>
  <r>
    <s v="MEM7767"/>
    <x v="3"/>
    <x v="0"/>
    <n v="30"/>
    <x v="2"/>
    <x v="0"/>
    <x v="1"/>
    <x v="1"/>
    <n v="19"/>
    <n v="1.98"/>
    <x v="1"/>
    <x v="0"/>
    <n v="16556.29"/>
    <n v="2256.31"/>
    <n v="6019.22"/>
    <n v="0"/>
    <n v="64867.42"/>
    <n v="57790.14"/>
    <n v="364.58"/>
    <n v="122292.98"/>
    <n v="626594850.33999527"/>
    <n v="62659.485033999525"/>
  </r>
  <r>
    <s v="MEM7768"/>
    <x v="7"/>
    <x v="0"/>
    <n v="74"/>
    <x v="0"/>
    <x v="4"/>
    <x v="3"/>
    <x v="3"/>
    <n v="26"/>
    <n v="2.17"/>
    <x v="1"/>
    <x v="0"/>
    <n v="16364.85"/>
    <n v="2950.38"/>
    <n v="3420.05"/>
    <n v="0"/>
    <n v="79760.53"/>
    <n v="46119.77"/>
    <n v="-19413.330000000002"/>
    <n v="145293.63"/>
    <n v="626594850.33999527"/>
    <n v="62659.485033999525"/>
  </r>
  <r>
    <s v="MEM7769"/>
    <x v="3"/>
    <x v="0"/>
    <n v="27"/>
    <x v="2"/>
    <x v="5"/>
    <x v="0"/>
    <x v="2"/>
    <n v="33"/>
    <n v="1.68"/>
    <x v="0"/>
    <x v="0"/>
    <n v="1230.06"/>
    <n v="4345.34"/>
    <n v="2508.9299999999998"/>
    <n v="0"/>
    <n v="3907.34"/>
    <n v="3971.35"/>
    <n v="11465.87"/>
    <n v="-3587.18"/>
    <n v="626594850.33999527"/>
    <n v="62659.485033999525"/>
  </r>
  <r>
    <s v="MEM7770"/>
    <x v="6"/>
    <x v="1"/>
    <n v="49"/>
    <x v="1"/>
    <x v="2"/>
    <x v="1"/>
    <x v="5"/>
    <n v="26"/>
    <n v="2.69"/>
    <x v="1"/>
    <x v="0"/>
    <n v="3991.52"/>
    <n v="437.34"/>
    <n v="309.56"/>
    <n v="0"/>
    <n v="9832.6"/>
    <n v="14842.6"/>
    <n v="-18844.07"/>
    <n v="43519.27"/>
    <n v="626594850.33999527"/>
    <n v="62659.485033999525"/>
  </r>
  <r>
    <s v="MEM7771"/>
    <x v="5"/>
    <x v="0"/>
    <n v="64"/>
    <x v="0"/>
    <x v="5"/>
    <x v="3"/>
    <x v="1"/>
    <n v="37"/>
    <n v="3.65"/>
    <x v="0"/>
    <x v="0"/>
    <n v="16734.93"/>
    <n v="655.37"/>
    <n v="5675.91"/>
    <n v="0"/>
    <n v="26470.41"/>
    <n v="33629.550000000003"/>
    <n v="27911.49"/>
    <n v="32188.47"/>
    <n v="626594850.33999527"/>
    <n v="62659.485033999525"/>
  </r>
  <r>
    <s v="MEM7772"/>
    <x v="1"/>
    <x v="1"/>
    <n v="25"/>
    <x v="2"/>
    <x v="4"/>
    <x v="1"/>
    <x v="3"/>
    <n v="39"/>
    <n v="2.19"/>
    <x v="1"/>
    <x v="0"/>
    <n v="6504.19"/>
    <n v="2007.91"/>
    <n v="2387.71"/>
    <n v="0"/>
    <n v="30104.34"/>
    <n v="18268.23"/>
    <n v="23831.18"/>
    <n v="24541.39"/>
    <n v="626594850.33999527"/>
    <n v="62659.485033999525"/>
  </r>
  <r>
    <s v="MEM7773"/>
    <x v="8"/>
    <x v="1"/>
    <n v="24"/>
    <x v="2"/>
    <x v="5"/>
    <x v="0"/>
    <x v="0"/>
    <n v="31"/>
    <n v="2.93"/>
    <x v="0"/>
    <x v="0"/>
    <n v="16904.46"/>
    <n v="355.81"/>
    <n v="4774.9799999999996"/>
    <n v="0"/>
    <n v="40964.67"/>
    <n v="28606.52"/>
    <n v="3819.76"/>
    <n v="65751.429999999993"/>
    <n v="626594850.33999527"/>
    <n v="62659.485033999525"/>
  </r>
  <r>
    <s v="MEM7774"/>
    <x v="9"/>
    <x v="1"/>
    <n v="65"/>
    <x v="0"/>
    <x v="5"/>
    <x v="1"/>
    <x v="5"/>
    <n v="35"/>
    <n v="2.86"/>
    <x v="1"/>
    <x v="0"/>
    <n v="16148.75"/>
    <n v="3482.65"/>
    <n v="7194.33"/>
    <n v="0"/>
    <n v="47831"/>
    <n v="69580.34"/>
    <n v="22955.83"/>
    <n v="94455.51"/>
    <n v="626594850.33999527"/>
    <n v="62659.485033999525"/>
  </r>
  <r>
    <s v="MEM7775"/>
    <x v="3"/>
    <x v="0"/>
    <n v="71"/>
    <x v="0"/>
    <x v="1"/>
    <x v="1"/>
    <x v="4"/>
    <n v="38"/>
    <n v="2.65"/>
    <x v="0"/>
    <x v="0"/>
    <n v="12007.61"/>
    <n v="3722.03"/>
    <n v="4267.67"/>
    <n v="0"/>
    <n v="58428.75"/>
    <n v="27983.919999999998"/>
    <n v="4748.6099999999997"/>
    <n v="81664.06"/>
    <n v="626594850.33999527"/>
    <n v="62659.485033999525"/>
  </r>
  <r>
    <s v="MEM7776"/>
    <x v="9"/>
    <x v="0"/>
    <n v="79"/>
    <x v="0"/>
    <x v="2"/>
    <x v="0"/>
    <x v="0"/>
    <n v="27"/>
    <n v="2.4900000000000002"/>
    <x v="1"/>
    <x v="0"/>
    <n v="825.54"/>
    <n v="1163.54"/>
    <n v="2254.4699999999998"/>
    <n v="0"/>
    <n v="3321.16"/>
    <n v="1619.86"/>
    <n v="-18926.59"/>
    <n v="23867.61"/>
    <n v="626594850.33999527"/>
    <n v="62659.485033999525"/>
  </r>
  <r>
    <s v="MEM7777"/>
    <x v="7"/>
    <x v="0"/>
    <n v="59"/>
    <x v="0"/>
    <x v="2"/>
    <x v="0"/>
    <x v="3"/>
    <n v="38"/>
    <n v="3.49"/>
    <x v="1"/>
    <x v="0"/>
    <n v="3199.2"/>
    <n v="3642.49"/>
    <n v="739.74"/>
    <n v="0"/>
    <n v="4708.2700000000004"/>
    <n v="14187.66"/>
    <n v="22840.03"/>
    <n v="-3944.1"/>
    <n v="626594850.33999527"/>
    <n v="62659.485033999525"/>
  </r>
  <r>
    <s v="MEM7778"/>
    <x v="8"/>
    <x v="1"/>
    <n v="61"/>
    <x v="0"/>
    <x v="1"/>
    <x v="3"/>
    <x v="1"/>
    <n v="35"/>
    <n v="3.48"/>
    <x v="1"/>
    <x v="0"/>
    <n v="12939.34"/>
    <n v="530.96"/>
    <n v="4657.9399999999996"/>
    <n v="0"/>
    <n v="15968.09"/>
    <n v="18071.47"/>
    <n v="-20848.669999999998"/>
    <n v="54888.23"/>
    <n v="626594850.33999527"/>
    <n v="62659.485033999525"/>
  </r>
  <r>
    <s v="MEM7779"/>
    <x v="0"/>
    <x v="0"/>
    <n v="35"/>
    <x v="1"/>
    <x v="2"/>
    <x v="1"/>
    <x v="1"/>
    <n v="30"/>
    <n v="1.69"/>
    <x v="1"/>
    <x v="0"/>
    <n v="7839.77"/>
    <n v="2294.96"/>
    <n v="7443.12"/>
    <n v="0"/>
    <n v="28794.22"/>
    <n v="16550.97"/>
    <n v="13255.36"/>
    <n v="32089.83"/>
    <n v="626594850.33999527"/>
    <n v="62659.485033999525"/>
  </r>
  <r>
    <s v="MEM7780"/>
    <x v="5"/>
    <x v="0"/>
    <n v="43"/>
    <x v="1"/>
    <x v="5"/>
    <x v="0"/>
    <x v="4"/>
    <n v="38"/>
    <n v="2.37"/>
    <x v="1"/>
    <x v="0"/>
    <n v="651.15"/>
    <n v="4338.07"/>
    <n v="2817.54"/>
    <n v="0"/>
    <n v="2897.76"/>
    <n v="3019.16"/>
    <n v="4296.46"/>
    <n v="1620.46"/>
    <n v="626594850.33999527"/>
    <n v="62659.485033999525"/>
  </r>
  <r>
    <s v="MEM7781"/>
    <x v="7"/>
    <x v="0"/>
    <n v="39"/>
    <x v="1"/>
    <x v="4"/>
    <x v="0"/>
    <x v="1"/>
    <n v="25"/>
    <n v="3.05"/>
    <x v="1"/>
    <x v="0"/>
    <n v="16390.23"/>
    <n v="1200.96"/>
    <n v="5784.37"/>
    <n v="0"/>
    <n v="58545.95"/>
    <n v="81531.48"/>
    <n v="7929.66"/>
    <n v="132147.76999999999"/>
    <n v="626594850.33999527"/>
    <n v="62659.485033999525"/>
  </r>
  <r>
    <s v="MEM7782"/>
    <x v="9"/>
    <x v="1"/>
    <n v="75"/>
    <x v="0"/>
    <x v="6"/>
    <x v="0"/>
    <x v="3"/>
    <n v="33"/>
    <n v="2.41"/>
    <x v="1"/>
    <x v="0"/>
    <n v="13143.11"/>
    <n v="3822.6"/>
    <n v="4587.18"/>
    <n v="0"/>
    <n v="20989.13"/>
    <n v="16815.04"/>
    <n v="17248.68"/>
    <n v="20555.490000000002"/>
    <n v="626594850.33999527"/>
    <n v="62659.485033999525"/>
  </r>
  <r>
    <s v="MEM7783"/>
    <x v="0"/>
    <x v="1"/>
    <n v="29"/>
    <x v="2"/>
    <x v="2"/>
    <x v="0"/>
    <x v="0"/>
    <n v="29"/>
    <n v="3.01"/>
    <x v="1"/>
    <x v="0"/>
    <n v="14881.7"/>
    <n v="3060.48"/>
    <n v="626.32000000000005"/>
    <n v="0"/>
    <n v="36515.47"/>
    <n v="41666.58"/>
    <n v="15233.91"/>
    <n v="62948.14"/>
    <n v="626594850.33999527"/>
    <n v="62659.485033999525"/>
  </r>
  <r>
    <s v="MEM7784"/>
    <x v="7"/>
    <x v="0"/>
    <n v="68"/>
    <x v="0"/>
    <x v="4"/>
    <x v="0"/>
    <x v="3"/>
    <n v="34"/>
    <n v="2.4700000000000002"/>
    <x v="1"/>
    <x v="0"/>
    <n v="10337.08"/>
    <n v="3560.49"/>
    <n v="7811.38"/>
    <n v="0"/>
    <n v="30661.13"/>
    <n v="31289.57"/>
    <n v="-10446.68"/>
    <n v="72397.38"/>
    <n v="626594850.33999527"/>
    <n v="62659.485033999525"/>
  </r>
  <r>
    <s v="MEM7785"/>
    <x v="8"/>
    <x v="0"/>
    <n v="74"/>
    <x v="0"/>
    <x v="0"/>
    <x v="1"/>
    <x v="1"/>
    <n v="33"/>
    <n v="3.12"/>
    <x v="1"/>
    <x v="0"/>
    <n v="6855.28"/>
    <n v="1937.49"/>
    <n v="1732.46"/>
    <n v="0"/>
    <n v="29521.55"/>
    <n v="24683.89"/>
    <n v="9009.24"/>
    <n v="45196.2"/>
    <n v="626594850.33999527"/>
    <n v="62659.485033999525"/>
  </r>
  <r>
    <s v="MEM7786"/>
    <x v="7"/>
    <x v="0"/>
    <n v="59"/>
    <x v="0"/>
    <x v="6"/>
    <x v="2"/>
    <x v="3"/>
    <n v="29"/>
    <n v="4.79"/>
    <x v="1"/>
    <x v="0"/>
    <n v="1997.85"/>
    <n v="4353.45"/>
    <n v="5007.8599999999997"/>
    <n v="0"/>
    <n v="5789.15"/>
    <n v="4832.09"/>
    <n v="10868.35"/>
    <n v="-247.11"/>
    <n v="626594850.33999527"/>
    <n v="62659.485033999525"/>
  </r>
  <r>
    <s v="MEM7787"/>
    <x v="4"/>
    <x v="1"/>
    <n v="59"/>
    <x v="0"/>
    <x v="1"/>
    <x v="3"/>
    <x v="1"/>
    <n v="30"/>
    <n v="2.39"/>
    <x v="1"/>
    <x v="0"/>
    <n v="2386.64"/>
    <n v="2833.15"/>
    <n v="3708.66"/>
    <n v="0"/>
    <n v="5657.11"/>
    <n v="9329.2900000000009"/>
    <n v="25602.44"/>
    <n v="-10616.04"/>
    <n v="626594850.33999527"/>
    <n v="62659.485033999525"/>
  </r>
  <r>
    <s v="MEM7788"/>
    <x v="6"/>
    <x v="1"/>
    <n v="73"/>
    <x v="0"/>
    <x v="3"/>
    <x v="0"/>
    <x v="2"/>
    <n v="37"/>
    <n v="3.4"/>
    <x v="1"/>
    <x v="0"/>
    <n v="11818.91"/>
    <n v="950.42"/>
    <n v="6170.48"/>
    <n v="0"/>
    <n v="29084.86"/>
    <n v="53764.25"/>
    <n v="10599.05"/>
    <n v="72250.06"/>
    <n v="626594850.33999527"/>
    <n v="62659.485033999525"/>
  </r>
  <r>
    <s v="MEM7789"/>
    <x v="0"/>
    <x v="1"/>
    <n v="21"/>
    <x v="2"/>
    <x v="4"/>
    <x v="2"/>
    <x v="2"/>
    <n v="34"/>
    <n v="2.36"/>
    <x v="1"/>
    <x v="0"/>
    <n v="6218.69"/>
    <n v="3748.54"/>
    <n v="5365.17"/>
    <n v="0"/>
    <n v="17278.12"/>
    <n v="11829.15"/>
    <n v="-3946.78"/>
    <n v="33054.050000000003"/>
    <n v="626594850.33999527"/>
    <n v="62659.485033999525"/>
  </r>
  <r>
    <s v="MEM7790"/>
    <x v="2"/>
    <x v="1"/>
    <n v="49"/>
    <x v="1"/>
    <x v="0"/>
    <x v="2"/>
    <x v="1"/>
    <n v="48"/>
    <n v="2.52"/>
    <x v="1"/>
    <x v="0"/>
    <n v="4624.3999999999996"/>
    <n v="4472.12"/>
    <n v="1969.89"/>
    <n v="0"/>
    <n v="17652.400000000001"/>
    <n v="14587.37"/>
    <n v="4565.4799999999996"/>
    <n v="27674.29"/>
    <n v="626594850.33999527"/>
    <n v="62659.485033999525"/>
  </r>
  <r>
    <s v="MEM7791"/>
    <x v="5"/>
    <x v="0"/>
    <n v="25"/>
    <x v="2"/>
    <x v="2"/>
    <x v="0"/>
    <x v="1"/>
    <n v="26"/>
    <n v="3.34"/>
    <x v="1"/>
    <x v="0"/>
    <n v="9254.5400000000009"/>
    <n v="1019.61"/>
    <n v="5343.62"/>
    <n v="0"/>
    <n v="25108.02"/>
    <n v="20404.16"/>
    <n v="-19485.73"/>
    <n v="64997.91"/>
    <n v="626594850.33999527"/>
    <n v="62659.485033999525"/>
  </r>
  <r>
    <s v="MEM7792"/>
    <x v="8"/>
    <x v="1"/>
    <n v="59"/>
    <x v="0"/>
    <x v="3"/>
    <x v="1"/>
    <x v="1"/>
    <n v="33"/>
    <n v="2.85"/>
    <x v="0"/>
    <x v="0"/>
    <n v="13829.93"/>
    <n v="2879.89"/>
    <n v="7300.46"/>
    <n v="0"/>
    <n v="31573.47"/>
    <n v="36976.120000000003"/>
    <n v="1271.1400000000001"/>
    <n v="67278.45"/>
    <n v="626594850.33999527"/>
    <n v="62659.485033999525"/>
  </r>
  <r>
    <s v="MEM7793"/>
    <x v="2"/>
    <x v="1"/>
    <n v="53"/>
    <x v="1"/>
    <x v="6"/>
    <x v="1"/>
    <x v="4"/>
    <n v="27"/>
    <n v="2.4500000000000002"/>
    <x v="0"/>
    <x v="0"/>
    <n v="763.51"/>
    <n v="4868.18"/>
    <n v="4847.51"/>
    <n v="0"/>
    <n v="2903.45"/>
    <n v="1898.11"/>
    <n v="11716.65"/>
    <n v="-6915.09"/>
    <n v="626594850.33999527"/>
    <n v="62659.485033999525"/>
  </r>
  <r>
    <s v="MEM7794"/>
    <x v="2"/>
    <x v="1"/>
    <n v="64"/>
    <x v="0"/>
    <x v="3"/>
    <x v="3"/>
    <x v="0"/>
    <n v="29"/>
    <n v="2.11"/>
    <x v="0"/>
    <x v="0"/>
    <n v="1068.1500000000001"/>
    <n v="3811.6"/>
    <n v="6840.78"/>
    <n v="0"/>
    <n v="2693.55"/>
    <n v="3076.77"/>
    <n v="4195.99"/>
    <n v="1574.33"/>
    <n v="626594850.33999527"/>
    <n v="62659.485033999525"/>
  </r>
  <r>
    <s v="MEM7795"/>
    <x v="0"/>
    <x v="0"/>
    <n v="42"/>
    <x v="1"/>
    <x v="2"/>
    <x v="0"/>
    <x v="0"/>
    <n v="33"/>
    <n v="0.76"/>
    <x v="1"/>
    <x v="0"/>
    <n v="8961.9599999999991"/>
    <n v="2380.16"/>
    <n v="3745.03"/>
    <n v="0"/>
    <n v="18162.36"/>
    <n v="14397.48"/>
    <n v="-181.82"/>
    <n v="32741.66"/>
    <n v="626594850.33999527"/>
    <n v="62659.485033999525"/>
  </r>
  <r>
    <s v="MEM7796"/>
    <x v="5"/>
    <x v="1"/>
    <n v="75"/>
    <x v="0"/>
    <x v="2"/>
    <x v="2"/>
    <x v="1"/>
    <n v="28"/>
    <n v="3.03"/>
    <x v="1"/>
    <x v="0"/>
    <n v="19732.21"/>
    <n v="1572.76"/>
    <n v="5981.82"/>
    <n v="0"/>
    <n v="60563.83"/>
    <n v="55217.87"/>
    <n v="-14267.8"/>
    <n v="130049.5"/>
    <n v="626594850.33999527"/>
    <n v="62659.485033999525"/>
  </r>
  <r>
    <s v="MEM7797"/>
    <x v="7"/>
    <x v="0"/>
    <n v="35"/>
    <x v="1"/>
    <x v="5"/>
    <x v="0"/>
    <x v="1"/>
    <n v="27"/>
    <n v="3.75"/>
    <x v="1"/>
    <x v="0"/>
    <n v="14237.51"/>
    <n v="4652.38"/>
    <n v="4152.33"/>
    <n v="0"/>
    <n v="44100.75"/>
    <n v="59103.65"/>
    <n v="-22792.42"/>
    <n v="125996.82"/>
    <n v="626594850.33999527"/>
    <n v="62659.485033999525"/>
  </r>
  <r>
    <s v="MEM7798"/>
    <x v="7"/>
    <x v="0"/>
    <n v="47"/>
    <x v="1"/>
    <x v="1"/>
    <x v="1"/>
    <x v="0"/>
    <n v="28"/>
    <n v="3.68"/>
    <x v="1"/>
    <x v="0"/>
    <n v="18946.900000000001"/>
    <n v="1496.73"/>
    <n v="6696.39"/>
    <n v="0"/>
    <n v="36693.089999999997"/>
    <n v="76837.850000000006"/>
    <n v="-22978.240000000002"/>
    <n v="136509.18"/>
    <n v="626594850.33999527"/>
    <n v="62659.485033999525"/>
  </r>
  <r>
    <s v="MEM7799"/>
    <x v="7"/>
    <x v="1"/>
    <n v="39"/>
    <x v="1"/>
    <x v="2"/>
    <x v="0"/>
    <x v="5"/>
    <n v="33"/>
    <n v="1.72"/>
    <x v="0"/>
    <x v="0"/>
    <n v="2074.5300000000002"/>
    <n v="4073.72"/>
    <n v="2261.02"/>
    <n v="0"/>
    <n v="9686.83"/>
    <n v="8238.25"/>
    <n v="13770.22"/>
    <n v="4154.8599999999997"/>
    <n v="626594850.33999527"/>
    <n v="62659.485033999525"/>
  </r>
  <r>
    <s v="MEM7800"/>
    <x v="0"/>
    <x v="1"/>
    <n v="21"/>
    <x v="2"/>
    <x v="2"/>
    <x v="0"/>
    <x v="0"/>
    <n v="21"/>
    <n v="2.72"/>
    <x v="1"/>
    <x v="0"/>
    <n v="15714.41"/>
    <n v="698.07"/>
    <n v="4068.72"/>
    <n v="0"/>
    <n v="23413.41"/>
    <n v="52396.82"/>
    <n v="-409.41"/>
    <n v="76219.64"/>
    <n v="626594850.33999527"/>
    <n v="62659.485033999525"/>
  </r>
  <r>
    <s v="MEM7801"/>
    <x v="8"/>
    <x v="0"/>
    <n v="21"/>
    <x v="2"/>
    <x v="0"/>
    <x v="1"/>
    <x v="4"/>
    <n v="30"/>
    <n v="2.13"/>
    <x v="1"/>
    <x v="0"/>
    <n v="17002.37"/>
    <n v="779.37"/>
    <n v="7245.35"/>
    <n v="0"/>
    <n v="38825.910000000003"/>
    <n v="72357.600000000006"/>
    <n v="-13634.07"/>
    <n v="124817.58"/>
    <n v="626594850.33999527"/>
    <n v="62659.485033999525"/>
  </r>
  <r>
    <s v="MEM7802"/>
    <x v="0"/>
    <x v="0"/>
    <n v="65"/>
    <x v="0"/>
    <x v="4"/>
    <x v="0"/>
    <x v="3"/>
    <n v="47"/>
    <n v="3.51"/>
    <x v="0"/>
    <x v="0"/>
    <n v="15744.88"/>
    <n v="2703.28"/>
    <n v="2714.19"/>
    <n v="0"/>
    <n v="21315.94"/>
    <n v="50595.94"/>
    <n v="-8136.75"/>
    <n v="80048.63"/>
    <n v="626594850.33999527"/>
    <n v="62659.485033999525"/>
  </r>
  <r>
    <s v="MEM7803"/>
    <x v="2"/>
    <x v="1"/>
    <n v="29"/>
    <x v="2"/>
    <x v="5"/>
    <x v="0"/>
    <x v="4"/>
    <n v="32"/>
    <n v="2.57"/>
    <x v="1"/>
    <x v="0"/>
    <n v="15774.09"/>
    <n v="4008.54"/>
    <n v="963.12"/>
    <n v="0"/>
    <n v="66590.84"/>
    <n v="42963.19"/>
    <n v="-16538.25"/>
    <n v="126092.28"/>
    <n v="626594850.33999527"/>
    <n v="62659.485033999525"/>
  </r>
  <r>
    <s v="MEM7804"/>
    <x v="7"/>
    <x v="1"/>
    <n v="44"/>
    <x v="1"/>
    <x v="6"/>
    <x v="1"/>
    <x v="1"/>
    <n v="27"/>
    <n v="1.7"/>
    <x v="0"/>
    <x v="0"/>
    <n v="4318.54"/>
    <n v="594.03"/>
    <n v="3444.29"/>
    <n v="0"/>
    <n v="15647.8"/>
    <n v="17099.03"/>
    <n v="11775.85"/>
    <n v="20970.98"/>
    <n v="626594850.33999527"/>
    <n v="62659.485033999525"/>
  </r>
  <r>
    <s v="MEM7805"/>
    <x v="8"/>
    <x v="0"/>
    <n v="64"/>
    <x v="0"/>
    <x v="1"/>
    <x v="3"/>
    <x v="5"/>
    <n v="28"/>
    <n v="3.73"/>
    <x v="1"/>
    <x v="0"/>
    <n v="14605.4"/>
    <n v="2385.02"/>
    <n v="3350.46"/>
    <n v="0"/>
    <n v="60759.15"/>
    <n v="59943.01"/>
    <n v="19298.580000000002"/>
    <n v="101403.58"/>
    <n v="626594850.33999527"/>
    <n v="62659.485033999525"/>
  </r>
  <r>
    <s v="MEM7806"/>
    <x v="1"/>
    <x v="0"/>
    <n v="41"/>
    <x v="1"/>
    <x v="0"/>
    <x v="0"/>
    <x v="2"/>
    <n v="33"/>
    <n v="3.32"/>
    <x v="1"/>
    <x v="0"/>
    <n v="3563.21"/>
    <n v="857.81"/>
    <n v="7024.5"/>
    <n v="0"/>
    <n v="9304.27"/>
    <n v="17132.45"/>
    <n v="1151.19"/>
    <n v="25285.53"/>
    <n v="626594850.33999527"/>
    <n v="62659.485033999525"/>
  </r>
  <r>
    <s v="MEM7807"/>
    <x v="5"/>
    <x v="1"/>
    <n v="51"/>
    <x v="1"/>
    <x v="6"/>
    <x v="1"/>
    <x v="1"/>
    <n v="13"/>
    <n v="2.08"/>
    <x v="1"/>
    <x v="0"/>
    <n v="9107.6200000000008"/>
    <n v="345.27"/>
    <n v="6572.37"/>
    <n v="0"/>
    <n v="36558.980000000003"/>
    <n v="16013.14"/>
    <n v="-25397.35"/>
    <n v="77969.47"/>
    <n v="626594850.33999527"/>
    <n v="62659.485033999525"/>
  </r>
  <r>
    <s v="MEM7808"/>
    <x v="5"/>
    <x v="0"/>
    <n v="77"/>
    <x v="0"/>
    <x v="4"/>
    <x v="3"/>
    <x v="5"/>
    <n v="34"/>
    <n v="1.82"/>
    <x v="0"/>
    <x v="0"/>
    <n v="3147.69"/>
    <n v="808.64"/>
    <n v="6000.73"/>
    <n v="0"/>
    <n v="13974.46"/>
    <n v="5070.01"/>
    <n v="-1380.61"/>
    <n v="20425.080000000002"/>
    <n v="626594850.33999527"/>
    <n v="62659.485033999525"/>
  </r>
  <r>
    <s v="MEM7809"/>
    <x v="6"/>
    <x v="0"/>
    <n v="30"/>
    <x v="2"/>
    <x v="4"/>
    <x v="1"/>
    <x v="0"/>
    <n v="24"/>
    <n v="1.18"/>
    <x v="1"/>
    <x v="0"/>
    <n v="7357.48"/>
    <n v="144.49"/>
    <n v="1710.64"/>
    <n v="0"/>
    <n v="36770.35"/>
    <n v="28475.35"/>
    <n v="27091.94"/>
    <n v="38153.760000000002"/>
    <n v="626594850.33999527"/>
    <n v="62659.485033999525"/>
  </r>
  <r>
    <s v="MEM7810"/>
    <x v="1"/>
    <x v="1"/>
    <n v="42"/>
    <x v="1"/>
    <x v="5"/>
    <x v="0"/>
    <x v="1"/>
    <n v="34"/>
    <n v="2.76"/>
    <x v="1"/>
    <x v="0"/>
    <n v="4057.39"/>
    <n v="2742.53"/>
    <n v="4169.18"/>
    <n v="0"/>
    <n v="15837.89"/>
    <n v="13997.7"/>
    <n v="16605.54"/>
    <n v="13230.05"/>
    <n v="626594850.33999527"/>
    <n v="62659.485033999525"/>
  </r>
  <r>
    <s v="MEM7811"/>
    <x v="2"/>
    <x v="0"/>
    <n v="57"/>
    <x v="0"/>
    <x v="6"/>
    <x v="0"/>
    <x v="4"/>
    <n v="33"/>
    <n v="3"/>
    <x v="1"/>
    <x v="0"/>
    <n v="13982.65"/>
    <n v="1112.76"/>
    <n v="353.56"/>
    <n v="0"/>
    <n v="39744.43"/>
    <n v="41076.67"/>
    <n v="11410.26"/>
    <n v="69410.84"/>
    <n v="626594850.33999527"/>
    <n v="62659.485033999525"/>
  </r>
  <r>
    <s v="MEM7812"/>
    <x v="7"/>
    <x v="1"/>
    <n v="76"/>
    <x v="0"/>
    <x v="1"/>
    <x v="0"/>
    <x v="3"/>
    <n v="30"/>
    <n v="3.1"/>
    <x v="0"/>
    <x v="0"/>
    <n v="2685.06"/>
    <n v="184.14"/>
    <n v="7758.19"/>
    <n v="0"/>
    <n v="5202.42"/>
    <n v="8910.1"/>
    <n v="-15236.79"/>
    <n v="29349.31"/>
    <n v="626594850.33999527"/>
    <n v="62659.485033999525"/>
  </r>
  <r>
    <s v="MEM7813"/>
    <x v="4"/>
    <x v="0"/>
    <n v="21"/>
    <x v="2"/>
    <x v="0"/>
    <x v="1"/>
    <x v="4"/>
    <n v="40"/>
    <n v="2.54"/>
    <x v="0"/>
    <x v="0"/>
    <n v="10321.42"/>
    <n v="643.21"/>
    <n v="1619.6"/>
    <n v="0"/>
    <n v="21952.720000000001"/>
    <n v="32616.68"/>
    <n v="18554.48"/>
    <n v="36014.92"/>
    <n v="626594850.33999527"/>
    <n v="62659.485033999525"/>
  </r>
  <r>
    <s v="MEM7814"/>
    <x v="8"/>
    <x v="0"/>
    <n v="77"/>
    <x v="0"/>
    <x v="0"/>
    <x v="3"/>
    <x v="0"/>
    <n v="32"/>
    <n v="2.2400000000000002"/>
    <x v="1"/>
    <x v="0"/>
    <n v="510.97"/>
    <n v="887.12"/>
    <n v="2653.51"/>
    <n v="0"/>
    <n v="1884.88"/>
    <n v="2458.33"/>
    <n v="21802.79"/>
    <n v="-17459.580000000002"/>
    <n v="626594850.33999527"/>
    <n v="62659.485033999525"/>
  </r>
  <r>
    <s v="MEM7815"/>
    <x v="1"/>
    <x v="0"/>
    <n v="80"/>
    <x v="0"/>
    <x v="4"/>
    <x v="1"/>
    <x v="0"/>
    <n v="31"/>
    <n v="2.5499999999999998"/>
    <x v="1"/>
    <x v="0"/>
    <n v="17062.64"/>
    <n v="1707.72"/>
    <n v="4474.6899999999996"/>
    <n v="0"/>
    <n v="43266.19"/>
    <n v="45686.54"/>
    <n v="-786.13"/>
    <n v="89738.86"/>
    <n v="626594850.33999527"/>
    <n v="62659.485033999525"/>
  </r>
  <r>
    <s v="MEM7816"/>
    <x v="8"/>
    <x v="0"/>
    <n v="66"/>
    <x v="0"/>
    <x v="0"/>
    <x v="0"/>
    <x v="3"/>
    <n v="23"/>
    <n v="2.11"/>
    <x v="1"/>
    <x v="0"/>
    <n v="12991.35"/>
    <n v="3830.11"/>
    <n v="3047.11"/>
    <n v="0"/>
    <n v="46443.12"/>
    <n v="37553.870000000003"/>
    <n v="-2555.79"/>
    <n v="86552.78"/>
    <n v="626594850.33999527"/>
    <n v="62659.485033999525"/>
  </r>
  <r>
    <s v="MEM7817"/>
    <x v="3"/>
    <x v="0"/>
    <n v="33"/>
    <x v="1"/>
    <x v="5"/>
    <x v="3"/>
    <x v="4"/>
    <n v="27"/>
    <n v="2.4300000000000002"/>
    <x v="0"/>
    <x v="0"/>
    <n v="1470.76"/>
    <n v="1108.93"/>
    <n v="2864.8"/>
    <n v="0"/>
    <n v="1955.03"/>
    <n v="6102.64"/>
    <n v="-9182.2199999999993"/>
    <n v="17239.89"/>
    <n v="626594850.33999527"/>
    <n v="62659.485033999525"/>
  </r>
  <r>
    <s v="MEM7818"/>
    <x v="7"/>
    <x v="0"/>
    <n v="41"/>
    <x v="1"/>
    <x v="5"/>
    <x v="0"/>
    <x v="0"/>
    <n v="30"/>
    <n v="3.39"/>
    <x v="0"/>
    <x v="0"/>
    <n v="16810.82"/>
    <n v="1692.76"/>
    <n v="6314.58"/>
    <n v="0"/>
    <n v="35849.85"/>
    <n v="63538.33"/>
    <n v="-26741.88"/>
    <n v="126130.06"/>
    <n v="626594850.33999527"/>
    <n v="62659.485033999525"/>
  </r>
  <r>
    <s v="MEM7819"/>
    <x v="5"/>
    <x v="1"/>
    <n v="62"/>
    <x v="0"/>
    <x v="1"/>
    <x v="3"/>
    <x v="1"/>
    <n v="36"/>
    <n v="2.57"/>
    <x v="1"/>
    <x v="0"/>
    <n v="7793.23"/>
    <n v="3852.52"/>
    <n v="3888.94"/>
    <n v="0"/>
    <n v="15962.4"/>
    <n v="32077.68"/>
    <n v="-12693.35"/>
    <n v="60733.43"/>
    <n v="626594850.33999527"/>
    <n v="62659.485033999525"/>
  </r>
  <r>
    <s v="MEM7820"/>
    <x v="4"/>
    <x v="0"/>
    <n v="75"/>
    <x v="0"/>
    <x v="4"/>
    <x v="0"/>
    <x v="1"/>
    <n v="33"/>
    <n v="2.31"/>
    <x v="1"/>
    <x v="0"/>
    <n v="10018.02"/>
    <n v="3771.8"/>
    <n v="5848.85"/>
    <n v="0"/>
    <n v="14916.49"/>
    <n v="43540.1"/>
    <n v="9760.2800000000007"/>
    <n v="48696.31"/>
    <n v="626594850.33999527"/>
    <n v="62659.485033999525"/>
  </r>
  <r>
    <s v="MEM7821"/>
    <x v="0"/>
    <x v="1"/>
    <n v="31"/>
    <x v="1"/>
    <x v="0"/>
    <x v="1"/>
    <x v="3"/>
    <n v="37"/>
    <n v="3.02"/>
    <x v="1"/>
    <x v="0"/>
    <n v="12702.79"/>
    <n v="4258.22"/>
    <n v="6025.2"/>
    <n v="0"/>
    <n v="55618.78"/>
    <n v="60517.39"/>
    <n v="-4697.8100000000004"/>
    <n v="120833.98"/>
    <n v="626594850.33999527"/>
    <n v="62659.485033999525"/>
  </r>
  <r>
    <s v="MEM7822"/>
    <x v="7"/>
    <x v="0"/>
    <n v="78"/>
    <x v="0"/>
    <x v="0"/>
    <x v="1"/>
    <x v="5"/>
    <n v="35"/>
    <n v="2.48"/>
    <x v="0"/>
    <x v="0"/>
    <n v="5452.08"/>
    <n v="2032.23"/>
    <n v="7622.97"/>
    <n v="0"/>
    <n v="24972.57"/>
    <n v="7046.58"/>
    <n v="26635.48"/>
    <n v="5383.67"/>
    <n v="626594850.33999527"/>
    <n v="62659.485033999525"/>
  </r>
  <r>
    <s v="MEM7823"/>
    <x v="3"/>
    <x v="1"/>
    <n v="49"/>
    <x v="1"/>
    <x v="4"/>
    <x v="1"/>
    <x v="3"/>
    <n v="27"/>
    <n v="0.74"/>
    <x v="1"/>
    <x v="0"/>
    <n v="15158.58"/>
    <n v="941.06"/>
    <n v="861.13"/>
    <n v="0"/>
    <n v="28631.86"/>
    <n v="62184.58"/>
    <n v="-12938.97"/>
    <n v="103755.41"/>
    <n v="626594850.33999527"/>
    <n v="62659.485033999525"/>
  </r>
  <r>
    <s v="MEM7824"/>
    <x v="8"/>
    <x v="1"/>
    <n v="55"/>
    <x v="1"/>
    <x v="3"/>
    <x v="0"/>
    <x v="1"/>
    <n v="19"/>
    <n v="1.98"/>
    <x v="1"/>
    <x v="0"/>
    <n v="9713.57"/>
    <n v="1163.79"/>
    <n v="7369"/>
    <n v="0"/>
    <n v="40515.629999999997"/>
    <n v="22995.29"/>
    <n v="-18061.16"/>
    <n v="81572.08"/>
    <n v="626594850.33999527"/>
    <n v="62659.485033999525"/>
  </r>
  <r>
    <s v="MEM7825"/>
    <x v="8"/>
    <x v="1"/>
    <n v="25"/>
    <x v="2"/>
    <x v="5"/>
    <x v="3"/>
    <x v="1"/>
    <n v="27"/>
    <n v="3.68"/>
    <x v="0"/>
    <x v="0"/>
    <n v="10028.93"/>
    <n v="611.29"/>
    <n v="1910.6"/>
    <n v="0"/>
    <n v="34650.449999999997"/>
    <n v="20543.150000000001"/>
    <n v="11538.15"/>
    <n v="43655.45"/>
    <n v="626594850.33999527"/>
    <n v="62659.485033999525"/>
  </r>
  <r>
    <s v="MEM7826"/>
    <x v="4"/>
    <x v="1"/>
    <n v="68"/>
    <x v="0"/>
    <x v="0"/>
    <x v="1"/>
    <x v="3"/>
    <n v="26"/>
    <n v="1.41"/>
    <x v="0"/>
    <x v="0"/>
    <n v="4087.5"/>
    <n v="2815.73"/>
    <n v="3697.6"/>
    <n v="0"/>
    <n v="7774.25"/>
    <n v="6474.88"/>
    <n v="28494.02"/>
    <n v="-14244.89"/>
    <n v="626594850.33999527"/>
    <n v="62659.485033999525"/>
  </r>
  <r>
    <s v="MEM7827"/>
    <x v="3"/>
    <x v="1"/>
    <n v="34"/>
    <x v="1"/>
    <x v="1"/>
    <x v="1"/>
    <x v="1"/>
    <n v="39"/>
    <n v="2.72"/>
    <x v="0"/>
    <x v="0"/>
    <n v="8365.69"/>
    <n v="121.74"/>
    <n v="4573.07"/>
    <n v="0"/>
    <n v="22089.85"/>
    <n v="11385.85"/>
    <n v="-4104.62"/>
    <n v="37580.32"/>
    <n v="626594850.33999527"/>
    <n v="62659.485033999525"/>
  </r>
  <r>
    <s v="MEM7828"/>
    <x v="6"/>
    <x v="1"/>
    <n v="24"/>
    <x v="2"/>
    <x v="1"/>
    <x v="0"/>
    <x v="2"/>
    <n v="31"/>
    <n v="4.2"/>
    <x v="1"/>
    <x v="0"/>
    <n v="12286.39"/>
    <n v="218.78"/>
    <n v="6010.78"/>
    <n v="0"/>
    <n v="58983.32"/>
    <n v="28101.26"/>
    <n v="-16542.55"/>
    <n v="103627.13"/>
    <n v="626594850.33999527"/>
    <n v="62659.485033999525"/>
  </r>
  <r>
    <s v="MEM7829"/>
    <x v="8"/>
    <x v="1"/>
    <n v="50"/>
    <x v="1"/>
    <x v="4"/>
    <x v="0"/>
    <x v="1"/>
    <n v="33"/>
    <n v="3.16"/>
    <x v="0"/>
    <x v="0"/>
    <n v="6176.28"/>
    <n v="3598.11"/>
    <n v="6911.12"/>
    <n v="0"/>
    <n v="7735.69"/>
    <n v="30118.06"/>
    <n v="-17478.89"/>
    <n v="55332.639999999999"/>
    <n v="626594850.33999527"/>
    <n v="62659.485033999525"/>
  </r>
  <r>
    <s v="MEM7830"/>
    <x v="1"/>
    <x v="0"/>
    <n v="80"/>
    <x v="0"/>
    <x v="2"/>
    <x v="2"/>
    <x v="4"/>
    <n v="30"/>
    <n v="3.74"/>
    <x v="0"/>
    <x v="0"/>
    <n v="4815.1499999999996"/>
    <n v="3876.32"/>
    <n v="7470.56"/>
    <n v="0"/>
    <n v="14387.25"/>
    <n v="11114.83"/>
    <n v="20244.2"/>
    <n v="5257.88"/>
    <n v="626594850.33999527"/>
    <n v="62659.485033999525"/>
  </r>
  <r>
    <s v="MEM7831"/>
    <x v="6"/>
    <x v="0"/>
    <n v="70"/>
    <x v="0"/>
    <x v="1"/>
    <x v="3"/>
    <x v="2"/>
    <n v="28"/>
    <n v="1.27"/>
    <x v="1"/>
    <x v="0"/>
    <n v="3048.97"/>
    <n v="2519.7600000000002"/>
    <n v="368.56"/>
    <n v="0"/>
    <n v="12732.85"/>
    <n v="6134.23"/>
    <n v="1377.01"/>
    <n v="17490.07"/>
    <n v="626594850.33999527"/>
    <n v="62659.485033999525"/>
  </r>
  <r>
    <s v="MEM7832"/>
    <x v="1"/>
    <x v="0"/>
    <n v="66"/>
    <x v="0"/>
    <x v="0"/>
    <x v="2"/>
    <x v="1"/>
    <n v="29"/>
    <n v="1.84"/>
    <x v="1"/>
    <x v="0"/>
    <n v="16580.740000000002"/>
    <n v="4773.3900000000003"/>
    <n v="6387.63"/>
    <n v="0"/>
    <n v="59539.24"/>
    <n v="61946.9"/>
    <n v="27079.96"/>
    <n v="94406.18"/>
    <n v="626594850.33999527"/>
    <n v="62659.485033999525"/>
  </r>
  <r>
    <s v="MEM7833"/>
    <x v="0"/>
    <x v="0"/>
    <n v="72"/>
    <x v="0"/>
    <x v="2"/>
    <x v="3"/>
    <x v="5"/>
    <n v="38"/>
    <n v="2.2599999999999998"/>
    <x v="1"/>
    <x v="0"/>
    <n v="5170.8599999999997"/>
    <n v="4665.8900000000003"/>
    <n v="4468.1400000000003"/>
    <n v="0"/>
    <n v="13353.12"/>
    <n v="9419.7000000000007"/>
    <n v="-19535.009999999998"/>
    <n v="42307.83"/>
    <n v="626594850.33999527"/>
    <n v="62659.485033999525"/>
  </r>
  <r>
    <s v="MEM7834"/>
    <x v="8"/>
    <x v="0"/>
    <n v="25"/>
    <x v="2"/>
    <x v="1"/>
    <x v="1"/>
    <x v="2"/>
    <n v="29"/>
    <n v="3.04"/>
    <x v="1"/>
    <x v="0"/>
    <n v="9680.5"/>
    <n v="983.97"/>
    <n v="7561.56"/>
    <n v="0"/>
    <n v="12424.24"/>
    <n v="16304.17"/>
    <n v="-18255.93"/>
    <n v="46984.34"/>
    <n v="626594850.33999527"/>
    <n v="62659.485033999525"/>
  </r>
  <r>
    <s v="MEM7835"/>
    <x v="1"/>
    <x v="0"/>
    <n v="73"/>
    <x v="0"/>
    <x v="5"/>
    <x v="0"/>
    <x v="5"/>
    <n v="35"/>
    <n v="2.0299999999999998"/>
    <x v="0"/>
    <x v="0"/>
    <n v="4794.34"/>
    <n v="4462.07"/>
    <n v="4423.26"/>
    <n v="0"/>
    <n v="22105.79"/>
    <n v="21082.639999999999"/>
    <n v="18433.79"/>
    <n v="24754.639999999999"/>
    <n v="626594850.33999527"/>
    <n v="62659.485033999525"/>
  </r>
  <r>
    <s v="MEM7836"/>
    <x v="7"/>
    <x v="0"/>
    <n v="70"/>
    <x v="0"/>
    <x v="6"/>
    <x v="0"/>
    <x v="5"/>
    <n v="35"/>
    <n v="2.39"/>
    <x v="0"/>
    <x v="0"/>
    <n v="18661.599999999999"/>
    <n v="3097.68"/>
    <n v="3351.01"/>
    <n v="0"/>
    <n v="58053.54"/>
    <n v="75918.78"/>
    <n v="-280.66000000000003"/>
    <n v="134252.98000000001"/>
    <n v="626594850.33999527"/>
    <n v="62659.485033999525"/>
  </r>
  <r>
    <s v="MEM7837"/>
    <x v="6"/>
    <x v="1"/>
    <n v="37"/>
    <x v="1"/>
    <x v="2"/>
    <x v="0"/>
    <x v="5"/>
    <n v="31"/>
    <n v="1.96"/>
    <x v="0"/>
    <x v="0"/>
    <n v="10069.82"/>
    <n v="2050.04"/>
    <n v="5257.03"/>
    <n v="0"/>
    <n v="23549.200000000001"/>
    <n v="35951.82"/>
    <n v="-15394.34"/>
    <n v="74895.360000000001"/>
    <n v="626594850.33999527"/>
    <n v="62659.485033999525"/>
  </r>
  <r>
    <s v="MEM7838"/>
    <x v="0"/>
    <x v="0"/>
    <n v="73"/>
    <x v="0"/>
    <x v="3"/>
    <x v="2"/>
    <x v="5"/>
    <n v="31"/>
    <n v="2.99"/>
    <x v="1"/>
    <x v="0"/>
    <n v="17569.349999999999"/>
    <n v="4333.04"/>
    <n v="6962.77"/>
    <n v="0"/>
    <n v="24330.25"/>
    <n v="73023.520000000004"/>
    <n v="3769.45"/>
    <n v="93584.320000000007"/>
    <n v="626594850.33999527"/>
    <n v="62659.485033999525"/>
  </r>
  <r>
    <s v="MEM7839"/>
    <x v="7"/>
    <x v="1"/>
    <n v="47"/>
    <x v="1"/>
    <x v="4"/>
    <x v="3"/>
    <x v="5"/>
    <n v="28"/>
    <n v="2.82"/>
    <x v="1"/>
    <x v="0"/>
    <n v="19267.259999999998"/>
    <n v="2566.9299999999998"/>
    <n v="5954.68"/>
    <n v="0"/>
    <n v="95839.54"/>
    <n v="49848.49"/>
    <n v="-8069.23"/>
    <n v="153757.26"/>
    <n v="626594850.33999527"/>
    <n v="62659.485033999525"/>
  </r>
  <r>
    <s v="MEM7840"/>
    <x v="4"/>
    <x v="1"/>
    <n v="28"/>
    <x v="2"/>
    <x v="0"/>
    <x v="3"/>
    <x v="4"/>
    <n v="30"/>
    <n v="2.61"/>
    <x v="1"/>
    <x v="0"/>
    <n v="8864.35"/>
    <n v="1514.76"/>
    <n v="3285.73"/>
    <n v="0"/>
    <n v="38153.31"/>
    <n v="28201.9"/>
    <n v="-17946.37"/>
    <n v="84301.58"/>
    <n v="626594850.33999527"/>
    <n v="62659.485033999525"/>
  </r>
  <r>
    <s v="MEM7841"/>
    <x v="1"/>
    <x v="1"/>
    <n v="65"/>
    <x v="0"/>
    <x v="5"/>
    <x v="2"/>
    <x v="3"/>
    <n v="28"/>
    <n v="2.23"/>
    <x v="1"/>
    <x v="0"/>
    <n v="7045.6"/>
    <n v="356.11"/>
    <n v="2806"/>
    <n v="0"/>
    <n v="12975.53"/>
    <n v="24884.25"/>
    <n v="-11100.06"/>
    <n v="48959.839999999997"/>
    <n v="626594850.33999527"/>
    <n v="62659.485033999525"/>
  </r>
  <r>
    <s v="MEM7842"/>
    <x v="0"/>
    <x v="0"/>
    <n v="32"/>
    <x v="1"/>
    <x v="6"/>
    <x v="0"/>
    <x v="1"/>
    <n v="25"/>
    <n v="3.82"/>
    <x v="0"/>
    <x v="0"/>
    <n v="10611.66"/>
    <n v="3417.05"/>
    <n v="6460.66"/>
    <n v="0"/>
    <n v="48450.59"/>
    <n v="44611.79"/>
    <n v="8975.8700000000008"/>
    <n v="84086.51"/>
    <n v="626594850.33999527"/>
    <n v="62659.485033999525"/>
  </r>
  <r>
    <s v="MEM7843"/>
    <x v="3"/>
    <x v="1"/>
    <n v="49"/>
    <x v="1"/>
    <x v="0"/>
    <x v="3"/>
    <x v="0"/>
    <n v="29"/>
    <n v="2.58"/>
    <x v="1"/>
    <x v="0"/>
    <n v="15848.63"/>
    <n v="369.99"/>
    <n v="3216.22"/>
    <n v="0"/>
    <n v="22677.39"/>
    <n v="45970.14"/>
    <n v="19909.91"/>
    <n v="48737.62"/>
    <n v="626594850.33999527"/>
    <n v="62659.485033999525"/>
  </r>
  <r>
    <s v="MEM7844"/>
    <x v="3"/>
    <x v="1"/>
    <n v="53"/>
    <x v="1"/>
    <x v="6"/>
    <x v="0"/>
    <x v="5"/>
    <n v="34"/>
    <n v="1.29"/>
    <x v="1"/>
    <x v="0"/>
    <n v="1969.81"/>
    <n v="2437.04"/>
    <n v="302"/>
    <n v="0"/>
    <n v="8506.0499999999993"/>
    <n v="4830.78"/>
    <n v="15228.75"/>
    <n v="-1891.92"/>
    <n v="626594850.33999527"/>
    <n v="62659.485033999525"/>
  </r>
  <r>
    <s v="MEM7845"/>
    <x v="9"/>
    <x v="0"/>
    <n v="59"/>
    <x v="0"/>
    <x v="0"/>
    <x v="3"/>
    <x v="2"/>
    <n v="36"/>
    <n v="4.2699999999999996"/>
    <x v="0"/>
    <x v="0"/>
    <n v="10375.049999999999"/>
    <n v="1739.97"/>
    <n v="6201.02"/>
    <n v="0"/>
    <n v="22459.97"/>
    <n v="42168.88"/>
    <n v="-2107.21"/>
    <n v="66736.06"/>
    <n v="626594850.33999527"/>
    <n v="62659.485033999525"/>
  </r>
  <r>
    <s v="MEM7846"/>
    <x v="2"/>
    <x v="0"/>
    <n v="41"/>
    <x v="1"/>
    <x v="6"/>
    <x v="0"/>
    <x v="0"/>
    <n v="35"/>
    <n v="2.65"/>
    <x v="1"/>
    <x v="0"/>
    <n v="16494.95"/>
    <n v="919.5"/>
    <n v="3332.64"/>
    <n v="0"/>
    <n v="82278.899999999994"/>
    <n v="76541.75"/>
    <n v="-9880.83"/>
    <n v="168701.48"/>
    <n v="626594850.33999527"/>
    <n v="62659.485033999525"/>
  </r>
  <r>
    <s v="MEM7847"/>
    <x v="4"/>
    <x v="1"/>
    <n v="43"/>
    <x v="1"/>
    <x v="0"/>
    <x v="2"/>
    <x v="1"/>
    <n v="29"/>
    <n v="1.2"/>
    <x v="0"/>
    <x v="0"/>
    <n v="7021.06"/>
    <n v="4552.68"/>
    <n v="6250.86"/>
    <n v="0"/>
    <n v="9593.83"/>
    <n v="26376.21"/>
    <n v="12283.33"/>
    <n v="23686.71"/>
    <n v="626594850.33999527"/>
    <n v="62659.485033999525"/>
  </r>
  <r>
    <s v="MEM7848"/>
    <x v="1"/>
    <x v="1"/>
    <n v="49"/>
    <x v="1"/>
    <x v="5"/>
    <x v="3"/>
    <x v="3"/>
    <n v="26"/>
    <n v="3.04"/>
    <x v="1"/>
    <x v="0"/>
    <n v="12231.22"/>
    <n v="966.04"/>
    <n v="1164.78"/>
    <n v="0"/>
    <n v="21677.43"/>
    <n v="43128.61"/>
    <n v="25873.58"/>
    <n v="38932.46"/>
    <n v="626594850.33999527"/>
    <n v="62659.485033999525"/>
  </r>
  <r>
    <s v="MEM7849"/>
    <x v="5"/>
    <x v="1"/>
    <n v="63"/>
    <x v="0"/>
    <x v="2"/>
    <x v="1"/>
    <x v="2"/>
    <n v="23"/>
    <n v="3.63"/>
    <x v="1"/>
    <x v="0"/>
    <n v="11319.14"/>
    <n v="1244.79"/>
    <n v="900.88"/>
    <n v="0"/>
    <n v="47136.85"/>
    <n v="26103.87"/>
    <n v="-27549.85"/>
    <n v="100790.57"/>
    <n v="626594850.33999527"/>
    <n v="62659.485033999525"/>
  </r>
  <r>
    <s v="MEM7850"/>
    <x v="4"/>
    <x v="0"/>
    <n v="73"/>
    <x v="0"/>
    <x v="4"/>
    <x v="3"/>
    <x v="2"/>
    <n v="24"/>
    <n v="3.44"/>
    <x v="1"/>
    <x v="0"/>
    <n v="1910.67"/>
    <n v="564.75"/>
    <n v="5016.97"/>
    <n v="0"/>
    <n v="2455.34"/>
    <n v="5140.3100000000004"/>
    <n v="-29175.360000000001"/>
    <n v="36771.01"/>
    <n v="626594850.33999527"/>
    <n v="62659.485033999525"/>
  </r>
  <r>
    <s v="MEM7851"/>
    <x v="1"/>
    <x v="1"/>
    <n v="35"/>
    <x v="1"/>
    <x v="3"/>
    <x v="1"/>
    <x v="3"/>
    <n v="40"/>
    <n v="3.03"/>
    <x v="0"/>
    <x v="0"/>
    <n v="12591.25"/>
    <n v="1741.14"/>
    <n v="1057.2"/>
    <n v="0"/>
    <n v="21501.59"/>
    <n v="31189.66"/>
    <n v="4581.05"/>
    <n v="48110.2"/>
    <n v="626594850.33999527"/>
    <n v="62659.485033999525"/>
  </r>
  <r>
    <s v="MEM7852"/>
    <x v="4"/>
    <x v="0"/>
    <n v="49"/>
    <x v="1"/>
    <x v="1"/>
    <x v="0"/>
    <x v="3"/>
    <n v="37"/>
    <n v="2.38"/>
    <x v="0"/>
    <x v="0"/>
    <n v="17846.64"/>
    <n v="648.21"/>
    <n v="5040.21"/>
    <n v="0"/>
    <n v="37243.25"/>
    <n v="65788.460000000006"/>
    <n v="-8400.4500000000007"/>
    <n v="111432.16"/>
    <n v="626594850.33999527"/>
    <n v="62659.485033999525"/>
  </r>
  <r>
    <s v="MEM7853"/>
    <x v="8"/>
    <x v="1"/>
    <n v="55"/>
    <x v="1"/>
    <x v="5"/>
    <x v="0"/>
    <x v="2"/>
    <n v="25"/>
    <n v="2.48"/>
    <x v="1"/>
    <x v="0"/>
    <n v="14139.4"/>
    <n v="4922.43"/>
    <n v="348.06"/>
    <n v="0"/>
    <n v="29166.68"/>
    <n v="52212.28"/>
    <n v="-9149.77"/>
    <n v="90528.73"/>
    <n v="626594850.33999527"/>
    <n v="62659.485033999525"/>
  </r>
  <r>
    <s v="MEM7854"/>
    <x v="8"/>
    <x v="1"/>
    <n v="64"/>
    <x v="0"/>
    <x v="1"/>
    <x v="3"/>
    <x v="5"/>
    <n v="33"/>
    <n v="2.4700000000000002"/>
    <x v="0"/>
    <x v="0"/>
    <n v="4590.38"/>
    <n v="2410.36"/>
    <n v="7166.9"/>
    <n v="0"/>
    <n v="12332.74"/>
    <n v="10916.47"/>
    <n v="29008.13"/>
    <n v="-5758.92"/>
    <n v="626594850.33999527"/>
    <n v="62659.485033999525"/>
  </r>
  <r>
    <s v="MEM7855"/>
    <x v="6"/>
    <x v="0"/>
    <n v="75"/>
    <x v="0"/>
    <x v="0"/>
    <x v="1"/>
    <x v="0"/>
    <n v="29"/>
    <n v="2.79"/>
    <x v="0"/>
    <x v="0"/>
    <n v="13536.07"/>
    <n v="1399.11"/>
    <n v="395.88"/>
    <n v="0"/>
    <n v="56353.86"/>
    <n v="44747.55"/>
    <n v="18758.240000000002"/>
    <n v="82343.17"/>
    <n v="626594850.33999527"/>
    <n v="62659.485033999525"/>
  </r>
  <r>
    <s v="MEM7856"/>
    <x v="5"/>
    <x v="1"/>
    <n v="56"/>
    <x v="0"/>
    <x v="2"/>
    <x v="0"/>
    <x v="1"/>
    <n v="38"/>
    <n v="1.42"/>
    <x v="0"/>
    <x v="0"/>
    <n v="5062.3100000000004"/>
    <n v="2740.99"/>
    <n v="4719.32"/>
    <n v="0"/>
    <n v="9713.84"/>
    <n v="7187.24"/>
    <n v="6860.18"/>
    <n v="10040.9"/>
    <n v="626594850.33999527"/>
    <n v="62659.485033999525"/>
  </r>
  <r>
    <s v="MEM7857"/>
    <x v="4"/>
    <x v="1"/>
    <n v="35"/>
    <x v="1"/>
    <x v="4"/>
    <x v="1"/>
    <x v="2"/>
    <n v="34"/>
    <n v="2.2400000000000002"/>
    <x v="1"/>
    <x v="0"/>
    <n v="2032.74"/>
    <n v="1366.24"/>
    <n v="2576"/>
    <n v="0"/>
    <n v="4953.5200000000004"/>
    <n v="8744.64"/>
    <n v="-21011.3"/>
    <n v="34709.46"/>
    <n v="626594850.33999527"/>
    <n v="62659.485033999525"/>
  </r>
  <r>
    <s v="MEM7858"/>
    <x v="5"/>
    <x v="0"/>
    <n v="43"/>
    <x v="1"/>
    <x v="5"/>
    <x v="0"/>
    <x v="1"/>
    <n v="31"/>
    <n v="3.22"/>
    <x v="1"/>
    <x v="0"/>
    <n v="10650.44"/>
    <n v="1944.23"/>
    <n v="4073"/>
    <n v="0"/>
    <n v="30933.22"/>
    <n v="31392.18"/>
    <n v="17956.97"/>
    <n v="44368.43"/>
    <n v="626594850.33999527"/>
    <n v="62659.485033999525"/>
  </r>
  <r>
    <s v="MEM7859"/>
    <x v="1"/>
    <x v="0"/>
    <n v="23"/>
    <x v="2"/>
    <x v="5"/>
    <x v="2"/>
    <x v="3"/>
    <n v="23"/>
    <n v="3.05"/>
    <x v="1"/>
    <x v="0"/>
    <n v="14405.89"/>
    <n v="1267.44"/>
    <n v="4067.04"/>
    <n v="0"/>
    <n v="36402.449999999997"/>
    <n v="51653.74"/>
    <n v="19382.64"/>
    <n v="68673.55"/>
    <n v="626594850.33999527"/>
    <n v="62659.485033999525"/>
  </r>
  <r>
    <s v="MEM7860"/>
    <x v="9"/>
    <x v="1"/>
    <n v="57"/>
    <x v="0"/>
    <x v="5"/>
    <x v="1"/>
    <x v="0"/>
    <n v="31"/>
    <n v="3.13"/>
    <x v="0"/>
    <x v="0"/>
    <n v="10503.14"/>
    <n v="4319.21"/>
    <n v="5169.17"/>
    <n v="0"/>
    <n v="38458.69"/>
    <n v="42213.88"/>
    <n v="28604.45"/>
    <n v="52068.12"/>
    <n v="626594850.33999527"/>
    <n v="62659.485033999525"/>
  </r>
  <r>
    <s v="MEM7861"/>
    <x v="7"/>
    <x v="0"/>
    <n v="38"/>
    <x v="1"/>
    <x v="2"/>
    <x v="0"/>
    <x v="0"/>
    <n v="36"/>
    <n v="1.78"/>
    <x v="1"/>
    <x v="0"/>
    <n v="4032.6"/>
    <n v="788.29"/>
    <n v="7026.59"/>
    <n v="0"/>
    <n v="19965.46"/>
    <n v="17107.05"/>
    <n v="15938.49"/>
    <n v="21134.02"/>
    <n v="626594850.33999527"/>
    <n v="62659.485033999525"/>
  </r>
  <r>
    <s v="MEM7862"/>
    <x v="6"/>
    <x v="1"/>
    <n v="48"/>
    <x v="1"/>
    <x v="6"/>
    <x v="3"/>
    <x v="5"/>
    <n v="35"/>
    <n v="2.2200000000000002"/>
    <x v="1"/>
    <x v="0"/>
    <n v="4716.46"/>
    <n v="2435.17"/>
    <n v="6550.68"/>
    <n v="0"/>
    <n v="6077.52"/>
    <n v="15665.46"/>
    <n v="29858.13"/>
    <n v="-8115.15"/>
    <n v="626594850.33999527"/>
    <n v="62659.485033999525"/>
  </r>
  <r>
    <s v="MEM7863"/>
    <x v="1"/>
    <x v="1"/>
    <n v="23"/>
    <x v="2"/>
    <x v="4"/>
    <x v="1"/>
    <x v="5"/>
    <n v="28"/>
    <n v="4.2300000000000004"/>
    <x v="1"/>
    <x v="0"/>
    <n v="919.31"/>
    <n v="3234.04"/>
    <n v="273.92"/>
    <n v="0"/>
    <n v="4262.87"/>
    <n v="1595.22"/>
    <n v="8114.36"/>
    <n v="-2256.27"/>
    <n v="626594850.33999527"/>
    <n v="62659.485033999525"/>
  </r>
  <r>
    <s v="MEM7864"/>
    <x v="9"/>
    <x v="0"/>
    <n v="31"/>
    <x v="1"/>
    <x v="1"/>
    <x v="1"/>
    <x v="3"/>
    <n v="33"/>
    <n v="3.33"/>
    <x v="1"/>
    <x v="0"/>
    <n v="8798.7099999999991"/>
    <n v="3336.16"/>
    <n v="6395.59"/>
    <n v="0"/>
    <n v="33585.67"/>
    <n v="28026.33"/>
    <n v="12869.17"/>
    <n v="48742.83"/>
    <n v="626594850.33999527"/>
    <n v="62659.485033999525"/>
  </r>
  <r>
    <s v="MEM7865"/>
    <x v="0"/>
    <x v="0"/>
    <n v="62"/>
    <x v="0"/>
    <x v="5"/>
    <x v="0"/>
    <x v="4"/>
    <n v="31"/>
    <n v="0.79"/>
    <x v="1"/>
    <x v="0"/>
    <n v="2972.58"/>
    <n v="4833.2299999999996"/>
    <n v="2109.41"/>
    <n v="0"/>
    <n v="4024.17"/>
    <n v="10177.700000000001"/>
    <n v="-8157.06"/>
    <n v="22358.93"/>
    <n v="626594850.33999527"/>
    <n v="62659.485033999525"/>
  </r>
  <r>
    <s v="MEM7866"/>
    <x v="2"/>
    <x v="0"/>
    <n v="23"/>
    <x v="2"/>
    <x v="4"/>
    <x v="3"/>
    <x v="2"/>
    <n v="42"/>
    <n v="2.0099999999999998"/>
    <x v="1"/>
    <x v="0"/>
    <n v="19854.740000000002"/>
    <n v="3790.44"/>
    <n v="5548.25"/>
    <n v="0"/>
    <n v="53904.44"/>
    <n v="87001.85"/>
    <n v="-3844.32"/>
    <n v="144750.60999999999"/>
    <n v="626594850.33999527"/>
    <n v="62659.485033999525"/>
  </r>
  <r>
    <s v="MEM7867"/>
    <x v="7"/>
    <x v="0"/>
    <n v="65"/>
    <x v="0"/>
    <x v="2"/>
    <x v="1"/>
    <x v="1"/>
    <n v="32"/>
    <n v="2.21"/>
    <x v="1"/>
    <x v="1"/>
    <n v="3425.45"/>
    <n v="3377.92"/>
    <n v="4487.1099999999997"/>
    <n v="487399.39"/>
    <n v="16100.28"/>
    <n v="11163.18"/>
    <n v="503976.46"/>
    <n v="-476713"/>
    <n v="626594850.33999527"/>
    <n v="62659.485033999525"/>
  </r>
  <r>
    <s v="MEM7868"/>
    <x v="9"/>
    <x v="0"/>
    <n v="80"/>
    <x v="0"/>
    <x v="6"/>
    <x v="0"/>
    <x v="3"/>
    <n v="36"/>
    <n v="2.56"/>
    <x v="1"/>
    <x v="0"/>
    <n v="14184.8"/>
    <n v="4401.88"/>
    <n v="2471.92"/>
    <n v="0"/>
    <n v="65771.56"/>
    <n v="25224.76"/>
    <n v="-29265.200000000001"/>
    <n v="120261.52"/>
    <n v="626594850.33999527"/>
    <n v="62659.485033999525"/>
  </r>
  <r>
    <s v="MEM7869"/>
    <x v="5"/>
    <x v="1"/>
    <n v="69"/>
    <x v="0"/>
    <x v="1"/>
    <x v="0"/>
    <x v="3"/>
    <n v="30"/>
    <n v="2.04"/>
    <x v="0"/>
    <x v="0"/>
    <n v="15875.46"/>
    <n v="1003.22"/>
    <n v="7064.85"/>
    <n v="0"/>
    <n v="24743.96"/>
    <n v="65374.77"/>
    <n v="-14500.16"/>
    <n v="104618.89"/>
    <n v="626594850.33999527"/>
    <n v="62659.485033999525"/>
  </r>
  <r>
    <s v="MEM7870"/>
    <x v="7"/>
    <x v="1"/>
    <n v="25"/>
    <x v="2"/>
    <x v="1"/>
    <x v="0"/>
    <x v="4"/>
    <n v="31"/>
    <n v="2.42"/>
    <x v="1"/>
    <x v="0"/>
    <n v="829.84"/>
    <n v="4918.75"/>
    <n v="3694.38"/>
    <n v="0"/>
    <n v="2620.1799999999998"/>
    <n v="2129.08"/>
    <n v="-13457.1"/>
    <n v="18206.36"/>
    <n v="626594850.33999527"/>
    <n v="62659.485033999525"/>
  </r>
  <r>
    <s v="MEM7871"/>
    <x v="5"/>
    <x v="0"/>
    <n v="36"/>
    <x v="1"/>
    <x v="4"/>
    <x v="1"/>
    <x v="3"/>
    <n v="27"/>
    <n v="2.1800000000000002"/>
    <x v="1"/>
    <x v="0"/>
    <n v="13570.94"/>
    <n v="885.81"/>
    <n v="3682.8"/>
    <n v="0"/>
    <n v="38406.93"/>
    <n v="64349.52"/>
    <n v="16140.09"/>
    <n v="86616.36"/>
    <n v="626594850.33999527"/>
    <n v="62659.485033999525"/>
  </r>
  <r>
    <s v="MEM7872"/>
    <x v="4"/>
    <x v="0"/>
    <n v="47"/>
    <x v="1"/>
    <x v="6"/>
    <x v="1"/>
    <x v="5"/>
    <n v="35"/>
    <n v="2.79"/>
    <x v="1"/>
    <x v="0"/>
    <n v="4951.1400000000003"/>
    <n v="4762.8100000000004"/>
    <n v="5382.57"/>
    <n v="0"/>
    <n v="23287.279999999999"/>
    <n v="13413.71"/>
    <n v="24974.66"/>
    <n v="11726.33"/>
    <n v="626594850.33999527"/>
    <n v="62659.485033999525"/>
  </r>
  <r>
    <s v="MEM7873"/>
    <x v="3"/>
    <x v="1"/>
    <n v="56"/>
    <x v="0"/>
    <x v="1"/>
    <x v="0"/>
    <x v="1"/>
    <n v="36"/>
    <n v="1.95"/>
    <x v="0"/>
    <x v="0"/>
    <n v="3716.14"/>
    <n v="3934.2"/>
    <n v="3459.02"/>
    <n v="0"/>
    <n v="10119.9"/>
    <n v="8702.06"/>
    <n v="-19676.169999999998"/>
    <n v="38498.129999999997"/>
    <n v="626594850.33999527"/>
    <n v="62659.485033999525"/>
  </r>
  <r>
    <s v="MEM7874"/>
    <x v="0"/>
    <x v="0"/>
    <n v="76"/>
    <x v="0"/>
    <x v="0"/>
    <x v="3"/>
    <x v="3"/>
    <n v="35"/>
    <n v="1.61"/>
    <x v="1"/>
    <x v="0"/>
    <n v="17133.63"/>
    <n v="2398.65"/>
    <n v="3591.77"/>
    <n v="0"/>
    <n v="73764.95"/>
    <n v="57706.8"/>
    <n v="-23276.560000000001"/>
    <n v="154748.31"/>
    <n v="626594850.33999527"/>
    <n v="62659.485033999525"/>
  </r>
  <r>
    <s v="MEM7875"/>
    <x v="3"/>
    <x v="0"/>
    <n v="45"/>
    <x v="1"/>
    <x v="1"/>
    <x v="0"/>
    <x v="2"/>
    <n v="24"/>
    <n v="3.42"/>
    <x v="1"/>
    <x v="0"/>
    <n v="15789.11"/>
    <n v="3872.07"/>
    <n v="5836.08"/>
    <n v="0"/>
    <n v="40049.18"/>
    <n v="53107.98"/>
    <n v="-6770.46"/>
    <n v="99927.62"/>
    <n v="626594850.33999527"/>
    <n v="62659.485033999525"/>
  </r>
  <r>
    <s v="MEM7876"/>
    <x v="7"/>
    <x v="1"/>
    <n v="35"/>
    <x v="1"/>
    <x v="1"/>
    <x v="3"/>
    <x v="3"/>
    <n v="28"/>
    <n v="2.84"/>
    <x v="1"/>
    <x v="0"/>
    <n v="665.38"/>
    <n v="477.7"/>
    <n v="5313.54"/>
    <n v="0"/>
    <n v="2470.77"/>
    <n v="2834.88"/>
    <n v="15386.59"/>
    <n v="-10080.94"/>
    <n v="626594850.33999527"/>
    <n v="62659.485033999525"/>
  </r>
  <r>
    <s v="MEM7877"/>
    <x v="7"/>
    <x v="0"/>
    <n v="25"/>
    <x v="2"/>
    <x v="0"/>
    <x v="1"/>
    <x v="2"/>
    <n v="31"/>
    <n v="2.88"/>
    <x v="0"/>
    <x v="0"/>
    <n v="13714.74"/>
    <n v="3828.7"/>
    <n v="1160.33"/>
    <n v="0"/>
    <n v="62379.91"/>
    <n v="35582.67"/>
    <n v="-25346.28"/>
    <n v="123308.86"/>
    <n v="626594850.33999527"/>
    <n v="62659.485033999525"/>
  </r>
  <r>
    <s v="MEM7878"/>
    <x v="0"/>
    <x v="0"/>
    <n v="24"/>
    <x v="2"/>
    <x v="0"/>
    <x v="1"/>
    <x v="2"/>
    <n v="25"/>
    <n v="2.3199999999999998"/>
    <x v="0"/>
    <x v="0"/>
    <n v="4367.74"/>
    <n v="3846.87"/>
    <n v="1818.19"/>
    <n v="0"/>
    <n v="12565.48"/>
    <n v="8248.56"/>
    <n v="-24983.43"/>
    <n v="45797.47"/>
    <n v="626594850.33999527"/>
    <n v="62659.485033999525"/>
  </r>
  <r>
    <s v="MEM7879"/>
    <x v="9"/>
    <x v="0"/>
    <n v="34"/>
    <x v="1"/>
    <x v="2"/>
    <x v="0"/>
    <x v="3"/>
    <n v="19"/>
    <n v="1.06"/>
    <x v="1"/>
    <x v="0"/>
    <n v="12812.53"/>
    <n v="3000.92"/>
    <n v="3726.48"/>
    <n v="0"/>
    <n v="42713.46"/>
    <n v="36932.550000000003"/>
    <n v="10075.51"/>
    <n v="69570.5"/>
    <n v="626594850.33999527"/>
    <n v="62659.485033999525"/>
  </r>
  <r>
    <s v="MEM7880"/>
    <x v="4"/>
    <x v="0"/>
    <n v="22"/>
    <x v="2"/>
    <x v="6"/>
    <x v="0"/>
    <x v="1"/>
    <n v="24"/>
    <n v="2.72"/>
    <x v="0"/>
    <x v="0"/>
    <n v="16873.509999999998"/>
    <n v="4048.33"/>
    <n v="3885.11"/>
    <n v="0"/>
    <n v="23455.32"/>
    <n v="36629.760000000002"/>
    <n v="-22300.11"/>
    <n v="82385.19"/>
    <n v="626594850.33999527"/>
    <n v="62659.485033999525"/>
  </r>
  <r>
    <s v="MEM7881"/>
    <x v="4"/>
    <x v="0"/>
    <n v="30"/>
    <x v="2"/>
    <x v="3"/>
    <x v="3"/>
    <x v="5"/>
    <n v="39"/>
    <n v="2.4"/>
    <x v="0"/>
    <x v="0"/>
    <n v="10329.84"/>
    <n v="4570.28"/>
    <n v="3837.35"/>
    <n v="0"/>
    <n v="42817.86"/>
    <n v="40592.01"/>
    <n v="-7031.7"/>
    <n v="90441.57"/>
    <n v="626594850.33999527"/>
    <n v="62659.485033999525"/>
  </r>
  <r>
    <s v="MEM7882"/>
    <x v="1"/>
    <x v="0"/>
    <n v="54"/>
    <x v="1"/>
    <x v="0"/>
    <x v="3"/>
    <x v="0"/>
    <n v="31"/>
    <n v="2.48"/>
    <x v="1"/>
    <x v="0"/>
    <n v="19321.099999999999"/>
    <n v="575.15"/>
    <n v="7271.67"/>
    <n v="0"/>
    <n v="96325.6"/>
    <n v="51246.59"/>
    <n v="-4742.47"/>
    <n v="152314.66"/>
    <n v="626594850.33999527"/>
    <n v="62659.485033999525"/>
  </r>
  <r>
    <s v="MEM7883"/>
    <x v="4"/>
    <x v="0"/>
    <n v="22"/>
    <x v="2"/>
    <x v="6"/>
    <x v="0"/>
    <x v="0"/>
    <n v="23"/>
    <n v="2.84"/>
    <x v="0"/>
    <x v="0"/>
    <n v="11464.01"/>
    <n v="4867.67"/>
    <n v="5508.68"/>
    <n v="0"/>
    <n v="56450.86"/>
    <n v="38702.83"/>
    <n v="-8544.85"/>
    <n v="103698.54"/>
    <n v="626594850.33999527"/>
    <n v="62659.485033999525"/>
  </r>
  <r>
    <s v="MEM7884"/>
    <x v="7"/>
    <x v="0"/>
    <n v="32"/>
    <x v="1"/>
    <x v="1"/>
    <x v="0"/>
    <x v="0"/>
    <n v="31"/>
    <n v="2.98"/>
    <x v="1"/>
    <x v="0"/>
    <n v="14694.01"/>
    <n v="1365.24"/>
    <n v="5681.05"/>
    <n v="0"/>
    <n v="54247.76"/>
    <n v="48914.63"/>
    <n v="-16856.25"/>
    <n v="120018.64"/>
    <n v="626594850.33999527"/>
    <n v="62659.485033999525"/>
  </r>
  <r>
    <s v="MEM7885"/>
    <x v="1"/>
    <x v="1"/>
    <n v="39"/>
    <x v="1"/>
    <x v="1"/>
    <x v="1"/>
    <x v="4"/>
    <n v="29"/>
    <n v="2.93"/>
    <x v="1"/>
    <x v="0"/>
    <n v="5391.74"/>
    <n v="636.36"/>
    <n v="524.48"/>
    <n v="0"/>
    <n v="15643.22"/>
    <n v="24706.16"/>
    <n v="-22682.25"/>
    <n v="63031.63"/>
    <n v="626594850.33999527"/>
    <n v="62659.485033999525"/>
  </r>
  <r>
    <s v="MEM7886"/>
    <x v="7"/>
    <x v="1"/>
    <n v="40"/>
    <x v="1"/>
    <x v="3"/>
    <x v="3"/>
    <x v="0"/>
    <n v="30"/>
    <n v="1.66"/>
    <x v="1"/>
    <x v="0"/>
    <n v="10913.63"/>
    <n v="2170.56"/>
    <n v="5526.12"/>
    <n v="0"/>
    <n v="15305.25"/>
    <n v="21197.73"/>
    <n v="24858.28"/>
    <n v="11644.7"/>
    <n v="626594850.33999527"/>
    <n v="62659.485033999525"/>
  </r>
  <r>
    <s v="MEM7887"/>
    <x v="7"/>
    <x v="0"/>
    <n v="47"/>
    <x v="1"/>
    <x v="6"/>
    <x v="1"/>
    <x v="5"/>
    <n v="33"/>
    <n v="2.83"/>
    <x v="0"/>
    <x v="0"/>
    <n v="10933.75"/>
    <n v="664.56"/>
    <n v="3319.92"/>
    <n v="0"/>
    <n v="39661.01"/>
    <n v="54324.89"/>
    <n v="-19625.43"/>
    <n v="113611.33"/>
    <n v="626594850.33999527"/>
    <n v="62659.485033999525"/>
  </r>
  <r>
    <s v="MEM7888"/>
    <x v="2"/>
    <x v="0"/>
    <n v="48"/>
    <x v="1"/>
    <x v="2"/>
    <x v="1"/>
    <x v="1"/>
    <n v="30"/>
    <n v="2.48"/>
    <x v="0"/>
    <x v="0"/>
    <n v="6242.19"/>
    <n v="479.45"/>
    <n v="883.72"/>
    <n v="0"/>
    <n v="29055.85"/>
    <n v="24074.28"/>
    <n v="405.44"/>
    <n v="52724.69"/>
    <n v="626594850.33999527"/>
    <n v="62659.485033999525"/>
  </r>
  <r>
    <s v="MEM7889"/>
    <x v="6"/>
    <x v="1"/>
    <n v="55"/>
    <x v="1"/>
    <x v="3"/>
    <x v="0"/>
    <x v="5"/>
    <n v="26"/>
    <n v="2.2400000000000002"/>
    <x v="0"/>
    <x v="0"/>
    <n v="15066.76"/>
    <n v="1331.87"/>
    <n v="7818.86"/>
    <n v="0"/>
    <n v="40979.9"/>
    <n v="42331.13"/>
    <n v="-16969.3"/>
    <n v="100280.33"/>
    <n v="626594850.33999527"/>
    <n v="62659.485033999525"/>
  </r>
  <r>
    <s v="MEM7890"/>
    <x v="3"/>
    <x v="0"/>
    <n v="73"/>
    <x v="0"/>
    <x v="1"/>
    <x v="0"/>
    <x v="5"/>
    <n v="24"/>
    <n v="2.13"/>
    <x v="0"/>
    <x v="0"/>
    <n v="820.71"/>
    <n v="4496.5600000000004"/>
    <n v="3009.44"/>
    <n v="0"/>
    <n v="2310.4"/>
    <n v="2108.87"/>
    <n v="11135.07"/>
    <n v="-6715.8"/>
    <n v="626594850.33999527"/>
    <n v="62659.485033999525"/>
  </r>
  <r>
    <s v="MEM7891"/>
    <x v="8"/>
    <x v="1"/>
    <n v="44"/>
    <x v="1"/>
    <x v="4"/>
    <x v="3"/>
    <x v="4"/>
    <n v="30"/>
    <n v="3.01"/>
    <x v="0"/>
    <x v="0"/>
    <n v="16492.32"/>
    <n v="3858.95"/>
    <n v="3032.38"/>
    <n v="0"/>
    <n v="73355.960000000006"/>
    <n v="61139.21"/>
    <n v="-22678.49"/>
    <n v="157173.66"/>
    <n v="626594850.33999527"/>
    <n v="62659.485033999525"/>
  </r>
  <r>
    <s v="MEM7892"/>
    <x v="9"/>
    <x v="1"/>
    <n v="25"/>
    <x v="2"/>
    <x v="0"/>
    <x v="0"/>
    <x v="2"/>
    <n v="28"/>
    <n v="2.98"/>
    <x v="1"/>
    <x v="0"/>
    <n v="4121.47"/>
    <n v="2896.33"/>
    <n v="7465.44"/>
    <n v="0"/>
    <n v="14241.86"/>
    <n v="13227.98"/>
    <n v="-29788.18"/>
    <n v="57258.02"/>
    <n v="626594850.33999527"/>
    <n v="62659.485033999525"/>
  </r>
  <r>
    <s v="MEM7893"/>
    <x v="4"/>
    <x v="1"/>
    <n v="40"/>
    <x v="1"/>
    <x v="0"/>
    <x v="3"/>
    <x v="5"/>
    <n v="32"/>
    <n v="1.64"/>
    <x v="1"/>
    <x v="0"/>
    <n v="10250.19"/>
    <n v="3155.49"/>
    <n v="5924.48"/>
    <n v="0"/>
    <n v="26060.21"/>
    <n v="27615"/>
    <n v="-10463.14"/>
    <n v="64138.35"/>
    <n v="626594850.33999527"/>
    <n v="62659.485033999525"/>
  </r>
  <r>
    <s v="MEM7894"/>
    <x v="6"/>
    <x v="0"/>
    <n v="75"/>
    <x v="0"/>
    <x v="5"/>
    <x v="2"/>
    <x v="0"/>
    <n v="35"/>
    <n v="2.96"/>
    <x v="1"/>
    <x v="0"/>
    <n v="5793.56"/>
    <n v="2859.17"/>
    <n v="5908.96"/>
    <n v="0"/>
    <n v="18268.02"/>
    <n v="9603.41"/>
    <n v="-15994.91"/>
    <n v="43866.34"/>
    <n v="626594850.33999527"/>
    <n v="62659.485033999525"/>
  </r>
  <r>
    <s v="MEM7895"/>
    <x v="0"/>
    <x v="0"/>
    <n v="48"/>
    <x v="1"/>
    <x v="6"/>
    <x v="0"/>
    <x v="4"/>
    <n v="22"/>
    <n v="1.88"/>
    <x v="0"/>
    <x v="0"/>
    <n v="19029.12"/>
    <n v="1018.89"/>
    <n v="2177.69"/>
    <n v="0"/>
    <n v="51564.01"/>
    <n v="56674.12"/>
    <n v="11622.07"/>
    <n v="96616.06"/>
    <n v="626594850.33999527"/>
    <n v="62659.485033999525"/>
  </r>
  <r>
    <s v="MEM7896"/>
    <x v="0"/>
    <x v="0"/>
    <n v="33"/>
    <x v="1"/>
    <x v="4"/>
    <x v="3"/>
    <x v="2"/>
    <n v="31"/>
    <n v="2.5499999999999998"/>
    <x v="1"/>
    <x v="0"/>
    <n v="8815.2099999999991"/>
    <n v="1483.62"/>
    <n v="6072.21"/>
    <n v="0"/>
    <n v="37389.56"/>
    <n v="21146.68"/>
    <n v="8706.5499999999993"/>
    <n v="49829.69"/>
    <n v="626594850.33999527"/>
    <n v="62659.485033999525"/>
  </r>
  <r>
    <s v="MEM7897"/>
    <x v="8"/>
    <x v="1"/>
    <n v="70"/>
    <x v="0"/>
    <x v="1"/>
    <x v="2"/>
    <x v="2"/>
    <n v="25"/>
    <n v="2.72"/>
    <x v="0"/>
    <x v="0"/>
    <n v="17694.57"/>
    <n v="4445.92"/>
    <n v="345.68"/>
    <n v="0"/>
    <n v="53847.22"/>
    <n v="86025.03"/>
    <n v="3639.56"/>
    <n v="136232.69"/>
    <n v="626594850.33999527"/>
    <n v="62659.485033999525"/>
  </r>
  <r>
    <s v="MEM7898"/>
    <x v="1"/>
    <x v="0"/>
    <n v="26"/>
    <x v="2"/>
    <x v="2"/>
    <x v="1"/>
    <x v="2"/>
    <n v="32"/>
    <n v="2.11"/>
    <x v="1"/>
    <x v="0"/>
    <n v="15732.34"/>
    <n v="215.71"/>
    <n v="5787.94"/>
    <n v="0"/>
    <n v="74061.919999999998"/>
    <n v="20709.009999999998"/>
    <n v="-16773.2"/>
    <n v="111544.13"/>
    <n v="626594850.33999527"/>
    <n v="62659.485033999525"/>
  </r>
  <r>
    <s v="MEM7899"/>
    <x v="1"/>
    <x v="0"/>
    <n v="53"/>
    <x v="1"/>
    <x v="1"/>
    <x v="1"/>
    <x v="0"/>
    <n v="30"/>
    <n v="1.74"/>
    <x v="1"/>
    <x v="0"/>
    <n v="13824.27"/>
    <n v="3010.42"/>
    <n v="434.65"/>
    <n v="0"/>
    <n v="44499.8"/>
    <n v="17305.490000000002"/>
    <n v="-8230.36"/>
    <n v="70035.649999999994"/>
    <n v="626594850.33999527"/>
    <n v="62659.485033999525"/>
  </r>
  <r>
    <s v="MEM7900"/>
    <x v="9"/>
    <x v="1"/>
    <n v="50"/>
    <x v="1"/>
    <x v="6"/>
    <x v="3"/>
    <x v="4"/>
    <n v="24"/>
    <n v="2.38"/>
    <x v="1"/>
    <x v="0"/>
    <n v="17600.669999999998"/>
    <n v="666.71"/>
    <n v="4267.34"/>
    <n v="0"/>
    <n v="39623.379999999997"/>
    <n v="83604.009999999995"/>
    <n v="11986.5"/>
    <n v="111240.89"/>
    <n v="626594850.33999527"/>
    <n v="62659.485033999525"/>
  </r>
  <r>
    <s v="MEM7901"/>
    <x v="9"/>
    <x v="1"/>
    <n v="41"/>
    <x v="1"/>
    <x v="2"/>
    <x v="1"/>
    <x v="5"/>
    <n v="27"/>
    <n v="2.95"/>
    <x v="1"/>
    <x v="0"/>
    <n v="18557.509999999998"/>
    <n v="2049.37"/>
    <n v="3459.42"/>
    <n v="0"/>
    <n v="70784.14"/>
    <n v="53909.67"/>
    <n v="5093.26"/>
    <n v="119600.55"/>
    <n v="626594850.33999527"/>
    <n v="62659.485033999525"/>
  </r>
  <r>
    <s v="MEM7902"/>
    <x v="4"/>
    <x v="1"/>
    <n v="39"/>
    <x v="1"/>
    <x v="3"/>
    <x v="0"/>
    <x v="4"/>
    <n v="37"/>
    <n v="3.15"/>
    <x v="1"/>
    <x v="0"/>
    <n v="3519.98"/>
    <n v="348.41"/>
    <n v="1143.33"/>
    <n v="0"/>
    <n v="14590.73"/>
    <n v="8806.42"/>
    <n v="-3733.77"/>
    <n v="27130.92"/>
    <n v="626594850.33999527"/>
    <n v="62659.485033999525"/>
  </r>
  <r>
    <s v="MEM7903"/>
    <x v="6"/>
    <x v="1"/>
    <n v="51"/>
    <x v="1"/>
    <x v="4"/>
    <x v="3"/>
    <x v="1"/>
    <n v="35"/>
    <n v="2.64"/>
    <x v="1"/>
    <x v="0"/>
    <n v="13428.55"/>
    <n v="1401.93"/>
    <n v="2871.78"/>
    <n v="0"/>
    <n v="42111.1"/>
    <n v="52108.97"/>
    <n v="23930.799999999999"/>
    <n v="70289.27"/>
    <n v="626594850.33999527"/>
    <n v="62659.485033999525"/>
  </r>
  <r>
    <s v="MEM7904"/>
    <x v="9"/>
    <x v="1"/>
    <n v="39"/>
    <x v="1"/>
    <x v="2"/>
    <x v="0"/>
    <x v="3"/>
    <n v="40"/>
    <n v="2.67"/>
    <x v="1"/>
    <x v="0"/>
    <n v="12947.74"/>
    <n v="139.13999999999999"/>
    <n v="203.76"/>
    <n v="0"/>
    <n v="27894.69"/>
    <n v="54852.86"/>
    <n v="-17285.27"/>
    <n v="100032.82"/>
    <n v="626594850.33999527"/>
    <n v="62659.485033999525"/>
  </r>
  <r>
    <s v="MEM7905"/>
    <x v="9"/>
    <x v="0"/>
    <n v="68"/>
    <x v="0"/>
    <x v="2"/>
    <x v="1"/>
    <x v="1"/>
    <n v="33"/>
    <n v="1.86"/>
    <x v="1"/>
    <x v="0"/>
    <n v="10019"/>
    <n v="2734.61"/>
    <n v="6247.96"/>
    <n v="0"/>
    <n v="17427.47"/>
    <n v="16659.64"/>
    <n v="23819.5"/>
    <n v="10267.61"/>
    <n v="626594850.33999527"/>
    <n v="62659.485033999525"/>
  </r>
  <r>
    <s v="MEM7906"/>
    <x v="7"/>
    <x v="0"/>
    <n v="37"/>
    <x v="1"/>
    <x v="0"/>
    <x v="0"/>
    <x v="5"/>
    <n v="31"/>
    <n v="2.58"/>
    <x v="1"/>
    <x v="0"/>
    <n v="10066.620000000001"/>
    <n v="2163.31"/>
    <n v="5954.9"/>
    <n v="0"/>
    <n v="25263.52"/>
    <n v="44042.54"/>
    <n v="6014.4"/>
    <n v="63291.66"/>
    <n v="626594850.33999527"/>
    <n v="62659.485033999525"/>
  </r>
  <r>
    <s v="MEM7907"/>
    <x v="0"/>
    <x v="0"/>
    <n v="48"/>
    <x v="1"/>
    <x v="2"/>
    <x v="1"/>
    <x v="0"/>
    <n v="34"/>
    <n v="2.46"/>
    <x v="1"/>
    <x v="0"/>
    <n v="2400.96"/>
    <n v="1861.37"/>
    <n v="4888.6099999999997"/>
    <n v="0"/>
    <n v="10797.2"/>
    <n v="7536.77"/>
    <n v="-1712.68"/>
    <n v="20046.650000000001"/>
    <n v="626594850.33999527"/>
    <n v="62659.485033999525"/>
  </r>
  <r>
    <s v="MEM7908"/>
    <x v="5"/>
    <x v="0"/>
    <n v="37"/>
    <x v="1"/>
    <x v="3"/>
    <x v="0"/>
    <x v="5"/>
    <n v="27"/>
    <n v="3.4"/>
    <x v="0"/>
    <x v="0"/>
    <n v="13226.38"/>
    <n v="1050.28"/>
    <n v="2362.34"/>
    <n v="0"/>
    <n v="34662.46"/>
    <n v="65103.31"/>
    <n v="-28631"/>
    <n v="128396.77"/>
    <n v="626594850.33999527"/>
    <n v="62659.485033999525"/>
  </r>
  <r>
    <s v="MEM7909"/>
    <x v="2"/>
    <x v="0"/>
    <n v="33"/>
    <x v="1"/>
    <x v="4"/>
    <x v="3"/>
    <x v="1"/>
    <n v="34"/>
    <n v="0.81"/>
    <x v="1"/>
    <x v="0"/>
    <n v="8613"/>
    <n v="2665.53"/>
    <n v="5763.1"/>
    <n v="0"/>
    <n v="11672.06"/>
    <n v="12299.09"/>
    <n v="4296.92"/>
    <n v="19674.23"/>
    <n v="626594850.33999527"/>
    <n v="62659.485033999525"/>
  </r>
  <r>
    <s v="MEM7910"/>
    <x v="1"/>
    <x v="1"/>
    <n v="51"/>
    <x v="1"/>
    <x v="3"/>
    <x v="1"/>
    <x v="3"/>
    <n v="26"/>
    <n v="1.45"/>
    <x v="1"/>
    <x v="0"/>
    <n v="11649.34"/>
    <n v="1201.07"/>
    <n v="7000.44"/>
    <n v="0"/>
    <n v="47350.14"/>
    <n v="18830.580000000002"/>
    <n v="-12538.27"/>
    <n v="78718.990000000005"/>
    <n v="626594850.33999527"/>
    <n v="62659.485033999525"/>
  </r>
  <r>
    <s v="MEM7911"/>
    <x v="6"/>
    <x v="0"/>
    <n v="25"/>
    <x v="2"/>
    <x v="3"/>
    <x v="1"/>
    <x v="3"/>
    <n v="37"/>
    <n v="1.72"/>
    <x v="0"/>
    <x v="0"/>
    <n v="9047.5"/>
    <n v="4341.82"/>
    <n v="3439.39"/>
    <n v="0"/>
    <n v="43046.44"/>
    <n v="27171.64"/>
    <n v="16812.740000000002"/>
    <n v="53405.34"/>
    <n v="626594850.33999527"/>
    <n v="62659.485033999525"/>
  </r>
  <r>
    <s v="MEM7912"/>
    <x v="3"/>
    <x v="0"/>
    <n v="80"/>
    <x v="0"/>
    <x v="0"/>
    <x v="1"/>
    <x v="1"/>
    <n v="33"/>
    <n v="2.89"/>
    <x v="0"/>
    <x v="0"/>
    <n v="10967.25"/>
    <n v="2660.25"/>
    <n v="5720.67"/>
    <n v="0"/>
    <n v="26909.69"/>
    <n v="31750.78"/>
    <n v="-18771.86"/>
    <n v="77432.33"/>
    <n v="626594850.33999527"/>
    <n v="62659.485033999525"/>
  </r>
  <r>
    <s v="MEM7913"/>
    <x v="6"/>
    <x v="0"/>
    <n v="27"/>
    <x v="2"/>
    <x v="3"/>
    <x v="0"/>
    <x v="4"/>
    <n v="28"/>
    <n v="1.97"/>
    <x v="0"/>
    <x v="0"/>
    <n v="6843.86"/>
    <n v="4707.0600000000004"/>
    <n v="6287.48"/>
    <n v="0"/>
    <n v="16302.18"/>
    <n v="25337.25"/>
    <n v="-22921.56"/>
    <n v="64560.99"/>
    <n v="626594850.33999527"/>
    <n v="62659.485033999525"/>
  </r>
  <r>
    <s v="MEM7914"/>
    <x v="4"/>
    <x v="1"/>
    <n v="67"/>
    <x v="0"/>
    <x v="4"/>
    <x v="1"/>
    <x v="4"/>
    <n v="22"/>
    <n v="3.58"/>
    <x v="0"/>
    <x v="0"/>
    <n v="2965.33"/>
    <n v="4345.6000000000004"/>
    <n v="226.91"/>
    <n v="0"/>
    <n v="13459.59"/>
    <n v="8869.23"/>
    <n v="2094.79"/>
    <n v="20234.03"/>
    <n v="626594850.33999527"/>
    <n v="62659.485033999525"/>
  </r>
  <r>
    <s v="MEM7915"/>
    <x v="3"/>
    <x v="0"/>
    <n v="51"/>
    <x v="1"/>
    <x v="6"/>
    <x v="0"/>
    <x v="2"/>
    <n v="21"/>
    <n v="2.89"/>
    <x v="1"/>
    <x v="0"/>
    <n v="2036.16"/>
    <n v="4538.1400000000003"/>
    <n v="2543.61"/>
    <n v="0"/>
    <n v="2983.62"/>
    <n v="7643.21"/>
    <n v="10443.040000000001"/>
    <n v="183.79"/>
    <n v="626594850.33999527"/>
    <n v="62659.485033999525"/>
  </r>
  <r>
    <s v="MEM7916"/>
    <x v="3"/>
    <x v="1"/>
    <n v="64"/>
    <x v="0"/>
    <x v="5"/>
    <x v="2"/>
    <x v="2"/>
    <n v="30"/>
    <n v="2.65"/>
    <x v="1"/>
    <x v="0"/>
    <n v="5998.72"/>
    <n v="3350.18"/>
    <n v="4448.99"/>
    <n v="0"/>
    <n v="16144.58"/>
    <n v="23624.97"/>
    <n v="-6446.08"/>
    <n v="46215.63"/>
    <n v="626594850.33999527"/>
    <n v="62659.485033999525"/>
  </r>
  <r>
    <s v="MEM7917"/>
    <x v="5"/>
    <x v="1"/>
    <n v="50"/>
    <x v="1"/>
    <x v="5"/>
    <x v="3"/>
    <x v="1"/>
    <n v="33"/>
    <n v="1.68"/>
    <x v="1"/>
    <x v="0"/>
    <n v="14751.65"/>
    <n v="2737.31"/>
    <n v="4036.1"/>
    <n v="0"/>
    <n v="47875.839999999997"/>
    <n v="69802.13"/>
    <n v="6943.37"/>
    <n v="110734.6"/>
    <n v="626594850.33999527"/>
    <n v="62659.485033999525"/>
  </r>
  <r>
    <s v="MEM7918"/>
    <x v="9"/>
    <x v="1"/>
    <n v="76"/>
    <x v="0"/>
    <x v="3"/>
    <x v="0"/>
    <x v="2"/>
    <n v="31"/>
    <n v="2.9"/>
    <x v="0"/>
    <x v="0"/>
    <n v="11567.27"/>
    <n v="284"/>
    <n v="5768.08"/>
    <n v="0"/>
    <n v="44686.03"/>
    <n v="15167.22"/>
    <n v="2088.08"/>
    <n v="57765.17"/>
    <n v="626594850.33999527"/>
    <n v="62659.485033999525"/>
  </r>
  <r>
    <s v="MEM7919"/>
    <x v="5"/>
    <x v="0"/>
    <n v="66"/>
    <x v="0"/>
    <x v="0"/>
    <x v="1"/>
    <x v="4"/>
    <n v="28"/>
    <n v="3.05"/>
    <x v="1"/>
    <x v="0"/>
    <n v="19650.66"/>
    <n v="3368.8"/>
    <n v="1430.22"/>
    <n v="0"/>
    <n v="71344.649999999994"/>
    <n v="44625.58"/>
    <n v="10031.459999999999"/>
    <n v="105938.77"/>
    <n v="626594850.33999527"/>
    <n v="62659.485033999525"/>
  </r>
  <r>
    <s v="MEM7920"/>
    <x v="2"/>
    <x v="1"/>
    <n v="47"/>
    <x v="1"/>
    <x v="1"/>
    <x v="3"/>
    <x v="3"/>
    <n v="27"/>
    <n v="3.06"/>
    <x v="1"/>
    <x v="0"/>
    <n v="4172.3599999999997"/>
    <n v="2932.53"/>
    <n v="7141.19"/>
    <n v="0"/>
    <n v="16447.189999999999"/>
    <n v="13320.19"/>
    <n v="-6201.15"/>
    <n v="35968.53"/>
    <n v="626594850.33999527"/>
    <n v="62659.485033999525"/>
  </r>
  <r>
    <s v="MEM7921"/>
    <x v="1"/>
    <x v="1"/>
    <n v="76"/>
    <x v="0"/>
    <x v="2"/>
    <x v="0"/>
    <x v="4"/>
    <n v="27"/>
    <n v="2.4"/>
    <x v="0"/>
    <x v="0"/>
    <n v="14246.21"/>
    <n v="4228.38"/>
    <n v="3878.22"/>
    <n v="0"/>
    <n v="50603.8"/>
    <n v="27078.959999999999"/>
    <n v="12009.21"/>
    <n v="65673.55"/>
    <n v="626594850.33999527"/>
    <n v="62659.485033999525"/>
  </r>
  <r>
    <s v="MEM7922"/>
    <x v="2"/>
    <x v="0"/>
    <n v="21"/>
    <x v="2"/>
    <x v="6"/>
    <x v="0"/>
    <x v="3"/>
    <n v="28"/>
    <n v="2.36"/>
    <x v="0"/>
    <x v="0"/>
    <n v="15941.35"/>
    <n v="2142.48"/>
    <n v="7101.47"/>
    <n v="0"/>
    <n v="40068.46"/>
    <n v="23309.43"/>
    <n v="25084.11"/>
    <n v="38293.78"/>
    <n v="626594850.33999527"/>
    <n v="62659.485033999525"/>
  </r>
  <r>
    <s v="MEM7923"/>
    <x v="1"/>
    <x v="0"/>
    <n v="45"/>
    <x v="1"/>
    <x v="0"/>
    <x v="3"/>
    <x v="1"/>
    <n v="33"/>
    <n v="2.87"/>
    <x v="0"/>
    <x v="0"/>
    <n v="9884.93"/>
    <n v="1101.05"/>
    <n v="1895.62"/>
    <n v="0"/>
    <n v="39341.57"/>
    <n v="18521.43"/>
    <n v="23175.57"/>
    <n v="34687.43"/>
    <n v="626594850.33999527"/>
    <n v="62659.485033999525"/>
  </r>
  <r>
    <s v="MEM7924"/>
    <x v="1"/>
    <x v="0"/>
    <n v="56"/>
    <x v="0"/>
    <x v="0"/>
    <x v="0"/>
    <x v="4"/>
    <n v="30"/>
    <n v="2.61"/>
    <x v="1"/>
    <x v="0"/>
    <n v="1221.1199999999999"/>
    <n v="2074.59"/>
    <n v="7856.5"/>
    <n v="0"/>
    <n v="2405.36"/>
    <n v="5127.03"/>
    <n v="-24792.03"/>
    <n v="32324.42"/>
    <n v="626594850.33999527"/>
    <n v="62659.485033999525"/>
  </r>
  <r>
    <s v="MEM7925"/>
    <x v="0"/>
    <x v="1"/>
    <n v="36"/>
    <x v="1"/>
    <x v="2"/>
    <x v="1"/>
    <x v="5"/>
    <n v="34"/>
    <n v="1.27"/>
    <x v="0"/>
    <x v="0"/>
    <n v="18536.77"/>
    <n v="3453.54"/>
    <n v="343.08"/>
    <n v="0"/>
    <n v="74204.03"/>
    <n v="89365"/>
    <n v="-8537.39"/>
    <n v="172106.42"/>
    <n v="626594850.33999527"/>
    <n v="62659.485033999525"/>
  </r>
  <r>
    <s v="MEM7926"/>
    <x v="5"/>
    <x v="0"/>
    <n v="42"/>
    <x v="1"/>
    <x v="5"/>
    <x v="1"/>
    <x v="2"/>
    <n v="24"/>
    <n v="2.86"/>
    <x v="1"/>
    <x v="0"/>
    <n v="5295.5"/>
    <n v="3275.02"/>
    <n v="6772.29"/>
    <n v="0"/>
    <n v="26313.69"/>
    <n v="16571.63"/>
    <n v="-24966.43"/>
    <n v="67851.75"/>
    <n v="626594850.33999527"/>
    <n v="62659.485033999525"/>
  </r>
  <r>
    <s v="MEM7927"/>
    <x v="1"/>
    <x v="1"/>
    <n v="21"/>
    <x v="2"/>
    <x v="4"/>
    <x v="1"/>
    <x v="2"/>
    <n v="26"/>
    <n v="2.04"/>
    <x v="1"/>
    <x v="0"/>
    <n v="7500.95"/>
    <n v="3294.96"/>
    <n v="7679.59"/>
    <n v="0"/>
    <n v="26614.82"/>
    <n v="16043.93"/>
    <n v="5307.42"/>
    <n v="37351.33"/>
    <n v="626594850.33999527"/>
    <n v="62659.485033999525"/>
  </r>
  <r>
    <s v="MEM7928"/>
    <x v="4"/>
    <x v="0"/>
    <n v="39"/>
    <x v="1"/>
    <x v="6"/>
    <x v="0"/>
    <x v="5"/>
    <n v="34"/>
    <n v="2.09"/>
    <x v="0"/>
    <x v="0"/>
    <n v="8088.95"/>
    <n v="4023.89"/>
    <n v="3615.35"/>
    <n v="0"/>
    <n v="11465.15"/>
    <n v="25307.91"/>
    <n v="29902.37"/>
    <n v="6870.69"/>
    <n v="626594850.33999527"/>
    <n v="62659.485033999525"/>
  </r>
  <r>
    <s v="MEM7929"/>
    <x v="6"/>
    <x v="0"/>
    <n v="53"/>
    <x v="1"/>
    <x v="6"/>
    <x v="1"/>
    <x v="3"/>
    <n v="38"/>
    <n v="3.9"/>
    <x v="1"/>
    <x v="0"/>
    <n v="16547.400000000001"/>
    <n v="4146.3"/>
    <n v="243.06"/>
    <n v="0"/>
    <n v="31161.93"/>
    <n v="20094.11"/>
    <n v="16893.419999999998"/>
    <n v="34362.620000000003"/>
    <n v="626594850.33999527"/>
    <n v="62659.485033999525"/>
  </r>
  <r>
    <s v="MEM7930"/>
    <x v="5"/>
    <x v="0"/>
    <n v="47"/>
    <x v="1"/>
    <x v="5"/>
    <x v="0"/>
    <x v="1"/>
    <n v="24"/>
    <n v="1.47"/>
    <x v="1"/>
    <x v="0"/>
    <n v="10404.16"/>
    <n v="1871.61"/>
    <n v="3549.53"/>
    <n v="0"/>
    <n v="21136.7"/>
    <n v="34119.56"/>
    <n v="-5036.95"/>
    <n v="60293.21"/>
    <n v="626594850.33999527"/>
    <n v="62659.485033999525"/>
  </r>
  <r>
    <s v="MEM7931"/>
    <x v="8"/>
    <x v="1"/>
    <n v="29"/>
    <x v="2"/>
    <x v="6"/>
    <x v="0"/>
    <x v="2"/>
    <n v="30"/>
    <n v="1.22"/>
    <x v="0"/>
    <x v="0"/>
    <n v="1072.1600000000001"/>
    <n v="4579.09"/>
    <n v="3126.13"/>
    <n v="0"/>
    <n v="4320.8500000000004"/>
    <n v="3050.18"/>
    <n v="27703.05"/>
    <n v="-20332.02"/>
    <n v="626594850.33999527"/>
    <n v="62659.485033999525"/>
  </r>
  <r>
    <s v="MEM7932"/>
    <x v="7"/>
    <x v="1"/>
    <n v="68"/>
    <x v="0"/>
    <x v="1"/>
    <x v="2"/>
    <x v="4"/>
    <n v="22"/>
    <n v="3.2"/>
    <x v="0"/>
    <x v="0"/>
    <n v="9900.7000000000007"/>
    <n v="4557.92"/>
    <n v="480.5"/>
    <n v="0"/>
    <n v="49175.93"/>
    <n v="42703.27"/>
    <n v="-28340.74"/>
    <n v="120219.94"/>
    <n v="626594850.33999527"/>
    <n v="62659.485033999525"/>
  </r>
  <r>
    <s v="MEM7933"/>
    <x v="8"/>
    <x v="0"/>
    <n v="30"/>
    <x v="2"/>
    <x v="0"/>
    <x v="0"/>
    <x v="4"/>
    <n v="24"/>
    <n v="2.09"/>
    <x v="0"/>
    <x v="0"/>
    <n v="10705.83"/>
    <n v="3854.04"/>
    <n v="4553.37"/>
    <n v="0"/>
    <n v="29306.61"/>
    <n v="24623.47"/>
    <n v="14688.28"/>
    <n v="39241.800000000003"/>
    <n v="626594850.33999527"/>
    <n v="62659.485033999525"/>
  </r>
  <r>
    <s v="MEM7934"/>
    <x v="3"/>
    <x v="1"/>
    <n v="27"/>
    <x v="2"/>
    <x v="4"/>
    <x v="2"/>
    <x v="4"/>
    <n v="28"/>
    <n v="2.21"/>
    <x v="0"/>
    <x v="0"/>
    <n v="17812.349999999999"/>
    <n v="3758.75"/>
    <n v="6631.46"/>
    <n v="0"/>
    <n v="26788.27"/>
    <n v="38061.360000000001"/>
    <n v="-27507.91"/>
    <n v="92357.54"/>
    <n v="626594850.33999527"/>
    <n v="62659.485033999525"/>
  </r>
  <r>
    <s v="MEM7935"/>
    <x v="6"/>
    <x v="0"/>
    <n v="56"/>
    <x v="0"/>
    <x v="4"/>
    <x v="0"/>
    <x v="0"/>
    <n v="26"/>
    <n v="1.1599999999999999"/>
    <x v="0"/>
    <x v="0"/>
    <n v="6612.31"/>
    <n v="4492.54"/>
    <n v="129.86000000000001"/>
    <n v="0"/>
    <n v="32048.06"/>
    <n v="19519.29"/>
    <n v="-19570.310000000001"/>
    <n v="71137.66"/>
    <n v="626594850.33999527"/>
    <n v="62659.485033999525"/>
  </r>
  <r>
    <s v="MEM7936"/>
    <x v="6"/>
    <x v="0"/>
    <n v="61"/>
    <x v="0"/>
    <x v="4"/>
    <x v="0"/>
    <x v="3"/>
    <n v="27"/>
    <n v="2.46"/>
    <x v="1"/>
    <x v="0"/>
    <n v="2253.21"/>
    <n v="2003.7"/>
    <n v="6601.34"/>
    <n v="0"/>
    <n v="6302.12"/>
    <n v="9515.1"/>
    <n v="15224.3"/>
    <n v="592.91999999999996"/>
    <n v="626594850.33999527"/>
    <n v="62659.485033999525"/>
  </r>
  <r>
    <s v="MEM7937"/>
    <x v="8"/>
    <x v="0"/>
    <n v="22"/>
    <x v="2"/>
    <x v="2"/>
    <x v="3"/>
    <x v="0"/>
    <n v="29"/>
    <n v="2.4900000000000002"/>
    <x v="0"/>
    <x v="0"/>
    <n v="783.57"/>
    <n v="1350.12"/>
    <n v="492.71"/>
    <n v="0"/>
    <n v="3061.6"/>
    <n v="2931.15"/>
    <n v="-4769.71"/>
    <n v="10762.46"/>
    <n v="626594850.33999527"/>
    <n v="62659.485033999525"/>
  </r>
  <r>
    <s v="MEM7938"/>
    <x v="2"/>
    <x v="0"/>
    <n v="37"/>
    <x v="1"/>
    <x v="6"/>
    <x v="2"/>
    <x v="1"/>
    <n v="35"/>
    <n v="2.2200000000000002"/>
    <x v="1"/>
    <x v="0"/>
    <n v="16015.39"/>
    <n v="970.86"/>
    <n v="6613.3"/>
    <n v="0"/>
    <n v="61985.87"/>
    <n v="28709"/>
    <n v="-15549.55"/>
    <n v="106244.42"/>
    <n v="626594850.33999527"/>
    <n v="62659.485033999525"/>
  </r>
  <r>
    <s v="MEM7939"/>
    <x v="4"/>
    <x v="1"/>
    <n v="41"/>
    <x v="1"/>
    <x v="2"/>
    <x v="0"/>
    <x v="4"/>
    <n v="26"/>
    <n v="2.94"/>
    <x v="0"/>
    <x v="0"/>
    <n v="7517.46"/>
    <n v="3440.75"/>
    <n v="753.77"/>
    <n v="0"/>
    <n v="29698.6"/>
    <n v="26924"/>
    <n v="-4980.8999999999996"/>
    <n v="61603.5"/>
    <n v="626594850.33999527"/>
    <n v="62659.485033999525"/>
  </r>
  <r>
    <s v="MEM7940"/>
    <x v="4"/>
    <x v="0"/>
    <n v="40"/>
    <x v="1"/>
    <x v="4"/>
    <x v="0"/>
    <x v="5"/>
    <n v="32"/>
    <n v="3.34"/>
    <x v="1"/>
    <x v="0"/>
    <n v="16230.73"/>
    <n v="1048.18"/>
    <n v="3752.9"/>
    <n v="0"/>
    <n v="37189.660000000003"/>
    <n v="45048.7"/>
    <n v="4394.6099999999997"/>
    <n v="77843.75"/>
    <n v="626594850.33999527"/>
    <n v="62659.485033999525"/>
  </r>
  <r>
    <s v="MEM7941"/>
    <x v="8"/>
    <x v="0"/>
    <n v="60"/>
    <x v="0"/>
    <x v="3"/>
    <x v="0"/>
    <x v="5"/>
    <n v="30"/>
    <n v="2.19"/>
    <x v="0"/>
    <x v="0"/>
    <n v="12327.15"/>
    <n v="4206.76"/>
    <n v="4026.96"/>
    <n v="0"/>
    <n v="26560.799999999999"/>
    <n v="59543.12"/>
    <n v="-23954.31"/>
    <n v="110058.23"/>
    <n v="626594850.33999527"/>
    <n v="62659.485033999525"/>
  </r>
  <r>
    <s v="MEM7942"/>
    <x v="7"/>
    <x v="1"/>
    <n v="77"/>
    <x v="0"/>
    <x v="4"/>
    <x v="1"/>
    <x v="3"/>
    <n v="32"/>
    <n v="0.49"/>
    <x v="1"/>
    <x v="0"/>
    <n v="2721.14"/>
    <n v="4602.1000000000004"/>
    <n v="490.79"/>
    <n v="0"/>
    <n v="4252.3999999999996"/>
    <n v="7351.67"/>
    <n v="3844.56"/>
    <n v="7759.51"/>
    <n v="626594850.33999527"/>
    <n v="62659.485033999525"/>
  </r>
  <r>
    <s v="MEM7943"/>
    <x v="2"/>
    <x v="0"/>
    <n v="22"/>
    <x v="2"/>
    <x v="0"/>
    <x v="1"/>
    <x v="1"/>
    <n v="17"/>
    <n v="1.66"/>
    <x v="0"/>
    <x v="0"/>
    <n v="8527.32"/>
    <n v="3943.88"/>
    <n v="477.3"/>
    <n v="0"/>
    <n v="38968.68"/>
    <n v="38909.730000000003"/>
    <n v="-22588.69"/>
    <n v="100467.1"/>
    <n v="626594850.33999527"/>
    <n v="62659.485033999525"/>
  </r>
  <r>
    <s v="MEM7944"/>
    <x v="8"/>
    <x v="1"/>
    <n v="52"/>
    <x v="1"/>
    <x v="2"/>
    <x v="0"/>
    <x v="4"/>
    <n v="24"/>
    <n v="3.26"/>
    <x v="1"/>
    <x v="0"/>
    <n v="14852.96"/>
    <n v="477.37"/>
    <n v="2835.52"/>
    <n v="0"/>
    <n v="41120.910000000003"/>
    <n v="55969.63"/>
    <n v="24305.95"/>
    <n v="72784.59"/>
    <n v="626594850.33999527"/>
    <n v="62659.485033999525"/>
  </r>
  <r>
    <s v="MEM7945"/>
    <x v="9"/>
    <x v="0"/>
    <n v="34"/>
    <x v="1"/>
    <x v="1"/>
    <x v="1"/>
    <x v="3"/>
    <n v="28"/>
    <n v="3.05"/>
    <x v="1"/>
    <x v="0"/>
    <n v="3868.15"/>
    <n v="3748.97"/>
    <n v="148.46"/>
    <n v="0"/>
    <n v="10203.1"/>
    <n v="7387.55"/>
    <n v="-19901.759999999998"/>
    <n v="37492.410000000003"/>
    <n v="626594850.33999527"/>
    <n v="62659.485033999525"/>
  </r>
  <r>
    <s v="MEM7946"/>
    <x v="7"/>
    <x v="1"/>
    <n v="54"/>
    <x v="1"/>
    <x v="0"/>
    <x v="2"/>
    <x v="2"/>
    <n v="30"/>
    <n v="1.97"/>
    <x v="0"/>
    <x v="0"/>
    <n v="6026.46"/>
    <n v="1384.49"/>
    <n v="3817.8"/>
    <n v="0"/>
    <n v="28323.47"/>
    <n v="24511.93"/>
    <n v="-6887.68"/>
    <n v="59723.08"/>
    <n v="626594850.33999527"/>
    <n v="62659.485033999525"/>
  </r>
  <r>
    <s v="MEM7947"/>
    <x v="8"/>
    <x v="1"/>
    <n v="32"/>
    <x v="1"/>
    <x v="2"/>
    <x v="1"/>
    <x v="5"/>
    <n v="28"/>
    <n v="2.73"/>
    <x v="1"/>
    <x v="0"/>
    <n v="16624.02"/>
    <n v="3043.11"/>
    <n v="6301.31"/>
    <n v="0"/>
    <n v="62548.27"/>
    <n v="47126.95"/>
    <n v="-18601.849999999999"/>
    <n v="128277.07"/>
    <n v="626594850.33999527"/>
    <n v="62659.485033999525"/>
  </r>
  <r>
    <s v="MEM7948"/>
    <x v="9"/>
    <x v="0"/>
    <n v="74"/>
    <x v="0"/>
    <x v="6"/>
    <x v="0"/>
    <x v="0"/>
    <n v="30"/>
    <n v="2.92"/>
    <x v="1"/>
    <x v="0"/>
    <n v="19482.87"/>
    <n v="3325.73"/>
    <n v="3354.82"/>
    <n v="0"/>
    <n v="36758.22"/>
    <n v="96141.21"/>
    <n v="9970.23"/>
    <n v="122929.2"/>
    <n v="626594850.33999527"/>
    <n v="62659.485033999525"/>
  </r>
  <r>
    <s v="MEM7949"/>
    <x v="2"/>
    <x v="1"/>
    <n v="68"/>
    <x v="0"/>
    <x v="0"/>
    <x v="2"/>
    <x v="5"/>
    <n v="28"/>
    <n v="2.48"/>
    <x v="1"/>
    <x v="0"/>
    <n v="11638.83"/>
    <n v="1978.64"/>
    <n v="5701.73"/>
    <n v="0"/>
    <n v="29992.84"/>
    <n v="48246.71"/>
    <n v="-27143.58"/>
    <n v="105383.13"/>
    <n v="626594850.33999527"/>
    <n v="62659.485033999525"/>
  </r>
  <r>
    <s v="MEM7950"/>
    <x v="4"/>
    <x v="1"/>
    <n v="76"/>
    <x v="0"/>
    <x v="2"/>
    <x v="0"/>
    <x v="2"/>
    <n v="34"/>
    <n v="2.85"/>
    <x v="0"/>
    <x v="0"/>
    <n v="6997.97"/>
    <n v="4657.96"/>
    <n v="2664.06"/>
    <n v="0"/>
    <n v="23131.59"/>
    <n v="13036.16"/>
    <n v="29788.720000000001"/>
    <n v="6379.03"/>
    <n v="626594850.33999527"/>
    <n v="62659.485033999525"/>
  </r>
  <r>
    <s v="MEM7951"/>
    <x v="4"/>
    <x v="1"/>
    <n v="73"/>
    <x v="0"/>
    <x v="6"/>
    <x v="0"/>
    <x v="5"/>
    <n v="25"/>
    <n v="2.02"/>
    <x v="1"/>
    <x v="0"/>
    <n v="8543.7000000000007"/>
    <n v="4786.54"/>
    <n v="5903.75"/>
    <n v="0"/>
    <n v="38838.449999999997"/>
    <n v="32128.7"/>
    <n v="-10888.07"/>
    <n v="81855.22"/>
    <n v="626594850.33999527"/>
    <n v="62659.485033999525"/>
  </r>
  <r>
    <s v="MEM7952"/>
    <x v="5"/>
    <x v="0"/>
    <n v="77"/>
    <x v="0"/>
    <x v="5"/>
    <x v="0"/>
    <x v="3"/>
    <n v="27"/>
    <n v="1.61"/>
    <x v="1"/>
    <x v="0"/>
    <n v="5421.23"/>
    <n v="2421.1999999999998"/>
    <n v="3760.03"/>
    <n v="0"/>
    <n v="7383.15"/>
    <n v="14582.63"/>
    <n v="19282.59"/>
    <n v="2683.19"/>
    <n v="626594850.33999527"/>
    <n v="62659.485033999525"/>
  </r>
  <r>
    <s v="MEM7953"/>
    <x v="1"/>
    <x v="1"/>
    <n v="52"/>
    <x v="1"/>
    <x v="0"/>
    <x v="3"/>
    <x v="4"/>
    <n v="35"/>
    <n v="3.15"/>
    <x v="0"/>
    <x v="0"/>
    <n v="5512.77"/>
    <n v="1857.59"/>
    <n v="2594.08"/>
    <n v="0"/>
    <n v="9666.51"/>
    <n v="23094.85"/>
    <n v="28980.33"/>
    <n v="3781.03"/>
    <n v="626594850.33999527"/>
    <n v="62659.485033999525"/>
  </r>
  <r>
    <s v="MEM7954"/>
    <x v="8"/>
    <x v="0"/>
    <n v="25"/>
    <x v="2"/>
    <x v="5"/>
    <x v="3"/>
    <x v="5"/>
    <n v="28"/>
    <n v="3.29"/>
    <x v="1"/>
    <x v="0"/>
    <n v="15264.01"/>
    <n v="3113.75"/>
    <n v="5698.07"/>
    <n v="0"/>
    <n v="60206.66"/>
    <n v="44109.97"/>
    <n v="24417.599999999999"/>
    <n v="79899.03"/>
    <n v="626594850.33999527"/>
    <n v="62659.485033999525"/>
  </r>
  <r>
    <s v="MEM7955"/>
    <x v="7"/>
    <x v="1"/>
    <n v="63"/>
    <x v="0"/>
    <x v="4"/>
    <x v="2"/>
    <x v="5"/>
    <n v="33"/>
    <n v="2.0099999999999998"/>
    <x v="1"/>
    <x v="0"/>
    <n v="3336.76"/>
    <n v="1661.04"/>
    <n v="4895.8999999999996"/>
    <n v="0"/>
    <n v="13740.57"/>
    <n v="16226.74"/>
    <n v="-9773.42"/>
    <n v="39740.730000000003"/>
    <n v="626594850.33999527"/>
    <n v="62659.485033999525"/>
  </r>
  <r>
    <s v="MEM7956"/>
    <x v="5"/>
    <x v="1"/>
    <n v="51"/>
    <x v="1"/>
    <x v="5"/>
    <x v="2"/>
    <x v="1"/>
    <n v="29"/>
    <n v="2.2599999999999998"/>
    <x v="1"/>
    <x v="0"/>
    <n v="12651.19"/>
    <n v="1750.19"/>
    <n v="818.83"/>
    <n v="0"/>
    <n v="50776.46"/>
    <n v="28860.42"/>
    <n v="-5017.79"/>
    <n v="84654.67"/>
    <n v="626594850.33999527"/>
    <n v="62659.485033999525"/>
  </r>
  <r>
    <s v="MEM7957"/>
    <x v="7"/>
    <x v="0"/>
    <n v="23"/>
    <x v="2"/>
    <x v="0"/>
    <x v="0"/>
    <x v="4"/>
    <n v="27"/>
    <n v="3.2"/>
    <x v="1"/>
    <x v="0"/>
    <n v="7678.07"/>
    <n v="2922.12"/>
    <n v="6815.47"/>
    <n v="0"/>
    <n v="35497.699999999997"/>
    <n v="23687.38"/>
    <n v="19861.47"/>
    <n v="39323.61"/>
    <n v="626594850.33999527"/>
    <n v="62659.485033999525"/>
  </r>
  <r>
    <s v="MEM7958"/>
    <x v="1"/>
    <x v="1"/>
    <n v="41"/>
    <x v="1"/>
    <x v="5"/>
    <x v="1"/>
    <x v="2"/>
    <n v="22"/>
    <n v="2.89"/>
    <x v="1"/>
    <x v="0"/>
    <n v="10386.39"/>
    <n v="2451.65"/>
    <n v="1604.17"/>
    <n v="0"/>
    <n v="24157.21"/>
    <n v="37092.959999999999"/>
    <n v="13436.14"/>
    <n v="47814.03"/>
    <n v="626594850.33999527"/>
    <n v="62659.485033999525"/>
  </r>
  <r>
    <s v="MEM7959"/>
    <x v="1"/>
    <x v="1"/>
    <n v="32"/>
    <x v="1"/>
    <x v="1"/>
    <x v="2"/>
    <x v="2"/>
    <n v="37"/>
    <n v="2.44"/>
    <x v="0"/>
    <x v="0"/>
    <n v="16048.08"/>
    <n v="4330.92"/>
    <n v="1081.72"/>
    <n v="0"/>
    <n v="23755.279999999999"/>
    <n v="39288.06"/>
    <n v="-12638.44"/>
    <n v="75681.78"/>
    <n v="626594850.33999527"/>
    <n v="62659.485033999525"/>
  </r>
  <r>
    <s v="MEM7960"/>
    <x v="2"/>
    <x v="1"/>
    <n v="25"/>
    <x v="2"/>
    <x v="3"/>
    <x v="2"/>
    <x v="2"/>
    <n v="24"/>
    <n v="3.19"/>
    <x v="1"/>
    <x v="0"/>
    <n v="4279.62"/>
    <n v="4279.66"/>
    <n v="6162.5"/>
    <n v="0"/>
    <n v="16008.95"/>
    <n v="19005.560000000001"/>
    <n v="124.11"/>
    <n v="34890.400000000001"/>
    <n v="626594850.33999527"/>
    <n v="62659.485033999525"/>
  </r>
  <r>
    <s v="MEM7961"/>
    <x v="8"/>
    <x v="0"/>
    <n v="34"/>
    <x v="1"/>
    <x v="2"/>
    <x v="0"/>
    <x v="5"/>
    <n v="26"/>
    <n v="2.54"/>
    <x v="1"/>
    <x v="0"/>
    <n v="12088.62"/>
    <n v="2766.23"/>
    <n v="1039.2"/>
    <n v="0"/>
    <n v="25064.47"/>
    <n v="60238.27"/>
    <n v="4078.35"/>
    <n v="81224.39"/>
    <n v="626594850.33999527"/>
    <n v="62659.485033999525"/>
  </r>
  <r>
    <s v="MEM7962"/>
    <x v="6"/>
    <x v="0"/>
    <n v="59"/>
    <x v="0"/>
    <x v="1"/>
    <x v="3"/>
    <x v="1"/>
    <n v="27"/>
    <n v="3.32"/>
    <x v="0"/>
    <x v="0"/>
    <n v="2574.0100000000002"/>
    <n v="2074.48"/>
    <n v="5278.95"/>
    <n v="0"/>
    <n v="8554.44"/>
    <n v="3742.7"/>
    <n v="23175.4"/>
    <n v="-10878.26"/>
    <n v="626594850.33999527"/>
    <n v="62659.485033999525"/>
  </r>
  <r>
    <s v="MEM7963"/>
    <x v="1"/>
    <x v="1"/>
    <n v="45"/>
    <x v="1"/>
    <x v="4"/>
    <x v="0"/>
    <x v="3"/>
    <n v="33"/>
    <n v="2.8"/>
    <x v="0"/>
    <x v="0"/>
    <n v="9408.1299999999992"/>
    <n v="709.16"/>
    <n v="2141.25"/>
    <n v="0"/>
    <n v="30749.65"/>
    <n v="27026.02"/>
    <n v="29557.72"/>
    <n v="28217.95"/>
    <n v="626594850.33999527"/>
    <n v="62659.485033999525"/>
  </r>
  <r>
    <s v="MEM7964"/>
    <x v="4"/>
    <x v="0"/>
    <n v="21"/>
    <x v="2"/>
    <x v="5"/>
    <x v="0"/>
    <x v="0"/>
    <n v="33"/>
    <n v="1.32"/>
    <x v="0"/>
    <x v="0"/>
    <n v="947.15"/>
    <n v="825.16"/>
    <n v="3200.83"/>
    <n v="0"/>
    <n v="1219.29"/>
    <n v="3289.14"/>
    <n v="28153.1"/>
    <n v="-23644.67"/>
    <n v="626594850.33999527"/>
    <n v="62659.485033999525"/>
  </r>
  <r>
    <s v="MEM7965"/>
    <x v="2"/>
    <x v="1"/>
    <n v="42"/>
    <x v="1"/>
    <x v="6"/>
    <x v="0"/>
    <x v="4"/>
    <n v="30"/>
    <n v="2.81"/>
    <x v="1"/>
    <x v="0"/>
    <n v="16718.2"/>
    <n v="3596.11"/>
    <n v="1140.1300000000001"/>
    <n v="0"/>
    <n v="26344.080000000002"/>
    <n v="80296.33"/>
    <n v="-21865.4"/>
    <n v="128505.81"/>
    <n v="626594850.33999527"/>
    <n v="62659.485033999525"/>
  </r>
  <r>
    <s v="MEM7966"/>
    <x v="5"/>
    <x v="0"/>
    <n v="52"/>
    <x v="1"/>
    <x v="3"/>
    <x v="0"/>
    <x v="1"/>
    <n v="27"/>
    <n v="1.91"/>
    <x v="1"/>
    <x v="0"/>
    <n v="7088.95"/>
    <n v="3833.63"/>
    <n v="1442.73"/>
    <n v="0"/>
    <n v="13794.11"/>
    <n v="17088.66"/>
    <n v="-11298.33"/>
    <n v="42181.1"/>
    <n v="626594850.33999527"/>
    <n v="62659.485033999525"/>
  </r>
  <r>
    <s v="MEM7967"/>
    <x v="6"/>
    <x v="1"/>
    <n v="46"/>
    <x v="1"/>
    <x v="1"/>
    <x v="3"/>
    <x v="0"/>
    <n v="25"/>
    <n v="3.08"/>
    <x v="0"/>
    <x v="0"/>
    <n v="4031.79"/>
    <n v="1526.36"/>
    <n v="277.89"/>
    <n v="0"/>
    <n v="9930.58"/>
    <n v="12658.51"/>
    <n v="-6762.99"/>
    <n v="29352.080000000002"/>
    <n v="626594850.33999527"/>
    <n v="62659.485033999525"/>
  </r>
  <r>
    <s v="MEM7968"/>
    <x v="9"/>
    <x v="0"/>
    <n v="53"/>
    <x v="1"/>
    <x v="2"/>
    <x v="1"/>
    <x v="4"/>
    <n v="24"/>
    <n v="2.48"/>
    <x v="1"/>
    <x v="0"/>
    <n v="18183.580000000002"/>
    <n v="1198.21"/>
    <n v="2462.4699999999998"/>
    <n v="0"/>
    <n v="73088.240000000005"/>
    <n v="89438.03"/>
    <n v="-13899.86"/>
    <n v="176426.13"/>
    <n v="626594850.33999527"/>
    <n v="62659.485033999525"/>
  </r>
  <r>
    <s v="MEM7969"/>
    <x v="0"/>
    <x v="0"/>
    <n v="48"/>
    <x v="1"/>
    <x v="1"/>
    <x v="3"/>
    <x v="0"/>
    <n v="22"/>
    <n v="2"/>
    <x v="0"/>
    <x v="0"/>
    <n v="11559.7"/>
    <n v="206.47"/>
    <n v="3963.82"/>
    <n v="0"/>
    <n v="49472.36"/>
    <n v="48646.29"/>
    <n v="-9114.17"/>
    <n v="107232.82"/>
    <n v="626594850.33999527"/>
    <n v="62659.485033999525"/>
  </r>
  <r>
    <s v="MEM7970"/>
    <x v="2"/>
    <x v="1"/>
    <n v="43"/>
    <x v="1"/>
    <x v="6"/>
    <x v="3"/>
    <x v="1"/>
    <n v="30"/>
    <n v="2.65"/>
    <x v="1"/>
    <x v="0"/>
    <n v="16053.88"/>
    <n v="4008.72"/>
    <n v="7242.18"/>
    <n v="0"/>
    <n v="39583.26"/>
    <n v="41211.9"/>
    <n v="-3317.18"/>
    <n v="84112.34"/>
    <n v="626594850.33999527"/>
    <n v="62659.485033999525"/>
  </r>
  <r>
    <s v="MEM7971"/>
    <x v="5"/>
    <x v="0"/>
    <n v="37"/>
    <x v="1"/>
    <x v="4"/>
    <x v="0"/>
    <x v="3"/>
    <n v="27"/>
    <n v="2.65"/>
    <x v="1"/>
    <x v="0"/>
    <n v="13838.8"/>
    <n v="3516.63"/>
    <n v="2426.61"/>
    <n v="0"/>
    <n v="48321.18"/>
    <n v="24537.84"/>
    <n v="19284.810000000001"/>
    <n v="53574.21"/>
    <n v="626594850.33999527"/>
    <n v="62659.485033999525"/>
  </r>
  <r>
    <s v="MEM7972"/>
    <x v="0"/>
    <x v="0"/>
    <n v="46"/>
    <x v="1"/>
    <x v="1"/>
    <x v="3"/>
    <x v="4"/>
    <n v="38"/>
    <n v="2.06"/>
    <x v="1"/>
    <x v="0"/>
    <n v="15483"/>
    <n v="4520.16"/>
    <n v="3463.05"/>
    <n v="0"/>
    <n v="19503.52"/>
    <n v="25624.76"/>
    <n v="2347.4899999999998"/>
    <n v="42780.79"/>
    <n v="626594850.33999527"/>
    <n v="62659.485033999525"/>
  </r>
  <r>
    <s v="MEM7973"/>
    <x v="5"/>
    <x v="0"/>
    <n v="53"/>
    <x v="1"/>
    <x v="6"/>
    <x v="0"/>
    <x v="1"/>
    <n v="29"/>
    <n v="2.3199999999999998"/>
    <x v="1"/>
    <x v="0"/>
    <n v="3446.41"/>
    <n v="3968.39"/>
    <n v="6997.79"/>
    <n v="0"/>
    <n v="4479.32"/>
    <n v="15058.77"/>
    <n v="-5401.27"/>
    <n v="24939.360000000001"/>
    <n v="626594850.33999527"/>
    <n v="62659.485033999525"/>
  </r>
  <r>
    <s v="MEM7974"/>
    <x v="0"/>
    <x v="1"/>
    <n v="47"/>
    <x v="1"/>
    <x v="5"/>
    <x v="1"/>
    <x v="1"/>
    <n v="33"/>
    <n v="3.84"/>
    <x v="1"/>
    <x v="0"/>
    <n v="18024.43"/>
    <n v="2621.58"/>
    <n v="1695.77"/>
    <n v="0"/>
    <n v="30279.32"/>
    <n v="26760.880000000001"/>
    <n v="-16447.400000000001"/>
    <n v="73487.600000000006"/>
    <n v="626594850.33999527"/>
    <n v="62659.485033999525"/>
  </r>
  <r>
    <s v="MEM7975"/>
    <x v="5"/>
    <x v="1"/>
    <n v="28"/>
    <x v="2"/>
    <x v="3"/>
    <x v="1"/>
    <x v="3"/>
    <n v="27"/>
    <n v="0.65"/>
    <x v="1"/>
    <x v="0"/>
    <n v="8465.2999999999993"/>
    <n v="3776.52"/>
    <n v="270.88"/>
    <n v="0"/>
    <n v="36405.339999999997"/>
    <n v="40149.15"/>
    <n v="-28870.69"/>
    <n v="105425.18"/>
    <n v="626594850.33999527"/>
    <n v="62659.485033999525"/>
  </r>
  <r>
    <s v="MEM7976"/>
    <x v="5"/>
    <x v="1"/>
    <n v="43"/>
    <x v="1"/>
    <x v="2"/>
    <x v="1"/>
    <x v="5"/>
    <n v="25"/>
    <n v="1.31"/>
    <x v="1"/>
    <x v="0"/>
    <n v="10268.69"/>
    <n v="4736.09"/>
    <n v="6231.48"/>
    <n v="0"/>
    <n v="13909.12"/>
    <n v="35058.959999999999"/>
    <n v="-23967.07"/>
    <n v="72935.149999999994"/>
    <n v="626594850.33999527"/>
    <n v="62659.485033999525"/>
  </r>
  <r>
    <s v="MEM7977"/>
    <x v="7"/>
    <x v="1"/>
    <n v="72"/>
    <x v="0"/>
    <x v="6"/>
    <x v="1"/>
    <x v="5"/>
    <n v="20"/>
    <n v="2.5499999999999998"/>
    <x v="0"/>
    <x v="0"/>
    <n v="6523.13"/>
    <n v="969.25"/>
    <n v="7451.68"/>
    <n v="0"/>
    <n v="16119.41"/>
    <n v="17029.66"/>
    <n v="-16574.12"/>
    <n v="49723.19"/>
    <n v="626594850.33999527"/>
    <n v="62659.485033999525"/>
  </r>
  <r>
    <s v="MEM7978"/>
    <x v="3"/>
    <x v="1"/>
    <n v="22"/>
    <x v="2"/>
    <x v="2"/>
    <x v="3"/>
    <x v="3"/>
    <n v="32"/>
    <n v="2.37"/>
    <x v="1"/>
    <x v="0"/>
    <n v="17690.060000000001"/>
    <n v="734.33"/>
    <n v="1270.6400000000001"/>
    <n v="0"/>
    <n v="52589.4"/>
    <n v="21776.15"/>
    <n v="22074.32"/>
    <n v="52291.23"/>
    <n v="626594850.33999527"/>
    <n v="62659.485033999525"/>
  </r>
  <r>
    <s v="MEM7979"/>
    <x v="2"/>
    <x v="1"/>
    <n v="21"/>
    <x v="2"/>
    <x v="2"/>
    <x v="0"/>
    <x v="1"/>
    <n v="41"/>
    <n v="2.5099999999999998"/>
    <x v="1"/>
    <x v="0"/>
    <n v="8518.65"/>
    <n v="2747.62"/>
    <n v="7334.23"/>
    <n v="0"/>
    <n v="17860.55"/>
    <n v="33664.949999999997"/>
    <n v="-15187.93"/>
    <n v="66713.429999999993"/>
    <n v="626594850.33999527"/>
    <n v="62659.485033999525"/>
  </r>
  <r>
    <s v="MEM7980"/>
    <x v="4"/>
    <x v="1"/>
    <n v="28"/>
    <x v="2"/>
    <x v="3"/>
    <x v="0"/>
    <x v="5"/>
    <n v="18"/>
    <n v="1.99"/>
    <x v="1"/>
    <x v="0"/>
    <n v="8732.5"/>
    <n v="1537.3"/>
    <n v="990.52"/>
    <n v="0"/>
    <n v="28612.17"/>
    <n v="13803.41"/>
    <n v="7550.87"/>
    <n v="34864.71"/>
    <n v="626594850.33999527"/>
    <n v="62659.485033999525"/>
  </r>
  <r>
    <s v="MEM7981"/>
    <x v="7"/>
    <x v="0"/>
    <n v="62"/>
    <x v="0"/>
    <x v="1"/>
    <x v="1"/>
    <x v="3"/>
    <n v="34"/>
    <n v="1.49"/>
    <x v="1"/>
    <x v="0"/>
    <n v="18705.349999999999"/>
    <n v="1838.07"/>
    <n v="6776.87"/>
    <n v="0"/>
    <n v="77701.919999999998"/>
    <n v="52234.080000000002"/>
    <n v="-7586.91"/>
    <n v="137522.91"/>
    <n v="626594850.33999527"/>
    <n v="62659.485033999525"/>
  </r>
  <r>
    <s v="MEM7982"/>
    <x v="1"/>
    <x v="1"/>
    <n v="78"/>
    <x v="0"/>
    <x v="1"/>
    <x v="1"/>
    <x v="5"/>
    <n v="31"/>
    <n v="2.2599999999999998"/>
    <x v="1"/>
    <x v="0"/>
    <n v="10603.44"/>
    <n v="4561.17"/>
    <n v="4751.2299999999996"/>
    <n v="0"/>
    <n v="22746.3"/>
    <n v="28996.240000000002"/>
    <n v="7175.56"/>
    <n v="44566.98"/>
    <n v="626594850.33999527"/>
    <n v="62659.485033999525"/>
  </r>
  <r>
    <s v="MEM7983"/>
    <x v="1"/>
    <x v="1"/>
    <n v="34"/>
    <x v="1"/>
    <x v="2"/>
    <x v="1"/>
    <x v="0"/>
    <n v="33"/>
    <n v="2.99"/>
    <x v="1"/>
    <x v="0"/>
    <n v="10044.99"/>
    <n v="3007.89"/>
    <n v="7581.3"/>
    <n v="0"/>
    <n v="46140.29"/>
    <n v="34073.769999999997"/>
    <n v="24567.41"/>
    <n v="55646.65"/>
    <n v="626594850.33999527"/>
    <n v="62659.485033999525"/>
  </r>
  <r>
    <s v="MEM7984"/>
    <x v="2"/>
    <x v="1"/>
    <n v="42"/>
    <x v="1"/>
    <x v="2"/>
    <x v="3"/>
    <x v="1"/>
    <n v="25"/>
    <n v="3.62"/>
    <x v="0"/>
    <x v="0"/>
    <n v="5195.41"/>
    <n v="4829.4799999999996"/>
    <n v="5844.54"/>
    <n v="0"/>
    <n v="17325.41"/>
    <n v="24912.39"/>
    <n v="-16804.36"/>
    <n v="59042.16"/>
    <n v="626594850.33999527"/>
    <n v="62659.485033999525"/>
  </r>
  <r>
    <s v="MEM7985"/>
    <x v="5"/>
    <x v="1"/>
    <n v="54"/>
    <x v="1"/>
    <x v="3"/>
    <x v="1"/>
    <x v="0"/>
    <n v="30"/>
    <n v="1.71"/>
    <x v="1"/>
    <x v="0"/>
    <n v="2432.7800000000002"/>
    <n v="3275.36"/>
    <n v="1067.97"/>
    <n v="0"/>
    <n v="10632.59"/>
    <n v="11900.37"/>
    <n v="-19830.68"/>
    <n v="42363.64"/>
    <n v="626594850.33999527"/>
    <n v="62659.485033999525"/>
  </r>
  <r>
    <s v="MEM7986"/>
    <x v="8"/>
    <x v="1"/>
    <n v="25"/>
    <x v="2"/>
    <x v="0"/>
    <x v="0"/>
    <x v="2"/>
    <n v="32"/>
    <n v="2.95"/>
    <x v="1"/>
    <x v="0"/>
    <n v="1058.23"/>
    <n v="4505.2"/>
    <n v="7031.54"/>
    <n v="0"/>
    <n v="2207.46"/>
    <n v="4248.38"/>
    <n v="4812.7"/>
    <n v="1643.14"/>
    <n v="626594850.33999527"/>
    <n v="62659.485033999525"/>
  </r>
  <r>
    <s v="MEM7987"/>
    <x v="6"/>
    <x v="1"/>
    <n v="23"/>
    <x v="2"/>
    <x v="6"/>
    <x v="1"/>
    <x v="2"/>
    <n v="31"/>
    <n v="3.36"/>
    <x v="1"/>
    <x v="0"/>
    <n v="19292.169999999998"/>
    <n v="3750.71"/>
    <n v="2461.79"/>
    <n v="0"/>
    <n v="82672.600000000006"/>
    <n v="85089.27"/>
    <n v="-5651.2"/>
    <n v="173413.07"/>
    <n v="626594850.33999527"/>
    <n v="62659.485033999525"/>
  </r>
  <r>
    <s v="MEM7988"/>
    <x v="6"/>
    <x v="0"/>
    <n v="55"/>
    <x v="1"/>
    <x v="0"/>
    <x v="3"/>
    <x v="2"/>
    <n v="30"/>
    <n v="2.06"/>
    <x v="1"/>
    <x v="0"/>
    <n v="4928.01"/>
    <n v="4420.5200000000004"/>
    <n v="3499.99"/>
    <n v="0"/>
    <n v="13806.07"/>
    <n v="19594.7"/>
    <n v="-20902.490000000002"/>
    <n v="54303.26"/>
    <n v="626594850.33999527"/>
    <n v="62659.485033999525"/>
  </r>
  <r>
    <s v="MEM7989"/>
    <x v="4"/>
    <x v="0"/>
    <n v="28"/>
    <x v="2"/>
    <x v="2"/>
    <x v="0"/>
    <x v="3"/>
    <n v="36"/>
    <n v="1.0900000000000001"/>
    <x v="1"/>
    <x v="0"/>
    <n v="9929.7199999999993"/>
    <n v="1253.4000000000001"/>
    <n v="3304.46"/>
    <n v="0"/>
    <n v="29040.18"/>
    <n v="42852.24"/>
    <n v="-4777.7"/>
    <n v="76670.12"/>
    <n v="626594850.33999527"/>
    <n v="62659.485033999525"/>
  </r>
  <r>
    <s v="MEM7990"/>
    <x v="2"/>
    <x v="0"/>
    <n v="23"/>
    <x v="2"/>
    <x v="0"/>
    <x v="2"/>
    <x v="4"/>
    <n v="32"/>
    <n v="2.89"/>
    <x v="1"/>
    <x v="0"/>
    <n v="3760.19"/>
    <n v="3196.78"/>
    <n v="1276.27"/>
    <n v="0"/>
    <n v="12992.19"/>
    <n v="8539.9500000000007"/>
    <n v="1257.6300000000001"/>
    <n v="20274.509999999998"/>
    <n v="626594850.33999527"/>
    <n v="62659.485033999525"/>
  </r>
  <r>
    <s v="MEM7991"/>
    <x v="0"/>
    <x v="0"/>
    <n v="46"/>
    <x v="1"/>
    <x v="2"/>
    <x v="2"/>
    <x v="4"/>
    <n v="25"/>
    <n v="2.89"/>
    <x v="0"/>
    <x v="0"/>
    <n v="8914.81"/>
    <n v="1871.76"/>
    <n v="6595.37"/>
    <n v="0"/>
    <n v="18025.96"/>
    <n v="23722.07"/>
    <n v="-22740.09"/>
    <n v="64488.12"/>
    <n v="626594850.33999527"/>
    <n v="62659.485033999525"/>
  </r>
  <r>
    <s v="MEM7992"/>
    <x v="7"/>
    <x v="1"/>
    <n v="31"/>
    <x v="1"/>
    <x v="5"/>
    <x v="1"/>
    <x v="1"/>
    <n v="29"/>
    <n v="2"/>
    <x v="0"/>
    <x v="0"/>
    <n v="3976.99"/>
    <n v="1594.72"/>
    <n v="2801.1"/>
    <n v="0"/>
    <n v="15339.25"/>
    <n v="16374.68"/>
    <n v="-26603.8"/>
    <n v="58317.73"/>
    <n v="626594850.33999527"/>
    <n v="62659.485033999525"/>
  </r>
  <r>
    <s v="MEM7993"/>
    <x v="1"/>
    <x v="0"/>
    <n v="24"/>
    <x v="2"/>
    <x v="5"/>
    <x v="1"/>
    <x v="2"/>
    <n v="25"/>
    <n v="3.18"/>
    <x v="1"/>
    <x v="0"/>
    <n v="6952.61"/>
    <n v="3062.02"/>
    <n v="5612.41"/>
    <n v="0"/>
    <n v="16104.2"/>
    <n v="14966.38"/>
    <n v="11598.84"/>
    <n v="19471.740000000002"/>
    <n v="626594850.33999527"/>
    <n v="62659.485033999525"/>
  </r>
  <r>
    <s v="MEM7994"/>
    <x v="8"/>
    <x v="1"/>
    <n v="67"/>
    <x v="0"/>
    <x v="5"/>
    <x v="0"/>
    <x v="4"/>
    <n v="36"/>
    <n v="2.46"/>
    <x v="0"/>
    <x v="0"/>
    <n v="8460.5400000000009"/>
    <n v="3624.48"/>
    <n v="2327.69"/>
    <n v="0"/>
    <n v="10403.040000000001"/>
    <n v="39740.43"/>
    <n v="20440.72"/>
    <n v="29702.75"/>
    <n v="626594850.33999527"/>
    <n v="62659.485033999525"/>
  </r>
  <r>
    <s v="MEM7995"/>
    <x v="3"/>
    <x v="1"/>
    <n v="80"/>
    <x v="0"/>
    <x v="1"/>
    <x v="1"/>
    <x v="0"/>
    <n v="37"/>
    <n v="1.79"/>
    <x v="1"/>
    <x v="0"/>
    <n v="16698.439999999999"/>
    <n v="2880.34"/>
    <n v="4002.19"/>
    <n v="0"/>
    <n v="21823.49"/>
    <n v="54927.1"/>
    <n v="-25569.98"/>
    <n v="102320.57"/>
    <n v="626594850.33999527"/>
    <n v="62659.485033999525"/>
  </r>
  <r>
    <s v="MEM7996"/>
    <x v="2"/>
    <x v="1"/>
    <n v="53"/>
    <x v="1"/>
    <x v="5"/>
    <x v="1"/>
    <x v="1"/>
    <n v="18"/>
    <n v="1.21"/>
    <x v="1"/>
    <x v="0"/>
    <n v="12464.27"/>
    <n v="1421.49"/>
    <n v="5161.18"/>
    <n v="0"/>
    <n v="21188.05"/>
    <n v="48429.279999999999"/>
    <n v="-26265.06"/>
    <n v="95882.39"/>
    <n v="626594850.33999527"/>
    <n v="62659.485033999525"/>
  </r>
  <r>
    <s v="MEM7997"/>
    <x v="8"/>
    <x v="1"/>
    <n v="63"/>
    <x v="0"/>
    <x v="2"/>
    <x v="3"/>
    <x v="0"/>
    <n v="28"/>
    <n v="3.51"/>
    <x v="1"/>
    <x v="0"/>
    <n v="6352.5"/>
    <n v="973.16"/>
    <n v="5095.57"/>
    <n v="0"/>
    <n v="31194.28"/>
    <n v="10515.6"/>
    <n v="29315.22"/>
    <n v="12394.66"/>
    <n v="626594850.33999527"/>
    <n v="62659.485033999525"/>
  </r>
  <r>
    <s v="MEM7998"/>
    <x v="0"/>
    <x v="0"/>
    <n v="49"/>
    <x v="1"/>
    <x v="1"/>
    <x v="2"/>
    <x v="5"/>
    <n v="30"/>
    <n v="3.39"/>
    <x v="1"/>
    <x v="0"/>
    <n v="7978.81"/>
    <n v="1646.48"/>
    <n v="3024.39"/>
    <n v="0"/>
    <n v="22897.53"/>
    <n v="33004.06"/>
    <n v="27219.919999999998"/>
    <n v="28681.67"/>
    <n v="626594850.33999527"/>
    <n v="62659.485033999525"/>
  </r>
  <r>
    <s v="MEM7999"/>
    <x v="2"/>
    <x v="0"/>
    <n v="55"/>
    <x v="1"/>
    <x v="1"/>
    <x v="0"/>
    <x v="5"/>
    <n v="36"/>
    <n v="2.14"/>
    <x v="0"/>
    <x v="0"/>
    <n v="18167.18"/>
    <n v="2079.06"/>
    <n v="2875.61"/>
    <n v="0"/>
    <n v="49506.29"/>
    <n v="57494.57"/>
    <n v="6884.34"/>
    <n v="100116.52"/>
    <n v="626594850.33999527"/>
    <n v="62659.485033999525"/>
  </r>
  <r>
    <s v="MEM8000"/>
    <x v="6"/>
    <x v="1"/>
    <n v="54"/>
    <x v="1"/>
    <x v="5"/>
    <x v="0"/>
    <x v="3"/>
    <n v="31"/>
    <n v="2.29"/>
    <x v="0"/>
    <x v="0"/>
    <n v="18255.310000000001"/>
    <n v="1342.38"/>
    <n v="6371.81"/>
    <n v="0"/>
    <n v="30781.68"/>
    <n v="41527.51"/>
    <n v="10456.030000000001"/>
    <n v="61853.16"/>
    <n v="626594850.33999527"/>
    <n v="62659.485033999525"/>
  </r>
  <r>
    <s v="MEM8001"/>
    <x v="2"/>
    <x v="1"/>
    <n v="67"/>
    <x v="0"/>
    <x v="3"/>
    <x v="0"/>
    <x v="2"/>
    <n v="28"/>
    <n v="2.4300000000000002"/>
    <x v="0"/>
    <x v="0"/>
    <n v="14624.07"/>
    <n v="1078.72"/>
    <n v="4038.93"/>
    <n v="0"/>
    <n v="18336.16"/>
    <n v="71248.789999999994"/>
    <n v="-4936.17"/>
    <n v="94521.12"/>
    <n v="626594850.33999527"/>
    <n v="62659.485033999525"/>
  </r>
  <r>
    <s v="MEM8002"/>
    <x v="1"/>
    <x v="0"/>
    <n v="80"/>
    <x v="0"/>
    <x v="2"/>
    <x v="3"/>
    <x v="2"/>
    <n v="35"/>
    <n v="1.87"/>
    <x v="0"/>
    <x v="0"/>
    <n v="16013.01"/>
    <n v="2375.83"/>
    <n v="2192.4899999999998"/>
    <n v="0"/>
    <n v="52233.55"/>
    <n v="37766.44"/>
    <n v="8040.63"/>
    <n v="81959.360000000001"/>
    <n v="626594850.33999527"/>
    <n v="62659.485033999525"/>
  </r>
  <r>
    <s v="MEM8003"/>
    <x v="5"/>
    <x v="0"/>
    <n v="53"/>
    <x v="1"/>
    <x v="1"/>
    <x v="0"/>
    <x v="4"/>
    <n v="26"/>
    <n v="3.7"/>
    <x v="1"/>
    <x v="0"/>
    <n v="16833.759999999998"/>
    <n v="3418.26"/>
    <n v="6937.33"/>
    <n v="0"/>
    <n v="43592.36"/>
    <n v="76788.72"/>
    <n v="21671.37"/>
    <n v="98709.71"/>
    <n v="626594850.33999527"/>
    <n v="62659.485033999525"/>
  </r>
  <r>
    <s v="MEM8004"/>
    <x v="9"/>
    <x v="0"/>
    <n v="21"/>
    <x v="2"/>
    <x v="1"/>
    <x v="0"/>
    <x v="4"/>
    <n v="29"/>
    <n v="1.76"/>
    <x v="1"/>
    <x v="0"/>
    <n v="8486.9699999999993"/>
    <n v="4214.5"/>
    <n v="2553.33"/>
    <n v="0"/>
    <n v="38142.370000000003"/>
    <n v="35334.370000000003"/>
    <n v="12214.22"/>
    <n v="61262.52"/>
    <n v="626594850.33999527"/>
    <n v="62659.485033999525"/>
  </r>
  <r>
    <s v="MEM8005"/>
    <x v="6"/>
    <x v="1"/>
    <n v="61"/>
    <x v="0"/>
    <x v="3"/>
    <x v="1"/>
    <x v="3"/>
    <n v="34"/>
    <n v="1.3"/>
    <x v="1"/>
    <x v="0"/>
    <n v="18006.89"/>
    <n v="2118.2800000000002"/>
    <n v="2685.49"/>
    <n v="0"/>
    <n v="41801.980000000003"/>
    <n v="30594.26"/>
    <n v="1896.32"/>
    <n v="70499.92"/>
    <n v="626594850.33999527"/>
    <n v="62659.485033999525"/>
  </r>
  <r>
    <s v="MEM8006"/>
    <x v="5"/>
    <x v="0"/>
    <n v="33"/>
    <x v="1"/>
    <x v="0"/>
    <x v="2"/>
    <x v="0"/>
    <n v="34"/>
    <n v="4.0199999999999996"/>
    <x v="1"/>
    <x v="0"/>
    <n v="10189.84"/>
    <n v="2437.5500000000002"/>
    <n v="6783.05"/>
    <n v="0"/>
    <n v="47751.49"/>
    <n v="27980"/>
    <n v="20559.95"/>
    <n v="55171.54"/>
    <n v="626594850.33999527"/>
    <n v="62659.485033999525"/>
  </r>
  <r>
    <s v="MEM8007"/>
    <x v="5"/>
    <x v="1"/>
    <n v="54"/>
    <x v="1"/>
    <x v="6"/>
    <x v="1"/>
    <x v="4"/>
    <n v="32"/>
    <n v="2.89"/>
    <x v="1"/>
    <x v="0"/>
    <n v="4040.9"/>
    <n v="2446.27"/>
    <n v="6971.82"/>
    <n v="0"/>
    <n v="6912.03"/>
    <n v="14284.9"/>
    <n v="-13589.71"/>
    <n v="34786.639999999999"/>
    <n v="626594850.33999527"/>
    <n v="62659.485033999525"/>
  </r>
  <r>
    <s v="MEM8008"/>
    <x v="3"/>
    <x v="0"/>
    <n v="26"/>
    <x v="2"/>
    <x v="3"/>
    <x v="2"/>
    <x v="0"/>
    <n v="30"/>
    <n v="1.8"/>
    <x v="1"/>
    <x v="0"/>
    <n v="1169.07"/>
    <n v="1665.07"/>
    <n v="2062.52"/>
    <n v="0"/>
    <n v="4292.05"/>
    <n v="1887.79"/>
    <n v="-1544.66"/>
    <n v="7724.5"/>
    <n v="626594850.33999527"/>
    <n v="62659.485033999525"/>
  </r>
  <r>
    <s v="MEM8009"/>
    <x v="5"/>
    <x v="1"/>
    <n v="23"/>
    <x v="2"/>
    <x v="2"/>
    <x v="1"/>
    <x v="2"/>
    <n v="36"/>
    <n v="1.36"/>
    <x v="1"/>
    <x v="0"/>
    <n v="4247.41"/>
    <n v="3155.54"/>
    <n v="7775.58"/>
    <n v="0"/>
    <n v="10284.040000000001"/>
    <n v="17638.02"/>
    <n v="-19562.22"/>
    <n v="47484.28"/>
    <n v="626594850.33999527"/>
    <n v="62659.485033999525"/>
  </r>
  <r>
    <s v="MEM8010"/>
    <x v="6"/>
    <x v="1"/>
    <n v="80"/>
    <x v="0"/>
    <x v="1"/>
    <x v="1"/>
    <x v="5"/>
    <n v="31"/>
    <n v="2.4"/>
    <x v="0"/>
    <x v="0"/>
    <n v="13046.8"/>
    <n v="2990.01"/>
    <n v="7059.17"/>
    <n v="0"/>
    <n v="60655.81"/>
    <n v="46453.11"/>
    <n v="18699.57"/>
    <n v="88409.35"/>
    <n v="626594850.33999527"/>
    <n v="62659.485033999525"/>
  </r>
  <r>
    <s v="MEM8011"/>
    <x v="7"/>
    <x v="1"/>
    <n v="53"/>
    <x v="1"/>
    <x v="0"/>
    <x v="3"/>
    <x v="0"/>
    <n v="28"/>
    <n v="3.26"/>
    <x v="1"/>
    <x v="0"/>
    <n v="10634.16"/>
    <n v="3402.83"/>
    <n v="6397.3"/>
    <n v="0"/>
    <n v="40203.769999999997"/>
    <n v="31619.03"/>
    <n v="7104.32"/>
    <n v="64718.48"/>
    <n v="626594850.33999527"/>
    <n v="62659.485033999525"/>
  </r>
  <r>
    <s v="MEM8012"/>
    <x v="3"/>
    <x v="0"/>
    <n v="34"/>
    <x v="1"/>
    <x v="1"/>
    <x v="3"/>
    <x v="1"/>
    <n v="46"/>
    <n v="1.87"/>
    <x v="1"/>
    <x v="0"/>
    <n v="13198.67"/>
    <n v="723.31"/>
    <n v="6307.76"/>
    <n v="0"/>
    <n v="25473.08"/>
    <n v="29216.11"/>
    <n v="29806.84"/>
    <n v="24882.35"/>
    <n v="626594850.33999527"/>
    <n v="62659.485033999525"/>
  </r>
  <r>
    <s v="MEM8013"/>
    <x v="7"/>
    <x v="1"/>
    <n v="36"/>
    <x v="1"/>
    <x v="3"/>
    <x v="2"/>
    <x v="0"/>
    <n v="41"/>
    <n v="1.68"/>
    <x v="0"/>
    <x v="0"/>
    <n v="14014.45"/>
    <n v="2830.74"/>
    <n v="6297.68"/>
    <n v="0"/>
    <n v="36340.730000000003"/>
    <n v="51330.45"/>
    <n v="18658.419999999998"/>
    <n v="69012.759999999995"/>
    <n v="626594850.33999527"/>
    <n v="62659.485033999525"/>
  </r>
  <r>
    <s v="MEM8014"/>
    <x v="2"/>
    <x v="1"/>
    <n v="59"/>
    <x v="0"/>
    <x v="6"/>
    <x v="1"/>
    <x v="1"/>
    <n v="34"/>
    <n v="3.07"/>
    <x v="0"/>
    <x v="0"/>
    <n v="19740.3"/>
    <n v="4316"/>
    <n v="4586.1400000000003"/>
    <n v="0"/>
    <n v="25919.5"/>
    <n v="42274.85"/>
    <n v="-3662.97"/>
    <n v="71857.320000000007"/>
    <n v="626594850.33999527"/>
    <n v="62659.485033999525"/>
  </r>
  <r>
    <s v="MEM8015"/>
    <x v="1"/>
    <x v="0"/>
    <n v="67"/>
    <x v="0"/>
    <x v="4"/>
    <x v="0"/>
    <x v="1"/>
    <n v="34"/>
    <n v="3.5"/>
    <x v="0"/>
    <x v="0"/>
    <n v="12935.08"/>
    <n v="4268.92"/>
    <n v="5399.66"/>
    <n v="0"/>
    <n v="62379.7"/>
    <n v="20993.74"/>
    <n v="19254.349999999999"/>
    <n v="64119.09"/>
    <n v="626594850.33999527"/>
    <n v="62659.485033999525"/>
  </r>
  <r>
    <s v="MEM8016"/>
    <x v="3"/>
    <x v="1"/>
    <n v="33"/>
    <x v="1"/>
    <x v="3"/>
    <x v="0"/>
    <x v="4"/>
    <n v="34"/>
    <n v="3.03"/>
    <x v="0"/>
    <x v="0"/>
    <n v="17031"/>
    <n v="3271.71"/>
    <n v="2846.87"/>
    <n v="0"/>
    <n v="73603.600000000006"/>
    <n v="58865.31"/>
    <n v="12977.47"/>
    <n v="119491.44"/>
    <n v="626594850.33999527"/>
    <n v="62659.485033999525"/>
  </r>
  <r>
    <s v="MEM8017"/>
    <x v="8"/>
    <x v="0"/>
    <n v="21"/>
    <x v="2"/>
    <x v="4"/>
    <x v="3"/>
    <x v="1"/>
    <n v="35"/>
    <n v="2.38"/>
    <x v="1"/>
    <x v="0"/>
    <n v="19018.16"/>
    <n v="3809.77"/>
    <n v="1452.94"/>
    <n v="0"/>
    <n v="31720.46"/>
    <n v="46867.44"/>
    <n v="14004.59"/>
    <n v="64583.31"/>
    <n v="626594850.33999527"/>
    <n v="62659.485033999525"/>
  </r>
  <r>
    <s v="MEM8018"/>
    <x v="5"/>
    <x v="1"/>
    <n v="70"/>
    <x v="0"/>
    <x v="6"/>
    <x v="0"/>
    <x v="2"/>
    <n v="29"/>
    <n v="1.97"/>
    <x v="1"/>
    <x v="0"/>
    <n v="17749.009999999998"/>
    <n v="3760.94"/>
    <n v="7238.84"/>
    <n v="0"/>
    <n v="36467.919999999998"/>
    <n v="37363.1"/>
    <n v="-9675.6299999999992"/>
    <n v="83506.649999999994"/>
    <n v="626594850.33999527"/>
    <n v="62659.485033999525"/>
  </r>
  <r>
    <s v="MEM8019"/>
    <x v="3"/>
    <x v="1"/>
    <n v="42"/>
    <x v="1"/>
    <x v="6"/>
    <x v="0"/>
    <x v="1"/>
    <n v="33"/>
    <n v="3.15"/>
    <x v="1"/>
    <x v="0"/>
    <n v="7868.14"/>
    <n v="175.67"/>
    <n v="2865.48"/>
    <n v="0"/>
    <n v="17778.79"/>
    <n v="31779.22"/>
    <n v="-21054.6"/>
    <n v="70612.61"/>
    <n v="626594850.33999527"/>
    <n v="62659.485033999525"/>
  </r>
  <r>
    <s v="MEM8020"/>
    <x v="7"/>
    <x v="1"/>
    <n v="34"/>
    <x v="1"/>
    <x v="6"/>
    <x v="0"/>
    <x v="4"/>
    <n v="33"/>
    <n v="2.84"/>
    <x v="0"/>
    <x v="0"/>
    <n v="8328.7099999999991"/>
    <n v="2111.31"/>
    <n v="4064.93"/>
    <n v="0"/>
    <n v="26870.78"/>
    <n v="29190.47"/>
    <n v="-27774.07"/>
    <n v="83835.320000000007"/>
    <n v="626594850.33999527"/>
    <n v="62659.485033999525"/>
  </r>
  <r>
    <s v="MEM8021"/>
    <x v="6"/>
    <x v="0"/>
    <n v="36"/>
    <x v="1"/>
    <x v="5"/>
    <x v="0"/>
    <x v="1"/>
    <n v="29"/>
    <n v="1.8"/>
    <x v="0"/>
    <x v="0"/>
    <n v="6609.64"/>
    <n v="2246"/>
    <n v="5887.05"/>
    <n v="0"/>
    <n v="23625.62"/>
    <n v="16784.59"/>
    <n v="-11705.12"/>
    <n v="52115.33"/>
    <n v="626594850.33999527"/>
    <n v="62659.485033999525"/>
  </r>
  <r>
    <s v="MEM8022"/>
    <x v="2"/>
    <x v="0"/>
    <n v="46"/>
    <x v="1"/>
    <x v="1"/>
    <x v="0"/>
    <x v="1"/>
    <n v="33"/>
    <n v="3.35"/>
    <x v="1"/>
    <x v="0"/>
    <n v="1938"/>
    <n v="1983.63"/>
    <n v="1901.02"/>
    <n v="0"/>
    <n v="5930.29"/>
    <n v="4905.93"/>
    <n v="199.26"/>
    <n v="10636.96"/>
    <n v="626594850.33999527"/>
    <n v="62659.485033999525"/>
  </r>
  <r>
    <s v="MEM8023"/>
    <x v="5"/>
    <x v="1"/>
    <n v="42"/>
    <x v="1"/>
    <x v="4"/>
    <x v="1"/>
    <x v="1"/>
    <n v="43"/>
    <n v="1.46"/>
    <x v="0"/>
    <x v="0"/>
    <n v="12127.29"/>
    <n v="3908.47"/>
    <n v="5051.93"/>
    <n v="0"/>
    <n v="24175.98"/>
    <n v="27271.75"/>
    <n v="28854.33"/>
    <n v="22593.4"/>
    <n v="626594850.33999527"/>
    <n v="62659.485033999525"/>
  </r>
  <r>
    <s v="MEM8024"/>
    <x v="7"/>
    <x v="0"/>
    <n v="60"/>
    <x v="0"/>
    <x v="2"/>
    <x v="0"/>
    <x v="3"/>
    <n v="24"/>
    <n v="2.93"/>
    <x v="0"/>
    <x v="0"/>
    <n v="1128.42"/>
    <n v="347.34"/>
    <n v="1266.19"/>
    <n v="0"/>
    <n v="1558.7"/>
    <n v="3703"/>
    <n v="-29730.99"/>
    <n v="34992.69"/>
    <n v="626594850.33999527"/>
    <n v="62659.485033999525"/>
  </r>
  <r>
    <s v="MEM8025"/>
    <x v="0"/>
    <x v="1"/>
    <n v="42"/>
    <x v="1"/>
    <x v="4"/>
    <x v="3"/>
    <x v="3"/>
    <n v="30"/>
    <n v="2.31"/>
    <x v="0"/>
    <x v="0"/>
    <n v="9040.64"/>
    <n v="4716.7700000000004"/>
    <n v="1325.79"/>
    <n v="0"/>
    <n v="40951.230000000003"/>
    <n v="13810.17"/>
    <n v="8121.41"/>
    <n v="46639.99"/>
    <n v="626594850.33999527"/>
    <n v="62659.485033999525"/>
  </r>
  <r>
    <s v="MEM8026"/>
    <x v="5"/>
    <x v="1"/>
    <n v="43"/>
    <x v="1"/>
    <x v="3"/>
    <x v="0"/>
    <x v="1"/>
    <n v="32"/>
    <n v="3.02"/>
    <x v="1"/>
    <x v="0"/>
    <n v="3507.37"/>
    <n v="4079.95"/>
    <n v="1860.3"/>
    <n v="0"/>
    <n v="4220.88"/>
    <n v="11975.37"/>
    <n v="-26206.97"/>
    <n v="42403.22"/>
    <n v="626594850.33999527"/>
    <n v="62659.485033999525"/>
  </r>
  <r>
    <s v="MEM8027"/>
    <x v="3"/>
    <x v="1"/>
    <n v="26"/>
    <x v="2"/>
    <x v="3"/>
    <x v="1"/>
    <x v="4"/>
    <n v="34"/>
    <n v="2.2000000000000002"/>
    <x v="0"/>
    <x v="0"/>
    <n v="10579.51"/>
    <n v="978.69"/>
    <n v="2879.19"/>
    <n v="0"/>
    <n v="39014.379999999997"/>
    <n v="13340.4"/>
    <n v="-4596.3900000000003"/>
    <n v="56951.17"/>
    <n v="626594850.33999527"/>
    <n v="62659.485033999525"/>
  </r>
  <r>
    <s v="MEM8028"/>
    <x v="0"/>
    <x v="0"/>
    <n v="62"/>
    <x v="0"/>
    <x v="4"/>
    <x v="0"/>
    <x v="5"/>
    <n v="28"/>
    <n v="2"/>
    <x v="1"/>
    <x v="0"/>
    <n v="11596.43"/>
    <n v="4451.3900000000003"/>
    <n v="1236.75"/>
    <n v="0"/>
    <n v="18930.400000000001"/>
    <n v="42246.63"/>
    <n v="16892.87"/>
    <n v="44284.160000000003"/>
    <n v="626594850.33999527"/>
    <n v="62659.485033999525"/>
  </r>
  <r>
    <s v="MEM8029"/>
    <x v="5"/>
    <x v="1"/>
    <n v="77"/>
    <x v="0"/>
    <x v="1"/>
    <x v="3"/>
    <x v="2"/>
    <n v="41"/>
    <n v="3.22"/>
    <x v="0"/>
    <x v="0"/>
    <n v="15220.99"/>
    <n v="2174.1799999999998"/>
    <n v="6165.9"/>
    <n v="0"/>
    <n v="37917.42"/>
    <n v="66384.31"/>
    <n v="11357.94"/>
    <n v="92943.79"/>
    <n v="626594850.33999527"/>
    <n v="62659.485033999525"/>
  </r>
  <r>
    <s v="MEM8030"/>
    <x v="5"/>
    <x v="1"/>
    <n v="41"/>
    <x v="1"/>
    <x v="6"/>
    <x v="1"/>
    <x v="4"/>
    <n v="28"/>
    <n v="2.61"/>
    <x v="1"/>
    <x v="0"/>
    <n v="2237.25"/>
    <n v="2838.71"/>
    <n v="200.29"/>
    <n v="0"/>
    <n v="7192.31"/>
    <n v="5347.43"/>
    <n v="4596.43"/>
    <n v="7943.31"/>
    <n v="626594850.33999527"/>
    <n v="62659.485033999525"/>
  </r>
  <r>
    <s v="MEM8031"/>
    <x v="0"/>
    <x v="0"/>
    <n v="32"/>
    <x v="1"/>
    <x v="0"/>
    <x v="0"/>
    <x v="2"/>
    <n v="18"/>
    <n v="2.86"/>
    <x v="1"/>
    <x v="0"/>
    <n v="760.41"/>
    <n v="1628.63"/>
    <n v="3648.08"/>
    <n v="0"/>
    <n v="3213.37"/>
    <n v="3091.39"/>
    <n v="-19213.36"/>
    <n v="25518.12"/>
    <n v="626594850.33999527"/>
    <n v="62659.485033999525"/>
  </r>
  <r>
    <s v="MEM8032"/>
    <x v="0"/>
    <x v="0"/>
    <n v="41"/>
    <x v="1"/>
    <x v="4"/>
    <x v="1"/>
    <x v="4"/>
    <n v="28"/>
    <n v="2.82"/>
    <x v="1"/>
    <x v="0"/>
    <n v="16532.34"/>
    <n v="1048.26"/>
    <n v="6499.91"/>
    <n v="0"/>
    <n v="35203.33"/>
    <n v="35358.959999999999"/>
    <n v="-26381.4"/>
    <n v="96943.69"/>
    <n v="626594850.33999527"/>
    <n v="62659.485033999525"/>
  </r>
  <r>
    <s v="MEM8033"/>
    <x v="2"/>
    <x v="1"/>
    <n v="23"/>
    <x v="2"/>
    <x v="4"/>
    <x v="3"/>
    <x v="0"/>
    <n v="42"/>
    <n v="2.96"/>
    <x v="1"/>
    <x v="0"/>
    <n v="12951.85"/>
    <n v="2869.69"/>
    <n v="4718.29"/>
    <n v="0"/>
    <n v="48837.22"/>
    <n v="53805.22"/>
    <n v="17966.72"/>
    <n v="84675.72"/>
    <n v="626594850.33999527"/>
    <n v="62659.485033999525"/>
  </r>
  <r>
    <s v="MEM8034"/>
    <x v="7"/>
    <x v="0"/>
    <n v="46"/>
    <x v="1"/>
    <x v="0"/>
    <x v="1"/>
    <x v="5"/>
    <n v="27"/>
    <n v="1"/>
    <x v="1"/>
    <x v="0"/>
    <n v="4450.04"/>
    <n v="2489.4899999999998"/>
    <n v="5550.72"/>
    <n v="0"/>
    <n v="17594.96"/>
    <n v="6914.53"/>
    <n v="-25349.64"/>
    <n v="49859.13"/>
    <n v="626594850.33999527"/>
    <n v="62659.485033999525"/>
  </r>
  <r>
    <s v="MEM8035"/>
    <x v="3"/>
    <x v="1"/>
    <n v="50"/>
    <x v="1"/>
    <x v="4"/>
    <x v="0"/>
    <x v="0"/>
    <n v="19"/>
    <n v="3.01"/>
    <x v="1"/>
    <x v="0"/>
    <n v="15422.64"/>
    <n v="1179.31"/>
    <n v="7139.08"/>
    <n v="0"/>
    <n v="58926.54"/>
    <n v="24658.28"/>
    <n v="21604.39"/>
    <n v="61980.43"/>
    <n v="626594850.33999527"/>
    <n v="62659.485033999525"/>
  </r>
  <r>
    <s v="MEM8036"/>
    <x v="9"/>
    <x v="1"/>
    <n v="76"/>
    <x v="0"/>
    <x v="4"/>
    <x v="0"/>
    <x v="0"/>
    <n v="28"/>
    <n v="3.92"/>
    <x v="1"/>
    <x v="0"/>
    <n v="10183.89"/>
    <n v="1327.15"/>
    <n v="787.12"/>
    <n v="0"/>
    <n v="50287.95"/>
    <n v="50617.760000000002"/>
    <n v="19044.61"/>
    <n v="81861.100000000006"/>
    <n v="626594850.33999527"/>
    <n v="62659.485033999525"/>
  </r>
  <r>
    <s v="MEM8037"/>
    <x v="2"/>
    <x v="0"/>
    <n v="50"/>
    <x v="1"/>
    <x v="1"/>
    <x v="0"/>
    <x v="4"/>
    <n v="21"/>
    <n v="2.1800000000000002"/>
    <x v="0"/>
    <x v="0"/>
    <n v="12801.22"/>
    <n v="4530.4799999999996"/>
    <n v="1906.07"/>
    <n v="0"/>
    <n v="31932.66"/>
    <n v="29928.65"/>
    <n v="3207.52"/>
    <n v="58653.79"/>
    <n v="626594850.33999527"/>
    <n v="62659.485033999525"/>
  </r>
  <r>
    <s v="MEM8038"/>
    <x v="9"/>
    <x v="0"/>
    <n v="71"/>
    <x v="0"/>
    <x v="6"/>
    <x v="0"/>
    <x v="0"/>
    <n v="29"/>
    <n v="2.5299999999999998"/>
    <x v="1"/>
    <x v="0"/>
    <n v="17905.37"/>
    <n v="1661.06"/>
    <n v="5791.99"/>
    <n v="0"/>
    <n v="89405.92"/>
    <n v="43373.13"/>
    <n v="-26007.22"/>
    <n v="158786.26999999999"/>
    <n v="626594850.33999527"/>
    <n v="62659.485033999525"/>
  </r>
  <r>
    <s v="MEM8039"/>
    <x v="5"/>
    <x v="1"/>
    <n v="23"/>
    <x v="2"/>
    <x v="3"/>
    <x v="0"/>
    <x v="0"/>
    <n v="30"/>
    <n v="2.0499999999999998"/>
    <x v="1"/>
    <x v="0"/>
    <n v="5498.82"/>
    <n v="4449.58"/>
    <n v="6861.02"/>
    <n v="0"/>
    <n v="23741.01"/>
    <n v="25073.75"/>
    <n v="-1197.31"/>
    <n v="50012.07"/>
    <n v="626594850.33999527"/>
    <n v="62659.485033999525"/>
  </r>
  <r>
    <s v="MEM8040"/>
    <x v="4"/>
    <x v="0"/>
    <n v="39"/>
    <x v="1"/>
    <x v="3"/>
    <x v="1"/>
    <x v="0"/>
    <n v="28"/>
    <n v="0.8"/>
    <x v="1"/>
    <x v="0"/>
    <n v="2163.31"/>
    <n v="4911.74"/>
    <n v="169.14"/>
    <n v="0"/>
    <n v="5930.63"/>
    <n v="2847.64"/>
    <n v="18478.509999999998"/>
    <n v="-9700.24"/>
    <n v="626594850.33999527"/>
    <n v="62659.485033999525"/>
  </r>
  <r>
    <s v="MEM8041"/>
    <x v="8"/>
    <x v="0"/>
    <n v="59"/>
    <x v="0"/>
    <x v="0"/>
    <x v="3"/>
    <x v="0"/>
    <n v="27"/>
    <n v="3.16"/>
    <x v="1"/>
    <x v="0"/>
    <n v="4028.57"/>
    <n v="3747.33"/>
    <n v="1319.02"/>
    <n v="0"/>
    <n v="10335.73"/>
    <n v="6144.79"/>
    <n v="15621.38"/>
    <n v="859.14"/>
    <n v="626594850.33999527"/>
    <n v="62659.485033999525"/>
  </r>
  <r>
    <s v="MEM8042"/>
    <x v="3"/>
    <x v="1"/>
    <n v="74"/>
    <x v="0"/>
    <x v="1"/>
    <x v="3"/>
    <x v="1"/>
    <n v="21"/>
    <n v="1.87"/>
    <x v="1"/>
    <x v="0"/>
    <n v="11658.6"/>
    <n v="2183.61"/>
    <n v="2334.4299999999998"/>
    <n v="0"/>
    <n v="40101.1"/>
    <n v="51612.73"/>
    <n v="-28777.05"/>
    <n v="120490.88"/>
    <n v="626594850.33999527"/>
    <n v="62659.485033999525"/>
  </r>
  <r>
    <s v="MEM8043"/>
    <x v="4"/>
    <x v="0"/>
    <n v="77"/>
    <x v="0"/>
    <x v="0"/>
    <x v="3"/>
    <x v="1"/>
    <n v="23"/>
    <n v="2.36"/>
    <x v="1"/>
    <x v="0"/>
    <n v="3616.04"/>
    <n v="2648.45"/>
    <n v="7875.46"/>
    <n v="0"/>
    <n v="10482.42"/>
    <n v="4349"/>
    <n v="-9043.92"/>
    <n v="23875.34"/>
    <n v="626594850.33999527"/>
    <n v="62659.485033999525"/>
  </r>
  <r>
    <s v="MEM8044"/>
    <x v="3"/>
    <x v="0"/>
    <n v="46"/>
    <x v="1"/>
    <x v="5"/>
    <x v="0"/>
    <x v="3"/>
    <n v="32"/>
    <n v="2.86"/>
    <x v="0"/>
    <x v="0"/>
    <n v="7563.94"/>
    <n v="2009.26"/>
    <n v="3317.49"/>
    <n v="0"/>
    <n v="15398.14"/>
    <n v="17590.78"/>
    <n v="-24530.400000000001"/>
    <n v="57519.32"/>
    <n v="626594850.33999527"/>
    <n v="62659.485033999525"/>
  </r>
  <r>
    <s v="MEM8045"/>
    <x v="9"/>
    <x v="0"/>
    <n v="63"/>
    <x v="0"/>
    <x v="1"/>
    <x v="1"/>
    <x v="1"/>
    <n v="31"/>
    <n v="2.59"/>
    <x v="1"/>
    <x v="0"/>
    <n v="10832.31"/>
    <n v="4058.42"/>
    <n v="2290.77"/>
    <n v="0"/>
    <n v="34690.99"/>
    <n v="41040.14"/>
    <n v="-2750.68"/>
    <n v="78481.81"/>
    <n v="626594850.33999527"/>
    <n v="62659.485033999525"/>
  </r>
  <r>
    <s v="MEM8046"/>
    <x v="2"/>
    <x v="1"/>
    <n v="23"/>
    <x v="2"/>
    <x v="0"/>
    <x v="0"/>
    <x v="2"/>
    <n v="32"/>
    <n v="2.74"/>
    <x v="0"/>
    <x v="0"/>
    <n v="6524.36"/>
    <n v="3855.64"/>
    <n v="7699.95"/>
    <n v="0"/>
    <n v="27852.53"/>
    <n v="19907.88"/>
    <n v="22780.99"/>
    <n v="24979.42"/>
    <n v="626594850.33999527"/>
    <n v="62659.485033999525"/>
  </r>
  <r>
    <s v="MEM8047"/>
    <x v="7"/>
    <x v="1"/>
    <n v="34"/>
    <x v="1"/>
    <x v="2"/>
    <x v="0"/>
    <x v="2"/>
    <n v="36"/>
    <n v="2.06"/>
    <x v="0"/>
    <x v="0"/>
    <n v="16002.57"/>
    <n v="1882.63"/>
    <n v="2816.54"/>
    <n v="0"/>
    <n v="39267.339999999997"/>
    <n v="73868.899999999994"/>
    <n v="17238.349999999999"/>
    <n v="95897.89"/>
    <n v="626594850.33999527"/>
    <n v="62659.485033999525"/>
  </r>
  <r>
    <s v="MEM8048"/>
    <x v="8"/>
    <x v="1"/>
    <n v="72"/>
    <x v="0"/>
    <x v="5"/>
    <x v="1"/>
    <x v="4"/>
    <n v="30"/>
    <n v="4.12"/>
    <x v="0"/>
    <x v="0"/>
    <n v="13214.1"/>
    <n v="4355.2"/>
    <n v="5674.27"/>
    <n v="0"/>
    <n v="28308.67"/>
    <n v="59436.71"/>
    <n v="-8208.59"/>
    <n v="95953.97"/>
    <n v="626594850.33999527"/>
    <n v="62659.485033999525"/>
  </r>
  <r>
    <s v="MEM8049"/>
    <x v="9"/>
    <x v="0"/>
    <n v="74"/>
    <x v="0"/>
    <x v="1"/>
    <x v="1"/>
    <x v="5"/>
    <n v="21"/>
    <n v="3.11"/>
    <x v="0"/>
    <x v="0"/>
    <n v="9877.68"/>
    <n v="1924.49"/>
    <n v="4255.6499999999996"/>
    <n v="0"/>
    <n v="30979.98"/>
    <n v="22066.7"/>
    <n v="-22146.04"/>
    <n v="75192.72"/>
    <n v="626594850.33999527"/>
    <n v="62659.485033999525"/>
  </r>
  <r>
    <s v="MEM8050"/>
    <x v="2"/>
    <x v="1"/>
    <n v="30"/>
    <x v="2"/>
    <x v="4"/>
    <x v="2"/>
    <x v="4"/>
    <n v="33"/>
    <n v="2.14"/>
    <x v="1"/>
    <x v="0"/>
    <n v="12065.21"/>
    <n v="1388.69"/>
    <n v="3715.37"/>
    <n v="0"/>
    <n v="60035.62"/>
    <n v="57097.13"/>
    <n v="-1185.47"/>
    <n v="118318.22"/>
    <n v="626594850.33999527"/>
    <n v="62659.485033999525"/>
  </r>
  <r>
    <s v="MEM8051"/>
    <x v="5"/>
    <x v="0"/>
    <n v="35"/>
    <x v="1"/>
    <x v="5"/>
    <x v="1"/>
    <x v="3"/>
    <n v="25"/>
    <n v="2.86"/>
    <x v="1"/>
    <x v="0"/>
    <n v="15096.96"/>
    <n v="2696.79"/>
    <n v="6112.29"/>
    <n v="0"/>
    <n v="45558.34"/>
    <n v="24292.35"/>
    <n v="24464.14"/>
    <n v="45386.55"/>
    <n v="626594850.33999527"/>
    <n v="62659.485033999525"/>
  </r>
  <r>
    <s v="MEM8052"/>
    <x v="3"/>
    <x v="1"/>
    <n v="35"/>
    <x v="1"/>
    <x v="3"/>
    <x v="3"/>
    <x v="5"/>
    <n v="39"/>
    <n v="1.5"/>
    <x v="1"/>
    <x v="0"/>
    <n v="14511.26"/>
    <n v="160.44999999999999"/>
    <n v="5074.82"/>
    <n v="0"/>
    <n v="58380.69"/>
    <n v="25290.66"/>
    <n v="-26321.01"/>
    <n v="109992.36"/>
    <n v="626594850.33999527"/>
    <n v="62659.485033999525"/>
  </r>
  <r>
    <s v="MEM8053"/>
    <x v="1"/>
    <x v="1"/>
    <n v="68"/>
    <x v="0"/>
    <x v="4"/>
    <x v="2"/>
    <x v="4"/>
    <n v="35"/>
    <n v="2.64"/>
    <x v="1"/>
    <x v="0"/>
    <n v="1239.07"/>
    <n v="223.62"/>
    <n v="5201.6400000000003"/>
    <n v="0"/>
    <n v="3431.13"/>
    <n v="3624.5"/>
    <n v="-15244.6"/>
    <n v="22300.23"/>
    <n v="626594850.33999527"/>
    <n v="62659.485033999525"/>
  </r>
  <r>
    <s v="MEM8054"/>
    <x v="5"/>
    <x v="1"/>
    <n v="26"/>
    <x v="2"/>
    <x v="1"/>
    <x v="1"/>
    <x v="4"/>
    <n v="41"/>
    <n v="0.73"/>
    <x v="1"/>
    <x v="0"/>
    <n v="17598.98"/>
    <n v="1939.83"/>
    <n v="4923.43"/>
    <n v="0"/>
    <n v="22235.24"/>
    <n v="65763.520000000004"/>
    <n v="17418.5"/>
    <n v="70580.259999999995"/>
    <n v="626594850.33999527"/>
    <n v="62659.485033999525"/>
  </r>
  <r>
    <s v="MEM8055"/>
    <x v="3"/>
    <x v="0"/>
    <n v="35"/>
    <x v="1"/>
    <x v="0"/>
    <x v="0"/>
    <x v="1"/>
    <n v="26"/>
    <n v="1.7"/>
    <x v="1"/>
    <x v="0"/>
    <n v="6874.37"/>
    <n v="3039.37"/>
    <n v="3171.03"/>
    <n v="0"/>
    <n v="12834.5"/>
    <n v="21016.959999999999"/>
    <n v="-1908.97"/>
    <n v="35760.43"/>
    <n v="626594850.33999527"/>
    <n v="62659.485033999525"/>
  </r>
  <r>
    <s v="MEM8056"/>
    <x v="1"/>
    <x v="1"/>
    <n v="79"/>
    <x v="0"/>
    <x v="2"/>
    <x v="1"/>
    <x v="1"/>
    <n v="34"/>
    <n v="3.4"/>
    <x v="1"/>
    <x v="0"/>
    <n v="18494.259999999998"/>
    <n v="3082.45"/>
    <n v="5270.95"/>
    <n v="0"/>
    <n v="24526.09"/>
    <n v="25433.13"/>
    <n v="-16069.47"/>
    <n v="66028.69"/>
    <n v="626594850.33999527"/>
    <n v="62659.485033999525"/>
  </r>
  <r>
    <s v="MEM8057"/>
    <x v="8"/>
    <x v="0"/>
    <n v="74"/>
    <x v="0"/>
    <x v="3"/>
    <x v="0"/>
    <x v="1"/>
    <n v="27"/>
    <n v="2.82"/>
    <x v="1"/>
    <x v="0"/>
    <n v="8397.49"/>
    <n v="1110.02"/>
    <n v="688.07"/>
    <n v="0"/>
    <n v="37713"/>
    <n v="31648.92"/>
    <n v="-18939.240000000002"/>
    <n v="88301.16"/>
    <n v="626594850.33999527"/>
    <n v="62659.485033999525"/>
  </r>
  <r>
    <s v="MEM8058"/>
    <x v="5"/>
    <x v="0"/>
    <n v="72"/>
    <x v="0"/>
    <x v="2"/>
    <x v="1"/>
    <x v="3"/>
    <n v="28"/>
    <n v="3.58"/>
    <x v="1"/>
    <x v="0"/>
    <n v="17062.84"/>
    <n v="1328.48"/>
    <n v="7180.43"/>
    <n v="0"/>
    <n v="67768.05"/>
    <n v="45227.01"/>
    <n v="1660.17"/>
    <n v="111334.89"/>
    <n v="626594850.33999527"/>
    <n v="62659.485033999525"/>
  </r>
  <r>
    <s v="MEM8059"/>
    <x v="4"/>
    <x v="1"/>
    <n v="57"/>
    <x v="0"/>
    <x v="2"/>
    <x v="3"/>
    <x v="1"/>
    <n v="23"/>
    <n v="2.76"/>
    <x v="1"/>
    <x v="0"/>
    <n v="12066.8"/>
    <n v="3900.96"/>
    <n v="3109.26"/>
    <n v="0"/>
    <n v="47470.54"/>
    <n v="57047.93"/>
    <n v="-10771.63"/>
    <n v="115290.1"/>
    <n v="626594850.33999527"/>
    <n v="62659.485033999525"/>
  </r>
  <r>
    <s v="MEM8060"/>
    <x v="9"/>
    <x v="0"/>
    <n v="37"/>
    <x v="1"/>
    <x v="0"/>
    <x v="1"/>
    <x v="4"/>
    <n v="32"/>
    <n v="3.21"/>
    <x v="1"/>
    <x v="0"/>
    <n v="3477.57"/>
    <n v="276.2"/>
    <n v="1154.21"/>
    <n v="0"/>
    <n v="13954.79"/>
    <n v="16472.03"/>
    <n v="17625.59"/>
    <n v="12801.23"/>
    <n v="626594850.33999527"/>
    <n v="62659.485033999525"/>
  </r>
  <r>
    <s v="MEM8061"/>
    <x v="6"/>
    <x v="0"/>
    <n v="22"/>
    <x v="2"/>
    <x v="3"/>
    <x v="3"/>
    <x v="4"/>
    <n v="34"/>
    <n v="1.86"/>
    <x v="0"/>
    <x v="0"/>
    <n v="15463.12"/>
    <n v="3197.04"/>
    <n v="6175.86"/>
    <n v="0"/>
    <n v="69968.75"/>
    <n v="44470.45"/>
    <n v="-12223.95"/>
    <n v="126663.15"/>
    <n v="626594850.33999527"/>
    <n v="62659.485033999525"/>
  </r>
  <r>
    <s v="MEM8062"/>
    <x v="7"/>
    <x v="1"/>
    <n v="70"/>
    <x v="0"/>
    <x v="1"/>
    <x v="2"/>
    <x v="4"/>
    <n v="21"/>
    <n v="0.98"/>
    <x v="0"/>
    <x v="0"/>
    <n v="13054.86"/>
    <n v="2011.14"/>
    <n v="6572.2"/>
    <n v="0"/>
    <n v="35828.339999999997"/>
    <n v="47326.16"/>
    <n v="-4711.72"/>
    <n v="87866.22"/>
    <n v="626594850.33999527"/>
    <n v="62659.485033999525"/>
  </r>
  <r>
    <s v="MEM8063"/>
    <x v="0"/>
    <x v="1"/>
    <n v="54"/>
    <x v="1"/>
    <x v="3"/>
    <x v="2"/>
    <x v="1"/>
    <n v="25"/>
    <n v="2.4700000000000002"/>
    <x v="1"/>
    <x v="0"/>
    <n v="11150.37"/>
    <n v="4644.3100000000004"/>
    <n v="5100.25"/>
    <n v="0"/>
    <n v="19184.439999999999"/>
    <n v="23118.46"/>
    <n v="-22986.880000000001"/>
    <n v="65289.78"/>
    <n v="626594850.33999527"/>
    <n v="62659.485033999525"/>
  </r>
  <r>
    <s v="MEM8064"/>
    <x v="7"/>
    <x v="0"/>
    <n v="28"/>
    <x v="2"/>
    <x v="1"/>
    <x v="1"/>
    <x v="1"/>
    <n v="38"/>
    <n v="1.39"/>
    <x v="1"/>
    <x v="0"/>
    <n v="16723.669999999998"/>
    <n v="2288.59"/>
    <n v="306.58999999999997"/>
    <n v="0"/>
    <n v="67384.539999999994"/>
    <n v="62262.52"/>
    <n v="-302.67"/>
    <n v="129949.73"/>
    <n v="626594850.33999527"/>
    <n v="62659.485033999525"/>
  </r>
  <r>
    <s v="MEM8065"/>
    <x v="2"/>
    <x v="0"/>
    <n v="28"/>
    <x v="2"/>
    <x v="1"/>
    <x v="0"/>
    <x v="1"/>
    <n v="39"/>
    <n v="2.59"/>
    <x v="0"/>
    <x v="0"/>
    <n v="18124.060000000001"/>
    <n v="903.18"/>
    <n v="6713.15"/>
    <n v="0"/>
    <n v="52931.519999999997"/>
    <n v="87572.59"/>
    <n v="9690.75"/>
    <n v="130813.36"/>
    <n v="626594850.33999527"/>
    <n v="62659.485033999525"/>
  </r>
  <r>
    <s v="MEM8066"/>
    <x v="1"/>
    <x v="1"/>
    <n v="54"/>
    <x v="1"/>
    <x v="4"/>
    <x v="3"/>
    <x v="0"/>
    <n v="41"/>
    <n v="2.4"/>
    <x v="1"/>
    <x v="0"/>
    <n v="16863.66"/>
    <n v="1459.1"/>
    <n v="5061.5"/>
    <n v="0"/>
    <n v="45251.88"/>
    <n v="77197.649999999994"/>
    <n v="7344.72"/>
    <n v="115104.81"/>
    <n v="626594850.33999527"/>
    <n v="62659.485033999525"/>
  </r>
  <r>
    <s v="MEM8067"/>
    <x v="1"/>
    <x v="1"/>
    <n v="25"/>
    <x v="2"/>
    <x v="2"/>
    <x v="0"/>
    <x v="1"/>
    <n v="33"/>
    <n v="3.3"/>
    <x v="0"/>
    <x v="0"/>
    <n v="2682.47"/>
    <n v="1013.22"/>
    <n v="7773.69"/>
    <n v="0"/>
    <n v="5299.45"/>
    <n v="10129.41"/>
    <n v="17743.77"/>
    <n v="-2314.91"/>
    <n v="626594850.33999527"/>
    <n v="62659.485033999525"/>
  </r>
  <r>
    <s v="MEM8068"/>
    <x v="6"/>
    <x v="1"/>
    <n v="41"/>
    <x v="1"/>
    <x v="1"/>
    <x v="2"/>
    <x v="3"/>
    <n v="28"/>
    <n v="3.76"/>
    <x v="1"/>
    <x v="0"/>
    <n v="18731.830000000002"/>
    <n v="425.99"/>
    <n v="5047.6400000000003"/>
    <n v="0"/>
    <n v="72176.479999999996"/>
    <n v="33591.01"/>
    <n v="-23408.93"/>
    <n v="129176.42"/>
    <n v="626594850.33999527"/>
    <n v="62659.485033999525"/>
  </r>
  <r>
    <s v="MEM8069"/>
    <x v="5"/>
    <x v="0"/>
    <n v="50"/>
    <x v="1"/>
    <x v="6"/>
    <x v="1"/>
    <x v="2"/>
    <n v="35"/>
    <n v="1.61"/>
    <x v="0"/>
    <x v="0"/>
    <n v="17768.16"/>
    <n v="4045.8"/>
    <n v="1338.5"/>
    <n v="0"/>
    <n v="21919.62"/>
    <n v="24481.23"/>
    <n v="-21785.65"/>
    <n v="68186.5"/>
    <n v="626594850.33999527"/>
    <n v="62659.485033999525"/>
  </r>
  <r>
    <s v="MEM8070"/>
    <x v="3"/>
    <x v="0"/>
    <n v="29"/>
    <x v="2"/>
    <x v="0"/>
    <x v="1"/>
    <x v="1"/>
    <n v="38"/>
    <n v="2.67"/>
    <x v="0"/>
    <x v="0"/>
    <n v="7981.54"/>
    <n v="3773.55"/>
    <n v="2941.71"/>
    <n v="0"/>
    <n v="31972.09"/>
    <n v="28764.74"/>
    <n v="-21183.73"/>
    <n v="81920.56"/>
    <n v="626594850.33999527"/>
    <n v="62659.485033999525"/>
  </r>
  <r>
    <s v="MEM8071"/>
    <x v="6"/>
    <x v="1"/>
    <n v="77"/>
    <x v="0"/>
    <x v="0"/>
    <x v="3"/>
    <x v="0"/>
    <n v="37"/>
    <n v="3.18"/>
    <x v="1"/>
    <x v="0"/>
    <n v="2232.0300000000002"/>
    <n v="3027.29"/>
    <n v="2164.19"/>
    <n v="0"/>
    <n v="7399.08"/>
    <n v="9287.66"/>
    <n v="-6108.63"/>
    <n v="22795.37"/>
    <n v="626594850.33999527"/>
    <n v="62659.485033999525"/>
  </r>
  <r>
    <s v="MEM8072"/>
    <x v="2"/>
    <x v="0"/>
    <n v="57"/>
    <x v="0"/>
    <x v="3"/>
    <x v="1"/>
    <x v="1"/>
    <n v="23"/>
    <n v="1.4"/>
    <x v="1"/>
    <x v="0"/>
    <n v="1165.2"/>
    <n v="4199.2299999999996"/>
    <n v="5238.0600000000004"/>
    <n v="0"/>
    <n v="1973.45"/>
    <n v="3752.77"/>
    <n v="3530.36"/>
    <n v="2195.86"/>
    <n v="626594850.33999527"/>
    <n v="62659.485033999525"/>
  </r>
  <r>
    <s v="MEM8073"/>
    <x v="5"/>
    <x v="1"/>
    <n v="73"/>
    <x v="0"/>
    <x v="3"/>
    <x v="1"/>
    <x v="2"/>
    <n v="23"/>
    <n v="3.34"/>
    <x v="0"/>
    <x v="0"/>
    <n v="6963.45"/>
    <n v="504.54"/>
    <n v="3179.13"/>
    <n v="0"/>
    <n v="17458.45"/>
    <n v="32988.61"/>
    <n v="-9063.43"/>
    <n v="59510.49"/>
    <n v="626594850.33999527"/>
    <n v="62659.485033999525"/>
  </r>
  <r>
    <s v="MEM8074"/>
    <x v="1"/>
    <x v="1"/>
    <n v="37"/>
    <x v="1"/>
    <x v="0"/>
    <x v="0"/>
    <x v="5"/>
    <n v="28"/>
    <n v="0.97"/>
    <x v="1"/>
    <x v="0"/>
    <n v="13177.4"/>
    <n v="476.96"/>
    <n v="3289.33"/>
    <n v="0"/>
    <n v="52087"/>
    <n v="42512.33"/>
    <n v="7409.32"/>
    <n v="87190.01"/>
    <n v="626594850.33999527"/>
    <n v="62659.485033999525"/>
  </r>
  <r>
    <s v="MEM8075"/>
    <x v="3"/>
    <x v="0"/>
    <n v="42"/>
    <x v="1"/>
    <x v="6"/>
    <x v="3"/>
    <x v="0"/>
    <n v="34"/>
    <n v="1.1599999999999999"/>
    <x v="0"/>
    <x v="0"/>
    <n v="17840.939999999999"/>
    <n v="1173.97"/>
    <n v="7734.82"/>
    <n v="0"/>
    <n v="85303.42"/>
    <n v="42233.86"/>
    <n v="15473.9"/>
    <n v="112063.38"/>
    <n v="626594850.33999527"/>
    <n v="62659.485033999525"/>
  </r>
  <r>
    <s v="MEM8076"/>
    <x v="6"/>
    <x v="1"/>
    <n v="70"/>
    <x v="0"/>
    <x v="6"/>
    <x v="1"/>
    <x v="4"/>
    <n v="19"/>
    <n v="2.75"/>
    <x v="0"/>
    <x v="0"/>
    <n v="11332.66"/>
    <n v="2427.21"/>
    <n v="2728.81"/>
    <n v="0"/>
    <n v="41219.360000000001"/>
    <n v="32326.17"/>
    <n v="-11251.24"/>
    <n v="84796.77"/>
    <n v="626594850.33999527"/>
    <n v="62659.485033999525"/>
  </r>
  <r>
    <s v="MEM8077"/>
    <x v="1"/>
    <x v="0"/>
    <n v="67"/>
    <x v="0"/>
    <x v="4"/>
    <x v="3"/>
    <x v="0"/>
    <n v="19"/>
    <n v="2.0699999999999998"/>
    <x v="0"/>
    <x v="0"/>
    <n v="12187"/>
    <n v="2856.72"/>
    <n v="2558.5"/>
    <n v="0"/>
    <n v="58833.52"/>
    <n v="60093.41"/>
    <n v="18620.3"/>
    <n v="100306.63"/>
    <n v="626594850.33999527"/>
    <n v="62659.485033999525"/>
  </r>
  <r>
    <s v="MEM8078"/>
    <x v="6"/>
    <x v="1"/>
    <n v="40"/>
    <x v="1"/>
    <x v="3"/>
    <x v="1"/>
    <x v="3"/>
    <n v="45"/>
    <n v="4.0599999999999996"/>
    <x v="1"/>
    <x v="0"/>
    <n v="18873.14"/>
    <n v="2858.53"/>
    <n v="169.27"/>
    <n v="0"/>
    <n v="57276.72"/>
    <n v="36116.620000000003"/>
    <n v="-13756.98"/>
    <n v="107150.32"/>
    <n v="626594850.33999527"/>
    <n v="62659.485033999525"/>
  </r>
  <r>
    <s v="MEM8079"/>
    <x v="0"/>
    <x v="0"/>
    <n v="55"/>
    <x v="1"/>
    <x v="6"/>
    <x v="1"/>
    <x v="4"/>
    <n v="33"/>
    <n v="1.73"/>
    <x v="0"/>
    <x v="0"/>
    <n v="5355.92"/>
    <n v="424.57"/>
    <n v="7588.82"/>
    <n v="0"/>
    <n v="23685.33"/>
    <n v="19925.46"/>
    <n v="-12389.34"/>
    <n v="56000.13"/>
    <n v="626594850.33999527"/>
    <n v="62659.485033999525"/>
  </r>
  <r>
    <s v="MEM8080"/>
    <x v="7"/>
    <x v="0"/>
    <n v="39"/>
    <x v="1"/>
    <x v="6"/>
    <x v="1"/>
    <x v="0"/>
    <n v="35"/>
    <n v="2.41"/>
    <x v="0"/>
    <x v="0"/>
    <n v="8884.58"/>
    <n v="763.68"/>
    <n v="3490.97"/>
    <n v="0"/>
    <n v="31630.65"/>
    <n v="33421.93"/>
    <n v="10182.89"/>
    <n v="54869.69"/>
    <n v="626594850.33999527"/>
    <n v="62659.485033999525"/>
  </r>
  <r>
    <s v="MEM8081"/>
    <x v="4"/>
    <x v="1"/>
    <n v="37"/>
    <x v="1"/>
    <x v="6"/>
    <x v="1"/>
    <x v="2"/>
    <n v="36"/>
    <n v="2.72"/>
    <x v="0"/>
    <x v="0"/>
    <n v="12480.9"/>
    <n v="714.73"/>
    <n v="7776.94"/>
    <n v="0"/>
    <n v="26484.93"/>
    <n v="32260.04"/>
    <n v="-7311.02"/>
    <n v="66055.990000000005"/>
    <n v="626594850.33999527"/>
    <n v="62659.485033999525"/>
  </r>
  <r>
    <s v="MEM8082"/>
    <x v="4"/>
    <x v="1"/>
    <n v="30"/>
    <x v="2"/>
    <x v="5"/>
    <x v="1"/>
    <x v="1"/>
    <n v="19"/>
    <n v="2.6"/>
    <x v="0"/>
    <x v="0"/>
    <n v="10840.07"/>
    <n v="547.01"/>
    <n v="4919.3500000000004"/>
    <n v="0"/>
    <n v="30769.66"/>
    <n v="42828.6"/>
    <n v="3829.02"/>
    <n v="69769.240000000005"/>
    <n v="626594850.33999527"/>
    <n v="62659.485033999525"/>
  </r>
  <r>
    <s v="MEM8083"/>
    <x v="2"/>
    <x v="0"/>
    <n v="71"/>
    <x v="0"/>
    <x v="0"/>
    <x v="3"/>
    <x v="1"/>
    <n v="37"/>
    <n v="1.44"/>
    <x v="1"/>
    <x v="0"/>
    <n v="5476.92"/>
    <n v="1756.7"/>
    <n v="7798.75"/>
    <n v="0"/>
    <n v="19613.599999999999"/>
    <n v="18510.04"/>
    <n v="24906.9"/>
    <n v="13216.74"/>
    <n v="626594850.33999527"/>
    <n v="62659.485033999525"/>
  </r>
  <r>
    <s v="MEM8084"/>
    <x v="8"/>
    <x v="1"/>
    <n v="25"/>
    <x v="2"/>
    <x v="2"/>
    <x v="0"/>
    <x v="2"/>
    <n v="41"/>
    <n v="3.59"/>
    <x v="1"/>
    <x v="0"/>
    <n v="12047.43"/>
    <n v="1079.73"/>
    <n v="5322.33"/>
    <n v="0"/>
    <n v="60157.08"/>
    <n v="42404.98"/>
    <n v="-22892.6"/>
    <n v="125454.66"/>
    <n v="626594850.33999527"/>
    <n v="62659.485033999525"/>
  </r>
  <r>
    <s v="MEM8085"/>
    <x v="0"/>
    <x v="1"/>
    <n v="65"/>
    <x v="0"/>
    <x v="2"/>
    <x v="1"/>
    <x v="5"/>
    <n v="28"/>
    <n v="2.4500000000000002"/>
    <x v="0"/>
    <x v="0"/>
    <n v="2504.85"/>
    <n v="4339.9799999999996"/>
    <n v="4039.35"/>
    <n v="0"/>
    <n v="3927.07"/>
    <n v="6937.31"/>
    <n v="-6843.41"/>
    <n v="17707.79"/>
    <n v="626594850.33999527"/>
    <n v="62659.485033999525"/>
  </r>
  <r>
    <s v="MEM8086"/>
    <x v="1"/>
    <x v="0"/>
    <n v="33"/>
    <x v="1"/>
    <x v="0"/>
    <x v="3"/>
    <x v="4"/>
    <n v="33"/>
    <n v="3.28"/>
    <x v="1"/>
    <x v="0"/>
    <n v="2289.9699999999998"/>
    <n v="1276.22"/>
    <n v="4212.34"/>
    <n v="0"/>
    <n v="6459.5"/>
    <n v="8705.73"/>
    <n v="-19476.89"/>
    <n v="34642.120000000003"/>
    <n v="626594850.33999527"/>
    <n v="62659.485033999525"/>
  </r>
  <r>
    <s v="MEM8087"/>
    <x v="7"/>
    <x v="0"/>
    <n v="57"/>
    <x v="0"/>
    <x v="5"/>
    <x v="1"/>
    <x v="0"/>
    <n v="21"/>
    <n v="2.5299999999999998"/>
    <x v="1"/>
    <x v="0"/>
    <n v="7243.34"/>
    <n v="2660.72"/>
    <n v="5020.0600000000004"/>
    <n v="0"/>
    <n v="18441.5"/>
    <n v="25868.43"/>
    <n v="13378.54"/>
    <n v="30931.39"/>
    <n v="626594850.33999527"/>
    <n v="62659.485033999525"/>
  </r>
  <r>
    <s v="MEM8088"/>
    <x v="7"/>
    <x v="1"/>
    <n v="73"/>
    <x v="0"/>
    <x v="6"/>
    <x v="1"/>
    <x v="2"/>
    <n v="31"/>
    <n v="2.27"/>
    <x v="1"/>
    <x v="0"/>
    <n v="8683.75"/>
    <n v="3951.49"/>
    <n v="2400.36"/>
    <n v="0"/>
    <n v="30129.1"/>
    <n v="17578.669999999998"/>
    <n v="-8747.2000000000007"/>
    <n v="56454.97"/>
    <n v="626594850.33999527"/>
    <n v="62659.485033999525"/>
  </r>
  <r>
    <s v="MEM8089"/>
    <x v="0"/>
    <x v="1"/>
    <n v="67"/>
    <x v="0"/>
    <x v="5"/>
    <x v="1"/>
    <x v="4"/>
    <n v="27"/>
    <n v="2.67"/>
    <x v="0"/>
    <x v="0"/>
    <n v="16216.29"/>
    <n v="259.05"/>
    <n v="5479.08"/>
    <n v="0"/>
    <n v="52772.83"/>
    <n v="44213.94"/>
    <n v="-13780.53"/>
    <n v="110767.3"/>
    <n v="626594850.33999527"/>
    <n v="62659.485033999525"/>
  </r>
  <r>
    <s v="MEM8090"/>
    <x v="9"/>
    <x v="1"/>
    <n v="31"/>
    <x v="1"/>
    <x v="4"/>
    <x v="1"/>
    <x v="5"/>
    <n v="33"/>
    <n v="2.3199999999999998"/>
    <x v="1"/>
    <x v="0"/>
    <n v="11503.19"/>
    <n v="1819.27"/>
    <n v="5620.15"/>
    <n v="0"/>
    <n v="52962.33"/>
    <n v="54449.67"/>
    <n v="-5485.85"/>
    <n v="112897.85"/>
    <n v="626594850.33999527"/>
    <n v="62659.485033999525"/>
  </r>
  <r>
    <s v="MEM8091"/>
    <x v="9"/>
    <x v="0"/>
    <n v="67"/>
    <x v="0"/>
    <x v="6"/>
    <x v="1"/>
    <x v="4"/>
    <n v="21"/>
    <n v="1.32"/>
    <x v="1"/>
    <x v="0"/>
    <n v="2685.08"/>
    <n v="793.21"/>
    <n v="1035.42"/>
    <n v="0"/>
    <n v="13392.93"/>
    <n v="7961.41"/>
    <n v="-1736.86"/>
    <n v="23091.200000000001"/>
    <n v="626594850.33999527"/>
    <n v="62659.485033999525"/>
  </r>
  <r>
    <s v="MEM8092"/>
    <x v="2"/>
    <x v="1"/>
    <n v="73"/>
    <x v="0"/>
    <x v="2"/>
    <x v="0"/>
    <x v="2"/>
    <n v="33"/>
    <n v="2.25"/>
    <x v="0"/>
    <x v="0"/>
    <n v="7267.12"/>
    <n v="141.65"/>
    <n v="1005.85"/>
    <n v="0"/>
    <n v="19421.310000000001"/>
    <n v="26541.33"/>
    <n v="-12526.57"/>
    <n v="58489.21"/>
    <n v="626594850.33999527"/>
    <n v="62659.485033999525"/>
  </r>
  <r>
    <s v="MEM8093"/>
    <x v="9"/>
    <x v="0"/>
    <n v="38"/>
    <x v="1"/>
    <x v="4"/>
    <x v="0"/>
    <x v="1"/>
    <n v="36"/>
    <n v="2.88"/>
    <x v="0"/>
    <x v="0"/>
    <n v="8826.6299999999992"/>
    <n v="2802.34"/>
    <n v="7753.02"/>
    <n v="0"/>
    <n v="43870.33"/>
    <n v="42929.94"/>
    <n v="5152.99"/>
    <n v="81647.28"/>
    <n v="626594850.33999527"/>
    <n v="62659.485033999525"/>
  </r>
  <r>
    <s v="MEM8094"/>
    <x v="5"/>
    <x v="1"/>
    <n v="35"/>
    <x v="1"/>
    <x v="4"/>
    <x v="1"/>
    <x v="3"/>
    <n v="19"/>
    <n v="3.16"/>
    <x v="0"/>
    <x v="0"/>
    <n v="8465.74"/>
    <n v="4527.75"/>
    <n v="2310.94"/>
    <n v="0"/>
    <n v="17086.07"/>
    <n v="12192.58"/>
    <n v="11994.31"/>
    <n v="17284.34"/>
    <n v="626594850.33999527"/>
    <n v="62659.485033999525"/>
  </r>
  <r>
    <s v="MEM8095"/>
    <x v="8"/>
    <x v="0"/>
    <n v="42"/>
    <x v="1"/>
    <x v="5"/>
    <x v="3"/>
    <x v="0"/>
    <n v="36"/>
    <n v="1.83"/>
    <x v="1"/>
    <x v="0"/>
    <n v="3534.85"/>
    <n v="3770.33"/>
    <n v="2334.54"/>
    <n v="0"/>
    <n v="13681.69"/>
    <n v="15076.37"/>
    <n v="-12364.12"/>
    <n v="41122.18"/>
    <n v="626594850.33999527"/>
    <n v="62659.485033999525"/>
  </r>
  <r>
    <s v="MEM8096"/>
    <x v="0"/>
    <x v="1"/>
    <n v="34"/>
    <x v="1"/>
    <x v="0"/>
    <x v="0"/>
    <x v="3"/>
    <n v="39"/>
    <n v="3.25"/>
    <x v="0"/>
    <x v="0"/>
    <n v="6248.79"/>
    <n v="1479.58"/>
    <n v="4826.07"/>
    <n v="0"/>
    <n v="17686.740000000002"/>
    <n v="27046.639999999999"/>
    <n v="3607.95"/>
    <n v="41125.43"/>
    <n v="626594850.33999527"/>
    <n v="62659.485033999525"/>
  </r>
  <r>
    <s v="MEM8097"/>
    <x v="9"/>
    <x v="0"/>
    <n v="76"/>
    <x v="0"/>
    <x v="6"/>
    <x v="3"/>
    <x v="3"/>
    <n v="32"/>
    <n v="1.76"/>
    <x v="1"/>
    <x v="0"/>
    <n v="17266.45"/>
    <n v="2973.65"/>
    <n v="7730.68"/>
    <n v="0"/>
    <n v="73554.67"/>
    <n v="24584.82"/>
    <n v="28498.26"/>
    <n v="69641.23"/>
    <n v="626594850.33999527"/>
    <n v="62659.485033999525"/>
  </r>
  <r>
    <s v="MEM8098"/>
    <x v="9"/>
    <x v="0"/>
    <n v="76"/>
    <x v="0"/>
    <x v="0"/>
    <x v="1"/>
    <x v="1"/>
    <n v="36"/>
    <n v="2.44"/>
    <x v="1"/>
    <x v="0"/>
    <n v="17172.3"/>
    <n v="2284.88"/>
    <n v="6326.93"/>
    <n v="0"/>
    <n v="61047.03"/>
    <n v="47679.65"/>
    <n v="1800.28"/>
    <n v="106926.39999999999"/>
    <n v="626594850.33999527"/>
    <n v="62659.485033999525"/>
  </r>
  <r>
    <s v="MEM8099"/>
    <x v="7"/>
    <x v="1"/>
    <n v="32"/>
    <x v="1"/>
    <x v="2"/>
    <x v="1"/>
    <x v="1"/>
    <n v="20"/>
    <n v="2.5"/>
    <x v="1"/>
    <x v="0"/>
    <n v="2611.58"/>
    <n v="2521.8000000000002"/>
    <n v="1282.96"/>
    <n v="0"/>
    <n v="6438.67"/>
    <n v="3629.66"/>
    <n v="18642.96"/>
    <n v="-8574.6299999999992"/>
    <n v="626594850.33999527"/>
    <n v="62659.485033999525"/>
  </r>
  <r>
    <s v="MEM8100"/>
    <x v="9"/>
    <x v="1"/>
    <n v="32"/>
    <x v="1"/>
    <x v="2"/>
    <x v="3"/>
    <x v="5"/>
    <n v="30"/>
    <n v="3.5"/>
    <x v="1"/>
    <x v="0"/>
    <n v="17916.88"/>
    <n v="3145.9"/>
    <n v="972.13"/>
    <n v="0"/>
    <n v="66955.12"/>
    <n v="55214.82"/>
    <n v="29496.19"/>
    <n v="92673.75"/>
    <n v="626594850.33999527"/>
    <n v="62659.485033999525"/>
  </r>
  <r>
    <s v="MEM8101"/>
    <x v="8"/>
    <x v="0"/>
    <n v="68"/>
    <x v="0"/>
    <x v="0"/>
    <x v="3"/>
    <x v="5"/>
    <n v="31"/>
    <n v="3.05"/>
    <x v="1"/>
    <x v="0"/>
    <n v="19578.13"/>
    <n v="1754.8"/>
    <n v="6819.84"/>
    <n v="0"/>
    <n v="57931.3"/>
    <n v="79674.02"/>
    <n v="14191.71"/>
    <n v="123413.61"/>
    <n v="626594850.33999527"/>
    <n v="62659.485033999525"/>
  </r>
  <r>
    <s v="MEM8102"/>
    <x v="7"/>
    <x v="0"/>
    <n v="23"/>
    <x v="2"/>
    <x v="5"/>
    <x v="0"/>
    <x v="3"/>
    <n v="28"/>
    <n v="1.55"/>
    <x v="0"/>
    <x v="0"/>
    <n v="4460.42"/>
    <n v="559.5"/>
    <n v="2723.72"/>
    <n v="0"/>
    <n v="11433.13"/>
    <n v="11502.36"/>
    <n v="-29131.75"/>
    <n v="52067.24"/>
    <n v="626594850.33999527"/>
    <n v="62659.485033999525"/>
  </r>
  <r>
    <s v="MEM8103"/>
    <x v="7"/>
    <x v="1"/>
    <n v="37"/>
    <x v="1"/>
    <x v="5"/>
    <x v="0"/>
    <x v="1"/>
    <n v="28"/>
    <n v="2.58"/>
    <x v="1"/>
    <x v="0"/>
    <n v="1932.73"/>
    <n v="266.18"/>
    <n v="2718.96"/>
    <n v="0"/>
    <n v="6664.71"/>
    <n v="3598.99"/>
    <n v="22723.79"/>
    <n v="-12460.09"/>
    <n v="626594850.33999527"/>
    <n v="62659.485033999525"/>
  </r>
  <r>
    <s v="MEM8104"/>
    <x v="3"/>
    <x v="1"/>
    <n v="68"/>
    <x v="0"/>
    <x v="2"/>
    <x v="2"/>
    <x v="2"/>
    <n v="26"/>
    <n v="2.74"/>
    <x v="0"/>
    <x v="0"/>
    <n v="12168.96"/>
    <n v="3965.7"/>
    <n v="5319.53"/>
    <n v="0"/>
    <n v="24885.3"/>
    <n v="54317.75"/>
    <n v="-17071.77"/>
    <n v="96274.82"/>
    <n v="626594850.33999527"/>
    <n v="62659.485033999525"/>
  </r>
  <r>
    <s v="MEM8105"/>
    <x v="5"/>
    <x v="0"/>
    <n v="62"/>
    <x v="0"/>
    <x v="2"/>
    <x v="1"/>
    <x v="1"/>
    <n v="18"/>
    <n v="2.9"/>
    <x v="0"/>
    <x v="0"/>
    <n v="19530.12"/>
    <n v="2192.73"/>
    <n v="3190.16"/>
    <n v="0"/>
    <n v="77315.37"/>
    <n v="54030.97"/>
    <n v="-23901.08"/>
    <n v="155247.42000000001"/>
    <n v="626594850.33999527"/>
    <n v="62659.485033999525"/>
  </r>
  <r>
    <s v="MEM8106"/>
    <x v="9"/>
    <x v="0"/>
    <n v="44"/>
    <x v="1"/>
    <x v="4"/>
    <x v="3"/>
    <x v="0"/>
    <n v="37"/>
    <n v="1.99"/>
    <x v="1"/>
    <x v="0"/>
    <n v="649.49"/>
    <n v="959.84"/>
    <n v="7326.3"/>
    <n v="0"/>
    <n v="799.63"/>
    <n v="1289.82"/>
    <n v="25168.71"/>
    <n v="-23079.26"/>
    <n v="626594850.33999527"/>
    <n v="62659.485033999525"/>
  </r>
  <r>
    <s v="MEM8107"/>
    <x v="3"/>
    <x v="0"/>
    <n v="31"/>
    <x v="1"/>
    <x v="1"/>
    <x v="0"/>
    <x v="4"/>
    <n v="38"/>
    <n v="2.34"/>
    <x v="1"/>
    <x v="0"/>
    <n v="14766.71"/>
    <n v="4238.17"/>
    <n v="5214.75"/>
    <n v="0"/>
    <n v="60490.95"/>
    <n v="47939.199999999997"/>
    <n v="-22110.75"/>
    <n v="130540.9"/>
    <n v="626594850.33999527"/>
    <n v="62659.485033999525"/>
  </r>
  <r>
    <s v="MEM8108"/>
    <x v="7"/>
    <x v="1"/>
    <n v="79"/>
    <x v="0"/>
    <x v="3"/>
    <x v="0"/>
    <x v="5"/>
    <n v="30"/>
    <n v="3.06"/>
    <x v="0"/>
    <x v="0"/>
    <n v="13879.85"/>
    <n v="2468.86"/>
    <n v="2085.64"/>
    <n v="0"/>
    <n v="61294.54"/>
    <n v="49498.85"/>
    <n v="25430.79"/>
    <n v="85362.6"/>
    <n v="626594850.33999527"/>
    <n v="62659.485033999525"/>
  </r>
  <r>
    <s v="MEM8109"/>
    <x v="2"/>
    <x v="0"/>
    <n v="31"/>
    <x v="1"/>
    <x v="1"/>
    <x v="1"/>
    <x v="2"/>
    <n v="19"/>
    <n v="1.8"/>
    <x v="0"/>
    <x v="0"/>
    <n v="15308.1"/>
    <n v="4079.01"/>
    <n v="1412.51"/>
    <n v="0"/>
    <n v="25068.11"/>
    <n v="31119.05"/>
    <n v="11601.26"/>
    <n v="44585.9"/>
    <n v="626594850.33999527"/>
    <n v="62659.485033999525"/>
  </r>
  <r>
    <s v="MEM8110"/>
    <x v="7"/>
    <x v="0"/>
    <n v="37"/>
    <x v="1"/>
    <x v="5"/>
    <x v="3"/>
    <x v="2"/>
    <n v="42"/>
    <n v="2.29"/>
    <x v="0"/>
    <x v="0"/>
    <n v="11810.68"/>
    <n v="4912.2"/>
    <n v="1460.39"/>
    <n v="0"/>
    <n v="35859.57"/>
    <n v="56041.49"/>
    <n v="-7577.97"/>
    <n v="99479.03"/>
    <n v="626594850.33999527"/>
    <n v="62659.485033999525"/>
  </r>
  <r>
    <s v="MEM8111"/>
    <x v="3"/>
    <x v="0"/>
    <n v="38"/>
    <x v="1"/>
    <x v="1"/>
    <x v="3"/>
    <x v="5"/>
    <n v="33"/>
    <n v="3.34"/>
    <x v="1"/>
    <x v="0"/>
    <n v="9061.67"/>
    <n v="3085.57"/>
    <n v="6432.04"/>
    <n v="0"/>
    <n v="31815.03"/>
    <n v="26720.22"/>
    <n v="-6557.06"/>
    <n v="65092.31"/>
    <n v="626594850.33999527"/>
    <n v="62659.485033999525"/>
  </r>
  <r>
    <s v="MEM8112"/>
    <x v="7"/>
    <x v="1"/>
    <n v="32"/>
    <x v="1"/>
    <x v="3"/>
    <x v="1"/>
    <x v="5"/>
    <n v="29"/>
    <n v="1.1100000000000001"/>
    <x v="1"/>
    <x v="0"/>
    <n v="18330.009999999998"/>
    <n v="1138.74"/>
    <n v="4052.81"/>
    <n v="0"/>
    <n v="87416.97"/>
    <n v="50344.87"/>
    <n v="6385.49"/>
    <n v="131376.35"/>
    <n v="626594850.33999527"/>
    <n v="62659.485033999525"/>
  </r>
  <r>
    <s v="MEM8113"/>
    <x v="2"/>
    <x v="0"/>
    <n v="56"/>
    <x v="0"/>
    <x v="5"/>
    <x v="1"/>
    <x v="2"/>
    <n v="24"/>
    <n v="2.4700000000000002"/>
    <x v="1"/>
    <x v="0"/>
    <n v="5505.5"/>
    <n v="4983.42"/>
    <n v="982.42"/>
    <n v="0"/>
    <n v="23322.880000000001"/>
    <n v="25594.17"/>
    <n v="14080.24"/>
    <n v="34836.81"/>
    <n v="626594850.33999527"/>
    <n v="62659.485033999525"/>
  </r>
  <r>
    <s v="MEM8114"/>
    <x v="9"/>
    <x v="1"/>
    <n v="39"/>
    <x v="1"/>
    <x v="6"/>
    <x v="3"/>
    <x v="1"/>
    <n v="39"/>
    <n v="2"/>
    <x v="0"/>
    <x v="0"/>
    <n v="15204.21"/>
    <n v="2577.92"/>
    <n v="394.61"/>
    <n v="0"/>
    <n v="39979.31"/>
    <n v="35746.15"/>
    <n v="-18222.38"/>
    <n v="93947.839999999997"/>
    <n v="626594850.33999527"/>
    <n v="62659.485033999525"/>
  </r>
  <r>
    <s v="MEM8115"/>
    <x v="7"/>
    <x v="0"/>
    <n v="22"/>
    <x v="2"/>
    <x v="1"/>
    <x v="0"/>
    <x v="3"/>
    <n v="37"/>
    <n v="2.85"/>
    <x v="1"/>
    <x v="0"/>
    <n v="11943.54"/>
    <n v="4645.57"/>
    <n v="643.38"/>
    <n v="0"/>
    <n v="41030.639999999999"/>
    <n v="25319.69"/>
    <n v="3691.19"/>
    <n v="62659.14"/>
    <n v="626594850.33999527"/>
    <n v="62659.485033999525"/>
  </r>
  <r>
    <s v="MEM8116"/>
    <x v="6"/>
    <x v="0"/>
    <n v="45"/>
    <x v="1"/>
    <x v="1"/>
    <x v="1"/>
    <x v="3"/>
    <n v="29"/>
    <n v="2.76"/>
    <x v="1"/>
    <x v="0"/>
    <n v="10174.69"/>
    <n v="1338.04"/>
    <n v="5626.64"/>
    <n v="0"/>
    <n v="35100.5"/>
    <n v="23758.52"/>
    <n v="9981.56"/>
    <n v="48877.46"/>
    <n v="626594850.33999527"/>
    <n v="62659.485033999525"/>
  </r>
  <r>
    <s v="MEM8117"/>
    <x v="4"/>
    <x v="0"/>
    <n v="31"/>
    <x v="1"/>
    <x v="1"/>
    <x v="1"/>
    <x v="2"/>
    <n v="34"/>
    <n v="2.0499999999999998"/>
    <x v="0"/>
    <x v="0"/>
    <n v="1614.76"/>
    <n v="4643.45"/>
    <n v="6405.89"/>
    <n v="0"/>
    <n v="4793.8900000000003"/>
    <n v="7630.06"/>
    <n v="13339.92"/>
    <n v="-915.97"/>
    <n v="626594850.33999527"/>
    <n v="62659.485033999525"/>
  </r>
  <r>
    <s v="MEM8118"/>
    <x v="7"/>
    <x v="1"/>
    <n v="36"/>
    <x v="1"/>
    <x v="6"/>
    <x v="0"/>
    <x v="1"/>
    <n v="27"/>
    <n v="3.09"/>
    <x v="1"/>
    <x v="0"/>
    <n v="19674.080000000002"/>
    <n v="983.51"/>
    <n v="1419.26"/>
    <n v="0"/>
    <n v="89368.54"/>
    <n v="90994.9"/>
    <n v="29066.26"/>
    <n v="151297.18"/>
    <n v="626594850.33999527"/>
    <n v="62659.485033999525"/>
  </r>
  <r>
    <s v="MEM8119"/>
    <x v="9"/>
    <x v="0"/>
    <n v="53"/>
    <x v="1"/>
    <x v="0"/>
    <x v="3"/>
    <x v="5"/>
    <n v="33"/>
    <n v="2.25"/>
    <x v="1"/>
    <x v="0"/>
    <n v="9085.49"/>
    <n v="3777.63"/>
    <n v="709.87"/>
    <n v="0"/>
    <n v="27030.880000000001"/>
    <n v="37724.39"/>
    <n v="14192.52"/>
    <n v="50562.75"/>
    <n v="626594850.33999527"/>
    <n v="62659.485033999525"/>
  </r>
  <r>
    <s v="MEM8120"/>
    <x v="6"/>
    <x v="0"/>
    <n v="54"/>
    <x v="1"/>
    <x v="6"/>
    <x v="1"/>
    <x v="1"/>
    <n v="25"/>
    <n v="1.88"/>
    <x v="0"/>
    <x v="0"/>
    <n v="18617.93"/>
    <n v="3142.15"/>
    <n v="2225.8000000000002"/>
    <n v="0"/>
    <n v="67117.3"/>
    <n v="30175.62"/>
    <n v="13487.43"/>
    <n v="83805.490000000005"/>
    <n v="626594850.33999527"/>
    <n v="62659.485033999525"/>
  </r>
  <r>
    <s v="MEM8121"/>
    <x v="5"/>
    <x v="1"/>
    <n v="72"/>
    <x v="0"/>
    <x v="5"/>
    <x v="2"/>
    <x v="0"/>
    <n v="31"/>
    <n v="4.1900000000000004"/>
    <x v="1"/>
    <x v="0"/>
    <n v="855.66"/>
    <n v="949.34"/>
    <n v="5597.95"/>
    <n v="0"/>
    <n v="3402.16"/>
    <n v="3655.72"/>
    <n v="6515.57"/>
    <n v="542.30999999999995"/>
    <n v="626594850.33999527"/>
    <n v="62659.485033999525"/>
  </r>
  <r>
    <s v="MEM8122"/>
    <x v="1"/>
    <x v="1"/>
    <n v="32"/>
    <x v="1"/>
    <x v="6"/>
    <x v="3"/>
    <x v="5"/>
    <n v="22"/>
    <n v="2.8"/>
    <x v="1"/>
    <x v="0"/>
    <n v="5732.3"/>
    <n v="4235.6000000000004"/>
    <n v="5621.7"/>
    <n v="0"/>
    <n v="14163.04"/>
    <n v="18035.150000000001"/>
    <n v="-26867.7"/>
    <n v="59065.89"/>
    <n v="626594850.33999527"/>
    <n v="62659.485033999525"/>
  </r>
  <r>
    <s v="MEM8123"/>
    <x v="6"/>
    <x v="1"/>
    <n v="50"/>
    <x v="1"/>
    <x v="2"/>
    <x v="1"/>
    <x v="1"/>
    <n v="34"/>
    <n v="3.61"/>
    <x v="0"/>
    <x v="0"/>
    <n v="7451.81"/>
    <n v="1005.38"/>
    <n v="6572.7"/>
    <n v="0"/>
    <n v="35977.39"/>
    <n v="17684.5"/>
    <n v="-10547.5"/>
    <n v="64209.39"/>
    <n v="626594850.33999527"/>
    <n v="62659.485033999525"/>
  </r>
  <r>
    <s v="MEM8124"/>
    <x v="2"/>
    <x v="1"/>
    <n v="40"/>
    <x v="1"/>
    <x v="4"/>
    <x v="0"/>
    <x v="4"/>
    <n v="36"/>
    <n v="3.2"/>
    <x v="1"/>
    <x v="0"/>
    <n v="1730.65"/>
    <n v="2033.38"/>
    <n v="7063.15"/>
    <n v="0"/>
    <n v="8333.5300000000007"/>
    <n v="7839.47"/>
    <n v="-19996.62"/>
    <n v="36169.620000000003"/>
    <n v="626594850.33999527"/>
    <n v="62659.485033999525"/>
  </r>
  <r>
    <s v="MEM8125"/>
    <x v="8"/>
    <x v="1"/>
    <n v="66"/>
    <x v="0"/>
    <x v="2"/>
    <x v="0"/>
    <x v="5"/>
    <n v="24"/>
    <n v="3.12"/>
    <x v="1"/>
    <x v="0"/>
    <n v="9294.44"/>
    <n v="1157.19"/>
    <n v="6002.13"/>
    <n v="0"/>
    <n v="23465.41"/>
    <n v="16504.78"/>
    <n v="24331.75"/>
    <n v="15638.44"/>
    <n v="626594850.33999527"/>
    <n v="62659.485033999525"/>
  </r>
  <r>
    <s v="MEM8126"/>
    <x v="7"/>
    <x v="1"/>
    <n v="59"/>
    <x v="0"/>
    <x v="4"/>
    <x v="2"/>
    <x v="4"/>
    <n v="36"/>
    <n v="2.57"/>
    <x v="1"/>
    <x v="0"/>
    <n v="10316.879999999999"/>
    <n v="4741.8599999999997"/>
    <n v="5697.73"/>
    <n v="0"/>
    <n v="36631.78"/>
    <n v="22722.05"/>
    <n v="-8500.86"/>
    <n v="67854.69"/>
    <n v="626594850.33999527"/>
    <n v="62659.485033999525"/>
  </r>
  <r>
    <s v="MEM8127"/>
    <x v="1"/>
    <x v="0"/>
    <n v="55"/>
    <x v="1"/>
    <x v="1"/>
    <x v="2"/>
    <x v="2"/>
    <n v="34"/>
    <n v="3.16"/>
    <x v="0"/>
    <x v="0"/>
    <n v="19199.759999999998"/>
    <n v="3074.17"/>
    <n v="7752.47"/>
    <n v="0"/>
    <n v="24364.41"/>
    <n v="31042.9"/>
    <n v="23877.59"/>
    <n v="31529.72"/>
    <n v="626594850.33999527"/>
    <n v="62659.485033999525"/>
  </r>
  <r>
    <s v="MEM8128"/>
    <x v="3"/>
    <x v="0"/>
    <n v="79"/>
    <x v="0"/>
    <x v="3"/>
    <x v="1"/>
    <x v="1"/>
    <n v="34"/>
    <n v="3.14"/>
    <x v="0"/>
    <x v="0"/>
    <n v="3743.17"/>
    <n v="3367.83"/>
    <n v="7636.99"/>
    <n v="0"/>
    <n v="14563.93"/>
    <n v="14657.15"/>
    <n v="-14453.23"/>
    <n v="43674.31"/>
    <n v="626594850.33999527"/>
    <n v="62659.485033999525"/>
  </r>
  <r>
    <s v="MEM8129"/>
    <x v="4"/>
    <x v="1"/>
    <n v="32"/>
    <x v="1"/>
    <x v="4"/>
    <x v="0"/>
    <x v="4"/>
    <n v="19"/>
    <n v="1.6"/>
    <x v="1"/>
    <x v="0"/>
    <n v="18638.349999999999"/>
    <n v="4213.62"/>
    <n v="2327.02"/>
    <n v="0"/>
    <n v="52981.88"/>
    <n v="27965.63"/>
    <n v="-17689.419999999998"/>
    <n v="98636.93"/>
    <n v="626594850.33999527"/>
    <n v="62659.485033999525"/>
  </r>
  <r>
    <s v="MEM8130"/>
    <x v="6"/>
    <x v="1"/>
    <n v="68"/>
    <x v="0"/>
    <x v="1"/>
    <x v="0"/>
    <x v="0"/>
    <n v="29"/>
    <n v="3.91"/>
    <x v="1"/>
    <x v="0"/>
    <n v="18161.099999999999"/>
    <n v="2555.9"/>
    <n v="6286.76"/>
    <n v="0"/>
    <n v="73125.17"/>
    <n v="53078.06"/>
    <n v="-635.21"/>
    <n v="126838.44"/>
    <n v="626594850.33999527"/>
    <n v="62659.485033999525"/>
  </r>
  <r>
    <s v="MEM8131"/>
    <x v="3"/>
    <x v="1"/>
    <n v="68"/>
    <x v="0"/>
    <x v="6"/>
    <x v="0"/>
    <x v="3"/>
    <n v="30"/>
    <n v="3.49"/>
    <x v="1"/>
    <x v="0"/>
    <n v="11948.18"/>
    <n v="2370.35"/>
    <n v="1378.79"/>
    <n v="0"/>
    <n v="34355.51"/>
    <n v="15688.04"/>
    <n v="-14053.14"/>
    <n v="64096.69"/>
    <n v="626594850.33999527"/>
    <n v="62659.485033999525"/>
  </r>
  <r>
    <s v="MEM8132"/>
    <x v="5"/>
    <x v="1"/>
    <n v="64"/>
    <x v="0"/>
    <x v="5"/>
    <x v="0"/>
    <x v="5"/>
    <n v="27"/>
    <n v="2.06"/>
    <x v="0"/>
    <x v="0"/>
    <n v="3147.24"/>
    <n v="2520.41"/>
    <n v="3512.88"/>
    <n v="0"/>
    <n v="12187.63"/>
    <n v="13220.8"/>
    <n v="3445.1"/>
    <n v="21963.33"/>
    <n v="626594850.33999527"/>
    <n v="62659.485033999525"/>
  </r>
  <r>
    <s v="MEM8133"/>
    <x v="6"/>
    <x v="0"/>
    <n v="55"/>
    <x v="1"/>
    <x v="4"/>
    <x v="1"/>
    <x v="1"/>
    <n v="29"/>
    <n v="2.71"/>
    <x v="1"/>
    <x v="0"/>
    <n v="6388.2"/>
    <n v="2014.09"/>
    <n v="639.04"/>
    <n v="0"/>
    <n v="21466.62"/>
    <n v="18100.419999999998"/>
    <n v="-29745.4"/>
    <n v="69312.44"/>
    <n v="626594850.33999527"/>
    <n v="62659.485033999525"/>
  </r>
  <r>
    <s v="MEM8134"/>
    <x v="7"/>
    <x v="1"/>
    <n v="49"/>
    <x v="1"/>
    <x v="4"/>
    <x v="0"/>
    <x v="1"/>
    <n v="30"/>
    <n v="3.92"/>
    <x v="1"/>
    <x v="0"/>
    <n v="5000.62"/>
    <n v="1726.11"/>
    <n v="5232.63"/>
    <n v="0"/>
    <n v="18713.64"/>
    <n v="8070.13"/>
    <n v="-23993.73"/>
    <n v="50777.5"/>
    <n v="626594850.33999527"/>
    <n v="62659.485033999525"/>
  </r>
  <r>
    <s v="MEM8135"/>
    <x v="0"/>
    <x v="1"/>
    <n v="39"/>
    <x v="1"/>
    <x v="3"/>
    <x v="1"/>
    <x v="0"/>
    <n v="34"/>
    <n v="3.17"/>
    <x v="0"/>
    <x v="0"/>
    <n v="15946.75"/>
    <n v="4874.5"/>
    <n v="3533.05"/>
    <n v="0"/>
    <n v="74057.7"/>
    <n v="39913.18"/>
    <n v="9075.6200000000008"/>
    <n v="104895.26"/>
    <n v="626594850.33999527"/>
    <n v="62659.485033999525"/>
  </r>
  <r>
    <s v="MEM8136"/>
    <x v="8"/>
    <x v="0"/>
    <n v="23"/>
    <x v="2"/>
    <x v="0"/>
    <x v="0"/>
    <x v="0"/>
    <n v="22"/>
    <n v="2.42"/>
    <x v="1"/>
    <x v="0"/>
    <n v="18082.650000000001"/>
    <n v="1171.49"/>
    <n v="5481.08"/>
    <n v="0"/>
    <n v="29052.69"/>
    <n v="49468.29"/>
    <n v="-14478.3"/>
    <n v="92999.28"/>
    <n v="626594850.33999527"/>
    <n v="62659.485033999525"/>
  </r>
  <r>
    <s v="MEM8137"/>
    <x v="6"/>
    <x v="0"/>
    <n v="43"/>
    <x v="1"/>
    <x v="5"/>
    <x v="2"/>
    <x v="2"/>
    <n v="31"/>
    <n v="3.27"/>
    <x v="0"/>
    <x v="0"/>
    <n v="18112.23"/>
    <n v="2450.88"/>
    <n v="1789.5"/>
    <n v="0"/>
    <n v="24877.96"/>
    <n v="87942.13"/>
    <n v="19651.75"/>
    <n v="93168.34"/>
    <n v="626594850.33999527"/>
    <n v="62659.485033999525"/>
  </r>
  <r>
    <s v="MEM8138"/>
    <x v="5"/>
    <x v="1"/>
    <n v="50"/>
    <x v="1"/>
    <x v="6"/>
    <x v="3"/>
    <x v="3"/>
    <n v="28"/>
    <n v="2.84"/>
    <x v="0"/>
    <x v="0"/>
    <n v="13298.39"/>
    <n v="3732.29"/>
    <n v="6624"/>
    <n v="0"/>
    <n v="26691.45"/>
    <n v="30986.69"/>
    <n v="-9955.84"/>
    <n v="67633.98"/>
    <n v="626594850.33999527"/>
    <n v="62659.485033999525"/>
  </r>
  <r>
    <s v="MEM8139"/>
    <x v="3"/>
    <x v="1"/>
    <n v="24"/>
    <x v="2"/>
    <x v="6"/>
    <x v="1"/>
    <x v="2"/>
    <n v="21"/>
    <n v="2.2200000000000002"/>
    <x v="0"/>
    <x v="0"/>
    <n v="16999.919999999998"/>
    <n v="2786.19"/>
    <n v="3918.24"/>
    <n v="0"/>
    <n v="69177.289999999994"/>
    <n v="56831.89"/>
    <n v="-16379.76"/>
    <n v="142388.94"/>
    <n v="626594850.33999527"/>
    <n v="62659.485033999525"/>
  </r>
  <r>
    <s v="MEM8140"/>
    <x v="3"/>
    <x v="0"/>
    <n v="48"/>
    <x v="1"/>
    <x v="0"/>
    <x v="0"/>
    <x v="5"/>
    <n v="24"/>
    <n v="3.4"/>
    <x v="1"/>
    <x v="0"/>
    <n v="13877.41"/>
    <n v="181.69"/>
    <n v="3792.75"/>
    <n v="0"/>
    <n v="61471.98"/>
    <n v="38072.949999999997"/>
    <n v="14249.41"/>
    <n v="85295.52"/>
    <n v="626594850.33999527"/>
    <n v="62659.485033999525"/>
  </r>
  <r>
    <s v="MEM8141"/>
    <x v="8"/>
    <x v="1"/>
    <n v="70"/>
    <x v="0"/>
    <x v="1"/>
    <x v="0"/>
    <x v="3"/>
    <n v="31"/>
    <n v="1.99"/>
    <x v="1"/>
    <x v="0"/>
    <n v="10014.56"/>
    <n v="1958.06"/>
    <n v="671.33"/>
    <n v="0"/>
    <n v="23614.44"/>
    <n v="44830.47"/>
    <n v="-17938.13"/>
    <n v="86383.039999999994"/>
    <n v="626594850.33999527"/>
    <n v="62659.485033999525"/>
  </r>
  <r>
    <s v="MEM8142"/>
    <x v="4"/>
    <x v="1"/>
    <n v="57"/>
    <x v="0"/>
    <x v="4"/>
    <x v="0"/>
    <x v="5"/>
    <n v="32"/>
    <n v="2.87"/>
    <x v="1"/>
    <x v="0"/>
    <n v="10562.85"/>
    <n v="3759.88"/>
    <n v="5904.67"/>
    <n v="0"/>
    <n v="38334.339999999997"/>
    <n v="51542.14"/>
    <n v="15069.44"/>
    <n v="74807.039999999994"/>
    <n v="626594850.33999527"/>
    <n v="62659.485033999525"/>
  </r>
  <r>
    <s v="MEM8143"/>
    <x v="9"/>
    <x v="0"/>
    <n v="72"/>
    <x v="0"/>
    <x v="0"/>
    <x v="1"/>
    <x v="3"/>
    <n v="27"/>
    <n v="3.19"/>
    <x v="0"/>
    <x v="0"/>
    <n v="13223.44"/>
    <n v="3569.18"/>
    <n v="4224.0600000000004"/>
    <n v="0"/>
    <n v="39102.910000000003"/>
    <n v="60746.26"/>
    <n v="-14681.31"/>
    <n v="114530.48"/>
    <n v="626594850.33999527"/>
    <n v="62659.485033999525"/>
  </r>
  <r>
    <s v="MEM8144"/>
    <x v="7"/>
    <x v="1"/>
    <n v="73"/>
    <x v="0"/>
    <x v="5"/>
    <x v="0"/>
    <x v="4"/>
    <n v="28"/>
    <n v="1.86"/>
    <x v="1"/>
    <x v="0"/>
    <n v="3302.96"/>
    <n v="1940.58"/>
    <n v="374.95"/>
    <n v="0"/>
    <n v="12364.35"/>
    <n v="5429.22"/>
    <n v="16096.2"/>
    <n v="1697.37"/>
    <n v="626594850.33999527"/>
    <n v="62659.485033999525"/>
  </r>
  <r>
    <s v="MEM8145"/>
    <x v="4"/>
    <x v="1"/>
    <n v="42"/>
    <x v="1"/>
    <x v="5"/>
    <x v="1"/>
    <x v="0"/>
    <n v="28"/>
    <n v="2.2000000000000002"/>
    <x v="1"/>
    <x v="0"/>
    <n v="7869.18"/>
    <n v="2412.9"/>
    <n v="399.44"/>
    <n v="0"/>
    <n v="26082.78"/>
    <n v="23218.98"/>
    <n v="-7619.6"/>
    <n v="56921.36"/>
    <n v="626594850.33999527"/>
    <n v="62659.485033999525"/>
  </r>
  <r>
    <s v="MEM8146"/>
    <x v="5"/>
    <x v="0"/>
    <n v="48"/>
    <x v="1"/>
    <x v="4"/>
    <x v="0"/>
    <x v="1"/>
    <n v="40"/>
    <n v="2.99"/>
    <x v="1"/>
    <x v="0"/>
    <n v="2922.2"/>
    <n v="4469.33"/>
    <n v="1504.49"/>
    <n v="0"/>
    <n v="11877.86"/>
    <n v="9092.4500000000007"/>
    <n v="5002.22"/>
    <n v="15968.09"/>
    <n v="626594850.33999527"/>
    <n v="62659.485033999525"/>
  </r>
  <r>
    <s v="MEM8147"/>
    <x v="4"/>
    <x v="0"/>
    <n v="39"/>
    <x v="1"/>
    <x v="2"/>
    <x v="2"/>
    <x v="0"/>
    <n v="41"/>
    <n v="3"/>
    <x v="0"/>
    <x v="0"/>
    <n v="16551.34"/>
    <n v="2406.08"/>
    <n v="5816.88"/>
    <n v="0"/>
    <n v="81090.12"/>
    <n v="49683.38"/>
    <n v="22925.55"/>
    <n v="107847.95"/>
    <n v="626594850.33999527"/>
    <n v="62659.485033999525"/>
  </r>
  <r>
    <s v="MEM8148"/>
    <x v="6"/>
    <x v="1"/>
    <n v="69"/>
    <x v="0"/>
    <x v="5"/>
    <x v="0"/>
    <x v="4"/>
    <n v="39"/>
    <n v="2.81"/>
    <x v="1"/>
    <x v="0"/>
    <n v="8482.75"/>
    <n v="1926.11"/>
    <n v="7872.83"/>
    <n v="0"/>
    <n v="22057.16"/>
    <n v="32724.799999999999"/>
    <n v="-9691.39"/>
    <n v="64473.35"/>
    <n v="626594850.33999527"/>
    <n v="62659.485033999525"/>
  </r>
  <r>
    <s v="MEM8149"/>
    <x v="0"/>
    <x v="0"/>
    <n v="22"/>
    <x v="2"/>
    <x v="5"/>
    <x v="3"/>
    <x v="5"/>
    <n v="32"/>
    <n v="2.39"/>
    <x v="0"/>
    <x v="0"/>
    <n v="8985.15"/>
    <n v="3786.5"/>
    <n v="7798.75"/>
    <n v="0"/>
    <n v="13931.51"/>
    <n v="22879.72"/>
    <n v="1332.79"/>
    <n v="35478.44"/>
    <n v="626594850.33999527"/>
    <n v="62659.485033999525"/>
  </r>
  <r>
    <s v="MEM8150"/>
    <x v="2"/>
    <x v="1"/>
    <n v="43"/>
    <x v="1"/>
    <x v="3"/>
    <x v="0"/>
    <x v="5"/>
    <n v="36"/>
    <n v="2.79"/>
    <x v="0"/>
    <x v="0"/>
    <n v="5596.7"/>
    <n v="2035.61"/>
    <n v="274.95999999999998"/>
    <n v="0"/>
    <n v="15213.12"/>
    <n v="25868.14"/>
    <n v="27484.880000000001"/>
    <n v="13596.38"/>
    <n v="626594850.33999527"/>
    <n v="62659.485033999525"/>
  </r>
  <r>
    <s v="MEM8151"/>
    <x v="8"/>
    <x v="0"/>
    <n v="70"/>
    <x v="0"/>
    <x v="1"/>
    <x v="1"/>
    <x v="2"/>
    <n v="43"/>
    <n v="2.5499999999999998"/>
    <x v="1"/>
    <x v="0"/>
    <n v="2080.12"/>
    <n v="1049.6400000000001"/>
    <n v="2292.89"/>
    <n v="0"/>
    <n v="9513.33"/>
    <n v="2922.61"/>
    <n v="25279.64"/>
    <n v="-12843.7"/>
    <n v="626594850.33999527"/>
    <n v="62659.485033999525"/>
  </r>
  <r>
    <s v="MEM8152"/>
    <x v="1"/>
    <x v="1"/>
    <n v="23"/>
    <x v="2"/>
    <x v="0"/>
    <x v="3"/>
    <x v="0"/>
    <n v="21"/>
    <n v="2.4500000000000002"/>
    <x v="1"/>
    <x v="0"/>
    <n v="15322.07"/>
    <n v="4054.97"/>
    <n v="712.22"/>
    <n v="0"/>
    <n v="59103.94"/>
    <n v="46611.03"/>
    <n v="13370.05"/>
    <n v="92344.92"/>
    <n v="626594850.33999527"/>
    <n v="62659.485033999525"/>
  </r>
  <r>
    <s v="MEM8153"/>
    <x v="4"/>
    <x v="0"/>
    <n v="28"/>
    <x v="2"/>
    <x v="0"/>
    <x v="1"/>
    <x v="2"/>
    <n v="28"/>
    <n v="2.25"/>
    <x v="1"/>
    <x v="0"/>
    <n v="6973.55"/>
    <n v="4631.95"/>
    <n v="6765.91"/>
    <n v="0"/>
    <n v="9615.02"/>
    <n v="8520.24"/>
    <n v="3244.81"/>
    <n v="14890.45"/>
    <n v="626594850.33999527"/>
    <n v="62659.485033999525"/>
  </r>
  <r>
    <s v="MEM8154"/>
    <x v="2"/>
    <x v="0"/>
    <n v="56"/>
    <x v="0"/>
    <x v="3"/>
    <x v="2"/>
    <x v="2"/>
    <n v="33"/>
    <n v="2.2799999999999998"/>
    <x v="1"/>
    <x v="0"/>
    <n v="2921.39"/>
    <n v="4213.01"/>
    <n v="575.79"/>
    <n v="0"/>
    <n v="13381.26"/>
    <n v="13155.52"/>
    <n v="1460.35"/>
    <n v="25076.43"/>
    <n v="626594850.33999527"/>
    <n v="62659.485033999525"/>
  </r>
  <r>
    <s v="MEM8155"/>
    <x v="1"/>
    <x v="1"/>
    <n v="42"/>
    <x v="1"/>
    <x v="4"/>
    <x v="2"/>
    <x v="0"/>
    <n v="24"/>
    <n v="2.64"/>
    <x v="1"/>
    <x v="0"/>
    <n v="18168.8"/>
    <n v="1898.83"/>
    <n v="4180.75"/>
    <n v="0"/>
    <n v="86732.09"/>
    <n v="47411.66"/>
    <n v="-14737.14"/>
    <n v="148880.89000000001"/>
    <n v="626594850.33999527"/>
    <n v="62659.485033999525"/>
  </r>
  <r>
    <s v="MEM8156"/>
    <x v="9"/>
    <x v="0"/>
    <n v="21"/>
    <x v="2"/>
    <x v="4"/>
    <x v="0"/>
    <x v="3"/>
    <n v="29"/>
    <n v="2.82"/>
    <x v="1"/>
    <x v="0"/>
    <n v="12696.87"/>
    <n v="2049.25"/>
    <n v="4976.82"/>
    <n v="0"/>
    <n v="52129.23"/>
    <n v="57632.57"/>
    <n v="-20159.04"/>
    <n v="129920.84"/>
    <n v="626594850.33999527"/>
    <n v="62659.485033999525"/>
  </r>
  <r>
    <s v="MEM8157"/>
    <x v="6"/>
    <x v="1"/>
    <n v="40"/>
    <x v="1"/>
    <x v="2"/>
    <x v="3"/>
    <x v="2"/>
    <n v="26"/>
    <n v="3.4"/>
    <x v="1"/>
    <x v="0"/>
    <n v="8275.66"/>
    <n v="1456.3"/>
    <n v="4875.8599999999997"/>
    <n v="0"/>
    <n v="17559.68"/>
    <n v="19073.66"/>
    <n v="-20721.259999999998"/>
    <n v="57354.6"/>
    <n v="626594850.33999527"/>
    <n v="62659.485033999525"/>
  </r>
  <r>
    <s v="MEM8158"/>
    <x v="1"/>
    <x v="1"/>
    <n v="29"/>
    <x v="2"/>
    <x v="0"/>
    <x v="3"/>
    <x v="2"/>
    <n v="28"/>
    <n v="2.94"/>
    <x v="0"/>
    <x v="0"/>
    <n v="6526.82"/>
    <n v="4934.16"/>
    <n v="438.63"/>
    <n v="0"/>
    <n v="25444.76"/>
    <n v="30914.69"/>
    <n v="-7593.63"/>
    <n v="63953.08"/>
    <n v="626594850.33999527"/>
    <n v="62659.485033999525"/>
  </r>
  <r>
    <s v="MEM8159"/>
    <x v="5"/>
    <x v="0"/>
    <n v="28"/>
    <x v="2"/>
    <x v="1"/>
    <x v="3"/>
    <x v="0"/>
    <n v="26"/>
    <n v="3.55"/>
    <x v="0"/>
    <x v="0"/>
    <n v="5824.92"/>
    <n v="4527.5600000000004"/>
    <n v="4102.8"/>
    <n v="0"/>
    <n v="24722.560000000001"/>
    <n v="25262.06"/>
    <n v="23437.98"/>
    <n v="26546.639999999999"/>
    <n v="626594850.33999527"/>
    <n v="62659.485033999525"/>
  </r>
  <r>
    <s v="MEM8160"/>
    <x v="3"/>
    <x v="1"/>
    <n v="57"/>
    <x v="0"/>
    <x v="2"/>
    <x v="1"/>
    <x v="4"/>
    <n v="23"/>
    <n v="2.63"/>
    <x v="0"/>
    <x v="0"/>
    <n v="9624.98"/>
    <n v="2934.52"/>
    <n v="4042.98"/>
    <n v="0"/>
    <n v="42715.77"/>
    <n v="18123.439999999999"/>
    <n v="-23487.49"/>
    <n v="84326.7"/>
    <n v="626594850.33999527"/>
    <n v="62659.485033999525"/>
  </r>
  <r>
    <s v="MEM8161"/>
    <x v="4"/>
    <x v="0"/>
    <n v="31"/>
    <x v="1"/>
    <x v="4"/>
    <x v="0"/>
    <x v="2"/>
    <n v="43"/>
    <n v="3.13"/>
    <x v="1"/>
    <x v="0"/>
    <n v="548.14"/>
    <n v="1241.92"/>
    <n v="6111.63"/>
    <n v="0"/>
    <n v="1495.84"/>
    <n v="2705.47"/>
    <n v="-18520.27"/>
    <n v="22721.58"/>
    <n v="626594850.33999527"/>
    <n v="62659.485033999525"/>
  </r>
  <r>
    <s v="MEM8162"/>
    <x v="0"/>
    <x v="0"/>
    <n v="72"/>
    <x v="0"/>
    <x v="5"/>
    <x v="1"/>
    <x v="5"/>
    <n v="23"/>
    <n v="3.59"/>
    <x v="1"/>
    <x v="0"/>
    <n v="13004.69"/>
    <n v="4667.58"/>
    <n v="5290.56"/>
    <n v="0"/>
    <n v="18098.66"/>
    <n v="45566.42"/>
    <n v="-6038.01"/>
    <n v="69703.09"/>
    <n v="626594850.33999527"/>
    <n v="62659.485033999525"/>
  </r>
  <r>
    <s v="MEM8163"/>
    <x v="6"/>
    <x v="1"/>
    <n v="45"/>
    <x v="1"/>
    <x v="1"/>
    <x v="1"/>
    <x v="0"/>
    <n v="23"/>
    <n v="2.2200000000000002"/>
    <x v="1"/>
    <x v="0"/>
    <n v="8403.3799999999992"/>
    <n v="3464.2"/>
    <n v="6307.12"/>
    <n v="0"/>
    <n v="28907.84"/>
    <n v="30851.23"/>
    <n v="-20713.02"/>
    <n v="80472.09"/>
    <n v="626594850.33999527"/>
    <n v="62659.485033999525"/>
  </r>
  <r>
    <s v="MEM8164"/>
    <x v="4"/>
    <x v="0"/>
    <n v="62"/>
    <x v="0"/>
    <x v="5"/>
    <x v="0"/>
    <x v="1"/>
    <n v="33"/>
    <n v="2.2999999999999998"/>
    <x v="1"/>
    <x v="0"/>
    <n v="15120.09"/>
    <n v="2340.8000000000002"/>
    <n v="2561.6999999999998"/>
    <n v="0"/>
    <n v="47424.86"/>
    <n v="49635.42"/>
    <n v="-14292.68"/>
    <n v="111352.96000000001"/>
    <n v="626594850.33999527"/>
    <n v="62659.485033999525"/>
  </r>
  <r>
    <s v="MEM8165"/>
    <x v="9"/>
    <x v="0"/>
    <n v="61"/>
    <x v="0"/>
    <x v="3"/>
    <x v="1"/>
    <x v="2"/>
    <n v="26"/>
    <n v="2.5"/>
    <x v="1"/>
    <x v="0"/>
    <n v="11772.14"/>
    <n v="4606.8"/>
    <n v="5965.71"/>
    <n v="0"/>
    <n v="43145.29"/>
    <n v="39404.25"/>
    <n v="-3633.73"/>
    <n v="86183.27"/>
    <n v="626594850.33999527"/>
    <n v="62659.485033999525"/>
  </r>
  <r>
    <s v="MEM8166"/>
    <x v="7"/>
    <x v="0"/>
    <n v="57"/>
    <x v="0"/>
    <x v="2"/>
    <x v="0"/>
    <x v="5"/>
    <n v="38"/>
    <n v="2.97"/>
    <x v="0"/>
    <x v="0"/>
    <n v="16647.740000000002"/>
    <n v="2184.25"/>
    <n v="2173.8000000000002"/>
    <n v="0"/>
    <n v="42718.05"/>
    <n v="34339.599999999999"/>
    <n v="-5487.14"/>
    <n v="82544.789999999994"/>
    <n v="626594850.33999527"/>
    <n v="62659.485033999525"/>
  </r>
  <r>
    <s v="MEM8167"/>
    <x v="1"/>
    <x v="0"/>
    <n v="70"/>
    <x v="0"/>
    <x v="1"/>
    <x v="2"/>
    <x v="1"/>
    <n v="32"/>
    <n v="1.95"/>
    <x v="1"/>
    <x v="0"/>
    <n v="19229.28"/>
    <n v="3390.94"/>
    <n v="6900.34"/>
    <n v="0"/>
    <n v="84292.61"/>
    <n v="39656.46"/>
    <n v="27101.23"/>
    <n v="96847.84"/>
    <n v="626594850.33999527"/>
    <n v="62659.485033999525"/>
  </r>
  <r>
    <s v="MEM8168"/>
    <x v="5"/>
    <x v="1"/>
    <n v="25"/>
    <x v="2"/>
    <x v="0"/>
    <x v="2"/>
    <x v="4"/>
    <n v="29"/>
    <n v="0.57999999999999996"/>
    <x v="1"/>
    <x v="0"/>
    <n v="9831.8700000000008"/>
    <n v="4738.54"/>
    <n v="3031.23"/>
    <n v="0"/>
    <n v="48067.29"/>
    <n v="16633.59"/>
    <n v="16080.75"/>
    <n v="48620.13"/>
    <n v="626594850.33999527"/>
    <n v="62659.485033999525"/>
  </r>
  <r>
    <s v="MEM8169"/>
    <x v="0"/>
    <x v="1"/>
    <n v="44"/>
    <x v="1"/>
    <x v="4"/>
    <x v="1"/>
    <x v="0"/>
    <n v="24"/>
    <n v="2.78"/>
    <x v="1"/>
    <x v="0"/>
    <n v="19698.599999999999"/>
    <n v="2997.65"/>
    <n v="7618.08"/>
    <n v="0"/>
    <n v="27288.95"/>
    <n v="65590.7"/>
    <n v="-13821.59"/>
    <n v="106701.24"/>
    <n v="626594850.33999527"/>
    <n v="62659.485033999525"/>
  </r>
  <r>
    <s v="MEM8170"/>
    <x v="2"/>
    <x v="1"/>
    <n v="29"/>
    <x v="2"/>
    <x v="4"/>
    <x v="0"/>
    <x v="0"/>
    <n v="36"/>
    <n v="2.41"/>
    <x v="0"/>
    <x v="0"/>
    <n v="17918.990000000002"/>
    <n v="747.41"/>
    <n v="3577.71"/>
    <n v="0"/>
    <n v="43823.199999999997"/>
    <n v="70449.87"/>
    <n v="-5406.34"/>
    <n v="119679.41"/>
    <n v="626594850.33999527"/>
    <n v="62659.485033999525"/>
  </r>
  <r>
    <s v="MEM8171"/>
    <x v="5"/>
    <x v="0"/>
    <n v="31"/>
    <x v="1"/>
    <x v="6"/>
    <x v="1"/>
    <x v="1"/>
    <n v="34"/>
    <n v="2.46"/>
    <x v="1"/>
    <x v="0"/>
    <n v="18416.650000000001"/>
    <n v="4849.2700000000004"/>
    <n v="4127.8599999999997"/>
    <n v="0"/>
    <n v="35957.32"/>
    <n v="70232.47"/>
    <n v="14021.37"/>
    <n v="92168.42"/>
    <n v="626594850.33999527"/>
    <n v="62659.485033999525"/>
  </r>
  <r>
    <s v="MEM8172"/>
    <x v="3"/>
    <x v="1"/>
    <n v="80"/>
    <x v="0"/>
    <x v="3"/>
    <x v="2"/>
    <x v="3"/>
    <n v="29"/>
    <n v="2.11"/>
    <x v="0"/>
    <x v="0"/>
    <n v="11959.39"/>
    <n v="2760.1"/>
    <n v="7574.56"/>
    <n v="0"/>
    <n v="47628.35"/>
    <n v="44146.14"/>
    <n v="-16220.17"/>
    <n v="107994.66"/>
    <n v="626594850.33999527"/>
    <n v="62659.485033999525"/>
  </r>
  <r>
    <s v="MEM8173"/>
    <x v="6"/>
    <x v="0"/>
    <n v="36"/>
    <x v="1"/>
    <x v="1"/>
    <x v="0"/>
    <x v="4"/>
    <n v="26"/>
    <n v="1.75"/>
    <x v="1"/>
    <x v="0"/>
    <n v="7866.52"/>
    <n v="165.65"/>
    <n v="7016.09"/>
    <n v="0"/>
    <n v="36206.06"/>
    <n v="24530.880000000001"/>
    <n v="-6564"/>
    <n v="67300.94"/>
    <n v="626594850.33999527"/>
    <n v="62659.485033999525"/>
  </r>
  <r>
    <s v="MEM8174"/>
    <x v="5"/>
    <x v="0"/>
    <n v="72"/>
    <x v="0"/>
    <x v="2"/>
    <x v="0"/>
    <x v="2"/>
    <n v="34"/>
    <n v="1.37"/>
    <x v="1"/>
    <x v="0"/>
    <n v="16998.02"/>
    <n v="176.69"/>
    <n v="6695.18"/>
    <n v="0"/>
    <n v="26649.84"/>
    <n v="42633.01"/>
    <n v="-26041.98"/>
    <n v="95324.83"/>
    <n v="626594850.33999527"/>
    <n v="62659.485033999525"/>
  </r>
  <r>
    <s v="MEM8175"/>
    <x v="8"/>
    <x v="1"/>
    <n v="38"/>
    <x v="1"/>
    <x v="2"/>
    <x v="2"/>
    <x v="0"/>
    <n v="27"/>
    <n v="1.91"/>
    <x v="0"/>
    <x v="0"/>
    <n v="7592.57"/>
    <n v="506.28"/>
    <n v="5237.97"/>
    <n v="0"/>
    <n v="33856.449999999997"/>
    <n v="14026.6"/>
    <n v="20419.89"/>
    <n v="27463.16"/>
    <n v="626594850.33999527"/>
    <n v="62659.485033999525"/>
  </r>
  <r>
    <s v="MEM8176"/>
    <x v="5"/>
    <x v="1"/>
    <n v="77"/>
    <x v="0"/>
    <x v="0"/>
    <x v="1"/>
    <x v="5"/>
    <n v="31"/>
    <n v="1.98"/>
    <x v="1"/>
    <x v="0"/>
    <n v="16117.42"/>
    <n v="4445.91"/>
    <n v="3828.6"/>
    <n v="0"/>
    <n v="49772.72"/>
    <n v="79530.37"/>
    <n v="-29021.71"/>
    <n v="158324.79999999999"/>
    <n v="626594850.33999527"/>
    <n v="62659.485033999525"/>
  </r>
  <r>
    <s v="MEM8177"/>
    <x v="8"/>
    <x v="0"/>
    <n v="55"/>
    <x v="1"/>
    <x v="4"/>
    <x v="1"/>
    <x v="2"/>
    <n v="20"/>
    <n v="2.2000000000000002"/>
    <x v="1"/>
    <x v="0"/>
    <n v="7336.41"/>
    <n v="475.13"/>
    <n v="5762.9"/>
    <n v="0"/>
    <n v="14907.25"/>
    <n v="22541.01"/>
    <n v="21235.57"/>
    <n v="16212.69"/>
    <n v="626594850.33999527"/>
    <n v="62659.485033999525"/>
  </r>
  <r>
    <s v="MEM8178"/>
    <x v="9"/>
    <x v="0"/>
    <n v="56"/>
    <x v="0"/>
    <x v="6"/>
    <x v="3"/>
    <x v="4"/>
    <n v="36"/>
    <n v="2"/>
    <x v="0"/>
    <x v="0"/>
    <n v="13987.85"/>
    <n v="3830.65"/>
    <n v="3586.49"/>
    <n v="0"/>
    <n v="36300.400000000001"/>
    <n v="18932.59"/>
    <n v="-12584.71"/>
    <n v="67817.7"/>
    <n v="626594850.33999527"/>
    <n v="62659.485033999525"/>
  </r>
  <r>
    <s v="MEM8179"/>
    <x v="5"/>
    <x v="1"/>
    <n v="71"/>
    <x v="0"/>
    <x v="6"/>
    <x v="1"/>
    <x v="3"/>
    <n v="25"/>
    <n v="2.73"/>
    <x v="0"/>
    <x v="0"/>
    <n v="14439.62"/>
    <n v="2737.05"/>
    <n v="7277.71"/>
    <n v="0"/>
    <n v="62032.01"/>
    <n v="61078.86"/>
    <n v="23555.79"/>
    <n v="99555.08"/>
    <n v="626594850.33999527"/>
    <n v="62659.485033999525"/>
  </r>
  <r>
    <s v="MEM8180"/>
    <x v="9"/>
    <x v="0"/>
    <n v="23"/>
    <x v="2"/>
    <x v="0"/>
    <x v="3"/>
    <x v="4"/>
    <n v="32"/>
    <n v="3.21"/>
    <x v="0"/>
    <x v="0"/>
    <n v="992.2"/>
    <n v="3712.49"/>
    <n v="1942.77"/>
    <n v="0"/>
    <n v="1740.92"/>
    <n v="4796.3"/>
    <n v="16391"/>
    <n v="-9853.7800000000007"/>
    <n v="626594850.33999527"/>
    <n v="62659.485033999525"/>
  </r>
  <r>
    <s v="MEM8181"/>
    <x v="2"/>
    <x v="1"/>
    <n v="28"/>
    <x v="2"/>
    <x v="0"/>
    <x v="0"/>
    <x v="1"/>
    <n v="27"/>
    <n v="2.86"/>
    <x v="0"/>
    <x v="0"/>
    <n v="9299.32"/>
    <n v="709.05"/>
    <n v="2922.98"/>
    <n v="0"/>
    <n v="15089.5"/>
    <n v="41037.26"/>
    <n v="-23723"/>
    <n v="79849.759999999995"/>
    <n v="626594850.33999527"/>
    <n v="62659.485033999525"/>
  </r>
  <r>
    <s v="MEM8182"/>
    <x v="5"/>
    <x v="1"/>
    <n v="25"/>
    <x v="2"/>
    <x v="4"/>
    <x v="1"/>
    <x v="3"/>
    <n v="32"/>
    <n v="2.92"/>
    <x v="0"/>
    <x v="0"/>
    <n v="4092.07"/>
    <n v="4526.84"/>
    <n v="2612.61"/>
    <n v="0"/>
    <n v="16760.14"/>
    <n v="10689.19"/>
    <n v="-6879.36"/>
    <n v="34328.69"/>
    <n v="626594850.33999527"/>
    <n v="62659.485033999525"/>
  </r>
  <r>
    <s v="MEM8183"/>
    <x v="0"/>
    <x v="1"/>
    <n v="49"/>
    <x v="1"/>
    <x v="5"/>
    <x v="1"/>
    <x v="2"/>
    <n v="28"/>
    <n v="3.78"/>
    <x v="0"/>
    <x v="0"/>
    <n v="17715.060000000001"/>
    <n v="2471.7399999999998"/>
    <n v="1335.55"/>
    <n v="0"/>
    <n v="32594.76"/>
    <n v="31612.68"/>
    <n v="8291.68"/>
    <n v="55915.76"/>
    <n v="626594850.33999527"/>
    <n v="62659.485033999525"/>
  </r>
  <r>
    <s v="MEM8184"/>
    <x v="9"/>
    <x v="0"/>
    <n v="51"/>
    <x v="1"/>
    <x v="6"/>
    <x v="0"/>
    <x v="0"/>
    <n v="30"/>
    <n v="2.31"/>
    <x v="0"/>
    <x v="0"/>
    <n v="19002.04"/>
    <n v="837.58"/>
    <n v="4536.6099999999997"/>
    <n v="0"/>
    <n v="63994.44"/>
    <n v="29938.79"/>
    <n v="-28592.22"/>
    <n v="122525.45"/>
    <n v="626594850.33999527"/>
    <n v="62659.485033999525"/>
  </r>
  <r>
    <s v="MEM8185"/>
    <x v="5"/>
    <x v="1"/>
    <n v="48"/>
    <x v="1"/>
    <x v="0"/>
    <x v="3"/>
    <x v="5"/>
    <n v="33"/>
    <n v="2.21"/>
    <x v="1"/>
    <x v="0"/>
    <n v="9915.23"/>
    <n v="2470.86"/>
    <n v="6790.29"/>
    <n v="0"/>
    <n v="17423.66"/>
    <n v="34858.980000000003"/>
    <n v="7289.11"/>
    <n v="44993.53"/>
    <n v="626594850.33999527"/>
    <n v="62659.485033999525"/>
  </r>
  <r>
    <s v="MEM8186"/>
    <x v="6"/>
    <x v="1"/>
    <n v="32"/>
    <x v="1"/>
    <x v="4"/>
    <x v="1"/>
    <x v="1"/>
    <n v="30"/>
    <n v="3.29"/>
    <x v="1"/>
    <x v="0"/>
    <n v="4988.67"/>
    <n v="1196.57"/>
    <n v="5160.8500000000004"/>
    <n v="0"/>
    <n v="8268.0300000000007"/>
    <n v="18908.61"/>
    <n v="-25945.52"/>
    <n v="53122.16"/>
    <n v="626594850.33999527"/>
    <n v="62659.485033999525"/>
  </r>
  <r>
    <s v="MEM8187"/>
    <x v="8"/>
    <x v="0"/>
    <n v="40"/>
    <x v="1"/>
    <x v="4"/>
    <x v="1"/>
    <x v="4"/>
    <n v="30"/>
    <n v="2.4900000000000002"/>
    <x v="1"/>
    <x v="0"/>
    <n v="2080.65"/>
    <n v="920.21"/>
    <n v="3669.76"/>
    <n v="0"/>
    <n v="3896.56"/>
    <n v="9531.6"/>
    <n v="-12317.69"/>
    <n v="25745.85"/>
    <n v="626594850.33999527"/>
    <n v="62659.485033999525"/>
  </r>
  <r>
    <s v="MEM8188"/>
    <x v="0"/>
    <x v="0"/>
    <n v="36"/>
    <x v="1"/>
    <x v="0"/>
    <x v="0"/>
    <x v="1"/>
    <n v="39"/>
    <n v="0.79"/>
    <x v="0"/>
    <x v="0"/>
    <n v="14495.44"/>
    <n v="409.37"/>
    <n v="3409.19"/>
    <n v="0"/>
    <n v="67694.69"/>
    <n v="24556.95"/>
    <n v="16613.46"/>
    <n v="75638.179999999993"/>
    <n v="626594850.33999527"/>
    <n v="62659.485033999525"/>
  </r>
  <r>
    <s v="MEM8189"/>
    <x v="3"/>
    <x v="1"/>
    <n v="40"/>
    <x v="1"/>
    <x v="1"/>
    <x v="1"/>
    <x v="0"/>
    <n v="26"/>
    <n v="2.46"/>
    <x v="1"/>
    <x v="0"/>
    <n v="13687.03"/>
    <n v="3407.49"/>
    <n v="3403.8"/>
    <n v="0"/>
    <n v="19922.7"/>
    <n v="52153.02"/>
    <n v="14689.38"/>
    <n v="57386.34"/>
    <n v="626594850.33999527"/>
    <n v="62659.485033999525"/>
  </r>
  <r>
    <s v="MEM8190"/>
    <x v="2"/>
    <x v="0"/>
    <n v="64"/>
    <x v="0"/>
    <x v="2"/>
    <x v="0"/>
    <x v="1"/>
    <n v="33"/>
    <n v="1.88"/>
    <x v="1"/>
    <x v="0"/>
    <n v="16382.9"/>
    <n v="3574.87"/>
    <n v="3061.33"/>
    <n v="0"/>
    <n v="41565.199999999997"/>
    <n v="78122.820000000007"/>
    <n v="26917.88"/>
    <n v="92770.14"/>
    <n v="626594850.33999527"/>
    <n v="62659.485033999525"/>
  </r>
  <r>
    <s v="MEM8191"/>
    <x v="2"/>
    <x v="0"/>
    <n v="47"/>
    <x v="1"/>
    <x v="2"/>
    <x v="1"/>
    <x v="3"/>
    <n v="39"/>
    <n v="3.46"/>
    <x v="1"/>
    <x v="0"/>
    <n v="2509.4499999999998"/>
    <n v="1633.9"/>
    <n v="342.62"/>
    <n v="0"/>
    <n v="8592.7999999999993"/>
    <n v="5330.24"/>
    <n v="1975.09"/>
    <n v="11947.95"/>
    <n v="626594850.33999527"/>
    <n v="62659.485033999525"/>
  </r>
  <r>
    <s v="MEM8192"/>
    <x v="5"/>
    <x v="0"/>
    <n v="58"/>
    <x v="0"/>
    <x v="0"/>
    <x v="1"/>
    <x v="4"/>
    <n v="26"/>
    <n v="2.4900000000000002"/>
    <x v="0"/>
    <x v="0"/>
    <n v="9686.57"/>
    <n v="3185.37"/>
    <n v="913.19"/>
    <n v="0"/>
    <n v="15450.38"/>
    <n v="39822.480000000003"/>
    <n v="9875.69"/>
    <n v="45397.17"/>
    <n v="626594850.33999527"/>
    <n v="62659.485033999525"/>
  </r>
  <r>
    <s v="MEM8193"/>
    <x v="8"/>
    <x v="0"/>
    <n v="64"/>
    <x v="0"/>
    <x v="2"/>
    <x v="0"/>
    <x v="5"/>
    <n v="33"/>
    <n v="2.2799999999999998"/>
    <x v="0"/>
    <x v="0"/>
    <n v="1941.11"/>
    <n v="1099.17"/>
    <n v="4563.03"/>
    <n v="0"/>
    <n v="6194.11"/>
    <n v="2887.13"/>
    <n v="-29840.44"/>
    <n v="38921.68"/>
    <n v="626594850.33999527"/>
    <n v="62659.485033999525"/>
  </r>
  <r>
    <s v="MEM8194"/>
    <x v="6"/>
    <x v="0"/>
    <n v="52"/>
    <x v="1"/>
    <x v="3"/>
    <x v="0"/>
    <x v="2"/>
    <n v="34"/>
    <n v="0.88"/>
    <x v="1"/>
    <x v="0"/>
    <n v="17995.580000000002"/>
    <n v="3633.61"/>
    <n v="2076.83"/>
    <n v="0"/>
    <n v="77905.47"/>
    <n v="84981.19"/>
    <n v="17336.990000000002"/>
    <n v="145549.67000000001"/>
    <n v="626594850.33999527"/>
    <n v="62659.485033999525"/>
  </r>
  <r>
    <s v="MEM8195"/>
    <x v="1"/>
    <x v="1"/>
    <n v="72"/>
    <x v="0"/>
    <x v="3"/>
    <x v="1"/>
    <x v="3"/>
    <n v="32"/>
    <n v="1.25"/>
    <x v="1"/>
    <x v="0"/>
    <n v="8923.9500000000007"/>
    <n v="3766.41"/>
    <n v="4553.01"/>
    <n v="0"/>
    <n v="22256.41"/>
    <n v="28542.97"/>
    <n v="10291.969999999999"/>
    <n v="40507.410000000003"/>
    <n v="626594850.33999527"/>
    <n v="62659.485033999525"/>
  </r>
  <r>
    <s v="MEM8196"/>
    <x v="9"/>
    <x v="0"/>
    <n v="32"/>
    <x v="1"/>
    <x v="2"/>
    <x v="1"/>
    <x v="0"/>
    <n v="24"/>
    <n v="2.16"/>
    <x v="1"/>
    <x v="0"/>
    <n v="18647.16"/>
    <n v="3977.73"/>
    <n v="6311.43"/>
    <n v="0"/>
    <n v="81478.59"/>
    <n v="58231.83"/>
    <n v="26673.54"/>
    <n v="113036.88"/>
    <n v="626594850.33999527"/>
    <n v="62659.485033999525"/>
  </r>
  <r>
    <s v="MEM8197"/>
    <x v="7"/>
    <x v="1"/>
    <n v="40"/>
    <x v="1"/>
    <x v="5"/>
    <x v="2"/>
    <x v="2"/>
    <n v="32"/>
    <n v="1.81"/>
    <x v="1"/>
    <x v="0"/>
    <n v="4830.79"/>
    <n v="4331.13"/>
    <n v="6231.23"/>
    <n v="0"/>
    <n v="16345.74"/>
    <n v="9983.23"/>
    <n v="-23602.12"/>
    <n v="49931.09"/>
    <n v="626594850.33999527"/>
    <n v="62659.485033999525"/>
  </r>
  <r>
    <s v="MEM8198"/>
    <x v="4"/>
    <x v="0"/>
    <n v="43"/>
    <x v="1"/>
    <x v="3"/>
    <x v="1"/>
    <x v="0"/>
    <n v="28"/>
    <n v="1.9"/>
    <x v="1"/>
    <x v="0"/>
    <n v="16483.419999999998"/>
    <n v="1659.02"/>
    <n v="3046.13"/>
    <n v="0"/>
    <n v="22468.84"/>
    <n v="57718.73"/>
    <n v="-2518.16"/>
    <n v="82705.73"/>
    <n v="626594850.33999527"/>
    <n v="62659.485033999525"/>
  </r>
  <r>
    <s v="MEM8199"/>
    <x v="9"/>
    <x v="1"/>
    <n v="27"/>
    <x v="2"/>
    <x v="1"/>
    <x v="1"/>
    <x v="0"/>
    <n v="25"/>
    <n v="2.85"/>
    <x v="1"/>
    <x v="0"/>
    <n v="17084.25"/>
    <n v="3193.49"/>
    <n v="3605.44"/>
    <n v="0"/>
    <n v="67078.960000000006"/>
    <n v="54813.89"/>
    <n v="17307.41"/>
    <n v="104585.44"/>
    <n v="626594850.33999527"/>
    <n v="62659.485033999525"/>
  </r>
  <r>
    <s v="MEM8200"/>
    <x v="5"/>
    <x v="0"/>
    <n v="23"/>
    <x v="2"/>
    <x v="0"/>
    <x v="0"/>
    <x v="5"/>
    <n v="32"/>
    <n v="2.02"/>
    <x v="0"/>
    <x v="0"/>
    <n v="5305.14"/>
    <n v="4536.7299999999996"/>
    <n v="532.16"/>
    <n v="0"/>
    <n v="16398.97"/>
    <n v="19420.07"/>
    <n v="-5854.23"/>
    <n v="41673.269999999997"/>
    <n v="626594850.33999527"/>
    <n v="62659.485033999525"/>
  </r>
  <r>
    <s v="MEM8201"/>
    <x v="7"/>
    <x v="1"/>
    <n v="39"/>
    <x v="1"/>
    <x v="0"/>
    <x v="0"/>
    <x v="1"/>
    <n v="35"/>
    <n v="2.84"/>
    <x v="1"/>
    <x v="0"/>
    <n v="12077.63"/>
    <n v="2344.6999999999998"/>
    <n v="4813.6499999999996"/>
    <n v="0"/>
    <n v="54860.959999999999"/>
    <n v="50289.79"/>
    <n v="-5136.07"/>
    <n v="110286.82"/>
    <n v="626594850.33999527"/>
    <n v="62659.485033999525"/>
  </r>
  <r>
    <s v="MEM8202"/>
    <x v="2"/>
    <x v="0"/>
    <n v="64"/>
    <x v="0"/>
    <x v="1"/>
    <x v="1"/>
    <x v="3"/>
    <n v="30"/>
    <n v="3.94"/>
    <x v="0"/>
    <x v="0"/>
    <n v="16608.04"/>
    <n v="108.57"/>
    <n v="2811.54"/>
    <n v="0"/>
    <n v="81838.55"/>
    <n v="28521.360000000001"/>
    <n v="7937.61"/>
    <n v="102422.3"/>
    <n v="626594850.33999527"/>
    <n v="62659.485033999525"/>
  </r>
  <r>
    <s v="MEM8203"/>
    <x v="4"/>
    <x v="0"/>
    <n v="34"/>
    <x v="1"/>
    <x v="1"/>
    <x v="1"/>
    <x v="2"/>
    <n v="30"/>
    <n v="2.7"/>
    <x v="1"/>
    <x v="0"/>
    <n v="9202.41"/>
    <n v="419.43"/>
    <n v="1470.16"/>
    <n v="0"/>
    <n v="28597.040000000001"/>
    <n v="30166.91"/>
    <n v="4794.83"/>
    <n v="53969.120000000003"/>
    <n v="626594850.33999527"/>
    <n v="62659.485033999525"/>
  </r>
  <r>
    <s v="MEM8204"/>
    <x v="8"/>
    <x v="0"/>
    <n v="24"/>
    <x v="2"/>
    <x v="4"/>
    <x v="1"/>
    <x v="1"/>
    <n v="25"/>
    <n v="2.04"/>
    <x v="1"/>
    <x v="0"/>
    <n v="17734.88"/>
    <n v="2564.3200000000002"/>
    <n v="5581.78"/>
    <n v="0"/>
    <n v="73641.81"/>
    <n v="53454.43"/>
    <n v="12509"/>
    <n v="114587.24"/>
    <n v="626594850.33999527"/>
    <n v="62659.485033999525"/>
  </r>
  <r>
    <s v="MEM8205"/>
    <x v="0"/>
    <x v="1"/>
    <n v="40"/>
    <x v="1"/>
    <x v="5"/>
    <x v="2"/>
    <x v="3"/>
    <n v="26"/>
    <n v="2.38"/>
    <x v="0"/>
    <x v="0"/>
    <n v="2889.01"/>
    <n v="1088.96"/>
    <n v="5458.17"/>
    <n v="0"/>
    <n v="3798.81"/>
    <n v="10868.97"/>
    <n v="-9279.52"/>
    <n v="23947.3"/>
    <n v="626594850.33999527"/>
    <n v="62659.485033999525"/>
  </r>
  <r>
    <s v="MEM8206"/>
    <x v="7"/>
    <x v="0"/>
    <n v="21"/>
    <x v="2"/>
    <x v="3"/>
    <x v="1"/>
    <x v="1"/>
    <n v="25"/>
    <n v="1.83"/>
    <x v="0"/>
    <x v="0"/>
    <n v="17155.400000000001"/>
    <n v="3443.98"/>
    <n v="4348.4399999999996"/>
    <n v="0"/>
    <n v="35740.639999999999"/>
    <n v="63995.360000000001"/>
    <n v="-3566.54"/>
    <n v="103302.54"/>
    <n v="626594850.33999527"/>
    <n v="62659.485033999525"/>
  </r>
  <r>
    <s v="MEM8207"/>
    <x v="3"/>
    <x v="0"/>
    <n v="74"/>
    <x v="0"/>
    <x v="2"/>
    <x v="2"/>
    <x v="3"/>
    <n v="44"/>
    <n v="2.09"/>
    <x v="1"/>
    <x v="0"/>
    <n v="6877.38"/>
    <n v="3751.55"/>
    <n v="2088.77"/>
    <n v="0"/>
    <n v="19562.93"/>
    <n v="13379.49"/>
    <n v="-1740.58"/>
    <n v="34683"/>
    <n v="626594850.33999527"/>
    <n v="62659.485033999525"/>
  </r>
  <r>
    <s v="MEM8208"/>
    <x v="3"/>
    <x v="0"/>
    <n v="48"/>
    <x v="1"/>
    <x v="1"/>
    <x v="1"/>
    <x v="4"/>
    <n v="30"/>
    <n v="2.2200000000000002"/>
    <x v="0"/>
    <x v="0"/>
    <n v="9901.91"/>
    <n v="1726.26"/>
    <n v="7575.99"/>
    <n v="0"/>
    <n v="42747.38"/>
    <n v="27235.83"/>
    <n v="-14242.02"/>
    <n v="84225.23"/>
    <n v="626594850.33999527"/>
    <n v="62659.485033999525"/>
  </r>
  <r>
    <s v="MEM8209"/>
    <x v="3"/>
    <x v="0"/>
    <n v="49"/>
    <x v="1"/>
    <x v="3"/>
    <x v="1"/>
    <x v="1"/>
    <n v="29"/>
    <n v="1.17"/>
    <x v="1"/>
    <x v="0"/>
    <n v="2928.59"/>
    <n v="4086.63"/>
    <n v="2572.17"/>
    <n v="0"/>
    <n v="6121.47"/>
    <n v="14075"/>
    <n v="-21366.81"/>
    <n v="41563.279999999999"/>
    <n v="626594850.33999527"/>
    <n v="62659.485033999525"/>
  </r>
  <r>
    <s v="MEM8210"/>
    <x v="4"/>
    <x v="0"/>
    <n v="59"/>
    <x v="0"/>
    <x v="1"/>
    <x v="0"/>
    <x v="1"/>
    <n v="31"/>
    <n v="2.3199999999999998"/>
    <x v="0"/>
    <x v="0"/>
    <n v="18556.43"/>
    <n v="4078.09"/>
    <n v="1951.23"/>
    <n v="0"/>
    <n v="52885.93"/>
    <n v="24580.5"/>
    <n v="16337.05"/>
    <n v="61129.38"/>
    <n v="626594850.33999527"/>
    <n v="62659.485033999525"/>
  </r>
  <r>
    <s v="MEM8211"/>
    <x v="8"/>
    <x v="0"/>
    <n v="23"/>
    <x v="2"/>
    <x v="3"/>
    <x v="0"/>
    <x v="3"/>
    <n v="29"/>
    <n v="2.11"/>
    <x v="1"/>
    <x v="0"/>
    <n v="10688.02"/>
    <n v="3540.34"/>
    <n v="6768.48"/>
    <n v="0"/>
    <n v="26532.799999999999"/>
    <n v="43576.21"/>
    <n v="15610.2"/>
    <n v="54498.81"/>
    <n v="626594850.33999527"/>
    <n v="62659.485033999525"/>
  </r>
  <r>
    <s v="MEM8212"/>
    <x v="4"/>
    <x v="0"/>
    <n v="21"/>
    <x v="2"/>
    <x v="0"/>
    <x v="0"/>
    <x v="1"/>
    <n v="26"/>
    <n v="2.13"/>
    <x v="1"/>
    <x v="0"/>
    <n v="10913.65"/>
    <n v="2393.0700000000002"/>
    <n v="1074.83"/>
    <n v="0"/>
    <n v="52149.8"/>
    <n v="28538.89"/>
    <n v="-12661.71"/>
    <n v="93350.399999999994"/>
    <n v="626594850.33999527"/>
    <n v="62659.485033999525"/>
  </r>
  <r>
    <s v="MEM8213"/>
    <x v="8"/>
    <x v="1"/>
    <n v="64"/>
    <x v="0"/>
    <x v="2"/>
    <x v="1"/>
    <x v="1"/>
    <n v="23"/>
    <n v="2.25"/>
    <x v="1"/>
    <x v="0"/>
    <n v="6993.79"/>
    <n v="1830.29"/>
    <n v="283.52999999999997"/>
    <n v="0"/>
    <n v="28632.07"/>
    <n v="8977.9599999999991"/>
    <n v="-10885.96"/>
    <n v="48495.99"/>
    <n v="626594850.33999527"/>
    <n v="62659.485033999525"/>
  </r>
  <r>
    <s v="MEM8214"/>
    <x v="4"/>
    <x v="0"/>
    <n v="55"/>
    <x v="1"/>
    <x v="6"/>
    <x v="3"/>
    <x v="2"/>
    <n v="30"/>
    <n v="3.03"/>
    <x v="1"/>
    <x v="0"/>
    <n v="6607.29"/>
    <n v="3475.92"/>
    <n v="6486.29"/>
    <n v="0"/>
    <n v="28096.36"/>
    <n v="8162.98"/>
    <n v="-10904.7"/>
    <n v="47164.04"/>
    <n v="626594850.33999527"/>
    <n v="62659.485033999525"/>
  </r>
  <r>
    <s v="MEM8215"/>
    <x v="4"/>
    <x v="1"/>
    <n v="36"/>
    <x v="1"/>
    <x v="3"/>
    <x v="0"/>
    <x v="1"/>
    <n v="35"/>
    <n v="1.77"/>
    <x v="0"/>
    <x v="0"/>
    <n v="19568.72"/>
    <n v="4872.5600000000004"/>
    <n v="3096.33"/>
    <n v="0"/>
    <n v="42491.1"/>
    <n v="24478.19"/>
    <n v="-8445.1200000000008"/>
    <n v="75414.41"/>
    <n v="626594850.33999527"/>
    <n v="62659.485033999525"/>
  </r>
  <r>
    <s v="MEM8216"/>
    <x v="3"/>
    <x v="0"/>
    <n v="78"/>
    <x v="0"/>
    <x v="6"/>
    <x v="0"/>
    <x v="3"/>
    <n v="39"/>
    <n v="2.68"/>
    <x v="0"/>
    <x v="0"/>
    <n v="3025.76"/>
    <n v="3357.94"/>
    <n v="6386.72"/>
    <n v="0"/>
    <n v="13979.17"/>
    <n v="5637.38"/>
    <n v="24209.73"/>
    <n v="-4593.18"/>
    <n v="626594850.33999527"/>
    <n v="62659.485033999525"/>
  </r>
  <r>
    <s v="MEM8217"/>
    <x v="5"/>
    <x v="1"/>
    <n v="70"/>
    <x v="0"/>
    <x v="0"/>
    <x v="3"/>
    <x v="4"/>
    <n v="39"/>
    <n v="3.89"/>
    <x v="1"/>
    <x v="0"/>
    <n v="12536.94"/>
    <n v="499.8"/>
    <n v="1846.12"/>
    <n v="0"/>
    <n v="60557.66"/>
    <n v="24535.200000000001"/>
    <n v="11681.15"/>
    <n v="73411.710000000006"/>
    <n v="626594850.33999527"/>
    <n v="62659.485033999525"/>
  </r>
  <r>
    <s v="MEM8218"/>
    <x v="6"/>
    <x v="0"/>
    <n v="77"/>
    <x v="0"/>
    <x v="6"/>
    <x v="1"/>
    <x v="2"/>
    <n v="25"/>
    <n v="2.75"/>
    <x v="1"/>
    <x v="0"/>
    <n v="19501.150000000001"/>
    <n v="1397.62"/>
    <n v="160.15"/>
    <n v="0"/>
    <n v="57554.21"/>
    <n v="94830.080000000002"/>
    <n v="14697.97"/>
    <n v="137686.32"/>
    <n v="626594850.33999527"/>
    <n v="62659.485033999525"/>
  </r>
  <r>
    <s v="MEM8219"/>
    <x v="3"/>
    <x v="0"/>
    <n v="32"/>
    <x v="1"/>
    <x v="2"/>
    <x v="1"/>
    <x v="0"/>
    <n v="35"/>
    <n v="1.99"/>
    <x v="0"/>
    <x v="0"/>
    <n v="17389.27"/>
    <n v="779.13"/>
    <n v="1451.11"/>
    <n v="0"/>
    <n v="55317.27"/>
    <n v="35070.550000000003"/>
    <n v="-22013.02"/>
    <n v="112400.84"/>
    <n v="626594850.33999527"/>
    <n v="62659.485033999525"/>
  </r>
  <r>
    <s v="MEM8220"/>
    <x v="1"/>
    <x v="0"/>
    <n v="43"/>
    <x v="1"/>
    <x v="2"/>
    <x v="0"/>
    <x v="0"/>
    <n v="37"/>
    <n v="2.4900000000000002"/>
    <x v="1"/>
    <x v="0"/>
    <n v="15458.29"/>
    <n v="4902.4399999999996"/>
    <n v="5473.13"/>
    <n v="0"/>
    <n v="57388.22"/>
    <n v="39153.06"/>
    <n v="19930.88"/>
    <n v="76610.399999999994"/>
    <n v="626594850.33999527"/>
    <n v="62659.485033999525"/>
  </r>
  <r>
    <s v="MEM8221"/>
    <x v="7"/>
    <x v="0"/>
    <n v="50"/>
    <x v="1"/>
    <x v="3"/>
    <x v="0"/>
    <x v="3"/>
    <n v="22"/>
    <n v="1.54"/>
    <x v="1"/>
    <x v="0"/>
    <n v="13416.51"/>
    <n v="2272.0700000000002"/>
    <n v="6680.61"/>
    <n v="0"/>
    <n v="18202.349999999999"/>
    <n v="21909.89"/>
    <n v="27094.09"/>
    <n v="13018.15"/>
    <n v="626594850.33999527"/>
    <n v="62659.485033999525"/>
  </r>
  <r>
    <s v="MEM8222"/>
    <x v="8"/>
    <x v="0"/>
    <n v="42"/>
    <x v="1"/>
    <x v="6"/>
    <x v="3"/>
    <x v="3"/>
    <n v="31"/>
    <n v="2.73"/>
    <x v="1"/>
    <x v="0"/>
    <n v="4263.87"/>
    <n v="344.14"/>
    <n v="4338.7700000000004"/>
    <n v="0"/>
    <n v="7421.46"/>
    <n v="16544.599999999999"/>
    <n v="14879.97"/>
    <n v="9086.09"/>
    <n v="626594850.33999527"/>
    <n v="62659.485033999525"/>
  </r>
  <r>
    <s v="MEM8223"/>
    <x v="9"/>
    <x v="1"/>
    <n v="63"/>
    <x v="0"/>
    <x v="0"/>
    <x v="0"/>
    <x v="4"/>
    <n v="25"/>
    <n v="2.31"/>
    <x v="1"/>
    <x v="0"/>
    <n v="4801.6400000000003"/>
    <n v="1504.75"/>
    <n v="7750.24"/>
    <n v="0"/>
    <n v="8763.35"/>
    <n v="17140.21"/>
    <n v="18731.07"/>
    <n v="7172.49"/>
    <n v="626594850.33999527"/>
    <n v="62659.485033999525"/>
  </r>
  <r>
    <s v="MEM8224"/>
    <x v="5"/>
    <x v="1"/>
    <n v="31"/>
    <x v="1"/>
    <x v="6"/>
    <x v="0"/>
    <x v="5"/>
    <n v="35"/>
    <n v="2.8"/>
    <x v="1"/>
    <x v="0"/>
    <n v="14676.25"/>
    <n v="4211.13"/>
    <n v="4936.38"/>
    <n v="0"/>
    <n v="32658.240000000002"/>
    <n v="61261.32"/>
    <n v="19584.57"/>
    <n v="74334.990000000005"/>
    <n v="626594850.33999527"/>
    <n v="62659.485033999525"/>
  </r>
  <r>
    <s v="MEM8225"/>
    <x v="0"/>
    <x v="0"/>
    <n v="45"/>
    <x v="1"/>
    <x v="1"/>
    <x v="0"/>
    <x v="0"/>
    <n v="29"/>
    <n v="3.1"/>
    <x v="1"/>
    <x v="0"/>
    <n v="3857.38"/>
    <n v="1571.59"/>
    <n v="2987.62"/>
    <n v="0"/>
    <n v="9654.2000000000007"/>
    <n v="18683.21"/>
    <n v="29832.54"/>
    <n v="-1495.13"/>
    <n v="626594850.33999527"/>
    <n v="62659.485033999525"/>
  </r>
  <r>
    <s v="MEM8226"/>
    <x v="4"/>
    <x v="0"/>
    <n v="31"/>
    <x v="1"/>
    <x v="2"/>
    <x v="1"/>
    <x v="3"/>
    <n v="30"/>
    <n v="2.4700000000000002"/>
    <x v="1"/>
    <x v="0"/>
    <n v="16429.509999999998"/>
    <n v="4636.47"/>
    <n v="7080.17"/>
    <n v="0"/>
    <n v="31330.720000000001"/>
    <n v="59448.97"/>
    <n v="3854.02"/>
    <n v="86925.67"/>
    <n v="626594850.33999527"/>
    <n v="62659.485033999525"/>
  </r>
  <r>
    <s v="MEM8227"/>
    <x v="0"/>
    <x v="1"/>
    <n v="49"/>
    <x v="1"/>
    <x v="1"/>
    <x v="1"/>
    <x v="3"/>
    <n v="31"/>
    <n v="2.72"/>
    <x v="1"/>
    <x v="0"/>
    <n v="15755.9"/>
    <n v="401.59"/>
    <n v="7620.51"/>
    <n v="0"/>
    <n v="54435.53"/>
    <n v="31121.17"/>
    <n v="7754.25"/>
    <n v="77802.45"/>
    <n v="626594850.33999527"/>
    <n v="62659.485033999525"/>
  </r>
  <r>
    <s v="MEM8228"/>
    <x v="6"/>
    <x v="1"/>
    <n v="26"/>
    <x v="2"/>
    <x v="2"/>
    <x v="3"/>
    <x v="2"/>
    <n v="35"/>
    <n v="2.66"/>
    <x v="1"/>
    <x v="0"/>
    <n v="1573.57"/>
    <n v="1183.78"/>
    <n v="2660.78"/>
    <n v="0"/>
    <n v="3446.66"/>
    <n v="4718.03"/>
    <n v="13224.82"/>
    <n v="-5060.13"/>
    <n v="626594850.33999527"/>
    <n v="62659.485033999525"/>
  </r>
  <r>
    <s v="MEM8229"/>
    <x v="3"/>
    <x v="1"/>
    <n v="23"/>
    <x v="2"/>
    <x v="5"/>
    <x v="0"/>
    <x v="5"/>
    <n v="15"/>
    <n v="2.95"/>
    <x v="1"/>
    <x v="0"/>
    <n v="4401.8500000000004"/>
    <n v="133.31"/>
    <n v="898.47"/>
    <n v="0"/>
    <n v="8630.9500000000007"/>
    <n v="6160.07"/>
    <n v="29985.99"/>
    <n v="-15194.97"/>
    <n v="626594850.33999527"/>
    <n v="62659.485033999525"/>
  </r>
  <r>
    <s v="MEM8230"/>
    <x v="0"/>
    <x v="1"/>
    <n v="76"/>
    <x v="0"/>
    <x v="2"/>
    <x v="0"/>
    <x v="2"/>
    <n v="30"/>
    <n v="1.02"/>
    <x v="1"/>
    <x v="0"/>
    <n v="1319.27"/>
    <n v="2348.09"/>
    <n v="2685.97"/>
    <n v="0"/>
    <n v="4649.55"/>
    <n v="1787.39"/>
    <n v="-8054.24"/>
    <n v="14491.18"/>
    <n v="626594850.33999527"/>
    <n v="62659.485033999525"/>
  </r>
  <r>
    <s v="MEM8231"/>
    <x v="1"/>
    <x v="0"/>
    <n v="50"/>
    <x v="1"/>
    <x v="6"/>
    <x v="1"/>
    <x v="4"/>
    <n v="33"/>
    <n v="1.95"/>
    <x v="1"/>
    <x v="0"/>
    <n v="13421.6"/>
    <n v="499.17"/>
    <n v="2813.34"/>
    <n v="0"/>
    <n v="45098.2"/>
    <n v="28715.19"/>
    <n v="-10921.99"/>
    <n v="84735.38"/>
    <n v="626594850.33999527"/>
    <n v="62659.485033999525"/>
  </r>
  <r>
    <s v="MEM8232"/>
    <x v="6"/>
    <x v="0"/>
    <n v="61"/>
    <x v="0"/>
    <x v="2"/>
    <x v="2"/>
    <x v="2"/>
    <n v="27"/>
    <n v="3.37"/>
    <x v="1"/>
    <x v="0"/>
    <n v="9505.41"/>
    <n v="4415.97"/>
    <n v="5629"/>
    <n v="0"/>
    <n v="45737.63"/>
    <n v="42751.4"/>
    <n v="-8405.36"/>
    <n v="96894.39"/>
    <n v="626594850.33999527"/>
    <n v="62659.485033999525"/>
  </r>
  <r>
    <s v="MEM8233"/>
    <x v="5"/>
    <x v="1"/>
    <n v="36"/>
    <x v="1"/>
    <x v="6"/>
    <x v="0"/>
    <x v="0"/>
    <n v="25"/>
    <n v="2.83"/>
    <x v="1"/>
    <x v="0"/>
    <n v="2654.07"/>
    <n v="3858.44"/>
    <n v="6976.58"/>
    <n v="0"/>
    <n v="12754.72"/>
    <n v="5074.3599999999997"/>
    <n v="-11396.94"/>
    <n v="29226.02"/>
    <n v="626594850.33999527"/>
    <n v="62659.485033999525"/>
  </r>
  <r>
    <s v="MEM8234"/>
    <x v="8"/>
    <x v="1"/>
    <n v="60"/>
    <x v="0"/>
    <x v="1"/>
    <x v="3"/>
    <x v="2"/>
    <n v="40"/>
    <n v="3.32"/>
    <x v="1"/>
    <x v="0"/>
    <n v="17369.82"/>
    <n v="2015.05"/>
    <n v="3898.13"/>
    <n v="0"/>
    <n v="79984.36"/>
    <n v="79826.990000000005"/>
    <n v="4910.2700000000004"/>
    <n v="154901.07999999999"/>
    <n v="626594850.33999527"/>
    <n v="62659.485033999525"/>
  </r>
  <r>
    <s v="MEM8235"/>
    <x v="8"/>
    <x v="1"/>
    <n v="72"/>
    <x v="0"/>
    <x v="4"/>
    <x v="0"/>
    <x v="2"/>
    <n v="21"/>
    <n v="1.83"/>
    <x v="1"/>
    <x v="0"/>
    <n v="9713.89"/>
    <n v="3797.58"/>
    <n v="1323.28"/>
    <n v="0"/>
    <n v="17566.98"/>
    <n v="31452.57"/>
    <n v="17305.87"/>
    <n v="31713.68"/>
    <n v="626594850.33999527"/>
    <n v="62659.485033999525"/>
  </r>
  <r>
    <s v="MEM8236"/>
    <x v="2"/>
    <x v="1"/>
    <n v="31"/>
    <x v="1"/>
    <x v="6"/>
    <x v="2"/>
    <x v="3"/>
    <n v="28"/>
    <n v="2.66"/>
    <x v="0"/>
    <x v="0"/>
    <n v="11697.06"/>
    <n v="2269.75"/>
    <n v="4346.3900000000003"/>
    <n v="0"/>
    <n v="19404.990000000002"/>
    <n v="31350.92"/>
    <n v="21029.69"/>
    <n v="29726.22"/>
    <n v="626594850.33999527"/>
    <n v="62659.485033999525"/>
  </r>
  <r>
    <s v="MEM8237"/>
    <x v="8"/>
    <x v="1"/>
    <n v="62"/>
    <x v="0"/>
    <x v="1"/>
    <x v="3"/>
    <x v="2"/>
    <n v="30"/>
    <n v="3.61"/>
    <x v="0"/>
    <x v="0"/>
    <n v="6023.66"/>
    <n v="4833.42"/>
    <n v="1826.44"/>
    <n v="0"/>
    <n v="15571.43"/>
    <n v="10447.870000000001"/>
    <n v="-26886.720000000001"/>
    <n v="52906.02"/>
    <n v="626594850.33999527"/>
    <n v="62659.485033999525"/>
  </r>
  <r>
    <s v="MEM8238"/>
    <x v="6"/>
    <x v="0"/>
    <n v="79"/>
    <x v="0"/>
    <x v="5"/>
    <x v="0"/>
    <x v="3"/>
    <n v="32"/>
    <n v="3.18"/>
    <x v="0"/>
    <x v="0"/>
    <n v="4950.78"/>
    <n v="4724.62"/>
    <n v="1944.53"/>
    <n v="0"/>
    <n v="11213.28"/>
    <n v="20190.72"/>
    <n v="-17872.810000000001"/>
    <n v="49276.81"/>
    <n v="626594850.33999527"/>
    <n v="62659.485033999525"/>
  </r>
  <r>
    <s v="MEM8239"/>
    <x v="8"/>
    <x v="0"/>
    <n v="55"/>
    <x v="1"/>
    <x v="1"/>
    <x v="2"/>
    <x v="4"/>
    <n v="33"/>
    <n v="2.06"/>
    <x v="1"/>
    <x v="0"/>
    <n v="6313.24"/>
    <n v="602.58000000000004"/>
    <n v="3525.17"/>
    <n v="0"/>
    <n v="16945.259999999998"/>
    <n v="16996.87"/>
    <n v="27599.200000000001"/>
    <n v="6342.93"/>
    <n v="626594850.33999527"/>
    <n v="62659.485033999525"/>
  </r>
  <r>
    <s v="MEM8240"/>
    <x v="4"/>
    <x v="0"/>
    <n v="30"/>
    <x v="2"/>
    <x v="2"/>
    <x v="0"/>
    <x v="0"/>
    <n v="23"/>
    <n v="3.04"/>
    <x v="0"/>
    <x v="0"/>
    <n v="2759.51"/>
    <n v="4676.0200000000004"/>
    <n v="5269.28"/>
    <n v="0"/>
    <n v="8383.7000000000007"/>
    <n v="9030.19"/>
    <n v="-9912.94"/>
    <n v="27326.83"/>
    <n v="626594850.33999527"/>
    <n v="62659.485033999525"/>
  </r>
  <r>
    <s v="MEM8241"/>
    <x v="9"/>
    <x v="0"/>
    <n v="76"/>
    <x v="0"/>
    <x v="4"/>
    <x v="1"/>
    <x v="4"/>
    <n v="36"/>
    <n v="1.65"/>
    <x v="1"/>
    <x v="0"/>
    <n v="11079.64"/>
    <n v="361.34"/>
    <n v="4316.88"/>
    <n v="0"/>
    <n v="53879.27"/>
    <n v="22260.73"/>
    <n v="150.29"/>
    <n v="75989.710000000006"/>
    <n v="626594850.33999527"/>
    <n v="62659.485033999525"/>
  </r>
  <r>
    <s v="MEM8242"/>
    <x v="6"/>
    <x v="1"/>
    <n v="53"/>
    <x v="1"/>
    <x v="4"/>
    <x v="1"/>
    <x v="4"/>
    <n v="30"/>
    <n v="2.39"/>
    <x v="0"/>
    <x v="0"/>
    <n v="4681.4799999999996"/>
    <n v="4540.09"/>
    <n v="1053.7"/>
    <n v="0"/>
    <n v="11095.59"/>
    <n v="15353.76"/>
    <n v="-579.48"/>
    <n v="27028.83"/>
    <n v="626594850.33999527"/>
    <n v="62659.485033999525"/>
  </r>
  <r>
    <s v="MEM8243"/>
    <x v="5"/>
    <x v="1"/>
    <n v="35"/>
    <x v="1"/>
    <x v="4"/>
    <x v="3"/>
    <x v="3"/>
    <n v="33"/>
    <n v="4.3099999999999996"/>
    <x v="0"/>
    <x v="0"/>
    <n v="3151.9"/>
    <n v="2503.88"/>
    <n v="3201.73"/>
    <n v="0"/>
    <n v="4498.54"/>
    <n v="8273.43"/>
    <n v="-22924.959999999999"/>
    <n v="35696.93"/>
    <n v="626594850.33999527"/>
    <n v="62659.485033999525"/>
  </r>
  <r>
    <s v="MEM8244"/>
    <x v="6"/>
    <x v="0"/>
    <n v="71"/>
    <x v="0"/>
    <x v="4"/>
    <x v="1"/>
    <x v="3"/>
    <n v="23"/>
    <n v="2.92"/>
    <x v="0"/>
    <x v="0"/>
    <n v="15312.06"/>
    <n v="4511.1400000000003"/>
    <n v="2751.78"/>
    <n v="0"/>
    <n v="69104.350000000006"/>
    <n v="57211.88"/>
    <n v="-19895.47"/>
    <n v="146211.70000000001"/>
    <n v="626594850.33999527"/>
    <n v="62659.485033999525"/>
  </r>
  <r>
    <s v="MEM8245"/>
    <x v="6"/>
    <x v="0"/>
    <n v="57"/>
    <x v="0"/>
    <x v="5"/>
    <x v="0"/>
    <x v="1"/>
    <n v="23"/>
    <n v="1.93"/>
    <x v="0"/>
    <x v="0"/>
    <n v="2417.4899999999998"/>
    <n v="3477.81"/>
    <n v="3646.06"/>
    <n v="0"/>
    <n v="8194.08"/>
    <n v="7145.37"/>
    <n v="4263.32"/>
    <n v="11076.13"/>
    <n v="626594850.33999527"/>
    <n v="62659.485033999525"/>
  </r>
  <r>
    <s v="MEM8246"/>
    <x v="7"/>
    <x v="0"/>
    <n v="35"/>
    <x v="1"/>
    <x v="0"/>
    <x v="0"/>
    <x v="1"/>
    <n v="36"/>
    <n v="3.45"/>
    <x v="1"/>
    <x v="0"/>
    <n v="3395.98"/>
    <n v="1919.6"/>
    <n v="4439.03"/>
    <n v="0"/>
    <n v="16883.919999999998"/>
    <n v="11132.62"/>
    <n v="22898.79"/>
    <n v="5117.75"/>
    <n v="626594850.33999527"/>
    <n v="62659.485033999525"/>
  </r>
  <r>
    <s v="MEM8247"/>
    <x v="3"/>
    <x v="1"/>
    <n v="42"/>
    <x v="1"/>
    <x v="0"/>
    <x v="0"/>
    <x v="2"/>
    <n v="33"/>
    <n v="3.12"/>
    <x v="1"/>
    <x v="0"/>
    <n v="10549.82"/>
    <n v="1974.63"/>
    <n v="6933.58"/>
    <n v="0"/>
    <n v="16640.669999999998"/>
    <n v="32655.61"/>
    <n v="18570.349999999999"/>
    <n v="30725.93"/>
    <n v="626594850.33999527"/>
    <n v="62659.485033999525"/>
  </r>
  <r>
    <s v="MEM8248"/>
    <x v="6"/>
    <x v="1"/>
    <n v="57"/>
    <x v="0"/>
    <x v="6"/>
    <x v="3"/>
    <x v="2"/>
    <n v="21"/>
    <n v="2.61"/>
    <x v="0"/>
    <x v="0"/>
    <n v="10214.86"/>
    <n v="2021.71"/>
    <n v="4467.6899999999996"/>
    <n v="0"/>
    <n v="27373.15"/>
    <n v="44353.78"/>
    <n v="17867.09"/>
    <n v="53859.839999999997"/>
    <n v="626594850.33999527"/>
    <n v="62659.485033999525"/>
  </r>
  <r>
    <s v="MEM8249"/>
    <x v="0"/>
    <x v="0"/>
    <n v="49"/>
    <x v="1"/>
    <x v="1"/>
    <x v="0"/>
    <x v="4"/>
    <n v="26"/>
    <n v="1.95"/>
    <x v="1"/>
    <x v="0"/>
    <n v="3438.72"/>
    <n v="654.76"/>
    <n v="1183.94"/>
    <n v="0"/>
    <n v="11131.98"/>
    <n v="8119.2"/>
    <n v="-6998.89"/>
    <n v="26250.07"/>
    <n v="626594850.33999527"/>
    <n v="62659.485033999525"/>
  </r>
  <r>
    <s v="MEM8250"/>
    <x v="5"/>
    <x v="1"/>
    <n v="72"/>
    <x v="0"/>
    <x v="5"/>
    <x v="0"/>
    <x v="4"/>
    <n v="39"/>
    <n v="2.41"/>
    <x v="1"/>
    <x v="0"/>
    <n v="1084.8399999999999"/>
    <n v="1151.3699999999999"/>
    <n v="3657.44"/>
    <n v="0"/>
    <n v="3531.81"/>
    <n v="4901.25"/>
    <n v="-7699.67"/>
    <n v="16132.73"/>
    <n v="626594850.33999527"/>
    <n v="62659.485033999525"/>
  </r>
  <r>
    <s v="MEM8251"/>
    <x v="8"/>
    <x v="0"/>
    <n v="30"/>
    <x v="2"/>
    <x v="3"/>
    <x v="1"/>
    <x v="4"/>
    <n v="30"/>
    <n v="2.2799999999999998"/>
    <x v="0"/>
    <x v="0"/>
    <n v="10286.870000000001"/>
    <n v="110.24"/>
    <n v="4910.0600000000004"/>
    <n v="0"/>
    <n v="16226.7"/>
    <n v="36992.21"/>
    <n v="10831.24"/>
    <n v="42387.67"/>
    <n v="626594850.33999527"/>
    <n v="62659.485033999525"/>
  </r>
  <r>
    <s v="MEM8252"/>
    <x v="6"/>
    <x v="1"/>
    <n v="46"/>
    <x v="1"/>
    <x v="1"/>
    <x v="1"/>
    <x v="4"/>
    <n v="30"/>
    <n v="2.34"/>
    <x v="1"/>
    <x v="0"/>
    <n v="9105.5499999999993"/>
    <n v="4085.72"/>
    <n v="1654.94"/>
    <n v="0"/>
    <n v="44804.27"/>
    <n v="43614.19"/>
    <n v="-16533.77"/>
    <n v="104952.23"/>
    <n v="626594850.33999527"/>
    <n v="62659.485033999525"/>
  </r>
  <r>
    <s v="MEM8253"/>
    <x v="3"/>
    <x v="1"/>
    <n v="67"/>
    <x v="0"/>
    <x v="3"/>
    <x v="0"/>
    <x v="2"/>
    <n v="32"/>
    <n v="3.22"/>
    <x v="0"/>
    <x v="0"/>
    <n v="19745.38"/>
    <n v="2870.37"/>
    <n v="6492.18"/>
    <n v="0"/>
    <n v="91623.74"/>
    <n v="92938.15"/>
    <n v="20849.64"/>
    <n v="163712.25"/>
    <n v="626594850.33999527"/>
    <n v="62659.485033999525"/>
  </r>
  <r>
    <s v="MEM8254"/>
    <x v="6"/>
    <x v="1"/>
    <n v="66"/>
    <x v="0"/>
    <x v="4"/>
    <x v="1"/>
    <x v="0"/>
    <n v="34"/>
    <n v="2.25"/>
    <x v="1"/>
    <x v="0"/>
    <n v="15239.58"/>
    <n v="3967.56"/>
    <n v="1106.19"/>
    <n v="0"/>
    <n v="59374.26"/>
    <n v="21740.73"/>
    <n v="-21393.61"/>
    <n v="102508.6"/>
    <n v="626594850.33999527"/>
    <n v="62659.485033999525"/>
  </r>
  <r>
    <s v="MEM8255"/>
    <x v="4"/>
    <x v="0"/>
    <n v="22"/>
    <x v="2"/>
    <x v="0"/>
    <x v="2"/>
    <x v="1"/>
    <n v="32"/>
    <n v="2.82"/>
    <x v="1"/>
    <x v="0"/>
    <n v="2350.36"/>
    <n v="4872.7"/>
    <n v="3414.33"/>
    <n v="0"/>
    <n v="8281.35"/>
    <n v="3136.22"/>
    <n v="-27323.11"/>
    <n v="38740.68"/>
    <n v="626594850.33999527"/>
    <n v="62659.485033999525"/>
  </r>
  <r>
    <s v="MEM8256"/>
    <x v="3"/>
    <x v="1"/>
    <n v="48"/>
    <x v="1"/>
    <x v="1"/>
    <x v="2"/>
    <x v="4"/>
    <n v="31"/>
    <n v="2.58"/>
    <x v="0"/>
    <x v="0"/>
    <n v="18605.84"/>
    <n v="2268.88"/>
    <n v="2810.46"/>
    <n v="0"/>
    <n v="28985.26"/>
    <n v="44087.35"/>
    <n v="-26302.98"/>
    <n v="99375.59"/>
    <n v="626594850.33999527"/>
    <n v="62659.485033999525"/>
  </r>
  <r>
    <s v="MEM8257"/>
    <x v="9"/>
    <x v="0"/>
    <n v="38"/>
    <x v="1"/>
    <x v="4"/>
    <x v="0"/>
    <x v="5"/>
    <n v="29"/>
    <n v="1.43"/>
    <x v="1"/>
    <x v="0"/>
    <n v="5751.13"/>
    <n v="409.5"/>
    <n v="4371.51"/>
    <n v="0"/>
    <n v="26102.78"/>
    <n v="10009.23"/>
    <n v="-3947.33"/>
    <n v="40059.339999999997"/>
    <n v="626594850.33999527"/>
    <n v="62659.485033999525"/>
  </r>
  <r>
    <s v="MEM8258"/>
    <x v="0"/>
    <x v="0"/>
    <n v="37"/>
    <x v="1"/>
    <x v="4"/>
    <x v="1"/>
    <x v="5"/>
    <n v="33"/>
    <n v="2.87"/>
    <x v="0"/>
    <x v="0"/>
    <n v="16983.88"/>
    <n v="2428.5100000000002"/>
    <n v="7154.62"/>
    <n v="0"/>
    <n v="44121.81"/>
    <n v="37433.94"/>
    <n v="-12889.53"/>
    <n v="94445.28"/>
    <n v="626594850.33999527"/>
    <n v="62659.485033999525"/>
  </r>
  <r>
    <s v="MEM8259"/>
    <x v="0"/>
    <x v="1"/>
    <n v="75"/>
    <x v="0"/>
    <x v="0"/>
    <x v="0"/>
    <x v="0"/>
    <n v="30"/>
    <n v="2.27"/>
    <x v="1"/>
    <x v="0"/>
    <n v="1767.05"/>
    <n v="3966.31"/>
    <n v="4818.38"/>
    <n v="0"/>
    <n v="5366.29"/>
    <n v="7541.7"/>
    <n v="-27289.77"/>
    <n v="40197.760000000002"/>
    <n v="626594850.33999527"/>
    <n v="62659.485033999525"/>
  </r>
  <r>
    <s v="MEM8260"/>
    <x v="2"/>
    <x v="1"/>
    <n v="26"/>
    <x v="2"/>
    <x v="0"/>
    <x v="0"/>
    <x v="1"/>
    <n v="33"/>
    <n v="1.95"/>
    <x v="1"/>
    <x v="0"/>
    <n v="8821.7199999999993"/>
    <n v="4102.6899999999996"/>
    <n v="7217.57"/>
    <n v="0"/>
    <n v="25623.03"/>
    <n v="37230.11"/>
    <n v="-13113.56"/>
    <n v="75966.7"/>
    <n v="626594850.33999527"/>
    <n v="62659.485033999525"/>
  </r>
  <r>
    <s v="MEM8261"/>
    <x v="5"/>
    <x v="0"/>
    <n v="68"/>
    <x v="0"/>
    <x v="6"/>
    <x v="0"/>
    <x v="1"/>
    <n v="27"/>
    <n v="1.74"/>
    <x v="0"/>
    <x v="0"/>
    <n v="8393.6200000000008"/>
    <n v="806.41"/>
    <n v="2081.46"/>
    <n v="0"/>
    <n v="10866.91"/>
    <n v="29804.89"/>
    <n v="-8885.2000000000007"/>
    <n v="49557"/>
    <n v="626594850.33999527"/>
    <n v="62659.485033999525"/>
  </r>
  <r>
    <s v="MEM8262"/>
    <x v="4"/>
    <x v="0"/>
    <n v="59"/>
    <x v="0"/>
    <x v="1"/>
    <x v="0"/>
    <x v="4"/>
    <n v="27"/>
    <n v="2.25"/>
    <x v="1"/>
    <x v="0"/>
    <n v="10463.129999999999"/>
    <n v="185.13"/>
    <n v="1880.35"/>
    <n v="0"/>
    <n v="40634.49"/>
    <n v="31634.32"/>
    <n v="-19885.990000000002"/>
    <n v="92154.8"/>
    <n v="626594850.33999527"/>
    <n v="62659.485033999525"/>
  </r>
  <r>
    <s v="MEM8263"/>
    <x v="6"/>
    <x v="0"/>
    <n v="21"/>
    <x v="2"/>
    <x v="0"/>
    <x v="3"/>
    <x v="3"/>
    <n v="29"/>
    <n v="2.74"/>
    <x v="0"/>
    <x v="0"/>
    <n v="13229.14"/>
    <n v="3621.71"/>
    <n v="5692.34"/>
    <n v="0"/>
    <n v="32466.51"/>
    <n v="17586.57"/>
    <n v="-14218.53"/>
    <n v="64271.61"/>
    <n v="626594850.33999527"/>
    <n v="62659.485033999525"/>
  </r>
  <r>
    <s v="MEM8264"/>
    <x v="5"/>
    <x v="1"/>
    <n v="30"/>
    <x v="2"/>
    <x v="1"/>
    <x v="0"/>
    <x v="2"/>
    <n v="26"/>
    <n v="3.08"/>
    <x v="1"/>
    <x v="0"/>
    <n v="2035.44"/>
    <n v="4925.3500000000004"/>
    <n v="5592.87"/>
    <n v="0"/>
    <n v="7810.45"/>
    <n v="3025.81"/>
    <n v="-19396.900000000001"/>
    <n v="30233.16"/>
    <n v="626594850.33999527"/>
    <n v="62659.485033999525"/>
  </r>
  <r>
    <s v="MEM8265"/>
    <x v="0"/>
    <x v="0"/>
    <n v="21"/>
    <x v="2"/>
    <x v="0"/>
    <x v="3"/>
    <x v="4"/>
    <n v="28"/>
    <n v="2.37"/>
    <x v="0"/>
    <x v="0"/>
    <n v="16144.07"/>
    <n v="273.88"/>
    <n v="4349.93"/>
    <n v="0"/>
    <n v="70348.600000000006"/>
    <n v="48173.02"/>
    <n v="1295.22"/>
    <n v="117226.4"/>
    <n v="626594850.33999527"/>
    <n v="62659.485033999525"/>
  </r>
  <r>
    <s v="MEM8266"/>
    <x v="4"/>
    <x v="0"/>
    <n v="47"/>
    <x v="1"/>
    <x v="2"/>
    <x v="0"/>
    <x v="4"/>
    <n v="27"/>
    <n v="1.37"/>
    <x v="0"/>
    <x v="0"/>
    <n v="1412.79"/>
    <n v="511.1"/>
    <n v="6514.99"/>
    <n v="0"/>
    <n v="3000.72"/>
    <n v="2710.17"/>
    <n v="-14351.26"/>
    <n v="20062.150000000001"/>
    <n v="626594850.33999527"/>
    <n v="62659.485033999525"/>
  </r>
  <r>
    <s v="MEM8267"/>
    <x v="9"/>
    <x v="0"/>
    <n v="44"/>
    <x v="1"/>
    <x v="0"/>
    <x v="0"/>
    <x v="4"/>
    <n v="26"/>
    <n v="2.2000000000000002"/>
    <x v="0"/>
    <x v="0"/>
    <n v="2435.62"/>
    <n v="4928.42"/>
    <n v="5737.32"/>
    <n v="0"/>
    <n v="8166.69"/>
    <n v="8197.66"/>
    <n v="-5518.17"/>
    <n v="21882.52"/>
    <n v="626594850.33999527"/>
    <n v="62659.485033999525"/>
  </r>
  <r>
    <s v="MEM8268"/>
    <x v="8"/>
    <x v="1"/>
    <n v="46"/>
    <x v="1"/>
    <x v="1"/>
    <x v="1"/>
    <x v="1"/>
    <n v="31"/>
    <n v="1.86"/>
    <x v="0"/>
    <x v="0"/>
    <n v="16293.17"/>
    <n v="4086.23"/>
    <n v="7363.35"/>
    <n v="0"/>
    <n v="75825.350000000006"/>
    <n v="80917.33"/>
    <n v="-11851.38"/>
    <n v="168594.06"/>
    <n v="626594850.33999527"/>
    <n v="62659.485033999525"/>
  </r>
  <r>
    <s v="MEM8269"/>
    <x v="4"/>
    <x v="1"/>
    <n v="37"/>
    <x v="1"/>
    <x v="2"/>
    <x v="0"/>
    <x v="0"/>
    <n v="28"/>
    <n v="1.42"/>
    <x v="1"/>
    <x v="0"/>
    <n v="17488.310000000001"/>
    <n v="739.37"/>
    <n v="6962.8"/>
    <n v="0"/>
    <n v="39257.61"/>
    <n v="51147.15"/>
    <n v="18212.14"/>
    <n v="72192.62"/>
    <n v="626594850.33999527"/>
    <n v="62659.485033999525"/>
  </r>
  <r>
    <s v="MEM8270"/>
    <x v="4"/>
    <x v="0"/>
    <n v="47"/>
    <x v="1"/>
    <x v="0"/>
    <x v="3"/>
    <x v="5"/>
    <n v="30"/>
    <n v="2.48"/>
    <x v="0"/>
    <x v="0"/>
    <n v="6902.03"/>
    <n v="216.73"/>
    <n v="848.65"/>
    <n v="0"/>
    <n v="33818.550000000003"/>
    <n v="8735.6299999999992"/>
    <n v="-5988.6"/>
    <n v="48542.78"/>
    <n v="626594850.33999527"/>
    <n v="62659.485033999525"/>
  </r>
  <r>
    <s v="MEM8271"/>
    <x v="4"/>
    <x v="0"/>
    <n v="46"/>
    <x v="1"/>
    <x v="1"/>
    <x v="3"/>
    <x v="5"/>
    <n v="39"/>
    <n v="2.73"/>
    <x v="1"/>
    <x v="0"/>
    <n v="15487.69"/>
    <n v="2357.14"/>
    <n v="5069.3999999999996"/>
    <n v="0"/>
    <n v="25106.6"/>
    <n v="44258.99"/>
    <n v="-14378.07"/>
    <n v="83743.66"/>
    <n v="626594850.33999527"/>
    <n v="62659.485033999525"/>
  </r>
  <r>
    <s v="MEM8272"/>
    <x v="8"/>
    <x v="1"/>
    <n v="65"/>
    <x v="0"/>
    <x v="1"/>
    <x v="0"/>
    <x v="1"/>
    <n v="27"/>
    <n v="2.61"/>
    <x v="0"/>
    <x v="0"/>
    <n v="7879.83"/>
    <n v="153.35"/>
    <n v="5640.69"/>
    <n v="0"/>
    <n v="9988.4699999999993"/>
    <n v="22087.73"/>
    <n v="-4150.29"/>
    <n v="36226.49"/>
    <n v="626594850.33999527"/>
    <n v="62659.485033999525"/>
  </r>
  <r>
    <s v="MEM8273"/>
    <x v="7"/>
    <x v="0"/>
    <n v="67"/>
    <x v="0"/>
    <x v="2"/>
    <x v="1"/>
    <x v="3"/>
    <n v="22"/>
    <n v="2.42"/>
    <x v="1"/>
    <x v="0"/>
    <n v="9966.19"/>
    <n v="3571.6"/>
    <n v="4053.05"/>
    <n v="0"/>
    <n v="15063.08"/>
    <n v="19594.72"/>
    <n v="-775.76"/>
    <n v="35433.56"/>
    <n v="626594850.33999527"/>
    <n v="62659.485033999525"/>
  </r>
  <r>
    <s v="MEM8274"/>
    <x v="8"/>
    <x v="0"/>
    <n v="32"/>
    <x v="1"/>
    <x v="5"/>
    <x v="1"/>
    <x v="1"/>
    <n v="41"/>
    <n v="2.5299999999999998"/>
    <x v="1"/>
    <x v="0"/>
    <n v="3612.74"/>
    <n v="2203.83"/>
    <n v="2249.23"/>
    <n v="0"/>
    <n v="7154.64"/>
    <n v="16904.59"/>
    <n v="-8.16"/>
    <n v="24067.39"/>
    <n v="626594850.33999527"/>
    <n v="62659.485033999525"/>
  </r>
  <r>
    <s v="MEM8275"/>
    <x v="9"/>
    <x v="0"/>
    <n v="45"/>
    <x v="1"/>
    <x v="6"/>
    <x v="1"/>
    <x v="3"/>
    <n v="32"/>
    <n v="2.5499999999999998"/>
    <x v="1"/>
    <x v="0"/>
    <n v="2473.1999999999998"/>
    <n v="3070.08"/>
    <n v="6337.24"/>
    <n v="0"/>
    <n v="9194.1200000000008"/>
    <n v="8264.7900000000009"/>
    <n v="11821.16"/>
    <n v="5637.75"/>
    <n v="626594850.33999527"/>
    <n v="62659.485033999525"/>
  </r>
  <r>
    <s v="MEM8276"/>
    <x v="5"/>
    <x v="0"/>
    <n v="46"/>
    <x v="1"/>
    <x v="0"/>
    <x v="2"/>
    <x v="4"/>
    <n v="34"/>
    <n v="2.4700000000000002"/>
    <x v="1"/>
    <x v="0"/>
    <n v="3430.26"/>
    <n v="2481.64"/>
    <n v="7871.38"/>
    <n v="0"/>
    <n v="15082.1"/>
    <n v="6643.42"/>
    <n v="-1930.75"/>
    <n v="23656.27"/>
    <n v="626594850.33999527"/>
    <n v="62659.485033999525"/>
  </r>
  <r>
    <s v="MEM8277"/>
    <x v="8"/>
    <x v="1"/>
    <n v="58"/>
    <x v="0"/>
    <x v="6"/>
    <x v="0"/>
    <x v="3"/>
    <n v="35"/>
    <n v="2.12"/>
    <x v="0"/>
    <x v="0"/>
    <n v="4583.1499999999996"/>
    <n v="2851.72"/>
    <n v="3416.42"/>
    <n v="0"/>
    <n v="15322.66"/>
    <n v="18942.060000000001"/>
    <n v="-19346.560000000001"/>
    <n v="53611.28"/>
    <n v="626594850.33999527"/>
    <n v="62659.485033999525"/>
  </r>
  <r>
    <s v="MEM8278"/>
    <x v="6"/>
    <x v="1"/>
    <n v="32"/>
    <x v="1"/>
    <x v="2"/>
    <x v="3"/>
    <x v="1"/>
    <n v="31"/>
    <n v="2.02"/>
    <x v="1"/>
    <x v="0"/>
    <n v="17514.34"/>
    <n v="375.4"/>
    <n v="5505.7"/>
    <n v="0"/>
    <n v="44749.24"/>
    <n v="37943.14"/>
    <n v="3497.78"/>
    <n v="79194.600000000006"/>
    <n v="626594850.33999527"/>
    <n v="62659.485033999525"/>
  </r>
  <r>
    <s v="MEM8279"/>
    <x v="3"/>
    <x v="1"/>
    <n v="48"/>
    <x v="1"/>
    <x v="5"/>
    <x v="0"/>
    <x v="1"/>
    <n v="29"/>
    <n v="2.62"/>
    <x v="0"/>
    <x v="0"/>
    <n v="956.98"/>
    <n v="3317.65"/>
    <n v="6251.21"/>
    <n v="0"/>
    <n v="1744.11"/>
    <n v="4308.2299999999996"/>
    <n v="-263.45"/>
    <n v="6315.79"/>
    <n v="626594850.33999527"/>
    <n v="62659.485033999525"/>
  </r>
  <r>
    <s v="MEM8280"/>
    <x v="8"/>
    <x v="0"/>
    <n v="45"/>
    <x v="1"/>
    <x v="1"/>
    <x v="1"/>
    <x v="4"/>
    <n v="23"/>
    <n v="1.84"/>
    <x v="0"/>
    <x v="0"/>
    <n v="4112.72"/>
    <n v="3674.92"/>
    <n v="5346.77"/>
    <n v="0"/>
    <n v="11609.26"/>
    <n v="6455.29"/>
    <n v="8217.57"/>
    <n v="9846.98"/>
    <n v="626594850.33999527"/>
    <n v="62659.485033999525"/>
  </r>
  <r>
    <s v="MEM8281"/>
    <x v="6"/>
    <x v="1"/>
    <n v="73"/>
    <x v="0"/>
    <x v="5"/>
    <x v="0"/>
    <x v="3"/>
    <n v="25"/>
    <n v="2.91"/>
    <x v="0"/>
    <x v="0"/>
    <n v="6805.35"/>
    <n v="1594.42"/>
    <n v="1047.21"/>
    <n v="0"/>
    <n v="27138.43"/>
    <n v="15948.71"/>
    <n v="26051.17"/>
    <n v="17035.97"/>
    <n v="626594850.33999527"/>
    <n v="62659.485033999525"/>
  </r>
  <r>
    <s v="MEM8282"/>
    <x v="3"/>
    <x v="1"/>
    <n v="67"/>
    <x v="0"/>
    <x v="5"/>
    <x v="3"/>
    <x v="1"/>
    <n v="31"/>
    <n v="2.5"/>
    <x v="0"/>
    <x v="0"/>
    <n v="8526.57"/>
    <n v="3382.06"/>
    <n v="1932.09"/>
    <n v="0"/>
    <n v="10341.52"/>
    <n v="35702.519999999997"/>
    <n v="-13327.88"/>
    <n v="59371.92"/>
    <n v="626594850.33999527"/>
    <n v="62659.485033999525"/>
  </r>
  <r>
    <s v="MEM8283"/>
    <x v="4"/>
    <x v="1"/>
    <n v="68"/>
    <x v="0"/>
    <x v="4"/>
    <x v="3"/>
    <x v="3"/>
    <n v="24"/>
    <n v="2.0299999999999998"/>
    <x v="0"/>
    <x v="0"/>
    <n v="8242.93"/>
    <n v="4035.47"/>
    <n v="344.02"/>
    <n v="0"/>
    <n v="33894.15"/>
    <n v="17696.009999999998"/>
    <n v="-3572.77"/>
    <n v="55162.93"/>
    <n v="626594850.33999527"/>
    <n v="62659.485033999525"/>
  </r>
  <r>
    <s v="MEM8284"/>
    <x v="7"/>
    <x v="0"/>
    <n v="46"/>
    <x v="1"/>
    <x v="5"/>
    <x v="0"/>
    <x v="2"/>
    <n v="27"/>
    <n v="3.13"/>
    <x v="0"/>
    <x v="0"/>
    <n v="16581.66"/>
    <n v="3435.33"/>
    <n v="3264.48"/>
    <n v="0"/>
    <n v="24408.03"/>
    <n v="53225.1"/>
    <n v="11934.61"/>
    <n v="65698.52"/>
    <n v="626594850.33999527"/>
    <n v="62659.485033999525"/>
  </r>
  <r>
    <s v="MEM8285"/>
    <x v="7"/>
    <x v="1"/>
    <n v="51"/>
    <x v="1"/>
    <x v="1"/>
    <x v="0"/>
    <x v="2"/>
    <n v="22"/>
    <n v="3.4"/>
    <x v="0"/>
    <x v="0"/>
    <n v="7134.97"/>
    <n v="798.15"/>
    <n v="3975.15"/>
    <n v="0"/>
    <n v="23521.02"/>
    <n v="15688.34"/>
    <n v="-17355.25"/>
    <n v="56564.61"/>
    <n v="626594850.33999527"/>
    <n v="62659.485033999525"/>
  </r>
  <r>
    <s v="MEM8286"/>
    <x v="3"/>
    <x v="0"/>
    <n v="36"/>
    <x v="1"/>
    <x v="6"/>
    <x v="0"/>
    <x v="4"/>
    <n v="26"/>
    <n v="3.07"/>
    <x v="0"/>
    <x v="0"/>
    <n v="7892.82"/>
    <n v="3823.3"/>
    <n v="531.53"/>
    <n v="0"/>
    <n v="10043.870000000001"/>
    <n v="36160.300000000003"/>
    <n v="3845.7"/>
    <n v="42358.47"/>
    <n v="626594850.33999527"/>
    <n v="62659.485033999525"/>
  </r>
  <r>
    <s v="MEM8287"/>
    <x v="0"/>
    <x v="0"/>
    <n v="56"/>
    <x v="0"/>
    <x v="0"/>
    <x v="3"/>
    <x v="2"/>
    <n v="30"/>
    <n v="2.58"/>
    <x v="1"/>
    <x v="0"/>
    <n v="1288.6500000000001"/>
    <n v="4131.8100000000004"/>
    <n v="2903.95"/>
    <n v="0"/>
    <n v="1563.08"/>
    <n v="3958.71"/>
    <n v="4065.7"/>
    <n v="1456.09"/>
    <n v="626594850.33999527"/>
    <n v="62659.485033999525"/>
  </r>
  <r>
    <s v="MEM8288"/>
    <x v="4"/>
    <x v="0"/>
    <n v="55"/>
    <x v="1"/>
    <x v="5"/>
    <x v="0"/>
    <x v="5"/>
    <n v="35"/>
    <n v="3.19"/>
    <x v="0"/>
    <x v="0"/>
    <n v="16930.61"/>
    <n v="2523.91"/>
    <n v="5410.7"/>
    <n v="0"/>
    <n v="30890"/>
    <n v="56319.78"/>
    <n v="-5313.83"/>
    <n v="92523.61"/>
    <n v="626594850.33999527"/>
    <n v="62659.485033999525"/>
  </r>
  <r>
    <s v="MEM8289"/>
    <x v="8"/>
    <x v="0"/>
    <n v="31"/>
    <x v="1"/>
    <x v="4"/>
    <x v="0"/>
    <x v="0"/>
    <n v="27"/>
    <n v="2.9"/>
    <x v="1"/>
    <x v="0"/>
    <n v="11677.16"/>
    <n v="4948.92"/>
    <n v="1948.92"/>
    <n v="0"/>
    <n v="28135.73"/>
    <n v="43285.94"/>
    <n v="17641.990000000002"/>
    <n v="53779.68"/>
    <n v="626594850.33999527"/>
    <n v="62659.485033999525"/>
  </r>
  <r>
    <s v="MEM8290"/>
    <x v="1"/>
    <x v="1"/>
    <n v="52"/>
    <x v="1"/>
    <x v="4"/>
    <x v="1"/>
    <x v="1"/>
    <n v="33"/>
    <n v="2.76"/>
    <x v="1"/>
    <x v="0"/>
    <n v="16043.15"/>
    <n v="2069.59"/>
    <n v="7620.82"/>
    <n v="0"/>
    <n v="61612.32"/>
    <n v="45983.71"/>
    <n v="-12570.33"/>
    <n v="120166.36"/>
    <n v="626594850.33999527"/>
    <n v="62659.485033999525"/>
  </r>
  <r>
    <s v="MEM8291"/>
    <x v="6"/>
    <x v="1"/>
    <n v="73"/>
    <x v="0"/>
    <x v="5"/>
    <x v="3"/>
    <x v="2"/>
    <n v="34"/>
    <n v="3.26"/>
    <x v="1"/>
    <x v="0"/>
    <n v="5716.16"/>
    <n v="100.96"/>
    <n v="7512"/>
    <n v="0"/>
    <n v="24165.84"/>
    <n v="24077.78"/>
    <n v="-21064.57"/>
    <n v="69308.19"/>
    <n v="626594850.33999527"/>
    <n v="62659.485033999525"/>
  </r>
  <r>
    <s v="MEM8292"/>
    <x v="3"/>
    <x v="0"/>
    <n v="64"/>
    <x v="0"/>
    <x v="2"/>
    <x v="2"/>
    <x v="1"/>
    <n v="26"/>
    <n v="2.33"/>
    <x v="1"/>
    <x v="0"/>
    <n v="4093.61"/>
    <n v="1844.08"/>
    <n v="980.81"/>
    <n v="0"/>
    <n v="17372.63"/>
    <n v="9216.8799999999992"/>
    <n v="23782.37"/>
    <n v="2807.14"/>
    <n v="626594850.33999527"/>
    <n v="62659.485033999525"/>
  </r>
  <r>
    <s v="MEM8293"/>
    <x v="2"/>
    <x v="0"/>
    <n v="22"/>
    <x v="2"/>
    <x v="4"/>
    <x v="0"/>
    <x v="3"/>
    <n v="27"/>
    <n v="3.11"/>
    <x v="1"/>
    <x v="0"/>
    <n v="1025.68"/>
    <n v="3392.81"/>
    <n v="2099.42"/>
    <n v="0"/>
    <n v="2492.04"/>
    <n v="4523.21"/>
    <n v="22287.4"/>
    <n v="-15272.15"/>
    <n v="626594850.33999527"/>
    <n v="62659.485033999525"/>
  </r>
  <r>
    <s v="MEM8294"/>
    <x v="2"/>
    <x v="0"/>
    <n v="63"/>
    <x v="0"/>
    <x v="6"/>
    <x v="3"/>
    <x v="1"/>
    <n v="31"/>
    <n v="2.61"/>
    <x v="1"/>
    <x v="0"/>
    <n v="12937.27"/>
    <n v="3216.22"/>
    <n v="5725.6"/>
    <n v="0"/>
    <n v="19616.580000000002"/>
    <n v="60011.66"/>
    <n v="-22277.1"/>
    <n v="101905.34"/>
    <n v="626594850.33999527"/>
    <n v="62659.485033999525"/>
  </r>
  <r>
    <s v="MEM8295"/>
    <x v="3"/>
    <x v="0"/>
    <n v="30"/>
    <x v="2"/>
    <x v="3"/>
    <x v="0"/>
    <x v="3"/>
    <n v="26"/>
    <n v="2.2400000000000002"/>
    <x v="0"/>
    <x v="0"/>
    <n v="10293.27"/>
    <n v="3425.83"/>
    <n v="7851.26"/>
    <n v="0"/>
    <n v="50620.08"/>
    <n v="25190.639999999999"/>
    <n v="-9077.4"/>
    <n v="84888.12"/>
    <n v="626594850.33999527"/>
    <n v="62659.485033999525"/>
  </r>
  <r>
    <s v="MEM8296"/>
    <x v="9"/>
    <x v="1"/>
    <n v="37"/>
    <x v="1"/>
    <x v="2"/>
    <x v="1"/>
    <x v="4"/>
    <n v="37"/>
    <n v="1.85"/>
    <x v="1"/>
    <x v="0"/>
    <n v="6763.67"/>
    <n v="4139.41"/>
    <n v="6310.43"/>
    <n v="0"/>
    <n v="21158.46"/>
    <n v="12850.4"/>
    <n v="-9917.34"/>
    <n v="43926.2"/>
    <n v="626594850.33999527"/>
    <n v="62659.485033999525"/>
  </r>
  <r>
    <s v="MEM8297"/>
    <x v="1"/>
    <x v="0"/>
    <n v="40"/>
    <x v="1"/>
    <x v="0"/>
    <x v="0"/>
    <x v="2"/>
    <n v="29"/>
    <n v="3.84"/>
    <x v="0"/>
    <x v="0"/>
    <n v="1750.45"/>
    <n v="1715.79"/>
    <n v="1929.05"/>
    <n v="0"/>
    <n v="5115.5600000000004"/>
    <n v="2266.7800000000002"/>
    <n v="14046.84"/>
    <n v="-6664.5"/>
    <n v="626594850.33999527"/>
    <n v="62659.485033999525"/>
  </r>
  <r>
    <s v="MEM8298"/>
    <x v="4"/>
    <x v="0"/>
    <n v="31"/>
    <x v="1"/>
    <x v="2"/>
    <x v="3"/>
    <x v="4"/>
    <n v="32"/>
    <n v="1.78"/>
    <x v="1"/>
    <x v="0"/>
    <n v="15247.02"/>
    <n v="3777.63"/>
    <n v="942.18"/>
    <n v="0"/>
    <n v="31571.15"/>
    <n v="29509.81"/>
    <n v="16021.76"/>
    <n v="45059.199999999997"/>
    <n v="626594850.33999527"/>
    <n v="62659.485033999525"/>
  </r>
  <r>
    <s v="MEM8299"/>
    <x v="2"/>
    <x v="0"/>
    <n v="34"/>
    <x v="1"/>
    <x v="0"/>
    <x v="0"/>
    <x v="3"/>
    <n v="36"/>
    <n v="2.61"/>
    <x v="1"/>
    <x v="0"/>
    <n v="7952.27"/>
    <n v="984.19"/>
    <n v="6380.21"/>
    <n v="0"/>
    <n v="27631.06"/>
    <n v="26012.2"/>
    <n v="-15107.2"/>
    <n v="68750.460000000006"/>
    <n v="626594850.33999527"/>
    <n v="62659.485033999525"/>
  </r>
  <r>
    <s v="MEM8300"/>
    <x v="0"/>
    <x v="1"/>
    <n v="33"/>
    <x v="1"/>
    <x v="0"/>
    <x v="1"/>
    <x v="1"/>
    <n v="29"/>
    <n v="2.09"/>
    <x v="1"/>
    <x v="0"/>
    <n v="8288.32"/>
    <n v="2360.2199999999998"/>
    <n v="5966.47"/>
    <n v="0"/>
    <n v="27712.89"/>
    <n v="33920.53"/>
    <n v="4173.3500000000004"/>
    <n v="57460.07"/>
    <n v="626594850.33999527"/>
    <n v="62659.485033999525"/>
  </r>
  <r>
    <s v="MEM8301"/>
    <x v="1"/>
    <x v="0"/>
    <n v="75"/>
    <x v="0"/>
    <x v="2"/>
    <x v="1"/>
    <x v="1"/>
    <n v="34"/>
    <n v="3.06"/>
    <x v="1"/>
    <x v="0"/>
    <n v="3409.25"/>
    <n v="2045.89"/>
    <n v="365.66"/>
    <n v="0"/>
    <n v="15877.3"/>
    <n v="13711.93"/>
    <n v="-15678.1"/>
    <n v="45267.33"/>
    <n v="626594850.33999527"/>
    <n v="62659.485033999525"/>
  </r>
  <r>
    <s v="MEM8302"/>
    <x v="2"/>
    <x v="0"/>
    <n v="33"/>
    <x v="1"/>
    <x v="1"/>
    <x v="0"/>
    <x v="2"/>
    <n v="29"/>
    <n v="2.1"/>
    <x v="0"/>
    <x v="0"/>
    <n v="17723.150000000001"/>
    <n v="215.25"/>
    <n v="6945.93"/>
    <n v="0"/>
    <n v="81181.710000000006"/>
    <n v="69384.960000000006"/>
    <n v="-16816.77"/>
    <n v="167383.44"/>
    <n v="626594850.33999527"/>
    <n v="62659.485033999525"/>
  </r>
  <r>
    <s v="MEM8303"/>
    <x v="4"/>
    <x v="1"/>
    <n v="54"/>
    <x v="1"/>
    <x v="0"/>
    <x v="3"/>
    <x v="4"/>
    <n v="43"/>
    <n v="3.92"/>
    <x v="1"/>
    <x v="0"/>
    <n v="4817.72"/>
    <n v="3793.52"/>
    <n v="1051.03"/>
    <n v="0"/>
    <n v="16873.580000000002"/>
    <n v="22388.94"/>
    <n v="14608.37"/>
    <n v="24654.15"/>
    <n v="626594850.33999527"/>
    <n v="62659.485033999525"/>
  </r>
  <r>
    <s v="MEM8304"/>
    <x v="1"/>
    <x v="0"/>
    <n v="76"/>
    <x v="0"/>
    <x v="2"/>
    <x v="0"/>
    <x v="5"/>
    <n v="31"/>
    <n v="1.97"/>
    <x v="1"/>
    <x v="0"/>
    <n v="2094.08"/>
    <n v="563.36"/>
    <n v="2773.12"/>
    <n v="0"/>
    <n v="3350.78"/>
    <n v="3196.31"/>
    <n v="-12665.79"/>
    <n v="19212.88"/>
    <n v="626594850.33999527"/>
    <n v="62659.485033999525"/>
  </r>
  <r>
    <s v="MEM8305"/>
    <x v="3"/>
    <x v="0"/>
    <n v="72"/>
    <x v="0"/>
    <x v="2"/>
    <x v="1"/>
    <x v="5"/>
    <n v="21"/>
    <n v="3.14"/>
    <x v="0"/>
    <x v="0"/>
    <n v="17996.310000000001"/>
    <n v="989.49"/>
    <n v="1608.1"/>
    <n v="0"/>
    <n v="86109.79"/>
    <n v="24670.44"/>
    <n v="-16009.05"/>
    <n v="126789.28"/>
    <n v="626594850.33999527"/>
    <n v="62659.485033999525"/>
  </r>
  <r>
    <s v="MEM8306"/>
    <x v="4"/>
    <x v="0"/>
    <n v="30"/>
    <x v="2"/>
    <x v="4"/>
    <x v="0"/>
    <x v="5"/>
    <n v="38"/>
    <n v="2.77"/>
    <x v="0"/>
    <x v="0"/>
    <n v="8007.82"/>
    <n v="288.12"/>
    <n v="5977.16"/>
    <n v="0"/>
    <n v="29882.43"/>
    <n v="23874.05"/>
    <n v="-24309.31"/>
    <n v="78065.789999999994"/>
    <n v="626594850.33999527"/>
    <n v="62659.485033999525"/>
  </r>
  <r>
    <s v="MEM8307"/>
    <x v="4"/>
    <x v="1"/>
    <n v="50"/>
    <x v="1"/>
    <x v="1"/>
    <x v="0"/>
    <x v="2"/>
    <n v="27"/>
    <n v="2.67"/>
    <x v="1"/>
    <x v="0"/>
    <n v="8853.3700000000008"/>
    <n v="937.62"/>
    <n v="4199.4799999999996"/>
    <n v="0"/>
    <n v="20350.02"/>
    <n v="37728.25"/>
    <n v="28027.61"/>
    <n v="30050.66"/>
    <n v="626594850.33999527"/>
    <n v="62659.485033999525"/>
  </r>
  <r>
    <s v="MEM8308"/>
    <x v="6"/>
    <x v="1"/>
    <n v="36"/>
    <x v="1"/>
    <x v="3"/>
    <x v="0"/>
    <x v="1"/>
    <n v="36"/>
    <n v="3.63"/>
    <x v="1"/>
    <x v="0"/>
    <n v="15068.92"/>
    <n v="124.56"/>
    <n v="6338.94"/>
    <n v="0"/>
    <n v="62752.49"/>
    <n v="68500.55"/>
    <n v="5287.83"/>
    <n v="125965.21"/>
    <n v="626594850.33999527"/>
    <n v="62659.485033999525"/>
  </r>
  <r>
    <s v="MEM8309"/>
    <x v="3"/>
    <x v="0"/>
    <n v="24"/>
    <x v="2"/>
    <x v="6"/>
    <x v="0"/>
    <x v="0"/>
    <n v="36"/>
    <n v="2.4500000000000002"/>
    <x v="1"/>
    <x v="0"/>
    <n v="4904.88"/>
    <n v="4363.2"/>
    <n v="5478.74"/>
    <n v="0"/>
    <n v="19407.5"/>
    <n v="14726.18"/>
    <n v="-11654.26"/>
    <n v="45787.94"/>
    <n v="626594850.33999527"/>
    <n v="62659.485033999525"/>
  </r>
  <r>
    <s v="MEM8310"/>
    <x v="5"/>
    <x v="1"/>
    <n v="78"/>
    <x v="0"/>
    <x v="2"/>
    <x v="0"/>
    <x v="3"/>
    <n v="30"/>
    <n v="4.54"/>
    <x v="1"/>
    <x v="0"/>
    <n v="14096.51"/>
    <n v="3138.83"/>
    <n v="3244.95"/>
    <n v="0"/>
    <n v="30237.74"/>
    <n v="41710.239999999998"/>
    <n v="20490.27"/>
    <n v="51457.71"/>
    <n v="626594850.33999527"/>
    <n v="62659.485033999525"/>
  </r>
  <r>
    <s v="MEM8311"/>
    <x v="4"/>
    <x v="1"/>
    <n v="39"/>
    <x v="1"/>
    <x v="1"/>
    <x v="1"/>
    <x v="0"/>
    <n v="31"/>
    <n v="2.94"/>
    <x v="0"/>
    <x v="0"/>
    <n v="868.4"/>
    <n v="1758.86"/>
    <n v="4612.59"/>
    <n v="0"/>
    <n v="4122.7700000000004"/>
    <n v="3868.97"/>
    <n v="16189.6"/>
    <n v="-8197.86"/>
    <n v="626594850.33999527"/>
    <n v="62659.485033999525"/>
  </r>
  <r>
    <s v="MEM8312"/>
    <x v="0"/>
    <x v="0"/>
    <n v="79"/>
    <x v="0"/>
    <x v="4"/>
    <x v="1"/>
    <x v="5"/>
    <n v="30"/>
    <n v="2.98"/>
    <x v="1"/>
    <x v="0"/>
    <n v="1604.22"/>
    <n v="1758"/>
    <n v="6584.8"/>
    <n v="0"/>
    <n v="3311.79"/>
    <n v="4895.2"/>
    <n v="6061.46"/>
    <n v="2145.5300000000002"/>
    <n v="626594850.33999527"/>
    <n v="62659.485033999525"/>
  </r>
  <r>
    <s v="MEM8313"/>
    <x v="3"/>
    <x v="0"/>
    <n v="63"/>
    <x v="0"/>
    <x v="4"/>
    <x v="3"/>
    <x v="0"/>
    <n v="40"/>
    <n v="2.73"/>
    <x v="1"/>
    <x v="0"/>
    <n v="6516.83"/>
    <n v="2031.21"/>
    <n v="1502.77"/>
    <n v="0"/>
    <n v="25552.51"/>
    <n v="27080.880000000001"/>
    <n v="-27592.11"/>
    <n v="80225.5"/>
    <n v="626594850.33999527"/>
    <n v="62659.485033999525"/>
  </r>
  <r>
    <s v="MEM8314"/>
    <x v="2"/>
    <x v="1"/>
    <n v="68"/>
    <x v="0"/>
    <x v="1"/>
    <x v="0"/>
    <x v="0"/>
    <n v="24"/>
    <n v="2.4700000000000002"/>
    <x v="0"/>
    <x v="0"/>
    <n v="17558.89"/>
    <n v="1889.29"/>
    <n v="1593.58"/>
    <n v="0"/>
    <n v="83082.09"/>
    <n v="58268.45"/>
    <n v="10470.61"/>
    <n v="130879.93"/>
    <n v="626594850.33999527"/>
    <n v="62659.485033999525"/>
  </r>
  <r>
    <s v="MEM8315"/>
    <x v="6"/>
    <x v="0"/>
    <n v="43"/>
    <x v="1"/>
    <x v="5"/>
    <x v="0"/>
    <x v="4"/>
    <n v="25"/>
    <n v="2.38"/>
    <x v="1"/>
    <x v="0"/>
    <n v="8537.5300000000007"/>
    <n v="2917.95"/>
    <n v="1923.77"/>
    <n v="0"/>
    <n v="39790.5"/>
    <n v="42225.29"/>
    <n v="25616.52"/>
    <n v="56399.27"/>
    <n v="626594850.33999527"/>
    <n v="62659.485033999525"/>
  </r>
  <r>
    <s v="MEM8316"/>
    <x v="1"/>
    <x v="0"/>
    <n v="60"/>
    <x v="0"/>
    <x v="0"/>
    <x v="0"/>
    <x v="2"/>
    <n v="32"/>
    <n v="2.65"/>
    <x v="1"/>
    <x v="0"/>
    <n v="13383.46"/>
    <n v="792.4"/>
    <n v="4964.13"/>
    <n v="0"/>
    <n v="40927.730000000003"/>
    <n v="64621.11"/>
    <n v="27111.22"/>
    <n v="78437.62"/>
    <n v="626594850.33999527"/>
    <n v="62659.485033999525"/>
  </r>
  <r>
    <s v="MEM8317"/>
    <x v="9"/>
    <x v="0"/>
    <n v="74"/>
    <x v="0"/>
    <x v="4"/>
    <x v="0"/>
    <x v="1"/>
    <n v="30"/>
    <n v="3.06"/>
    <x v="0"/>
    <x v="0"/>
    <n v="7878.44"/>
    <n v="4161.7299999999996"/>
    <n v="6669.76"/>
    <n v="0"/>
    <n v="17452.82"/>
    <n v="29234.14"/>
    <n v="-11157.46"/>
    <n v="57844.42"/>
    <n v="626594850.33999527"/>
    <n v="62659.485033999525"/>
  </r>
  <r>
    <s v="MEM8318"/>
    <x v="9"/>
    <x v="0"/>
    <n v="28"/>
    <x v="2"/>
    <x v="0"/>
    <x v="2"/>
    <x v="5"/>
    <n v="29"/>
    <n v="2.1800000000000002"/>
    <x v="0"/>
    <x v="0"/>
    <n v="6620.85"/>
    <n v="2052.39"/>
    <n v="1999.81"/>
    <n v="0"/>
    <n v="11116.1"/>
    <n v="9101.14"/>
    <n v="-2085.5500000000002"/>
    <n v="22302.79"/>
    <n v="626594850.33999527"/>
    <n v="62659.485033999525"/>
  </r>
  <r>
    <s v="MEM8319"/>
    <x v="7"/>
    <x v="1"/>
    <n v="73"/>
    <x v="0"/>
    <x v="2"/>
    <x v="2"/>
    <x v="3"/>
    <n v="34"/>
    <n v="2.25"/>
    <x v="1"/>
    <x v="0"/>
    <n v="18162.98"/>
    <n v="2826.74"/>
    <n v="4370.37"/>
    <n v="0"/>
    <n v="53161.24"/>
    <n v="46709.24"/>
    <n v="-16492.439999999999"/>
    <n v="116362.92"/>
    <n v="626594850.33999527"/>
    <n v="62659.485033999525"/>
  </r>
  <r>
    <s v="MEM8320"/>
    <x v="7"/>
    <x v="0"/>
    <n v="63"/>
    <x v="0"/>
    <x v="4"/>
    <x v="0"/>
    <x v="4"/>
    <n v="31"/>
    <n v="1.92"/>
    <x v="1"/>
    <x v="0"/>
    <n v="18371.02"/>
    <n v="3271.2"/>
    <n v="5638.83"/>
    <n v="0"/>
    <n v="39951.81"/>
    <n v="55917.04"/>
    <n v="-3666.17"/>
    <n v="99535.02"/>
    <n v="626594850.33999527"/>
    <n v="62659.485033999525"/>
  </r>
  <r>
    <s v="MEM8321"/>
    <x v="7"/>
    <x v="1"/>
    <n v="38"/>
    <x v="1"/>
    <x v="4"/>
    <x v="1"/>
    <x v="4"/>
    <n v="24"/>
    <n v="3.15"/>
    <x v="1"/>
    <x v="0"/>
    <n v="3769.04"/>
    <n v="2026.62"/>
    <n v="5899.35"/>
    <n v="0"/>
    <n v="9146.83"/>
    <n v="10520.52"/>
    <n v="-8180.16"/>
    <n v="27847.51"/>
    <n v="626594850.33999527"/>
    <n v="62659.485033999525"/>
  </r>
  <r>
    <s v="MEM8322"/>
    <x v="2"/>
    <x v="0"/>
    <n v="32"/>
    <x v="1"/>
    <x v="3"/>
    <x v="1"/>
    <x v="4"/>
    <n v="18"/>
    <n v="2.72"/>
    <x v="1"/>
    <x v="0"/>
    <n v="11414.04"/>
    <n v="2316.2600000000002"/>
    <n v="195.71"/>
    <n v="0"/>
    <n v="40651.99"/>
    <n v="48485.25"/>
    <n v="10318.75"/>
    <n v="78818.490000000005"/>
    <n v="626594850.33999527"/>
    <n v="62659.485033999525"/>
  </r>
  <r>
    <s v="MEM8323"/>
    <x v="5"/>
    <x v="1"/>
    <n v="77"/>
    <x v="0"/>
    <x v="2"/>
    <x v="0"/>
    <x v="0"/>
    <n v="31"/>
    <n v="3.47"/>
    <x v="1"/>
    <x v="0"/>
    <n v="18001.3"/>
    <n v="459.11"/>
    <n v="5859.45"/>
    <n v="0"/>
    <n v="39884.26"/>
    <n v="80430.31"/>
    <n v="11927.44"/>
    <n v="108387.13"/>
    <n v="626594850.33999527"/>
    <n v="62659.485033999525"/>
  </r>
  <r>
    <s v="MEM8324"/>
    <x v="3"/>
    <x v="0"/>
    <n v="29"/>
    <x v="2"/>
    <x v="5"/>
    <x v="0"/>
    <x v="4"/>
    <n v="25"/>
    <n v="2.2000000000000002"/>
    <x v="1"/>
    <x v="0"/>
    <n v="4479.13"/>
    <n v="2070.59"/>
    <n v="4642.88"/>
    <n v="0"/>
    <n v="10574.99"/>
    <n v="12476.83"/>
    <n v="-940.62"/>
    <n v="23992.44"/>
    <n v="626594850.33999527"/>
    <n v="62659.485033999525"/>
  </r>
  <r>
    <s v="MEM8325"/>
    <x v="8"/>
    <x v="0"/>
    <n v="62"/>
    <x v="0"/>
    <x v="0"/>
    <x v="3"/>
    <x v="0"/>
    <n v="21"/>
    <n v="2.02"/>
    <x v="0"/>
    <x v="0"/>
    <n v="8040.51"/>
    <n v="1078.3599999999999"/>
    <n v="4655.8"/>
    <n v="0"/>
    <n v="23164.26"/>
    <n v="11338.29"/>
    <n v="14548.39"/>
    <n v="19954.16"/>
    <n v="626594850.33999527"/>
    <n v="62659.485033999525"/>
  </r>
  <r>
    <s v="MEM8326"/>
    <x v="3"/>
    <x v="0"/>
    <n v="79"/>
    <x v="0"/>
    <x v="0"/>
    <x v="3"/>
    <x v="1"/>
    <n v="21"/>
    <n v="0.83"/>
    <x v="1"/>
    <x v="0"/>
    <n v="14329.3"/>
    <n v="590.79"/>
    <n v="2221.54"/>
    <n v="0"/>
    <n v="62251.43"/>
    <n v="43953.42"/>
    <n v="23117.06"/>
    <n v="83087.789999999994"/>
    <n v="626594850.33999527"/>
    <n v="62659.485033999525"/>
  </r>
  <r>
    <s v="MEM8327"/>
    <x v="0"/>
    <x v="1"/>
    <n v="27"/>
    <x v="2"/>
    <x v="6"/>
    <x v="0"/>
    <x v="0"/>
    <n v="32"/>
    <n v="3.44"/>
    <x v="1"/>
    <x v="0"/>
    <n v="10663"/>
    <n v="1239.82"/>
    <n v="4002.24"/>
    <n v="0"/>
    <n v="40407.72"/>
    <n v="13228.85"/>
    <n v="-8403.1200000000008"/>
    <n v="62039.69"/>
    <n v="626594850.33999527"/>
    <n v="62659.485033999525"/>
  </r>
  <r>
    <s v="MEM8328"/>
    <x v="7"/>
    <x v="0"/>
    <n v="59"/>
    <x v="0"/>
    <x v="3"/>
    <x v="1"/>
    <x v="2"/>
    <n v="31"/>
    <n v="2.2000000000000002"/>
    <x v="0"/>
    <x v="0"/>
    <n v="14510.33"/>
    <n v="2100.85"/>
    <n v="3575.71"/>
    <n v="0"/>
    <n v="25035.26"/>
    <n v="29046.98"/>
    <n v="15250.18"/>
    <n v="38832.06"/>
    <n v="626594850.33999527"/>
    <n v="62659.485033999525"/>
  </r>
  <r>
    <s v="MEM8329"/>
    <x v="7"/>
    <x v="0"/>
    <n v="46"/>
    <x v="1"/>
    <x v="5"/>
    <x v="1"/>
    <x v="0"/>
    <n v="32"/>
    <n v="2.5099999999999998"/>
    <x v="0"/>
    <x v="0"/>
    <n v="2095.8000000000002"/>
    <n v="2869.97"/>
    <n v="4574.8100000000004"/>
    <n v="0"/>
    <n v="2625.48"/>
    <n v="9197.99"/>
    <n v="8615.57"/>
    <n v="3207.9"/>
    <n v="626594850.33999527"/>
    <n v="62659.485033999525"/>
  </r>
  <r>
    <s v="MEM8330"/>
    <x v="3"/>
    <x v="1"/>
    <n v="49"/>
    <x v="1"/>
    <x v="0"/>
    <x v="1"/>
    <x v="5"/>
    <n v="29"/>
    <n v="2.5099999999999998"/>
    <x v="0"/>
    <x v="0"/>
    <n v="15591.19"/>
    <n v="4361.4799999999996"/>
    <n v="6783.53"/>
    <n v="0"/>
    <n v="66079.06"/>
    <n v="40625.39"/>
    <n v="-2132.5"/>
    <n v="108836.95"/>
    <n v="626594850.33999527"/>
    <n v="62659.485033999525"/>
  </r>
  <r>
    <s v="MEM8331"/>
    <x v="9"/>
    <x v="0"/>
    <n v="68"/>
    <x v="0"/>
    <x v="3"/>
    <x v="3"/>
    <x v="4"/>
    <n v="40"/>
    <n v="2.59"/>
    <x v="0"/>
    <x v="0"/>
    <n v="11532.29"/>
    <n v="2335.08"/>
    <n v="6982.93"/>
    <n v="0"/>
    <n v="24042.74"/>
    <n v="48601.8"/>
    <n v="15437.23"/>
    <n v="57207.31"/>
    <n v="626594850.33999527"/>
    <n v="62659.485033999525"/>
  </r>
  <r>
    <s v="MEM8332"/>
    <x v="1"/>
    <x v="0"/>
    <n v="60"/>
    <x v="0"/>
    <x v="6"/>
    <x v="3"/>
    <x v="5"/>
    <n v="29"/>
    <n v="2.67"/>
    <x v="1"/>
    <x v="0"/>
    <n v="14115.14"/>
    <n v="1251.8499999999999"/>
    <n v="6436.86"/>
    <n v="0"/>
    <n v="56925.14"/>
    <n v="45965.46"/>
    <n v="-21912.76"/>
    <n v="124803.36"/>
    <n v="626594850.33999527"/>
    <n v="62659.485033999525"/>
  </r>
  <r>
    <s v="MEM8333"/>
    <x v="5"/>
    <x v="1"/>
    <n v="24"/>
    <x v="2"/>
    <x v="2"/>
    <x v="0"/>
    <x v="2"/>
    <n v="29"/>
    <n v="2.73"/>
    <x v="1"/>
    <x v="0"/>
    <n v="17740.189999999999"/>
    <n v="1671.28"/>
    <n v="6237.42"/>
    <n v="0"/>
    <n v="78189.94"/>
    <n v="72575.44"/>
    <n v="6425.49"/>
    <n v="144339.89000000001"/>
    <n v="626594850.33999527"/>
    <n v="62659.485033999525"/>
  </r>
  <r>
    <s v="MEM8334"/>
    <x v="1"/>
    <x v="0"/>
    <n v="73"/>
    <x v="0"/>
    <x v="1"/>
    <x v="0"/>
    <x v="5"/>
    <n v="31"/>
    <n v="2.21"/>
    <x v="1"/>
    <x v="0"/>
    <n v="2763.43"/>
    <n v="2819.54"/>
    <n v="757.8"/>
    <n v="0"/>
    <n v="3965.49"/>
    <n v="9615.49"/>
    <n v="-1776.09"/>
    <n v="15357.07"/>
    <n v="626594850.33999527"/>
    <n v="62659.485033999525"/>
  </r>
  <r>
    <s v="MEM8335"/>
    <x v="8"/>
    <x v="0"/>
    <n v="27"/>
    <x v="2"/>
    <x v="6"/>
    <x v="0"/>
    <x v="1"/>
    <n v="30"/>
    <n v="3.19"/>
    <x v="0"/>
    <x v="0"/>
    <n v="4044.85"/>
    <n v="3747.29"/>
    <n v="3103.34"/>
    <n v="0"/>
    <n v="7129.21"/>
    <n v="6231.51"/>
    <n v="7857.13"/>
    <n v="5503.59"/>
    <n v="626594850.33999527"/>
    <n v="62659.485033999525"/>
  </r>
  <r>
    <s v="MEM8336"/>
    <x v="2"/>
    <x v="0"/>
    <n v="79"/>
    <x v="0"/>
    <x v="6"/>
    <x v="0"/>
    <x v="0"/>
    <n v="28"/>
    <n v="2.62"/>
    <x v="1"/>
    <x v="0"/>
    <n v="19146.21"/>
    <n v="2222.3000000000002"/>
    <n v="4942.68"/>
    <n v="0"/>
    <n v="89867.36"/>
    <n v="62925.03"/>
    <n v="19457.5"/>
    <n v="133334.89000000001"/>
    <n v="626594850.33999527"/>
    <n v="62659.485033999525"/>
  </r>
  <r>
    <s v="MEM8337"/>
    <x v="0"/>
    <x v="1"/>
    <n v="70"/>
    <x v="0"/>
    <x v="4"/>
    <x v="0"/>
    <x v="3"/>
    <n v="22"/>
    <n v="3.32"/>
    <x v="0"/>
    <x v="0"/>
    <n v="5985.91"/>
    <n v="1970.85"/>
    <n v="963.7"/>
    <n v="0"/>
    <n v="11961.18"/>
    <n v="17301.14"/>
    <n v="3493.23"/>
    <n v="25769.09"/>
    <n v="626594850.33999527"/>
    <n v="62659.485033999525"/>
  </r>
  <r>
    <s v="MEM8338"/>
    <x v="4"/>
    <x v="1"/>
    <n v="32"/>
    <x v="1"/>
    <x v="4"/>
    <x v="0"/>
    <x v="4"/>
    <n v="25"/>
    <n v="2.57"/>
    <x v="1"/>
    <x v="0"/>
    <n v="4686.96"/>
    <n v="2273.7800000000002"/>
    <n v="6268.5"/>
    <n v="0"/>
    <n v="17935.48"/>
    <n v="12997.26"/>
    <n v="-13268.7"/>
    <n v="44201.440000000002"/>
    <n v="626594850.33999527"/>
    <n v="62659.485033999525"/>
  </r>
  <r>
    <s v="MEM8339"/>
    <x v="1"/>
    <x v="1"/>
    <n v="63"/>
    <x v="0"/>
    <x v="6"/>
    <x v="0"/>
    <x v="3"/>
    <n v="31"/>
    <n v="2.17"/>
    <x v="1"/>
    <x v="0"/>
    <n v="10471.77"/>
    <n v="3249.42"/>
    <n v="5444.5"/>
    <n v="0"/>
    <n v="16850.22"/>
    <n v="39209.129999999997"/>
    <n v="-9692.1299999999992"/>
    <n v="65751.48"/>
    <n v="626594850.33999527"/>
    <n v="62659.485033999525"/>
  </r>
  <r>
    <s v="MEM8340"/>
    <x v="8"/>
    <x v="1"/>
    <n v="49"/>
    <x v="1"/>
    <x v="6"/>
    <x v="1"/>
    <x v="2"/>
    <n v="29"/>
    <n v="1.53"/>
    <x v="1"/>
    <x v="0"/>
    <n v="2724.46"/>
    <n v="4358.0600000000004"/>
    <n v="4332.63"/>
    <n v="0"/>
    <n v="11908.76"/>
    <n v="10404.24"/>
    <n v="-8925.4599999999991"/>
    <n v="31238.46"/>
    <n v="626594850.33999527"/>
    <n v="62659.485033999525"/>
  </r>
  <r>
    <s v="MEM8341"/>
    <x v="5"/>
    <x v="1"/>
    <n v="79"/>
    <x v="0"/>
    <x v="0"/>
    <x v="1"/>
    <x v="3"/>
    <n v="23"/>
    <n v="2.75"/>
    <x v="1"/>
    <x v="0"/>
    <n v="19379.41"/>
    <n v="2719.44"/>
    <n v="2629.25"/>
    <n v="0"/>
    <n v="36826.480000000003"/>
    <n v="36060.089999999997"/>
    <n v="-18919.59"/>
    <n v="91806.16"/>
    <n v="626594850.33999527"/>
    <n v="62659.485033999525"/>
  </r>
  <r>
    <s v="MEM8342"/>
    <x v="6"/>
    <x v="0"/>
    <n v="63"/>
    <x v="0"/>
    <x v="2"/>
    <x v="0"/>
    <x v="1"/>
    <n v="29"/>
    <n v="2.56"/>
    <x v="0"/>
    <x v="0"/>
    <n v="9701.84"/>
    <n v="1093.83"/>
    <n v="2917.5"/>
    <n v="0"/>
    <n v="23272.69"/>
    <n v="27520.240000000002"/>
    <n v="13662.23"/>
    <n v="37130.699999999997"/>
    <n v="626594850.33999527"/>
    <n v="62659.485033999525"/>
  </r>
  <r>
    <s v="MEM8343"/>
    <x v="9"/>
    <x v="1"/>
    <n v="51"/>
    <x v="1"/>
    <x v="2"/>
    <x v="0"/>
    <x v="4"/>
    <n v="29"/>
    <n v="2"/>
    <x v="0"/>
    <x v="0"/>
    <n v="16455.55"/>
    <n v="1929.18"/>
    <n v="5161.57"/>
    <n v="0"/>
    <n v="73955.350000000006"/>
    <n v="44022.32"/>
    <n v="-2689.65"/>
    <n v="120667.32"/>
    <n v="626594850.33999527"/>
    <n v="62659.485033999525"/>
  </r>
  <r>
    <s v="MEM8344"/>
    <x v="2"/>
    <x v="0"/>
    <n v="50"/>
    <x v="1"/>
    <x v="5"/>
    <x v="0"/>
    <x v="1"/>
    <n v="36"/>
    <n v="2.84"/>
    <x v="0"/>
    <x v="0"/>
    <n v="18193.72"/>
    <n v="2620.5"/>
    <n v="2966.15"/>
    <n v="0"/>
    <n v="88212.64"/>
    <n v="77195.64"/>
    <n v="4447.88"/>
    <n v="160960.4"/>
    <n v="626594850.33999527"/>
    <n v="62659.485033999525"/>
  </r>
  <r>
    <s v="MEM8345"/>
    <x v="8"/>
    <x v="1"/>
    <n v="46"/>
    <x v="1"/>
    <x v="0"/>
    <x v="0"/>
    <x v="2"/>
    <n v="26"/>
    <n v="1.1200000000000001"/>
    <x v="1"/>
    <x v="0"/>
    <n v="7585.82"/>
    <n v="1555.72"/>
    <n v="4288.33"/>
    <n v="0"/>
    <n v="36885.339999999997"/>
    <n v="36431.32"/>
    <n v="-19076.38"/>
    <n v="92393.04"/>
    <n v="626594850.33999527"/>
    <n v="62659.485033999525"/>
  </r>
  <r>
    <s v="MEM8346"/>
    <x v="0"/>
    <x v="1"/>
    <n v="61"/>
    <x v="0"/>
    <x v="0"/>
    <x v="3"/>
    <x v="4"/>
    <n v="24"/>
    <n v="1.26"/>
    <x v="1"/>
    <x v="0"/>
    <n v="2033.61"/>
    <n v="808.02"/>
    <n v="5029.62"/>
    <n v="0"/>
    <n v="5565.23"/>
    <n v="5260.33"/>
    <n v="15346.67"/>
    <n v="-4521.1099999999997"/>
    <n v="626594850.33999527"/>
    <n v="62659.485033999525"/>
  </r>
  <r>
    <s v="MEM8347"/>
    <x v="0"/>
    <x v="0"/>
    <n v="41"/>
    <x v="1"/>
    <x v="4"/>
    <x v="2"/>
    <x v="3"/>
    <n v="32"/>
    <n v="3.39"/>
    <x v="1"/>
    <x v="0"/>
    <n v="2964.34"/>
    <n v="1467.2"/>
    <n v="817.66"/>
    <n v="0"/>
    <n v="4837.7700000000004"/>
    <n v="11057.92"/>
    <n v="-22590.63"/>
    <n v="38486.32"/>
    <n v="626594850.33999527"/>
    <n v="62659.485033999525"/>
  </r>
  <r>
    <s v="MEM8348"/>
    <x v="4"/>
    <x v="1"/>
    <n v="31"/>
    <x v="1"/>
    <x v="3"/>
    <x v="3"/>
    <x v="1"/>
    <n v="29"/>
    <n v="3.25"/>
    <x v="1"/>
    <x v="0"/>
    <n v="11776.36"/>
    <n v="2720.13"/>
    <n v="6760.3"/>
    <n v="0"/>
    <n v="44906.06"/>
    <n v="24049.53"/>
    <n v="11613.58"/>
    <n v="57342.01"/>
    <n v="626594850.33999527"/>
    <n v="62659.485033999525"/>
  </r>
  <r>
    <s v="MEM8349"/>
    <x v="4"/>
    <x v="1"/>
    <n v="36"/>
    <x v="1"/>
    <x v="5"/>
    <x v="1"/>
    <x v="3"/>
    <n v="30"/>
    <n v="1.69"/>
    <x v="1"/>
    <x v="0"/>
    <n v="14097.93"/>
    <n v="654"/>
    <n v="1128.29"/>
    <n v="0"/>
    <n v="40094.54"/>
    <n v="30821.599999999999"/>
    <n v="26970.36"/>
    <n v="43945.78"/>
    <n v="626594850.33999527"/>
    <n v="62659.485033999525"/>
  </r>
  <r>
    <s v="MEM8350"/>
    <x v="5"/>
    <x v="0"/>
    <n v="24"/>
    <x v="2"/>
    <x v="6"/>
    <x v="0"/>
    <x v="1"/>
    <n v="31"/>
    <n v="2.44"/>
    <x v="1"/>
    <x v="0"/>
    <n v="5959.51"/>
    <n v="455.91"/>
    <n v="6747.34"/>
    <n v="0"/>
    <n v="26917.599999999999"/>
    <n v="8085.04"/>
    <n v="4520.12"/>
    <n v="30482.52"/>
    <n v="626594850.33999527"/>
    <n v="62659.485033999525"/>
  </r>
  <r>
    <s v="MEM8351"/>
    <x v="6"/>
    <x v="1"/>
    <n v="53"/>
    <x v="1"/>
    <x v="2"/>
    <x v="0"/>
    <x v="3"/>
    <n v="22"/>
    <n v="1.55"/>
    <x v="1"/>
    <x v="0"/>
    <n v="6723.84"/>
    <n v="373.61"/>
    <n v="7413.61"/>
    <n v="0"/>
    <n v="32171.32"/>
    <n v="9971.58"/>
    <n v="-15088.12"/>
    <n v="57231.02"/>
    <n v="626594850.33999527"/>
    <n v="62659.485033999525"/>
  </r>
  <r>
    <s v="MEM8352"/>
    <x v="8"/>
    <x v="1"/>
    <n v="29"/>
    <x v="2"/>
    <x v="3"/>
    <x v="1"/>
    <x v="1"/>
    <n v="34"/>
    <n v="2.75"/>
    <x v="1"/>
    <x v="0"/>
    <n v="1345.21"/>
    <n v="4126.6400000000003"/>
    <n v="4211.8100000000004"/>
    <n v="0"/>
    <n v="2839.37"/>
    <n v="5372.88"/>
    <n v="-28777.47"/>
    <n v="36989.72"/>
    <n v="626594850.33999527"/>
    <n v="62659.485033999525"/>
  </r>
  <r>
    <s v="MEM8353"/>
    <x v="7"/>
    <x v="0"/>
    <n v="28"/>
    <x v="2"/>
    <x v="2"/>
    <x v="1"/>
    <x v="2"/>
    <n v="33"/>
    <n v="2"/>
    <x v="1"/>
    <x v="0"/>
    <n v="17001.29"/>
    <n v="2385.14"/>
    <n v="1759.19"/>
    <n v="0"/>
    <n v="28303.64"/>
    <n v="55629.25"/>
    <n v="-1631.5"/>
    <n v="85564.39"/>
    <n v="626594850.33999527"/>
    <n v="62659.485033999525"/>
  </r>
  <r>
    <s v="MEM8354"/>
    <x v="5"/>
    <x v="1"/>
    <n v="66"/>
    <x v="0"/>
    <x v="2"/>
    <x v="1"/>
    <x v="1"/>
    <n v="36"/>
    <n v="1.57"/>
    <x v="0"/>
    <x v="0"/>
    <n v="13190.75"/>
    <n v="3502.27"/>
    <n v="1603.24"/>
    <n v="0"/>
    <n v="29358.31"/>
    <n v="37516.370000000003"/>
    <n v="26233.94"/>
    <n v="40640.74"/>
    <n v="626594850.33999527"/>
    <n v="62659.485033999525"/>
  </r>
  <r>
    <s v="MEM8355"/>
    <x v="5"/>
    <x v="1"/>
    <n v="44"/>
    <x v="1"/>
    <x v="5"/>
    <x v="2"/>
    <x v="2"/>
    <n v="31"/>
    <n v="1.75"/>
    <x v="1"/>
    <x v="0"/>
    <n v="15168.7"/>
    <n v="965.12"/>
    <n v="6367.29"/>
    <n v="0"/>
    <n v="69659.5"/>
    <n v="36787.4"/>
    <n v="-672.76"/>
    <n v="107119.66"/>
    <n v="626594850.33999527"/>
    <n v="62659.485033999525"/>
  </r>
  <r>
    <s v="MEM8356"/>
    <x v="6"/>
    <x v="0"/>
    <n v="54"/>
    <x v="1"/>
    <x v="6"/>
    <x v="1"/>
    <x v="4"/>
    <n v="25"/>
    <n v="2.99"/>
    <x v="0"/>
    <x v="0"/>
    <n v="9224.4500000000007"/>
    <n v="3993.33"/>
    <n v="3886.5"/>
    <n v="0"/>
    <n v="28093.3"/>
    <n v="21724.73"/>
    <n v="-18912.12"/>
    <n v="68730.149999999994"/>
    <n v="626594850.33999527"/>
    <n v="62659.485033999525"/>
  </r>
  <r>
    <s v="MEM8357"/>
    <x v="8"/>
    <x v="0"/>
    <n v="31"/>
    <x v="1"/>
    <x v="3"/>
    <x v="1"/>
    <x v="0"/>
    <n v="35"/>
    <n v="3.64"/>
    <x v="1"/>
    <x v="0"/>
    <n v="19466.72"/>
    <n v="747.1"/>
    <n v="3955.39"/>
    <n v="0"/>
    <n v="67955.48"/>
    <n v="88752.43"/>
    <n v="23001.8"/>
    <n v="133706.10999999999"/>
    <n v="626594850.33999527"/>
    <n v="62659.485033999525"/>
  </r>
  <r>
    <s v="MEM8358"/>
    <x v="6"/>
    <x v="1"/>
    <n v="60"/>
    <x v="0"/>
    <x v="6"/>
    <x v="1"/>
    <x v="0"/>
    <n v="29"/>
    <n v="2.73"/>
    <x v="1"/>
    <x v="0"/>
    <n v="10856.56"/>
    <n v="4632.3599999999997"/>
    <n v="3667.25"/>
    <n v="0"/>
    <n v="33003.360000000001"/>
    <n v="44733.25"/>
    <n v="9677.5400000000009"/>
    <n v="68059.070000000007"/>
    <n v="626594850.33999527"/>
    <n v="62659.485033999525"/>
  </r>
  <r>
    <s v="MEM8359"/>
    <x v="0"/>
    <x v="0"/>
    <n v="23"/>
    <x v="2"/>
    <x v="4"/>
    <x v="0"/>
    <x v="5"/>
    <n v="25"/>
    <n v="1.34"/>
    <x v="0"/>
    <x v="0"/>
    <n v="7415.33"/>
    <n v="3543.57"/>
    <n v="2646.59"/>
    <n v="0"/>
    <n v="28768.45"/>
    <n v="34057.26"/>
    <n v="-14560.86"/>
    <n v="77386.570000000007"/>
    <n v="626594850.33999527"/>
    <n v="62659.485033999525"/>
  </r>
  <r>
    <s v="MEM8360"/>
    <x v="0"/>
    <x v="1"/>
    <n v="77"/>
    <x v="0"/>
    <x v="4"/>
    <x v="3"/>
    <x v="0"/>
    <n v="28"/>
    <n v="2.09"/>
    <x v="1"/>
    <x v="0"/>
    <n v="12088.65"/>
    <n v="1090.26"/>
    <n v="2160.37"/>
    <n v="0"/>
    <n v="51108.3"/>
    <n v="25360.14"/>
    <n v="-23759.27"/>
    <n v="100227.71"/>
    <n v="626594850.33999527"/>
    <n v="62659.485033999525"/>
  </r>
  <r>
    <s v="MEM8361"/>
    <x v="5"/>
    <x v="0"/>
    <n v="61"/>
    <x v="0"/>
    <x v="3"/>
    <x v="0"/>
    <x v="5"/>
    <n v="33"/>
    <n v="3"/>
    <x v="0"/>
    <x v="0"/>
    <n v="10060.790000000001"/>
    <n v="750.02"/>
    <n v="7497.4"/>
    <n v="0"/>
    <n v="46860.67"/>
    <n v="34444.410000000003"/>
    <n v="27632.76"/>
    <n v="53672.32"/>
    <n v="626594850.33999527"/>
    <n v="62659.485033999525"/>
  </r>
  <r>
    <s v="MEM8362"/>
    <x v="5"/>
    <x v="1"/>
    <n v="28"/>
    <x v="2"/>
    <x v="2"/>
    <x v="1"/>
    <x v="3"/>
    <n v="33"/>
    <n v="2.89"/>
    <x v="0"/>
    <x v="0"/>
    <n v="6528.29"/>
    <n v="1865.19"/>
    <n v="5247.61"/>
    <n v="0"/>
    <n v="27200.51"/>
    <n v="21404.38"/>
    <n v="24617.47"/>
    <n v="23987.42"/>
    <n v="626594850.33999527"/>
    <n v="62659.485033999525"/>
  </r>
  <r>
    <s v="MEM8363"/>
    <x v="3"/>
    <x v="0"/>
    <n v="59"/>
    <x v="0"/>
    <x v="1"/>
    <x v="1"/>
    <x v="2"/>
    <n v="32"/>
    <n v="2.78"/>
    <x v="0"/>
    <x v="0"/>
    <n v="6630.93"/>
    <n v="1525.54"/>
    <n v="5725.47"/>
    <n v="0"/>
    <n v="28626.73"/>
    <n v="15486.53"/>
    <n v="-10542.4"/>
    <n v="54655.66"/>
    <n v="626594850.33999527"/>
    <n v="62659.485033999525"/>
  </r>
  <r>
    <s v="MEM8364"/>
    <x v="0"/>
    <x v="1"/>
    <n v="35"/>
    <x v="1"/>
    <x v="6"/>
    <x v="0"/>
    <x v="5"/>
    <n v="32"/>
    <n v="2.39"/>
    <x v="1"/>
    <x v="0"/>
    <n v="19923.47"/>
    <n v="103.15"/>
    <n v="3190.85"/>
    <n v="0"/>
    <n v="27142.41"/>
    <n v="32518.77"/>
    <n v="-19913.349999999999"/>
    <n v="79574.53"/>
    <n v="626594850.33999527"/>
    <n v="62659.485033999525"/>
  </r>
  <r>
    <s v="MEM8365"/>
    <x v="8"/>
    <x v="1"/>
    <n v="42"/>
    <x v="1"/>
    <x v="5"/>
    <x v="1"/>
    <x v="1"/>
    <n v="33"/>
    <n v="3.03"/>
    <x v="0"/>
    <x v="0"/>
    <n v="14786.99"/>
    <n v="399.85"/>
    <n v="5472.57"/>
    <n v="0"/>
    <n v="67263.89"/>
    <n v="54421.68"/>
    <n v="-28082.91"/>
    <n v="149768.48000000001"/>
    <n v="626594850.33999527"/>
    <n v="62659.485033999525"/>
  </r>
  <r>
    <s v="MEM8366"/>
    <x v="4"/>
    <x v="0"/>
    <n v="46"/>
    <x v="1"/>
    <x v="5"/>
    <x v="3"/>
    <x v="3"/>
    <n v="26"/>
    <n v="3.11"/>
    <x v="0"/>
    <x v="0"/>
    <n v="18246.78"/>
    <n v="274.11"/>
    <n v="5353.02"/>
    <n v="0"/>
    <n v="43317.77"/>
    <n v="31670.799999999999"/>
    <n v="13898.4"/>
    <n v="61090.17"/>
    <n v="626594850.33999527"/>
    <n v="62659.485033999525"/>
  </r>
  <r>
    <s v="MEM8367"/>
    <x v="9"/>
    <x v="1"/>
    <n v="62"/>
    <x v="0"/>
    <x v="4"/>
    <x v="0"/>
    <x v="5"/>
    <n v="29"/>
    <n v="2.96"/>
    <x v="0"/>
    <x v="0"/>
    <n v="643.88"/>
    <n v="544.5"/>
    <n v="7115.22"/>
    <n v="0"/>
    <n v="2411.48"/>
    <n v="1399.85"/>
    <n v="-4688.2"/>
    <n v="8499.5300000000007"/>
    <n v="626594850.33999527"/>
    <n v="62659.485033999525"/>
  </r>
  <r>
    <s v="MEM8368"/>
    <x v="2"/>
    <x v="0"/>
    <n v="63"/>
    <x v="0"/>
    <x v="2"/>
    <x v="2"/>
    <x v="3"/>
    <n v="34"/>
    <n v="1.86"/>
    <x v="1"/>
    <x v="0"/>
    <n v="16128.49"/>
    <n v="4285.57"/>
    <n v="4824.41"/>
    <n v="0"/>
    <n v="54375.92"/>
    <n v="32435.07"/>
    <n v="-20884.89"/>
    <n v="107695.88"/>
    <n v="626594850.33999527"/>
    <n v="62659.485033999525"/>
  </r>
  <r>
    <s v="MEM8369"/>
    <x v="0"/>
    <x v="0"/>
    <n v="78"/>
    <x v="0"/>
    <x v="2"/>
    <x v="3"/>
    <x v="1"/>
    <n v="27"/>
    <n v="3.9"/>
    <x v="1"/>
    <x v="0"/>
    <n v="14182.69"/>
    <n v="4334.04"/>
    <n v="7238.19"/>
    <n v="0"/>
    <n v="66654.02"/>
    <n v="40915.1"/>
    <n v="-16611.8"/>
    <n v="124180.92"/>
    <n v="626594850.33999527"/>
    <n v="62659.485033999525"/>
  </r>
  <r>
    <s v="MEM8370"/>
    <x v="7"/>
    <x v="0"/>
    <n v="71"/>
    <x v="0"/>
    <x v="0"/>
    <x v="1"/>
    <x v="4"/>
    <n v="44"/>
    <n v="2.99"/>
    <x v="1"/>
    <x v="0"/>
    <n v="3751.97"/>
    <n v="3750.82"/>
    <n v="3490.43"/>
    <n v="0"/>
    <n v="16311.6"/>
    <n v="10871.64"/>
    <n v="-11892.38"/>
    <n v="39075.620000000003"/>
    <n v="626594850.33999527"/>
    <n v="62659.485033999525"/>
  </r>
  <r>
    <s v="MEM8371"/>
    <x v="1"/>
    <x v="1"/>
    <n v="71"/>
    <x v="0"/>
    <x v="6"/>
    <x v="0"/>
    <x v="0"/>
    <n v="37"/>
    <n v="2.87"/>
    <x v="0"/>
    <x v="0"/>
    <n v="16030.23"/>
    <n v="3006.72"/>
    <n v="3978.19"/>
    <n v="0"/>
    <n v="60881.95"/>
    <n v="47303.23"/>
    <n v="13808.36"/>
    <n v="94376.82"/>
    <n v="626594850.33999527"/>
    <n v="62659.485033999525"/>
  </r>
  <r>
    <s v="MEM8372"/>
    <x v="3"/>
    <x v="0"/>
    <n v="62"/>
    <x v="0"/>
    <x v="5"/>
    <x v="2"/>
    <x v="3"/>
    <n v="30"/>
    <n v="2.25"/>
    <x v="0"/>
    <x v="0"/>
    <n v="15302"/>
    <n v="1919.78"/>
    <n v="6113.59"/>
    <n v="0"/>
    <n v="36038.31"/>
    <n v="22886.87"/>
    <n v="-3889.64"/>
    <n v="62814.82"/>
    <n v="626594850.33999527"/>
    <n v="62659.485033999525"/>
  </r>
  <r>
    <s v="MEM8373"/>
    <x v="4"/>
    <x v="1"/>
    <n v="26"/>
    <x v="2"/>
    <x v="0"/>
    <x v="3"/>
    <x v="5"/>
    <n v="32"/>
    <n v="2.3199999999999998"/>
    <x v="1"/>
    <x v="0"/>
    <n v="15076.79"/>
    <n v="3918.76"/>
    <n v="1503.74"/>
    <n v="0"/>
    <n v="44642.33"/>
    <n v="29510.92"/>
    <n v="-29346.74"/>
    <n v="103499.99"/>
    <n v="626594850.33999527"/>
    <n v="62659.485033999525"/>
  </r>
  <r>
    <s v="MEM8374"/>
    <x v="7"/>
    <x v="1"/>
    <n v="75"/>
    <x v="0"/>
    <x v="1"/>
    <x v="0"/>
    <x v="3"/>
    <n v="39"/>
    <n v="2.02"/>
    <x v="1"/>
    <x v="0"/>
    <n v="11135.7"/>
    <n v="2367.29"/>
    <n v="2302.08"/>
    <n v="0"/>
    <n v="37576.480000000003"/>
    <n v="36725.589999999997"/>
    <n v="18297.689999999999"/>
    <n v="56004.38"/>
    <n v="626594850.33999527"/>
    <n v="62659.485033999525"/>
  </r>
  <r>
    <s v="MEM8375"/>
    <x v="2"/>
    <x v="1"/>
    <n v="77"/>
    <x v="0"/>
    <x v="1"/>
    <x v="0"/>
    <x v="1"/>
    <n v="36"/>
    <n v="2.82"/>
    <x v="1"/>
    <x v="0"/>
    <n v="4335.6899999999996"/>
    <n v="444"/>
    <n v="7520.88"/>
    <n v="0"/>
    <n v="12785.89"/>
    <n v="7072.38"/>
    <n v="-22263.1"/>
    <n v="42121.37"/>
    <n v="626594850.33999527"/>
    <n v="62659.485033999525"/>
  </r>
  <r>
    <s v="MEM8376"/>
    <x v="1"/>
    <x v="0"/>
    <n v="24"/>
    <x v="2"/>
    <x v="3"/>
    <x v="0"/>
    <x v="1"/>
    <n v="33"/>
    <n v="2.2400000000000002"/>
    <x v="1"/>
    <x v="0"/>
    <n v="10447.209999999999"/>
    <n v="1918.51"/>
    <n v="7071.57"/>
    <n v="0"/>
    <n v="34955.97"/>
    <n v="45565.57"/>
    <n v="-19633.419999999998"/>
    <n v="100154.96"/>
    <n v="626594850.33999527"/>
    <n v="62659.485033999525"/>
  </r>
  <r>
    <s v="MEM8377"/>
    <x v="1"/>
    <x v="0"/>
    <n v="44"/>
    <x v="1"/>
    <x v="2"/>
    <x v="1"/>
    <x v="0"/>
    <n v="21"/>
    <n v="2.7"/>
    <x v="1"/>
    <x v="0"/>
    <n v="10899.79"/>
    <n v="4564.76"/>
    <n v="3380.3"/>
    <n v="0"/>
    <n v="42909.120000000003"/>
    <n v="42867.46"/>
    <n v="19504.55"/>
    <n v="66272.03"/>
    <n v="626594850.33999527"/>
    <n v="62659.485033999525"/>
  </r>
  <r>
    <s v="MEM8378"/>
    <x v="2"/>
    <x v="1"/>
    <n v="36"/>
    <x v="1"/>
    <x v="4"/>
    <x v="3"/>
    <x v="0"/>
    <n v="36"/>
    <n v="2.57"/>
    <x v="1"/>
    <x v="0"/>
    <n v="10790.56"/>
    <n v="3823.11"/>
    <n v="7722.49"/>
    <n v="0"/>
    <n v="50694.55"/>
    <n v="32901.47"/>
    <n v="24947.89"/>
    <n v="58648.13"/>
    <n v="626594850.33999527"/>
    <n v="62659.485033999525"/>
  </r>
  <r>
    <s v="MEM8379"/>
    <x v="6"/>
    <x v="0"/>
    <n v="27"/>
    <x v="2"/>
    <x v="3"/>
    <x v="1"/>
    <x v="5"/>
    <n v="28"/>
    <n v="3.17"/>
    <x v="1"/>
    <x v="0"/>
    <n v="15892.54"/>
    <n v="2810.33"/>
    <n v="4899.74"/>
    <n v="0"/>
    <n v="61137.65"/>
    <n v="39412.61"/>
    <n v="6762.86"/>
    <n v="93787.4"/>
    <n v="626594850.33999527"/>
    <n v="62659.485033999525"/>
  </r>
  <r>
    <s v="MEM8380"/>
    <x v="1"/>
    <x v="0"/>
    <n v="49"/>
    <x v="1"/>
    <x v="6"/>
    <x v="3"/>
    <x v="4"/>
    <n v="30"/>
    <n v="0.71"/>
    <x v="1"/>
    <x v="0"/>
    <n v="17088.400000000001"/>
    <n v="3571.66"/>
    <n v="1651.04"/>
    <n v="0"/>
    <n v="47758.71"/>
    <n v="54227.8"/>
    <n v="-18850.64"/>
    <n v="120837.15"/>
    <n v="626594850.33999527"/>
    <n v="62659.485033999525"/>
  </r>
  <r>
    <s v="MEM8381"/>
    <x v="1"/>
    <x v="1"/>
    <n v="43"/>
    <x v="1"/>
    <x v="4"/>
    <x v="0"/>
    <x v="0"/>
    <n v="20"/>
    <n v="2.91"/>
    <x v="1"/>
    <x v="0"/>
    <n v="8069.97"/>
    <n v="1212.53"/>
    <n v="5287.47"/>
    <n v="0"/>
    <n v="22009.45"/>
    <n v="11778.96"/>
    <n v="-29644"/>
    <n v="63432.41"/>
    <n v="626594850.33999527"/>
    <n v="62659.485033999525"/>
  </r>
  <r>
    <s v="MEM8382"/>
    <x v="6"/>
    <x v="0"/>
    <n v="54"/>
    <x v="1"/>
    <x v="2"/>
    <x v="0"/>
    <x v="4"/>
    <n v="26"/>
    <n v="2.79"/>
    <x v="0"/>
    <x v="0"/>
    <n v="19502.759999999998"/>
    <n v="2684.15"/>
    <n v="4929.83"/>
    <n v="0"/>
    <n v="51363.44"/>
    <n v="42364.14"/>
    <n v="-23637.39"/>
    <n v="117364.97"/>
    <n v="626594850.33999527"/>
    <n v="62659.485033999525"/>
  </r>
  <r>
    <s v="MEM8383"/>
    <x v="7"/>
    <x v="0"/>
    <n v="56"/>
    <x v="0"/>
    <x v="0"/>
    <x v="3"/>
    <x v="4"/>
    <n v="39"/>
    <n v="1.63"/>
    <x v="0"/>
    <x v="0"/>
    <n v="1369.75"/>
    <n v="899.15"/>
    <n v="4866.49"/>
    <n v="0"/>
    <n v="2368.39"/>
    <n v="1970.99"/>
    <n v="11907.05"/>
    <n v="-7567.67"/>
    <n v="626594850.33999527"/>
    <n v="62659.485033999525"/>
  </r>
  <r>
    <s v="MEM8384"/>
    <x v="3"/>
    <x v="1"/>
    <n v="79"/>
    <x v="0"/>
    <x v="2"/>
    <x v="1"/>
    <x v="3"/>
    <n v="29"/>
    <n v="1.58"/>
    <x v="0"/>
    <x v="0"/>
    <n v="11224.03"/>
    <n v="1525.32"/>
    <n v="1725.69"/>
    <n v="0"/>
    <n v="39851.54"/>
    <n v="35209.410000000003"/>
    <n v="-14420.35"/>
    <n v="89481.3"/>
    <n v="626594850.33999527"/>
    <n v="62659.485033999525"/>
  </r>
  <r>
    <s v="MEM8385"/>
    <x v="5"/>
    <x v="0"/>
    <n v="58"/>
    <x v="0"/>
    <x v="4"/>
    <x v="1"/>
    <x v="0"/>
    <n v="31"/>
    <n v="4.1100000000000003"/>
    <x v="0"/>
    <x v="0"/>
    <n v="10057.879999999999"/>
    <n v="2326.86"/>
    <n v="341.54"/>
    <n v="0"/>
    <n v="34048.980000000003"/>
    <n v="25689.81"/>
    <n v="20760.7"/>
    <n v="38978.089999999997"/>
    <n v="626594850.33999527"/>
    <n v="62659.485033999525"/>
  </r>
  <r>
    <s v="MEM8386"/>
    <x v="5"/>
    <x v="0"/>
    <n v="21"/>
    <x v="2"/>
    <x v="2"/>
    <x v="1"/>
    <x v="2"/>
    <n v="32"/>
    <n v="2.13"/>
    <x v="0"/>
    <x v="0"/>
    <n v="10788.87"/>
    <n v="4165.63"/>
    <n v="3329.27"/>
    <n v="0"/>
    <n v="51557.72"/>
    <n v="47786.239999999998"/>
    <n v="29549.95"/>
    <n v="69794.009999999995"/>
    <n v="626594850.33999527"/>
    <n v="62659.485033999525"/>
  </r>
  <r>
    <s v="MEM8387"/>
    <x v="5"/>
    <x v="1"/>
    <n v="69"/>
    <x v="0"/>
    <x v="6"/>
    <x v="2"/>
    <x v="0"/>
    <n v="37"/>
    <n v="2.1800000000000002"/>
    <x v="1"/>
    <x v="0"/>
    <n v="3901.28"/>
    <n v="385.67"/>
    <n v="3469.72"/>
    <n v="0"/>
    <n v="9136.4599999999991"/>
    <n v="10351.09"/>
    <n v="26475.200000000001"/>
    <n v="-6987.65"/>
    <n v="626594850.33999527"/>
    <n v="62659.485033999525"/>
  </r>
  <r>
    <s v="MEM8388"/>
    <x v="9"/>
    <x v="0"/>
    <n v="61"/>
    <x v="0"/>
    <x v="0"/>
    <x v="0"/>
    <x v="5"/>
    <n v="36"/>
    <n v="1.5"/>
    <x v="1"/>
    <x v="0"/>
    <n v="13158.22"/>
    <n v="4833.38"/>
    <n v="6675.93"/>
    <n v="0"/>
    <n v="61502.52"/>
    <n v="48391.1"/>
    <n v="-27838.73"/>
    <n v="137732.35"/>
    <n v="626594850.33999527"/>
    <n v="62659.485033999525"/>
  </r>
  <r>
    <s v="MEM8389"/>
    <x v="3"/>
    <x v="1"/>
    <n v="80"/>
    <x v="0"/>
    <x v="6"/>
    <x v="1"/>
    <x v="2"/>
    <n v="33"/>
    <n v="2.8"/>
    <x v="1"/>
    <x v="0"/>
    <n v="8549.8700000000008"/>
    <n v="451.98"/>
    <n v="5940.1"/>
    <n v="0"/>
    <n v="14475.74"/>
    <n v="35467.81"/>
    <n v="-17461.52"/>
    <n v="67405.070000000007"/>
    <n v="626594850.33999527"/>
    <n v="62659.485033999525"/>
  </r>
  <r>
    <s v="MEM8390"/>
    <x v="6"/>
    <x v="0"/>
    <n v="62"/>
    <x v="0"/>
    <x v="6"/>
    <x v="1"/>
    <x v="1"/>
    <n v="41"/>
    <n v="1.72"/>
    <x v="1"/>
    <x v="0"/>
    <n v="14477.68"/>
    <n v="1035.93"/>
    <n v="7494.41"/>
    <n v="0"/>
    <n v="42006.29"/>
    <n v="69696.479999999996"/>
    <n v="19556.240000000002"/>
    <n v="92146.53"/>
    <n v="626594850.33999527"/>
    <n v="62659.485033999525"/>
  </r>
  <r>
    <s v="MEM8391"/>
    <x v="2"/>
    <x v="0"/>
    <n v="29"/>
    <x v="2"/>
    <x v="3"/>
    <x v="1"/>
    <x v="4"/>
    <n v="23"/>
    <n v="3.31"/>
    <x v="1"/>
    <x v="0"/>
    <n v="17394.240000000002"/>
    <n v="918.83"/>
    <n v="1579.12"/>
    <n v="0"/>
    <n v="42949.8"/>
    <n v="36673.82"/>
    <n v="17587.05"/>
    <n v="62036.57"/>
    <n v="626594850.33999527"/>
    <n v="62659.485033999525"/>
  </r>
  <r>
    <s v="MEM8392"/>
    <x v="1"/>
    <x v="1"/>
    <n v="65"/>
    <x v="0"/>
    <x v="3"/>
    <x v="1"/>
    <x v="3"/>
    <n v="37"/>
    <n v="3.45"/>
    <x v="1"/>
    <x v="0"/>
    <n v="7222.35"/>
    <n v="1913.27"/>
    <n v="4550.2299999999996"/>
    <n v="0"/>
    <n v="33334.559999999998"/>
    <n v="32303.14"/>
    <n v="-8411.94"/>
    <n v="74049.64"/>
    <n v="626594850.33999527"/>
    <n v="62659.485033999525"/>
  </r>
  <r>
    <s v="MEM8393"/>
    <x v="8"/>
    <x v="0"/>
    <n v="32"/>
    <x v="1"/>
    <x v="0"/>
    <x v="3"/>
    <x v="3"/>
    <n v="32"/>
    <n v="2.38"/>
    <x v="1"/>
    <x v="0"/>
    <n v="1931.3"/>
    <n v="850.84"/>
    <n v="1520.06"/>
    <n v="0"/>
    <n v="5139.6499999999996"/>
    <n v="6686.43"/>
    <n v="-28334.799999999999"/>
    <n v="40160.879999999997"/>
    <n v="626594850.33999527"/>
    <n v="62659.485033999525"/>
  </r>
  <r>
    <s v="MEM8394"/>
    <x v="1"/>
    <x v="0"/>
    <n v="51"/>
    <x v="1"/>
    <x v="0"/>
    <x v="1"/>
    <x v="1"/>
    <n v="35"/>
    <n v="2.04"/>
    <x v="1"/>
    <x v="0"/>
    <n v="8906.74"/>
    <n v="730.66"/>
    <n v="4915.79"/>
    <n v="0"/>
    <n v="41878.22"/>
    <n v="12265.06"/>
    <n v="-17613.310000000001"/>
    <n v="71756.59"/>
    <n v="626594850.33999527"/>
    <n v="62659.485033999525"/>
  </r>
  <r>
    <s v="MEM8395"/>
    <x v="9"/>
    <x v="0"/>
    <n v="31"/>
    <x v="1"/>
    <x v="4"/>
    <x v="2"/>
    <x v="4"/>
    <n v="30"/>
    <n v="3.41"/>
    <x v="0"/>
    <x v="0"/>
    <n v="10277.030000000001"/>
    <n v="447.32"/>
    <n v="7053.99"/>
    <n v="0"/>
    <n v="47236.03"/>
    <n v="38024.120000000003"/>
    <n v="28913.94"/>
    <n v="56346.21"/>
    <n v="626594850.33999527"/>
    <n v="62659.485033999525"/>
  </r>
  <r>
    <s v="MEM8396"/>
    <x v="3"/>
    <x v="0"/>
    <n v="39"/>
    <x v="1"/>
    <x v="6"/>
    <x v="3"/>
    <x v="0"/>
    <n v="24"/>
    <n v="2.2000000000000002"/>
    <x v="1"/>
    <x v="0"/>
    <n v="6983.28"/>
    <n v="2219.6999999999998"/>
    <n v="7532.52"/>
    <n v="0"/>
    <n v="9955.5"/>
    <n v="18638.45"/>
    <n v="28259.88"/>
    <n v="334.07"/>
    <n v="626594850.33999527"/>
    <n v="62659.485033999525"/>
  </r>
  <r>
    <s v="MEM8397"/>
    <x v="5"/>
    <x v="1"/>
    <n v="21"/>
    <x v="2"/>
    <x v="3"/>
    <x v="2"/>
    <x v="5"/>
    <n v="34"/>
    <n v="2.5099999999999998"/>
    <x v="1"/>
    <x v="0"/>
    <n v="13929.21"/>
    <n v="4715.71"/>
    <n v="837.94"/>
    <n v="0"/>
    <n v="39727.03"/>
    <n v="56242.01"/>
    <n v="-29578.9"/>
    <n v="125547.94"/>
    <n v="626594850.33999527"/>
    <n v="62659.485033999525"/>
  </r>
  <r>
    <s v="MEM8398"/>
    <x v="9"/>
    <x v="0"/>
    <n v="31"/>
    <x v="1"/>
    <x v="3"/>
    <x v="2"/>
    <x v="3"/>
    <n v="24"/>
    <n v="3.07"/>
    <x v="1"/>
    <x v="0"/>
    <n v="9675.6"/>
    <n v="750.86"/>
    <n v="7428.36"/>
    <n v="0"/>
    <n v="36502.910000000003"/>
    <n v="34995.949999999997"/>
    <n v="-19285.27"/>
    <n v="90784.13"/>
    <n v="626594850.33999527"/>
    <n v="62659.485033999525"/>
  </r>
  <r>
    <s v="MEM8399"/>
    <x v="6"/>
    <x v="1"/>
    <n v="69"/>
    <x v="0"/>
    <x v="4"/>
    <x v="0"/>
    <x v="4"/>
    <n v="32"/>
    <n v="2.4"/>
    <x v="0"/>
    <x v="0"/>
    <n v="3912.36"/>
    <n v="2416.46"/>
    <n v="3442.29"/>
    <n v="0"/>
    <n v="17162.8"/>
    <n v="9371.8700000000008"/>
    <n v="-6822.93"/>
    <n v="33357.599999999999"/>
    <n v="626594850.33999527"/>
    <n v="62659.485033999525"/>
  </r>
  <r>
    <s v="MEM8400"/>
    <x v="2"/>
    <x v="1"/>
    <n v="30"/>
    <x v="2"/>
    <x v="4"/>
    <x v="0"/>
    <x v="2"/>
    <n v="38"/>
    <n v="1.7"/>
    <x v="1"/>
    <x v="0"/>
    <n v="6342.66"/>
    <n v="1007.38"/>
    <n v="6909.91"/>
    <n v="0"/>
    <n v="28243.99"/>
    <n v="16765.759999999998"/>
    <n v="23363.94"/>
    <n v="21645.81"/>
    <n v="626594850.33999527"/>
    <n v="62659.485033999525"/>
  </r>
  <r>
    <s v="MEM8401"/>
    <x v="8"/>
    <x v="0"/>
    <n v="25"/>
    <x v="2"/>
    <x v="2"/>
    <x v="0"/>
    <x v="1"/>
    <n v="21"/>
    <n v="1.85"/>
    <x v="1"/>
    <x v="0"/>
    <n v="11876.65"/>
    <n v="2088.9699999999998"/>
    <n v="7842.58"/>
    <n v="0"/>
    <n v="26275.41"/>
    <n v="30722.73"/>
    <n v="-4244.74"/>
    <n v="61242.879999999997"/>
    <n v="626594850.33999527"/>
    <n v="62659.485033999525"/>
  </r>
  <r>
    <s v="MEM8402"/>
    <x v="5"/>
    <x v="1"/>
    <n v="38"/>
    <x v="1"/>
    <x v="2"/>
    <x v="0"/>
    <x v="0"/>
    <n v="33"/>
    <n v="3.66"/>
    <x v="1"/>
    <x v="0"/>
    <n v="3000.25"/>
    <n v="2247.02"/>
    <n v="5011.45"/>
    <n v="0"/>
    <n v="7542.52"/>
    <n v="10504.27"/>
    <n v="-1894.37"/>
    <n v="19941.16"/>
    <n v="626594850.33999527"/>
    <n v="62659.485033999525"/>
  </r>
  <r>
    <s v="MEM8403"/>
    <x v="6"/>
    <x v="1"/>
    <n v="66"/>
    <x v="0"/>
    <x v="3"/>
    <x v="0"/>
    <x v="0"/>
    <n v="32"/>
    <n v="2.93"/>
    <x v="1"/>
    <x v="0"/>
    <n v="10458.25"/>
    <n v="1542.47"/>
    <n v="850.02"/>
    <n v="0"/>
    <n v="22013.03"/>
    <n v="44242.74"/>
    <n v="1823.15"/>
    <n v="64432.62"/>
    <n v="626594850.33999527"/>
    <n v="62659.485033999525"/>
  </r>
  <r>
    <s v="MEM8404"/>
    <x v="7"/>
    <x v="0"/>
    <n v="45"/>
    <x v="1"/>
    <x v="3"/>
    <x v="0"/>
    <x v="1"/>
    <n v="24"/>
    <n v="1.55"/>
    <x v="0"/>
    <x v="0"/>
    <n v="1721.85"/>
    <n v="109.7"/>
    <n v="2984.29"/>
    <n v="0"/>
    <n v="5011.43"/>
    <n v="7450.71"/>
    <n v="21457.82"/>
    <n v="-8995.68"/>
    <n v="626594850.33999527"/>
    <n v="62659.485033999525"/>
  </r>
  <r>
    <s v="MEM8405"/>
    <x v="6"/>
    <x v="1"/>
    <n v="62"/>
    <x v="0"/>
    <x v="4"/>
    <x v="1"/>
    <x v="0"/>
    <n v="28"/>
    <n v="3.23"/>
    <x v="0"/>
    <x v="0"/>
    <n v="14012.38"/>
    <n v="1233.8699999999999"/>
    <n v="6849.42"/>
    <n v="0"/>
    <n v="33464.44"/>
    <n v="37754.239999999998"/>
    <n v="-22185.58"/>
    <n v="93404.26"/>
    <n v="626594850.33999527"/>
    <n v="62659.485033999525"/>
  </r>
  <r>
    <s v="MEM8406"/>
    <x v="1"/>
    <x v="1"/>
    <n v="78"/>
    <x v="0"/>
    <x v="2"/>
    <x v="0"/>
    <x v="0"/>
    <n v="26"/>
    <n v="2.5"/>
    <x v="1"/>
    <x v="0"/>
    <n v="14208.22"/>
    <n v="445.75"/>
    <n v="2776.48"/>
    <n v="0"/>
    <n v="58700.75"/>
    <n v="70788.47"/>
    <n v="-23363.98"/>
    <n v="152853.20000000001"/>
    <n v="626594850.33999527"/>
    <n v="62659.485033999525"/>
  </r>
  <r>
    <s v="MEM8407"/>
    <x v="0"/>
    <x v="1"/>
    <n v="69"/>
    <x v="0"/>
    <x v="2"/>
    <x v="0"/>
    <x v="4"/>
    <n v="29"/>
    <n v="1.75"/>
    <x v="0"/>
    <x v="0"/>
    <n v="1499.98"/>
    <n v="1754.51"/>
    <n v="4731.3999999999996"/>
    <n v="0"/>
    <n v="7144.42"/>
    <n v="6369.19"/>
    <n v="2254.04"/>
    <n v="11259.57"/>
    <n v="626594850.33999527"/>
    <n v="62659.485033999525"/>
  </r>
  <r>
    <s v="MEM8408"/>
    <x v="3"/>
    <x v="1"/>
    <n v="54"/>
    <x v="1"/>
    <x v="4"/>
    <x v="3"/>
    <x v="2"/>
    <n v="24"/>
    <n v="2.4"/>
    <x v="1"/>
    <x v="0"/>
    <n v="10444.06"/>
    <n v="1811.96"/>
    <n v="4839.92"/>
    <n v="0"/>
    <n v="31287.67"/>
    <n v="31900.2"/>
    <n v="-25039.08"/>
    <n v="88226.95"/>
    <n v="626594850.33999527"/>
    <n v="62659.485033999525"/>
  </r>
  <r>
    <s v="MEM8409"/>
    <x v="5"/>
    <x v="1"/>
    <n v="75"/>
    <x v="0"/>
    <x v="0"/>
    <x v="1"/>
    <x v="2"/>
    <n v="28"/>
    <n v="2.5499999999999998"/>
    <x v="1"/>
    <x v="0"/>
    <n v="16080.46"/>
    <n v="4858.74"/>
    <n v="7022.16"/>
    <n v="0"/>
    <n v="50452.31"/>
    <n v="27997.05"/>
    <n v="-5265.73"/>
    <n v="83715.09"/>
    <n v="626594850.33999527"/>
    <n v="62659.485033999525"/>
  </r>
  <r>
    <s v="MEM8410"/>
    <x v="0"/>
    <x v="0"/>
    <n v="57"/>
    <x v="0"/>
    <x v="0"/>
    <x v="1"/>
    <x v="0"/>
    <n v="31"/>
    <n v="2.84"/>
    <x v="0"/>
    <x v="0"/>
    <n v="14913.62"/>
    <n v="2666.52"/>
    <n v="1643.1"/>
    <n v="0"/>
    <n v="74202.67"/>
    <n v="69920.02"/>
    <n v="14368.14"/>
    <n v="129754.55"/>
    <n v="626594850.33999527"/>
    <n v="62659.485033999525"/>
  </r>
  <r>
    <s v="MEM8411"/>
    <x v="0"/>
    <x v="1"/>
    <n v="37"/>
    <x v="1"/>
    <x v="1"/>
    <x v="0"/>
    <x v="4"/>
    <n v="32"/>
    <n v="2.46"/>
    <x v="1"/>
    <x v="0"/>
    <n v="13581.96"/>
    <n v="1955.91"/>
    <n v="4624.97"/>
    <n v="0"/>
    <n v="28014.41"/>
    <n v="29453.71"/>
    <n v="15085.35"/>
    <n v="42382.77"/>
    <n v="626594850.33999527"/>
    <n v="62659.485033999525"/>
  </r>
  <r>
    <s v="MEM8412"/>
    <x v="0"/>
    <x v="0"/>
    <n v="52"/>
    <x v="1"/>
    <x v="2"/>
    <x v="0"/>
    <x v="3"/>
    <n v="32"/>
    <n v="3.34"/>
    <x v="1"/>
    <x v="0"/>
    <n v="8222.2900000000009"/>
    <n v="3140.99"/>
    <n v="4490.21"/>
    <n v="0"/>
    <n v="25328.44"/>
    <n v="25709.64"/>
    <n v="-16717.46"/>
    <n v="67755.539999999994"/>
    <n v="626594850.33999527"/>
    <n v="62659.485033999525"/>
  </r>
  <r>
    <s v="MEM8413"/>
    <x v="4"/>
    <x v="1"/>
    <n v="39"/>
    <x v="1"/>
    <x v="2"/>
    <x v="3"/>
    <x v="1"/>
    <n v="29"/>
    <n v="2.52"/>
    <x v="1"/>
    <x v="0"/>
    <n v="6614.09"/>
    <n v="734.83"/>
    <n v="3238.37"/>
    <n v="0"/>
    <n v="10975.89"/>
    <n v="17047.43"/>
    <n v="16007.59"/>
    <n v="12015.73"/>
    <n v="626594850.33999527"/>
    <n v="62659.485033999525"/>
  </r>
  <r>
    <s v="MEM8414"/>
    <x v="9"/>
    <x v="0"/>
    <n v="59"/>
    <x v="0"/>
    <x v="2"/>
    <x v="0"/>
    <x v="0"/>
    <n v="35"/>
    <n v="2.39"/>
    <x v="0"/>
    <x v="0"/>
    <n v="19045.669999999998"/>
    <n v="2837.55"/>
    <n v="3065.03"/>
    <n v="0"/>
    <n v="30786.78"/>
    <n v="59157.61"/>
    <n v="-21827.47"/>
    <n v="111771.86"/>
    <n v="626594850.33999527"/>
    <n v="62659.485033999525"/>
  </r>
  <r>
    <s v="MEM8415"/>
    <x v="3"/>
    <x v="1"/>
    <n v="53"/>
    <x v="1"/>
    <x v="4"/>
    <x v="0"/>
    <x v="2"/>
    <n v="42"/>
    <n v="2.85"/>
    <x v="1"/>
    <x v="0"/>
    <n v="7285.19"/>
    <n v="1973.48"/>
    <n v="148.94"/>
    <n v="0"/>
    <n v="8885.23"/>
    <n v="36415.699999999997"/>
    <n v="16648.98"/>
    <n v="28651.95"/>
    <n v="626594850.33999527"/>
    <n v="62659.485033999525"/>
  </r>
  <r>
    <s v="MEM8416"/>
    <x v="1"/>
    <x v="0"/>
    <n v="45"/>
    <x v="1"/>
    <x v="2"/>
    <x v="0"/>
    <x v="0"/>
    <n v="21"/>
    <n v="2.08"/>
    <x v="1"/>
    <x v="0"/>
    <n v="2373.1"/>
    <n v="222.68"/>
    <n v="6510.27"/>
    <n v="0"/>
    <n v="4605.5600000000004"/>
    <n v="6759.98"/>
    <n v="29498.82"/>
    <n v="-18133.28"/>
    <n v="626594850.33999527"/>
    <n v="62659.485033999525"/>
  </r>
  <r>
    <s v="MEM8417"/>
    <x v="4"/>
    <x v="1"/>
    <n v="51"/>
    <x v="1"/>
    <x v="1"/>
    <x v="0"/>
    <x v="1"/>
    <n v="33"/>
    <n v="1.99"/>
    <x v="0"/>
    <x v="0"/>
    <n v="15941.27"/>
    <n v="3120.8"/>
    <n v="3012.26"/>
    <n v="0"/>
    <n v="72637.399999999994"/>
    <n v="51127.360000000001"/>
    <n v="-20988.31"/>
    <n v="144753.07"/>
    <n v="626594850.33999527"/>
    <n v="62659.485033999525"/>
  </r>
  <r>
    <s v="MEM8418"/>
    <x v="2"/>
    <x v="1"/>
    <n v="33"/>
    <x v="1"/>
    <x v="4"/>
    <x v="0"/>
    <x v="4"/>
    <n v="37"/>
    <n v="3.15"/>
    <x v="1"/>
    <x v="0"/>
    <n v="18226.490000000002"/>
    <n v="161.05000000000001"/>
    <n v="1724.77"/>
    <n v="0"/>
    <n v="67582.12"/>
    <n v="88454.51"/>
    <n v="-29851.52"/>
    <n v="185888.15"/>
    <n v="626594850.33999527"/>
    <n v="62659.485033999525"/>
  </r>
  <r>
    <s v="MEM8419"/>
    <x v="9"/>
    <x v="0"/>
    <n v="43"/>
    <x v="1"/>
    <x v="2"/>
    <x v="0"/>
    <x v="1"/>
    <n v="23"/>
    <n v="2.81"/>
    <x v="1"/>
    <x v="0"/>
    <n v="7622.15"/>
    <n v="4490.1899999999996"/>
    <n v="3355.84"/>
    <n v="0"/>
    <n v="30360.89"/>
    <n v="9234.25"/>
    <n v="-18552.55"/>
    <n v="58147.69"/>
    <n v="626594850.33999527"/>
    <n v="62659.485033999525"/>
  </r>
  <r>
    <s v="MEM8420"/>
    <x v="5"/>
    <x v="0"/>
    <n v="31"/>
    <x v="1"/>
    <x v="3"/>
    <x v="0"/>
    <x v="2"/>
    <n v="27"/>
    <n v="3.17"/>
    <x v="1"/>
    <x v="0"/>
    <n v="809.61"/>
    <n v="2217.1999999999998"/>
    <n v="7187.2"/>
    <n v="0"/>
    <n v="3639.45"/>
    <n v="1327.86"/>
    <n v="6197.91"/>
    <n v="-1230.5999999999999"/>
    <n v="626594850.33999527"/>
    <n v="62659.485033999525"/>
  </r>
  <r>
    <s v="MEM8421"/>
    <x v="9"/>
    <x v="1"/>
    <n v="29"/>
    <x v="2"/>
    <x v="2"/>
    <x v="2"/>
    <x v="1"/>
    <n v="30"/>
    <n v="2.17"/>
    <x v="1"/>
    <x v="0"/>
    <n v="15059.13"/>
    <n v="395.86"/>
    <n v="4800.67"/>
    <n v="0"/>
    <n v="74962.289999999994"/>
    <n v="27219.09"/>
    <n v="21239.54"/>
    <n v="80941.84"/>
    <n v="626594850.33999527"/>
    <n v="62659.485033999525"/>
  </r>
  <r>
    <s v="MEM8422"/>
    <x v="4"/>
    <x v="0"/>
    <n v="23"/>
    <x v="2"/>
    <x v="6"/>
    <x v="0"/>
    <x v="1"/>
    <n v="38"/>
    <n v="2.5499999999999998"/>
    <x v="0"/>
    <x v="0"/>
    <n v="13313.74"/>
    <n v="1493.23"/>
    <n v="6707.91"/>
    <n v="0"/>
    <n v="18901.189999999999"/>
    <n v="45812.06"/>
    <n v="-6912.61"/>
    <n v="71625.86"/>
    <n v="626594850.33999527"/>
    <n v="62659.485033999525"/>
  </r>
  <r>
    <s v="MEM8423"/>
    <x v="5"/>
    <x v="0"/>
    <n v="68"/>
    <x v="0"/>
    <x v="3"/>
    <x v="1"/>
    <x v="0"/>
    <n v="31"/>
    <n v="1.62"/>
    <x v="1"/>
    <x v="0"/>
    <n v="3942.26"/>
    <n v="4462.67"/>
    <n v="6432.46"/>
    <n v="0"/>
    <n v="11616.6"/>
    <n v="18966.28"/>
    <n v="-3608.55"/>
    <n v="34191.43"/>
    <n v="626594850.33999527"/>
    <n v="62659.485033999525"/>
  </r>
  <r>
    <s v="MEM8424"/>
    <x v="3"/>
    <x v="0"/>
    <n v="72"/>
    <x v="0"/>
    <x v="4"/>
    <x v="3"/>
    <x v="2"/>
    <n v="29"/>
    <n v="2.57"/>
    <x v="0"/>
    <x v="0"/>
    <n v="6900.9"/>
    <n v="4228.16"/>
    <n v="6116.81"/>
    <n v="0"/>
    <n v="25014.74"/>
    <n v="17928.55"/>
    <n v="-8249.02"/>
    <n v="51192.31"/>
    <n v="626594850.33999527"/>
    <n v="62659.485033999525"/>
  </r>
  <r>
    <s v="MEM8425"/>
    <x v="0"/>
    <x v="1"/>
    <n v="61"/>
    <x v="0"/>
    <x v="2"/>
    <x v="0"/>
    <x v="1"/>
    <n v="31"/>
    <n v="2.4500000000000002"/>
    <x v="1"/>
    <x v="0"/>
    <n v="9917.7999999999993"/>
    <n v="4921.5200000000004"/>
    <n v="3569.54"/>
    <n v="0"/>
    <n v="26958.48"/>
    <n v="40119.519999999997"/>
    <n v="20679.830000000002"/>
    <n v="46398.17"/>
    <n v="626594850.33999527"/>
    <n v="62659.485033999525"/>
  </r>
  <r>
    <s v="MEM8426"/>
    <x v="0"/>
    <x v="1"/>
    <n v="33"/>
    <x v="1"/>
    <x v="5"/>
    <x v="1"/>
    <x v="3"/>
    <n v="30"/>
    <n v="3.52"/>
    <x v="1"/>
    <x v="0"/>
    <n v="7968.66"/>
    <n v="1880.83"/>
    <n v="6131.8"/>
    <n v="0"/>
    <n v="16593.46"/>
    <n v="12786.19"/>
    <n v="-20388.98"/>
    <n v="49768.63"/>
    <n v="626594850.33999527"/>
    <n v="62659.485033999525"/>
  </r>
  <r>
    <s v="MEM8427"/>
    <x v="9"/>
    <x v="1"/>
    <n v="21"/>
    <x v="2"/>
    <x v="2"/>
    <x v="2"/>
    <x v="1"/>
    <n v="36"/>
    <n v="2.63"/>
    <x v="0"/>
    <x v="0"/>
    <n v="9153.74"/>
    <n v="2216.71"/>
    <n v="308.33"/>
    <n v="0"/>
    <n v="39189.339999999997"/>
    <n v="44525.31"/>
    <n v="26016.7"/>
    <n v="57697.95"/>
    <n v="626594850.33999527"/>
    <n v="62659.485033999525"/>
  </r>
  <r>
    <s v="MEM8428"/>
    <x v="3"/>
    <x v="1"/>
    <n v="52"/>
    <x v="1"/>
    <x v="1"/>
    <x v="1"/>
    <x v="5"/>
    <n v="21"/>
    <n v="1.97"/>
    <x v="1"/>
    <x v="0"/>
    <n v="18360.59"/>
    <n v="1495.01"/>
    <n v="3372.73"/>
    <n v="0"/>
    <n v="45210.22"/>
    <n v="41984.06"/>
    <n v="-5053.37"/>
    <n v="92247.65"/>
    <n v="626594850.33999527"/>
    <n v="62659.485033999525"/>
  </r>
  <r>
    <s v="MEM8429"/>
    <x v="6"/>
    <x v="0"/>
    <n v="37"/>
    <x v="1"/>
    <x v="0"/>
    <x v="1"/>
    <x v="1"/>
    <n v="29"/>
    <n v="1.22"/>
    <x v="1"/>
    <x v="0"/>
    <n v="14781.63"/>
    <n v="2271.2399999999998"/>
    <n v="1689.63"/>
    <n v="0"/>
    <n v="48439.28"/>
    <n v="53778.87"/>
    <n v="27621.439999999999"/>
    <n v="74596.710000000006"/>
    <n v="626594850.33999527"/>
    <n v="62659.485033999525"/>
  </r>
  <r>
    <s v="MEM8430"/>
    <x v="1"/>
    <x v="1"/>
    <n v="49"/>
    <x v="1"/>
    <x v="2"/>
    <x v="3"/>
    <x v="0"/>
    <n v="27"/>
    <n v="2.93"/>
    <x v="0"/>
    <x v="0"/>
    <n v="8532.5"/>
    <n v="434.43"/>
    <n v="77.88"/>
    <n v="0"/>
    <n v="39880.629999999997"/>
    <n v="22716.720000000001"/>
    <n v="-668.28"/>
    <n v="63265.63"/>
    <n v="626594850.33999527"/>
    <n v="62659.485033999525"/>
  </r>
  <r>
    <s v="MEM8431"/>
    <x v="8"/>
    <x v="1"/>
    <n v="36"/>
    <x v="1"/>
    <x v="3"/>
    <x v="3"/>
    <x v="3"/>
    <n v="33"/>
    <n v="2.54"/>
    <x v="1"/>
    <x v="0"/>
    <n v="11541.91"/>
    <n v="4401.99"/>
    <n v="7278.09"/>
    <n v="0"/>
    <n v="24995.63"/>
    <n v="38867.279999999999"/>
    <n v="-15916.59"/>
    <n v="79779.5"/>
    <n v="626594850.33999527"/>
    <n v="62659.485033999525"/>
  </r>
  <r>
    <s v="MEM8432"/>
    <x v="0"/>
    <x v="0"/>
    <n v="78"/>
    <x v="0"/>
    <x v="2"/>
    <x v="0"/>
    <x v="0"/>
    <n v="22"/>
    <n v="2.64"/>
    <x v="1"/>
    <x v="0"/>
    <n v="19298.02"/>
    <n v="704.4"/>
    <n v="2535.92"/>
    <n v="0"/>
    <n v="50778.33"/>
    <n v="86186.21"/>
    <n v="-28175.46"/>
    <n v="165140"/>
    <n v="626594850.33999527"/>
    <n v="62659.485033999525"/>
  </r>
  <r>
    <s v="MEM8433"/>
    <x v="0"/>
    <x v="0"/>
    <n v="31"/>
    <x v="1"/>
    <x v="4"/>
    <x v="1"/>
    <x v="0"/>
    <n v="26"/>
    <n v="2.96"/>
    <x v="1"/>
    <x v="0"/>
    <n v="19675.05"/>
    <n v="3135.81"/>
    <n v="4499.45"/>
    <n v="0"/>
    <n v="51122.35"/>
    <n v="31049.62"/>
    <n v="5568.37"/>
    <n v="76603.600000000006"/>
    <n v="626594850.33999527"/>
    <n v="62659.485033999525"/>
  </r>
  <r>
    <s v="MEM8434"/>
    <x v="5"/>
    <x v="1"/>
    <n v="70"/>
    <x v="0"/>
    <x v="1"/>
    <x v="3"/>
    <x v="0"/>
    <n v="35"/>
    <n v="2.1"/>
    <x v="1"/>
    <x v="0"/>
    <n v="11470.3"/>
    <n v="2456.16"/>
    <n v="6059.3"/>
    <n v="0"/>
    <n v="50273.48"/>
    <n v="27989.64"/>
    <n v="-8111.28"/>
    <n v="86374.399999999994"/>
    <n v="626594850.33999527"/>
    <n v="62659.485033999525"/>
  </r>
  <r>
    <s v="MEM8435"/>
    <x v="1"/>
    <x v="1"/>
    <n v="68"/>
    <x v="0"/>
    <x v="4"/>
    <x v="3"/>
    <x v="3"/>
    <n v="18"/>
    <n v="4.09"/>
    <x v="1"/>
    <x v="0"/>
    <n v="10362.58"/>
    <n v="2628.75"/>
    <n v="4768.2299999999996"/>
    <n v="0"/>
    <n v="14468.62"/>
    <n v="36020.230000000003"/>
    <n v="-16349.6"/>
    <n v="66838.45"/>
    <n v="626594850.33999527"/>
    <n v="62659.485033999525"/>
  </r>
  <r>
    <s v="MEM8436"/>
    <x v="1"/>
    <x v="1"/>
    <n v="48"/>
    <x v="1"/>
    <x v="6"/>
    <x v="0"/>
    <x v="5"/>
    <n v="35"/>
    <n v="1.86"/>
    <x v="1"/>
    <x v="0"/>
    <n v="17646.97"/>
    <n v="2961.89"/>
    <n v="1967.14"/>
    <n v="0"/>
    <n v="49739.17"/>
    <n v="24090.21"/>
    <n v="1815.05"/>
    <n v="72014.33"/>
    <n v="626594850.33999527"/>
    <n v="62659.485033999525"/>
  </r>
  <r>
    <s v="MEM8437"/>
    <x v="6"/>
    <x v="0"/>
    <n v="79"/>
    <x v="0"/>
    <x v="2"/>
    <x v="3"/>
    <x v="4"/>
    <n v="31"/>
    <n v="2.94"/>
    <x v="1"/>
    <x v="0"/>
    <n v="4918.16"/>
    <n v="226.42"/>
    <n v="7982.99"/>
    <n v="0"/>
    <n v="22455.98"/>
    <n v="16358.06"/>
    <n v="23575.96"/>
    <n v="15238.08"/>
    <n v="626594850.33999527"/>
    <n v="62659.485033999525"/>
  </r>
  <r>
    <s v="MEM8438"/>
    <x v="8"/>
    <x v="1"/>
    <n v="24"/>
    <x v="2"/>
    <x v="2"/>
    <x v="0"/>
    <x v="1"/>
    <n v="31"/>
    <n v="2.86"/>
    <x v="1"/>
    <x v="0"/>
    <n v="11928.05"/>
    <n v="2974.97"/>
    <n v="4993.75"/>
    <n v="0"/>
    <n v="41375.29"/>
    <n v="18981.18"/>
    <n v="27423.22"/>
    <n v="32933.25"/>
    <n v="626594850.33999527"/>
    <n v="62659.485033999525"/>
  </r>
  <r>
    <s v="MEM8439"/>
    <x v="5"/>
    <x v="1"/>
    <n v="26"/>
    <x v="2"/>
    <x v="4"/>
    <x v="3"/>
    <x v="4"/>
    <n v="32"/>
    <n v="1.38"/>
    <x v="0"/>
    <x v="0"/>
    <n v="12145.27"/>
    <n v="3777.93"/>
    <n v="5265.52"/>
    <n v="0"/>
    <n v="26675.34"/>
    <n v="18062.18"/>
    <n v="2168.34"/>
    <n v="42569.18"/>
    <n v="626594850.33999527"/>
    <n v="62659.485033999525"/>
  </r>
  <r>
    <s v="MEM8440"/>
    <x v="8"/>
    <x v="1"/>
    <n v="34"/>
    <x v="1"/>
    <x v="4"/>
    <x v="1"/>
    <x v="2"/>
    <n v="24"/>
    <n v="2.59"/>
    <x v="0"/>
    <x v="0"/>
    <n v="18292"/>
    <n v="1469.71"/>
    <n v="2662.73"/>
    <n v="0"/>
    <n v="35408.410000000003"/>
    <n v="81710.75"/>
    <n v="3504.43"/>
    <n v="113614.73"/>
    <n v="626594850.33999527"/>
    <n v="62659.485033999525"/>
  </r>
  <r>
    <s v="MEM8441"/>
    <x v="4"/>
    <x v="0"/>
    <n v="59"/>
    <x v="0"/>
    <x v="6"/>
    <x v="3"/>
    <x v="5"/>
    <n v="20"/>
    <n v="2.63"/>
    <x v="0"/>
    <x v="0"/>
    <n v="14135.26"/>
    <n v="1953.7"/>
    <n v="7892.18"/>
    <n v="0"/>
    <n v="48308.76"/>
    <n v="48691.66"/>
    <n v="16230.13"/>
    <n v="80770.289999999994"/>
    <n v="626594850.33999527"/>
    <n v="62659.485033999525"/>
  </r>
  <r>
    <s v="MEM8442"/>
    <x v="2"/>
    <x v="1"/>
    <n v="33"/>
    <x v="1"/>
    <x v="5"/>
    <x v="0"/>
    <x v="3"/>
    <n v="28"/>
    <n v="3.73"/>
    <x v="0"/>
    <x v="0"/>
    <n v="7967.81"/>
    <n v="1600"/>
    <n v="3749.75"/>
    <n v="0"/>
    <n v="22535.94"/>
    <n v="20484.32"/>
    <n v="13734.6"/>
    <n v="29285.66"/>
    <n v="626594850.33999527"/>
    <n v="62659.485033999525"/>
  </r>
  <r>
    <s v="MEM8443"/>
    <x v="6"/>
    <x v="1"/>
    <n v="28"/>
    <x v="2"/>
    <x v="4"/>
    <x v="3"/>
    <x v="0"/>
    <n v="35"/>
    <n v="3.15"/>
    <x v="1"/>
    <x v="0"/>
    <n v="12328"/>
    <n v="467.93"/>
    <n v="7155.22"/>
    <n v="0"/>
    <n v="48315.7"/>
    <n v="56345.54"/>
    <n v="-6017.35"/>
    <n v="110678.59"/>
    <n v="626594850.33999527"/>
    <n v="62659.485033999525"/>
  </r>
  <r>
    <s v="MEM8444"/>
    <x v="4"/>
    <x v="1"/>
    <n v="54"/>
    <x v="1"/>
    <x v="1"/>
    <x v="0"/>
    <x v="4"/>
    <n v="27"/>
    <n v="3.76"/>
    <x v="1"/>
    <x v="0"/>
    <n v="9593.7900000000009"/>
    <n v="888.97"/>
    <n v="2948.45"/>
    <n v="0"/>
    <n v="34698.61"/>
    <n v="43940.78"/>
    <n v="14467.96"/>
    <n v="64171.43"/>
    <n v="626594850.33999527"/>
    <n v="62659.485033999525"/>
  </r>
  <r>
    <s v="MEM8445"/>
    <x v="5"/>
    <x v="0"/>
    <n v="50"/>
    <x v="1"/>
    <x v="0"/>
    <x v="1"/>
    <x v="5"/>
    <n v="31"/>
    <n v="2.69"/>
    <x v="0"/>
    <x v="0"/>
    <n v="9623.15"/>
    <n v="2946.49"/>
    <n v="1323.84"/>
    <n v="0"/>
    <n v="30608.47"/>
    <n v="32532.959999999999"/>
    <n v="29095.5"/>
    <n v="34045.93"/>
    <n v="626594850.33999527"/>
    <n v="62659.485033999525"/>
  </r>
  <r>
    <s v="MEM8446"/>
    <x v="2"/>
    <x v="1"/>
    <n v="44"/>
    <x v="1"/>
    <x v="2"/>
    <x v="1"/>
    <x v="4"/>
    <n v="39"/>
    <n v="2.4"/>
    <x v="1"/>
    <x v="0"/>
    <n v="14806.09"/>
    <n v="4284.28"/>
    <n v="1654.14"/>
    <n v="0"/>
    <n v="51831.61"/>
    <n v="41662.69"/>
    <n v="-7360.2"/>
    <n v="100854.5"/>
    <n v="626594850.33999527"/>
    <n v="62659.485033999525"/>
  </r>
  <r>
    <s v="MEM8447"/>
    <x v="9"/>
    <x v="1"/>
    <n v="64"/>
    <x v="0"/>
    <x v="4"/>
    <x v="2"/>
    <x v="5"/>
    <n v="26"/>
    <n v="1.21"/>
    <x v="0"/>
    <x v="0"/>
    <n v="10888.91"/>
    <n v="650.24"/>
    <n v="7088.7"/>
    <n v="0"/>
    <n v="32564.03"/>
    <n v="49669.52"/>
    <n v="3610.25"/>
    <n v="78623.3"/>
    <n v="626594850.33999527"/>
    <n v="62659.485033999525"/>
  </r>
  <r>
    <s v="MEM8448"/>
    <x v="5"/>
    <x v="1"/>
    <n v="73"/>
    <x v="0"/>
    <x v="1"/>
    <x v="1"/>
    <x v="3"/>
    <n v="38"/>
    <n v="1.43"/>
    <x v="0"/>
    <x v="0"/>
    <n v="16818.64"/>
    <n v="2387.0300000000002"/>
    <n v="2191.7199999999998"/>
    <n v="0"/>
    <n v="72657.31"/>
    <n v="58594.879999999997"/>
    <n v="-11285.25"/>
    <n v="142537.44"/>
    <n v="626594850.33999527"/>
    <n v="62659.485033999525"/>
  </r>
  <r>
    <s v="MEM8449"/>
    <x v="8"/>
    <x v="1"/>
    <n v="59"/>
    <x v="0"/>
    <x v="5"/>
    <x v="3"/>
    <x v="4"/>
    <n v="29"/>
    <n v="1.51"/>
    <x v="1"/>
    <x v="0"/>
    <n v="9150.52"/>
    <n v="120.6"/>
    <n v="7477.62"/>
    <n v="0"/>
    <n v="39292.980000000003"/>
    <n v="43164"/>
    <n v="17876.580000000002"/>
    <n v="64580.4"/>
    <n v="626594850.33999527"/>
    <n v="62659.485033999525"/>
  </r>
  <r>
    <s v="MEM8450"/>
    <x v="4"/>
    <x v="0"/>
    <n v="70"/>
    <x v="0"/>
    <x v="6"/>
    <x v="0"/>
    <x v="5"/>
    <n v="39"/>
    <n v="2.2200000000000002"/>
    <x v="1"/>
    <x v="0"/>
    <n v="12394.77"/>
    <n v="533.03"/>
    <n v="2004.47"/>
    <n v="0"/>
    <n v="36920.33"/>
    <n v="35544.400000000001"/>
    <n v="-23125.74"/>
    <n v="95590.47"/>
    <n v="626594850.33999527"/>
    <n v="62659.485033999525"/>
  </r>
  <r>
    <s v="MEM8451"/>
    <x v="1"/>
    <x v="0"/>
    <n v="51"/>
    <x v="1"/>
    <x v="2"/>
    <x v="3"/>
    <x v="5"/>
    <n v="33"/>
    <n v="3.32"/>
    <x v="1"/>
    <x v="0"/>
    <n v="6315.41"/>
    <n v="3551.25"/>
    <n v="3709.02"/>
    <n v="0"/>
    <n v="19000.5"/>
    <n v="31506.12"/>
    <n v="21019.9"/>
    <n v="29486.720000000001"/>
    <n v="626594850.33999527"/>
    <n v="62659.485033999525"/>
  </r>
  <r>
    <s v="MEM8452"/>
    <x v="4"/>
    <x v="1"/>
    <n v="55"/>
    <x v="1"/>
    <x v="3"/>
    <x v="1"/>
    <x v="3"/>
    <n v="22"/>
    <n v="2.78"/>
    <x v="1"/>
    <x v="0"/>
    <n v="13636.01"/>
    <n v="3059.41"/>
    <n v="3734.91"/>
    <n v="0"/>
    <n v="65828.75"/>
    <n v="27021"/>
    <n v="8886.42"/>
    <n v="83963.33"/>
    <n v="626594850.33999527"/>
    <n v="62659.485033999525"/>
  </r>
  <r>
    <s v="MEM8453"/>
    <x v="0"/>
    <x v="1"/>
    <n v="43"/>
    <x v="1"/>
    <x v="6"/>
    <x v="1"/>
    <x v="3"/>
    <n v="43"/>
    <n v="2.2400000000000002"/>
    <x v="0"/>
    <x v="0"/>
    <n v="4795.7"/>
    <n v="4841.32"/>
    <n v="5505.4"/>
    <n v="0"/>
    <n v="19905.41"/>
    <n v="6283.73"/>
    <n v="-21513.75"/>
    <n v="47702.89"/>
    <n v="626594850.33999527"/>
    <n v="62659.485033999525"/>
  </r>
  <r>
    <s v="MEM8454"/>
    <x v="2"/>
    <x v="0"/>
    <n v="74"/>
    <x v="0"/>
    <x v="0"/>
    <x v="0"/>
    <x v="4"/>
    <n v="27"/>
    <n v="3.16"/>
    <x v="1"/>
    <x v="0"/>
    <n v="12935.56"/>
    <n v="3441.91"/>
    <n v="5320.25"/>
    <n v="0"/>
    <n v="32819.97"/>
    <n v="53253.53"/>
    <n v="23201.74"/>
    <n v="62871.76"/>
    <n v="626594850.33999527"/>
    <n v="62659.485033999525"/>
  </r>
  <r>
    <s v="MEM8455"/>
    <x v="5"/>
    <x v="1"/>
    <n v="69"/>
    <x v="0"/>
    <x v="3"/>
    <x v="1"/>
    <x v="3"/>
    <n v="30"/>
    <n v="2.1800000000000002"/>
    <x v="0"/>
    <x v="0"/>
    <n v="2620.4899999999998"/>
    <n v="3453.19"/>
    <n v="7920.02"/>
    <n v="0"/>
    <n v="5364.5"/>
    <n v="10543.32"/>
    <n v="1234.95"/>
    <n v="14672.87"/>
    <n v="626594850.33999527"/>
    <n v="62659.485033999525"/>
  </r>
  <r>
    <s v="MEM8456"/>
    <x v="7"/>
    <x v="1"/>
    <n v="80"/>
    <x v="0"/>
    <x v="6"/>
    <x v="1"/>
    <x v="1"/>
    <n v="19"/>
    <n v="4"/>
    <x v="0"/>
    <x v="0"/>
    <n v="17966.46"/>
    <n v="2745.97"/>
    <n v="3398.93"/>
    <n v="0"/>
    <n v="88951.37"/>
    <n v="74311.37"/>
    <n v="-518.24"/>
    <n v="163780.98000000001"/>
    <n v="626594850.33999527"/>
    <n v="62659.485033999525"/>
  </r>
  <r>
    <s v="MEM8457"/>
    <x v="1"/>
    <x v="0"/>
    <n v="80"/>
    <x v="0"/>
    <x v="6"/>
    <x v="1"/>
    <x v="2"/>
    <n v="30"/>
    <n v="2.83"/>
    <x v="1"/>
    <x v="0"/>
    <n v="19240.689999999999"/>
    <n v="804.43"/>
    <n v="939.65"/>
    <n v="0"/>
    <n v="55291.37"/>
    <n v="83033.759999999995"/>
    <n v="8127.89"/>
    <n v="130197.24"/>
    <n v="626594850.33999527"/>
    <n v="62659.485033999525"/>
  </r>
  <r>
    <s v="MEM8458"/>
    <x v="5"/>
    <x v="0"/>
    <n v="39"/>
    <x v="1"/>
    <x v="1"/>
    <x v="0"/>
    <x v="2"/>
    <n v="30"/>
    <n v="3.64"/>
    <x v="1"/>
    <x v="0"/>
    <n v="11699.76"/>
    <n v="2723.9"/>
    <n v="6357.94"/>
    <n v="0"/>
    <n v="51553.33"/>
    <n v="18096.07"/>
    <n v="19340.36"/>
    <n v="50309.04"/>
    <n v="626594850.33999527"/>
    <n v="62659.485033999525"/>
  </r>
  <r>
    <s v="MEM8459"/>
    <x v="7"/>
    <x v="1"/>
    <n v="26"/>
    <x v="2"/>
    <x v="4"/>
    <x v="0"/>
    <x v="2"/>
    <n v="24"/>
    <n v="2.79"/>
    <x v="0"/>
    <x v="0"/>
    <n v="12814.72"/>
    <n v="204.22"/>
    <n v="955.05"/>
    <n v="0"/>
    <n v="51768.72"/>
    <n v="34016.44"/>
    <n v="23155.22"/>
    <n v="62629.94"/>
    <n v="626594850.33999527"/>
    <n v="62659.485033999525"/>
  </r>
  <r>
    <s v="MEM8460"/>
    <x v="6"/>
    <x v="1"/>
    <n v="35"/>
    <x v="1"/>
    <x v="3"/>
    <x v="3"/>
    <x v="1"/>
    <n v="34"/>
    <n v="1.4"/>
    <x v="1"/>
    <x v="0"/>
    <n v="15728.9"/>
    <n v="3198.45"/>
    <n v="1261.8"/>
    <n v="0"/>
    <n v="68968.81"/>
    <n v="36581.379999999997"/>
    <n v="-26302.959999999999"/>
    <n v="131853.15"/>
    <n v="626594850.33999527"/>
    <n v="62659.485033999525"/>
  </r>
  <r>
    <s v="MEM8461"/>
    <x v="3"/>
    <x v="1"/>
    <n v="80"/>
    <x v="0"/>
    <x v="6"/>
    <x v="0"/>
    <x v="3"/>
    <n v="24"/>
    <n v="1.87"/>
    <x v="1"/>
    <x v="0"/>
    <n v="4139.37"/>
    <n v="217.82"/>
    <n v="7282.69"/>
    <n v="0"/>
    <n v="12376.01"/>
    <n v="8993.8799999999992"/>
    <n v="-11416.17"/>
    <n v="32786.06"/>
    <n v="626594850.33999527"/>
    <n v="62659.485033999525"/>
  </r>
  <r>
    <s v="MEM8462"/>
    <x v="9"/>
    <x v="0"/>
    <n v="51"/>
    <x v="1"/>
    <x v="5"/>
    <x v="3"/>
    <x v="4"/>
    <n v="32"/>
    <n v="3.5"/>
    <x v="1"/>
    <x v="0"/>
    <n v="13518.41"/>
    <n v="4102.95"/>
    <n v="6783.8"/>
    <n v="0"/>
    <n v="42680.33"/>
    <n v="32691.31"/>
    <n v="25855.21"/>
    <n v="49516.43"/>
    <n v="626594850.33999527"/>
    <n v="62659.485033999525"/>
  </r>
  <r>
    <s v="MEM8463"/>
    <x v="7"/>
    <x v="0"/>
    <n v="79"/>
    <x v="0"/>
    <x v="6"/>
    <x v="0"/>
    <x v="2"/>
    <n v="22"/>
    <n v="3.26"/>
    <x v="1"/>
    <x v="0"/>
    <n v="15585.76"/>
    <n v="1601.13"/>
    <n v="666.15"/>
    <n v="0"/>
    <n v="28017.37"/>
    <n v="36960.68"/>
    <n v="-10532.22"/>
    <n v="75510.27"/>
    <n v="626594850.33999527"/>
    <n v="62659.485033999525"/>
  </r>
  <r>
    <s v="MEM8464"/>
    <x v="0"/>
    <x v="0"/>
    <n v="40"/>
    <x v="1"/>
    <x v="4"/>
    <x v="3"/>
    <x v="2"/>
    <n v="35"/>
    <n v="2.14"/>
    <x v="0"/>
    <x v="0"/>
    <n v="5707.47"/>
    <n v="3802.28"/>
    <n v="3652.96"/>
    <n v="0"/>
    <n v="21500.959999999999"/>
    <n v="9368.5499999999993"/>
    <n v="23142.27"/>
    <n v="7727.24"/>
    <n v="626594850.33999527"/>
    <n v="62659.485033999525"/>
  </r>
  <r>
    <s v="MEM8465"/>
    <x v="2"/>
    <x v="0"/>
    <n v="54"/>
    <x v="1"/>
    <x v="0"/>
    <x v="2"/>
    <x v="5"/>
    <n v="31"/>
    <n v="3.15"/>
    <x v="1"/>
    <x v="0"/>
    <n v="5903.91"/>
    <n v="4168.28"/>
    <n v="1780.64"/>
    <n v="0"/>
    <n v="14437.06"/>
    <n v="9318.86"/>
    <n v="-3619.24"/>
    <n v="27375.16"/>
    <n v="626594850.33999527"/>
    <n v="62659.485033999525"/>
  </r>
  <r>
    <s v="MEM8466"/>
    <x v="8"/>
    <x v="0"/>
    <n v="62"/>
    <x v="0"/>
    <x v="2"/>
    <x v="2"/>
    <x v="0"/>
    <n v="26"/>
    <n v="1.83"/>
    <x v="1"/>
    <x v="0"/>
    <n v="4038.76"/>
    <n v="4498.91"/>
    <n v="4568.8100000000004"/>
    <n v="0"/>
    <n v="5387.15"/>
    <n v="14914.7"/>
    <n v="-4057.27"/>
    <n v="24359.119999999999"/>
    <n v="626594850.33999527"/>
    <n v="62659.485033999525"/>
  </r>
  <r>
    <s v="MEM8467"/>
    <x v="1"/>
    <x v="0"/>
    <n v="68"/>
    <x v="0"/>
    <x v="6"/>
    <x v="2"/>
    <x v="4"/>
    <n v="27"/>
    <n v="2.89"/>
    <x v="0"/>
    <x v="0"/>
    <n v="650.86"/>
    <n v="2082.6799999999998"/>
    <n v="3117.78"/>
    <n v="0"/>
    <n v="1522.23"/>
    <n v="2994.67"/>
    <n v="8284.56"/>
    <n v="-3767.66"/>
    <n v="626594850.33999527"/>
    <n v="62659.485033999525"/>
  </r>
  <r>
    <s v="MEM8468"/>
    <x v="0"/>
    <x v="1"/>
    <n v="57"/>
    <x v="0"/>
    <x v="1"/>
    <x v="0"/>
    <x v="0"/>
    <n v="26"/>
    <n v="2.48"/>
    <x v="0"/>
    <x v="0"/>
    <n v="19957.099999999999"/>
    <n v="4928.3900000000003"/>
    <n v="4789.9799999999996"/>
    <n v="0"/>
    <n v="53812.76"/>
    <n v="75554.28"/>
    <n v="5026.6499999999996"/>
    <n v="124340.39"/>
    <n v="626594850.33999527"/>
    <n v="62659.485033999525"/>
  </r>
  <r>
    <s v="MEM8469"/>
    <x v="6"/>
    <x v="0"/>
    <n v="48"/>
    <x v="1"/>
    <x v="3"/>
    <x v="1"/>
    <x v="2"/>
    <n v="35"/>
    <n v="3.34"/>
    <x v="1"/>
    <x v="0"/>
    <n v="16630.89"/>
    <n v="4138.68"/>
    <n v="5317.08"/>
    <n v="0"/>
    <n v="78016.12"/>
    <n v="36494.18"/>
    <n v="-18861.82"/>
    <n v="133372.12"/>
    <n v="626594850.33999527"/>
    <n v="62659.485033999525"/>
  </r>
  <r>
    <s v="MEM8470"/>
    <x v="5"/>
    <x v="1"/>
    <n v="44"/>
    <x v="1"/>
    <x v="4"/>
    <x v="0"/>
    <x v="5"/>
    <n v="27"/>
    <n v="2.37"/>
    <x v="1"/>
    <x v="0"/>
    <n v="1358.59"/>
    <n v="3573.15"/>
    <n v="1651.38"/>
    <n v="0"/>
    <n v="3140.59"/>
    <n v="5021.46"/>
    <n v="21059.68"/>
    <n v="-12897.63"/>
    <n v="626594850.33999527"/>
    <n v="62659.485033999525"/>
  </r>
  <r>
    <s v="MEM8471"/>
    <x v="6"/>
    <x v="0"/>
    <n v="59"/>
    <x v="0"/>
    <x v="4"/>
    <x v="1"/>
    <x v="1"/>
    <n v="27"/>
    <n v="1.51"/>
    <x v="1"/>
    <x v="0"/>
    <n v="17020.03"/>
    <n v="751.22"/>
    <n v="564.75"/>
    <n v="0"/>
    <n v="45523.19"/>
    <n v="28998.02"/>
    <n v="-17562.57"/>
    <n v="92083.78"/>
    <n v="626594850.33999527"/>
    <n v="62659.485033999525"/>
  </r>
  <r>
    <s v="MEM8472"/>
    <x v="4"/>
    <x v="0"/>
    <n v="58"/>
    <x v="0"/>
    <x v="6"/>
    <x v="1"/>
    <x v="1"/>
    <n v="22"/>
    <n v="3.17"/>
    <x v="0"/>
    <x v="0"/>
    <n v="1551.53"/>
    <n v="4538.97"/>
    <n v="7573.64"/>
    <n v="0"/>
    <n v="6379.44"/>
    <n v="7575.65"/>
    <n v="-7208.6"/>
    <n v="21163.69"/>
    <n v="626594850.33999527"/>
    <n v="62659.485033999525"/>
  </r>
  <r>
    <s v="MEM8473"/>
    <x v="8"/>
    <x v="0"/>
    <n v="66"/>
    <x v="0"/>
    <x v="5"/>
    <x v="3"/>
    <x v="4"/>
    <n v="32"/>
    <n v="2.04"/>
    <x v="1"/>
    <x v="0"/>
    <n v="16793.8"/>
    <n v="2916.59"/>
    <n v="653.53"/>
    <n v="0"/>
    <n v="74707.58"/>
    <n v="30611.77"/>
    <n v="7390.77"/>
    <n v="97928.58"/>
    <n v="626594850.33999527"/>
    <n v="62659.485033999525"/>
  </r>
  <r>
    <s v="MEM8474"/>
    <x v="6"/>
    <x v="1"/>
    <n v="42"/>
    <x v="1"/>
    <x v="0"/>
    <x v="1"/>
    <x v="3"/>
    <n v="20"/>
    <n v="1.75"/>
    <x v="1"/>
    <x v="0"/>
    <n v="4050.07"/>
    <n v="3513.71"/>
    <n v="7190.53"/>
    <n v="0"/>
    <n v="16464.939999999999"/>
    <n v="13683.97"/>
    <n v="19435.490000000002"/>
    <n v="10713.42"/>
    <n v="626594850.33999527"/>
    <n v="62659.485033999525"/>
  </r>
  <r>
    <s v="MEM8475"/>
    <x v="0"/>
    <x v="1"/>
    <n v="47"/>
    <x v="1"/>
    <x v="6"/>
    <x v="3"/>
    <x v="0"/>
    <n v="25"/>
    <n v="3.53"/>
    <x v="0"/>
    <x v="0"/>
    <n v="12015.34"/>
    <n v="1153.55"/>
    <n v="5363.92"/>
    <n v="0"/>
    <n v="35486.81"/>
    <n v="45350.99"/>
    <n v="-20603.89"/>
    <n v="101441.69"/>
    <n v="626594850.33999527"/>
    <n v="62659.485033999525"/>
  </r>
  <r>
    <s v="MEM8476"/>
    <x v="2"/>
    <x v="0"/>
    <n v="36"/>
    <x v="1"/>
    <x v="4"/>
    <x v="1"/>
    <x v="5"/>
    <n v="32"/>
    <n v="3.78"/>
    <x v="1"/>
    <x v="0"/>
    <n v="5363.08"/>
    <n v="1887.36"/>
    <n v="1973.53"/>
    <n v="0"/>
    <n v="15436.48"/>
    <n v="26708.81"/>
    <n v="-25135.5"/>
    <n v="67280.789999999994"/>
    <n v="626594850.33999527"/>
    <n v="62659.485033999525"/>
  </r>
  <r>
    <s v="MEM8477"/>
    <x v="7"/>
    <x v="0"/>
    <n v="25"/>
    <x v="2"/>
    <x v="6"/>
    <x v="1"/>
    <x v="4"/>
    <n v="48"/>
    <n v="2"/>
    <x v="1"/>
    <x v="0"/>
    <n v="13930.87"/>
    <n v="731.07"/>
    <n v="5767.95"/>
    <n v="0"/>
    <n v="29182.71"/>
    <n v="44630.11"/>
    <n v="-24955.4"/>
    <n v="98768.22"/>
    <n v="626594850.33999527"/>
    <n v="62659.485033999525"/>
  </r>
  <r>
    <s v="MEM8478"/>
    <x v="3"/>
    <x v="0"/>
    <n v="37"/>
    <x v="1"/>
    <x v="5"/>
    <x v="0"/>
    <x v="1"/>
    <n v="27"/>
    <n v="1.78"/>
    <x v="1"/>
    <x v="0"/>
    <n v="777.01"/>
    <n v="4153.1099999999997"/>
    <n v="1057.58"/>
    <n v="0"/>
    <n v="3192.67"/>
    <n v="3130.45"/>
    <n v="-17682.97"/>
    <n v="24006.09"/>
    <n v="626594850.33999527"/>
    <n v="62659.485033999525"/>
  </r>
  <r>
    <s v="MEM8479"/>
    <x v="2"/>
    <x v="0"/>
    <n v="76"/>
    <x v="0"/>
    <x v="6"/>
    <x v="0"/>
    <x v="5"/>
    <n v="27"/>
    <n v="3.49"/>
    <x v="0"/>
    <x v="0"/>
    <n v="6212.07"/>
    <n v="4515.78"/>
    <n v="5944.87"/>
    <n v="0"/>
    <n v="26459.14"/>
    <n v="7531.28"/>
    <n v="-617.15"/>
    <n v="34607.57"/>
    <n v="626594850.33999527"/>
    <n v="62659.485033999525"/>
  </r>
  <r>
    <s v="MEM8480"/>
    <x v="5"/>
    <x v="0"/>
    <n v="76"/>
    <x v="0"/>
    <x v="3"/>
    <x v="0"/>
    <x v="3"/>
    <n v="25"/>
    <n v="4.6399999999999997"/>
    <x v="0"/>
    <x v="0"/>
    <n v="14161.77"/>
    <n v="3409.57"/>
    <n v="6415.91"/>
    <n v="0"/>
    <n v="20143.77"/>
    <n v="58335.95"/>
    <n v="15198.3"/>
    <n v="63281.42"/>
    <n v="626594850.33999527"/>
    <n v="62659.485033999525"/>
  </r>
  <r>
    <s v="MEM8481"/>
    <x v="6"/>
    <x v="1"/>
    <n v="59"/>
    <x v="0"/>
    <x v="0"/>
    <x v="0"/>
    <x v="0"/>
    <n v="39"/>
    <n v="1.74"/>
    <x v="1"/>
    <x v="0"/>
    <n v="5605.31"/>
    <n v="346.06"/>
    <n v="4466.6899999999996"/>
    <n v="0"/>
    <n v="9524.0499999999993"/>
    <n v="16495.689999999999"/>
    <n v="26367.13"/>
    <n v="-347.39"/>
    <n v="626594850.33999527"/>
    <n v="62659.485033999525"/>
  </r>
  <r>
    <s v="MEM8482"/>
    <x v="5"/>
    <x v="1"/>
    <n v="63"/>
    <x v="0"/>
    <x v="5"/>
    <x v="1"/>
    <x v="0"/>
    <n v="43"/>
    <n v="2.0299999999999998"/>
    <x v="0"/>
    <x v="0"/>
    <n v="14148.34"/>
    <n v="2375.0100000000002"/>
    <n v="1231.24"/>
    <n v="0"/>
    <n v="39319.11"/>
    <n v="65741.289999999994"/>
    <n v="-22042.55"/>
    <n v="127102.95"/>
    <n v="626594850.33999527"/>
    <n v="62659.485033999525"/>
  </r>
  <r>
    <s v="MEM8483"/>
    <x v="0"/>
    <x v="0"/>
    <n v="23"/>
    <x v="2"/>
    <x v="5"/>
    <x v="3"/>
    <x v="1"/>
    <n v="36"/>
    <n v="2.39"/>
    <x v="1"/>
    <x v="0"/>
    <n v="3455.68"/>
    <n v="559.85"/>
    <n v="5933.45"/>
    <n v="0"/>
    <n v="10834.14"/>
    <n v="6885.07"/>
    <n v="24654.9"/>
    <n v="-6935.69"/>
    <n v="626594850.33999527"/>
    <n v="62659.485033999525"/>
  </r>
  <r>
    <s v="MEM8484"/>
    <x v="6"/>
    <x v="0"/>
    <n v="23"/>
    <x v="2"/>
    <x v="1"/>
    <x v="1"/>
    <x v="4"/>
    <n v="25"/>
    <n v="3.07"/>
    <x v="0"/>
    <x v="0"/>
    <n v="4158.1400000000003"/>
    <n v="1168.74"/>
    <n v="3340.98"/>
    <n v="0"/>
    <n v="20716.05"/>
    <n v="11270.97"/>
    <n v="18373.34"/>
    <n v="13613.68"/>
    <n v="626594850.33999527"/>
    <n v="62659.485033999525"/>
  </r>
  <r>
    <s v="MEM8485"/>
    <x v="6"/>
    <x v="0"/>
    <n v="64"/>
    <x v="0"/>
    <x v="6"/>
    <x v="0"/>
    <x v="5"/>
    <n v="38"/>
    <n v="2.46"/>
    <x v="1"/>
    <x v="0"/>
    <n v="12239.17"/>
    <n v="4138.71"/>
    <n v="2311.67"/>
    <n v="0"/>
    <n v="16043.83"/>
    <n v="18579.77"/>
    <n v="-18008.75"/>
    <n v="52632.35"/>
    <n v="626594850.33999527"/>
    <n v="62659.485033999525"/>
  </r>
  <r>
    <s v="MEM8486"/>
    <x v="6"/>
    <x v="1"/>
    <n v="79"/>
    <x v="0"/>
    <x v="0"/>
    <x v="0"/>
    <x v="0"/>
    <n v="37"/>
    <n v="1.79"/>
    <x v="1"/>
    <x v="0"/>
    <n v="5911.81"/>
    <n v="772.01"/>
    <n v="6629.25"/>
    <n v="0"/>
    <n v="17147.66"/>
    <n v="28563.02"/>
    <n v="24532.68"/>
    <n v="21178"/>
    <n v="626594850.33999527"/>
    <n v="62659.485033999525"/>
  </r>
  <r>
    <s v="MEM8487"/>
    <x v="0"/>
    <x v="0"/>
    <n v="24"/>
    <x v="2"/>
    <x v="5"/>
    <x v="2"/>
    <x v="1"/>
    <n v="45"/>
    <n v="1.28"/>
    <x v="1"/>
    <x v="0"/>
    <n v="14862.16"/>
    <n v="2137.61"/>
    <n v="6172.83"/>
    <n v="0"/>
    <n v="23835.81"/>
    <n v="22364.75"/>
    <n v="-11841.58"/>
    <n v="58042.14"/>
    <n v="626594850.33999527"/>
    <n v="62659.485033999525"/>
  </r>
  <r>
    <s v="MEM8488"/>
    <x v="9"/>
    <x v="0"/>
    <n v="67"/>
    <x v="0"/>
    <x v="2"/>
    <x v="1"/>
    <x v="2"/>
    <n v="20"/>
    <n v="2.35"/>
    <x v="1"/>
    <x v="0"/>
    <n v="2307.29"/>
    <n v="2654.21"/>
    <n v="1795.02"/>
    <n v="0"/>
    <n v="3582.51"/>
    <n v="8724.94"/>
    <n v="-1500.81"/>
    <n v="13808.26"/>
    <n v="626594850.33999527"/>
    <n v="62659.485033999525"/>
  </r>
  <r>
    <s v="MEM8489"/>
    <x v="0"/>
    <x v="0"/>
    <n v="60"/>
    <x v="0"/>
    <x v="6"/>
    <x v="2"/>
    <x v="3"/>
    <n v="42"/>
    <n v="4.32"/>
    <x v="1"/>
    <x v="0"/>
    <n v="14054.11"/>
    <n v="1929.02"/>
    <n v="7569.06"/>
    <n v="0"/>
    <n v="38673.339999999997"/>
    <n v="26221.95"/>
    <n v="12951.44"/>
    <n v="51943.85"/>
    <n v="626594850.33999527"/>
    <n v="62659.485033999525"/>
  </r>
  <r>
    <s v="MEM8490"/>
    <x v="7"/>
    <x v="0"/>
    <n v="49"/>
    <x v="1"/>
    <x v="5"/>
    <x v="3"/>
    <x v="4"/>
    <n v="37"/>
    <n v="2.25"/>
    <x v="0"/>
    <x v="0"/>
    <n v="3913.76"/>
    <n v="4374.84"/>
    <n v="338.3"/>
    <n v="0"/>
    <n v="14023.09"/>
    <n v="7185.59"/>
    <n v="2791.55"/>
    <n v="18417.13"/>
    <n v="626594850.33999527"/>
    <n v="62659.485033999525"/>
  </r>
  <r>
    <s v="MEM8491"/>
    <x v="1"/>
    <x v="1"/>
    <n v="36"/>
    <x v="1"/>
    <x v="2"/>
    <x v="1"/>
    <x v="3"/>
    <n v="43"/>
    <n v="1.51"/>
    <x v="1"/>
    <x v="0"/>
    <n v="1542.17"/>
    <n v="508.56"/>
    <n v="5545.68"/>
    <n v="0"/>
    <n v="5572.97"/>
    <n v="6620.21"/>
    <n v="1904.21"/>
    <n v="10288.969999999999"/>
    <n v="626594850.33999527"/>
    <n v="62659.485033999525"/>
  </r>
  <r>
    <s v="MEM8492"/>
    <x v="7"/>
    <x v="1"/>
    <n v="42"/>
    <x v="1"/>
    <x v="1"/>
    <x v="1"/>
    <x v="3"/>
    <n v="24"/>
    <n v="1.81"/>
    <x v="1"/>
    <x v="0"/>
    <n v="9380.74"/>
    <n v="3595.23"/>
    <n v="5865.12"/>
    <n v="0"/>
    <n v="41751.67"/>
    <n v="26192.58"/>
    <n v="-20670.78"/>
    <n v="88615.03"/>
    <n v="626594850.33999527"/>
    <n v="62659.485033999525"/>
  </r>
  <r>
    <s v="MEM8493"/>
    <x v="4"/>
    <x v="0"/>
    <n v="48"/>
    <x v="1"/>
    <x v="5"/>
    <x v="1"/>
    <x v="4"/>
    <n v="36"/>
    <n v="2.2799999999999998"/>
    <x v="0"/>
    <x v="0"/>
    <n v="18338.79"/>
    <n v="3037.89"/>
    <n v="2782.36"/>
    <n v="0"/>
    <n v="56851.14"/>
    <n v="44943.96"/>
    <n v="11398.73"/>
    <n v="90396.37"/>
    <n v="626594850.33999527"/>
    <n v="62659.485033999525"/>
  </r>
  <r>
    <s v="MEM8494"/>
    <x v="5"/>
    <x v="1"/>
    <n v="69"/>
    <x v="0"/>
    <x v="5"/>
    <x v="2"/>
    <x v="3"/>
    <n v="33"/>
    <n v="2.69"/>
    <x v="0"/>
    <x v="0"/>
    <n v="7108.23"/>
    <n v="2832.3"/>
    <n v="1291.46"/>
    <n v="0"/>
    <n v="26723.22"/>
    <n v="15103.59"/>
    <n v="-21814.6"/>
    <n v="63641.41"/>
    <n v="626594850.33999527"/>
    <n v="62659.485033999525"/>
  </r>
  <r>
    <s v="MEM8495"/>
    <x v="3"/>
    <x v="1"/>
    <n v="31"/>
    <x v="1"/>
    <x v="6"/>
    <x v="2"/>
    <x v="2"/>
    <n v="33"/>
    <n v="2.4700000000000002"/>
    <x v="1"/>
    <x v="0"/>
    <n v="13265.73"/>
    <n v="2369.4"/>
    <n v="423.2"/>
    <n v="0"/>
    <n v="48583.86"/>
    <n v="40221.910000000003"/>
    <n v="23204.63"/>
    <n v="65601.14"/>
    <n v="626594850.33999527"/>
    <n v="62659.485033999525"/>
  </r>
  <r>
    <s v="MEM8496"/>
    <x v="7"/>
    <x v="0"/>
    <n v="43"/>
    <x v="1"/>
    <x v="3"/>
    <x v="2"/>
    <x v="4"/>
    <n v="38"/>
    <n v="2.2999999999999998"/>
    <x v="0"/>
    <x v="0"/>
    <n v="14969.32"/>
    <n v="4238.5200000000004"/>
    <n v="1633.24"/>
    <n v="0"/>
    <n v="37639.519999999997"/>
    <n v="25434.74"/>
    <n v="-21312.37"/>
    <n v="84386.63"/>
    <n v="626594850.33999527"/>
    <n v="62659.485033999525"/>
  </r>
  <r>
    <s v="MEM8497"/>
    <x v="3"/>
    <x v="1"/>
    <n v="31"/>
    <x v="1"/>
    <x v="6"/>
    <x v="1"/>
    <x v="5"/>
    <n v="35"/>
    <n v="1.64"/>
    <x v="1"/>
    <x v="0"/>
    <n v="14778.09"/>
    <n v="4678.38"/>
    <n v="2923.71"/>
    <n v="0"/>
    <n v="51644.08"/>
    <n v="71984.45"/>
    <n v="13370.47"/>
    <n v="110258.06"/>
    <n v="626594850.33999527"/>
    <n v="62659.485033999525"/>
  </r>
  <r>
    <s v="MEM8498"/>
    <x v="7"/>
    <x v="1"/>
    <n v="30"/>
    <x v="2"/>
    <x v="4"/>
    <x v="0"/>
    <x v="1"/>
    <n v="43"/>
    <n v="2.0099999999999998"/>
    <x v="1"/>
    <x v="0"/>
    <n v="10010.39"/>
    <n v="246.29"/>
    <n v="6999.57"/>
    <n v="0"/>
    <n v="38045.69"/>
    <n v="24064.78"/>
    <n v="17766.34"/>
    <n v="44344.13"/>
    <n v="626594850.33999527"/>
    <n v="62659.485033999525"/>
  </r>
  <r>
    <s v="MEM8499"/>
    <x v="4"/>
    <x v="1"/>
    <n v="56"/>
    <x v="0"/>
    <x v="6"/>
    <x v="3"/>
    <x v="2"/>
    <n v="21"/>
    <n v="2.81"/>
    <x v="1"/>
    <x v="0"/>
    <n v="18685.25"/>
    <n v="231.66"/>
    <n v="5677.47"/>
    <n v="0"/>
    <n v="31322.79"/>
    <n v="57355.48"/>
    <n v="9311.75"/>
    <n v="79366.52"/>
    <n v="626594850.33999527"/>
    <n v="62659.485033999525"/>
  </r>
  <r>
    <s v="MEM8500"/>
    <x v="4"/>
    <x v="1"/>
    <n v="72"/>
    <x v="0"/>
    <x v="6"/>
    <x v="0"/>
    <x v="2"/>
    <n v="47"/>
    <n v="2.27"/>
    <x v="0"/>
    <x v="0"/>
    <n v="9980.4"/>
    <n v="1948.89"/>
    <n v="5271.84"/>
    <n v="0"/>
    <n v="20507.82"/>
    <n v="16519.46"/>
    <n v="3479.5"/>
    <n v="33547.78"/>
    <n v="626594850.33999527"/>
    <n v="62659.485033999525"/>
  </r>
  <r>
    <s v="MEM8501"/>
    <x v="7"/>
    <x v="1"/>
    <n v="68"/>
    <x v="0"/>
    <x v="5"/>
    <x v="0"/>
    <x v="1"/>
    <n v="31"/>
    <n v="2.68"/>
    <x v="0"/>
    <x v="0"/>
    <n v="19604.14"/>
    <n v="4873.5600000000004"/>
    <n v="2790.23"/>
    <n v="0"/>
    <n v="65866.87"/>
    <n v="88897.94"/>
    <n v="7379.77"/>
    <n v="147385.04"/>
    <n v="626594850.33999527"/>
    <n v="62659.485033999525"/>
  </r>
  <r>
    <s v="MEM8502"/>
    <x v="9"/>
    <x v="1"/>
    <n v="39"/>
    <x v="1"/>
    <x v="6"/>
    <x v="2"/>
    <x v="3"/>
    <n v="24"/>
    <n v="1.96"/>
    <x v="0"/>
    <x v="0"/>
    <n v="3492.59"/>
    <n v="780.92"/>
    <n v="6175.05"/>
    <n v="0"/>
    <n v="7692.25"/>
    <n v="10738.5"/>
    <n v="-12390.62"/>
    <n v="30821.37"/>
    <n v="626594850.33999527"/>
    <n v="62659.485033999525"/>
  </r>
  <r>
    <s v="MEM8503"/>
    <x v="8"/>
    <x v="0"/>
    <n v="74"/>
    <x v="0"/>
    <x v="6"/>
    <x v="1"/>
    <x v="4"/>
    <n v="24"/>
    <n v="2.99"/>
    <x v="1"/>
    <x v="0"/>
    <n v="16552.68"/>
    <n v="1037.69"/>
    <n v="3239.36"/>
    <n v="0"/>
    <n v="58534.239999999998"/>
    <n v="82320.83"/>
    <n v="2847.01"/>
    <n v="138008.06"/>
    <n v="626594850.33999527"/>
    <n v="62659.485033999525"/>
  </r>
  <r>
    <s v="MEM8504"/>
    <x v="8"/>
    <x v="1"/>
    <n v="72"/>
    <x v="0"/>
    <x v="1"/>
    <x v="2"/>
    <x v="4"/>
    <n v="33"/>
    <n v="2.36"/>
    <x v="0"/>
    <x v="0"/>
    <n v="11543.08"/>
    <n v="4521.8500000000004"/>
    <n v="968.11"/>
    <n v="0"/>
    <n v="54200.15"/>
    <n v="26083.040000000001"/>
    <n v="13191.32"/>
    <n v="67091.87"/>
    <n v="626594850.33999527"/>
    <n v="62659.485033999525"/>
  </r>
  <r>
    <s v="MEM8505"/>
    <x v="2"/>
    <x v="1"/>
    <n v="45"/>
    <x v="1"/>
    <x v="1"/>
    <x v="3"/>
    <x v="4"/>
    <n v="32"/>
    <n v="2.2000000000000002"/>
    <x v="1"/>
    <x v="0"/>
    <n v="13336.88"/>
    <n v="4786.3100000000004"/>
    <n v="7200.83"/>
    <n v="0"/>
    <n v="21174.15"/>
    <n v="58454.69"/>
    <n v="-23010.62"/>
    <n v="102639.46"/>
    <n v="626594850.33999527"/>
    <n v="62659.485033999525"/>
  </r>
  <r>
    <s v="MEM8506"/>
    <x v="5"/>
    <x v="1"/>
    <n v="25"/>
    <x v="2"/>
    <x v="2"/>
    <x v="0"/>
    <x v="3"/>
    <n v="33"/>
    <n v="2.2999999999999998"/>
    <x v="1"/>
    <x v="0"/>
    <n v="3921.5"/>
    <n v="920.88"/>
    <n v="6292.5"/>
    <n v="0"/>
    <n v="17256.349999999999"/>
    <n v="5389.44"/>
    <n v="17525.22"/>
    <n v="5120.57"/>
    <n v="626594850.33999527"/>
    <n v="62659.485033999525"/>
  </r>
  <r>
    <s v="MEM8507"/>
    <x v="8"/>
    <x v="0"/>
    <n v="40"/>
    <x v="1"/>
    <x v="4"/>
    <x v="2"/>
    <x v="2"/>
    <n v="39"/>
    <n v="1.01"/>
    <x v="1"/>
    <x v="0"/>
    <n v="8195.32"/>
    <n v="4332.75"/>
    <n v="2445.91"/>
    <n v="0"/>
    <n v="11884.32"/>
    <n v="35819.800000000003"/>
    <n v="-10460.59"/>
    <n v="58164.71"/>
    <n v="626594850.33999527"/>
    <n v="62659.485033999525"/>
  </r>
  <r>
    <s v="MEM8508"/>
    <x v="1"/>
    <x v="1"/>
    <n v="39"/>
    <x v="1"/>
    <x v="0"/>
    <x v="0"/>
    <x v="3"/>
    <n v="29"/>
    <n v="1.31"/>
    <x v="1"/>
    <x v="0"/>
    <n v="8488.2900000000009"/>
    <n v="592.66"/>
    <n v="3396.37"/>
    <n v="0"/>
    <n v="12835.69"/>
    <n v="31789.72"/>
    <n v="-10384.81"/>
    <n v="55010.22"/>
    <n v="626594850.33999527"/>
    <n v="62659.485033999525"/>
  </r>
  <r>
    <s v="MEM8509"/>
    <x v="6"/>
    <x v="0"/>
    <n v="74"/>
    <x v="0"/>
    <x v="4"/>
    <x v="0"/>
    <x v="1"/>
    <n v="22"/>
    <n v="3.12"/>
    <x v="1"/>
    <x v="0"/>
    <n v="8292.4599999999991"/>
    <n v="2473.62"/>
    <n v="5442.18"/>
    <n v="0"/>
    <n v="14205.63"/>
    <n v="21046.44"/>
    <n v="1969.27"/>
    <n v="33282.800000000003"/>
    <n v="626594850.33999527"/>
    <n v="62659.485033999525"/>
  </r>
  <r>
    <s v="MEM8510"/>
    <x v="6"/>
    <x v="1"/>
    <n v="42"/>
    <x v="1"/>
    <x v="6"/>
    <x v="3"/>
    <x v="5"/>
    <n v="23"/>
    <n v="2.5299999999999998"/>
    <x v="1"/>
    <x v="0"/>
    <n v="14280.56"/>
    <n v="1169.81"/>
    <n v="5525.91"/>
    <n v="0"/>
    <n v="42979.63"/>
    <n v="67232.31"/>
    <n v="-10144.280000000001"/>
    <n v="120356.22"/>
    <n v="626594850.33999527"/>
    <n v="62659.485033999525"/>
  </r>
  <r>
    <s v="MEM8511"/>
    <x v="3"/>
    <x v="0"/>
    <n v="26"/>
    <x v="2"/>
    <x v="2"/>
    <x v="1"/>
    <x v="4"/>
    <n v="30"/>
    <n v="2.17"/>
    <x v="1"/>
    <x v="0"/>
    <n v="2077.64"/>
    <n v="3334.77"/>
    <n v="3507.99"/>
    <n v="0"/>
    <n v="3845.4"/>
    <n v="8964.6200000000008"/>
    <n v="-23595.1"/>
    <n v="36405.120000000003"/>
    <n v="626594850.33999527"/>
    <n v="62659.485033999525"/>
  </r>
  <r>
    <s v="MEM8512"/>
    <x v="0"/>
    <x v="0"/>
    <n v="24"/>
    <x v="2"/>
    <x v="0"/>
    <x v="0"/>
    <x v="1"/>
    <n v="38"/>
    <n v="3.16"/>
    <x v="0"/>
    <x v="0"/>
    <n v="12822.02"/>
    <n v="2862.31"/>
    <n v="206.36"/>
    <n v="0"/>
    <n v="48765.24"/>
    <n v="38221.949999999997"/>
    <n v="3446.17"/>
    <n v="83541.02"/>
    <n v="626594850.33999527"/>
    <n v="62659.485033999525"/>
  </r>
  <r>
    <s v="MEM8513"/>
    <x v="8"/>
    <x v="0"/>
    <n v="24"/>
    <x v="2"/>
    <x v="1"/>
    <x v="3"/>
    <x v="4"/>
    <n v="29"/>
    <n v="1.68"/>
    <x v="1"/>
    <x v="0"/>
    <n v="10796.86"/>
    <n v="2898.18"/>
    <n v="3689.47"/>
    <n v="0"/>
    <n v="41997.95"/>
    <n v="32722.89"/>
    <n v="-29126.880000000001"/>
    <n v="103847.72"/>
    <n v="626594850.33999527"/>
    <n v="62659.485033999525"/>
  </r>
  <r>
    <s v="MEM8514"/>
    <x v="0"/>
    <x v="0"/>
    <n v="48"/>
    <x v="1"/>
    <x v="4"/>
    <x v="1"/>
    <x v="3"/>
    <n v="31"/>
    <n v="2.57"/>
    <x v="1"/>
    <x v="0"/>
    <n v="4606.83"/>
    <n v="283.83999999999997"/>
    <n v="7459.87"/>
    <n v="0"/>
    <n v="12347.73"/>
    <n v="8784.92"/>
    <n v="-12538.68"/>
    <n v="33671.33"/>
    <n v="626594850.33999527"/>
    <n v="62659.485033999525"/>
  </r>
  <r>
    <s v="MEM8515"/>
    <x v="4"/>
    <x v="0"/>
    <n v="80"/>
    <x v="0"/>
    <x v="4"/>
    <x v="1"/>
    <x v="3"/>
    <n v="20"/>
    <n v="1.1200000000000001"/>
    <x v="1"/>
    <x v="0"/>
    <n v="3856.61"/>
    <n v="4712.5"/>
    <n v="6143.57"/>
    <n v="0"/>
    <n v="15898.6"/>
    <n v="8474.66"/>
    <n v="5258.21"/>
    <n v="19115.05"/>
    <n v="626594850.33999527"/>
    <n v="62659.485033999525"/>
  </r>
  <r>
    <s v="MEM8516"/>
    <x v="1"/>
    <x v="0"/>
    <n v="77"/>
    <x v="0"/>
    <x v="4"/>
    <x v="0"/>
    <x v="4"/>
    <n v="29"/>
    <n v="3.09"/>
    <x v="0"/>
    <x v="0"/>
    <n v="2693.63"/>
    <n v="2956.85"/>
    <n v="1277.55"/>
    <n v="0"/>
    <n v="6866.94"/>
    <n v="12985.29"/>
    <n v="10812.68"/>
    <n v="9039.5499999999993"/>
    <n v="626594850.33999527"/>
    <n v="62659.485033999525"/>
  </r>
  <r>
    <s v="MEM8517"/>
    <x v="2"/>
    <x v="0"/>
    <n v="76"/>
    <x v="0"/>
    <x v="1"/>
    <x v="1"/>
    <x v="5"/>
    <n v="23"/>
    <n v="1.76"/>
    <x v="1"/>
    <x v="0"/>
    <n v="5129.01"/>
    <n v="3731.3"/>
    <n v="4179.47"/>
    <n v="0"/>
    <n v="6406.31"/>
    <n v="9077.66"/>
    <n v="18403.23"/>
    <n v="-2919.26"/>
    <n v="626594850.33999527"/>
    <n v="62659.485033999525"/>
  </r>
  <r>
    <s v="MEM8518"/>
    <x v="4"/>
    <x v="1"/>
    <n v="78"/>
    <x v="0"/>
    <x v="3"/>
    <x v="0"/>
    <x v="2"/>
    <n v="29"/>
    <n v="1.24"/>
    <x v="0"/>
    <x v="0"/>
    <n v="4642.91"/>
    <n v="1020.88"/>
    <n v="1098.3399999999999"/>
    <n v="0"/>
    <n v="20745.830000000002"/>
    <n v="11218.44"/>
    <n v="-8884.5300000000007"/>
    <n v="40848.800000000003"/>
    <n v="626594850.33999527"/>
    <n v="62659.485033999525"/>
  </r>
  <r>
    <s v="MEM8519"/>
    <x v="5"/>
    <x v="0"/>
    <n v="61"/>
    <x v="0"/>
    <x v="0"/>
    <x v="2"/>
    <x v="4"/>
    <n v="34"/>
    <n v="3.22"/>
    <x v="0"/>
    <x v="0"/>
    <n v="5862.32"/>
    <n v="634.97"/>
    <n v="4997.5600000000004"/>
    <n v="0"/>
    <n v="14550.34"/>
    <n v="21829.66"/>
    <n v="-17421.580000000002"/>
    <n v="53801.58"/>
    <n v="626594850.33999527"/>
    <n v="62659.485033999525"/>
  </r>
  <r>
    <s v="MEM8520"/>
    <x v="2"/>
    <x v="0"/>
    <n v="37"/>
    <x v="1"/>
    <x v="5"/>
    <x v="3"/>
    <x v="3"/>
    <n v="34"/>
    <n v="1.78"/>
    <x v="1"/>
    <x v="0"/>
    <n v="1227.43"/>
    <n v="3028.47"/>
    <n v="7457.51"/>
    <n v="0"/>
    <n v="4945.37"/>
    <n v="4778.66"/>
    <n v="-420.47"/>
    <n v="10144.5"/>
    <n v="626594850.33999527"/>
    <n v="62659.485033999525"/>
  </r>
  <r>
    <s v="MEM8521"/>
    <x v="0"/>
    <x v="1"/>
    <n v="53"/>
    <x v="1"/>
    <x v="1"/>
    <x v="1"/>
    <x v="1"/>
    <n v="30"/>
    <n v="3.44"/>
    <x v="0"/>
    <x v="0"/>
    <n v="13127.55"/>
    <n v="1108.28"/>
    <n v="3138.18"/>
    <n v="0"/>
    <n v="36512.75"/>
    <n v="32497.63"/>
    <n v="1672.23"/>
    <n v="67338.149999999994"/>
    <n v="626594850.33999527"/>
    <n v="62659.485033999525"/>
  </r>
  <r>
    <s v="MEM8522"/>
    <x v="6"/>
    <x v="1"/>
    <n v="28"/>
    <x v="2"/>
    <x v="6"/>
    <x v="3"/>
    <x v="0"/>
    <n v="37"/>
    <n v="2.89"/>
    <x v="1"/>
    <x v="0"/>
    <n v="19968.830000000002"/>
    <n v="4077.56"/>
    <n v="832.62"/>
    <n v="0"/>
    <n v="61662.95"/>
    <n v="39466.11"/>
    <n v="27089.23"/>
    <n v="74039.83"/>
    <n v="626594850.33999527"/>
    <n v="62659.485033999525"/>
  </r>
  <r>
    <s v="MEM8523"/>
    <x v="0"/>
    <x v="1"/>
    <n v="73"/>
    <x v="0"/>
    <x v="6"/>
    <x v="1"/>
    <x v="3"/>
    <n v="39"/>
    <n v="1.53"/>
    <x v="1"/>
    <x v="0"/>
    <n v="10190.82"/>
    <n v="705.11"/>
    <n v="4932.82"/>
    <n v="0"/>
    <n v="15991.71"/>
    <n v="37728.800000000003"/>
    <n v="28054.21"/>
    <n v="25666.3"/>
    <n v="626594850.33999527"/>
    <n v="62659.485033999525"/>
  </r>
  <r>
    <s v="MEM8524"/>
    <x v="3"/>
    <x v="0"/>
    <n v="41"/>
    <x v="1"/>
    <x v="5"/>
    <x v="3"/>
    <x v="0"/>
    <n v="28"/>
    <n v="2.69"/>
    <x v="1"/>
    <x v="0"/>
    <n v="8825.43"/>
    <n v="4562.4799999999996"/>
    <n v="1630.49"/>
    <n v="0"/>
    <n v="37027.449999999997"/>
    <n v="42666.46"/>
    <n v="13430.22"/>
    <n v="66263.69"/>
    <n v="626594850.33999527"/>
    <n v="62659.485033999525"/>
  </r>
  <r>
    <s v="MEM8525"/>
    <x v="9"/>
    <x v="0"/>
    <n v="29"/>
    <x v="2"/>
    <x v="2"/>
    <x v="3"/>
    <x v="2"/>
    <n v="37"/>
    <n v="2.64"/>
    <x v="0"/>
    <x v="0"/>
    <n v="6095.97"/>
    <n v="1440.41"/>
    <n v="3016.25"/>
    <n v="0"/>
    <n v="25711.9"/>
    <n v="12307.32"/>
    <n v="-4610.03"/>
    <n v="42629.25"/>
    <n v="626594850.33999527"/>
    <n v="62659.485033999525"/>
  </r>
  <r>
    <s v="MEM8526"/>
    <x v="0"/>
    <x v="0"/>
    <n v="79"/>
    <x v="0"/>
    <x v="1"/>
    <x v="3"/>
    <x v="5"/>
    <n v="27"/>
    <n v="2.17"/>
    <x v="0"/>
    <x v="0"/>
    <n v="8677.1"/>
    <n v="3842.93"/>
    <n v="1457.23"/>
    <n v="0"/>
    <n v="34783.4"/>
    <n v="14797.02"/>
    <n v="19722.939999999999"/>
    <n v="29857.48"/>
    <n v="626594850.33999527"/>
    <n v="62659.485033999525"/>
  </r>
  <r>
    <s v="MEM8527"/>
    <x v="4"/>
    <x v="0"/>
    <n v="44"/>
    <x v="1"/>
    <x v="6"/>
    <x v="1"/>
    <x v="5"/>
    <n v="32"/>
    <n v="1.84"/>
    <x v="0"/>
    <x v="0"/>
    <n v="9336.6299999999992"/>
    <n v="4159.79"/>
    <n v="6531.29"/>
    <n v="0"/>
    <n v="14910.91"/>
    <n v="23240.240000000002"/>
    <n v="9972.42"/>
    <n v="28178.73"/>
    <n v="626594850.33999527"/>
    <n v="62659.485033999525"/>
  </r>
  <r>
    <s v="MEM8528"/>
    <x v="2"/>
    <x v="0"/>
    <n v="22"/>
    <x v="2"/>
    <x v="1"/>
    <x v="1"/>
    <x v="0"/>
    <n v="41"/>
    <n v="3.02"/>
    <x v="1"/>
    <x v="0"/>
    <n v="3762.48"/>
    <n v="2359.67"/>
    <n v="6609.01"/>
    <n v="0"/>
    <n v="13669.62"/>
    <n v="12566.23"/>
    <n v="1839.22"/>
    <n v="24396.63"/>
    <n v="626594850.33999527"/>
    <n v="62659.485033999525"/>
  </r>
  <r>
    <s v="MEM8529"/>
    <x v="7"/>
    <x v="0"/>
    <n v="62"/>
    <x v="0"/>
    <x v="6"/>
    <x v="0"/>
    <x v="0"/>
    <n v="28"/>
    <n v="3.45"/>
    <x v="0"/>
    <x v="0"/>
    <n v="18058.62"/>
    <n v="4033.91"/>
    <n v="1481.19"/>
    <n v="0"/>
    <n v="58941.56"/>
    <n v="45516.85"/>
    <n v="-2041.78"/>
    <n v="106500.19"/>
    <n v="626594850.33999527"/>
    <n v="62659.485033999525"/>
  </r>
  <r>
    <s v="MEM8530"/>
    <x v="1"/>
    <x v="0"/>
    <n v="22"/>
    <x v="2"/>
    <x v="6"/>
    <x v="3"/>
    <x v="2"/>
    <n v="30"/>
    <n v="2.5099999999999998"/>
    <x v="1"/>
    <x v="0"/>
    <n v="6550.45"/>
    <n v="1063.97"/>
    <n v="6571.2"/>
    <n v="0"/>
    <n v="13115.3"/>
    <n v="18637.68"/>
    <n v="-16338.45"/>
    <n v="48091.43"/>
    <n v="626594850.33999527"/>
    <n v="62659.485033999525"/>
  </r>
  <r>
    <s v="MEM8531"/>
    <x v="0"/>
    <x v="0"/>
    <n v="42"/>
    <x v="1"/>
    <x v="4"/>
    <x v="0"/>
    <x v="5"/>
    <n v="30"/>
    <n v="2.79"/>
    <x v="1"/>
    <x v="0"/>
    <n v="1264.17"/>
    <n v="2355.56"/>
    <n v="2680.18"/>
    <n v="0"/>
    <n v="3824.53"/>
    <n v="5172.0200000000004"/>
    <n v="19248.849999999999"/>
    <n v="-10252.299999999999"/>
    <n v="626594850.33999527"/>
    <n v="62659.485033999525"/>
  </r>
  <r>
    <s v="MEM8532"/>
    <x v="2"/>
    <x v="1"/>
    <n v="59"/>
    <x v="0"/>
    <x v="3"/>
    <x v="1"/>
    <x v="2"/>
    <n v="28"/>
    <n v="2.56"/>
    <x v="1"/>
    <x v="0"/>
    <n v="2122.38"/>
    <n v="3947.07"/>
    <n v="4511.12"/>
    <n v="0"/>
    <n v="3966.63"/>
    <n v="2886.37"/>
    <n v="1417.41"/>
    <n v="5435.59"/>
    <n v="626594850.33999527"/>
    <n v="62659.485033999525"/>
  </r>
  <r>
    <s v="MEM8533"/>
    <x v="6"/>
    <x v="1"/>
    <n v="35"/>
    <x v="1"/>
    <x v="6"/>
    <x v="0"/>
    <x v="1"/>
    <n v="41"/>
    <n v="1.07"/>
    <x v="0"/>
    <x v="0"/>
    <n v="10418.700000000001"/>
    <n v="1442.11"/>
    <n v="5899.32"/>
    <n v="0"/>
    <n v="13657.42"/>
    <n v="40761.99"/>
    <n v="2641.93"/>
    <n v="51777.48"/>
    <n v="626594850.33999527"/>
    <n v="62659.485033999525"/>
  </r>
  <r>
    <s v="MEM8534"/>
    <x v="4"/>
    <x v="0"/>
    <n v="28"/>
    <x v="2"/>
    <x v="5"/>
    <x v="1"/>
    <x v="1"/>
    <n v="36"/>
    <n v="2.0699999999999998"/>
    <x v="1"/>
    <x v="0"/>
    <n v="9464.0499999999993"/>
    <n v="2652.19"/>
    <n v="2479.0300000000002"/>
    <n v="0"/>
    <n v="46859.08"/>
    <n v="28445.08"/>
    <n v="-10882.53"/>
    <n v="86186.69"/>
    <n v="626594850.33999527"/>
    <n v="62659.485033999525"/>
  </r>
  <r>
    <s v="MEM8535"/>
    <x v="6"/>
    <x v="1"/>
    <n v="43"/>
    <x v="1"/>
    <x v="0"/>
    <x v="0"/>
    <x v="3"/>
    <n v="31"/>
    <n v="2.88"/>
    <x v="0"/>
    <x v="0"/>
    <n v="13777.38"/>
    <n v="3869.14"/>
    <n v="1419.49"/>
    <n v="0"/>
    <n v="35333.410000000003"/>
    <n v="21406.21"/>
    <n v="-11628.76"/>
    <n v="68368.38"/>
    <n v="626594850.33999527"/>
    <n v="62659.485033999525"/>
  </r>
  <r>
    <s v="MEM8536"/>
    <x v="6"/>
    <x v="0"/>
    <n v="34"/>
    <x v="1"/>
    <x v="5"/>
    <x v="0"/>
    <x v="5"/>
    <n v="28"/>
    <n v="1.83"/>
    <x v="0"/>
    <x v="0"/>
    <n v="8004.08"/>
    <n v="4475.0600000000004"/>
    <n v="4476.1499999999996"/>
    <n v="0"/>
    <n v="35667.19"/>
    <n v="18675.61"/>
    <n v="-6152.98"/>
    <n v="60495.78"/>
    <n v="626594850.33999527"/>
    <n v="62659.485033999525"/>
  </r>
  <r>
    <s v="MEM8537"/>
    <x v="4"/>
    <x v="1"/>
    <n v="44"/>
    <x v="1"/>
    <x v="4"/>
    <x v="0"/>
    <x v="3"/>
    <n v="37"/>
    <n v="2.84"/>
    <x v="1"/>
    <x v="0"/>
    <n v="13937.28"/>
    <n v="4074.44"/>
    <n v="4165.67"/>
    <n v="0"/>
    <n v="53603.48"/>
    <n v="53662.71"/>
    <n v="21726.92"/>
    <n v="85539.27"/>
    <n v="626594850.33999527"/>
    <n v="62659.485033999525"/>
  </r>
  <r>
    <s v="MEM8538"/>
    <x v="0"/>
    <x v="1"/>
    <n v="32"/>
    <x v="1"/>
    <x v="2"/>
    <x v="0"/>
    <x v="0"/>
    <n v="27"/>
    <n v="1.1000000000000001"/>
    <x v="0"/>
    <x v="0"/>
    <n v="18160.189999999999"/>
    <n v="1150.1199999999999"/>
    <n v="3792.03"/>
    <n v="0"/>
    <n v="79786.509999999995"/>
    <n v="37931.879999999997"/>
    <n v="28148.77"/>
    <n v="89569.62"/>
    <n v="626594850.33999527"/>
    <n v="62659.485033999525"/>
  </r>
  <r>
    <s v="MEM8539"/>
    <x v="5"/>
    <x v="0"/>
    <n v="62"/>
    <x v="0"/>
    <x v="0"/>
    <x v="0"/>
    <x v="4"/>
    <n v="22"/>
    <n v="3.37"/>
    <x v="1"/>
    <x v="0"/>
    <n v="10886.73"/>
    <n v="3394.42"/>
    <n v="571.07000000000005"/>
    <n v="0"/>
    <n v="34717.67"/>
    <n v="46476.46"/>
    <n v="8641.82"/>
    <n v="72552.31"/>
    <n v="626594850.33999527"/>
    <n v="62659.485033999525"/>
  </r>
  <r>
    <s v="MEM8540"/>
    <x v="5"/>
    <x v="1"/>
    <n v="33"/>
    <x v="1"/>
    <x v="1"/>
    <x v="1"/>
    <x v="1"/>
    <n v="30"/>
    <n v="2.5"/>
    <x v="0"/>
    <x v="0"/>
    <n v="639.96"/>
    <n v="1777.43"/>
    <n v="4102.18"/>
    <n v="0"/>
    <n v="2658.74"/>
    <n v="1971.64"/>
    <n v="3925.22"/>
    <n v="705.16"/>
    <n v="626594850.33999527"/>
    <n v="62659.485033999525"/>
  </r>
  <r>
    <s v="MEM8541"/>
    <x v="6"/>
    <x v="1"/>
    <n v="53"/>
    <x v="1"/>
    <x v="4"/>
    <x v="0"/>
    <x v="2"/>
    <n v="31"/>
    <n v="3.61"/>
    <x v="0"/>
    <x v="0"/>
    <n v="3061.98"/>
    <n v="2458.4699999999998"/>
    <n v="1870.04"/>
    <n v="0"/>
    <n v="13057.89"/>
    <n v="13960.44"/>
    <n v="-5118.9399999999996"/>
    <n v="32137.27"/>
    <n v="626594850.33999527"/>
    <n v="62659.485033999525"/>
  </r>
  <r>
    <s v="MEM8542"/>
    <x v="8"/>
    <x v="1"/>
    <n v="60"/>
    <x v="0"/>
    <x v="1"/>
    <x v="3"/>
    <x v="4"/>
    <n v="29"/>
    <n v="3.27"/>
    <x v="1"/>
    <x v="0"/>
    <n v="4980.3999999999996"/>
    <n v="2413.31"/>
    <n v="2834.7"/>
    <n v="0"/>
    <n v="8576.9599999999991"/>
    <n v="13986.34"/>
    <n v="8534.34"/>
    <n v="14028.96"/>
    <n v="626594850.33999527"/>
    <n v="62659.485033999525"/>
  </r>
  <r>
    <s v="MEM8543"/>
    <x v="5"/>
    <x v="0"/>
    <n v="27"/>
    <x v="2"/>
    <x v="1"/>
    <x v="0"/>
    <x v="0"/>
    <n v="30"/>
    <n v="2.46"/>
    <x v="1"/>
    <x v="0"/>
    <n v="3131.44"/>
    <n v="3970.16"/>
    <n v="7615.15"/>
    <n v="0"/>
    <n v="14980.24"/>
    <n v="11718.81"/>
    <n v="-16225.27"/>
    <n v="42924.32"/>
    <n v="626594850.33999527"/>
    <n v="62659.485033999525"/>
  </r>
  <r>
    <s v="MEM8544"/>
    <x v="2"/>
    <x v="0"/>
    <n v="36"/>
    <x v="1"/>
    <x v="5"/>
    <x v="0"/>
    <x v="0"/>
    <n v="36"/>
    <n v="2.09"/>
    <x v="1"/>
    <x v="0"/>
    <n v="18559.8"/>
    <n v="674.52"/>
    <n v="4883.93"/>
    <n v="0"/>
    <n v="83834.97"/>
    <n v="86589.9"/>
    <n v="25871.57"/>
    <n v="144553.29999999999"/>
    <n v="626594850.33999527"/>
    <n v="62659.485033999525"/>
  </r>
  <r>
    <s v="MEM8545"/>
    <x v="6"/>
    <x v="1"/>
    <n v="80"/>
    <x v="0"/>
    <x v="1"/>
    <x v="3"/>
    <x v="1"/>
    <n v="37"/>
    <n v="2.5"/>
    <x v="0"/>
    <x v="0"/>
    <n v="8265.7900000000009"/>
    <n v="2852.52"/>
    <n v="6795.21"/>
    <n v="0"/>
    <n v="25096.9"/>
    <n v="24528.19"/>
    <n v="18307.18"/>
    <n v="31317.91"/>
    <n v="626594850.33999527"/>
    <n v="62659.485033999525"/>
  </r>
  <r>
    <s v="MEM8546"/>
    <x v="4"/>
    <x v="1"/>
    <n v="77"/>
    <x v="0"/>
    <x v="6"/>
    <x v="0"/>
    <x v="0"/>
    <n v="26"/>
    <n v="3.94"/>
    <x v="1"/>
    <x v="0"/>
    <n v="17553.740000000002"/>
    <n v="966.84"/>
    <n v="7862"/>
    <n v="0"/>
    <n v="24602.78"/>
    <n v="51486.47"/>
    <n v="-29609.41"/>
    <n v="105698.66"/>
    <n v="626594850.33999527"/>
    <n v="62659.485033999525"/>
  </r>
  <r>
    <s v="MEM8547"/>
    <x v="8"/>
    <x v="0"/>
    <n v="41"/>
    <x v="1"/>
    <x v="6"/>
    <x v="3"/>
    <x v="1"/>
    <n v="29"/>
    <n v="2.12"/>
    <x v="0"/>
    <x v="0"/>
    <n v="13455.75"/>
    <n v="4955.1000000000004"/>
    <n v="6784.88"/>
    <n v="0"/>
    <n v="34828.31"/>
    <n v="22992.41"/>
    <n v="9255.89"/>
    <n v="48564.83"/>
    <n v="626594850.33999527"/>
    <n v="62659.485033999525"/>
  </r>
  <r>
    <s v="MEM8548"/>
    <x v="3"/>
    <x v="1"/>
    <n v="26"/>
    <x v="2"/>
    <x v="5"/>
    <x v="0"/>
    <x v="4"/>
    <n v="24"/>
    <n v="1.91"/>
    <x v="1"/>
    <x v="0"/>
    <n v="2381.46"/>
    <n v="1422.36"/>
    <n v="6388.06"/>
    <n v="0"/>
    <n v="6357.1"/>
    <n v="4809.18"/>
    <n v="-14401.72"/>
    <n v="25568"/>
    <n v="626594850.33999527"/>
    <n v="62659.485033999525"/>
  </r>
  <r>
    <s v="MEM8549"/>
    <x v="7"/>
    <x v="1"/>
    <n v="60"/>
    <x v="0"/>
    <x v="1"/>
    <x v="1"/>
    <x v="4"/>
    <n v="35"/>
    <n v="2.2799999999999998"/>
    <x v="1"/>
    <x v="0"/>
    <n v="11606.19"/>
    <n v="3098.46"/>
    <n v="6891.57"/>
    <n v="0"/>
    <n v="34397.199999999997"/>
    <n v="48445.51"/>
    <n v="-22090.89"/>
    <n v="104933.6"/>
    <n v="626594850.33999527"/>
    <n v="62659.485033999525"/>
  </r>
  <r>
    <s v="MEM8550"/>
    <x v="2"/>
    <x v="0"/>
    <n v="46"/>
    <x v="1"/>
    <x v="4"/>
    <x v="0"/>
    <x v="2"/>
    <n v="37"/>
    <n v="2.2599999999999998"/>
    <x v="1"/>
    <x v="0"/>
    <n v="19739.45"/>
    <n v="3257.34"/>
    <n v="1037.5999999999999"/>
    <n v="0"/>
    <n v="93886.33"/>
    <n v="85549.19"/>
    <n v="6530.42"/>
    <n v="172905.1"/>
    <n v="626594850.33999527"/>
    <n v="62659.485033999525"/>
  </r>
  <r>
    <s v="MEM8551"/>
    <x v="9"/>
    <x v="1"/>
    <n v="54"/>
    <x v="1"/>
    <x v="1"/>
    <x v="0"/>
    <x v="4"/>
    <n v="33"/>
    <n v="1.08"/>
    <x v="1"/>
    <x v="0"/>
    <n v="12739.53"/>
    <n v="1467.82"/>
    <n v="6598.51"/>
    <n v="0"/>
    <n v="32798.080000000002"/>
    <n v="52623.19"/>
    <n v="-23427.19"/>
    <n v="108848.46"/>
    <n v="626594850.33999527"/>
    <n v="62659.485033999525"/>
  </r>
  <r>
    <s v="MEM8552"/>
    <x v="4"/>
    <x v="0"/>
    <n v="69"/>
    <x v="0"/>
    <x v="4"/>
    <x v="1"/>
    <x v="4"/>
    <n v="27"/>
    <n v="2.61"/>
    <x v="0"/>
    <x v="0"/>
    <n v="18295.78"/>
    <n v="3816.93"/>
    <n v="6570.99"/>
    <n v="0"/>
    <n v="73713.11"/>
    <n v="72614.350000000006"/>
    <n v="-19232.02"/>
    <n v="165559.48000000001"/>
    <n v="626594850.33999527"/>
    <n v="62659.485033999525"/>
  </r>
  <r>
    <s v="MEM8553"/>
    <x v="8"/>
    <x v="1"/>
    <n v="30"/>
    <x v="2"/>
    <x v="0"/>
    <x v="1"/>
    <x v="1"/>
    <n v="28"/>
    <n v="2.17"/>
    <x v="1"/>
    <x v="0"/>
    <n v="17103.16"/>
    <n v="254.16"/>
    <n v="2783.22"/>
    <n v="0"/>
    <n v="59053.8"/>
    <n v="69215.08"/>
    <n v="13028.33"/>
    <n v="115240.55"/>
    <n v="626594850.33999527"/>
    <n v="62659.485033999525"/>
  </r>
  <r>
    <s v="MEM8554"/>
    <x v="2"/>
    <x v="1"/>
    <n v="21"/>
    <x v="2"/>
    <x v="5"/>
    <x v="1"/>
    <x v="1"/>
    <n v="21"/>
    <n v="2.84"/>
    <x v="1"/>
    <x v="0"/>
    <n v="18520.419999999998"/>
    <n v="444.55"/>
    <n v="4740.6000000000004"/>
    <n v="0"/>
    <n v="72084.28"/>
    <n v="50843.54"/>
    <n v="11011.17"/>
    <n v="111916.65"/>
    <n v="626594850.33999527"/>
    <n v="62659.485033999525"/>
  </r>
  <r>
    <s v="MEM8555"/>
    <x v="9"/>
    <x v="1"/>
    <n v="39"/>
    <x v="1"/>
    <x v="3"/>
    <x v="1"/>
    <x v="1"/>
    <n v="26"/>
    <n v="3.31"/>
    <x v="1"/>
    <x v="0"/>
    <n v="17384.03"/>
    <n v="3290.28"/>
    <n v="5483.67"/>
    <n v="0"/>
    <n v="42043.55"/>
    <n v="67316.850000000006"/>
    <n v="-15614.41"/>
    <n v="124974.81"/>
    <n v="626594850.33999527"/>
    <n v="62659.485033999525"/>
  </r>
  <r>
    <s v="MEM8556"/>
    <x v="8"/>
    <x v="0"/>
    <n v="41"/>
    <x v="1"/>
    <x v="3"/>
    <x v="1"/>
    <x v="0"/>
    <n v="31"/>
    <n v="2.0499999999999998"/>
    <x v="0"/>
    <x v="0"/>
    <n v="8902.08"/>
    <n v="1424.64"/>
    <n v="5415.43"/>
    <n v="0"/>
    <n v="37070.480000000003"/>
    <n v="25492.38"/>
    <n v="-6040.88"/>
    <n v="68603.740000000005"/>
    <n v="626594850.33999527"/>
    <n v="62659.485033999525"/>
  </r>
  <r>
    <s v="MEM8557"/>
    <x v="5"/>
    <x v="1"/>
    <n v="25"/>
    <x v="2"/>
    <x v="2"/>
    <x v="2"/>
    <x v="4"/>
    <n v="34"/>
    <n v="2.2599999999999998"/>
    <x v="0"/>
    <x v="0"/>
    <n v="18945.330000000002"/>
    <n v="3950.99"/>
    <n v="3850.1"/>
    <n v="0"/>
    <n v="60969.13"/>
    <n v="27268.89"/>
    <n v="-5375.77"/>
    <n v="93613.79"/>
    <n v="626594850.33999527"/>
    <n v="62659.485033999525"/>
  </r>
  <r>
    <s v="MEM8558"/>
    <x v="3"/>
    <x v="0"/>
    <n v="22"/>
    <x v="2"/>
    <x v="4"/>
    <x v="2"/>
    <x v="0"/>
    <n v="22"/>
    <n v="2.62"/>
    <x v="1"/>
    <x v="0"/>
    <n v="11073.18"/>
    <n v="2920.57"/>
    <n v="5336.25"/>
    <n v="0"/>
    <n v="48800.03"/>
    <n v="26403.62"/>
    <n v="-20651.830000000002"/>
    <n v="95855.48"/>
    <n v="626594850.33999527"/>
    <n v="62659.485033999525"/>
  </r>
  <r>
    <s v="MEM8559"/>
    <x v="4"/>
    <x v="1"/>
    <n v="60"/>
    <x v="0"/>
    <x v="0"/>
    <x v="1"/>
    <x v="1"/>
    <n v="18"/>
    <n v="3.76"/>
    <x v="0"/>
    <x v="0"/>
    <n v="4823.9399999999996"/>
    <n v="1611.81"/>
    <n v="5869.07"/>
    <n v="0"/>
    <n v="6910.99"/>
    <n v="21056.32"/>
    <n v="14881.16"/>
    <n v="13086.15"/>
    <n v="626594850.33999527"/>
    <n v="62659.485033999525"/>
  </r>
  <r>
    <s v="MEM8560"/>
    <x v="6"/>
    <x v="0"/>
    <n v="70"/>
    <x v="0"/>
    <x v="3"/>
    <x v="1"/>
    <x v="1"/>
    <n v="33"/>
    <n v="2.0699999999999998"/>
    <x v="1"/>
    <x v="0"/>
    <n v="13266.5"/>
    <n v="461.21"/>
    <n v="6386.99"/>
    <n v="0"/>
    <n v="22314.6"/>
    <n v="40224.92"/>
    <n v="4545.6099999999997"/>
    <n v="57993.91"/>
    <n v="626594850.33999527"/>
    <n v="62659.485033999525"/>
  </r>
  <r>
    <s v="MEM8561"/>
    <x v="1"/>
    <x v="1"/>
    <n v="25"/>
    <x v="2"/>
    <x v="6"/>
    <x v="3"/>
    <x v="3"/>
    <n v="21"/>
    <n v="3.33"/>
    <x v="0"/>
    <x v="0"/>
    <n v="1728.41"/>
    <n v="595.72"/>
    <n v="7228.65"/>
    <n v="0"/>
    <n v="5711.8"/>
    <n v="4527.8100000000004"/>
    <n v="-745.02"/>
    <n v="10984.63"/>
    <n v="626594850.33999527"/>
    <n v="62659.485033999525"/>
  </r>
  <r>
    <s v="MEM8562"/>
    <x v="3"/>
    <x v="1"/>
    <n v="32"/>
    <x v="1"/>
    <x v="4"/>
    <x v="0"/>
    <x v="0"/>
    <n v="25"/>
    <n v="2.1800000000000002"/>
    <x v="1"/>
    <x v="0"/>
    <n v="1683.08"/>
    <n v="4076.36"/>
    <n v="5724.83"/>
    <n v="0"/>
    <n v="6428.31"/>
    <n v="6879.53"/>
    <n v="-15729.16"/>
    <n v="29037"/>
    <n v="626594850.33999527"/>
    <n v="62659.485033999525"/>
  </r>
  <r>
    <s v="MEM8563"/>
    <x v="6"/>
    <x v="1"/>
    <n v="57"/>
    <x v="0"/>
    <x v="2"/>
    <x v="1"/>
    <x v="5"/>
    <n v="28"/>
    <n v="2.89"/>
    <x v="0"/>
    <x v="0"/>
    <n v="7446.29"/>
    <n v="2877.9"/>
    <n v="4952.04"/>
    <n v="0"/>
    <n v="18688.29"/>
    <n v="19382.900000000001"/>
    <n v="-11605.74"/>
    <n v="49676.93"/>
    <n v="626594850.33999527"/>
    <n v="62659.485033999525"/>
  </r>
  <r>
    <s v="MEM8564"/>
    <x v="8"/>
    <x v="1"/>
    <n v="43"/>
    <x v="1"/>
    <x v="2"/>
    <x v="0"/>
    <x v="5"/>
    <n v="33"/>
    <n v="1.75"/>
    <x v="1"/>
    <x v="0"/>
    <n v="14055.24"/>
    <n v="2047.3"/>
    <n v="4775.58"/>
    <n v="0"/>
    <n v="38870.480000000003"/>
    <n v="69570.05"/>
    <n v="9761.01"/>
    <n v="98679.52"/>
    <n v="626594850.33999527"/>
    <n v="62659.485033999525"/>
  </r>
  <r>
    <s v="MEM8565"/>
    <x v="0"/>
    <x v="1"/>
    <n v="50"/>
    <x v="1"/>
    <x v="5"/>
    <x v="0"/>
    <x v="5"/>
    <n v="44"/>
    <n v="2.73"/>
    <x v="1"/>
    <x v="0"/>
    <n v="3748.35"/>
    <n v="2607.9299999999998"/>
    <n v="2918.05"/>
    <n v="0"/>
    <n v="12724.85"/>
    <n v="11137.77"/>
    <n v="11807.03"/>
    <n v="12055.59"/>
    <n v="626594850.33999527"/>
    <n v="62659.485033999525"/>
  </r>
  <r>
    <s v="MEM8566"/>
    <x v="7"/>
    <x v="0"/>
    <n v="45"/>
    <x v="1"/>
    <x v="0"/>
    <x v="3"/>
    <x v="1"/>
    <n v="29"/>
    <n v="1.37"/>
    <x v="0"/>
    <x v="0"/>
    <n v="14207.38"/>
    <n v="1643.54"/>
    <n v="7011.57"/>
    <n v="0"/>
    <n v="66418.11"/>
    <n v="56712.2"/>
    <n v="820.51"/>
    <n v="122309.8"/>
    <n v="626594850.33999527"/>
    <n v="62659.485033999525"/>
  </r>
  <r>
    <s v="MEM8567"/>
    <x v="2"/>
    <x v="0"/>
    <n v="21"/>
    <x v="2"/>
    <x v="4"/>
    <x v="2"/>
    <x v="2"/>
    <n v="29"/>
    <n v="3.3"/>
    <x v="0"/>
    <x v="0"/>
    <n v="15839.33"/>
    <n v="2390.19"/>
    <n v="1529.88"/>
    <n v="0"/>
    <n v="51817.18"/>
    <n v="50090.69"/>
    <n v="-27369.57"/>
    <n v="129277.44"/>
    <n v="626594850.33999527"/>
    <n v="62659.485033999525"/>
  </r>
  <r>
    <s v="MEM8568"/>
    <x v="1"/>
    <x v="1"/>
    <n v="32"/>
    <x v="1"/>
    <x v="5"/>
    <x v="3"/>
    <x v="1"/>
    <n v="28"/>
    <n v="3.2"/>
    <x v="1"/>
    <x v="0"/>
    <n v="2926.52"/>
    <n v="4327.95"/>
    <n v="3313.58"/>
    <n v="0"/>
    <n v="4495.16"/>
    <n v="6779.72"/>
    <n v="29078.38"/>
    <n v="-17803.5"/>
    <n v="626594850.33999527"/>
    <n v="62659.485033999525"/>
  </r>
  <r>
    <s v="MEM8569"/>
    <x v="6"/>
    <x v="1"/>
    <n v="74"/>
    <x v="0"/>
    <x v="1"/>
    <x v="0"/>
    <x v="0"/>
    <n v="34"/>
    <n v="2.23"/>
    <x v="0"/>
    <x v="0"/>
    <n v="13804.23"/>
    <n v="2814.43"/>
    <n v="2125.1"/>
    <n v="0"/>
    <n v="28274.37"/>
    <n v="34079.15"/>
    <n v="-3477.09"/>
    <n v="65830.61"/>
    <n v="626594850.33999527"/>
    <n v="62659.485033999525"/>
  </r>
  <r>
    <s v="MEM8570"/>
    <x v="5"/>
    <x v="1"/>
    <n v="58"/>
    <x v="0"/>
    <x v="3"/>
    <x v="1"/>
    <x v="1"/>
    <n v="31"/>
    <n v="2.68"/>
    <x v="1"/>
    <x v="0"/>
    <n v="11961.13"/>
    <n v="816.5"/>
    <n v="2450.41"/>
    <n v="0"/>
    <n v="22670.959999999999"/>
    <n v="40802.06"/>
    <n v="16839.650000000001"/>
    <n v="46633.37"/>
    <n v="626594850.33999527"/>
    <n v="62659.485033999525"/>
  </r>
  <r>
    <s v="MEM8571"/>
    <x v="1"/>
    <x v="1"/>
    <n v="67"/>
    <x v="0"/>
    <x v="2"/>
    <x v="3"/>
    <x v="1"/>
    <n v="27"/>
    <n v="2.13"/>
    <x v="0"/>
    <x v="0"/>
    <n v="6580.47"/>
    <n v="4090.33"/>
    <n v="636.54"/>
    <n v="0"/>
    <n v="8974.11"/>
    <n v="17176"/>
    <n v="4658.7"/>
    <n v="21491.41"/>
    <n v="626594850.33999527"/>
    <n v="62659.485033999525"/>
  </r>
  <r>
    <s v="MEM8572"/>
    <x v="5"/>
    <x v="0"/>
    <n v="36"/>
    <x v="1"/>
    <x v="4"/>
    <x v="0"/>
    <x v="3"/>
    <n v="32"/>
    <n v="3.08"/>
    <x v="1"/>
    <x v="0"/>
    <n v="11912.46"/>
    <n v="4339.16"/>
    <n v="3389.7"/>
    <n v="0"/>
    <n v="24685.09"/>
    <n v="23462.3"/>
    <n v="-12309.32"/>
    <n v="60456.71"/>
    <n v="626594850.33999527"/>
    <n v="62659.485033999525"/>
  </r>
  <r>
    <s v="MEM8573"/>
    <x v="5"/>
    <x v="1"/>
    <n v="49"/>
    <x v="1"/>
    <x v="2"/>
    <x v="1"/>
    <x v="5"/>
    <n v="31"/>
    <n v="3.53"/>
    <x v="1"/>
    <x v="0"/>
    <n v="4541.75"/>
    <n v="3000.64"/>
    <n v="1639.7"/>
    <n v="0"/>
    <n v="16491.8"/>
    <n v="14659.96"/>
    <n v="-4280.2700000000004"/>
    <n v="35432.03"/>
    <n v="626594850.33999527"/>
    <n v="62659.485033999525"/>
  </r>
  <r>
    <s v="MEM8574"/>
    <x v="9"/>
    <x v="1"/>
    <n v="44"/>
    <x v="1"/>
    <x v="6"/>
    <x v="1"/>
    <x v="3"/>
    <n v="42"/>
    <n v="2.99"/>
    <x v="0"/>
    <x v="0"/>
    <n v="18290.919999999998"/>
    <n v="3382.82"/>
    <n v="6387"/>
    <n v="0"/>
    <n v="63540.1"/>
    <n v="31133.8"/>
    <n v="-27667.37"/>
    <n v="122341.27"/>
    <n v="626594850.33999527"/>
    <n v="62659.485033999525"/>
  </r>
  <r>
    <s v="MEM8575"/>
    <x v="7"/>
    <x v="1"/>
    <n v="27"/>
    <x v="2"/>
    <x v="5"/>
    <x v="0"/>
    <x v="2"/>
    <n v="38"/>
    <n v="3.87"/>
    <x v="0"/>
    <x v="0"/>
    <n v="19547.91"/>
    <n v="2066.9"/>
    <n v="4027.19"/>
    <n v="0"/>
    <n v="84978.17"/>
    <n v="72328.3"/>
    <n v="28144.639999999999"/>
    <n v="129161.83"/>
    <n v="626594850.33999527"/>
    <n v="62659.485033999525"/>
  </r>
  <r>
    <s v="MEM8576"/>
    <x v="9"/>
    <x v="1"/>
    <n v="50"/>
    <x v="1"/>
    <x v="6"/>
    <x v="0"/>
    <x v="5"/>
    <n v="24"/>
    <n v="3.4"/>
    <x v="0"/>
    <x v="0"/>
    <n v="16970.53"/>
    <n v="4196.42"/>
    <n v="2598.9299999999998"/>
    <n v="0"/>
    <n v="27566.06"/>
    <n v="63607.73"/>
    <n v="10831.21"/>
    <n v="80342.58"/>
    <n v="626594850.33999527"/>
    <n v="62659.485033999525"/>
  </r>
  <r>
    <s v="MEM8577"/>
    <x v="3"/>
    <x v="0"/>
    <n v="70"/>
    <x v="0"/>
    <x v="0"/>
    <x v="2"/>
    <x v="5"/>
    <n v="25"/>
    <n v="2.65"/>
    <x v="0"/>
    <x v="0"/>
    <n v="6067.38"/>
    <n v="4541.6000000000004"/>
    <n v="3905.17"/>
    <n v="0"/>
    <n v="14182.75"/>
    <n v="16903.560000000001"/>
    <n v="-16715.98"/>
    <n v="47802.29"/>
    <n v="626594850.33999527"/>
    <n v="62659.485033999525"/>
  </r>
  <r>
    <s v="MEM8578"/>
    <x v="0"/>
    <x v="1"/>
    <n v="46"/>
    <x v="1"/>
    <x v="5"/>
    <x v="0"/>
    <x v="0"/>
    <n v="21"/>
    <n v="3.99"/>
    <x v="1"/>
    <x v="0"/>
    <n v="17908.900000000001"/>
    <n v="452.98"/>
    <n v="5981.3"/>
    <n v="0"/>
    <n v="80511.98"/>
    <n v="52575.199999999997"/>
    <n v="6027.32"/>
    <n v="127059.86"/>
    <n v="626594850.33999527"/>
    <n v="62659.485033999525"/>
  </r>
  <r>
    <s v="MEM8579"/>
    <x v="1"/>
    <x v="1"/>
    <n v="48"/>
    <x v="1"/>
    <x v="5"/>
    <x v="0"/>
    <x v="4"/>
    <n v="22"/>
    <n v="1.73"/>
    <x v="0"/>
    <x v="0"/>
    <n v="2195.27"/>
    <n v="1154.93"/>
    <n v="2930.2"/>
    <n v="0"/>
    <n v="8962.6299999999992"/>
    <n v="8649.86"/>
    <n v="-20576.41"/>
    <n v="38188.9"/>
    <n v="626594850.33999527"/>
    <n v="62659.485033999525"/>
  </r>
  <r>
    <s v="MEM8580"/>
    <x v="0"/>
    <x v="0"/>
    <n v="51"/>
    <x v="1"/>
    <x v="4"/>
    <x v="1"/>
    <x v="2"/>
    <n v="28"/>
    <n v="1.87"/>
    <x v="1"/>
    <x v="0"/>
    <n v="4985.13"/>
    <n v="4898.7299999999996"/>
    <n v="5274.93"/>
    <n v="0"/>
    <n v="20552.150000000001"/>
    <n v="20540.02"/>
    <n v="12322.19"/>
    <n v="28769.98"/>
    <n v="626594850.33999527"/>
    <n v="62659.485033999525"/>
  </r>
  <r>
    <s v="MEM8581"/>
    <x v="6"/>
    <x v="0"/>
    <n v="76"/>
    <x v="0"/>
    <x v="4"/>
    <x v="0"/>
    <x v="1"/>
    <n v="25"/>
    <n v="1.32"/>
    <x v="1"/>
    <x v="0"/>
    <n v="11309.22"/>
    <n v="389.98"/>
    <n v="1433.7"/>
    <n v="0"/>
    <n v="38413.769999999997"/>
    <n v="25001.53"/>
    <n v="-22456.32"/>
    <n v="85871.62"/>
    <n v="626594850.33999527"/>
    <n v="62659.485033999525"/>
  </r>
  <r>
    <s v="MEM8582"/>
    <x v="2"/>
    <x v="0"/>
    <n v="71"/>
    <x v="0"/>
    <x v="3"/>
    <x v="3"/>
    <x v="5"/>
    <n v="33"/>
    <n v="1.83"/>
    <x v="0"/>
    <x v="0"/>
    <n v="10744.49"/>
    <n v="4032.73"/>
    <n v="4173.1400000000003"/>
    <n v="0"/>
    <n v="51378.8"/>
    <n v="37967.629999999997"/>
    <n v="-26172.22"/>
    <n v="115518.65"/>
    <n v="626594850.33999527"/>
    <n v="62659.485033999525"/>
  </r>
  <r>
    <s v="MEM8583"/>
    <x v="7"/>
    <x v="1"/>
    <n v="55"/>
    <x v="1"/>
    <x v="2"/>
    <x v="0"/>
    <x v="2"/>
    <n v="26"/>
    <n v="3.64"/>
    <x v="0"/>
    <x v="0"/>
    <n v="2347.6"/>
    <n v="1137.8399999999999"/>
    <n v="6781.2"/>
    <n v="0"/>
    <n v="10760.26"/>
    <n v="7928.71"/>
    <n v="-6770.94"/>
    <n v="25459.91"/>
    <n v="626594850.33999527"/>
    <n v="62659.485033999525"/>
  </r>
  <r>
    <s v="MEM8584"/>
    <x v="8"/>
    <x v="1"/>
    <n v="77"/>
    <x v="0"/>
    <x v="0"/>
    <x v="2"/>
    <x v="4"/>
    <n v="32"/>
    <n v="2.34"/>
    <x v="0"/>
    <x v="0"/>
    <n v="13894.6"/>
    <n v="4279.47"/>
    <n v="2375.73"/>
    <n v="0"/>
    <n v="58315.06"/>
    <n v="61800.480000000003"/>
    <n v="-28466.720000000001"/>
    <n v="148582.26"/>
    <n v="626594850.33999527"/>
    <n v="62659.485033999525"/>
  </r>
  <r>
    <s v="MEM8585"/>
    <x v="3"/>
    <x v="1"/>
    <n v="54"/>
    <x v="1"/>
    <x v="4"/>
    <x v="1"/>
    <x v="5"/>
    <n v="26"/>
    <n v="2.69"/>
    <x v="0"/>
    <x v="0"/>
    <n v="2427.8000000000002"/>
    <n v="3704.6"/>
    <n v="4564.7"/>
    <n v="0"/>
    <n v="10409.61"/>
    <n v="9693.5"/>
    <n v="29757.919999999998"/>
    <n v="-9654.81"/>
    <n v="626594850.33999527"/>
    <n v="62659.485033999525"/>
  </r>
  <r>
    <s v="MEM8586"/>
    <x v="9"/>
    <x v="0"/>
    <n v="69"/>
    <x v="0"/>
    <x v="6"/>
    <x v="1"/>
    <x v="3"/>
    <n v="33"/>
    <n v="2.16"/>
    <x v="1"/>
    <x v="0"/>
    <n v="1729.41"/>
    <n v="2194.8200000000002"/>
    <n v="2233.96"/>
    <n v="0"/>
    <n v="2465.5"/>
    <n v="3111.69"/>
    <n v="11312.92"/>
    <n v="-5735.73"/>
    <n v="626594850.33999527"/>
    <n v="62659.485033999525"/>
  </r>
  <r>
    <s v="MEM8587"/>
    <x v="5"/>
    <x v="1"/>
    <n v="35"/>
    <x v="1"/>
    <x v="2"/>
    <x v="1"/>
    <x v="0"/>
    <n v="30"/>
    <n v="2.93"/>
    <x v="1"/>
    <x v="0"/>
    <n v="19026.330000000002"/>
    <n v="3607.62"/>
    <n v="6669.93"/>
    <n v="0"/>
    <n v="72618.789999999994"/>
    <n v="67016.850000000006"/>
    <n v="26280.32"/>
    <n v="113355.32"/>
    <n v="626594850.33999527"/>
    <n v="62659.485033999525"/>
  </r>
  <r>
    <s v="MEM8588"/>
    <x v="3"/>
    <x v="1"/>
    <n v="57"/>
    <x v="0"/>
    <x v="2"/>
    <x v="0"/>
    <x v="4"/>
    <n v="30"/>
    <n v="1.97"/>
    <x v="0"/>
    <x v="0"/>
    <n v="18939.75"/>
    <n v="1981.71"/>
    <n v="1579.42"/>
    <n v="0"/>
    <n v="75295.13"/>
    <n v="66348.55"/>
    <n v="-29983.32"/>
    <n v="171627"/>
    <n v="626594850.33999527"/>
    <n v="62659.485033999525"/>
  </r>
  <r>
    <s v="MEM8589"/>
    <x v="7"/>
    <x v="0"/>
    <n v="32"/>
    <x v="1"/>
    <x v="6"/>
    <x v="1"/>
    <x v="0"/>
    <n v="35"/>
    <n v="1.2"/>
    <x v="1"/>
    <x v="0"/>
    <n v="17287.2"/>
    <n v="234.98"/>
    <n v="3030.22"/>
    <n v="0"/>
    <n v="45738.8"/>
    <n v="35799.74"/>
    <n v="-16340.61"/>
    <n v="97879.15"/>
    <n v="626594850.33999527"/>
    <n v="62659.485033999525"/>
  </r>
  <r>
    <s v="MEM8590"/>
    <x v="7"/>
    <x v="1"/>
    <n v="36"/>
    <x v="1"/>
    <x v="1"/>
    <x v="0"/>
    <x v="4"/>
    <n v="23"/>
    <n v="2.12"/>
    <x v="1"/>
    <x v="0"/>
    <n v="7610.99"/>
    <n v="2356.9499999999998"/>
    <n v="2381.08"/>
    <n v="0"/>
    <n v="29044.65"/>
    <n v="9644.18"/>
    <n v="-7851.43"/>
    <n v="46540.26"/>
    <n v="626594850.33999527"/>
    <n v="62659.485033999525"/>
  </r>
  <r>
    <s v="MEM8591"/>
    <x v="3"/>
    <x v="1"/>
    <n v="75"/>
    <x v="0"/>
    <x v="4"/>
    <x v="0"/>
    <x v="1"/>
    <n v="33"/>
    <n v="2.34"/>
    <x v="1"/>
    <x v="0"/>
    <n v="6945.56"/>
    <n v="4247.24"/>
    <n v="1720.67"/>
    <n v="0"/>
    <n v="33713.949999999997"/>
    <n v="17601.37"/>
    <n v="11938.76"/>
    <n v="39376.559999999998"/>
    <n v="626594850.33999527"/>
    <n v="62659.485033999525"/>
  </r>
  <r>
    <s v="MEM8592"/>
    <x v="0"/>
    <x v="1"/>
    <n v="77"/>
    <x v="0"/>
    <x v="2"/>
    <x v="1"/>
    <x v="0"/>
    <n v="34"/>
    <n v="2.34"/>
    <x v="0"/>
    <x v="0"/>
    <n v="1989.3"/>
    <n v="3629.12"/>
    <n v="488.96"/>
    <n v="0"/>
    <n v="9610.02"/>
    <n v="9115.49"/>
    <n v="-23199.22"/>
    <n v="41924.730000000003"/>
    <n v="626594850.33999527"/>
    <n v="62659.485033999525"/>
  </r>
  <r>
    <s v="MEM8593"/>
    <x v="8"/>
    <x v="0"/>
    <n v="46"/>
    <x v="1"/>
    <x v="6"/>
    <x v="3"/>
    <x v="3"/>
    <n v="21"/>
    <n v="2.61"/>
    <x v="1"/>
    <x v="0"/>
    <n v="6644.98"/>
    <n v="1314.35"/>
    <n v="2724.99"/>
    <n v="0"/>
    <n v="22180.74"/>
    <n v="31626.14"/>
    <n v="9565.59"/>
    <n v="44241.29"/>
    <n v="626594850.33999527"/>
    <n v="62659.485033999525"/>
  </r>
  <r>
    <s v="MEM8594"/>
    <x v="0"/>
    <x v="0"/>
    <n v="39"/>
    <x v="1"/>
    <x v="4"/>
    <x v="1"/>
    <x v="1"/>
    <n v="22"/>
    <n v="1.86"/>
    <x v="0"/>
    <x v="0"/>
    <n v="3153.99"/>
    <n v="4084.59"/>
    <n v="3846.15"/>
    <n v="0"/>
    <n v="8038.59"/>
    <n v="9016.39"/>
    <n v="7715.94"/>
    <n v="9339.0400000000009"/>
    <n v="626594850.33999527"/>
    <n v="62659.485033999525"/>
  </r>
  <r>
    <s v="MEM8595"/>
    <x v="1"/>
    <x v="1"/>
    <n v="74"/>
    <x v="0"/>
    <x v="0"/>
    <x v="1"/>
    <x v="2"/>
    <n v="29"/>
    <n v="2.21"/>
    <x v="1"/>
    <x v="0"/>
    <n v="15956.95"/>
    <n v="4744.05"/>
    <n v="6358.03"/>
    <n v="0"/>
    <n v="64112.69"/>
    <n v="78124.58"/>
    <n v="14548.89"/>
    <n v="127688.38"/>
    <n v="626594850.33999527"/>
    <n v="62659.485033999525"/>
  </r>
  <r>
    <s v="MEM8596"/>
    <x v="2"/>
    <x v="1"/>
    <n v="25"/>
    <x v="2"/>
    <x v="4"/>
    <x v="1"/>
    <x v="3"/>
    <n v="34"/>
    <n v="3.16"/>
    <x v="1"/>
    <x v="0"/>
    <n v="19095.009999999998"/>
    <n v="1621.01"/>
    <n v="2400.0300000000002"/>
    <n v="0"/>
    <n v="62952.36"/>
    <n v="43453.34"/>
    <n v="-25200.21"/>
    <n v="131605.91"/>
    <n v="626594850.33999527"/>
    <n v="62659.485033999525"/>
  </r>
  <r>
    <s v="MEM8597"/>
    <x v="2"/>
    <x v="0"/>
    <n v="41"/>
    <x v="1"/>
    <x v="4"/>
    <x v="3"/>
    <x v="5"/>
    <n v="38"/>
    <n v="3.11"/>
    <x v="1"/>
    <x v="0"/>
    <n v="505.15"/>
    <n v="2684.2"/>
    <n v="3108.9"/>
    <n v="0"/>
    <n v="1589.11"/>
    <n v="735.19"/>
    <n v="-20858.62"/>
    <n v="23182.92"/>
    <n v="626594850.33999527"/>
    <n v="62659.485033999525"/>
  </r>
  <r>
    <s v="MEM8598"/>
    <x v="9"/>
    <x v="0"/>
    <n v="57"/>
    <x v="0"/>
    <x v="1"/>
    <x v="0"/>
    <x v="4"/>
    <n v="32"/>
    <n v="2.48"/>
    <x v="1"/>
    <x v="0"/>
    <n v="12863.47"/>
    <n v="2239.77"/>
    <n v="410.6"/>
    <n v="0"/>
    <n v="57253.06"/>
    <n v="39322.9"/>
    <n v="-27478.03"/>
    <n v="124053.99"/>
    <n v="626594850.33999527"/>
    <n v="62659.485033999525"/>
  </r>
  <r>
    <s v="MEM8599"/>
    <x v="1"/>
    <x v="1"/>
    <n v="73"/>
    <x v="0"/>
    <x v="5"/>
    <x v="0"/>
    <x v="0"/>
    <n v="41"/>
    <n v="2.42"/>
    <x v="0"/>
    <x v="0"/>
    <n v="8230.7199999999993"/>
    <n v="1986.89"/>
    <n v="637.09"/>
    <n v="0"/>
    <n v="16308.05"/>
    <n v="20155.669999999998"/>
    <n v="-15929.7"/>
    <n v="52393.42"/>
    <n v="626594850.33999527"/>
    <n v="62659.485033999525"/>
  </r>
  <r>
    <s v="MEM8600"/>
    <x v="4"/>
    <x v="1"/>
    <n v="68"/>
    <x v="0"/>
    <x v="5"/>
    <x v="0"/>
    <x v="3"/>
    <n v="33"/>
    <n v="3.08"/>
    <x v="1"/>
    <x v="0"/>
    <n v="2976.52"/>
    <n v="4053.63"/>
    <n v="7166.37"/>
    <n v="0"/>
    <n v="12845.41"/>
    <n v="13536.09"/>
    <n v="22045.07"/>
    <n v="4336.43"/>
    <n v="626594850.33999527"/>
    <n v="62659.485033999525"/>
  </r>
  <r>
    <s v="MEM8601"/>
    <x v="2"/>
    <x v="1"/>
    <n v="21"/>
    <x v="2"/>
    <x v="0"/>
    <x v="1"/>
    <x v="1"/>
    <n v="30"/>
    <n v="1.73"/>
    <x v="1"/>
    <x v="0"/>
    <n v="10997.47"/>
    <n v="1795.51"/>
    <n v="1377.5"/>
    <n v="0"/>
    <n v="30738.73"/>
    <n v="15537.65"/>
    <n v="-16595.97"/>
    <n v="62872.35"/>
    <n v="626594850.33999527"/>
    <n v="62659.485033999525"/>
  </r>
  <r>
    <s v="MEM8602"/>
    <x v="2"/>
    <x v="0"/>
    <n v="40"/>
    <x v="1"/>
    <x v="3"/>
    <x v="0"/>
    <x v="4"/>
    <n v="33"/>
    <n v="2.36"/>
    <x v="1"/>
    <x v="0"/>
    <n v="19327.509999999998"/>
    <n v="904.64"/>
    <n v="7600.56"/>
    <n v="0"/>
    <n v="28760.400000000001"/>
    <n v="61715.92"/>
    <n v="24737.57"/>
    <n v="65738.75"/>
    <n v="626594850.33999527"/>
    <n v="62659.485033999525"/>
  </r>
  <r>
    <s v="MEM8603"/>
    <x v="5"/>
    <x v="0"/>
    <n v="76"/>
    <x v="0"/>
    <x v="2"/>
    <x v="0"/>
    <x v="2"/>
    <n v="29"/>
    <n v="3.06"/>
    <x v="1"/>
    <x v="0"/>
    <n v="18162.689999999999"/>
    <n v="1685.22"/>
    <n v="6312.58"/>
    <n v="0"/>
    <n v="30020.560000000001"/>
    <n v="72751.12"/>
    <n v="-1936.84"/>
    <n v="104708.52"/>
    <n v="626594850.33999527"/>
    <n v="62659.485033999525"/>
  </r>
  <r>
    <s v="MEM8604"/>
    <x v="1"/>
    <x v="1"/>
    <n v="44"/>
    <x v="1"/>
    <x v="0"/>
    <x v="0"/>
    <x v="5"/>
    <n v="28"/>
    <n v="2.33"/>
    <x v="1"/>
    <x v="0"/>
    <n v="18126.84"/>
    <n v="1605.91"/>
    <n v="2334.79"/>
    <n v="0"/>
    <n v="72030.399999999994"/>
    <n v="32927.9"/>
    <n v="4100.8500000000004"/>
    <n v="100857.45"/>
    <n v="626594850.33999527"/>
    <n v="62659.485033999525"/>
  </r>
  <r>
    <s v="MEM8605"/>
    <x v="0"/>
    <x v="0"/>
    <n v="25"/>
    <x v="2"/>
    <x v="0"/>
    <x v="2"/>
    <x v="2"/>
    <n v="33"/>
    <n v="3.31"/>
    <x v="1"/>
    <x v="0"/>
    <n v="16280.91"/>
    <n v="3430.9"/>
    <n v="6902.41"/>
    <n v="0"/>
    <n v="38292.67"/>
    <n v="45861.48"/>
    <n v="-22832.9"/>
    <n v="106987.05"/>
    <n v="626594850.33999527"/>
    <n v="62659.485033999525"/>
  </r>
  <r>
    <s v="MEM8606"/>
    <x v="1"/>
    <x v="0"/>
    <n v="53"/>
    <x v="1"/>
    <x v="4"/>
    <x v="0"/>
    <x v="0"/>
    <n v="31"/>
    <n v="2.63"/>
    <x v="0"/>
    <x v="0"/>
    <n v="5384.29"/>
    <n v="4673.74"/>
    <n v="3406.52"/>
    <n v="0"/>
    <n v="17121.810000000001"/>
    <n v="19242.689999999999"/>
    <n v="17314.97"/>
    <n v="19049.53"/>
    <n v="626594850.33999527"/>
    <n v="62659.485033999525"/>
  </r>
  <r>
    <s v="MEM8607"/>
    <x v="6"/>
    <x v="1"/>
    <n v="40"/>
    <x v="1"/>
    <x v="2"/>
    <x v="0"/>
    <x v="5"/>
    <n v="41"/>
    <n v="3.77"/>
    <x v="0"/>
    <x v="0"/>
    <n v="1508.76"/>
    <n v="2376.75"/>
    <n v="4317.72"/>
    <n v="0"/>
    <n v="3923.54"/>
    <n v="4233.79"/>
    <n v="29269.14"/>
    <n v="-21111.81"/>
    <n v="626594850.33999527"/>
    <n v="62659.485033999525"/>
  </r>
  <r>
    <s v="MEM8608"/>
    <x v="1"/>
    <x v="0"/>
    <n v="71"/>
    <x v="0"/>
    <x v="5"/>
    <x v="1"/>
    <x v="0"/>
    <n v="25"/>
    <n v="1.6"/>
    <x v="0"/>
    <x v="0"/>
    <n v="14551.63"/>
    <n v="1090.23"/>
    <n v="2948.76"/>
    <n v="0"/>
    <n v="48320.27"/>
    <n v="41190.22"/>
    <n v="-11735.73"/>
    <n v="101246.22"/>
    <n v="626594850.33999527"/>
    <n v="62659.485033999525"/>
  </r>
  <r>
    <s v="MEM8609"/>
    <x v="7"/>
    <x v="0"/>
    <n v="67"/>
    <x v="0"/>
    <x v="0"/>
    <x v="2"/>
    <x v="5"/>
    <n v="37"/>
    <n v="2.35"/>
    <x v="1"/>
    <x v="0"/>
    <n v="4914"/>
    <n v="4038.67"/>
    <n v="3066.54"/>
    <n v="0"/>
    <n v="16530.2"/>
    <n v="21153.98"/>
    <n v="-22040.81"/>
    <n v="59724.99"/>
    <n v="626594850.33999527"/>
    <n v="62659.485033999525"/>
  </r>
  <r>
    <s v="MEM8610"/>
    <x v="6"/>
    <x v="0"/>
    <n v="56"/>
    <x v="0"/>
    <x v="2"/>
    <x v="0"/>
    <x v="3"/>
    <n v="38"/>
    <n v="3.06"/>
    <x v="1"/>
    <x v="0"/>
    <n v="5530.65"/>
    <n v="2451.6"/>
    <n v="5347.61"/>
    <n v="0"/>
    <n v="10033.35"/>
    <n v="25713.95"/>
    <n v="-29660.5"/>
    <n v="65407.8"/>
    <n v="626594850.33999527"/>
    <n v="62659.485033999525"/>
  </r>
  <r>
    <s v="MEM8611"/>
    <x v="1"/>
    <x v="1"/>
    <n v="31"/>
    <x v="1"/>
    <x v="2"/>
    <x v="1"/>
    <x v="3"/>
    <n v="45"/>
    <n v="2.4300000000000002"/>
    <x v="0"/>
    <x v="0"/>
    <n v="7083.66"/>
    <n v="337.68"/>
    <n v="6473.67"/>
    <n v="0"/>
    <n v="10378.98"/>
    <n v="31369.72"/>
    <n v="20135.419999999998"/>
    <n v="21613.279999999999"/>
    <n v="626594850.33999527"/>
    <n v="62659.485033999525"/>
  </r>
  <r>
    <s v="MEM8612"/>
    <x v="8"/>
    <x v="0"/>
    <n v="77"/>
    <x v="0"/>
    <x v="1"/>
    <x v="3"/>
    <x v="2"/>
    <n v="25"/>
    <n v="2.13"/>
    <x v="0"/>
    <x v="0"/>
    <n v="14266.15"/>
    <n v="3507.44"/>
    <n v="7315.3"/>
    <n v="0"/>
    <n v="29821.759999999998"/>
    <n v="43607.01"/>
    <n v="-19976.099999999999"/>
    <n v="93404.87"/>
    <n v="626594850.33999527"/>
    <n v="62659.485033999525"/>
  </r>
  <r>
    <s v="MEM8613"/>
    <x v="9"/>
    <x v="1"/>
    <n v="74"/>
    <x v="0"/>
    <x v="6"/>
    <x v="0"/>
    <x v="1"/>
    <n v="31"/>
    <n v="2.5299999999999998"/>
    <x v="0"/>
    <x v="0"/>
    <n v="9934.6"/>
    <n v="1441.17"/>
    <n v="1910.44"/>
    <n v="0"/>
    <n v="39433.15"/>
    <n v="29542.04"/>
    <n v="-17214.48"/>
    <n v="86189.67"/>
    <n v="626594850.33999527"/>
    <n v="62659.485033999525"/>
  </r>
  <r>
    <s v="MEM8614"/>
    <x v="7"/>
    <x v="1"/>
    <n v="60"/>
    <x v="0"/>
    <x v="2"/>
    <x v="0"/>
    <x v="4"/>
    <n v="30"/>
    <n v="2.4900000000000002"/>
    <x v="1"/>
    <x v="0"/>
    <n v="14146.01"/>
    <n v="846.25"/>
    <n v="7832.91"/>
    <n v="0"/>
    <n v="64071.4"/>
    <n v="48616.65"/>
    <n v="-23839.05"/>
    <n v="136527.1"/>
    <n v="626594850.33999527"/>
    <n v="62659.485033999525"/>
  </r>
  <r>
    <s v="MEM8615"/>
    <x v="3"/>
    <x v="1"/>
    <n v="62"/>
    <x v="0"/>
    <x v="6"/>
    <x v="3"/>
    <x v="0"/>
    <n v="34"/>
    <n v="3.03"/>
    <x v="0"/>
    <x v="0"/>
    <n v="3673.4"/>
    <n v="2235.9299999999998"/>
    <n v="2807.69"/>
    <n v="0"/>
    <n v="4958.1899999999996"/>
    <n v="18084.59"/>
    <n v="-29490.04"/>
    <n v="52532.82"/>
    <n v="626594850.33999527"/>
    <n v="62659.485033999525"/>
  </r>
  <r>
    <s v="MEM8616"/>
    <x v="0"/>
    <x v="1"/>
    <n v="21"/>
    <x v="2"/>
    <x v="1"/>
    <x v="2"/>
    <x v="5"/>
    <n v="30"/>
    <n v="2.11"/>
    <x v="0"/>
    <x v="0"/>
    <n v="9608.86"/>
    <n v="1445.17"/>
    <n v="4242.6099999999997"/>
    <n v="0"/>
    <n v="25716.19"/>
    <n v="12849.83"/>
    <n v="-22718.48"/>
    <n v="61284.5"/>
    <n v="626594850.33999527"/>
    <n v="62659.485033999525"/>
  </r>
  <r>
    <s v="MEM8617"/>
    <x v="0"/>
    <x v="1"/>
    <n v="79"/>
    <x v="0"/>
    <x v="3"/>
    <x v="3"/>
    <x v="4"/>
    <n v="36"/>
    <n v="1.62"/>
    <x v="0"/>
    <x v="0"/>
    <n v="13489.85"/>
    <n v="1092.5999999999999"/>
    <n v="2417.4499999999998"/>
    <n v="0"/>
    <n v="31486.28"/>
    <n v="57133.09"/>
    <n v="23581.74"/>
    <n v="65037.63"/>
    <n v="626594850.33999527"/>
    <n v="62659.485033999525"/>
  </r>
  <r>
    <s v="MEM8618"/>
    <x v="5"/>
    <x v="1"/>
    <n v="24"/>
    <x v="2"/>
    <x v="0"/>
    <x v="2"/>
    <x v="3"/>
    <n v="30"/>
    <n v="2.97"/>
    <x v="0"/>
    <x v="0"/>
    <n v="6026.76"/>
    <n v="3425.81"/>
    <n v="7330.89"/>
    <n v="0"/>
    <n v="24904.59"/>
    <n v="23044.92"/>
    <n v="-18495.95"/>
    <n v="66445.460000000006"/>
    <n v="626594850.33999527"/>
    <n v="62659.485033999525"/>
  </r>
  <r>
    <s v="MEM8619"/>
    <x v="9"/>
    <x v="0"/>
    <n v="69"/>
    <x v="0"/>
    <x v="1"/>
    <x v="1"/>
    <x v="2"/>
    <n v="32"/>
    <n v="2.87"/>
    <x v="0"/>
    <x v="0"/>
    <n v="17732.84"/>
    <n v="3490.56"/>
    <n v="7176.6"/>
    <n v="0"/>
    <n v="69561.08"/>
    <n v="40763.25"/>
    <n v="-28359.35"/>
    <n v="138683.68"/>
    <n v="626594850.33999527"/>
    <n v="62659.485033999525"/>
  </r>
  <r>
    <s v="MEM8620"/>
    <x v="9"/>
    <x v="1"/>
    <n v="25"/>
    <x v="2"/>
    <x v="4"/>
    <x v="1"/>
    <x v="4"/>
    <n v="26"/>
    <n v="2.75"/>
    <x v="1"/>
    <x v="0"/>
    <n v="12888.64"/>
    <n v="713.17"/>
    <n v="4022.81"/>
    <n v="0"/>
    <n v="61183.16"/>
    <n v="57345.47"/>
    <n v="16680.14"/>
    <n v="101848.49"/>
    <n v="626594850.33999527"/>
    <n v="62659.485033999525"/>
  </r>
  <r>
    <s v="MEM8621"/>
    <x v="7"/>
    <x v="1"/>
    <n v="21"/>
    <x v="2"/>
    <x v="6"/>
    <x v="0"/>
    <x v="1"/>
    <n v="30"/>
    <n v="2.21"/>
    <x v="1"/>
    <x v="0"/>
    <n v="2048.27"/>
    <n v="3499.43"/>
    <n v="2068.37"/>
    <n v="0"/>
    <n v="6864.37"/>
    <n v="5772.88"/>
    <n v="21883.61"/>
    <n v="-9246.36"/>
    <n v="626594850.33999527"/>
    <n v="62659.485033999525"/>
  </r>
  <r>
    <s v="MEM8622"/>
    <x v="5"/>
    <x v="1"/>
    <n v="80"/>
    <x v="0"/>
    <x v="4"/>
    <x v="1"/>
    <x v="4"/>
    <n v="41"/>
    <n v="2.31"/>
    <x v="1"/>
    <x v="0"/>
    <n v="16990.79"/>
    <n v="4419.91"/>
    <n v="3757.98"/>
    <n v="0"/>
    <n v="75762.850000000006"/>
    <n v="48452.27"/>
    <n v="20245.07"/>
    <n v="103970.05"/>
    <n v="626594850.33999527"/>
    <n v="62659.485033999525"/>
  </r>
  <r>
    <s v="MEM8623"/>
    <x v="9"/>
    <x v="0"/>
    <n v="37"/>
    <x v="1"/>
    <x v="6"/>
    <x v="1"/>
    <x v="5"/>
    <n v="28"/>
    <n v="1.55"/>
    <x v="0"/>
    <x v="0"/>
    <n v="9801.35"/>
    <n v="2125.7800000000002"/>
    <n v="3843.98"/>
    <n v="0"/>
    <n v="16203.27"/>
    <n v="29519.46"/>
    <n v="9530.09"/>
    <n v="36192.639999999999"/>
    <n v="626594850.33999527"/>
    <n v="62659.485033999525"/>
  </r>
  <r>
    <s v="MEM8624"/>
    <x v="8"/>
    <x v="1"/>
    <n v="72"/>
    <x v="0"/>
    <x v="0"/>
    <x v="0"/>
    <x v="4"/>
    <n v="36"/>
    <n v="2"/>
    <x v="1"/>
    <x v="0"/>
    <n v="8786.18"/>
    <n v="3513.79"/>
    <n v="4458.8999999999996"/>
    <n v="0"/>
    <n v="30794.01"/>
    <n v="23295.74"/>
    <n v="24795.71"/>
    <n v="29294.04"/>
    <n v="626594850.33999527"/>
    <n v="62659.485033999525"/>
  </r>
  <r>
    <s v="MEM8625"/>
    <x v="8"/>
    <x v="1"/>
    <n v="74"/>
    <x v="0"/>
    <x v="1"/>
    <x v="0"/>
    <x v="1"/>
    <n v="32"/>
    <n v="2.17"/>
    <x v="1"/>
    <x v="0"/>
    <n v="19996.84"/>
    <n v="1635.73"/>
    <n v="4185.29"/>
    <n v="0"/>
    <n v="56261.46"/>
    <n v="38942.93"/>
    <n v="-5812.04"/>
    <n v="101016.43"/>
    <n v="626594850.33999527"/>
    <n v="62659.485033999525"/>
  </r>
  <r>
    <s v="MEM8626"/>
    <x v="3"/>
    <x v="1"/>
    <n v="34"/>
    <x v="1"/>
    <x v="4"/>
    <x v="1"/>
    <x v="3"/>
    <n v="29"/>
    <n v="2.0099999999999998"/>
    <x v="1"/>
    <x v="0"/>
    <n v="5411.73"/>
    <n v="2228.33"/>
    <n v="6986.49"/>
    <n v="0"/>
    <n v="26253.89"/>
    <n v="13292"/>
    <n v="9457.5"/>
    <n v="30088.39"/>
    <n v="626594850.33999527"/>
    <n v="62659.485033999525"/>
  </r>
  <r>
    <s v="MEM8627"/>
    <x v="7"/>
    <x v="1"/>
    <n v="49"/>
    <x v="1"/>
    <x v="6"/>
    <x v="3"/>
    <x v="4"/>
    <n v="32"/>
    <n v="2.59"/>
    <x v="0"/>
    <x v="0"/>
    <n v="507.76"/>
    <n v="4420.8500000000004"/>
    <n v="5068.67"/>
    <n v="0"/>
    <n v="2183.52"/>
    <n v="1290.8"/>
    <n v="3726.81"/>
    <n v="-252.49"/>
    <n v="626594850.33999527"/>
    <n v="62659.485033999525"/>
  </r>
  <r>
    <s v="MEM8628"/>
    <x v="4"/>
    <x v="0"/>
    <n v="30"/>
    <x v="2"/>
    <x v="0"/>
    <x v="0"/>
    <x v="2"/>
    <n v="30"/>
    <n v="2.84"/>
    <x v="1"/>
    <x v="0"/>
    <n v="18205.36"/>
    <n v="2051.4299999999998"/>
    <n v="2314.33"/>
    <n v="0"/>
    <n v="43301.68"/>
    <n v="59744.639999999999"/>
    <n v="7090.24"/>
    <n v="95956.08"/>
    <n v="626594850.33999527"/>
    <n v="62659.485033999525"/>
  </r>
  <r>
    <s v="MEM8629"/>
    <x v="3"/>
    <x v="1"/>
    <n v="31"/>
    <x v="1"/>
    <x v="0"/>
    <x v="1"/>
    <x v="4"/>
    <n v="33"/>
    <n v="3.64"/>
    <x v="0"/>
    <x v="0"/>
    <n v="18418.96"/>
    <n v="3580.68"/>
    <n v="5481.36"/>
    <n v="0"/>
    <n v="54175.55"/>
    <n v="49444.51"/>
    <n v="-6346.93"/>
    <n v="109966.99"/>
    <n v="626594850.33999527"/>
    <n v="62659.485033999525"/>
  </r>
  <r>
    <s v="MEM8630"/>
    <x v="6"/>
    <x v="0"/>
    <n v="45"/>
    <x v="1"/>
    <x v="6"/>
    <x v="1"/>
    <x v="1"/>
    <n v="26"/>
    <n v="2.4500000000000002"/>
    <x v="0"/>
    <x v="0"/>
    <n v="14471.33"/>
    <n v="2734.51"/>
    <n v="4786.99"/>
    <n v="0"/>
    <n v="61520.17"/>
    <n v="34973.629999999997"/>
    <n v="-7346"/>
    <n v="103839.8"/>
    <n v="626594850.33999527"/>
    <n v="62659.485033999525"/>
  </r>
  <r>
    <s v="MEM8631"/>
    <x v="6"/>
    <x v="1"/>
    <n v="21"/>
    <x v="2"/>
    <x v="2"/>
    <x v="0"/>
    <x v="1"/>
    <n v="26"/>
    <n v="3.27"/>
    <x v="0"/>
    <x v="0"/>
    <n v="10047.16"/>
    <n v="3697.87"/>
    <n v="3774.45"/>
    <n v="0"/>
    <n v="26973.03"/>
    <n v="34024.44"/>
    <n v="1293.03"/>
    <n v="59704.44"/>
    <n v="626594850.33999527"/>
    <n v="62659.485033999525"/>
  </r>
  <r>
    <s v="MEM8632"/>
    <x v="9"/>
    <x v="0"/>
    <n v="55"/>
    <x v="1"/>
    <x v="0"/>
    <x v="0"/>
    <x v="4"/>
    <n v="21"/>
    <n v="3.44"/>
    <x v="1"/>
    <x v="0"/>
    <n v="11404.76"/>
    <n v="1303.31"/>
    <n v="1987.38"/>
    <n v="0"/>
    <n v="25161.95"/>
    <n v="29294.959999999999"/>
    <n v="8557.82"/>
    <n v="45899.09"/>
    <n v="626594850.33999527"/>
    <n v="62659.485033999525"/>
  </r>
  <r>
    <s v="MEM8633"/>
    <x v="0"/>
    <x v="0"/>
    <n v="50"/>
    <x v="1"/>
    <x v="6"/>
    <x v="3"/>
    <x v="3"/>
    <n v="31"/>
    <n v="2.4900000000000002"/>
    <x v="1"/>
    <x v="0"/>
    <n v="11556.37"/>
    <n v="4244.2700000000004"/>
    <n v="822.89"/>
    <n v="0"/>
    <n v="39372.239999999998"/>
    <n v="50726.720000000001"/>
    <n v="27375.24"/>
    <n v="62723.72"/>
    <n v="626594850.33999527"/>
    <n v="62659.485033999525"/>
  </r>
  <r>
    <s v="MEM8634"/>
    <x v="6"/>
    <x v="0"/>
    <n v="37"/>
    <x v="1"/>
    <x v="0"/>
    <x v="1"/>
    <x v="0"/>
    <n v="37"/>
    <n v="2.62"/>
    <x v="1"/>
    <x v="0"/>
    <n v="9152.3700000000008"/>
    <n v="333.75"/>
    <n v="2523.19"/>
    <n v="0"/>
    <n v="31755.39"/>
    <n v="22338.79"/>
    <n v="-19488.490000000002"/>
    <n v="73582.67"/>
    <n v="626594850.33999527"/>
    <n v="62659.485033999525"/>
  </r>
  <r>
    <s v="MEM8635"/>
    <x v="3"/>
    <x v="0"/>
    <n v="77"/>
    <x v="0"/>
    <x v="2"/>
    <x v="3"/>
    <x v="1"/>
    <n v="37"/>
    <n v="2"/>
    <x v="1"/>
    <x v="0"/>
    <n v="2238.1"/>
    <n v="508.1"/>
    <n v="7388.81"/>
    <n v="0"/>
    <n v="5652.26"/>
    <n v="9571.58"/>
    <n v="11502.31"/>
    <n v="3721.53"/>
    <n v="626594850.33999527"/>
    <n v="62659.485033999525"/>
  </r>
  <r>
    <s v="MEM8636"/>
    <x v="7"/>
    <x v="0"/>
    <n v="28"/>
    <x v="2"/>
    <x v="5"/>
    <x v="1"/>
    <x v="2"/>
    <n v="24"/>
    <n v="1.38"/>
    <x v="1"/>
    <x v="0"/>
    <n v="4398.76"/>
    <n v="3607.52"/>
    <n v="7670.85"/>
    <n v="0"/>
    <n v="6749.94"/>
    <n v="9777.89"/>
    <n v="-26109.45"/>
    <n v="42637.279999999999"/>
    <n v="626594850.33999527"/>
    <n v="62659.485033999525"/>
  </r>
  <r>
    <s v="MEM8637"/>
    <x v="3"/>
    <x v="0"/>
    <n v="54"/>
    <x v="1"/>
    <x v="5"/>
    <x v="0"/>
    <x v="1"/>
    <n v="28"/>
    <n v="1.55"/>
    <x v="0"/>
    <x v="0"/>
    <n v="5214.09"/>
    <n v="4268.38"/>
    <n v="7508.39"/>
    <n v="0"/>
    <n v="17245.02"/>
    <n v="23552.400000000001"/>
    <n v="-27539.08"/>
    <n v="68336.5"/>
    <n v="626594850.33999527"/>
    <n v="62659.485033999525"/>
  </r>
  <r>
    <s v="MEM8638"/>
    <x v="5"/>
    <x v="1"/>
    <n v="44"/>
    <x v="1"/>
    <x v="4"/>
    <x v="1"/>
    <x v="5"/>
    <n v="24"/>
    <n v="2.84"/>
    <x v="1"/>
    <x v="0"/>
    <n v="10589.1"/>
    <n v="3231.3"/>
    <n v="818.16"/>
    <n v="0"/>
    <n v="38675.51"/>
    <n v="30868.06"/>
    <n v="-19059.32"/>
    <n v="88602.89"/>
    <n v="626594850.33999527"/>
    <n v="62659.485033999525"/>
  </r>
  <r>
    <s v="MEM8639"/>
    <x v="2"/>
    <x v="0"/>
    <n v="24"/>
    <x v="2"/>
    <x v="5"/>
    <x v="0"/>
    <x v="1"/>
    <n v="25"/>
    <n v="2.64"/>
    <x v="1"/>
    <x v="0"/>
    <n v="17791.38"/>
    <n v="423.11"/>
    <n v="445.67"/>
    <n v="0"/>
    <n v="53668.47"/>
    <n v="62072.65"/>
    <n v="-17078.52"/>
    <n v="132819.64000000001"/>
    <n v="626594850.33999527"/>
    <n v="62659.485033999525"/>
  </r>
  <r>
    <s v="MEM8640"/>
    <x v="3"/>
    <x v="0"/>
    <n v="72"/>
    <x v="0"/>
    <x v="1"/>
    <x v="0"/>
    <x v="4"/>
    <n v="25"/>
    <n v="3.05"/>
    <x v="1"/>
    <x v="0"/>
    <n v="10174.74"/>
    <n v="1768.69"/>
    <n v="6379.28"/>
    <n v="0"/>
    <n v="50657.61"/>
    <n v="23578.79"/>
    <n v="-11763.73"/>
    <n v="86000.13"/>
    <n v="626594850.33999527"/>
    <n v="62659.485033999525"/>
  </r>
  <r>
    <s v="MEM8641"/>
    <x v="0"/>
    <x v="0"/>
    <n v="28"/>
    <x v="2"/>
    <x v="1"/>
    <x v="0"/>
    <x v="1"/>
    <n v="32"/>
    <n v="3.07"/>
    <x v="1"/>
    <x v="0"/>
    <n v="6711.39"/>
    <n v="2417.62"/>
    <n v="4516.38"/>
    <n v="0"/>
    <n v="8256.34"/>
    <n v="11134.05"/>
    <n v="-21391.77"/>
    <n v="40782.160000000003"/>
    <n v="626594850.33999527"/>
    <n v="62659.485033999525"/>
  </r>
  <r>
    <s v="MEM8642"/>
    <x v="4"/>
    <x v="1"/>
    <n v="79"/>
    <x v="0"/>
    <x v="2"/>
    <x v="0"/>
    <x v="2"/>
    <n v="34"/>
    <n v="3.05"/>
    <x v="0"/>
    <x v="0"/>
    <n v="11136.32"/>
    <n v="1197.4000000000001"/>
    <n v="7428.96"/>
    <n v="0"/>
    <n v="52963.38"/>
    <n v="41257.99"/>
    <n v="-14807.42"/>
    <n v="109028.79"/>
    <n v="626594850.33999527"/>
    <n v="62659.485033999525"/>
  </r>
  <r>
    <s v="MEM8643"/>
    <x v="9"/>
    <x v="0"/>
    <n v="71"/>
    <x v="0"/>
    <x v="3"/>
    <x v="1"/>
    <x v="4"/>
    <n v="32"/>
    <n v="1.67"/>
    <x v="1"/>
    <x v="0"/>
    <n v="7898"/>
    <n v="4841.3100000000004"/>
    <n v="6885.88"/>
    <n v="0"/>
    <n v="33859.769999999997"/>
    <n v="16771.93"/>
    <n v="-26733.05"/>
    <n v="77364.75"/>
    <n v="626594850.33999527"/>
    <n v="62659.485033999525"/>
  </r>
  <r>
    <s v="MEM8644"/>
    <x v="6"/>
    <x v="1"/>
    <n v="56"/>
    <x v="0"/>
    <x v="6"/>
    <x v="2"/>
    <x v="4"/>
    <n v="22"/>
    <n v="3.04"/>
    <x v="1"/>
    <x v="0"/>
    <n v="1788.64"/>
    <n v="3413.82"/>
    <n v="938.19"/>
    <n v="0"/>
    <n v="5052.34"/>
    <n v="8874.77"/>
    <n v="2285.2800000000002"/>
    <n v="11641.83"/>
    <n v="626594850.33999527"/>
    <n v="62659.485033999525"/>
  </r>
  <r>
    <s v="MEM8645"/>
    <x v="1"/>
    <x v="1"/>
    <n v="21"/>
    <x v="2"/>
    <x v="3"/>
    <x v="0"/>
    <x v="4"/>
    <n v="45"/>
    <n v="2.7"/>
    <x v="1"/>
    <x v="0"/>
    <n v="10663.06"/>
    <n v="704.72"/>
    <n v="4578.7"/>
    <n v="0"/>
    <n v="43632.23"/>
    <n v="24008.44"/>
    <n v="22199.83"/>
    <n v="45440.84"/>
    <n v="626594850.33999527"/>
    <n v="62659.485033999525"/>
  </r>
  <r>
    <s v="MEM8646"/>
    <x v="0"/>
    <x v="1"/>
    <n v="37"/>
    <x v="1"/>
    <x v="5"/>
    <x v="3"/>
    <x v="5"/>
    <n v="24"/>
    <n v="2.1800000000000002"/>
    <x v="1"/>
    <x v="0"/>
    <n v="16003.4"/>
    <n v="853.09"/>
    <n v="2149.11"/>
    <n v="0"/>
    <n v="40814.089999999997"/>
    <n v="68746.22"/>
    <n v="-9229.58"/>
    <n v="118789.89"/>
    <n v="626594850.33999527"/>
    <n v="62659.485033999525"/>
  </r>
  <r>
    <s v="MEM8647"/>
    <x v="9"/>
    <x v="0"/>
    <n v="45"/>
    <x v="1"/>
    <x v="1"/>
    <x v="0"/>
    <x v="5"/>
    <n v="35"/>
    <n v="2.4900000000000002"/>
    <x v="1"/>
    <x v="0"/>
    <n v="8804.1299999999992"/>
    <n v="536.19000000000005"/>
    <n v="1395.51"/>
    <n v="0"/>
    <n v="27196.07"/>
    <n v="12516.59"/>
    <n v="-4835.53"/>
    <n v="44548.19"/>
    <n v="626594850.33999527"/>
    <n v="62659.485033999525"/>
  </r>
  <r>
    <s v="MEM8648"/>
    <x v="5"/>
    <x v="1"/>
    <n v="35"/>
    <x v="1"/>
    <x v="5"/>
    <x v="3"/>
    <x v="2"/>
    <n v="30"/>
    <n v="2.68"/>
    <x v="1"/>
    <x v="0"/>
    <n v="15268.83"/>
    <n v="878.23"/>
    <n v="2951.63"/>
    <n v="0"/>
    <n v="63894.58"/>
    <n v="60151.9"/>
    <n v="8484.0300000000007"/>
    <n v="115562.45"/>
    <n v="626594850.33999527"/>
    <n v="62659.485033999525"/>
  </r>
  <r>
    <s v="MEM8649"/>
    <x v="2"/>
    <x v="0"/>
    <n v="30"/>
    <x v="2"/>
    <x v="4"/>
    <x v="1"/>
    <x v="2"/>
    <n v="28"/>
    <n v="2.4"/>
    <x v="0"/>
    <x v="0"/>
    <n v="10447.700000000001"/>
    <n v="3498.82"/>
    <n v="2712.02"/>
    <n v="0"/>
    <n v="38468.79"/>
    <n v="50837.18"/>
    <n v="6002.33"/>
    <n v="83303.64"/>
    <n v="626594850.33999527"/>
    <n v="62659.485033999525"/>
  </r>
  <r>
    <s v="MEM8650"/>
    <x v="3"/>
    <x v="0"/>
    <n v="37"/>
    <x v="1"/>
    <x v="1"/>
    <x v="2"/>
    <x v="1"/>
    <n v="35"/>
    <n v="2.83"/>
    <x v="1"/>
    <x v="0"/>
    <n v="8327.8700000000008"/>
    <n v="4406.63"/>
    <n v="5326.87"/>
    <n v="0"/>
    <n v="35244.61"/>
    <n v="39909.660000000003"/>
    <n v="2192.31"/>
    <n v="72961.960000000006"/>
    <n v="626594850.33999527"/>
    <n v="62659.485033999525"/>
  </r>
  <r>
    <s v="MEM8651"/>
    <x v="1"/>
    <x v="1"/>
    <n v="73"/>
    <x v="0"/>
    <x v="0"/>
    <x v="1"/>
    <x v="5"/>
    <n v="32"/>
    <n v="2.33"/>
    <x v="0"/>
    <x v="0"/>
    <n v="9763.17"/>
    <n v="4595.74"/>
    <n v="4759.99"/>
    <n v="0"/>
    <n v="41923.64"/>
    <n v="29173.040000000001"/>
    <n v="-24493.85"/>
    <n v="95590.53"/>
    <n v="626594850.33999527"/>
    <n v="62659.485033999525"/>
  </r>
  <r>
    <s v="MEM8652"/>
    <x v="1"/>
    <x v="1"/>
    <n v="68"/>
    <x v="0"/>
    <x v="3"/>
    <x v="2"/>
    <x v="4"/>
    <n v="35"/>
    <n v="1.76"/>
    <x v="1"/>
    <x v="0"/>
    <n v="962.76"/>
    <n v="4531.72"/>
    <n v="1944.74"/>
    <n v="0"/>
    <n v="4585.58"/>
    <n v="2814.59"/>
    <n v="13631.8"/>
    <n v="-6231.63"/>
    <n v="626594850.33999527"/>
    <n v="62659.485033999525"/>
  </r>
  <r>
    <s v="MEM8653"/>
    <x v="5"/>
    <x v="1"/>
    <n v="28"/>
    <x v="2"/>
    <x v="2"/>
    <x v="0"/>
    <x v="0"/>
    <n v="23"/>
    <n v="2.39"/>
    <x v="0"/>
    <x v="0"/>
    <n v="19357.25"/>
    <n v="422.33"/>
    <n v="1017.96"/>
    <n v="0"/>
    <n v="76227.839999999997"/>
    <n v="44102.13"/>
    <n v="8308.9"/>
    <n v="112021.07"/>
    <n v="626594850.33999527"/>
    <n v="62659.485033999525"/>
  </r>
  <r>
    <s v="MEM8654"/>
    <x v="8"/>
    <x v="0"/>
    <n v="43"/>
    <x v="1"/>
    <x v="2"/>
    <x v="3"/>
    <x v="0"/>
    <n v="37"/>
    <n v="1.45"/>
    <x v="1"/>
    <x v="0"/>
    <n v="11041.78"/>
    <n v="1018.47"/>
    <n v="3127.81"/>
    <n v="0"/>
    <n v="19240.900000000001"/>
    <n v="53236.76"/>
    <n v="-27785.61"/>
    <n v="100263.27"/>
    <n v="626594850.33999527"/>
    <n v="62659.485033999525"/>
  </r>
  <r>
    <s v="MEM8655"/>
    <x v="9"/>
    <x v="1"/>
    <n v="22"/>
    <x v="2"/>
    <x v="3"/>
    <x v="0"/>
    <x v="1"/>
    <n v="24"/>
    <n v="2.85"/>
    <x v="1"/>
    <x v="0"/>
    <n v="9007.8799999999992"/>
    <n v="1482"/>
    <n v="1099.24"/>
    <n v="0"/>
    <n v="20578.02"/>
    <n v="42283.95"/>
    <n v="1928.99"/>
    <n v="60932.98"/>
    <n v="626594850.33999527"/>
    <n v="62659.485033999525"/>
  </r>
  <r>
    <s v="MEM8656"/>
    <x v="7"/>
    <x v="1"/>
    <n v="30"/>
    <x v="2"/>
    <x v="3"/>
    <x v="0"/>
    <x v="4"/>
    <n v="23"/>
    <n v="2.61"/>
    <x v="0"/>
    <x v="0"/>
    <n v="6443.38"/>
    <n v="1322.05"/>
    <n v="5640.83"/>
    <n v="0"/>
    <n v="29423.43"/>
    <n v="23991.02"/>
    <n v="-1160.82"/>
    <n v="54575.27"/>
    <n v="626594850.33999527"/>
    <n v="62659.485033999525"/>
  </r>
  <r>
    <s v="MEM8657"/>
    <x v="5"/>
    <x v="0"/>
    <n v="38"/>
    <x v="1"/>
    <x v="3"/>
    <x v="3"/>
    <x v="1"/>
    <n v="29"/>
    <n v="2.13"/>
    <x v="1"/>
    <x v="0"/>
    <n v="18202.490000000002"/>
    <n v="2822.49"/>
    <n v="7891.79"/>
    <n v="0"/>
    <n v="56142.61"/>
    <n v="64525.7"/>
    <n v="15608.72"/>
    <n v="105059.59"/>
    <n v="626594850.33999527"/>
    <n v="62659.485033999525"/>
  </r>
  <r>
    <s v="MEM8658"/>
    <x v="3"/>
    <x v="1"/>
    <n v="21"/>
    <x v="2"/>
    <x v="1"/>
    <x v="0"/>
    <x v="3"/>
    <n v="22"/>
    <n v="2.2599999999999998"/>
    <x v="0"/>
    <x v="0"/>
    <n v="11828.96"/>
    <n v="2177.6999999999998"/>
    <n v="7359.14"/>
    <n v="0"/>
    <n v="58116.82"/>
    <n v="19035.72"/>
    <n v="10038.11"/>
    <n v="67114.429999999993"/>
    <n v="626594850.33999527"/>
    <n v="62659.485033999525"/>
  </r>
  <r>
    <s v="MEM8659"/>
    <x v="1"/>
    <x v="0"/>
    <n v="66"/>
    <x v="0"/>
    <x v="3"/>
    <x v="0"/>
    <x v="3"/>
    <n v="22"/>
    <n v="2.6"/>
    <x v="1"/>
    <x v="0"/>
    <n v="4257.75"/>
    <n v="1390.64"/>
    <n v="4804.72"/>
    <n v="0"/>
    <n v="8730.73"/>
    <n v="11257.55"/>
    <n v="-25277.43"/>
    <n v="45265.71"/>
    <n v="626594850.33999527"/>
    <n v="62659.485033999525"/>
  </r>
  <r>
    <s v="MEM8660"/>
    <x v="5"/>
    <x v="1"/>
    <n v="73"/>
    <x v="0"/>
    <x v="5"/>
    <x v="0"/>
    <x v="0"/>
    <n v="32"/>
    <n v="3.02"/>
    <x v="1"/>
    <x v="0"/>
    <n v="6236.48"/>
    <n v="3629.5"/>
    <n v="7694.25"/>
    <n v="0"/>
    <n v="18154.89"/>
    <n v="29445.31"/>
    <n v="-11010.96"/>
    <n v="58611.16"/>
    <n v="626594850.33999527"/>
    <n v="62659.485033999525"/>
  </r>
  <r>
    <s v="MEM8661"/>
    <x v="3"/>
    <x v="1"/>
    <n v="33"/>
    <x v="1"/>
    <x v="1"/>
    <x v="0"/>
    <x v="4"/>
    <n v="28"/>
    <n v="2.44"/>
    <x v="0"/>
    <x v="0"/>
    <n v="8434.4599999999991"/>
    <n v="3184.52"/>
    <n v="3439.47"/>
    <n v="0"/>
    <n v="38525.25"/>
    <n v="41274"/>
    <n v="14718.41"/>
    <n v="65080.84"/>
    <n v="626594850.33999527"/>
    <n v="62659.485033999525"/>
  </r>
  <r>
    <s v="MEM8662"/>
    <x v="7"/>
    <x v="1"/>
    <n v="80"/>
    <x v="0"/>
    <x v="6"/>
    <x v="3"/>
    <x v="2"/>
    <n v="22"/>
    <n v="2.29"/>
    <x v="1"/>
    <x v="0"/>
    <n v="810.14"/>
    <n v="3065.83"/>
    <n v="6673.13"/>
    <n v="0"/>
    <n v="972.69"/>
    <n v="2533.9699999999998"/>
    <n v="-20785.23"/>
    <n v="24291.89"/>
    <n v="626594850.33999527"/>
    <n v="62659.485033999525"/>
  </r>
  <r>
    <s v="MEM8663"/>
    <x v="6"/>
    <x v="1"/>
    <n v="49"/>
    <x v="1"/>
    <x v="3"/>
    <x v="1"/>
    <x v="0"/>
    <n v="32"/>
    <n v="1.45"/>
    <x v="1"/>
    <x v="0"/>
    <n v="9266.42"/>
    <n v="1635.33"/>
    <n v="2809.8"/>
    <n v="0"/>
    <n v="34704.620000000003"/>
    <n v="11848.23"/>
    <n v="2523.4699999999998"/>
    <n v="44029.38"/>
    <n v="626594850.33999527"/>
    <n v="62659.485033999525"/>
  </r>
  <r>
    <s v="MEM8664"/>
    <x v="7"/>
    <x v="1"/>
    <n v="44"/>
    <x v="1"/>
    <x v="2"/>
    <x v="0"/>
    <x v="2"/>
    <n v="30"/>
    <n v="2.34"/>
    <x v="0"/>
    <x v="0"/>
    <n v="9358.73"/>
    <n v="592.72"/>
    <n v="3820.27"/>
    <n v="0"/>
    <n v="38204.47"/>
    <n v="20197.09"/>
    <n v="26447.3"/>
    <n v="31954.26"/>
    <n v="626594850.33999527"/>
    <n v="62659.485033999525"/>
  </r>
  <r>
    <s v="MEM8665"/>
    <x v="5"/>
    <x v="1"/>
    <n v="79"/>
    <x v="0"/>
    <x v="6"/>
    <x v="3"/>
    <x v="0"/>
    <n v="32"/>
    <n v="2.59"/>
    <x v="0"/>
    <x v="0"/>
    <n v="14876.4"/>
    <n v="4876.79"/>
    <n v="6680.33"/>
    <n v="0"/>
    <n v="72974.2"/>
    <n v="50101.49"/>
    <n v="-15296.06"/>
    <n v="138371.75"/>
    <n v="626594850.33999527"/>
    <n v="62659.485033999525"/>
  </r>
  <r>
    <s v="MEM8666"/>
    <x v="9"/>
    <x v="0"/>
    <n v="74"/>
    <x v="0"/>
    <x v="1"/>
    <x v="0"/>
    <x v="0"/>
    <n v="25"/>
    <n v="2.74"/>
    <x v="0"/>
    <x v="0"/>
    <n v="14797.18"/>
    <n v="4606.55"/>
    <n v="1580.91"/>
    <n v="0"/>
    <n v="23428.78"/>
    <n v="42251.49"/>
    <n v="1190.06"/>
    <n v="64490.21"/>
    <n v="626594850.33999527"/>
    <n v="62659.485033999525"/>
  </r>
  <r>
    <s v="MEM8667"/>
    <x v="9"/>
    <x v="0"/>
    <n v="46"/>
    <x v="1"/>
    <x v="0"/>
    <x v="3"/>
    <x v="2"/>
    <n v="35"/>
    <n v="2.39"/>
    <x v="1"/>
    <x v="0"/>
    <n v="6747.62"/>
    <n v="2120.42"/>
    <n v="2278.08"/>
    <n v="0"/>
    <n v="12400.95"/>
    <n v="18316.7"/>
    <n v="3013.28"/>
    <n v="27704.37"/>
    <n v="626594850.33999527"/>
    <n v="62659.485033999525"/>
  </r>
  <r>
    <s v="MEM8668"/>
    <x v="1"/>
    <x v="0"/>
    <n v="62"/>
    <x v="0"/>
    <x v="4"/>
    <x v="0"/>
    <x v="3"/>
    <n v="37"/>
    <n v="2.95"/>
    <x v="1"/>
    <x v="0"/>
    <n v="16850.91"/>
    <n v="2840.26"/>
    <n v="5319.29"/>
    <n v="0"/>
    <n v="38084.29"/>
    <n v="66585.649999999994"/>
    <n v="11812.89"/>
    <n v="92857.05"/>
    <n v="626594850.33999527"/>
    <n v="62659.485033999525"/>
  </r>
  <r>
    <s v="MEM8669"/>
    <x v="9"/>
    <x v="0"/>
    <n v="56"/>
    <x v="0"/>
    <x v="0"/>
    <x v="0"/>
    <x v="5"/>
    <n v="33"/>
    <n v="2.5299999999999998"/>
    <x v="0"/>
    <x v="0"/>
    <n v="1835.32"/>
    <n v="3590.82"/>
    <n v="5857.54"/>
    <n v="0"/>
    <n v="3832.47"/>
    <n v="7633.25"/>
    <n v="1541.72"/>
    <n v="9924"/>
    <n v="626594850.33999527"/>
    <n v="62659.485033999525"/>
  </r>
  <r>
    <s v="MEM8670"/>
    <x v="5"/>
    <x v="1"/>
    <n v="49"/>
    <x v="1"/>
    <x v="5"/>
    <x v="2"/>
    <x v="3"/>
    <n v="33"/>
    <n v="2.95"/>
    <x v="1"/>
    <x v="0"/>
    <n v="19630.259999999998"/>
    <n v="2776"/>
    <n v="6908.09"/>
    <n v="0"/>
    <n v="55896.800000000003"/>
    <n v="50712.77"/>
    <n v="3088.23"/>
    <n v="103521.34"/>
    <n v="626594850.33999527"/>
    <n v="62659.485033999525"/>
  </r>
  <r>
    <s v="MEM8671"/>
    <x v="4"/>
    <x v="0"/>
    <n v="49"/>
    <x v="1"/>
    <x v="5"/>
    <x v="0"/>
    <x v="3"/>
    <n v="38"/>
    <n v="2.1"/>
    <x v="0"/>
    <x v="0"/>
    <n v="10183.39"/>
    <n v="3728.55"/>
    <n v="631.91999999999996"/>
    <n v="0"/>
    <n v="20911.68"/>
    <n v="45313.83"/>
    <n v="-18268.009999999998"/>
    <n v="84493.52"/>
    <n v="626594850.33999527"/>
    <n v="62659.485033999525"/>
  </r>
  <r>
    <s v="MEM8672"/>
    <x v="0"/>
    <x v="0"/>
    <n v="62"/>
    <x v="0"/>
    <x v="5"/>
    <x v="2"/>
    <x v="5"/>
    <n v="30"/>
    <n v="2.98"/>
    <x v="1"/>
    <x v="0"/>
    <n v="10657.94"/>
    <n v="3879.8"/>
    <n v="6086.02"/>
    <n v="0"/>
    <n v="41349.599999999999"/>
    <n v="22868.240000000002"/>
    <n v="-118.24"/>
    <n v="64336.08"/>
    <n v="626594850.33999527"/>
    <n v="62659.485033999525"/>
  </r>
  <r>
    <s v="MEM8673"/>
    <x v="0"/>
    <x v="1"/>
    <n v="61"/>
    <x v="0"/>
    <x v="3"/>
    <x v="0"/>
    <x v="3"/>
    <n v="31"/>
    <n v="3.92"/>
    <x v="0"/>
    <x v="0"/>
    <n v="11456.58"/>
    <n v="3723.59"/>
    <n v="897.34"/>
    <n v="0"/>
    <n v="45188.62"/>
    <n v="31050.07"/>
    <n v="23128.31"/>
    <n v="53110.38"/>
    <n v="626594850.33999527"/>
    <n v="62659.485033999525"/>
  </r>
  <r>
    <s v="MEM8674"/>
    <x v="4"/>
    <x v="1"/>
    <n v="45"/>
    <x v="1"/>
    <x v="5"/>
    <x v="3"/>
    <x v="5"/>
    <n v="28"/>
    <n v="1.73"/>
    <x v="1"/>
    <x v="0"/>
    <n v="12523.98"/>
    <n v="2962.19"/>
    <n v="66.67"/>
    <n v="0"/>
    <n v="34866.71"/>
    <n v="33635.879999999997"/>
    <n v="-28555.81"/>
    <n v="97058.4"/>
    <n v="626594850.33999527"/>
    <n v="62659.485033999525"/>
  </r>
  <r>
    <s v="MEM8675"/>
    <x v="5"/>
    <x v="0"/>
    <n v="43"/>
    <x v="1"/>
    <x v="1"/>
    <x v="1"/>
    <x v="3"/>
    <n v="32"/>
    <n v="2.39"/>
    <x v="0"/>
    <x v="0"/>
    <n v="14553.22"/>
    <n v="2548.56"/>
    <n v="3966.38"/>
    <n v="0"/>
    <n v="28920.400000000001"/>
    <n v="27085.41"/>
    <n v="18273.080000000002"/>
    <n v="37732.730000000003"/>
    <n v="626594850.33999527"/>
    <n v="62659.485033999525"/>
  </r>
  <r>
    <s v="MEM8676"/>
    <x v="5"/>
    <x v="0"/>
    <n v="37"/>
    <x v="1"/>
    <x v="3"/>
    <x v="2"/>
    <x v="1"/>
    <n v="29"/>
    <n v="3.27"/>
    <x v="1"/>
    <x v="0"/>
    <n v="18657.849999999999"/>
    <n v="944.83"/>
    <n v="2401.58"/>
    <n v="0"/>
    <n v="31877.61"/>
    <n v="51344.34"/>
    <n v="28445.91"/>
    <n v="54776.04"/>
    <n v="626594850.33999527"/>
    <n v="62659.485033999525"/>
  </r>
  <r>
    <s v="MEM8677"/>
    <x v="1"/>
    <x v="0"/>
    <n v="76"/>
    <x v="0"/>
    <x v="1"/>
    <x v="0"/>
    <x v="0"/>
    <n v="28"/>
    <n v="2.94"/>
    <x v="0"/>
    <x v="0"/>
    <n v="13711.17"/>
    <n v="2053.27"/>
    <n v="5467.01"/>
    <n v="0"/>
    <n v="44315.41"/>
    <n v="63989.8"/>
    <n v="12282.29"/>
    <n v="96022.92"/>
    <n v="626594850.33999527"/>
    <n v="62659.485033999525"/>
  </r>
  <r>
    <s v="MEM8678"/>
    <x v="8"/>
    <x v="1"/>
    <n v="55"/>
    <x v="1"/>
    <x v="2"/>
    <x v="3"/>
    <x v="5"/>
    <n v="33"/>
    <n v="3.64"/>
    <x v="1"/>
    <x v="0"/>
    <n v="17189.75"/>
    <n v="4146.41"/>
    <n v="633.11"/>
    <n v="0"/>
    <n v="73006.5"/>
    <n v="72430.100000000006"/>
    <n v="1238.6600000000001"/>
    <n v="144197.94"/>
    <n v="626594850.33999527"/>
    <n v="62659.485033999525"/>
  </r>
  <r>
    <s v="MEM8679"/>
    <x v="4"/>
    <x v="0"/>
    <n v="33"/>
    <x v="1"/>
    <x v="4"/>
    <x v="1"/>
    <x v="4"/>
    <n v="22"/>
    <n v="1.62"/>
    <x v="1"/>
    <x v="0"/>
    <n v="16704.47"/>
    <n v="4538.32"/>
    <n v="3417.33"/>
    <n v="0"/>
    <n v="55426.94"/>
    <n v="63373.11"/>
    <n v="-26775.17"/>
    <n v="145575.22"/>
    <n v="626594850.33999527"/>
    <n v="62659.485033999525"/>
  </r>
  <r>
    <s v="MEM8680"/>
    <x v="9"/>
    <x v="0"/>
    <n v="58"/>
    <x v="0"/>
    <x v="5"/>
    <x v="0"/>
    <x v="3"/>
    <n v="26"/>
    <n v="1.19"/>
    <x v="1"/>
    <x v="0"/>
    <n v="8448.61"/>
    <n v="2745.81"/>
    <n v="5060.82"/>
    <n v="0"/>
    <n v="19526.689999999999"/>
    <n v="33545.230000000003"/>
    <n v="510.93"/>
    <n v="52560.99"/>
    <n v="626594850.33999527"/>
    <n v="62659.485033999525"/>
  </r>
  <r>
    <s v="MEM8681"/>
    <x v="3"/>
    <x v="0"/>
    <n v="49"/>
    <x v="1"/>
    <x v="4"/>
    <x v="0"/>
    <x v="4"/>
    <n v="31"/>
    <n v="2.65"/>
    <x v="1"/>
    <x v="0"/>
    <n v="1420.75"/>
    <n v="2594.06"/>
    <n v="6875.73"/>
    <n v="0"/>
    <n v="4006.45"/>
    <n v="6044.12"/>
    <n v="15194.01"/>
    <n v="-5143.4399999999996"/>
    <n v="626594850.33999527"/>
    <n v="62659.485033999525"/>
  </r>
  <r>
    <s v="MEM8682"/>
    <x v="5"/>
    <x v="1"/>
    <n v="47"/>
    <x v="1"/>
    <x v="5"/>
    <x v="0"/>
    <x v="5"/>
    <n v="34"/>
    <n v="1.51"/>
    <x v="0"/>
    <x v="0"/>
    <n v="9431.89"/>
    <n v="1880.42"/>
    <n v="7683.23"/>
    <n v="0"/>
    <n v="36198.97"/>
    <n v="44262.53"/>
    <n v="-22294.29"/>
    <n v="102755.79"/>
    <n v="626594850.33999527"/>
    <n v="62659.485033999525"/>
  </r>
  <r>
    <s v="MEM8683"/>
    <x v="8"/>
    <x v="1"/>
    <n v="53"/>
    <x v="1"/>
    <x v="2"/>
    <x v="2"/>
    <x v="3"/>
    <n v="31"/>
    <n v="2.2799999999999998"/>
    <x v="1"/>
    <x v="0"/>
    <n v="1587.83"/>
    <n v="461.86"/>
    <n v="7422.33"/>
    <n v="0"/>
    <n v="7017.76"/>
    <n v="7667.08"/>
    <n v="9789.0300000000007"/>
    <n v="4895.8100000000004"/>
    <n v="626594850.33999527"/>
    <n v="62659.485033999525"/>
  </r>
  <r>
    <s v="MEM8684"/>
    <x v="0"/>
    <x v="1"/>
    <n v="43"/>
    <x v="1"/>
    <x v="3"/>
    <x v="3"/>
    <x v="2"/>
    <n v="39"/>
    <n v="2.87"/>
    <x v="0"/>
    <x v="0"/>
    <n v="3896.85"/>
    <n v="2412.35"/>
    <n v="481.21"/>
    <n v="0"/>
    <n v="17830.47"/>
    <n v="13860.95"/>
    <n v="-21795.53"/>
    <n v="53486.95"/>
    <n v="626594850.33999527"/>
    <n v="62659.485033999525"/>
  </r>
  <r>
    <s v="MEM8685"/>
    <x v="5"/>
    <x v="1"/>
    <n v="38"/>
    <x v="1"/>
    <x v="6"/>
    <x v="0"/>
    <x v="4"/>
    <n v="33"/>
    <n v="1.47"/>
    <x v="1"/>
    <x v="0"/>
    <n v="6157.99"/>
    <n v="865.98"/>
    <n v="551.73"/>
    <n v="0"/>
    <n v="12757.24"/>
    <n v="25116.65"/>
    <n v="16216.9"/>
    <n v="21656.99"/>
    <n v="626594850.33999527"/>
    <n v="62659.485033999525"/>
  </r>
  <r>
    <s v="MEM8686"/>
    <x v="1"/>
    <x v="0"/>
    <n v="70"/>
    <x v="0"/>
    <x v="6"/>
    <x v="0"/>
    <x v="0"/>
    <n v="41"/>
    <n v="1.87"/>
    <x v="0"/>
    <x v="0"/>
    <n v="14087.8"/>
    <n v="4184.2"/>
    <n v="6403.27"/>
    <n v="0"/>
    <n v="41067.370000000003"/>
    <n v="46547.31"/>
    <n v="-855.69"/>
    <n v="88470.37"/>
    <n v="626594850.33999527"/>
    <n v="62659.485033999525"/>
  </r>
  <r>
    <s v="MEM8687"/>
    <x v="4"/>
    <x v="0"/>
    <n v="40"/>
    <x v="1"/>
    <x v="5"/>
    <x v="1"/>
    <x v="5"/>
    <n v="26"/>
    <n v="1.53"/>
    <x v="1"/>
    <x v="0"/>
    <n v="15901.5"/>
    <n v="3581.16"/>
    <n v="980.92"/>
    <n v="0"/>
    <n v="58016.68"/>
    <n v="58135.61"/>
    <n v="-29172.62"/>
    <n v="145324.91"/>
    <n v="626594850.33999527"/>
    <n v="62659.485033999525"/>
  </r>
  <r>
    <s v="MEM8688"/>
    <x v="0"/>
    <x v="0"/>
    <n v="75"/>
    <x v="0"/>
    <x v="4"/>
    <x v="2"/>
    <x v="5"/>
    <n v="27"/>
    <n v="2.59"/>
    <x v="0"/>
    <x v="0"/>
    <n v="10068.81"/>
    <n v="1461.24"/>
    <n v="4387.46"/>
    <n v="0"/>
    <n v="23199.439999999999"/>
    <n v="12896.44"/>
    <n v="-23768.6"/>
    <n v="59864.480000000003"/>
    <n v="626594850.33999527"/>
    <n v="62659.485033999525"/>
  </r>
  <r>
    <s v="MEM8689"/>
    <x v="6"/>
    <x v="0"/>
    <n v="72"/>
    <x v="0"/>
    <x v="0"/>
    <x v="1"/>
    <x v="0"/>
    <n v="36"/>
    <n v="1.78"/>
    <x v="0"/>
    <x v="0"/>
    <n v="18799.14"/>
    <n v="3654.67"/>
    <n v="6244.61"/>
    <n v="0"/>
    <n v="54035"/>
    <n v="90516.67"/>
    <n v="14906.24"/>
    <n v="129645.43"/>
    <n v="626594850.33999527"/>
    <n v="62659.485033999525"/>
  </r>
  <r>
    <s v="MEM8690"/>
    <x v="8"/>
    <x v="0"/>
    <n v="44"/>
    <x v="1"/>
    <x v="2"/>
    <x v="3"/>
    <x v="2"/>
    <n v="31"/>
    <n v="3.17"/>
    <x v="1"/>
    <x v="0"/>
    <n v="9502.35"/>
    <n v="1040.6500000000001"/>
    <n v="2729.09"/>
    <n v="0"/>
    <n v="31183.97"/>
    <n v="27208.25"/>
    <n v="-28980.36"/>
    <n v="87372.58"/>
    <n v="626594850.33999527"/>
    <n v="62659.485033999525"/>
  </r>
  <r>
    <s v="MEM8691"/>
    <x v="5"/>
    <x v="0"/>
    <n v="77"/>
    <x v="0"/>
    <x v="0"/>
    <x v="1"/>
    <x v="2"/>
    <n v="39"/>
    <n v="2.21"/>
    <x v="1"/>
    <x v="0"/>
    <n v="6094.42"/>
    <n v="305.55"/>
    <n v="1472.19"/>
    <n v="0"/>
    <n v="26900.33"/>
    <n v="10443.719999999999"/>
    <n v="-2464.9"/>
    <n v="39808.949999999997"/>
    <n v="626594850.33999527"/>
    <n v="62659.485033999525"/>
  </r>
  <r>
    <s v="MEM8692"/>
    <x v="4"/>
    <x v="0"/>
    <n v="36"/>
    <x v="1"/>
    <x v="1"/>
    <x v="1"/>
    <x v="1"/>
    <n v="38"/>
    <n v="2.3199999999999998"/>
    <x v="1"/>
    <x v="0"/>
    <n v="5852"/>
    <n v="4165.2700000000004"/>
    <n v="2263.98"/>
    <n v="0"/>
    <n v="28198.57"/>
    <n v="26708.66"/>
    <n v="1013.39"/>
    <n v="53893.84"/>
    <n v="626594850.33999527"/>
    <n v="62659.485033999525"/>
  </r>
  <r>
    <s v="MEM8693"/>
    <x v="4"/>
    <x v="1"/>
    <n v="56"/>
    <x v="0"/>
    <x v="1"/>
    <x v="0"/>
    <x v="3"/>
    <n v="28"/>
    <n v="1.07"/>
    <x v="1"/>
    <x v="0"/>
    <n v="2238.86"/>
    <n v="4970.59"/>
    <n v="5175.74"/>
    <n v="0"/>
    <n v="2988.58"/>
    <n v="10944.12"/>
    <n v="5775.98"/>
    <n v="8156.72"/>
    <n v="626594850.33999527"/>
    <n v="62659.485033999525"/>
  </r>
  <r>
    <s v="MEM8694"/>
    <x v="7"/>
    <x v="1"/>
    <n v="79"/>
    <x v="0"/>
    <x v="6"/>
    <x v="1"/>
    <x v="0"/>
    <n v="29"/>
    <n v="2.48"/>
    <x v="1"/>
    <x v="0"/>
    <n v="1927.4"/>
    <n v="4812.72"/>
    <n v="4407.63"/>
    <n v="0"/>
    <n v="7640.31"/>
    <n v="7488.68"/>
    <n v="-20824.84"/>
    <n v="35953.83"/>
    <n v="626594850.33999527"/>
    <n v="62659.485033999525"/>
  </r>
  <r>
    <s v="MEM8695"/>
    <x v="5"/>
    <x v="0"/>
    <n v="75"/>
    <x v="0"/>
    <x v="4"/>
    <x v="1"/>
    <x v="2"/>
    <n v="21"/>
    <n v="2.48"/>
    <x v="0"/>
    <x v="0"/>
    <n v="18709.68"/>
    <n v="682.14"/>
    <n v="6361.04"/>
    <n v="0"/>
    <n v="67951.960000000006"/>
    <n v="45822.57"/>
    <n v="-19042.87"/>
    <n v="132817.4"/>
    <n v="626594850.33999527"/>
    <n v="62659.485033999525"/>
  </r>
  <r>
    <s v="MEM8696"/>
    <x v="6"/>
    <x v="1"/>
    <n v="44"/>
    <x v="1"/>
    <x v="2"/>
    <x v="3"/>
    <x v="0"/>
    <n v="38"/>
    <n v="3.14"/>
    <x v="1"/>
    <x v="0"/>
    <n v="1450.72"/>
    <n v="3056.21"/>
    <n v="2696.34"/>
    <n v="0"/>
    <n v="5504.52"/>
    <n v="4513.57"/>
    <n v="-7472.94"/>
    <n v="17491.03"/>
    <n v="626594850.33999527"/>
    <n v="62659.485033999525"/>
  </r>
  <r>
    <s v="MEM8697"/>
    <x v="6"/>
    <x v="0"/>
    <n v="30"/>
    <x v="2"/>
    <x v="3"/>
    <x v="1"/>
    <x v="0"/>
    <n v="37"/>
    <n v="1.95"/>
    <x v="0"/>
    <x v="0"/>
    <n v="16076.59"/>
    <n v="2794.75"/>
    <n v="3826.41"/>
    <n v="0"/>
    <n v="58587.24"/>
    <n v="65304.63"/>
    <n v="20966.72"/>
    <n v="102925.15"/>
    <n v="626594850.33999527"/>
    <n v="62659.485033999525"/>
  </r>
  <r>
    <s v="MEM8698"/>
    <x v="1"/>
    <x v="1"/>
    <n v="40"/>
    <x v="1"/>
    <x v="3"/>
    <x v="0"/>
    <x v="0"/>
    <n v="25"/>
    <n v="3.36"/>
    <x v="1"/>
    <x v="0"/>
    <n v="10039.209999999999"/>
    <n v="4494"/>
    <n v="6072.25"/>
    <n v="0"/>
    <n v="33532.080000000002"/>
    <n v="14054.78"/>
    <n v="-3999.39"/>
    <n v="51586.25"/>
    <n v="626594850.33999527"/>
    <n v="62659.485033999525"/>
  </r>
  <r>
    <s v="MEM8699"/>
    <x v="6"/>
    <x v="0"/>
    <n v="69"/>
    <x v="0"/>
    <x v="0"/>
    <x v="0"/>
    <x v="0"/>
    <n v="37"/>
    <n v="3.32"/>
    <x v="0"/>
    <x v="0"/>
    <n v="3410.05"/>
    <n v="3981.08"/>
    <n v="5190.57"/>
    <n v="0"/>
    <n v="10803.25"/>
    <n v="6309.37"/>
    <n v="13031.04"/>
    <n v="4081.58"/>
    <n v="626594850.33999527"/>
    <n v="62659.485033999525"/>
  </r>
  <r>
    <s v="MEM8700"/>
    <x v="7"/>
    <x v="0"/>
    <n v="46"/>
    <x v="1"/>
    <x v="4"/>
    <x v="3"/>
    <x v="5"/>
    <n v="36"/>
    <n v="2.2000000000000002"/>
    <x v="0"/>
    <x v="0"/>
    <n v="11538.57"/>
    <n v="423.32"/>
    <n v="3044.05"/>
    <n v="0"/>
    <n v="37741.82"/>
    <n v="17206.080000000002"/>
    <n v="-12274.45"/>
    <n v="67222.350000000006"/>
    <n v="626594850.33999527"/>
    <n v="62659.485033999525"/>
  </r>
  <r>
    <s v="MEM8701"/>
    <x v="3"/>
    <x v="1"/>
    <n v="72"/>
    <x v="0"/>
    <x v="1"/>
    <x v="3"/>
    <x v="4"/>
    <n v="28"/>
    <n v="2.86"/>
    <x v="0"/>
    <x v="0"/>
    <n v="15713.68"/>
    <n v="3482.25"/>
    <n v="2789.09"/>
    <n v="0"/>
    <n v="76548.62"/>
    <n v="59387.839999999997"/>
    <n v="28593.56"/>
    <n v="107342.9"/>
    <n v="626594850.33999527"/>
    <n v="62659.485033999525"/>
  </r>
  <r>
    <s v="MEM8702"/>
    <x v="9"/>
    <x v="0"/>
    <n v="70"/>
    <x v="0"/>
    <x v="1"/>
    <x v="0"/>
    <x v="1"/>
    <n v="30"/>
    <n v="1.5"/>
    <x v="0"/>
    <x v="0"/>
    <n v="4071.44"/>
    <n v="3633.14"/>
    <n v="7599.13"/>
    <n v="0"/>
    <n v="15503.8"/>
    <n v="16742.12"/>
    <n v="15745.07"/>
    <n v="16500.849999999999"/>
    <n v="626594850.33999527"/>
    <n v="62659.485033999525"/>
  </r>
  <r>
    <s v="MEM8703"/>
    <x v="7"/>
    <x v="0"/>
    <n v="44"/>
    <x v="1"/>
    <x v="2"/>
    <x v="3"/>
    <x v="4"/>
    <n v="37"/>
    <n v="1.9"/>
    <x v="1"/>
    <x v="0"/>
    <n v="17459.349999999999"/>
    <n v="3643.32"/>
    <n v="7418.63"/>
    <n v="0"/>
    <n v="29060.19"/>
    <n v="49122.46"/>
    <n v="-13626.21"/>
    <n v="91808.86"/>
    <n v="626594850.33999527"/>
    <n v="62659.485033999525"/>
  </r>
  <r>
    <s v="MEM8704"/>
    <x v="9"/>
    <x v="0"/>
    <n v="71"/>
    <x v="0"/>
    <x v="6"/>
    <x v="1"/>
    <x v="2"/>
    <n v="31"/>
    <n v="2.84"/>
    <x v="0"/>
    <x v="0"/>
    <n v="13365.78"/>
    <n v="1564.25"/>
    <n v="1528.09"/>
    <n v="0"/>
    <n v="44477.279999999999"/>
    <n v="24875.58"/>
    <n v="-22875.040000000001"/>
    <n v="92227.9"/>
    <n v="626594850.33999527"/>
    <n v="62659.485033999525"/>
  </r>
  <r>
    <s v="MEM8705"/>
    <x v="6"/>
    <x v="1"/>
    <n v="71"/>
    <x v="0"/>
    <x v="6"/>
    <x v="0"/>
    <x v="5"/>
    <n v="37"/>
    <n v="2.89"/>
    <x v="0"/>
    <x v="0"/>
    <n v="14729.94"/>
    <n v="654.08000000000004"/>
    <n v="6370.17"/>
    <n v="0"/>
    <n v="70060.23"/>
    <n v="65407.6"/>
    <n v="9948.58"/>
    <n v="125519.25"/>
    <n v="626594850.33999527"/>
    <n v="62659.485033999525"/>
  </r>
  <r>
    <s v="MEM8706"/>
    <x v="8"/>
    <x v="1"/>
    <n v="46"/>
    <x v="1"/>
    <x v="3"/>
    <x v="0"/>
    <x v="0"/>
    <n v="25"/>
    <n v="3.36"/>
    <x v="1"/>
    <x v="0"/>
    <n v="3582.73"/>
    <n v="4947.71"/>
    <n v="1999.78"/>
    <n v="0"/>
    <n v="13901.88"/>
    <n v="4595.33"/>
    <n v="-7663.36"/>
    <n v="26160.57"/>
    <n v="626594850.33999527"/>
    <n v="62659.485033999525"/>
  </r>
  <r>
    <s v="MEM8707"/>
    <x v="0"/>
    <x v="1"/>
    <n v="79"/>
    <x v="0"/>
    <x v="6"/>
    <x v="1"/>
    <x v="2"/>
    <n v="30"/>
    <n v="3.54"/>
    <x v="0"/>
    <x v="0"/>
    <n v="6886.18"/>
    <n v="4250.2700000000004"/>
    <n v="6773.98"/>
    <n v="0"/>
    <n v="31836.48"/>
    <n v="25384.76"/>
    <n v="-11562.25"/>
    <n v="68783.490000000005"/>
    <n v="626594850.33999527"/>
    <n v="62659.485033999525"/>
  </r>
  <r>
    <s v="MEM8708"/>
    <x v="4"/>
    <x v="0"/>
    <n v="37"/>
    <x v="1"/>
    <x v="4"/>
    <x v="1"/>
    <x v="2"/>
    <n v="25"/>
    <n v="3.09"/>
    <x v="1"/>
    <x v="0"/>
    <n v="15354.51"/>
    <n v="4874.43"/>
    <n v="4751.1899999999996"/>
    <n v="0"/>
    <n v="50114.64"/>
    <n v="46983.48"/>
    <n v="-21174.02"/>
    <n v="118272.14"/>
    <n v="626594850.33999527"/>
    <n v="62659.485033999525"/>
  </r>
  <r>
    <s v="MEM8709"/>
    <x v="7"/>
    <x v="1"/>
    <n v="29"/>
    <x v="2"/>
    <x v="3"/>
    <x v="3"/>
    <x v="5"/>
    <n v="35"/>
    <n v="2.81"/>
    <x v="0"/>
    <x v="0"/>
    <n v="19776.580000000002"/>
    <n v="3205.82"/>
    <n v="7879.11"/>
    <n v="0"/>
    <n v="39556.239999999998"/>
    <n v="80033.16"/>
    <n v="6207.11"/>
    <n v="113382.29"/>
    <n v="626594850.33999527"/>
    <n v="62659.485033999525"/>
  </r>
  <r>
    <s v="MEM8710"/>
    <x v="2"/>
    <x v="1"/>
    <n v="25"/>
    <x v="2"/>
    <x v="4"/>
    <x v="1"/>
    <x v="3"/>
    <n v="28"/>
    <n v="1.81"/>
    <x v="0"/>
    <x v="0"/>
    <n v="7563.36"/>
    <n v="4556.04"/>
    <n v="5107.8900000000003"/>
    <n v="0"/>
    <n v="14615.31"/>
    <n v="14375.43"/>
    <n v="-28305.68"/>
    <n v="57296.42"/>
    <n v="626594850.33999527"/>
    <n v="62659.485033999525"/>
  </r>
  <r>
    <s v="MEM8711"/>
    <x v="6"/>
    <x v="0"/>
    <n v="77"/>
    <x v="0"/>
    <x v="1"/>
    <x v="1"/>
    <x v="0"/>
    <n v="38"/>
    <n v="2.52"/>
    <x v="1"/>
    <x v="0"/>
    <n v="3124.29"/>
    <n v="3169.56"/>
    <n v="3222.09"/>
    <n v="0"/>
    <n v="12791.71"/>
    <n v="5462.76"/>
    <n v="27391.59"/>
    <n v="-9137.1200000000008"/>
    <n v="626594850.33999527"/>
    <n v="62659.485033999525"/>
  </r>
  <r>
    <s v="MEM8712"/>
    <x v="6"/>
    <x v="0"/>
    <n v="42"/>
    <x v="1"/>
    <x v="5"/>
    <x v="1"/>
    <x v="0"/>
    <n v="35"/>
    <n v="1.44"/>
    <x v="1"/>
    <x v="0"/>
    <n v="18436.349999999999"/>
    <n v="3063.91"/>
    <n v="4880.1499999999996"/>
    <n v="0"/>
    <n v="52445.23"/>
    <n v="91172.43"/>
    <n v="-4288.97"/>
    <n v="147906.63"/>
    <n v="626594850.33999527"/>
    <n v="62659.485033999525"/>
  </r>
  <r>
    <s v="MEM8713"/>
    <x v="9"/>
    <x v="1"/>
    <n v="76"/>
    <x v="0"/>
    <x v="0"/>
    <x v="0"/>
    <x v="1"/>
    <n v="41"/>
    <n v="3.2"/>
    <x v="0"/>
    <x v="0"/>
    <n v="6775.98"/>
    <n v="1997.17"/>
    <n v="6822.29"/>
    <n v="0"/>
    <n v="23407.48"/>
    <n v="9776.36"/>
    <n v="-15362.34"/>
    <n v="48546.18"/>
    <n v="626594850.33999527"/>
    <n v="62659.485033999525"/>
  </r>
  <r>
    <s v="MEM8714"/>
    <x v="1"/>
    <x v="0"/>
    <n v="55"/>
    <x v="1"/>
    <x v="3"/>
    <x v="0"/>
    <x v="2"/>
    <n v="39"/>
    <n v="2.14"/>
    <x v="0"/>
    <x v="0"/>
    <n v="17280.310000000001"/>
    <n v="4441.78"/>
    <n v="2409.8000000000002"/>
    <n v="0"/>
    <n v="73364.97"/>
    <n v="48507.040000000001"/>
    <n v="8465.92"/>
    <n v="113406.09"/>
    <n v="626594850.33999527"/>
    <n v="62659.485033999525"/>
  </r>
  <r>
    <s v="MEM8715"/>
    <x v="4"/>
    <x v="0"/>
    <n v="69"/>
    <x v="0"/>
    <x v="0"/>
    <x v="0"/>
    <x v="1"/>
    <n v="25"/>
    <n v="3.79"/>
    <x v="0"/>
    <x v="0"/>
    <n v="7463.01"/>
    <n v="2369.8000000000002"/>
    <n v="2292.61"/>
    <n v="0"/>
    <n v="26940.26"/>
    <n v="34696.949999999997"/>
    <n v="5608.87"/>
    <n v="56028.34"/>
    <n v="626594850.33999527"/>
    <n v="62659.485033999525"/>
  </r>
  <r>
    <s v="MEM8716"/>
    <x v="1"/>
    <x v="0"/>
    <n v="71"/>
    <x v="0"/>
    <x v="2"/>
    <x v="1"/>
    <x v="0"/>
    <n v="24"/>
    <n v="2.27"/>
    <x v="0"/>
    <x v="0"/>
    <n v="1309.04"/>
    <n v="1267.82"/>
    <n v="5190.1400000000003"/>
    <n v="0"/>
    <n v="2789.9"/>
    <n v="4668.75"/>
    <n v="27934.33"/>
    <n v="-20475.68"/>
    <n v="626594850.33999527"/>
    <n v="62659.485033999525"/>
  </r>
  <r>
    <s v="MEM8717"/>
    <x v="1"/>
    <x v="1"/>
    <n v="52"/>
    <x v="1"/>
    <x v="1"/>
    <x v="1"/>
    <x v="0"/>
    <n v="37"/>
    <n v="3.44"/>
    <x v="1"/>
    <x v="0"/>
    <n v="17933.66"/>
    <n v="361.74"/>
    <n v="5161.8500000000004"/>
    <n v="0"/>
    <n v="88816.3"/>
    <n v="36884.54"/>
    <n v="-24841.62"/>
    <n v="150542.46"/>
    <n v="626594850.33999527"/>
    <n v="62659.485033999525"/>
  </r>
  <r>
    <s v="MEM8718"/>
    <x v="8"/>
    <x v="1"/>
    <n v="68"/>
    <x v="0"/>
    <x v="6"/>
    <x v="0"/>
    <x v="5"/>
    <n v="26"/>
    <n v="2.61"/>
    <x v="1"/>
    <x v="0"/>
    <n v="12086.09"/>
    <n v="2905.02"/>
    <n v="7383.96"/>
    <n v="0"/>
    <n v="40478.949999999997"/>
    <n v="58880.23"/>
    <n v="-23178.32"/>
    <n v="122537.5"/>
    <n v="626594850.33999527"/>
    <n v="62659.485033999525"/>
  </r>
  <r>
    <s v="MEM8719"/>
    <x v="1"/>
    <x v="0"/>
    <n v="39"/>
    <x v="1"/>
    <x v="2"/>
    <x v="1"/>
    <x v="5"/>
    <n v="35"/>
    <n v="4.13"/>
    <x v="1"/>
    <x v="0"/>
    <n v="12743.23"/>
    <n v="4810.2299999999996"/>
    <n v="4230.22"/>
    <n v="0"/>
    <n v="44370.52"/>
    <n v="33680.300000000003"/>
    <n v="5878.54"/>
    <n v="72172.28"/>
    <n v="626594850.33999527"/>
    <n v="62659.485033999525"/>
  </r>
  <r>
    <s v="MEM8720"/>
    <x v="4"/>
    <x v="0"/>
    <n v="55"/>
    <x v="1"/>
    <x v="6"/>
    <x v="1"/>
    <x v="1"/>
    <n v="33"/>
    <n v="2.76"/>
    <x v="0"/>
    <x v="0"/>
    <n v="11898.56"/>
    <n v="1315.11"/>
    <n v="7374.45"/>
    <n v="0"/>
    <n v="26868.080000000002"/>
    <n v="42249.65"/>
    <n v="24827.52"/>
    <n v="44290.21"/>
    <n v="626594850.33999527"/>
    <n v="62659.485033999525"/>
  </r>
  <r>
    <s v="MEM8721"/>
    <x v="8"/>
    <x v="1"/>
    <n v="46"/>
    <x v="1"/>
    <x v="2"/>
    <x v="2"/>
    <x v="2"/>
    <n v="31"/>
    <n v="3.1"/>
    <x v="0"/>
    <x v="0"/>
    <n v="16671.759999999998"/>
    <n v="4167.38"/>
    <n v="1037.52"/>
    <n v="0"/>
    <n v="42006.28"/>
    <n v="71129.91"/>
    <n v="-19787.37"/>
    <n v="132923.56"/>
    <n v="626594850.33999527"/>
    <n v="62659.485033999525"/>
  </r>
  <r>
    <s v="MEM8722"/>
    <x v="7"/>
    <x v="1"/>
    <n v="36"/>
    <x v="1"/>
    <x v="2"/>
    <x v="1"/>
    <x v="4"/>
    <n v="34"/>
    <n v="1.65"/>
    <x v="1"/>
    <x v="0"/>
    <n v="5525.2"/>
    <n v="3343.67"/>
    <n v="1435.6"/>
    <n v="0"/>
    <n v="9607.52"/>
    <n v="24564.41"/>
    <n v="-9628.34"/>
    <n v="43800.27"/>
    <n v="626594850.33999527"/>
    <n v="62659.485033999525"/>
  </r>
  <r>
    <s v="MEM8723"/>
    <x v="0"/>
    <x v="1"/>
    <n v="59"/>
    <x v="0"/>
    <x v="2"/>
    <x v="0"/>
    <x v="1"/>
    <n v="39"/>
    <n v="3.65"/>
    <x v="0"/>
    <x v="0"/>
    <n v="19304.43"/>
    <n v="1773.37"/>
    <n v="674.34"/>
    <n v="0"/>
    <n v="82146.509999999995"/>
    <n v="52488.51"/>
    <n v="29606.94"/>
    <n v="105028.08"/>
    <n v="626594850.33999527"/>
    <n v="62659.485033999525"/>
  </r>
  <r>
    <s v="MEM8724"/>
    <x v="8"/>
    <x v="1"/>
    <n v="46"/>
    <x v="1"/>
    <x v="1"/>
    <x v="3"/>
    <x v="1"/>
    <n v="25"/>
    <n v="3.66"/>
    <x v="1"/>
    <x v="0"/>
    <n v="2001.92"/>
    <n v="3799.42"/>
    <n v="3029.19"/>
    <n v="0"/>
    <n v="7426.11"/>
    <n v="4379.16"/>
    <n v="2802.92"/>
    <n v="9002.35"/>
    <n v="626594850.33999527"/>
    <n v="62659.485033999525"/>
  </r>
  <r>
    <s v="MEM8725"/>
    <x v="1"/>
    <x v="0"/>
    <n v="46"/>
    <x v="1"/>
    <x v="5"/>
    <x v="1"/>
    <x v="0"/>
    <n v="29"/>
    <n v="4.26"/>
    <x v="1"/>
    <x v="0"/>
    <n v="4055.07"/>
    <n v="4574.01"/>
    <n v="6474.8"/>
    <n v="0"/>
    <n v="14173.09"/>
    <n v="16259.72"/>
    <n v="15873.72"/>
    <n v="14559.09"/>
    <n v="626594850.33999527"/>
    <n v="62659.485033999525"/>
  </r>
  <r>
    <s v="MEM8726"/>
    <x v="7"/>
    <x v="1"/>
    <n v="24"/>
    <x v="2"/>
    <x v="0"/>
    <x v="1"/>
    <x v="1"/>
    <n v="31"/>
    <n v="2.11"/>
    <x v="1"/>
    <x v="0"/>
    <n v="16601.080000000002"/>
    <n v="4238.7299999999996"/>
    <n v="5193.2299999999996"/>
    <n v="0"/>
    <n v="46297.8"/>
    <n v="29434.86"/>
    <n v="10565.17"/>
    <n v="65167.49"/>
    <n v="626594850.33999527"/>
    <n v="62659.485033999525"/>
  </r>
  <r>
    <s v="MEM8727"/>
    <x v="8"/>
    <x v="0"/>
    <n v="67"/>
    <x v="0"/>
    <x v="4"/>
    <x v="3"/>
    <x v="5"/>
    <n v="33"/>
    <n v="2"/>
    <x v="1"/>
    <x v="0"/>
    <n v="12533.69"/>
    <n v="3466.42"/>
    <n v="3075.26"/>
    <n v="0"/>
    <n v="23232.07"/>
    <n v="36223.370000000003"/>
    <n v="-22896.04"/>
    <n v="82351.48"/>
    <n v="626594850.33999527"/>
    <n v="62659.485033999525"/>
  </r>
  <r>
    <s v="MEM8728"/>
    <x v="3"/>
    <x v="0"/>
    <n v="23"/>
    <x v="2"/>
    <x v="6"/>
    <x v="3"/>
    <x v="0"/>
    <n v="21"/>
    <n v="2.89"/>
    <x v="1"/>
    <x v="0"/>
    <n v="15749.37"/>
    <n v="1091.55"/>
    <n v="5157.99"/>
    <n v="0"/>
    <n v="23911.21"/>
    <n v="57236.75"/>
    <n v="27137.41"/>
    <n v="54010.55"/>
    <n v="626594850.33999527"/>
    <n v="62659.485033999525"/>
  </r>
  <r>
    <s v="MEM8729"/>
    <x v="1"/>
    <x v="0"/>
    <n v="36"/>
    <x v="1"/>
    <x v="3"/>
    <x v="0"/>
    <x v="3"/>
    <n v="29"/>
    <n v="2.57"/>
    <x v="0"/>
    <x v="0"/>
    <n v="19852.84"/>
    <n v="3948.87"/>
    <n v="4099.74"/>
    <n v="0"/>
    <n v="73302.240000000005"/>
    <n v="64488.160000000003"/>
    <n v="3155.04"/>
    <n v="134635.35999999999"/>
    <n v="626594850.33999527"/>
    <n v="62659.485033999525"/>
  </r>
  <r>
    <s v="MEM8730"/>
    <x v="7"/>
    <x v="1"/>
    <n v="46"/>
    <x v="1"/>
    <x v="1"/>
    <x v="1"/>
    <x v="1"/>
    <n v="29"/>
    <n v="2.91"/>
    <x v="0"/>
    <x v="0"/>
    <n v="16247.13"/>
    <n v="674.32"/>
    <n v="5844.67"/>
    <n v="0"/>
    <n v="35443.14"/>
    <n v="28600.85"/>
    <n v="2108.12"/>
    <n v="61935.87"/>
    <n v="626594850.33999527"/>
    <n v="62659.485033999525"/>
  </r>
  <r>
    <s v="MEM8731"/>
    <x v="9"/>
    <x v="0"/>
    <n v="39"/>
    <x v="1"/>
    <x v="3"/>
    <x v="3"/>
    <x v="4"/>
    <n v="24"/>
    <n v="2.1"/>
    <x v="1"/>
    <x v="0"/>
    <n v="3370.26"/>
    <n v="809.48"/>
    <n v="7244.77"/>
    <n v="0"/>
    <n v="13113.82"/>
    <n v="7750.46"/>
    <n v="-25067.98"/>
    <n v="45932.26"/>
    <n v="626594850.33999527"/>
    <n v="62659.485033999525"/>
  </r>
  <r>
    <s v="MEM8732"/>
    <x v="8"/>
    <x v="0"/>
    <n v="41"/>
    <x v="1"/>
    <x v="6"/>
    <x v="3"/>
    <x v="3"/>
    <n v="28"/>
    <n v="1.71"/>
    <x v="0"/>
    <x v="0"/>
    <n v="19065.61"/>
    <n v="1116.4000000000001"/>
    <n v="7481.25"/>
    <n v="0"/>
    <n v="29462.07"/>
    <n v="62757.37"/>
    <n v="26592.67"/>
    <n v="65626.77"/>
    <n v="626594850.33999527"/>
    <n v="62659.485033999525"/>
  </r>
  <r>
    <s v="MEM8733"/>
    <x v="3"/>
    <x v="0"/>
    <n v="39"/>
    <x v="1"/>
    <x v="5"/>
    <x v="0"/>
    <x v="5"/>
    <n v="27"/>
    <n v="2.85"/>
    <x v="0"/>
    <x v="0"/>
    <n v="1501.64"/>
    <n v="3931.77"/>
    <n v="2710.42"/>
    <n v="0"/>
    <n v="7031.58"/>
    <n v="2435.7199999999998"/>
    <n v="21837.17"/>
    <n v="-12369.87"/>
    <n v="626594850.33999527"/>
    <n v="62659.485033999525"/>
  </r>
  <r>
    <s v="MEM8734"/>
    <x v="1"/>
    <x v="1"/>
    <n v="68"/>
    <x v="0"/>
    <x v="5"/>
    <x v="0"/>
    <x v="2"/>
    <n v="27"/>
    <n v="2.19"/>
    <x v="1"/>
    <x v="0"/>
    <n v="5523.28"/>
    <n v="4069.83"/>
    <n v="4813.3999999999996"/>
    <n v="0"/>
    <n v="24026.720000000001"/>
    <n v="25759.74"/>
    <n v="26753.47"/>
    <n v="23032.99"/>
    <n v="626594850.33999527"/>
    <n v="62659.485033999525"/>
  </r>
  <r>
    <s v="MEM8735"/>
    <x v="7"/>
    <x v="1"/>
    <n v="64"/>
    <x v="0"/>
    <x v="4"/>
    <x v="1"/>
    <x v="5"/>
    <n v="32"/>
    <n v="2.12"/>
    <x v="1"/>
    <x v="0"/>
    <n v="17099.82"/>
    <n v="389.57"/>
    <n v="631.44000000000005"/>
    <n v="0"/>
    <n v="48099.65"/>
    <n v="28553.74"/>
    <n v="25201.33"/>
    <n v="51452.06"/>
    <n v="626594850.33999527"/>
    <n v="62659.485033999525"/>
  </r>
  <r>
    <s v="MEM8736"/>
    <x v="0"/>
    <x v="1"/>
    <n v="39"/>
    <x v="1"/>
    <x v="4"/>
    <x v="1"/>
    <x v="0"/>
    <n v="31"/>
    <n v="2.4900000000000002"/>
    <x v="1"/>
    <x v="0"/>
    <n v="18138.18"/>
    <n v="1957.63"/>
    <n v="3037.86"/>
    <n v="0"/>
    <n v="34786.379999999997"/>
    <n v="68396.94"/>
    <n v="7893.87"/>
    <n v="95289.45"/>
    <n v="626594850.33999527"/>
    <n v="62659.485033999525"/>
  </r>
  <r>
    <s v="MEM8737"/>
    <x v="3"/>
    <x v="1"/>
    <n v="34"/>
    <x v="1"/>
    <x v="1"/>
    <x v="1"/>
    <x v="1"/>
    <n v="33"/>
    <n v="3.23"/>
    <x v="0"/>
    <x v="0"/>
    <n v="16547.509999999998"/>
    <n v="3268.69"/>
    <n v="553.37"/>
    <n v="0"/>
    <n v="47352.1"/>
    <n v="51170.6"/>
    <n v="22491.53"/>
    <n v="76031.17"/>
    <n v="626594850.33999527"/>
    <n v="62659.485033999525"/>
  </r>
  <r>
    <s v="MEM8738"/>
    <x v="4"/>
    <x v="0"/>
    <n v="47"/>
    <x v="1"/>
    <x v="1"/>
    <x v="1"/>
    <x v="3"/>
    <n v="28"/>
    <n v="1.53"/>
    <x v="1"/>
    <x v="0"/>
    <n v="3750.79"/>
    <n v="3204.18"/>
    <n v="4153.59"/>
    <n v="0"/>
    <n v="7496.98"/>
    <n v="10019.86"/>
    <n v="-27926.37"/>
    <n v="45443.21"/>
    <n v="626594850.33999527"/>
    <n v="62659.485033999525"/>
  </r>
  <r>
    <s v="MEM8739"/>
    <x v="6"/>
    <x v="0"/>
    <n v="42"/>
    <x v="1"/>
    <x v="5"/>
    <x v="3"/>
    <x v="0"/>
    <n v="40"/>
    <n v="1.56"/>
    <x v="1"/>
    <x v="0"/>
    <n v="3948.36"/>
    <n v="3573.43"/>
    <n v="7270.64"/>
    <n v="0"/>
    <n v="5224.26"/>
    <n v="17278.830000000002"/>
    <n v="-14651.71"/>
    <n v="37154.800000000003"/>
    <n v="626594850.33999527"/>
    <n v="62659.485033999525"/>
  </r>
  <r>
    <s v="MEM8740"/>
    <x v="1"/>
    <x v="0"/>
    <n v="37"/>
    <x v="1"/>
    <x v="3"/>
    <x v="2"/>
    <x v="3"/>
    <n v="24"/>
    <n v="1.9"/>
    <x v="1"/>
    <x v="0"/>
    <n v="9183.64"/>
    <n v="3968.06"/>
    <n v="6104.4"/>
    <n v="0"/>
    <n v="42599.08"/>
    <n v="24854.15"/>
    <n v="-4542.34"/>
    <n v="71995.570000000007"/>
    <n v="626594850.33999527"/>
    <n v="62659.485033999525"/>
  </r>
  <r>
    <s v="MEM8741"/>
    <x v="4"/>
    <x v="1"/>
    <n v="63"/>
    <x v="0"/>
    <x v="4"/>
    <x v="0"/>
    <x v="4"/>
    <n v="25"/>
    <n v="1.0900000000000001"/>
    <x v="1"/>
    <x v="0"/>
    <n v="840.59"/>
    <n v="583.72"/>
    <n v="7880.21"/>
    <n v="0"/>
    <n v="2117.6"/>
    <n v="1973.89"/>
    <n v="-14647.09"/>
    <n v="18738.580000000002"/>
    <n v="626594850.33999527"/>
    <n v="62659.485033999525"/>
  </r>
  <r>
    <s v="MEM8742"/>
    <x v="3"/>
    <x v="1"/>
    <n v="77"/>
    <x v="0"/>
    <x v="6"/>
    <x v="2"/>
    <x v="4"/>
    <n v="33"/>
    <n v="4"/>
    <x v="1"/>
    <x v="0"/>
    <n v="16316.55"/>
    <n v="2989.43"/>
    <n v="353.67"/>
    <n v="0"/>
    <n v="41603.47"/>
    <n v="52773.07"/>
    <n v="27157.15"/>
    <n v="67219.39"/>
    <n v="626594850.33999527"/>
    <n v="62659.485033999525"/>
  </r>
  <r>
    <s v="MEM8743"/>
    <x v="0"/>
    <x v="1"/>
    <n v="62"/>
    <x v="0"/>
    <x v="4"/>
    <x v="0"/>
    <x v="1"/>
    <n v="26"/>
    <n v="2.86"/>
    <x v="1"/>
    <x v="0"/>
    <n v="4040.04"/>
    <n v="148.30000000000001"/>
    <n v="81.78"/>
    <n v="0"/>
    <n v="6782.62"/>
    <n v="19415.45"/>
    <n v="9661.25"/>
    <n v="16536.82"/>
    <n v="626594850.33999527"/>
    <n v="62659.485033999525"/>
  </r>
  <r>
    <s v="MEM8744"/>
    <x v="2"/>
    <x v="0"/>
    <n v="46"/>
    <x v="1"/>
    <x v="5"/>
    <x v="2"/>
    <x v="1"/>
    <n v="36"/>
    <n v="1.86"/>
    <x v="0"/>
    <x v="0"/>
    <n v="5103.4399999999996"/>
    <n v="2493.61"/>
    <n v="4261.8100000000004"/>
    <n v="0"/>
    <n v="18469.91"/>
    <n v="21087.439999999999"/>
    <n v="-19355.05"/>
    <n v="58912.4"/>
    <n v="626594850.33999527"/>
    <n v="62659.485033999525"/>
  </r>
  <r>
    <s v="MEM8745"/>
    <x v="1"/>
    <x v="1"/>
    <n v="68"/>
    <x v="0"/>
    <x v="5"/>
    <x v="0"/>
    <x v="5"/>
    <n v="30"/>
    <n v="3.2"/>
    <x v="1"/>
    <x v="0"/>
    <n v="13676.21"/>
    <n v="3732.17"/>
    <n v="1514.12"/>
    <n v="0"/>
    <n v="65018.71"/>
    <n v="31432.18"/>
    <n v="14644.38"/>
    <n v="81806.509999999995"/>
    <n v="626594850.33999527"/>
    <n v="62659.485033999525"/>
  </r>
  <r>
    <s v="MEM8746"/>
    <x v="4"/>
    <x v="1"/>
    <n v="47"/>
    <x v="1"/>
    <x v="3"/>
    <x v="2"/>
    <x v="0"/>
    <n v="37"/>
    <n v="2.12"/>
    <x v="1"/>
    <x v="0"/>
    <n v="15092.59"/>
    <n v="2669.53"/>
    <n v="4686.1000000000004"/>
    <n v="0"/>
    <n v="59656.97"/>
    <n v="24504.98"/>
    <n v="4603.9799999999996"/>
    <n v="79557.97"/>
    <n v="626594850.33999527"/>
    <n v="62659.485033999525"/>
  </r>
  <r>
    <s v="MEM8747"/>
    <x v="8"/>
    <x v="1"/>
    <n v="39"/>
    <x v="1"/>
    <x v="4"/>
    <x v="1"/>
    <x v="4"/>
    <n v="25"/>
    <n v="3.07"/>
    <x v="0"/>
    <x v="0"/>
    <n v="18073.18"/>
    <n v="2288.4"/>
    <n v="6522.6"/>
    <n v="0"/>
    <n v="38192.769999999997"/>
    <n v="34055.61"/>
    <n v="-13033"/>
    <n v="85281.38"/>
    <n v="626594850.33999527"/>
    <n v="62659.485033999525"/>
  </r>
  <r>
    <s v="MEM8748"/>
    <x v="4"/>
    <x v="1"/>
    <n v="75"/>
    <x v="0"/>
    <x v="5"/>
    <x v="2"/>
    <x v="4"/>
    <n v="31"/>
    <n v="2.86"/>
    <x v="0"/>
    <x v="0"/>
    <n v="3543.44"/>
    <n v="3378.15"/>
    <n v="4395.87"/>
    <n v="0"/>
    <n v="7865.03"/>
    <n v="7481.78"/>
    <n v="15640.55"/>
    <n v="-293.74"/>
    <n v="626594850.33999527"/>
    <n v="62659.485033999525"/>
  </r>
  <r>
    <s v="MEM8749"/>
    <x v="7"/>
    <x v="0"/>
    <n v="43"/>
    <x v="1"/>
    <x v="2"/>
    <x v="1"/>
    <x v="5"/>
    <n v="37"/>
    <n v="3.5"/>
    <x v="1"/>
    <x v="0"/>
    <n v="17521.080000000002"/>
    <n v="1961.61"/>
    <n v="6421.64"/>
    <n v="0"/>
    <n v="79383.67"/>
    <n v="43037.4"/>
    <n v="-18173.490000000002"/>
    <n v="140594.56"/>
    <n v="626594850.33999527"/>
    <n v="62659.485033999525"/>
  </r>
  <r>
    <s v="MEM8750"/>
    <x v="9"/>
    <x v="0"/>
    <n v="54"/>
    <x v="1"/>
    <x v="1"/>
    <x v="1"/>
    <x v="2"/>
    <n v="28"/>
    <n v="2.3199999999999998"/>
    <x v="0"/>
    <x v="0"/>
    <n v="10674.76"/>
    <n v="3797.13"/>
    <n v="2360.6999999999998"/>
    <n v="0"/>
    <n v="49358.94"/>
    <n v="31196.04"/>
    <n v="13561.98"/>
    <n v="66993"/>
    <n v="626594850.33999527"/>
    <n v="62659.485033999525"/>
  </r>
  <r>
    <s v="MEM8751"/>
    <x v="7"/>
    <x v="1"/>
    <n v="63"/>
    <x v="0"/>
    <x v="5"/>
    <x v="1"/>
    <x v="4"/>
    <n v="38"/>
    <n v="1.91"/>
    <x v="1"/>
    <x v="0"/>
    <n v="6285.48"/>
    <n v="1724.63"/>
    <n v="7684.27"/>
    <n v="0"/>
    <n v="14584.7"/>
    <n v="28371.53"/>
    <n v="-23110.12"/>
    <n v="66066.350000000006"/>
    <n v="626594850.33999527"/>
    <n v="62659.485033999525"/>
  </r>
  <r>
    <s v="MEM8752"/>
    <x v="4"/>
    <x v="1"/>
    <n v="46"/>
    <x v="1"/>
    <x v="0"/>
    <x v="0"/>
    <x v="0"/>
    <n v="43"/>
    <n v="2.2200000000000002"/>
    <x v="1"/>
    <x v="0"/>
    <n v="775.66"/>
    <n v="2586.33"/>
    <n v="6074.22"/>
    <n v="0"/>
    <n v="1403.86"/>
    <n v="2836.55"/>
    <n v="18494.080000000002"/>
    <n v="-14253.67"/>
    <n v="626594850.33999527"/>
    <n v="62659.485033999525"/>
  </r>
  <r>
    <s v="MEM8753"/>
    <x v="1"/>
    <x v="0"/>
    <n v="69"/>
    <x v="0"/>
    <x v="1"/>
    <x v="1"/>
    <x v="2"/>
    <n v="27"/>
    <n v="3.51"/>
    <x v="1"/>
    <x v="0"/>
    <n v="16816.34"/>
    <n v="864.13"/>
    <n v="546.20000000000005"/>
    <n v="0"/>
    <n v="37215.199999999997"/>
    <n v="54502.87"/>
    <n v="-22279.09"/>
    <n v="113997.16"/>
    <n v="626594850.33999527"/>
    <n v="62659.485033999525"/>
  </r>
  <r>
    <s v="MEM8754"/>
    <x v="5"/>
    <x v="0"/>
    <n v="49"/>
    <x v="1"/>
    <x v="2"/>
    <x v="1"/>
    <x v="2"/>
    <n v="25"/>
    <n v="2.11"/>
    <x v="1"/>
    <x v="0"/>
    <n v="8497.69"/>
    <n v="3194.25"/>
    <n v="5899.3"/>
    <n v="0"/>
    <n v="33241.300000000003"/>
    <n v="42351.040000000001"/>
    <n v="3323.86"/>
    <n v="72268.479999999996"/>
    <n v="626594850.33999527"/>
    <n v="62659.485033999525"/>
  </r>
  <r>
    <s v="MEM8755"/>
    <x v="0"/>
    <x v="1"/>
    <n v="40"/>
    <x v="1"/>
    <x v="1"/>
    <x v="0"/>
    <x v="5"/>
    <n v="29"/>
    <n v="1.1399999999999999"/>
    <x v="1"/>
    <x v="0"/>
    <n v="18102.04"/>
    <n v="2872.8"/>
    <n v="4485.1899999999996"/>
    <n v="0"/>
    <n v="26002.58"/>
    <n v="72203.3"/>
    <n v="-3080.16"/>
    <n v="101286.04"/>
    <n v="626594850.33999527"/>
    <n v="62659.485033999525"/>
  </r>
  <r>
    <s v="MEM8756"/>
    <x v="9"/>
    <x v="1"/>
    <n v="76"/>
    <x v="0"/>
    <x v="1"/>
    <x v="0"/>
    <x v="2"/>
    <n v="23"/>
    <n v="2.58"/>
    <x v="1"/>
    <x v="0"/>
    <n v="9868.5400000000009"/>
    <n v="4089.58"/>
    <n v="3136.94"/>
    <n v="0"/>
    <n v="21724.12"/>
    <n v="17830.64"/>
    <n v="-6928.85"/>
    <n v="46483.61"/>
    <n v="626594850.33999527"/>
    <n v="62659.485033999525"/>
  </r>
  <r>
    <s v="MEM8757"/>
    <x v="0"/>
    <x v="0"/>
    <n v="40"/>
    <x v="1"/>
    <x v="6"/>
    <x v="1"/>
    <x v="3"/>
    <n v="25"/>
    <n v="2.44"/>
    <x v="0"/>
    <x v="0"/>
    <n v="17399.560000000001"/>
    <n v="4369.41"/>
    <n v="1447.44"/>
    <n v="0"/>
    <n v="38015.46"/>
    <n v="49874.04"/>
    <n v="-18920.29"/>
    <n v="106809.79"/>
    <n v="626594850.33999527"/>
    <n v="62659.485033999525"/>
  </r>
  <r>
    <s v="MEM8758"/>
    <x v="8"/>
    <x v="1"/>
    <n v="59"/>
    <x v="0"/>
    <x v="5"/>
    <x v="0"/>
    <x v="2"/>
    <n v="28"/>
    <n v="3"/>
    <x v="0"/>
    <x v="0"/>
    <n v="10965.26"/>
    <n v="2892.88"/>
    <n v="1214.8900000000001"/>
    <n v="0"/>
    <n v="31848.79"/>
    <n v="37719.800000000003"/>
    <n v="27003.74"/>
    <n v="42564.85"/>
    <n v="626594850.33999527"/>
    <n v="62659.485033999525"/>
  </r>
  <r>
    <s v="MEM8759"/>
    <x v="0"/>
    <x v="1"/>
    <n v="33"/>
    <x v="1"/>
    <x v="1"/>
    <x v="1"/>
    <x v="5"/>
    <n v="30"/>
    <n v="2.66"/>
    <x v="0"/>
    <x v="0"/>
    <n v="3815.35"/>
    <n v="479.72"/>
    <n v="5312.27"/>
    <n v="0"/>
    <n v="9850.4699999999993"/>
    <n v="12737.01"/>
    <n v="20797.400000000001"/>
    <n v="1790.08"/>
    <n v="626594850.33999527"/>
    <n v="62659.485033999525"/>
  </r>
  <r>
    <s v="MEM8760"/>
    <x v="6"/>
    <x v="1"/>
    <n v="37"/>
    <x v="1"/>
    <x v="4"/>
    <x v="2"/>
    <x v="5"/>
    <n v="33"/>
    <n v="2.08"/>
    <x v="1"/>
    <x v="0"/>
    <n v="18672.88"/>
    <n v="1240.3699999999999"/>
    <n v="886.4"/>
    <n v="0"/>
    <n v="36359.39"/>
    <n v="66291.31"/>
    <n v="-12969.67"/>
    <n v="115620.37"/>
    <n v="626594850.33999527"/>
    <n v="62659.485033999525"/>
  </r>
  <r>
    <s v="MEM8761"/>
    <x v="3"/>
    <x v="0"/>
    <n v="52"/>
    <x v="1"/>
    <x v="1"/>
    <x v="3"/>
    <x v="0"/>
    <n v="49"/>
    <n v="1.59"/>
    <x v="1"/>
    <x v="0"/>
    <n v="1454.54"/>
    <n v="821.29"/>
    <n v="7209.87"/>
    <n v="0"/>
    <n v="5627.78"/>
    <n v="3462.89"/>
    <n v="13221.15"/>
    <n v="-4130.4799999999996"/>
    <n v="626594850.33999527"/>
    <n v="62659.485033999525"/>
  </r>
  <r>
    <s v="MEM8762"/>
    <x v="0"/>
    <x v="1"/>
    <n v="57"/>
    <x v="0"/>
    <x v="0"/>
    <x v="2"/>
    <x v="5"/>
    <n v="26"/>
    <n v="2.27"/>
    <x v="0"/>
    <x v="0"/>
    <n v="11524.9"/>
    <n v="604.42999999999995"/>
    <n v="5923.79"/>
    <n v="0"/>
    <n v="56726.74"/>
    <n v="39096.910000000003"/>
    <n v="6818.91"/>
    <n v="89004.74"/>
    <n v="626594850.33999527"/>
    <n v="62659.485033999525"/>
  </r>
  <r>
    <s v="MEM8763"/>
    <x v="2"/>
    <x v="0"/>
    <n v="26"/>
    <x v="2"/>
    <x v="0"/>
    <x v="3"/>
    <x v="5"/>
    <n v="28"/>
    <n v="2.54"/>
    <x v="0"/>
    <x v="0"/>
    <n v="17146.009999999998"/>
    <n v="2950.83"/>
    <n v="1759.21"/>
    <n v="0"/>
    <n v="78076.070000000007"/>
    <n v="81308.88"/>
    <n v="16468.259999999998"/>
    <n v="142916.69"/>
    <n v="626594850.33999527"/>
    <n v="62659.485033999525"/>
  </r>
  <r>
    <s v="MEM8764"/>
    <x v="8"/>
    <x v="0"/>
    <n v="50"/>
    <x v="1"/>
    <x v="3"/>
    <x v="0"/>
    <x v="3"/>
    <n v="37"/>
    <n v="4.38"/>
    <x v="1"/>
    <x v="0"/>
    <n v="10723.98"/>
    <n v="3587.08"/>
    <n v="2252.94"/>
    <n v="0"/>
    <n v="27428.02"/>
    <n v="50189"/>
    <n v="11774.74"/>
    <n v="65842.28"/>
    <n v="626594850.33999527"/>
    <n v="62659.485033999525"/>
  </r>
  <r>
    <s v="MEM8765"/>
    <x v="0"/>
    <x v="1"/>
    <n v="29"/>
    <x v="2"/>
    <x v="4"/>
    <x v="1"/>
    <x v="3"/>
    <n v="33"/>
    <n v="1.82"/>
    <x v="0"/>
    <x v="0"/>
    <n v="10476.5"/>
    <n v="4020.86"/>
    <n v="6848.1"/>
    <n v="0"/>
    <n v="36431.160000000003"/>
    <n v="30823.24"/>
    <n v="-9813.39"/>
    <n v="77067.789999999994"/>
    <n v="626594850.33999527"/>
    <n v="62659.485033999525"/>
  </r>
  <r>
    <s v="MEM8766"/>
    <x v="3"/>
    <x v="1"/>
    <n v="32"/>
    <x v="1"/>
    <x v="3"/>
    <x v="0"/>
    <x v="1"/>
    <n v="36"/>
    <n v="2.41"/>
    <x v="0"/>
    <x v="0"/>
    <n v="16885.41"/>
    <n v="4436.9399999999996"/>
    <n v="7612.2"/>
    <n v="0"/>
    <n v="80794.44"/>
    <n v="64378.38"/>
    <n v="12202.74"/>
    <n v="132970.07999999999"/>
    <n v="626594850.33999527"/>
    <n v="62659.485033999525"/>
  </r>
  <r>
    <s v="MEM8767"/>
    <x v="2"/>
    <x v="1"/>
    <n v="61"/>
    <x v="0"/>
    <x v="1"/>
    <x v="0"/>
    <x v="1"/>
    <n v="23"/>
    <n v="2.15"/>
    <x v="1"/>
    <x v="0"/>
    <n v="11153.6"/>
    <n v="4283.08"/>
    <n v="2078.71"/>
    <n v="0"/>
    <n v="26055.34"/>
    <n v="38489.67"/>
    <n v="29242.84"/>
    <n v="35302.17"/>
    <n v="626594850.33999527"/>
    <n v="62659.485033999525"/>
  </r>
  <r>
    <s v="MEM8768"/>
    <x v="3"/>
    <x v="0"/>
    <n v="29"/>
    <x v="2"/>
    <x v="4"/>
    <x v="1"/>
    <x v="0"/>
    <n v="34"/>
    <n v="2.5299999999999998"/>
    <x v="0"/>
    <x v="0"/>
    <n v="715.29"/>
    <n v="532.51"/>
    <n v="7917.49"/>
    <n v="0"/>
    <n v="1815.94"/>
    <n v="1400.84"/>
    <n v="8811.5300000000007"/>
    <n v="-5594.75"/>
    <n v="626594850.33999527"/>
    <n v="62659.485033999525"/>
  </r>
  <r>
    <s v="MEM8769"/>
    <x v="9"/>
    <x v="0"/>
    <n v="60"/>
    <x v="0"/>
    <x v="2"/>
    <x v="0"/>
    <x v="4"/>
    <n v="25"/>
    <n v="1.98"/>
    <x v="1"/>
    <x v="0"/>
    <n v="17641.88"/>
    <n v="4200.55"/>
    <n v="5017.62"/>
    <n v="0"/>
    <n v="86492.86"/>
    <n v="58375.19"/>
    <n v="21636.6"/>
    <n v="123231.45"/>
    <n v="626594850.33999527"/>
    <n v="62659.485033999525"/>
  </r>
  <r>
    <s v="MEM8770"/>
    <x v="0"/>
    <x v="1"/>
    <n v="54"/>
    <x v="1"/>
    <x v="4"/>
    <x v="0"/>
    <x v="4"/>
    <n v="28"/>
    <n v="2.5299999999999998"/>
    <x v="1"/>
    <x v="0"/>
    <n v="14480.81"/>
    <n v="3732.33"/>
    <n v="1611.63"/>
    <n v="0"/>
    <n v="69281.59"/>
    <n v="45112.39"/>
    <n v="-11286.05"/>
    <n v="125680.03"/>
    <n v="626594850.33999527"/>
    <n v="62659.485033999525"/>
  </r>
  <r>
    <s v="MEM8771"/>
    <x v="9"/>
    <x v="1"/>
    <n v="38"/>
    <x v="1"/>
    <x v="4"/>
    <x v="3"/>
    <x v="5"/>
    <n v="38"/>
    <n v="2.6"/>
    <x v="1"/>
    <x v="0"/>
    <n v="18640.740000000002"/>
    <n v="2942.24"/>
    <n v="1572.67"/>
    <n v="0"/>
    <n v="35117.410000000003"/>
    <n v="73629.990000000005"/>
    <n v="8575.65"/>
    <n v="100171.75"/>
    <n v="626594850.33999527"/>
    <n v="62659.485033999525"/>
  </r>
  <r>
    <s v="MEM8772"/>
    <x v="5"/>
    <x v="1"/>
    <n v="48"/>
    <x v="1"/>
    <x v="3"/>
    <x v="0"/>
    <x v="3"/>
    <n v="34"/>
    <n v="3.19"/>
    <x v="0"/>
    <x v="0"/>
    <n v="7494.61"/>
    <n v="4408.8500000000004"/>
    <n v="2508.7399999999998"/>
    <n v="0"/>
    <n v="16323.8"/>
    <n v="19648.25"/>
    <n v="29318.12"/>
    <n v="6653.93"/>
    <n v="626594850.33999527"/>
    <n v="62659.485033999525"/>
  </r>
  <r>
    <s v="MEM8773"/>
    <x v="1"/>
    <x v="1"/>
    <n v="31"/>
    <x v="1"/>
    <x v="6"/>
    <x v="3"/>
    <x v="5"/>
    <n v="39"/>
    <n v="1.59"/>
    <x v="1"/>
    <x v="0"/>
    <n v="18410.91"/>
    <n v="3579.81"/>
    <n v="599.37"/>
    <n v="0"/>
    <n v="87411.62"/>
    <n v="59880.92"/>
    <n v="-17314.580000000002"/>
    <n v="164607.12"/>
    <n v="626594850.33999527"/>
    <n v="62659.485033999525"/>
  </r>
  <r>
    <s v="MEM8774"/>
    <x v="3"/>
    <x v="0"/>
    <n v="43"/>
    <x v="1"/>
    <x v="2"/>
    <x v="0"/>
    <x v="2"/>
    <n v="32"/>
    <n v="2.2599999999999998"/>
    <x v="0"/>
    <x v="0"/>
    <n v="17331.93"/>
    <n v="2462.67"/>
    <n v="6349.36"/>
    <n v="0"/>
    <n v="65015.51"/>
    <n v="58213.61"/>
    <n v="19935.97"/>
    <n v="103293.15"/>
    <n v="626594850.33999527"/>
    <n v="62659.485033999525"/>
  </r>
  <r>
    <s v="MEM8775"/>
    <x v="4"/>
    <x v="1"/>
    <n v="48"/>
    <x v="1"/>
    <x v="3"/>
    <x v="1"/>
    <x v="5"/>
    <n v="25"/>
    <n v="1.31"/>
    <x v="1"/>
    <x v="0"/>
    <n v="16469.240000000002"/>
    <n v="4697.53"/>
    <n v="7096.11"/>
    <n v="0"/>
    <n v="79881.11"/>
    <n v="22875.75"/>
    <n v="5092.09"/>
    <n v="97664.77"/>
    <n v="626594850.33999527"/>
    <n v="62659.485033999525"/>
  </r>
  <r>
    <s v="MEM8776"/>
    <x v="2"/>
    <x v="1"/>
    <n v="46"/>
    <x v="1"/>
    <x v="4"/>
    <x v="3"/>
    <x v="4"/>
    <n v="34"/>
    <n v="2.0499999999999998"/>
    <x v="1"/>
    <x v="0"/>
    <n v="11247.29"/>
    <n v="1725.46"/>
    <n v="756.41"/>
    <n v="0"/>
    <n v="20028.23"/>
    <n v="47861.03"/>
    <n v="5057.57"/>
    <n v="62831.69"/>
    <n v="626594850.33999527"/>
    <n v="62659.485033999525"/>
  </r>
  <r>
    <s v="MEM8777"/>
    <x v="0"/>
    <x v="0"/>
    <n v="79"/>
    <x v="0"/>
    <x v="6"/>
    <x v="1"/>
    <x v="0"/>
    <n v="26"/>
    <n v="2.1"/>
    <x v="0"/>
    <x v="0"/>
    <n v="3924.94"/>
    <n v="3910.61"/>
    <n v="4859.99"/>
    <n v="0"/>
    <n v="14227.71"/>
    <n v="16081.59"/>
    <n v="-11903.6"/>
    <n v="42212.9"/>
    <n v="626594850.33999527"/>
    <n v="62659.485033999525"/>
  </r>
  <r>
    <s v="MEM8778"/>
    <x v="6"/>
    <x v="0"/>
    <n v="42"/>
    <x v="1"/>
    <x v="0"/>
    <x v="2"/>
    <x v="4"/>
    <n v="39"/>
    <n v="2.72"/>
    <x v="0"/>
    <x v="0"/>
    <n v="574.46"/>
    <n v="1448.63"/>
    <n v="1671.65"/>
    <n v="0"/>
    <n v="2566.66"/>
    <n v="1849.72"/>
    <n v="-12151.47"/>
    <n v="16567.849999999999"/>
    <n v="626594850.33999527"/>
    <n v="62659.485033999525"/>
  </r>
  <r>
    <s v="MEM8779"/>
    <x v="4"/>
    <x v="0"/>
    <n v="75"/>
    <x v="0"/>
    <x v="6"/>
    <x v="1"/>
    <x v="1"/>
    <n v="28"/>
    <n v="1.81"/>
    <x v="1"/>
    <x v="0"/>
    <n v="19885.37"/>
    <n v="664.25"/>
    <n v="4253.29"/>
    <n v="0"/>
    <n v="65329.25"/>
    <n v="94323.58"/>
    <n v="-2825.64"/>
    <n v="162478.47"/>
    <n v="626594850.33999527"/>
    <n v="62659.485033999525"/>
  </r>
  <r>
    <s v="MEM8780"/>
    <x v="4"/>
    <x v="1"/>
    <n v="78"/>
    <x v="0"/>
    <x v="3"/>
    <x v="1"/>
    <x v="2"/>
    <n v="30"/>
    <n v="1.3"/>
    <x v="0"/>
    <x v="0"/>
    <n v="2779.39"/>
    <n v="2343.66"/>
    <n v="3620.81"/>
    <n v="0"/>
    <n v="4195.8900000000003"/>
    <n v="10411.530000000001"/>
    <n v="17683.939999999999"/>
    <n v="-3076.52"/>
    <n v="626594850.33999527"/>
    <n v="62659.485033999525"/>
  </r>
  <r>
    <s v="MEM8781"/>
    <x v="5"/>
    <x v="1"/>
    <n v="60"/>
    <x v="0"/>
    <x v="4"/>
    <x v="1"/>
    <x v="5"/>
    <n v="28"/>
    <n v="2.94"/>
    <x v="1"/>
    <x v="0"/>
    <n v="2216.85"/>
    <n v="3587.99"/>
    <n v="2959.71"/>
    <n v="0"/>
    <n v="4196.7"/>
    <n v="8250.25"/>
    <n v="6554.74"/>
    <n v="5892.21"/>
    <n v="626594850.33999527"/>
    <n v="62659.485033999525"/>
  </r>
  <r>
    <s v="MEM8782"/>
    <x v="4"/>
    <x v="0"/>
    <n v="42"/>
    <x v="1"/>
    <x v="4"/>
    <x v="0"/>
    <x v="1"/>
    <n v="35"/>
    <n v="1.1000000000000001"/>
    <x v="0"/>
    <x v="0"/>
    <n v="8425"/>
    <n v="1283.1199999999999"/>
    <n v="1349.13"/>
    <n v="0"/>
    <n v="15414.05"/>
    <n v="31725.75"/>
    <n v="-24724.2"/>
    <n v="71864"/>
    <n v="626594850.33999527"/>
    <n v="62659.485033999525"/>
  </r>
  <r>
    <s v="MEM8783"/>
    <x v="3"/>
    <x v="0"/>
    <n v="30"/>
    <x v="2"/>
    <x v="1"/>
    <x v="2"/>
    <x v="0"/>
    <n v="24"/>
    <n v="2.77"/>
    <x v="0"/>
    <x v="0"/>
    <n v="5334.56"/>
    <n v="3452.73"/>
    <n v="616.01"/>
    <n v="0"/>
    <n v="8024.4"/>
    <n v="20744.89"/>
    <n v="8463.4500000000007"/>
    <n v="20305.84"/>
    <n v="626594850.33999527"/>
    <n v="62659.485033999525"/>
  </r>
  <r>
    <s v="MEM8784"/>
    <x v="3"/>
    <x v="1"/>
    <n v="64"/>
    <x v="0"/>
    <x v="2"/>
    <x v="0"/>
    <x v="5"/>
    <n v="25"/>
    <n v="2.23"/>
    <x v="1"/>
    <x v="0"/>
    <n v="13221.92"/>
    <n v="2821.27"/>
    <n v="6689.85"/>
    <n v="0"/>
    <n v="63344.15"/>
    <n v="27714.15"/>
    <n v="6283.94"/>
    <n v="84774.36"/>
    <n v="626594850.33999527"/>
    <n v="62659.485033999525"/>
  </r>
  <r>
    <s v="MEM8785"/>
    <x v="7"/>
    <x v="0"/>
    <n v="22"/>
    <x v="2"/>
    <x v="5"/>
    <x v="3"/>
    <x v="5"/>
    <n v="19"/>
    <n v="1.25"/>
    <x v="1"/>
    <x v="0"/>
    <n v="12276.67"/>
    <n v="310.20999999999998"/>
    <n v="791.07"/>
    <n v="0"/>
    <n v="40481.360000000001"/>
    <n v="57448.63"/>
    <n v="-279.14999999999998"/>
    <n v="98209.14"/>
    <n v="626594850.33999527"/>
    <n v="62659.485033999525"/>
  </r>
  <r>
    <s v="MEM8786"/>
    <x v="1"/>
    <x v="1"/>
    <n v="53"/>
    <x v="1"/>
    <x v="5"/>
    <x v="1"/>
    <x v="3"/>
    <n v="30"/>
    <n v="3.02"/>
    <x v="1"/>
    <x v="0"/>
    <n v="12569.35"/>
    <n v="765.08"/>
    <n v="7395.54"/>
    <n v="0"/>
    <n v="56603.88"/>
    <n v="18705.009999999998"/>
    <n v="2531.4499999999998"/>
    <n v="72777.440000000002"/>
    <n v="626594850.33999527"/>
    <n v="62659.485033999525"/>
  </r>
  <r>
    <s v="MEM8787"/>
    <x v="5"/>
    <x v="1"/>
    <n v="75"/>
    <x v="0"/>
    <x v="5"/>
    <x v="0"/>
    <x v="4"/>
    <n v="16"/>
    <n v="3.06"/>
    <x v="1"/>
    <x v="0"/>
    <n v="11361.01"/>
    <n v="2496.73"/>
    <n v="6868.19"/>
    <n v="0"/>
    <n v="43518.239999999998"/>
    <n v="21747.38"/>
    <n v="29936.14"/>
    <n v="35329.480000000003"/>
    <n v="626594850.33999527"/>
    <n v="62659.485033999525"/>
  </r>
  <r>
    <s v="MEM8788"/>
    <x v="7"/>
    <x v="1"/>
    <n v="66"/>
    <x v="0"/>
    <x v="2"/>
    <x v="0"/>
    <x v="2"/>
    <n v="31"/>
    <n v="1.62"/>
    <x v="1"/>
    <x v="0"/>
    <n v="2733.91"/>
    <n v="787.34"/>
    <n v="4672.7"/>
    <n v="0"/>
    <n v="3585.22"/>
    <n v="11028.46"/>
    <n v="-4825.53"/>
    <n v="19439.21"/>
    <n v="626594850.33999527"/>
    <n v="62659.485033999525"/>
  </r>
  <r>
    <s v="MEM8789"/>
    <x v="7"/>
    <x v="1"/>
    <n v="58"/>
    <x v="0"/>
    <x v="3"/>
    <x v="0"/>
    <x v="2"/>
    <n v="41"/>
    <n v="3.44"/>
    <x v="1"/>
    <x v="0"/>
    <n v="17366.439999999999"/>
    <n v="4473.43"/>
    <n v="5385.39"/>
    <n v="0"/>
    <n v="25819.13"/>
    <n v="72948.44"/>
    <n v="-14027.56"/>
    <n v="112795.13"/>
    <n v="626594850.33999527"/>
    <n v="62659.485033999525"/>
  </r>
  <r>
    <s v="MEM8790"/>
    <x v="2"/>
    <x v="1"/>
    <n v="62"/>
    <x v="0"/>
    <x v="4"/>
    <x v="0"/>
    <x v="5"/>
    <n v="29"/>
    <n v="1.78"/>
    <x v="1"/>
    <x v="0"/>
    <n v="7057.56"/>
    <n v="2927.08"/>
    <n v="3664.24"/>
    <n v="0"/>
    <n v="15951.66"/>
    <n v="17326.099999999999"/>
    <n v="-19356.89"/>
    <n v="52634.65"/>
    <n v="626594850.33999527"/>
    <n v="62659.485033999525"/>
  </r>
  <r>
    <s v="MEM8791"/>
    <x v="2"/>
    <x v="0"/>
    <n v="59"/>
    <x v="0"/>
    <x v="0"/>
    <x v="1"/>
    <x v="0"/>
    <n v="24"/>
    <n v="1.73"/>
    <x v="1"/>
    <x v="0"/>
    <n v="8185.39"/>
    <n v="967.67"/>
    <n v="6671.02"/>
    <n v="0"/>
    <n v="39649.89"/>
    <n v="36967.769999999997"/>
    <n v="-20776"/>
    <n v="97393.66"/>
    <n v="626594850.33999527"/>
    <n v="62659.485033999525"/>
  </r>
  <r>
    <s v="MEM8792"/>
    <x v="0"/>
    <x v="1"/>
    <n v="23"/>
    <x v="2"/>
    <x v="1"/>
    <x v="0"/>
    <x v="1"/>
    <n v="35"/>
    <n v="1.19"/>
    <x v="0"/>
    <x v="0"/>
    <n v="2986.72"/>
    <n v="335.9"/>
    <n v="5795.5"/>
    <n v="0"/>
    <n v="6389.48"/>
    <n v="13404.95"/>
    <n v="-9429.4699999999993"/>
    <n v="29223.9"/>
    <n v="626594850.33999527"/>
    <n v="62659.485033999525"/>
  </r>
  <r>
    <s v="MEM8793"/>
    <x v="0"/>
    <x v="0"/>
    <n v="77"/>
    <x v="0"/>
    <x v="2"/>
    <x v="1"/>
    <x v="3"/>
    <n v="27"/>
    <n v="1.52"/>
    <x v="1"/>
    <x v="0"/>
    <n v="6654.95"/>
    <n v="1825.84"/>
    <n v="759.25"/>
    <n v="0"/>
    <n v="27440.19"/>
    <n v="16576.14"/>
    <n v="-11593.35"/>
    <n v="55609.68"/>
    <n v="626594850.33999527"/>
    <n v="62659.485033999525"/>
  </r>
  <r>
    <s v="MEM8794"/>
    <x v="2"/>
    <x v="0"/>
    <n v="72"/>
    <x v="0"/>
    <x v="5"/>
    <x v="0"/>
    <x v="1"/>
    <n v="33"/>
    <n v="2.64"/>
    <x v="0"/>
    <x v="0"/>
    <n v="15129.62"/>
    <n v="255.81"/>
    <n v="6948.11"/>
    <n v="0"/>
    <n v="21752.76"/>
    <n v="22143.200000000001"/>
    <n v="6546.06"/>
    <n v="37349.9"/>
    <n v="626594850.33999527"/>
    <n v="62659.485033999525"/>
  </r>
  <r>
    <s v="MEM8795"/>
    <x v="2"/>
    <x v="0"/>
    <n v="69"/>
    <x v="0"/>
    <x v="2"/>
    <x v="1"/>
    <x v="5"/>
    <n v="28"/>
    <n v="2.16"/>
    <x v="0"/>
    <x v="0"/>
    <n v="13525.04"/>
    <n v="1474.77"/>
    <n v="943.17"/>
    <n v="0"/>
    <n v="60205.19"/>
    <n v="51346.98"/>
    <n v="-6631.65"/>
    <n v="118183.82"/>
    <n v="626594850.33999527"/>
    <n v="62659.485033999525"/>
  </r>
  <r>
    <s v="MEM8796"/>
    <x v="8"/>
    <x v="1"/>
    <n v="40"/>
    <x v="1"/>
    <x v="5"/>
    <x v="2"/>
    <x v="4"/>
    <n v="23"/>
    <n v="2.65"/>
    <x v="1"/>
    <x v="0"/>
    <n v="1650.87"/>
    <n v="650.13"/>
    <n v="578.28"/>
    <n v="0"/>
    <n v="3046.26"/>
    <n v="3650.44"/>
    <n v="-22090.65"/>
    <n v="28787.35"/>
    <n v="626594850.33999527"/>
    <n v="62659.485033999525"/>
  </r>
  <r>
    <s v="MEM8797"/>
    <x v="1"/>
    <x v="0"/>
    <n v="74"/>
    <x v="0"/>
    <x v="4"/>
    <x v="3"/>
    <x v="1"/>
    <n v="35"/>
    <n v="3.32"/>
    <x v="0"/>
    <x v="0"/>
    <n v="16390.46"/>
    <n v="3769.98"/>
    <n v="2715.73"/>
    <n v="0"/>
    <n v="63194.11"/>
    <n v="77861.649999999994"/>
    <n v="11707.45"/>
    <n v="129348.31"/>
    <n v="626594850.33999527"/>
    <n v="62659.485033999525"/>
  </r>
  <r>
    <s v="MEM8798"/>
    <x v="7"/>
    <x v="1"/>
    <n v="74"/>
    <x v="0"/>
    <x v="6"/>
    <x v="2"/>
    <x v="1"/>
    <n v="30"/>
    <n v="2.67"/>
    <x v="1"/>
    <x v="0"/>
    <n v="5307.88"/>
    <n v="1617.62"/>
    <n v="7568.44"/>
    <n v="0"/>
    <n v="25203.98"/>
    <n v="8861.32"/>
    <n v="23325.98"/>
    <n v="10739.32"/>
    <n v="626594850.33999527"/>
    <n v="62659.485033999525"/>
  </r>
  <r>
    <s v="MEM8799"/>
    <x v="8"/>
    <x v="1"/>
    <n v="38"/>
    <x v="1"/>
    <x v="3"/>
    <x v="0"/>
    <x v="4"/>
    <n v="28"/>
    <n v="1.19"/>
    <x v="1"/>
    <x v="0"/>
    <n v="12167.9"/>
    <n v="226.64"/>
    <n v="7108.42"/>
    <n v="0"/>
    <n v="58068.800000000003"/>
    <n v="38768.32"/>
    <n v="2285.12"/>
    <n v="94552"/>
    <n v="626594850.33999527"/>
    <n v="62659.485033999525"/>
  </r>
  <r>
    <s v="MEM8800"/>
    <x v="6"/>
    <x v="0"/>
    <n v="74"/>
    <x v="0"/>
    <x v="0"/>
    <x v="1"/>
    <x v="3"/>
    <n v="34"/>
    <n v="2.08"/>
    <x v="0"/>
    <x v="0"/>
    <n v="2197.2800000000002"/>
    <n v="3767.7"/>
    <n v="7428.92"/>
    <n v="0"/>
    <n v="10412.780000000001"/>
    <n v="3875.04"/>
    <n v="-1701.15"/>
    <n v="15988.97"/>
    <n v="626594850.33999527"/>
    <n v="62659.485033999525"/>
  </r>
  <r>
    <s v="MEM8801"/>
    <x v="4"/>
    <x v="0"/>
    <n v="66"/>
    <x v="0"/>
    <x v="2"/>
    <x v="0"/>
    <x v="1"/>
    <n v="25"/>
    <n v="2.77"/>
    <x v="1"/>
    <x v="0"/>
    <n v="14483.67"/>
    <n v="2507.35"/>
    <n v="1462.39"/>
    <n v="0"/>
    <n v="20633.84"/>
    <n v="65091.27"/>
    <n v="-3846.08"/>
    <n v="89571.19"/>
    <n v="626594850.33999527"/>
    <n v="62659.485033999525"/>
  </r>
  <r>
    <s v="MEM8802"/>
    <x v="7"/>
    <x v="1"/>
    <n v="40"/>
    <x v="1"/>
    <x v="5"/>
    <x v="3"/>
    <x v="1"/>
    <n v="35"/>
    <n v="2.25"/>
    <x v="1"/>
    <x v="0"/>
    <n v="5810.48"/>
    <n v="446.95"/>
    <n v="7022.17"/>
    <n v="0"/>
    <n v="25902.560000000001"/>
    <n v="21937.59"/>
    <n v="14014.36"/>
    <n v="33825.79"/>
    <n v="626594850.33999527"/>
    <n v="62659.485033999525"/>
  </r>
  <r>
    <s v="MEM8803"/>
    <x v="3"/>
    <x v="0"/>
    <n v="69"/>
    <x v="0"/>
    <x v="5"/>
    <x v="1"/>
    <x v="0"/>
    <n v="27"/>
    <n v="1.97"/>
    <x v="1"/>
    <x v="0"/>
    <n v="13063.44"/>
    <n v="4814.71"/>
    <n v="1489.4"/>
    <n v="0"/>
    <n v="62525.3"/>
    <n v="19386.52"/>
    <n v="16613.919999999998"/>
    <n v="65297.9"/>
    <n v="626594850.33999527"/>
    <n v="62659.485033999525"/>
  </r>
  <r>
    <s v="MEM8804"/>
    <x v="3"/>
    <x v="0"/>
    <n v="67"/>
    <x v="0"/>
    <x v="1"/>
    <x v="0"/>
    <x v="1"/>
    <n v="33"/>
    <n v="1.52"/>
    <x v="0"/>
    <x v="0"/>
    <n v="7338.16"/>
    <n v="1036.92"/>
    <n v="3120.37"/>
    <n v="0"/>
    <n v="34096.620000000003"/>
    <n v="13622.55"/>
    <n v="-7611.95"/>
    <n v="55331.12"/>
    <n v="626594850.33999527"/>
    <n v="62659.485033999525"/>
  </r>
  <r>
    <s v="MEM8805"/>
    <x v="4"/>
    <x v="0"/>
    <n v="61"/>
    <x v="0"/>
    <x v="3"/>
    <x v="2"/>
    <x v="0"/>
    <n v="34"/>
    <n v="2.76"/>
    <x v="1"/>
    <x v="0"/>
    <n v="18452.060000000001"/>
    <n v="3639.99"/>
    <n v="2620.48"/>
    <n v="0"/>
    <n v="78122.12"/>
    <n v="52372.639999999999"/>
    <n v="10900.8"/>
    <n v="119593.96"/>
    <n v="626594850.33999527"/>
    <n v="62659.485033999525"/>
  </r>
  <r>
    <s v="MEM8806"/>
    <x v="4"/>
    <x v="1"/>
    <n v="37"/>
    <x v="1"/>
    <x v="4"/>
    <x v="1"/>
    <x v="3"/>
    <n v="36"/>
    <n v="1.95"/>
    <x v="1"/>
    <x v="0"/>
    <n v="1389.92"/>
    <n v="331.83"/>
    <n v="4275.3500000000004"/>
    <n v="0"/>
    <n v="2234.9299999999998"/>
    <n v="2557.79"/>
    <n v="-6747.02"/>
    <n v="11539.74"/>
    <n v="626594850.33999527"/>
    <n v="62659.485033999525"/>
  </r>
  <r>
    <s v="MEM8807"/>
    <x v="1"/>
    <x v="0"/>
    <n v="37"/>
    <x v="1"/>
    <x v="3"/>
    <x v="1"/>
    <x v="3"/>
    <n v="25"/>
    <n v="1.94"/>
    <x v="1"/>
    <x v="0"/>
    <n v="15212.41"/>
    <n v="3735.45"/>
    <n v="4901.37"/>
    <n v="0"/>
    <n v="27788.84"/>
    <n v="37434.76"/>
    <n v="13601.74"/>
    <n v="51621.86"/>
    <n v="626594850.33999527"/>
    <n v="62659.485033999525"/>
  </r>
  <r>
    <s v="MEM8808"/>
    <x v="6"/>
    <x v="1"/>
    <n v="52"/>
    <x v="1"/>
    <x v="0"/>
    <x v="1"/>
    <x v="1"/>
    <n v="31"/>
    <n v="1.73"/>
    <x v="0"/>
    <x v="0"/>
    <n v="1008.89"/>
    <n v="2333.17"/>
    <n v="2049.08"/>
    <n v="0"/>
    <n v="1517.79"/>
    <n v="4449.53"/>
    <n v="14961.09"/>
    <n v="-8993.77"/>
    <n v="626594850.33999527"/>
    <n v="62659.485033999525"/>
  </r>
  <r>
    <s v="MEM8809"/>
    <x v="3"/>
    <x v="1"/>
    <n v="22"/>
    <x v="2"/>
    <x v="6"/>
    <x v="3"/>
    <x v="2"/>
    <n v="26"/>
    <n v="1.9"/>
    <x v="1"/>
    <x v="0"/>
    <n v="14952.52"/>
    <n v="2737.77"/>
    <n v="2722.86"/>
    <n v="0"/>
    <n v="39700.93"/>
    <n v="74212.92"/>
    <n v="-28301.45"/>
    <n v="142215.29999999999"/>
    <n v="626594850.33999527"/>
    <n v="62659.485033999525"/>
  </r>
  <r>
    <s v="MEM8810"/>
    <x v="4"/>
    <x v="1"/>
    <n v="33"/>
    <x v="1"/>
    <x v="1"/>
    <x v="1"/>
    <x v="0"/>
    <n v="28"/>
    <n v="2.68"/>
    <x v="0"/>
    <x v="0"/>
    <n v="17422.36"/>
    <n v="553"/>
    <n v="7789.83"/>
    <n v="0"/>
    <n v="80013.91"/>
    <n v="50835.35"/>
    <n v="-25963.97"/>
    <n v="156813.23000000001"/>
    <n v="626594850.33999527"/>
    <n v="62659.485033999525"/>
  </r>
  <r>
    <s v="MEM8811"/>
    <x v="1"/>
    <x v="0"/>
    <n v="23"/>
    <x v="2"/>
    <x v="2"/>
    <x v="1"/>
    <x v="3"/>
    <n v="29"/>
    <n v="1.93"/>
    <x v="1"/>
    <x v="0"/>
    <n v="14191.41"/>
    <n v="3846.94"/>
    <n v="4292.8100000000004"/>
    <n v="0"/>
    <n v="29683.64"/>
    <n v="18246.63"/>
    <n v="-1094.72"/>
    <n v="49024.99"/>
    <n v="626594850.33999527"/>
    <n v="62659.485033999525"/>
  </r>
  <r>
    <s v="MEM8812"/>
    <x v="1"/>
    <x v="0"/>
    <n v="58"/>
    <x v="0"/>
    <x v="1"/>
    <x v="0"/>
    <x v="1"/>
    <n v="32"/>
    <n v="1.7"/>
    <x v="1"/>
    <x v="0"/>
    <n v="5143.05"/>
    <n v="4079.46"/>
    <n v="7761.09"/>
    <n v="0"/>
    <n v="6500.18"/>
    <n v="20312.27"/>
    <n v="-5922"/>
    <n v="32734.45"/>
    <n v="626594850.33999527"/>
    <n v="62659.485033999525"/>
  </r>
  <r>
    <s v="MEM8813"/>
    <x v="6"/>
    <x v="1"/>
    <n v="23"/>
    <x v="2"/>
    <x v="0"/>
    <x v="3"/>
    <x v="4"/>
    <n v="29"/>
    <n v="1.5"/>
    <x v="1"/>
    <x v="0"/>
    <n v="1730.62"/>
    <n v="4639"/>
    <n v="7963.27"/>
    <n v="0"/>
    <n v="5187.26"/>
    <n v="2598.86"/>
    <n v="-20171.669999999998"/>
    <n v="27957.79"/>
    <n v="626594850.33999527"/>
    <n v="62659.485033999525"/>
  </r>
  <r>
    <s v="MEM8814"/>
    <x v="9"/>
    <x v="1"/>
    <n v="64"/>
    <x v="0"/>
    <x v="4"/>
    <x v="1"/>
    <x v="1"/>
    <n v="29"/>
    <n v="1.59"/>
    <x v="0"/>
    <x v="0"/>
    <n v="18652.009999999998"/>
    <n v="3386.8"/>
    <n v="4016.28"/>
    <n v="0"/>
    <n v="82276.69"/>
    <n v="37816.589999999997"/>
    <n v="-10044.48"/>
    <n v="130137.76"/>
    <n v="626594850.33999527"/>
    <n v="62659.485033999525"/>
  </r>
  <r>
    <s v="MEM8815"/>
    <x v="7"/>
    <x v="0"/>
    <n v="39"/>
    <x v="1"/>
    <x v="6"/>
    <x v="0"/>
    <x v="3"/>
    <n v="36"/>
    <n v="3.28"/>
    <x v="0"/>
    <x v="0"/>
    <n v="16305.43"/>
    <n v="3273.87"/>
    <n v="4421.1000000000004"/>
    <n v="0"/>
    <n v="63016.99"/>
    <n v="39466.449999999997"/>
    <n v="16211.2"/>
    <n v="86272.24"/>
    <n v="626594850.33999527"/>
    <n v="62659.485033999525"/>
  </r>
  <r>
    <s v="MEM8816"/>
    <x v="6"/>
    <x v="0"/>
    <n v="60"/>
    <x v="0"/>
    <x v="0"/>
    <x v="1"/>
    <x v="0"/>
    <n v="31"/>
    <n v="3.37"/>
    <x v="1"/>
    <x v="0"/>
    <n v="8027.75"/>
    <n v="3770.44"/>
    <n v="4138.32"/>
    <n v="0"/>
    <n v="26416.18"/>
    <n v="37800.39"/>
    <n v="226.14"/>
    <n v="63990.43"/>
    <n v="626594850.33999527"/>
    <n v="62659.485033999525"/>
  </r>
  <r>
    <s v="MEM8817"/>
    <x v="9"/>
    <x v="1"/>
    <n v="33"/>
    <x v="1"/>
    <x v="5"/>
    <x v="2"/>
    <x v="0"/>
    <n v="35"/>
    <n v="1.79"/>
    <x v="1"/>
    <x v="0"/>
    <n v="11415.7"/>
    <n v="4991.41"/>
    <n v="225.91"/>
    <n v="0"/>
    <n v="41054.81"/>
    <n v="43838.93"/>
    <n v="-22103.46"/>
    <n v="106997.2"/>
    <n v="626594850.33999527"/>
    <n v="62659.485033999525"/>
  </r>
  <r>
    <s v="MEM8818"/>
    <x v="3"/>
    <x v="1"/>
    <n v="76"/>
    <x v="0"/>
    <x v="3"/>
    <x v="1"/>
    <x v="2"/>
    <n v="28"/>
    <n v="2.83"/>
    <x v="1"/>
    <x v="0"/>
    <n v="16677.75"/>
    <n v="1838.97"/>
    <n v="7854.82"/>
    <n v="0"/>
    <n v="39824.67"/>
    <n v="28848.91"/>
    <n v="-10007.16"/>
    <n v="78680.740000000005"/>
    <n v="626594850.33999527"/>
    <n v="62659.485033999525"/>
  </r>
  <r>
    <s v="MEM8819"/>
    <x v="7"/>
    <x v="1"/>
    <n v="57"/>
    <x v="0"/>
    <x v="0"/>
    <x v="1"/>
    <x v="0"/>
    <n v="24"/>
    <n v="1.17"/>
    <x v="0"/>
    <x v="0"/>
    <n v="8219.8700000000008"/>
    <n v="4401.21"/>
    <n v="1476.06"/>
    <n v="0"/>
    <n v="36817.72"/>
    <n v="38371.58"/>
    <n v="6993.06"/>
    <n v="68196.240000000005"/>
    <n v="626594850.33999527"/>
    <n v="62659.485033999525"/>
  </r>
  <r>
    <s v="MEM8820"/>
    <x v="8"/>
    <x v="1"/>
    <n v="76"/>
    <x v="0"/>
    <x v="2"/>
    <x v="1"/>
    <x v="4"/>
    <n v="30"/>
    <n v="2.2599999999999998"/>
    <x v="0"/>
    <x v="0"/>
    <n v="16608"/>
    <n v="418.8"/>
    <n v="5131.67"/>
    <n v="0"/>
    <n v="62083.56"/>
    <n v="51287.14"/>
    <n v="-18132"/>
    <n v="131502.70000000001"/>
    <n v="626594850.33999527"/>
    <n v="62659.485033999525"/>
  </r>
  <r>
    <s v="MEM8821"/>
    <x v="0"/>
    <x v="1"/>
    <n v="73"/>
    <x v="0"/>
    <x v="3"/>
    <x v="2"/>
    <x v="2"/>
    <n v="29"/>
    <n v="1.84"/>
    <x v="0"/>
    <x v="0"/>
    <n v="18660.93"/>
    <n v="2287.3000000000002"/>
    <n v="6236.95"/>
    <n v="0"/>
    <n v="86623.23"/>
    <n v="53125.18"/>
    <n v="16192.5"/>
    <n v="123555.91"/>
    <n v="626594850.33999527"/>
    <n v="62659.485033999525"/>
  </r>
  <r>
    <s v="MEM8822"/>
    <x v="6"/>
    <x v="1"/>
    <n v="64"/>
    <x v="0"/>
    <x v="1"/>
    <x v="2"/>
    <x v="1"/>
    <n v="23"/>
    <n v="2.37"/>
    <x v="1"/>
    <x v="0"/>
    <n v="9093.52"/>
    <n v="2612.0500000000002"/>
    <n v="1989.36"/>
    <n v="0"/>
    <n v="39607.31"/>
    <n v="27237.83"/>
    <n v="8385.66"/>
    <n v="58459.48"/>
    <n v="626594850.33999527"/>
    <n v="62659.485033999525"/>
  </r>
  <r>
    <s v="MEM8823"/>
    <x v="2"/>
    <x v="1"/>
    <n v="50"/>
    <x v="1"/>
    <x v="4"/>
    <x v="2"/>
    <x v="0"/>
    <n v="26"/>
    <n v="1.01"/>
    <x v="0"/>
    <x v="0"/>
    <n v="19297.22"/>
    <n v="2016.3"/>
    <n v="4930.9399999999996"/>
    <n v="0"/>
    <n v="57424.85"/>
    <n v="36422.5"/>
    <n v="4403.6099999999997"/>
    <n v="89443.74"/>
    <n v="626594850.33999527"/>
    <n v="62659.485033999525"/>
  </r>
  <r>
    <s v="MEM8824"/>
    <x v="8"/>
    <x v="1"/>
    <n v="78"/>
    <x v="0"/>
    <x v="1"/>
    <x v="0"/>
    <x v="2"/>
    <n v="35"/>
    <n v="2.77"/>
    <x v="0"/>
    <x v="0"/>
    <n v="4257.8900000000003"/>
    <n v="2011.2"/>
    <n v="206.68"/>
    <n v="0"/>
    <n v="12028.95"/>
    <n v="10470.84"/>
    <n v="-25819.87"/>
    <n v="48319.66"/>
    <n v="626594850.33999527"/>
    <n v="62659.485033999525"/>
  </r>
  <r>
    <s v="MEM8825"/>
    <x v="7"/>
    <x v="1"/>
    <n v="33"/>
    <x v="1"/>
    <x v="1"/>
    <x v="1"/>
    <x v="3"/>
    <n v="29"/>
    <n v="2.75"/>
    <x v="0"/>
    <x v="0"/>
    <n v="2015.2"/>
    <n v="3071.6"/>
    <n v="3926.15"/>
    <n v="0"/>
    <n v="8241.58"/>
    <n v="9449.36"/>
    <n v="27344.86"/>
    <n v="-9653.92"/>
    <n v="626594850.33999527"/>
    <n v="62659.485033999525"/>
  </r>
  <r>
    <s v="MEM8826"/>
    <x v="2"/>
    <x v="1"/>
    <n v="74"/>
    <x v="0"/>
    <x v="1"/>
    <x v="0"/>
    <x v="4"/>
    <n v="33"/>
    <n v="2.23"/>
    <x v="1"/>
    <x v="0"/>
    <n v="13685.44"/>
    <n v="255.79"/>
    <n v="5015.24"/>
    <n v="0"/>
    <n v="21475.24"/>
    <n v="22185.81"/>
    <n v="28313.27"/>
    <n v="15347.78"/>
    <n v="626594850.33999527"/>
    <n v="62659.485033999525"/>
  </r>
  <r>
    <s v="MEM8827"/>
    <x v="6"/>
    <x v="1"/>
    <n v="46"/>
    <x v="1"/>
    <x v="1"/>
    <x v="2"/>
    <x v="3"/>
    <n v="25"/>
    <n v="2.96"/>
    <x v="0"/>
    <x v="0"/>
    <n v="14546.82"/>
    <n v="1500.17"/>
    <n v="185.42"/>
    <n v="0"/>
    <n v="54726.68"/>
    <n v="40897.4"/>
    <n v="-22618.43"/>
    <n v="118242.51"/>
    <n v="626594850.33999527"/>
    <n v="62659.485033999525"/>
  </r>
  <r>
    <s v="MEM8828"/>
    <x v="6"/>
    <x v="1"/>
    <n v="80"/>
    <x v="0"/>
    <x v="5"/>
    <x v="0"/>
    <x v="4"/>
    <n v="32"/>
    <n v="1.72"/>
    <x v="0"/>
    <x v="0"/>
    <n v="11247.15"/>
    <n v="2222.5500000000002"/>
    <n v="2257.0500000000002"/>
    <n v="0"/>
    <n v="34652.129999999997"/>
    <n v="26312.75"/>
    <n v="-5480.05"/>
    <n v="66444.929999999993"/>
    <n v="626594850.33999527"/>
    <n v="62659.485033999525"/>
  </r>
  <r>
    <s v="MEM8829"/>
    <x v="4"/>
    <x v="1"/>
    <n v="27"/>
    <x v="2"/>
    <x v="4"/>
    <x v="2"/>
    <x v="2"/>
    <n v="32"/>
    <n v="1.37"/>
    <x v="1"/>
    <x v="0"/>
    <n v="13987.04"/>
    <n v="374.88"/>
    <n v="3653.45"/>
    <n v="0"/>
    <n v="43402.400000000001"/>
    <n v="52859.519999999997"/>
    <n v="-21972.21"/>
    <n v="118234.13"/>
    <n v="626594850.33999527"/>
    <n v="62659.485033999525"/>
  </r>
  <r>
    <s v="MEM8830"/>
    <x v="2"/>
    <x v="1"/>
    <n v="37"/>
    <x v="1"/>
    <x v="0"/>
    <x v="1"/>
    <x v="1"/>
    <n v="37"/>
    <n v="2.6"/>
    <x v="0"/>
    <x v="0"/>
    <n v="12197.8"/>
    <n v="1628.59"/>
    <n v="6127.61"/>
    <n v="0"/>
    <n v="52864.53"/>
    <n v="45973.9"/>
    <n v="-22921.05"/>
    <n v="121759.48"/>
    <n v="626594850.33999527"/>
    <n v="62659.485033999525"/>
  </r>
  <r>
    <s v="MEM8831"/>
    <x v="2"/>
    <x v="1"/>
    <n v="76"/>
    <x v="0"/>
    <x v="0"/>
    <x v="3"/>
    <x v="3"/>
    <n v="39"/>
    <n v="3.07"/>
    <x v="1"/>
    <x v="0"/>
    <n v="12166.78"/>
    <n v="1111.45"/>
    <n v="3123.69"/>
    <n v="0"/>
    <n v="32301.38"/>
    <n v="48521.82"/>
    <n v="-1275.79"/>
    <n v="82098.990000000005"/>
    <n v="626594850.33999527"/>
    <n v="62659.485033999525"/>
  </r>
  <r>
    <s v="MEM8832"/>
    <x v="8"/>
    <x v="0"/>
    <n v="46"/>
    <x v="1"/>
    <x v="2"/>
    <x v="2"/>
    <x v="3"/>
    <n v="24"/>
    <n v="1.33"/>
    <x v="1"/>
    <x v="0"/>
    <n v="19688.79"/>
    <n v="221.73"/>
    <n v="1753.69"/>
    <n v="0"/>
    <n v="88478.55"/>
    <n v="58727.79"/>
    <n v="25931.16"/>
    <n v="121275.18"/>
    <n v="626594850.33999527"/>
    <n v="62659.485033999525"/>
  </r>
  <r>
    <s v="MEM8833"/>
    <x v="2"/>
    <x v="0"/>
    <n v="53"/>
    <x v="1"/>
    <x v="2"/>
    <x v="1"/>
    <x v="0"/>
    <n v="24"/>
    <n v="3.63"/>
    <x v="0"/>
    <x v="0"/>
    <n v="2611.89"/>
    <n v="2805.96"/>
    <n v="1656.07"/>
    <n v="0"/>
    <n v="9063.01"/>
    <n v="10867.66"/>
    <n v="-864.49"/>
    <n v="20795.16"/>
    <n v="626594850.33999527"/>
    <n v="62659.485033999525"/>
  </r>
  <r>
    <s v="MEM8834"/>
    <x v="7"/>
    <x v="1"/>
    <n v="39"/>
    <x v="1"/>
    <x v="5"/>
    <x v="1"/>
    <x v="0"/>
    <n v="33"/>
    <n v="2.87"/>
    <x v="1"/>
    <x v="0"/>
    <n v="1865.16"/>
    <n v="1812.43"/>
    <n v="2407.94"/>
    <n v="0"/>
    <n v="8875.39"/>
    <n v="5601.7"/>
    <n v="-28315.11"/>
    <n v="42792.2"/>
    <n v="626594850.33999527"/>
    <n v="62659.485033999525"/>
  </r>
  <r>
    <s v="MEM8835"/>
    <x v="3"/>
    <x v="1"/>
    <n v="32"/>
    <x v="1"/>
    <x v="2"/>
    <x v="3"/>
    <x v="1"/>
    <n v="29"/>
    <n v="2.0499999999999998"/>
    <x v="0"/>
    <x v="0"/>
    <n v="7080.13"/>
    <n v="1454.73"/>
    <n v="2368.94"/>
    <n v="0"/>
    <n v="11681.68"/>
    <n v="27090.28"/>
    <n v="27033.03"/>
    <n v="11738.93"/>
    <n v="626594850.33999527"/>
    <n v="62659.485033999525"/>
  </r>
  <r>
    <s v="MEM8836"/>
    <x v="0"/>
    <x v="0"/>
    <n v="45"/>
    <x v="1"/>
    <x v="5"/>
    <x v="1"/>
    <x v="1"/>
    <n v="25"/>
    <n v="2.81"/>
    <x v="1"/>
    <x v="0"/>
    <n v="10078.6"/>
    <n v="3387.87"/>
    <n v="826.36"/>
    <n v="0"/>
    <n v="39079.550000000003"/>
    <n v="48624.44"/>
    <n v="27768.71"/>
    <n v="59935.28"/>
    <n v="626594850.33999527"/>
    <n v="62659.485033999525"/>
  </r>
  <r>
    <s v="MEM8837"/>
    <x v="7"/>
    <x v="0"/>
    <n v="42"/>
    <x v="1"/>
    <x v="5"/>
    <x v="1"/>
    <x v="0"/>
    <n v="36"/>
    <n v="2.25"/>
    <x v="0"/>
    <x v="0"/>
    <n v="1457.09"/>
    <n v="1034.6500000000001"/>
    <n v="7523.19"/>
    <n v="0"/>
    <n v="3750.88"/>
    <n v="2582.9699999999998"/>
    <n v="27449.74"/>
    <n v="-21115.89"/>
    <n v="626594850.33999527"/>
    <n v="62659.485033999525"/>
  </r>
  <r>
    <s v="MEM8838"/>
    <x v="7"/>
    <x v="1"/>
    <n v="35"/>
    <x v="1"/>
    <x v="6"/>
    <x v="1"/>
    <x v="2"/>
    <n v="34"/>
    <n v="2.8"/>
    <x v="1"/>
    <x v="0"/>
    <n v="14975.13"/>
    <n v="326.89999999999998"/>
    <n v="7505.08"/>
    <n v="0"/>
    <n v="66129.36"/>
    <n v="73678.84"/>
    <n v="-14580.07"/>
    <n v="154388.26999999999"/>
    <n v="626594850.33999527"/>
    <n v="62659.485033999525"/>
  </r>
  <r>
    <s v="MEM8839"/>
    <x v="1"/>
    <x v="0"/>
    <n v="61"/>
    <x v="0"/>
    <x v="2"/>
    <x v="3"/>
    <x v="5"/>
    <n v="30"/>
    <n v="2.2799999999999998"/>
    <x v="1"/>
    <x v="0"/>
    <n v="11730.34"/>
    <n v="3751.27"/>
    <n v="547.92999999999995"/>
    <n v="0"/>
    <n v="52412.4"/>
    <n v="55369.919999999998"/>
    <n v="-14027.61"/>
    <n v="121809.93"/>
    <n v="626594850.33999527"/>
    <n v="62659.485033999525"/>
  </r>
  <r>
    <s v="MEM8840"/>
    <x v="3"/>
    <x v="0"/>
    <n v="66"/>
    <x v="0"/>
    <x v="6"/>
    <x v="0"/>
    <x v="0"/>
    <n v="45"/>
    <n v="2.06"/>
    <x v="0"/>
    <x v="0"/>
    <n v="4417.18"/>
    <n v="1622.4"/>
    <n v="7666.88"/>
    <n v="0"/>
    <n v="17023.09"/>
    <n v="18740.82"/>
    <n v="10578"/>
    <n v="25185.91"/>
    <n v="626594850.33999527"/>
    <n v="62659.485033999525"/>
  </r>
  <r>
    <s v="MEM8841"/>
    <x v="8"/>
    <x v="0"/>
    <n v="61"/>
    <x v="0"/>
    <x v="4"/>
    <x v="0"/>
    <x v="4"/>
    <n v="38"/>
    <n v="2.0499999999999998"/>
    <x v="1"/>
    <x v="0"/>
    <n v="9928.0400000000009"/>
    <n v="4702.18"/>
    <n v="1392.8"/>
    <n v="0"/>
    <n v="29577.59"/>
    <n v="18685.8"/>
    <n v="-15654.4"/>
    <n v="63917.79"/>
    <n v="626594850.33999527"/>
    <n v="62659.485033999525"/>
  </r>
  <r>
    <s v="MEM8842"/>
    <x v="2"/>
    <x v="1"/>
    <n v="56"/>
    <x v="0"/>
    <x v="5"/>
    <x v="0"/>
    <x v="3"/>
    <n v="40"/>
    <n v="2.78"/>
    <x v="0"/>
    <x v="0"/>
    <n v="17691.91"/>
    <n v="3102.77"/>
    <n v="2279.9"/>
    <n v="0"/>
    <n v="83857.11"/>
    <n v="44037.45"/>
    <n v="-719.62"/>
    <n v="128614.18"/>
    <n v="626594850.33999527"/>
    <n v="62659.485033999525"/>
  </r>
  <r>
    <s v="MEM8843"/>
    <x v="6"/>
    <x v="0"/>
    <n v="79"/>
    <x v="0"/>
    <x v="2"/>
    <x v="0"/>
    <x v="4"/>
    <n v="32"/>
    <n v="3.05"/>
    <x v="1"/>
    <x v="0"/>
    <n v="4373.75"/>
    <n v="4625.0600000000004"/>
    <n v="4434"/>
    <n v="0"/>
    <n v="13434.87"/>
    <n v="12758.61"/>
    <n v="26455.84"/>
    <n v="-262.36"/>
    <n v="626594850.33999527"/>
    <n v="62659.485033999525"/>
  </r>
  <r>
    <s v="MEM8844"/>
    <x v="5"/>
    <x v="1"/>
    <n v="49"/>
    <x v="1"/>
    <x v="2"/>
    <x v="0"/>
    <x v="1"/>
    <n v="16"/>
    <n v="2"/>
    <x v="1"/>
    <x v="0"/>
    <n v="17915.919999999998"/>
    <n v="566.48"/>
    <n v="7769.73"/>
    <n v="0"/>
    <n v="68246.81"/>
    <n v="23541.63"/>
    <n v="-12457.99"/>
    <n v="104246.43"/>
    <n v="626594850.33999527"/>
    <n v="62659.485033999525"/>
  </r>
  <r>
    <s v="MEM8845"/>
    <x v="7"/>
    <x v="0"/>
    <n v="56"/>
    <x v="0"/>
    <x v="0"/>
    <x v="0"/>
    <x v="0"/>
    <n v="31"/>
    <n v="2.87"/>
    <x v="1"/>
    <x v="0"/>
    <n v="1200.5899999999999"/>
    <n v="2540.6799999999998"/>
    <n v="6707.6"/>
    <n v="0"/>
    <n v="5695.74"/>
    <n v="2932.9"/>
    <n v="13493.01"/>
    <n v="-4864.37"/>
    <n v="626594850.33999527"/>
    <n v="62659.485033999525"/>
  </r>
  <r>
    <s v="MEM8846"/>
    <x v="2"/>
    <x v="0"/>
    <n v="79"/>
    <x v="0"/>
    <x v="0"/>
    <x v="1"/>
    <x v="3"/>
    <n v="29"/>
    <n v="2.23"/>
    <x v="0"/>
    <x v="0"/>
    <n v="13251.34"/>
    <n v="1102.97"/>
    <n v="3764.94"/>
    <n v="0"/>
    <n v="36460.910000000003"/>
    <n v="27629.94"/>
    <n v="25867"/>
    <n v="38223.85"/>
    <n v="626594850.33999527"/>
    <n v="62659.485033999525"/>
  </r>
  <r>
    <s v="MEM8847"/>
    <x v="7"/>
    <x v="1"/>
    <n v="73"/>
    <x v="0"/>
    <x v="1"/>
    <x v="0"/>
    <x v="2"/>
    <n v="31"/>
    <n v="2.2599999999999998"/>
    <x v="0"/>
    <x v="0"/>
    <n v="1112.42"/>
    <n v="3569.83"/>
    <n v="3694.27"/>
    <n v="0"/>
    <n v="2886.9"/>
    <n v="3301.91"/>
    <n v="768.41"/>
    <n v="5420.4"/>
    <n v="626594850.33999527"/>
    <n v="62659.485033999525"/>
  </r>
  <r>
    <s v="MEM8848"/>
    <x v="1"/>
    <x v="1"/>
    <n v="73"/>
    <x v="0"/>
    <x v="4"/>
    <x v="1"/>
    <x v="0"/>
    <n v="21"/>
    <n v="2.93"/>
    <x v="0"/>
    <x v="0"/>
    <n v="15086.22"/>
    <n v="2999.57"/>
    <n v="310.55"/>
    <n v="0"/>
    <n v="66222.03"/>
    <n v="20250"/>
    <n v="-12361.18"/>
    <n v="98833.21"/>
    <n v="626594850.33999527"/>
    <n v="62659.485033999525"/>
  </r>
  <r>
    <s v="MEM8849"/>
    <x v="3"/>
    <x v="0"/>
    <n v="67"/>
    <x v="0"/>
    <x v="1"/>
    <x v="1"/>
    <x v="4"/>
    <n v="27"/>
    <n v="3.08"/>
    <x v="1"/>
    <x v="0"/>
    <n v="14883.48"/>
    <n v="3401.08"/>
    <n v="7298.02"/>
    <n v="0"/>
    <n v="33660.480000000003"/>
    <n v="47615.86"/>
    <n v="-3244.37"/>
    <n v="84520.71"/>
    <n v="626594850.33999527"/>
    <n v="62659.485033999525"/>
  </r>
  <r>
    <s v="MEM8850"/>
    <x v="6"/>
    <x v="1"/>
    <n v="26"/>
    <x v="2"/>
    <x v="2"/>
    <x v="1"/>
    <x v="0"/>
    <n v="33"/>
    <n v="2.6"/>
    <x v="0"/>
    <x v="0"/>
    <n v="6287.7"/>
    <n v="1008.19"/>
    <n v="94.46"/>
    <n v="0"/>
    <n v="27306.240000000002"/>
    <n v="23302.400000000001"/>
    <n v="28972.63"/>
    <n v="21636.01"/>
    <n v="626594850.33999527"/>
    <n v="62659.485033999525"/>
  </r>
  <r>
    <s v="MEM8851"/>
    <x v="9"/>
    <x v="0"/>
    <n v="77"/>
    <x v="0"/>
    <x v="0"/>
    <x v="0"/>
    <x v="3"/>
    <n v="46"/>
    <n v="3.11"/>
    <x v="0"/>
    <x v="0"/>
    <n v="14483.63"/>
    <n v="1940.27"/>
    <n v="4944.38"/>
    <n v="0"/>
    <n v="26529.24"/>
    <n v="52285.16"/>
    <n v="-10483.77"/>
    <n v="89298.17"/>
    <n v="626594850.33999527"/>
    <n v="62659.485033999525"/>
  </r>
  <r>
    <s v="MEM8852"/>
    <x v="4"/>
    <x v="0"/>
    <n v="44"/>
    <x v="1"/>
    <x v="2"/>
    <x v="1"/>
    <x v="2"/>
    <n v="31"/>
    <n v="2.19"/>
    <x v="0"/>
    <x v="0"/>
    <n v="9419.9500000000007"/>
    <n v="1624.97"/>
    <n v="7844.43"/>
    <n v="0"/>
    <n v="37504.550000000003"/>
    <n v="41804.46"/>
    <n v="-6696.55"/>
    <n v="86005.56"/>
    <n v="626594850.33999527"/>
    <n v="62659.485033999525"/>
  </r>
  <r>
    <s v="MEM8853"/>
    <x v="2"/>
    <x v="0"/>
    <n v="42"/>
    <x v="1"/>
    <x v="0"/>
    <x v="0"/>
    <x v="1"/>
    <n v="33"/>
    <n v="2.67"/>
    <x v="1"/>
    <x v="0"/>
    <n v="16914.169999999998"/>
    <n v="2678.07"/>
    <n v="3010.32"/>
    <n v="0"/>
    <n v="22655.81"/>
    <n v="43441.66"/>
    <n v="26238.04"/>
    <n v="39859.43"/>
    <n v="626594850.33999527"/>
    <n v="62659.485033999525"/>
  </r>
  <r>
    <s v="MEM8854"/>
    <x v="3"/>
    <x v="1"/>
    <n v="48"/>
    <x v="1"/>
    <x v="4"/>
    <x v="1"/>
    <x v="1"/>
    <n v="22"/>
    <n v="1.92"/>
    <x v="1"/>
    <x v="0"/>
    <n v="18616.62"/>
    <n v="349.49"/>
    <n v="5627.89"/>
    <n v="0"/>
    <n v="62988.17"/>
    <n v="63353.29"/>
    <n v="-7160.73"/>
    <n v="133502.19"/>
    <n v="626594850.33999527"/>
    <n v="62659.485033999525"/>
  </r>
  <r>
    <s v="MEM8855"/>
    <x v="7"/>
    <x v="1"/>
    <n v="58"/>
    <x v="0"/>
    <x v="6"/>
    <x v="0"/>
    <x v="5"/>
    <n v="24"/>
    <n v="2.3199999999999998"/>
    <x v="0"/>
    <x v="0"/>
    <n v="4947"/>
    <n v="991.8"/>
    <n v="4530.5600000000004"/>
    <n v="0"/>
    <n v="18863.71"/>
    <n v="21727.61"/>
    <n v="-17676.52"/>
    <n v="58267.839999999997"/>
    <n v="626594850.33999527"/>
    <n v="62659.485033999525"/>
  </r>
  <r>
    <s v="MEM8856"/>
    <x v="1"/>
    <x v="0"/>
    <n v="34"/>
    <x v="1"/>
    <x v="1"/>
    <x v="0"/>
    <x v="2"/>
    <n v="21"/>
    <n v="3"/>
    <x v="0"/>
    <x v="0"/>
    <n v="4586.29"/>
    <n v="952.42"/>
    <n v="7988.64"/>
    <n v="0"/>
    <n v="20886.080000000002"/>
    <n v="10215.51"/>
    <n v="3452.32"/>
    <n v="27649.27"/>
    <n v="626594850.33999527"/>
    <n v="62659.485033999525"/>
  </r>
  <r>
    <s v="MEM8857"/>
    <x v="5"/>
    <x v="1"/>
    <n v="33"/>
    <x v="1"/>
    <x v="2"/>
    <x v="0"/>
    <x v="1"/>
    <n v="36"/>
    <n v="3.41"/>
    <x v="1"/>
    <x v="0"/>
    <n v="18070.23"/>
    <n v="389.07"/>
    <n v="7628.78"/>
    <n v="0"/>
    <n v="86839.12"/>
    <n v="66614.710000000006"/>
    <n v="-26664.36"/>
    <n v="180118.19"/>
    <n v="626594850.33999527"/>
    <n v="62659.485033999525"/>
  </r>
  <r>
    <s v="MEM8858"/>
    <x v="0"/>
    <x v="0"/>
    <n v="65"/>
    <x v="0"/>
    <x v="4"/>
    <x v="3"/>
    <x v="4"/>
    <n v="31"/>
    <n v="2.5"/>
    <x v="1"/>
    <x v="0"/>
    <n v="14872.37"/>
    <n v="1316.63"/>
    <n v="4043.43"/>
    <n v="0"/>
    <n v="68424.53"/>
    <n v="70740.91"/>
    <n v="11577.03"/>
    <n v="127588.41"/>
    <n v="626594850.33999527"/>
    <n v="62659.485033999525"/>
  </r>
  <r>
    <s v="MEM8859"/>
    <x v="0"/>
    <x v="0"/>
    <n v="75"/>
    <x v="0"/>
    <x v="1"/>
    <x v="1"/>
    <x v="1"/>
    <n v="37"/>
    <n v="1.52"/>
    <x v="0"/>
    <x v="0"/>
    <n v="19908.32"/>
    <n v="2406.48"/>
    <n v="814.81"/>
    <n v="0"/>
    <n v="74603.34"/>
    <n v="44603.32"/>
    <n v="26907.09"/>
    <n v="92299.57"/>
    <n v="626594850.33999527"/>
    <n v="62659.485033999525"/>
  </r>
  <r>
    <s v="MEM8860"/>
    <x v="4"/>
    <x v="0"/>
    <n v="33"/>
    <x v="1"/>
    <x v="0"/>
    <x v="0"/>
    <x v="5"/>
    <n v="34"/>
    <n v="2.31"/>
    <x v="0"/>
    <x v="0"/>
    <n v="4557.67"/>
    <n v="1720.97"/>
    <n v="5058.53"/>
    <n v="0"/>
    <n v="16438.439999999999"/>
    <n v="19380.09"/>
    <n v="9976.02"/>
    <n v="25842.51"/>
    <n v="626594850.33999527"/>
    <n v="62659.485033999525"/>
  </r>
  <r>
    <s v="MEM8861"/>
    <x v="3"/>
    <x v="1"/>
    <n v="42"/>
    <x v="1"/>
    <x v="0"/>
    <x v="1"/>
    <x v="4"/>
    <n v="33"/>
    <n v="2.88"/>
    <x v="1"/>
    <x v="0"/>
    <n v="14307.46"/>
    <n v="3209.63"/>
    <n v="6950.79"/>
    <n v="0"/>
    <n v="37376.07"/>
    <n v="20226.73"/>
    <n v="17844.28"/>
    <n v="39758.519999999997"/>
    <n v="626594850.33999527"/>
    <n v="62659.485033999525"/>
  </r>
  <r>
    <s v="MEM8862"/>
    <x v="5"/>
    <x v="0"/>
    <n v="38"/>
    <x v="1"/>
    <x v="4"/>
    <x v="3"/>
    <x v="3"/>
    <n v="31"/>
    <n v="2.09"/>
    <x v="1"/>
    <x v="0"/>
    <n v="18276.86"/>
    <n v="1379.76"/>
    <n v="7865.33"/>
    <n v="0"/>
    <n v="85371.77"/>
    <n v="62192.31"/>
    <n v="10980.37"/>
    <n v="136583.71"/>
    <n v="626594850.33999527"/>
    <n v="62659.485033999525"/>
  </r>
  <r>
    <s v="MEM8863"/>
    <x v="0"/>
    <x v="1"/>
    <n v="54"/>
    <x v="1"/>
    <x v="6"/>
    <x v="2"/>
    <x v="4"/>
    <n v="28"/>
    <n v="3.35"/>
    <x v="1"/>
    <x v="0"/>
    <n v="8071.36"/>
    <n v="2198.65"/>
    <n v="5292.26"/>
    <n v="0"/>
    <n v="18158.7"/>
    <n v="17865.939999999999"/>
    <n v="8692.91"/>
    <n v="27331.73"/>
    <n v="626594850.33999527"/>
    <n v="62659.485033999525"/>
  </r>
  <r>
    <s v="MEM8864"/>
    <x v="2"/>
    <x v="0"/>
    <n v="44"/>
    <x v="1"/>
    <x v="1"/>
    <x v="3"/>
    <x v="0"/>
    <n v="23"/>
    <n v="3.4"/>
    <x v="0"/>
    <x v="0"/>
    <n v="11318.04"/>
    <n v="831.46"/>
    <n v="7697.37"/>
    <n v="0"/>
    <n v="39772.339999999997"/>
    <n v="13999.84"/>
    <n v="20647.669999999998"/>
    <n v="33124.51"/>
    <n v="626594850.33999527"/>
    <n v="62659.485033999525"/>
  </r>
  <r>
    <s v="MEM8865"/>
    <x v="2"/>
    <x v="0"/>
    <n v="75"/>
    <x v="0"/>
    <x v="3"/>
    <x v="0"/>
    <x v="3"/>
    <n v="25"/>
    <n v="4.22"/>
    <x v="0"/>
    <x v="0"/>
    <n v="11711.23"/>
    <n v="837.02"/>
    <n v="5130.8999999999996"/>
    <n v="0"/>
    <n v="24403.93"/>
    <n v="40463.57"/>
    <n v="-27345.9"/>
    <n v="92213.4"/>
    <n v="626594850.33999527"/>
    <n v="62659.485033999525"/>
  </r>
  <r>
    <s v="MEM8866"/>
    <x v="3"/>
    <x v="0"/>
    <n v="75"/>
    <x v="0"/>
    <x v="1"/>
    <x v="0"/>
    <x v="0"/>
    <n v="31"/>
    <n v="3.75"/>
    <x v="1"/>
    <x v="0"/>
    <n v="19842.16"/>
    <n v="3944.96"/>
    <n v="3652.05"/>
    <n v="0"/>
    <n v="48391.35"/>
    <n v="98690.7"/>
    <n v="-10944.89"/>
    <n v="158026.94"/>
    <n v="626594850.33999527"/>
    <n v="62659.485033999525"/>
  </r>
  <r>
    <s v="MEM8867"/>
    <x v="2"/>
    <x v="1"/>
    <n v="68"/>
    <x v="0"/>
    <x v="2"/>
    <x v="0"/>
    <x v="2"/>
    <n v="36"/>
    <n v="2.56"/>
    <x v="1"/>
    <x v="0"/>
    <n v="19217.55"/>
    <n v="4287.5600000000004"/>
    <n v="273.32"/>
    <n v="0"/>
    <n v="63982.28"/>
    <n v="27814.49"/>
    <n v="-2768.56"/>
    <n v="94565.33"/>
    <n v="626594850.33999527"/>
    <n v="62659.485033999525"/>
  </r>
  <r>
    <s v="MEM8868"/>
    <x v="5"/>
    <x v="0"/>
    <n v="33"/>
    <x v="1"/>
    <x v="3"/>
    <x v="3"/>
    <x v="4"/>
    <n v="29"/>
    <n v="2.36"/>
    <x v="1"/>
    <x v="0"/>
    <n v="3151.2"/>
    <n v="4313.54"/>
    <n v="4475.38"/>
    <n v="0"/>
    <n v="12763.74"/>
    <n v="5890.86"/>
    <n v="-23259.88"/>
    <n v="41914.480000000003"/>
    <n v="626594850.33999527"/>
    <n v="62659.485033999525"/>
  </r>
  <r>
    <s v="MEM8869"/>
    <x v="6"/>
    <x v="1"/>
    <n v="72"/>
    <x v="0"/>
    <x v="5"/>
    <x v="1"/>
    <x v="0"/>
    <n v="38"/>
    <n v="2.5299999999999998"/>
    <x v="0"/>
    <x v="0"/>
    <n v="2821.25"/>
    <n v="155.05000000000001"/>
    <n v="7909.28"/>
    <n v="0"/>
    <n v="10349.31"/>
    <n v="12855.27"/>
    <n v="10984.33"/>
    <n v="12220.25"/>
    <n v="626594850.33999527"/>
    <n v="62659.485033999525"/>
  </r>
  <r>
    <s v="MEM8870"/>
    <x v="2"/>
    <x v="1"/>
    <n v="69"/>
    <x v="0"/>
    <x v="5"/>
    <x v="0"/>
    <x v="2"/>
    <n v="29"/>
    <n v="2.4"/>
    <x v="1"/>
    <x v="0"/>
    <n v="17205.3"/>
    <n v="2255.7199999999998"/>
    <n v="6700.81"/>
    <n v="0"/>
    <n v="48852.06"/>
    <n v="68739.45"/>
    <n v="6492.88"/>
    <n v="111098.63"/>
    <n v="626594850.33999527"/>
    <n v="62659.485033999525"/>
  </r>
  <r>
    <s v="MEM8871"/>
    <x v="1"/>
    <x v="0"/>
    <n v="27"/>
    <x v="2"/>
    <x v="5"/>
    <x v="1"/>
    <x v="0"/>
    <n v="25"/>
    <n v="2.83"/>
    <x v="0"/>
    <x v="0"/>
    <n v="9957.5300000000007"/>
    <n v="3417.5"/>
    <n v="2167.31"/>
    <n v="0"/>
    <n v="35192.230000000003"/>
    <n v="47582.23"/>
    <n v="-19977.97"/>
    <n v="102752.43"/>
    <n v="626594850.33999527"/>
    <n v="62659.485033999525"/>
  </r>
  <r>
    <s v="MEM8872"/>
    <x v="1"/>
    <x v="1"/>
    <n v="46"/>
    <x v="1"/>
    <x v="2"/>
    <x v="0"/>
    <x v="1"/>
    <n v="32"/>
    <n v="2"/>
    <x v="1"/>
    <x v="0"/>
    <n v="17854.77"/>
    <n v="3479.19"/>
    <n v="3151.7"/>
    <n v="0"/>
    <n v="50562.55"/>
    <n v="80141.03"/>
    <n v="25351.79"/>
    <n v="105351.79"/>
    <n v="626594850.33999527"/>
    <n v="62659.485033999525"/>
  </r>
  <r>
    <s v="MEM8873"/>
    <x v="5"/>
    <x v="0"/>
    <n v="51"/>
    <x v="1"/>
    <x v="0"/>
    <x v="1"/>
    <x v="4"/>
    <n v="23"/>
    <n v="1.48"/>
    <x v="1"/>
    <x v="0"/>
    <n v="5553.05"/>
    <n v="3815.73"/>
    <n v="1661.07"/>
    <n v="0"/>
    <n v="25737.15"/>
    <n v="7836.06"/>
    <n v="4749.8100000000004"/>
    <n v="28823.4"/>
    <n v="626594850.33999527"/>
    <n v="62659.485033999525"/>
  </r>
  <r>
    <s v="MEM8874"/>
    <x v="9"/>
    <x v="1"/>
    <n v="67"/>
    <x v="0"/>
    <x v="5"/>
    <x v="0"/>
    <x v="4"/>
    <n v="27"/>
    <n v="2.23"/>
    <x v="1"/>
    <x v="0"/>
    <n v="10909.5"/>
    <n v="2298.9299999999998"/>
    <n v="2471.9899999999998"/>
    <n v="0"/>
    <n v="45213.24"/>
    <n v="48655.86"/>
    <n v="1228.95"/>
    <n v="92640.15"/>
    <n v="626594850.33999527"/>
    <n v="62659.485033999525"/>
  </r>
  <r>
    <s v="MEM8875"/>
    <x v="0"/>
    <x v="1"/>
    <n v="34"/>
    <x v="1"/>
    <x v="1"/>
    <x v="1"/>
    <x v="1"/>
    <n v="30"/>
    <n v="2.76"/>
    <x v="1"/>
    <x v="0"/>
    <n v="1275.3699999999999"/>
    <n v="3537.36"/>
    <n v="6192.93"/>
    <n v="0"/>
    <n v="1588.5"/>
    <n v="6116.8"/>
    <n v="6147.53"/>
    <n v="1557.77"/>
    <n v="626594850.33999527"/>
    <n v="62659.485033999525"/>
  </r>
  <r>
    <s v="MEM8876"/>
    <x v="5"/>
    <x v="1"/>
    <n v="77"/>
    <x v="0"/>
    <x v="6"/>
    <x v="1"/>
    <x v="2"/>
    <n v="30"/>
    <n v="2.33"/>
    <x v="1"/>
    <x v="0"/>
    <n v="2334.1"/>
    <n v="4791.6099999999997"/>
    <n v="1887.34"/>
    <n v="0"/>
    <n v="3696.48"/>
    <n v="10026.77"/>
    <n v="-26101.66"/>
    <n v="39824.910000000003"/>
    <n v="626594850.33999527"/>
    <n v="62659.485033999525"/>
  </r>
  <r>
    <s v="MEM8877"/>
    <x v="6"/>
    <x v="0"/>
    <n v="59"/>
    <x v="0"/>
    <x v="5"/>
    <x v="0"/>
    <x v="2"/>
    <n v="24"/>
    <n v="2.69"/>
    <x v="0"/>
    <x v="0"/>
    <n v="14053.28"/>
    <n v="1859.65"/>
    <n v="5256.98"/>
    <n v="0"/>
    <n v="45560.18"/>
    <n v="22285.919999999998"/>
    <n v="19948"/>
    <n v="47898.1"/>
    <n v="626594850.33999527"/>
    <n v="62659.485033999525"/>
  </r>
  <r>
    <s v="MEM8878"/>
    <x v="4"/>
    <x v="0"/>
    <n v="54"/>
    <x v="1"/>
    <x v="0"/>
    <x v="1"/>
    <x v="3"/>
    <n v="30"/>
    <n v="2.13"/>
    <x v="1"/>
    <x v="0"/>
    <n v="11218.92"/>
    <n v="2698.85"/>
    <n v="4010.43"/>
    <n v="0"/>
    <n v="18355.02"/>
    <n v="28059.99"/>
    <n v="-959.47"/>
    <n v="47374.48"/>
    <n v="626594850.33999527"/>
    <n v="62659.485033999525"/>
  </r>
  <r>
    <s v="MEM8879"/>
    <x v="4"/>
    <x v="0"/>
    <n v="79"/>
    <x v="0"/>
    <x v="4"/>
    <x v="1"/>
    <x v="5"/>
    <n v="33"/>
    <n v="2.37"/>
    <x v="0"/>
    <x v="0"/>
    <n v="2383.91"/>
    <n v="1564.26"/>
    <n v="307.58"/>
    <n v="0"/>
    <n v="7471.52"/>
    <n v="4335.8"/>
    <n v="5744.1"/>
    <n v="6063.22"/>
    <n v="626594850.33999527"/>
    <n v="62659.485033999525"/>
  </r>
  <r>
    <s v="MEM8880"/>
    <x v="5"/>
    <x v="1"/>
    <n v="68"/>
    <x v="0"/>
    <x v="1"/>
    <x v="1"/>
    <x v="4"/>
    <n v="31"/>
    <n v="2.12"/>
    <x v="0"/>
    <x v="0"/>
    <n v="16442.91"/>
    <n v="2276.79"/>
    <n v="1563.67"/>
    <n v="0"/>
    <n v="49275.99"/>
    <n v="59368.21"/>
    <n v="15628.34"/>
    <n v="93015.86"/>
    <n v="626594850.33999527"/>
    <n v="62659.485033999525"/>
  </r>
  <r>
    <s v="MEM8881"/>
    <x v="3"/>
    <x v="1"/>
    <n v="80"/>
    <x v="0"/>
    <x v="1"/>
    <x v="1"/>
    <x v="1"/>
    <n v="26"/>
    <n v="3.35"/>
    <x v="1"/>
    <x v="0"/>
    <n v="13478.26"/>
    <n v="1061.57"/>
    <n v="7104.69"/>
    <n v="0"/>
    <n v="16484.59"/>
    <n v="43096.160000000003"/>
    <n v="-4984.22"/>
    <n v="64564.97"/>
    <n v="626594850.33999527"/>
    <n v="62659.485033999525"/>
  </r>
  <r>
    <s v="MEM8882"/>
    <x v="8"/>
    <x v="1"/>
    <n v="77"/>
    <x v="0"/>
    <x v="5"/>
    <x v="0"/>
    <x v="5"/>
    <n v="42"/>
    <n v="2.5299999999999998"/>
    <x v="0"/>
    <x v="0"/>
    <n v="15649.15"/>
    <n v="3611.06"/>
    <n v="4632.05"/>
    <n v="0"/>
    <n v="30755.360000000001"/>
    <n v="20490.240000000002"/>
    <n v="10450.94"/>
    <n v="40794.660000000003"/>
    <n v="626594850.33999527"/>
    <n v="62659.485033999525"/>
  </r>
  <r>
    <s v="MEM8883"/>
    <x v="8"/>
    <x v="1"/>
    <n v="65"/>
    <x v="0"/>
    <x v="6"/>
    <x v="2"/>
    <x v="3"/>
    <n v="31"/>
    <n v="2.71"/>
    <x v="1"/>
    <x v="0"/>
    <n v="11209.27"/>
    <n v="3538.66"/>
    <n v="2583.29"/>
    <n v="0"/>
    <n v="24194.13"/>
    <n v="35872.230000000003"/>
    <n v="9971.8799999999992"/>
    <n v="50094.48"/>
    <n v="626594850.33999527"/>
    <n v="62659.485033999525"/>
  </r>
  <r>
    <s v="MEM8884"/>
    <x v="1"/>
    <x v="1"/>
    <n v="48"/>
    <x v="1"/>
    <x v="3"/>
    <x v="0"/>
    <x v="4"/>
    <n v="32"/>
    <n v="1.54"/>
    <x v="1"/>
    <x v="0"/>
    <n v="14982.02"/>
    <n v="2932.24"/>
    <n v="5842.3"/>
    <n v="0"/>
    <n v="70143.740000000005"/>
    <n v="61328.52"/>
    <n v="4060"/>
    <n v="127412.26"/>
    <n v="626594850.33999527"/>
    <n v="62659.485033999525"/>
  </r>
  <r>
    <s v="MEM8885"/>
    <x v="0"/>
    <x v="1"/>
    <n v="75"/>
    <x v="0"/>
    <x v="6"/>
    <x v="0"/>
    <x v="1"/>
    <n v="25"/>
    <n v="2.96"/>
    <x v="1"/>
    <x v="0"/>
    <n v="2058.59"/>
    <n v="4564.59"/>
    <n v="2434.7600000000002"/>
    <n v="0"/>
    <n v="3321.11"/>
    <n v="6089.75"/>
    <n v="-7758.71"/>
    <n v="17169.57"/>
    <n v="626594850.33999527"/>
    <n v="62659.485033999525"/>
  </r>
  <r>
    <s v="MEM8886"/>
    <x v="6"/>
    <x v="0"/>
    <n v="47"/>
    <x v="1"/>
    <x v="6"/>
    <x v="2"/>
    <x v="4"/>
    <n v="31"/>
    <n v="2.2400000000000002"/>
    <x v="1"/>
    <x v="0"/>
    <n v="16264.9"/>
    <n v="2476.12"/>
    <n v="3108.84"/>
    <n v="0"/>
    <n v="24186.84"/>
    <n v="63894.27"/>
    <n v="-2539.56"/>
    <n v="90620.67"/>
    <n v="626594850.33999527"/>
    <n v="62659.485033999525"/>
  </r>
  <r>
    <s v="MEM8887"/>
    <x v="7"/>
    <x v="1"/>
    <n v="56"/>
    <x v="0"/>
    <x v="1"/>
    <x v="3"/>
    <x v="4"/>
    <n v="35"/>
    <n v="1.69"/>
    <x v="1"/>
    <x v="0"/>
    <n v="6264.22"/>
    <n v="1968.72"/>
    <n v="5481.17"/>
    <n v="0"/>
    <n v="31159.84"/>
    <n v="15479.12"/>
    <n v="-14951.6"/>
    <n v="61590.559999999998"/>
    <n v="626594850.33999527"/>
    <n v="62659.485033999525"/>
  </r>
  <r>
    <s v="MEM8888"/>
    <x v="9"/>
    <x v="1"/>
    <n v="34"/>
    <x v="1"/>
    <x v="3"/>
    <x v="0"/>
    <x v="5"/>
    <n v="31"/>
    <n v="2.65"/>
    <x v="1"/>
    <x v="0"/>
    <n v="18391.87"/>
    <n v="3037.26"/>
    <n v="1347.96"/>
    <n v="0"/>
    <n v="41967.4"/>
    <n v="30861.07"/>
    <n v="17584.84"/>
    <n v="55243.63"/>
    <n v="626594850.33999527"/>
    <n v="62659.485033999525"/>
  </r>
  <r>
    <s v="MEM8889"/>
    <x v="8"/>
    <x v="1"/>
    <n v="43"/>
    <x v="1"/>
    <x v="2"/>
    <x v="0"/>
    <x v="5"/>
    <n v="24"/>
    <n v="2.25"/>
    <x v="1"/>
    <x v="0"/>
    <n v="5460.6"/>
    <n v="3013.87"/>
    <n v="6662.18"/>
    <n v="0"/>
    <n v="25907.759999999998"/>
    <n v="27140.1"/>
    <n v="-26276.97"/>
    <n v="79324.83"/>
    <n v="626594850.33999527"/>
    <n v="62659.485033999525"/>
  </r>
  <r>
    <s v="MEM8890"/>
    <x v="7"/>
    <x v="1"/>
    <n v="23"/>
    <x v="2"/>
    <x v="3"/>
    <x v="0"/>
    <x v="1"/>
    <n v="31"/>
    <n v="2.14"/>
    <x v="0"/>
    <x v="0"/>
    <n v="14948.78"/>
    <n v="1632.24"/>
    <n v="1464.33"/>
    <n v="0"/>
    <n v="31634.37"/>
    <n v="37761.199999999997"/>
    <n v="-21503.200000000001"/>
    <n v="90898.77"/>
    <n v="626594850.33999527"/>
    <n v="62659.485033999525"/>
  </r>
  <r>
    <s v="MEM8891"/>
    <x v="2"/>
    <x v="0"/>
    <n v="25"/>
    <x v="2"/>
    <x v="1"/>
    <x v="2"/>
    <x v="2"/>
    <n v="27"/>
    <n v="2.8"/>
    <x v="1"/>
    <x v="0"/>
    <n v="18831.82"/>
    <n v="4659.76"/>
    <n v="7209.78"/>
    <n v="0"/>
    <n v="59096.59"/>
    <n v="78521.87"/>
    <n v="486.64"/>
    <n v="137131.82"/>
    <n v="626594850.33999527"/>
    <n v="62659.485033999525"/>
  </r>
  <r>
    <s v="MEM8892"/>
    <x v="2"/>
    <x v="1"/>
    <n v="47"/>
    <x v="1"/>
    <x v="4"/>
    <x v="0"/>
    <x v="3"/>
    <n v="28"/>
    <n v="2.3199999999999998"/>
    <x v="1"/>
    <x v="0"/>
    <n v="3481.22"/>
    <n v="3776.48"/>
    <n v="6565.16"/>
    <n v="0"/>
    <n v="12296.5"/>
    <n v="15815.06"/>
    <n v="12453.81"/>
    <n v="15657.75"/>
    <n v="626594850.33999527"/>
    <n v="62659.485033999525"/>
  </r>
  <r>
    <s v="MEM8893"/>
    <x v="4"/>
    <x v="0"/>
    <n v="45"/>
    <x v="1"/>
    <x v="3"/>
    <x v="2"/>
    <x v="0"/>
    <n v="22"/>
    <n v="1.47"/>
    <x v="1"/>
    <x v="0"/>
    <n v="10020.1"/>
    <n v="4172.46"/>
    <n v="6087.39"/>
    <n v="0"/>
    <n v="20632.36"/>
    <n v="33370.17"/>
    <n v="26610.17"/>
    <n v="27392.36"/>
    <n v="626594850.33999527"/>
    <n v="62659.485033999525"/>
  </r>
  <r>
    <s v="MEM8894"/>
    <x v="6"/>
    <x v="0"/>
    <n v="75"/>
    <x v="0"/>
    <x v="3"/>
    <x v="1"/>
    <x v="5"/>
    <n v="30"/>
    <n v="2.78"/>
    <x v="1"/>
    <x v="0"/>
    <n v="9979.24"/>
    <n v="4814.28"/>
    <n v="280.61"/>
    <n v="0"/>
    <n v="46834.8"/>
    <n v="40578.910000000003"/>
    <n v="-4408.2700000000004"/>
    <n v="91821.98"/>
    <n v="626594850.33999527"/>
    <n v="62659.485033999525"/>
  </r>
  <r>
    <s v="MEM8895"/>
    <x v="2"/>
    <x v="0"/>
    <n v="27"/>
    <x v="2"/>
    <x v="3"/>
    <x v="0"/>
    <x v="0"/>
    <n v="27"/>
    <n v="3.5"/>
    <x v="0"/>
    <x v="0"/>
    <n v="5886.5"/>
    <n v="4408.72"/>
    <n v="5952.83"/>
    <n v="0"/>
    <n v="7088.95"/>
    <n v="13114.45"/>
    <n v="26264.799999999999"/>
    <n v="-6061.4"/>
    <n v="626594850.33999527"/>
    <n v="62659.485033999525"/>
  </r>
  <r>
    <s v="MEM8896"/>
    <x v="7"/>
    <x v="1"/>
    <n v="49"/>
    <x v="1"/>
    <x v="3"/>
    <x v="0"/>
    <x v="5"/>
    <n v="30"/>
    <n v="2.0699999999999998"/>
    <x v="0"/>
    <x v="0"/>
    <n v="9748.2199999999993"/>
    <n v="4337.6400000000003"/>
    <n v="577.55999999999995"/>
    <n v="0"/>
    <n v="46365.83"/>
    <n v="19958.82"/>
    <n v="5545.87"/>
    <n v="60778.78"/>
    <n v="626594850.33999527"/>
    <n v="62659.485033999525"/>
  </r>
  <r>
    <s v="MEM8897"/>
    <x v="2"/>
    <x v="1"/>
    <n v="73"/>
    <x v="0"/>
    <x v="1"/>
    <x v="0"/>
    <x v="4"/>
    <n v="32"/>
    <n v="2.4700000000000002"/>
    <x v="0"/>
    <x v="0"/>
    <n v="11448.84"/>
    <n v="4452.99"/>
    <n v="2809.68"/>
    <n v="0"/>
    <n v="40149.07"/>
    <n v="34204.81"/>
    <n v="-21846.46"/>
    <n v="96200.34"/>
    <n v="626594850.33999527"/>
    <n v="62659.485033999525"/>
  </r>
  <r>
    <s v="MEM8898"/>
    <x v="1"/>
    <x v="1"/>
    <n v="38"/>
    <x v="1"/>
    <x v="5"/>
    <x v="0"/>
    <x v="3"/>
    <n v="23"/>
    <n v="3"/>
    <x v="0"/>
    <x v="0"/>
    <n v="13209.61"/>
    <n v="4216.3900000000003"/>
    <n v="7068.12"/>
    <n v="0"/>
    <n v="59268.13"/>
    <n v="65756.38"/>
    <n v="-6806.15"/>
    <n v="131830.66"/>
    <n v="626594850.33999527"/>
    <n v="62659.485033999525"/>
  </r>
  <r>
    <s v="MEM8899"/>
    <x v="3"/>
    <x v="1"/>
    <n v="72"/>
    <x v="0"/>
    <x v="3"/>
    <x v="1"/>
    <x v="1"/>
    <n v="25"/>
    <n v="1.66"/>
    <x v="0"/>
    <x v="0"/>
    <n v="14970.8"/>
    <n v="3777.9"/>
    <n v="938.92"/>
    <n v="0"/>
    <n v="35486.629999999997"/>
    <n v="49115.54"/>
    <n v="-23399.919999999998"/>
    <n v="108002.09"/>
    <n v="626594850.33999527"/>
    <n v="62659.485033999525"/>
  </r>
  <r>
    <s v="MEM8900"/>
    <x v="8"/>
    <x v="1"/>
    <n v="74"/>
    <x v="0"/>
    <x v="0"/>
    <x v="2"/>
    <x v="4"/>
    <n v="40"/>
    <n v="1.63"/>
    <x v="1"/>
    <x v="0"/>
    <n v="12337.03"/>
    <n v="298.56"/>
    <n v="1027.8"/>
    <n v="0"/>
    <n v="37581.5"/>
    <n v="17770.47"/>
    <n v="196.72"/>
    <n v="55155.25"/>
    <n v="626594850.33999527"/>
    <n v="62659.485033999525"/>
  </r>
  <r>
    <s v="MEM8901"/>
    <x v="7"/>
    <x v="1"/>
    <n v="65"/>
    <x v="0"/>
    <x v="3"/>
    <x v="1"/>
    <x v="1"/>
    <n v="31"/>
    <n v="2.33"/>
    <x v="1"/>
    <x v="0"/>
    <n v="2744.27"/>
    <n v="2564.56"/>
    <n v="6678.91"/>
    <n v="0"/>
    <n v="12520.31"/>
    <n v="10911.09"/>
    <n v="29698.53"/>
    <n v="-6267.13"/>
    <n v="626594850.33999527"/>
    <n v="62659.485033999525"/>
  </r>
  <r>
    <s v="MEM8902"/>
    <x v="6"/>
    <x v="0"/>
    <n v="31"/>
    <x v="1"/>
    <x v="3"/>
    <x v="0"/>
    <x v="2"/>
    <n v="30"/>
    <n v="2.5099999999999998"/>
    <x v="1"/>
    <x v="0"/>
    <n v="9893.1"/>
    <n v="3410.91"/>
    <n v="6934.99"/>
    <n v="0"/>
    <n v="20812.14"/>
    <n v="41427"/>
    <n v="-18428.009999999998"/>
    <n v="80667.149999999994"/>
    <n v="626594850.33999527"/>
    <n v="62659.485033999525"/>
  </r>
  <r>
    <s v="MEM8903"/>
    <x v="5"/>
    <x v="1"/>
    <n v="45"/>
    <x v="1"/>
    <x v="5"/>
    <x v="0"/>
    <x v="4"/>
    <n v="20"/>
    <n v="3.19"/>
    <x v="1"/>
    <x v="0"/>
    <n v="17801.919999999998"/>
    <n v="3210.81"/>
    <n v="3789.22"/>
    <n v="0"/>
    <n v="73013.899999999994"/>
    <n v="33365.050000000003"/>
    <n v="16079.1"/>
    <n v="90299.85"/>
    <n v="626594850.33999527"/>
    <n v="62659.485033999525"/>
  </r>
  <r>
    <s v="MEM8904"/>
    <x v="5"/>
    <x v="0"/>
    <n v="33"/>
    <x v="1"/>
    <x v="4"/>
    <x v="3"/>
    <x v="4"/>
    <n v="32"/>
    <n v="2.13"/>
    <x v="1"/>
    <x v="0"/>
    <n v="15624.61"/>
    <n v="4115.59"/>
    <n v="367.38"/>
    <n v="0"/>
    <n v="67984.320000000007"/>
    <n v="37401.910000000003"/>
    <n v="-13918.53"/>
    <n v="119304.76"/>
    <n v="626594850.33999527"/>
    <n v="62659.485033999525"/>
  </r>
  <r>
    <s v="MEM8905"/>
    <x v="6"/>
    <x v="0"/>
    <n v="26"/>
    <x v="2"/>
    <x v="1"/>
    <x v="0"/>
    <x v="4"/>
    <n v="38"/>
    <n v="2.04"/>
    <x v="1"/>
    <x v="0"/>
    <n v="8115.24"/>
    <n v="334.73"/>
    <n v="3785.2"/>
    <n v="0"/>
    <n v="9837.0499999999993"/>
    <n v="14098.37"/>
    <n v="5763.17"/>
    <n v="18172.25"/>
    <n v="626594850.33999527"/>
    <n v="62659.485033999525"/>
  </r>
  <r>
    <s v="MEM8906"/>
    <x v="7"/>
    <x v="0"/>
    <n v="29"/>
    <x v="2"/>
    <x v="2"/>
    <x v="0"/>
    <x v="2"/>
    <n v="23"/>
    <n v="4.58"/>
    <x v="1"/>
    <x v="0"/>
    <n v="8954.94"/>
    <n v="1874.91"/>
    <n v="581.27"/>
    <n v="0"/>
    <n v="21964.77"/>
    <n v="40713.93"/>
    <n v="-158.46"/>
    <n v="62837.16"/>
    <n v="626594850.33999527"/>
    <n v="62659.485033999525"/>
  </r>
  <r>
    <s v="MEM8907"/>
    <x v="4"/>
    <x v="1"/>
    <n v="76"/>
    <x v="0"/>
    <x v="4"/>
    <x v="1"/>
    <x v="1"/>
    <n v="26"/>
    <n v="1.93"/>
    <x v="1"/>
    <x v="0"/>
    <n v="15126.28"/>
    <n v="216.38"/>
    <n v="5163.9399999999996"/>
    <n v="0"/>
    <n v="32454.73"/>
    <n v="23363.31"/>
    <n v="-9915.59"/>
    <n v="65733.63"/>
    <n v="626594850.33999527"/>
    <n v="62659.485033999525"/>
  </r>
  <r>
    <s v="MEM8908"/>
    <x v="9"/>
    <x v="0"/>
    <n v="55"/>
    <x v="1"/>
    <x v="1"/>
    <x v="1"/>
    <x v="4"/>
    <n v="29"/>
    <n v="1.64"/>
    <x v="1"/>
    <x v="0"/>
    <n v="8960.68"/>
    <n v="2129.5"/>
    <n v="5722.33"/>
    <n v="0"/>
    <n v="14850.44"/>
    <n v="12654.05"/>
    <n v="1183.96"/>
    <n v="26320.53"/>
    <n v="626594850.33999527"/>
    <n v="62659.485033999525"/>
  </r>
  <r>
    <s v="MEM8909"/>
    <x v="4"/>
    <x v="0"/>
    <n v="51"/>
    <x v="1"/>
    <x v="4"/>
    <x v="1"/>
    <x v="5"/>
    <n v="21"/>
    <n v="2.95"/>
    <x v="1"/>
    <x v="0"/>
    <n v="11502.37"/>
    <n v="3214.34"/>
    <n v="1048.9000000000001"/>
    <n v="0"/>
    <n v="39886.519999999997"/>
    <n v="15889.34"/>
    <n v="19023.88"/>
    <n v="36751.980000000003"/>
    <n v="626594850.33999527"/>
    <n v="62659.485033999525"/>
  </r>
  <r>
    <s v="MEM8910"/>
    <x v="2"/>
    <x v="1"/>
    <n v="73"/>
    <x v="0"/>
    <x v="0"/>
    <x v="0"/>
    <x v="3"/>
    <n v="27"/>
    <n v="2.74"/>
    <x v="0"/>
    <x v="0"/>
    <n v="11845.02"/>
    <n v="2246.36"/>
    <n v="1148.01"/>
    <n v="0"/>
    <n v="37522.720000000001"/>
    <n v="14352.75"/>
    <n v="-19917.09"/>
    <n v="71792.56"/>
    <n v="626594850.33999527"/>
    <n v="62659.485033999525"/>
  </r>
  <r>
    <s v="MEM8911"/>
    <x v="7"/>
    <x v="1"/>
    <n v="52"/>
    <x v="1"/>
    <x v="6"/>
    <x v="3"/>
    <x v="1"/>
    <n v="23"/>
    <n v="2.67"/>
    <x v="0"/>
    <x v="0"/>
    <n v="15659.26"/>
    <n v="4436.53"/>
    <n v="5395.2"/>
    <n v="0"/>
    <n v="37761.14"/>
    <n v="63072.45"/>
    <n v="21399.74"/>
    <n v="79433.850000000006"/>
    <n v="626594850.33999527"/>
    <n v="62659.485033999525"/>
  </r>
  <r>
    <s v="MEM8912"/>
    <x v="0"/>
    <x v="1"/>
    <n v="50"/>
    <x v="1"/>
    <x v="4"/>
    <x v="0"/>
    <x v="2"/>
    <n v="23"/>
    <n v="1.39"/>
    <x v="1"/>
    <x v="0"/>
    <n v="678.74"/>
    <n v="4787.8500000000004"/>
    <n v="6613.62"/>
    <n v="0"/>
    <n v="1742.12"/>
    <n v="1648.04"/>
    <n v="24822.28"/>
    <n v="-21432.12"/>
    <n v="626594850.33999527"/>
    <n v="62659.485033999525"/>
  </r>
  <r>
    <s v="MEM8913"/>
    <x v="0"/>
    <x v="0"/>
    <n v="72"/>
    <x v="0"/>
    <x v="5"/>
    <x v="1"/>
    <x v="0"/>
    <n v="25"/>
    <n v="2.62"/>
    <x v="1"/>
    <x v="0"/>
    <n v="1632.74"/>
    <n v="4991.3900000000003"/>
    <n v="3819.92"/>
    <n v="0"/>
    <n v="6008.55"/>
    <n v="3411.43"/>
    <n v="17895.14"/>
    <n v="-8475.16"/>
    <n v="626594850.33999527"/>
    <n v="62659.485033999525"/>
  </r>
  <r>
    <s v="MEM8914"/>
    <x v="1"/>
    <x v="1"/>
    <n v="35"/>
    <x v="1"/>
    <x v="5"/>
    <x v="0"/>
    <x v="1"/>
    <n v="25"/>
    <n v="3.02"/>
    <x v="1"/>
    <x v="0"/>
    <n v="10555.21"/>
    <n v="3696.24"/>
    <n v="6637.2"/>
    <n v="0"/>
    <n v="49139.59"/>
    <n v="50950.45"/>
    <n v="7614.63"/>
    <n v="92475.41"/>
    <n v="626594850.33999527"/>
    <n v="62659.485033999525"/>
  </r>
  <r>
    <s v="MEM8915"/>
    <x v="0"/>
    <x v="1"/>
    <n v="73"/>
    <x v="0"/>
    <x v="3"/>
    <x v="0"/>
    <x v="2"/>
    <n v="40"/>
    <n v="1.69"/>
    <x v="1"/>
    <x v="0"/>
    <n v="15767.32"/>
    <n v="2780.07"/>
    <n v="4731.03"/>
    <n v="0"/>
    <n v="53459.55"/>
    <n v="49133.04"/>
    <n v="25970.61"/>
    <n v="76621.98"/>
    <n v="626594850.33999527"/>
    <n v="62659.485033999525"/>
  </r>
  <r>
    <s v="MEM8916"/>
    <x v="1"/>
    <x v="1"/>
    <n v="77"/>
    <x v="0"/>
    <x v="3"/>
    <x v="1"/>
    <x v="4"/>
    <n v="35"/>
    <n v="2.86"/>
    <x v="1"/>
    <x v="0"/>
    <n v="16154.63"/>
    <n v="3697.18"/>
    <n v="4001.99"/>
    <n v="0"/>
    <n v="70522.61"/>
    <n v="69683.06"/>
    <n v="-25629.95"/>
    <n v="165835.62"/>
    <n v="626594850.33999527"/>
    <n v="62659.485033999525"/>
  </r>
  <r>
    <s v="MEM8917"/>
    <x v="0"/>
    <x v="0"/>
    <n v="46"/>
    <x v="1"/>
    <x v="4"/>
    <x v="2"/>
    <x v="2"/>
    <n v="26"/>
    <n v="2.7"/>
    <x v="1"/>
    <x v="0"/>
    <n v="19404.66"/>
    <n v="3163.76"/>
    <n v="7989.45"/>
    <n v="0"/>
    <n v="91619.73"/>
    <n v="79870.64"/>
    <n v="-3040.05"/>
    <n v="174530.42"/>
    <n v="626594850.33999527"/>
    <n v="62659.485033999525"/>
  </r>
  <r>
    <s v="MEM8918"/>
    <x v="9"/>
    <x v="0"/>
    <n v="21"/>
    <x v="2"/>
    <x v="1"/>
    <x v="0"/>
    <x v="2"/>
    <n v="24"/>
    <n v="2.2400000000000002"/>
    <x v="1"/>
    <x v="0"/>
    <n v="13380.47"/>
    <n v="2032.01"/>
    <n v="4400.16"/>
    <n v="0"/>
    <n v="27837.22"/>
    <n v="65896.19"/>
    <n v="16881.45"/>
    <n v="76851.960000000006"/>
    <n v="626594850.33999527"/>
    <n v="62659.485033999525"/>
  </r>
  <r>
    <s v="MEM8919"/>
    <x v="4"/>
    <x v="0"/>
    <n v="26"/>
    <x v="2"/>
    <x v="0"/>
    <x v="2"/>
    <x v="1"/>
    <n v="31"/>
    <n v="2.9"/>
    <x v="1"/>
    <x v="0"/>
    <n v="18098.82"/>
    <n v="2870.84"/>
    <n v="4612.29"/>
    <n v="0"/>
    <n v="59528.99"/>
    <n v="24343.97"/>
    <n v="-20979.42"/>
    <n v="104852.38"/>
    <n v="626594850.33999527"/>
    <n v="62659.485033999525"/>
  </r>
  <r>
    <s v="MEM8920"/>
    <x v="7"/>
    <x v="0"/>
    <n v="78"/>
    <x v="0"/>
    <x v="5"/>
    <x v="1"/>
    <x v="0"/>
    <n v="28"/>
    <n v="1.46"/>
    <x v="0"/>
    <x v="0"/>
    <n v="1243.3"/>
    <n v="1886.38"/>
    <n v="2285.91"/>
    <n v="0"/>
    <n v="2881.49"/>
    <n v="1575.32"/>
    <n v="-18251.810000000001"/>
    <n v="22708.62"/>
    <n v="626594850.33999527"/>
    <n v="62659.485033999525"/>
  </r>
  <r>
    <s v="MEM8921"/>
    <x v="5"/>
    <x v="0"/>
    <n v="56"/>
    <x v="0"/>
    <x v="0"/>
    <x v="1"/>
    <x v="1"/>
    <n v="33"/>
    <n v="3.11"/>
    <x v="0"/>
    <x v="0"/>
    <n v="17138.45"/>
    <n v="2794.22"/>
    <n v="2914.43"/>
    <n v="0"/>
    <n v="29231.87"/>
    <n v="74553.13"/>
    <n v="24594.83"/>
    <n v="79190.17"/>
    <n v="626594850.33999527"/>
    <n v="62659.485033999525"/>
  </r>
  <r>
    <s v="MEM8922"/>
    <x v="1"/>
    <x v="1"/>
    <n v="70"/>
    <x v="0"/>
    <x v="1"/>
    <x v="0"/>
    <x v="3"/>
    <n v="34"/>
    <n v="1.57"/>
    <x v="0"/>
    <x v="0"/>
    <n v="12033.75"/>
    <n v="2166.7800000000002"/>
    <n v="3761.25"/>
    <n v="0"/>
    <n v="20422.79"/>
    <n v="49139.54"/>
    <n v="24982.69"/>
    <n v="44579.64"/>
    <n v="626594850.33999527"/>
    <n v="62659.485033999525"/>
  </r>
  <r>
    <s v="MEM8923"/>
    <x v="8"/>
    <x v="1"/>
    <n v="31"/>
    <x v="1"/>
    <x v="1"/>
    <x v="0"/>
    <x v="0"/>
    <n v="22"/>
    <n v="1.96"/>
    <x v="0"/>
    <x v="0"/>
    <n v="16336.62"/>
    <n v="4113.8100000000004"/>
    <n v="7590.19"/>
    <n v="0"/>
    <n v="33790.25"/>
    <n v="79721.78"/>
    <n v="-2728.72"/>
    <n v="116240.75"/>
    <n v="626594850.33999527"/>
    <n v="62659.485033999525"/>
  </r>
  <r>
    <s v="MEM8924"/>
    <x v="4"/>
    <x v="1"/>
    <n v="29"/>
    <x v="2"/>
    <x v="4"/>
    <x v="0"/>
    <x v="0"/>
    <n v="30"/>
    <n v="3.79"/>
    <x v="0"/>
    <x v="0"/>
    <n v="18670.55"/>
    <n v="1204.51"/>
    <n v="7754.61"/>
    <n v="0"/>
    <n v="52210.84"/>
    <n v="48593.41"/>
    <n v="27802.67"/>
    <n v="73001.58"/>
    <n v="626594850.33999527"/>
    <n v="62659.485033999525"/>
  </r>
  <r>
    <s v="MEM8925"/>
    <x v="3"/>
    <x v="0"/>
    <n v="55"/>
    <x v="1"/>
    <x v="2"/>
    <x v="0"/>
    <x v="5"/>
    <n v="31"/>
    <n v="2.68"/>
    <x v="1"/>
    <x v="0"/>
    <n v="9611.9599999999991"/>
    <n v="2578.0300000000002"/>
    <n v="7233.21"/>
    <n v="0"/>
    <n v="42572.37"/>
    <n v="27919.39"/>
    <n v="9239.32"/>
    <n v="61252.44"/>
    <n v="626594850.33999527"/>
    <n v="62659.485033999525"/>
  </r>
  <r>
    <s v="MEM8926"/>
    <x v="4"/>
    <x v="0"/>
    <n v="23"/>
    <x v="2"/>
    <x v="1"/>
    <x v="0"/>
    <x v="0"/>
    <n v="31"/>
    <n v="3.04"/>
    <x v="1"/>
    <x v="0"/>
    <n v="2742.79"/>
    <n v="455.77"/>
    <n v="1660.06"/>
    <n v="0"/>
    <n v="6875.08"/>
    <n v="8718.5499999999993"/>
    <n v="-12044.96"/>
    <n v="27638.59"/>
    <n v="626594850.33999527"/>
    <n v="62659.485033999525"/>
  </r>
  <r>
    <s v="MEM8927"/>
    <x v="0"/>
    <x v="1"/>
    <n v="38"/>
    <x v="1"/>
    <x v="5"/>
    <x v="1"/>
    <x v="3"/>
    <n v="32"/>
    <n v="2.5099999999999998"/>
    <x v="1"/>
    <x v="0"/>
    <n v="12871.23"/>
    <n v="2550.4899999999998"/>
    <n v="730.85"/>
    <n v="0"/>
    <n v="20917.71"/>
    <n v="49418.57"/>
    <n v="9102.2800000000007"/>
    <n v="61234"/>
    <n v="626594850.33999527"/>
    <n v="62659.485033999525"/>
  </r>
  <r>
    <s v="MEM8928"/>
    <x v="3"/>
    <x v="0"/>
    <n v="79"/>
    <x v="0"/>
    <x v="3"/>
    <x v="2"/>
    <x v="3"/>
    <n v="28"/>
    <n v="1.78"/>
    <x v="1"/>
    <x v="0"/>
    <n v="9298.51"/>
    <n v="4596.97"/>
    <n v="1776.96"/>
    <n v="0"/>
    <n v="13648.32"/>
    <n v="11513.36"/>
    <n v="-2761.35"/>
    <n v="27923.03"/>
    <n v="626594850.33999527"/>
    <n v="62659.485033999525"/>
  </r>
  <r>
    <s v="MEM8929"/>
    <x v="1"/>
    <x v="0"/>
    <n v="30"/>
    <x v="2"/>
    <x v="4"/>
    <x v="0"/>
    <x v="4"/>
    <n v="41"/>
    <n v="4.74"/>
    <x v="0"/>
    <x v="0"/>
    <n v="19483.27"/>
    <n v="3476.51"/>
    <n v="5520.31"/>
    <n v="0"/>
    <n v="94189.55"/>
    <n v="69219.91"/>
    <n v="13788.47"/>
    <n v="149620.99"/>
    <n v="626594850.33999527"/>
    <n v="62659.485033999525"/>
  </r>
  <r>
    <s v="MEM8930"/>
    <x v="8"/>
    <x v="0"/>
    <n v="57"/>
    <x v="0"/>
    <x v="3"/>
    <x v="0"/>
    <x v="3"/>
    <n v="19"/>
    <n v="2.7"/>
    <x v="0"/>
    <x v="0"/>
    <n v="4722.1000000000004"/>
    <n v="2017.86"/>
    <n v="3760.52"/>
    <n v="0"/>
    <n v="22602.06"/>
    <n v="21923.21"/>
    <n v="-22883.19"/>
    <n v="67408.460000000006"/>
    <n v="626594850.33999527"/>
    <n v="62659.485033999525"/>
  </r>
  <r>
    <s v="MEM8931"/>
    <x v="8"/>
    <x v="0"/>
    <n v="66"/>
    <x v="0"/>
    <x v="6"/>
    <x v="1"/>
    <x v="1"/>
    <n v="31"/>
    <n v="1.65"/>
    <x v="0"/>
    <x v="0"/>
    <n v="3556.11"/>
    <n v="4298.5200000000004"/>
    <n v="86.48"/>
    <n v="0"/>
    <n v="11144.97"/>
    <n v="17594.41"/>
    <n v="-26446.04"/>
    <n v="55185.42"/>
    <n v="626594850.33999527"/>
    <n v="62659.485033999525"/>
  </r>
  <r>
    <s v="MEM8932"/>
    <x v="7"/>
    <x v="0"/>
    <n v="57"/>
    <x v="0"/>
    <x v="0"/>
    <x v="1"/>
    <x v="2"/>
    <n v="32"/>
    <n v="1.92"/>
    <x v="1"/>
    <x v="0"/>
    <n v="12300.27"/>
    <n v="2096.8200000000002"/>
    <n v="141.01"/>
    <n v="0"/>
    <n v="60460.81"/>
    <n v="51233.91"/>
    <n v="12842.37"/>
    <n v="98852.35"/>
    <n v="626594850.33999527"/>
    <n v="62659.485033999525"/>
  </r>
  <r>
    <s v="MEM8933"/>
    <x v="4"/>
    <x v="0"/>
    <n v="80"/>
    <x v="0"/>
    <x v="5"/>
    <x v="0"/>
    <x v="3"/>
    <n v="33"/>
    <n v="1.58"/>
    <x v="1"/>
    <x v="0"/>
    <n v="7558.25"/>
    <n v="4981.6400000000003"/>
    <n v="6549.12"/>
    <n v="0"/>
    <n v="27782.98"/>
    <n v="19823.2"/>
    <n v="-20273.310000000001"/>
    <n v="67879.490000000005"/>
    <n v="626594850.33999527"/>
    <n v="62659.485033999525"/>
  </r>
  <r>
    <s v="MEM8934"/>
    <x v="9"/>
    <x v="0"/>
    <n v="56"/>
    <x v="0"/>
    <x v="2"/>
    <x v="3"/>
    <x v="5"/>
    <n v="38"/>
    <n v="3.37"/>
    <x v="0"/>
    <x v="0"/>
    <n v="5896.68"/>
    <n v="4830.87"/>
    <n v="7556.66"/>
    <n v="0"/>
    <n v="24664.3"/>
    <n v="29392.11"/>
    <n v="-24127.35"/>
    <n v="78183.759999999995"/>
    <n v="626594850.33999527"/>
    <n v="62659.485033999525"/>
  </r>
  <r>
    <s v="MEM8935"/>
    <x v="1"/>
    <x v="1"/>
    <n v="76"/>
    <x v="0"/>
    <x v="1"/>
    <x v="3"/>
    <x v="5"/>
    <n v="34"/>
    <n v="2.34"/>
    <x v="1"/>
    <x v="0"/>
    <n v="7247.97"/>
    <n v="1544.22"/>
    <n v="2678.25"/>
    <n v="0"/>
    <n v="18499.310000000001"/>
    <n v="35315.46"/>
    <n v="-14378.84"/>
    <n v="68193.61"/>
    <n v="626594850.33999527"/>
    <n v="62659.485033999525"/>
  </r>
  <r>
    <s v="MEM8936"/>
    <x v="9"/>
    <x v="1"/>
    <n v="34"/>
    <x v="1"/>
    <x v="5"/>
    <x v="1"/>
    <x v="3"/>
    <n v="29"/>
    <n v="1.9"/>
    <x v="1"/>
    <x v="0"/>
    <n v="15819.01"/>
    <n v="3915.52"/>
    <n v="3284.04"/>
    <n v="0"/>
    <n v="53873.53"/>
    <n v="61029.24"/>
    <n v="-18679.62"/>
    <n v="133582.39000000001"/>
    <n v="626594850.33999527"/>
    <n v="62659.485033999525"/>
  </r>
  <r>
    <s v="MEM8937"/>
    <x v="3"/>
    <x v="1"/>
    <n v="52"/>
    <x v="1"/>
    <x v="5"/>
    <x v="2"/>
    <x v="1"/>
    <n v="28"/>
    <n v="2.37"/>
    <x v="1"/>
    <x v="0"/>
    <n v="2924.79"/>
    <n v="201.82"/>
    <n v="602.34"/>
    <n v="0"/>
    <n v="7561.88"/>
    <n v="10965.55"/>
    <n v="6402.23"/>
    <n v="12125.2"/>
    <n v="626594850.33999527"/>
    <n v="62659.485033999525"/>
  </r>
  <r>
    <s v="MEM8938"/>
    <x v="1"/>
    <x v="0"/>
    <n v="27"/>
    <x v="2"/>
    <x v="1"/>
    <x v="1"/>
    <x v="3"/>
    <n v="35"/>
    <n v="1.93"/>
    <x v="1"/>
    <x v="0"/>
    <n v="3111.26"/>
    <n v="721.2"/>
    <n v="462.7"/>
    <n v="0"/>
    <n v="10042.49"/>
    <n v="14782.62"/>
    <n v="-14168.19"/>
    <n v="38993.300000000003"/>
    <n v="626594850.33999527"/>
    <n v="62659.485033999525"/>
  </r>
  <r>
    <s v="MEM8939"/>
    <x v="1"/>
    <x v="1"/>
    <n v="42"/>
    <x v="1"/>
    <x v="6"/>
    <x v="3"/>
    <x v="3"/>
    <n v="31"/>
    <n v="2.21"/>
    <x v="1"/>
    <x v="0"/>
    <n v="17040.2"/>
    <n v="1627.6"/>
    <n v="838.79"/>
    <n v="0"/>
    <n v="80887.5"/>
    <n v="53021.58"/>
    <n v="-13895.98"/>
    <n v="147805.06"/>
    <n v="626594850.33999527"/>
    <n v="62659.485033999525"/>
  </r>
  <r>
    <s v="MEM8940"/>
    <x v="3"/>
    <x v="0"/>
    <n v="69"/>
    <x v="0"/>
    <x v="3"/>
    <x v="0"/>
    <x v="5"/>
    <n v="20"/>
    <n v="1.41"/>
    <x v="1"/>
    <x v="0"/>
    <n v="1179.92"/>
    <n v="421.86"/>
    <n v="7936.11"/>
    <n v="0"/>
    <n v="5155.58"/>
    <n v="4951.25"/>
    <n v="-3512.66"/>
    <n v="13619.49"/>
    <n v="626594850.33999527"/>
    <n v="62659.485033999525"/>
  </r>
  <r>
    <s v="MEM8941"/>
    <x v="5"/>
    <x v="0"/>
    <n v="39"/>
    <x v="1"/>
    <x v="4"/>
    <x v="3"/>
    <x v="2"/>
    <n v="31"/>
    <n v="2.61"/>
    <x v="0"/>
    <x v="0"/>
    <n v="8993.2900000000009"/>
    <n v="2242.85"/>
    <n v="7407.95"/>
    <n v="0"/>
    <n v="34840.370000000003"/>
    <n v="11374.55"/>
    <n v="11063.06"/>
    <n v="35151.86"/>
    <n v="626594850.33999527"/>
    <n v="62659.485033999525"/>
  </r>
  <r>
    <s v="MEM8942"/>
    <x v="9"/>
    <x v="0"/>
    <n v="38"/>
    <x v="1"/>
    <x v="6"/>
    <x v="0"/>
    <x v="2"/>
    <n v="26"/>
    <n v="1.77"/>
    <x v="1"/>
    <x v="0"/>
    <n v="6777.25"/>
    <n v="4660.6400000000003"/>
    <n v="1266.47"/>
    <n v="0"/>
    <n v="32344.41"/>
    <n v="32958.65"/>
    <n v="6661.23"/>
    <n v="58641.83"/>
    <n v="626594850.33999527"/>
    <n v="62659.485033999525"/>
  </r>
  <r>
    <s v="MEM8943"/>
    <x v="5"/>
    <x v="0"/>
    <n v="66"/>
    <x v="0"/>
    <x v="4"/>
    <x v="0"/>
    <x v="2"/>
    <n v="37"/>
    <n v="2.2999999999999998"/>
    <x v="1"/>
    <x v="0"/>
    <n v="18976.509999999998"/>
    <n v="1967.32"/>
    <n v="2059.6799999999998"/>
    <n v="0"/>
    <n v="28280.22"/>
    <n v="94768.03"/>
    <n v="9445.7999999999993"/>
    <n v="113602.45"/>
    <n v="626594850.33999527"/>
    <n v="62659.485033999525"/>
  </r>
  <r>
    <s v="MEM8944"/>
    <x v="1"/>
    <x v="1"/>
    <n v="48"/>
    <x v="1"/>
    <x v="4"/>
    <x v="2"/>
    <x v="0"/>
    <n v="26"/>
    <n v="1.97"/>
    <x v="1"/>
    <x v="0"/>
    <n v="834.36"/>
    <n v="671.76"/>
    <n v="2852.33"/>
    <n v="0"/>
    <n v="3100.61"/>
    <n v="2766.54"/>
    <n v="-7140.1"/>
    <n v="13007.25"/>
    <n v="626594850.33999527"/>
    <n v="62659.485033999525"/>
  </r>
  <r>
    <s v="MEM8945"/>
    <x v="7"/>
    <x v="1"/>
    <n v="43"/>
    <x v="1"/>
    <x v="6"/>
    <x v="0"/>
    <x v="5"/>
    <n v="38"/>
    <n v="0.62"/>
    <x v="0"/>
    <x v="0"/>
    <n v="5250.89"/>
    <n v="4632.29"/>
    <n v="6756.86"/>
    <n v="0"/>
    <n v="12965.52"/>
    <n v="19941.580000000002"/>
    <n v="24669.19"/>
    <n v="8237.91"/>
    <n v="626594850.33999527"/>
    <n v="62659.485033999525"/>
  </r>
  <r>
    <s v="MEM8946"/>
    <x v="4"/>
    <x v="0"/>
    <n v="52"/>
    <x v="1"/>
    <x v="2"/>
    <x v="2"/>
    <x v="3"/>
    <n v="37"/>
    <n v="0.93"/>
    <x v="1"/>
    <x v="0"/>
    <n v="2265.7399999999998"/>
    <n v="1137.92"/>
    <n v="5182.6899999999996"/>
    <n v="0"/>
    <n v="4053.62"/>
    <n v="7582.92"/>
    <n v="1199.82"/>
    <n v="10436.719999999999"/>
    <n v="626594850.33999527"/>
    <n v="62659.485033999525"/>
  </r>
  <r>
    <s v="MEM8947"/>
    <x v="3"/>
    <x v="0"/>
    <n v="79"/>
    <x v="0"/>
    <x v="5"/>
    <x v="0"/>
    <x v="5"/>
    <n v="29"/>
    <n v="2.46"/>
    <x v="0"/>
    <x v="0"/>
    <n v="4789.1499999999996"/>
    <n v="3247.71"/>
    <n v="3660.85"/>
    <n v="0"/>
    <n v="22880.560000000001"/>
    <n v="19527.77"/>
    <n v="22950.11"/>
    <n v="19458.22"/>
    <n v="626594850.33999527"/>
    <n v="62659.485033999525"/>
  </r>
  <r>
    <s v="MEM8948"/>
    <x v="9"/>
    <x v="1"/>
    <n v="73"/>
    <x v="0"/>
    <x v="1"/>
    <x v="0"/>
    <x v="0"/>
    <n v="28"/>
    <n v="2.61"/>
    <x v="0"/>
    <x v="0"/>
    <n v="2396.5500000000002"/>
    <n v="239.91"/>
    <n v="7047.21"/>
    <n v="0"/>
    <n v="3901.11"/>
    <n v="10920.29"/>
    <n v="12822.6"/>
    <n v="1998.8"/>
    <n v="626594850.33999527"/>
    <n v="62659.485033999525"/>
  </r>
  <r>
    <s v="MEM8949"/>
    <x v="6"/>
    <x v="1"/>
    <n v="41"/>
    <x v="1"/>
    <x v="1"/>
    <x v="0"/>
    <x v="2"/>
    <n v="33"/>
    <n v="2.4"/>
    <x v="1"/>
    <x v="0"/>
    <n v="10045.43"/>
    <n v="3401.56"/>
    <n v="4057.47"/>
    <n v="0"/>
    <n v="33016.15"/>
    <n v="28413.26"/>
    <n v="-18320.689999999999"/>
    <n v="79750.100000000006"/>
    <n v="626594850.33999527"/>
    <n v="62659.485033999525"/>
  </r>
  <r>
    <s v="MEM8950"/>
    <x v="7"/>
    <x v="0"/>
    <n v="35"/>
    <x v="1"/>
    <x v="0"/>
    <x v="3"/>
    <x v="3"/>
    <n v="28"/>
    <n v="1.74"/>
    <x v="1"/>
    <x v="0"/>
    <n v="6760.51"/>
    <n v="546.80999999999995"/>
    <n v="5727.02"/>
    <n v="0"/>
    <n v="8864.31"/>
    <n v="21440.91"/>
    <n v="-445.87"/>
    <n v="30751.09"/>
    <n v="626594850.33999527"/>
    <n v="62659.485033999525"/>
  </r>
  <r>
    <s v="MEM8951"/>
    <x v="2"/>
    <x v="1"/>
    <n v="42"/>
    <x v="1"/>
    <x v="6"/>
    <x v="0"/>
    <x v="1"/>
    <n v="32"/>
    <n v="2.34"/>
    <x v="0"/>
    <x v="0"/>
    <n v="8128.39"/>
    <n v="966.67"/>
    <n v="2918.32"/>
    <n v="0"/>
    <n v="36306.68"/>
    <n v="26546.02"/>
    <n v="-11251.92"/>
    <n v="74104.62"/>
    <n v="626594850.33999527"/>
    <n v="62659.485033999525"/>
  </r>
  <r>
    <s v="MEM8952"/>
    <x v="2"/>
    <x v="1"/>
    <n v="50"/>
    <x v="1"/>
    <x v="5"/>
    <x v="0"/>
    <x v="1"/>
    <n v="19"/>
    <n v="3.21"/>
    <x v="1"/>
    <x v="0"/>
    <n v="19303.7"/>
    <n v="1335.33"/>
    <n v="1332.79"/>
    <n v="0"/>
    <n v="58863.89"/>
    <n v="39929.1"/>
    <n v="3105.34"/>
    <n v="95687.65"/>
    <n v="626594850.33999527"/>
    <n v="62659.485033999525"/>
  </r>
  <r>
    <s v="MEM8953"/>
    <x v="1"/>
    <x v="0"/>
    <n v="46"/>
    <x v="1"/>
    <x v="4"/>
    <x v="0"/>
    <x v="4"/>
    <n v="32"/>
    <n v="3.18"/>
    <x v="0"/>
    <x v="0"/>
    <n v="11159.65"/>
    <n v="4958.1499999999996"/>
    <n v="7499.64"/>
    <n v="0"/>
    <n v="37856.400000000001"/>
    <n v="42751.69"/>
    <n v="28607.55"/>
    <n v="52000.54"/>
    <n v="626594850.33999527"/>
    <n v="62659.485033999525"/>
  </r>
  <r>
    <s v="MEM8954"/>
    <x v="7"/>
    <x v="1"/>
    <n v="80"/>
    <x v="0"/>
    <x v="2"/>
    <x v="1"/>
    <x v="2"/>
    <n v="20"/>
    <n v="2.56"/>
    <x v="1"/>
    <x v="0"/>
    <n v="16442.830000000002"/>
    <n v="3968.16"/>
    <n v="5031.13"/>
    <n v="0"/>
    <n v="73665.759999999995"/>
    <n v="20212.310000000001"/>
    <n v="20813.52"/>
    <n v="73064.55"/>
    <n v="626594850.33999527"/>
    <n v="62659.485033999525"/>
  </r>
  <r>
    <s v="MEM8955"/>
    <x v="4"/>
    <x v="1"/>
    <n v="59"/>
    <x v="0"/>
    <x v="3"/>
    <x v="2"/>
    <x v="5"/>
    <n v="27"/>
    <n v="2.2400000000000002"/>
    <x v="1"/>
    <x v="0"/>
    <n v="10195.120000000001"/>
    <n v="1166.33"/>
    <n v="6135.54"/>
    <n v="0"/>
    <n v="40980.160000000003"/>
    <n v="43549.99"/>
    <n v="-20526.400000000001"/>
    <n v="105056.55"/>
    <n v="626594850.33999527"/>
    <n v="62659.485033999525"/>
  </r>
  <r>
    <s v="MEM8956"/>
    <x v="8"/>
    <x v="0"/>
    <n v="60"/>
    <x v="0"/>
    <x v="6"/>
    <x v="1"/>
    <x v="2"/>
    <n v="33"/>
    <n v="1.69"/>
    <x v="1"/>
    <x v="0"/>
    <n v="9143.68"/>
    <n v="2605.16"/>
    <n v="7277.78"/>
    <n v="0"/>
    <n v="32545.91"/>
    <n v="21674.25"/>
    <n v="12540.64"/>
    <n v="41679.519999999997"/>
    <n v="626594850.33999527"/>
    <n v="62659.485033999525"/>
  </r>
  <r>
    <s v="MEM8957"/>
    <x v="7"/>
    <x v="0"/>
    <n v="72"/>
    <x v="0"/>
    <x v="4"/>
    <x v="3"/>
    <x v="5"/>
    <n v="30"/>
    <n v="3.14"/>
    <x v="0"/>
    <x v="0"/>
    <n v="2594.15"/>
    <n v="3424.33"/>
    <n v="4400.0200000000004"/>
    <n v="0"/>
    <n v="4703.75"/>
    <n v="11640.11"/>
    <n v="637.41999999999996"/>
    <n v="15706.44"/>
    <n v="626594850.33999527"/>
    <n v="62659.485033999525"/>
  </r>
  <r>
    <s v="MEM8958"/>
    <x v="5"/>
    <x v="1"/>
    <n v="47"/>
    <x v="1"/>
    <x v="1"/>
    <x v="1"/>
    <x v="2"/>
    <n v="29"/>
    <n v="1.65"/>
    <x v="0"/>
    <x v="0"/>
    <n v="12663.54"/>
    <n v="4307.49"/>
    <n v="3209.25"/>
    <n v="0"/>
    <n v="60754.879999999997"/>
    <n v="29662.79"/>
    <n v="-872.26"/>
    <n v="91289.93"/>
    <n v="626594850.33999527"/>
    <n v="62659.485033999525"/>
  </r>
  <r>
    <s v="MEM8959"/>
    <x v="1"/>
    <x v="1"/>
    <n v="37"/>
    <x v="1"/>
    <x v="0"/>
    <x v="0"/>
    <x v="2"/>
    <n v="39"/>
    <n v="2.0299999999999998"/>
    <x v="1"/>
    <x v="0"/>
    <n v="15054.05"/>
    <n v="4305.57"/>
    <n v="1436.66"/>
    <n v="0"/>
    <n v="19095.669999999998"/>
    <n v="65963.39"/>
    <n v="-12086.32"/>
    <n v="97145.38"/>
    <n v="626594850.33999527"/>
    <n v="62659.485033999525"/>
  </r>
  <r>
    <s v="MEM8960"/>
    <x v="1"/>
    <x v="1"/>
    <n v="59"/>
    <x v="0"/>
    <x v="0"/>
    <x v="0"/>
    <x v="5"/>
    <n v="31"/>
    <n v="2.42"/>
    <x v="1"/>
    <x v="0"/>
    <n v="1726.44"/>
    <n v="2578.66"/>
    <n v="1782.45"/>
    <n v="0"/>
    <n v="5353.57"/>
    <n v="3729.2"/>
    <n v="6944.01"/>
    <n v="2138.7600000000002"/>
    <n v="626594850.33999527"/>
    <n v="62659.485033999525"/>
  </r>
  <r>
    <s v="MEM8961"/>
    <x v="4"/>
    <x v="1"/>
    <n v="72"/>
    <x v="0"/>
    <x v="6"/>
    <x v="0"/>
    <x v="5"/>
    <n v="25"/>
    <n v="2.15"/>
    <x v="1"/>
    <x v="0"/>
    <n v="10397.209999999999"/>
    <n v="446.97"/>
    <n v="5282.79"/>
    <n v="0"/>
    <n v="26243.07"/>
    <n v="23157.99"/>
    <n v="-5198.34"/>
    <n v="54599.4"/>
    <n v="626594850.33999527"/>
    <n v="62659.485033999525"/>
  </r>
  <r>
    <s v="MEM8962"/>
    <x v="5"/>
    <x v="0"/>
    <n v="44"/>
    <x v="1"/>
    <x v="3"/>
    <x v="0"/>
    <x v="2"/>
    <n v="38"/>
    <n v="2.0099999999999998"/>
    <x v="0"/>
    <x v="0"/>
    <n v="5571.5"/>
    <n v="4869.93"/>
    <n v="2085.9499999999998"/>
    <n v="0"/>
    <n v="17158.46"/>
    <n v="19896.03"/>
    <n v="20957.25"/>
    <n v="16097.24"/>
    <n v="626594850.33999527"/>
    <n v="62659.485033999525"/>
  </r>
  <r>
    <s v="MEM8963"/>
    <x v="3"/>
    <x v="1"/>
    <n v="32"/>
    <x v="1"/>
    <x v="6"/>
    <x v="0"/>
    <x v="4"/>
    <n v="34"/>
    <n v="2.61"/>
    <x v="0"/>
    <x v="0"/>
    <n v="18653.599999999999"/>
    <n v="2081.8000000000002"/>
    <n v="7969.02"/>
    <n v="0"/>
    <n v="62630.14"/>
    <n v="44444.41"/>
    <n v="7766.64"/>
    <n v="99307.91"/>
    <n v="626594850.33999527"/>
    <n v="62659.485033999525"/>
  </r>
  <r>
    <s v="MEM8964"/>
    <x v="0"/>
    <x v="0"/>
    <n v="27"/>
    <x v="2"/>
    <x v="3"/>
    <x v="0"/>
    <x v="3"/>
    <n v="31"/>
    <n v="2.37"/>
    <x v="1"/>
    <x v="0"/>
    <n v="15152.54"/>
    <n v="2740.35"/>
    <n v="7606.26"/>
    <n v="0"/>
    <n v="32504.12"/>
    <n v="72781.48"/>
    <n v="25288.41"/>
    <n v="79997.19"/>
    <n v="626594850.33999527"/>
    <n v="62659.485033999525"/>
  </r>
  <r>
    <s v="MEM8965"/>
    <x v="1"/>
    <x v="0"/>
    <n v="31"/>
    <x v="1"/>
    <x v="3"/>
    <x v="0"/>
    <x v="5"/>
    <n v="23"/>
    <n v="3.59"/>
    <x v="1"/>
    <x v="0"/>
    <n v="10991.28"/>
    <n v="2509.7600000000002"/>
    <n v="981.24"/>
    <n v="0"/>
    <n v="25929.25"/>
    <n v="22011.65"/>
    <n v="-15894.86"/>
    <n v="63835.76"/>
    <n v="626594850.33999527"/>
    <n v="62659.485033999525"/>
  </r>
  <r>
    <s v="MEM8966"/>
    <x v="1"/>
    <x v="0"/>
    <n v="67"/>
    <x v="0"/>
    <x v="2"/>
    <x v="1"/>
    <x v="5"/>
    <n v="18"/>
    <n v="2.67"/>
    <x v="0"/>
    <x v="0"/>
    <n v="5885.13"/>
    <n v="2707.96"/>
    <n v="5273.74"/>
    <n v="0"/>
    <n v="11051.32"/>
    <n v="15758.02"/>
    <n v="7353.06"/>
    <n v="19456.28"/>
    <n v="626594850.33999527"/>
    <n v="62659.485033999525"/>
  </r>
  <r>
    <s v="MEM8967"/>
    <x v="3"/>
    <x v="1"/>
    <n v="52"/>
    <x v="1"/>
    <x v="4"/>
    <x v="1"/>
    <x v="5"/>
    <n v="36"/>
    <n v="2.65"/>
    <x v="0"/>
    <x v="0"/>
    <n v="7579.13"/>
    <n v="2995.41"/>
    <n v="874.3"/>
    <n v="0"/>
    <n v="25672.2"/>
    <n v="35719.300000000003"/>
    <n v="-17050.68"/>
    <n v="78442.179999999993"/>
    <n v="626594850.33999527"/>
    <n v="62659.485033999525"/>
  </r>
  <r>
    <s v="MEM8968"/>
    <x v="1"/>
    <x v="0"/>
    <n v="48"/>
    <x v="1"/>
    <x v="2"/>
    <x v="1"/>
    <x v="5"/>
    <n v="28"/>
    <n v="1.1499999999999999"/>
    <x v="1"/>
    <x v="0"/>
    <n v="14207.67"/>
    <n v="2992.04"/>
    <n v="5080.43"/>
    <n v="0"/>
    <n v="48646.93"/>
    <n v="39889.599999999999"/>
    <n v="-20696.8"/>
    <n v="109233.33"/>
    <n v="626594850.33999527"/>
    <n v="62659.485033999525"/>
  </r>
  <r>
    <s v="MEM8969"/>
    <x v="8"/>
    <x v="0"/>
    <n v="75"/>
    <x v="0"/>
    <x v="0"/>
    <x v="0"/>
    <x v="0"/>
    <n v="24"/>
    <n v="2.17"/>
    <x v="1"/>
    <x v="0"/>
    <n v="4438.3100000000004"/>
    <n v="2969.3"/>
    <n v="962.1"/>
    <n v="0"/>
    <n v="13491.46"/>
    <n v="11503.97"/>
    <n v="26651.59"/>
    <n v="-1656.16"/>
    <n v="626594850.33999527"/>
    <n v="62659.485033999525"/>
  </r>
  <r>
    <s v="MEM8970"/>
    <x v="3"/>
    <x v="1"/>
    <n v="76"/>
    <x v="0"/>
    <x v="5"/>
    <x v="2"/>
    <x v="4"/>
    <n v="29"/>
    <n v="1.84"/>
    <x v="1"/>
    <x v="0"/>
    <n v="13434.45"/>
    <n v="561.63"/>
    <n v="1472.78"/>
    <n v="0"/>
    <n v="42529.05"/>
    <n v="58792.800000000003"/>
    <n v="238.16"/>
    <n v="101083.69"/>
    <n v="626594850.33999527"/>
    <n v="62659.485033999525"/>
  </r>
  <r>
    <s v="MEM8971"/>
    <x v="9"/>
    <x v="1"/>
    <n v="25"/>
    <x v="2"/>
    <x v="3"/>
    <x v="0"/>
    <x v="2"/>
    <n v="32"/>
    <n v="2.73"/>
    <x v="0"/>
    <x v="0"/>
    <n v="6246.11"/>
    <n v="4846.67"/>
    <n v="5521.05"/>
    <n v="0"/>
    <n v="17048.099999999999"/>
    <n v="29996.9"/>
    <n v="23744.080000000002"/>
    <n v="23300.92"/>
    <n v="626594850.33999527"/>
    <n v="62659.485033999525"/>
  </r>
  <r>
    <s v="MEM8972"/>
    <x v="7"/>
    <x v="0"/>
    <n v="29"/>
    <x v="2"/>
    <x v="0"/>
    <x v="0"/>
    <x v="2"/>
    <n v="28"/>
    <n v="2.33"/>
    <x v="1"/>
    <x v="0"/>
    <n v="3153.95"/>
    <n v="248.22"/>
    <n v="4866.18"/>
    <n v="0"/>
    <n v="9089.39"/>
    <n v="4712.26"/>
    <n v="-19643.7"/>
    <n v="33445.35"/>
    <n v="626594850.33999527"/>
    <n v="62659.485033999525"/>
  </r>
  <r>
    <s v="MEM8973"/>
    <x v="4"/>
    <x v="1"/>
    <n v="64"/>
    <x v="0"/>
    <x v="1"/>
    <x v="3"/>
    <x v="5"/>
    <n v="42"/>
    <n v="2.1800000000000002"/>
    <x v="0"/>
    <x v="0"/>
    <n v="7439.95"/>
    <n v="2802.32"/>
    <n v="7358.61"/>
    <n v="0"/>
    <n v="33666.78"/>
    <n v="21178.95"/>
    <n v="152.71"/>
    <n v="54693.02"/>
    <n v="626594850.33999527"/>
    <n v="62659.485033999525"/>
  </r>
  <r>
    <s v="MEM8974"/>
    <x v="3"/>
    <x v="1"/>
    <n v="24"/>
    <x v="2"/>
    <x v="0"/>
    <x v="1"/>
    <x v="4"/>
    <n v="25"/>
    <n v="1.99"/>
    <x v="0"/>
    <x v="0"/>
    <n v="4732.41"/>
    <n v="1911.71"/>
    <n v="2579.37"/>
    <n v="0"/>
    <n v="7677.64"/>
    <n v="13234.99"/>
    <n v="12226.14"/>
    <n v="8686.49"/>
    <n v="626594850.33999527"/>
    <n v="62659.485033999525"/>
  </r>
  <r>
    <s v="MEM8975"/>
    <x v="3"/>
    <x v="1"/>
    <n v="32"/>
    <x v="1"/>
    <x v="3"/>
    <x v="0"/>
    <x v="3"/>
    <n v="26"/>
    <n v="2.25"/>
    <x v="1"/>
    <x v="0"/>
    <n v="17118.91"/>
    <n v="2250.64"/>
    <n v="4478.88"/>
    <n v="0"/>
    <n v="74766.3"/>
    <n v="26357.32"/>
    <n v="7124.1"/>
    <n v="93999.52"/>
    <n v="626594850.33999527"/>
    <n v="62659.485033999525"/>
  </r>
  <r>
    <s v="MEM8976"/>
    <x v="3"/>
    <x v="1"/>
    <n v="78"/>
    <x v="0"/>
    <x v="1"/>
    <x v="1"/>
    <x v="1"/>
    <n v="26"/>
    <n v="3.98"/>
    <x v="1"/>
    <x v="0"/>
    <n v="9396.2900000000009"/>
    <n v="3304.88"/>
    <n v="175.61"/>
    <n v="0"/>
    <n v="17580.830000000002"/>
    <n v="21473.73"/>
    <n v="-25739.07"/>
    <n v="64793.63"/>
    <n v="626594850.33999527"/>
    <n v="62659.485033999525"/>
  </r>
  <r>
    <s v="MEM8977"/>
    <x v="7"/>
    <x v="1"/>
    <n v="45"/>
    <x v="1"/>
    <x v="1"/>
    <x v="1"/>
    <x v="1"/>
    <n v="28"/>
    <n v="1.89"/>
    <x v="1"/>
    <x v="0"/>
    <n v="13635.73"/>
    <n v="3456.88"/>
    <n v="1810.94"/>
    <n v="0"/>
    <n v="43395.28"/>
    <n v="16631.169999999998"/>
    <n v="14949.43"/>
    <n v="45077.02"/>
    <n v="626594850.33999527"/>
    <n v="62659.485033999525"/>
  </r>
  <r>
    <s v="MEM8978"/>
    <x v="1"/>
    <x v="1"/>
    <n v="75"/>
    <x v="0"/>
    <x v="5"/>
    <x v="1"/>
    <x v="1"/>
    <n v="27"/>
    <n v="2.89"/>
    <x v="1"/>
    <x v="0"/>
    <n v="13312.49"/>
    <n v="3616.73"/>
    <n v="7861.38"/>
    <n v="0"/>
    <n v="30478.14"/>
    <n v="63584.81"/>
    <n v="26525.96"/>
    <n v="67536.990000000005"/>
    <n v="626594850.33999527"/>
    <n v="62659.485033999525"/>
  </r>
  <r>
    <s v="MEM8979"/>
    <x v="7"/>
    <x v="0"/>
    <n v="33"/>
    <x v="1"/>
    <x v="5"/>
    <x v="3"/>
    <x v="4"/>
    <n v="33"/>
    <n v="2.54"/>
    <x v="1"/>
    <x v="0"/>
    <n v="4302.09"/>
    <n v="4013.41"/>
    <n v="1430.92"/>
    <n v="0"/>
    <n v="18071.71"/>
    <n v="19330.55"/>
    <n v="-29692.66"/>
    <n v="67094.92"/>
    <n v="626594850.33999527"/>
    <n v="62659.485033999525"/>
  </r>
  <r>
    <s v="MEM8980"/>
    <x v="4"/>
    <x v="1"/>
    <n v="77"/>
    <x v="0"/>
    <x v="5"/>
    <x v="1"/>
    <x v="5"/>
    <n v="28"/>
    <n v="1.82"/>
    <x v="0"/>
    <x v="0"/>
    <n v="18605.61"/>
    <n v="2295.59"/>
    <n v="1201.96"/>
    <n v="0"/>
    <n v="35641.53"/>
    <n v="55447.09"/>
    <n v="3133.31"/>
    <n v="87955.31"/>
    <n v="626594850.33999527"/>
    <n v="62659.485033999525"/>
  </r>
  <r>
    <s v="MEM8981"/>
    <x v="1"/>
    <x v="0"/>
    <n v="61"/>
    <x v="0"/>
    <x v="0"/>
    <x v="1"/>
    <x v="1"/>
    <n v="36"/>
    <n v="3.33"/>
    <x v="0"/>
    <x v="0"/>
    <n v="12775.09"/>
    <n v="511.22"/>
    <n v="6051.16"/>
    <n v="0"/>
    <n v="42968.86"/>
    <n v="48545.93"/>
    <n v="6117.4"/>
    <n v="85397.39"/>
    <n v="626594850.33999527"/>
    <n v="62659.485033999525"/>
  </r>
  <r>
    <s v="MEM8982"/>
    <x v="8"/>
    <x v="1"/>
    <n v="72"/>
    <x v="0"/>
    <x v="3"/>
    <x v="0"/>
    <x v="2"/>
    <n v="27"/>
    <n v="2.8"/>
    <x v="1"/>
    <x v="0"/>
    <n v="12961.2"/>
    <n v="775.23"/>
    <n v="5930.5"/>
    <n v="0"/>
    <n v="24297.06"/>
    <n v="19492.62"/>
    <n v="-4321.6899999999996"/>
    <n v="48111.37"/>
    <n v="626594850.33999527"/>
    <n v="62659.485033999525"/>
  </r>
  <r>
    <s v="MEM8983"/>
    <x v="1"/>
    <x v="0"/>
    <n v="29"/>
    <x v="2"/>
    <x v="0"/>
    <x v="1"/>
    <x v="1"/>
    <n v="24"/>
    <n v="2.84"/>
    <x v="1"/>
    <x v="0"/>
    <n v="4672.34"/>
    <n v="3710.97"/>
    <n v="5794.86"/>
    <n v="0"/>
    <n v="7454.42"/>
    <n v="5940.17"/>
    <n v="6812.55"/>
    <n v="6582.04"/>
    <n v="626594850.33999527"/>
    <n v="62659.485033999525"/>
  </r>
  <r>
    <s v="MEM8984"/>
    <x v="8"/>
    <x v="0"/>
    <n v="53"/>
    <x v="1"/>
    <x v="0"/>
    <x v="0"/>
    <x v="5"/>
    <n v="37"/>
    <n v="2.1"/>
    <x v="0"/>
    <x v="0"/>
    <n v="12017.78"/>
    <n v="2648.25"/>
    <n v="5000.38"/>
    <n v="0"/>
    <n v="32442.34"/>
    <n v="40296.269999999997"/>
    <n v="-20396.05"/>
    <n v="93134.66"/>
    <n v="626594850.33999527"/>
    <n v="62659.485033999525"/>
  </r>
  <r>
    <s v="MEM8985"/>
    <x v="4"/>
    <x v="1"/>
    <n v="21"/>
    <x v="2"/>
    <x v="4"/>
    <x v="0"/>
    <x v="3"/>
    <n v="32"/>
    <n v="3.83"/>
    <x v="1"/>
    <x v="0"/>
    <n v="14820.61"/>
    <n v="2322.88"/>
    <n v="865.66"/>
    <n v="0"/>
    <n v="22858.69"/>
    <n v="57116.69"/>
    <n v="-31.57"/>
    <n v="80006.95"/>
    <n v="626594850.33999527"/>
    <n v="62659.485033999525"/>
  </r>
  <r>
    <s v="MEM8986"/>
    <x v="7"/>
    <x v="1"/>
    <n v="72"/>
    <x v="0"/>
    <x v="4"/>
    <x v="0"/>
    <x v="0"/>
    <n v="29"/>
    <n v="2.36"/>
    <x v="0"/>
    <x v="0"/>
    <n v="3947.65"/>
    <n v="4988.18"/>
    <n v="1120.69"/>
    <n v="0"/>
    <n v="9234.27"/>
    <n v="12435.61"/>
    <n v="-27083.71"/>
    <n v="48753.59"/>
    <n v="626594850.33999527"/>
    <n v="62659.485033999525"/>
  </r>
  <r>
    <s v="MEM8987"/>
    <x v="4"/>
    <x v="0"/>
    <n v="48"/>
    <x v="1"/>
    <x v="1"/>
    <x v="1"/>
    <x v="0"/>
    <n v="25"/>
    <n v="3.54"/>
    <x v="0"/>
    <x v="0"/>
    <n v="16408.59"/>
    <n v="2050.1799999999998"/>
    <n v="268.33"/>
    <n v="0"/>
    <n v="65369.5"/>
    <n v="81024.710000000006"/>
    <n v="-10836.7"/>
    <n v="157230.91"/>
    <n v="626594850.33999527"/>
    <n v="62659.485033999525"/>
  </r>
  <r>
    <s v="MEM8988"/>
    <x v="9"/>
    <x v="1"/>
    <n v="79"/>
    <x v="0"/>
    <x v="0"/>
    <x v="3"/>
    <x v="4"/>
    <n v="30"/>
    <n v="1.57"/>
    <x v="1"/>
    <x v="0"/>
    <n v="12813.27"/>
    <n v="1190.48"/>
    <n v="2286.09"/>
    <n v="0"/>
    <n v="21584.13"/>
    <n v="61081.7"/>
    <n v="-27618.2"/>
    <n v="110284.03"/>
    <n v="626594850.33999527"/>
    <n v="62659.485033999525"/>
  </r>
  <r>
    <s v="MEM8989"/>
    <x v="5"/>
    <x v="1"/>
    <n v="23"/>
    <x v="2"/>
    <x v="5"/>
    <x v="1"/>
    <x v="3"/>
    <n v="32"/>
    <n v="1.9"/>
    <x v="1"/>
    <x v="0"/>
    <n v="15768.59"/>
    <n v="1354.7"/>
    <n v="993.19"/>
    <n v="0"/>
    <n v="49688.43"/>
    <n v="31361.17"/>
    <n v="23048.6"/>
    <n v="58001"/>
    <n v="626594850.33999527"/>
    <n v="62659.485033999525"/>
  </r>
  <r>
    <s v="MEM8990"/>
    <x v="3"/>
    <x v="0"/>
    <n v="75"/>
    <x v="0"/>
    <x v="2"/>
    <x v="0"/>
    <x v="1"/>
    <n v="34"/>
    <n v="2.65"/>
    <x v="1"/>
    <x v="0"/>
    <n v="16895.099999999999"/>
    <n v="1441.62"/>
    <n v="4038.62"/>
    <n v="0"/>
    <n v="59657.74"/>
    <n v="62605.93"/>
    <n v="14336.61"/>
    <n v="107927.06"/>
    <n v="626594850.33999527"/>
    <n v="62659.485033999525"/>
  </r>
  <r>
    <s v="MEM8991"/>
    <x v="0"/>
    <x v="0"/>
    <n v="66"/>
    <x v="0"/>
    <x v="0"/>
    <x v="1"/>
    <x v="0"/>
    <n v="33"/>
    <n v="3"/>
    <x v="0"/>
    <x v="0"/>
    <n v="8258.14"/>
    <n v="305.49"/>
    <n v="1302.95"/>
    <n v="0"/>
    <n v="23064.9"/>
    <n v="11796.9"/>
    <n v="-28672.87"/>
    <n v="63534.67"/>
    <n v="626594850.33999527"/>
    <n v="62659.485033999525"/>
  </r>
  <r>
    <s v="MEM8992"/>
    <x v="6"/>
    <x v="0"/>
    <n v="66"/>
    <x v="0"/>
    <x v="1"/>
    <x v="2"/>
    <x v="4"/>
    <n v="24"/>
    <n v="2.5"/>
    <x v="0"/>
    <x v="0"/>
    <n v="19040.310000000001"/>
    <n v="4994.83"/>
    <n v="2867.46"/>
    <n v="0"/>
    <n v="31178.69"/>
    <n v="26380.9"/>
    <n v="18796.009999999998"/>
    <n v="38763.58"/>
    <n v="626594850.33999527"/>
    <n v="62659.485033999525"/>
  </r>
  <r>
    <s v="MEM8993"/>
    <x v="4"/>
    <x v="0"/>
    <n v="38"/>
    <x v="1"/>
    <x v="0"/>
    <x v="3"/>
    <x v="1"/>
    <n v="25"/>
    <n v="2.96"/>
    <x v="0"/>
    <x v="0"/>
    <n v="17352.419999999998"/>
    <n v="4749.2299999999996"/>
    <n v="6718.6"/>
    <n v="0"/>
    <n v="27423.05"/>
    <n v="69419.17"/>
    <n v="-11798.52"/>
    <n v="108640.74"/>
    <n v="626594850.33999527"/>
    <n v="62659.485033999525"/>
  </r>
  <r>
    <s v="MEM8994"/>
    <x v="6"/>
    <x v="0"/>
    <n v="39"/>
    <x v="1"/>
    <x v="6"/>
    <x v="1"/>
    <x v="3"/>
    <n v="41"/>
    <n v="3.06"/>
    <x v="0"/>
    <x v="0"/>
    <n v="2432.6799999999998"/>
    <n v="4174.1499999999996"/>
    <n v="4251.88"/>
    <n v="0"/>
    <n v="5523.3"/>
    <n v="6261.23"/>
    <n v="-26870.73"/>
    <n v="38655.26"/>
    <n v="626594850.33999527"/>
    <n v="62659.485033999525"/>
  </r>
  <r>
    <s v="MEM8995"/>
    <x v="7"/>
    <x v="1"/>
    <n v="60"/>
    <x v="0"/>
    <x v="2"/>
    <x v="0"/>
    <x v="1"/>
    <n v="28"/>
    <n v="3.12"/>
    <x v="1"/>
    <x v="0"/>
    <n v="12810.5"/>
    <n v="3824.97"/>
    <n v="2307.62"/>
    <n v="0"/>
    <n v="57243.43"/>
    <n v="57191.65"/>
    <n v="21493.200000000001"/>
    <n v="92941.88"/>
    <n v="626594850.33999527"/>
    <n v="62659.485033999525"/>
  </r>
  <r>
    <s v="MEM8996"/>
    <x v="7"/>
    <x v="0"/>
    <n v="33"/>
    <x v="1"/>
    <x v="2"/>
    <x v="0"/>
    <x v="4"/>
    <n v="32"/>
    <n v="2.15"/>
    <x v="0"/>
    <x v="0"/>
    <n v="9439.7199999999993"/>
    <n v="2257.71"/>
    <n v="3960.19"/>
    <n v="0"/>
    <n v="32319.98"/>
    <n v="32030.12"/>
    <n v="-29580.799999999999"/>
    <n v="93930.9"/>
    <n v="626594850.33999527"/>
    <n v="62659.485033999525"/>
  </r>
  <r>
    <s v="MEM8997"/>
    <x v="9"/>
    <x v="0"/>
    <n v="56"/>
    <x v="0"/>
    <x v="2"/>
    <x v="0"/>
    <x v="4"/>
    <n v="31"/>
    <n v="1.96"/>
    <x v="1"/>
    <x v="0"/>
    <n v="11985.81"/>
    <n v="736.93"/>
    <n v="1266.72"/>
    <n v="0"/>
    <n v="21448.07"/>
    <n v="55739.99"/>
    <n v="-14147.25"/>
    <n v="91335.31"/>
    <n v="626594850.33999527"/>
    <n v="62659.485033999525"/>
  </r>
  <r>
    <s v="MEM8998"/>
    <x v="2"/>
    <x v="0"/>
    <n v="77"/>
    <x v="0"/>
    <x v="2"/>
    <x v="0"/>
    <x v="4"/>
    <n v="26"/>
    <n v="2.62"/>
    <x v="1"/>
    <x v="0"/>
    <n v="1134.1400000000001"/>
    <n v="344.37"/>
    <n v="3537.98"/>
    <n v="0"/>
    <n v="3495.01"/>
    <n v="3440.97"/>
    <n v="17422.580000000002"/>
    <n v="-10486.6"/>
    <n v="626594850.33999527"/>
    <n v="62659.485033999525"/>
  </r>
  <r>
    <s v="MEM8999"/>
    <x v="0"/>
    <x v="0"/>
    <n v="41"/>
    <x v="1"/>
    <x v="5"/>
    <x v="0"/>
    <x v="5"/>
    <n v="32"/>
    <n v="2.58"/>
    <x v="1"/>
    <x v="0"/>
    <n v="19521.98"/>
    <n v="4667.59"/>
    <n v="6458.54"/>
    <n v="0"/>
    <n v="60217.05"/>
    <n v="96682.92"/>
    <n v="-19795.71"/>
    <n v="176695.67999999999"/>
    <n v="626594850.33999527"/>
    <n v="62659.485033999525"/>
  </r>
  <r>
    <s v="MEM9000"/>
    <x v="4"/>
    <x v="0"/>
    <n v="35"/>
    <x v="1"/>
    <x v="0"/>
    <x v="0"/>
    <x v="5"/>
    <n v="26"/>
    <n v="1.92"/>
    <x v="0"/>
    <x v="0"/>
    <n v="10664.4"/>
    <n v="1313.16"/>
    <n v="183.06"/>
    <n v="0"/>
    <n v="23127.48"/>
    <n v="28811.87"/>
    <n v="29620.18"/>
    <n v="22319.17"/>
    <n v="626594850.33999527"/>
    <n v="62659.485033999525"/>
  </r>
  <r>
    <s v="MEM9001"/>
    <x v="0"/>
    <x v="0"/>
    <n v="47"/>
    <x v="1"/>
    <x v="3"/>
    <x v="1"/>
    <x v="4"/>
    <n v="29"/>
    <n v="2.09"/>
    <x v="0"/>
    <x v="0"/>
    <n v="9866.09"/>
    <n v="3507.31"/>
    <n v="3601.59"/>
    <n v="0"/>
    <n v="22338.59"/>
    <n v="30514.55"/>
    <n v="9649.9"/>
    <n v="43203.24"/>
    <n v="626594850.33999527"/>
    <n v="62659.485033999525"/>
  </r>
  <r>
    <s v="MEM9002"/>
    <x v="8"/>
    <x v="1"/>
    <n v="53"/>
    <x v="1"/>
    <x v="0"/>
    <x v="0"/>
    <x v="2"/>
    <n v="26"/>
    <n v="2.27"/>
    <x v="0"/>
    <x v="0"/>
    <n v="5483.1"/>
    <n v="2625.77"/>
    <n v="953.91"/>
    <n v="0"/>
    <n v="26700.54"/>
    <n v="11490.38"/>
    <n v="24727.33"/>
    <n v="13463.59"/>
    <n v="626594850.33999527"/>
    <n v="62659.485033999525"/>
  </r>
  <r>
    <s v="MEM9003"/>
    <x v="2"/>
    <x v="1"/>
    <n v="76"/>
    <x v="0"/>
    <x v="1"/>
    <x v="1"/>
    <x v="1"/>
    <n v="23"/>
    <n v="1.8"/>
    <x v="0"/>
    <x v="0"/>
    <n v="9431.2199999999993"/>
    <n v="3718.63"/>
    <n v="5515.04"/>
    <n v="0"/>
    <n v="40444.080000000002"/>
    <n v="43380.800000000003"/>
    <n v="16324.45"/>
    <n v="67500.429999999993"/>
    <n v="626594850.33999527"/>
    <n v="62659.485033999525"/>
  </r>
  <r>
    <s v="MEM9004"/>
    <x v="2"/>
    <x v="1"/>
    <n v="45"/>
    <x v="1"/>
    <x v="0"/>
    <x v="3"/>
    <x v="5"/>
    <n v="35"/>
    <n v="2.0699999999999998"/>
    <x v="0"/>
    <x v="0"/>
    <n v="5429.11"/>
    <n v="3517.25"/>
    <n v="5655.49"/>
    <n v="0"/>
    <n v="10199.08"/>
    <n v="9989.06"/>
    <n v="18791.689999999999"/>
    <n v="1396.45"/>
    <n v="626594850.33999527"/>
    <n v="62659.485033999525"/>
  </r>
  <r>
    <s v="MEM9005"/>
    <x v="6"/>
    <x v="0"/>
    <n v="25"/>
    <x v="2"/>
    <x v="1"/>
    <x v="3"/>
    <x v="4"/>
    <n v="30"/>
    <n v="2.69"/>
    <x v="1"/>
    <x v="0"/>
    <n v="17746.099999999999"/>
    <n v="2252.19"/>
    <n v="5230.93"/>
    <n v="0"/>
    <n v="52062.29"/>
    <n v="56213.2"/>
    <n v="10284.379999999999"/>
    <n v="97991.11"/>
    <n v="626594850.33999527"/>
    <n v="62659.485033999525"/>
  </r>
  <r>
    <s v="MEM9006"/>
    <x v="2"/>
    <x v="0"/>
    <n v="69"/>
    <x v="0"/>
    <x v="0"/>
    <x v="1"/>
    <x v="3"/>
    <n v="21"/>
    <n v="3.4"/>
    <x v="1"/>
    <x v="0"/>
    <n v="7744.47"/>
    <n v="4677.1400000000003"/>
    <n v="724.03"/>
    <n v="0"/>
    <n v="20045.86"/>
    <n v="34698.28"/>
    <n v="-13994.5"/>
    <n v="68738.64"/>
    <n v="626594850.33999527"/>
    <n v="62659.485033999525"/>
  </r>
  <r>
    <s v="MEM9007"/>
    <x v="1"/>
    <x v="1"/>
    <n v="52"/>
    <x v="1"/>
    <x v="6"/>
    <x v="0"/>
    <x v="3"/>
    <n v="25"/>
    <n v="2.39"/>
    <x v="1"/>
    <x v="0"/>
    <n v="15504.1"/>
    <n v="1531.29"/>
    <n v="1426.2"/>
    <n v="0"/>
    <n v="69011.759999999995"/>
    <n v="39962.18"/>
    <n v="-3716.88"/>
    <n v="112690.82"/>
    <n v="626594850.33999527"/>
    <n v="62659.485033999525"/>
  </r>
  <r>
    <s v="MEM9008"/>
    <x v="7"/>
    <x v="0"/>
    <n v="75"/>
    <x v="0"/>
    <x v="3"/>
    <x v="0"/>
    <x v="4"/>
    <n v="22"/>
    <n v="0.99"/>
    <x v="1"/>
    <x v="0"/>
    <n v="11251.59"/>
    <n v="590.08000000000004"/>
    <n v="4530.96"/>
    <n v="0"/>
    <n v="43196.28"/>
    <n v="43166.81"/>
    <n v="13290.34"/>
    <n v="73072.75"/>
    <n v="626594850.33999527"/>
    <n v="62659.485033999525"/>
  </r>
  <r>
    <s v="MEM9009"/>
    <x v="7"/>
    <x v="0"/>
    <n v="77"/>
    <x v="0"/>
    <x v="3"/>
    <x v="3"/>
    <x v="2"/>
    <n v="27"/>
    <n v="2"/>
    <x v="1"/>
    <x v="0"/>
    <n v="12251.58"/>
    <n v="2790.03"/>
    <n v="3693.41"/>
    <n v="0"/>
    <n v="32346.98"/>
    <n v="17663.080000000002"/>
    <n v="-29831.47"/>
    <n v="79841.53"/>
    <n v="626594850.33999527"/>
    <n v="62659.485033999525"/>
  </r>
  <r>
    <s v="MEM9010"/>
    <x v="7"/>
    <x v="1"/>
    <n v="68"/>
    <x v="0"/>
    <x v="5"/>
    <x v="0"/>
    <x v="3"/>
    <n v="28"/>
    <n v="2.0299999999999998"/>
    <x v="1"/>
    <x v="0"/>
    <n v="4755.99"/>
    <n v="753.11"/>
    <n v="379.93"/>
    <n v="0"/>
    <n v="15423.22"/>
    <n v="22509.25"/>
    <n v="28328.47"/>
    <n v="9604"/>
    <n v="626594850.33999527"/>
    <n v="62659.485033999525"/>
  </r>
  <r>
    <s v="MEM9011"/>
    <x v="4"/>
    <x v="0"/>
    <n v="48"/>
    <x v="1"/>
    <x v="1"/>
    <x v="3"/>
    <x v="0"/>
    <n v="31"/>
    <n v="2.69"/>
    <x v="0"/>
    <x v="0"/>
    <n v="19015.77"/>
    <n v="1831.33"/>
    <n v="5567.34"/>
    <n v="0"/>
    <n v="29960.68"/>
    <n v="27054.35"/>
    <n v="-25553.78"/>
    <n v="82568.81"/>
    <n v="626594850.33999527"/>
    <n v="62659.485033999525"/>
  </r>
  <r>
    <s v="MEM9012"/>
    <x v="1"/>
    <x v="1"/>
    <n v="25"/>
    <x v="2"/>
    <x v="0"/>
    <x v="3"/>
    <x v="4"/>
    <n v="34"/>
    <n v="2.16"/>
    <x v="1"/>
    <x v="0"/>
    <n v="19696.07"/>
    <n v="3951.8"/>
    <n v="3684.77"/>
    <n v="0"/>
    <n v="54242.54"/>
    <n v="62220.66"/>
    <n v="-2136.56"/>
    <n v="118599.76"/>
    <n v="626594850.33999527"/>
    <n v="62659.485033999525"/>
  </r>
  <r>
    <s v="MEM9013"/>
    <x v="9"/>
    <x v="0"/>
    <n v="77"/>
    <x v="0"/>
    <x v="2"/>
    <x v="1"/>
    <x v="2"/>
    <n v="32"/>
    <n v="2.5499999999999998"/>
    <x v="0"/>
    <x v="0"/>
    <n v="6204.66"/>
    <n v="3914.27"/>
    <n v="5092.96"/>
    <n v="0"/>
    <n v="8012.9"/>
    <n v="26643.81"/>
    <n v="-12533.01"/>
    <n v="47189.72"/>
    <n v="626594850.33999527"/>
    <n v="62659.485033999525"/>
  </r>
  <r>
    <s v="MEM9014"/>
    <x v="0"/>
    <x v="1"/>
    <n v="28"/>
    <x v="2"/>
    <x v="4"/>
    <x v="3"/>
    <x v="2"/>
    <n v="43"/>
    <n v="2.98"/>
    <x v="0"/>
    <x v="0"/>
    <n v="2772.65"/>
    <n v="1974.74"/>
    <n v="6426.64"/>
    <n v="0"/>
    <n v="9464.6299999999992"/>
    <n v="13474.02"/>
    <n v="-8850.0499999999993"/>
    <n v="31788.7"/>
    <n v="626594850.33999527"/>
    <n v="62659.485033999525"/>
  </r>
  <r>
    <s v="MEM9015"/>
    <x v="5"/>
    <x v="0"/>
    <n v="59"/>
    <x v="0"/>
    <x v="6"/>
    <x v="1"/>
    <x v="2"/>
    <n v="35"/>
    <n v="3.38"/>
    <x v="1"/>
    <x v="0"/>
    <n v="7060.65"/>
    <n v="1455.12"/>
    <n v="4355.58"/>
    <n v="0"/>
    <n v="33536.639999999999"/>
    <n v="28336.57"/>
    <n v="-19158.259999999998"/>
    <n v="81031.47"/>
    <n v="626594850.33999527"/>
    <n v="62659.485033999525"/>
  </r>
  <r>
    <s v="MEM9016"/>
    <x v="9"/>
    <x v="0"/>
    <n v="55"/>
    <x v="1"/>
    <x v="0"/>
    <x v="0"/>
    <x v="3"/>
    <n v="29"/>
    <n v="2.5"/>
    <x v="1"/>
    <x v="0"/>
    <n v="2846.64"/>
    <n v="4075.73"/>
    <n v="5062.71"/>
    <n v="0"/>
    <n v="11269.4"/>
    <n v="9321.9699999999993"/>
    <n v="-849.82"/>
    <n v="21441.19"/>
    <n v="626594850.33999527"/>
    <n v="62659.485033999525"/>
  </r>
  <r>
    <s v="MEM9017"/>
    <x v="4"/>
    <x v="0"/>
    <n v="62"/>
    <x v="0"/>
    <x v="2"/>
    <x v="0"/>
    <x v="4"/>
    <n v="31"/>
    <n v="2.5099999999999998"/>
    <x v="1"/>
    <x v="0"/>
    <n v="18757.990000000002"/>
    <n v="3633.25"/>
    <n v="4408.4399999999996"/>
    <n v="0"/>
    <n v="66160.7"/>
    <n v="72003.23"/>
    <n v="-22287.63"/>
    <n v="160451.56"/>
    <n v="626594850.33999527"/>
    <n v="62659.485033999525"/>
  </r>
  <r>
    <s v="MEM9018"/>
    <x v="1"/>
    <x v="0"/>
    <n v="53"/>
    <x v="1"/>
    <x v="1"/>
    <x v="3"/>
    <x v="1"/>
    <n v="34"/>
    <n v="2.0499999999999998"/>
    <x v="1"/>
    <x v="0"/>
    <n v="7994.1"/>
    <n v="1592.06"/>
    <n v="4788.4399999999996"/>
    <n v="0"/>
    <n v="32393.18"/>
    <n v="39374.39"/>
    <n v="-13474.55"/>
    <n v="85242.12"/>
    <n v="626594850.33999527"/>
    <n v="62659.485033999525"/>
  </r>
  <r>
    <s v="MEM9019"/>
    <x v="5"/>
    <x v="0"/>
    <n v="62"/>
    <x v="0"/>
    <x v="5"/>
    <x v="3"/>
    <x v="5"/>
    <n v="32"/>
    <n v="0.81"/>
    <x v="0"/>
    <x v="0"/>
    <n v="9298.06"/>
    <n v="4157.5"/>
    <n v="6814.83"/>
    <n v="0"/>
    <n v="36307.839999999997"/>
    <n v="21673.27"/>
    <n v="-19325.349999999999"/>
    <n v="77306.460000000006"/>
    <n v="626594850.33999527"/>
    <n v="62659.485033999525"/>
  </r>
  <r>
    <s v="MEM9020"/>
    <x v="4"/>
    <x v="0"/>
    <n v="78"/>
    <x v="0"/>
    <x v="0"/>
    <x v="0"/>
    <x v="3"/>
    <n v="22"/>
    <n v="2.21"/>
    <x v="0"/>
    <x v="0"/>
    <n v="2118.4"/>
    <n v="4661.6400000000003"/>
    <n v="5658.81"/>
    <n v="0"/>
    <n v="5709.09"/>
    <n v="8475.91"/>
    <n v="-3435.87"/>
    <n v="17620.87"/>
    <n v="626594850.33999527"/>
    <n v="62659.485033999525"/>
  </r>
  <r>
    <s v="MEM9021"/>
    <x v="4"/>
    <x v="0"/>
    <n v="48"/>
    <x v="1"/>
    <x v="2"/>
    <x v="1"/>
    <x v="0"/>
    <n v="28"/>
    <n v="2.06"/>
    <x v="1"/>
    <x v="0"/>
    <n v="15559.98"/>
    <n v="2960.05"/>
    <n v="3726.82"/>
    <n v="0"/>
    <n v="30535.84"/>
    <n v="61756.81"/>
    <n v="4604.21"/>
    <n v="87688.44"/>
    <n v="626594850.33999527"/>
    <n v="62659.485033999525"/>
  </r>
  <r>
    <s v="MEM9022"/>
    <x v="1"/>
    <x v="1"/>
    <n v="58"/>
    <x v="0"/>
    <x v="1"/>
    <x v="0"/>
    <x v="2"/>
    <n v="36"/>
    <n v="3.03"/>
    <x v="1"/>
    <x v="0"/>
    <n v="10792.61"/>
    <n v="2249.5700000000002"/>
    <n v="4091.74"/>
    <n v="0"/>
    <n v="15992.75"/>
    <n v="41265.03"/>
    <n v="-3997.38"/>
    <n v="61255.16"/>
    <n v="626594850.33999527"/>
    <n v="62659.485033999525"/>
  </r>
  <r>
    <s v="MEM9023"/>
    <x v="2"/>
    <x v="0"/>
    <n v="47"/>
    <x v="1"/>
    <x v="2"/>
    <x v="1"/>
    <x v="0"/>
    <n v="37"/>
    <n v="2.14"/>
    <x v="1"/>
    <x v="0"/>
    <n v="7353.55"/>
    <n v="3957.72"/>
    <n v="4777.01"/>
    <n v="0"/>
    <n v="30210.959999999999"/>
    <n v="16125.62"/>
    <n v="25887.1"/>
    <n v="20449.48"/>
    <n v="626594850.33999527"/>
    <n v="62659.485033999525"/>
  </r>
  <r>
    <s v="MEM9024"/>
    <x v="6"/>
    <x v="0"/>
    <n v="62"/>
    <x v="0"/>
    <x v="0"/>
    <x v="0"/>
    <x v="2"/>
    <n v="32"/>
    <n v="2.9"/>
    <x v="1"/>
    <x v="0"/>
    <n v="13767.98"/>
    <n v="4034.14"/>
    <n v="4709.66"/>
    <n v="0"/>
    <n v="27638.82"/>
    <n v="48948.24"/>
    <n v="-22145.5"/>
    <n v="98732.56"/>
    <n v="626594850.33999527"/>
    <n v="62659.485033999525"/>
  </r>
  <r>
    <s v="MEM9025"/>
    <x v="2"/>
    <x v="0"/>
    <n v="57"/>
    <x v="0"/>
    <x v="1"/>
    <x v="2"/>
    <x v="4"/>
    <n v="24"/>
    <n v="2.42"/>
    <x v="1"/>
    <x v="0"/>
    <n v="9748.7800000000007"/>
    <n v="4718.59"/>
    <n v="6913.52"/>
    <n v="0"/>
    <n v="43884.86"/>
    <n v="31906.82"/>
    <n v="14446.19"/>
    <n v="61345.49"/>
    <n v="626594850.33999527"/>
    <n v="62659.485033999525"/>
  </r>
  <r>
    <s v="MEM9026"/>
    <x v="7"/>
    <x v="1"/>
    <n v="29"/>
    <x v="2"/>
    <x v="4"/>
    <x v="0"/>
    <x v="0"/>
    <n v="29"/>
    <n v="2.31"/>
    <x v="0"/>
    <x v="0"/>
    <n v="14877.99"/>
    <n v="3276.32"/>
    <n v="6299.55"/>
    <n v="0"/>
    <n v="74203.77"/>
    <n v="67116.479999999996"/>
    <n v="11845.73"/>
    <n v="129474.52"/>
    <n v="626594850.33999527"/>
    <n v="62659.485033999525"/>
  </r>
  <r>
    <s v="MEM9027"/>
    <x v="8"/>
    <x v="1"/>
    <n v="29"/>
    <x v="2"/>
    <x v="5"/>
    <x v="1"/>
    <x v="1"/>
    <n v="39"/>
    <n v="1.04"/>
    <x v="0"/>
    <x v="0"/>
    <n v="4783.25"/>
    <n v="4471.34"/>
    <n v="4492.88"/>
    <n v="0"/>
    <n v="9151.7800000000007"/>
    <n v="22083.53"/>
    <n v="7054.35"/>
    <n v="24180.959999999999"/>
    <n v="626594850.33999527"/>
    <n v="62659.485033999525"/>
  </r>
  <r>
    <s v="MEM9028"/>
    <x v="6"/>
    <x v="0"/>
    <n v="27"/>
    <x v="2"/>
    <x v="3"/>
    <x v="0"/>
    <x v="5"/>
    <n v="32"/>
    <n v="2"/>
    <x v="0"/>
    <x v="0"/>
    <n v="18380.22"/>
    <n v="4445.41"/>
    <n v="2132.0100000000002"/>
    <n v="0"/>
    <n v="43143.07"/>
    <n v="58109.2"/>
    <n v="13157.93"/>
    <n v="88094.34"/>
    <n v="626594850.33999527"/>
    <n v="62659.485033999525"/>
  </r>
  <r>
    <s v="MEM9029"/>
    <x v="3"/>
    <x v="1"/>
    <n v="61"/>
    <x v="0"/>
    <x v="4"/>
    <x v="3"/>
    <x v="1"/>
    <n v="34"/>
    <n v="1.82"/>
    <x v="1"/>
    <x v="0"/>
    <n v="19989.810000000001"/>
    <n v="4601.76"/>
    <n v="6227.8"/>
    <n v="0"/>
    <n v="81448.73"/>
    <n v="72811.19"/>
    <n v="26601.55"/>
    <n v="127658.37"/>
    <n v="626594850.33999527"/>
    <n v="62659.485033999525"/>
  </r>
  <r>
    <s v="MEM9030"/>
    <x v="2"/>
    <x v="0"/>
    <n v="47"/>
    <x v="1"/>
    <x v="2"/>
    <x v="0"/>
    <x v="4"/>
    <n v="26"/>
    <n v="3.03"/>
    <x v="1"/>
    <x v="0"/>
    <n v="4214.34"/>
    <n v="2064.14"/>
    <n v="7204.83"/>
    <n v="0"/>
    <n v="11551.17"/>
    <n v="16537.46"/>
    <n v="-10776.9"/>
    <n v="38865.53"/>
    <n v="626594850.33999527"/>
    <n v="62659.485033999525"/>
  </r>
  <r>
    <s v="MEM9031"/>
    <x v="2"/>
    <x v="0"/>
    <n v="35"/>
    <x v="1"/>
    <x v="6"/>
    <x v="3"/>
    <x v="2"/>
    <n v="27"/>
    <n v="2.68"/>
    <x v="0"/>
    <x v="0"/>
    <n v="16845.93"/>
    <n v="2725.35"/>
    <n v="3968.26"/>
    <n v="0"/>
    <n v="74245.440000000002"/>
    <n v="42125.59"/>
    <n v="22485.07"/>
    <n v="93885.96"/>
    <n v="626594850.33999527"/>
    <n v="62659.485033999525"/>
  </r>
  <r>
    <s v="MEM9032"/>
    <x v="3"/>
    <x v="1"/>
    <n v="67"/>
    <x v="0"/>
    <x v="5"/>
    <x v="1"/>
    <x v="2"/>
    <n v="26"/>
    <n v="2.93"/>
    <x v="1"/>
    <x v="0"/>
    <n v="18527.349999999999"/>
    <n v="2237.62"/>
    <n v="6562.71"/>
    <n v="0"/>
    <n v="72378.039999999994"/>
    <n v="88578.29"/>
    <n v="15741.45"/>
    <n v="145214.88"/>
    <n v="626594850.33999527"/>
    <n v="62659.485033999525"/>
  </r>
  <r>
    <s v="MEM9033"/>
    <x v="9"/>
    <x v="1"/>
    <n v="69"/>
    <x v="0"/>
    <x v="2"/>
    <x v="1"/>
    <x v="5"/>
    <n v="29"/>
    <n v="1.48"/>
    <x v="1"/>
    <x v="0"/>
    <n v="18266.13"/>
    <n v="1886.19"/>
    <n v="4150.09"/>
    <n v="0"/>
    <n v="36241.199999999997"/>
    <n v="52731.839999999997"/>
    <n v="-8380.18"/>
    <n v="97353.22"/>
    <n v="626594850.33999527"/>
    <n v="62659.485033999525"/>
  </r>
  <r>
    <s v="MEM9034"/>
    <x v="9"/>
    <x v="0"/>
    <n v="45"/>
    <x v="1"/>
    <x v="0"/>
    <x v="0"/>
    <x v="0"/>
    <n v="20"/>
    <n v="2.75"/>
    <x v="1"/>
    <x v="0"/>
    <n v="9611.9599999999991"/>
    <n v="172.04"/>
    <n v="1439.22"/>
    <n v="0"/>
    <n v="31261.360000000001"/>
    <n v="38008.410000000003"/>
    <n v="13491.19"/>
    <n v="55778.58"/>
    <n v="626594850.33999527"/>
    <n v="62659.485033999525"/>
  </r>
  <r>
    <s v="MEM9035"/>
    <x v="0"/>
    <x v="1"/>
    <n v="40"/>
    <x v="1"/>
    <x v="3"/>
    <x v="2"/>
    <x v="4"/>
    <n v="34"/>
    <n v="3.02"/>
    <x v="1"/>
    <x v="0"/>
    <n v="9154.5300000000007"/>
    <n v="3204.01"/>
    <n v="2774"/>
    <n v="0"/>
    <n v="32714.66"/>
    <n v="43916.65"/>
    <n v="-22577.8"/>
    <n v="99209.11"/>
    <n v="626594850.33999527"/>
    <n v="62659.485033999525"/>
  </r>
  <r>
    <s v="MEM9036"/>
    <x v="0"/>
    <x v="0"/>
    <n v="53"/>
    <x v="1"/>
    <x v="4"/>
    <x v="0"/>
    <x v="1"/>
    <n v="31"/>
    <n v="3.46"/>
    <x v="0"/>
    <x v="0"/>
    <n v="7669.66"/>
    <n v="2398.7600000000002"/>
    <n v="7982.91"/>
    <n v="0"/>
    <n v="29383.67"/>
    <n v="31915.25"/>
    <n v="-22990.51"/>
    <n v="84289.43"/>
    <n v="626594850.33999527"/>
    <n v="62659.485033999525"/>
  </r>
  <r>
    <s v="MEM9037"/>
    <x v="3"/>
    <x v="0"/>
    <n v="70"/>
    <x v="0"/>
    <x v="6"/>
    <x v="0"/>
    <x v="5"/>
    <n v="28"/>
    <n v="3.49"/>
    <x v="1"/>
    <x v="0"/>
    <n v="13901.99"/>
    <n v="3799.49"/>
    <n v="2723.34"/>
    <n v="0"/>
    <n v="20558.89"/>
    <n v="46417.14"/>
    <n v="6234.9"/>
    <n v="60741.13"/>
    <n v="626594850.33999527"/>
    <n v="62659.485033999525"/>
  </r>
  <r>
    <s v="MEM9038"/>
    <x v="9"/>
    <x v="0"/>
    <n v="39"/>
    <x v="1"/>
    <x v="4"/>
    <x v="0"/>
    <x v="3"/>
    <n v="29"/>
    <n v="3.16"/>
    <x v="1"/>
    <x v="0"/>
    <n v="11453.13"/>
    <n v="3529.85"/>
    <n v="5793.49"/>
    <n v="0"/>
    <n v="19916.68"/>
    <n v="46198.03"/>
    <n v="8363.7800000000007"/>
    <n v="57750.93"/>
    <n v="626594850.33999527"/>
    <n v="62659.485033999525"/>
  </r>
  <r>
    <s v="MEM9039"/>
    <x v="5"/>
    <x v="1"/>
    <n v="49"/>
    <x v="1"/>
    <x v="1"/>
    <x v="1"/>
    <x v="2"/>
    <n v="30"/>
    <n v="1.69"/>
    <x v="0"/>
    <x v="0"/>
    <n v="8847.27"/>
    <n v="802.9"/>
    <n v="6441.05"/>
    <n v="0"/>
    <n v="33205.85"/>
    <n v="27019.93"/>
    <n v="-6025.39"/>
    <n v="66251.17"/>
    <n v="626594850.33999527"/>
    <n v="62659.485033999525"/>
  </r>
  <r>
    <s v="MEM9040"/>
    <x v="6"/>
    <x v="1"/>
    <n v="29"/>
    <x v="2"/>
    <x v="3"/>
    <x v="3"/>
    <x v="4"/>
    <n v="31"/>
    <n v="1.92"/>
    <x v="0"/>
    <x v="0"/>
    <n v="3519.54"/>
    <n v="621.83000000000004"/>
    <n v="5086.04"/>
    <n v="0"/>
    <n v="11293.2"/>
    <n v="9117.74"/>
    <n v="2898.14"/>
    <n v="17512.8"/>
    <n v="626594850.33999527"/>
    <n v="62659.485033999525"/>
  </r>
  <r>
    <s v="MEM9041"/>
    <x v="2"/>
    <x v="1"/>
    <n v="47"/>
    <x v="1"/>
    <x v="1"/>
    <x v="0"/>
    <x v="0"/>
    <n v="27"/>
    <n v="0.34"/>
    <x v="1"/>
    <x v="0"/>
    <n v="15429.93"/>
    <n v="418.3"/>
    <n v="193.51"/>
    <n v="0"/>
    <n v="74677.39"/>
    <n v="37307.22"/>
    <n v="-10859.11"/>
    <n v="122843.72"/>
    <n v="626594850.33999527"/>
    <n v="62659.485033999525"/>
  </r>
  <r>
    <s v="MEM9042"/>
    <x v="2"/>
    <x v="0"/>
    <n v="29"/>
    <x v="2"/>
    <x v="5"/>
    <x v="1"/>
    <x v="3"/>
    <n v="31"/>
    <n v="3.31"/>
    <x v="0"/>
    <x v="0"/>
    <n v="16178.52"/>
    <n v="2583.54"/>
    <n v="4173.8599999999997"/>
    <n v="0"/>
    <n v="41359.26"/>
    <n v="66598.39"/>
    <n v="-14679.65"/>
    <n v="122637.3"/>
    <n v="626594850.33999527"/>
    <n v="62659.485033999525"/>
  </r>
  <r>
    <s v="MEM9043"/>
    <x v="0"/>
    <x v="0"/>
    <n v="77"/>
    <x v="0"/>
    <x v="1"/>
    <x v="0"/>
    <x v="0"/>
    <n v="27"/>
    <n v="1.78"/>
    <x v="0"/>
    <x v="0"/>
    <n v="19651.2"/>
    <n v="2862.01"/>
    <n v="6001.01"/>
    <n v="0"/>
    <n v="69767.64"/>
    <n v="35265.94"/>
    <n v="26511.75"/>
    <n v="78521.83"/>
    <n v="626594850.33999527"/>
    <n v="62659.485033999525"/>
  </r>
  <r>
    <s v="MEM9044"/>
    <x v="4"/>
    <x v="1"/>
    <n v="42"/>
    <x v="1"/>
    <x v="2"/>
    <x v="1"/>
    <x v="1"/>
    <n v="29"/>
    <n v="2.79"/>
    <x v="0"/>
    <x v="0"/>
    <n v="13885.75"/>
    <n v="1603.18"/>
    <n v="5761.05"/>
    <n v="0"/>
    <n v="45693.65"/>
    <n v="38654.25"/>
    <n v="-6006.45"/>
    <n v="90354.35"/>
    <n v="626594850.33999527"/>
    <n v="62659.485033999525"/>
  </r>
  <r>
    <s v="MEM9045"/>
    <x v="4"/>
    <x v="1"/>
    <n v="72"/>
    <x v="0"/>
    <x v="4"/>
    <x v="0"/>
    <x v="3"/>
    <n v="26"/>
    <n v="0.87"/>
    <x v="0"/>
    <x v="0"/>
    <n v="11607.92"/>
    <n v="2784.17"/>
    <n v="4702.3500000000004"/>
    <n v="0"/>
    <n v="35374.69"/>
    <n v="48889.919999999998"/>
    <n v="24102.41"/>
    <n v="60162.2"/>
    <n v="626594850.33999527"/>
    <n v="62659.485033999525"/>
  </r>
  <r>
    <s v="MEM9046"/>
    <x v="0"/>
    <x v="0"/>
    <n v="30"/>
    <x v="2"/>
    <x v="4"/>
    <x v="2"/>
    <x v="3"/>
    <n v="29"/>
    <n v="0.79"/>
    <x v="1"/>
    <x v="0"/>
    <n v="1593.91"/>
    <n v="4374.7700000000004"/>
    <n v="1894.63"/>
    <n v="0"/>
    <n v="5625.79"/>
    <n v="7578.56"/>
    <n v="15841.95"/>
    <n v="-2637.6"/>
    <n v="626594850.33999527"/>
    <n v="62659.485033999525"/>
  </r>
  <r>
    <s v="MEM9047"/>
    <x v="0"/>
    <x v="0"/>
    <n v="27"/>
    <x v="2"/>
    <x v="6"/>
    <x v="1"/>
    <x v="0"/>
    <n v="28"/>
    <n v="1.4"/>
    <x v="1"/>
    <x v="0"/>
    <n v="6213.77"/>
    <n v="1718.23"/>
    <n v="467.5"/>
    <n v="0"/>
    <n v="10496.98"/>
    <n v="24163.26"/>
    <n v="-11759.08"/>
    <n v="46419.32"/>
    <n v="626594850.33999527"/>
    <n v="62659.485033999525"/>
  </r>
  <r>
    <s v="MEM9048"/>
    <x v="0"/>
    <x v="0"/>
    <n v="51"/>
    <x v="1"/>
    <x v="3"/>
    <x v="1"/>
    <x v="3"/>
    <n v="34"/>
    <n v="2.92"/>
    <x v="1"/>
    <x v="0"/>
    <n v="5579.48"/>
    <n v="4598.0600000000004"/>
    <n v="1150.21"/>
    <n v="0"/>
    <n v="16134.53"/>
    <n v="18763.3"/>
    <n v="-24552.54"/>
    <n v="59450.37"/>
    <n v="626594850.33999527"/>
    <n v="62659.485033999525"/>
  </r>
  <r>
    <s v="MEM9049"/>
    <x v="2"/>
    <x v="0"/>
    <n v="24"/>
    <x v="2"/>
    <x v="0"/>
    <x v="1"/>
    <x v="3"/>
    <n v="21"/>
    <n v="3.16"/>
    <x v="1"/>
    <x v="0"/>
    <n v="15835.34"/>
    <n v="3609.28"/>
    <n v="1160.8699999999999"/>
    <n v="0"/>
    <n v="49335.14"/>
    <n v="40441.199999999997"/>
    <n v="27477.25"/>
    <n v="62299.09"/>
    <n v="626594850.33999527"/>
    <n v="62659.485033999525"/>
  </r>
  <r>
    <s v="MEM9050"/>
    <x v="9"/>
    <x v="1"/>
    <n v="48"/>
    <x v="1"/>
    <x v="4"/>
    <x v="3"/>
    <x v="1"/>
    <n v="26"/>
    <n v="1.71"/>
    <x v="0"/>
    <x v="0"/>
    <n v="13181.19"/>
    <n v="4063.85"/>
    <n v="4464.25"/>
    <n v="0"/>
    <n v="60725.84"/>
    <n v="23500.18"/>
    <n v="-16864.21"/>
    <n v="101090.23"/>
    <n v="626594850.33999527"/>
    <n v="62659.485033999525"/>
  </r>
  <r>
    <s v="MEM9051"/>
    <x v="8"/>
    <x v="1"/>
    <n v="68"/>
    <x v="0"/>
    <x v="3"/>
    <x v="2"/>
    <x v="2"/>
    <n v="27"/>
    <n v="3.6"/>
    <x v="0"/>
    <x v="0"/>
    <n v="1621.69"/>
    <n v="1236.79"/>
    <n v="327.45999999999998"/>
    <n v="0"/>
    <n v="4754.8100000000004"/>
    <n v="1984"/>
    <n v="-23272.7"/>
    <n v="30011.51"/>
    <n v="626594850.33999527"/>
    <n v="62659.485033999525"/>
  </r>
  <r>
    <s v="MEM9052"/>
    <x v="3"/>
    <x v="1"/>
    <n v="28"/>
    <x v="2"/>
    <x v="3"/>
    <x v="1"/>
    <x v="2"/>
    <n v="24"/>
    <n v="2.4900000000000002"/>
    <x v="0"/>
    <x v="0"/>
    <n v="1710.95"/>
    <n v="383.94"/>
    <n v="1046.29"/>
    <n v="0"/>
    <n v="6254.5"/>
    <n v="7802.76"/>
    <n v="23049.83"/>
    <n v="-8992.57"/>
    <n v="626594850.33999527"/>
    <n v="62659.485033999525"/>
  </r>
  <r>
    <s v="MEM9053"/>
    <x v="3"/>
    <x v="0"/>
    <n v="64"/>
    <x v="0"/>
    <x v="2"/>
    <x v="1"/>
    <x v="0"/>
    <n v="33"/>
    <n v="2.16"/>
    <x v="1"/>
    <x v="0"/>
    <n v="15472.93"/>
    <n v="3112.56"/>
    <n v="2456.9"/>
    <n v="0"/>
    <n v="40334"/>
    <n v="50529.82"/>
    <n v="-28528.65"/>
    <n v="119392.47"/>
    <n v="626594850.33999527"/>
    <n v="62659.485033999525"/>
  </r>
  <r>
    <s v="MEM9054"/>
    <x v="3"/>
    <x v="0"/>
    <n v="37"/>
    <x v="1"/>
    <x v="4"/>
    <x v="3"/>
    <x v="1"/>
    <n v="28"/>
    <n v="2.06"/>
    <x v="0"/>
    <x v="0"/>
    <n v="2153.1"/>
    <n v="4488.6099999999997"/>
    <n v="1045.01"/>
    <n v="0"/>
    <n v="8626.7999999999993"/>
    <n v="4602.3900000000003"/>
    <n v="-26716.639999999999"/>
    <n v="39945.83"/>
    <n v="626594850.33999527"/>
    <n v="62659.485033999525"/>
  </r>
  <r>
    <s v="MEM9055"/>
    <x v="6"/>
    <x v="1"/>
    <n v="74"/>
    <x v="0"/>
    <x v="0"/>
    <x v="3"/>
    <x v="0"/>
    <n v="25"/>
    <n v="4.05"/>
    <x v="0"/>
    <x v="0"/>
    <n v="15330.52"/>
    <n v="3580.62"/>
    <n v="2954.88"/>
    <n v="0"/>
    <n v="75813.17"/>
    <n v="43385.63"/>
    <n v="21792.63"/>
    <n v="97406.17"/>
    <n v="626594850.33999527"/>
    <n v="62659.485033999525"/>
  </r>
  <r>
    <s v="MEM9056"/>
    <x v="6"/>
    <x v="0"/>
    <n v="40"/>
    <x v="1"/>
    <x v="2"/>
    <x v="0"/>
    <x v="0"/>
    <n v="30"/>
    <n v="2.37"/>
    <x v="0"/>
    <x v="0"/>
    <n v="16818.91"/>
    <n v="842.7"/>
    <n v="4858.1899999999996"/>
    <n v="0"/>
    <n v="43875.34"/>
    <n v="38539.449999999997"/>
    <n v="15147.24"/>
    <n v="67267.55"/>
    <n v="626594850.33999527"/>
    <n v="62659.485033999525"/>
  </r>
  <r>
    <s v="MEM9057"/>
    <x v="0"/>
    <x v="0"/>
    <n v="50"/>
    <x v="1"/>
    <x v="0"/>
    <x v="1"/>
    <x v="3"/>
    <n v="31"/>
    <n v="1.71"/>
    <x v="0"/>
    <x v="0"/>
    <n v="2840.98"/>
    <n v="1196.26"/>
    <n v="4118.1400000000003"/>
    <n v="0"/>
    <n v="6258"/>
    <n v="8579.4"/>
    <n v="15504.63"/>
    <n v="-667.23"/>
    <n v="626594850.33999527"/>
    <n v="62659.485033999525"/>
  </r>
  <r>
    <s v="MEM9058"/>
    <x v="1"/>
    <x v="1"/>
    <n v="72"/>
    <x v="0"/>
    <x v="3"/>
    <x v="0"/>
    <x v="1"/>
    <n v="35"/>
    <n v="3.41"/>
    <x v="1"/>
    <x v="0"/>
    <n v="1539.8"/>
    <n v="603.01"/>
    <n v="6260.4"/>
    <n v="0"/>
    <n v="5060.55"/>
    <n v="5665.11"/>
    <n v="3209.8"/>
    <n v="7515.86"/>
    <n v="626594850.33999527"/>
    <n v="62659.485033999525"/>
  </r>
  <r>
    <s v="MEM9059"/>
    <x v="5"/>
    <x v="1"/>
    <n v="40"/>
    <x v="1"/>
    <x v="1"/>
    <x v="1"/>
    <x v="2"/>
    <n v="25"/>
    <n v="1.89"/>
    <x v="1"/>
    <x v="0"/>
    <n v="14693.03"/>
    <n v="3856.34"/>
    <n v="7757.72"/>
    <n v="0"/>
    <n v="41856.660000000003"/>
    <n v="48545"/>
    <n v="15689.43"/>
    <n v="74712.23"/>
    <n v="626594850.33999527"/>
    <n v="62659.485033999525"/>
  </r>
  <r>
    <s v="MEM9060"/>
    <x v="8"/>
    <x v="1"/>
    <n v="80"/>
    <x v="0"/>
    <x v="3"/>
    <x v="1"/>
    <x v="0"/>
    <n v="26"/>
    <n v="1.79"/>
    <x v="1"/>
    <x v="0"/>
    <n v="6621.82"/>
    <n v="4512.6499999999996"/>
    <n v="6052.67"/>
    <n v="0"/>
    <n v="32480.25"/>
    <n v="22699.18"/>
    <n v="10808.77"/>
    <n v="44370.66"/>
    <n v="626594850.33999527"/>
    <n v="62659.485033999525"/>
  </r>
  <r>
    <s v="MEM9061"/>
    <x v="0"/>
    <x v="1"/>
    <n v="68"/>
    <x v="0"/>
    <x v="1"/>
    <x v="1"/>
    <x v="5"/>
    <n v="25"/>
    <n v="2.59"/>
    <x v="1"/>
    <x v="0"/>
    <n v="7570.66"/>
    <n v="2942.49"/>
    <n v="4853.6000000000004"/>
    <n v="0"/>
    <n v="26627.85"/>
    <n v="19479.150000000001"/>
    <n v="12305.99"/>
    <n v="33801.01"/>
    <n v="626594850.33999527"/>
    <n v="62659.485033999525"/>
  </r>
  <r>
    <s v="MEM9062"/>
    <x v="3"/>
    <x v="1"/>
    <n v="35"/>
    <x v="1"/>
    <x v="5"/>
    <x v="3"/>
    <x v="5"/>
    <n v="30"/>
    <n v="3.4"/>
    <x v="1"/>
    <x v="0"/>
    <n v="6248.33"/>
    <n v="4196.22"/>
    <n v="1690"/>
    <n v="0"/>
    <n v="14261.87"/>
    <n v="8424.73"/>
    <n v="24333.84"/>
    <n v="-1647.24"/>
    <n v="626594850.33999527"/>
    <n v="62659.485033999525"/>
  </r>
  <r>
    <s v="MEM9063"/>
    <x v="2"/>
    <x v="1"/>
    <n v="50"/>
    <x v="1"/>
    <x v="6"/>
    <x v="1"/>
    <x v="4"/>
    <n v="34"/>
    <n v="2.2200000000000002"/>
    <x v="1"/>
    <x v="0"/>
    <n v="9023.0300000000007"/>
    <n v="2507.6799999999998"/>
    <n v="2526.4499999999998"/>
    <n v="0"/>
    <n v="23324.85"/>
    <n v="11817.41"/>
    <n v="8135.72"/>
    <n v="27006.54"/>
    <n v="626594850.33999527"/>
    <n v="62659.485033999525"/>
  </r>
  <r>
    <s v="MEM9064"/>
    <x v="1"/>
    <x v="1"/>
    <n v="72"/>
    <x v="0"/>
    <x v="6"/>
    <x v="0"/>
    <x v="1"/>
    <n v="32"/>
    <n v="1.67"/>
    <x v="0"/>
    <x v="0"/>
    <n v="15720.47"/>
    <n v="3182"/>
    <n v="72.319999999999993"/>
    <n v="0"/>
    <n v="25129.23"/>
    <n v="25398.76"/>
    <n v="22013.45"/>
    <n v="28514.54"/>
    <n v="626594850.33999527"/>
    <n v="62659.485033999525"/>
  </r>
  <r>
    <s v="MEM9065"/>
    <x v="5"/>
    <x v="1"/>
    <n v="71"/>
    <x v="0"/>
    <x v="6"/>
    <x v="0"/>
    <x v="4"/>
    <n v="25"/>
    <n v="1.4"/>
    <x v="1"/>
    <x v="0"/>
    <n v="11984.3"/>
    <n v="3649.41"/>
    <n v="637.37"/>
    <n v="0"/>
    <n v="42132.11"/>
    <n v="49170.04"/>
    <n v="5753.63"/>
    <n v="85548.52"/>
    <n v="626594850.33999527"/>
    <n v="62659.485033999525"/>
  </r>
  <r>
    <s v="MEM9066"/>
    <x v="1"/>
    <x v="0"/>
    <n v="32"/>
    <x v="1"/>
    <x v="6"/>
    <x v="1"/>
    <x v="3"/>
    <n v="30"/>
    <n v="1.18"/>
    <x v="0"/>
    <x v="0"/>
    <n v="7667.59"/>
    <n v="2661.8"/>
    <n v="4144.67"/>
    <n v="0"/>
    <n v="11624.4"/>
    <n v="17244.54"/>
    <n v="-24668.6"/>
    <n v="53537.54"/>
    <n v="626594850.33999527"/>
    <n v="62659.485033999525"/>
  </r>
  <r>
    <s v="MEM9067"/>
    <x v="1"/>
    <x v="0"/>
    <n v="49"/>
    <x v="1"/>
    <x v="1"/>
    <x v="1"/>
    <x v="3"/>
    <n v="27"/>
    <n v="3.23"/>
    <x v="0"/>
    <x v="0"/>
    <n v="17467.419999999998"/>
    <n v="3018.07"/>
    <n v="1122.1600000000001"/>
    <n v="0"/>
    <n v="40258.31"/>
    <n v="61941.53"/>
    <n v="-25741.08"/>
    <n v="127940.92"/>
    <n v="626594850.33999527"/>
    <n v="62659.485033999525"/>
  </r>
  <r>
    <s v="MEM9068"/>
    <x v="1"/>
    <x v="0"/>
    <n v="70"/>
    <x v="0"/>
    <x v="0"/>
    <x v="1"/>
    <x v="2"/>
    <n v="26"/>
    <n v="2.82"/>
    <x v="1"/>
    <x v="0"/>
    <n v="664.76"/>
    <n v="3200.58"/>
    <n v="5334.8"/>
    <n v="0"/>
    <n v="1510.72"/>
    <n v="1428.84"/>
    <n v="-3339.85"/>
    <n v="6279.41"/>
    <n v="626594850.33999527"/>
    <n v="62659.485033999525"/>
  </r>
  <r>
    <s v="MEM9069"/>
    <x v="7"/>
    <x v="1"/>
    <n v="41"/>
    <x v="1"/>
    <x v="5"/>
    <x v="0"/>
    <x v="0"/>
    <n v="37"/>
    <n v="2.88"/>
    <x v="0"/>
    <x v="0"/>
    <n v="8292.5499999999993"/>
    <n v="3390.96"/>
    <n v="6117.26"/>
    <n v="0"/>
    <n v="29609.59"/>
    <n v="18995.490000000002"/>
    <n v="-29614.91"/>
    <n v="78219.990000000005"/>
    <n v="626594850.33999527"/>
    <n v="62659.485033999525"/>
  </r>
  <r>
    <s v="MEM9070"/>
    <x v="5"/>
    <x v="0"/>
    <n v="30"/>
    <x v="2"/>
    <x v="0"/>
    <x v="3"/>
    <x v="2"/>
    <n v="38"/>
    <n v="1.64"/>
    <x v="0"/>
    <x v="0"/>
    <n v="9007.0400000000009"/>
    <n v="762.16"/>
    <n v="4247.8500000000004"/>
    <n v="0"/>
    <n v="30077.35"/>
    <n v="35676.6"/>
    <n v="13106.02"/>
    <n v="52647.93"/>
    <n v="626594850.33999527"/>
    <n v="62659.485033999525"/>
  </r>
  <r>
    <s v="MEM9071"/>
    <x v="7"/>
    <x v="1"/>
    <n v="29"/>
    <x v="2"/>
    <x v="5"/>
    <x v="1"/>
    <x v="3"/>
    <n v="25"/>
    <n v="1.62"/>
    <x v="1"/>
    <x v="0"/>
    <n v="15761.39"/>
    <n v="3278.93"/>
    <n v="2012.51"/>
    <n v="0"/>
    <n v="65378.86"/>
    <n v="50902.19"/>
    <n v="-26967.02"/>
    <n v="143248.07"/>
    <n v="626594850.33999527"/>
    <n v="62659.485033999525"/>
  </r>
  <r>
    <s v="MEM9072"/>
    <x v="9"/>
    <x v="1"/>
    <n v="25"/>
    <x v="2"/>
    <x v="2"/>
    <x v="1"/>
    <x v="4"/>
    <n v="30"/>
    <n v="2.76"/>
    <x v="1"/>
    <x v="0"/>
    <n v="16239.4"/>
    <n v="1280.1300000000001"/>
    <n v="2191.1799999999998"/>
    <n v="0"/>
    <n v="21718.720000000001"/>
    <n v="46455.08"/>
    <n v="-2428.69"/>
    <n v="70602.490000000005"/>
    <n v="626594850.33999527"/>
    <n v="62659.485033999525"/>
  </r>
  <r>
    <s v="MEM9073"/>
    <x v="7"/>
    <x v="0"/>
    <n v="56"/>
    <x v="0"/>
    <x v="4"/>
    <x v="1"/>
    <x v="3"/>
    <n v="15"/>
    <n v="2.0099999999999998"/>
    <x v="1"/>
    <x v="0"/>
    <n v="6712.19"/>
    <n v="1366.19"/>
    <n v="5465.34"/>
    <n v="0"/>
    <n v="10040.379999999999"/>
    <n v="30572.28"/>
    <n v="-22684.32"/>
    <n v="63296.98"/>
    <n v="626594850.33999527"/>
    <n v="62659.485033999525"/>
  </r>
  <r>
    <s v="MEM9074"/>
    <x v="1"/>
    <x v="1"/>
    <n v="54"/>
    <x v="1"/>
    <x v="1"/>
    <x v="0"/>
    <x v="3"/>
    <n v="38"/>
    <n v="2.88"/>
    <x v="1"/>
    <x v="0"/>
    <n v="12819.74"/>
    <n v="2640.35"/>
    <n v="7721.93"/>
    <n v="0"/>
    <n v="25295.29"/>
    <n v="55662.61"/>
    <n v="26069.439999999999"/>
    <n v="54888.46"/>
    <n v="626594850.33999527"/>
    <n v="62659.485033999525"/>
  </r>
  <r>
    <s v="MEM9075"/>
    <x v="7"/>
    <x v="1"/>
    <n v="66"/>
    <x v="0"/>
    <x v="2"/>
    <x v="1"/>
    <x v="4"/>
    <n v="28"/>
    <n v="1.51"/>
    <x v="1"/>
    <x v="0"/>
    <n v="4093.81"/>
    <n v="3626.68"/>
    <n v="3758.28"/>
    <n v="0"/>
    <n v="5667.33"/>
    <n v="14984.3"/>
    <n v="-19256.96"/>
    <n v="39908.589999999997"/>
    <n v="626594850.33999527"/>
    <n v="62659.485033999525"/>
  </r>
  <r>
    <s v="MEM9076"/>
    <x v="6"/>
    <x v="1"/>
    <n v="43"/>
    <x v="1"/>
    <x v="3"/>
    <x v="1"/>
    <x v="1"/>
    <n v="36"/>
    <n v="2.33"/>
    <x v="0"/>
    <x v="0"/>
    <n v="4382.51"/>
    <n v="1443.5"/>
    <n v="2420.88"/>
    <n v="0"/>
    <n v="15510.45"/>
    <n v="13460.36"/>
    <n v="6101.02"/>
    <n v="22869.79"/>
    <n v="626594850.33999527"/>
    <n v="62659.485033999525"/>
  </r>
  <r>
    <s v="MEM9077"/>
    <x v="6"/>
    <x v="0"/>
    <n v="27"/>
    <x v="2"/>
    <x v="4"/>
    <x v="0"/>
    <x v="1"/>
    <n v="25"/>
    <n v="2.36"/>
    <x v="1"/>
    <x v="0"/>
    <n v="4860.95"/>
    <n v="4769.7700000000004"/>
    <n v="4499.07"/>
    <n v="0"/>
    <n v="20535.93"/>
    <n v="8771.2800000000007"/>
    <n v="-376.37"/>
    <n v="29683.58"/>
    <n v="626594850.33999527"/>
    <n v="62659.485033999525"/>
  </r>
  <r>
    <s v="MEM9078"/>
    <x v="8"/>
    <x v="1"/>
    <n v="78"/>
    <x v="0"/>
    <x v="3"/>
    <x v="2"/>
    <x v="0"/>
    <n v="32"/>
    <n v="2.0499999999999998"/>
    <x v="1"/>
    <x v="0"/>
    <n v="18535.03"/>
    <n v="2808.78"/>
    <n v="5880.62"/>
    <n v="0"/>
    <n v="35597.56"/>
    <n v="36011.440000000002"/>
    <n v="16148.69"/>
    <n v="55460.31"/>
    <n v="626594850.33999527"/>
    <n v="62659.485033999525"/>
  </r>
  <r>
    <s v="MEM9079"/>
    <x v="5"/>
    <x v="1"/>
    <n v="60"/>
    <x v="0"/>
    <x v="4"/>
    <x v="0"/>
    <x v="1"/>
    <n v="31"/>
    <n v="1.04"/>
    <x v="1"/>
    <x v="0"/>
    <n v="19013.349999999999"/>
    <n v="689.17"/>
    <n v="5450.33"/>
    <n v="0"/>
    <n v="46070.879999999997"/>
    <n v="62226.67"/>
    <n v="26628.86"/>
    <n v="81668.69"/>
    <n v="626594850.33999527"/>
    <n v="62659.485033999525"/>
  </r>
  <r>
    <s v="MEM9080"/>
    <x v="3"/>
    <x v="0"/>
    <n v="28"/>
    <x v="2"/>
    <x v="3"/>
    <x v="1"/>
    <x v="2"/>
    <n v="25"/>
    <n v="3.24"/>
    <x v="1"/>
    <x v="0"/>
    <n v="7187.5"/>
    <n v="3777.62"/>
    <n v="2197.3200000000002"/>
    <n v="0"/>
    <n v="21532.77"/>
    <n v="9639.65"/>
    <n v="-3412.86"/>
    <n v="34585.279999999999"/>
    <n v="626594850.33999527"/>
    <n v="62659.485033999525"/>
  </r>
  <r>
    <s v="MEM9081"/>
    <x v="3"/>
    <x v="0"/>
    <n v="59"/>
    <x v="0"/>
    <x v="6"/>
    <x v="0"/>
    <x v="0"/>
    <n v="31"/>
    <n v="2.33"/>
    <x v="1"/>
    <x v="0"/>
    <n v="7544.13"/>
    <n v="2022.78"/>
    <n v="1343.68"/>
    <n v="0"/>
    <n v="18453.43"/>
    <n v="31340.400000000001"/>
    <n v="-20662.150000000001"/>
    <n v="70455.98"/>
    <n v="626594850.33999527"/>
    <n v="62659.485033999525"/>
  </r>
  <r>
    <s v="MEM9082"/>
    <x v="2"/>
    <x v="1"/>
    <n v="22"/>
    <x v="2"/>
    <x v="1"/>
    <x v="1"/>
    <x v="3"/>
    <n v="26"/>
    <n v="3.18"/>
    <x v="1"/>
    <x v="0"/>
    <n v="2648.05"/>
    <n v="688.03"/>
    <n v="2983.95"/>
    <n v="0"/>
    <n v="7833.11"/>
    <n v="11465.65"/>
    <n v="2222.98"/>
    <n v="17075.78"/>
    <n v="626594850.33999527"/>
    <n v="62659.485033999525"/>
  </r>
  <r>
    <s v="MEM9083"/>
    <x v="0"/>
    <x v="0"/>
    <n v="38"/>
    <x v="1"/>
    <x v="5"/>
    <x v="0"/>
    <x v="0"/>
    <n v="26"/>
    <n v="2.7"/>
    <x v="1"/>
    <x v="0"/>
    <n v="4462.63"/>
    <n v="3656.7"/>
    <n v="1500.82"/>
    <n v="0"/>
    <n v="17619.830000000002"/>
    <n v="6527.87"/>
    <n v="17016.080000000002"/>
    <n v="7131.62"/>
    <n v="626594850.33999527"/>
    <n v="62659.485033999525"/>
  </r>
  <r>
    <s v="MEM9084"/>
    <x v="9"/>
    <x v="1"/>
    <n v="59"/>
    <x v="0"/>
    <x v="4"/>
    <x v="3"/>
    <x v="0"/>
    <n v="31"/>
    <n v="2.46"/>
    <x v="0"/>
    <x v="0"/>
    <n v="10798.82"/>
    <n v="4469.46"/>
    <n v="1698.6"/>
    <n v="0"/>
    <n v="31125.64"/>
    <n v="22327.45"/>
    <n v="-11758.91"/>
    <n v="65212"/>
    <n v="626594850.33999527"/>
    <n v="62659.485033999525"/>
  </r>
  <r>
    <s v="MEM9085"/>
    <x v="4"/>
    <x v="0"/>
    <n v="21"/>
    <x v="2"/>
    <x v="3"/>
    <x v="0"/>
    <x v="5"/>
    <n v="25"/>
    <n v="2.97"/>
    <x v="0"/>
    <x v="0"/>
    <n v="1382.43"/>
    <n v="2238.73"/>
    <n v="1814.19"/>
    <n v="0"/>
    <n v="6789.55"/>
    <n v="3201.87"/>
    <n v="-20495.3"/>
    <n v="30486.720000000001"/>
    <n v="626594850.33999527"/>
    <n v="62659.485033999525"/>
  </r>
  <r>
    <s v="MEM9086"/>
    <x v="8"/>
    <x v="0"/>
    <n v="23"/>
    <x v="2"/>
    <x v="1"/>
    <x v="3"/>
    <x v="1"/>
    <n v="32"/>
    <n v="1.96"/>
    <x v="0"/>
    <x v="0"/>
    <n v="917.6"/>
    <n v="4320.5200000000004"/>
    <n v="4233.9399999999996"/>
    <n v="0"/>
    <n v="3641.63"/>
    <n v="2440.9899999999998"/>
    <n v="-13819.13"/>
    <n v="19901.75"/>
    <n v="626594850.33999527"/>
    <n v="62659.485033999525"/>
  </r>
  <r>
    <s v="MEM9087"/>
    <x v="0"/>
    <x v="1"/>
    <n v="79"/>
    <x v="0"/>
    <x v="3"/>
    <x v="0"/>
    <x v="0"/>
    <n v="40"/>
    <n v="2.62"/>
    <x v="1"/>
    <x v="0"/>
    <n v="16150.63"/>
    <n v="3399.21"/>
    <n v="6300.82"/>
    <n v="0"/>
    <n v="74998.61"/>
    <n v="69240.929999999993"/>
    <n v="25962.58"/>
    <n v="118276.96"/>
    <n v="626594850.33999527"/>
    <n v="62659.485033999525"/>
  </r>
  <r>
    <s v="MEM9088"/>
    <x v="6"/>
    <x v="1"/>
    <n v="42"/>
    <x v="1"/>
    <x v="6"/>
    <x v="0"/>
    <x v="0"/>
    <n v="40"/>
    <n v="2.66"/>
    <x v="1"/>
    <x v="0"/>
    <n v="13342.41"/>
    <n v="3212.27"/>
    <n v="4089.98"/>
    <n v="0"/>
    <n v="16549.73"/>
    <n v="24705.85"/>
    <n v="17484.12"/>
    <n v="23771.46"/>
    <n v="626594850.33999527"/>
    <n v="62659.485033999525"/>
  </r>
  <r>
    <s v="MEM9089"/>
    <x v="1"/>
    <x v="1"/>
    <n v="62"/>
    <x v="0"/>
    <x v="0"/>
    <x v="1"/>
    <x v="0"/>
    <n v="31"/>
    <n v="1.52"/>
    <x v="0"/>
    <x v="0"/>
    <n v="2430.48"/>
    <n v="977.78"/>
    <n v="6623.95"/>
    <n v="0"/>
    <n v="10683.91"/>
    <n v="10941.1"/>
    <n v="-7751.52"/>
    <n v="29376.53"/>
    <n v="626594850.33999527"/>
    <n v="62659.485033999525"/>
  </r>
  <r>
    <s v="MEM9090"/>
    <x v="5"/>
    <x v="1"/>
    <n v="29"/>
    <x v="2"/>
    <x v="5"/>
    <x v="0"/>
    <x v="5"/>
    <n v="32"/>
    <n v="1.4"/>
    <x v="1"/>
    <x v="0"/>
    <n v="1676.74"/>
    <n v="3569.69"/>
    <n v="7759.22"/>
    <n v="0"/>
    <n v="7272.86"/>
    <n v="3104.11"/>
    <n v="1239.92"/>
    <n v="9137.0499999999993"/>
    <n v="626594850.33999527"/>
    <n v="62659.485033999525"/>
  </r>
  <r>
    <s v="MEM9091"/>
    <x v="8"/>
    <x v="1"/>
    <n v="43"/>
    <x v="1"/>
    <x v="1"/>
    <x v="2"/>
    <x v="3"/>
    <n v="24"/>
    <n v="0.9"/>
    <x v="1"/>
    <x v="0"/>
    <n v="14422.04"/>
    <n v="1587.81"/>
    <n v="4858.82"/>
    <n v="0"/>
    <n v="42517.27"/>
    <n v="21168.17"/>
    <n v="-26071.09"/>
    <n v="89756.53"/>
    <n v="626594850.33999527"/>
    <n v="62659.485033999525"/>
  </r>
  <r>
    <s v="MEM9092"/>
    <x v="6"/>
    <x v="1"/>
    <n v="24"/>
    <x v="2"/>
    <x v="4"/>
    <x v="0"/>
    <x v="5"/>
    <n v="21"/>
    <n v="3.34"/>
    <x v="1"/>
    <x v="0"/>
    <n v="14665.41"/>
    <n v="3883.34"/>
    <n v="4558.42"/>
    <n v="0"/>
    <n v="30376.720000000001"/>
    <n v="60847.56"/>
    <n v="-14893.78"/>
    <n v="106118.06"/>
    <n v="626594850.33999527"/>
    <n v="62659.485033999525"/>
  </r>
  <r>
    <s v="MEM9093"/>
    <x v="4"/>
    <x v="1"/>
    <n v="22"/>
    <x v="2"/>
    <x v="5"/>
    <x v="0"/>
    <x v="0"/>
    <n v="33"/>
    <n v="3.04"/>
    <x v="1"/>
    <x v="0"/>
    <n v="13900.65"/>
    <n v="2583.7399999999998"/>
    <n v="6314.38"/>
    <n v="0"/>
    <n v="61035.71"/>
    <n v="44427.360000000001"/>
    <n v="-24806.46"/>
    <n v="130269.53"/>
    <n v="626594850.33999527"/>
    <n v="62659.485033999525"/>
  </r>
  <r>
    <s v="MEM9094"/>
    <x v="5"/>
    <x v="1"/>
    <n v="67"/>
    <x v="0"/>
    <x v="5"/>
    <x v="1"/>
    <x v="1"/>
    <n v="34"/>
    <n v="1.38"/>
    <x v="1"/>
    <x v="0"/>
    <n v="6992.7"/>
    <n v="2033.68"/>
    <n v="4934.7299999999996"/>
    <n v="0"/>
    <n v="17838.650000000001"/>
    <n v="25659.4"/>
    <n v="-27561.15"/>
    <n v="71059.199999999997"/>
    <n v="626594850.33999527"/>
    <n v="62659.485033999525"/>
  </r>
  <r>
    <s v="MEM9095"/>
    <x v="1"/>
    <x v="1"/>
    <n v="71"/>
    <x v="0"/>
    <x v="2"/>
    <x v="0"/>
    <x v="3"/>
    <n v="19"/>
    <n v="2.99"/>
    <x v="1"/>
    <x v="0"/>
    <n v="15838.75"/>
    <n v="3259.28"/>
    <n v="2899"/>
    <n v="0"/>
    <n v="67483.44"/>
    <n v="62277.98"/>
    <n v="18037.23"/>
    <n v="111724.19"/>
    <n v="626594850.33999527"/>
    <n v="62659.485033999525"/>
  </r>
  <r>
    <s v="MEM9096"/>
    <x v="1"/>
    <x v="0"/>
    <n v="21"/>
    <x v="2"/>
    <x v="1"/>
    <x v="0"/>
    <x v="1"/>
    <n v="27"/>
    <n v="2.92"/>
    <x v="1"/>
    <x v="0"/>
    <n v="10471.82"/>
    <n v="2522.5100000000002"/>
    <n v="4497.51"/>
    <n v="0"/>
    <n v="20497.400000000001"/>
    <n v="33465.71"/>
    <n v="24607.91"/>
    <n v="29355.200000000001"/>
    <n v="626594850.33999527"/>
    <n v="62659.485033999525"/>
  </r>
  <r>
    <s v="MEM9097"/>
    <x v="2"/>
    <x v="0"/>
    <n v="27"/>
    <x v="2"/>
    <x v="5"/>
    <x v="1"/>
    <x v="0"/>
    <n v="36"/>
    <n v="1.41"/>
    <x v="0"/>
    <x v="0"/>
    <n v="18549.86"/>
    <n v="3271.74"/>
    <n v="2938.47"/>
    <n v="0"/>
    <n v="69860.83"/>
    <n v="89614.1"/>
    <n v="-5908.66"/>
    <n v="165383.59"/>
    <n v="626594850.33999527"/>
    <n v="62659.485033999525"/>
  </r>
  <r>
    <s v="MEM9098"/>
    <x v="7"/>
    <x v="0"/>
    <n v="52"/>
    <x v="1"/>
    <x v="0"/>
    <x v="0"/>
    <x v="5"/>
    <n v="29"/>
    <n v="2.25"/>
    <x v="1"/>
    <x v="0"/>
    <n v="1560.82"/>
    <n v="380.93"/>
    <n v="7003.21"/>
    <n v="0"/>
    <n v="5579.96"/>
    <n v="4581.4799999999996"/>
    <n v="8380.52"/>
    <n v="1780.92"/>
    <n v="626594850.33999527"/>
    <n v="62659.485033999525"/>
  </r>
  <r>
    <s v="MEM9099"/>
    <x v="3"/>
    <x v="0"/>
    <n v="52"/>
    <x v="1"/>
    <x v="3"/>
    <x v="0"/>
    <x v="5"/>
    <n v="37"/>
    <n v="3.71"/>
    <x v="1"/>
    <x v="0"/>
    <n v="8477.16"/>
    <n v="4119.8599999999997"/>
    <n v="6030.87"/>
    <n v="0"/>
    <n v="34460.949999999997"/>
    <n v="17589.740000000002"/>
    <n v="-1863.33"/>
    <n v="53914.02"/>
    <n v="626594850.33999527"/>
    <n v="62659.485033999525"/>
  </r>
  <r>
    <s v="MEM9100"/>
    <x v="6"/>
    <x v="1"/>
    <n v="75"/>
    <x v="0"/>
    <x v="4"/>
    <x v="0"/>
    <x v="5"/>
    <n v="35"/>
    <n v="2.2000000000000002"/>
    <x v="1"/>
    <x v="0"/>
    <n v="14452.59"/>
    <n v="2172.5100000000002"/>
    <n v="5557.58"/>
    <n v="0"/>
    <n v="34852.25"/>
    <n v="43069.34"/>
    <n v="-28966.45"/>
    <n v="106888.04"/>
    <n v="626594850.33999527"/>
    <n v="62659.485033999525"/>
  </r>
  <r>
    <s v="MEM9101"/>
    <x v="3"/>
    <x v="0"/>
    <n v="52"/>
    <x v="1"/>
    <x v="0"/>
    <x v="0"/>
    <x v="2"/>
    <n v="20"/>
    <n v="2.96"/>
    <x v="0"/>
    <x v="0"/>
    <n v="16079.19"/>
    <n v="628.53"/>
    <n v="6027.11"/>
    <n v="0"/>
    <n v="58461.04"/>
    <n v="31045.08"/>
    <n v="12136.29"/>
    <n v="77369.83"/>
    <n v="626594850.33999527"/>
    <n v="62659.485033999525"/>
  </r>
  <r>
    <s v="MEM9102"/>
    <x v="8"/>
    <x v="0"/>
    <n v="46"/>
    <x v="1"/>
    <x v="5"/>
    <x v="2"/>
    <x v="0"/>
    <n v="19"/>
    <n v="3"/>
    <x v="0"/>
    <x v="0"/>
    <n v="3287.78"/>
    <n v="3823.99"/>
    <n v="7661.97"/>
    <n v="0"/>
    <n v="12050.27"/>
    <n v="4707.5"/>
    <n v="16400.849999999999"/>
    <n v="356.92"/>
    <n v="626594850.33999527"/>
    <n v="62659.485033999525"/>
  </r>
  <r>
    <s v="MEM9103"/>
    <x v="0"/>
    <x v="0"/>
    <n v="30"/>
    <x v="2"/>
    <x v="3"/>
    <x v="1"/>
    <x v="3"/>
    <n v="34"/>
    <n v="2.79"/>
    <x v="0"/>
    <x v="0"/>
    <n v="6112.07"/>
    <n v="563.42999999999995"/>
    <n v="3667.54"/>
    <n v="0"/>
    <n v="16802.02"/>
    <n v="10795.19"/>
    <n v="12924.75"/>
    <n v="14672.46"/>
    <n v="626594850.33999527"/>
    <n v="62659.485033999525"/>
  </r>
  <r>
    <s v="MEM9104"/>
    <x v="6"/>
    <x v="1"/>
    <n v="74"/>
    <x v="0"/>
    <x v="2"/>
    <x v="0"/>
    <x v="1"/>
    <n v="22"/>
    <n v="3.69"/>
    <x v="1"/>
    <x v="0"/>
    <n v="7417.46"/>
    <n v="1002.91"/>
    <n v="2475.62"/>
    <n v="0"/>
    <n v="9213.35"/>
    <n v="19495.330000000002"/>
    <n v="-7368.99"/>
    <n v="36077.67"/>
    <n v="626594850.33999527"/>
    <n v="62659.485033999525"/>
  </r>
  <r>
    <s v="MEM9105"/>
    <x v="4"/>
    <x v="1"/>
    <n v="29"/>
    <x v="2"/>
    <x v="1"/>
    <x v="3"/>
    <x v="4"/>
    <n v="31"/>
    <n v="2.08"/>
    <x v="1"/>
    <x v="0"/>
    <n v="12279.97"/>
    <n v="378.12"/>
    <n v="510.76"/>
    <n v="0"/>
    <n v="54699.21"/>
    <n v="37615.769999999997"/>
    <n v="-28102.61"/>
    <n v="120417.59"/>
    <n v="626594850.33999527"/>
    <n v="62659.485033999525"/>
  </r>
  <r>
    <s v="MEM9106"/>
    <x v="6"/>
    <x v="1"/>
    <n v="76"/>
    <x v="0"/>
    <x v="6"/>
    <x v="0"/>
    <x v="5"/>
    <n v="32"/>
    <n v="2.64"/>
    <x v="1"/>
    <x v="0"/>
    <n v="3232.51"/>
    <n v="366.72"/>
    <n v="6175.72"/>
    <n v="0"/>
    <n v="6352.68"/>
    <n v="14741.69"/>
    <n v="26101.59"/>
    <n v="-5007.22"/>
    <n v="626594850.33999527"/>
    <n v="62659.485033999525"/>
  </r>
  <r>
    <s v="MEM9107"/>
    <x v="4"/>
    <x v="0"/>
    <n v="54"/>
    <x v="1"/>
    <x v="3"/>
    <x v="3"/>
    <x v="3"/>
    <n v="24"/>
    <n v="3.44"/>
    <x v="0"/>
    <x v="0"/>
    <n v="10043.35"/>
    <n v="2731.7"/>
    <n v="5648.19"/>
    <n v="0"/>
    <n v="28072.71"/>
    <n v="15274.09"/>
    <n v="-2458.8000000000002"/>
    <n v="45805.599999999999"/>
    <n v="626594850.33999527"/>
    <n v="62659.485033999525"/>
  </r>
  <r>
    <s v="MEM9108"/>
    <x v="7"/>
    <x v="1"/>
    <n v="57"/>
    <x v="0"/>
    <x v="6"/>
    <x v="2"/>
    <x v="1"/>
    <n v="27"/>
    <n v="2.61"/>
    <x v="1"/>
    <x v="0"/>
    <n v="2059.2800000000002"/>
    <n v="1748.37"/>
    <n v="7491.3"/>
    <n v="0"/>
    <n v="9032.15"/>
    <n v="3721.47"/>
    <n v="-5924.33"/>
    <n v="18677.95"/>
    <n v="626594850.33999527"/>
    <n v="62659.485033999525"/>
  </r>
  <r>
    <s v="MEM9109"/>
    <x v="7"/>
    <x v="0"/>
    <n v="52"/>
    <x v="1"/>
    <x v="6"/>
    <x v="1"/>
    <x v="5"/>
    <n v="22"/>
    <n v="3.27"/>
    <x v="1"/>
    <x v="0"/>
    <n v="10653.42"/>
    <n v="1818.6"/>
    <n v="844.8"/>
    <n v="0"/>
    <n v="35121.17"/>
    <n v="35735.26"/>
    <n v="20145.48"/>
    <n v="50710.95"/>
    <n v="626594850.33999527"/>
    <n v="62659.485033999525"/>
  </r>
  <r>
    <s v="MEM9110"/>
    <x v="5"/>
    <x v="1"/>
    <n v="52"/>
    <x v="1"/>
    <x v="6"/>
    <x v="1"/>
    <x v="2"/>
    <n v="18"/>
    <n v="3.46"/>
    <x v="0"/>
    <x v="0"/>
    <n v="15675.02"/>
    <n v="809.45"/>
    <n v="5068.45"/>
    <n v="0"/>
    <n v="21521.09"/>
    <n v="37120.870000000003"/>
    <n v="778.72"/>
    <n v="57863.24"/>
    <n v="626594850.33999527"/>
    <n v="62659.485033999525"/>
  </r>
  <r>
    <s v="MEM9111"/>
    <x v="4"/>
    <x v="1"/>
    <n v="34"/>
    <x v="1"/>
    <x v="0"/>
    <x v="3"/>
    <x v="1"/>
    <n v="22"/>
    <n v="1.59"/>
    <x v="0"/>
    <x v="0"/>
    <n v="18752.099999999999"/>
    <n v="2859.86"/>
    <n v="1550.16"/>
    <n v="0"/>
    <n v="40818.89"/>
    <n v="66565.490000000005"/>
    <n v="17811.28"/>
    <n v="89573.1"/>
    <n v="626594850.33999527"/>
    <n v="62659.485033999525"/>
  </r>
  <r>
    <s v="MEM9112"/>
    <x v="6"/>
    <x v="0"/>
    <n v="78"/>
    <x v="0"/>
    <x v="0"/>
    <x v="0"/>
    <x v="2"/>
    <n v="37"/>
    <n v="2.58"/>
    <x v="1"/>
    <x v="0"/>
    <n v="18196.419999999998"/>
    <n v="672.92"/>
    <n v="4530.62"/>
    <n v="0"/>
    <n v="44548.79"/>
    <n v="58790.66"/>
    <n v="21902.25"/>
    <n v="81437.2"/>
    <n v="626594850.33999527"/>
    <n v="62659.485033999525"/>
  </r>
  <r>
    <s v="MEM9113"/>
    <x v="5"/>
    <x v="1"/>
    <n v="40"/>
    <x v="1"/>
    <x v="5"/>
    <x v="1"/>
    <x v="0"/>
    <n v="19"/>
    <n v="2.79"/>
    <x v="0"/>
    <x v="0"/>
    <n v="2305"/>
    <n v="805.65"/>
    <n v="4007.04"/>
    <n v="0"/>
    <n v="4079.63"/>
    <n v="10038.969999999999"/>
    <n v="18303.78"/>
    <n v="-4185.18"/>
    <n v="626594850.33999527"/>
    <n v="62659.485033999525"/>
  </r>
  <r>
    <s v="MEM9114"/>
    <x v="3"/>
    <x v="0"/>
    <n v="76"/>
    <x v="0"/>
    <x v="4"/>
    <x v="0"/>
    <x v="4"/>
    <n v="40"/>
    <n v="3.8"/>
    <x v="1"/>
    <x v="0"/>
    <n v="1437.86"/>
    <n v="3994.04"/>
    <n v="414.86"/>
    <n v="0"/>
    <n v="3061.73"/>
    <n v="3709.5"/>
    <n v="-13489.72"/>
    <n v="20260.95"/>
    <n v="626594850.33999527"/>
    <n v="62659.485033999525"/>
  </r>
  <r>
    <s v="MEM9115"/>
    <x v="0"/>
    <x v="0"/>
    <n v="38"/>
    <x v="1"/>
    <x v="0"/>
    <x v="3"/>
    <x v="3"/>
    <n v="35"/>
    <n v="2.99"/>
    <x v="0"/>
    <x v="0"/>
    <n v="11765.69"/>
    <n v="3680.05"/>
    <n v="4998.03"/>
    <n v="0"/>
    <n v="52283.199999999997"/>
    <n v="54397.81"/>
    <n v="21268.33"/>
    <n v="85412.68"/>
    <n v="626594850.33999527"/>
    <n v="62659.485033999525"/>
  </r>
  <r>
    <s v="MEM9116"/>
    <x v="3"/>
    <x v="1"/>
    <n v="69"/>
    <x v="0"/>
    <x v="5"/>
    <x v="0"/>
    <x v="1"/>
    <n v="22"/>
    <n v="1.95"/>
    <x v="0"/>
    <x v="0"/>
    <n v="3405.26"/>
    <n v="1959.33"/>
    <n v="1748.01"/>
    <n v="0"/>
    <n v="12758.22"/>
    <n v="14966.75"/>
    <n v="-22832.01"/>
    <n v="50556.98"/>
    <n v="626594850.33999527"/>
    <n v="62659.485033999525"/>
  </r>
  <r>
    <s v="MEM9117"/>
    <x v="2"/>
    <x v="0"/>
    <n v="49"/>
    <x v="1"/>
    <x v="5"/>
    <x v="3"/>
    <x v="2"/>
    <n v="30"/>
    <n v="3.04"/>
    <x v="1"/>
    <x v="0"/>
    <n v="12643.98"/>
    <n v="4051.43"/>
    <n v="6541.8"/>
    <n v="0"/>
    <n v="34867.050000000003"/>
    <n v="29112.95"/>
    <n v="23132.47"/>
    <n v="40847.53"/>
    <n v="626594850.33999527"/>
    <n v="62659.485033999525"/>
  </r>
  <r>
    <s v="MEM9118"/>
    <x v="0"/>
    <x v="0"/>
    <n v="64"/>
    <x v="0"/>
    <x v="5"/>
    <x v="0"/>
    <x v="5"/>
    <n v="26"/>
    <n v="3.27"/>
    <x v="1"/>
    <x v="0"/>
    <n v="18736.599999999999"/>
    <n v="3083.95"/>
    <n v="6618.47"/>
    <n v="0"/>
    <n v="26508.48"/>
    <n v="49641.29"/>
    <n v="27841.82"/>
    <n v="48307.95"/>
    <n v="626594850.33999527"/>
    <n v="62659.485033999525"/>
  </r>
  <r>
    <s v="MEM9119"/>
    <x v="2"/>
    <x v="0"/>
    <n v="55"/>
    <x v="1"/>
    <x v="3"/>
    <x v="0"/>
    <x v="2"/>
    <n v="30"/>
    <n v="2.02"/>
    <x v="1"/>
    <x v="0"/>
    <n v="7235.84"/>
    <n v="1234.3"/>
    <n v="3604.74"/>
    <n v="0"/>
    <n v="18332.41"/>
    <n v="23987.25"/>
    <n v="20664.95"/>
    <n v="21654.71"/>
    <n v="626594850.33999527"/>
    <n v="62659.485033999525"/>
  </r>
  <r>
    <s v="MEM9120"/>
    <x v="2"/>
    <x v="0"/>
    <n v="35"/>
    <x v="1"/>
    <x v="1"/>
    <x v="0"/>
    <x v="2"/>
    <n v="40"/>
    <n v="2.0299999999999998"/>
    <x v="1"/>
    <x v="0"/>
    <n v="7585.55"/>
    <n v="3202.66"/>
    <n v="1333.59"/>
    <n v="0"/>
    <n v="21410.2"/>
    <n v="30690.05"/>
    <n v="6630.02"/>
    <n v="45470.23"/>
    <n v="626594850.33999527"/>
    <n v="62659.485033999525"/>
  </r>
  <r>
    <s v="MEM9121"/>
    <x v="4"/>
    <x v="1"/>
    <n v="54"/>
    <x v="1"/>
    <x v="5"/>
    <x v="1"/>
    <x v="3"/>
    <n v="32"/>
    <n v="3.01"/>
    <x v="0"/>
    <x v="0"/>
    <n v="18939.349999999999"/>
    <n v="1351.55"/>
    <n v="2062.73"/>
    <n v="0"/>
    <n v="46010.41"/>
    <n v="28096.25"/>
    <n v="-8040.54"/>
    <n v="82147.199999999997"/>
    <n v="626594850.33999527"/>
    <n v="62659.485033999525"/>
  </r>
  <r>
    <s v="MEM9122"/>
    <x v="6"/>
    <x v="0"/>
    <n v="71"/>
    <x v="0"/>
    <x v="0"/>
    <x v="0"/>
    <x v="4"/>
    <n v="32"/>
    <n v="2.62"/>
    <x v="1"/>
    <x v="0"/>
    <n v="10161.81"/>
    <n v="2813.65"/>
    <n v="935.49"/>
    <n v="0"/>
    <n v="40932.76"/>
    <n v="22754.15"/>
    <n v="-28264.63"/>
    <n v="91951.54"/>
    <n v="626594850.33999527"/>
    <n v="62659.485033999525"/>
  </r>
  <r>
    <s v="MEM9123"/>
    <x v="9"/>
    <x v="0"/>
    <n v="22"/>
    <x v="2"/>
    <x v="2"/>
    <x v="1"/>
    <x v="3"/>
    <n v="36"/>
    <n v="3.56"/>
    <x v="1"/>
    <x v="0"/>
    <n v="10453.39"/>
    <n v="2788.41"/>
    <n v="4851.3900000000003"/>
    <n v="0"/>
    <n v="28091.49"/>
    <n v="20949.400000000001"/>
    <n v="744.08"/>
    <n v="48296.81"/>
    <n v="626594850.33999527"/>
    <n v="62659.485033999525"/>
  </r>
  <r>
    <s v="MEM9124"/>
    <x v="1"/>
    <x v="1"/>
    <n v="57"/>
    <x v="0"/>
    <x v="2"/>
    <x v="3"/>
    <x v="1"/>
    <n v="39"/>
    <n v="1.47"/>
    <x v="0"/>
    <x v="0"/>
    <n v="17476.849999999999"/>
    <n v="895.31"/>
    <n v="7990.3"/>
    <n v="0"/>
    <n v="25830.37"/>
    <n v="51076.79"/>
    <n v="9287.8700000000008"/>
    <n v="67619.289999999994"/>
    <n v="626594850.33999527"/>
    <n v="62659.485033999525"/>
  </r>
  <r>
    <s v="MEM9125"/>
    <x v="1"/>
    <x v="0"/>
    <n v="25"/>
    <x v="2"/>
    <x v="2"/>
    <x v="3"/>
    <x v="0"/>
    <n v="31"/>
    <n v="2.46"/>
    <x v="1"/>
    <x v="0"/>
    <n v="11083.22"/>
    <n v="1249.08"/>
    <n v="4328.92"/>
    <n v="0"/>
    <n v="43841.65"/>
    <n v="33301.57"/>
    <n v="28541.05"/>
    <n v="48602.17"/>
    <n v="626594850.33999527"/>
    <n v="62659.485033999525"/>
  </r>
  <r>
    <s v="MEM9126"/>
    <x v="2"/>
    <x v="1"/>
    <n v="65"/>
    <x v="0"/>
    <x v="5"/>
    <x v="1"/>
    <x v="4"/>
    <n v="30"/>
    <n v="3.27"/>
    <x v="1"/>
    <x v="0"/>
    <n v="2110.3200000000002"/>
    <n v="3354.32"/>
    <n v="4626.4799999999996"/>
    <n v="0"/>
    <n v="3824.24"/>
    <n v="6455.76"/>
    <n v="1968.48"/>
    <n v="8311.52"/>
    <n v="626594850.33999527"/>
    <n v="62659.485033999525"/>
  </r>
  <r>
    <s v="MEM9127"/>
    <x v="0"/>
    <x v="0"/>
    <n v="54"/>
    <x v="1"/>
    <x v="2"/>
    <x v="1"/>
    <x v="0"/>
    <n v="21"/>
    <n v="3.02"/>
    <x v="1"/>
    <x v="0"/>
    <n v="10502.57"/>
    <n v="664.65"/>
    <n v="7236.54"/>
    <n v="0"/>
    <n v="35373.410000000003"/>
    <n v="51219.44"/>
    <n v="-22892.799999999999"/>
    <n v="109485.65"/>
    <n v="626594850.33999527"/>
    <n v="62659.485033999525"/>
  </r>
  <r>
    <s v="MEM9128"/>
    <x v="3"/>
    <x v="1"/>
    <n v="32"/>
    <x v="1"/>
    <x v="0"/>
    <x v="1"/>
    <x v="1"/>
    <n v="31"/>
    <n v="3.66"/>
    <x v="1"/>
    <x v="0"/>
    <n v="5356.73"/>
    <n v="627.29999999999995"/>
    <n v="5199.12"/>
    <n v="0"/>
    <n v="25951.71"/>
    <n v="10569.39"/>
    <n v="276.19"/>
    <n v="36244.910000000003"/>
    <n v="626594850.33999527"/>
    <n v="62659.485033999525"/>
  </r>
  <r>
    <s v="MEM9129"/>
    <x v="0"/>
    <x v="1"/>
    <n v="51"/>
    <x v="1"/>
    <x v="3"/>
    <x v="0"/>
    <x v="5"/>
    <n v="36"/>
    <n v="2.58"/>
    <x v="0"/>
    <x v="0"/>
    <n v="19899.41"/>
    <n v="4245.09"/>
    <n v="4049.03"/>
    <n v="0"/>
    <n v="30672.12"/>
    <n v="72378.16"/>
    <n v="-2150.83"/>
    <n v="105201.11"/>
    <n v="626594850.33999527"/>
    <n v="62659.485033999525"/>
  </r>
  <r>
    <s v="MEM9130"/>
    <x v="7"/>
    <x v="0"/>
    <n v="45"/>
    <x v="1"/>
    <x v="4"/>
    <x v="1"/>
    <x v="2"/>
    <n v="35"/>
    <n v="2.5"/>
    <x v="0"/>
    <x v="0"/>
    <n v="7376.79"/>
    <n v="3068.89"/>
    <n v="7537.29"/>
    <n v="0"/>
    <n v="27636.39"/>
    <n v="26546"/>
    <n v="7039"/>
    <n v="47143.39"/>
    <n v="626594850.33999527"/>
    <n v="62659.485033999525"/>
  </r>
  <r>
    <s v="MEM9131"/>
    <x v="1"/>
    <x v="0"/>
    <n v="52"/>
    <x v="1"/>
    <x v="5"/>
    <x v="0"/>
    <x v="5"/>
    <n v="27"/>
    <n v="4.05"/>
    <x v="0"/>
    <x v="0"/>
    <n v="19227.66"/>
    <n v="1753.67"/>
    <n v="998.89"/>
    <n v="0"/>
    <n v="34138.370000000003"/>
    <n v="78961.77"/>
    <n v="1755.47"/>
    <n v="111344.67"/>
    <n v="626594850.33999527"/>
    <n v="62659.485033999525"/>
  </r>
  <r>
    <s v="MEM9132"/>
    <x v="0"/>
    <x v="0"/>
    <n v="53"/>
    <x v="1"/>
    <x v="5"/>
    <x v="0"/>
    <x v="2"/>
    <n v="34"/>
    <n v="3.22"/>
    <x v="1"/>
    <x v="0"/>
    <n v="4003.8"/>
    <n v="998.74"/>
    <n v="2510.15"/>
    <n v="0"/>
    <n v="7845.4"/>
    <n v="11876.05"/>
    <n v="-9839.2000000000007"/>
    <n v="29560.65"/>
    <n v="626594850.33999527"/>
    <n v="62659.485033999525"/>
  </r>
  <r>
    <s v="MEM9133"/>
    <x v="6"/>
    <x v="0"/>
    <n v="54"/>
    <x v="1"/>
    <x v="1"/>
    <x v="2"/>
    <x v="2"/>
    <n v="34"/>
    <n v="3"/>
    <x v="1"/>
    <x v="0"/>
    <n v="12396.48"/>
    <n v="315.36"/>
    <n v="3264.97"/>
    <n v="0"/>
    <n v="53217.5"/>
    <n v="51516.85"/>
    <n v="10282.74"/>
    <n v="94451.61"/>
    <n v="626594850.33999527"/>
    <n v="62659.485033999525"/>
  </r>
  <r>
    <s v="MEM9134"/>
    <x v="3"/>
    <x v="0"/>
    <n v="65"/>
    <x v="0"/>
    <x v="0"/>
    <x v="2"/>
    <x v="4"/>
    <n v="41"/>
    <n v="3.04"/>
    <x v="1"/>
    <x v="0"/>
    <n v="3404.39"/>
    <n v="1491.58"/>
    <n v="5021.34"/>
    <n v="0"/>
    <n v="6774.16"/>
    <n v="10466.26"/>
    <n v="17315.830000000002"/>
    <n v="-75.41"/>
    <n v="626594850.33999527"/>
    <n v="62659.485033999525"/>
  </r>
  <r>
    <s v="MEM9135"/>
    <x v="1"/>
    <x v="0"/>
    <n v="79"/>
    <x v="0"/>
    <x v="2"/>
    <x v="3"/>
    <x v="4"/>
    <n v="31"/>
    <n v="2.2000000000000002"/>
    <x v="0"/>
    <x v="0"/>
    <n v="5282.34"/>
    <n v="2910.34"/>
    <n v="5471.18"/>
    <n v="0"/>
    <n v="26300.33"/>
    <n v="12642.5"/>
    <n v="28642.85"/>
    <n v="10299.98"/>
    <n v="626594850.33999527"/>
    <n v="62659.485033999525"/>
  </r>
  <r>
    <s v="MEM9136"/>
    <x v="5"/>
    <x v="1"/>
    <n v="74"/>
    <x v="0"/>
    <x v="1"/>
    <x v="0"/>
    <x v="4"/>
    <n v="39"/>
    <n v="1.2"/>
    <x v="1"/>
    <x v="0"/>
    <n v="7498.87"/>
    <n v="2997.15"/>
    <n v="5548.65"/>
    <n v="0"/>
    <n v="35428.74"/>
    <n v="20323.650000000001"/>
    <n v="20453.87"/>
    <n v="35298.519999999997"/>
    <n v="626594850.33999527"/>
    <n v="62659.485033999525"/>
  </r>
  <r>
    <s v="MEM9137"/>
    <x v="4"/>
    <x v="1"/>
    <n v="67"/>
    <x v="0"/>
    <x v="2"/>
    <x v="1"/>
    <x v="4"/>
    <n v="31"/>
    <n v="2.37"/>
    <x v="1"/>
    <x v="0"/>
    <n v="6342.52"/>
    <n v="3326.65"/>
    <n v="2323.0700000000002"/>
    <n v="0"/>
    <n v="10317.44"/>
    <n v="9311.8700000000008"/>
    <n v="-24916.58"/>
    <n v="44545.89"/>
    <n v="626594850.33999527"/>
    <n v="62659.485033999525"/>
  </r>
  <r>
    <s v="MEM9138"/>
    <x v="7"/>
    <x v="0"/>
    <n v="27"/>
    <x v="2"/>
    <x v="2"/>
    <x v="0"/>
    <x v="0"/>
    <n v="24"/>
    <n v="2.2200000000000002"/>
    <x v="0"/>
    <x v="0"/>
    <n v="19582.169999999998"/>
    <n v="1677.96"/>
    <n v="7778.06"/>
    <n v="0"/>
    <n v="68497.100000000006"/>
    <n v="82364.56"/>
    <n v="-20977.47"/>
    <n v="171839.13"/>
    <n v="626594850.33999527"/>
    <n v="62659.485033999525"/>
  </r>
  <r>
    <s v="MEM9139"/>
    <x v="5"/>
    <x v="1"/>
    <n v="43"/>
    <x v="1"/>
    <x v="4"/>
    <x v="1"/>
    <x v="3"/>
    <n v="34"/>
    <n v="2.37"/>
    <x v="1"/>
    <x v="0"/>
    <n v="4698.97"/>
    <n v="4117.45"/>
    <n v="6572.62"/>
    <n v="0"/>
    <n v="9803.64"/>
    <n v="15021.63"/>
    <n v="9259.74"/>
    <n v="15565.53"/>
    <n v="626594850.33999527"/>
    <n v="62659.485033999525"/>
  </r>
  <r>
    <s v="MEM9140"/>
    <x v="3"/>
    <x v="1"/>
    <n v="41"/>
    <x v="1"/>
    <x v="0"/>
    <x v="0"/>
    <x v="0"/>
    <n v="33"/>
    <n v="2.69"/>
    <x v="1"/>
    <x v="0"/>
    <n v="2269.71"/>
    <n v="638.29"/>
    <n v="5442.6"/>
    <n v="0"/>
    <n v="5983.21"/>
    <n v="10469.33"/>
    <n v="-1268.04"/>
    <n v="17720.580000000002"/>
    <n v="626594850.33999527"/>
    <n v="62659.485033999525"/>
  </r>
  <r>
    <s v="MEM9141"/>
    <x v="5"/>
    <x v="1"/>
    <n v="78"/>
    <x v="0"/>
    <x v="2"/>
    <x v="1"/>
    <x v="4"/>
    <n v="34"/>
    <n v="2.35"/>
    <x v="0"/>
    <x v="0"/>
    <n v="12081.7"/>
    <n v="3498.45"/>
    <n v="2728.48"/>
    <n v="0"/>
    <n v="23092.31"/>
    <n v="54208.67"/>
    <n v="926.08"/>
    <n v="76374.899999999994"/>
    <n v="626594850.33999527"/>
    <n v="62659.485033999525"/>
  </r>
  <r>
    <s v="MEM9142"/>
    <x v="6"/>
    <x v="1"/>
    <n v="42"/>
    <x v="1"/>
    <x v="1"/>
    <x v="0"/>
    <x v="3"/>
    <n v="39"/>
    <n v="3.19"/>
    <x v="0"/>
    <x v="0"/>
    <n v="19209.22"/>
    <n v="1610.75"/>
    <n v="1605.62"/>
    <n v="0"/>
    <n v="36797.629999999997"/>
    <n v="90977.52"/>
    <n v="16184.2"/>
    <n v="111590.95"/>
    <n v="626594850.33999527"/>
    <n v="62659.485033999525"/>
  </r>
  <r>
    <s v="MEM9143"/>
    <x v="6"/>
    <x v="1"/>
    <n v="60"/>
    <x v="0"/>
    <x v="2"/>
    <x v="3"/>
    <x v="0"/>
    <n v="38"/>
    <n v="2.93"/>
    <x v="0"/>
    <x v="0"/>
    <n v="12942.22"/>
    <n v="3698.97"/>
    <n v="5132.68"/>
    <n v="0"/>
    <n v="26820.2"/>
    <n v="63005.53"/>
    <n v="12651.95"/>
    <n v="77173.78"/>
    <n v="626594850.33999527"/>
    <n v="62659.485033999525"/>
  </r>
  <r>
    <s v="MEM9144"/>
    <x v="1"/>
    <x v="0"/>
    <n v="63"/>
    <x v="0"/>
    <x v="3"/>
    <x v="2"/>
    <x v="3"/>
    <n v="24"/>
    <n v="3.09"/>
    <x v="0"/>
    <x v="0"/>
    <n v="7522.89"/>
    <n v="2072.11"/>
    <n v="2124.02"/>
    <n v="0"/>
    <n v="10637.4"/>
    <n v="21368.01"/>
    <n v="-11960.65"/>
    <n v="43966.06"/>
    <n v="626594850.33999527"/>
    <n v="62659.485033999525"/>
  </r>
  <r>
    <s v="MEM9145"/>
    <x v="1"/>
    <x v="1"/>
    <n v="48"/>
    <x v="1"/>
    <x v="4"/>
    <x v="0"/>
    <x v="4"/>
    <n v="35"/>
    <n v="0.59"/>
    <x v="0"/>
    <x v="0"/>
    <n v="19886.919999999998"/>
    <n v="4028.92"/>
    <n v="3660.45"/>
    <n v="0"/>
    <n v="73079.27"/>
    <n v="74148.05"/>
    <n v="-6460.13"/>
    <n v="153687.45000000001"/>
    <n v="626594850.33999527"/>
    <n v="62659.485033999525"/>
  </r>
  <r>
    <s v="MEM9146"/>
    <x v="7"/>
    <x v="0"/>
    <n v="71"/>
    <x v="0"/>
    <x v="4"/>
    <x v="1"/>
    <x v="0"/>
    <n v="25"/>
    <n v="0.69"/>
    <x v="1"/>
    <x v="0"/>
    <n v="5589.92"/>
    <n v="4972.92"/>
    <n v="6396.48"/>
    <n v="0"/>
    <n v="21226.36"/>
    <n v="12360.73"/>
    <n v="-8584.1299999999992"/>
    <n v="42171.22"/>
    <n v="626594850.33999527"/>
    <n v="62659.485033999525"/>
  </r>
  <r>
    <s v="MEM9147"/>
    <x v="4"/>
    <x v="0"/>
    <n v="61"/>
    <x v="0"/>
    <x v="5"/>
    <x v="0"/>
    <x v="2"/>
    <n v="36"/>
    <n v="2.8"/>
    <x v="1"/>
    <x v="0"/>
    <n v="6775.12"/>
    <n v="972"/>
    <n v="4634.93"/>
    <n v="0"/>
    <n v="20236.89"/>
    <n v="8381.0300000000007"/>
    <n v="25141.17"/>
    <n v="3476.75"/>
    <n v="626594850.33999527"/>
    <n v="62659.485033999525"/>
  </r>
  <r>
    <s v="MEM9148"/>
    <x v="0"/>
    <x v="0"/>
    <n v="30"/>
    <x v="2"/>
    <x v="2"/>
    <x v="0"/>
    <x v="1"/>
    <n v="31"/>
    <n v="1.91"/>
    <x v="1"/>
    <x v="0"/>
    <n v="10129.26"/>
    <n v="1779.08"/>
    <n v="4690.04"/>
    <n v="0"/>
    <n v="20582.63"/>
    <n v="49607.51"/>
    <n v="12099.07"/>
    <n v="58091.07"/>
    <n v="626594850.33999527"/>
    <n v="62659.485033999525"/>
  </r>
  <r>
    <s v="MEM9149"/>
    <x v="4"/>
    <x v="0"/>
    <n v="42"/>
    <x v="1"/>
    <x v="4"/>
    <x v="1"/>
    <x v="0"/>
    <n v="32"/>
    <n v="2.88"/>
    <x v="0"/>
    <x v="0"/>
    <n v="13201.03"/>
    <n v="181.77"/>
    <n v="3258.81"/>
    <n v="0"/>
    <n v="45482.04"/>
    <n v="19733.63"/>
    <n v="-6526.71"/>
    <n v="71742.38"/>
    <n v="626594850.33999527"/>
    <n v="62659.485033999525"/>
  </r>
  <r>
    <s v="MEM9150"/>
    <x v="2"/>
    <x v="0"/>
    <n v="77"/>
    <x v="0"/>
    <x v="2"/>
    <x v="3"/>
    <x v="5"/>
    <n v="35"/>
    <n v="2.58"/>
    <x v="0"/>
    <x v="0"/>
    <n v="4066.21"/>
    <n v="1862.09"/>
    <n v="6310.43"/>
    <n v="0"/>
    <n v="15674.05"/>
    <n v="9631.75"/>
    <n v="2929.01"/>
    <n v="22376.79"/>
    <n v="626594850.33999527"/>
    <n v="62659.485033999525"/>
  </r>
  <r>
    <s v="MEM9151"/>
    <x v="2"/>
    <x v="0"/>
    <n v="27"/>
    <x v="2"/>
    <x v="5"/>
    <x v="3"/>
    <x v="1"/>
    <n v="36"/>
    <n v="3.16"/>
    <x v="1"/>
    <x v="0"/>
    <n v="6332.93"/>
    <n v="985.42"/>
    <n v="3386.46"/>
    <n v="0"/>
    <n v="23327.34"/>
    <n v="31024.69"/>
    <n v="-262.35000000000002"/>
    <n v="54614.38"/>
    <n v="626594850.33999527"/>
    <n v="62659.485033999525"/>
  </r>
  <r>
    <s v="MEM9152"/>
    <x v="6"/>
    <x v="1"/>
    <n v="25"/>
    <x v="2"/>
    <x v="3"/>
    <x v="2"/>
    <x v="1"/>
    <n v="23"/>
    <n v="2.27"/>
    <x v="1"/>
    <x v="0"/>
    <n v="14156.5"/>
    <n v="2526.23"/>
    <n v="415.8"/>
    <n v="0"/>
    <n v="54438.38"/>
    <n v="64395.47"/>
    <n v="7994.15"/>
    <n v="110839.7"/>
    <n v="626594850.33999527"/>
    <n v="62659.485033999525"/>
  </r>
  <r>
    <s v="MEM9153"/>
    <x v="9"/>
    <x v="0"/>
    <n v="41"/>
    <x v="1"/>
    <x v="0"/>
    <x v="1"/>
    <x v="4"/>
    <n v="34"/>
    <n v="1.73"/>
    <x v="1"/>
    <x v="0"/>
    <n v="19930.52"/>
    <n v="1720.83"/>
    <n v="6758.86"/>
    <n v="0"/>
    <n v="30323.94"/>
    <n v="68142.880000000005"/>
    <n v="-15659.74"/>
    <n v="114126.56"/>
    <n v="626594850.33999527"/>
    <n v="62659.485033999525"/>
  </r>
  <r>
    <s v="MEM9154"/>
    <x v="1"/>
    <x v="1"/>
    <n v="23"/>
    <x v="2"/>
    <x v="1"/>
    <x v="3"/>
    <x v="0"/>
    <n v="34"/>
    <n v="2.5299999999999998"/>
    <x v="0"/>
    <x v="0"/>
    <n v="12852.11"/>
    <n v="1607.98"/>
    <n v="3833.24"/>
    <n v="0"/>
    <n v="15863.19"/>
    <n v="20463.349999999999"/>
    <n v="7153.69"/>
    <n v="29172.85"/>
    <n v="626594850.33999527"/>
    <n v="62659.485033999525"/>
  </r>
  <r>
    <s v="MEM9155"/>
    <x v="2"/>
    <x v="0"/>
    <n v="61"/>
    <x v="0"/>
    <x v="0"/>
    <x v="1"/>
    <x v="2"/>
    <n v="40"/>
    <n v="2.27"/>
    <x v="1"/>
    <x v="0"/>
    <n v="9146.49"/>
    <n v="1015.67"/>
    <n v="1718.45"/>
    <n v="0"/>
    <n v="21708.28"/>
    <n v="30174.47"/>
    <n v="-5552.56"/>
    <n v="57435.31"/>
    <n v="626594850.33999527"/>
    <n v="62659.485033999525"/>
  </r>
  <r>
    <s v="MEM9156"/>
    <x v="9"/>
    <x v="0"/>
    <n v="77"/>
    <x v="0"/>
    <x v="1"/>
    <x v="0"/>
    <x v="1"/>
    <n v="20"/>
    <n v="2.74"/>
    <x v="0"/>
    <x v="0"/>
    <n v="4729.3599999999997"/>
    <n v="4248.3500000000004"/>
    <n v="3991.62"/>
    <n v="0"/>
    <n v="10374.469999999999"/>
    <n v="17463.2"/>
    <n v="-24667.35"/>
    <n v="52505.02"/>
    <n v="626594850.33999527"/>
    <n v="62659.485033999525"/>
  </r>
  <r>
    <s v="MEM9157"/>
    <x v="9"/>
    <x v="1"/>
    <n v="39"/>
    <x v="1"/>
    <x v="0"/>
    <x v="0"/>
    <x v="5"/>
    <n v="25"/>
    <n v="2.94"/>
    <x v="1"/>
    <x v="0"/>
    <n v="17824.490000000002"/>
    <n v="2700.4"/>
    <n v="1464.77"/>
    <n v="0"/>
    <n v="30499.52"/>
    <n v="32881.94"/>
    <n v="9432.0300000000007"/>
    <n v="53949.43"/>
    <n v="626594850.33999527"/>
    <n v="62659.485033999525"/>
  </r>
  <r>
    <s v="MEM9158"/>
    <x v="7"/>
    <x v="0"/>
    <n v="79"/>
    <x v="0"/>
    <x v="5"/>
    <x v="0"/>
    <x v="0"/>
    <n v="37"/>
    <n v="3"/>
    <x v="1"/>
    <x v="0"/>
    <n v="3505.81"/>
    <n v="3116.57"/>
    <n v="7318.66"/>
    <n v="0"/>
    <n v="11734.16"/>
    <n v="6320.03"/>
    <n v="-11620.15"/>
    <n v="29674.34"/>
    <n v="626594850.33999527"/>
    <n v="62659.485033999525"/>
  </r>
  <r>
    <s v="MEM9159"/>
    <x v="3"/>
    <x v="1"/>
    <n v="52"/>
    <x v="1"/>
    <x v="6"/>
    <x v="1"/>
    <x v="3"/>
    <n v="31"/>
    <n v="1.96"/>
    <x v="1"/>
    <x v="0"/>
    <n v="14107.46"/>
    <n v="1519.56"/>
    <n v="4443.76"/>
    <n v="0"/>
    <n v="36406.07"/>
    <n v="34684.01"/>
    <n v="26507.54"/>
    <n v="44582.54"/>
    <n v="626594850.33999527"/>
    <n v="62659.485033999525"/>
  </r>
  <r>
    <s v="MEM9160"/>
    <x v="6"/>
    <x v="0"/>
    <n v="68"/>
    <x v="0"/>
    <x v="3"/>
    <x v="3"/>
    <x v="4"/>
    <n v="33"/>
    <n v="2.62"/>
    <x v="1"/>
    <x v="0"/>
    <n v="10815.63"/>
    <n v="1372.38"/>
    <n v="4751.66"/>
    <n v="0"/>
    <n v="19486.04"/>
    <n v="26441.64"/>
    <n v="25283.62"/>
    <n v="20644.060000000001"/>
    <n v="626594850.33999527"/>
    <n v="62659.485033999525"/>
  </r>
  <r>
    <s v="MEM9161"/>
    <x v="5"/>
    <x v="1"/>
    <n v="49"/>
    <x v="1"/>
    <x v="0"/>
    <x v="0"/>
    <x v="4"/>
    <n v="31"/>
    <n v="4.9400000000000004"/>
    <x v="0"/>
    <x v="0"/>
    <n v="15260.25"/>
    <n v="1935.9"/>
    <n v="6806.71"/>
    <n v="0"/>
    <n v="21189.8"/>
    <n v="56974.3"/>
    <n v="27374.89"/>
    <n v="50789.21"/>
    <n v="626594850.33999527"/>
    <n v="62659.485033999525"/>
  </r>
  <r>
    <s v="MEM9162"/>
    <x v="7"/>
    <x v="1"/>
    <n v="57"/>
    <x v="0"/>
    <x v="6"/>
    <x v="3"/>
    <x v="1"/>
    <n v="31"/>
    <n v="1.86"/>
    <x v="0"/>
    <x v="0"/>
    <n v="16538.48"/>
    <n v="4480.62"/>
    <n v="6668.91"/>
    <n v="0"/>
    <n v="71252.97"/>
    <n v="65040.72"/>
    <n v="24731.43"/>
    <n v="111562.26"/>
    <n v="626594850.33999527"/>
    <n v="62659.485033999525"/>
  </r>
  <r>
    <s v="MEM9163"/>
    <x v="8"/>
    <x v="0"/>
    <n v="34"/>
    <x v="1"/>
    <x v="1"/>
    <x v="3"/>
    <x v="2"/>
    <n v="32"/>
    <n v="2.2200000000000002"/>
    <x v="0"/>
    <x v="0"/>
    <n v="1037.3"/>
    <n v="2080.4499999999998"/>
    <n v="1688.03"/>
    <n v="0"/>
    <n v="3328.9"/>
    <n v="3374.58"/>
    <n v="19044.22"/>
    <n v="-12340.74"/>
    <n v="626594850.33999527"/>
    <n v="62659.485033999525"/>
  </r>
  <r>
    <s v="MEM9164"/>
    <x v="4"/>
    <x v="0"/>
    <n v="56"/>
    <x v="0"/>
    <x v="6"/>
    <x v="3"/>
    <x v="5"/>
    <n v="32"/>
    <n v="1.75"/>
    <x v="1"/>
    <x v="0"/>
    <n v="564.57000000000005"/>
    <n v="616.47"/>
    <n v="3751.59"/>
    <n v="0"/>
    <n v="2189.1999999999998"/>
    <n v="1280.6099999999999"/>
    <n v="-4411.78"/>
    <n v="7881.59"/>
    <n v="626594850.33999527"/>
    <n v="62659.485033999525"/>
  </r>
  <r>
    <s v="MEM9165"/>
    <x v="0"/>
    <x v="1"/>
    <n v="78"/>
    <x v="0"/>
    <x v="5"/>
    <x v="1"/>
    <x v="0"/>
    <n v="28"/>
    <n v="1.88"/>
    <x v="1"/>
    <x v="0"/>
    <n v="9493.42"/>
    <n v="1793.76"/>
    <n v="3498.78"/>
    <n v="0"/>
    <n v="40181.519999999997"/>
    <n v="32977.83"/>
    <n v="-26084.12"/>
    <n v="99243.47"/>
    <n v="626594850.33999527"/>
    <n v="62659.485033999525"/>
  </r>
  <r>
    <s v="MEM9166"/>
    <x v="9"/>
    <x v="0"/>
    <n v="27"/>
    <x v="2"/>
    <x v="1"/>
    <x v="0"/>
    <x v="5"/>
    <n v="33"/>
    <n v="2.08"/>
    <x v="0"/>
    <x v="0"/>
    <n v="6632.11"/>
    <n v="2464.91"/>
    <n v="1098.73"/>
    <n v="0"/>
    <n v="30812.05"/>
    <n v="30840.19"/>
    <n v="-18881.55"/>
    <n v="80533.789999999994"/>
    <n v="626594850.33999527"/>
    <n v="62659.485033999525"/>
  </r>
  <r>
    <s v="MEM9167"/>
    <x v="5"/>
    <x v="1"/>
    <n v="76"/>
    <x v="0"/>
    <x v="3"/>
    <x v="3"/>
    <x v="5"/>
    <n v="28"/>
    <n v="1.01"/>
    <x v="0"/>
    <x v="0"/>
    <n v="7380.23"/>
    <n v="2752.04"/>
    <n v="4827.1400000000003"/>
    <n v="0"/>
    <n v="12612.61"/>
    <n v="34317.15"/>
    <n v="21106.06"/>
    <n v="25823.7"/>
    <n v="626594850.33999527"/>
    <n v="62659.485033999525"/>
  </r>
  <r>
    <s v="MEM9168"/>
    <x v="1"/>
    <x v="1"/>
    <n v="38"/>
    <x v="1"/>
    <x v="4"/>
    <x v="0"/>
    <x v="2"/>
    <n v="38"/>
    <n v="2.15"/>
    <x v="1"/>
    <x v="0"/>
    <n v="1910.43"/>
    <n v="409.74"/>
    <n v="5103.05"/>
    <n v="0"/>
    <n v="5652.15"/>
    <n v="3665.69"/>
    <n v="-946.53"/>
    <n v="10264.370000000001"/>
    <n v="626594850.33999527"/>
    <n v="62659.485033999525"/>
  </r>
  <r>
    <s v="MEM9169"/>
    <x v="9"/>
    <x v="0"/>
    <n v="41"/>
    <x v="1"/>
    <x v="1"/>
    <x v="0"/>
    <x v="0"/>
    <n v="22"/>
    <n v="2.81"/>
    <x v="1"/>
    <x v="0"/>
    <n v="15202.05"/>
    <n v="4780.41"/>
    <n v="3732"/>
    <n v="0"/>
    <n v="28819.85"/>
    <n v="73214.28"/>
    <n v="-4295.1899999999996"/>
    <n v="106329.32"/>
    <n v="626594850.33999527"/>
    <n v="62659.485033999525"/>
  </r>
  <r>
    <s v="MEM9170"/>
    <x v="8"/>
    <x v="1"/>
    <n v="72"/>
    <x v="0"/>
    <x v="1"/>
    <x v="3"/>
    <x v="1"/>
    <n v="34"/>
    <n v="2.6"/>
    <x v="0"/>
    <x v="0"/>
    <n v="14551.42"/>
    <n v="909.73"/>
    <n v="597.30999999999995"/>
    <n v="0"/>
    <n v="34930.720000000001"/>
    <n v="51512.63"/>
    <n v="-16385.79"/>
    <n v="102829.14"/>
    <n v="626594850.33999527"/>
    <n v="62659.485033999525"/>
  </r>
  <r>
    <s v="MEM9171"/>
    <x v="9"/>
    <x v="1"/>
    <n v="69"/>
    <x v="0"/>
    <x v="5"/>
    <x v="0"/>
    <x v="4"/>
    <n v="26"/>
    <n v="2.54"/>
    <x v="0"/>
    <x v="0"/>
    <n v="12918.64"/>
    <n v="597.29"/>
    <n v="4142.6099999999997"/>
    <n v="0"/>
    <n v="58777.84"/>
    <n v="52049.45"/>
    <n v="17841.05"/>
    <n v="92986.240000000005"/>
    <n v="626594850.33999527"/>
    <n v="62659.485033999525"/>
  </r>
  <r>
    <s v="MEM9172"/>
    <x v="9"/>
    <x v="1"/>
    <n v="31"/>
    <x v="1"/>
    <x v="0"/>
    <x v="3"/>
    <x v="1"/>
    <n v="24"/>
    <n v="3.06"/>
    <x v="0"/>
    <x v="0"/>
    <n v="4158.4399999999996"/>
    <n v="1921.36"/>
    <n v="3808.55"/>
    <n v="0"/>
    <n v="18006.53"/>
    <n v="14887.56"/>
    <n v="-25954.9"/>
    <n v="58848.99"/>
    <n v="626594850.33999527"/>
    <n v="62659.485033999525"/>
  </r>
  <r>
    <s v="MEM9173"/>
    <x v="0"/>
    <x v="1"/>
    <n v="55"/>
    <x v="1"/>
    <x v="4"/>
    <x v="1"/>
    <x v="5"/>
    <n v="31"/>
    <n v="3.6"/>
    <x v="1"/>
    <x v="0"/>
    <n v="15748.27"/>
    <n v="1433.76"/>
    <n v="7812.97"/>
    <n v="0"/>
    <n v="45976.82"/>
    <n v="65407.74"/>
    <n v="19591.98"/>
    <n v="91792.58"/>
    <n v="626594850.33999527"/>
    <n v="62659.485033999525"/>
  </r>
  <r>
    <s v="MEM9174"/>
    <x v="4"/>
    <x v="1"/>
    <n v="77"/>
    <x v="0"/>
    <x v="0"/>
    <x v="1"/>
    <x v="2"/>
    <n v="31"/>
    <n v="2.8"/>
    <x v="0"/>
    <x v="0"/>
    <n v="12572.29"/>
    <n v="3633.99"/>
    <n v="4512.24"/>
    <n v="0"/>
    <n v="52759.64"/>
    <n v="49918.31"/>
    <n v="-9624.39"/>
    <n v="112302.34"/>
    <n v="626594850.33999527"/>
    <n v="62659.485033999525"/>
  </r>
  <r>
    <s v="MEM9175"/>
    <x v="0"/>
    <x v="1"/>
    <n v="31"/>
    <x v="1"/>
    <x v="4"/>
    <x v="3"/>
    <x v="3"/>
    <n v="31"/>
    <n v="3.3"/>
    <x v="0"/>
    <x v="0"/>
    <n v="8072.03"/>
    <n v="2777.26"/>
    <n v="5665.88"/>
    <n v="0"/>
    <n v="12804.56"/>
    <n v="22514.41"/>
    <n v="24807.17"/>
    <n v="10511.8"/>
    <n v="626594850.33999527"/>
    <n v="62659.485033999525"/>
  </r>
  <r>
    <s v="MEM9176"/>
    <x v="8"/>
    <x v="1"/>
    <n v="67"/>
    <x v="0"/>
    <x v="3"/>
    <x v="1"/>
    <x v="1"/>
    <n v="32"/>
    <n v="0.86"/>
    <x v="0"/>
    <x v="0"/>
    <n v="6211.47"/>
    <n v="3070.83"/>
    <n v="5460.51"/>
    <n v="0"/>
    <n v="30929.81"/>
    <n v="30076.53"/>
    <n v="12195.8"/>
    <n v="48810.54"/>
    <n v="626594850.33999527"/>
    <n v="62659.485033999525"/>
  </r>
  <r>
    <s v="MEM9177"/>
    <x v="5"/>
    <x v="1"/>
    <n v="22"/>
    <x v="2"/>
    <x v="4"/>
    <x v="0"/>
    <x v="1"/>
    <n v="25"/>
    <n v="2.68"/>
    <x v="0"/>
    <x v="0"/>
    <n v="18981.29"/>
    <n v="2291.58"/>
    <n v="3625.63"/>
    <n v="0"/>
    <n v="83504.240000000005"/>
    <n v="48479.39"/>
    <n v="-3830.67"/>
    <n v="135814.29999999999"/>
    <n v="626594850.33999527"/>
    <n v="62659.485033999525"/>
  </r>
  <r>
    <s v="MEM9178"/>
    <x v="4"/>
    <x v="0"/>
    <n v="39"/>
    <x v="1"/>
    <x v="0"/>
    <x v="1"/>
    <x v="0"/>
    <n v="21"/>
    <n v="2.09"/>
    <x v="0"/>
    <x v="0"/>
    <n v="5918.68"/>
    <n v="2494.94"/>
    <n v="4309.29"/>
    <n v="0"/>
    <n v="18954.349999999999"/>
    <n v="26028.34"/>
    <n v="9257.58"/>
    <n v="35725.11"/>
    <n v="626594850.33999527"/>
    <n v="62659.485033999525"/>
  </r>
  <r>
    <s v="MEM9179"/>
    <x v="1"/>
    <x v="0"/>
    <n v="48"/>
    <x v="1"/>
    <x v="0"/>
    <x v="0"/>
    <x v="1"/>
    <n v="34"/>
    <n v="2.95"/>
    <x v="1"/>
    <x v="0"/>
    <n v="10792.92"/>
    <n v="604.70000000000005"/>
    <n v="5715.13"/>
    <n v="0"/>
    <n v="26910.39"/>
    <n v="50410.31"/>
    <n v="-9817.56"/>
    <n v="87138.26"/>
    <n v="626594850.33999527"/>
    <n v="62659.485033999525"/>
  </r>
  <r>
    <s v="MEM9180"/>
    <x v="3"/>
    <x v="0"/>
    <n v="33"/>
    <x v="1"/>
    <x v="0"/>
    <x v="1"/>
    <x v="3"/>
    <n v="30"/>
    <n v="2.4300000000000002"/>
    <x v="0"/>
    <x v="0"/>
    <n v="12820.34"/>
    <n v="851.53"/>
    <n v="899.45"/>
    <n v="0"/>
    <n v="34294.61"/>
    <n v="20813.28"/>
    <n v="11190.1"/>
    <n v="43917.79"/>
    <n v="626594850.33999527"/>
    <n v="62659.485033999525"/>
  </r>
  <r>
    <s v="MEM9181"/>
    <x v="7"/>
    <x v="0"/>
    <n v="65"/>
    <x v="0"/>
    <x v="1"/>
    <x v="3"/>
    <x v="1"/>
    <n v="24"/>
    <n v="2.56"/>
    <x v="1"/>
    <x v="0"/>
    <n v="5057.72"/>
    <n v="1616.08"/>
    <n v="3949.14"/>
    <n v="0"/>
    <n v="12632.99"/>
    <n v="24564.2"/>
    <n v="26436.15"/>
    <n v="10761.04"/>
    <n v="626594850.33999527"/>
    <n v="62659.485033999525"/>
  </r>
  <r>
    <s v="MEM9182"/>
    <x v="2"/>
    <x v="1"/>
    <n v="71"/>
    <x v="0"/>
    <x v="0"/>
    <x v="0"/>
    <x v="2"/>
    <n v="26"/>
    <n v="3.35"/>
    <x v="1"/>
    <x v="0"/>
    <n v="5455.75"/>
    <n v="4368.55"/>
    <n v="5703.28"/>
    <n v="0"/>
    <n v="13503.62"/>
    <n v="16318.09"/>
    <n v="5547.46"/>
    <n v="24274.25"/>
    <n v="626594850.33999527"/>
    <n v="62659.485033999525"/>
  </r>
  <r>
    <s v="MEM9183"/>
    <x v="5"/>
    <x v="0"/>
    <n v="67"/>
    <x v="0"/>
    <x v="6"/>
    <x v="0"/>
    <x v="0"/>
    <n v="27"/>
    <n v="2.93"/>
    <x v="1"/>
    <x v="0"/>
    <n v="12717.41"/>
    <n v="1568.32"/>
    <n v="2978.94"/>
    <n v="0"/>
    <n v="25278.74"/>
    <n v="43282.44"/>
    <n v="33.32"/>
    <n v="68527.86"/>
    <n v="626594850.33999527"/>
    <n v="62659.485033999525"/>
  </r>
  <r>
    <s v="MEM9184"/>
    <x v="6"/>
    <x v="0"/>
    <n v="67"/>
    <x v="0"/>
    <x v="6"/>
    <x v="1"/>
    <x v="3"/>
    <n v="26"/>
    <n v="2.41"/>
    <x v="1"/>
    <x v="0"/>
    <n v="6399.92"/>
    <n v="1832.68"/>
    <n v="423.48"/>
    <n v="0"/>
    <n v="8834.1200000000008"/>
    <n v="28972.66"/>
    <n v="4902.1899999999996"/>
    <n v="32904.589999999997"/>
    <n v="626594850.33999527"/>
    <n v="62659.485033999525"/>
  </r>
  <r>
    <s v="MEM9185"/>
    <x v="7"/>
    <x v="1"/>
    <n v="22"/>
    <x v="2"/>
    <x v="1"/>
    <x v="1"/>
    <x v="0"/>
    <n v="35"/>
    <n v="3.3"/>
    <x v="1"/>
    <x v="0"/>
    <n v="10294.030000000001"/>
    <n v="2119.0100000000002"/>
    <n v="5930.05"/>
    <n v="0"/>
    <n v="15551.48"/>
    <n v="28560.47"/>
    <n v="-27872.85"/>
    <n v="71984.800000000003"/>
    <n v="626594850.33999527"/>
    <n v="62659.485033999525"/>
  </r>
  <r>
    <s v="MEM9186"/>
    <x v="8"/>
    <x v="0"/>
    <n v="30"/>
    <x v="2"/>
    <x v="2"/>
    <x v="1"/>
    <x v="0"/>
    <n v="24"/>
    <n v="1.62"/>
    <x v="1"/>
    <x v="0"/>
    <n v="14315.99"/>
    <n v="3966.37"/>
    <n v="6169.73"/>
    <n v="0"/>
    <n v="34706.51"/>
    <n v="35475.81"/>
    <n v="26047.64"/>
    <n v="44134.68"/>
    <n v="626594850.33999527"/>
    <n v="62659.485033999525"/>
  </r>
  <r>
    <s v="MEM9187"/>
    <x v="0"/>
    <x v="0"/>
    <n v="22"/>
    <x v="2"/>
    <x v="5"/>
    <x v="3"/>
    <x v="2"/>
    <n v="30"/>
    <n v="3.08"/>
    <x v="0"/>
    <x v="0"/>
    <n v="15007.43"/>
    <n v="4199.26"/>
    <n v="2513.14"/>
    <n v="0"/>
    <n v="65794.41"/>
    <n v="27127.5"/>
    <n v="-12805.32"/>
    <n v="105727.23"/>
    <n v="626594850.33999527"/>
    <n v="62659.485033999525"/>
  </r>
  <r>
    <s v="MEM9188"/>
    <x v="3"/>
    <x v="0"/>
    <n v="42"/>
    <x v="1"/>
    <x v="5"/>
    <x v="0"/>
    <x v="1"/>
    <n v="27"/>
    <n v="2.09"/>
    <x v="0"/>
    <x v="0"/>
    <n v="2532.59"/>
    <n v="1952.26"/>
    <n v="2044.89"/>
    <n v="0"/>
    <n v="3579.06"/>
    <n v="5420.68"/>
    <n v="-15660.31"/>
    <n v="24660.05"/>
    <n v="626594850.33999527"/>
    <n v="62659.485033999525"/>
  </r>
  <r>
    <s v="MEM9189"/>
    <x v="6"/>
    <x v="0"/>
    <n v="35"/>
    <x v="1"/>
    <x v="2"/>
    <x v="2"/>
    <x v="4"/>
    <n v="25"/>
    <n v="1.9"/>
    <x v="1"/>
    <x v="0"/>
    <n v="1103.6199999999999"/>
    <n v="2021.81"/>
    <n v="6113.18"/>
    <n v="0"/>
    <n v="3706.8"/>
    <n v="1362.55"/>
    <n v="20990.26"/>
    <n v="-15920.91"/>
    <n v="626594850.33999527"/>
    <n v="62659.485033999525"/>
  </r>
  <r>
    <s v="MEM9190"/>
    <x v="2"/>
    <x v="1"/>
    <n v="45"/>
    <x v="1"/>
    <x v="4"/>
    <x v="3"/>
    <x v="4"/>
    <n v="30"/>
    <n v="1.79"/>
    <x v="0"/>
    <x v="0"/>
    <n v="4756.97"/>
    <n v="4270.97"/>
    <n v="7035.11"/>
    <n v="0"/>
    <n v="15053.75"/>
    <n v="8621.67"/>
    <n v="-6169.17"/>
    <n v="29844.59"/>
    <n v="626594850.33999527"/>
    <n v="62659.485033999525"/>
  </r>
  <r>
    <s v="MEM9191"/>
    <x v="2"/>
    <x v="1"/>
    <n v="50"/>
    <x v="1"/>
    <x v="0"/>
    <x v="1"/>
    <x v="0"/>
    <n v="28"/>
    <n v="2.31"/>
    <x v="0"/>
    <x v="0"/>
    <n v="9343.27"/>
    <n v="922.79"/>
    <n v="4998.09"/>
    <n v="0"/>
    <n v="23322.35"/>
    <n v="17194.59"/>
    <n v="19083.66"/>
    <n v="21433.279999999999"/>
    <n v="626594850.33999527"/>
    <n v="62659.485033999525"/>
  </r>
  <r>
    <s v="MEM9192"/>
    <x v="9"/>
    <x v="0"/>
    <n v="67"/>
    <x v="0"/>
    <x v="1"/>
    <x v="1"/>
    <x v="4"/>
    <n v="33"/>
    <n v="3.33"/>
    <x v="1"/>
    <x v="0"/>
    <n v="11695.64"/>
    <n v="3416.44"/>
    <n v="5841.31"/>
    <n v="0"/>
    <n v="50402.75"/>
    <n v="20688.91"/>
    <n v="-4341.8900000000003"/>
    <n v="75433.55"/>
    <n v="626594850.33999527"/>
    <n v="62659.485033999525"/>
  </r>
  <r>
    <s v="MEM9193"/>
    <x v="0"/>
    <x v="1"/>
    <n v="44"/>
    <x v="1"/>
    <x v="0"/>
    <x v="1"/>
    <x v="3"/>
    <n v="21"/>
    <n v="3.25"/>
    <x v="1"/>
    <x v="0"/>
    <n v="18191.78"/>
    <n v="2183.52"/>
    <n v="3695.11"/>
    <n v="0"/>
    <n v="82871.570000000007"/>
    <n v="88439.75"/>
    <n v="28068.01"/>
    <n v="143243.31"/>
    <n v="626594850.33999527"/>
    <n v="62659.485033999525"/>
  </r>
  <r>
    <s v="MEM9194"/>
    <x v="3"/>
    <x v="0"/>
    <n v="63"/>
    <x v="0"/>
    <x v="5"/>
    <x v="0"/>
    <x v="4"/>
    <n v="26"/>
    <n v="2.12"/>
    <x v="0"/>
    <x v="0"/>
    <n v="4920.4799999999996"/>
    <n v="4536.58"/>
    <n v="6752.18"/>
    <n v="0"/>
    <n v="9536.7999999999993"/>
    <n v="20197.87"/>
    <n v="-28466.04"/>
    <n v="58200.71"/>
    <n v="626594850.33999527"/>
    <n v="62659.485033999525"/>
  </r>
  <r>
    <s v="MEM9195"/>
    <x v="5"/>
    <x v="0"/>
    <n v="48"/>
    <x v="1"/>
    <x v="2"/>
    <x v="3"/>
    <x v="3"/>
    <n v="28"/>
    <n v="2.67"/>
    <x v="0"/>
    <x v="0"/>
    <n v="2260.25"/>
    <n v="3544.65"/>
    <n v="2786.07"/>
    <n v="0"/>
    <n v="5623.96"/>
    <n v="8803.83"/>
    <n v="24246.47"/>
    <n v="-9818.68"/>
    <n v="626594850.33999527"/>
    <n v="62659.485033999525"/>
  </r>
  <r>
    <s v="MEM9196"/>
    <x v="9"/>
    <x v="0"/>
    <n v="56"/>
    <x v="0"/>
    <x v="1"/>
    <x v="3"/>
    <x v="0"/>
    <n v="32"/>
    <n v="2.4500000000000002"/>
    <x v="0"/>
    <x v="0"/>
    <n v="8447.77"/>
    <n v="908.07"/>
    <n v="7071.38"/>
    <n v="0"/>
    <n v="20159.169999999998"/>
    <n v="30570.47"/>
    <n v="-3927.04"/>
    <n v="54656.68"/>
    <n v="626594850.33999527"/>
    <n v="62659.485033999525"/>
  </r>
  <r>
    <s v="MEM9197"/>
    <x v="2"/>
    <x v="1"/>
    <n v="29"/>
    <x v="2"/>
    <x v="2"/>
    <x v="3"/>
    <x v="4"/>
    <n v="29"/>
    <n v="1.54"/>
    <x v="1"/>
    <x v="0"/>
    <n v="19722.25"/>
    <n v="247.56"/>
    <n v="304.85000000000002"/>
    <n v="0"/>
    <n v="60730.21"/>
    <n v="54570.43"/>
    <n v="-3737.45"/>
    <n v="119038.09"/>
    <n v="626594850.33999527"/>
    <n v="62659.485033999525"/>
  </r>
  <r>
    <s v="MEM9198"/>
    <x v="5"/>
    <x v="1"/>
    <n v="49"/>
    <x v="1"/>
    <x v="0"/>
    <x v="3"/>
    <x v="1"/>
    <n v="22"/>
    <n v="2.97"/>
    <x v="1"/>
    <x v="0"/>
    <n v="8035.52"/>
    <n v="1912.58"/>
    <n v="3417.57"/>
    <n v="0"/>
    <n v="25916.52"/>
    <n v="10300.39"/>
    <n v="-3202.29"/>
    <n v="39419.199999999997"/>
    <n v="626594850.33999527"/>
    <n v="62659.485033999525"/>
  </r>
  <r>
    <s v="MEM9199"/>
    <x v="7"/>
    <x v="0"/>
    <n v="34"/>
    <x v="1"/>
    <x v="4"/>
    <x v="3"/>
    <x v="0"/>
    <n v="31"/>
    <n v="3.36"/>
    <x v="1"/>
    <x v="0"/>
    <n v="14065.61"/>
    <n v="1019.99"/>
    <n v="1110.8"/>
    <n v="0"/>
    <n v="54045.63"/>
    <n v="20730.68"/>
    <n v="24057.64"/>
    <n v="50718.67"/>
    <n v="626594850.33999527"/>
    <n v="62659.485033999525"/>
  </r>
  <r>
    <s v="MEM9200"/>
    <x v="6"/>
    <x v="0"/>
    <n v="32"/>
    <x v="1"/>
    <x v="4"/>
    <x v="2"/>
    <x v="3"/>
    <n v="26"/>
    <n v="1.64"/>
    <x v="1"/>
    <x v="0"/>
    <n v="15327.17"/>
    <n v="1037.98"/>
    <n v="3799.93"/>
    <n v="0"/>
    <n v="55991.12"/>
    <n v="46627.25"/>
    <n v="-10173.02"/>
    <n v="112791.39"/>
    <n v="626594850.33999527"/>
    <n v="62659.485033999525"/>
  </r>
  <r>
    <s v="MEM9201"/>
    <x v="0"/>
    <x v="0"/>
    <n v="72"/>
    <x v="0"/>
    <x v="4"/>
    <x v="1"/>
    <x v="1"/>
    <n v="35"/>
    <n v="2.2400000000000002"/>
    <x v="0"/>
    <x v="0"/>
    <n v="8697.83"/>
    <n v="4834.42"/>
    <n v="5301.2"/>
    <n v="0"/>
    <n v="40314.44"/>
    <n v="25926.1"/>
    <n v="-26188.400000000001"/>
    <n v="92428.94"/>
    <n v="626594850.33999527"/>
    <n v="62659.485033999525"/>
  </r>
  <r>
    <s v="MEM9202"/>
    <x v="5"/>
    <x v="0"/>
    <n v="28"/>
    <x v="2"/>
    <x v="5"/>
    <x v="3"/>
    <x v="0"/>
    <n v="33"/>
    <n v="0.85"/>
    <x v="1"/>
    <x v="0"/>
    <n v="19387.91"/>
    <n v="1035.82"/>
    <n v="4712.2"/>
    <n v="0"/>
    <n v="56765.54"/>
    <n v="55397.02"/>
    <n v="23678.42"/>
    <n v="88484.14"/>
    <n v="626594850.33999527"/>
    <n v="62659.485033999525"/>
  </r>
  <r>
    <s v="MEM9203"/>
    <x v="9"/>
    <x v="1"/>
    <n v="24"/>
    <x v="2"/>
    <x v="2"/>
    <x v="0"/>
    <x v="0"/>
    <n v="22"/>
    <n v="2.44"/>
    <x v="0"/>
    <x v="0"/>
    <n v="12867.47"/>
    <n v="1018.16"/>
    <n v="3963.71"/>
    <n v="0"/>
    <n v="17053.3"/>
    <n v="46275.18"/>
    <n v="1040.93"/>
    <n v="62287.55"/>
    <n v="626594850.33999527"/>
    <n v="62659.485033999525"/>
  </r>
  <r>
    <s v="MEM9204"/>
    <x v="1"/>
    <x v="1"/>
    <n v="57"/>
    <x v="0"/>
    <x v="3"/>
    <x v="1"/>
    <x v="3"/>
    <n v="18"/>
    <n v="1.55"/>
    <x v="0"/>
    <x v="0"/>
    <n v="10615.89"/>
    <n v="4651.8"/>
    <n v="3897.47"/>
    <n v="0"/>
    <n v="19729.099999999999"/>
    <n v="39292.14"/>
    <n v="9840.4500000000007"/>
    <n v="49180.79"/>
    <n v="626594850.33999527"/>
    <n v="62659.485033999525"/>
  </r>
  <r>
    <s v="MEM9205"/>
    <x v="4"/>
    <x v="1"/>
    <n v="57"/>
    <x v="0"/>
    <x v="5"/>
    <x v="2"/>
    <x v="3"/>
    <n v="29"/>
    <n v="2.48"/>
    <x v="1"/>
    <x v="0"/>
    <n v="3379.42"/>
    <n v="2103.66"/>
    <n v="2916.04"/>
    <n v="0"/>
    <n v="11306.59"/>
    <n v="7107.39"/>
    <n v="-25679.9"/>
    <n v="44093.88"/>
    <n v="626594850.33999527"/>
    <n v="62659.485033999525"/>
  </r>
  <r>
    <s v="MEM9206"/>
    <x v="1"/>
    <x v="1"/>
    <n v="73"/>
    <x v="0"/>
    <x v="2"/>
    <x v="0"/>
    <x v="2"/>
    <n v="20"/>
    <n v="2.8"/>
    <x v="1"/>
    <x v="0"/>
    <n v="1893.47"/>
    <n v="4955.58"/>
    <n v="2797.02"/>
    <n v="0"/>
    <n v="3949.96"/>
    <n v="6435.92"/>
    <n v="-14662.18"/>
    <n v="25048.06"/>
    <n v="626594850.33999527"/>
    <n v="62659.485033999525"/>
  </r>
  <r>
    <s v="MEM9207"/>
    <x v="7"/>
    <x v="0"/>
    <n v="38"/>
    <x v="1"/>
    <x v="6"/>
    <x v="1"/>
    <x v="3"/>
    <n v="28"/>
    <n v="2.67"/>
    <x v="1"/>
    <x v="0"/>
    <n v="8107.49"/>
    <n v="2882.14"/>
    <n v="6980.41"/>
    <n v="0"/>
    <n v="16695.66"/>
    <n v="31787.19"/>
    <n v="-25094.240000000002"/>
    <n v="73577.09"/>
    <n v="626594850.33999527"/>
    <n v="62659.485033999525"/>
  </r>
  <r>
    <s v="MEM9208"/>
    <x v="9"/>
    <x v="1"/>
    <n v="46"/>
    <x v="1"/>
    <x v="2"/>
    <x v="3"/>
    <x v="4"/>
    <n v="28"/>
    <n v="1.34"/>
    <x v="1"/>
    <x v="0"/>
    <n v="7647"/>
    <n v="727.97"/>
    <n v="5712.44"/>
    <n v="0"/>
    <n v="16337.89"/>
    <n v="30357.82"/>
    <n v="-13811.63"/>
    <n v="60507.34"/>
    <n v="626594850.33999527"/>
    <n v="62659.485033999525"/>
  </r>
  <r>
    <s v="MEM9209"/>
    <x v="2"/>
    <x v="1"/>
    <n v="50"/>
    <x v="1"/>
    <x v="4"/>
    <x v="1"/>
    <x v="0"/>
    <n v="15"/>
    <n v="2.0299999999999998"/>
    <x v="1"/>
    <x v="0"/>
    <n v="12839.17"/>
    <n v="1524.53"/>
    <n v="3383.08"/>
    <n v="0"/>
    <n v="32677.53"/>
    <n v="36127.56"/>
    <n v="-8126.77"/>
    <n v="76931.86"/>
    <n v="626594850.33999527"/>
    <n v="62659.485033999525"/>
  </r>
  <r>
    <s v="MEM9210"/>
    <x v="9"/>
    <x v="0"/>
    <n v="49"/>
    <x v="1"/>
    <x v="3"/>
    <x v="1"/>
    <x v="5"/>
    <n v="32"/>
    <n v="3.23"/>
    <x v="0"/>
    <x v="0"/>
    <n v="9181.4500000000007"/>
    <n v="4139.84"/>
    <n v="6087.33"/>
    <n v="0"/>
    <n v="27437.95"/>
    <n v="43061.2"/>
    <n v="-4383.59"/>
    <n v="74882.740000000005"/>
    <n v="626594850.33999527"/>
    <n v="62659.485033999525"/>
  </r>
  <r>
    <s v="MEM9211"/>
    <x v="6"/>
    <x v="0"/>
    <n v="78"/>
    <x v="0"/>
    <x v="3"/>
    <x v="3"/>
    <x v="2"/>
    <n v="26"/>
    <n v="2.91"/>
    <x v="1"/>
    <x v="0"/>
    <n v="3103.8"/>
    <n v="2749.13"/>
    <n v="2906.15"/>
    <n v="0"/>
    <n v="13468.47"/>
    <n v="7056.48"/>
    <n v="-14472.57"/>
    <n v="34997.519999999997"/>
    <n v="626594850.33999527"/>
    <n v="62659.485033999525"/>
  </r>
  <r>
    <s v="MEM9212"/>
    <x v="2"/>
    <x v="1"/>
    <n v="65"/>
    <x v="0"/>
    <x v="6"/>
    <x v="3"/>
    <x v="3"/>
    <n v="30"/>
    <n v="2.6"/>
    <x v="1"/>
    <x v="0"/>
    <n v="12336.37"/>
    <n v="2731.48"/>
    <n v="6547.39"/>
    <n v="0"/>
    <n v="18123.88"/>
    <n v="29251.73"/>
    <n v="-27149.54"/>
    <n v="74525.149999999994"/>
    <n v="626594850.33999527"/>
    <n v="62659.485033999525"/>
  </r>
  <r>
    <s v="MEM9213"/>
    <x v="0"/>
    <x v="0"/>
    <n v="53"/>
    <x v="1"/>
    <x v="2"/>
    <x v="0"/>
    <x v="2"/>
    <n v="26"/>
    <n v="2.82"/>
    <x v="0"/>
    <x v="0"/>
    <n v="10331.209999999999"/>
    <n v="3916.19"/>
    <n v="3151.29"/>
    <n v="0"/>
    <n v="47641.88"/>
    <n v="34170.199999999997"/>
    <n v="-9721.42"/>
    <n v="91533.5"/>
    <n v="626594850.33999527"/>
    <n v="62659.485033999525"/>
  </r>
  <r>
    <s v="MEM9214"/>
    <x v="1"/>
    <x v="0"/>
    <n v="66"/>
    <x v="0"/>
    <x v="3"/>
    <x v="1"/>
    <x v="4"/>
    <n v="30"/>
    <n v="1.69"/>
    <x v="1"/>
    <x v="0"/>
    <n v="8606.2800000000007"/>
    <n v="3951.71"/>
    <n v="1049.6300000000001"/>
    <n v="0"/>
    <n v="32535.71"/>
    <n v="28321.46"/>
    <n v="16656.689999999999"/>
    <n v="44200.480000000003"/>
    <n v="626594850.33999527"/>
    <n v="62659.485033999525"/>
  </r>
  <r>
    <s v="MEM9215"/>
    <x v="2"/>
    <x v="0"/>
    <n v="78"/>
    <x v="0"/>
    <x v="1"/>
    <x v="0"/>
    <x v="1"/>
    <n v="31"/>
    <n v="2.0499999999999998"/>
    <x v="0"/>
    <x v="0"/>
    <n v="11586.04"/>
    <n v="4461.5"/>
    <n v="6836.81"/>
    <n v="0"/>
    <n v="54048.1"/>
    <n v="32400.92"/>
    <n v="-14005.46"/>
    <n v="100454.48"/>
    <n v="626594850.33999527"/>
    <n v="62659.485033999525"/>
  </r>
  <r>
    <s v="MEM9216"/>
    <x v="9"/>
    <x v="0"/>
    <n v="76"/>
    <x v="0"/>
    <x v="6"/>
    <x v="0"/>
    <x v="1"/>
    <n v="43"/>
    <n v="2.13"/>
    <x v="1"/>
    <x v="0"/>
    <n v="2080.6"/>
    <n v="3414"/>
    <n v="4037.83"/>
    <n v="0"/>
    <n v="7599.12"/>
    <n v="4552.7299999999996"/>
    <n v="-24985.18"/>
    <n v="37137.03"/>
    <n v="626594850.33999527"/>
    <n v="62659.485033999525"/>
  </r>
  <r>
    <s v="MEM9217"/>
    <x v="6"/>
    <x v="1"/>
    <n v="21"/>
    <x v="2"/>
    <x v="0"/>
    <x v="1"/>
    <x v="3"/>
    <n v="39"/>
    <n v="2.67"/>
    <x v="1"/>
    <x v="0"/>
    <n v="16604.27"/>
    <n v="2827.88"/>
    <n v="7243.45"/>
    <n v="0"/>
    <n v="23013.919999999998"/>
    <n v="62777.61"/>
    <n v="24289.73"/>
    <n v="61501.8"/>
    <n v="626594850.33999527"/>
    <n v="62659.485033999525"/>
  </r>
  <r>
    <s v="MEM9218"/>
    <x v="0"/>
    <x v="1"/>
    <n v="77"/>
    <x v="0"/>
    <x v="0"/>
    <x v="1"/>
    <x v="0"/>
    <n v="24"/>
    <n v="2.0299999999999998"/>
    <x v="0"/>
    <x v="0"/>
    <n v="9218.61"/>
    <n v="4798.58"/>
    <n v="6223"/>
    <n v="0"/>
    <n v="14157.3"/>
    <n v="37616.94"/>
    <n v="23345.47"/>
    <n v="28428.77"/>
    <n v="626594850.33999527"/>
    <n v="62659.485033999525"/>
  </r>
  <r>
    <s v="MEM9219"/>
    <x v="7"/>
    <x v="1"/>
    <n v="30"/>
    <x v="2"/>
    <x v="2"/>
    <x v="0"/>
    <x v="2"/>
    <n v="29"/>
    <n v="2.31"/>
    <x v="0"/>
    <x v="0"/>
    <n v="14285.28"/>
    <n v="3816.52"/>
    <n v="3388.19"/>
    <n v="0"/>
    <n v="42975.98"/>
    <n v="33302.1"/>
    <n v="-26453.13"/>
    <n v="102731.21"/>
    <n v="626594850.33999527"/>
    <n v="62659.485033999525"/>
  </r>
  <r>
    <s v="MEM9220"/>
    <x v="3"/>
    <x v="0"/>
    <n v="57"/>
    <x v="0"/>
    <x v="1"/>
    <x v="1"/>
    <x v="4"/>
    <n v="31"/>
    <n v="2.54"/>
    <x v="1"/>
    <x v="0"/>
    <n v="18284.91"/>
    <n v="4716.21"/>
    <n v="729.91"/>
    <n v="0"/>
    <n v="59325.02"/>
    <n v="25135.33"/>
    <n v="16126.82"/>
    <n v="68333.53"/>
    <n v="626594850.33999527"/>
    <n v="62659.485033999525"/>
  </r>
  <r>
    <s v="MEM9221"/>
    <x v="5"/>
    <x v="1"/>
    <n v="65"/>
    <x v="0"/>
    <x v="6"/>
    <x v="1"/>
    <x v="1"/>
    <n v="35"/>
    <n v="2.39"/>
    <x v="1"/>
    <x v="0"/>
    <n v="19265.02"/>
    <n v="3374.62"/>
    <n v="6776.37"/>
    <n v="0"/>
    <n v="41779.699999999997"/>
    <n v="73366.19"/>
    <n v="-23145.919999999998"/>
    <n v="138291.81"/>
    <n v="626594850.33999527"/>
    <n v="62659.485033999525"/>
  </r>
  <r>
    <s v="MEM9222"/>
    <x v="7"/>
    <x v="0"/>
    <n v="48"/>
    <x v="1"/>
    <x v="2"/>
    <x v="3"/>
    <x v="3"/>
    <n v="39"/>
    <n v="4.37"/>
    <x v="1"/>
    <x v="0"/>
    <n v="14335.96"/>
    <n v="2612.4499999999998"/>
    <n v="6489.35"/>
    <n v="0"/>
    <n v="18573.240000000002"/>
    <n v="55876.14"/>
    <n v="6328.76"/>
    <n v="68120.62"/>
    <n v="626594850.33999527"/>
    <n v="62659.485033999525"/>
  </r>
  <r>
    <s v="MEM9223"/>
    <x v="8"/>
    <x v="0"/>
    <n v="46"/>
    <x v="1"/>
    <x v="3"/>
    <x v="0"/>
    <x v="1"/>
    <n v="40"/>
    <n v="2"/>
    <x v="1"/>
    <x v="0"/>
    <n v="16034.97"/>
    <n v="3112.76"/>
    <n v="4016.76"/>
    <n v="0"/>
    <n v="29429.05"/>
    <n v="57221.35"/>
    <n v="-28697.3"/>
    <n v="115347.7"/>
    <n v="626594850.33999527"/>
    <n v="62659.485033999525"/>
  </r>
  <r>
    <s v="MEM9224"/>
    <x v="4"/>
    <x v="0"/>
    <n v="55"/>
    <x v="1"/>
    <x v="5"/>
    <x v="1"/>
    <x v="4"/>
    <n v="30"/>
    <n v="3.28"/>
    <x v="1"/>
    <x v="0"/>
    <n v="15154.13"/>
    <n v="2686.43"/>
    <n v="7259.17"/>
    <n v="0"/>
    <n v="24253.8"/>
    <n v="31448.49"/>
    <n v="-17056.73"/>
    <n v="72759.02"/>
    <n v="626594850.33999527"/>
    <n v="62659.485033999525"/>
  </r>
  <r>
    <s v="MEM9225"/>
    <x v="9"/>
    <x v="0"/>
    <n v="63"/>
    <x v="0"/>
    <x v="4"/>
    <x v="0"/>
    <x v="3"/>
    <n v="35"/>
    <n v="2.87"/>
    <x v="1"/>
    <x v="0"/>
    <n v="13430.99"/>
    <n v="917.96"/>
    <n v="1874.33"/>
    <n v="0"/>
    <n v="49620.82"/>
    <n v="42872.61"/>
    <n v="-29826.83"/>
    <n v="122320.26"/>
    <n v="626594850.33999527"/>
    <n v="62659.485033999525"/>
  </r>
  <r>
    <s v="MEM9226"/>
    <x v="3"/>
    <x v="0"/>
    <n v="38"/>
    <x v="1"/>
    <x v="6"/>
    <x v="0"/>
    <x v="2"/>
    <n v="36"/>
    <n v="2.5299999999999998"/>
    <x v="1"/>
    <x v="0"/>
    <n v="2316.1799999999998"/>
    <n v="3100.73"/>
    <n v="3962.82"/>
    <n v="0"/>
    <n v="4001.72"/>
    <n v="8658.2199999999993"/>
    <n v="-10390.67"/>
    <n v="23050.61"/>
    <n v="626594850.33999527"/>
    <n v="62659.485033999525"/>
  </r>
  <r>
    <s v="MEM9227"/>
    <x v="0"/>
    <x v="0"/>
    <n v="67"/>
    <x v="0"/>
    <x v="4"/>
    <x v="3"/>
    <x v="4"/>
    <n v="42"/>
    <n v="2.09"/>
    <x v="0"/>
    <x v="0"/>
    <n v="2800.68"/>
    <n v="3228.69"/>
    <n v="7643.58"/>
    <n v="0"/>
    <n v="4945.12"/>
    <n v="6972.26"/>
    <n v="-9333.5"/>
    <n v="21250.880000000001"/>
    <n v="626594850.33999527"/>
    <n v="62659.485033999525"/>
  </r>
  <r>
    <s v="MEM9228"/>
    <x v="9"/>
    <x v="1"/>
    <n v="62"/>
    <x v="0"/>
    <x v="2"/>
    <x v="0"/>
    <x v="2"/>
    <n v="27"/>
    <n v="3.69"/>
    <x v="1"/>
    <x v="0"/>
    <n v="10653.18"/>
    <n v="2345.92"/>
    <n v="3334.59"/>
    <n v="0"/>
    <n v="24548.11"/>
    <n v="44880.67"/>
    <n v="8220.35"/>
    <n v="61208.43"/>
    <n v="626594850.33999527"/>
    <n v="62659.485033999525"/>
  </r>
  <r>
    <s v="MEM9229"/>
    <x v="3"/>
    <x v="1"/>
    <n v="59"/>
    <x v="0"/>
    <x v="3"/>
    <x v="0"/>
    <x v="5"/>
    <n v="31"/>
    <n v="2.4"/>
    <x v="1"/>
    <x v="0"/>
    <n v="19558.650000000001"/>
    <n v="3526.69"/>
    <n v="5835.81"/>
    <n v="0"/>
    <n v="26924.95"/>
    <n v="85826.65"/>
    <n v="-12850.79"/>
    <n v="125602.39"/>
    <n v="626594850.33999527"/>
    <n v="62659.485033999525"/>
  </r>
  <r>
    <s v="MEM9230"/>
    <x v="8"/>
    <x v="1"/>
    <n v="26"/>
    <x v="2"/>
    <x v="2"/>
    <x v="0"/>
    <x v="5"/>
    <n v="31"/>
    <n v="1.68"/>
    <x v="1"/>
    <x v="0"/>
    <n v="7128.64"/>
    <n v="4903.46"/>
    <n v="2359.36"/>
    <n v="0"/>
    <n v="19245.099999999999"/>
    <n v="35209.71"/>
    <n v="14537.44"/>
    <n v="39917.370000000003"/>
    <n v="626594850.33999527"/>
    <n v="62659.485033999525"/>
  </r>
  <r>
    <s v="MEM9231"/>
    <x v="3"/>
    <x v="1"/>
    <n v="66"/>
    <x v="0"/>
    <x v="3"/>
    <x v="0"/>
    <x v="5"/>
    <n v="34"/>
    <n v="2.98"/>
    <x v="1"/>
    <x v="0"/>
    <n v="5388.02"/>
    <n v="3174.2"/>
    <n v="934.05"/>
    <n v="0"/>
    <n v="14912.73"/>
    <n v="22635.29"/>
    <n v="10914.24"/>
    <n v="26633.78"/>
    <n v="626594850.33999527"/>
    <n v="62659.485033999525"/>
  </r>
  <r>
    <s v="MEM9232"/>
    <x v="9"/>
    <x v="1"/>
    <n v="43"/>
    <x v="1"/>
    <x v="3"/>
    <x v="1"/>
    <x v="2"/>
    <n v="22"/>
    <n v="2.38"/>
    <x v="1"/>
    <x v="0"/>
    <n v="964.87"/>
    <n v="832.1"/>
    <n v="711.05"/>
    <n v="0"/>
    <n v="4027.2"/>
    <n v="2278.4"/>
    <n v="13533.52"/>
    <n v="-7227.92"/>
    <n v="626594850.33999527"/>
    <n v="62659.485033999525"/>
  </r>
  <r>
    <s v="MEM9233"/>
    <x v="4"/>
    <x v="1"/>
    <n v="59"/>
    <x v="0"/>
    <x v="0"/>
    <x v="0"/>
    <x v="1"/>
    <n v="33"/>
    <n v="2.7"/>
    <x v="1"/>
    <x v="0"/>
    <n v="3502.17"/>
    <n v="3039.81"/>
    <n v="4110.78"/>
    <n v="0"/>
    <n v="15148.15"/>
    <n v="13087.96"/>
    <n v="-18600.099999999999"/>
    <n v="46836.21"/>
    <n v="626594850.33999527"/>
    <n v="62659.485033999525"/>
  </r>
  <r>
    <s v="MEM9234"/>
    <x v="7"/>
    <x v="1"/>
    <n v="50"/>
    <x v="1"/>
    <x v="5"/>
    <x v="3"/>
    <x v="0"/>
    <n v="32"/>
    <n v="1.22"/>
    <x v="0"/>
    <x v="0"/>
    <n v="7347.82"/>
    <n v="3937.81"/>
    <n v="1137.3399999999999"/>
    <n v="0"/>
    <n v="35428.959999999999"/>
    <n v="12284.76"/>
    <n v="29175.16"/>
    <n v="18538.560000000001"/>
    <n v="626594850.33999527"/>
    <n v="62659.485033999525"/>
  </r>
  <r>
    <s v="MEM9235"/>
    <x v="8"/>
    <x v="1"/>
    <n v="79"/>
    <x v="0"/>
    <x v="5"/>
    <x v="1"/>
    <x v="5"/>
    <n v="30"/>
    <n v="2.84"/>
    <x v="0"/>
    <x v="0"/>
    <n v="18227.98"/>
    <n v="2937.44"/>
    <n v="2955.27"/>
    <n v="0"/>
    <n v="41429.660000000003"/>
    <n v="75086.23"/>
    <n v="14831.92"/>
    <n v="101683.97"/>
    <n v="626594850.33999527"/>
    <n v="62659.485033999525"/>
  </r>
  <r>
    <s v="MEM9236"/>
    <x v="5"/>
    <x v="0"/>
    <n v="79"/>
    <x v="0"/>
    <x v="0"/>
    <x v="2"/>
    <x v="0"/>
    <n v="28"/>
    <n v="2.75"/>
    <x v="0"/>
    <x v="0"/>
    <n v="1777.22"/>
    <n v="3824.15"/>
    <n v="3813.82"/>
    <n v="0"/>
    <n v="7959.76"/>
    <n v="6782"/>
    <n v="13076.61"/>
    <n v="1665.15"/>
    <n v="626594850.33999527"/>
    <n v="62659.485033999525"/>
  </r>
  <r>
    <s v="MEM9237"/>
    <x v="8"/>
    <x v="0"/>
    <n v="26"/>
    <x v="2"/>
    <x v="5"/>
    <x v="0"/>
    <x v="4"/>
    <n v="29"/>
    <n v="2.87"/>
    <x v="1"/>
    <x v="0"/>
    <n v="7610.97"/>
    <n v="1535.48"/>
    <n v="5302.9"/>
    <n v="0"/>
    <n v="37884.870000000003"/>
    <n v="27103.27"/>
    <n v="-25624.13"/>
    <n v="90612.27"/>
    <n v="626594850.33999527"/>
    <n v="62659.485033999525"/>
  </r>
  <r>
    <s v="MEM9238"/>
    <x v="6"/>
    <x v="1"/>
    <n v="51"/>
    <x v="1"/>
    <x v="3"/>
    <x v="0"/>
    <x v="3"/>
    <n v="24"/>
    <n v="2.82"/>
    <x v="0"/>
    <x v="0"/>
    <n v="13368.64"/>
    <n v="4861.6899999999996"/>
    <n v="3727.4"/>
    <n v="0"/>
    <n v="49704.17"/>
    <n v="22386.89"/>
    <n v="464.05"/>
    <n v="71627.009999999995"/>
    <n v="626594850.33999527"/>
    <n v="62659.485033999525"/>
  </r>
  <r>
    <s v="MEM9239"/>
    <x v="1"/>
    <x v="0"/>
    <n v="28"/>
    <x v="2"/>
    <x v="5"/>
    <x v="0"/>
    <x v="2"/>
    <n v="18"/>
    <n v="2.91"/>
    <x v="0"/>
    <x v="0"/>
    <n v="2185.34"/>
    <n v="285.48"/>
    <n v="5051.7299999999996"/>
    <n v="0"/>
    <n v="10527.42"/>
    <n v="9317.16"/>
    <n v="-11601.95"/>
    <n v="31446.53"/>
    <n v="626594850.33999527"/>
    <n v="62659.485033999525"/>
  </r>
  <r>
    <s v="MEM9240"/>
    <x v="2"/>
    <x v="1"/>
    <n v="70"/>
    <x v="0"/>
    <x v="6"/>
    <x v="0"/>
    <x v="3"/>
    <n v="30"/>
    <n v="2.46"/>
    <x v="0"/>
    <x v="0"/>
    <n v="17604.7"/>
    <n v="1304.44"/>
    <n v="3214.71"/>
    <n v="0"/>
    <n v="63143.46"/>
    <n v="26568.13"/>
    <n v="27161.68"/>
    <n v="62549.91"/>
    <n v="626594850.33999527"/>
    <n v="62659.485033999525"/>
  </r>
  <r>
    <s v="MEM9241"/>
    <x v="0"/>
    <x v="1"/>
    <n v="65"/>
    <x v="0"/>
    <x v="2"/>
    <x v="0"/>
    <x v="2"/>
    <n v="19"/>
    <n v="1.76"/>
    <x v="1"/>
    <x v="0"/>
    <n v="13261.55"/>
    <n v="2139.9899999999998"/>
    <n v="624.4"/>
    <n v="0"/>
    <n v="34645.379999999997"/>
    <n v="16987.13"/>
    <n v="-15049.75"/>
    <n v="66682.259999999995"/>
    <n v="626594850.33999527"/>
    <n v="62659.485033999525"/>
  </r>
  <r>
    <s v="MEM9242"/>
    <x v="0"/>
    <x v="1"/>
    <n v="32"/>
    <x v="1"/>
    <x v="2"/>
    <x v="0"/>
    <x v="3"/>
    <n v="31"/>
    <n v="3.18"/>
    <x v="1"/>
    <x v="0"/>
    <n v="12272.88"/>
    <n v="1266.01"/>
    <n v="7990.59"/>
    <n v="0"/>
    <n v="22760.14"/>
    <n v="50111.11"/>
    <n v="-7757.67"/>
    <n v="80628.92"/>
    <n v="626594850.33999527"/>
    <n v="62659.485033999525"/>
  </r>
  <r>
    <s v="MEM9243"/>
    <x v="1"/>
    <x v="0"/>
    <n v="23"/>
    <x v="2"/>
    <x v="0"/>
    <x v="0"/>
    <x v="2"/>
    <n v="34"/>
    <n v="2.4"/>
    <x v="0"/>
    <x v="0"/>
    <n v="3528.88"/>
    <n v="2177.5"/>
    <n v="3948.08"/>
    <n v="0"/>
    <n v="6006.15"/>
    <n v="14624.79"/>
    <n v="24838.39"/>
    <n v="-4207.45"/>
    <n v="626594850.33999527"/>
    <n v="62659.485033999525"/>
  </r>
  <r>
    <s v="MEM9244"/>
    <x v="7"/>
    <x v="1"/>
    <n v="58"/>
    <x v="0"/>
    <x v="4"/>
    <x v="1"/>
    <x v="5"/>
    <n v="24"/>
    <n v="3.15"/>
    <x v="1"/>
    <x v="0"/>
    <n v="11870.83"/>
    <n v="218.56"/>
    <n v="1223.55"/>
    <n v="0"/>
    <n v="47048.74"/>
    <n v="44796.67"/>
    <n v="1768.26"/>
    <n v="90077.15"/>
    <n v="626594850.33999527"/>
    <n v="62659.485033999525"/>
  </r>
  <r>
    <s v="MEM9245"/>
    <x v="3"/>
    <x v="1"/>
    <n v="76"/>
    <x v="0"/>
    <x v="6"/>
    <x v="1"/>
    <x v="2"/>
    <n v="31"/>
    <n v="1.67"/>
    <x v="0"/>
    <x v="0"/>
    <n v="5286.45"/>
    <n v="2442.4899999999998"/>
    <n v="5051.8500000000004"/>
    <n v="0"/>
    <n v="8332.19"/>
    <n v="25554.720000000001"/>
    <n v="20516.29"/>
    <n v="13370.62"/>
    <n v="626594850.33999527"/>
    <n v="62659.485033999525"/>
  </r>
  <r>
    <s v="MEM9246"/>
    <x v="9"/>
    <x v="1"/>
    <n v="42"/>
    <x v="1"/>
    <x v="0"/>
    <x v="1"/>
    <x v="2"/>
    <n v="29"/>
    <n v="2.08"/>
    <x v="1"/>
    <x v="0"/>
    <n v="3258.62"/>
    <n v="2315.79"/>
    <n v="2348.88"/>
    <n v="0"/>
    <n v="11896.52"/>
    <n v="14883.77"/>
    <n v="28882.77"/>
    <n v="-2102.48"/>
    <n v="626594850.33999527"/>
    <n v="62659.485033999525"/>
  </r>
  <r>
    <s v="MEM9247"/>
    <x v="4"/>
    <x v="0"/>
    <n v="31"/>
    <x v="1"/>
    <x v="2"/>
    <x v="0"/>
    <x v="5"/>
    <n v="38"/>
    <n v="1.92"/>
    <x v="1"/>
    <x v="0"/>
    <n v="2061.8200000000002"/>
    <n v="1389.46"/>
    <n v="7282.85"/>
    <n v="0"/>
    <n v="5386.78"/>
    <n v="7310.13"/>
    <n v="13141.1"/>
    <n v="-444.19"/>
    <n v="626594850.33999527"/>
    <n v="62659.485033999525"/>
  </r>
  <r>
    <s v="MEM9248"/>
    <x v="8"/>
    <x v="1"/>
    <n v="75"/>
    <x v="0"/>
    <x v="4"/>
    <x v="0"/>
    <x v="2"/>
    <n v="32"/>
    <n v="2.93"/>
    <x v="0"/>
    <x v="0"/>
    <n v="11803.71"/>
    <n v="2454.1799999999998"/>
    <n v="3511.53"/>
    <n v="0"/>
    <n v="29256.69"/>
    <n v="41884.639999999999"/>
    <n v="14594.12"/>
    <n v="56547.21"/>
    <n v="626594850.33999527"/>
    <n v="62659.485033999525"/>
  </r>
  <r>
    <s v="MEM9249"/>
    <x v="7"/>
    <x v="1"/>
    <n v="58"/>
    <x v="0"/>
    <x v="5"/>
    <x v="3"/>
    <x v="5"/>
    <n v="35"/>
    <n v="2.95"/>
    <x v="1"/>
    <x v="0"/>
    <n v="12703.22"/>
    <n v="4601.3500000000004"/>
    <n v="3704.16"/>
    <n v="0"/>
    <n v="54513.57"/>
    <n v="41908.550000000003"/>
    <n v="-26975.94"/>
    <n v="123398.06"/>
    <n v="626594850.33999527"/>
    <n v="62659.485033999525"/>
  </r>
  <r>
    <s v="MEM9250"/>
    <x v="4"/>
    <x v="1"/>
    <n v="71"/>
    <x v="0"/>
    <x v="5"/>
    <x v="1"/>
    <x v="1"/>
    <n v="30"/>
    <n v="1.61"/>
    <x v="0"/>
    <x v="0"/>
    <n v="17217.93"/>
    <n v="4042.6"/>
    <n v="6136.03"/>
    <n v="0"/>
    <n v="71050.42"/>
    <n v="45526.04"/>
    <n v="14961.54"/>
    <n v="101614.92"/>
    <n v="626594850.33999527"/>
    <n v="62659.485033999525"/>
  </r>
  <r>
    <s v="MEM9251"/>
    <x v="4"/>
    <x v="1"/>
    <n v="70"/>
    <x v="0"/>
    <x v="5"/>
    <x v="2"/>
    <x v="2"/>
    <n v="28"/>
    <n v="1.94"/>
    <x v="0"/>
    <x v="0"/>
    <n v="12562.13"/>
    <n v="4503.33"/>
    <n v="7205.47"/>
    <n v="0"/>
    <n v="43069.16"/>
    <n v="57908.09"/>
    <n v="21796.03"/>
    <n v="79181.22"/>
    <n v="626594850.33999527"/>
    <n v="62659.485033999525"/>
  </r>
  <r>
    <s v="MEM9252"/>
    <x v="1"/>
    <x v="0"/>
    <n v="67"/>
    <x v="0"/>
    <x v="6"/>
    <x v="0"/>
    <x v="0"/>
    <n v="29"/>
    <n v="3.04"/>
    <x v="1"/>
    <x v="0"/>
    <n v="4215.17"/>
    <n v="4921.33"/>
    <n v="6226.3"/>
    <n v="0"/>
    <n v="6660.65"/>
    <n v="11813.46"/>
    <n v="26555.37"/>
    <n v="-8081.26"/>
    <n v="626594850.33999527"/>
    <n v="62659.485033999525"/>
  </r>
  <r>
    <s v="MEM9253"/>
    <x v="0"/>
    <x v="0"/>
    <n v="56"/>
    <x v="0"/>
    <x v="4"/>
    <x v="0"/>
    <x v="4"/>
    <n v="34"/>
    <n v="1.84"/>
    <x v="1"/>
    <x v="0"/>
    <n v="2889.57"/>
    <n v="2761.55"/>
    <n v="1849.87"/>
    <n v="0"/>
    <n v="11111.36"/>
    <n v="10704.35"/>
    <n v="19919.990000000002"/>
    <n v="1895.72"/>
    <n v="626594850.33999527"/>
    <n v="62659.485033999525"/>
  </r>
  <r>
    <s v="MEM9254"/>
    <x v="9"/>
    <x v="0"/>
    <n v="29"/>
    <x v="2"/>
    <x v="4"/>
    <x v="3"/>
    <x v="2"/>
    <n v="28"/>
    <n v="2.4900000000000002"/>
    <x v="0"/>
    <x v="0"/>
    <n v="5207.6099999999997"/>
    <n v="358.44"/>
    <n v="5150.34"/>
    <n v="0"/>
    <n v="14982"/>
    <n v="25290.77"/>
    <n v="-7862.27"/>
    <n v="48135.040000000001"/>
    <n v="626594850.33999527"/>
    <n v="62659.485033999525"/>
  </r>
  <r>
    <s v="MEM9255"/>
    <x v="2"/>
    <x v="0"/>
    <n v="63"/>
    <x v="0"/>
    <x v="3"/>
    <x v="0"/>
    <x v="5"/>
    <n v="33"/>
    <n v="2.27"/>
    <x v="0"/>
    <x v="0"/>
    <n v="17919.439999999999"/>
    <n v="4120.83"/>
    <n v="681.65"/>
    <n v="0"/>
    <n v="57887.41"/>
    <n v="59634.28"/>
    <n v="25915.07"/>
    <n v="91606.62"/>
    <n v="626594850.33999527"/>
    <n v="62659.485033999525"/>
  </r>
  <r>
    <s v="MEM9256"/>
    <x v="7"/>
    <x v="1"/>
    <n v="79"/>
    <x v="0"/>
    <x v="5"/>
    <x v="0"/>
    <x v="2"/>
    <n v="33"/>
    <n v="1.7"/>
    <x v="1"/>
    <x v="0"/>
    <n v="7361.63"/>
    <n v="450.33"/>
    <n v="3896.1"/>
    <n v="0"/>
    <n v="29226.05"/>
    <n v="12388.36"/>
    <n v="-12228.41"/>
    <n v="53842.82"/>
    <n v="626594850.33999527"/>
    <n v="62659.485033999525"/>
  </r>
  <r>
    <s v="MEM9257"/>
    <x v="6"/>
    <x v="1"/>
    <n v="22"/>
    <x v="2"/>
    <x v="4"/>
    <x v="1"/>
    <x v="3"/>
    <n v="32"/>
    <n v="0.61"/>
    <x v="1"/>
    <x v="0"/>
    <n v="13691.3"/>
    <n v="3753.57"/>
    <n v="6188.54"/>
    <n v="0"/>
    <n v="37989.65"/>
    <n v="30280.18"/>
    <n v="-19973.63"/>
    <n v="88243.46"/>
    <n v="626594850.33999527"/>
    <n v="62659.485033999525"/>
  </r>
  <r>
    <s v="MEM9258"/>
    <x v="0"/>
    <x v="0"/>
    <n v="64"/>
    <x v="0"/>
    <x v="0"/>
    <x v="0"/>
    <x v="4"/>
    <n v="31"/>
    <n v="1.7"/>
    <x v="1"/>
    <x v="0"/>
    <n v="5213.17"/>
    <n v="1039.79"/>
    <n v="3735.22"/>
    <n v="0"/>
    <n v="21629.82"/>
    <n v="16420.16"/>
    <n v="-10361.1"/>
    <n v="48411.08"/>
    <n v="626594850.33999527"/>
    <n v="62659.485033999525"/>
  </r>
  <r>
    <s v="MEM9259"/>
    <x v="7"/>
    <x v="1"/>
    <n v="24"/>
    <x v="2"/>
    <x v="2"/>
    <x v="0"/>
    <x v="1"/>
    <n v="28"/>
    <n v="3.66"/>
    <x v="0"/>
    <x v="0"/>
    <n v="17143.310000000001"/>
    <n v="4693.32"/>
    <n v="7671.93"/>
    <n v="0"/>
    <n v="66108.679999999993"/>
    <n v="80861.259999999995"/>
    <n v="15801.95"/>
    <n v="131167.99"/>
    <n v="626594850.33999527"/>
    <n v="62659.485033999525"/>
  </r>
  <r>
    <s v="MEM9260"/>
    <x v="9"/>
    <x v="0"/>
    <n v="78"/>
    <x v="0"/>
    <x v="4"/>
    <x v="0"/>
    <x v="4"/>
    <n v="32"/>
    <n v="2.39"/>
    <x v="0"/>
    <x v="0"/>
    <n v="15713.58"/>
    <n v="525.96"/>
    <n v="6116.28"/>
    <n v="0"/>
    <n v="27393.66"/>
    <n v="31111.84"/>
    <n v="14237.01"/>
    <n v="44268.49"/>
    <n v="626594850.33999527"/>
    <n v="62659.485033999525"/>
  </r>
  <r>
    <s v="MEM9261"/>
    <x v="9"/>
    <x v="0"/>
    <n v="56"/>
    <x v="0"/>
    <x v="6"/>
    <x v="1"/>
    <x v="5"/>
    <n v="31"/>
    <n v="1.97"/>
    <x v="0"/>
    <x v="0"/>
    <n v="11485.9"/>
    <n v="2381.7199999999998"/>
    <n v="5964.52"/>
    <n v="0"/>
    <n v="24584.34"/>
    <n v="29571.55"/>
    <n v="15483.37"/>
    <n v="38672.519999999997"/>
    <n v="626594850.33999527"/>
    <n v="62659.485033999525"/>
  </r>
  <r>
    <s v="MEM9262"/>
    <x v="9"/>
    <x v="0"/>
    <n v="67"/>
    <x v="0"/>
    <x v="0"/>
    <x v="1"/>
    <x v="2"/>
    <n v="20"/>
    <n v="3.25"/>
    <x v="1"/>
    <x v="0"/>
    <n v="14648.92"/>
    <n v="1689.53"/>
    <n v="5220.09"/>
    <n v="0"/>
    <n v="63552.25"/>
    <n v="71760"/>
    <n v="-8913.84"/>
    <n v="144226.09"/>
    <n v="626594850.33999527"/>
    <n v="62659.485033999525"/>
  </r>
  <r>
    <s v="MEM9263"/>
    <x v="0"/>
    <x v="1"/>
    <n v="74"/>
    <x v="0"/>
    <x v="5"/>
    <x v="0"/>
    <x v="3"/>
    <n v="36"/>
    <n v="3.13"/>
    <x v="1"/>
    <x v="0"/>
    <n v="9245.92"/>
    <n v="3553.57"/>
    <n v="3962.37"/>
    <n v="0"/>
    <n v="17376.04"/>
    <n v="41883.879999999997"/>
    <n v="23135.54"/>
    <n v="36124.379999999997"/>
    <n v="626594850.33999527"/>
    <n v="62659.485033999525"/>
  </r>
  <r>
    <s v="MEM9264"/>
    <x v="7"/>
    <x v="1"/>
    <n v="28"/>
    <x v="2"/>
    <x v="5"/>
    <x v="2"/>
    <x v="5"/>
    <n v="31"/>
    <n v="2.92"/>
    <x v="1"/>
    <x v="0"/>
    <n v="13120.5"/>
    <n v="3430.56"/>
    <n v="4626.16"/>
    <n v="0"/>
    <n v="55426.29"/>
    <n v="33333.040000000001"/>
    <n v="20272.71"/>
    <n v="68486.62"/>
    <n v="626594850.33999527"/>
    <n v="62659.485033999525"/>
  </r>
  <r>
    <s v="MEM9265"/>
    <x v="2"/>
    <x v="1"/>
    <n v="36"/>
    <x v="1"/>
    <x v="0"/>
    <x v="0"/>
    <x v="1"/>
    <n v="25"/>
    <n v="1.22"/>
    <x v="1"/>
    <x v="0"/>
    <n v="2732.08"/>
    <n v="1950.22"/>
    <n v="4938.84"/>
    <n v="0"/>
    <n v="4636.96"/>
    <n v="12408.65"/>
    <n v="-15149.14"/>
    <n v="32194.75"/>
    <n v="626594850.33999527"/>
    <n v="62659.485033999525"/>
  </r>
  <r>
    <s v="MEM9266"/>
    <x v="1"/>
    <x v="0"/>
    <n v="33"/>
    <x v="1"/>
    <x v="1"/>
    <x v="3"/>
    <x v="3"/>
    <n v="20"/>
    <n v="3.7"/>
    <x v="1"/>
    <x v="0"/>
    <n v="9192.89"/>
    <n v="3191.44"/>
    <n v="6555.2"/>
    <n v="0"/>
    <n v="45443.26"/>
    <n v="44465.35"/>
    <n v="-25163.14"/>
    <n v="115071.75"/>
    <n v="626594850.33999527"/>
    <n v="62659.485033999525"/>
  </r>
  <r>
    <s v="MEM9267"/>
    <x v="9"/>
    <x v="0"/>
    <n v="48"/>
    <x v="1"/>
    <x v="3"/>
    <x v="0"/>
    <x v="4"/>
    <n v="25"/>
    <n v="2.4"/>
    <x v="1"/>
    <x v="0"/>
    <n v="16824.580000000002"/>
    <n v="550"/>
    <n v="6372.37"/>
    <n v="0"/>
    <n v="63921.08"/>
    <n v="53728.53"/>
    <n v="16932.96"/>
    <n v="100716.65"/>
    <n v="626594850.33999527"/>
    <n v="62659.485033999525"/>
  </r>
  <r>
    <s v="MEM9268"/>
    <x v="5"/>
    <x v="0"/>
    <n v="34"/>
    <x v="1"/>
    <x v="6"/>
    <x v="1"/>
    <x v="1"/>
    <n v="25"/>
    <n v="3.18"/>
    <x v="1"/>
    <x v="0"/>
    <n v="3620.65"/>
    <n v="1423.38"/>
    <n v="2981.03"/>
    <n v="0"/>
    <n v="8191.41"/>
    <n v="4681.78"/>
    <n v="25333.13"/>
    <n v="-12459.94"/>
    <n v="626594850.33999527"/>
    <n v="62659.485033999525"/>
  </r>
  <r>
    <s v="MEM9269"/>
    <x v="3"/>
    <x v="0"/>
    <n v="80"/>
    <x v="0"/>
    <x v="3"/>
    <x v="1"/>
    <x v="2"/>
    <n v="27"/>
    <n v="3.32"/>
    <x v="1"/>
    <x v="0"/>
    <n v="12560.89"/>
    <n v="455.8"/>
    <n v="2420.2600000000002"/>
    <n v="0"/>
    <n v="54523.87"/>
    <n v="33669.410000000003"/>
    <n v="28605.54"/>
    <n v="59587.74"/>
    <n v="626594850.33999527"/>
    <n v="62659.485033999525"/>
  </r>
  <r>
    <s v="MEM9270"/>
    <x v="7"/>
    <x v="0"/>
    <n v="49"/>
    <x v="1"/>
    <x v="6"/>
    <x v="3"/>
    <x v="3"/>
    <n v="33"/>
    <n v="2.02"/>
    <x v="1"/>
    <x v="0"/>
    <n v="11920.81"/>
    <n v="3170.54"/>
    <n v="7936.16"/>
    <n v="0"/>
    <n v="57389.7"/>
    <n v="17769.05"/>
    <n v="23028.46"/>
    <n v="52130.29"/>
    <n v="626594850.33999527"/>
    <n v="62659.485033999525"/>
  </r>
  <r>
    <s v="MEM9271"/>
    <x v="6"/>
    <x v="1"/>
    <n v="48"/>
    <x v="1"/>
    <x v="4"/>
    <x v="1"/>
    <x v="0"/>
    <n v="42"/>
    <n v="1.81"/>
    <x v="1"/>
    <x v="0"/>
    <n v="19750.97"/>
    <n v="518.88"/>
    <n v="375.61"/>
    <n v="0"/>
    <n v="68907.31"/>
    <n v="49389.07"/>
    <n v="21080.09"/>
    <n v="97216.29"/>
    <n v="626594850.33999527"/>
    <n v="62659.485033999525"/>
  </r>
  <r>
    <s v="MEM9272"/>
    <x v="1"/>
    <x v="0"/>
    <n v="21"/>
    <x v="2"/>
    <x v="1"/>
    <x v="3"/>
    <x v="2"/>
    <n v="25"/>
    <n v="1.99"/>
    <x v="1"/>
    <x v="0"/>
    <n v="12799.49"/>
    <n v="4752.9799999999996"/>
    <n v="4678.8500000000004"/>
    <n v="0"/>
    <n v="53021.599999999999"/>
    <n v="30413.81"/>
    <n v="-26358.74"/>
    <n v="109794.15"/>
    <n v="626594850.33999527"/>
    <n v="62659.485033999525"/>
  </r>
  <r>
    <s v="MEM9273"/>
    <x v="0"/>
    <x v="1"/>
    <n v="76"/>
    <x v="0"/>
    <x v="5"/>
    <x v="0"/>
    <x v="5"/>
    <n v="28"/>
    <n v="2.97"/>
    <x v="1"/>
    <x v="0"/>
    <n v="16976.29"/>
    <n v="3771.36"/>
    <n v="6184.18"/>
    <n v="0"/>
    <n v="28507.9"/>
    <n v="77571.77"/>
    <n v="5062.72"/>
    <n v="101016.95"/>
    <n v="626594850.33999527"/>
    <n v="62659.485033999525"/>
  </r>
  <r>
    <s v="MEM9274"/>
    <x v="1"/>
    <x v="1"/>
    <n v="27"/>
    <x v="2"/>
    <x v="3"/>
    <x v="1"/>
    <x v="5"/>
    <n v="26"/>
    <n v="1.82"/>
    <x v="1"/>
    <x v="0"/>
    <n v="13120.12"/>
    <n v="2768.24"/>
    <n v="202.24"/>
    <n v="0"/>
    <n v="22313.06"/>
    <n v="37219.74"/>
    <n v="-9567.27"/>
    <n v="69100.070000000007"/>
    <n v="626594850.33999527"/>
    <n v="62659.485033999525"/>
  </r>
  <r>
    <s v="MEM9275"/>
    <x v="8"/>
    <x v="0"/>
    <n v="34"/>
    <x v="1"/>
    <x v="5"/>
    <x v="0"/>
    <x v="5"/>
    <n v="34"/>
    <n v="1.51"/>
    <x v="1"/>
    <x v="0"/>
    <n v="654.99"/>
    <n v="3295.22"/>
    <n v="4506.63"/>
    <n v="0"/>
    <n v="3004.13"/>
    <n v="1439.04"/>
    <n v="-6146.25"/>
    <n v="10589.42"/>
    <n v="626594850.33999527"/>
    <n v="62659.485033999525"/>
  </r>
  <r>
    <s v="MEM9276"/>
    <x v="9"/>
    <x v="0"/>
    <n v="72"/>
    <x v="0"/>
    <x v="2"/>
    <x v="0"/>
    <x v="0"/>
    <n v="30"/>
    <n v="3.61"/>
    <x v="0"/>
    <x v="0"/>
    <n v="16060.69"/>
    <n v="2717.81"/>
    <n v="6994.43"/>
    <n v="0"/>
    <n v="41603.72"/>
    <n v="69556.02"/>
    <n v="24461.61"/>
    <n v="86698.13"/>
    <n v="626594850.33999527"/>
    <n v="62659.485033999525"/>
  </r>
  <r>
    <s v="MEM9277"/>
    <x v="8"/>
    <x v="1"/>
    <n v="62"/>
    <x v="0"/>
    <x v="3"/>
    <x v="1"/>
    <x v="3"/>
    <n v="39"/>
    <n v="3.65"/>
    <x v="1"/>
    <x v="0"/>
    <n v="13930.76"/>
    <n v="4919.5600000000004"/>
    <n v="6735.38"/>
    <n v="0"/>
    <n v="23385.02"/>
    <n v="39051.300000000003"/>
    <n v="29571.16"/>
    <n v="32865.160000000003"/>
    <n v="626594850.33999527"/>
    <n v="62659.485033999525"/>
  </r>
  <r>
    <s v="MEM9278"/>
    <x v="9"/>
    <x v="1"/>
    <n v="63"/>
    <x v="0"/>
    <x v="2"/>
    <x v="0"/>
    <x v="1"/>
    <n v="31"/>
    <n v="2.98"/>
    <x v="0"/>
    <x v="0"/>
    <n v="3929.09"/>
    <n v="3260.02"/>
    <n v="2073.21"/>
    <n v="0"/>
    <n v="6975.35"/>
    <n v="12112.01"/>
    <n v="13317.82"/>
    <n v="5769.54"/>
    <n v="626594850.33999527"/>
    <n v="62659.485033999525"/>
  </r>
  <r>
    <s v="MEM9279"/>
    <x v="4"/>
    <x v="0"/>
    <n v="67"/>
    <x v="0"/>
    <x v="4"/>
    <x v="1"/>
    <x v="1"/>
    <n v="36"/>
    <n v="3.16"/>
    <x v="1"/>
    <x v="0"/>
    <n v="7974.04"/>
    <n v="925.64"/>
    <n v="7904.9"/>
    <n v="0"/>
    <n v="13824.65"/>
    <n v="16363.13"/>
    <n v="-20653.43"/>
    <n v="50841.21"/>
    <n v="626594850.33999527"/>
    <n v="62659.485033999525"/>
  </r>
  <r>
    <s v="MEM9280"/>
    <x v="5"/>
    <x v="1"/>
    <n v="28"/>
    <x v="2"/>
    <x v="0"/>
    <x v="3"/>
    <x v="3"/>
    <n v="26"/>
    <n v="0.96"/>
    <x v="1"/>
    <x v="0"/>
    <n v="949.08"/>
    <n v="3616.6"/>
    <n v="4080.32"/>
    <n v="0"/>
    <n v="2510.79"/>
    <n v="1748.62"/>
    <n v="22953.45"/>
    <n v="-18694.04"/>
    <n v="626594850.33999527"/>
    <n v="62659.485033999525"/>
  </r>
  <r>
    <s v="MEM9281"/>
    <x v="7"/>
    <x v="1"/>
    <n v="24"/>
    <x v="2"/>
    <x v="4"/>
    <x v="1"/>
    <x v="1"/>
    <n v="33"/>
    <n v="2.93"/>
    <x v="1"/>
    <x v="0"/>
    <n v="19264.86"/>
    <n v="4622.4799999999996"/>
    <n v="5200.71"/>
    <n v="0"/>
    <n v="53108.69"/>
    <n v="55485.94"/>
    <n v="11751.92"/>
    <n v="96842.71"/>
    <n v="626594850.33999527"/>
    <n v="62659.485033999525"/>
  </r>
  <r>
    <s v="MEM9282"/>
    <x v="6"/>
    <x v="1"/>
    <n v="27"/>
    <x v="2"/>
    <x v="1"/>
    <x v="0"/>
    <x v="4"/>
    <n v="36"/>
    <n v="1.67"/>
    <x v="1"/>
    <x v="0"/>
    <n v="8828.5"/>
    <n v="1234.26"/>
    <n v="2935.79"/>
    <n v="0"/>
    <n v="24581.98"/>
    <n v="15462.76"/>
    <n v="18449.12"/>
    <n v="21595.62"/>
    <n v="626594850.33999527"/>
    <n v="62659.485033999525"/>
  </r>
  <r>
    <s v="MEM9283"/>
    <x v="8"/>
    <x v="1"/>
    <n v="57"/>
    <x v="0"/>
    <x v="4"/>
    <x v="1"/>
    <x v="0"/>
    <n v="35"/>
    <n v="2.2400000000000002"/>
    <x v="1"/>
    <x v="0"/>
    <n v="2472.9699999999998"/>
    <n v="4813.16"/>
    <n v="4085.26"/>
    <n v="0"/>
    <n v="9687.01"/>
    <n v="8511.3700000000008"/>
    <n v="10274.379999999999"/>
    <n v="7924"/>
    <n v="626594850.33999527"/>
    <n v="62659.485033999525"/>
  </r>
  <r>
    <s v="MEM9284"/>
    <x v="2"/>
    <x v="1"/>
    <n v="24"/>
    <x v="2"/>
    <x v="0"/>
    <x v="1"/>
    <x v="0"/>
    <n v="32"/>
    <n v="3.59"/>
    <x v="1"/>
    <x v="0"/>
    <n v="15134.19"/>
    <n v="1013.12"/>
    <n v="4053.8"/>
    <n v="0"/>
    <n v="39344.300000000003"/>
    <n v="23519.06"/>
    <n v="7761.04"/>
    <n v="55102.32"/>
    <n v="626594850.33999527"/>
    <n v="62659.485033999525"/>
  </r>
  <r>
    <s v="MEM9285"/>
    <x v="9"/>
    <x v="1"/>
    <n v="45"/>
    <x v="1"/>
    <x v="5"/>
    <x v="1"/>
    <x v="5"/>
    <n v="27"/>
    <n v="2.09"/>
    <x v="1"/>
    <x v="0"/>
    <n v="14305.11"/>
    <n v="4670.25"/>
    <n v="1910.62"/>
    <n v="0"/>
    <n v="27170.080000000002"/>
    <n v="23687.279999999999"/>
    <n v="22759.89"/>
    <n v="28097.47"/>
    <n v="626594850.33999527"/>
    <n v="62659.485033999525"/>
  </r>
  <r>
    <s v="MEM9286"/>
    <x v="0"/>
    <x v="0"/>
    <n v="63"/>
    <x v="0"/>
    <x v="1"/>
    <x v="1"/>
    <x v="3"/>
    <n v="16"/>
    <n v="2.17"/>
    <x v="1"/>
    <x v="0"/>
    <n v="4580.87"/>
    <n v="4745.78"/>
    <n v="2629.3"/>
    <n v="0"/>
    <n v="20245.91"/>
    <n v="22501.47"/>
    <n v="13455.81"/>
    <n v="29291.57"/>
    <n v="626594850.33999527"/>
    <n v="62659.485033999525"/>
  </r>
  <r>
    <s v="MEM9287"/>
    <x v="5"/>
    <x v="1"/>
    <n v="47"/>
    <x v="1"/>
    <x v="1"/>
    <x v="0"/>
    <x v="5"/>
    <n v="37"/>
    <n v="3.07"/>
    <x v="0"/>
    <x v="0"/>
    <n v="3619"/>
    <n v="4573.13"/>
    <n v="1296.6500000000001"/>
    <n v="0"/>
    <n v="6812.01"/>
    <n v="16675.009999999998"/>
    <n v="-12644.51"/>
    <n v="36131.53"/>
    <n v="626594850.33999527"/>
    <n v="62659.485033999525"/>
  </r>
  <r>
    <s v="MEM9288"/>
    <x v="2"/>
    <x v="0"/>
    <n v="68"/>
    <x v="0"/>
    <x v="3"/>
    <x v="0"/>
    <x v="1"/>
    <n v="33"/>
    <n v="3.26"/>
    <x v="1"/>
    <x v="0"/>
    <n v="7793.91"/>
    <n v="3112.65"/>
    <n v="2619.35"/>
    <n v="0"/>
    <n v="29546.99"/>
    <n v="17796.099999999999"/>
    <n v="20381.78"/>
    <n v="26961.31"/>
    <n v="626594850.33999527"/>
    <n v="62659.485033999525"/>
  </r>
  <r>
    <s v="MEM9289"/>
    <x v="5"/>
    <x v="0"/>
    <n v="54"/>
    <x v="1"/>
    <x v="3"/>
    <x v="0"/>
    <x v="5"/>
    <n v="28"/>
    <n v="3.31"/>
    <x v="1"/>
    <x v="0"/>
    <n v="4314.04"/>
    <n v="2071.48"/>
    <n v="3570.58"/>
    <n v="0"/>
    <n v="9799.2800000000007"/>
    <n v="6785.89"/>
    <n v="24882.1"/>
    <n v="-8296.93"/>
    <n v="626594850.33999527"/>
    <n v="62659.485033999525"/>
  </r>
  <r>
    <s v="MEM9290"/>
    <x v="6"/>
    <x v="1"/>
    <n v="80"/>
    <x v="0"/>
    <x v="3"/>
    <x v="1"/>
    <x v="1"/>
    <n v="26"/>
    <n v="1.41"/>
    <x v="1"/>
    <x v="0"/>
    <n v="15654.7"/>
    <n v="4393.26"/>
    <n v="6862.17"/>
    <n v="0"/>
    <n v="25948.78"/>
    <n v="46031.17"/>
    <n v="-17090.810000000001"/>
    <n v="89070.76"/>
    <n v="626594850.33999527"/>
    <n v="62659.485033999525"/>
  </r>
  <r>
    <s v="MEM9291"/>
    <x v="3"/>
    <x v="0"/>
    <n v="21"/>
    <x v="2"/>
    <x v="6"/>
    <x v="1"/>
    <x v="1"/>
    <n v="33"/>
    <n v="1.7"/>
    <x v="1"/>
    <x v="0"/>
    <n v="7095.92"/>
    <n v="1713.53"/>
    <n v="7385.54"/>
    <n v="0"/>
    <n v="35078.49"/>
    <n v="33065.17"/>
    <n v="14701.53"/>
    <n v="53442.13"/>
    <n v="626594850.33999527"/>
    <n v="62659.485033999525"/>
  </r>
  <r>
    <s v="MEM9292"/>
    <x v="9"/>
    <x v="1"/>
    <n v="33"/>
    <x v="1"/>
    <x v="4"/>
    <x v="0"/>
    <x v="4"/>
    <n v="34"/>
    <n v="3.12"/>
    <x v="0"/>
    <x v="0"/>
    <n v="15441.09"/>
    <n v="1479.24"/>
    <n v="4586.5600000000004"/>
    <n v="0"/>
    <n v="36070.9"/>
    <n v="21675.599999999999"/>
    <n v="29309.57"/>
    <n v="28436.93"/>
    <n v="626594850.33999527"/>
    <n v="62659.485033999525"/>
  </r>
  <r>
    <s v="MEM9293"/>
    <x v="7"/>
    <x v="1"/>
    <n v="70"/>
    <x v="0"/>
    <x v="5"/>
    <x v="0"/>
    <x v="0"/>
    <n v="30"/>
    <n v="2.63"/>
    <x v="0"/>
    <x v="0"/>
    <n v="1245.6300000000001"/>
    <n v="2384.3000000000002"/>
    <n v="6034.57"/>
    <n v="0"/>
    <n v="4661.87"/>
    <n v="1504.98"/>
    <n v="-22016.52"/>
    <n v="28183.37"/>
    <n v="626594850.33999527"/>
    <n v="62659.485033999525"/>
  </r>
  <r>
    <s v="MEM9294"/>
    <x v="7"/>
    <x v="0"/>
    <n v="40"/>
    <x v="1"/>
    <x v="5"/>
    <x v="0"/>
    <x v="4"/>
    <n v="21"/>
    <n v="2.69"/>
    <x v="1"/>
    <x v="0"/>
    <n v="7639.36"/>
    <n v="539.6"/>
    <n v="4712.6499999999996"/>
    <n v="0"/>
    <n v="21621.51"/>
    <n v="37389.74"/>
    <n v="-20985.33"/>
    <n v="79996.58"/>
    <n v="626594850.33999527"/>
    <n v="62659.485033999525"/>
  </r>
  <r>
    <s v="MEM9295"/>
    <x v="0"/>
    <x v="0"/>
    <n v="55"/>
    <x v="1"/>
    <x v="2"/>
    <x v="1"/>
    <x v="2"/>
    <n v="34"/>
    <n v="1.86"/>
    <x v="1"/>
    <x v="0"/>
    <n v="7526"/>
    <n v="4546.24"/>
    <n v="2802.72"/>
    <n v="0"/>
    <n v="17143.29"/>
    <n v="24295.01"/>
    <n v="-29811.56"/>
    <n v="71249.86"/>
    <n v="626594850.33999527"/>
    <n v="62659.485033999525"/>
  </r>
  <r>
    <s v="MEM9296"/>
    <x v="0"/>
    <x v="0"/>
    <n v="51"/>
    <x v="1"/>
    <x v="3"/>
    <x v="3"/>
    <x v="2"/>
    <n v="32"/>
    <n v="2.71"/>
    <x v="1"/>
    <x v="0"/>
    <n v="5852.42"/>
    <n v="474.28"/>
    <n v="1460.83"/>
    <n v="0"/>
    <n v="7044.14"/>
    <n v="14240.52"/>
    <n v="-20535.900000000001"/>
    <n v="41820.559999999998"/>
    <n v="626594850.33999527"/>
    <n v="62659.485033999525"/>
  </r>
  <r>
    <s v="MEM9297"/>
    <x v="8"/>
    <x v="0"/>
    <n v="79"/>
    <x v="0"/>
    <x v="2"/>
    <x v="0"/>
    <x v="4"/>
    <n v="21"/>
    <n v="3.35"/>
    <x v="1"/>
    <x v="0"/>
    <n v="19243.36"/>
    <n v="1111.06"/>
    <n v="6419.92"/>
    <n v="0"/>
    <n v="88266.85"/>
    <n v="83862.8"/>
    <n v="25504.41"/>
    <n v="146625.24"/>
    <n v="626594850.33999527"/>
    <n v="62659.485033999525"/>
  </r>
  <r>
    <s v="MEM9298"/>
    <x v="6"/>
    <x v="0"/>
    <n v="26"/>
    <x v="2"/>
    <x v="1"/>
    <x v="0"/>
    <x v="5"/>
    <n v="25"/>
    <n v="2.33"/>
    <x v="1"/>
    <x v="0"/>
    <n v="4843.42"/>
    <n v="3432.73"/>
    <n v="5072.5200000000004"/>
    <n v="0"/>
    <n v="9300.07"/>
    <n v="21552.45"/>
    <n v="-17401.349999999999"/>
    <n v="48253.87"/>
    <n v="626594850.33999527"/>
    <n v="62659.485033999525"/>
  </r>
  <r>
    <s v="MEM9299"/>
    <x v="9"/>
    <x v="1"/>
    <n v="45"/>
    <x v="1"/>
    <x v="2"/>
    <x v="1"/>
    <x v="5"/>
    <n v="25"/>
    <n v="2.77"/>
    <x v="1"/>
    <x v="0"/>
    <n v="8789.91"/>
    <n v="3785.25"/>
    <n v="5185.1099999999997"/>
    <n v="0"/>
    <n v="10978.23"/>
    <n v="40436.93"/>
    <n v="18380.98"/>
    <n v="33034.18"/>
    <n v="626594850.33999527"/>
    <n v="62659.485033999525"/>
  </r>
  <r>
    <s v="MEM9300"/>
    <x v="7"/>
    <x v="0"/>
    <n v="41"/>
    <x v="1"/>
    <x v="2"/>
    <x v="3"/>
    <x v="0"/>
    <n v="31"/>
    <n v="2.27"/>
    <x v="1"/>
    <x v="0"/>
    <n v="8585.25"/>
    <n v="2211.1"/>
    <n v="1553.52"/>
    <n v="0"/>
    <n v="22338.560000000001"/>
    <n v="19362.37"/>
    <n v="20114.71"/>
    <n v="21586.22"/>
    <n v="626594850.33999527"/>
    <n v="62659.485033999525"/>
  </r>
  <r>
    <s v="MEM9301"/>
    <x v="7"/>
    <x v="0"/>
    <n v="32"/>
    <x v="1"/>
    <x v="6"/>
    <x v="1"/>
    <x v="5"/>
    <n v="26"/>
    <n v="2.67"/>
    <x v="1"/>
    <x v="0"/>
    <n v="18999.93"/>
    <n v="1308.33"/>
    <n v="213.52"/>
    <n v="0"/>
    <n v="46554.68"/>
    <n v="26808.799999999999"/>
    <n v="12159.72"/>
    <n v="61203.76"/>
    <n v="626594850.33999527"/>
    <n v="62659.485033999525"/>
  </r>
  <r>
    <s v="MEM9302"/>
    <x v="2"/>
    <x v="0"/>
    <n v="62"/>
    <x v="0"/>
    <x v="0"/>
    <x v="0"/>
    <x v="4"/>
    <n v="31"/>
    <n v="2.02"/>
    <x v="1"/>
    <x v="0"/>
    <n v="14773.02"/>
    <n v="4382.46"/>
    <n v="7281.88"/>
    <n v="0"/>
    <n v="18021.22"/>
    <n v="54671.01"/>
    <n v="1332.92"/>
    <n v="71359.31"/>
    <n v="626594850.33999527"/>
    <n v="62659.485033999525"/>
  </r>
  <r>
    <s v="MEM9303"/>
    <x v="0"/>
    <x v="0"/>
    <n v="47"/>
    <x v="1"/>
    <x v="3"/>
    <x v="1"/>
    <x v="1"/>
    <n v="40"/>
    <n v="2.57"/>
    <x v="1"/>
    <x v="0"/>
    <n v="2018.17"/>
    <n v="106.33"/>
    <n v="5393.1"/>
    <n v="0"/>
    <n v="9287.2900000000009"/>
    <n v="8982.5400000000009"/>
    <n v="-11504.26"/>
    <n v="29774.09"/>
    <n v="626594850.33999527"/>
    <n v="62659.485033999525"/>
  </r>
  <r>
    <s v="MEM9304"/>
    <x v="2"/>
    <x v="1"/>
    <n v="54"/>
    <x v="1"/>
    <x v="1"/>
    <x v="0"/>
    <x v="3"/>
    <n v="32"/>
    <n v="2.02"/>
    <x v="1"/>
    <x v="0"/>
    <n v="13961.22"/>
    <n v="1338.96"/>
    <n v="5677.34"/>
    <n v="0"/>
    <n v="61080.87"/>
    <n v="47303.4"/>
    <n v="4533.16"/>
    <n v="103851.11"/>
    <n v="626594850.33999527"/>
    <n v="62659.485033999525"/>
  </r>
  <r>
    <s v="MEM9305"/>
    <x v="0"/>
    <x v="1"/>
    <n v="52"/>
    <x v="1"/>
    <x v="0"/>
    <x v="1"/>
    <x v="2"/>
    <n v="21"/>
    <n v="1.67"/>
    <x v="1"/>
    <x v="0"/>
    <n v="4749.82"/>
    <n v="1642.62"/>
    <n v="6149.42"/>
    <n v="0"/>
    <n v="5785.67"/>
    <n v="16619.96"/>
    <n v="2346.37"/>
    <n v="20059.259999999998"/>
    <n v="626594850.33999527"/>
    <n v="62659.485033999525"/>
  </r>
  <r>
    <s v="MEM9306"/>
    <x v="1"/>
    <x v="1"/>
    <n v="34"/>
    <x v="1"/>
    <x v="6"/>
    <x v="1"/>
    <x v="1"/>
    <n v="29"/>
    <n v="2.89"/>
    <x v="1"/>
    <x v="0"/>
    <n v="8506.73"/>
    <n v="2143.75"/>
    <n v="6526.27"/>
    <n v="0"/>
    <n v="10515.11"/>
    <n v="17861.66"/>
    <n v="-24095.1"/>
    <n v="52471.87"/>
    <n v="626594850.33999527"/>
    <n v="62659.485033999525"/>
  </r>
  <r>
    <s v="MEM9307"/>
    <x v="1"/>
    <x v="1"/>
    <n v="56"/>
    <x v="0"/>
    <x v="1"/>
    <x v="1"/>
    <x v="4"/>
    <n v="28"/>
    <n v="2.95"/>
    <x v="1"/>
    <x v="0"/>
    <n v="14842.78"/>
    <n v="1731.71"/>
    <n v="745.82"/>
    <n v="0"/>
    <n v="28874.48"/>
    <n v="68806.91"/>
    <n v="-16700.91"/>
    <n v="114382.3"/>
    <n v="626594850.33999527"/>
    <n v="62659.485033999525"/>
  </r>
  <r>
    <s v="MEM9308"/>
    <x v="0"/>
    <x v="0"/>
    <n v="36"/>
    <x v="1"/>
    <x v="1"/>
    <x v="3"/>
    <x v="0"/>
    <n v="30"/>
    <n v="3.22"/>
    <x v="1"/>
    <x v="0"/>
    <n v="5759.24"/>
    <n v="4023.64"/>
    <n v="3828.63"/>
    <n v="0"/>
    <n v="10774.15"/>
    <n v="8850.23"/>
    <n v="16259.37"/>
    <n v="3365.01"/>
    <n v="626594850.33999527"/>
    <n v="62659.485033999525"/>
  </r>
  <r>
    <s v="MEM9309"/>
    <x v="0"/>
    <x v="1"/>
    <n v="56"/>
    <x v="0"/>
    <x v="5"/>
    <x v="0"/>
    <x v="2"/>
    <n v="42"/>
    <n v="2.74"/>
    <x v="0"/>
    <x v="0"/>
    <n v="14438"/>
    <n v="4806.4399999999996"/>
    <n v="7374.34"/>
    <n v="0"/>
    <n v="39711.519999999997"/>
    <n v="27105.81"/>
    <n v="15961.81"/>
    <n v="50855.519999999997"/>
    <n v="626594850.33999527"/>
    <n v="62659.485033999525"/>
  </r>
  <r>
    <s v="MEM9310"/>
    <x v="2"/>
    <x v="0"/>
    <n v="59"/>
    <x v="0"/>
    <x v="1"/>
    <x v="0"/>
    <x v="5"/>
    <n v="22"/>
    <n v="1.51"/>
    <x v="1"/>
    <x v="0"/>
    <n v="18087.57"/>
    <n v="831.3"/>
    <n v="6795.17"/>
    <n v="0"/>
    <n v="25190.44"/>
    <n v="71465.259999999995"/>
    <n v="-22830.43"/>
    <n v="119486.13"/>
    <n v="626594850.33999527"/>
    <n v="62659.485033999525"/>
  </r>
  <r>
    <s v="MEM9311"/>
    <x v="1"/>
    <x v="1"/>
    <n v="21"/>
    <x v="2"/>
    <x v="1"/>
    <x v="0"/>
    <x v="4"/>
    <n v="25"/>
    <n v="2.2799999999999998"/>
    <x v="1"/>
    <x v="0"/>
    <n v="8175.46"/>
    <n v="1102.5899999999999"/>
    <n v="1374.4"/>
    <n v="0"/>
    <n v="18689.14"/>
    <n v="39498.629999999997"/>
    <n v="-26639.17"/>
    <n v="84826.94"/>
    <n v="626594850.33999527"/>
    <n v="62659.485033999525"/>
  </r>
  <r>
    <s v="MEM9312"/>
    <x v="0"/>
    <x v="0"/>
    <n v="32"/>
    <x v="1"/>
    <x v="0"/>
    <x v="1"/>
    <x v="3"/>
    <n v="32"/>
    <n v="2.1"/>
    <x v="1"/>
    <x v="0"/>
    <n v="8316.59"/>
    <n v="4297.1499999999996"/>
    <n v="4382.16"/>
    <n v="0"/>
    <n v="39891.74"/>
    <n v="21263.24"/>
    <n v="3061.92"/>
    <n v="58093.06"/>
    <n v="626594850.33999527"/>
    <n v="62659.485033999525"/>
  </r>
  <r>
    <s v="MEM9313"/>
    <x v="9"/>
    <x v="1"/>
    <n v="25"/>
    <x v="2"/>
    <x v="1"/>
    <x v="1"/>
    <x v="2"/>
    <n v="34"/>
    <n v="2.4"/>
    <x v="0"/>
    <x v="0"/>
    <n v="19911.52"/>
    <n v="2931.58"/>
    <n v="3627.26"/>
    <n v="0"/>
    <n v="45167.83"/>
    <n v="32373.58"/>
    <n v="27078.13"/>
    <n v="50463.28"/>
    <n v="626594850.33999527"/>
    <n v="62659.485033999525"/>
  </r>
  <r>
    <s v="MEM9314"/>
    <x v="1"/>
    <x v="1"/>
    <n v="77"/>
    <x v="0"/>
    <x v="4"/>
    <x v="0"/>
    <x v="4"/>
    <n v="37"/>
    <n v="2.86"/>
    <x v="1"/>
    <x v="0"/>
    <n v="5183.45"/>
    <n v="2693.85"/>
    <n v="5429.62"/>
    <n v="0"/>
    <n v="20251.96"/>
    <n v="21695.81"/>
    <n v="-5430.43"/>
    <n v="47378.2"/>
    <n v="626594850.33999527"/>
    <n v="62659.485033999525"/>
  </r>
  <r>
    <s v="MEM9315"/>
    <x v="9"/>
    <x v="1"/>
    <n v="39"/>
    <x v="1"/>
    <x v="2"/>
    <x v="0"/>
    <x v="1"/>
    <n v="43"/>
    <n v="2.81"/>
    <x v="0"/>
    <x v="0"/>
    <n v="19683.2"/>
    <n v="4881.3999999999996"/>
    <n v="5130.84"/>
    <n v="0"/>
    <n v="57702.559999999998"/>
    <n v="49949.47"/>
    <n v="-22081.15"/>
    <n v="129733.18"/>
    <n v="626594850.33999527"/>
    <n v="62659.485033999525"/>
  </r>
  <r>
    <s v="MEM9316"/>
    <x v="6"/>
    <x v="0"/>
    <n v="44"/>
    <x v="1"/>
    <x v="6"/>
    <x v="1"/>
    <x v="0"/>
    <n v="30"/>
    <n v="1.84"/>
    <x v="1"/>
    <x v="0"/>
    <n v="8340.01"/>
    <n v="3096.64"/>
    <n v="3528.86"/>
    <n v="0"/>
    <n v="34612.769999999997"/>
    <n v="20643.490000000002"/>
    <n v="22271.45"/>
    <n v="32984.81"/>
    <n v="626594850.33999527"/>
    <n v="62659.485033999525"/>
  </r>
  <r>
    <s v="MEM9317"/>
    <x v="1"/>
    <x v="0"/>
    <n v="38"/>
    <x v="1"/>
    <x v="0"/>
    <x v="1"/>
    <x v="0"/>
    <n v="31"/>
    <n v="1.72"/>
    <x v="1"/>
    <x v="0"/>
    <n v="6345.61"/>
    <n v="1215.78"/>
    <n v="738.52"/>
    <n v="0"/>
    <n v="12748.81"/>
    <n v="22635.99"/>
    <n v="5464.03"/>
    <n v="29920.77"/>
    <n v="626594850.33999527"/>
    <n v="62659.485033999525"/>
  </r>
  <r>
    <s v="MEM9318"/>
    <x v="2"/>
    <x v="0"/>
    <n v="80"/>
    <x v="0"/>
    <x v="1"/>
    <x v="3"/>
    <x v="5"/>
    <n v="26"/>
    <n v="1.37"/>
    <x v="0"/>
    <x v="0"/>
    <n v="3089.19"/>
    <n v="1568.84"/>
    <n v="7130.76"/>
    <n v="0"/>
    <n v="8671.14"/>
    <n v="8937.14"/>
    <n v="-10733.97"/>
    <n v="28342.25"/>
    <n v="626594850.33999527"/>
    <n v="62659.485033999525"/>
  </r>
  <r>
    <s v="MEM9319"/>
    <x v="1"/>
    <x v="1"/>
    <n v="73"/>
    <x v="0"/>
    <x v="0"/>
    <x v="3"/>
    <x v="5"/>
    <n v="35"/>
    <n v="3.6"/>
    <x v="1"/>
    <x v="0"/>
    <n v="15006.2"/>
    <n v="2955.25"/>
    <n v="7142.44"/>
    <n v="0"/>
    <n v="69399.509999999995"/>
    <n v="35920.82"/>
    <n v="-24348.33"/>
    <n v="129668.66"/>
    <n v="626594850.33999527"/>
    <n v="62659.485033999525"/>
  </r>
  <r>
    <s v="MEM9320"/>
    <x v="1"/>
    <x v="0"/>
    <n v="68"/>
    <x v="0"/>
    <x v="5"/>
    <x v="3"/>
    <x v="2"/>
    <n v="41"/>
    <n v="3.47"/>
    <x v="1"/>
    <x v="0"/>
    <n v="9929.85"/>
    <n v="4245.9799999999996"/>
    <n v="2692.12"/>
    <n v="0"/>
    <n v="28254.38"/>
    <n v="39704.1"/>
    <n v="-21441.89"/>
    <n v="89400.37"/>
    <n v="626594850.33999527"/>
    <n v="62659.485033999525"/>
  </r>
  <r>
    <s v="MEM9321"/>
    <x v="0"/>
    <x v="0"/>
    <n v="66"/>
    <x v="0"/>
    <x v="6"/>
    <x v="0"/>
    <x v="1"/>
    <n v="35"/>
    <n v="3.34"/>
    <x v="1"/>
    <x v="0"/>
    <n v="10615.02"/>
    <n v="1827.78"/>
    <n v="1707.04"/>
    <n v="0"/>
    <n v="32341.83"/>
    <n v="29523.9"/>
    <n v="20998.6"/>
    <n v="40867.129999999997"/>
    <n v="626594850.33999527"/>
    <n v="62659.485033999525"/>
  </r>
  <r>
    <s v="MEM9322"/>
    <x v="3"/>
    <x v="0"/>
    <n v="30"/>
    <x v="2"/>
    <x v="5"/>
    <x v="3"/>
    <x v="0"/>
    <n v="28"/>
    <n v="3.41"/>
    <x v="1"/>
    <x v="0"/>
    <n v="2513.48"/>
    <n v="4531.4399999999996"/>
    <n v="6687.08"/>
    <n v="0"/>
    <n v="6252.97"/>
    <n v="10875.97"/>
    <n v="18547.849999999999"/>
    <n v="-1418.91"/>
    <n v="626594850.33999527"/>
    <n v="62659.485033999525"/>
  </r>
  <r>
    <s v="MEM9323"/>
    <x v="6"/>
    <x v="0"/>
    <n v="47"/>
    <x v="1"/>
    <x v="3"/>
    <x v="1"/>
    <x v="5"/>
    <n v="31"/>
    <n v="2.06"/>
    <x v="1"/>
    <x v="0"/>
    <n v="977.42"/>
    <n v="2976.77"/>
    <n v="3184.99"/>
    <n v="0"/>
    <n v="2313.59"/>
    <n v="3062.48"/>
    <n v="23529.439999999999"/>
    <n v="-18153.37"/>
    <n v="626594850.33999527"/>
    <n v="62659.485033999525"/>
  </r>
  <r>
    <s v="MEM9324"/>
    <x v="3"/>
    <x v="1"/>
    <n v="46"/>
    <x v="1"/>
    <x v="2"/>
    <x v="1"/>
    <x v="1"/>
    <n v="25"/>
    <n v="2.4300000000000002"/>
    <x v="1"/>
    <x v="0"/>
    <n v="2245.92"/>
    <n v="1298.68"/>
    <n v="1024.99"/>
    <n v="0"/>
    <n v="4856.17"/>
    <n v="8874.33"/>
    <n v="28418.42"/>
    <n v="-14687.92"/>
    <n v="626594850.33999527"/>
    <n v="62659.485033999525"/>
  </r>
  <r>
    <s v="MEM9325"/>
    <x v="8"/>
    <x v="0"/>
    <n v="67"/>
    <x v="0"/>
    <x v="0"/>
    <x v="1"/>
    <x v="0"/>
    <n v="27"/>
    <n v="1.35"/>
    <x v="1"/>
    <x v="0"/>
    <n v="3772.22"/>
    <n v="2182.75"/>
    <n v="4008.12"/>
    <n v="0"/>
    <n v="17532.84"/>
    <n v="7995.41"/>
    <n v="-13070.01"/>
    <n v="38598.26"/>
    <n v="626594850.33999527"/>
    <n v="62659.485033999525"/>
  </r>
  <r>
    <s v="MEM9326"/>
    <x v="4"/>
    <x v="0"/>
    <n v="67"/>
    <x v="0"/>
    <x v="4"/>
    <x v="3"/>
    <x v="2"/>
    <n v="31"/>
    <n v="2.0699999999999998"/>
    <x v="1"/>
    <x v="0"/>
    <n v="1213.7"/>
    <n v="1005.22"/>
    <n v="3250.54"/>
    <n v="0"/>
    <n v="3082.3"/>
    <n v="4644.43"/>
    <n v="24555.66"/>
    <n v="-16828.93"/>
    <n v="626594850.33999527"/>
    <n v="62659.485033999525"/>
  </r>
  <r>
    <s v="MEM9327"/>
    <x v="9"/>
    <x v="1"/>
    <n v="78"/>
    <x v="0"/>
    <x v="6"/>
    <x v="0"/>
    <x v="0"/>
    <n v="34"/>
    <n v="2.6"/>
    <x v="1"/>
    <x v="0"/>
    <n v="12602.11"/>
    <n v="266.27"/>
    <n v="3062.97"/>
    <n v="0"/>
    <n v="52778.3"/>
    <n v="19517.560000000001"/>
    <n v="-3739.08"/>
    <n v="76034.94"/>
    <n v="626594850.33999527"/>
    <n v="62659.485033999525"/>
  </r>
  <r>
    <s v="MEM9328"/>
    <x v="9"/>
    <x v="0"/>
    <n v="79"/>
    <x v="0"/>
    <x v="4"/>
    <x v="1"/>
    <x v="0"/>
    <n v="33"/>
    <n v="2.06"/>
    <x v="1"/>
    <x v="0"/>
    <n v="8157.33"/>
    <n v="4134.2"/>
    <n v="6546.94"/>
    <n v="0"/>
    <n v="29131.68"/>
    <n v="37782.99"/>
    <n v="-3948.14"/>
    <n v="70862.81"/>
    <n v="626594850.33999527"/>
    <n v="62659.485033999525"/>
  </r>
  <r>
    <s v="MEM9329"/>
    <x v="6"/>
    <x v="1"/>
    <n v="32"/>
    <x v="1"/>
    <x v="1"/>
    <x v="0"/>
    <x v="4"/>
    <n v="30"/>
    <n v="3.27"/>
    <x v="1"/>
    <x v="0"/>
    <n v="19513.25"/>
    <n v="4363.8599999999997"/>
    <n v="5456.08"/>
    <n v="0"/>
    <n v="65751.73"/>
    <n v="51927.37"/>
    <n v="20380.55"/>
    <n v="97298.55"/>
    <n v="626594850.33999527"/>
    <n v="62659.485033999525"/>
  </r>
  <r>
    <s v="MEM9330"/>
    <x v="1"/>
    <x v="1"/>
    <n v="38"/>
    <x v="1"/>
    <x v="1"/>
    <x v="1"/>
    <x v="4"/>
    <n v="44"/>
    <n v="1.1499999999999999"/>
    <x v="0"/>
    <x v="0"/>
    <n v="15926.56"/>
    <n v="295.88"/>
    <n v="72.11"/>
    <n v="0"/>
    <n v="31366.47"/>
    <n v="75682.52"/>
    <n v="-19991.86"/>
    <n v="127040.85"/>
    <n v="626594850.33999527"/>
    <n v="62659.485033999525"/>
  </r>
  <r>
    <s v="MEM9331"/>
    <x v="0"/>
    <x v="0"/>
    <n v="74"/>
    <x v="0"/>
    <x v="3"/>
    <x v="2"/>
    <x v="5"/>
    <n v="31"/>
    <n v="2.89"/>
    <x v="0"/>
    <x v="0"/>
    <n v="9462.94"/>
    <n v="3684.05"/>
    <n v="7863.41"/>
    <n v="0"/>
    <n v="15116.34"/>
    <n v="37117.620000000003"/>
    <n v="-16277.79"/>
    <n v="68511.75"/>
    <n v="626594850.33999527"/>
    <n v="62659.485033999525"/>
  </r>
  <r>
    <s v="MEM9332"/>
    <x v="7"/>
    <x v="1"/>
    <n v="38"/>
    <x v="1"/>
    <x v="2"/>
    <x v="0"/>
    <x v="5"/>
    <n v="28"/>
    <n v="2.83"/>
    <x v="1"/>
    <x v="0"/>
    <n v="8158.65"/>
    <n v="4792.16"/>
    <n v="5145.45"/>
    <n v="0"/>
    <n v="30851.09"/>
    <n v="31364.39"/>
    <n v="-7290.76"/>
    <n v="69506.240000000005"/>
    <n v="626594850.33999527"/>
    <n v="62659.485033999525"/>
  </r>
  <r>
    <s v="MEM9333"/>
    <x v="7"/>
    <x v="1"/>
    <n v="77"/>
    <x v="0"/>
    <x v="0"/>
    <x v="1"/>
    <x v="1"/>
    <n v="29"/>
    <n v="2.9"/>
    <x v="1"/>
    <x v="0"/>
    <n v="19716.650000000001"/>
    <n v="3851.6"/>
    <n v="3882.29"/>
    <n v="0"/>
    <n v="87470.96"/>
    <n v="93619.54"/>
    <n v="13227.55"/>
    <n v="167862.95"/>
    <n v="626594850.33999527"/>
    <n v="62659.485033999525"/>
  </r>
  <r>
    <s v="MEM9334"/>
    <x v="7"/>
    <x v="0"/>
    <n v="23"/>
    <x v="2"/>
    <x v="5"/>
    <x v="0"/>
    <x v="0"/>
    <n v="41"/>
    <n v="2.02"/>
    <x v="1"/>
    <x v="0"/>
    <n v="7247.25"/>
    <n v="4345.16"/>
    <n v="6936.93"/>
    <n v="0"/>
    <n v="9494.77"/>
    <n v="17842.87"/>
    <n v="-21283.29"/>
    <n v="48620.93"/>
    <n v="626594850.33999527"/>
    <n v="62659.485033999525"/>
  </r>
  <r>
    <s v="MEM9335"/>
    <x v="1"/>
    <x v="0"/>
    <n v="70"/>
    <x v="0"/>
    <x v="2"/>
    <x v="3"/>
    <x v="0"/>
    <n v="32"/>
    <n v="3.23"/>
    <x v="0"/>
    <x v="0"/>
    <n v="9820.7199999999993"/>
    <n v="4579.96"/>
    <n v="761.74"/>
    <n v="0"/>
    <n v="22182.9"/>
    <n v="24384.3"/>
    <n v="-6230.31"/>
    <n v="52797.51"/>
    <n v="626594850.33999527"/>
    <n v="62659.485033999525"/>
  </r>
  <r>
    <s v="MEM9336"/>
    <x v="9"/>
    <x v="1"/>
    <n v="62"/>
    <x v="0"/>
    <x v="4"/>
    <x v="1"/>
    <x v="3"/>
    <n v="20"/>
    <n v="1.81"/>
    <x v="0"/>
    <x v="0"/>
    <n v="8070.24"/>
    <n v="3083.43"/>
    <n v="5300.27"/>
    <n v="0"/>
    <n v="20677.14"/>
    <n v="16898.72"/>
    <n v="-4574.63"/>
    <n v="42150.49"/>
    <n v="626594850.33999527"/>
    <n v="62659.485033999525"/>
  </r>
  <r>
    <s v="MEM9337"/>
    <x v="9"/>
    <x v="1"/>
    <n v="54"/>
    <x v="1"/>
    <x v="3"/>
    <x v="1"/>
    <x v="1"/>
    <n v="39"/>
    <n v="2.4300000000000002"/>
    <x v="1"/>
    <x v="0"/>
    <n v="11233.21"/>
    <n v="4877.0200000000004"/>
    <n v="3008.23"/>
    <n v="0"/>
    <n v="40676.480000000003"/>
    <n v="50996.81"/>
    <n v="-16355.09"/>
    <n v="108028.38"/>
    <n v="626594850.33999527"/>
    <n v="62659.485033999525"/>
  </r>
  <r>
    <s v="MEM9338"/>
    <x v="7"/>
    <x v="1"/>
    <n v="43"/>
    <x v="1"/>
    <x v="5"/>
    <x v="1"/>
    <x v="0"/>
    <n v="25"/>
    <n v="3.13"/>
    <x v="1"/>
    <x v="0"/>
    <n v="4586.7"/>
    <n v="2813.09"/>
    <n v="5097.34"/>
    <n v="0"/>
    <n v="10337.379999999999"/>
    <n v="17582.07"/>
    <n v="8334.02"/>
    <n v="19585.43"/>
    <n v="626594850.33999527"/>
    <n v="62659.485033999525"/>
  </r>
  <r>
    <s v="MEM9339"/>
    <x v="7"/>
    <x v="1"/>
    <n v="68"/>
    <x v="0"/>
    <x v="5"/>
    <x v="1"/>
    <x v="2"/>
    <n v="31"/>
    <n v="1.8"/>
    <x v="0"/>
    <x v="0"/>
    <n v="7341.58"/>
    <n v="707.62"/>
    <n v="2798.59"/>
    <n v="0"/>
    <n v="12079.02"/>
    <n v="32286.560000000001"/>
    <n v="28284.67"/>
    <n v="16080.91"/>
    <n v="626594850.33999527"/>
    <n v="62659.485033999525"/>
  </r>
  <r>
    <s v="MEM9340"/>
    <x v="4"/>
    <x v="0"/>
    <n v="80"/>
    <x v="0"/>
    <x v="4"/>
    <x v="3"/>
    <x v="0"/>
    <n v="36"/>
    <n v="3.01"/>
    <x v="1"/>
    <x v="0"/>
    <n v="5066.18"/>
    <n v="3110.06"/>
    <n v="7155.33"/>
    <n v="0"/>
    <n v="22320.34"/>
    <n v="17787.96"/>
    <n v="18016.2"/>
    <n v="22092.1"/>
    <n v="626594850.33999527"/>
    <n v="62659.485033999525"/>
  </r>
  <r>
    <s v="MEM9341"/>
    <x v="5"/>
    <x v="1"/>
    <n v="24"/>
    <x v="2"/>
    <x v="2"/>
    <x v="2"/>
    <x v="4"/>
    <n v="28"/>
    <n v="1.38"/>
    <x v="0"/>
    <x v="0"/>
    <n v="8709.9"/>
    <n v="232.68"/>
    <n v="7942.03"/>
    <n v="0"/>
    <n v="35972.74"/>
    <n v="17330.400000000001"/>
    <n v="8452.43"/>
    <n v="44850.71"/>
    <n v="626594850.33999527"/>
    <n v="62659.485033999525"/>
  </r>
  <r>
    <s v="MEM9342"/>
    <x v="3"/>
    <x v="0"/>
    <n v="53"/>
    <x v="1"/>
    <x v="3"/>
    <x v="1"/>
    <x v="0"/>
    <n v="34"/>
    <n v="2.92"/>
    <x v="1"/>
    <x v="0"/>
    <n v="7923.44"/>
    <n v="746.27"/>
    <n v="7490.9"/>
    <n v="0"/>
    <n v="29376.639999999999"/>
    <n v="32159.01"/>
    <n v="26245.03"/>
    <n v="35290.620000000003"/>
    <n v="626594850.33999527"/>
    <n v="62659.485033999525"/>
  </r>
  <r>
    <s v="MEM9343"/>
    <x v="5"/>
    <x v="1"/>
    <n v="72"/>
    <x v="0"/>
    <x v="1"/>
    <x v="3"/>
    <x v="2"/>
    <n v="29"/>
    <n v="2.4500000000000002"/>
    <x v="0"/>
    <x v="0"/>
    <n v="4406.3"/>
    <n v="1265.55"/>
    <n v="1414.2"/>
    <n v="0"/>
    <n v="13707.98"/>
    <n v="13402.55"/>
    <n v="-29915.53"/>
    <n v="57026.06"/>
    <n v="626594850.33999527"/>
    <n v="62659.485033999525"/>
  </r>
  <r>
    <s v="MEM9344"/>
    <x v="5"/>
    <x v="1"/>
    <n v="61"/>
    <x v="0"/>
    <x v="4"/>
    <x v="0"/>
    <x v="2"/>
    <n v="16"/>
    <n v="2.69"/>
    <x v="0"/>
    <x v="0"/>
    <n v="17135.79"/>
    <n v="1330.39"/>
    <n v="785.1"/>
    <n v="0"/>
    <n v="49747.16"/>
    <n v="66268.72"/>
    <n v="-28049.59"/>
    <n v="144065.47"/>
    <n v="626594850.33999527"/>
    <n v="62659.485033999525"/>
  </r>
  <r>
    <s v="MEM9345"/>
    <x v="6"/>
    <x v="1"/>
    <n v="27"/>
    <x v="2"/>
    <x v="6"/>
    <x v="1"/>
    <x v="0"/>
    <n v="26"/>
    <n v="2.56"/>
    <x v="1"/>
    <x v="0"/>
    <n v="17779.05"/>
    <n v="3170.36"/>
    <n v="3623.26"/>
    <n v="0"/>
    <n v="29683.759999999998"/>
    <n v="26888.97"/>
    <n v="-539.41"/>
    <n v="57112.14"/>
    <n v="626594850.33999527"/>
    <n v="62659.485033999525"/>
  </r>
  <r>
    <s v="MEM9346"/>
    <x v="1"/>
    <x v="0"/>
    <n v="67"/>
    <x v="0"/>
    <x v="1"/>
    <x v="1"/>
    <x v="4"/>
    <n v="38"/>
    <n v="2.06"/>
    <x v="1"/>
    <x v="0"/>
    <n v="7137.5"/>
    <n v="3629.7"/>
    <n v="1002.86"/>
    <n v="0"/>
    <n v="30909.87"/>
    <n v="18662.48"/>
    <n v="-26214.55"/>
    <n v="75786.899999999994"/>
    <n v="626594850.33999527"/>
    <n v="62659.485033999525"/>
  </r>
  <r>
    <s v="MEM9347"/>
    <x v="0"/>
    <x v="1"/>
    <n v="42"/>
    <x v="1"/>
    <x v="6"/>
    <x v="3"/>
    <x v="4"/>
    <n v="39"/>
    <n v="2.34"/>
    <x v="0"/>
    <x v="0"/>
    <n v="18448.45"/>
    <n v="1439.46"/>
    <n v="663.77"/>
    <n v="0"/>
    <n v="51388.73"/>
    <n v="46538.27"/>
    <n v="-6684.36"/>
    <n v="104611.36"/>
    <n v="626594850.33999527"/>
    <n v="62659.485033999525"/>
  </r>
  <r>
    <s v="MEM9348"/>
    <x v="0"/>
    <x v="1"/>
    <n v="35"/>
    <x v="1"/>
    <x v="0"/>
    <x v="2"/>
    <x v="2"/>
    <n v="27"/>
    <n v="2.2599999999999998"/>
    <x v="1"/>
    <x v="0"/>
    <n v="8064.55"/>
    <n v="255.7"/>
    <n v="840.34"/>
    <n v="0"/>
    <n v="16671.009999999998"/>
    <n v="17316.73"/>
    <n v="3706.64"/>
    <n v="30281.1"/>
    <n v="626594850.33999527"/>
    <n v="62659.485033999525"/>
  </r>
  <r>
    <s v="MEM9349"/>
    <x v="0"/>
    <x v="1"/>
    <n v="21"/>
    <x v="2"/>
    <x v="3"/>
    <x v="1"/>
    <x v="3"/>
    <n v="26"/>
    <n v="3.54"/>
    <x v="1"/>
    <x v="0"/>
    <n v="12570.94"/>
    <n v="1961.11"/>
    <n v="5027.75"/>
    <n v="0"/>
    <n v="15539.11"/>
    <n v="25566.799999999999"/>
    <n v="5557.45"/>
    <n v="35548.46"/>
    <n v="626594850.33999527"/>
    <n v="62659.485033999525"/>
  </r>
  <r>
    <s v="MEM9350"/>
    <x v="6"/>
    <x v="1"/>
    <n v="70"/>
    <x v="0"/>
    <x v="2"/>
    <x v="1"/>
    <x v="5"/>
    <n v="39"/>
    <n v="4.08"/>
    <x v="1"/>
    <x v="0"/>
    <n v="10083.81"/>
    <n v="1029.8399999999999"/>
    <n v="6779.09"/>
    <n v="0"/>
    <n v="12591.39"/>
    <n v="18561.71"/>
    <n v="-9600.89"/>
    <n v="40753.99"/>
    <n v="626594850.33999527"/>
    <n v="62659.485033999525"/>
  </r>
  <r>
    <s v="MEM9351"/>
    <x v="4"/>
    <x v="0"/>
    <n v="61"/>
    <x v="0"/>
    <x v="5"/>
    <x v="0"/>
    <x v="5"/>
    <n v="30"/>
    <n v="3.27"/>
    <x v="1"/>
    <x v="0"/>
    <n v="17768.990000000002"/>
    <n v="991.88"/>
    <n v="338.32"/>
    <n v="0"/>
    <n v="23576.85"/>
    <n v="21539.89"/>
    <n v="-2063.4699999999998"/>
    <n v="47180.21"/>
    <n v="626594850.33999527"/>
    <n v="62659.485033999525"/>
  </r>
  <r>
    <s v="MEM9352"/>
    <x v="0"/>
    <x v="1"/>
    <n v="28"/>
    <x v="2"/>
    <x v="5"/>
    <x v="0"/>
    <x v="0"/>
    <n v="19"/>
    <n v="2.58"/>
    <x v="0"/>
    <x v="0"/>
    <n v="8323.65"/>
    <n v="101.37"/>
    <n v="1644.54"/>
    <n v="0"/>
    <n v="35685.1"/>
    <n v="34025.53"/>
    <n v="-14826.96"/>
    <n v="84537.59"/>
    <n v="626594850.33999527"/>
    <n v="62659.485033999525"/>
  </r>
  <r>
    <s v="MEM9353"/>
    <x v="5"/>
    <x v="1"/>
    <n v="28"/>
    <x v="2"/>
    <x v="5"/>
    <x v="0"/>
    <x v="1"/>
    <n v="27"/>
    <n v="2.71"/>
    <x v="1"/>
    <x v="0"/>
    <n v="16890.080000000002"/>
    <n v="4209.42"/>
    <n v="2221.34"/>
    <n v="0"/>
    <n v="65991.87"/>
    <n v="37024.19"/>
    <n v="19009.75"/>
    <n v="84006.31"/>
    <n v="626594850.33999527"/>
    <n v="62659.485033999525"/>
  </r>
  <r>
    <s v="MEM9354"/>
    <x v="8"/>
    <x v="0"/>
    <n v="61"/>
    <x v="0"/>
    <x v="5"/>
    <x v="0"/>
    <x v="2"/>
    <n v="24"/>
    <n v="2.02"/>
    <x v="1"/>
    <x v="0"/>
    <n v="15213.38"/>
    <n v="1342.18"/>
    <n v="3584.9"/>
    <n v="0"/>
    <n v="69658.02"/>
    <n v="28702.94"/>
    <n v="24034.240000000002"/>
    <n v="74326.720000000001"/>
    <n v="626594850.33999527"/>
    <n v="62659.485033999525"/>
  </r>
  <r>
    <s v="MEM9355"/>
    <x v="1"/>
    <x v="0"/>
    <n v="29"/>
    <x v="2"/>
    <x v="3"/>
    <x v="1"/>
    <x v="3"/>
    <n v="32"/>
    <n v="2.84"/>
    <x v="1"/>
    <x v="0"/>
    <n v="16083.56"/>
    <n v="1221.55"/>
    <n v="1205.74"/>
    <n v="0"/>
    <n v="68965.119999999995"/>
    <n v="50899.8"/>
    <n v="-7896.55"/>
    <n v="127761.47"/>
    <n v="626594850.33999527"/>
    <n v="62659.485033999525"/>
  </r>
  <r>
    <s v="MEM9356"/>
    <x v="7"/>
    <x v="1"/>
    <n v="70"/>
    <x v="0"/>
    <x v="1"/>
    <x v="3"/>
    <x v="3"/>
    <n v="30"/>
    <n v="2.97"/>
    <x v="0"/>
    <x v="0"/>
    <n v="6970.09"/>
    <n v="1745.69"/>
    <n v="3731.44"/>
    <n v="0"/>
    <n v="31866.560000000001"/>
    <n v="23060.14"/>
    <n v="29649.59"/>
    <n v="25277.11"/>
    <n v="626594850.33999527"/>
    <n v="62659.485033999525"/>
  </r>
  <r>
    <s v="MEM9357"/>
    <x v="7"/>
    <x v="0"/>
    <n v="72"/>
    <x v="0"/>
    <x v="3"/>
    <x v="1"/>
    <x v="2"/>
    <n v="34"/>
    <n v="1.88"/>
    <x v="0"/>
    <x v="0"/>
    <n v="3115.11"/>
    <n v="4939.8900000000003"/>
    <n v="2603.79"/>
    <n v="0"/>
    <n v="6572.51"/>
    <n v="4227.3900000000003"/>
    <n v="26156.03"/>
    <n v="-15356.13"/>
    <n v="626594850.33999527"/>
    <n v="62659.485033999525"/>
  </r>
  <r>
    <s v="MEM9358"/>
    <x v="0"/>
    <x v="1"/>
    <n v="74"/>
    <x v="0"/>
    <x v="0"/>
    <x v="0"/>
    <x v="3"/>
    <n v="42"/>
    <n v="2.15"/>
    <x v="1"/>
    <x v="0"/>
    <n v="1119.77"/>
    <n v="1790.93"/>
    <n v="928.74"/>
    <n v="0"/>
    <n v="2663.98"/>
    <n v="5480.6"/>
    <n v="-24543.29"/>
    <n v="32687.87"/>
    <n v="626594850.33999527"/>
    <n v="62659.485033999525"/>
  </r>
  <r>
    <s v="MEM9359"/>
    <x v="0"/>
    <x v="1"/>
    <n v="36"/>
    <x v="1"/>
    <x v="5"/>
    <x v="1"/>
    <x v="4"/>
    <n v="28"/>
    <n v="2.83"/>
    <x v="1"/>
    <x v="0"/>
    <n v="2416.65"/>
    <n v="4404.1899999999996"/>
    <n v="1668.28"/>
    <n v="0"/>
    <n v="11220.52"/>
    <n v="5968.28"/>
    <n v="-12621.26"/>
    <n v="29810.06"/>
    <n v="626594850.33999527"/>
    <n v="62659.485033999525"/>
  </r>
  <r>
    <s v="MEM9360"/>
    <x v="8"/>
    <x v="0"/>
    <n v="39"/>
    <x v="1"/>
    <x v="6"/>
    <x v="1"/>
    <x v="5"/>
    <n v="36"/>
    <n v="2.54"/>
    <x v="1"/>
    <x v="0"/>
    <n v="8462.91"/>
    <n v="341.41"/>
    <n v="1966.27"/>
    <n v="0"/>
    <n v="41011.86"/>
    <n v="33221.589999999997"/>
    <n v="-14090.08"/>
    <n v="88323.53"/>
    <n v="626594850.33999527"/>
    <n v="62659.485033999525"/>
  </r>
  <r>
    <s v="MEM9361"/>
    <x v="4"/>
    <x v="0"/>
    <n v="60"/>
    <x v="0"/>
    <x v="3"/>
    <x v="1"/>
    <x v="5"/>
    <n v="33"/>
    <n v="3.34"/>
    <x v="1"/>
    <x v="0"/>
    <n v="6637.55"/>
    <n v="2973.19"/>
    <n v="5835.45"/>
    <n v="0"/>
    <n v="19872.419999999998"/>
    <n v="26646.32"/>
    <n v="8718.11"/>
    <n v="37800.629999999997"/>
    <n v="626594850.33999527"/>
    <n v="62659.485033999525"/>
  </r>
  <r>
    <s v="MEM9362"/>
    <x v="2"/>
    <x v="1"/>
    <n v="58"/>
    <x v="0"/>
    <x v="6"/>
    <x v="3"/>
    <x v="1"/>
    <n v="34"/>
    <n v="3.34"/>
    <x v="1"/>
    <x v="0"/>
    <n v="18589.759999999998"/>
    <n v="1974.48"/>
    <n v="3878.7"/>
    <n v="0"/>
    <n v="25366.76"/>
    <n v="56656.57"/>
    <n v="29985.73"/>
    <n v="52037.599999999999"/>
    <n v="626594850.33999527"/>
    <n v="62659.485033999525"/>
  </r>
  <r>
    <s v="MEM9363"/>
    <x v="3"/>
    <x v="1"/>
    <n v="70"/>
    <x v="0"/>
    <x v="3"/>
    <x v="3"/>
    <x v="5"/>
    <n v="26"/>
    <n v="2.65"/>
    <x v="0"/>
    <x v="0"/>
    <n v="4528.24"/>
    <n v="3778.98"/>
    <n v="4036.3"/>
    <n v="0"/>
    <n v="19280.54"/>
    <n v="17969.560000000001"/>
    <n v="10322.1"/>
    <n v="26928"/>
    <n v="626594850.33999527"/>
    <n v="62659.485033999525"/>
  </r>
  <r>
    <s v="MEM9364"/>
    <x v="3"/>
    <x v="0"/>
    <n v="73"/>
    <x v="0"/>
    <x v="1"/>
    <x v="0"/>
    <x v="1"/>
    <n v="27"/>
    <n v="2.98"/>
    <x v="1"/>
    <x v="0"/>
    <n v="14781.11"/>
    <n v="4223.3999999999996"/>
    <n v="4551.6499999999996"/>
    <n v="0"/>
    <n v="58065.46"/>
    <n v="18336.45"/>
    <n v="-9104.94"/>
    <n v="85506.85"/>
    <n v="626594850.33999527"/>
    <n v="62659.485033999525"/>
  </r>
  <r>
    <s v="MEM9365"/>
    <x v="1"/>
    <x v="0"/>
    <n v="68"/>
    <x v="0"/>
    <x v="0"/>
    <x v="1"/>
    <x v="3"/>
    <n v="28"/>
    <n v="2.15"/>
    <x v="1"/>
    <x v="0"/>
    <n v="12913.73"/>
    <n v="974.22"/>
    <n v="3066.89"/>
    <n v="0"/>
    <n v="36903.050000000003"/>
    <n v="20682.91"/>
    <n v="-22405.040000000001"/>
    <n v="79991"/>
    <n v="626594850.33999527"/>
    <n v="62659.485033999525"/>
  </r>
  <r>
    <s v="MEM9366"/>
    <x v="0"/>
    <x v="1"/>
    <n v="80"/>
    <x v="0"/>
    <x v="0"/>
    <x v="0"/>
    <x v="4"/>
    <n v="18"/>
    <n v="1.9"/>
    <x v="1"/>
    <x v="0"/>
    <n v="15661.35"/>
    <n v="2534.98"/>
    <n v="351.71"/>
    <n v="0"/>
    <n v="73078.78"/>
    <n v="77180.12"/>
    <n v="29005.9"/>
    <n v="121253"/>
    <n v="626594850.33999527"/>
    <n v="62659.485033999525"/>
  </r>
  <r>
    <s v="MEM9367"/>
    <x v="5"/>
    <x v="1"/>
    <n v="60"/>
    <x v="0"/>
    <x v="1"/>
    <x v="3"/>
    <x v="0"/>
    <n v="23"/>
    <n v="1.94"/>
    <x v="0"/>
    <x v="0"/>
    <n v="8120.76"/>
    <n v="2355.79"/>
    <n v="743.02"/>
    <n v="0"/>
    <n v="27969.200000000001"/>
    <n v="36994.870000000003"/>
    <n v="-20562.13"/>
    <n v="85526.2"/>
    <n v="626594850.33999527"/>
    <n v="62659.485033999525"/>
  </r>
  <r>
    <s v="MEM9368"/>
    <x v="7"/>
    <x v="1"/>
    <n v="39"/>
    <x v="1"/>
    <x v="0"/>
    <x v="0"/>
    <x v="2"/>
    <n v="33"/>
    <n v="1.59"/>
    <x v="1"/>
    <x v="0"/>
    <n v="9771.76"/>
    <n v="932.9"/>
    <n v="4352.3599999999997"/>
    <n v="0"/>
    <n v="23857.439999999999"/>
    <n v="28874.5"/>
    <n v="2840.87"/>
    <n v="49891.07"/>
    <n v="626594850.33999527"/>
    <n v="62659.485033999525"/>
  </r>
  <r>
    <s v="MEM9369"/>
    <x v="1"/>
    <x v="0"/>
    <n v="76"/>
    <x v="0"/>
    <x v="4"/>
    <x v="1"/>
    <x v="0"/>
    <n v="35"/>
    <n v="1.74"/>
    <x v="0"/>
    <x v="0"/>
    <n v="19808.11"/>
    <n v="1699.58"/>
    <n v="4613.93"/>
    <n v="0"/>
    <n v="82322.25"/>
    <n v="54177.82"/>
    <n v="24121.200000000001"/>
    <n v="112378.87"/>
    <n v="626594850.33999527"/>
    <n v="62659.485033999525"/>
  </r>
  <r>
    <s v="MEM9370"/>
    <x v="0"/>
    <x v="0"/>
    <n v="37"/>
    <x v="1"/>
    <x v="5"/>
    <x v="0"/>
    <x v="4"/>
    <n v="32"/>
    <n v="1.03"/>
    <x v="1"/>
    <x v="0"/>
    <n v="15632.72"/>
    <n v="391.15"/>
    <n v="879.27"/>
    <n v="0"/>
    <n v="63778.31"/>
    <n v="53715.41"/>
    <n v="2843.93"/>
    <n v="114649.79"/>
    <n v="626594850.33999527"/>
    <n v="62659.485033999525"/>
  </r>
  <r>
    <s v="MEM9371"/>
    <x v="5"/>
    <x v="1"/>
    <n v="49"/>
    <x v="1"/>
    <x v="3"/>
    <x v="1"/>
    <x v="3"/>
    <n v="37"/>
    <n v="2.69"/>
    <x v="0"/>
    <x v="0"/>
    <n v="15428.66"/>
    <n v="3930.94"/>
    <n v="2220.83"/>
    <n v="0"/>
    <n v="51682.51"/>
    <n v="28043.13"/>
    <n v="8441.01"/>
    <n v="71284.63"/>
    <n v="626594850.33999527"/>
    <n v="62659.485033999525"/>
  </r>
  <r>
    <s v="MEM9372"/>
    <x v="8"/>
    <x v="0"/>
    <n v="42"/>
    <x v="1"/>
    <x v="5"/>
    <x v="0"/>
    <x v="2"/>
    <n v="29"/>
    <n v="2.41"/>
    <x v="0"/>
    <x v="0"/>
    <n v="4669.34"/>
    <n v="2757.78"/>
    <n v="5710.97"/>
    <n v="0"/>
    <n v="8874.41"/>
    <n v="8583.36"/>
    <n v="-27797.08"/>
    <n v="45254.85"/>
    <n v="626594850.33999527"/>
    <n v="62659.485033999525"/>
  </r>
  <r>
    <s v="MEM9373"/>
    <x v="9"/>
    <x v="0"/>
    <n v="44"/>
    <x v="1"/>
    <x v="3"/>
    <x v="1"/>
    <x v="0"/>
    <n v="26"/>
    <n v="2.64"/>
    <x v="1"/>
    <x v="0"/>
    <n v="7226.01"/>
    <n v="1090.83"/>
    <n v="2728.51"/>
    <n v="0"/>
    <n v="14637.52"/>
    <n v="21086.22"/>
    <n v="-11768.39"/>
    <n v="47492.13"/>
    <n v="626594850.33999527"/>
    <n v="62659.485033999525"/>
  </r>
  <r>
    <s v="MEM9374"/>
    <x v="7"/>
    <x v="0"/>
    <n v="35"/>
    <x v="1"/>
    <x v="2"/>
    <x v="0"/>
    <x v="2"/>
    <n v="29"/>
    <n v="2.99"/>
    <x v="1"/>
    <x v="0"/>
    <n v="626.58000000000004"/>
    <n v="515.69000000000005"/>
    <n v="924.59"/>
    <n v="0"/>
    <n v="2559.6"/>
    <n v="1804.71"/>
    <n v="-9309.73"/>
    <n v="13674.04"/>
    <n v="626594850.33999527"/>
    <n v="62659.485033999525"/>
  </r>
  <r>
    <s v="MEM9375"/>
    <x v="5"/>
    <x v="1"/>
    <n v="80"/>
    <x v="0"/>
    <x v="4"/>
    <x v="3"/>
    <x v="4"/>
    <n v="33"/>
    <n v="2.3199999999999998"/>
    <x v="1"/>
    <x v="0"/>
    <n v="12176.47"/>
    <n v="1925.62"/>
    <n v="1542.05"/>
    <n v="0"/>
    <n v="24268.639999999999"/>
    <n v="47796.06"/>
    <n v="-23745.5"/>
    <n v="95810.2"/>
    <n v="626594850.33999527"/>
    <n v="62659.485033999525"/>
  </r>
  <r>
    <s v="MEM9376"/>
    <x v="0"/>
    <x v="0"/>
    <n v="26"/>
    <x v="2"/>
    <x v="5"/>
    <x v="0"/>
    <x v="2"/>
    <n v="34"/>
    <n v="2.5299999999999998"/>
    <x v="1"/>
    <x v="0"/>
    <n v="10503.21"/>
    <n v="1933.31"/>
    <n v="177.27"/>
    <n v="0"/>
    <n v="31122.92"/>
    <n v="14338.65"/>
    <n v="18862.75"/>
    <n v="26598.82"/>
    <n v="626594850.33999527"/>
    <n v="62659.485033999525"/>
  </r>
  <r>
    <s v="MEM9377"/>
    <x v="5"/>
    <x v="1"/>
    <n v="64"/>
    <x v="0"/>
    <x v="0"/>
    <x v="1"/>
    <x v="4"/>
    <n v="27"/>
    <n v="3.08"/>
    <x v="1"/>
    <x v="0"/>
    <n v="13132.03"/>
    <n v="1770.82"/>
    <n v="521.49"/>
    <n v="0"/>
    <n v="42379.13"/>
    <n v="53447.21"/>
    <n v="3454.93"/>
    <n v="92371.41"/>
    <n v="626594850.33999527"/>
    <n v="62659.485033999525"/>
  </r>
  <r>
    <s v="MEM9378"/>
    <x v="5"/>
    <x v="0"/>
    <n v="37"/>
    <x v="1"/>
    <x v="3"/>
    <x v="2"/>
    <x v="4"/>
    <n v="25"/>
    <n v="4.24"/>
    <x v="1"/>
    <x v="0"/>
    <n v="3305.83"/>
    <n v="4731.9799999999996"/>
    <n v="73.510000000000005"/>
    <n v="0"/>
    <n v="10240.620000000001"/>
    <n v="9791.32"/>
    <n v="19864.61"/>
    <n v="167.33"/>
    <n v="626594850.33999527"/>
    <n v="62659.485033999525"/>
  </r>
  <r>
    <s v="MEM9379"/>
    <x v="8"/>
    <x v="1"/>
    <n v="69"/>
    <x v="0"/>
    <x v="0"/>
    <x v="0"/>
    <x v="0"/>
    <n v="29"/>
    <n v="2.97"/>
    <x v="1"/>
    <x v="0"/>
    <n v="16797.400000000001"/>
    <n v="3324"/>
    <n v="5886.51"/>
    <n v="0"/>
    <n v="46094.76"/>
    <n v="58301.16"/>
    <n v="29910.83"/>
    <n v="74485.09"/>
    <n v="626594850.33999527"/>
    <n v="62659.485033999525"/>
  </r>
  <r>
    <s v="MEM9380"/>
    <x v="7"/>
    <x v="1"/>
    <n v="63"/>
    <x v="0"/>
    <x v="6"/>
    <x v="0"/>
    <x v="4"/>
    <n v="31"/>
    <n v="2.94"/>
    <x v="1"/>
    <x v="0"/>
    <n v="18275.16"/>
    <n v="3273.6"/>
    <n v="558.66999999999996"/>
    <n v="0"/>
    <n v="31132.76"/>
    <n v="56001.42"/>
    <n v="9090.5300000000007"/>
    <n v="78043.649999999994"/>
    <n v="626594850.33999527"/>
    <n v="62659.485033999525"/>
  </r>
  <r>
    <s v="MEM9381"/>
    <x v="6"/>
    <x v="0"/>
    <n v="41"/>
    <x v="1"/>
    <x v="1"/>
    <x v="0"/>
    <x v="3"/>
    <n v="30"/>
    <n v="3.84"/>
    <x v="1"/>
    <x v="0"/>
    <n v="3519.54"/>
    <n v="3048.6"/>
    <n v="3844.19"/>
    <n v="0"/>
    <n v="8628.7000000000007"/>
    <n v="15822.78"/>
    <n v="26344.2"/>
    <n v="-1892.72"/>
    <n v="626594850.33999527"/>
    <n v="62659.485033999525"/>
  </r>
  <r>
    <s v="MEM9382"/>
    <x v="7"/>
    <x v="0"/>
    <n v="40"/>
    <x v="1"/>
    <x v="4"/>
    <x v="1"/>
    <x v="0"/>
    <n v="31"/>
    <n v="2.3199999999999998"/>
    <x v="1"/>
    <x v="0"/>
    <n v="1347.56"/>
    <n v="4165.09"/>
    <n v="3345.54"/>
    <n v="0"/>
    <n v="5323.77"/>
    <n v="5579.12"/>
    <n v="-2549.04"/>
    <n v="13451.93"/>
    <n v="626594850.33999527"/>
    <n v="62659.485033999525"/>
  </r>
  <r>
    <s v="MEM9383"/>
    <x v="0"/>
    <x v="0"/>
    <n v="42"/>
    <x v="1"/>
    <x v="1"/>
    <x v="2"/>
    <x v="0"/>
    <n v="33"/>
    <n v="3.92"/>
    <x v="0"/>
    <x v="0"/>
    <n v="13247.04"/>
    <n v="1306.08"/>
    <n v="2202.6799999999998"/>
    <n v="0"/>
    <n v="66231.02"/>
    <n v="45392.6"/>
    <n v="19337.45"/>
    <n v="92286.17"/>
    <n v="626594850.33999527"/>
    <n v="62659.485033999525"/>
  </r>
  <r>
    <s v="MEM9384"/>
    <x v="9"/>
    <x v="1"/>
    <n v="21"/>
    <x v="2"/>
    <x v="2"/>
    <x v="1"/>
    <x v="0"/>
    <n v="25"/>
    <n v="2.97"/>
    <x v="1"/>
    <x v="0"/>
    <n v="3585.8"/>
    <n v="3960.65"/>
    <n v="144.06"/>
    <n v="0"/>
    <n v="11724.52"/>
    <n v="17006.68"/>
    <n v="8511.7099999999991"/>
    <n v="20219.490000000002"/>
    <n v="626594850.33999527"/>
    <n v="62659.485033999525"/>
  </r>
  <r>
    <s v="MEM9385"/>
    <x v="0"/>
    <x v="0"/>
    <n v="24"/>
    <x v="2"/>
    <x v="1"/>
    <x v="3"/>
    <x v="5"/>
    <n v="40"/>
    <n v="2.63"/>
    <x v="1"/>
    <x v="0"/>
    <n v="8421.68"/>
    <n v="4177.3"/>
    <n v="6591.55"/>
    <n v="0"/>
    <n v="24412.84"/>
    <n v="20104.61"/>
    <n v="25695.52"/>
    <n v="18821.93"/>
    <n v="626594850.33999527"/>
    <n v="62659.485033999525"/>
  </r>
  <r>
    <s v="MEM9386"/>
    <x v="6"/>
    <x v="0"/>
    <n v="55"/>
    <x v="1"/>
    <x v="6"/>
    <x v="0"/>
    <x v="1"/>
    <n v="39"/>
    <n v="2.08"/>
    <x v="1"/>
    <x v="0"/>
    <n v="13742.52"/>
    <n v="1697.29"/>
    <n v="7145.71"/>
    <n v="0"/>
    <n v="50584.34"/>
    <n v="51893.07"/>
    <n v="-28690.51"/>
    <n v="131167.92000000001"/>
    <n v="626594850.33999527"/>
    <n v="62659.485033999525"/>
  </r>
  <r>
    <s v="MEM9387"/>
    <x v="3"/>
    <x v="0"/>
    <n v="59"/>
    <x v="0"/>
    <x v="3"/>
    <x v="0"/>
    <x v="0"/>
    <n v="31"/>
    <n v="3.4"/>
    <x v="1"/>
    <x v="0"/>
    <n v="7278.4"/>
    <n v="4576.3100000000004"/>
    <n v="3828.99"/>
    <n v="0"/>
    <n v="11241.79"/>
    <n v="24350.32"/>
    <n v="21883.06"/>
    <n v="13709.05"/>
    <n v="626594850.33999527"/>
    <n v="62659.485033999525"/>
  </r>
  <r>
    <s v="MEM9388"/>
    <x v="6"/>
    <x v="0"/>
    <n v="64"/>
    <x v="0"/>
    <x v="5"/>
    <x v="3"/>
    <x v="1"/>
    <n v="29"/>
    <n v="3.29"/>
    <x v="1"/>
    <x v="0"/>
    <n v="9742.74"/>
    <n v="159.22"/>
    <n v="1701.08"/>
    <n v="0"/>
    <n v="43885.3"/>
    <n v="17101.939999999999"/>
    <n v="22147.75"/>
    <n v="38839.49"/>
    <n v="626594850.33999527"/>
    <n v="62659.485033999525"/>
  </r>
  <r>
    <s v="MEM9389"/>
    <x v="7"/>
    <x v="1"/>
    <n v="41"/>
    <x v="1"/>
    <x v="1"/>
    <x v="3"/>
    <x v="5"/>
    <n v="30"/>
    <n v="3.77"/>
    <x v="1"/>
    <x v="0"/>
    <n v="5607.78"/>
    <n v="2835.92"/>
    <n v="1286.68"/>
    <n v="0"/>
    <n v="26428.67"/>
    <n v="7026.3"/>
    <n v="-8295.98"/>
    <n v="41750.949999999997"/>
    <n v="626594850.33999527"/>
    <n v="62659.485033999525"/>
  </r>
  <r>
    <s v="MEM9390"/>
    <x v="2"/>
    <x v="0"/>
    <n v="35"/>
    <x v="1"/>
    <x v="2"/>
    <x v="1"/>
    <x v="0"/>
    <n v="34"/>
    <n v="2.61"/>
    <x v="1"/>
    <x v="0"/>
    <n v="5616.66"/>
    <n v="3692.05"/>
    <n v="5238.28"/>
    <n v="0"/>
    <n v="10316.86"/>
    <n v="25348.58"/>
    <n v="-10999.14"/>
    <n v="46664.58"/>
    <n v="626594850.33999527"/>
    <n v="62659.485033999525"/>
  </r>
  <r>
    <s v="MEM9391"/>
    <x v="1"/>
    <x v="0"/>
    <n v="73"/>
    <x v="0"/>
    <x v="5"/>
    <x v="1"/>
    <x v="4"/>
    <n v="34"/>
    <n v="1.96"/>
    <x v="0"/>
    <x v="0"/>
    <n v="18336.939999999999"/>
    <n v="1095.8399999999999"/>
    <n v="6646.69"/>
    <n v="0"/>
    <n v="77970.33"/>
    <n v="42916.75"/>
    <n v="24684.34"/>
    <n v="96202.74"/>
    <n v="626594850.33999527"/>
    <n v="62659.485033999525"/>
  </r>
  <r>
    <s v="MEM9392"/>
    <x v="8"/>
    <x v="0"/>
    <n v="50"/>
    <x v="1"/>
    <x v="4"/>
    <x v="0"/>
    <x v="2"/>
    <n v="31"/>
    <n v="2.3199999999999998"/>
    <x v="0"/>
    <x v="0"/>
    <n v="16658.03"/>
    <n v="4742.8"/>
    <n v="4765.83"/>
    <n v="0"/>
    <n v="61893.04"/>
    <n v="63461"/>
    <n v="-368.68"/>
    <n v="125722.72"/>
    <n v="626594850.33999527"/>
    <n v="62659.485033999525"/>
  </r>
  <r>
    <s v="MEM9393"/>
    <x v="6"/>
    <x v="1"/>
    <n v="80"/>
    <x v="0"/>
    <x v="1"/>
    <x v="0"/>
    <x v="1"/>
    <n v="38"/>
    <n v="2.37"/>
    <x v="1"/>
    <x v="0"/>
    <n v="629.86"/>
    <n v="4139.68"/>
    <n v="7693.23"/>
    <n v="0"/>
    <n v="1063.75"/>
    <n v="2253.73"/>
    <n v="22488.86"/>
    <n v="-19171.38"/>
    <n v="626594850.33999527"/>
    <n v="62659.485033999525"/>
  </r>
  <r>
    <s v="MEM9394"/>
    <x v="2"/>
    <x v="0"/>
    <n v="64"/>
    <x v="0"/>
    <x v="3"/>
    <x v="3"/>
    <x v="0"/>
    <n v="32"/>
    <n v="2.1800000000000002"/>
    <x v="0"/>
    <x v="0"/>
    <n v="4667.84"/>
    <n v="2167.89"/>
    <n v="3982.61"/>
    <n v="0"/>
    <n v="16920"/>
    <n v="16065.77"/>
    <n v="-15685.38"/>
    <n v="48671.15"/>
    <n v="626594850.33999527"/>
    <n v="62659.485033999525"/>
  </r>
  <r>
    <s v="MEM9395"/>
    <x v="5"/>
    <x v="1"/>
    <n v="72"/>
    <x v="0"/>
    <x v="1"/>
    <x v="3"/>
    <x v="5"/>
    <n v="20"/>
    <n v="3.28"/>
    <x v="0"/>
    <x v="0"/>
    <n v="10046.73"/>
    <n v="1856.19"/>
    <n v="3921.21"/>
    <n v="0"/>
    <n v="46830.02"/>
    <n v="15471.28"/>
    <n v="3372.37"/>
    <n v="58928.93"/>
    <n v="626594850.33999527"/>
    <n v="62659.485033999525"/>
  </r>
  <r>
    <s v="MEM9396"/>
    <x v="5"/>
    <x v="1"/>
    <n v="74"/>
    <x v="0"/>
    <x v="1"/>
    <x v="3"/>
    <x v="5"/>
    <n v="27"/>
    <n v="2.5099999999999998"/>
    <x v="1"/>
    <x v="0"/>
    <n v="14340.96"/>
    <n v="2146.6"/>
    <n v="7970.15"/>
    <n v="0"/>
    <n v="66300.639999999999"/>
    <n v="23367.11"/>
    <n v="-8760.7099999999991"/>
    <n v="98428.46"/>
    <n v="626594850.33999527"/>
    <n v="62659.485033999525"/>
  </r>
  <r>
    <s v="MEM9397"/>
    <x v="3"/>
    <x v="0"/>
    <n v="67"/>
    <x v="0"/>
    <x v="5"/>
    <x v="1"/>
    <x v="4"/>
    <n v="33"/>
    <n v="3.33"/>
    <x v="1"/>
    <x v="0"/>
    <n v="634.30999999999995"/>
    <n v="1827.06"/>
    <n v="779.5"/>
    <n v="0"/>
    <n v="1307.29"/>
    <n v="1195.8399999999999"/>
    <n v="24260.46"/>
    <n v="-21757.33"/>
    <n v="626594850.33999527"/>
    <n v="62659.485033999525"/>
  </r>
  <r>
    <s v="MEM9398"/>
    <x v="5"/>
    <x v="0"/>
    <n v="50"/>
    <x v="1"/>
    <x v="5"/>
    <x v="3"/>
    <x v="5"/>
    <n v="33"/>
    <n v="2.11"/>
    <x v="1"/>
    <x v="0"/>
    <n v="5565.52"/>
    <n v="2367.8000000000002"/>
    <n v="4128.22"/>
    <n v="0"/>
    <n v="14282.59"/>
    <n v="17625.14"/>
    <n v="14966.22"/>
    <n v="16941.509999999998"/>
    <n v="626594850.33999527"/>
    <n v="62659.485033999525"/>
  </r>
  <r>
    <s v="MEM9399"/>
    <x v="6"/>
    <x v="0"/>
    <n v="69"/>
    <x v="0"/>
    <x v="2"/>
    <x v="0"/>
    <x v="1"/>
    <n v="31"/>
    <n v="2.79"/>
    <x v="1"/>
    <x v="0"/>
    <n v="9885.9500000000007"/>
    <n v="3817.11"/>
    <n v="2727.61"/>
    <n v="0"/>
    <n v="19280.12"/>
    <n v="24384.77"/>
    <n v="18897.349999999999"/>
    <n v="24767.54"/>
    <n v="626594850.33999527"/>
    <n v="62659.485033999525"/>
  </r>
  <r>
    <s v="MEM9400"/>
    <x v="0"/>
    <x v="1"/>
    <n v="71"/>
    <x v="0"/>
    <x v="3"/>
    <x v="0"/>
    <x v="2"/>
    <n v="31"/>
    <n v="2.88"/>
    <x v="1"/>
    <x v="0"/>
    <n v="8413.75"/>
    <n v="867.16"/>
    <n v="5046"/>
    <n v="0"/>
    <n v="35270.93"/>
    <n v="16711.09"/>
    <n v="8257.5300000000007"/>
    <n v="43724.49"/>
    <n v="626594850.33999527"/>
    <n v="62659.485033999525"/>
  </r>
  <r>
    <s v="MEM9401"/>
    <x v="4"/>
    <x v="0"/>
    <n v="67"/>
    <x v="0"/>
    <x v="3"/>
    <x v="0"/>
    <x v="3"/>
    <n v="22"/>
    <n v="2.97"/>
    <x v="0"/>
    <x v="0"/>
    <n v="11092.82"/>
    <n v="1541.07"/>
    <n v="4879.38"/>
    <n v="0"/>
    <n v="26170.5"/>
    <n v="37307.49"/>
    <n v="28643.82"/>
    <n v="34834.17"/>
    <n v="626594850.33999527"/>
    <n v="62659.485033999525"/>
  </r>
  <r>
    <s v="MEM9402"/>
    <x v="8"/>
    <x v="0"/>
    <n v="39"/>
    <x v="1"/>
    <x v="3"/>
    <x v="3"/>
    <x v="3"/>
    <n v="23"/>
    <n v="3.3"/>
    <x v="0"/>
    <x v="0"/>
    <n v="10044.870000000001"/>
    <n v="2912.21"/>
    <n v="3295.25"/>
    <n v="0"/>
    <n v="24439.61"/>
    <n v="47274.91"/>
    <n v="-6135.56"/>
    <n v="77850.080000000002"/>
    <n v="626594850.33999527"/>
    <n v="62659.485033999525"/>
  </r>
  <r>
    <s v="MEM9403"/>
    <x v="5"/>
    <x v="0"/>
    <n v="39"/>
    <x v="1"/>
    <x v="1"/>
    <x v="1"/>
    <x v="2"/>
    <n v="31"/>
    <n v="2.48"/>
    <x v="1"/>
    <x v="0"/>
    <n v="2820.94"/>
    <n v="581.08000000000004"/>
    <n v="5349.7"/>
    <n v="0"/>
    <n v="11246.59"/>
    <n v="7347.37"/>
    <n v="-4779.96"/>
    <n v="23373.919999999998"/>
    <n v="626594850.33999527"/>
    <n v="62659.485033999525"/>
  </r>
  <r>
    <s v="MEM9404"/>
    <x v="9"/>
    <x v="0"/>
    <n v="27"/>
    <x v="2"/>
    <x v="6"/>
    <x v="1"/>
    <x v="0"/>
    <n v="26"/>
    <n v="2.87"/>
    <x v="0"/>
    <x v="0"/>
    <n v="7987.43"/>
    <n v="3399.05"/>
    <n v="4038.13"/>
    <n v="0"/>
    <n v="25890.07"/>
    <n v="33328"/>
    <n v="8166.17"/>
    <n v="51051.9"/>
    <n v="626594850.33999527"/>
    <n v="62659.485033999525"/>
  </r>
  <r>
    <s v="MEM9405"/>
    <x v="7"/>
    <x v="0"/>
    <n v="41"/>
    <x v="1"/>
    <x v="4"/>
    <x v="1"/>
    <x v="0"/>
    <n v="27"/>
    <n v="3.17"/>
    <x v="1"/>
    <x v="0"/>
    <n v="5685.73"/>
    <n v="3809.94"/>
    <n v="2988.15"/>
    <n v="0"/>
    <n v="16515.59"/>
    <n v="11733.5"/>
    <n v="26646.89"/>
    <n v="1602.2"/>
    <n v="626594850.33999527"/>
    <n v="62659.485033999525"/>
  </r>
  <r>
    <s v="MEM9406"/>
    <x v="5"/>
    <x v="0"/>
    <n v="50"/>
    <x v="1"/>
    <x v="4"/>
    <x v="1"/>
    <x v="5"/>
    <n v="29"/>
    <n v="2.37"/>
    <x v="0"/>
    <x v="0"/>
    <n v="2626.82"/>
    <n v="4422.49"/>
    <n v="1843.05"/>
    <n v="0"/>
    <n v="11508.07"/>
    <n v="10798.43"/>
    <n v="2423.3000000000002"/>
    <n v="19883.2"/>
    <n v="626594850.33999527"/>
    <n v="62659.485033999525"/>
  </r>
  <r>
    <s v="MEM9407"/>
    <x v="5"/>
    <x v="1"/>
    <n v="23"/>
    <x v="2"/>
    <x v="6"/>
    <x v="1"/>
    <x v="0"/>
    <n v="26"/>
    <n v="1.91"/>
    <x v="0"/>
    <x v="0"/>
    <n v="13917.82"/>
    <n v="3463.76"/>
    <n v="1192.48"/>
    <n v="0"/>
    <n v="67956.63"/>
    <n v="35076.53"/>
    <n v="23413.4"/>
    <n v="79619.759999999995"/>
    <n v="626594850.33999527"/>
    <n v="62659.485033999525"/>
  </r>
  <r>
    <s v="MEM9408"/>
    <x v="7"/>
    <x v="1"/>
    <n v="41"/>
    <x v="1"/>
    <x v="4"/>
    <x v="0"/>
    <x v="0"/>
    <n v="29"/>
    <n v="2.63"/>
    <x v="1"/>
    <x v="0"/>
    <n v="6400.68"/>
    <n v="4351.17"/>
    <n v="1021.17"/>
    <n v="0"/>
    <n v="14628.35"/>
    <n v="26798.68"/>
    <n v="-25472.32"/>
    <n v="66899.350000000006"/>
    <n v="626594850.33999527"/>
    <n v="62659.485033999525"/>
  </r>
  <r>
    <s v="MEM9409"/>
    <x v="1"/>
    <x v="0"/>
    <n v="68"/>
    <x v="0"/>
    <x v="5"/>
    <x v="2"/>
    <x v="3"/>
    <n v="28"/>
    <n v="2.0699999999999998"/>
    <x v="1"/>
    <x v="0"/>
    <n v="14470.84"/>
    <n v="3157.29"/>
    <n v="4760.66"/>
    <n v="0"/>
    <n v="26753.18"/>
    <n v="66088.33"/>
    <n v="-13550.72"/>
    <n v="106392.23"/>
    <n v="626594850.33999527"/>
    <n v="62659.485033999525"/>
  </r>
  <r>
    <s v="MEM9410"/>
    <x v="5"/>
    <x v="0"/>
    <n v="34"/>
    <x v="1"/>
    <x v="1"/>
    <x v="0"/>
    <x v="5"/>
    <n v="27"/>
    <n v="2.78"/>
    <x v="1"/>
    <x v="0"/>
    <n v="2546.92"/>
    <n v="1011.66"/>
    <n v="899.27"/>
    <n v="0"/>
    <n v="6809.04"/>
    <n v="9248.18"/>
    <n v="29772.2"/>
    <n v="-13714.98"/>
    <n v="626594850.33999527"/>
    <n v="62659.485033999525"/>
  </r>
  <r>
    <s v="MEM9411"/>
    <x v="3"/>
    <x v="0"/>
    <n v="62"/>
    <x v="0"/>
    <x v="2"/>
    <x v="0"/>
    <x v="0"/>
    <n v="33"/>
    <n v="3.29"/>
    <x v="0"/>
    <x v="0"/>
    <n v="6182.98"/>
    <n v="3142.64"/>
    <n v="1282.92"/>
    <n v="0"/>
    <n v="13805.92"/>
    <n v="29537.18"/>
    <n v="10078.56"/>
    <n v="33264.54"/>
    <n v="626594850.33999527"/>
    <n v="62659.485033999525"/>
  </r>
  <r>
    <s v="MEM9412"/>
    <x v="9"/>
    <x v="0"/>
    <n v="22"/>
    <x v="2"/>
    <x v="3"/>
    <x v="0"/>
    <x v="1"/>
    <n v="31"/>
    <n v="3.42"/>
    <x v="0"/>
    <x v="0"/>
    <n v="11895.1"/>
    <n v="2809.21"/>
    <n v="3761"/>
    <n v="0"/>
    <n v="57602.73"/>
    <n v="24536.46"/>
    <n v="8685.68"/>
    <n v="73453.509999999995"/>
    <n v="626594850.33999527"/>
    <n v="62659.485033999525"/>
  </r>
  <r>
    <s v="MEM9413"/>
    <x v="5"/>
    <x v="0"/>
    <n v="21"/>
    <x v="2"/>
    <x v="0"/>
    <x v="3"/>
    <x v="1"/>
    <n v="27"/>
    <n v="3.93"/>
    <x v="0"/>
    <x v="0"/>
    <n v="8916.19"/>
    <n v="972.5"/>
    <n v="5826.15"/>
    <n v="0"/>
    <n v="28432.03"/>
    <n v="36606.69"/>
    <n v="-16766.48"/>
    <n v="81805.2"/>
    <n v="626594850.33999527"/>
    <n v="62659.485033999525"/>
  </r>
  <r>
    <s v="MEM9414"/>
    <x v="2"/>
    <x v="0"/>
    <n v="43"/>
    <x v="1"/>
    <x v="2"/>
    <x v="0"/>
    <x v="1"/>
    <n v="30"/>
    <n v="2.64"/>
    <x v="1"/>
    <x v="0"/>
    <n v="4412.93"/>
    <n v="462.86"/>
    <n v="6631.41"/>
    <n v="0"/>
    <n v="19855.400000000001"/>
    <n v="13543.43"/>
    <n v="5717.51"/>
    <n v="27681.32"/>
    <n v="626594850.33999527"/>
    <n v="62659.485033999525"/>
  </r>
  <r>
    <s v="MEM9415"/>
    <x v="6"/>
    <x v="1"/>
    <n v="43"/>
    <x v="1"/>
    <x v="0"/>
    <x v="0"/>
    <x v="3"/>
    <n v="31"/>
    <n v="3.24"/>
    <x v="0"/>
    <x v="0"/>
    <n v="1853.31"/>
    <n v="4716.38"/>
    <n v="2710.96"/>
    <n v="0"/>
    <n v="4922.8900000000003"/>
    <n v="2833.44"/>
    <n v="-11646.91"/>
    <n v="19403.240000000002"/>
    <n v="626594850.33999527"/>
    <n v="62659.485033999525"/>
  </r>
  <r>
    <s v="MEM9416"/>
    <x v="1"/>
    <x v="1"/>
    <n v="43"/>
    <x v="1"/>
    <x v="3"/>
    <x v="0"/>
    <x v="0"/>
    <n v="29"/>
    <n v="3.36"/>
    <x v="1"/>
    <x v="0"/>
    <n v="14609.85"/>
    <n v="2815.08"/>
    <n v="4871.67"/>
    <n v="0"/>
    <n v="23054.2"/>
    <n v="66394.22"/>
    <n v="11852.95"/>
    <n v="77595.47"/>
    <n v="626594850.33999527"/>
    <n v="62659.485033999525"/>
  </r>
  <r>
    <s v="MEM9417"/>
    <x v="9"/>
    <x v="1"/>
    <n v="41"/>
    <x v="1"/>
    <x v="5"/>
    <x v="0"/>
    <x v="4"/>
    <n v="24"/>
    <n v="2.76"/>
    <x v="1"/>
    <x v="0"/>
    <n v="1930.46"/>
    <n v="2015.65"/>
    <n v="5805.32"/>
    <n v="0"/>
    <n v="6073.93"/>
    <n v="4823.1400000000003"/>
    <n v="-11217.22"/>
    <n v="22114.29"/>
    <n v="626594850.33999527"/>
    <n v="62659.485033999525"/>
  </r>
  <r>
    <s v="MEM9418"/>
    <x v="2"/>
    <x v="1"/>
    <n v="38"/>
    <x v="1"/>
    <x v="2"/>
    <x v="0"/>
    <x v="0"/>
    <n v="30"/>
    <n v="3.53"/>
    <x v="0"/>
    <x v="0"/>
    <n v="2430.29"/>
    <n v="4532.0600000000004"/>
    <n v="1454.56"/>
    <n v="0"/>
    <n v="4122.84"/>
    <n v="4338.2299999999996"/>
    <n v="16424.060000000001"/>
    <n v="-7962.99"/>
    <n v="626594850.33999527"/>
    <n v="62659.485033999525"/>
  </r>
  <r>
    <s v="MEM9419"/>
    <x v="8"/>
    <x v="1"/>
    <n v="44"/>
    <x v="1"/>
    <x v="1"/>
    <x v="3"/>
    <x v="1"/>
    <n v="46"/>
    <n v="3.22"/>
    <x v="1"/>
    <x v="0"/>
    <n v="15273.98"/>
    <n v="324.94"/>
    <n v="5550.7"/>
    <n v="0"/>
    <n v="56632.12"/>
    <n v="62365.66"/>
    <n v="25352.97"/>
    <n v="93644.81"/>
    <n v="626594850.33999527"/>
    <n v="62659.485033999525"/>
  </r>
  <r>
    <s v="MEM9420"/>
    <x v="4"/>
    <x v="0"/>
    <n v="29"/>
    <x v="2"/>
    <x v="1"/>
    <x v="0"/>
    <x v="0"/>
    <n v="22"/>
    <n v="3.16"/>
    <x v="0"/>
    <x v="0"/>
    <n v="10835.97"/>
    <n v="4152.8500000000004"/>
    <n v="4788.68"/>
    <n v="0"/>
    <n v="20568.96"/>
    <n v="22080.02"/>
    <n v="-9728.75"/>
    <n v="52377.73"/>
    <n v="626594850.33999527"/>
    <n v="62659.485033999525"/>
  </r>
  <r>
    <s v="MEM9421"/>
    <x v="2"/>
    <x v="0"/>
    <n v="70"/>
    <x v="0"/>
    <x v="2"/>
    <x v="1"/>
    <x v="5"/>
    <n v="26"/>
    <n v="2"/>
    <x v="0"/>
    <x v="0"/>
    <n v="8838.65"/>
    <n v="4693.1899999999996"/>
    <n v="4485.24"/>
    <n v="0"/>
    <n v="18769.03"/>
    <n v="19914.599999999999"/>
    <n v="26597.75"/>
    <n v="12085.88"/>
    <n v="626594850.33999527"/>
    <n v="62659.485033999525"/>
  </r>
  <r>
    <s v="MEM9422"/>
    <x v="2"/>
    <x v="0"/>
    <n v="38"/>
    <x v="1"/>
    <x v="4"/>
    <x v="0"/>
    <x v="1"/>
    <n v="33"/>
    <n v="2.73"/>
    <x v="1"/>
    <x v="0"/>
    <n v="16589.12"/>
    <n v="1570.19"/>
    <n v="1374.3"/>
    <n v="0"/>
    <n v="23052.54"/>
    <n v="64702.07"/>
    <n v="-3854.76"/>
    <n v="91609.37"/>
    <n v="626594850.33999527"/>
    <n v="62659.485033999525"/>
  </r>
  <r>
    <s v="MEM9423"/>
    <x v="9"/>
    <x v="1"/>
    <n v="59"/>
    <x v="0"/>
    <x v="0"/>
    <x v="0"/>
    <x v="0"/>
    <n v="33"/>
    <n v="3.31"/>
    <x v="0"/>
    <x v="0"/>
    <n v="2977.62"/>
    <n v="3722.99"/>
    <n v="7917.32"/>
    <n v="0"/>
    <n v="11787.75"/>
    <n v="4688.92"/>
    <n v="13363.49"/>
    <n v="3113.18"/>
    <n v="626594850.33999527"/>
    <n v="62659.485033999525"/>
  </r>
  <r>
    <s v="MEM9424"/>
    <x v="3"/>
    <x v="1"/>
    <n v="74"/>
    <x v="0"/>
    <x v="6"/>
    <x v="3"/>
    <x v="4"/>
    <n v="29"/>
    <n v="2.52"/>
    <x v="1"/>
    <x v="0"/>
    <n v="16021.03"/>
    <n v="1033.55"/>
    <n v="126.58"/>
    <n v="0"/>
    <n v="32280.95"/>
    <n v="43133.04"/>
    <n v="-10561.15"/>
    <n v="85975.14"/>
    <n v="626594850.33999527"/>
    <n v="62659.485033999525"/>
  </r>
  <r>
    <s v="MEM9425"/>
    <x v="9"/>
    <x v="0"/>
    <n v="30"/>
    <x v="2"/>
    <x v="1"/>
    <x v="1"/>
    <x v="1"/>
    <n v="31"/>
    <n v="2.42"/>
    <x v="1"/>
    <x v="0"/>
    <n v="15135.29"/>
    <n v="319.89999999999998"/>
    <n v="771.61"/>
    <n v="0"/>
    <n v="72956.3"/>
    <n v="26189.87"/>
    <n v="12726.78"/>
    <n v="86419.39"/>
    <n v="626594850.33999527"/>
    <n v="62659.485033999525"/>
  </r>
  <r>
    <s v="MEM9426"/>
    <x v="6"/>
    <x v="1"/>
    <n v="72"/>
    <x v="0"/>
    <x v="2"/>
    <x v="0"/>
    <x v="1"/>
    <n v="34"/>
    <n v="1.66"/>
    <x v="1"/>
    <x v="0"/>
    <n v="3822.9"/>
    <n v="3620.47"/>
    <n v="1555.4"/>
    <n v="0"/>
    <n v="14699.13"/>
    <n v="18733.14"/>
    <n v="7797.9"/>
    <n v="25634.37"/>
    <n v="626594850.33999527"/>
    <n v="62659.485033999525"/>
  </r>
  <r>
    <s v="MEM9427"/>
    <x v="8"/>
    <x v="1"/>
    <n v="31"/>
    <x v="1"/>
    <x v="5"/>
    <x v="0"/>
    <x v="4"/>
    <n v="28"/>
    <n v="2.2599999999999998"/>
    <x v="1"/>
    <x v="0"/>
    <n v="13521.46"/>
    <n v="1260.8900000000001"/>
    <n v="2852"/>
    <n v="0"/>
    <n v="23119.17"/>
    <n v="48040.79"/>
    <n v="-17940.3"/>
    <n v="89100.26"/>
    <n v="626594850.33999527"/>
    <n v="62659.485033999525"/>
  </r>
  <r>
    <s v="MEM9428"/>
    <x v="6"/>
    <x v="1"/>
    <n v="28"/>
    <x v="2"/>
    <x v="4"/>
    <x v="0"/>
    <x v="0"/>
    <n v="45"/>
    <n v="3.08"/>
    <x v="0"/>
    <x v="0"/>
    <n v="17743.37"/>
    <n v="3046.91"/>
    <n v="3465.28"/>
    <n v="0"/>
    <n v="30609.91"/>
    <n v="21758.94"/>
    <n v="23313.919999999998"/>
    <n v="29054.93"/>
    <n v="626594850.33999527"/>
    <n v="62659.485033999525"/>
  </r>
  <r>
    <s v="MEM9429"/>
    <x v="9"/>
    <x v="0"/>
    <n v="66"/>
    <x v="0"/>
    <x v="2"/>
    <x v="0"/>
    <x v="0"/>
    <n v="21"/>
    <n v="3.04"/>
    <x v="1"/>
    <x v="0"/>
    <n v="1159.26"/>
    <n v="4153.16"/>
    <n v="7632.63"/>
    <n v="0"/>
    <n v="5481.99"/>
    <n v="2011.2"/>
    <n v="12386.76"/>
    <n v="-4893.57"/>
    <n v="626594850.33999527"/>
    <n v="62659.485033999525"/>
  </r>
  <r>
    <s v="MEM9430"/>
    <x v="9"/>
    <x v="0"/>
    <n v="41"/>
    <x v="1"/>
    <x v="6"/>
    <x v="0"/>
    <x v="0"/>
    <n v="23"/>
    <n v="1.4"/>
    <x v="1"/>
    <x v="0"/>
    <n v="17041.03"/>
    <n v="4686.8599999999997"/>
    <n v="1624.16"/>
    <n v="0"/>
    <n v="65368.95"/>
    <n v="65793.13"/>
    <n v="-9345.7099999999991"/>
    <n v="140507.79"/>
    <n v="626594850.33999527"/>
    <n v="62659.485033999525"/>
  </r>
  <r>
    <s v="MEM9431"/>
    <x v="3"/>
    <x v="0"/>
    <n v="44"/>
    <x v="1"/>
    <x v="6"/>
    <x v="1"/>
    <x v="3"/>
    <n v="28"/>
    <n v="3.62"/>
    <x v="1"/>
    <x v="0"/>
    <n v="14969.96"/>
    <n v="4913.3599999999997"/>
    <n v="740.11"/>
    <n v="0"/>
    <n v="29552.82"/>
    <n v="69094.19"/>
    <n v="26298.66"/>
    <n v="72348.350000000006"/>
    <n v="626594850.33999527"/>
    <n v="62659.485033999525"/>
  </r>
  <r>
    <s v="MEM9432"/>
    <x v="7"/>
    <x v="0"/>
    <n v="25"/>
    <x v="2"/>
    <x v="4"/>
    <x v="0"/>
    <x v="2"/>
    <n v="25"/>
    <n v="1.36"/>
    <x v="0"/>
    <x v="0"/>
    <n v="10675.28"/>
    <n v="1923.75"/>
    <n v="6656.32"/>
    <n v="0"/>
    <n v="46360.18"/>
    <n v="24815.32"/>
    <n v="26154.13"/>
    <n v="45021.37"/>
    <n v="626594850.33999527"/>
    <n v="62659.485033999525"/>
  </r>
  <r>
    <s v="MEM9433"/>
    <x v="6"/>
    <x v="0"/>
    <n v="46"/>
    <x v="1"/>
    <x v="0"/>
    <x v="0"/>
    <x v="3"/>
    <n v="26"/>
    <n v="3.16"/>
    <x v="0"/>
    <x v="0"/>
    <n v="3368.86"/>
    <n v="4359.3599999999997"/>
    <n v="5916.54"/>
    <n v="0"/>
    <n v="16180.89"/>
    <n v="16733.419999999998"/>
    <n v="-19182.36"/>
    <n v="52096.67"/>
    <n v="626594850.33999527"/>
    <n v="62659.485033999525"/>
  </r>
  <r>
    <s v="MEM9434"/>
    <x v="1"/>
    <x v="0"/>
    <n v="69"/>
    <x v="0"/>
    <x v="5"/>
    <x v="3"/>
    <x v="5"/>
    <n v="22"/>
    <n v="2.16"/>
    <x v="1"/>
    <x v="0"/>
    <n v="12295.07"/>
    <n v="2763.43"/>
    <n v="7724.05"/>
    <n v="0"/>
    <n v="53949.94"/>
    <n v="41028.239999999998"/>
    <n v="3229.8"/>
    <n v="91748.38"/>
    <n v="626594850.33999527"/>
    <n v="62659.485033999525"/>
  </r>
  <r>
    <s v="MEM9435"/>
    <x v="8"/>
    <x v="0"/>
    <n v="69"/>
    <x v="0"/>
    <x v="4"/>
    <x v="3"/>
    <x v="0"/>
    <n v="27"/>
    <n v="2.59"/>
    <x v="0"/>
    <x v="0"/>
    <n v="14084.89"/>
    <n v="165.53"/>
    <n v="6434.39"/>
    <n v="0"/>
    <n v="23648.89"/>
    <n v="68538.350000000006"/>
    <n v="-23774.23"/>
    <n v="115961.47"/>
    <n v="626594850.33999527"/>
    <n v="62659.485033999525"/>
  </r>
  <r>
    <s v="MEM9436"/>
    <x v="3"/>
    <x v="1"/>
    <n v="53"/>
    <x v="1"/>
    <x v="5"/>
    <x v="3"/>
    <x v="1"/>
    <n v="25"/>
    <n v="2.4900000000000002"/>
    <x v="1"/>
    <x v="0"/>
    <n v="17836.47"/>
    <n v="1364.43"/>
    <n v="1001.39"/>
    <n v="0"/>
    <n v="88028.19"/>
    <n v="49091.65"/>
    <n v="-7526.85"/>
    <n v="144646.69"/>
    <n v="626594850.33999527"/>
    <n v="62659.485033999525"/>
  </r>
  <r>
    <s v="MEM9437"/>
    <x v="5"/>
    <x v="1"/>
    <n v="62"/>
    <x v="0"/>
    <x v="3"/>
    <x v="1"/>
    <x v="4"/>
    <n v="35"/>
    <n v="2.5499999999999998"/>
    <x v="0"/>
    <x v="0"/>
    <n v="1566.25"/>
    <n v="4014.7"/>
    <n v="2250.9"/>
    <n v="0"/>
    <n v="4718.3"/>
    <n v="7710.46"/>
    <n v="174.85"/>
    <n v="12253.91"/>
    <n v="626594850.33999527"/>
    <n v="62659.485033999525"/>
  </r>
  <r>
    <s v="MEM9438"/>
    <x v="9"/>
    <x v="0"/>
    <n v="30"/>
    <x v="2"/>
    <x v="6"/>
    <x v="0"/>
    <x v="2"/>
    <n v="31"/>
    <n v="1.98"/>
    <x v="1"/>
    <x v="0"/>
    <n v="18780.310000000001"/>
    <n v="3778.23"/>
    <n v="2287.91"/>
    <n v="0"/>
    <n v="54566.33"/>
    <n v="28191.32"/>
    <n v="-14403.61"/>
    <n v="97161.26"/>
    <n v="626594850.33999527"/>
    <n v="62659.485033999525"/>
  </r>
  <r>
    <s v="MEM9439"/>
    <x v="9"/>
    <x v="0"/>
    <n v="49"/>
    <x v="1"/>
    <x v="2"/>
    <x v="0"/>
    <x v="0"/>
    <n v="30"/>
    <n v="1.79"/>
    <x v="1"/>
    <x v="0"/>
    <n v="17743.55"/>
    <n v="3274.39"/>
    <n v="2696.87"/>
    <n v="0"/>
    <n v="41921.75"/>
    <n v="55368.95"/>
    <n v="-28158.2"/>
    <n v="125448.9"/>
    <n v="626594850.33999527"/>
    <n v="62659.485033999525"/>
  </r>
  <r>
    <s v="MEM9440"/>
    <x v="8"/>
    <x v="0"/>
    <n v="40"/>
    <x v="1"/>
    <x v="0"/>
    <x v="1"/>
    <x v="3"/>
    <n v="31"/>
    <n v="3.72"/>
    <x v="1"/>
    <x v="0"/>
    <n v="3191.79"/>
    <n v="4306.25"/>
    <n v="5688.87"/>
    <n v="0"/>
    <n v="13863.1"/>
    <n v="15347.36"/>
    <n v="3669.19"/>
    <n v="25541.27"/>
    <n v="626594850.33999527"/>
    <n v="62659.485033999525"/>
  </r>
  <r>
    <s v="MEM9441"/>
    <x v="6"/>
    <x v="1"/>
    <n v="62"/>
    <x v="0"/>
    <x v="4"/>
    <x v="1"/>
    <x v="4"/>
    <n v="30"/>
    <n v="2.34"/>
    <x v="1"/>
    <x v="0"/>
    <n v="17958.169999999998"/>
    <n v="2802.53"/>
    <n v="1285.4000000000001"/>
    <n v="0"/>
    <n v="80949.17"/>
    <n v="64963.25"/>
    <n v="9740.8799999999992"/>
    <n v="136171.54"/>
    <n v="626594850.33999527"/>
    <n v="62659.485033999525"/>
  </r>
  <r>
    <s v="MEM9442"/>
    <x v="8"/>
    <x v="0"/>
    <n v="25"/>
    <x v="2"/>
    <x v="0"/>
    <x v="0"/>
    <x v="4"/>
    <n v="36"/>
    <n v="2.2999999999999998"/>
    <x v="1"/>
    <x v="0"/>
    <n v="1983.66"/>
    <n v="1459.43"/>
    <n v="2991.25"/>
    <n v="0"/>
    <n v="5512.61"/>
    <n v="3975.82"/>
    <n v="9464.8799999999992"/>
    <n v="23.55"/>
    <n v="626594850.33999527"/>
    <n v="62659.485033999525"/>
  </r>
  <r>
    <s v="MEM9443"/>
    <x v="5"/>
    <x v="1"/>
    <n v="72"/>
    <x v="0"/>
    <x v="2"/>
    <x v="1"/>
    <x v="3"/>
    <n v="35"/>
    <n v="1.93"/>
    <x v="1"/>
    <x v="0"/>
    <n v="14192.74"/>
    <n v="3660.55"/>
    <n v="7138.23"/>
    <n v="0"/>
    <n v="28877.08"/>
    <n v="36436.519999999997"/>
    <n v="14658.17"/>
    <n v="50655.43"/>
    <n v="626594850.33999527"/>
    <n v="62659.485033999525"/>
  </r>
  <r>
    <s v="MEM9444"/>
    <x v="8"/>
    <x v="1"/>
    <n v="32"/>
    <x v="1"/>
    <x v="6"/>
    <x v="3"/>
    <x v="5"/>
    <n v="27"/>
    <n v="1.63"/>
    <x v="1"/>
    <x v="0"/>
    <n v="5522.75"/>
    <n v="454.39"/>
    <n v="2721.71"/>
    <n v="0"/>
    <n v="25652.61"/>
    <n v="12283.6"/>
    <n v="7135.84"/>
    <n v="30800.37"/>
    <n v="626594850.33999527"/>
    <n v="62659.485033999525"/>
  </r>
  <r>
    <s v="MEM9445"/>
    <x v="2"/>
    <x v="0"/>
    <n v="41"/>
    <x v="1"/>
    <x v="0"/>
    <x v="2"/>
    <x v="1"/>
    <n v="32"/>
    <n v="2.36"/>
    <x v="0"/>
    <x v="0"/>
    <n v="11334.8"/>
    <n v="4731.3900000000003"/>
    <n v="3180.89"/>
    <n v="0"/>
    <n v="22134.400000000001"/>
    <n v="55392.26"/>
    <n v="15587.51"/>
    <n v="61939.15"/>
    <n v="626594850.33999527"/>
    <n v="62659.485033999525"/>
  </r>
  <r>
    <s v="MEM9446"/>
    <x v="3"/>
    <x v="1"/>
    <n v="42"/>
    <x v="1"/>
    <x v="6"/>
    <x v="2"/>
    <x v="2"/>
    <n v="27"/>
    <n v="3.09"/>
    <x v="0"/>
    <x v="0"/>
    <n v="18273.28"/>
    <n v="2317.64"/>
    <n v="3841.67"/>
    <n v="0"/>
    <n v="70941.87"/>
    <n v="55905.66"/>
    <n v="13400.42"/>
    <n v="113447.11"/>
    <n v="626594850.33999527"/>
    <n v="62659.485033999525"/>
  </r>
  <r>
    <s v="MEM9447"/>
    <x v="4"/>
    <x v="1"/>
    <n v="69"/>
    <x v="0"/>
    <x v="0"/>
    <x v="1"/>
    <x v="4"/>
    <n v="37"/>
    <n v="3.12"/>
    <x v="1"/>
    <x v="0"/>
    <n v="16281.14"/>
    <n v="1285.06"/>
    <n v="7551.02"/>
    <n v="0"/>
    <n v="29339.48"/>
    <n v="55062.17"/>
    <n v="21796.84"/>
    <n v="62604.81"/>
    <n v="626594850.33999527"/>
    <n v="62659.485033999525"/>
  </r>
  <r>
    <s v="MEM9448"/>
    <x v="2"/>
    <x v="1"/>
    <n v="46"/>
    <x v="1"/>
    <x v="0"/>
    <x v="3"/>
    <x v="3"/>
    <n v="30"/>
    <n v="1.88"/>
    <x v="0"/>
    <x v="0"/>
    <n v="11825.89"/>
    <n v="846.67"/>
    <n v="2879.98"/>
    <n v="0"/>
    <n v="39128.94"/>
    <n v="27401.31"/>
    <n v="2621.98"/>
    <n v="63908.27"/>
    <n v="626594850.33999527"/>
    <n v="62659.485033999525"/>
  </r>
  <r>
    <s v="MEM9449"/>
    <x v="7"/>
    <x v="0"/>
    <n v="37"/>
    <x v="1"/>
    <x v="0"/>
    <x v="1"/>
    <x v="1"/>
    <n v="26"/>
    <n v="2.72"/>
    <x v="1"/>
    <x v="0"/>
    <n v="18515.71"/>
    <n v="4999.66"/>
    <n v="2259.86"/>
    <n v="0"/>
    <n v="54404.59"/>
    <n v="46023.63"/>
    <n v="-7505.57"/>
    <n v="107933.79"/>
    <n v="626594850.33999527"/>
    <n v="62659.485033999525"/>
  </r>
  <r>
    <s v="MEM9450"/>
    <x v="3"/>
    <x v="0"/>
    <n v="74"/>
    <x v="0"/>
    <x v="2"/>
    <x v="0"/>
    <x v="1"/>
    <n v="18"/>
    <n v="1.2"/>
    <x v="1"/>
    <x v="0"/>
    <n v="6913.21"/>
    <n v="1206.54"/>
    <n v="6056.13"/>
    <n v="0"/>
    <n v="25231.38"/>
    <n v="26407.63"/>
    <n v="5795.7"/>
    <n v="45843.31"/>
    <n v="626594850.33999527"/>
    <n v="62659.485033999525"/>
  </r>
  <r>
    <s v="MEM9451"/>
    <x v="1"/>
    <x v="0"/>
    <n v="51"/>
    <x v="1"/>
    <x v="0"/>
    <x v="1"/>
    <x v="0"/>
    <n v="31"/>
    <n v="2.75"/>
    <x v="1"/>
    <x v="0"/>
    <n v="14788.62"/>
    <n v="491.3"/>
    <n v="114.68"/>
    <n v="0"/>
    <n v="58364.05"/>
    <n v="33121.19"/>
    <n v="7807.51"/>
    <n v="83677.73"/>
    <n v="626594850.33999527"/>
    <n v="62659.485033999525"/>
  </r>
  <r>
    <s v="MEM9452"/>
    <x v="2"/>
    <x v="0"/>
    <n v="23"/>
    <x v="2"/>
    <x v="6"/>
    <x v="3"/>
    <x v="2"/>
    <n v="35"/>
    <n v="2.4"/>
    <x v="1"/>
    <x v="0"/>
    <n v="13504.34"/>
    <n v="3916.86"/>
    <n v="4131.75"/>
    <n v="0"/>
    <n v="36347.56"/>
    <n v="20816.169999999998"/>
    <n v="17010.79"/>
    <n v="40152.94"/>
    <n v="626594850.33999527"/>
    <n v="62659.485033999525"/>
  </r>
  <r>
    <s v="MEM9453"/>
    <x v="7"/>
    <x v="0"/>
    <n v="64"/>
    <x v="0"/>
    <x v="0"/>
    <x v="0"/>
    <x v="5"/>
    <n v="21"/>
    <n v="3.07"/>
    <x v="1"/>
    <x v="0"/>
    <n v="1339.31"/>
    <n v="670.13"/>
    <n v="829.14"/>
    <n v="0"/>
    <n v="3055"/>
    <n v="3042.23"/>
    <n v="-15389.69"/>
    <n v="21486.92"/>
    <n v="626594850.33999527"/>
    <n v="62659.485033999525"/>
  </r>
  <r>
    <s v="MEM9454"/>
    <x v="5"/>
    <x v="0"/>
    <n v="28"/>
    <x v="2"/>
    <x v="4"/>
    <x v="2"/>
    <x v="4"/>
    <n v="27"/>
    <n v="3.46"/>
    <x v="1"/>
    <x v="0"/>
    <n v="18944.36"/>
    <n v="772.86"/>
    <n v="5550.12"/>
    <n v="0"/>
    <n v="47791.7"/>
    <n v="23266.59"/>
    <n v="18274.3"/>
    <n v="52783.99"/>
    <n v="626594850.33999527"/>
    <n v="62659.485033999525"/>
  </r>
  <r>
    <s v="MEM9455"/>
    <x v="7"/>
    <x v="0"/>
    <n v="74"/>
    <x v="0"/>
    <x v="1"/>
    <x v="0"/>
    <x v="4"/>
    <n v="34"/>
    <n v="2.14"/>
    <x v="1"/>
    <x v="0"/>
    <n v="4833.53"/>
    <n v="3516.18"/>
    <n v="7006.93"/>
    <n v="0"/>
    <n v="23641.41"/>
    <n v="7494.64"/>
    <n v="10892.61"/>
    <n v="20243.439999999999"/>
    <n v="626594850.33999527"/>
    <n v="62659.485033999525"/>
  </r>
  <r>
    <s v="MEM9456"/>
    <x v="0"/>
    <x v="1"/>
    <n v="64"/>
    <x v="0"/>
    <x v="0"/>
    <x v="0"/>
    <x v="1"/>
    <n v="29"/>
    <n v="2.02"/>
    <x v="1"/>
    <x v="0"/>
    <n v="10615.1"/>
    <n v="3586.75"/>
    <n v="2675.5"/>
    <n v="0"/>
    <n v="22449.85"/>
    <n v="14369.95"/>
    <n v="-22686.09"/>
    <n v="59505.89"/>
    <n v="626594850.33999527"/>
    <n v="62659.485033999525"/>
  </r>
  <r>
    <s v="MEM9457"/>
    <x v="4"/>
    <x v="0"/>
    <n v="45"/>
    <x v="1"/>
    <x v="6"/>
    <x v="1"/>
    <x v="3"/>
    <n v="23"/>
    <n v="1.89"/>
    <x v="1"/>
    <x v="0"/>
    <n v="1730.33"/>
    <n v="1219.68"/>
    <n v="7656.07"/>
    <n v="0"/>
    <n v="5323.85"/>
    <n v="2416.1999999999998"/>
    <n v="9375.0400000000009"/>
    <n v="-1634.99"/>
    <n v="626594850.33999527"/>
    <n v="62659.485033999525"/>
  </r>
  <r>
    <s v="MEM9458"/>
    <x v="5"/>
    <x v="0"/>
    <n v="42"/>
    <x v="1"/>
    <x v="5"/>
    <x v="0"/>
    <x v="5"/>
    <n v="29"/>
    <n v="2.2999999999999998"/>
    <x v="1"/>
    <x v="0"/>
    <n v="14081.46"/>
    <n v="1984.63"/>
    <n v="4493.01"/>
    <n v="0"/>
    <n v="60875.42"/>
    <n v="19688.25"/>
    <n v="-12213.42"/>
    <n v="92777.09"/>
    <n v="626594850.33999527"/>
    <n v="62659.485033999525"/>
  </r>
  <r>
    <s v="MEM9459"/>
    <x v="2"/>
    <x v="1"/>
    <n v="49"/>
    <x v="1"/>
    <x v="1"/>
    <x v="1"/>
    <x v="1"/>
    <n v="25"/>
    <n v="2.57"/>
    <x v="1"/>
    <x v="0"/>
    <n v="2205.6"/>
    <n v="338.95"/>
    <n v="2392.7800000000002"/>
    <n v="0"/>
    <n v="8275.52"/>
    <n v="5931.46"/>
    <n v="4037.06"/>
    <n v="10169.92"/>
    <n v="626594850.33999527"/>
    <n v="62659.485033999525"/>
  </r>
  <r>
    <s v="MEM9460"/>
    <x v="1"/>
    <x v="0"/>
    <n v="71"/>
    <x v="0"/>
    <x v="4"/>
    <x v="0"/>
    <x v="0"/>
    <n v="26"/>
    <n v="2.4900000000000002"/>
    <x v="0"/>
    <x v="0"/>
    <n v="8713.4599999999991"/>
    <n v="605.72"/>
    <n v="5075.13"/>
    <n v="0"/>
    <n v="39613.18"/>
    <n v="15082.23"/>
    <n v="-27645.97"/>
    <n v="82341.38"/>
    <n v="626594850.33999527"/>
    <n v="62659.485033999525"/>
  </r>
  <r>
    <s v="MEM9461"/>
    <x v="6"/>
    <x v="0"/>
    <n v="77"/>
    <x v="0"/>
    <x v="5"/>
    <x v="3"/>
    <x v="4"/>
    <n v="25"/>
    <n v="2.91"/>
    <x v="0"/>
    <x v="0"/>
    <n v="4519.8100000000004"/>
    <n v="3832.16"/>
    <n v="4587.3999999999996"/>
    <n v="0"/>
    <n v="18629.650000000001"/>
    <n v="12440.62"/>
    <n v="20578.759999999998"/>
    <n v="10491.51"/>
    <n v="626594850.33999527"/>
    <n v="62659.485033999525"/>
  </r>
  <r>
    <s v="MEM9462"/>
    <x v="8"/>
    <x v="1"/>
    <n v="29"/>
    <x v="2"/>
    <x v="0"/>
    <x v="0"/>
    <x v="4"/>
    <n v="24"/>
    <n v="1.39"/>
    <x v="1"/>
    <x v="0"/>
    <n v="4339.3599999999997"/>
    <n v="179.12"/>
    <n v="7491.99"/>
    <n v="0"/>
    <n v="12645.31"/>
    <n v="21265.83"/>
    <n v="10873"/>
    <n v="23038.14"/>
    <n v="626594850.33999527"/>
    <n v="62659.485033999525"/>
  </r>
  <r>
    <s v="MEM9463"/>
    <x v="2"/>
    <x v="1"/>
    <n v="49"/>
    <x v="1"/>
    <x v="0"/>
    <x v="0"/>
    <x v="2"/>
    <n v="25"/>
    <n v="3.48"/>
    <x v="1"/>
    <x v="0"/>
    <n v="12129.26"/>
    <n v="3383.7"/>
    <n v="7618.51"/>
    <n v="0"/>
    <n v="39145.33"/>
    <n v="54503.05"/>
    <n v="-2585.48"/>
    <n v="96233.86"/>
    <n v="626594850.33999527"/>
    <n v="62659.485033999525"/>
  </r>
  <r>
    <s v="MEM9464"/>
    <x v="7"/>
    <x v="1"/>
    <n v="36"/>
    <x v="1"/>
    <x v="0"/>
    <x v="1"/>
    <x v="2"/>
    <n v="22"/>
    <n v="2.35"/>
    <x v="1"/>
    <x v="0"/>
    <n v="13256.76"/>
    <n v="3064.67"/>
    <n v="6665.95"/>
    <n v="0"/>
    <n v="21421.46"/>
    <n v="52771.83"/>
    <n v="13685.88"/>
    <n v="60507.41"/>
    <n v="626594850.33999527"/>
    <n v="62659.485033999525"/>
  </r>
  <r>
    <s v="MEM9465"/>
    <x v="2"/>
    <x v="0"/>
    <n v="24"/>
    <x v="2"/>
    <x v="0"/>
    <x v="2"/>
    <x v="1"/>
    <n v="33"/>
    <n v="3.05"/>
    <x v="1"/>
    <x v="0"/>
    <n v="13018.46"/>
    <n v="4371.25"/>
    <n v="1285.78"/>
    <n v="0"/>
    <n v="52600.74"/>
    <n v="52401.02"/>
    <n v="-19698.86"/>
    <n v="124700.62"/>
    <n v="626594850.33999527"/>
    <n v="62659.485033999525"/>
  </r>
  <r>
    <s v="MEM9466"/>
    <x v="2"/>
    <x v="1"/>
    <n v="69"/>
    <x v="0"/>
    <x v="0"/>
    <x v="2"/>
    <x v="2"/>
    <n v="29"/>
    <n v="3.1"/>
    <x v="1"/>
    <x v="0"/>
    <n v="9014.69"/>
    <n v="4916.83"/>
    <n v="7774.48"/>
    <n v="0"/>
    <n v="16331.63"/>
    <n v="34639.160000000003"/>
    <n v="-6018"/>
    <n v="56988.79"/>
    <n v="626594850.33999527"/>
    <n v="62659.485033999525"/>
  </r>
  <r>
    <s v="MEM9467"/>
    <x v="8"/>
    <x v="1"/>
    <n v="48"/>
    <x v="1"/>
    <x v="1"/>
    <x v="0"/>
    <x v="1"/>
    <n v="27"/>
    <n v="3.14"/>
    <x v="1"/>
    <x v="0"/>
    <n v="10447.01"/>
    <n v="1866.8"/>
    <n v="7684.62"/>
    <n v="0"/>
    <n v="36828.78"/>
    <n v="30360.52"/>
    <n v="-11458.73"/>
    <n v="78648.03"/>
    <n v="626594850.33999527"/>
    <n v="62659.485033999525"/>
  </r>
  <r>
    <s v="MEM9468"/>
    <x v="7"/>
    <x v="1"/>
    <n v="38"/>
    <x v="1"/>
    <x v="2"/>
    <x v="2"/>
    <x v="1"/>
    <n v="37"/>
    <n v="3.29"/>
    <x v="1"/>
    <x v="0"/>
    <n v="4848.7299999999996"/>
    <n v="1287.8"/>
    <n v="5788.65"/>
    <n v="0"/>
    <n v="20488.669999999998"/>
    <n v="18662.48"/>
    <n v="-15246.94"/>
    <n v="54398.09"/>
    <n v="626594850.33999527"/>
    <n v="62659.485033999525"/>
  </r>
  <r>
    <s v="MEM9469"/>
    <x v="5"/>
    <x v="1"/>
    <n v="65"/>
    <x v="0"/>
    <x v="0"/>
    <x v="0"/>
    <x v="3"/>
    <n v="30"/>
    <n v="1"/>
    <x v="1"/>
    <x v="0"/>
    <n v="3120.43"/>
    <n v="4569.3"/>
    <n v="5049.07"/>
    <n v="0"/>
    <n v="13493.09"/>
    <n v="6417.01"/>
    <n v="-21963.57"/>
    <n v="41873.67"/>
    <n v="626594850.33999527"/>
    <n v="62659.485033999525"/>
  </r>
  <r>
    <s v="MEM9470"/>
    <x v="8"/>
    <x v="1"/>
    <n v="76"/>
    <x v="0"/>
    <x v="3"/>
    <x v="1"/>
    <x v="4"/>
    <n v="33"/>
    <n v="3.11"/>
    <x v="1"/>
    <x v="0"/>
    <n v="2790.46"/>
    <n v="3194.74"/>
    <n v="7781.92"/>
    <n v="0"/>
    <n v="3352.9"/>
    <n v="12109.94"/>
    <n v="12952.17"/>
    <n v="2510.67"/>
    <n v="626594850.33999527"/>
    <n v="62659.485033999525"/>
  </r>
  <r>
    <s v="MEM9471"/>
    <x v="3"/>
    <x v="1"/>
    <n v="44"/>
    <x v="1"/>
    <x v="6"/>
    <x v="0"/>
    <x v="1"/>
    <n v="36"/>
    <n v="3.12"/>
    <x v="0"/>
    <x v="0"/>
    <n v="19139.32"/>
    <n v="2011.53"/>
    <n v="6039.91"/>
    <n v="0"/>
    <n v="35329.01"/>
    <n v="55020.34"/>
    <n v="21293.02"/>
    <n v="69056.33"/>
    <n v="626594850.33999527"/>
    <n v="62659.485033999525"/>
  </r>
  <r>
    <s v="MEM9472"/>
    <x v="9"/>
    <x v="1"/>
    <n v="21"/>
    <x v="2"/>
    <x v="6"/>
    <x v="0"/>
    <x v="3"/>
    <n v="26"/>
    <n v="1.73"/>
    <x v="0"/>
    <x v="0"/>
    <n v="6733.57"/>
    <n v="4644.99"/>
    <n v="7069.82"/>
    <n v="0"/>
    <n v="29072.28"/>
    <n v="31820.12"/>
    <n v="-27069.46"/>
    <n v="87961.86"/>
    <n v="626594850.33999527"/>
    <n v="62659.485033999525"/>
  </r>
  <r>
    <s v="MEM9473"/>
    <x v="9"/>
    <x v="1"/>
    <n v="41"/>
    <x v="1"/>
    <x v="3"/>
    <x v="1"/>
    <x v="2"/>
    <n v="26"/>
    <n v="1.83"/>
    <x v="1"/>
    <x v="0"/>
    <n v="11788.78"/>
    <n v="4967.03"/>
    <n v="1146.93"/>
    <n v="0"/>
    <n v="57873.440000000002"/>
    <n v="40488.589999999997"/>
    <n v="-28741.84"/>
    <n v="127103.87"/>
    <n v="626594850.33999527"/>
    <n v="62659.485033999525"/>
  </r>
  <r>
    <s v="MEM9474"/>
    <x v="4"/>
    <x v="0"/>
    <n v="38"/>
    <x v="1"/>
    <x v="0"/>
    <x v="1"/>
    <x v="4"/>
    <n v="25"/>
    <n v="1.91"/>
    <x v="1"/>
    <x v="0"/>
    <n v="14370.72"/>
    <n v="473.44"/>
    <n v="232.07"/>
    <n v="0"/>
    <n v="63343.24"/>
    <n v="56676.93"/>
    <n v="6408.85"/>
    <n v="113611.32"/>
    <n v="626594850.33999527"/>
    <n v="62659.485033999525"/>
  </r>
  <r>
    <s v="MEM9475"/>
    <x v="5"/>
    <x v="0"/>
    <n v="72"/>
    <x v="0"/>
    <x v="2"/>
    <x v="2"/>
    <x v="3"/>
    <n v="28"/>
    <n v="1.48"/>
    <x v="1"/>
    <x v="0"/>
    <n v="9534.94"/>
    <n v="1498.7"/>
    <n v="1170.1500000000001"/>
    <n v="0"/>
    <n v="26999.7"/>
    <n v="13785.39"/>
    <n v="13212.76"/>
    <n v="27572.33"/>
    <n v="626594850.33999527"/>
    <n v="62659.485033999525"/>
  </r>
  <r>
    <s v="MEM9476"/>
    <x v="6"/>
    <x v="1"/>
    <n v="66"/>
    <x v="0"/>
    <x v="5"/>
    <x v="3"/>
    <x v="4"/>
    <n v="24"/>
    <n v="2.39"/>
    <x v="0"/>
    <x v="0"/>
    <n v="2683.88"/>
    <n v="1842.97"/>
    <n v="1130.2"/>
    <n v="0"/>
    <n v="7096.96"/>
    <n v="8597.4699999999993"/>
    <n v="11935.82"/>
    <n v="3758.61"/>
    <n v="626594850.33999527"/>
    <n v="62659.485033999525"/>
  </r>
  <r>
    <s v="MEM9477"/>
    <x v="9"/>
    <x v="0"/>
    <n v="48"/>
    <x v="1"/>
    <x v="0"/>
    <x v="0"/>
    <x v="4"/>
    <n v="44"/>
    <n v="2.35"/>
    <x v="0"/>
    <x v="0"/>
    <n v="14208.65"/>
    <n v="3023.33"/>
    <n v="2259.0100000000002"/>
    <n v="0"/>
    <n v="29167.83"/>
    <n v="21270.28"/>
    <n v="-22039.96"/>
    <n v="72478.070000000007"/>
    <n v="626594850.33999527"/>
    <n v="62659.485033999525"/>
  </r>
  <r>
    <s v="MEM9478"/>
    <x v="7"/>
    <x v="0"/>
    <n v="80"/>
    <x v="0"/>
    <x v="1"/>
    <x v="0"/>
    <x v="1"/>
    <n v="33"/>
    <n v="3.36"/>
    <x v="0"/>
    <x v="0"/>
    <n v="2863.38"/>
    <n v="885.89"/>
    <n v="4392.34"/>
    <n v="0"/>
    <n v="12236.62"/>
    <n v="11239.47"/>
    <n v="-14038.44"/>
    <n v="37514.53"/>
    <n v="626594850.33999527"/>
    <n v="62659.485033999525"/>
  </r>
  <r>
    <s v="MEM9479"/>
    <x v="2"/>
    <x v="0"/>
    <n v="62"/>
    <x v="0"/>
    <x v="4"/>
    <x v="1"/>
    <x v="3"/>
    <n v="25"/>
    <n v="2.9"/>
    <x v="1"/>
    <x v="0"/>
    <n v="18613.62"/>
    <n v="2370.67"/>
    <n v="5477.69"/>
    <n v="0"/>
    <n v="29416.81"/>
    <n v="42735.73"/>
    <n v="1060.33"/>
    <n v="71092.210000000006"/>
    <n v="626594850.33999527"/>
    <n v="62659.485033999525"/>
  </r>
  <r>
    <s v="MEM9480"/>
    <x v="8"/>
    <x v="0"/>
    <n v="67"/>
    <x v="0"/>
    <x v="2"/>
    <x v="3"/>
    <x v="1"/>
    <n v="37"/>
    <n v="2.5299999999999998"/>
    <x v="1"/>
    <x v="0"/>
    <n v="7511.59"/>
    <n v="2635.22"/>
    <n v="5750.64"/>
    <n v="0"/>
    <n v="13117.74"/>
    <n v="33536.97"/>
    <n v="-5414.8"/>
    <n v="52069.51"/>
    <n v="626594850.33999527"/>
    <n v="62659.485033999525"/>
  </r>
  <r>
    <s v="MEM9481"/>
    <x v="1"/>
    <x v="0"/>
    <n v="45"/>
    <x v="1"/>
    <x v="6"/>
    <x v="0"/>
    <x v="3"/>
    <n v="29"/>
    <n v="-0.76"/>
    <x v="1"/>
    <x v="0"/>
    <n v="11978.06"/>
    <n v="4570.6499999999996"/>
    <n v="7526.23"/>
    <n v="0"/>
    <n v="44391.28"/>
    <n v="35494.879999999997"/>
    <n v="-2702.33"/>
    <n v="82588.490000000005"/>
    <n v="626594850.33999527"/>
    <n v="62659.485033999525"/>
  </r>
  <r>
    <s v="MEM9482"/>
    <x v="2"/>
    <x v="1"/>
    <n v="42"/>
    <x v="1"/>
    <x v="4"/>
    <x v="1"/>
    <x v="3"/>
    <n v="30"/>
    <n v="2.4300000000000002"/>
    <x v="1"/>
    <x v="0"/>
    <n v="5428.88"/>
    <n v="3690.64"/>
    <n v="6182.38"/>
    <n v="0"/>
    <n v="7050.09"/>
    <n v="25599.42"/>
    <n v="-19534.64"/>
    <n v="52184.15"/>
    <n v="626594850.33999527"/>
    <n v="62659.485033999525"/>
  </r>
  <r>
    <s v="MEM9483"/>
    <x v="1"/>
    <x v="0"/>
    <n v="30"/>
    <x v="2"/>
    <x v="5"/>
    <x v="1"/>
    <x v="3"/>
    <n v="22"/>
    <n v="3.11"/>
    <x v="1"/>
    <x v="0"/>
    <n v="12386.34"/>
    <n v="2864.48"/>
    <n v="106.93"/>
    <n v="0"/>
    <n v="53997.01"/>
    <n v="47682.73"/>
    <n v="-22356.89"/>
    <n v="124036.63"/>
    <n v="626594850.33999527"/>
    <n v="62659.485033999525"/>
  </r>
  <r>
    <s v="MEM9484"/>
    <x v="1"/>
    <x v="0"/>
    <n v="63"/>
    <x v="0"/>
    <x v="5"/>
    <x v="3"/>
    <x v="4"/>
    <n v="35"/>
    <n v="3.15"/>
    <x v="1"/>
    <x v="0"/>
    <n v="7815.83"/>
    <n v="1033.8499999999999"/>
    <n v="7270.07"/>
    <n v="0"/>
    <n v="32020.89"/>
    <n v="23147.37"/>
    <n v="-9760.7800000000007"/>
    <n v="64929.04"/>
    <n v="626594850.33999527"/>
    <n v="62659.485033999525"/>
  </r>
  <r>
    <s v="MEM9485"/>
    <x v="9"/>
    <x v="1"/>
    <n v="71"/>
    <x v="0"/>
    <x v="0"/>
    <x v="1"/>
    <x v="5"/>
    <n v="35"/>
    <n v="1.39"/>
    <x v="1"/>
    <x v="0"/>
    <n v="19137"/>
    <n v="1215.52"/>
    <n v="5603.08"/>
    <n v="0"/>
    <n v="56467.49"/>
    <n v="87822.69"/>
    <n v="18056.8"/>
    <n v="126233.38"/>
    <n v="626594850.33999527"/>
    <n v="62659.485033999525"/>
  </r>
  <r>
    <s v="MEM9486"/>
    <x v="2"/>
    <x v="1"/>
    <n v="48"/>
    <x v="1"/>
    <x v="0"/>
    <x v="0"/>
    <x v="3"/>
    <n v="33"/>
    <n v="2.72"/>
    <x v="0"/>
    <x v="0"/>
    <n v="1106.07"/>
    <n v="3922.95"/>
    <n v="5542.1"/>
    <n v="0"/>
    <n v="4940.04"/>
    <n v="3210.87"/>
    <n v="-10735.08"/>
    <n v="18885.990000000002"/>
    <n v="626594850.33999527"/>
    <n v="62659.485033999525"/>
  </r>
  <r>
    <s v="MEM9487"/>
    <x v="2"/>
    <x v="0"/>
    <n v="56"/>
    <x v="0"/>
    <x v="6"/>
    <x v="3"/>
    <x v="3"/>
    <n v="32"/>
    <n v="3.06"/>
    <x v="1"/>
    <x v="0"/>
    <n v="18006.04"/>
    <n v="3291.28"/>
    <n v="2617.3000000000002"/>
    <n v="0"/>
    <n v="51632.65"/>
    <n v="47779.22"/>
    <n v="-1353.96"/>
    <n v="100765.83"/>
    <n v="626594850.33999527"/>
    <n v="62659.485033999525"/>
  </r>
  <r>
    <s v="MEM9488"/>
    <x v="5"/>
    <x v="1"/>
    <n v="55"/>
    <x v="1"/>
    <x v="2"/>
    <x v="1"/>
    <x v="5"/>
    <n v="22"/>
    <n v="1.74"/>
    <x v="1"/>
    <x v="0"/>
    <n v="1471.69"/>
    <n v="4623.28"/>
    <n v="4652.45"/>
    <n v="0"/>
    <n v="2475.1999999999998"/>
    <n v="3376.88"/>
    <n v="3684.4"/>
    <n v="2167.6799999999998"/>
    <n v="626594850.33999527"/>
    <n v="62659.485033999525"/>
  </r>
  <r>
    <s v="MEM9489"/>
    <x v="0"/>
    <x v="0"/>
    <n v="52"/>
    <x v="1"/>
    <x v="0"/>
    <x v="0"/>
    <x v="4"/>
    <n v="20"/>
    <n v="2.41"/>
    <x v="0"/>
    <x v="0"/>
    <n v="10956.98"/>
    <n v="3647.13"/>
    <n v="5050.37"/>
    <n v="0"/>
    <n v="51931.34"/>
    <n v="39420.94"/>
    <n v="-22140.2"/>
    <n v="113492.48"/>
    <n v="626594850.33999527"/>
    <n v="62659.485033999525"/>
  </r>
  <r>
    <s v="MEM9490"/>
    <x v="0"/>
    <x v="1"/>
    <n v="79"/>
    <x v="0"/>
    <x v="6"/>
    <x v="1"/>
    <x v="0"/>
    <n v="26"/>
    <n v="0.6"/>
    <x v="1"/>
    <x v="0"/>
    <n v="4327.9799999999996"/>
    <n v="650.09"/>
    <n v="4467.49"/>
    <n v="0"/>
    <n v="12967.77"/>
    <n v="15282.32"/>
    <n v="-998.44"/>
    <n v="29248.53"/>
    <n v="626594850.33999527"/>
    <n v="62659.485033999525"/>
  </r>
  <r>
    <s v="MEM9491"/>
    <x v="8"/>
    <x v="1"/>
    <n v="77"/>
    <x v="0"/>
    <x v="3"/>
    <x v="1"/>
    <x v="5"/>
    <n v="27"/>
    <n v="3.01"/>
    <x v="1"/>
    <x v="0"/>
    <n v="10857.13"/>
    <n v="2768.71"/>
    <n v="2915.49"/>
    <n v="0"/>
    <n v="18353.810000000001"/>
    <n v="53732.23"/>
    <n v="21598.85"/>
    <n v="50487.19"/>
    <n v="626594850.33999527"/>
    <n v="62659.485033999525"/>
  </r>
  <r>
    <s v="MEM9492"/>
    <x v="6"/>
    <x v="1"/>
    <n v="60"/>
    <x v="0"/>
    <x v="0"/>
    <x v="1"/>
    <x v="0"/>
    <n v="38"/>
    <n v="1.54"/>
    <x v="1"/>
    <x v="0"/>
    <n v="17030.52"/>
    <n v="3196.14"/>
    <n v="4326.96"/>
    <n v="0"/>
    <n v="83373.149999999994"/>
    <n v="44045.01"/>
    <n v="-16102.16"/>
    <n v="143520.32000000001"/>
    <n v="626594850.33999527"/>
    <n v="62659.485033999525"/>
  </r>
  <r>
    <s v="MEM9493"/>
    <x v="3"/>
    <x v="1"/>
    <n v="22"/>
    <x v="2"/>
    <x v="3"/>
    <x v="3"/>
    <x v="5"/>
    <n v="35"/>
    <n v="1.66"/>
    <x v="1"/>
    <x v="0"/>
    <n v="3872.7"/>
    <n v="506.62"/>
    <n v="1593.92"/>
    <n v="0"/>
    <n v="16816.13"/>
    <n v="6250.79"/>
    <n v="8949.68"/>
    <n v="14117.24"/>
    <n v="626594850.33999527"/>
    <n v="62659.485033999525"/>
  </r>
  <r>
    <s v="MEM9494"/>
    <x v="9"/>
    <x v="1"/>
    <n v="72"/>
    <x v="0"/>
    <x v="4"/>
    <x v="2"/>
    <x v="3"/>
    <n v="30"/>
    <n v="3.05"/>
    <x v="1"/>
    <x v="0"/>
    <n v="10420.459999999999"/>
    <n v="4448.6899999999996"/>
    <n v="5390.56"/>
    <n v="0"/>
    <n v="14374.02"/>
    <n v="35098.65"/>
    <n v="752.95"/>
    <n v="48719.72"/>
    <n v="626594850.33999527"/>
    <n v="62659.485033999525"/>
  </r>
  <r>
    <s v="MEM9495"/>
    <x v="6"/>
    <x v="1"/>
    <n v="74"/>
    <x v="0"/>
    <x v="6"/>
    <x v="3"/>
    <x v="5"/>
    <n v="27"/>
    <n v="1.66"/>
    <x v="0"/>
    <x v="0"/>
    <n v="4901"/>
    <n v="3813.21"/>
    <n v="4318.3599999999997"/>
    <n v="0"/>
    <n v="19627.64"/>
    <n v="23433.32"/>
    <n v="29010.71"/>
    <n v="14050.25"/>
    <n v="626594850.33999527"/>
    <n v="62659.485033999525"/>
  </r>
  <r>
    <s v="MEM9496"/>
    <x v="0"/>
    <x v="1"/>
    <n v="76"/>
    <x v="0"/>
    <x v="1"/>
    <x v="3"/>
    <x v="4"/>
    <n v="21"/>
    <n v="3.7"/>
    <x v="0"/>
    <x v="0"/>
    <n v="6183.47"/>
    <n v="4123.47"/>
    <n v="3982.98"/>
    <n v="0"/>
    <n v="27791.279999999999"/>
    <n v="27282.92"/>
    <n v="-22068.3"/>
    <n v="77142.5"/>
    <n v="626594850.33999527"/>
    <n v="62659.485033999525"/>
  </r>
  <r>
    <s v="MEM9497"/>
    <x v="4"/>
    <x v="1"/>
    <n v="77"/>
    <x v="0"/>
    <x v="1"/>
    <x v="2"/>
    <x v="1"/>
    <n v="31"/>
    <n v="2.57"/>
    <x v="1"/>
    <x v="0"/>
    <n v="19530.349999999999"/>
    <n v="1854.77"/>
    <n v="7718.03"/>
    <n v="0"/>
    <n v="25715.97"/>
    <n v="95242.07"/>
    <n v="18811.060000000001"/>
    <n v="102146.98"/>
    <n v="626594850.33999527"/>
    <n v="62659.485033999525"/>
  </r>
  <r>
    <s v="MEM9498"/>
    <x v="5"/>
    <x v="0"/>
    <n v="68"/>
    <x v="0"/>
    <x v="6"/>
    <x v="0"/>
    <x v="5"/>
    <n v="31"/>
    <n v="4.26"/>
    <x v="1"/>
    <x v="0"/>
    <n v="18377.53"/>
    <n v="380.24"/>
    <n v="7612.43"/>
    <n v="0"/>
    <n v="85178.34"/>
    <n v="68723.23"/>
    <n v="-19927.57"/>
    <n v="173829.14"/>
    <n v="626594850.33999527"/>
    <n v="62659.485033999525"/>
  </r>
  <r>
    <s v="MEM9499"/>
    <x v="2"/>
    <x v="1"/>
    <n v="63"/>
    <x v="0"/>
    <x v="1"/>
    <x v="1"/>
    <x v="3"/>
    <n v="27"/>
    <n v="1.4"/>
    <x v="1"/>
    <x v="0"/>
    <n v="3751.08"/>
    <n v="2797.8"/>
    <n v="6120.23"/>
    <n v="0"/>
    <n v="4812.67"/>
    <n v="6051.94"/>
    <n v="13981.1"/>
    <n v="-3116.49"/>
    <n v="626594850.33999527"/>
    <n v="62659.485033999525"/>
  </r>
  <r>
    <s v="MEM9500"/>
    <x v="6"/>
    <x v="0"/>
    <n v="77"/>
    <x v="0"/>
    <x v="5"/>
    <x v="1"/>
    <x v="3"/>
    <n v="25"/>
    <n v="2.0699999999999998"/>
    <x v="0"/>
    <x v="0"/>
    <n v="9606.84"/>
    <n v="3378.07"/>
    <n v="2743.29"/>
    <n v="0"/>
    <n v="42340.57"/>
    <n v="13080.56"/>
    <n v="-13571.47"/>
    <n v="68992.600000000006"/>
    <n v="626594850.33999527"/>
    <n v="62659.485033999525"/>
  </r>
  <r>
    <s v="MEM9501"/>
    <x v="4"/>
    <x v="0"/>
    <n v="32"/>
    <x v="1"/>
    <x v="0"/>
    <x v="0"/>
    <x v="5"/>
    <n v="26"/>
    <n v="2.61"/>
    <x v="1"/>
    <x v="0"/>
    <n v="11671.22"/>
    <n v="1572.3"/>
    <n v="5693.29"/>
    <n v="0"/>
    <n v="19633.349999999999"/>
    <n v="34489.620000000003"/>
    <n v="-2667.44"/>
    <n v="56790.41"/>
    <n v="626594850.33999527"/>
    <n v="62659.485033999525"/>
  </r>
  <r>
    <s v="MEM9502"/>
    <x v="9"/>
    <x v="1"/>
    <n v="45"/>
    <x v="1"/>
    <x v="4"/>
    <x v="3"/>
    <x v="1"/>
    <n v="29"/>
    <n v="2.88"/>
    <x v="1"/>
    <x v="0"/>
    <n v="1390.47"/>
    <n v="4279.4399999999996"/>
    <n v="3933.23"/>
    <n v="0"/>
    <n v="3873.67"/>
    <n v="2528.3200000000002"/>
    <n v="-11608.9"/>
    <n v="18010.89"/>
    <n v="626594850.33999527"/>
    <n v="62659.485033999525"/>
  </r>
  <r>
    <s v="MEM9503"/>
    <x v="4"/>
    <x v="1"/>
    <n v="67"/>
    <x v="0"/>
    <x v="0"/>
    <x v="0"/>
    <x v="1"/>
    <n v="23"/>
    <n v="2.87"/>
    <x v="1"/>
    <x v="0"/>
    <n v="4247.76"/>
    <n v="2809.64"/>
    <n v="346.9"/>
    <n v="0"/>
    <n v="17974.169999999998"/>
    <n v="7216.49"/>
    <n v="3214.52"/>
    <n v="21976.14"/>
    <n v="626594850.33999527"/>
    <n v="62659.485033999525"/>
  </r>
  <r>
    <s v="MEM9504"/>
    <x v="0"/>
    <x v="0"/>
    <n v="66"/>
    <x v="0"/>
    <x v="0"/>
    <x v="2"/>
    <x v="5"/>
    <n v="27"/>
    <n v="2.7"/>
    <x v="1"/>
    <x v="0"/>
    <n v="8572.35"/>
    <n v="3909.08"/>
    <n v="6471.16"/>
    <n v="0"/>
    <n v="20377.79"/>
    <n v="40256.21"/>
    <n v="12816.36"/>
    <n v="47817.64"/>
    <n v="626594850.33999527"/>
    <n v="62659.485033999525"/>
  </r>
  <r>
    <s v="MEM9505"/>
    <x v="9"/>
    <x v="1"/>
    <n v="21"/>
    <x v="2"/>
    <x v="5"/>
    <x v="2"/>
    <x v="3"/>
    <n v="32"/>
    <n v="1.71"/>
    <x v="0"/>
    <x v="0"/>
    <n v="10522.95"/>
    <n v="3851.76"/>
    <n v="6580.33"/>
    <n v="0"/>
    <n v="17318.169999999998"/>
    <n v="36498.85"/>
    <n v="-259.64999999999998"/>
    <n v="54076.67"/>
    <n v="626594850.33999527"/>
    <n v="62659.485033999525"/>
  </r>
  <r>
    <s v="MEM9506"/>
    <x v="0"/>
    <x v="0"/>
    <n v="51"/>
    <x v="1"/>
    <x v="6"/>
    <x v="1"/>
    <x v="1"/>
    <n v="27"/>
    <n v="2.6"/>
    <x v="1"/>
    <x v="0"/>
    <n v="1606.44"/>
    <n v="881.19"/>
    <n v="1258.06"/>
    <n v="0"/>
    <n v="7922.16"/>
    <n v="8021.27"/>
    <n v="-24099.13"/>
    <n v="40042.559999999998"/>
    <n v="626594850.33999527"/>
    <n v="62659.485033999525"/>
  </r>
  <r>
    <s v="MEM9507"/>
    <x v="9"/>
    <x v="0"/>
    <n v="54"/>
    <x v="1"/>
    <x v="6"/>
    <x v="0"/>
    <x v="0"/>
    <n v="33"/>
    <n v="2.12"/>
    <x v="0"/>
    <x v="0"/>
    <n v="1867.92"/>
    <n v="2905.56"/>
    <n v="1543.7"/>
    <n v="0"/>
    <n v="7993.04"/>
    <n v="7661.02"/>
    <n v="18594.3"/>
    <n v="-2940.24"/>
    <n v="626594850.33999527"/>
    <n v="62659.485033999525"/>
  </r>
  <r>
    <s v="MEM9508"/>
    <x v="2"/>
    <x v="1"/>
    <n v="48"/>
    <x v="1"/>
    <x v="4"/>
    <x v="3"/>
    <x v="2"/>
    <n v="31"/>
    <n v="2.27"/>
    <x v="1"/>
    <x v="0"/>
    <n v="4542.67"/>
    <n v="730.2"/>
    <n v="4074.88"/>
    <n v="0"/>
    <n v="11471.87"/>
    <n v="14539.82"/>
    <n v="29789.09"/>
    <n v="-3777.4"/>
    <n v="626594850.33999527"/>
    <n v="62659.485033999525"/>
  </r>
  <r>
    <s v="MEM9509"/>
    <x v="4"/>
    <x v="1"/>
    <n v="60"/>
    <x v="0"/>
    <x v="4"/>
    <x v="0"/>
    <x v="0"/>
    <n v="26"/>
    <n v="1.54"/>
    <x v="0"/>
    <x v="0"/>
    <n v="19013.22"/>
    <n v="4978.1400000000003"/>
    <n v="1015.23"/>
    <n v="0"/>
    <n v="87308.6"/>
    <n v="67341.39"/>
    <n v="10253.950000000001"/>
    <n v="144396.04"/>
    <n v="626594850.33999527"/>
    <n v="62659.485033999525"/>
  </r>
  <r>
    <s v="MEM9510"/>
    <x v="2"/>
    <x v="1"/>
    <n v="49"/>
    <x v="1"/>
    <x v="3"/>
    <x v="0"/>
    <x v="2"/>
    <n v="31"/>
    <n v="2.0299999999999998"/>
    <x v="1"/>
    <x v="0"/>
    <n v="628.67999999999995"/>
    <n v="3308.89"/>
    <n v="1261.8900000000001"/>
    <n v="0"/>
    <n v="999.95"/>
    <n v="2582.5"/>
    <n v="-17805.34"/>
    <n v="21387.79"/>
    <n v="626594850.33999527"/>
    <n v="62659.485033999525"/>
  </r>
  <r>
    <s v="MEM9511"/>
    <x v="8"/>
    <x v="1"/>
    <n v="35"/>
    <x v="1"/>
    <x v="6"/>
    <x v="0"/>
    <x v="5"/>
    <n v="30"/>
    <n v="2.2400000000000002"/>
    <x v="0"/>
    <x v="0"/>
    <n v="12085.03"/>
    <n v="2482.8000000000002"/>
    <n v="7790.68"/>
    <n v="0"/>
    <n v="29495.58"/>
    <n v="34916.86"/>
    <n v="-7386.59"/>
    <n v="71799.03"/>
    <n v="626594850.33999527"/>
    <n v="62659.485033999525"/>
  </r>
  <r>
    <s v="MEM9512"/>
    <x v="0"/>
    <x v="0"/>
    <n v="34"/>
    <x v="1"/>
    <x v="0"/>
    <x v="0"/>
    <x v="2"/>
    <n v="24"/>
    <n v="1.92"/>
    <x v="1"/>
    <x v="0"/>
    <n v="16834.43"/>
    <n v="3378.05"/>
    <n v="4273.72"/>
    <n v="0"/>
    <n v="82159.03"/>
    <n v="74896.75"/>
    <n v="4240.16"/>
    <n v="152815.62"/>
    <n v="626594850.33999527"/>
    <n v="62659.485033999525"/>
  </r>
  <r>
    <s v="MEM9513"/>
    <x v="6"/>
    <x v="1"/>
    <n v="66"/>
    <x v="0"/>
    <x v="3"/>
    <x v="1"/>
    <x v="4"/>
    <n v="36"/>
    <n v="3.46"/>
    <x v="1"/>
    <x v="0"/>
    <n v="18626.689999999999"/>
    <n v="1475.23"/>
    <n v="748.2"/>
    <n v="0"/>
    <n v="78575.05"/>
    <n v="27719.040000000001"/>
    <n v="3427.28"/>
    <n v="102866.81"/>
    <n v="626594850.33999527"/>
    <n v="62659.485033999525"/>
  </r>
  <r>
    <s v="MEM9514"/>
    <x v="8"/>
    <x v="1"/>
    <n v="50"/>
    <x v="1"/>
    <x v="5"/>
    <x v="1"/>
    <x v="5"/>
    <n v="30"/>
    <n v="3.48"/>
    <x v="1"/>
    <x v="0"/>
    <n v="5130.72"/>
    <n v="4673.16"/>
    <n v="256.88"/>
    <n v="0"/>
    <n v="21653.32"/>
    <n v="24812.09"/>
    <n v="-27292.639999999999"/>
    <n v="73758.05"/>
    <n v="626594850.33999527"/>
    <n v="62659.485033999525"/>
  </r>
  <r>
    <s v="MEM9515"/>
    <x v="6"/>
    <x v="1"/>
    <n v="48"/>
    <x v="1"/>
    <x v="6"/>
    <x v="0"/>
    <x v="4"/>
    <n v="34"/>
    <n v="2.93"/>
    <x v="1"/>
    <x v="0"/>
    <n v="12236.93"/>
    <n v="3740.3"/>
    <n v="4286.51"/>
    <n v="0"/>
    <n v="27142.99"/>
    <n v="34872.589999999997"/>
    <n v="16921.62"/>
    <n v="45093.96"/>
    <n v="626594850.33999527"/>
    <n v="62659.485033999525"/>
  </r>
  <r>
    <s v="MEM9516"/>
    <x v="0"/>
    <x v="1"/>
    <n v="50"/>
    <x v="1"/>
    <x v="0"/>
    <x v="0"/>
    <x v="3"/>
    <n v="24"/>
    <n v="2.77"/>
    <x v="0"/>
    <x v="0"/>
    <n v="18831.75"/>
    <n v="1965.04"/>
    <n v="5645.91"/>
    <n v="0"/>
    <n v="34610.57"/>
    <n v="86700.39"/>
    <n v="8293.67"/>
    <n v="113017.29"/>
    <n v="626594850.33999527"/>
    <n v="62659.485033999525"/>
  </r>
  <r>
    <s v="MEM9517"/>
    <x v="7"/>
    <x v="0"/>
    <n v="34"/>
    <x v="1"/>
    <x v="6"/>
    <x v="2"/>
    <x v="1"/>
    <n v="36"/>
    <n v="1.1100000000000001"/>
    <x v="0"/>
    <x v="0"/>
    <n v="742.75"/>
    <n v="3473.3"/>
    <n v="237.81"/>
    <n v="0"/>
    <n v="2842.38"/>
    <n v="1482.18"/>
    <n v="4047.41"/>
    <n v="277.14999999999998"/>
    <n v="626594850.33999527"/>
    <n v="62659.485033999525"/>
  </r>
  <r>
    <s v="MEM9518"/>
    <x v="8"/>
    <x v="1"/>
    <n v="41"/>
    <x v="1"/>
    <x v="4"/>
    <x v="0"/>
    <x v="2"/>
    <n v="30"/>
    <n v="2.89"/>
    <x v="1"/>
    <x v="0"/>
    <n v="8643.4599999999991"/>
    <n v="190.66"/>
    <n v="2284.8200000000002"/>
    <n v="0"/>
    <n v="19453.150000000001"/>
    <n v="17162.71"/>
    <n v="26688.69"/>
    <n v="9927.17"/>
    <n v="626594850.33999527"/>
    <n v="62659.485033999525"/>
  </r>
  <r>
    <s v="MEM9519"/>
    <x v="8"/>
    <x v="1"/>
    <n v="78"/>
    <x v="0"/>
    <x v="6"/>
    <x v="0"/>
    <x v="5"/>
    <n v="30"/>
    <n v="1.84"/>
    <x v="1"/>
    <x v="0"/>
    <n v="6945.19"/>
    <n v="1519.5"/>
    <n v="2504.9"/>
    <n v="0"/>
    <n v="33520.019999999997"/>
    <n v="14638.96"/>
    <n v="28161.759999999998"/>
    <n v="19997.22"/>
    <n v="626594850.33999527"/>
    <n v="62659.485033999525"/>
  </r>
  <r>
    <s v="MEM9520"/>
    <x v="3"/>
    <x v="0"/>
    <n v="41"/>
    <x v="1"/>
    <x v="3"/>
    <x v="0"/>
    <x v="0"/>
    <n v="34"/>
    <n v="2.2000000000000002"/>
    <x v="0"/>
    <x v="0"/>
    <n v="19583.16"/>
    <n v="4597.37"/>
    <n v="123.49"/>
    <n v="0"/>
    <n v="64346.06"/>
    <n v="54859.08"/>
    <n v="-18360.29"/>
    <n v="137565.43"/>
    <n v="626594850.33999527"/>
    <n v="62659.485033999525"/>
  </r>
  <r>
    <s v="MEM9521"/>
    <x v="9"/>
    <x v="0"/>
    <n v="63"/>
    <x v="0"/>
    <x v="6"/>
    <x v="2"/>
    <x v="3"/>
    <n v="22"/>
    <n v="2.54"/>
    <x v="1"/>
    <x v="0"/>
    <n v="10101.36"/>
    <n v="1678.05"/>
    <n v="6127.26"/>
    <n v="0"/>
    <n v="18338.43"/>
    <n v="24912.23"/>
    <n v="-11322.02"/>
    <n v="54572.68"/>
    <n v="626594850.33999527"/>
    <n v="62659.485033999525"/>
  </r>
  <r>
    <s v="MEM9522"/>
    <x v="7"/>
    <x v="1"/>
    <n v="35"/>
    <x v="1"/>
    <x v="4"/>
    <x v="3"/>
    <x v="3"/>
    <n v="27"/>
    <n v="1.93"/>
    <x v="1"/>
    <x v="0"/>
    <n v="1943.03"/>
    <n v="442.1"/>
    <n v="6686.39"/>
    <n v="0"/>
    <n v="5492.68"/>
    <n v="2850.59"/>
    <n v="-21028.28"/>
    <n v="29371.55"/>
    <n v="626594850.33999527"/>
    <n v="62659.485033999525"/>
  </r>
  <r>
    <s v="MEM9523"/>
    <x v="7"/>
    <x v="0"/>
    <n v="70"/>
    <x v="0"/>
    <x v="1"/>
    <x v="2"/>
    <x v="3"/>
    <n v="30"/>
    <n v="2.1"/>
    <x v="1"/>
    <x v="0"/>
    <n v="8828.34"/>
    <n v="891.69"/>
    <n v="166.28"/>
    <n v="0"/>
    <n v="24792.85"/>
    <n v="39132.11"/>
    <n v="-8722.77"/>
    <n v="72647.73"/>
    <n v="626594850.33999527"/>
    <n v="62659.485033999525"/>
  </r>
  <r>
    <s v="MEM9524"/>
    <x v="5"/>
    <x v="1"/>
    <n v="26"/>
    <x v="2"/>
    <x v="6"/>
    <x v="3"/>
    <x v="0"/>
    <n v="32"/>
    <n v="3.13"/>
    <x v="0"/>
    <x v="0"/>
    <n v="13296.93"/>
    <n v="4883.62"/>
    <n v="3707.95"/>
    <n v="0"/>
    <n v="64376.36"/>
    <n v="33629.07"/>
    <n v="-7295.96"/>
    <n v="105301.39"/>
    <n v="626594850.33999527"/>
    <n v="62659.485033999525"/>
  </r>
  <r>
    <s v="MEM9525"/>
    <x v="2"/>
    <x v="1"/>
    <n v="69"/>
    <x v="0"/>
    <x v="4"/>
    <x v="0"/>
    <x v="1"/>
    <n v="23"/>
    <n v="1.48"/>
    <x v="1"/>
    <x v="0"/>
    <n v="9280.5400000000009"/>
    <n v="4511.3"/>
    <n v="7055"/>
    <n v="0"/>
    <n v="13730.07"/>
    <n v="17085.05"/>
    <n v="7608.09"/>
    <n v="23207.03"/>
    <n v="626594850.33999527"/>
    <n v="62659.485033999525"/>
  </r>
  <r>
    <s v="MEM9526"/>
    <x v="2"/>
    <x v="1"/>
    <n v="45"/>
    <x v="1"/>
    <x v="6"/>
    <x v="1"/>
    <x v="4"/>
    <n v="39"/>
    <n v="3"/>
    <x v="0"/>
    <x v="0"/>
    <n v="13748.08"/>
    <n v="2454.64"/>
    <n v="5605.2"/>
    <n v="0"/>
    <n v="65143.08"/>
    <n v="53797.88"/>
    <n v="-5986.24"/>
    <n v="124927.2"/>
    <n v="626594850.33999527"/>
    <n v="62659.485033999525"/>
  </r>
  <r>
    <s v="MEM9527"/>
    <x v="4"/>
    <x v="0"/>
    <n v="39"/>
    <x v="1"/>
    <x v="2"/>
    <x v="0"/>
    <x v="0"/>
    <n v="29"/>
    <n v="1.62"/>
    <x v="1"/>
    <x v="0"/>
    <n v="6859.92"/>
    <n v="4976.37"/>
    <n v="1646.51"/>
    <n v="0"/>
    <n v="28734.26"/>
    <n v="17885.849999999999"/>
    <n v="18340.46"/>
    <n v="28279.65"/>
    <n v="626594850.33999527"/>
    <n v="62659.485033999525"/>
  </r>
  <r>
    <s v="MEM9528"/>
    <x v="4"/>
    <x v="1"/>
    <n v="63"/>
    <x v="0"/>
    <x v="5"/>
    <x v="0"/>
    <x v="0"/>
    <n v="34"/>
    <n v="2.5299999999999998"/>
    <x v="1"/>
    <x v="0"/>
    <n v="18637.38"/>
    <n v="4155.3599999999997"/>
    <n v="2340.94"/>
    <n v="0"/>
    <n v="88188.91"/>
    <n v="26036.15"/>
    <n v="-2653.47"/>
    <n v="116878.53"/>
    <n v="626594850.33999527"/>
    <n v="62659.485033999525"/>
  </r>
  <r>
    <s v="MEM9529"/>
    <x v="3"/>
    <x v="0"/>
    <n v="36"/>
    <x v="1"/>
    <x v="5"/>
    <x v="0"/>
    <x v="0"/>
    <n v="28"/>
    <n v="4.22"/>
    <x v="0"/>
    <x v="0"/>
    <n v="11815.82"/>
    <n v="2601.42"/>
    <n v="5261.82"/>
    <n v="0"/>
    <n v="43292.38"/>
    <n v="21330.97"/>
    <n v="8377.6"/>
    <n v="56245.75"/>
    <n v="626594850.33999527"/>
    <n v="62659.485033999525"/>
  </r>
  <r>
    <s v="MEM9530"/>
    <x v="6"/>
    <x v="0"/>
    <n v="30"/>
    <x v="2"/>
    <x v="2"/>
    <x v="3"/>
    <x v="3"/>
    <n v="39"/>
    <n v="1.86"/>
    <x v="0"/>
    <x v="0"/>
    <n v="12313.17"/>
    <n v="4485.5600000000004"/>
    <n v="5339.71"/>
    <n v="0"/>
    <n v="59369.37"/>
    <n v="39143.160000000003"/>
    <n v="16020.64"/>
    <n v="82491.89"/>
    <n v="626594850.33999527"/>
    <n v="62659.485033999525"/>
  </r>
  <r>
    <s v="MEM9531"/>
    <x v="1"/>
    <x v="1"/>
    <n v="47"/>
    <x v="1"/>
    <x v="2"/>
    <x v="1"/>
    <x v="5"/>
    <n v="32"/>
    <n v="2.67"/>
    <x v="1"/>
    <x v="0"/>
    <n v="19989.98"/>
    <n v="1936.77"/>
    <n v="7851.74"/>
    <n v="0"/>
    <n v="86820.72"/>
    <n v="38682.620000000003"/>
    <n v="-1226.99"/>
    <n v="126730.33"/>
    <n v="626594850.33999527"/>
    <n v="62659.485033999525"/>
  </r>
  <r>
    <s v="MEM9532"/>
    <x v="5"/>
    <x v="0"/>
    <n v="34"/>
    <x v="1"/>
    <x v="0"/>
    <x v="3"/>
    <x v="1"/>
    <n v="28"/>
    <n v="2.5099999999999998"/>
    <x v="1"/>
    <x v="0"/>
    <n v="6113.83"/>
    <n v="4934.88"/>
    <n v="7456.66"/>
    <n v="0"/>
    <n v="17869.63"/>
    <n v="15240.7"/>
    <n v="-4448.6099999999997"/>
    <n v="37558.94"/>
    <n v="626594850.33999527"/>
    <n v="62659.485033999525"/>
  </r>
  <r>
    <s v="MEM9533"/>
    <x v="2"/>
    <x v="0"/>
    <n v="59"/>
    <x v="0"/>
    <x v="5"/>
    <x v="1"/>
    <x v="1"/>
    <n v="28"/>
    <n v="3.37"/>
    <x v="0"/>
    <x v="0"/>
    <n v="9763.4599999999991"/>
    <n v="878.86"/>
    <n v="4417.8100000000004"/>
    <n v="0"/>
    <n v="17654.3"/>
    <n v="35055.339999999997"/>
    <n v="875.53"/>
    <n v="51834.11"/>
    <n v="626594850.33999527"/>
    <n v="62659.485033999525"/>
  </r>
  <r>
    <s v="MEM9534"/>
    <x v="2"/>
    <x v="1"/>
    <n v="69"/>
    <x v="0"/>
    <x v="1"/>
    <x v="0"/>
    <x v="5"/>
    <n v="28"/>
    <n v="3.39"/>
    <x v="1"/>
    <x v="0"/>
    <n v="16884.43"/>
    <n v="4882.03"/>
    <n v="824"/>
    <n v="0"/>
    <n v="33606.6"/>
    <n v="44386.53"/>
    <n v="-10193.950000000001"/>
    <n v="88187.08"/>
    <n v="626594850.33999527"/>
    <n v="62659.485033999525"/>
  </r>
  <r>
    <s v="MEM9535"/>
    <x v="0"/>
    <x v="1"/>
    <n v="73"/>
    <x v="0"/>
    <x v="5"/>
    <x v="3"/>
    <x v="0"/>
    <n v="32"/>
    <n v="2.2799999999999998"/>
    <x v="0"/>
    <x v="0"/>
    <n v="1970.15"/>
    <n v="667.18"/>
    <n v="5944.42"/>
    <n v="0"/>
    <n v="4213.88"/>
    <n v="4832.0600000000004"/>
    <n v="9062.58"/>
    <n v="-16.64"/>
    <n v="626594850.33999527"/>
    <n v="62659.485033999525"/>
  </r>
  <r>
    <s v="MEM9536"/>
    <x v="3"/>
    <x v="0"/>
    <n v="72"/>
    <x v="0"/>
    <x v="1"/>
    <x v="0"/>
    <x v="1"/>
    <n v="25"/>
    <n v="3.12"/>
    <x v="0"/>
    <x v="0"/>
    <n v="4656.3599999999997"/>
    <n v="1113.97"/>
    <n v="7850.3"/>
    <n v="0"/>
    <n v="22107.4"/>
    <n v="7066.21"/>
    <n v="29479.18"/>
    <n v="-305.57"/>
    <n v="626594850.33999527"/>
    <n v="62659.485033999525"/>
  </r>
  <r>
    <s v="MEM9537"/>
    <x v="4"/>
    <x v="1"/>
    <n v="31"/>
    <x v="1"/>
    <x v="1"/>
    <x v="0"/>
    <x v="0"/>
    <n v="31"/>
    <n v="1.3"/>
    <x v="1"/>
    <x v="0"/>
    <n v="8127.82"/>
    <n v="3590.95"/>
    <n v="4537.6499999999996"/>
    <n v="0"/>
    <n v="12028"/>
    <n v="36192.76"/>
    <n v="18144.599999999999"/>
    <n v="30076.16"/>
    <n v="626594850.33999527"/>
    <n v="62659.485033999525"/>
  </r>
  <r>
    <s v="MEM9538"/>
    <x v="6"/>
    <x v="1"/>
    <n v="44"/>
    <x v="1"/>
    <x v="0"/>
    <x v="0"/>
    <x v="4"/>
    <n v="31"/>
    <n v="2.3199999999999998"/>
    <x v="0"/>
    <x v="0"/>
    <n v="7436.81"/>
    <n v="3715.01"/>
    <n v="6941.88"/>
    <n v="0"/>
    <n v="29160.75"/>
    <n v="26323.08"/>
    <n v="17883.810000000001"/>
    <n v="37600.019999999997"/>
    <n v="626594850.33999527"/>
    <n v="62659.485033999525"/>
  </r>
  <r>
    <s v="MEM9539"/>
    <x v="1"/>
    <x v="1"/>
    <n v="26"/>
    <x v="2"/>
    <x v="1"/>
    <x v="3"/>
    <x v="1"/>
    <n v="27"/>
    <n v="2.61"/>
    <x v="1"/>
    <x v="0"/>
    <n v="755.58"/>
    <n v="1706.07"/>
    <n v="2154.2600000000002"/>
    <n v="0"/>
    <n v="1274.18"/>
    <n v="2456.37"/>
    <n v="-29872.71"/>
    <n v="33603.26"/>
    <n v="626594850.33999527"/>
    <n v="62659.485033999525"/>
  </r>
  <r>
    <s v="MEM9540"/>
    <x v="2"/>
    <x v="1"/>
    <n v="54"/>
    <x v="1"/>
    <x v="0"/>
    <x v="0"/>
    <x v="5"/>
    <n v="31"/>
    <n v="1.52"/>
    <x v="1"/>
    <x v="0"/>
    <n v="18894.47"/>
    <n v="3205.32"/>
    <n v="3434.41"/>
    <n v="0"/>
    <n v="68403.5"/>
    <n v="79629.41"/>
    <n v="-20781.560000000001"/>
    <n v="168814.47"/>
    <n v="626594850.33999527"/>
    <n v="62659.485033999525"/>
  </r>
  <r>
    <s v="MEM9541"/>
    <x v="0"/>
    <x v="1"/>
    <n v="60"/>
    <x v="0"/>
    <x v="2"/>
    <x v="0"/>
    <x v="0"/>
    <n v="30"/>
    <n v="3"/>
    <x v="1"/>
    <x v="0"/>
    <n v="12300.75"/>
    <n v="2093.14"/>
    <n v="1561.25"/>
    <n v="0"/>
    <n v="58999.58"/>
    <n v="31526.74"/>
    <n v="19787.45"/>
    <n v="70738.87"/>
    <n v="626594850.33999527"/>
    <n v="62659.485033999525"/>
  </r>
  <r>
    <s v="MEM9542"/>
    <x v="1"/>
    <x v="1"/>
    <n v="23"/>
    <x v="2"/>
    <x v="2"/>
    <x v="3"/>
    <x v="3"/>
    <n v="28"/>
    <n v="3.84"/>
    <x v="0"/>
    <x v="0"/>
    <n v="12714.66"/>
    <n v="1097.5899999999999"/>
    <n v="4063.28"/>
    <n v="0"/>
    <n v="29599.13"/>
    <n v="63101.279999999999"/>
    <n v="2997.68"/>
    <n v="89702.73"/>
    <n v="626594850.33999527"/>
    <n v="62659.485033999525"/>
  </r>
  <r>
    <s v="MEM9543"/>
    <x v="7"/>
    <x v="0"/>
    <n v="48"/>
    <x v="1"/>
    <x v="4"/>
    <x v="0"/>
    <x v="0"/>
    <n v="27"/>
    <n v="3.2"/>
    <x v="1"/>
    <x v="0"/>
    <n v="12352.51"/>
    <n v="1918.36"/>
    <n v="3649.85"/>
    <n v="0"/>
    <n v="28849.79"/>
    <n v="61457.93"/>
    <n v="17832.189999999999"/>
    <n v="72475.53"/>
    <n v="626594850.33999527"/>
    <n v="62659.485033999525"/>
  </r>
  <r>
    <s v="MEM9544"/>
    <x v="9"/>
    <x v="0"/>
    <n v="21"/>
    <x v="2"/>
    <x v="6"/>
    <x v="1"/>
    <x v="1"/>
    <n v="19"/>
    <n v="2.2000000000000002"/>
    <x v="0"/>
    <x v="0"/>
    <n v="4076.11"/>
    <n v="2669.56"/>
    <n v="2232.13"/>
    <n v="0"/>
    <n v="13554.44"/>
    <n v="14701.18"/>
    <n v="-24946.91"/>
    <n v="53202.53"/>
    <n v="626594850.33999527"/>
    <n v="62659.485033999525"/>
  </r>
  <r>
    <s v="MEM9545"/>
    <x v="7"/>
    <x v="1"/>
    <n v="35"/>
    <x v="1"/>
    <x v="0"/>
    <x v="1"/>
    <x v="4"/>
    <n v="30"/>
    <n v="2.04"/>
    <x v="1"/>
    <x v="0"/>
    <n v="10147.469999999999"/>
    <n v="4869.05"/>
    <n v="246.15"/>
    <n v="0"/>
    <n v="23448.68"/>
    <n v="20217.07"/>
    <n v="18069.23"/>
    <n v="25596.52"/>
    <n v="626594850.33999527"/>
    <n v="62659.485033999525"/>
  </r>
  <r>
    <s v="MEM9546"/>
    <x v="2"/>
    <x v="0"/>
    <n v="77"/>
    <x v="0"/>
    <x v="6"/>
    <x v="2"/>
    <x v="5"/>
    <n v="25"/>
    <n v="2.63"/>
    <x v="1"/>
    <x v="0"/>
    <n v="15232.25"/>
    <n v="1368.76"/>
    <n v="7969.41"/>
    <n v="0"/>
    <n v="64955.47"/>
    <n v="75859.899999999994"/>
    <n v="7704.53"/>
    <n v="133110.84"/>
    <n v="626594850.33999527"/>
    <n v="62659.485033999525"/>
  </r>
  <r>
    <s v="MEM9547"/>
    <x v="3"/>
    <x v="0"/>
    <n v="74"/>
    <x v="0"/>
    <x v="6"/>
    <x v="2"/>
    <x v="3"/>
    <n v="32"/>
    <n v="3.2"/>
    <x v="0"/>
    <x v="0"/>
    <n v="9413.7999999999993"/>
    <n v="3991.51"/>
    <n v="1900.39"/>
    <n v="0"/>
    <n v="20671.32"/>
    <n v="22959.17"/>
    <n v="25166.22"/>
    <n v="18464.27"/>
    <n v="626594850.33999527"/>
    <n v="62659.485033999525"/>
  </r>
  <r>
    <s v="MEM9548"/>
    <x v="7"/>
    <x v="1"/>
    <n v="51"/>
    <x v="1"/>
    <x v="6"/>
    <x v="0"/>
    <x v="1"/>
    <n v="30"/>
    <n v="2.2200000000000002"/>
    <x v="0"/>
    <x v="0"/>
    <n v="7575.52"/>
    <n v="1121.3699999999999"/>
    <n v="6823.48"/>
    <n v="0"/>
    <n v="16294.68"/>
    <n v="37819.72"/>
    <n v="-13869.02"/>
    <n v="67983.42"/>
    <n v="626594850.33999527"/>
    <n v="62659.485033999525"/>
  </r>
  <r>
    <s v="MEM9549"/>
    <x v="1"/>
    <x v="1"/>
    <n v="46"/>
    <x v="1"/>
    <x v="0"/>
    <x v="0"/>
    <x v="5"/>
    <n v="27"/>
    <n v="3.94"/>
    <x v="0"/>
    <x v="0"/>
    <n v="2766.65"/>
    <n v="4317.6400000000003"/>
    <n v="4870.3"/>
    <n v="0"/>
    <n v="3563.4"/>
    <n v="4035.6"/>
    <n v="14298.31"/>
    <n v="-6699.31"/>
    <n v="626594850.33999527"/>
    <n v="62659.485033999525"/>
  </r>
  <r>
    <s v="MEM9550"/>
    <x v="0"/>
    <x v="1"/>
    <n v="54"/>
    <x v="1"/>
    <x v="3"/>
    <x v="1"/>
    <x v="1"/>
    <n v="28"/>
    <n v="3.8"/>
    <x v="1"/>
    <x v="0"/>
    <n v="5841.29"/>
    <n v="3206.23"/>
    <n v="308.13"/>
    <n v="0"/>
    <n v="18050.46"/>
    <n v="13079.03"/>
    <n v="-29828.720000000001"/>
    <n v="60958.21"/>
    <n v="626594850.33999527"/>
    <n v="62659.485033999525"/>
  </r>
  <r>
    <s v="MEM9551"/>
    <x v="9"/>
    <x v="0"/>
    <n v="71"/>
    <x v="0"/>
    <x v="1"/>
    <x v="0"/>
    <x v="2"/>
    <n v="30"/>
    <n v="3.45"/>
    <x v="1"/>
    <x v="0"/>
    <n v="14944.7"/>
    <n v="3450.11"/>
    <n v="7354.28"/>
    <n v="0"/>
    <n v="70128.63"/>
    <n v="31650.5"/>
    <n v="-23829.86"/>
    <n v="125608.99"/>
    <n v="626594850.33999527"/>
    <n v="62659.485033999525"/>
  </r>
  <r>
    <s v="MEM9552"/>
    <x v="6"/>
    <x v="1"/>
    <n v="22"/>
    <x v="2"/>
    <x v="3"/>
    <x v="0"/>
    <x v="5"/>
    <n v="27"/>
    <n v="2.19"/>
    <x v="1"/>
    <x v="0"/>
    <n v="918.14"/>
    <n v="2264.65"/>
    <n v="4814.3900000000003"/>
    <n v="0"/>
    <n v="2929.76"/>
    <n v="2389.56"/>
    <n v="-18801.75"/>
    <n v="24121.07"/>
    <n v="626594850.33999527"/>
    <n v="62659.485033999525"/>
  </r>
  <r>
    <s v="MEM9553"/>
    <x v="3"/>
    <x v="0"/>
    <n v="78"/>
    <x v="0"/>
    <x v="4"/>
    <x v="1"/>
    <x v="3"/>
    <n v="27"/>
    <n v="3.95"/>
    <x v="1"/>
    <x v="0"/>
    <n v="4844.1499999999996"/>
    <n v="2423.06"/>
    <n v="2180.1799999999998"/>
    <n v="0"/>
    <n v="17033.419999999998"/>
    <n v="11910.2"/>
    <n v="520.12"/>
    <n v="28423.5"/>
    <n v="626594850.33999527"/>
    <n v="62659.485033999525"/>
  </r>
  <r>
    <s v="MEM9554"/>
    <x v="7"/>
    <x v="0"/>
    <n v="38"/>
    <x v="1"/>
    <x v="4"/>
    <x v="0"/>
    <x v="0"/>
    <n v="33"/>
    <n v="3.14"/>
    <x v="0"/>
    <x v="0"/>
    <n v="5759.17"/>
    <n v="4926.51"/>
    <n v="4780.4799999999996"/>
    <n v="0"/>
    <n v="23317.41"/>
    <n v="28717.47"/>
    <n v="-7865.73"/>
    <n v="59900.61"/>
    <n v="626594850.33999527"/>
    <n v="62659.485033999525"/>
  </r>
  <r>
    <s v="MEM9555"/>
    <x v="9"/>
    <x v="1"/>
    <n v="72"/>
    <x v="0"/>
    <x v="5"/>
    <x v="0"/>
    <x v="2"/>
    <n v="18"/>
    <n v="2.3199999999999998"/>
    <x v="0"/>
    <x v="0"/>
    <n v="8740.94"/>
    <n v="3746.43"/>
    <n v="846.45"/>
    <n v="0"/>
    <n v="23283.56"/>
    <n v="38378.230000000003"/>
    <n v="-22147.46"/>
    <n v="83809.25"/>
    <n v="626594850.33999527"/>
    <n v="62659.485033999525"/>
  </r>
  <r>
    <s v="MEM9556"/>
    <x v="2"/>
    <x v="1"/>
    <n v="34"/>
    <x v="1"/>
    <x v="1"/>
    <x v="1"/>
    <x v="3"/>
    <n v="32"/>
    <n v="2.2400000000000002"/>
    <x v="1"/>
    <x v="0"/>
    <n v="17304.41"/>
    <n v="3360.92"/>
    <n v="2906.59"/>
    <n v="0"/>
    <n v="44046.15"/>
    <n v="75423.19"/>
    <n v="-6636.61"/>
    <n v="126105.95"/>
    <n v="626594850.33999527"/>
    <n v="62659.485033999525"/>
  </r>
  <r>
    <s v="MEM9557"/>
    <x v="9"/>
    <x v="1"/>
    <n v="26"/>
    <x v="2"/>
    <x v="3"/>
    <x v="3"/>
    <x v="2"/>
    <n v="32"/>
    <n v="3.07"/>
    <x v="0"/>
    <x v="0"/>
    <n v="19766.57"/>
    <n v="446.73"/>
    <n v="3066.19"/>
    <n v="0"/>
    <n v="53975.24"/>
    <n v="79271.59"/>
    <n v="-6228.56"/>
    <n v="139475.39000000001"/>
    <n v="626594850.33999527"/>
    <n v="62659.485033999525"/>
  </r>
  <r>
    <s v="MEM9558"/>
    <x v="6"/>
    <x v="1"/>
    <n v="41"/>
    <x v="1"/>
    <x v="1"/>
    <x v="1"/>
    <x v="4"/>
    <n v="19"/>
    <n v="3.42"/>
    <x v="0"/>
    <x v="0"/>
    <n v="7741.13"/>
    <n v="519.77"/>
    <n v="6234.41"/>
    <n v="0"/>
    <n v="14447.33"/>
    <n v="38178.43"/>
    <n v="20615.54"/>
    <n v="32010.22"/>
    <n v="626594850.33999527"/>
    <n v="62659.485033999525"/>
  </r>
  <r>
    <s v="MEM9559"/>
    <x v="0"/>
    <x v="0"/>
    <n v="31"/>
    <x v="1"/>
    <x v="4"/>
    <x v="0"/>
    <x v="5"/>
    <n v="30"/>
    <n v="2.58"/>
    <x v="1"/>
    <x v="0"/>
    <n v="10708.94"/>
    <n v="3535.96"/>
    <n v="1372.76"/>
    <n v="0"/>
    <n v="41761.42"/>
    <n v="36018.230000000003"/>
    <n v="20923.25"/>
    <n v="56856.4"/>
    <n v="626594850.33999527"/>
    <n v="62659.485033999525"/>
  </r>
  <r>
    <s v="MEM9560"/>
    <x v="0"/>
    <x v="0"/>
    <n v="47"/>
    <x v="1"/>
    <x v="4"/>
    <x v="1"/>
    <x v="4"/>
    <n v="27"/>
    <n v="3.45"/>
    <x v="1"/>
    <x v="0"/>
    <n v="3260.57"/>
    <n v="1045.6400000000001"/>
    <n v="632.14"/>
    <n v="0"/>
    <n v="11999.74"/>
    <n v="6575.89"/>
    <n v="-9660.41"/>
    <n v="28236.04"/>
    <n v="626594850.33999527"/>
    <n v="62659.485033999525"/>
  </r>
  <r>
    <s v="MEM9561"/>
    <x v="9"/>
    <x v="1"/>
    <n v="23"/>
    <x v="2"/>
    <x v="6"/>
    <x v="1"/>
    <x v="1"/>
    <n v="30"/>
    <n v="2.4"/>
    <x v="1"/>
    <x v="0"/>
    <n v="19092.29"/>
    <n v="3073.51"/>
    <n v="388.22"/>
    <n v="0"/>
    <n v="39048.6"/>
    <n v="87544.77"/>
    <n v="1281.7"/>
    <n v="125311.67"/>
    <n v="626594850.33999527"/>
    <n v="62659.485033999525"/>
  </r>
  <r>
    <s v="MEM9562"/>
    <x v="4"/>
    <x v="0"/>
    <n v="40"/>
    <x v="1"/>
    <x v="4"/>
    <x v="1"/>
    <x v="5"/>
    <n v="22"/>
    <n v="2.4300000000000002"/>
    <x v="1"/>
    <x v="0"/>
    <n v="8061.97"/>
    <n v="4012.99"/>
    <n v="5189.55"/>
    <n v="0"/>
    <n v="39570.239999999998"/>
    <n v="15664.21"/>
    <n v="8853.23"/>
    <n v="46381.22"/>
    <n v="626594850.33999527"/>
    <n v="62659.485033999525"/>
  </r>
  <r>
    <s v="MEM9563"/>
    <x v="9"/>
    <x v="0"/>
    <n v="70"/>
    <x v="0"/>
    <x v="4"/>
    <x v="0"/>
    <x v="2"/>
    <n v="24"/>
    <n v="1.1399999999999999"/>
    <x v="1"/>
    <x v="0"/>
    <n v="16880.900000000001"/>
    <n v="1471.11"/>
    <n v="1515.01"/>
    <n v="0"/>
    <n v="40286.31"/>
    <n v="35666.67"/>
    <n v="27476.3"/>
    <n v="48476.68"/>
    <n v="626594850.33999527"/>
    <n v="62659.485033999525"/>
  </r>
  <r>
    <s v="MEM9564"/>
    <x v="1"/>
    <x v="1"/>
    <n v="29"/>
    <x v="2"/>
    <x v="0"/>
    <x v="1"/>
    <x v="3"/>
    <n v="34"/>
    <n v="2.83"/>
    <x v="1"/>
    <x v="0"/>
    <n v="3131.9"/>
    <n v="3523.54"/>
    <n v="3066.26"/>
    <n v="0"/>
    <n v="15243.63"/>
    <n v="7379.96"/>
    <n v="2871.52"/>
    <n v="19752.07"/>
    <n v="626594850.33999527"/>
    <n v="62659.485033999525"/>
  </r>
  <r>
    <s v="MEM9565"/>
    <x v="2"/>
    <x v="0"/>
    <n v="46"/>
    <x v="1"/>
    <x v="3"/>
    <x v="1"/>
    <x v="2"/>
    <n v="26"/>
    <n v="1.52"/>
    <x v="1"/>
    <x v="0"/>
    <n v="11535.53"/>
    <n v="3485.4"/>
    <n v="4425.58"/>
    <n v="0"/>
    <n v="21048.45"/>
    <n v="26453.88"/>
    <n v="-4313.09"/>
    <n v="51815.42"/>
    <n v="626594850.33999527"/>
    <n v="62659.485033999525"/>
  </r>
  <r>
    <s v="MEM9566"/>
    <x v="8"/>
    <x v="1"/>
    <n v="32"/>
    <x v="1"/>
    <x v="1"/>
    <x v="2"/>
    <x v="3"/>
    <n v="25"/>
    <n v="3.24"/>
    <x v="0"/>
    <x v="0"/>
    <n v="13794.05"/>
    <n v="2980.56"/>
    <n v="5851.35"/>
    <n v="0"/>
    <n v="40976.230000000003"/>
    <n v="20335.560000000001"/>
    <n v="-15477.56"/>
    <n v="76789.350000000006"/>
    <n v="626594850.33999527"/>
    <n v="62659.485033999525"/>
  </r>
  <r>
    <s v="MEM9567"/>
    <x v="5"/>
    <x v="1"/>
    <n v="75"/>
    <x v="0"/>
    <x v="1"/>
    <x v="1"/>
    <x v="0"/>
    <n v="31"/>
    <n v="3.99"/>
    <x v="0"/>
    <x v="0"/>
    <n v="13579.4"/>
    <n v="1874.09"/>
    <n v="757.14"/>
    <n v="0"/>
    <n v="50485.27"/>
    <n v="27903.74"/>
    <n v="25590.43"/>
    <n v="52798.58"/>
    <n v="626594850.33999527"/>
    <n v="62659.485033999525"/>
  </r>
  <r>
    <s v="MEM9568"/>
    <x v="4"/>
    <x v="1"/>
    <n v="34"/>
    <x v="1"/>
    <x v="4"/>
    <x v="0"/>
    <x v="2"/>
    <n v="33"/>
    <n v="1.95"/>
    <x v="1"/>
    <x v="0"/>
    <n v="9604.32"/>
    <n v="2484.09"/>
    <n v="861.83"/>
    <n v="0"/>
    <n v="15548.74"/>
    <n v="26157.31"/>
    <n v="24977.97"/>
    <n v="16728.080000000002"/>
    <n v="626594850.33999527"/>
    <n v="62659.485033999525"/>
  </r>
  <r>
    <s v="MEM9569"/>
    <x v="7"/>
    <x v="0"/>
    <n v="59"/>
    <x v="0"/>
    <x v="3"/>
    <x v="0"/>
    <x v="2"/>
    <n v="35"/>
    <n v="2.56"/>
    <x v="1"/>
    <x v="0"/>
    <n v="13912.41"/>
    <n v="3264.71"/>
    <n v="3388.73"/>
    <n v="0"/>
    <n v="48666.69"/>
    <n v="20043.93"/>
    <n v="-16332.45"/>
    <n v="85043.07"/>
    <n v="626594850.33999527"/>
    <n v="62659.485033999525"/>
  </r>
  <r>
    <s v="MEM9570"/>
    <x v="7"/>
    <x v="1"/>
    <n v="40"/>
    <x v="1"/>
    <x v="3"/>
    <x v="0"/>
    <x v="0"/>
    <n v="37"/>
    <n v="1.54"/>
    <x v="0"/>
    <x v="0"/>
    <n v="8928.11"/>
    <n v="3916.37"/>
    <n v="4721.54"/>
    <n v="0"/>
    <n v="23718.93"/>
    <n v="21832.75"/>
    <n v="-14200.53"/>
    <n v="59752.21"/>
    <n v="626594850.33999527"/>
    <n v="62659.485033999525"/>
  </r>
  <r>
    <s v="MEM9571"/>
    <x v="2"/>
    <x v="0"/>
    <n v="77"/>
    <x v="0"/>
    <x v="1"/>
    <x v="1"/>
    <x v="4"/>
    <n v="38"/>
    <n v="3.72"/>
    <x v="0"/>
    <x v="0"/>
    <n v="7546.92"/>
    <n v="2376.0500000000002"/>
    <n v="815.23"/>
    <n v="0"/>
    <n v="22074.78"/>
    <n v="29961.94"/>
    <n v="-18799.03"/>
    <n v="70835.75"/>
    <n v="626594850.33999527"/>
    <n v="62659.485033999525"/>
  </r>
  <r>
    <s v="MEM9572"/>
    <x v="5"/>
    <x v="0"/>
    <n v="56"/>
    <x v="0"/>
    <x v="3"/>
    <x v="1"/>
    <x v="4"/>
    <n v="32"/>
    <n v="1.76"/>
    <x v="1"/>
    <x v="0"/>
    <n v="6605.78"/>
    <n v="1585.93"/>
    <n v="4953.58"/>
    <n v="0"/>
    <n v="20829.419999999998"/>
    <n v="11628.27"/>
    <n v="-27914.9"/>
    <n v="60372.59"/>
    <n v="626594850.33999527"/>
    <n v="62659.485033999525"/>
  </r>
  <r>
    <s v="MEM9573"/>
    <x v="7"/>
    <x v="1"/>
    <n v="61"/>
    <x v="0"/>
    <x v="3"/>
    <x v="2"/>
    <x v="0"/>
    <n v="33"/>
    <n v="1.61"/>
    <x v="1"/>
    <x v="0"/>
    <n v="7351.89"/>
    <n v="2404.12"/>
    <n v="7593.88"/>
    <n v="0"/>
    <n v="22053.21"/>
    <n v="25199.31"/>
    <n v="-17490.810000000001"/>
    <n v="64743.33"/>
    <n v="626594850.33999527"/>
    <n v="62659.485033999525"/>
  </r>
  <r>
    <s v="MEM9574"/>
    <x v="8"/>
    <x v="0"/>
    <n v="36"/>
    <x v="1"/>
    <x v="3"/>
    <x v="0"/>
    <x v="0"/>
    <n v="24"/>
    <n v="2.66"/>
    <x v="0"/>
    <x v="0"/>
    <n v="16274.91"/>
    <n v="1082.04"/>
    <n v="1905.04"/>
    <n v="0"/>
    <n v="30339.62"/>
    <n v="80122.320000000007"/>
    <n v="24275.18"/>
    <n v="86186.76"/>
    <n v="626594850.33999527"/>
    <n v="62659.485033999525"/>
  </r>
  <r>
    <s v="MEM9575"/>
    <x v="8"/>
    <x v="1"/>
    <n v="59"/>
    <x v="0"/>
    <x v="6"/>
    <x v="1"/>
    <x v="1"/>
    <n v="38"/>
    <n v="2.8"/>
    <x v="0"/>
    <x v="0"/>
    <n v="3749.06"/>
    <n v="4586.92"/>
    <n v="1864.71"/>
    <n v="0"/>
    <n v="18667.36"/>
    <n v="15123.71"/>
    <n v="8622.99"/>
    <n v="25168.080000000002"/>
    <n v="626594850.33999527"/>
    <n v="62659.485033999525"/>
  </r>
  <r>
    <s v="MEM9576"/>
    <x v="4"/>
    <x v="1"/>
    <n v="53"/>
    <x v="1"/>
    <x v="5"/>
    <x v="1"/>
    <x v="5"/>
    <n v="34"/>
    <n v="2.84"/>
    <x v="1"/>
    <x v="0"/>
    <n v="8552.41"/>
    <n v="1879.69"/>
    <n v="5986.08"/>
    <n v="0"/>
    <n v="34750.93"/>
    <n v="36586.67"/>
    <n v="-14292.74"/>
    <n v="85630.34"/>
    <n v="626594850.33999527"/>
    <n v="62659.485033999525"/>
  </r>
  <r>
    <s v="MEM9577"/>
    <x v="7"/>
    <x v="0"/>
    <n v="68"/>
    <x v="0"/>
    <x v="2"/>
    <x v="1"/>
    <x v="3"/>
    <n v="22"/>
    <n v="1.91"/>
    <x v="0"/>
    <x v="0"/>
    <n v="17639.41"/>
    <n v="4893.16"/>
    <n v="6187.57"/>
    <n v="0"/>
    <n v="34171.449999999997"/>
    <n v="53312.37"/>
    <n v="9691.59"/>
    <n v="77792.23"/>
    <n v="626594850.33999527"/>
    <n v="62659.485033999525"/>
  </r>
  <r>
    <s v="MEM9578"/>
    <x v="4"/>
    <x v="0"/>
    <n v="55"/>
    <x v="1"/>
    <x v="3"/>
    <x v="0"/>
    <x v="4"/>
    <n v="32"/>
    <n v="2.2599999999999998"/>
    <x v="1"/>
    <x v="0"/>
    <n v="16461.3"/>
    <n v="482.6"/>
    <n v="6093.4"/>
    <n v="0"/>
    <n v="19915.900000000001"/>
    <n v="37843.15"/>
    <n v="8948.0499999999993"/>
    <n v="48811"/>
    <n v="626594850.33999527"/>
    <n v="62659.485033999525"/>
  </r>
  <r>
    <s v="MEM9579"/>
    <x v="8"/>
    <x v="1"/>
    <n v="45"/>
    <x v="1"/>
    <x v="1"/>
    <x v="0"/>
    <x v="2"/>
    <n v="32"/>
    <n v="3.06"/>
    <x v="0"/>
    <x v="0"/>
    <n v="18889.55"/>
    <n v="2331.63"/>
    <n v="2790.41"/>
    <n v="0"/>
    <n v="30092.32"/>
    <n v="91834.559999999998"/>
    <n v="-23412.83"/>
    <n v="145339.71"/>
    <n v="626594850.33999527"/>
    <n v="62659.485033999525"/>
  </r>
  <r>
    <s v="MEM9580"/>
    <x v="8"/>
    <x v="0"/>
    <n v="73"/>
    <x v="0"/>
    <x v="2"/>
    <x v="0"/>
    <x v="3"/>
    <n v="26"/>
    <n v="2.11"/>
    <x v="0"/>
    <x v="0"/>
    <n v="8818.6200000000008"/>
    <n v="4355.34"/>
    <n v="1246.06"/>
    <n v="0"/>
    <n v="29839.1"/>
    <n v="25842.14"/>
    <n v="25997.759999999998"/>
    <n v="29683.48"/>
    <n v="626594850.33999527"/>
    <n v="62659.485033999525"/>
  </r>
  <r>
    <s v="MEM9581"/>
    <x v="5"/>
    <x v="1"/>
    <n v="28"/>
    <x v="2"/>
    <x v="4"/>
    <x v="0"/>
    <x v="4"/>
    <n v="38"/>
    <n v="2.2200000000000002"/>
    <x v="1"/>
    <x v="0"/>
    <n v="18739.68"/>
    <n v="2707.5"/>
    <n v="2382.41"/>
    <n v="0"/>
    <n v="48523.11"/>
    <n v="32243.08"/>
    <n v="15719.94"/>
    <n v="65046.25"/>
    <n v="626594850.33999527"/>
    <n v="62659.485033999525"/>
  </r>
  <r>
    <s v="MEM9582"/>
    <x v="2"/>
    <x v="0"/>
    <n v="48"/>
    <x v="1"/>
    <x v="2"/>
    <x v="0"/>
    <x v="2"/>
    <n v="35"/>
    <n v="2.14"/>
    <x v="1"/>
    <x v="0"/>
    <n v="4006.76"/>
    <n v="229.36"/>
    <n v="4342.4799999999996"/>
    <n v="0"/>
    <n v="17771.45"/>
    <n v="9284.35"/>
    <n v="14094.64"/>
    <n v="12961.16"/>
    <n v="626594850.33999527"/>
    <n v="62659.485033999525"/>
  </r>
  <r>
    <s v="MEM9583"/>
    <x v="1"/>
    <x v="0"/>
    <n v="67"/>
    <x v="0"/>
    <x v="0"/>
    <x v="2"/>
    <x v="2"/>
    <n v="35"/>
    <n v="1.58"/>
    <x v="0"/>
    <x v="0"/>
    <n v="18420.490000000002"/>
    <n v="2568.84"/>
    <n v="835.52"/>
    <n v="0"/>
    <n v="57521.77"/>
    <n v="26570.240000000002"/>
    <n v="6330.33"/>
    <n v="77761.679999999993"/>
    <n v="626594850.33999527"/>
    <n v="62659.485033999525"/>
  </r>
  <r>
    <s v="MEM9584"/>
    <x v="8"/>
    <x v="1"/>
    <n v="39"/>
    <x v="1"/>
    <x v="1"/>
    <x v="3"/>
    <x v="2"/>
    <n v="37"/>
    <n v="2.42"/>
    <x v="1"/>
    <x v="0"/>
    <n v="13478.23"/>
    <n v="2263.9"/>
    <n v="5571.75"/>
    <n v="0"/>
    <n v="40586"/>
    <n v="45988.19"/>
    <n v="-24189.46"/>
    <n v="110763.65"/>
    <n v="626594850.33999527"/>
    <n v="62659.485033999525"/>
  </r>
  <r>
    <s v="MEM9585"/>
    <x v="2"/>
    <x v="0"/>
    <n v="53"/>
    <x v="1"/>
    <x v="5"/>
    <x v="0"/>
    <x v="2"/>
    <n v="28"/>
    <n v="3.56"/>
    <x v="1"/>
    <x v="0"/>
    <n v="1167.29"/>
    <n v="152.36000000000001"/>
    <n v="2754.69"/>
    <n v="0"/>
    <n v="4173.45"/>
    <n v="3940.99"/>
    <n v="-13015.31"/>
    <n v="21129.75"/>
    <n v="626594850.33999527"/>
    <n v="62659.485033999525"/>
  </r>
  <r>
    <s v="MEM9586"/>
    <x v="9"/>
    <x v="1"/>
    <n v="25"/>
    <x v="2"/>
    <x v="3"/>
    <x v="1"/>
    <x v="4"/>
    <n v="33"/>
    <n v="2.4900000000000002"/>
    <x v="1"/>
    <x v="0"/>
    <n v="5435.53"/>
    <n v="2106.6799999999998"/>
    <n v="3168.2"/>
    <n v="0"/>
    <n v="11324.25"/>
    <n v="16921.16"/>
    <n v="-20647.7"/>
    <n v="48893.11"/>
    <n v="626594850.33999527"/>
    <n v="62659.485033999525"/>
  </r>
  <r>
    <s v="MEM9587"/>
    <x v="4"/>
    <x v="1"/>
    <n v="32"/>
    <x v="1"/>
    <x v="4"/>
    <x v="0"/>
    <x v="1"/>
    <n v="44"/>
    <n v="2.35"/>
    <x v="1"/>
    <x v="0"/>
    <n v="13376.09"/>
    <n v="3268.46"/>
    <n v="7800.07"/>
    <n v="0"/>
    <n v="55733.06"/>
    <n v="61804.66"/>
    <n v="-3697.08"/>
    <n v="121234.8"/>
    <n v="626594850.33999527"/>
    <n v="62659.485033999525"/>
  </r>
  <r>
    <s v="MEM9588"/>
    <x v="3"/>
    <x v="0"/>
    <n v="51"/>
    <x v="1"/>
    <x v="2"/>
    <x v="0"/>
    <x v="5"/>
    <n v="29"/>
    <n v="2.41"/>
    <x v="0"/>
    <x v="0"/>
    <n v="1398.2"/>
    <n v="3240.18"/>
    <n v="3749.3"/>
    <n v="0"/>
    <n v="2940.54"/>
    <n v="3194.13"/>
    <n v="-24891.919999999998"/>
    <n v="31026.59"/>
    <n v="626594850.33999527"/>
    <n v="62659.485033999525"/>
  </r>
  <r>
    <s v="MEM9589"/>
    <x v="3"/>
    <x v="0"/>
    <n v="55"/>
    <x v="1"/>
    <x v="2"/>
    <x v="1"/>
    <x v="2"/>
    <n v="37"/>
    <n v="1.7"/>
    <x v="1"/>
    <x v="0"/>
    <n v="9384.25"/>
    <n v="2415.3000000000002"/>
    <n v="1306.67"/>
    <n v="0"/>
    <n v="29384.38"/>
    <n v="12759.41"/>
    <n v="-2799.72"/>
    <n v="44943.51"/>
    <n v="626594850.33999527"/>
    <n v="62659.485033999525"/>
  </r>
  <r>
    <s v="MEM9590"/>
    <x v="7"/>
    <x v="0"/>
    <n v="77"/>
    <x v="0"/>
    <x v="4"/>
    <x v="1"/>
    <x v="3"/>
    <n v="38"/>
    <n v="2.14"/>
    <x v="1"/>
    <x v="0"/>
    <n v="1872.23"/>
    <n v="2739.7"/>
    <n v="2043.58"/>
    <n v="0"/>
    <n v="6496.73"/>
    <n v="7587.87"/>
    <n v="7292.32"/>
    <n v="6792.28"/>
    <n v="626594850.33999527"/>
    <n v="62659.485033999525"/>
  </r>
  <r>
    <s v="MEM9591"/>
    <x v="0"/>
    <x v="0"/>
    <n v="77"/>
    <x v="0"/>
    <x v="6"/>
    <x v="1"/>
    <x v="2"/>
    <n v="32"/>
    <n v="2.36"/>
    <x v="1"/>
    <x v="0"/>
    <n v="5688.34"/>
    <n v="319.17"/>
    <n v="1974.46"/>
    <n v="0"/>
    <n v="16527.05"/>
    <n v="25818.44"/>
    <n v="-3338.69"/>
    <n v="45684.18"/>
    <n v="626594850.33999527"/>
    <n v="62659.485033999525"/>
  </r>
  <r>
    <s v="MEM9592"/>
    <x v="7"/>
    <x v="0"/>
    <n v="25"/>
    <x v="2"/>
    <x v="5"/>
    <x v="1"/>
    <x v="3"/>
    <n v="31"/>
    <n v="3.1"/>
    <x v="0"/>
    <x v="0"/>
    <n v="16917.009999999998"/>
    <n v="662.44"/>
    <n v="2076.6799999999998"/>
    <n v="0"/>
    <n v="33234.69"/>
    <n v="53352.3"/>
    <n v="-18632.990000000002"/>
    <n v="105219.98"/>
    <n v="626594850.33999527"/>
    <n v="62659.485033999525"/>
  </r>
  <r>
    <s v="MEM9593"/>
    <x v="4"/>
    <x v="0"/>
    <n v="21"/>
    <x v="2"/>
    <x v="2"/>
    <x v="3"/>
    <x v="0"/>
    <n v="26"/>
    <n v="2.54"/>
    <x v="1"/>
    <x v="0"/>
    <n v="13309.68"/>
    <n v="2591.58"/>
    <n v="956.14"/>
    <n v="0"/>
    <n v="47598.18"/>
    <n v="59174.559999999998"/>
    <n v="-1138.8399999999999"/>
    <n v="107911.58"/>
    <n v="626594850.33999527"/>
    <n v="62659.485033999525"/>
  </r>
  <r>
    <s v="MEM9594"/>
    <x v="3"/>
    <x v="0"/>
    <n v="50"/>
    <x v="1"/>
    <x v="1"/>
    <x v="1"/>
    <x v="3"/>
    <n v="36"/>
    <n v="0.04"/>
    <x v="0"/>
    <x v="0"/>
    <n v="19825.900000000001"/>
    <n v="2832.18"/>
    <n v="4740.04"/>
    <n v="0"/>
    <n v="50286.65"/>
    <n v="25099.58"/>
    <n v="18483.490000000002"/>
    <n v="56902.74"/>
    <n v="626594850.33999527"/>
    <n v="62659.485033999525"/>
  </r>
  <r>
    <s v="MEM9595"/>
    <x v="1"/>
    <x v="1"/>
    <n v="68"/>
    <x v="0"/>
    <x v="6"/>
    <x v="0"/>
    <x v="0"/>
    <n v="33"/>
    <n v="3.2"/>
    <x v="1"/>
    <x v="0"/>
    <n v="1226.6600000000001"/>
    <n v="744.96"/>
    <n v="1248.05"/>
    <n v="0"/>
    <n v="2377.48"/>
    <n v="3768.64"/>
    <n v="15756.7"/>
    <n v="-9610.58"/>
    <n v="626594850.33999527"/>
    <n v="62659.485033999525"/>
  </r>
  <r>
    <s v="MEM9596"/>
    <x v="5"/>
    <x v="1"/>
    <n v="38"/>
    <x v="1"/>
    <x v="5"/>
    <x v="1"/>
    <x v="1"/>
    <n v="40"/>
    <n v="2.89"/>
    <x v="1"/>
    <x v="0"/>
    <n v="6892"/>
    <n v="2524.84"/>
    <n v="6845.18"/>
    <n v="0"/>
    <n v="10098.11"/>
    <n v="24412.799999999999"/>
    <n v="2049.62"/>
    <n v="32461.29"/>
    <n v="626594850.33999527"/>
    <n v="62659.485033999525"/>
  </r>
  <r>
    <s v="MEM9597"/>
    <x v="9"/>
    <x v="0"/>
    <n v="40"/>
    <x v="1"/>
    <x v="4"/>
    <x v="1"/>
    <x v="2"/>
    <n v="36"/>
    <n v="2.02"/>
    <x v="1"/>
    <x v="0"/>
    <n v="10274.709999999999"/>
    <n v="4017.86"/>
    <n v="3795.11"/>
    <n v="0"/>
    <n v="34544.46"/>
    <n v="50333.03"/>
    <n v="-11153.19"/>
    <n v="96030.68"/>
    <n v="626594850.33999527"/>
    <n v="62659.485033999525"/>
  </r>
  <r>
    <s v="MEM9598"/>
    <x v="0"/>
    <x v="1"/>
    <n v="24"/>
    <x v="2"/>
    <x v="3"/>
    <x v="1"/>
    <x v="2"/>
    <n v="22"/>
    <n v="1.52"/>
    <x v="0"/>
    <x v="0"/>
    <n v="9086.3700000000008"/>
    <n v="4460.13"/>
    <n v="5085.96"/>
    <n v="0"/>
    <n v="13681.54"/>
    <n v="24022.28"/>
    <n v="-9917.51"/>
    <n v="47621.33"/>
    <n v="626594850.33999527"/>
    <n v="62659.485033999525"/>
  </r>
  <r>
    <s v="MEM9599"/>
    <x v="2"/>
    <x v="1"/>
    <n v="61"/>
    <x v="0"/>
    <x v="1"/>
    <x v="1"/>
    <x v="4"/>
    <n v="32"/>
    <n v="2.2400000000000002"/>
    <x v="0"/>
    <x v="0"/>
    <n v="5509.57"/>
    <n v="4284.83"/>
    <n v="4667.24"/>
    <n v="0"/>
    <n v="11984.05"/>
    <n v="16985.349999999999"/>
    <n v="-26855.91"/>
    <n v="55825.31"/>
    <n v="626594850.33999527"/>
    <n v="62659.485033999525"/>
  </r>
  <r>
    <s v="MEM9600"/>
    <x v="6"/>
    <x v="0"/>
    <n v="64"/>
    <x v="0"/>
    <x v="6"/>
    <x v="1"/>
    <x v="3"/>
    <n v="36"/>
    <n v="0.46"/>
    <x v="0"/>
    <x v="0"/>
    <n v="6039.8"/>
    <n v="3204.67"/>
    <n v="4518.62"/>
    <n v="0"/>
    <n v="9706.0499999999993"/>
    <n v="16598.29"/>
    <n v="16414.05"/>
    <n v="9890.2900000000009"/>
    <n v="626594850.33999527"/>
    <n v="62659.485033999525"/>
  </r>
  <r>
    <s v="MEM9601"/>
    <x v="6"/>
    <x v="1"/>
    <n v="69"/>
    <x v="0"/>
    <x v="6"/>
    <x v="1"/>
    <x v="3"/>
    <n v="35"/>
    <n v="1.71"/>
    <x v="1"/>
    <x v="0"/>
    <n v="11272.25"/>
    <n v="766.23"/>
    <n v="3947.17"/>
    <n v="0"/>
    <n v="50489.9"/>
    <n v="54858.34"/>
    <n v="15950.66"/>
    <n v="89397.58"/>
    <n v="626594850.33999527"/>
    <n v="62659.485033999525"/>
  </r>
  <r>
    <s v="MEM9602"/>
    <x v="9"/>
    <x v="1"/>
    <n v="71"/>
    <x v="0"/>
    <x v="3"/>
    <x v="3"/>
    <x v="4"/>
    <n v="22"/>
    <n v="2.29"/>
    <x v="1"/>
    <x v="0"/>
    <n v="4397.62"/>
    <n v="2649.54"/>
    <n v="1586.99"/>
    <n v="0"/>
    <n v="10318.73"/>
    <n v="17378.63"/>
    <n v="13397.46"/>
    <n v="14299.9"/>
    <n v="626594850.33999527"/>
    <n v="62659.485033999525"/>
  </r>
  <r>
    <s v="MEM9603"/>
    <x v="4"/>
    <x v="0"/>
    <n v="72"/>
    <x v="0"/>
    <x v="0"/>
    <x v="0"/>
    <x v="3"/>
    <n v="30"/>
    <n v="2"/>
    <x v="1"/>
    <x v="0"/>
    <n v="8112.17"/>
    <n v="2539.4899999999998"/>
    <n v="502.59"/>
    <n v="0"/>
    <n v="19984.3"/>
    <n v="13800.6"/>
    <n v="-1286.51"/>
    <n v="35071.410000000003"/>
    <n v="626594850.33999527"/>
    <n v="62659.485033999525"/>
  </r>
  <r>
    <s v="MEM9604"/>
    <x v="5"/>
    <x v="1"/>
    <n v="24"/>
    <x v="2"/>
    <x v="1"/>
    <x v="3"/>
    <x v="1"/>
    <n v="43"/>
    <n v="2.0699999999999998"/>
    <x v="1"/>
    <x v="0"/>
    <n v="18492.009999999998"/>
    <n v="2562.62"/>
    <n v="6540.28"/>
    <n v="0"/>
    <n v="23018.34"/>
    <n v="56907.38"/>
    <n v="-27314.37"/>
    <n v="107240.09"/>
    <n v="626594850.33999527"/>
    <n v="62659.485033999525"/>
  </r>
  <r>
    <s v="MEM9605"/>
    <x v="7"/>
    <x v="0"/>
    <n v="57"/>
    <x v="0"/>
    <x v="2"/>
    <x v="1"/>
    <x v="3"/>
    <n v="25"/>
    <n v="3.33"/>
    <x v="1"/>
    <x v="0"/>
    <n v="9792.2999999999993"/>
    <n v="2086.69"/>
    <n v="3251.22"/>
    <n v="0"/>
    <n v="29393.24"/>
    <n v="27323.47"/>
    <n v="25677.63"/>
    <n v="31039.08"/>
    <n v="626594850.33999527"/>
    <n v="62659.485033999525"/>
  </r>
  <r>
    <s v="MEM9606"/>
    <x v="9"/>
    <x v="1"/>
    <n v="39"/>
    <x v="1"/>
    <x v="1"/>
    <x v="0"/>
    <x v="4"/>
    <n v="25"/>
    <n v="2.48"/>
    <x v="1"/>
    <x v="0"/>
    <n v="12628.48"/>
    <n v="4447.84"/>
    <n v="3400.69"/>
    <n v="0"/>
    <n v="63080.18"/>
    <n v="42454.68"/>
    <n v="9484.94"/>
    <n v="96049.919999999998"/>
    <n v="626594850.33999527"/>
    <n v="62659.485033999525"/>
  </r>
  <r>
    <s v="MEM9607"/>
    <x v="8"/>
    <x v="0"/>
    <n v="21"/>
    <x v="2"/>
    <x v="4"/>
    <x v="0"/>
    <x v="0"/>
    <n v="30"/>
    <n v="3.33"/>
    <x v="0"/>
    <x v="0"/>
    <n v="6019.26"/>
    <n v="1638.66"/>
    <n v="1063.51"/>
    <n v="0"/>
    <n v="11222.04"/>
    <n v="20585.14"/>
    <n v="-9587.49"/>
    <n v="41394.67"/>
    <n v="626594850.33999527"/>
    <n v="62659.485033999525"/>
  </r>
  <r>
    <s v="MEM9608"/>
    <x v="9"/>
    <x v="1"/>
    <n v="76"/>
    <x v="0"/>
    <x v="1"/>
    <x v="1"/>
    <x v="2"/>
    <n v="30"/>
    <n v="2.73"/>
    <x v="1"/>
    <x v="0"/>
    <n v="18184.37"/>
    <n v="2285.6"/>
    <n v="6312.56"/>
    <n v="0"/>
    <n v="53428.41"/>
    <n v="90780.84"/>
    <n v="-11354.14"/>
    <n v="155563.39000000001"/>
    <n v="626594850.33999527"/>
    <n v="62659.485033999525"/>
  </r>
  <r>
    <s v="MEM9609"/>
    <x v="1"/>
    <x v="0"/>
    <n v="74"/>
    <x v="0"/>
    <x v="5"/>
    <x v="3"/>
    <x v="2"/>
    <n v="35"/>
    <n v="2.2999999999999998"/>
    <x v="0"/>
    <x v="0"/>
    <n v="19209.79"/>
    <n v="3822.17"/>
    <n v="1186.75"/>
    <n v="0"/>
    <n v="75814.399999999994"/>
    <n v="88026.44"/>
    <n v="-28636.51"/>
    <n v="192477.35"/>
    <n v="626594850.33999527"/>
    <n v="62659.485033999525"/>
  </r>
  <r>
    <s v="MEM9610"/>
    <x v="0"/>
    <x v="1"/>
    <n v="75"/>
    <x v="0"/>
    <x v="0"/>
    <x v="3"/>
    <x v="4"/>
    <n v="24"/>
    <n v="1.08"/>
    <x v="0"/>
    <x v="0"/>
    <n v="5648.41"/>
    <n v="3005.68"/>
    <n v="990.6"/>
    <n v="0"/>
    <n v="22116.74"/>
    <n v="11970.78"/>
    <n v="-4730.9399999999996"/>
    <n v="38818.46"/>
    <n v="626594850.33999527"/>
    <n v="62659.485033999525"/>
  </r>
  <r>
    <s v="MEM9611"/>
    <x v="9"/>
    <x v="0"/>
    <n v="38"/>
    <x v="1"/>
    <x v="0"/>
    <x v="3"/>
    <x v="0"/>
    <n v="31"/>
    <n v="1.45"/>
    <x v="0"/>
    <x v="0"/>
    <n v="10396.57"/>
    <n v="2167.79"/>
    <n v="4912.1400000000003"/>
    <n v="0"/>
    <n v="34427.47"/>
    <n v="21732.65"/>
    <n v="17211.57"/>
    <n v="38948.550000000003"/>
    <n v="626594850.33999527"/>
    <n v="62659.485033999525"/>
  </r>
  <r>
    <s v="MEM9612"/>
    <x v="5"/>
    <x v="0"/>
    <n v="80"/>
    <x v="0"/>
    <x v="6"/>
    <x v="0"/>
    <x v="1"/>
    <n v="25"/>
    <n v="2.59"/>
    <x v="1"/>
    <x v="0"/>
    <n v="1387.82"/>
    <n v="1983.87"/>
    <n v="3390.96"/>
    <n v="0"/>
    <n v="5575.17"/>
    <n v="3104.09"/>
    <n v="5880.01"/>
    <n v="2799.25"/>
    <n v="626594850.33999527"/>
    <n v="62659.485033999525"/>
  </r>
  <r>
    <s v="MEM9613"/>
    <x v="6"/>
    <x v="0"/>
    <n v="76"/>
    <x v="0"/>
    <x v="2"/>
    <x v="3"/>
    <x v="1"/>
    <n v="27"/>
    <n v="2.87"/>
    <x v="1"/>
    <x v="0"/>
    <n v="6199.93"/>
    <n v="313.93"/>
    <n v="6006.42"/>
    <n v="0"/>
    <n v="18857.830000000002"/>
    <n v="20112.23"/>
    <n v="-23382.51"/>
    <n v="62352.57"/>
    <n v="626594850.33999527"/>
    <n v="62659.485033999525"/>
  </r>
  <r>
    <s v="MEM9614"/>
    <x v="5"/>
    <x v="0"/>
    <n v="22"/>
    <x v="2"/>
    <x v="3"/>
    <x v="3"/>
    <x v="1"/>
    <n v="27"/>
    <n v="3.04"/>
    <x v="1"/>
    <x v="0"/>
    <n v="4026.32"/>
    <n v="1131.96"/>
    <n v="4102.17"/>
    <n v="0"/>
    <n v="9033.4699999999993"/>
    <n v="10244.129999999999"/>
    <n v="3268.04"/>
    <n v="16009.56"/>
    <n v="626594850.33999527"/>
    <n v="62659.485033999525"/>
  </r>
  <r>
    <s v="MEM9615"/>
    <x v="9"/>
    <x v="1"/>
    <n v="46"/>
    <x v="1"/>
    <x v="5"/>
    <x v="0"/>
    <x v="4"/>
    <n v="38"/>
    <n v="2.62"/>
    <x v="1"/>
    <x v="0"/>
    <n v="9466.9599999999991"/>
    <n v="992.13"/>
    <n v="530.20000000000005"/>
    <n v="0"/>
    <n v="21232.57"/>
    <n v="32583.38"/>
    <n v="-23593.26"/>
    <n v="77409.210000000006"/>
    <n v="626594850.33999527"/>
    <n v="62659.485033999525"/>
  </r>
  <r>
    <s v="MEM9616"/>
    <x v="8"/>
    <x v="0"/>
    <n v="47"/>
    <x v="1"/>
    <x v="1"/>
    <x v="0"/>
    <x v="3"/>
    <n v="28"/>
    <n v="3.47"/>
    <x v="0"/>
    <x v="0"/>
    <n v="10198.06"/>
    <n v="1205.8699999999999"/>
    <n v="517.27"/>
    <n v="0"/>
    <n v="28671.18"/>
    <n v="15981.52"/>
    <n v="-19054.419999999998"/>
    <n v="63707.12"/>
    <n v="626594850.33999527"/>
    <n v="62659.485033999525"/>
  </r>
  <r>
    <s v="MEM9617"/>
    <x v="5"/>
    <x v="1"/>
    <n v="28"/>
    <x v="2"/>
    <x v="3"/>
    <x v="0"/>
    <x v="2"/>
    <n v="35"/>
    <n v="3.15"/>
    <x v="0"/>
    <x v="0"/>
    <n v="7129.31"/>
    <n v="2545.5100000000002"/>
    <n v="4394.1099999999997"/>
    <n v="0"/>
    <n v="18146.05"/>
    <n v="20273.77"/>
    <n v="10762.24"/>
    <n v="27657.58"/>
    <n v="626594850.33999527"/>
    <n v="62659.485033999525"/>
  </r>
  <r>
    <s v="MEM9618"/>
    <x v="2"/>
    <x v="1"/>
    <n v="69"/>
    <x v="0"/>
    <x v="6"/>
    <x v="0"/>
    <x v="5"/>
    <n v="32"/>
    <n v="2.35"/>
    <x v="1"/>
    <x v="0"/>
    <n v="3687"/>
    <n v="3469.85"/>
    <n v="6388.83"/>
    <n v="0"/>
    <n v="10259.01"/>
    <n v="18376.88"/>
    <n v="-5572.94"/>
    <n v="34208.83"/>
    <n v="626594850.33999527"/>
    <n v="62659.485033999525"/>
  </r>
  <r>
    <s v="MEM9619"/>
    <x v="3"/>
    <x v="1"/>
    <n v="29"/>
    <x v="2"/>
    <x v="0"/>
    <x v="0"/>
    <x v="5"/>
    <n v="26"/>
    <n v="1.76"/>
    <x v="0"/>
    <x v="0"/>
    <n v="10267.1"/>
    <n v="857.57"/>
    <n v="985.02"/>
    <n v="0"/>
    <n v="21823.48"/>
    <n v="32202.799999999999"/>
    <n v="20380.439999999999"/>
    <n v="33645.839999999997"/>
    <n v="626594850.33999527"/>
    <n v="62659.485033999525"/>
  </r>
  <r>
    <s v="MEM9620"/>
    <x v="9"/>
    <x v="1"/>
    <n v="69"/>
    <x v="0"/>
    <x v="1"/>
    <x v="1"/>
    <x v="5"/>
    <n v="30"/>
    <n v="1.04"/>
    <x v="1"/>
    <x v="0"/>
    <n v="2231.38"/>
    <n v="644.09"/>
    <n v="7890.92"/>
    <n v="0"/>
    <n v="7057.08"/>
    <n v="4075.09"/>
    <n v="15031.46"/>
    <n v="-3899.29"/>
    <n v="626594850.33999527"/>
    <n v="62659.485033999525"/>
  </r>
  <r>
    <s v="MEM9621"/>
    <x v="3"/>
    <x v="0"/>
    <n v="33"/>
    <x v="1"/>
    <x v="0"/>
    <x v="0"/>
    <x v="3"/>
    <n v="33"/>
    <n v="3.52"/>
    <x v="1"/>
    <x v="0"/>
    <n v="12090.6"/>
    <n v="4313.8999999999996"/>
    <n v="1524.71"/>
    <n v="0"/>
    <n v="17310.009999999998"/>
    <n v="15425.73"/>
    <n v="-4201.41"/>
    <n v="36937.15"/>
    <n v="626594850.33999527"/>
    <n v="62659.485033999525"/>
  </r>
  <r>
    <s v="MEM9622"/>
    <x v="8"/>
    <x v="1"/>
    <n v="38"/>
    <x v="1"/>
    <x v="4"/>
    <x v="0"/>
    <x v="0"/>
    <n v="45"/>
    <n v="2.44"/>
    <x v="0"/>
    <x v="0"/>
    <n v="14265.35"/>
    <n v="119.81"/>
    <n v="4954.41"/>
    <n v="0"/>
    <n v="49262.66"/>
    <n v="38874.9"/>
    <n v="28080.74"/>
    <n v="60056.82"/>
    <n v="626594850.33999527"/>
    <n v="62659.485033999525"/>
  </r>
  <r>
    <s v="MEM9623"/>
    <x v="5"/>
    <x v="0"/>
    <n v="51"/>
    <x v="1"/>
    <x v="4"/>
    <x v="3"/>
    <x v="0"/>
    <n v="35"/>
    <n v="1.3"/>
    <x v="1"/>
    <x v="0"/>
    <n v="7461.69"/>
    <n v="2648.75"/>
    <n v="3089.47"/>
    <n v="0"/>
    <n v="32595.83"/>
    <n v="13697.16"/>
    <n v="11204.76"/>
    <n v="35088.230000000003"/>
    <n v="626594850.33999527"/>
    <n v="62659.485033999525"/>
  </r>
  <r>
    <s v="MEM9624"/>
    <x v="0"/>
    <x v="0"/>
    <n v="28"/>
    <x v="2"/>
    <x v="5"/>
    <x v="0"/>
    <x v="5"/>
    <n v="40"/>
    <n v="1.67"/>
    <x v="1"/>
    <x v="0"/>
    <n v="12630.95"/>
    <n v="3193.4"/>
    <n v="2135.38"/>
    <n v="0"/>
    <n v="48553.87"/>
    <n v="51009.06"/>
    <n v="21832.78"/>
    <n v="77730.149999999994"/>
    <n v="626594850.33999527"/>
    <n v="62659.485033999525"/>
  </r>
  <r>
    <s v="MEM9625"/>
    <x v="8"/>
    <x v="0"/>
    <n v="58"/>
    <x v="0"/>
    <x v="6"/>
    <x v="1"/>
    <x v="2"/>
    <n v="27"/>
    <n v="4"/>
    <x v="1"/>
    <x v="0"/>
    <n v="18097.77"/>
    <n v="4280.3599999999997"/>
    <n v="7032.54"/>
    <n v="0"/>
    <n v="58977"/>
    <n v="56529.01"/>
    <n v="13135.19"/>
    <n v="102370.82"/>
    <n v="626594850.33999527"/>
    <n v="62659.485033999525"/>
  </r>
  <r>
    <s v="MEM9626"/>
    <x v="8"/>
    <x v="0"/>
    <n v="31"/>
    <x v="1"/>
    <x v="4"/>
    <x v="0"/>
    <x v="5"/>
    <n v="25"/>
    <n v="3.08"/>
    <x v="1"/>
    <x v="0"/>
    <n v="17421.099999999999"/>
    <n v="4211.3999999999996"/>
    <n v="6689.31"/>
    <n v="0"/>
    <n v="40587.31"/>
    <n v="30068.28"/>
    <n v="28471.86"/>
    <n v="42183.73"/>
    <n v="626594850.33999527"/>
    <n v="62659.485033999525"/>
  </r>
  <r>
    <s v="MEM9627"/>
    <x v="1"/>
    <x v="1"/>
    <n v="30"/>
    <x v="2"/>
    <x v="6"/>
    <x v="2"/>
    <x v="3"/>
    <n v="25"/>
    <n v="2.64"/>
    <x v="1"/>
    <x v="0"/>
    <n v="17238.77"/>
    <n v="2710.91"/>
    <n v="7533.88"/>
    <n v="0"/>
    <n v="53943.61"/>
    <n v="53434.63"/>
    <n v="28658.57"/>
    <n v="78719.67"/>
    <n v="626594850.33999527"/>
    <n v="62659.485033999525"/>
  </r>
  <r>
    <s v="MEM9628"/>
    <x v="5"/>
    <x v="0"/>
    <n v="52"/>
    <x v="1"/>
    <x v="2"/>
    <x v="0"/>
    <x v="2"/>
    <n v="33"/>
    <n v="3.73"/>
    <x v="1"/>
    <x v="0"/>
    <n v="12507.21"/>
    <n v="4725.47"/>
    <n v="6435.38"/>
    <n v="0"/>
    <n v="31789.79"/>
    <n v="15309.68"/>
    <n v="-19734.8"/>
    <n v="66834.27"/>
    <n v="626594850.33999527"/>
    <n v="62659.485033999525"/>
  </r>
  <r>
    <s v="MEM9629"/>
    <x v="2"/>
    <x v="0"/>
    <n v="28"/>
    <x v="2"/>
    <x v="1"/>
    <x v="0"/>
    <x v="4"/>
    <n v="30"/>
    <n v="2.75"/>
    <x v="0"/>
    <x v="0"/>
    <n v="11212.78"/>
    <n v="4922.12"/>
    <n v="7372.53"/>
    <n v="0"/>
    <n v="51934.879999999997"/>
    <n v="43149.31"/>
    <n v="-28782.7"/>
    <n v="123866.89"/>
    <n v="626594850.33999527"/>
    <n v="62659.485033999525"/>
  </r>
  <r>
    <s v="MEM9630"/>
    <x v="7"/>
    <x v="1"/>
    <n v="68"/>
    <x v="0"/>
    <x v="0"/>
    <x v="3"/>
    <x v="2"/>
    <n v="48"/>
    <n v="1.19"/>
    <x v="0"/>
    <x v="0"/>
    <n v="17548.72"/>
    <n v="2063.94"/>
    <n v="734.83"/>
    <n v="0"/>
    <n v="47471.67"/>
    <n v="66906.100000000006"/>
    <n v="-8554.68"/>
    <n v="122932.45"/>
    <n v="626594850.33999527"/>
    <n v="62659.485033999525"/>
  </r>
  <r>
    <s v="MEM9631"/>
    <x v="7"/>
    <x v="1"/>
    <n v="52"/>
    <x v="1"/>
    <x v="3"/>
    <x v="0"/>
    <x v="5"/>
    <n v="34"/>
    <n v="2.46"/>
    <x v="0"/>
    <x v="0"/>
    <n v="2401.38"/>
    <n v="1240.6199999999999"/>
    <n v="2771.32"/>
    <n v="0"/>
    <n v="4304.33"/>
    <n v="6981.84"/>
    <n v="4962"/>
    <n v="6324.17"/>
    <n v="626594850.33999527"/>
    <n v="62659.485033999525"/>
  </r>
  <r>
    <s v="MEM9632"/>
    <x v="2"/>
    <x v="1"/>
    <n v="68"/>
    <x v="0"/>
    <x v="4"/>
    <x v="0"/>
    <x v="4"/>
    <n v="22"/>
    <n v="3.09"/>
    <x v="1"/>
    <x v="0"/>
    <n v="11609.49"/>
    <n v="714.75"/>
    <n v="2888.39"/>
    <n v="0"/>
    <n v="43884.56"/>
    <n v="44382.720000000001"/>
    <n v="28085.97"/>
    <n v="60181.31"/>
    <n v="626594850.33999527"/>
    <n v="62659.485033999525"/>
  </r>
  <r>
    <s v="MEM9633"/>
    <x v="4"/>
    <x v="1"/>
    <n v="66"/>
    <x v="0"/>
    <x v="1"/>
    <x v="1"/>
    <x v="5"/>
    <n v="32"/>
    <n v="1.8"/>
    <x v="0"/>
    <x v="0"/>
    <n v="18503.95"/>
    <n v="4139.66"/>
    <n v="448.74"/>
    <n v="0"/>
    <n v="80547.820000000007"/>
    <n v="46008.62"/>
    <n v="25588.71"/>
    <n v="100967.73"/>
    <n v="626594850.33999527"/>
    <n v="62659.485033999525"/>
  </r>
  <r>
    <s v="MEM9634"/>
    <x v="1"/>
    <x v="0"/>
    <n v="57"/>
    <x v="0"/>
    <x v="0"/>
    <x v="1"/>
    <x v="4"/>
    <n v="31"/>
    <n v="2.77"/>
    <x v="1"/>
    <x v="0"/>
    <n v="3826.94"/>
    <n v="4885.09"/>
    <n v="3971.87"/>
    <n v="0"/>
    <n v="17666.349999999999"/>
    <n v="12485.83"/>
    <n v="25298.080000000002"/>
    <n v="4854.1000000000004"/>
    <n v="626594850.33999527"/>
    <n v="62659.485033999525"/>
  </r>
  <r>
    <s v="MEM9635"/>
    <x v="3"/>
    <x v="0"/>
    <n v="60"/>
    <x v="0"/>
    <x v="6"/>
    <x v="3"/>
    <x v="0"/>
    <n v="28"/>
    <n v="2.59"/>
    <x v="1"/>
    <x v="0"/>
    <n v="4796.43"/>
    <n v="770.04"/>
    <n v="949.57"/>
    <n v="0"/>
    <n v="8288.52"/>
    <n v="10987.46"/>
    <n v="19807.78"/>
    <n v="-531.79999999999995"/>
    <n v="626594850.33999527"/>
    <n v="62659.485033999525"/>
  </r>
  <r>
    <s v="MEM9636"/>
    <x v="2"/>
    <x v="0"/>
    <n v="26"/>
    <x v="2"/>
    <x v="3"/>
    <x v="0"/>
    <x v="5"/>
    <n v="27"/>
    <n v="3.67"/>
    <x v="1"/>
    <x v="0"/>
    <n v="19979.89"/>
    <n v="2913.82"/>
    <n v="3194.83"/>
    <n v="0"/>
    <n v="80199.149999999994"/>
    <n v="52995.48"/>
    <n v="-22019.29"/>
    <n v="155213.92000000001"/>
    <n v="626594850.33999527"/>
    <n v="62659.485033999525"/>
  </r>
  <r>
    <s v="MEM9637"/>
    <x v="3"/>
    <x v="0"/>
    <n v="58"/>
    <x v="0"/>
    <x v="4"/>
    <x v="1"/>
    <x v="1"/>
    <n v="30"/>
    <n v="3.35"/>
    <x v="0"/>
    <x v="0"/>
    <n v="2498.16"/>
    <n v="998.53"/>
    <n v="745.46"/>
    <n v="0"/>
    <n v="4020.53"/>
    <n v="7394.41"/>
    <n v="5474.54"/>
    <n v="5940.4"/>
    <n v="626594850.33999527"/>
    <n v="62659.485033999525"/>
  </r>
  <r>
    <s v="MEM9638"/>
    <x v="9"/>
    <x v="0"/>
    <n v="43"/>
    <x v="1"/>
    <x v="3"/>
    <x v="2"/>
    <x v="5"/>
    <n v="29"/>
    <n v="2.73"/>
    <x v="1"/>
    <x v="0"/>
    <n v="5737.48"/>
    <n v="4305.33"/>
    <n v="3477.73"/>
    <n v="0"/>
    <n v="17980.400000000001"/>
    <n v="26840.95"/>
    <n v="25311.8"/>
    <n v="19509.55"/>
    <n v="626594850.33999527"/>
    <n v="62659.485033999525"/>
  </r>
  <r>
    <s v="MEM9639"/>
    <x v="6"/>
    <x v="0"/>
    <n v="59"/>
    <x v="0"/>
    <x v="4"/>
    <x v="3"/>
    <x v="5"/>
    <n v="28"/>
    <n v="3.54"/>
    <x v="0"/>
    <x v="0"/>
    <n v="7730.44"/>
    <n v="1410.6"/>
    <n v="6615.77"/>
    <n v="0"/>
    <n v="17061.47"/>
    <n v="26986.78"/>
    <n v="-3516.94"/>
    <n v="47565.19"/>
    <n v="626594850.33999527"/>
    <n v="62659.485033999525"/>
  </r>
  <r>
    <s v="MEM9640"/>
    <x v="1"/>
    <x v="0"/>
    <n v="75"/>
    <x v="0"/>
    <x v="6"/>
    <x v="1"/>
    <x v="3"/>
    <n v="24"/>
    <n v="2.61"/>
    <x v="1"/>
    <x v="0"/>
    <n v="17070.52"/>
    <n v="2105.5"/>
    <n v="5719.38"/>
    <n v="0"/>
    <n v="58068.02"/>
    <n v="83692.12"/>
    <n v="-11686.71"/>
    <n v="153446.85"/>
    <n v="626594850.33999527"/>
    <n v="62659.485033999525"/>
  </r>
  <r>
    <s v="MEM9641"/>
    <x v="7"/>
    <x v="0"/>
    <n v="36"/>
    <x v="1"/>
    <x v="6"/>
    <x v="0"/>
    <x v="3"/>
    <n v="34"/>
    <n v="3.24"/>
    <x v="1"/>
    <x v="0"/>
    <n v="5493.4"/>
    <n v="4024.87"/>
    <n v="4180.72"/>
    <n v="0"/>
    <n v="16573.72"/>
    <n v="10118.65"/>
    <n v="8987.6"/>
    <n v="17704.77"/>
    <n v="626594850.33999527"/>
    <n v="62659.485033999525"/>
  </r>
  <r>
    <s v="MEM9642"/>
    <x v="8"/>
    <x v="1"/>
    <n v="57"/>
    <x v="0"/>
    <x v="6"/>
    <x v="2"/>
    <x v="3"/>
    <n v="31"/>
    <n v="2.48"/>
    <x v="1"/>
    <x v="0"/>
    <n v="5951.29"/>
    <n v="499.9"/>
    <n v="1169"/>
    <n v="0"/>
    <n v="7932.11"/>
    <n v="18583.830000000002"/>
    <n v="29903.79"/>
    <n v="-3387.85"/>
    <n v="626594850.33999527"/>
    <n v="62659.485033999525"/>
  </r>
  <r>
    <s v="MEM9643"/>
    <x v="6"/>
    <x v="1"/>
    <n v="55"/>
    <x v="1"/>
    <x v="0"/>
    <x v="0"/>
    <x v="2"/>
    <n v="31"/>
    <n v="1.3"/>
    <x v="0"/>
    <x v="0"/>
    <n v="8079.78"/>
    <n v="3081.3"/>
    <n v="168.18"/>
    <n v="0"/>
    <n v="29690.58"/>
    <n v="27167.68"/>
    <n v="14374.31"/>
    <n v="42483.95"/>
    <n v="626594850.33999527"/>
    <n v="62659.485033999525"/>
  </r>
  <r>
    <s v="MEM9644"/>
    <x v="0"/>
    <x v="0"/>
    <n v="78"/>
    <x v="0"/>
    <x v="0"/>
    <x v="1"/>
    <x v="4"/>
    <n v="31"/>
    <n v="2.1800000000000002"/>
    <x v="0"/>
    <x v="0"/>
    <n v="9347.82"/>
    <n v="4394.18"/>
    <n v="865.5"/>
    <n v="0"/>
    <n v="20689.03"/>
    <n v="42837.06"/>
    <n v="-7675.95"/>
    <n v="71202.039999999994"/>
    <n v="626594850.33999527"/>
    <n v="62659.485033999525"/>
  </r>
  <r>
    <s v="MEM9645"/>
    <x v="1"/>
    <x v="1"/>
    <n v="29"/>
    <x v="2"/>
    <x v="4"/>
    <x v="0"/>
    <x v="1"/>
    <n v="34"/>
    <n v="2.96"/>
    <x v="0"/>
    <x v="0"/>
    <n v="6958.37"/>
    <n v="1388.62"/>
    <n v="4577.62"/>
    <n v="0"/>
    <n v="18151.79"/>
    <n v="20028.48"/>
    <n v="15764.1"/>
    <n v="22416.17"/>
    <n v="626594850.33999527"/>
    <n v="62659.485033999525"/>
  </r>
  <r>
    <s v="MEM9646"/>
    <x v="8"/>
    <x v="1"/>
    <n v="43"/>
    <x v="1"/>
    <x v="0"/>
    <x v="0"/>
    <x v="4"/>
    <n v="27"/>
    <n v="2.76"/>
    <x v="1"/>
    <x v="0"/>
    <n v="6417.28"/>
    <n v="2242.4699999999998"/>
    <n v="4640.05"/>
    <n v="0"/>
    <n v="16234.02"/>
    <n v="12970.35"/>
    <n v="3959.23"/>
    <n v="25245.14"/>
    <n v="626594850.33999527"/>
    <n v="62659.485033999525"/>
  </r>
  <r>
    <s v="MEM9647"/>
    <x v="4"/>
    <x v="1"/>
    <n v="55"/>
    <x v="1"/>
    <x v="1"/>
    <x v="3"/>
    <x v="2"/>
    <n v="29"/>
    <n v="1.8"/>
    <x v="0"/>
    <x v="0"/>
    <n v="15046.84"/>
    <n v="3694.7"/>
    <n v="1959.09"/>
    <n v="0"/>
    <n v="60763.95"/>
    <n v="72606.86"/>
    <n v="-10982.42"/>
    <n v="144353.23000000001"/>
    <n v="626594850.33999527"/>
    <n v="62659.485033999525"/>
  </r>
  <r>
    <s v="MEM9648"/>
    <x v="0"/>
    <x v="1"/>
    <n v="48"/>
    <x v="1"/>
    <x v="0"/>
    <x v="1"/>
    <x v="2"/>
    <n v="31"/>
    <n v="2.99"/>
    <x v="1"/>
    <x v="0"/>
    <n v="16876.419999999998"/>
    <n v="3967.27"/>
    <n v="3183.32"/>
    <n v="0"/>
    <n v="73084.070000000007"/>
    <n v="22541.43"/>
    <n v="-28042.89"/>
    <n v="123668.39"/>
    <n v="626594850.33999527"/>
    <n v="62659.485033999525"/>
  </r>
  <r>
    <s v="MEM9649"/>
    <x v="4"/>
    <x v="0"/>
    <n v="43"/>
    <x v="1"/>
    <x v="0"/>
    <x v="0"/>
    <x v="2"/>
    <n v="24"/>
    <n v="1.65"/>
    <x v="0"/>
    <x v="0"/>
    <n v="13929.49"/>
    <n v="4497.96"/>
    <n v="4421.71"/>
    <n v="0"/>
    <n v="53635.31"/>
    <n v="38934.42"/>
    <n v="21678.59"/>
    <n v="70891.14"/>
    <n v="626594850.33999527"/>
    <n v="62659.485033999525"/>
  </r>
  <r>
    <s v="MEM9650"/>
    <x v="3"/>
    <x v="1"/>
    <n v="55"/>
    <x v="1"/>
    <x v="5"/>
    <x v="1"/>
    <x v="3"/>
    <n v="24"/>
    <n v="2.12"/>
    <x v="1"/>
    <x v="0"/>
    <n v="556.70000000000005"/>
    <n v="4365.0600000000004"/>
    <n v="2654.97"/>
    <n v="0"/>
    <n v="2341.59"/>
    <n v="2462.27"/>
    <n v="-17766.63"/>
    <n v="22570.49"/>
    <n v="626594850.33999527"/>
    <n v="62659.485033999525"/>
  </r>
  <r>
    <s v="MEM9651"/>
    <x v="4"/>
    <x v="0"/>
    <n v="77"/>
    <x v="0"/>
    <x v="0"/>
    <x v="2"/>
    <x v="4"/>
    <n v="28"/>
    <n v="3.2"/>
    <x v="1"/>
    <x v="0"/>
    <n v="2196.41"/>
    <n v="3873.01"/>
    <n v="5268.85"/>
    <n v="0"/>
    <n v="9860.7099999999991"/>
    <n v="5383.63"/>
    <n v="28101.87"/>
    <n v="-12857.53"/>
    <n v="626594850.33999527"/>
    <n v="62659.485033999525"/>
  </r>
  <r>
    <s v="MEM9652"/>
    <x v="5"/>
    <x v="0"/>
    <n v="79"/>
    <x v="0"/>
    <x v="5"/>
    <x v="3"/>
    <x v="1"/>
    <n v="24"/>
    <n v="1.76"/>
    <x v="1"/>
    <x v="0"/>
    <n v="17702.54"/>
    <n v="2806.54"/>
    <n v="744.75"/>
    <n v="0"/>
    <n v="76473.789999999994"/>
    <n v="31594.41"/>
    <n v="-16396.36"/>
    <n v="124464.56"/>
    <n v="626594850.33999527"/>
    <n v="62659.485033999525"/>
  </r>
  <r>
    <s v="MEM9653"/>
    <x v="3"/>
    <x v="0"/>
    <n v="38"/>
    <x v="1"/>
    <x v="5"/>
    <x v="0"/>
    <x v="0"/>
    <n v="30"/>
    <n v="2.12"/>
    <x v="1"/>
    <x v="0"/>
    <n v="11588.74"/>
    <n v="4206.8900000000003"/>
    <n v="2506.79"/>
    <n v="0"/>
    <n v="44531.69"/>
    <n v="15881.22"/>
    <n v="-18965.71"/>
    <n v="79378.62"/>
    <n v="626594850.33999527"/>
    <n v="62659.485033999525"/>
  </r>
  <r>
    <s v="MEM9654"/>
    <x v="4"/>
    <x v="1"/>
    <n v="76"/>
    <x v="0"/>
    <x v="2"/>
    <x v="3"/>
    <x v="5"/>
    <n v="31"/>
    <n v="2.29"/>
    <x v="1"/>
    <x v="0"/>
    <n v="17029.21"/>
    <n v="2119.83"/>
    <n v="2441.75"/>
    <n v="0"/>
    <n v="48377.8"/>
    <n v="29456.49"/>
    <n v="-11229.57"/>
    <n v="89063.86"/>
    <n v="626594850.33999527"/>
    <n v="62659.485033999525"/>
  </r>
  <r>
    <s v="MEM9655"/>
    <x v="4"/>
    <x v="0"/>
    <n v="79"/>
    <x v="0"/>
    <x v="6"/>
    <x v="0"/>
    <x v="5"/>
    <n v="20"/>
    <n v="2.68"/>
    <x v="1"/>
    <x v="0"/>
    <n v="17416.66"/>
    <n v="3725.78"/>
    <n v="6149.18"/>
    <n v="0"/>
    <n v="60792.4"/>
    <n v="86277.41"/>
    <n v="-4324.1899999999996"/>
    <n v="151394"/>
    <n v="626594850.33999527"/>
    <n v="62659.485033999525"/>
  </r>
  <r>
    <s v="MEM9656"/>
    <x v="9"/>
    <x v="1"/>
    <n v="47"/>
    <x v="1"/>
    <x v="0"/>
    <x v="0"/>
    <x v="2"/>
    <n v="17"/>
    <n v="2.31"/>
    <x v="0"/>
    <x v="0"/>
    <n v="7917.4"/>
    <n v="2212.5"/>
    <n v="3484.36"/>
    <n v="0"/>
    <n v="13946.52"/>
    <n v="19877.37"/>
    <n v="6689.81"/>
    <n v="27134.080000000002"/>
    <n v="626594850.33999527"/>
    <n v="62659.485033999525"/>
  </r>
  <r>
    <s v="MEM9657"/>
    <x v="2"/>
    <x v="0"/>
    <n v="69"/>
    <x v="0"/>
    <x v="6"/>
    <x v="3"/>
    <x v="4"/>
    <n v="25"/>
    <n v="1.31"/>
    <x v="1"/>
    <x v="0"/>
    <n v="13636.84"/>
    <n v="3684.96"/>
    <n v="1635.21"/>
    <n v="0"/>
    <n v="32034.43"/>
    <n v="25812.28"/>
    <n v="-1282.6400000000001"/>
    <n v="59129.35"/>
    <n v="626594850.33999527"/>
    <n v="62659.485033999525"/>
  </r>
  <r>
    <s v="MEM9658"/>
    <x v="9"/>
    <x v="1"/>
    <n v="64"/>
    <x v="0"/>
    <x v="3"/>
    <x v="0"/>
    <x v="3"/>
    <n v="27"/>
    <n v="1.9"/>
    <x v="0"/>
    <x v="0"/>
    <n v="12932.6"/>
    <n v="457.74"/>
    <n v="6148.22"/>
    <n v="0"/>
    <n v="54843.81"/>
    <n v="30265.88"/>
    <n v="28285.63"/>
    <n v="56824.06"/>
    <n v="626594850.33999527"/>
    <n v="62659.485033999525"/>
  </r>
  <r>
    <s v="MEM9659"/>
    <x v="0"/>
    <x v="0"/>
    <n v="67"/>
    <x v="0"/>
    <x v="4"/>
    <x v="2"/>
    <x v="1"/>
    <n v="24"/>
    <n v="2.79"/>
    <x v="1"/>
    <x v="0"/>
    <n v="1684.76"/>
    <n v="652.29"/>
    <n v="1042.25"/>
    <n v="0"/>
    <n v="5084.76"/>
    <n v="4055.25"/>
    <n v="-9240.4599999999991"/>
    <n v="18380.47"/>
    <n v="626594850.33999527"/>
    <n v="62659.485033999525"/>
  </r>
  <r>
    <s v="MEM9660"/>
    <x v="7"/>
    <x v="1"/>
    <n v="34"/>
    <x v="1"/>
    <x v="1"/>
    <x v="1"/>
    <x v="5"/>
    <n v="21"/>
    <n v="3.13"/>
    <x v="1"/>
    <x v="0"/>
    <n v="12167.13"/>
    <n v="2554.23"/>
    <n v="188.08"/>
    <n v="0"/>
    <n v="26848.77"/>
    <n v="21440.69"/>
    <n v="-9191.0499999999993"/>
    <n v="57480.51"/>
    <n v="626594850.33999527"/>
    <n v="62659.485033999525"/>
  </r>
  <r>
    <s v="MEM9661"/>
    <x v="9"/>
    <x v="0"/>
    <n v="45"/>
    <x v="1"/>
    <x v="5"/>
    <x v="3"/>
    <x v="2"/>
    <n v="22"/>
    <n v="2.82"/>
    <x v="0"/>
    <x v="0"/>
    <n v="13740.08"/>
    <n v="3560.32"/>
    <n v="3996.63"/>
    <n v="0"/>
    <n v="63368.54"/>
    <n v="64120.42"/>
    <n v="-21172.53"/>
    <n v="148661.49"/>
    <n v="626594850.33999527"/>
    <n v="62659.485033999525"/>
  </r>
  <r>
    <s v="MEM9662"/>
    <x v="9"/>
    <x v="1"/>
    <n v="43"/>
    <x v="1"/>
    <x v="1"/>
    <x v="0"/>
    <x v="4"/>
    <n v="41"/>
    <n v="1.05"/>
    <x v="1"/>
    <x v="0"/>
    <n v="14730.4"/>
    <n v="1053.68"/>
    <n v="3907.52"/>
    <n v="0"/>
    <n v="37219.15"/>
    <n v="29021.25"/>
    <n v="22324.84"/>
    <n v="43915.56"/>
    <n v="626594850.33999527"/>
    <n v="62659.485033999525"/>
  </r>
  <r>
    <s v="MEM9663"/>
    <x v="5"/>
    <x v="0"/>
    <n v="41"/>
    <x v="1"/>
    <x v="6"/>
    <x v="0"/>
    <x v="2"/>
    <n v="27"/>
    <n v="1.39"/>
    <x v="1"/>
    <x v="0"/>
    <n v="7146.22"/>
    <n v="3524.58"/>
    <n v="3359.98"/>
    <n v="0"/>
    <n v="14891.28"/>
    <n v="29729.38"/>
    <n v="21539.52"/>
    <n v="23081.14"/>
    <n v="626594850.33999527"/>
    <n v="62659.485033999525"/>
  </r>
  <r>
    <s v="MEM9664"/>
    <x v="9"/>
    <x v="1"/>
    <n v="30"/>
    <x v="2"/>
    <x v="3"/>
    <x v="0"/>
    <x v="5"/>
    <n v="32"/>
    <n v="2.92"/>
    <x v="1"/>
    <x v="0"/>
    <n v="19115.810000000001"/>
    <n v="2520.08"/>
    <n v="5557.12"/>
    <n v="0"/>
    <n v="81933.94"/>
    <n v="62571.4"/>
    <n v="-14238.29"/>
    <n v="158743.63"/>
    <n v="626594850.33999527"/>
    <n v="62659.485033999525"/>
  </r>
  <r>
    <s v="MEM9665"/>
    <x v="0"/>
    <x v="1"/>
    <n v="44"/>
    <x v="1"/>
    <x v="6"/>
    <x v="0"/>
    <x v="4"/>
    <n v="41"/>
    <n v="1.55"/>
    <x v="1"/>
    <x v="0"/>
    <n v="12237.5"/>
    <n v="4825.63"/>
    <n v="5660.85"/>
    <n v="0"/>
    <n v="25279.57"/>
    <n v="58585.599999999999"/>
    <n v="24112.880000000001"/>
    <n v="59752.29"/>
    <n v="626594850.33999527"/>
    <n v="62659.485033999525"/>
  </r>
  <r>
    <s v="MEM9666"/>
    <x v="0"/>
    <x v="0"/>
    <n v="49"/>
    <x v="1"/>
    <x v="5"/>
    <x v="0"/>
    <x v="3"/>
    <n v="28"/>
    <n v="3.13"/>
    <x v="0"/>
    <x v="0"/>
    <n v="4487.71"/>
    <n v="2080.6"/>
    <n v="2644.32"/>
    <n v="0"/>
    <n v="21302.49"/>
    <n v="21447.03"/>
    <n v="-4724.5600000000004"/>
    <n v="47474.080000000002"/>
    <n v="626594850.33999527"/>
    <n v="62659.485033999525"/>
  </r>
  <r>
    <s v="MEM9667"/>
    <x v="0"/>
    <x v="1"/>
    <n v="25"/>
    <x v="2"/>
    <x v="3"/>
    <x v="1"/>
    <x v="5"/>
    <n v="17"/>
    <n v="2.0499999999999998"/>
    <x v="1"/>
    <x v="0"/>
    <n v="16536.21"/>
    <n v="2671.19"/>
    <n v="1998.08"/>
    <n v="0"/>
    <n v="23811.279999999999"/>
    <n v="60713.72"/>
    <n v="-5246.4"/>
    <n v="89771.4"/>
    <n v="626594850.33999527"/>
    <n v="62659.485033999525"/>
  </r>
  <r>
    <s v="MEM9668"/>
    <x v="7"/>
    <x v="1"/>
    <n v="41"/>
    <x v="1"/>
    <x v="5"/>
    <x v="0"/>
    <x v="4"/>
    <n v="32"/>
    <n v="2.67"/>
    <x v="1"/>
    <x v="0"/>
    <n v="11192.98"/>
    <n v="4130.29"/>
    <n v="5135.3900000000003"/>
    <n v="0"/>
    <n v="52150.01"/>
    <n v="20999.66"/>
    <n v="7689.21"/>
    <n v="65460.46"/>
    <n v="626594850.33999527"/>
    <n v="62659.485033999525"/>
  </r>
  <r>
    <s v="MEM9669"/>
    <x v="5"/>
    <x v="0"/>
    <n v="80"/>
    <x v="0"/>
    <x v="3"/>
    <x v="1"/>
    <x v="4"/>
    <n v="35"/>
    <n v="1.61"/>
    <x v="1"/>
    <x v="0"/>
    <n v="2369.86"/>
    <n v="2180.84"/>
    <n v="5604.86"/>
    <n v="0"/>
    <n v="4959.8599999999997"/>
    <n v="5780.99"/>
    <n v="-24361.55"/>
    <n v="35102.400000000001"/>
    <n v="626594850.33999527"/>
    <n v="62659.485033999525"/>
  </r>
  <r>
    <s v="MEM9670"/>
    <x v="4"/>
    <x v="0"/>
    <n v="32"/>
    <x v="1"/>
    <x v="3"/>
    <x v="2"/>
    <x v="5"/>
    <n v="34"/>
    <n v="2.5"/>
    <x v="1"/>
    <x v="0"/>
    <n v="12154.06"/>
    <n v="1005.43"/>
    <n v="5612.49"/>
    <n v="0"/>
    <n v="55712.9"/>
    <n v="55041.87"/>
    <n v="-2001.65"/>
    <n v="112756.42"/>
    <n v="626594850.33999527"/>
    <n v="62659.485033999525"/>
  </r>
  <r>
    <s v="MEM9671"/>
    <x v="1"/>
    <x v="1"/>
    <n v="61"/>
    <x v="0"/>
    <x v="6"/>
    <x v="0"/>
    <x v="2"/>
    <n v="31"/>
    <n v="1.61"/>
    <x v="1"/>
    <x v="0"/>
    <n v="18547.29"/>
    <n v="4067.22"/>
    <n v="6316.81"/>
    <n v="0"/>
    <n v="70005.42"/>
    <n v="69864.33"/>
    <n v="3485.82"/>
    <n v="136383.93"/>
    <n v="626594850.33999527"/>
    <n v="62659.485033999525"/>
  </r>
  <r>
    <s v="MEM9672"/>
    <x v="5"/>
    <x v="1"/>
    <n v="55"/>
    <x v="1"/>
    <x v="3"/>
    <x v="2"/>
    <x v="3"/>
    <n v="28"/>
    <n v="1.98"/>
    <x v="0"/>
    <x v="0"/>
    <n v="5201.8100000000004"/>
    <n v="599.48"/>
    <n v="2867.64"/>
    <n v="0"/>
    <n v="19245.560000000001"/>
    <n v="19210.509999999998"/>
    <n v="-23839.07"/>
    <n v="62295.14"/>
    <n v="626594850.33999527"/>
    <n v="62659.485033999525"/>
  </r>
  <r>
    <s v="MEM9673"/>
    <x v="3"/>
    <x v="0"/>
    <n v="38"/>
    <x v="1"/>
    <x v="0"/>
    <x v="0"/>
    <x v="5"/>
    <n v="30"/>
    <n v="2.48"/>
    <x v="1"/>
    <x v="0"/>
    <n v="14918"/>
    <n v="4198.3500000000004"/>
    <n v="1337.2"/>
    <n v="0"/>
    <n v="32328.82"/>
    <n v="22309.78"/>
    <n v="967.94"/>
    <n v="53670.66"/>
    <n v="626594850.33999527"/>
    <n v="62659.485033999525"/>
  </r>
  <r>
    <s v="MEM9674"/>
    <x v="8"/>
    <x v="0"/>
    <n v="22"/>
    <x v="2"/>
    <x v="3"/>
    <x v="0"/>
    <x v="2"/>
    <n v="26"/>
    <n v="2.29"/>
    <x v="1"/>
    <x v="0"/>
    <n v="7493.04"/>
    <n v="2909.89"/>
    <n v="7866.63"/>
    <n v="0"/>
    <n v="18714.73"/>
    <n v="26068.86"/>
    <n v="-14556.16"/>
    <n v="59339.75"/>
    <n v="626594850.33999527"/>
    <n v="62659.485033999525"/>
  </r>
  <r>
    <s v="MEM9675"/>
    <x v="2"/>
    <x v="0"/>
    <n v="72"/>
    <x v="0"/>
    <x v="1"/>
    <x v="1"/>
    <x v="1"/>
    <n v="30"/>
    <n v="2.72"/>
    <x v="1"/>
    <x v="0"/>
    <n v="1386.85"/>
    <n v="1877.09"/>
    <n v="7778.32"/>
    <n v="0"/>
    <n v="2166.3200000000002"/>
    <n v="2462.17"/>
    <n v="-9397.2800000000007"/>
    <n v="14025.77"/>
    <n v="626594850.33999527"/>
    <n v="62659.485033999525"/>
  </r>
  <r>
    <s v="MEM9676"/>
    <x v="2"/>
    <x v="0"/>
    <n v="48"/>
    <x v="1"/>
    <x v="3"/>
    <x v="1"/>
    <x v="5"/>
    <n v="32"/>
    <n v="2.44"/>
    <x v="1"/>
    <x v="0"/>
    <n v="6347.29"/>
    <n v="3618.18"/>
    <n v="2748.79"/>
    <n v="0"/>
    <n v="9147.76"/>
    <n v="28050.86"/>
    <n v="17712.080000000002"/>
    <n v="19486.54"/>
    <n v="626594850.33999527"/>
    <n v="62659.485033999525"/>
  </r>
  <r>
    <s v="MEM9677"/>
    <x v="6"/>
    <x v="0"/>
    <n v="31"/>
    <x v="1"/>
    <x v="1"/>
    <x v="1"/>
    <x v="2"/>
    <n v="40"/>
    <n v="3.06"/>
    <x v="0"/>
    <x v="0"/>
    <n v="4751.5200000000004"/>
    <n v="2465.67"/>
    <n v="1280.1500000000001"/>
    <n v="0"/>
    <n v="15219.07"/>
    <n v="19730.45"/>
    <n v="20850.669999999998"/>
    <n v="14098.85"/>
    <n v="626594850.33999527"/>
    <n v="62659.485033999525"/>
  </r>
  <r>
    <s v="MEM9678"/>
    <x v="1"/>
    <x v="0"/>
    <n v="30"/>
    <x v="2"/>
    <x v="2"/>
    <x v="1"/>
    <x v="2"/>
    <n v="28"/>
    <n v="2.68"/>
    <x v="0"/>
    <x v="0"/>
    <n v="16927.490000000002"/>
    <n v="722.82"/>
    <n v="2399.87"/>
    <n v="0"/>
    <n v="55677.99"/>
    <n v="59807.29"/>
    <n v="-11752.16"/>
    <n v="127237.44"/>
    <n v="626594850.33999527"/>
    <n v="62659.485033999525"/>
  </r>
  <r>
    <s v="MEM9679"/>
    <x v="8"/>
    <x v="0"/>
    <n v="65"/>
    <x v="0"/>
    <x v="4"/>
    <x v="1"/>
    <x v="4"/>
    <n v="24"/>
    <n v="1.1399999999999999"/>
    <x v="1"/>
    <x v="0"/>
    <n v="2063.34"/>
    <n v="4147.96"/>
    <n v="2458.61"/>
    <n v="0"/>
    <n v="2979.46"/>
    <n v="3572.32"/>
    <n v="2518.5500000000002"/>
    <n v="4033.23"/>
    <n v="626594850.33999527"/>
    <n v="62659.485033999525"/>
  </r>
  <r>
    <s v="MEM9680"/>
    <x v="1"/>
    <x v="0"/>
    <n v="46"/>
    <x v="1"/>
    <x v="3"/>
    <x v="3"/>
    <x v="5"/>
    <n v="27"/>
    <n v="1.82"/>
    <x v="1"/>
    <x v="0"/>
    <n v="9719.31"/>
    <n v="3244.97"/>
    <n v="3958.03"/>
    <n v="0"/>
    <n v="39478.400000000001"/>
    <n v="14337.12"/>
    <n v="8325.7099999999991"/>
    <n v="45489.81"/>
    <n v="626594850.33999527"/>
    <n v="62659.485033999525"/>
  </r>
  <r>
    <s v="MEM9681"/>
    <x v="8"/>
    <x v="0"/>
    <n v="35"/>
    <x v="1"/>
    <x v="4"/>
    <x v="0"/>
    <x v="2"/>
    <n v="25"/>
    <n v="3.31"/>
    <x v="0"/>
    <x v="0"/>
    <n v="14797.79"/>
    <n v="1033.98"/>
    <n v="1839.69"/>
    <n v="0"/>
    <n v="20380.48"/>
    <n v="71374.19"/>
    <n v="-14438.33"/>
    <n v="106193"/>
    <n v="626594850.33999527"/>
    <n v="62659.485033999525"/>
  </r>
  <r>
    <s v="MEM9682"/>
    <x v="3"/>
    <x v="0"/>
    <n v="67"/>
    <x v="0"/>
    <x v="5"/>
    <x v="0"/>
    <x v="2"/>
    <n v="26"/>
    <n v="2.93"/>
    <x v="0"/>
    <x v="0"/>
    <n v="4758.78"/>
    <n v="3296.03"/>
    <n v="5505.84"/>
    <n v="0"/>
    <n v="9992.93"/>
    <n v="12508.54"/>
    <n v="10573.62"/>
    <n v="11927.85"/>
    <n v="626594850.33999527"/>
    <n v="62659.485033999525"/>
  </r>
  <r>
    <s v="MEM9683"/>
    <x v="2"/>
    <x v="0"/>
    <n v="26"/>
    <x v="2"/>
    <x v="2"/>
    <x v="3"/>
    <x v="0"/>
    <n v="24"/>
    <n v="3.14"/>
    <x v="1"/>
    <x v="0"/>
    <n v="19666.38"/>
    <n v="2998.89"/>
    <n v="210.61"/>
    <n v="0"/>
    <n v="60081.84"/>
    <n v="72846.45"/>
    <n v="-26649.66"/>
    <n v="159577.95000000001"/>
    <n v="626594850.33999527"/>
    <n v="62659.485033999525"/>
  </r>
  <r>
    <s v="MEM9684"/>
    <x v="5"/>
    <x v="1"/>
    <n v="72"/>
    <x v="0"/>
    <x v="6"/>
    <x v="2"/>
    <x v="5"/>
    <n v="42"/>
    <n v="1.73"/>
    <x v="0"/>
    <x v="0"/>
    <n v="15592.16"/>
    <n v="4686.1099999999997"/>
    <n v="1265.27"/>
    <n v="0"/>
    <n v="47680.81"/>
    <n v="46401.34"/>
    <n v="-14406.77"/>
    <n v="108488.92"/>
    <n v="626594850.33999527"/>
    <n v="62659.485033999525"/>
  </r>
  <r>
    <s v="MEM9685"/>
    <x v="0"/>
    <x v="1"/>
    <n v="75"/>
    <x v="0"/>
    <x v="6"/>
    <x v="1"/>
    <x v="1"/>
    <n v="23"/>
    <n v="3.1"/>
    <x v="1"/>
    <x v="0"/>
    <n v="15148.45"/>
    <n v="3795.51"/>
    <n v="4375.92"/>
    <n v="0"/>
    <n v="46192.89"/>
    <n v="58469.5"/>
    <n v="28352.31"/>
    <n v="76310.080000000002"/>
    <n v="626594850.33999527"/>
    <n v="62659.485033999525"/>
  </r>
  <r>
    <s v="MEM9686"/>
    <x v="6"/>
    <x v="0"/>
    <n v="50"/>
    <x v="1"/>
    <x v="3"/>
    <x v="1"/>
    <x v="1"/>
    <n v="30"/>
    <n v="2.2999999999999998"/>
    <x v="0"/>
    <x v="0"/>
    <n v="9023.8799999999992"/>
    <n v="1161.1199999999999"/>
    <n v="844.86"/>
    <n v="0"/>
    <n v="33919.46"/>
    <n v="24862.22"/>
    <n v="9782.42"/>
    <n v="48999.26"/>
    <n v="626594850.33999527"/>
    <n v="62659.485033999525"/>
  </r>
  <r>
    <s v="MEM9687"/>
    <x v="2"/>
    <x v="1"/>
    <n v="36"/>
    <x v="1"/>
    <x v="1"/>
    <x v="0"/>
    <x v="0"/>
    <n v="32"/>
    <n v="2.92"/>
    <x v="1"/>
    <x v="0"/>
    <n v="16198.93"/>
    <n v="4775.22"/>
    <n v="1051.3900000000001"/>
    <n v="0"/>
    <n v="48413.279999999999"/>
    <n v="24259.78"/>
    <n v="-3773.03"/>
    <n v="76446.09"/>
    <n v="626594850.33999527"/>
    <n v="62659.485033999525"/>
  </r>
  <r>
    <s v="MEM9688"/>
    <x v="0"/>
    <x v="0"/>
    <n v="78"/>
    <x v="0"/>
    <x v="5"/>
    <x v="0"/>
    <x v="0"/>
    <n v="33"/>
    <n v="2.31"/>
    <x v="1"/>
    <x v="0"/>
    <n v="10020.790000000001"/>
    <n v="1512.99"/>
    <n v="3158.22"/>
    <n v="0"/>
    <n v="33644.44"/>
    <n v="27482.28"/>
    <n v="-6176.58"/>
    <n v="67303.3"/>
    <n v="626594850.33999527"/>
    <n v="62659.485033999525"/>
  </r>
  <r>
    <s v="MEM9689"/>
    <x v="7"/>
    <x v="0"/>
    <n v="45"/>
    <x v="1"/>
    <x v="5"/>
    <x v="0"/>
    <x v="5"/>
    <n v="34"/>
    <n v="2.75"/>
    <x v="1"/>
    <x v="0"/>
    <n v="17925.11"/>
    <n v="3145.59"/>
    <n v="2738.19"/>
    <n v="0"/>
    <n v="41533.800000000003"/>
    <n v="49720.84"/>
    <n v="-6368.1"/>
    <n v="97622.74"/>
    <n v="626594850.33999527"/>
    <n v="62659.485033999525"/>
  </r>
  <r>
    <s v="MEM9690"/>
    <x v="7"/>
    <x v="1"/>
    <n v="76"/>
    <x v="0"/>
    <x v="0"/>
    <x v="1"/>
    <x v="1"/>
    <n v="26"/>
    <n v="2.48"/>
    <x v="0"/>
    <x v="0"/>
    <n v="11367.75"/>
    <n v="1036.8499999999999"/>
    <n v="89.92"/>
    <n v="0"/>
    <n v="38404.269999999997"/>
    <n v="56530.9"/>
    <n v="7152.95"/>
    <n v="87782.22"/>
    <n v="626594850.33999527"/>
    <n v="62659.485033999525"/>
  </r>
  <r>
    <s v="MEM9691"/>
    <x v="5"/>
    <x v="1"/>
    <n v="69"/>
    <x v="0"/>
    <x v="3"/>
    <x v="1"/>
    <x v="0"/>
    <n v="19"/>
    <n v="2.94"/>
    <x v="1"/>
    <x v="0"/>
    <n v="5819.14"/>
    <n v="2088.81"/>
    <n v="2858.41"/>
    <n v="0"/>
    <n v="9360.3700000000008"/>
    <n v="14236.42"/>
    <n v="-29987.47"/>
    <n v="53584.26"/>
    <n v="626594850.33999527"/>
    <n v="62659.485033999525"/>
  </r>
  <r>
    <s v="MEM9692"/>
    <x v="4"/>
    <x v="0"/>
    <n v="54"/>
    <x v="1"/>
    <x v="1"/>
    <x v="2"/>
    <x v="0"/>
    <n v="31"/>
    <n v="1.95"/>
    <x v="1"/>
    <x v="0"/>
    <n v="3388.4"/>
    <n v="2128.5300000000002"/>
    <n v="6633.77"/>
    <n v="0"/>
    <n v="6222"/>
    <n v="6178.18"/>
    <n v="-23614.2"/>
    <n v="36014.379999999997"/>
    <n v="626594850.33999527"/>
    <n v="62659.485033999525"/>
  </r>
  <r>
    <s v="MEM9693"/>
    <x v="5"/>
    <x v="0"/>
    <n v="62"/>
    <x v="0"/>
    <x v="0"/>
    <x v="1"/>
    <x v="2"/>
    <n v="18"/>
    <n v="1.08"/>
    <x v="1"/>
    <x v="0"/>
    <n v="5579.01"/>
    <n v="3626.18"/>
    <n v="4692.95"/>
    <n v="0"/>
    <n v="16907.580000000002"/>
    <n v="15845.81"/>
    <n v="-20675.189999999999"/>
    <n v="53428.58"/>
    <n v="626594850.33999527"/>
    <n v="62659.485033999525"/>
  </r>
  <r>
    <s v="MEM9694"/>
    <x v="8"/>
    <x v="1"/>
    <n v="64"/>
    <x v="0"/>
    <x v="6"/>
    <x v="1"/>
    <x v="4"/>
    <n v="29"/>
    <n v="1.69"/>
    <x v="0"/>
    <x v="0"/>
    <n v="611.33000000000004"/>
    <n v="3615.41"/>
    <n v="5648.45"/>
    <n v="0"/>
    <n v="2607.92"/>
    <n v="1296.6099999999999"/>
    <n v="28200.39"/>
    <n v="-24295.86"/>
    <n v="626594850.33999527"/>
    <n v="62659.485033999525"/>
  </r>
  <r>
    <s v="MEM9695"/>
    <x v="1"/>
    <x v="1"/>
    <n v="50"/>
    <x v="1"/>
    <x v="5"/>
    <x v="1"/>
    <x v="5"/>
    <n v="28"/>
    <n v="2.59"/>
    <x v="1"/>
    <x v="0"/>
    <n v="2147.38"/>
    <n v="663.92"/>
    <n v="7731.62"/>
    <n v="0"/>
    <n v="7548.96"/>
    <n v="9348.09"/>
    <n v="1945.67"/>
    <n v="14951.38"/>
    <n v="626594850.33999527"/>
    <n v="62659.485033999525"/>
  </r>
  <r>
    <s v="MEM9696"/>
    <x v="2"/>
    <x v="1"/>
    <n v="42"/>
    <x v="1"/>
    <x v="1"/>
    <x v="3"/>
    <x v="0"/>
    <n v="34"/>
    <n v="2.5499999999999998"/>
    <x v="1"/>
    <x v="0"/>
    <n v="5021.01"/>
    <n v="927.72"/>
    <n v="3914.38"/>
    <n v="0"/>
    <n v="22878.29"/>
    <n v="7815.32"/>
    <n v="-6557"/>
    <n v="37250.61"/>
    <n v="626594850.33999527"/>
    <n v="62659.485033999525"/>
  </r>
  <r>
    <s v="MEM9697"/>
    <x v="8"/>
    <x v="0"/>
    <n v="23"/>
    <x v="2"/>
    <x v="2"/>
    <x v="3"/>
    <x v="4"/>
    <n v="20"/>
    <n v="2.77"/>
    <x v="0"/>
    <x v="0"/>
    <n v="8324.2199999999993"/>
    <n v="3643.31"/>
    <n v="7760.13"/>
    <n v="0"/>
    <n v="37978.730000000003"/>
    <n v="17076.95"/>
    <n v="-29601.83"/>
    <n v="84657.51"/>
    <n v="626594850.33999527"/>
    <n v="62659.485033999525"/>
  </r>
  <r>
    <s v="MEM9698"/>
    <x v="2"/>
    <x v="1"/>
    <n v="65"/>
    <x v="0"/>
    <x v="0"/>
    <x v="0"/>
    <x v="5"/>
    <n v="35"/>
    <n v="2.93"/>
    <x v="1"/>
    <x v="0"/>
    <n v="3130.55"/>
    <n v="3753.3"/>
    <n v="7496.68"/>
    <n v="0"/>
    <n v="5728.03"/>
    <n v="7044.35"/>
    <n v="11163.86"/>
    <n v="1608.52"/>
    <n v="626594850.33999527"/>
    <n v="62659.485033999525"/>
  </r>
  <r>
    <s v="MEM9699"/>
    <x v="7"/>
    <x v="1"/>
    <n v="49"/>
    <x v="1"/>
    <x v="1"/>
    <x v="1"/>
    <x v="2"/>
    <n v="22"/>
    <n v="3.5"/>
    <x v="1"/>
    <x v="0"/>
    <n v="12764.14"/>
    <n v="1228.6099999999999"/>
    <n v="5710.87"/>
    <n v="0"/>
    <n v="30137.06"/>
    <n v="21186.560000000001"/>
    <n v="-8407.27"/>
    <n v="59730.89"/>
    <n v="626594850.33999527"/>
    <n v="62659.485033999525"/>
  </r>
  <r>
    <s v="MEM9700"/>
    <x v="3"/>
    <x v="0"/>
    <n v="68"/>
    <x v="0"/>
    <x v="6"/>
    <x v="0"/>
    <x v="5"/>
    <n v="33"/>
    <n v="3.58"/>
    <x v="0"/>
    <x v="0"/>
    <n v="18303.03"/>
    <n v="699.54"/>
    <n v="3428.05"/>
    <n v="0"/>
    <n v="28102.91"/>
    <n v="67713.98"/>
    <n v="-12692.99"/>
    <n v="108509.88"/>
    <n v="626594850.33999527"/>
    <n v="62659.485033999525"/>
  </r>
  <r>
    <s v="MEM9701"/>
    <x v="6"/>
    <x v="0"/>
    <n v="79"/>
    <x v="0"/>
    <x v="1"/>
    <x v="0"/>
    <x v="4"/>
    <n v="38"/>
    <n v="2.52"/>
    <x v="0"/>
    <x v="0"/>
    <n v="11547.72"/>
    <n v="1862.54"/>
    <n v="5989.08"/>
    <n v="0"/>
    <n v="19598.310000000001"/>
    <n v="37543.660000000003"/>
    <n v="-7653.38"/>
    <n v="64795.35"/>
    <n v="626594850.33999527"/>
    <n v="62659.485033999525"/>
  </r>
  <r>
    <s v="MEM9702"/>
    <x v="0"/>
    <x v="0"/>
    <n v="60"/>
    <x v="0"/>
    <x v="3"/>
    <x v="0"/>
    <x v="0"/>
    <n v="20"/>
    <n v="2.0499999999999998"/>
    <x v="0"/>
    <x v="0"/>
    <n v="17283.740000000002"/>
    <n v="3949.26"/>
    <n v="1889.01"/>
    <n v="0"/>
    <n v="74799.88"/>
    <n v="51687.12"/>
    <n v="4122.1400000000003"/>
    <n v="122364.86"/>
    <n v="626594850.33999527"/>
    <n v="62659.485033999525"/>
  </r>
  <r>
    <s v="MEM9703"/>
    <x v="9"/>
    <x v="0"/>
    <n v="35"/>
    <x v="1"/>
    <x v="5"/>
    <x v="0"/>
    <x v="3"/>
    <n v="27"/>
    <n v="2.48"/>
    <x v="0"/>
    <x v="0"/>
    <n v="16317.52"/>
    <n v="627.41"/>
    <n v="2901.83"/>
    <n v="0"/>
    <n v="19665.169999999998"/>
    <n v="74986.09"/>
    <n v="-6686.63"/>
    <n v="101337.89"/>
    <n v="626594850.33999527"/>
    <n v="62659.485033999525"/>
  </r>
  <r>
    <s v="MEM9704"/>
    <x v="0"/>
    <x v="1"/>
    <n v="45"/>
    <x v="1"/>
    <x v="1"/>
    <x v="0"/>
    <x v="1"/>
    <n v="30"/>
    <n v="2.17"/>
    <x v="0"/>
    <x v="0"/>
    <n v="11924.47"/>
    <n v="2920.33"/>
    <n v="6131.3"/>
    <n v="0"/>
    <n v="38711.15"/>
    <n v="24509.1"/>
    <n v="2429.38"/>
    <n v="60790.87"/>
    <n v="626594850.33999527"/>
    <n v="62659.485033999525"/>
  </r>
  <r>
    <s v="MEM9705"/>
    <x v="4"/>
    <x v="0"/>
    <n v="60"/>
    <x v="0"/>
    <x v="2"/>
    <x v="3"/>
    <x v="2"/>
    <n v="26"/>
    <n v="2.46"/>
    <x v="1"/>
    <x v="0"/>
    <n v="5060.91"/>
    <n v="1059.1300000000001"/>
    <n v="6966.66"/>
    <n v="0"/>
    <n v="15729.13"/>
    <n v="11329.51"/>
    <n v="-24763.599999999999"/>
    <n v="51822.239999999998"/>
    <n v="626594850.33999527"/>
    <n v="62659.485033999525"/>
  </r>
  <r>
    <s v="MEM9706"/>
    <x v="4"/>
    <x v="1"/>
    <n v="36"/>
    <x v="1"/>
    <x v="4"/>
    <x v="2"/>
    <x v="0"/>
    <n v="22"/>
    <n v="2.66"/>
    <x v="1"/>
    <x v="0"/>
    <n v="10011.950000000001"/>
    <n v="918.91"/>
    <n v="3867.82"/>
    <n v="0"/>
    <n v="19302.87"/>
    <n v="30472.85"/>
    <n v="-1961.26"/>
    <n v="51736.98"/>
    <n v="626594850.33999527"/>
    <n v="62659.485033999525"/>
  </r>
  <r>
    <s v="MEM9707"/>
    <x v="0"/>
    <x v="1"/>
    <n v="37"/>
    <x v="1"/>
    <x v="5"/>
    <x v="1"/>
    <x v="4"/>
    <n v="26"/>
    <n v="1.4"/>
    <x v="1"/>
    <x v="0"/>
    <n v="11354.58"/>
    <n v="1031.76"/>
    <n v="1527.31"/>
    <n v="0"/>
    <n v="50607.16"/>
    <n v="37261.08"/>
    <n v="9765.92"/>
    <n v="78102.320000000007"/>
    <n v="626594850.33999527"/>
    <n v="62659.485033999525"/>
  </r>
  <r>
    <s v="MEM9708"/>
    <x v="0"/>
    <x v="0"/>
    <n v="48"/>
    <x v="1"/>
    <x v="5"/>
    <x v="0"/>
    <x v="3"/>
    <n v="29"/>
    <n v="2.66"/>
    <x v="1"/>
    <x v="0"/>
    <n v="12588.15"/>
    <n v="626.49"/>
    <n v="1796.66"/>
    <n v="0"/>
    <n v="59070.080000000002"/>
    <n v="19794.310000000001"/>
    <n v="23907.71"/>
    <n v="54956.68"/>
    <n v="626594850.33999527"/>
    <n v="62659.485033999525"/>
  </r>
  <r>
    <s v="MEM9709"/>
    <x v="9"/>
    <x v="1"/>
    <n v="43"/>
    <x v="1"/>
    <x v="0"/>
    <x v="3"/>
    <x v="2"/>
    <n v="30"/>
    <n v="3.28"/>
    <x v="1"/>
    <x v="0"/>
    <n v="17607.86"/>
    <n v="3170.82"/>
    <n v="2138.02"/>
    <n v="0"/>
    <n v="75872.69"/>
    <n v="78056.39"/>
    <n v="23929.81"/>
    <n v="129999.27"/>
    <n v="626594850.33999527"/>
    <n v="62659.485033999525"/>
  </r>
  <r>
    <s v="MEM9710"/>
    <x v="1"/>
    <x v="1"/>
    <n v="61"/>
    <x v="0"/>
    <x v="3"/>
    <x v="0"/>
    <x v="3"/>
    <n v="32"/>
    <n v="2.2000000000000002"/>
    <x v="0"/>
    <x v="0"/>
    <n v="18391.310000000001"/>
    <n v="3114.79"/>
    <n v="2098.91"/>
    <n v="0"/>
    <n v="38918.44"/>
    <n v="51133.18"/>
    <n v="-14958.99"/>
    <n v="105010.61"/>
    <n v="626594850.33999527"/>
    <n v="62659.485033999525"/>
  </r>
  <r>
    <s v="MEM9711"/>
    <x v="7"/>
    <x v="1"/>
    <n v="37"/>
    <x v="1"/>
    <x v="1"/>
    <x v="1"/>
    <x v="5"/>
    <n v="29"/>
    <n v="2.34"/>
    <x v="1"/>
    <x v="0"/>
    <n v="9419.59"/>
    <n v="1681.25"/>
    <n v="2756.4"/>
    <n v="0"/>
    <n v="44278.62"/>
    <n v="44780.39"/>
    <n v="28696.02"/>
    <n v="60362.99"/>
    <n v="626594850.33999527"/>
    <n v="62659.485033999525"/>
  </r>
  <r>
    <s v="MEM9712"/>
    <x v="2"/>
    <x v="1"/>
    <n v="68"/>
    <x v="0"/>
    <x v="0"/>
    <x v="0"/>
    <x v="5"/>
    <n v="29"/>
    <n v="1.94"/>
    <x v="1"/>
    <x v="0"/>
    <n v="2554.58"/>
    <n v="2779.42"/>
    <n v="5181.79"/>
    <n v="0"/>
    <n v="12626.75"/>
    <n v="8671.41"/>
    <n v="17906.43"/>
    <n v="3391.73"/>
    <n v="626594850.33999527"/>
    <n v="62659.485033999525"/>
  </r>
  <r>
    <s v="MEM9713"/>
    <x v="1"/>
    <x v="1"/>
    <n v="79"/>
    <x v="0"/>
    <x v="4"/>
    <x v="0"/>
    <x v="5"/>
    <n v="33"/>
    <n v="2.85"/>
    <x v="0"/>
    <x v="0"/>
    <n v="3079.38"/>
    <n v="4958.37"/>
    <n v="5166.3100000000004"/>
    <n v="0"/>
    <n v="14615.67"/>
    <n v="14231.99"/>
    <n v="-19294.52"/>
    <n v="48142.18"/>
    <n v="626594850.33999527"/>
    <n v="62659.485033999525"/>
  </r>
  <r>
    <s v="MEM9714"/>
    <x v="7"/>
    <x v="0"/>
    <n v="53"/>
    <x v="1"/>
    <x v="1"/>
    <x v="0"/>
    <x v="5"/>
    <n v="28"/>
    <n v="3"/>
    <x v="0"/>
    <x v="0"/>
    <n v="11351.26"/>
    <n v="2435.35"/>
    <n v="1853.57"/>
    <n v="0"/>
    <n v="51233.06"/>
    <n v="32365.15"/>
    <n v="-2595.23"/>
    <n v="86193.44"/>
    <n v="626594850.33999527"/>
    <n v="62659.485033999525"/>
  </r>
  <r>
    <s v="MEM9715"/>
    <x v="6"/>
    <x v="1"/>
    <n v="21"/>
    <x v="2"/>
    <x v="2"/>
    <x v="2"/>
    <x v="1"/>
    <n v="29"/>
    <n v="2.5499999999999998"/>
    <x v="0"/>
    <x v="0"/>
    <n v="8600.02"/>
    <n v="4428.37"/>
    <n v="7271.39"/>
    <n v="0"/>
    <n v="14421.14"/>
    <n v="39703.86"/>
    <n v="-19548.830000000002"/>
    <n v="73673.83"/>
    <n v="626594850.33999527"/>
    <n v="62659.485033999525"/>
  </r>
  <r>
    <s v="MEM9716"/>
    <x v="8"/>
    <x v="0"/>
    <n v="77"/>
    <x v="0"/>
    <x v="4"/>
    <x v="0"/>
    <x v="4"/>
    <n v="37"/>
    <n v="2.73"/>
    <x v="0"/>
    <x v="0"/>
    <n v="8024.25"/>
    <n v="1351.48"/>
    <n v="7378.09"/>
    <n v="0"/>
    <n v="33095.1"/>
    <n v="28247.68"/>
    <n v="12079.91"/>
    <n v="49262.87"/>
    <n v="626594850.33999527"/>
    <n v="62659.485033999525"/>
  </r>
  <r>
    <s v="MEM9717"/>
    <x v="8"/>
    <x v="1"/>
    <n v="49"/>
    <x v="1"/>
    <x v="1"/>
    <x v="3"/>
    <x v="0"/>
    <n v="36"/>
    <n v="2.14"/>
    <x v="1"/>
    <x v="0"/>
    <n v="4369.91"/>
    <n v="327.79"/>
    <n v="332.16"/>
    <n v="0"/>
    <n v="15179.2"/>
    <n v="19964.07"/>
    <n v="10072.99"/>
    <n v="25070.28"/>
    <n v="626594850.33999527"/>
    <n v="62659.485033999525"/>
  </r>
  <r>
    <s v="MEM9718"/>
    <x v="0"/>
    <x v="0"/>
    <n v="65"/>
    <x v="0"/>
    <x v="6"/>
    <x v="0"/>
    <x v="3"/>
    <n v="32"/>
    <n v="3.04"/>
    <x v="1"/>
    <x v="0"/>
    <n v="17525.12"/>
    <n v="3071.54"/>
    <n v="2860.98"/>
    <n v="0"/>
    <n v="53403.76"/>
    <n v="41903.43"/>
    <n v="-7391.68"/>
    <n v="102698.87"/>
    <n v="626594850.33999527"/>
    <n v="62659.485033999525"/>
  </r>
  <r>
    <s v="MEM9719"/>
    <x v="8"/>
    <x v="0"/>
    <n v="31"/>
    <x v="1"/>
    <x v="5"/>
    <x v="0"/>
    <x v="5"/>
    <n v="25"/>
    <n v="3.49"/>
    <x v="1"/>
    <x v="0"/>
    <n v="9571.4599999999991"/>
    <n v="2279.38"/>
    <n v="6513.46"/>
    <n v="0"/>
    <n v="32669.58"/>
    <n v="42393.34"/>
    <n v="-4578.83"/>
    <n v="79641.75"/>
    <n v="626594850.33999527"/>
    <n v="62659.485033999525"/>
  </r>
  <r>
    <s v="MEM9720"/>
    <x v="7"/>
    <x v="1"/>
    <n v="70"/>
    <x v="0"/>
    <x v="5"/>
    <x v="0"/>
    <x v="3"/>
    <n v="31"/>
    <n v="2.81"/>
    <x v="1"/>
    <x v="0"/>
    <n v="10720.56"/>
    <n v="1302.5899999999999"/>
    <n v="5243.4"/>
    <n v="0"/>
    <n v="41245.230000000003"/>
    <n v="31705.5"/>
    <n v="-6154.6"/>
    <n v="79105.33"/>
    <n v="626594850.33999527"/>
    <n v="62659.485033999525"/>
  </r>
  <r>
    <s v="MEM9721"/>
    <x v="0"/>
    <x v="1"/>
    <n v="57"/>
    <x v="0"/>
    <x v="1"/>
    <x v="1"/>
    <x v="2"/>
    <n v="40"/>
    <n v="3.56"/>
    <x v="0"/>
    <x v="0"/>
    <n v="5100.29"/>
    <n v="4959.67"/>
    <n v="123.89"/>
    <n v="0"/>
    <n v="7661.57"/>
    <n v="14265.53"/>
    <n v="-21031.37"/>
    <n v="42958.47"/>
    <n v="626594850.33999527"/>
    <n v="62659.485033999525"/>
  </r>
  <r>
    <s v="MEM9722"/>
    <x v="6"/>
    <x v="1"/>
    <n v="36"/>
    <x v="1"/>
    <x v="5"/>
    <x v="0"/>
    <x v="4"/>
    <n v="30"/>
    <n v="2.14"/>
    <x v="1"/>
    <x v="0"/>
    <n v="5463.38"/>
    <n v="3247.89"/>
    <n v="6160.92"/>
    <n v="0"/>
    <n v="8061.11"/>
    <n v="8699.1200000000008"/>
    <n v="-18449.560000000001"/>
    <n v="35209.79"/>
    <n v="626594850.33999527"/>
    <n v="62659.485033999525"/>
  </r>
  <r>
    <s v="MEM9723"/>
    <x v="3"/>
    <x v="1"/>
    <n v="79"/>
    <x v="0"/>
    <x v="6"/>
    <x v="2"/>
    <x v="1"/>
    <n v="28"/>
    <n v="2.4"/>
    <x v="1"/>
    <x v="0"/>
    <n v="18940.939999999999"/>
    <n v="2462.73"/>
    <n v="6356.13"/>
    <n v="0"/>
    <n v="58491.83"/>
    <n v="61490.76"/>
    <n v="17939.13"/>
    <n v="102043.46"/>
    <n v="626594850.33999527"/>
    <n v="62659.485033999525"/>
  </r>
  <r>
    <s v="MEM9724"/>
    <x v="1"/>
    <x v="0"/>
    <n v="60"/>
    <x v="0"/>
    <x v="2"/>
    <x v="1"/>
    <x v="2"/>
    <n v="30"/>
    <n v="1.64"/>
    <x v="0"/>
    <x v="0"/>
    <n v="16746.68"/>
    <n v="4258.55"/>
    <n v="4446.68"/>
    <n v="0"/>
    <n v="45458.86"/>
    <n v="57052.04"/>
    <n v="23638.15"/>
    <n v="78872.75"/>
    <n v="626594850.33999527"/>
    <n v="62659.485033999525"/>
  </r>
  <r>
    <s v="MEM9725"/>
    <x v="8"/>
    <x v="0"/>
    <n v="72"/>
    <x v="0"/>
    <x v="0"/>
    <x v="0"/>
    <x v="3"/>
    <n v="29"/>
    <n v="3.07"/>
    <x v="1"/>
    <x v="0"/>
    <n v="16558.05"/>
    <n v="3236.12"/>
    <n v="7997.64"/>
    <n v="0"/>
    <n v="37009.519999999997"/>
    <n v="67623.039999999994"/>
    <n v="12131.42"/>
    <n v="92501.14"/>
    <n v="626594850.33999527"/>
    <n v="62659.485033999525"/>
  </r>
  <r>
    <s v="MEM9726"/>
    <x v="1"/>
    <x v="0"/>
    <n v="70"/>
    <x v="0"/>
    <x v="6"/>
    <x v="0"/>
    <x v="1"/>
    <n v="31"/>
    <n v="1.92"/>
    <x v="1"/>
    <x v="0"/>
    <n v="12354.98"/>
    <n v="1503.71"/>
    <n v="6590.9"/>
    <n v="0"/>
    <n v="22249.19"/>
    <n v="40712.639999999999"/>
    <n v="23741.040000000001"/>
    <n v="39220.79"/>
    <n v="626594850.33999527"/>
    <n v="62659.485033999525"/>
  </r>
  <r>
    <s v="MEM9727"/>
    <x v="1"/>
    <x v="1"/>
    <n v="76"/>
    <x v="0"/>
    <x v="0"/>
    <x v="3"/>
    <x v="0"/>
    <n v="24"/>
    <n v="3.64"/>
    <x v="0"/>
    <x v="0"/>
    <n v="6543.37"/>
    <n v="509.27"/>
    <n v="3280.37"/>
    <n v="0"/>
    <n v="17194.29"/>
    <n v="17985.61"/>
    <n v="-685.23"/>
    <n v="35865.129999999997"/>
    <n v="626594850.33999527"/>
    <n v="62659.485033999525"/>
  </r>
  <r>
    <s v="MEM9728"/>
    <x v="6"/>
    <x v="0"/>
    <n v="39"/>
    <x v="1"/>
    <x v="4"/>
    <x v="0"/>
    <x v="3"/>
    <n v="39"/>
    <n v="1.56"/>
    <x v="1"/>
    <x v="0"/>
    <n v="19191.189999999999"/>
    <n v="187.76"/>
    <n v="4911.3500000000004"/>
    <n v="0"/>
    <n v="26133.08"/>
    <n v="28193.72"/>
    <n v="28371.32"/>
    <n v="25955.48"/>
    <n v="626594850.33999527"/>
    <n v="62659.485033999525"/>
  </r>
  <r>
    <s v="MEM9729"/>
    <x v="8"/>
    <x v="0"/>
    <n v="28"/>
    <x v="2"/>
    <x v="2"/>
    <x v="0"/>
    <x v="5"/>
    <n v="31"/>
    <n v="2.5299999999999998"/>
    <x v="1"/>
    <x v="0"/>
    <n v="13386.54"/>
    <n v="4172.99"/>
    <n v="5215.9799999999996"/>
    <n v="0"/>
    <n v="37981.730000000003"/>
    <n v="45607.4"/>
    <n v="22841.21"/>
    <n v="60747.92"/>
    <n v="626594850.33999527"/>
    <n v="62659.485033999525"/>
  </r>
  <r>
    <s v="MEM9730"/>
    <x v="2"/>
    <x v="1"/>
    <n v="57"/>
    <x v="0"/>
    <x v="4"/>
    <x v="0"/>
    <x v="4"/>
    <n v="30"/>
    <n v="1.94"/>
    <x v="0"/>
    <x v="0"/>
    <n v="3838.71"/>
    <n v="554.83000000000004"/>
    <n v="5452.34"/>
    <n v="0"/>
    <n v="15107.94"/>
    <n v="9018.68"/>
    <n v="22238.91"/>
    <n v="1887.71"/>
    <n v="626594850.33999527"/>
    <n v="62659.485033999525"/>
  </r>
  <r>
    <s v="MEM9731"/>
    <x v="2"/>
    <x v="1"/>
    <n v="34"/>
    <x v="1"/>
    <x v="2"/>
    <x v="3"/>
    <x v="1"/>
    <n v="39"/>
    <n v="2.06"/>
    <x v="1"/>
    <x v="0"/>
    <n v="15986.88"/>
    <n v="3723.99"/>
    <n v="6571.92"/>
    <n v="0"/>
    <n v="43732.17"/>
    <n v="32636.94"/>
    <n v="7038.79"/>
    <n v="69330.320000000007"/>
    <n v="626594850.33999527"/>
    <n v="62659.485033999525"/>
  </r>
  <r>
    <s v="MEM9732"/>
    <x v="2"/>
    <x v="1"/>
    <n v="43"/>
    <x v="1"/>
    <x v="2"/>
    <x v="3"/>
    <x v="0"/>
    <n v="35"/>
    <n v="3.79"/>
    <x v="0"/>
    <x v="0"/>
    <n v="2920.57"/>
    <n v="3007.85"/>
    <n v="5281.35"/>
    <n v="0"/>
    <n v="4129.24"/>
    <n v="11179.76"/>
    <n v="19767.66"/>
    <n v="-4458.66"/>
    <n v="626594850.33999527"/>
    <n v="62659.485033999525"/>
  </r>
  <r>
    <s v="MEM9733"/>
    <x v="6"/>
    <x v="0"/>
    <n v="80"/>
    <x v="0"/>
    <x v="6"/>
    <x v="0"/>
    <x v="1"/>
    <n v="21"/>
    <n v="2.85"/>
    <x v="1"/>
    <x v="0"/>
    <n v="12903.22"/>
    <n v="4610.63"/>
    <n v="3085.18"/>
    <n v="0"/>
    <n v="42423.91"/>
    <n v="33608.25"/>
    <n v="-14072.42"/>
    <n v="90104.58"/>
    <n v="626594850.33999527"/>
    <n v="62659.485033999525"/>
  </r>
  <r>
    <s v="MEM9734"/>
    <x v="0"/>
    <x v="1"/>
    <n v="55"/>
    <x v="1"/>
    <x v="4"/>
    <x v="1"/>
    <x v="4"/>
    <n v="28"/>
    <n v="1.57"/>
    <x v="0"/>
    <x v="0"/>
    <n v="18704.53"/>
    <n v="693.93"/>
    <n v="559.33000000000004"/>
    <n v="0"/>
    <n v="47238.78"/>
    <n v="23853.49"/>
    <n v="-5816.59"/>
    <n v="76908.86"/>
    <n v="626594850.33999527"/>
    <n v="62659.485033999525"/>
  </r>
  <r>
    <s v="MEM9735"/>
    <x v="7"/>
    <x v="0"/>
    <n v="40"/>
    <x v="1"/>
    <x v="6"/>
    <x v="2"/>
    <x v="1"/>
    <n v="32"/>
    <n v="2.94"/>
    <x v="0"/>
    <x v="0"/>
    <n v="9884.65"/>
    <n v="903.29"/>
    <n v="6134.84"/>
    <n v="0"/>
    <n v="23810.71"/>
    <n v="47038.879999999997"/>
    <n v="26090.67"/>
    <n v="44758.92"/>
    <n v="626594850.33999527"/>
    <n v="62659.485033999525"/>
  </r>
  <r>
    <s v="MEM9736"/>
    <x v="9"/>
    <x v="1"/>
    <n v="28"/>
    <x v="2"/>
    <x v="4"/>
    <x v="2"/>
    <x v="4"/>
    <n v="23"/>
    <n v="2.65"/>
    <x v="1"/>
    <x v="0"/>
    <n v="17076.400000000001"/>
    <n v="1842.52"/>
    <n v="5564.53"/>
    <n v="0"/>
    <n v="64345.62"/>
    <n v="62409.61"/>
    <n v="-21019.58"/>
    <n v="147774.81"/>
    <n v="626594850.33999527"/>
    <n v="62659.485033999525"/>
  </r>
  <r>
    <s v="MEM9737"/>
    <x v="9"/>
    <x v="1"/>
    <n v="60"/>
    <x v="0"/>
    <x v="0"/>
    <x v="0"/>
    <x v="0"/>
    <n v="35"/>
    <n v="2.17"/>
    <x v="1"/>
    <x v="0"/>
    <n v="8143.46"/>
    <n v="1170.45"/>
    <n v="6693.01"/>
    <n v="0"/>
    <n v="29431.200000000001"/>
    <n v="40559.360000000001"/>
    <n v="-3967.29"/>
    <n v="73957.850000000006"/>
    <n v="626594850.33999527"/>
    <n v="62659.485033999525"/>
  </r>
  <r>
    <s v="MEM9738"/>
    <x v="1"/>
    <x v="0"/>
    <n v="79"/>
    <x v="0"/>
    <x v="5"/>
    <x v="1"/>
    <x v="3"/>
    <n v="35"/>
    <n v="2.72"/>
    <x v="0"/>
    <x v="0"/>
    <n v="1797.28"/>
    <n v="4460.8999999999996"/>
    <n v="7575.35"/>
    <n v="0"/>
    <n v="3767.97"/>
    <n v="5372.46"/>
    <n v="-7472.42"/>
    <n v="16612.849999999999"/>
    <n v="626594850.33999527"/>
    <n v="62659.485033999525"/>
  </r>
  <r>
    <s v="MEM9739"/>
    <x v="2"/>
    <x v="0"/>
    <n v="48"/>
    <x v="1"/>
    <x v="6"/>
    <x v="0"/>
    <x v="3"/>
    <n v="34"/>
    <n v="1.34"/>
    <x v="1"/>
    <x v="0"/>
    <n v="9980.41"/>
    <n v="4191.88"/>
    <n v="6372.74"/>
    <n v="0"/>
    <n v="14535.06"/>
    <n v="44799.360000000001"/>
    <n v="-16814.53"/>
    <n v="76148.95"/>
    <n v="626594850.33999527"/>
    <n v="62659.485033999525"/>
  </r>
  <r>
    <s v="MEM9740"/>
    <x v="7"/>
    <x v="0"/>
    <n v="65"/>
    <x v="0"/>
    <x v="0"/>
    <x v="1"/>
    <x v="5"/>
    <n v="32"/>
    <n v="3.46"/>
    <x v="1"/>
    <x v="0"/>
    <n v="8080.24"/>
    <n v="740.28"/>
    <n v="1945.23"/>
    <n v="0"/>
    <n v="35980.269999999997"/>
    <n v="24518.5"/>
    <n v="-5931.09"/>
    <n v="66429.86"/>
    <n v="626594850.33999527"/>
    <n v="62659.485033999525"/>
  </r>
  <r>
    <s v="MEM9741"/>
    <x v="3"/>
    <x v="1"/>
    <n v="21"/>
    <x v="2"/>
    <x v="3"/>
    <x v="3"/>
    <x v="0"/>
    <n v="24"/>
    <n v="2.35"/>
    <x v="1"/>
    <x v="0"/>
    <n v="7574.01"/>
    <n v="2580.8000000000002"/>
    <n v="6322.75"/>
    <n v="0"/>
    <n v="25119.77"/>
    <n v="23535.79"/>
    <n v="-7135.79"/>
    <n v="55791.35"/>
    <n v="626594850.33999527"/>
    <n v="62659.485033999525"/>
  </r>
  <r>
    <s v="MEM9742"/>
    <x v="3"/>
    <x v="0"/>
    <n v="63"/>
    <x v="0"/>
    <x v="6"/>
    <x v="0"/>
    <x v="3"/>
    <n v="35"/>
    <n v="2.14"/>
    <x v="0"/>
    <x v="0"/>
    <n v="17708.68"/>
    <n v="4131.91"/>
    <n v="3043.19"/>
    <n v="0"/>
    <n v="65519.8"/>
    <n v="66439.33"/>
    <n v="-6972.53"/>
    <n v="138931.66"/>
    <n v="626594850.33999527"/>
    <n v="62659.485033999525"/>
  </r>
  <r>
    <s v="MEM9743"/>
    <x v="1"/>
    <x v="0"/>
    <n v="45"/>
    <x v="1"/>
    <x v="3"/>
    <x v="0"/>
    <x v="2"/>
    <n v="30"/>
    <n v="2.7"/>
    <x v="1"/>
    <x v="0"/>
    <n v="10934.47"/>
    <n v="4241.03"/>
    <n v="6518.27"/>
    <n v="0"/>
    <n v="41324.230000000003"/>
    <n v="17543.189999999999"/>
    <n v="15673.91"/>
    <n v="43193.51"/>
    <n v="626594850.33999527"/>
    <n v="62659.485033999525"/>
  </r>
  <r>
    <s v="MEM9744"/>
    <x v="5"/>
    <x v="0"/>
    <n v="32"/>
    <x v="1"/>
    <x v="3"/>
    <x v="0"/>
    <x v="1"/>
    <n v="32"/>
    <n v="3.13"/>
    <x v="1"/>
    <x v="0"/>
    <n v="16531.78"/>
    <n v="882.42"/>
    <n v="1357.49"/>
    <n v="0"/>
    <n v="27539.360000000001"/>
    <n v="32467.91"/>
    <n v="-25809.31"/>
    <n v="85816.58"/>
    <n v="626594850.33999527"/>
    <n v="62659.485033999525"/>
  </r>
  <r>
    <s v="MEM9745"/>
    <x v="3"/>
    <x v="0"/>
    <n v="68"/>
    <x v="0"/>
    <x v="2"/>
    <x v="0"/>
    <x v="0"/>
    <n v="22"/>
    <n v="0.71"/>
    <x v="1"/>
    <x v="0"/>
    <n v="12667.39"/>
    <n v="4088.24"/>
    <n v="4633.91"/>
    <n v="0"/>
    <n v="60467.17"/>
    <n v="17806.96"/>
    <n v="18047.990000000002"/>
    <n v="60226.14"/>
    <n v="626594850.33999527"/>
    <n v="62659.485033999525"/>
  </r>
  <r>
    <s v="MEM9746"/>
    <x v="9"/>
    <x v="1"/>
    <n v="28"/>
    <x v="2"/>
    <x v="4"/>
    <x v="1"/>
    <x v="4"/>
    <n v="21"/>
    <n v="2.4500000000000002"/>
    <x v="0"/>
    <x v="0"/>
    <n v="10194.5"/>
    <n v="472.11"/>
    <n v="2278.14"/>
    <n v="0"/>
    <n v="34606"/>
    <n v="12557.47"/>
    <n v="-12029.22"/>
    <n v="59192.69"/>
    <n v="626594850.33999527"/>
    <n v="62659.485033999525"/>
  </r>
  <r>
    <s v="MEM9747"/>
    <x v="3"/>
    <x v="0"/>
    <n v="42"/>
    <x v="1"/>
    <x v="2"/>
    <x v="0"/>
    <x v="5"/>
    <n v="36"/>
    <n v="2.52"/>
    <x v="0"/>
    <x v="0"/>
    <n v="4284.83"/>
    <n v="3103.13"/>
    <n v="2177.98"/>
    <n v="0"/>
    <n v="19441.79"/>
    <n v="10142.33"/>
    <n v="171.64"/>
    <n v="29412.48"/>
    <n v="626594850.33999527"/>
    <n v="62659.485033999525"/>
  </r>
  <r>
    <s v="MEM9748"/>
    <x v="5"/>
    <x v="0"/>
    <n v="57"/>
    <x v="0"/>
    <x v="2"/>
    <x v="0"/>
    <x v="5"/>
    <n v="29"/>
    <n v="3.21"/>
    <x v="1"/>
    <x v="0"/>
    <n v="6687.39"/>
    <n v="1976.36"/>
    <n v="303.08"/>
    <n v="0"/>
    <n v="12729.76"/>
    <n v="18522.330000000002"/>
    <n v="-15632.38"/>
    <n v="46884.47"/>
    <n v="626594850.33999527"/>
    <n v="62659.485033999525"/>
  </r>
  <r>
    <s v="MEM9749"/>
    <x v="7"/>
    <x v="1"/>
    <n v="24"/>
    <x v="2"/>
    <x v="1"/>
    <x v="3"/>
    <x v="5"/>
    <n v="34"/>
    <n v="1.83"/>
    <x v="1"/>
    <x v="0"/>
    <n v="11475.68"/>
    <n v="1192.97"/>
    <n v="572.71"/>
    <n v="0"/>
    <n v="51721.14"/>
    <n v="26473.26"/>
    <n v="331.19"/>
    <n v="77863.210000000006"/>
    <n v="626594850.33999527"/>
    <n v="62659.485033999525"/>
  </r>
  <r>
    <s v="MEM9750"/>
    <x v="6"/>
    <x v="0"/>
    <n v="55"/>
    <x v="1"/>
    <x v="3"/>
    <x v="0"/>
    <x v="0"/>
    <n v="28"/>
    <n v="3.09"/>
    <x v="0"/>
    <x v="0"/>
    <n v="8260.16"/>
    <n v="511.83"/>
    <n v="602.92999999999995"/>
    <n v="0"/>
    <n v="39925.519999999997"/>
    <n v="23647.15"/>
    <n v="-12441.06"/>
    <n v="76013.73"/>
    <n v="626594850.33999527"/>
    <n v="62659.485033999525"/>
  </r>
  <r>
    <s v="MEM9751"/>
    <x v="3"/>
    <x v="0"/>
    <n v="40"/>
    <x v="1"/>
    <x v="6"/>
    <x v="1"/>
    <x v="5"/>
    <n v="25"/>
    <n v="2.4500000000000002"/>
    <x v="1"/>
    <x v="0"/>
    <n v="1757.18"/>
    <n v="2100.21"/>
    <n v="3038.56"/>
    <n v="0"/>
    <n v="7803.4"/>
    <n v="2342.41"/>
    <n v="-13249.84"/>
    <n v="23395.65"/>
    <n v="626594850.33999527"/>
    <n v="62659.485033999525"/>
  </r>
  <r>
    <s v="MEM9752"/>
    <x v="9"/>
    <x v="1"/>
    <n v="45"/>
    <x v="1"/>
    <x v="2"/>
    <x v="0"/>
    <x v="5"/>
    <n v="28"/>
    <n v="2.0499999999999998"/>
    <x v="1"/>
    <x v="0"/>
    <n v="17682.82"/>
    <n v="1538.45"/>
    <n v="6452.61"/>
    <n v="0"/>
    <n v="29875.23"/>
    <n v="85307.44"/>
    <n v="-16442.11"/>
    <n v="131624.78"/>
    <n v="626594850.33999527"/>
    <n v="62659.485033999525"/>
  </r>
  <r>
    <s v="MEM9753"/>
    <x v="4"/>
    <x v="0"/>
    <n v="58"/>
    <x v="0"/>
    <x v="3"/>
    <x v="1"/>
    <x v="2"/>
    <n v="32"/>
    <n v="3.48"/>
    <x v="1"/>
    <x v="0"/>
    <n v="17258.8"/>
    <n v="2309.67"/>
    <n v="3205.23"/>
    <n v="0"/>
    <n v="28248.880000000001"/>
    <n v="80917.81"/>
    <n v="-27886.07"/>
    <n v="137052.76"/>
    <n v="626594850.33999527"/>
    <n v="62659.485033999525"/>
  </r>
  <r>
    <s v="MEM9754"/>
    <x v="4"/>
    <x v="0"/>
    <n v="74"/>
    <x v="0"/>
    <x v="4"/>
    <x v="0"/>
    <x v="2"/>
    <n v="30"/>
    <n v="2.76"/>
    <x v="0"/>
    <x v="0"/>
    <n v="10163.89"/>
    <n v="3447.74"/>
    <n v="7785.92"/>
    <n v="0"/>
    <n v="48950.32"/>
    <n v="27055.4"/>
    <n v="-21242.89"/>
    <n v="97248.61"/>
    <n v="626594850.33999527"/>
    <n v="62659.485033999525"/>
  </r>
  <r>
    <s v="MEM9755"/>
    <x v="4"/>
    <x v="0"/>
    <n v="49"/>
    <x v="1"/>
    <x v="1"/>
    <x v="2"/>
    <x v="5"/>
    <n v="29"/>
    <n v="3.04"/>
    <x v="0"/>
    <x v="0"/>
    <n v="12076.65"/>
    <n v="787.35"/>
    <n v="7306.14"/>
    <n v="0"/>
    <n v="19421.310000000001"/>
    <n v="25040.720000000001"/>
    <n v="-25865.64"/>
    <n v="70327.67"/>
    <n v="626594850.33999527"/>
    <n v="62659.485033999525"/>
  </r>
  <r>
    <s v="MEM9756"/>
    <x v="3"/>
    <x v="1"/>
    <n v="42"/>
    <x v="1"/>
    <x v="0"/>
    <x v="1"/>
    <x v="2"/>
    <n v="18"/>
    <n v="2.68"/>
    <x v="1"/>
    <x v="0"/>
    <n v="10488.34"/>
    <n v="160.46"/>
    <n v="4087.91"/>
    <n v="0"/>
    <n v="41336.74"/>
    <n v="28933.08"/>
    <n v="16611.810000000001"/>
    <n v="53658.01"/>
    <n v="626594850.33999527"/>
    <n v="62659.485033999525"/>
  </r>
  <r>
    <s v="MEM9757"/>
    <x v="6"/>
    <x v="1"/>
    <n v="22"/>
    <x v="2"/>
    <x v="2"/>
    <x v="0"/>
    <x v="4"/>
    <n v="32"/>
    <n v="3.69"/>
    <x v="1"/>
    <x v="0"/>
    <n v="17656.96"/>
    <n v="296.85000000000002"/>
    <n v="6676"/>
    <n v="0"/>
    <n v="33999.67"/>
    <n v="22503.9"/>
    <n v="-29188.78"/>
    <n v="85692.35"/>
    <n v="626594850.33999527"/>
    <n v="62659.485033999525"/>
  </r>
  <r>
    <s v="MEM9758"/>
    <x v="6"/>
    <x v="1"/>
    <n v="75"/>
    <x v="0"/>
    <x v="0"/>
    <x v="1"/>
    <x v="5"/>
    <n v="30"/>
    <n v="2.61"/>
    <x v="1"/>
    <x v="0"/>
    <n v="14595.33"/>
    <n v="2454.0500000000002"/>
    <n v="5708.02"/>
    <n v="0"/>
    <n v="46697.17"/>
    <n v="49958.559999999998"/>
    <n v="-19669.46"/>
    <n v="116325.19"/>
    <n v="626594850.33999527"/>
    <n v="62659.485033999525"/>
  </r>
  <r>
    <s v="MEM9759"/>
    <x v="4"/>
    <x v="1"/>
    <n v="47"/>
    <x v="1"/>
    <x v="3"/>
    <x v="1"/>
    <x v="4"/>
    <n v="22"/>
    <n v="2.56"/>
    <x v="1"/>
    <x v="0"/>
    <n v="11342.32"/>
    <n v="3671.63"/>
    <n v="3179.71"/>
    <n v="0"/>
    <n v="35308.660000000003"/>
    <n v="43268.21"/>
    <n v="21099.81"/>
    <n v="57477.06"/>
    <n v="626594850.33999527"/>
    <n v="62659.485033999525"/>
  </r>
  <r>
    <s v="MEM9760"/>
    <x v="6"/>
    <x v="1"/>
    <n v="28"/>
    <x v="2"/>
    <x v="3"/>
    <x v="2"/>
    <x v="3"/>
    <n v="30"/>
    <n v="1.93"/>
    <x v="1"/>
    <x v="0"/>
    <n v="4567.58"/>
    <n v="3456.85"/>
    <n v="2012.17"/>
    <n v="0"/>
    <n v="14178.07"/>
    <n v="13938.21"/>
    <n v="-23426.81"/>
    <n v="51543.09"/>
    <n v="626594850.33999527"/>
    <n v="62659.485033999525"/>
  </r>
  <r>
    <s v="MEM9761"/>
    <x v="6"/>
    <x v="1"/>
    <n v="61"/>
    <x v="0"/>
    <x v="6"/>
    <x v="0"/>
    <x v="0"/>
    <n v="30"/>
    <n v="3.16"/>
    <x v="1"/>
    <x v="0"/>
    <n v="19759.46"/>
    <n v="4486.57"/>
    <n v="7629.03"/>
    <n v="0"/>
    <n v="26723.05"/>
    <n v="86820.76"/>
    <n v="1131.6099999999999"/>
    <n v="112412.2"/>
    <n v="626594850.33999527"/>
    <n v="62659.485033999525"/>
  </r>
  <r>
    <s v="MEM9762"/>
    <x v="4"/>
    <x v="0"/>
    <n v="58"/>
    <x v="0"/>
    <x v="2"/>
    <x v="2"/>
    <x v="5"/>
    <n v="44"/>
    <n v="1.84"/>
    <x v="1"/>
    <x v="0"/>
    <n v="12029.91"/>
    <n v="3370.73"/>
    <n v="662.92"/>
    <n v="0"/>
    <n v="45536.22"/>
    <n v="21379.63"/>
    <n v="6195.29"/>
    <n v="60720.56"/>
    <n v="626594850.33999527"/>
    <n v="62659.485033999525"/>
  </r>
  <r>
    <s v="MEM9763"/>
    <x v="7"/>
    <x v="0"/>
    <n v="28"/>
    <x v="2"/>
    <x v="4"/>
    <x v="0"/>
    <x v="5"/>
    <n v="33"/>
    <n v="2.91"/>
    <x v="1"/>
    <x v="0"/>
    <n v="13625.24"/>
    <n v="3710.47"/>
    <n v="5313.77"/>
    <n v="0"/>
    <n v="48372.93"/>
    <n v="44589.83"/>
    <n v="330.94"/>
    <n v="92631.82"/>
    <n v="626594850.33999527"/>
    <n v="62659.485033999525"/>
  </r>
  <r>
    <s v="MEM9764"/>
    <x v="6"/>
    <x v="0"/>
    <n v="39"/>
    <x v="1"/>
    <x v="4"/>
    <x v="3"/>
    <x v="3"/>
    <n v="27"/>
    <n v="2.59"/>
    <x v="1"/>
    <x v="0"/>
    <n v="13771.98"/>
    <n v="2552"/>
    <n v="5826.12"/>
    <n v="0"/>
    <n v="49957.14"/>
    <n v="46262.75"/>
    <n v="27380.3"/>
    <n v="68839.59"/>
    <n v="626594850.33999527"/>
    <n v="62659.485033999525"/>
  </r>
  <r>
    <s v="MEM9765"/>
    <x v="9"/>
    <x v="1"/>
    <n v="45"/>
    <x v="1"/>
    <x v="5"/>
    <x v="1"/>
    <x v="4"/>
    <n v="29"/>
    <n v="2.2999999999999998"/>
    <x v="1"/>
    <x v="0"/>
    <n v="19458.490000000002"/>
    <n v="2389.71"/>
    <n v="6011.07"/>
    <n v="0"/>
    <n v="47978.99"/>
    <n v="82724.19"/>
    <n v="20714.91"/>
    <n v="109988.27"/>
    <n v="626594850.33999527"/>
    <n v="62659.485033999525"/>
  </r>
  <r>
    <s v="MEM9766"/>
    <x v="3"/>
    <x v="1"/>
    <n v="35"/>
    <x v="1"/>
    <x v="0"/>
    <x v="3"/>
    <x v="0"/>
    <n v="25"/>
    <n v="2.59"/>
    <x v="0"/>
    <x v="0"/>
    <n v="18868.95"/>
    <n v="2416.0500000000002"/>
    <n v="3597.62"/>
    <n v="0"/>
    <n v="61726.03"/>
    <n v="64177.42"/>
    <n v="-11106.25"/>
    <n v="137009.70000000001"/>
    <n v="626594850.33999527"/>
    <n v="62659.485033999525"/>
  </r>
  <r>
    <s v="MEM9767"/>
    <x v="3"/>
    <x v="0"/>
    <n v="60"/>
    <x v="0"/>
    <x v="1"/>
    <x v="0"/>
    <x v="2"/>
    <n v="26"/>
    <n v="2.91"/>
    <x v="0"/>
    <x v="0"/>
    <n v="16230.29"/>
    <n v="2341.91"/>
    <n v="6149.47"/>
    <n v="0"/>
    <n v="70589.78"/>
    <n v="53810.400000000001"/>
    <n v="1490.23"/>
    <n v="122909.95"/>
    <n v="626594850.33999527"/>
    <n v="62659.485033999525"/>
  </r>
  <r>
    <s v="MEM9768"/>
    <x v="1"/>
    <x v="1"/>
    <n v="40"/>
    <x v="1"/>
    <x v="0"/>
    <x v="3"/>
    <x v="5"/>
    <n v="42"/>
    <n v="2.2799999999999998"/>
    <x v="0"/>
    <x v="0"/>
    <n v="1806.15"/>
    <n v="2399.63"/>
    <n v="7043.26"/>
    <n v="0"/>
    <n v="7428.38"/>
    <n v="4557.5200000000004"/>
    <n v="16364.38"/>
    <n v="-4378.4799999999996"/>
    <n v="626594850.33999527"/>
    <n v="62659.485033999525"/>
  </r>
  <r>
    <s v="MEM9769"/>
    <x v="6"/>
    <x v="1"/>
    <n v="48"/>
    <x v="1"/>
    <x v="4"/>
    <x v="0"/>
    <x v="2"/>
    <n v="33"/>
    <n v="2.4900000000000002"/>
    <x v="0"/>
    <x v="0"/>
    <n v="6599.82"/>
    <n v="2853.43"/>
    <n v="7242.22"/>
    <n v="0"/>
    <n v="32112.11"/>
    <n v="27101.03"/>
    <n v="-27096.33"/>
    <n v="86309.47"/>
    <n v="626594850.33999527"/>
    <n v="62659.485033999525"/>
  </r>
  <r>
    <s v="MEM9770"/>
    <x v="1"/>
    <x v="1"/>
    <n v="40"/>
    <x v="1"/>
    <x v="2"/>
    <x v="1"/>
    <x v="5"/>
    <n v="26"/>
    <n v="2.56"/>
    <x v="1"/>
    <x v="0"/>
    <n v="3198.67"/>
    <n v="3736.37"/>
    <n v="4846.07"/>
    <n v="0"/>
    <n v="10581.41"/>
    <n v="13893.33"/>
    <n v="-24756.01"/>
    <n v="49230.75"/>
    <n v="626594850.33999527"/>
    <n v="62659.485033999525"/>
  </r>
  <r>
    <s v="MEM9771"/>
    <x v="1"/>
    <x v="1"/>
    <n v="31"/>
    <x v="1"/>
    <x v="3"/>
    <x v="0"/>
    <x v="1"/>
    <n v="22"/>
    <n v="2.73"/>
    <x v="1"/>
    <x v="0"/>
    <n v="7699.34"/>
    <n v="1212.57"/>
    <n v="4255.09"/>
    <n v="0"/>
    <n v="14020.49"/>
    <n v="32102.98"/>
    <n v="-7763.61"/>
    <n v="53887.08"/>
    <n v="626594850.33999527"/>
    <n v="62659.485033999525"/>
  </r>
  <r>
    <s v="MEM9772"/>
    <x v="0"/>
    <x v="1"/>
    <n v="40"/>
    <x v="1"/>
    <x v="0"/>
    <x v="2"/>
    <x v="3"/>
    <n v="36"/>
    <n v="2.34"/>
    <x v="1"/>
    <x v="0"/>
    <n v="2535.46"/>
    <n v="1595.76"/>
    <n v="5183.54"/>
    <n v="0"/>
    <n v="10774.64"/>
    <n v="7638.22"/>
    <n v="-27532.12"/>
    <n v="45944.98"/>
    <n v="626594850.33999527"/>
    <n v="62659.485033999525"/>
  </r>
  <r>
    <s v="MEM9773"/>
    <x v="6"/>
    <x v="1"/>
    <n v="68"/>
    <x v="0"/>
    <x v="5"/>
    <x v="0"/>
    <x v="0"/>
    <n v="34"/>
    <n v="2.52"/>
    <x v="0"/>
    <x v="0"/>
    <n v="7766.93"/>
    <n v="867.63"/>
    <n v="3435.92"/>
    <n v="0"/>
    <n v="10178.799999999999"/>
    <n v="11595.49"/>
    <n v="8364.43"/>
    <n v="13409.86"/>
    <n v="626594850.33999527"/>
    <n v="62659.485033999525"/>
  </r>
  <r>
    <s v="MEM9774"/>
    <x v="0"/>
    <x v="1"/>
    <n v="78"/>
    <x v="0"/>
    <x v="1"/>
    <x v="0"/>
    <x v="3"/>
    <n v="29"/>
    <n v="2.93"/>
    <x v="1"/>
    <x v="0"/>
    <n v="18050.14"/>
    <n v="893.71"/>
    <n v="5016.04"/>
    <n v="0"/>
    <n v="60285.96"/>
    <n v="24530.49"/>
    <n v="8848.9500000000007"/>
    <n v="75967.5"/>
    <n v="626594850.33999527"/>
    <n v="62659.485033999525"/>
  </r>
  <r>
    <s v="MEM9775"/>
    <x v="4"/>
    <x v="0"/>
    <n v="69"/>
    <x v="0"/>
    <x v="4"/>
    <x v="1"/>
    <x v="4"/>
    <n v="23"/>
    <n v="2.75"/>
    <x v="1"/>
    <x v="0"/>
    <n v="10414.09"/>
    <n v="4896.55"/>
    <n v="1990.62"/>
    <n v="0"/>
    <n v="42034.39"/>
    <n v="34767.919999999998"/>
    <n v="1529.62"/>
    <n v="75272.69"/>
    <n v="626594850.33999527"/>
    <n v="62659.485033999525"/>
  </r>
  <r>
    <s v="MEM9776"/>
    <x v="7"/>
    <x v="0"/>
    <n v="67"/>
    <x v="0"/>
    <x v="3"/>
    <x v="0"/>
    <x v="1"/>
    <n v="25"/>
    <n v="3.14"/>
    <x v="1"/>
    <x v="0"/>
    <n v="3621.31"/>
    <n v="4151.08"/>
    <n v="7415.96"/>
    <n v="0"/>
    <n v="11164.14"/>
    <n v="11504.73"/>
    <n v="-5425.23"/>
    <n v="28094.1"/>
    <n v="626594850.33999527"/>
    <n v="62659.485033999525"/>
  </r>
  <r>
    <s v="MEM9777"/>
    <x v="1"/>
    <x v="1"/>
    <n v="52"/>
    <x v="1"/>
    <x v="0"/>
    <x v="1"/>
    <x v="1"/>
    <n v="26"/>
    <n v="2.5499999999999998"/>
    <x v="1"/>
    <x v="0"/>
    <n v="9528.5499999999993"/>
    <n v="2200.19"/>
    <n v="6133.65"/>
    <n v="0"/>
    <n v="40616.31"/>
    <n v="30861.01"/>
    <n v="-20441.73"/>
    <n v="91919.05"/>
    <n v="626594850.33999527"/>
    <n v="62659.485033999525"/>
  </r>
  <r>
    <s v="MEM9778"/>
    <x v="5"/>
    <x v="0"/>
    <n v="66"/>
    <x v="0"/>
    <x v="0"/>
    <x v="0"/>
    <x v="1"/>
    <n v="41"/>
    <n v="2.81"/>
    <x v="1"/>
    <x v="0"/>
    <n v="1738.14"/>
    <n v="3789.46"/>
    <n v="7344.86"/>
    <n v="0"/>
    <n v="7880.41"/>
    <n v="2693.03"/>
    <n v="-25140.42"/>
    <n v="35713.86"/>
    <n v="626594850.33999527"/>
    <n v="62659.485033999525"/>
  </r>
  <r>
    <s v="MEM9779"/>
    <x v="1"/>
    <x v="1"/>
    <n v="52"/>
    <x v="1"/>
    <x v="4"/>
    <x v="0"/>
    <x v="3"/>
    <n v="24"/>
    <n v="2.36"/>
    <x v="1"/>
    <x v="0"/>
    <n v="2573.19"/>
    <n v="4376.33"/>
    <n v="1227.24"/>
    <n v="0"/>
    <n v="10015.799999999999"/>
    <n v="4134.21"/>
    <n v="-10344.26"/>
    <n v="24494.27"/>
    <n v="626594850.33999527"/>
    <n v="62659.485033999525"/>
  </r>
  <r>
    <s v="MEM9780"/>
    <x v="0"/>
    <x v="1"/>
    <n v="71"/>
    <x v="0"/>
    <x v="2"/>
    <x v="3"/>
    <x v="3"/>
    <n v="23"/>
    <n v="2.17"/>
    <x v="0"/>
    <x v="0"/>
    <n v="4341.6099999999997"/>
    <n v="1340.13"/>
    <n v="5786.19"/>
    <n v="0"/>
    <n v="21105.78"/>
    <n v="13331.53"/>
    <n v="22649.06"/>
    <n v="11788.25"/>
    <n v="626594850.33999527"/>
    <n v="62659.485033999525"/>
  </r>
  <r>
    <s v="MEM9781"/>
    <x v="6"/>
    <x v="1"/>
    <n v="52"/>
    <x v="1"/>
    <x v="0"/>
    <x v="0"/>
    <x v="2"/>
    <n v="34"/>
    <n v="0.98"/>
    <x v="0"/>
    <x v="0"/>
    <n v="14917.82"/>
    <n v="4546.1000000000004"/>
    <n v="4752.91"/>
    <n v="0"/>
    <n v="41274.199999999997"/>
    <n v="50302.84"/>
    <n v="8352.23"/>
    <n v="83224.81"/>
    <n v="626594850.33999527"/>
    <n v="62659.485033999525"/>
  </r>
  <r>
    <s v="MEM9782"/>
    <x v="7"/>
    <x v="1"/>
    <n v="46"/>
    <x v="1"/>
    <x v="2"/>
    <x v="2"/>
    <x v="3"/>
    <n v="27"/>
    <n v="2.25"/>
    <x v="1"/>
    <x v="0"/>
    <n v="5310.89"/>
    <n v="1431.74"/>
    <n v="2522.91"/>
    <n v="0"/>
    <n v="22535.03"/>
    <n v="10040.44"/>
    <n v="-15340.74"/>
    <n v="47916.21"/>
    <n v="626594850.33999527"/>
    <n v="62659.485033999525"/>
  </r>
  <r>
    <s v="MEM9783"/>
    <x v="4"/>
    <x v="0"/>
    <n v="56"/>
    <x v="0"/>
    <x v="4"/>
    <x v="0"/>
    <x v="3"/>
    <n v="30"/>
    <n v="2.61"/>
    <x v="1"/>
    <x v="0"/>
    <n v="15460.24"/>
    <n v="4485.91"/>
    <n v="5598.28"/>
    <n v="0"/>
    <n v="77178.84"/>
    <n v="24859.35"/>
    <n v="18058.509999999998"/>
    <n v="83979.68"/>
    <n v="626594850.33999527"/>
    <n v="62659.485033999525"/>
  </r>
  <r>
    <s v="MEM9784"/>
    <x v="6"/>
    <x v="0"/>
    <n v="30"/>
    <x v="2"/>
    <x v="3"/>
    <x v="3"/>
    <x v="5"/>
    <n v="31"/>
    <n v="2.66"/>
    <x v="0"/>
    <x v="0"/>
    <n v="18045.830000000002"/>
    <n v="3829.2"/>
    <n v="7402.06"/>
    <n v="0"/>
    <n v="56539.44"/>
    <n v="62331.91"/>
    <n v="10114.370000000001"/>
    <n v="108756.98"/>
    <n v="626594850.33999527"/>
    <n v="62659.485033999525"/>
  </r>
  <r>
    <s v="MEM9785"/>
    <x v="9"/>
    <x v="0"/>
    <n v="24"/>
    <x v="2"/>
    <x v="1"/>
    <x v="0"/>
    <x v="3"/>
    <n v="35"/>
    <n v="2.7"/>
    <x v="0"/>
    <x v="0"/>
    <n v="6180.82"/>
    <n v="2027.6"/>
    <n v="4886.6000000000004"/>
    <n v="0"/>
    <n v="17167"/>
    <n v="17607.63"/>
    <n v="29874.52"/>
    <n v="4900.1099999999997"/>
    <n v="626594850.33999527"/>
    <n v="62659.485033999525"/>
  </r>
  <r>
    <s v="MEM9786"/>
    <x v="6"/>
    <x v="1"/>
    <n v="41"/>
    <x v="1"/>
    <x v="0"/>
    <x v="0"/>
    <x v="2"/>
    <n v="38"/>
    <n v="2.94"/>
    <x v="0"/>
    <x v="0"/>
    <n v="9176.36"/>
    <n v="627.16999999999996"/>
    <n v="5962.19"/>
    <n v="0"/>
    <n v="36825.68"/>
    <n v="37001.15"/>
    <n v="-26600.43"/>
    <n v="100427.26"/>
    <n v="626594850.33999527"/>
    <n v="62659.485033999525"/>
  </r>
  <r>
    <s v="MEM9787"/>
    <x v="9"/>
    <x v="0"/>
    <n v="79"/>
    <x v="0"/>
    <x v="3"/>
    <x v="0"/>
    <x v="5"/>
    <n v="27"/>
    <n v="2.58"/>
    <x v="0"/>
    <x v="0"/>
    <n v="2067.5700000000002"/>
    <n v="4716.3599999999997"/>
    <n v="5030.97"/>
    <n v="0"/>
    <n v="6374.53"/>
    <n v="5513.02"/>
    <n v="-1011.82"/>
    <n v="12899.37"/>
    <n v="626594850.33999527"/>
    <n v="62659.485033999525"/>
  </r>
  <r>
    <s v="MEM9788"/>
    <x v="2"/>
    <x v="0"/>
    <n v="61"/>
    <x v="0"/>
    <x v="2"/>
    <x v="0"/>
    <x v="4"/>
    <n v="19"/>
    <n v="2.74"/>
    <x v="1"/>
    <x v="0"/>
    <n v="9549.77"/>
    <n v="333.63"/>
    <n v="1959.46"/>
    <n v="0"/>
    <n v="26319.84"/>
    <n v="46341.37"/>
    <n v="-1451.95"/>
    <n v="74113.16"/>
    <n v="626594850.33999527"/>
    <n v="62659.485033999525"/>
  </r>
  <r>
    <s v="MEM9789"/>
    <x v="6"/>
    <x v="1"/>
    <n v="41"/>
    <x v="1"/>
    <x v="4"/>
    <x v="1"/>
    <x v="3"/>
    <n v="31"/>
    <n v="1.48"/>
    <x v="1"/>
    <x v="0"/>
    <n v="17594.03"/>
    <n v="4124.53"/>
    <n v="1684.09"/>
    <n v="0"/>
    <n v="36694.07"/>
    <n v="65066.98"/>
    <n v="10560.85"/>
    <n v="91200.2"/>
    <n v="626594850.33999527"/>
    <n v="62659.485033999525"/>
  </r>
  <r>
    <s v="MEM9790"/>
    <x v="0"/>
    <x v="1"/>
    <n v="69"/>
    <x v="0"/>
    <x v="3"/>
    <x v="1"/>
    <x v="3"/>
    <n v="35"/>
    <n v="2.76"/>
    <x v="1"/>
    <x v="0"/>
    <n v="19904.599999999999"/>
    <n v="1791.16"/>
    <n v="224.18"/>
    <n v="0"/>
    <n v="32561.37"/>
    <n v="65917.39"/>
    <n v="23227.98"/>
    <n v="75250.78"/>
    <n v="626594850.33999527"/>
    <n v="62659.485033999525"/>
  </r>
  <r>
    <s v="MEM9791"/>
    <x v="8"/>
    <x v="1"/>
    <n v="48"/>
    <x v="1"/>
    <x v="5"/>
    <x v="0"/>
    <x v="4"/>
    <n v="35"/>
    <n v="3.99"/>
    <x v="1"/>
    <x v="0"/>
    <n v="15220.56"/>
    <n v="2387.12"/>
    <n v="7448.78"/>
    <n v="0"/>
    <n v="35184.46"/>
    <n v="64116.92"/>
    <n v="20880.78"/>
    <n v="78420.600000000006"/>
    <n v="626594850.33999527"/>
    <n v="62659.485033999525"/>
  </r>
  <r>
    <s v="MEM9792"/>
    <x v="2"/>
    <x v="0"/>
    <n v="52"/>
    <x v="1"/>
    <x v="1"/>
    <x v="0"/>
    <x v="5"/>
    <n v="19"/>
    <n v="1.85"/>
    <x v="0"/>
    <x v="0"/>
    <n v="5136.6499999999996"/>
    <n v="3795.13"/>
    <n v="6020.94"/>
    <n v="0"/>
    <n v="19091.97"/>
    <n v="17912.43"/>
    <n v="-16971.939999999999"/>
    <n v="53976.34"/>
    <n v="626594850.33999527"/>
    <n v="62659.485033999525"/>
  </r>
  <r>
    <s v="MEM9793"/>
    <x v="7"/>
    <x v="0"/>
    <n v="23"/>
    <x v="2"/>
    <x v="5"/>
    <x v="3"/>
    <x v="1"/>
    <n v="33"/>
    <n v="2.78"/>
    <x v="1"/>
    <x v="0"/>
    <n v="2254.7800000000002"/>
    <n v="4802.57"/>
    <n v="6243.91"/>
    <n v="0"/>
    <n v="8784.83"/>
    <n v="6515.33"/>
    <n v="-25025.48"/>
    <n v="40325.64"/>
    <n v="626594850.33999527"/>
    <n v="62659.485033999525"/>
  </r>
  <r>
    <s v="MEM9794"/>
    <x v="1"/>
    <x v="0"/>
    <n v="61"/>
    <x v="0"/>
    <x v="0"/>
    <x v="0"/>
    <x v="4"/>
    <n v="34"/>
    <n v="1.0900000000000001"/>
    <x v="1"/>
    <x v="0"/>
    <n v="3221.08"/>
    <n v="904.7"/>
    <n v="3171.6"/>
    <n v="0"/>
    <n v="6794.85"/>
    <n v="6355.01"/>
    <n v="871.59"/>
    <n v="12278.27"/>
    <n v="626594850.33999527"/>
    <n v="62659.485033999525"/>
  </r>
  <r>
    <s v="MEM9795"/>
    <x v="8"/>
    <x v="1"/>
    <n v="56"/>
    <x v="0"/>
    <x v="5"/>
    <x v="3"/>
    <x v="4"/>
    <n v="29"/>
    <n v="2.48"/>
    <x v="1"/>
    <x v="0"/>
    <n v="2350.04"/>
    <n v="1818.54"/>
    <n v="2012.54"/>
    <n v="0"/>
    <n v="5725.55"/>
    <n v="5846.06"/>
    <n v="-27784.98"/>
    <n v="39356.589999999997"/>
    <n v="626594850.33999527"/>
    <n v="62659.485033999525"/>
  </r>
  <r>
    <s v="MEM9796"/>
    <x v="0"/>
    <x v="0"/>
    <n v="55"/>
    <x v="1"/>
    <x v="0"/>
    <x v="1"/>
    <x v="1"/>
    <n v="20"/>
    <n v="2.89"/>
    <x v="0"/>
    <x v="0"/>
    <n v="1111.58"/>
    <n v="2787.46"/>
    <n v="2984.64"/>
    <n v="0"/>
    <n v="4947.8999999999996"/>
    <n v="5153.55"/>
    <n v="13668.63"/>
    <n v="-3567.18"/>
    <n v="626594850.33999527"/>
    <n v="62659.485033999525"/>
  </r>
  <r>
    <s v="MEM9797"/>
    <x v="3"/>
    <x v="1"/>
    <n v="58"/>
    <x v="0"/>
    <x v="4"/>
    <x v="0"/>
    <x v="5"/>
    <n v="35"/>
    <n v="2.25"/>
    <x v="1"/>
    <x v="0"/>
    <n v="19167.34"/>
    <n v="1296.81"/>
    <n v="4543.0200000000004"/>
    <n v="0"/>
    <n v="36149.64"/>
    <n v="56567.34"/>
    <n v="-29459.81"/>
    <n v="122176.79"/>
    <n v="626594850.33999527"/>
    <n v="62659.485033999525"/>
  </r>
  <r>
    <s v="MEM9798"/>
    <x v="7"/>
    <x v="0"/>
    <n v="42"/>
    <x v="1"/>
    <x v="5"/>
    <x v="0"/>
    <x v="2"/>
    <n v="29"/>
    <n v="2.59"/>
    <x v="1"/>
    <x v="0"/>
    <n v="10329.620000000001"/>
    <n v="1409.65"/>
    <n v="6234.76"/>
    <n v="0"/>
    <n v="42023.040000000001"/>
    <n v="46590.41"/>
    <n v="-28108.86"/>
    <n v="116722.31"/>
    <n v="626594850.33999527"/>
    <n v="62659.485033999525"/>
  </r>
  <r>
    <s v="MEM9799"/>
    <x v="5"/>
    <x v="1"/>
    <n v="42"/>
    <x v="1"/>
    <x v="6"/>
    <x v="1"/>
    <x v="2"/>
    <n v="25"/>
    <n v="2.29"/>
    <x v="0"/>
    <x v="0"/>
    <n v="4308.79"/>
    <n v="1321.27"/>
    <n v="3006.34"/>
    <n v="0"/>
    <n v="9297.4699999999993"/>
    <n v="6951.65"/>
    <n v="-7514.03"/>
    <n v="23763.15"/>
    <n v="626594850.33999527"/>
    <n v="62659.485033999525"/>
  </r>
  <r>
    <s v="MEM9800"/>
    <x v="1"/>
    <x v="1"/>
    <n v="55"/>
    <x v="1"/>
    <x v="1"/>
    <x v="0"/>
    <x v="5"/>
    <n v="24"/>
    <n v="2"/>
    <x v="1"/>
    <x v="0"/>
    <n v="4324.04"/>
    <n v="3936.82"/>
    <n v="7826.99"/>
    <n v="0"/>
    <n v="11835.88"/>
    <n v="13126.99"/>
    <n v="2915.36"/>
    <n v="22047.51"/>
    <n v="626594850.33999527"/>
    <n v="62659.485033999525"/>
  </r>
  <r>
    <s v="MEM9801"/>
    <x v="8"/>
    <x v="0"/>
    <n v="21"/>
    <x v="2"/>
    <x v="0"/>
    <x v="3"/>
    <x v="2"/>
    <n v="35"/>
    <n v="3.41"/>
    <x v="1"/>
    <x v="0"/>
    <n v="14682.61"/>
    <n v="206.51"/>
    <n v="1210.73"/>
    <n v="0"/>
    <n v="45962.44"/>
    <n v="50952.09"/>
    <n v="-10215.74"/>
    <n v="107130.27"/>
    <n v="626594850.33999527"/>
    <n v="62659.485033999525"/>
  </r>
  <r>
    <s v="MEM9802"/>
    <x v="0"/>
    <x v="1"/>
    <n v="66"/>
    <x v="0"/>
    <x v="3"/>
    <x v="2"/>
    <x v="0"/>
    <n v="39"/>
    <n v="2.78"/>
    <x v="1"/>
    <x v="0"/>
    <n v="1568.67"/>
    <n v="1340.7"/>
    <n v="7088.05"/>
    <n v="0"/>
    <n v="2961.72"/>
    <n v="6261.95"/>
    <n v="-3006.54"/>
    <n v="12230.21"/>
    <n v="626594850.33999527"/>
    <n v="62659.485033999525"/>
  </r>
  <r>
    <s v="MEM9803"/>
    <x v="4"/>
    <x v="1"/>
    <n v="77"/>
    <x v="0"/>
    <x v="1"/>
    <x v="2"/>
    <x v="4"/>
    <n v="23"/>
    <n v="2.14"/>
    <x v="1"/>
    <x v="0"/>
    <n v="7377.39"/>
    <n v="1926.71"/>
    <n v="4805.51"/>
    <n v="0"/>
    <n v="32227.42"/>
    <n v="18385.419999999998"/>
    <n v="-9756.15"/>
    <n v="60368.99"/>
    <n v="626594850.33999527"/>
    <n v="62659.485033999525"/>
  </r>
  <r>
    <s v="MEM9804"/>
    <x v="0"/>
    <x v="0"/>
    <n v="27"/>
    <x v="2"/>
    <x v="4"/>
    <x v="1"/>
    <x v="2"/>
    <n v="37"/>
    <n v="2.44"/>
    <x v="1"/>
    <x v="0"/>
    <n v="2853.86"/>
    <n v="2069.0700000000002"/>
    <n v="5604.33"/>
    <n v="0"/>
    <n v="4621.3"/>
    <n v="5238.97"/>
    <n v="-27792.98"/>
    <n v="37653.25"/>
    <n v="626594850.33999527"/>
    <n v="62659.485033999525"/>
  </r>
  <r>
    <s v="MEM9805"/>
    <x v="9"/>
    <x v="1"/>
    <n v="61"/>
    <x v="0"/>
    <x v="5"/>
    <x v="3"/>
    <x v="4"/>
    <n v="35"/>
    <n v="1.89"/>
    <x v="1"/>
    <x v="0"/>
    <n v="9801.66"/>
    <n v="1856.45"/>
    <n v="82.16"/>
    <n v="0"/>
    <n v="12145.68"/>
    <n v="41493.089999999997"/>
    <n v="-12665.07"/>
    <n v="66303.839999999997"/>
    <n v="626594850.33999527"/>
    <n v="62659.485033999525"/>
  </r>
  <r>
    <s v="MEM9806"/>
    <x v="0"/>
    <x v="0"/>
    <n v="37"/>
    <x v="1"/>
    <x v="1"/>
    <x v="0"/>
    <x v="5"/>
    <n v="30"/>
    <n v="2.74"/>
    <x v="0"/>
    <x v="0"/>
    <n v="19187.580000000002"/>
    <n v="2732.16"/>
    <n v="1673.63"/>
    <n v="0"/>
    <n v="53016.87"/>
    <n v="48658.48"/>
    <n v="-2372.6999999999998"/>
    <n v="104048.05"/>
    <n v="626594850.33999527"/>
    <n v="62659.485033999525"/>
  </r>
  <r>
    <s v="MEM9807"/>
    <x v="2"/>
    <x v="0"/>
    <n v="77"/>
    <x v="0"/>
    <x v="4"/>
    <x v="0"/>
    <x v="1"/>
    <n v="28"/>
    <n v="1.75"/>
    <x v="1"/>
    <x v="0"/>
    <n v="2790.54"/>
    <n v="3039.39"/>
    <n v="750.12"/>
    <n v="0"/>
    <n v="7500.23"/>
    <n v="4459.3599999999997"/>
    <n v="26451.32"/>
    <n v="-14491.73"/>
    <n v="626594850.33999527"/>
    <n v="62659.485033999525"/>
  </r>
  <r>
    <s v="MEM9808"/>
    <x v="1"/>
    <x v="0"/>
    <n v="30"/>
    <x v="2"/>
    <x v="0"/>
    <x v="0"/>
    <x v="3"/>
    <n v="26"/>
    <n v="1.62"/>
    <x v="1"/>
    <x v="0"/>
    <n v="14589.55"/>
    <n v="1697.44"/>
    <n v="4518.8999999999996"/>
    <n v="0"/>
    <n v="61219.6"/>
    <n v="45797.84"/>
    <n v="-4157.22"/>
    <n v="111174.66"/>
    <n v="626594850.33999527"/>
    <n v="62659.485033999525"/>
  </r>
  <r>
    <s v="MEM9809"/>
    <x v="2"/>
    <x v="0"/>
    <n v="26"/>
    <x v="2"/>
    <x v="3"/>
    <x v="3"/>
    <x v="5"/>
    <n v="29"/>
    <n v="2.94"/>
    <x v="0"/>
    <x v="0"/>
    <n v="15924.4"/>
    <n v="2608.1999999999998"/>
    <n v="3006.31"/>
    <n v="0"/>
    <n v="31206.720000000001"/>
    <n v="28524.65"/>
    <n v="-893.25"/>
    <n v="60624.62"/>
    <n v="626594850.33999527"/>
    <n v="62659.485033999525"/>
  </r>
  <r>
    <s v="MEM9810"/>
    <x v="7"/>
    <x v="1"/>
    <n v="46"/>
    <x v="1"/>
    <x v="4"/>
    <x v="0"/>
    <x v="5"/>
    <n v="30"/>
    <n v="2.87"/>
    <x v="1"/>
    <x v="0"/>
    <n v="14558.75"/>
    <n v="3742.14"/>
    <n v="6243.61"/>
    <n v="0"/>
    <n v="57052.67"/>
    <n v="42166.37"/>
    <n v="-23894.79"/>
    <n v="123113.83"/>
    <n v="626594850.33999527"/>
    <n v="62659.485033999525"/>
  </r>
  <r>
    <s v="MEM9811"/>
    <x v="8"/>
    <x v="1"/>
    <n v="38"/>
    <x v="1"/>
    <x v="6"/>
    <x v="0"/>
    <x v="1"/>
    <n v="27"/>
    <n v="1.36"/>
    <x v="1"/>
    <x v="0"/>
    <n v="17471.38"/>
    <n v="4897.3500000000004"/>
    <n v="578.26"/>
    <n v="0"/>
    <n v="80120.850000000006"/>
    <n v="76752.62"/>
    <n v="24896.61"/>
    <n v="131976.85999999999"/>
    <n v="626594850.33999527"/>
    <n v="62659.485033999525"/>
  </r>
  <r>
    <s v="MEM9812"/>
    <x v="0"/>
    <x v="1"/>
    <n v="63"/>
    <x v="0"/>
    <x v="1"/>
    <x v="1"/>
    <x v="3"/>
    <n v="37"/>
    <n v="1.6"/>
    <x v="1"/>
    <x v="0"/>
    <n v="7086.42"/>
    <n v="1349.84"/>
    <n v="4282.83"/>
    <n v="0"/>
    <n v="29961.14"/>
    <n v="15783.25"/>
    <n v="-3963.61"/>
    <n v="49708"/>
    <n v="626594850.33999527"/>
    <n v="62659.485033999525"/>
  </r>
  <r>
    <s v="MEM9813"/>
    <x v="6"/>
    <x v="0"/>
    <n v="32"/>
    <x v="1"/>
    <x v="6"/>
    <x v="3"/>
    <x v="1"/>
    <n v="31"/>
    <n v="1.73"/>
    <x v="1"/>
    <x v="0"/>
    <n v="12499.86"/>
    <n v="1810.14"/>
    <n v="342.68"/>
    <n v="0"/>
    <n v="16630.07"/>
    <n v="41349.370000000003"/>
    <n v="-20066.95"/>
    <n v="78046.39"/>
    <n v="626594850.33999527"/>
    <n v="62659.485033999525"/>
  </r>
  <r>
    <s v="MEM9814"/>
    <x v="8"/>
    <x v="0"/>
    <n v="67"/>
    <x v="0"/>
    <x v="2"/>
    <x v="0"/>
    <x v="4"/>
    <n v="30"/>
    <n v="3.25"/>
    <x v="0"/>
    <x v="0"/>
    <n v="9244.58"/>
    <n v="1699.51"/>
    <n v="4395.24"/>
    <n v="0"/>
    <n v="12808.97"/>
    <n v="27285.14"/>
    <n v="7821.07"/>
    <n v="32273.040000000001"/>
    <n v="626594850.33999527"/>
    <n v="62659.485033999525"/>
  </r>
  <r>
    <s v="MEM9815"/>
    <x v="5"/>
    <x v="0"/>
    <n v="48"/>
    <x v="1"/>
    <x v="5"/>
    <x v="3"/>
    <x v="1"/>
    <n v="34"/>
    <n v="3.5"/>
    <x v="1"/>
    <x v="0"/>
    <n v="12146.46"/>
    <n v="4796.42"/>
    <n v="4440.26"/>
    <n v="0"/>
    <n v="32702.32"/>
    <n v="26282.46"/>
    <n v="26766.31"/>
    <n v="32218.47"/>
    <n v="626594850.33999527"/>
    <n v="62659.485033999525"/>
  </r>
  <r>
    <s v="MEM9816"/>
    <x v="7"/>
    <x v="0"/>
    <n v="38"/>
    <x v="1"/>
    <x v="4"/>
    <x v="0"/>
    <x v="4"/>
    <n v="40"/>
    <n v="2.62"/>
    <x v="1"/>
    <x v="0"/>
    <n v="8805.31"/>
    <n v="1887.81"/>
    <n v="7688.56"/>
    <n v="0"/>
    <n v="42382.65"/>
    <n v="17707.72"/>
    <n v="8436.0400000000009"/>
    <n v="51654.33"/>
    <n v="626594850.33999527"/>
    <n v="62659.485033999525"/>
  </r>
  <r>
    <s v="MEM9817"/>
    <x v="3"/>
    <x v="1"/>
    <n v="48"/>
    <x v="1"/>
    <x v="4"/>
    <x v="0"/>
    <x v="1"/>
    <n v="26"/>
    <n v="2.17"/>
    <x v="1"/>
    <x v="0"/>
    <n v="19218.84"/>
    <n v="4045.11"/>
    <n v="3001.97"/>
    <n v="0"/>
    <n v="66083.06"/>
    <n v="47159.64"/>
    <n v="-23648.97"/>
    <n v="136891.67000000001"/>
    <n v="626594850.33999527"/>
    <n v="62659.485033999525"/>
  </r>
  <r>
    <s v="MEM9818"/>
    <x v="1"/>
    <x v="1"/>
    <n v="69"/>
    <x v="0"/>
    <x v="0"/>
    <x v="0"/>
    <x v="5"/>
    <n v="28"/>
    <n v="2.76"/>
    <x v="1"/>
    <x v="0"/>
    <n v="1645.25"/>
    <n v="4489.92"/>
    <n v="4104.37"/>
    <n v="0"/>
    <n v="6174.36"/>
    <n v="6154.82"/>
    <n v="1842.57"/>
    <n v="10486.61"/>
    <n v="626594850.33999527"/>
    <n v="62659.485033999525"/>
  </r>
  <r>
    <s v="MEM9819"/>
    <x v="5"/>
    <x v="1"/>
    <n v="71"/>
    <x v="0"/>
    <x v="5"/>
    <x v="0"/>
    <x v="4"/>
    <n v="15"/>
    <n v="3.74"/>
    <x v="1"/>
    <x v="0"/>
    <n v="15793.28"/>
    <n v="1328.35"/>
    <n v="4949.78"/>
    <n v="0"/>
    <n v="39297.74"/>
    <n v="34845.68"/>
    <n v="-19550.27"/>
    <n v="93693.69"/>
    <n v="626594850.33999527"/>
    <n v="62659.485033999525"/>
  </r>
  <r>
    <s v="MEM9820"/>
    <x v="0"/>
    <x v="1"/>
    <n v="50"/>
    <x v="1"/>
    <x v="1"/>
    <x v="1"/>
    <x v="2"/>
    <n v="28"/>
    <n v="1.83"/>
    <x v="1"/>
    <x v="0"/>
    <n v="17982.46"/>
    <n v="4319.99"/>
    <n v="6756.93"/>
    <n v="0"/>
    <n v="30989.81"/>
    <n v="44935.92"/>
    <n v="-10858.27"/>
    <n v="86784"/>
    <n v="626594850.33999527"/>
    <n v="62659.485033999525"/>
  </r>
  <r>
    <s v="MEM9821"/>
    <x v="0"/>
    <x v="0"/>
    <n v="36"/>
    <x v="1"/>
    <x v="2"/>
    <x v="0"/>
    <x v="4"/>
    <n v="32"/>
    <n v="3.23"/>
    <x v="1"/>
    <x v="0"/>
    <n v="9430.7800000000007"/>
    <n v="3237.77"/>
    <n v="5295.95"/>
    <n v="0"/>
    <n v="21981.56"/>
    <n v="33268.17"/>
    <n v="-9534.9699999999993"/>
    <n v="64784.7"/>
    <n v="626594850.33999527"/>
    <n v="62659.485033999525"/>
  </r>
  <r>
    <s v="MEM9822"/>
    <x v="1"/>
    <x v="1"/>
    <n v="34"/>
    <x v="1"/>
    <x v="5"/>
    <x v="0"/>
    <x v="5"/>
    <n v="21"/>
    <n v="0.83"/>
    <x v="1"/>
    <x v="0"/>
    <n v="9612.68"/>
    <n v="4440.7"/>
    <n v="480.2"/>
    <n v="0"/>
    <n v="42406.62"/>
    <n v="19741.439999999999"/>
    <n v="22793.68"/>
    <n v="39354.379999999997"/>
    <n v="626594850.33999527"/>
    <n v="62659.485033999525"/>
  </r>
  <r>
    <s v="MEM9823"/>
    <x v="7"/>
    <x v="0"/>
    <n v="32"/>
    <x v="1"/>
    <x v="3"/>
    <x v="0"/>
    <x v="0"/>
    <n v="32"/>
    <n v="2.23"/>
    <x v="1"/>
    <x v="0"/>
    <n v="11661.23"/>
    <n v="618.83000000000004"/>
    <n v="1551.96"/>
    <n v="0"/>
    <n v="15631.14"/>
    <n v="45201.11"/>
    <n v="7203.29"/>
    <n v="53628.959999999999"/>
    <n v="626594850.33999527"/>
    <n v="62659.485033999525"/>
  </r>
  <r>
    <s v="MEM9824"/>
    <x v="9"/>
    <x v="1"/>
    <n v="68"/>
    <x v="0"/>
    <x v="1"/>
    <x v="0"/>
    <x v="2"/>
    <n v="34"/>
    <n v="2.09"/>
    <x v="1"/>
    <x v="0"/>
    <n v="12630.03"/>
    <n v="3186.16"/>
    <n v="6417.07"/>
    <n v="0"/>
    <n v="40664.29"/>
    <n v="62295.1"/>
    <n v="18478.43"/>
    <n v="84480.960000000006"/>
    <n v="626594850.33999527"/>
    <n v="62659.485033999525"/>
  </r>
  <r>
    <s v="MEM9825"/>
    <x v="5"/>
    <x v="1"/>
    <n v="22"/>
    <x v="2"/>
    <x v="1"/>
    <x v="1"/>
    <x v="4"/>
    <n v="34"/>
    <n v="2.35"/>
    <x v="1"/>
    <x v="0"/>
    <n v="5701.64"/>
    <n v="2849.43"/>
    <n v="4989.8999999999996"/>
    <n v="0"/>
    <n v="15067.27"/>
    <n v="6870.61"/>
    <n v="19389.97"/>
    <n v="2547.91"/>
    <n v="626594850.33999527"/>
    <n v="62659.485033999525"/>
  </r>
  <r>
    <s v="MEM9826"/>
    <x v="8"/>
    <x v="0"/>
    <n v="27"/>
    <x v="2"/>
    <x v="2"/>
    <x v="0"/>
    <x v="3"/>
    <n v="23"/>
    <n v="3.44"/>
    <x v="0"/>
    <x v="0"/>
    <n v="7607.18"/>
    <n v="4521.49"/>
    <n v="6382.36"/>
    <n v="0"/>
    <n v="18522.400000000001"/>
    <n v="23646.75"/>
    <n v="-3166.78"/>
    <n v="45335.93"/>
    <n v="626594850.33999527"/>
    <n v="62659.485033999525"/>
  </r>
  <r>
    <s v="MEM9827"/>
    <x v="4"/>
    <x v="0"/>
    <n v="78"/>
    <x v="0"/>
    <x v="1"/>
    <x v="1"/>
    <x v="3"/>
    <n v="25"/>
    <n v="2.92"/>
    <x v="1"/>
    <x v="0"/>
    <n v="1429.07"/>
    <n v="3577.53"/>
    <n v="3392.01"/>
    <n v="0"/>
    <n v="4326.22"/>
    <n v="2898.07"/>
    <n v="-4503.0600000000004"/>
    <n v="11727.35"/>
    <n v="626594850.33999527"/>
    <n v="62659.485033999525"/>
  </r>
  <r>
    <s v="MEM9828"/>
    <x v="3"/>
    <x v="1"/>
    <n v="24"/>
    <x v="2"/>
    <x v="4"/>
    <x v="2"/>
    <x v="0"/>
    <n v="33"/>
    <n v="2.06"/>
    <x v="0"/>
    <x v="0"/>
    <n v="12201.77"/>
    <n v="4456.5"/>
    <n v="5740.81"/>
    <n v="0"/>
    <n v="55656.639999999999"/>
    <n v="52691.95"/>
    <n v="-6734.21"/>
    <n v="115082.8"/>
    <n v="626594850.33999527"/>
    <n v="62659.485033999525"/>
  </r>
  <r>
    <s v="MEM9829"/>
    <x v="9"/>
    <x v="1"/>
    <n v="59"/>
    <x v="0"/>
    <x v="6"/>
    <x v="3"/>
    <x v="4"/>
    <n v="35"/>
    <n v="2.74"/>
    <x v="0"/>
    <x v="0"/>
    <n v="5559.07"/>
    <n v="4985.42"/>
    <n v="2508.44"/>
    <n v="0"/>
    <n v="17290.91"/>
    <n v="19013.419999999998"/>
    <n v="-20025.080000000002"/>
    <n v="56329.41"/>
    <n v="626594850.33999527"/>
    <n v="62659.485033999525"/>
  </r>
  <r>
    <s v="MEM9830"/>
    <x v="3"/>
    <x v="1"/>
    <n v="51"/>
    <x v="1"/>
    <x v="2"/>
    <x v="0"/>
    <x v="2"/>
    <n v="32"/>
    <n v="3.48"/>
    <x v="0"/>
    <x v="0"/>
    <n v="6368.86"/>
    <n v="516.36"/>
    <n v="7709.09"/>
    <n v="0"/>
    <n v="28699.97"/>
    <n v="16260.33"/>
    <n v="1687.25"/>
    <n v="43273.05"/>
    <n v="626594850.33999527"/>
    <n v="62659.485033999525"/>
  </r>
  <r>
    <s v="MEM9831"/>
    <x v="9"/>
    <x v="0"/>
    <n v="21"/>
    <x v="2"/>
    <x v="5"/>
    <x v="2"/>
    <x v="0"/>
    <n v="31"/>
    <n v="2.23"/>
    <x v="1"/>
    <x v="0"/>
    <n v="1592.04"/>
    <n v="3805.25"/>
    <n v="1965.89"/>
    <n v="0"/>
    <n v="4083.03"/>
    <n v="7467.42"/>
    <n v="17218.79"/>
    <n v="-5668.34"/>
    <n v="626594850.33999527"/>
    <n v="62659.485033999525"/>
  </r>
  <r>
    <s v="MEM9832"/>
    <x v="4"/>
    <x v="0"/>
    <n v="60"/>
    <x v="0"/>
    <x v="1"/>
    <x v="3"/>
    <x v="5"/>
    <n v="30"/>
    <n v="2.14"/>
    <x v="1"/>
    <x v="0"/>
    <n v="3088.92"/>
    <n v="322.31"/>
    <n v="1423.82"/>
    <n v="0"/>
    <n v="5748.11"/>
    <n v="14347.78"/>
    <n v="-4240.07"/>
    <n v="24335.96"/>
    <n v="626594850.33999527"/>
    <n v="62659.485033999525"/>
  </r>
  <r>
    <s v="MEM9833"/>
    <x v="3"/>
    <x v="1"/>
    <n v="62"/>
    <x v="0"/>
    <x v="6"/>
    <x v="3"/>
    <x v="5"/>
    <n v="37"/>
    <n v="1.92"/>
    <x v="0"/>
    <x v="0"/>
    <n v="2579.59"/>
    <n v="2156.8200000000002"/>
    <n v="6624.58"/>
    <n v="0"/>
    <n v="12728.39"/>
    <n v="10401.07"/>
    <n v="14034.05"/>
    <n v="9095.41"/>
    <n v="626594850.33999527"/>
    <n v="62659.485033999525"/>
  </r>
  <r>
    <s v="MEM9834"/>
    <x v="5"/>
    <x v="0"/>
    <n v="52"/>
    <x v="1"/>
    <x v="4"/>
    <x v="0"/>
    <x v="4"/>
    <n v="40"/>
    <n v="3.81"/>
    <x v="0"/>
    <x v="0"/>
    <n v="16062.69"/>
    <n v="4877.55"/>
    <n v="1492.14"/>
    <n v="0"/>
    <n v="30860.04"/>
    <n v="31416.26"/>
    <n v="9334.7999999999993"/>
    <n v="52941.5"/>
    <n v="626594850.33999527"/>
    <n v="62659.485033999525"/>
  </r>
  <r>
    <s v="MEM9835"/>
    <x v="4"/>
    <x v="1"/>
    <n v="79"/>
    <x v="0"/>
    <x v="6"/>
    <x v="3"/>
    <x v="2"/>
    <n v="35"/>
    <n v="2.85"/>
    <x v="0"/>
    <x v="0"/>
    <n v="2962.74"/>
    <n v="2572.5"/>
    <n v="1032.3699999999999"/>
    <n v="0"/>
    <n v="12849.74"/>
    <n v="5188.1099999999997"/>
    <n v="-25316.04"/>
    <n v="43353.89"/>
    <n v="626594850.33999527"/>
    <n v="62659.485033999525"/>
  </r>
  <r>
    <s v="MEM9836"/>
    <x v="1"/>
    <x v="0"/>
    <n v="28"/>
    <x v="2"/>
    <x v="2"/>
    <x v="1"/>
    <x v="4"/>
    <n v="28"/>
    <n v="3.14"/>
    <x v="1"/>
    <x v="0"/>
    <n v="14540.3"/>
    <n v="3874.38"/>
    <n v="3667.95"/>
    <n v="0"/>
    <n v="57888.18"/>
    <n v="22546.65"/>
    <n v="-28192.63"/>
    <n v="108627.46"/>
    <n v="626594850.33999527"/>
    <n v="62659.485033999525"/>
  </r>
  <r>
    <s v="MEM9837"/>
    <x v="8"/>
    <x v="0"/>
    <n v="39"/>
    <x v="1"/>
    <x v="5"/>
    <x v="3"/>
    <x v="2"/>
    <n v="29"/>
    <n v="3.53"/>
    <x v="1"/>
    <x v="0"/>
    <n v="19523.59"/>
    <n v="4317.9399999999996"/>
    <n v="4716.97"/>
    <n v="0"/>
    <n v="47204.35"/>
    <n v="87772.15"/>
    <n v="-25632.560000000001"/>
    <n v="160609.06"/>
    <n v="626594850.33999527"/>
    <n v="62659.485033999525"/>
  </r>
  <r>
    <s v="MEM9838"/>
    <x v="3"/>
    <x v="0"/>
    <n v="25"/>
    <x v="2"/>
    <x v="6"/>
    <x v="1"/>
    <x v="5"/>
    <n v="37"/>
    <n v="1.57"/>
    <x v="1"/>
    <x v="0"/>
    <n v="16302.54"/>
    <n v="4493.3999999999996"/>
    <n v="4045.58"/>
    <n v="0"/>
    <n v="29953.46"/>
    <n v="61066.62"/>
    <n v="-19775.310000000001"/>
    <n v="110795.39"/>
    <n v="626594850.33999527"/>
    <n v="62659.485033999525"/>
  </r>
  <r>
    <s v="MEM9839"/>
    <x v="8"/>
    <x v="0"/>
    <n v="33"/>
    <x v="1"/>
    <x v="1"/>
    <x v="0"/>
    <x v="1"/>
    <n v="33"/>
    <n v="1.19"/>
    <x v="1"/>
    <x v="0"/>
    <n v="15340.25"/>
    <n v="2346.2399999999998"/>
    <n v="7881.82"/>
    <n v="0"/>
    <n v="64993.29"/>
    <n v="61504.55"/>
    <n v="28915.55"/>
    <n v="97582.29"/>
    <n v="626594850.33999527"/>
    <n v="62659.485033999525"/>
  </r>
  <r>
    <s v="MEM9840"/>
    <x v="4"/>
    <x v="0"/>
    <n v="61"/>
    <x v="0"/>
    <x v="2"/>
    <x v="0"/>
    <x v="0"/>
    <n v="32"/>
    <n v="2.04"/>
    <x v="1"/>
    <x v="0"/>
    <n v="8904.06"/>
    <n v="3072.59"/>
    <n v="4666.8599999999997"/>
    <n v="0"/>
    <n v="15153.55"/>
    <n v="18949.439999999999"/>
    <n v="-1161.67"/>
    <n v="35264.660000000003"/>
    <n v="626594850.33999527"/>
    <n v="62659.485033999525"/>
  </r>
  <r>
    <s v="MEM9841"/>
    <x v="7"/>
    <x v="1"/>
    <n v="63"/>
    <x v="0"/>
    <x v="0"/>
    <x v="2"/>
    <x v="2"/>
    <n v="36"/>
    <n v="2.19"/>
    <x v="1"/>
    <x v="0"/>
    <n v="1127.1400000000001"/>
    <n v="4859.28"/>
    <n v="7684.93"/>
    <n v="0"/>
    <n v="3013.63"/>
    <n v="4950.1899999999996"/>
    <n v="27006.02"/>
    <n v="-19042.2"/>
    <n v="626594850.33999527"/>
    <n v="62659.485033999525"/>
  </r>
  <r>
    <s v="MEM9842"/>
    <x v="4"/>
    <x v="0"/>
    <n v="75"/>
    <x v="0"/>
    <x v="5"/>
    <x v="0"/>
    <x v="4"/>
    <n v="32"/>
    <n v="2.72"/>
    <x v="1"/>
    <x v="0"/>
    <n v="5510.51"/>
    <n v="3626.29"/>
    <n v="1641.5"/>
    <n v="0"/>
    <n v="16971.57"/>
    <n v="8332"/>
    <n v="11408.3"/>
    <n v="13895.27"/>
    <n v="626594850.33999527"/>
    <n v="62659.485033999525"/>
  </r>
  <r>
    <s v="MEM9843"/>
    <x v="8"/>
    <x v="1"/>
    <n v="51"/>
    <x v="1"/>
    <x v="4"/>
    <x v="0"/>
    <x v="2"/>
    <n v="44"/>
    <n v="2.33"/>
    <x v="0"/>
    <x v="0"/>
    <n v="12643.13"/>
    <n v="1397.35"/>
    <n v="5837.9"/>
    <n v="0"/>
    <n v="23454.22"/>
    <n v="49448.71"/>
    <n v="-10687.16"/>
    <n v="83590.09"/>
    <n v="626594850.33999527"/>
    <n v="62659.485033999525"/>
  </r>
  <r>
    <s v="MEM9844"/>
    <x v="0"/>
    <x v="0"/>
    <n v="21"/>
    <x v="2"/>
    <x v="6"/>
    <x v="3"/>
    <x v="2"/>
    <n v="33"/>
    <n v="1.69"/>
    <x v="0"/>
    <x v="0"/>
    <n v="3785.62"/>
    <n v="3613.34"/>
    <n v="2458.15"/>
    <n v="0"/>
    <n v="14755.65"/>
    <n v="5950.05"/>
    <n v="-25468.13"/>
    <n v="46173.83"/>
    <n v="626594850.33999527"/>
    <n v="62659.485033999525"/>
  </r>
  <r>
    <s v="MEM9845"/>
    <x v="2"/>
    <x v="1"/>
    <n v="80"/>
    <x v="0"/>
    <x v="3"/>
    <x v="1"/>
    <x v="5"/>
    <n v="29"/>
    <n v="1.99"/>
    <x v="1"/>
    <x v="0"/>
    <n v="10016.5"/>
    <n v="3217.86"/>
    <n v="915.27"/>
    <n v="0"/>
    <n v="33876.31"/>
    <n v="32412.04"/>
    <n v="-7534.16"/>
    <n v="73822.509999999995"/>
    <n v="626594850.33999527"/>
    <n v="62659.485033999525"/>
  </r>
  <r>
    <s v="MEM9846"/>
    <x v="3"/>
    <x v="0"/>
    <n v="60"/>
    <x v="0"/>
    <x v="6"/>
    <x v="3"/>
    <x v="1"/>
    <n v="32"/>
    <n v="1.93"/>
    <x v="1"/>
    <x v="0"/>
    <n v="5270.29"/>
    <n v="2345.5300000000002"/>
    <n v="5689.33"/>
    <n v="0"/>
    <n v="7768.28"/>
    <n v="7482.85"/>
    <n v="1665.27"/>
    <n v="13585.86"/>
    <n v="626594850.33999527"/>
    <n v="62659.485033999525"/>
  </r>
  <r>
    <s v="MEM9847"/>
    <x v="1"/>
    <x v="0"/>
    <n v="48"/>
    <x v="1"/>
    <x v="6"/>
    <x v="1"/>
    <x v="1"/>
    <n v="34"/>
    <n v="2.64"/>
    <x v="1"/>
    <x v="0"/>
    <n v="11206.65"/>
    <n v="1801.55"/>
    <n v="5854.55"/>
    <n v="0"/>
    <n v="33502.61"/>
    <n v="13799.92"/>
    <n v="3949.25"/>
    <n v="43353.279999999999"/>
    <n v="626594850.33999527"/>
    <n v="62659.485033999525"/>
  </r>
  <r>
    <s v="MEM9848"/>
    <x v="4"/>
    <x v="1"/>
    <n v="39"/>
    <x v="1"/>
    <x v="4"/>
    <x v="1"/>
    <x v="0"/>
    <n v="21"/>
    <n v="3.82"/>
    <x v="1"/>
    <x v="0"/>
    <n v="9031.84"/>
    <n v="4387.17"/>
    <n v="4849.6899999999996"/>
    <n v="0"/>
    <n v="27500.92"/>
    <n v="15099.88"/>
    <n v="-11995.09"/>
    <n v="54595.89"/>
    <n v="626594850.33999527"/>
    <n v="62659.485033999525"/>
  </r>
  <r>
    <s v="MEM9849"/>
    <x v="8"/>
    <x v="1"/>
    <n v="52"/>
    <x v="1"/>
    <x v="6"/>
    <x v="0"/>
    <x v="2"/>
    <n v="24"/>
    <n v="2.57"/>
    <x v="1"/>
    <x v="0"/>
    <n v="8256.86"/>
    <n v="3328.97"/>
    <n v="7471.58"/>
    <n v="0"/>
    <n v="23647.1"/>
    <n v="18567.57"/>
    <n v="-6021.9"/>
    <n v="48236.57"/>
    <n v="626594850.33999527"/>
    <n v="62659.485033999525"/>
  </r>
  <r>
    <s v="MEM9850"/>
    <x v="7"/>
    <x v="1"/>
    <n v="36"/>
    <x v="1"/>
    <x v="5"/>
    <x v="0"/>
    <x v="2"/>
    <n v="33"/>
    <n v="3.25"/>
    <x v="1"/>
    <x v="0"/>
    <n v="3135.12"/>
    <n v="2929.43"/>
    <n v="7897.31"/>
    <n v="0"/>
    <n v="13478.78"/>
    <n v="9895.66"/>
    <n v="-20530.71"/>
    <n v="43905.15"/>
    <n v="626594850.33999527"/>
    <n v="62659.485033999525"/>
  </r>
  <r>
    <s v="MEM9851"/>
    <x v="4"/>
    <x v="0"/>
    <n v="46"/>
    <x v="1"/>
    <x v="5"/>
    <x v="0"/>
    <x v="1"/>
    <n v="29"/>
    <n v="1.72"/>
    <x v="1"/>
    <x v="0"/>
    <n v="8482.74"/>
    <n v="2066.87"/>
    <n v="6812.72"/>
    <n v="0"/>
    <n v="10571.44"/>
    <n v="22196.73"/>
    <n v="1029.5999999999999"/>
    <n v="31738.57"/>
    <n v="626594850.33999527"/>
    <n v="62659.485033999525"/>
  </r>
  <r>
    <s v="MEM9852"/>
    <x v="9"/>
    <x v="1"/>
    <n v="67"/>
    <x v="0"/>
    <x v="2"/>
    <x v="1"/>
    <x v="0"/>
    <n v="24"/>
    <n v="1.91"/>
    <x v="0"/>
    <x v="0"/>
    <n v="1944.94"/>
    <n v="2786.38"/>
    <n v="734.7"/>
    <n v="0"/>
    <n v="7249.05"/>
    <n v="3543.89"/>
    <n v="7307.57"/>
    <n v="3485.37"/>
    <n v="626594850.33999527"/>
    <n v="62659.485033999525"/>
  </r>
  <r>
    <s v="MEM9853"/>
    <x v="8"/>
    <x v="0"/>
    <n v="29"/>
    <x v="2"/>
    <x v="4"/>
    <x v="0"/>
    <x v="3"/>
    <n v="26"/>
    <n v="3.2"/>
    <x v="1"/>
    <x v="0"/>
    <n v="5419.89"/>
    <n v="4579.75"/>
    <n v="1034.3399999999999"/>
    <n v="0"/>
    <n v="21328.23"/>
    <n v="9164.43"/>
    <n v="-15403.2"/>
    <n v="45895.86"/>
    <n v="626594850.33999527"/>
    <n v="62659.485033999525"/>
  </r>
  <r>
    <s v="MEM9854"/>
    <x v="0"/>
    <x v="1"/>
    <n v="55"/>
    <x v="1"/>
    <x v="3"/>
    <x v="1"/>
    <x v="5"/>
    <n v="26"/>
    <n v="1.19"/>
    <x v="1"/>
    <x v="0"/>
    <n v="9194.52"/>
    <n v="635.65"/>
    <n v="5416"/>
    <n v="0"/>
    <n v="11905.93"/>
    <n v="16609.990000000002"/>
    <n v="-27011.96"/>
    <n v="55527.88"/>
    <n v="626594850.33999527"/>
    <n v="62659.485033999525"/>
  </r>
  <r>
    <s v="MEM9855"/>
    <x v="6"/>
    <x v="1"/>
    <n v="76"/>
    <x v="0"/>
    <x v="5"/>
    <x v="3"/>
    <x v="0"/>
    <n v="34"/>
    <n v="2.84"/>
    <x v="1"/>
    <x v="0"/>
    <n v="15398.84"/>
    <n v="564.85"/>
    <n v="2042.11"/>
    <n v="0"/>
    <n v="28657.89"/>
    <n v="43429.25"/>
    <n v="26400.98"/>
    <n v="45686.16"/>
    <n v="626594850.33999527"/>
    <n v="62659.485033999525"/>
  </r>
  <r>
    <s v="MEM9856"/>
    <x v="9"/>
    <x v="0"/>
    <n v="55"/>
    <x v="1"/>
    <x v="4"/>
    <x v="0"/>
    <x v="1"/>
    <n v="33"/>
    <n v="1.59"/>
    <x v="1"/>
    <x v="0"/>
    <n v="11546.2"/>
    <n v="2058.52"/>
    <n v="2654.51"/>
    <n v="0"/>
    <n v="31307.09"/>
    <n v="39065.07"/>
    <n v="20601.95"/>
    <n v="49770.21"/>
    <n v="626594850.33999527"/>
    <n v="62659.485033999525"/>
  </r>
  <r>
    <s v="MEM9857"/>
    <x v="7"/>
    <x v="1"/>
    <n v="33"/>
    <x v="1"/>
    <x v="2"/>
    <x v="0"/>
    <x v="2"/>
    <n v="26"/>
    <n v="1.97"/>
    <x v="1"/>
    <x v="0"/>
    <n v="3847.93"/>
    <n v="4392.16"/>
    <n v="4382.37"/>
    <n v="0"/>
    <n v="7557.95"/>
    <n v="16139.64"/>
    <n v="-4864.18"/>
    <n v="28561.77"/>
    <n v="626594850.33999527"/>
    <n v="62659.485033999525"/>
  </r>
  <r>
    <s v="MEM9858"/>
    <x v="0"/>
    <x v="0"/>
    <n v="52"/>
    <x v="1"/>
    <x v="0"/>
    <x v="3"/>
    <x v="4"/>
    <n v="32"/>
    <n v="1.66"/>
    <x v="0"/>
    <x v="0"/>
    <n v="3912.29"/>
    <n v="1307.4100000000001"/>
    <n v="5120.28"/>
    <n v="0"/>
    <n v="14566.31"/>
    <n v="15465.15"/>
    <n v="24214.42"/>
    <n v="5817.04"/>
    <n v="626594850.33999527"/>
    <n v="62659.485033999525"/>
  </r>
  <r>
    <s v="MEM9859"/>
    <x v="4"/>
    <x v="0"/>
    <n v="32"/>
    <x v="1"/>
    <x v="4"/>
    <x v="0"/>
    <x v="3"/>
    <n v="36"/>
    <n v="1.59"/>
    <x v="1"/>
    <x v="0"/>
    <n v="6993.6"/>
    <n v="838.97"/>
    <n v="6897.13"/>
    <n v="0"/>
    <n v="13344.08"/>
    <n v="17591.79"/>
    <n v="23649.27"/>
    <n v="7286.6"/>
    <n v="626594850.33999527"/>
    <n v="62659.485033999525"/>
  </r>
  <r>
    <s v="MEM9860"/>
    <x v="2"/>
    <x v="1"/>
    <n v="61"/>
    <x v="0"/>
    <x v="4"/>
    <x v="2"/>
    <x v="3"/>
    <n v="31"/>
    <n v="4.1100000000000003"/>
    <x v="1"/>
    <x v="0"/>
    <n v="16557.23"/>
    <n v="4929.83"/>
    <n v="963.52"/>
    <n v="0"/>
    <n v="39234.14"/>
    <n v="45765.38"/>
    <n v="15045.65"/>
    <n v="69953.87"/>
    <n v="626594850.33999527"/>
    <n v="62659.485033999525"/>
  </r>
  <r>
    <s v="MEM9861"/>
    <x v="2"/>
    <x v="0"/>
    <n v="59"/>
    <x v="0"/>
    <x v="6"/>
    <x v="2"/>
    <x v="1"/>
    <n v="41"/>
    <n v="2.23"/>
    <x v="0"/>
    <x v="0"/>
    <n v="13290.84"/>
    <n v="3441.23"/>
    <n v="6525.27"/>
    <n v="0"/>
    <n v="52069.84"/>
    <n v="20596.16"/>
    <n v="5220.37"/>
    <n v="67445.63"/>
    <n v="626594850.33999527"/>
    <n v="62659.485033999525"/>
  </r>
  <r>
    <s v="MEM9862"/>
    <x v="3"/>
    <x v="0"/>
    <n v="28"/>
    <x v="2"/>
    <x v="3"/>
    <x v="0"/>
    <x v="0"/>
    <n v="33"/>
    <n v="2.21"/>
    <x v="1"/>
    <x v="0"/>
    <n v="19379.07"/>
    <n v="3783.23"/>
    <n v="4340.66"/>
    <n v="0"/>
    <n v="42471.73"/>
    <n v="68305.48"/>
    <n v="25690.79"/>
    <n v="85086.42"/>
    <n v="626594850.33999527"/>
    <n v="62659.485033999525"/>
  </r>
  <r>
    <s v="MEM9863"/>
    <x v="9"/>
    <x v="1"/>
    <n v="77"/>
    <x v="0"/>
    <x v="4"/>
    <x v="0"/>
    <x v="0"/>
    <n v="34"/>
    <n v="2.14"/>
    <x v="0"/>
    <x v="0"/>
    <n v="7190.32"/>
    <n v="2167.33"/>
    <n v="6303.94"/>
    <n v="0"/>
    <n v="20574.96"/>
    <n v="21074.880000000001"/>
    <n v="26232.94"/>
    <n v="15416.9"/>
    <n v="626594850.33999527"/>
    <n v="62659.485033999525"/>
  </r>
  <r>
    <s v="MEM9864"/>
    <x v="9"/>
    <x v="1"/>
    <n v="25"/>
    <x v="2"/>
    <x v="2"/>
    <x v="1"/>
    <x v="0"/>
    <n v="31"/>
    <n v="3.22"/>
    <x v="1"/>
    <x v="0"/>
    <n v="17713.91"/>
    <n v="646"/>
    <n v="3429.9"/>
    <n v="0"/>
    <n v="86052.37"/>
    <n v="30590.93"/>
    <n v="21265.21"/>
    <n v="95378.09"/>
    <n v="626594850.33999527"/>
    <n v="62659.485033999525"/>
  </r>
  <r>
    <s v="MEM9865"/>
    <x v="4"/>
    <x v="0"/>
    <n v="78"/>
    <x v="0"/>
    <x v="4"/>
    <x v="0"/>
    <x v="2"/>
    <n v="38"/>
    <n v="2.48"/>
    <x v="1"/>
    <x v="0"/>
    <n v="14705.6"/>
    <n v="3008.38"/>
    <n v="7534.36"/>
    <n v="0"/>
    <n v="33805.919999999998"/>
    <n v="22620.52"/>
    <n v="26214.1"/>
    <n v="30212.34"/>
    <n v="626594850.33999527"/>
    <n v="62659.485033999525"/>
  </r>
  <r>
    <s v="MEM9866"/>
    <x v="0"/>
    <x v="0"/>
    <n v="71"/>
    <x v="0"/>
    <x v="0"/>
    <x v="1"/>
    <x v="5"/>
    <n v="30"/>
    <n v="2.0099999999999998"/>
    <x v="1"/>
    <x v="0"/>
    <n v="8685.9599999999991"/>
    <n v="1351.62"/>
    <n v="7302.78"/>
    <n v="0"/>
    <n v="13752.88"/>
    <n v="35535.370000000003"/>
    <n v="-6496.51"/>
    <n v="55784.76"/>
    <n v="626594850.33999527"/>
    <n v="62659.485033999525"/>
  </r>
  <r>
    <s v="MEM9867"/>
    <x v="0"/>
    <x v="1"/>
    <n v="70"/>
    <x v="0"/>
    <x v="5"/>
    <x v="0"/>
    <x v="1"/>
    <n v="28"/>
    <n v="2.0299999999999998"/>
    <x v="1"/>
    <x v="0"/>
    <n v="7584.41"/>
    <n v="4371.21"/>
    <n v="5776.62"/>
    <n v="0"/>
    <n v="37605.96"/>
    <n v="26165.01"/>
    <n v="27964.42"/>
    <n v="35806.550000000003"/>
    <n v="626594850.33999527"/>
    <n v="62659.485033999525"/>
  </r>
  <r>
    <s v="MEM9868"/>
    <x v="7"/>
    <x v="1"/>
    <n v="38"/>
    <x v="1"/>
    <x v="5"/>
    <x v="3"/>
    <x v="1"/>
    <n v="29"/>
    <n v="2.12"/>
    <x v="1"/>
    <x v="0"/>
    <n v="9087.18"/>
    <n v="3187.09"/>
    <n v="243.42"/>
    <n v="0"/>
    <n v="39715.35"/>
    <n v="22182.15"/>
    <n v="24501.67"/>
    <n v="37395.83"/>
    <n v="626594850.33999527"/>
    <n v="62659.485033999525"/>
  </r>
  <r>
    <s v="MEM9869"/>
    <x v="8"/>
    <x v="0"/>
    <n v="39"/>
    <x v="1"/>
    <x v="2"/>
    <x v="3"/>
    <x v="0"/>
    <n v="36"/>
    <n v="2.81"/>
    <x v="1"/>
    <x v="0"/>
    <n v="10271.48"/>
    <n v="1236.8800000000001"/>
    <n v="5370.26"/>
    <n v="0"/>
    <n v="19941.97"/>
    <n v="15485.37"/>
    <n v="-2404.5100000000002"/>
    <n v="37831.85"/>
    <n v="626594850.33999527"/>
    <n v="62659.485033999525"/>
  </r>
  <r>
    <s v="MEM9870"/>
    <x v="5"/>
    <x v="0"/>
    <n v="34"/>
    <x v="1"/>
    <x v="6"/>
    <x v="1"/>
    <x v="5"/>
    <n v="28"/>
    <n v="2.34"/>
    <x v="1"/>
    <x v="0"/>
    <n v="8954.4699999999993"/>
    <n v="1868.29"/>
    <n v="485.39"/>
    <n v="0"/>
    <n v="38840.870000000003"/>
    <n v="11727.3"/>
    <n v="4036.71"/>
    <n v="46531.46"/>
    <n v="626594850.33999527"/>
    <n v="62659.485033999525"/>
  </r>
  <r>
    <s v="MEM9871"/>
    <x v="9"/>
    <x v="0"/>
    <n v="40"/>
    <x v="1"/>
    <x v="2"/>
    <x v="2"/>
    <x v="5"/>
    <n v="24"/>
    <n v="3.61"/>
    <x v="1"/>
    <x v="0"/>
    <n v="6362.37"/>
    <n v="1910.23"/>
    <n v="4509.8599999999997"/>
    <n v="0"/>
    <n v="25137.74"/>
    <n v="8052.97"/>
    <n v="-7240.31"/>
    <n v="40431.019999999997"/>
    <n v="626594850.33999527"/>
    <n v="62659.485033999525"/>
  </r>
  <r>
    <s v="MEM9872"/>
    <x v="1"/>
    <x v="1"/>
    <n v="22"/>
    <x v="2"/>
    <x v="2"/>
    <x v="1"/>
    <x v="3"/>
    <n v="34"/>
    <n v="2.76"/>
    <x v="0"/>
    <x v="0"/>
    <n v="19489.09"/>
    <n v="3260.71"/>
    <n v="923.49"/>
    <n v="0"/>
    <n v="96193.45"/>
    <n v="58100.44"/>
    <n v="-3416.82"/>
    <n v="157710.71"/>
    <n v="626594850.33999527"/>
    <n v="62659.485033999525"/>
  </r>
  <r>
    <s v="MEM9873"/>
    <x v="2"/>
    <x v="1"/>
    <n v="46"/>
    <x v="1"/>
    <x v="0"/>
    <x v="1"/>
    <x v="0"/>
    <n v="25"/>
    <n v="1.92"/>
    <x v="0"/>
    <x v="0"/>
    <n v="7737.68"/>
    <n v="3720.37"/>
    <n v="3609.98"/>
    <n v="0"/>
    <n v="35274.379999999997"/>
    <n v="22086.44"/>
    <n v="25636.1"/>
    <n v="31724.720000000001"/>
    <n v="626594850.33999527"/>
    <n v="62659.485033999525"/>
  </r>
  <r>
    <s v="MEM9874"/>
    <x v="7"/>
    <x v="1"/>
    <n v="56"/>
    <x v="0"/>
    <x v="0"/>
    <x v="1"/>
    <x v="3"/>
    <n v="37"/>
    <n v="2.2599999999999998"/>
    <x v="0"/>
    <x v="0"/>
    <n v="633.85"/>
    <n v="341.46"/>
    <n v="3960.09"/>
    <n v="0"/>
    <n v="1309.31"/>
    <n v="2974.81"/>
    <n v="-8126.6"/>
    <n v="12410.72"/>
    <n v="626594850.33999527"/>
    <n v="62659.485033999525"/>
  </r>
  <r>
    <s v="MEM9875"/>
    <x v="5"/>
    <x v="0"/>
    <n v="63"/>
    <x v="0"/>
    <x v="5"/>
    <x v="2"/>
    <x v="3"/>
    <n v="30"/>
    <n v="2.8"/>
    <x v="0"/>
    <x v="0"/>
    <n v="9868.64"/>
    <n v="4828.16"/>
    <n v="5255.62"/>
    <n v="0"/>
    <n v="16346.43"/>
    <n v="47293.440000000002"/>
    <n v="25669.55"/>
    <n v="37970.32"/>
    <n v="626594850.33999527"/>
    <n v="62659.485033999525"/>
  </r>
  <r>
    <s v="MEM9876"/>
    <x v="9"/>
    <x v="1"/>
    <n v="40"/>
    <x v="1"/>
    <x v="4"/>
    <x v="3"/>
    <x v="5"/>
    <n v="24"/>
    <n v="2.79"/>
    <x v="0"/>
    <x v="0"/>
    <n v="8109.82"/>
    <n v="1802.56"/>
    <n v="1807.92"/>
    <n v="0"/>
    <n v="40149.550000000003"/>
    <n v="21098.18"/>
    <n v="-9955.82"/>
    <n v="71203.55"/>
    <n v="626594850.33999527"/>
    <n v="62659.485033999525"/>
  </r>
  <r>
    <s v="MEM9877"/>
    <x v="8"/>
    <x v="1"/>
    <n v="65"/>
    <x v="0"/>
    <x v="3"/>
    <x v="3"/>
    <x v="4"/>
    <n v="39"/>
    <n v="2.85"/>
    <x v="1"/>
    <x v="0"/>
    <n v="2837.91"/>
    <n v="3261.46"/>
    <n v="5693.67"/>
    <n v="0"/>
    <n v="8176.67"/>
    <n v="3453.14"/>
    <n v="-20500.43"/>
    <n v="32130.240000000002"/>
    <n v="626594850.33999527"/>
    <n v="62659.485033999525"/>
  </r>
  <r>
    <s v="MEM9878"/>
    <x v="7"/>
    <x v="1"/>
    <n v="62"/>
    <x v="0"/>
    <x v="4"/>
    <x v="1"/>
    <x v="1"/>
    <n v="38"/>
    <n v="1.6"/>
    <x v="1"/>
    <x v="0"/>
    <n v="4420.53"/>
    <n v="3008.95"/>
    <n v="7649.91"/>
    <n v="0"/>
    <n v="7839.62"/>
    <n v="16164.71"/>
    <n v="7064.66"/>
    <n v="16939.669999999998"/>
    <n v="626594850.33999527"/>
    <n v="62659.485033999525"/>
  </r>
  <r>
    <s v="MEM9879"/>
    <x v="3"/>
    <x v="0"/>
    <n v="40"/>
    <x v="1"/>
    <x v="2"/>
    <x v="0"/>
    <x v="0"/>
    <n v="24"/>
    <n v="2.2799999999999998"/>
    <x v="1"/>
    <x v="0"/>
    <n v="10213.1"/>
    <n v="2528.69"/>
    <n v="6125.81"/>
    <n v="0"/>
    <n v="48938.51"/>
    <n v="35855.230000000003"/>
    <n v="-6857.03"/>
    <n v="91650.77"/>
    <n v="626594850.33999527"/>
    <n v="62659.485033999525"/>
  </r>
  <r>
    <s v="MEM9880"/>
    <x v="0"/>
    <x v="0"/>
    <n v="48"/>
    <x v="1"/>
    <x v="1"/>
    <x v="1"/>
    <x v="4"/>
    <n v="24"/>
    <n v="2.65"/>
    <x v="0"/>
    <x v="0"/>
    <n v="8534.5300000000007"/>
    <n v="718.16"/>
    <n v="1098.73"/>
    <n v="0"/>
    <n v="19843.169999999998"/>
    <n v="39238.550000000003"/>
    <n v="23729.81"/>
    <n v="35351.910000000003"/>
    <n v="626594850.33999527"/>
    <n v="62659.485033999525"/>
  </r>
  <r>
    <s v="MEM9881"/>
    <x v="1"/>
    <x v="0"/>
    <n v="43"/>
    <x v="1"/>
    <x v="0"/>
    <x v="0"/>
    <x v="5"/>
    <n v="24"/>
    <n v="1.81"/>
    <x v="1"/>
    <x v="0"/>
    <n v="8202.3799999999992"/>
    <n v="1684.32"/>
    <n v="3950.42"/>
    <n v="0"/>
    <n v="22612.2"/>
    <n v="30137.82"/>
    <n v="-24341.22"/>
    <n v="77091.240000000005"/>
    <n v="626594850.33999527"/>
    <n v="62659.485033999525"/>
  </r>
  <r>
    <s v="MEM9882"/>
    <x v="2"/>
    <x v="1"/>
    <n v="45"/>
    <x v="1"/>
    <x v="4"/>
    <x v="0"/>
    <x v="1"/>
    <n v="41"/>
    <n v="2.91"/>
    <x v="1"/>
    <x v="0"/>
    <n v="9981.2099999999991"/>
    <n v="4564.17"/>
    <n v="7775.71"/>
    <n v="0"/>
    <n v="40820.050000000003"/>
    <n v="16639.2"/>
    <n v="-26829.16"/>
    <n v="84288.41"/>
    <n v="626594850.33999527"/>
    <n v="62659.485033999525"/>
  </r>
  <r>
    <s v="MEM9883"/>
    <x v="1"/>
    <x v="1"/>
    <n v="73"/>
    <x v="0"/>
    <x v="0"/>
    <x v="3"/>
    <x v="0"/>
    <n v="29"/>
    <n v="2.19"/>
    <x v="1"/>
    <x v="0"/>
    <n v="2704.69"/>
    <n v="2907.51"/>
    <n v="5135.28"/>
    <n v="0"/>
    <n v="12420.94"/>
    <n v="3307.62"/>
    <n v="-7978.98"/>
    <n v="23707.54"/>
    <n v="626594850.33999527"/>
    <n v="62659.485033999525"/>
  </r>
  <r>
    <s v="MEM9884"/>
    <x v="9"/>
    <x v="0"/>
    <n v="46"/>
    <x v="1"/>
    <x v="6"/>
    <x v="0"/>
    <x v="3"/>
    <n v="30"/>
    <n v="1.29"/>
    <x v="1"/>
    <x v="0"/>
    <n v="11049.5"/>
    <n v="755.61"/>
    <n v="7572.85"/>
    <n v="0"/>
    <n v="48672.47"/>
    <n v="27884.67"/>
    <n v="-4774.3100000000004"/>
    <n v="81331.45"/>
    <n v="626594850.33999527"/>
    <n v="62659.485033999525"/>
  </r>
  <r>
    <s v="MEM9885"/>
    <x v="6"/>
    <x v="1"/>
    <n v="72"/>
    <x v="0"/>
    <x v="2"/>
    <x v="1"/>
    <x v="4"/>
    <n v="30"/>
    <n v="3.59"/>
    <x v="1"/>
    <x v="0"/>
    <n v="17428.62"/>
    <n v="4844.08"/>
    <n v="3787.25"/>
    <n v="0"/>
    <n v="24267.89"/>
    <n v="34938.870000000003"/>
    <n v="-11450.07"/>
    <n v="70656.83"/>
    <n v="626594850.33999527"/>
    <n v="62659.485033999525"/>
  </r>
  <r>
    <s v="MEM9886"/>
    <x v="0"/>
    <x v="1"/>
    <n v="31"/>
    <x v="1"/>
    <x v="3"/>
    <x v="2"/>
    <x v="5"/>
    <n v="19"/>
    <n v="3.31"/>
    <x v="0"/>
    <x v="0"/>
    <n v="12540.64"/>
    <n v="4050.31"/>
    <n v="5396.16"/>
    <n v="0"/>
    <n v="15577.75"/>
    <n v="48487.74"/>
    <n v="20379.71"/>
    <n v="43685.78"/>
    <n v="626594850.33999527"/>
    <n v="62659.485033999525"/>
  </r>
  <r>
    <s v="MEM9887"/>
    <x v="6"/>
    <x v="1"/>
    <n v="52"/>
    <x v="1"/>
    <x v="0"/>
    <x v="1"/>
    <x v="2"/>
    <n v="21"/>
    <n v="2.5299999999999998"/>
    <x v="1"/>
    <x v="0"/>
    <n v="16421.32"/>
    <n v="1247.6300000000001"/>
    <n v="3255.82"/>
    <n v="0"/>
    <n v="45605.01"/>
    <n v="27564.34"/>
    <n v="13304.77"/>
    <n v="59864.58"/>
    <n v="626594850.33999527"/>
    <n v="62659.485033999525"/>
  </r>
  <r>
    <s v="MEM9888"/>
    <x v="9"/>
    <x v="1"/>
    <n v="80"/>
    <x v="0"/>
    <x v="0"/>
    <x v="3"/>
    <x v="5"/>
    <n v="36"/>
    <n v="3.07"/>
    <x v="1"/>
    <x v="0"/>
    <n v="4737.22"/>
    <n v="4709.9399999999996"/>
    <n v="6481.75"/>
    <n v="0"/>
    <n v="16484.830000000002"/>
    <n v="8926.77"/>
    <n v="15256.39"/>
    <n v="10155.209999999999"/>
    <n v="626594850.33999527"/>
    <n v="62659.485033999525"/>
  </r>
  <r>
    <s v="MEM9889"/>
    <x v="0"/>
    <x v="0"/>
    <n v="36"/>
    <x v="1"/>
    <x v="1"/>
    <x v="3"/>
    <x v="3"/>
    <n v="27"/>
    <n v="3.69"/>
    <x v="0"/>
    <x v="0"/>
    <n v="4344.95"/>
    <n v="4326.7700000000004"/>
    <n v="5171.76"/>
    <n v="0"/>
    <n v="13712.95"/>
    <n v="18477.490000000002"/>
    <n v="-5892.53"/>
    <n v="38082.97"/>
    <n v="626594850.33999527"/>
    <n v="62659.485033999525"/>
  </r>
  <r>
    <s v="MEM9890"/>
    <x v="3"/>
    <x v="1"/>
    <n v="80"/>
    <x v="0"/>
    <x v="2"/>
    <x v="1"/>
    <x v="2"/>
    <n v="34"/>
    <n v="1.77"/>
    <x v="1"/>
    <x v="0"/>
    <n v="13569.48"/>
    <n v="1934.92"/>
    <n v="6341.75"/>
    <n v="0"/>
    <n v="25539.119999999999"/>
    <n v="23012.98"/>
    <n v="24533.279999999999"/>
    <n v="24018.82"/>
    <n v="626594850.33999527"/>
    <n v="62659.485033999525"/>
  </r>
  <r>
    <s v="MEM9891"/>
    <x v="3"/>
    <x v="0"/>
    <n v="46"/>
    <x v="1"/>
    <x v="2"/>
    <x v="0"/>
    <x v="2"/>
    <n v="25"/>
    <n v="2.21"/>
    <x v="0"/>
    <x v="0"/>
    <n v="16922.490000000002"/>
    <n v="641.76"/>
    <n v="380.41"/>
    <n v="0"/>
    <n v="20775.86"/>
    <n v="64733.99"/>
    <n v="-25975.97"/>
    <n v="111485.82"/>
    <n v="626594850.33999527"/>
    <n v="62659.485033999525"/>
  </r>
  <r>
    <s v="MEM9892"/>
    <x v="3"/>
    <x v="1"/>
    <n v="62"/>
    <x v="0"/>
    <x v="1"/>
    <x v="1"/>
    <x v="2"/>
    <n v="22"/>
    <n v="2.75"/>
    <x v="1"/>
    <x v="0"/>
    <n v="11488.01"/>
    <n v="2549.8000000000002"/>
    <n v="3196.08"/>
    <n v="0"/>
    <n v="18345.89"/>
    <n v="54654.35"/>
    <n v="17761.330000000002"/>
    <n v="55238.91"/>
    <n v="626594850.33999527"/>
    <n v="62659.485033999525"/>
  </r>
  <r>
    <s v="MEM9893"/>
    <x v="1"/>
    <x v="0"/>
    <n v="41"/>
    <x v="1"/>
    <x v="1"/>
    <x v="0"/>
    <x v="4"/>
    <n v="25"/>
    <n v="1.41"/>
    <x v="0"/>
    <x v="0"/>
    <n v="12421.75"/>
    <n v="1584.64"/>
    <n v="5454.1"/>
    <n v="0"/>
    <n v="35689.910000000003"/>
    <n v="35165.699999999997"/>
    <n v="15232.75"/>
    <n v="55622.86"/>
    <n v="626594850.33999527"/>
    <n v="62659.485033999525"/>
  </r>
  <r>
    <s v="MEM9894"/>
    <x v="6"/>
    <x v="1"/>
    <n v="45"/>
    <x v="1"/>
    <x v="6"/>
    <x v="3"/>
    <x v="3"/>
    <n v="30"/>
    <n v="2.2400000000000002"/>
    <x v="0"/>
    <x v="0"/>
    <n v="18220.78"/>
    <n v="4695.72"/>
    <n v="2413.02"/>
    <n v="0"/>
    <n v="74742.38"/>
    <n v="29327.439999999999"/>
    <n v="27200.77"/>
    <n v="76869.05"/>
    <n v="626594850.33999527"/>
    <n v="62659.485033999525"/>
  </r>
  <r>
    <s v="MEM9895"/>
    <x v="9"/>
    <x v="1"/>
    <n v="69"/>
    <x v="0"/>
    <x v="0"/>
    <x v="1"/>
    <x v="5"/>
    <n v="31"/>
    <n v="2.64"/>
    <x v="1"/>
    <x v="0"/>
    <n v="1046.3"/>
    <n v="3461.71"/>
    <n v="7361.47"/>
    <n v="0"/>
    <n v="1432.48"/>
    <n v="4126.88"/>
    <n v="-18647.61"/>
    <n v="24206.97"/>
    <n v="626594850.33999527"/>
    <n v="62659.485033999525"/>
  </r>
  <r>
    <s v="MEM9896"/>
    <x v="9"/>
    <x v="1"/>
    <n v="73"/>
    <x v="0"/>
    <x v="2"/>
    <x v="2"/>
    <x v="3"/>
    <n v="27"/>
    <n v="2.94"/>
    <x v="1"/>
    <x v="0"/>
    <n v="10447.9"/>
    <n v="235.64"/>
    <n v="7912.46"/>
    <n v="0"/>
    <n v="20027.02"/>
    <n v="50575.27"/>
    <n v="23144.02"/>
    <n v="47458.27"/>
    <n v="626594850.33999527"/>
    <n v="62659.485033999525"/>
  </r>
  <r>
    <s v="MEM9897"/>
    <x v="7"/>
    <x v="1"/>
    <n v="29"/>
    <x v="2"/>
    <x v="6"/>
    <x v="3"/>
    <x v="4"/>
    <n v="26"/>
    <n v="3.12"/>
    <x v="0"/>
    <x v="0"/>
    <n v="12026.45"/>
    <n v="4584.79"/>
    <n v="7461.94"/>
    <n v="0"/>
    <n v="45327.01"/>
    <n v="54297.79"/>
    <n v="11535.83"/>
    <n v="88088.97"/>
    <n v="626594850.33999527"/>
    <n v="62659.485033999525"/>
  </r>
  <r>
    <s v="MEM9898"/>
    <x v="9"/>
    <x v="1"/>
    <n v="28"/>
    <x v="2"/>
    <x v="5"/>
    <x v="2"/>
    <x v="0"/>
    <n v="26"/>
    <n v="2.87"/>
    <x v="1"/>
    <x v="0"/>
    <n v="11088.15"/>
    <n v="673.9"/>
    <n v="6874.68"/>
    <n v="0"/>
    <n v="49321.97"/>
    <n v="27172.05"/>
    <n v="-20473.349999999999"/>
    <n v="96967.37"/>
    <n v="626594850.33999527"/>
    <n v="62659.485033999525"/>
  </r>
  <r>
    <s v="MEM9899"/>
    <x v="0"/>
    <x v="0"/>
    <n v="51"/>
    <x v="1"/>
    <x v="1"/>
    <x v="0"/>
    <x v="0"/>
    <n v="27"/>
    <n v="2.61"/>
    <x v="0"/>
    <x v="0"/>
    <n v="4329.1400000000003"/>
    <n v="2425.12"/>
    <n v="1212.24"/>
    <n v="0"/>
    <n v="18854.830000000002"/>
    <n v="21407.31"/>
    <n v="-26727.919999999998"/>
    <n v="66990.06"/>
    <n v="626594850.33999527"/>
    <n v="62659.485033999525"/>
  </r>
  <r>
    <s v="MEM9900"/>
    <x v="6"/>
    <x v="0"/>
    <n v="48"/>
    <x v="1"/>
    <x v="3"/>
    <x v="1"/>
    <x v="2"/>
    <n v="37"/>
    <n v="1.95"/>
    <x v="1"/>
    <x v="0"/>
    <n v="13687.05"/>
    <n v="2313.91"/>
    <n v="2016.76"/>
    <n v="0"/>
    <n v="18023.939999999999"/>
    <n v="17866.650000000001"/>
    <n v="19619.75"/>
    <n v="16270.84"/>
    <n v="626594850.33999527"/>
    <n v="62659.485033999525"/>
  </r>
  <r>
    <s v="MEM9901"/>
    <x v="6"/>
    <x v="0"/>
    <n v="41"/>
    <x v="1"/>
    <x v="2"/>
    <x v="3"/>
    <x v="1"/>
    <n v="34"/>
    <n v="2.71"/>
    <x v="0"/>
    <x v="0"/>
    <n v="14288.33"/>
    <n v="1552.52"/>
    <n v="6290.82"/>
    <n v="0"/>
    <n v="62076.5"/>
    <n v="22978.27"/>
    <n v="23319.5"/>
    <n v="61735.27"/>
    <n v="626594850.33999527"/>
    <n v="62659.485033999525"/>
  </r>
  <r>
    <s v="MEM9902"/>
    <x v="6"/>
    <x v="1"/>
    <n v="77"/>
    <x v="0"/>
    <x v="2"/>
    <x v="0"/>
    <x v="1"/>
    <n v="38"/>
    <n v="3.01"/>
    <x v="1"/>
    <x v="0"/>
    <n v="3896.69"/>
    <n v="2894.25"/>
    <n v="2900.62"/>
    <n v="0"/>
    <n v="14091.14"/>
    <n v="5989.14"/>
    <n v="-380.61"/>
    <n v="20460.89"/>
    <n v="626594850.33999527"/>
    <n v="62659.485033999525"/>
  </r>
  <r>
    <s v="MEM9903"/>
    <x v="1"/>
    <x v="0"/>
    <n v="50"/>
    <x v="1"/>
    <x v="3"/>
    <x v="1"/>
    <x v="5"/>
    <n v="31"/>
    <n v="2.0099999999999998"/>
    <x v="1"/>
    <x v="0"/>
    <n v="2088.96"/>
    <n v="2098.04"/>
    <n v="6045.39"/>
    <n v="0"/>
    <n v="3470.36"/>
    <n v="2912.41"/>
    <n v="-12417.37"/>
    <n v="18800.14"/>
    <n v="626594850.33999527"/>
    <n v="62659.485033999525"/>
  </r>
  <r>
    <s v="MEM9904"/>
    <x v="0"/>
    <x v="0"/>
    <n v="26"/>
    <x v="2"/>
    <x v="1"/>
    <x v="0"/>
    <x v="1"/>
    <n v="24"/>
    <n v="2.5299999999999998"/>
    <x v="0"/>
    <x v="0"/>
    <n v="16736.34"/>
    <n v="3805.6"/>
    <n v="7038.67"/>
    <n v="0"/>
    <n v="54726.62"/>
    <n v="58322.48"/>
    <n v="7954.33"/>
    <n v="105094.77"/>
    <n v="626594850.33999527"/>
    <n v="62659.485033999525"/>
  </r>
  <r>
    <s v="MEM9905"/>
    <x v="5"/>
    <x v="1"/>
    <n v="67"/>
    <x v="0"/>
    <x v="4"/>
    <x v="3"/>
    <x v="5"/>
    <n v="31"/>
    <n v="2.76"/>
    <x v="0"/>
    <x v="0"/>
    <n v="4542.12"/>
    <n v="3988.56"/>
    <n v="6581.68"/>
    <n v="0"/>
    <n v="9082.5300000000007"/>
    <n v="7479.04"/>
    <n v="7140.55"/>
    <n v="9421.02"/>
    <n v="626594850.33999527"/>
    <n v="62659.485033999525"/>
  </r>
  <r>
    <s v="MEM9906"/>
    <x v="6"/>
    <x v="0"/>
    <n v="65"/>
    <x v="0"/>
    <x v="2"/>
    <x v="3"/>
    <x v="3"/>
    <n v="39"/>
    <n v="2.11"/>
    <x v="1"/>
    <x v="0"/>
    <n v="3187.78"/>
    <n v="751.62"/>
    <n v="3435.82"/>
    <n v="0"/>
    <n v="15503.11"/>
    <n v="11420.82"/>
    <n v="-9038.94"/>
    <n v="35962.870000000003"/>
    <n v="626594850.33999527"/>
    <n v="62659.485033999525"/>
  </r>
  <r>
    <s v="MEM9907"/>
    <x v="0"/>
    <x v="0"/>
    <n v="50"/>
    <x v="1"/>
    <x v="3"/>
    <x v="0"/>
    <x v="1"/>
    <n v="27"/>
    <n v="2.52"/>
    <x v="1"/>
    <x v="0"/>
    <n v="3231.72"/>
    <n v="578.99"/>
    <n v="2689.95"/>
    <n v="0"/>
    <n v="5703.19"/>
    <n v="6737.38"/>
    <n v="29593.73"/>
    <n v="-17153.16"/>
    <n v="626594850.33999527"/>
    <n v="62659.485033999525"/>
  </r>
  <r>
    <s v="MEM9908"/>
    <x v="1"/>
    <x v="1"/>
    <n v="22"/>
    <x v="2"/>
    <x v="3"/>
    <x v="0"/>
    <x v="3"/>
    <n v="28"/>
    <n v="3.03"/>
    <x v="1"/>
    <x v="0"/>
    <n v="11195.62"/>
    <n v="108.83"/>
    <n v="305.24"/>
    <n v="0"/>
    <n v="39401.26"/>
    <n v="52635.51"/>
    <n v="-11946.7"/>
    <n v="103983.47"/>
    <n v="626594850.33999527"/>
    <n v="62659.485033999525"/>
  </r>
  <r>
    <s v="MEM9909"/>
    <x v="4"/>
    <x v="0"/>
    <n v="75"/>
    <x v="0"/>
    <x v="6"/>
    <x v="3"/>
    <x v="0"/>
    <n v="35"/>
    <n v="1.68"/>
    <x v="1"/>
    <x v="0"/>
    <n v="15042.81"/>
    <n v="4526.74"/>
    <n v="1753.43"/>
    <n v="0"/>
    <n v="28560.57"/>
    <n v="51939.25"/>
    <n v="10842.08"/>
    <n v="69657.740000000005"/>
    <n v="626594850.33999527"/>
    <n v="62659.485033999525"/>
  </r>
  <r>
    <s v="MEM9910"/>
    <x v="3"/>
    <x v="1"/>
    <n v="48"/>
    <x v="1"/>
    <x v="5"/>
    <x v="3"/>
    <x v="0"/>
    <n v="34"/>
    <n v="2.2000000000000002"/>
    <x v="0"/>
    <x v="0"/>
    <n v="11560.19"/>
    <n v="2284.63"/>
    <n v="7218.23"/>
    <n v="0"/>
    <n v="20156.88"/>
    <n v="14162.15"/>
    <n v="7896.39"/>
    <n v="26422.639999999999"/>
    <n v="626594850.33999527"/>
    <n v="62659.485033999525"/>
  </r>
  <r>
    <s v="MEM9911"/>
    <x v="2"/>
    <x v="0"/>
    <n v="50"/>
    <x v="1"/>
    <x v="1"/>
    <x v="2"/>
    <x v="4"/>
    <n v="20"/>
    <n v="2.21"/>
    <x v="0"/>
    <x v="0"/>
    <n v="3312.78"/>
    <n v="4512.42"/>
    <n v="2801.17"/>
    <n v="0"/>
    <n v="5641.8"/>
    <n v="4477.28"/>
    <n v="26612.33"/>
    <n v="-16493.25"/>
    <n v="626594850.33999527"/>
    <n v="62659.485033999525"/>
  </r>
  <r>
    <s v="MEM9912"/>
    <x v="5"/>
    <x v="1"/>
    <n v="41"/>
    <x v="1"/>
    <x v="2"/>
    <x v="1"/>
    <x v="4"/>
    <n v="23"/>
    <n v="1.28"/>
    <x v="1"/>
    <x v="0"/>
    <n v="1823.23"/>
    <n v="3984.92"/>
    <n v="3056.12"/>
    <n v="0"/>
    <n v="2512.5100000000002"/>
    <n v="8035.79"/>
    <n v="15665.05"/>
    <n v="-5116.75"/>
    <n v="626594850.33999527"/>
    <n v="62659.485033999525"/>
  </r>
  <r>
    <s v="MEM9913"/>
    <x v="4"/>
    <x v="1"/>
    <n v="57"/>
    <x v="0"/>
    <x v="6"/>
    <x v="1"/>
    <x v="0"/>
    <n v="40"/>
    <n v="3.38"/>
    <x v="0"/>
    <x v="0"/>
    <n v="17145.939999999999"/>
    <n v="847.29"/>
    <n v="1338.1"/>
    <n v="0"/>
    <n v="45762.85"/>
    <n v="56001.33"/>
    <n v="-10027.34"/>
    <n v="111791.52"/>
    <n v="626594850.33999527"/>
    <n v="62659.485033999525"/>
  </r>
  <r>
    <s v="MEM9914"/>
    <x v="1"/>
    <x v="1"/>
    <n v="53"/>
    <x v="1"/>
    <x v="1"/>
    <x v="1"/>
    <x v="1"/>
    <n v="31"/>
    <n v="1.46"/>
    <x v="0"/>
    <x v="0"/>
    <n v="6010.52"/>
    <n v="3866.28"/>
    <n v="3188.45"/>
    <n v="0"/>
    <n v="21886.86"/>
    <n v="19886.150000000001"/>
    <n v="-12784.27"/>
    <n v="54557.279999999999"/>
    <n v="626594850.33999527"/>
    <n v="62659.485033999525"/>
  </r>
  <r>
    <s v="MEM9915"/>
    <x v="2"/>
    <x v="0"/>
    <n v="71"/>
    <x v="0"/>
    <x v="3"/>
    <x v="0"/>
    <x v="5"/>
    <n v="32"/>
    <n v="2.65"/>
    <x v="0"/>
    <x v="0"/>
    <n v="15834.58"/>
    <n v="4407.1000000000004"/>
    <n v="6988.21"/>
    <n v="0"/>
    <n v="70977.600000000006"/>
    <n v="50033.82"/>
    <n v="25617.439999999999"/>
    <n v="95393.98"/>
    <n v="626594850.33999527"/>
    <n v="62659.485033999525"/>
  </r>
  <r>
    <s v="MEM9916"/>
    <x v="1"/>
    <x v="0"/>
    <n v="77"/>
    <x v="0"/>
    <x v="3"/>
    <x v="3"/>
    <x v="4"/>
    <n v="25"/>
    <n v="2.02"/>
    <x v="1"/>
    <x v="0"/>
    <n v="13118.07"/>
    <n v="2122.65"/>
    <n v="1460.88"/>
    <n v="0"/>
    <n v="41689.72"/>
    <n v="46967.99"/>
    <n v="16818.439999999999"/>
    <n v="71839.27"/>
    <n v="626594850.33999527"/>
    <n v="62659.485033999525"/>
  </r>
  <r>
    <s v="MEM9917"/>
    <x v="2"/>
    <x v="0"/>
    <n v="56"/>
    <x v="0"/>
    <x v="0"/>
    <x v="1"/>
    <x v="2"/>
    <n v="32"/>
    <n v="3.91"/>
    <x v="1"/>
    <x v="0"/>
    <n v="6512.71"/>
    <n v="3307.47"/>
    <n v="949.28"/>
    <n v="0"/>
    <n v="13995.69"/>
    <n v="14499.98"/>
    <n v="14374.92"/>
    <n v="14120.75"/>
    <n v="626594850.33999527"/>
    <n v="62659.485033999525"/>
  </r>
  <r>
    <s v="MEM9918"/>
    <x v="2"/>
    <x v="0"/>
    <n v="62"/>
    <x v="0"/>
    <x v="4"/>
    <x v="0"/>
    <x v="5"/>
    <n v="35"/>
    <n v="2.67"/>
    <x v="0"/>
    <x v="0"/>
    <n v="9834.5400000000009"/>
    <n v="3665.41"/>
    <n v="7618.28"/>
    <n v="0"/>
    <n v="29042.5"/>
    <n v="35020.68"/>
    <n v="-22374.05"/>
    <n v="86437.23"/>
    <n v="626594850.33999527"/>
    <n v="62659.485033999525"/>
  </r>
  <r>
    <s v="MEM9919"/>
    <x v="7"/>
    <x v="1"/>
    <n v="24"/>
    <x v="2"/>
    <x v="4"/>
    <x v="2"/>
    <x v="3"/>
    <n v="32"/>
    <n v="1.43"/>
    <x v="1"/>
    <x v="0"/>
    <n v="16529.02"/>
    <n v="2557.87"/>
    <n v="580"/>
    <n v="0"/>
    <n v="65803.649999999994"/>
    <n v="48517.58"/>
    <n v="3911.89"/>
    <n v="110409.34"/>
    <n v="626594850.33999527"/>
    <n v="62659.485033999525"/>
  </r>
  <r>
    <s v="MEM9920"/>
    <x v="8"/>
    <x v="1"/>
    <n v="66"/>
    <x v="0"/>
    <x v="0"/>
    <x v="1"/>
    <x v="5"/>
    <n v="31"/>
    <n v="2.29"/>
    <x v="0"/>
    <x v="0"/>
    <n v="18651.689999999999"/>
    <n v="3200.77"/>
    <n v="7886.49"/>
    <n v="0"/>
    <n v="55562.71"/>
    <n v="92202.79"/>
    <n v="25115.63"/>
    <n v="122649.87"/>
    <n v="626594850.33999527"/>
    <n v="62659.485033999525"/>
  </r>
  <r>
    <s v="MEM9921"/>
    <x v="2"/>
    <x v="1"/>
    <n v="58"/>
    <x v="0"/>
    <x v="1"/>
    <x v="3"/>
    <x v="3"/>
    <n v="34"/>
    <n v="1.58"/>
    <x v="0"/>
    <x v="0"/>
    <n v="5445.06"/>
    <n v="4515.71"/>
    <n v="954.96"/>
    <n v="0"/>
    <n v="21075.73"/>
    <n v="8548.8799999999992"/>
    <n v="-9703.74"/>
    <n v="39328.35"/>
    <n v="626594850.33999527"/>
    <n v="62659.485033999525"/>
  </r>
  <r>
    <s v="MEM9922"/>
    <x v="7"/>
    <x v="0"/>
    <n v="75"/>
    <x v="0"/>
    <x v="1"/>
    <x v="3"/>
    <x v="2"/>
    <n v="24"/>
    <n v="3.87"/>
    <x v="0"/>
    <x v="0"/>
    <n v="16193.5"/>
    <n v="2140.2800000000002"/>
    <n v="7182.58"/>
    <n v="0"/>
    <n v="44628.75"/>
    <n v="44028.78"/>
    <n v="-22269.39"/>
    <n v="110926.92"/>
    <n v="626594850.33999527"/>
    <n v="62659.485033999525"/>
  </r>
  <r>
    <s v="MEM9923"/>
    <x v="3"/>
    <x v="1"/>
    <n v="26"/>
    <x v="2"/>
    <x v="3"/>
    <x v="0"/>
    <x v="5"/>
    <n v="39"/>
    <n v="2.98"/>
    <x v="1"/>
    <x v="0"/>
    <n v="5995.55"/>
    <n v="660.21"/>
    <n v="7094.07"/>
    <n v="0"/>
    <n v="10033.85"/>
    <n v="23521.200000000001"/>
    <n v="10508.28"/>
    <n v="23046.77"/>
    <n v="626594850.33999527"/>
    <n v="62659.485033999525"/>
  </r>
  <r>
    <s v="MEM9924"/>
    <x v="9"/>
    <x v="1"/>
    <n v="28"/>
    <x v="2"/>
    <x v="1"/>
    <x v="0"/>
    <x v="4"/>
    <n v="31"/>
    <n v="2.64"/>
    <x v="1"/>
    <x v="0"/>
    <n v="5020.84"/>
    <n v="1412.99"/>
    <n v="2261.71"/>
    <n v="0"/>
    <n v="17077.05"/>
    <n v="10531.3"/>
    <n v="-8916.74"/>
    <n v="36525.089999999997"/>
    <n v="626594850.33999527"/>
    <n v="62659.485033999525"/>
  </r>
  <r>
    <s v="MEM9925"/>
    <x v="7"/>
    <x v="1"/>
    <n v="60"/>
    <x v="0"/>
    <x v="3"/>
    <x v="2"/>
    <x v="0"/>
    <n v="29"/>
    <n v="2.59"/>
    <x v="0"/>
    <x v="0"/>
    <n v="10751.93"/>
    <n v="4014.08"/>
    <n v="1083.97"/>
    <n v="0"/>
    <n v="34811.370000000003"/>
    <n v="48750.03"/>
    <n v="-7268.01"/>
    <n v="90829.41"/>
    <n v="626594850.33999527"/>
    <n v="62659.485033999525"/>
  </r>
  <r>
    <s v="MEM9926"/>
    <x v="7"/>
    <x v="1"/>
    <n v="69"/>
    <x v="0"/>
    <x v="1"/>
    <x v="2"/>
    <x v="5"/>
    <n v="30"/>
    <n v="2.5"/>
    <x v="0"/>
    <x v="0"/>
    <n v="5664.05"/>
    <n v="1019.59"/>
    <n v="6964.52"/>
    <n v="0"/>
    <n v="9968.4699999999993"/>
    <n v="25235.93"/>
    <n v="-20153.21"/>
    <n v="55357.61"/>
    <n v="626594850.33999527"/>
    <n v="62659.485033999525"/>
  </r>
  <r>
    <s v="MEM9927"/>
    <x v="4"/>
    <x v="0"/>
    <n v="21"/>
    <x v="2"/>
    <x v="2"/>
    <x v="0"/>
    <x v="3"/>
    <n v="33"/>
    <n v="2.84"/>
    <x v="1"/>
    <x v="0"/>
    <n v="17450.32"/>
    <n v="3463.74"/>
    <n v="5757.84"/>
    <n v="0"/>
    <n v="51732.3"/>
    <n v="30556.62"/>
    <n v="3735.8"/>
    <n v="78553.119999999995"/>
    <n v="626594850.33999527"/>
    <n v="62659.485033999525"/>
  </r>
  <r>
    <s v="MEM9928"/>
    <x v="0"/>
    <x v="1"/>
    <n v="52"/>
    <x v="1"/>
    <x v="4"/>
    <x v="3"/>
    <x v="5"/>
    <n v="19"/>
    <n v="0.96"/>
    <x v="0"/>
    <x v="0"/>
    <n v="887.33"/>
    <n v="2183.13"/>
    <n v="2278.4699999999998"/>
    <n v="0"/>
    <n v="2746.51"/>
    <n v="4039.34"/>
    <n v="-29293.11"/>
    <n v="36078.959999999999"/>
    <n v="626594850.33999527"/>
    <n v="62659.485033999525"/>
  </r>
  <r>
    <s v="MEM9929"/>
    <x v="9"/>
    <x v="1"/>
    <n v="41"/>
    <x v="1"/>
    <x v="4"/>
    <x v="1"/>
    <x v="5"/>
    <n v="29"/>
    <n v="2.82"/>
    <x v="1"/>
    <x v="0"/>
    <n v="4344.6099999999997"/>
    <n v="4214.51"/>
    <n v="4505.53"/>
    <n v="0"/>
    <n v="18882.900000000001"/>
    <n v="7467.41"/>
    <n v="21330.23"/>
    <n v="5020.08"/>
    <n v="626594850.33999527"/>
    <n v="62659.485033999525"/>
  </r>
  <r>
    <s v="MEM9930"/>
    <x v="1"/>
    <x v="1"/>
    <n v="78"/>
    <x v="0"/>
    <x v="4"/>
    <x v="0"/>
    <x v="5"/>
    <n v="29"/>
    <n v="1.54"/>
    <x v="1"/>
    <x v="0"/>
    <n v="12035.26"/>
    <n v="1044.23"/>
    <n v="1556.19"/>
    <n v="0"/>
    <n v="38659.03"/>
    <n v="40691.71"/>
    <n v="8619.25"/>
    <n v="70731.490000000005"/>
    <n v="626594850.33999527"/>
    <n v="62659.485033999525"/>
  </r>
  <r>
    <s v="MEM9931"/>
    <x v="3"/>
    <x v="0"/>
    <n v="29"/>
    <x v="2"/>
    <x v="2"/>
    <x v="3"/>
    <x v="2"/>
    <n v="30"/>
    <n v="2"/>
    <x v="0"/>
    <x v="0"/>
    <n v="11725.78"/>
    <n v="778.38"/>
    <n v="6990.4"/>
    <n v="0"/>
    <n v="16116.81"/>
    <n v="42421.31"/>
    <n v="3416.25"/>
    <n v="55121.87"/>
    <n v="626594850.33999527"/>
    <n v="62659.485033999525"/>
  </r>
  <r>
    <s v="MEM9932"/>
    <x v="8"/>
    <x v="1"/>
    <n v="33"/>
    <x v="1"/>
    <x v="6"/>
    <x v="3"/>
    <x v="0"/>
    <n v="37"/>
    <n v="2.91"/>
    <x v="1"/>
    <x v="0"/>
    <n v="4980.95"/>
    <n v="2651.6"/>
    <n v="2732.18"/>
    <n v="0"/>
    <n v="9305.75"/>
    <n v="24287.42"/>
    <n v="-28653.14"/>
    <n v="62246.31"/>
    <n v="626594850.33999527"/>
    <n v="62659.485033999525"/>
  </r>
  <r>
    <s v="MEM9933"/>
    <x v="8"/>
    <x v="1"/>
    <n v="30"/>
    <x v="2"/>
    <x v="1"/>
    <x v="3"/>
    <x v="0"/>
    <n v="27"/>
    <n v="2.2000000000000002"/>
    <x v="0"/>
    <x v="0"/>
    <n v="15619.06"/>
    <n v="1677.11"/>
    <n v="366.65"/>
    <n v="0"/>
    <n v="78060.14"/>
    <n v="27250.12"/>
    <n v="-22946.01"/>
    <n v="128256.27"/>
    <n v="626594850.33999527"/>
    <n v="62659.485033999525"/>
  </r>
  <r>
    <s v="MEM9934"/>
    <x v="9"/>
    <x v="1"/>
    <n v="62"/>
    <x v="0"/>
    <x v="4"/>
    <x v="0"/>
    <x v="5"/>
    <n v="24"/>
    <n v="1.96"/>
    <x v="1"/>
    <x v="0"/>
    <n v="2716.38"/>
    <n v="2213.79"/>
    <n v="2295.1"/>
    <n v="0"/>
    <n v="9784.34"/>
    <n v="13352.21"/>
    <n v="-25907.21"/>
    <n v="49043.76"/>
    <n v="626594850.33999527"/>
    <n v="62659.485033999525"/>
  </r>
  <r>
    <s v="MEM9935"/>
    <x v="8"/>
    <x v="1"/>
    <n v="51"/>
    <x v="1"/>
    <x v="5"/>
    <x v="3"/>
    <x v="1"/>
    <n v="37"/>
    <n v="2.46"/>
    <x v="0"/>
    <x v="0"/>
    <n v="11025.89"/>
    <n v="2232.1799999999998"/>
    <n v="4420.42"/>
    <n v="0"/>
    <n v="26056.02"/>
    <n v="54283.24"/>
    <n v="-20547.900000000001"/>
    <n v="100887.16"/>
    <n v="626594850.33999527"/>
    <n v="62659.485033999525"/>
  </r>
  <r>
    <s v="MEM9936"/>
    <x v="0"/>
    <x v="0"/>
    <n v="62"/>
    <x v="0"/>
    <x v="0"/>
    <x v="0"/>
    <x v="4"/>
    <n v="30"/>
    <n v="1.05"/>
    <x v="1"/>
    <x v="0"/>
    <n v="12265.38"/>
    <n v="1400.3"/>
    <n v="2529.9299999999998"/>
    <n v="0"/>
    <n v="36619.72"/>
    <n v="39872.11"/>
    <n v="-15064.65"/>
    <n v="91556.479999999996"/>
    <n v="626594850.33999527"/>
    <n v="62659.485033999525"/>
  </r>
  <r>
    <s v="MEM9937"/>
    <x v="3"/>
    <x v="1"/>
    <n v="60"/>
    <x v="0"/>
    <x v="5"/>
    <x v="0"/>
    <x v="3"/>
    <n v="23"/>
    <n v="2.84"/>
    <x v="1"/>
    <x v="0"/>
    <n v="7155.97"/>
    <n v="4268.9799999999996"/>
    <n v="3572.37"/>
    <n v="0"/>
    <n v="29666.080000000002"/>
    <n v="32150.31"/>
    <n v="11052.59"/>
    <n v="50763.8"/>
    <n v="626594850.33999527"/>
    <n v="62659.485033999525"/>
  </r>
  <r>
    <s v="MEM9938"/>
    <x v="3"/>
    <x v="1"/>
    <n v="37"/>
    <x v="1"/>
    <x v="5"/>
    <x v="0"/>
    <x v="0"/>
    <n v="44"/>
    <n v="3.04"/>
    <x v="1"/>
    <x v="0"/>
    <n v="14049.17"/>
    <n v="4047.6"/>
    <n v="7969.33"/>
    <n v="0"/>
    <n v="22364.34"/>
    <n v="52395.11"/>
    <n v="21237.97"/>
    <n v="53521.48"/>
    <n v="626594850.33999527"/>
    <n v="62659.485033999525"/>
  </r>
  <r>
    <s v="MEM9939"/>
    <x v="7"/>
    <x v="1"/>
    <n v="66"/>
    <x v="0"/>
    <x v="5"/>
    <x v="1"/>
    <x v="4"/>
    <n v="35"/>
    <n v="0.95"/>
    <x v="0"/>
    <x v="0"/>
    <n v="2643.58"/>
    <n v="722.26"/>
    <n v="452.65"/>
    <n v="0"/>
    <n v="9699.7800000000007"/>
    <n v="9580.8700000000008"/>
    <n v="23578.75"/>
    <n v="-4298.1000000000004"/>
    <n v="626594850.33999527"/>
    <n v="62659.485033999525"/>
  </r>
  <r>
    <s v="MEM9940"/>
    <x v="4"/>
    <x v="0"/>
    <n v="61"/>
    <x v="0"/>
    <x v="5"/>
    <x v="0"/>
    <x v="4"/>
    <n v="16"/>
    <n v="2.41"/>
    <x v="1"/>
    <x v="0"/>
    <n v="19300.22"/>
    <n v="2273.69"/>
    <n v="7686.18"/>
    <n v="0"/>
    <n v="89519.43"/>
    <n v="65601.59"/>
    <n v="22359.119999999999"/>
    <n v="132761.9"/>
    <n v="626594850.33999527"/>
    <n v="62659.485033999525"/>
  </r>
  <r>
    <s v="MEM9941"/>
    <x v="4"/>
    <x v="0"/>
    <n v="38"/>
    <x v="1"/>
    <x v="4"/>
    <x v="0"/>
    <x v="2"/>
    <n v="29"/>
    <n v="1.98"/>
    <x v="1"/>
    <x v="0"/>
    <n v="3798.05"/>
    <n v="359.54"/>
    <n v="893.04"/>
    <n v="0"/>
    <n v="15797.75"/>
    <n v="18702.66"/>
    <n v="-13638.93"/>
    <n v="48139.34"/>
    <n v="626594850.33999527"/>
    <n v="62659.485033999525"/>
  </r>
  <r>
    <s v="MEM9942"/>
    <x v="7"/>
    <x v="1"/>
    <n v="22"/>
    <x v="2"/>
    <x v="4"/>
    <x v="1"/>
    <x v="5"/>
    <n v="35"/>
    <n v="3.31"/>
    <x v="0"/>
    <x v="0"/>
    <n v="6074.19"/>
    <n v="794.54"/>
    <n v="5277.15"/>
    <n v="0"/>
    <n v="23279.8"/>
    <n v="21135.95"/>
    <n v="-3250.13"/>
    <n v="47665.88"/>
    <n v="626594850.33999527"/>
    <n v="62659.485033999525"/>
  </r>
  <r>
    <s v="MEM9943"/>
    <x v="7"/>
    <x v="1"/>
    <n v="26"/>
    <x v="2"/>
    <x v="1"/>
    <x v="0"/>
    <x v="4"/>
    <n v="28"/>
    <n v="3.03"/>
    <x v="0"/>
    <x v="0"/>
    <n v="17911.47"/>
    <n v="1479.99"/>
    <n v="50.5"/>
    <n v="0"/>
    <n v="89336.29"/>
    <n v="27431.279999999999"/>
    <n v="-12507.79"/>
    <n v="129275.36"/>
    <n v="626594850.33999527"/>
    <n v="62659.485033999525"/>
  </r>
  <r>
    <s v="MEM9944"/>
    <x v="9"/>
    <x v="0"/>
    <n v="50"/>
    <x v="1"/>
    <x v="4"/>
    <x v="1"/>
    <x v="4"/>
    <n v="24"/>
    <n v="2.37"/>
    <x v="1"/>
    <x v="0"/>
    <n v="18275.37"/>
    <n v="1960.23"/>
    <n v="6022.27"/>
    <n v="0"/>
    <n v="44890.54"/>
    <n v="57567.21"/>
    <n v="4900.07"/>
    <n v="97557.68"/>
    <n v="626594850.33999527"/>
    <n v="62659.485033999525"/>
  </r>
  <r>
    <s v="MEM9945"/>
    <x v="2"/>
    <x v="1"/>
    <n v="47"/>
    <x v="1"/>
    <x v="6"/>
    <x v="0"/>
    <x v="2"/>
    <n v="31"/>
    <n v="2.0499999999999998"/>
    <x v="1"/>
    <x v="0"/>
    <n v="15078.35"/>
    <n v="4131.49"/>
    <n v="2025.99"/>
    <n v="0"/>
    <n v="56896.67"/>
    <n v="27835.13"/>
    <n v="-19529.3"/>
    <n v="104261.1"/>
    <n v="626594850.33999527"/>
    <n v="62659.485033999525"/>
  </r>
  <r>
    <s v="MEM9946"/>
    <x v="8"/>
    <x v="1"/>
    <n v="66"/>
    <x v="0"/>
    <x v="5"/>
    <x v="1"/>
    <x v="1"/>
    <n v="28"/>
    <n v="2.2000000000000002"/>
    <x v="1"/>
    <x v="0"/>
    <n v="4286.7"/>
    <n v="4755.7700000000004"/>
    <n v="3589.46"/>
    <n v="0"/>
    <n v="13951.49"/>
    <n v="6564.15"/>
    <n v="8172.09"/>
    <n v="12343.55"/>
    <n v="626594850.33999527"/>
    <n v="62659.485033999525"/>
  </r>
  <r>
    <s v="MEM9947"/>
    <x v="6"/>
    <x v="1"/>
    <n v="29"/>
    <x v="2"/>
    <x v="0"/>
    <x v="1"/>
    <x v="2"/>
    <n v="34"/>
    <n v="1.99"/>
    <x v="1"/>
    <x v="0"/>
    <n v="7620.12"/>
    <n v="762.19"/>
    <n v="6455.29"/>
    <n v="0"/>
    <n v="10687.01"/>
    <n v="15105.52"/>
    <n v="-20607.8"/>
    <n v="46400.33"/>
    <n v="626594850.33999527"/>
    <n v="62659.485033999525"/>
  </r>
  <r>
    <s v="MEM9948"/>
    <x v="1"/>
    <x v="1"/>
    <n v="66"/>
    <x v="0"/>
    <x v="6"/>
    <x v="2"/>
    <x v="2"/>
    <n v="24"/>
    <n v="1.79"/>
    <x v="0"/>
    <x v="0"/>
    <n v="13203.56"/>
    <n v="3273.27"/>
    <n v="593.15"/>
    <n v="0"/>
    <n v="43180.29"/>
    <n v="45307.45"/>
    <n v="27422.21"/>
    <n v="61065.53"/>
    <n v="626594850.33999527"/>
    <n v="62659.485033999525"/>
  </r>
  <r>
    <s v="MEM9949"/>
    <x v="0"/>
    <x v="1"/>
    <n v="51"/>
    <x v="1"/>
    <x v="0"/>
    <x v="0"/>
    <x v="3"/>
    <n v="36"/>
    <n v="2.14"/>
    <x v="1"/>
    <x v="0"/>
    <n v="14509.93"/>
    <n v="1197.1600000000001"/>
    <n v="2016.12"/>
    <n v="0"/>
    <n v="32035.93"/>
    <n v="54103.35"/>
    <n v="11205.42"/>
    <n v="74933.86"/>
    <n v="626594850.33999527"/>
    <n v="62659.485033999525"/>
  </r>
  <r>
    <s v="MEM9950"/>
    <x v="2"/>
    <x v="0"/>
    <n v="24"/>
    <x v="2"/>
    <x v="1"/>
    <x v="1"/>
    <x v="0"/>
    <n v="21"/>
    <n v="2.17"/>
    <x v="1"/>
    <x v="0"/>
    <n v="13392.44"/>
    <n v="1516.18"/>
    <n v="2942.32"/>
    <n v="0"/>
    <n v="40564.69"/>
    <n v="65543.92"/>
    <n v="-4282.8100000000004"/>
    <n v="110391.42"/>
    <n v="626594850.33999527"/>
    <n v="62659.485033999525"/>
  </r>
  <r>
    <s v="MEM9951"/>
    <x v="2"/>
    <x v="0"/>
    <n v="26"/>
    <x v="2"/>
    <x v="4"/>
    <x v="1"/>
    <x v="3"/>
    <n v="32"/>
    <n v="2.92"/>
    <x v="1"/>
    <x v="0"/>
    <n v="10408.69"/>
    <n v="3747.27"/>
    <n v="5856.4"/>
    <n v="0"/>
    <n v="27442.41"/>
    <n v="35139.9"/>
    <n v="-7567.53"/>
    <n v="70149.84"/>
    <n v="626594850.33999527"/>
    <n v="62659.485033999525"/>
  </r>
  <r>
    <s v="MEM9952"/>
    <x v="3"/>
    <x v="0"/>
    <n v="28"/>
    <x v="2"/>
    <x v="5"/>
    <x v="0"/>
    <x v="5"/>
    <n v="32"/>
    <n v="2.71"/>
    <x v="1"/>
    <x v="0"/>
    <n v="12197.96"/>
    <n v="444.08"/>
    <n v="591.44000000000005"/>
    <n v="0"/>
    <n v="15420.3"/>
    <n v="48206.99"/>
    <n v="26814.23"/>
    <n v="36813.06"/>
    <n v="626594850.33999527"/>
    <n v="62659.485033999525"/>
  </r>
  <r>
    <s v="MEM9953"/>
    <x v="3"/>
    <x v="1"/>
    <n v="26"/>
    <x v="2"/>
    <x v="5"/>
    <x v="0"/>
    <x v="3"/>
    <n v="30"/>
    <n v="3.05"/>
    <x v="1"/>
    <x v="0"/>
    <n v="17019.93"/>
    <n v="4431.09"/>
    <n v="1031.33"/>
    <n v="0"/>
    <n v="34675.449999999997"/>
    <n v="70609.34"/>
    <n v="19357.650000000001"/>
    <n v="85927.14"/>
    <n v="626594850.33999527"/>
    <n v="62659.485033999525"/>
  </r>
  <r>
    <s v="MEM9954"/>
    <x v="2"/>
    <x v="0"/>
    <n v="22"/>
    <x v="2"/>
    <x v="0"/>
    <x v="1"/>
    <x v="5"/>
    <n v="35"/>
    <n v="3.35"/>
    <x v="1"/>
    <x v="0"/>
    <n v="13000.94"/>
    <n v="4679.53"/>
    <n v="7494.24"/>
    <n v="0"/>
    <n v="36607.839999999997"/>
    <n v="45152.87"/>
    <n v="24344"/>
    <n v="57416.71"/>
    <n v="626594850.33999527"/>
    <n v="62659.485033999525"/>
  </r>
  <r>
    <s v="MEM9955"/>
    <x v="3"/>
    <x v="0"/>
    <n v="54"/>
    <x v="1"/>
    <x v="5"/>
    <x v="0"/>
    <x v="5"/>
    <n v="33"/>
    <n v="1.98"/>
    <x v="1"/>
    <x v="0"/>
    <n v="933.62"/>
    <n v="777.11"/>
    <n v="7262.1"/>
    <n v="0"/>
    <n v="4327.17"/>
    <n v="3262.21"/>
    <n v="-1118.21"/>
    <n v="8707.59"/>
    <n v="626594850.33999527"/>
    <n v="62659.485033999525"/>
  </r>
  <r>
    <s v="MEM9956"/>
    <x v="6"/>
    <x v="0"/>
    <n v="77"/>
    <x v="0"/>
    <x v="3"/>
    <x v="1"/>
    <x v="4"/>
    <n v="26"/>
    <n v="2.1"/>
    <x v="1"/>
    <x v="0"/>
    <n v="3195.1"/>
    <n v="900.57"/>
    <n v="6650.89"/>
    <n v="0"/>
    <n v="8657.15"/>
    <n v="13009.9"/>
    <n v="27694.39"/>
    <n v="-6027.34"/>
    <n v="626594850.33999527"/>
    <n v="62659.485033999525"/>
  </r>
  <r>
    <s v="MEM9957"/>
    <x v="4"/>
    <x v="0"/>
    <n v="48"/>
    <x v="1"/>
    <x v="4"/>
    <x v="1"/>
    <x v="0"/>
    <n v="22"/>
    <n v="2.5"/>
    <x v="0"/>
    <x v="0"/>
    <n v="10452.98"/>
    <n v="3975.61"/>
    <n v="4913.54"/>
    <n v="0"/>
    <n v="31080.68"/>
    <n v="20494.689999999999"/>
    <n v="-17779.73"/>
    <n v="69355.100000000006"/>
    <n v="626594850.33999527"/>
    <n v="62659.485033999525"/>
  </r>
  <r>
    <s v="MEM9958"/>
    <x v="0"/>
    <x v="1"/>
    <n v="74"/>
    <x v="0"/>
    <x v="4"/>
    <x v="0"/>
    <x v="5"/>
    <n v="22"/>
    <n v="2.17"/>
    <x v="1"/>
    <x v="0"/>
    <n v="9755.69"/>
    <n v="2138.94"/>
    <n v="104.58"/>
    <n v="0"/>
    <n v="39296.239999999998"/>
    <n v="26049.89"/>
    <n v="-10679.28"/>
    <n v="76025.41"/>
    <n v="626594850.33999527"/>
    <n v="62659.485033999525"/>
  </r>
  <r>
    <s v="MEM9959"/>
    <x v="2"/>
    <x v="1"/>
    <n v="80"/>
    <x v="0"/>
    <x v="2"/>
    <x v="3"/>
    <x v="2"/>
    <n v="26"/>
    <n v="1.64"/>
    <x v="1"/>
    <x v="0"/>
    <n v="18682.599999999999"/>
    <n v="231.76"/>
    <n v="758.9"/>
    <n v="0"/>
    <n v="35673.120000000003"/>
    <n v="62512.91"/>
    <n v="-4453.3900000000003"/>
    <n v="102639.42"/>
    <n v="626594850.33999527"/>
    <n v="62659.485033999525"/>
  </r>
  <r>
    <s v="MEM9960"/>
    <x v="3"/>
    <x v="1"/>
    <n v="74"/>
    <x v="0"/>
    <x v="3"/>
    <x v="1"/>
    <x v="2"/>
    <n v="35"/>
    <n v="3.98"/>
    <x v="0"/>
    <x v="0"/>
    <n v="17277.47"/>
    <n v="1043.46"/>
    <n v="6506.7"/>
    <n v="0"/>
    <n v="62185.59"/>
    <n v="28264.95"/>
    <n v="19405.71"/>
    <n v="71044.83"/>
    <n v="626594850.33999527"/>
    <n v="62659.485033999525"/>
  </r>
  <r>
    <s v="MEM9961"/>
    <x v="5"/>
    <x v="1"/>
    <n v="41"/>
    <x v="1"/>
    <x v="5"/>
    <x v="0"/>
    <x v="3"/>
    <n v="34"/>
    <n v="2.75"/>
    <x v="0"/>
    <x v="0"/>
    <n v="9140.7999999999993"/>
    <n v="3412.26"/>
    <n v="763.53"/>
    <n v="0"/>
    <n v="22109.75"/>
    <n v="36811.94"/>
    <n v="-18945.68"/>
    <n v="77867.37"/>
    <n v="626594850.33999527"/>
    <n v="62659.485033999525"/>
  </r>
  <r>
    <s v="MEM9962"/>
    <x v="0"/>
    <x v="1"/>
    <n v="26"/>
    <x v="2"/>
    <x v="0"/>
    <x v="1"/>
    <x v="5"/>
    <n v="35"/>
    <n v="1.81"/>
    <x v="1"/>
    <x v="0"/>
    <n v="17833.14"/>
    <n v="2781.85"/>
    <n v="7844.75"/>
    <n v="0"/>
    <n v="50554.04"/>
    <n v="26795.38"/>
    <n v="-20033.09"/>
    <n v="97382.51"/>
    <n v="626594850.33999527"/>
    <n v="62659.485033999525"/>
  </r>
  <r>
    <s v="MEM9963"/>
    <x v="9"/>
    <x v="0"/>
    <n v="21"/>
    <x v="2"/>
    <x v="5"/>
    <x v="1"/>
    <x v="1"/>
    <n v="30"/>
    <n v="2.79"/>
    <x v="0"/>
    <x v="0"/>
    <n v="19479.55"/>
    <n v="3151.52"/>
    <n v="1955.09"/>
    <n v="0"/>
    <n v="26494.51"/>
    <n v="26485.21"/>
    <n v="25113.39"/>
    <n v="27866.33"/>
    <n v="626594850.33999527"/>
    <n v="62659.485033999525"/>
  </r>
  <r>
    <s v="MEM9964"/>
    <x v="6"/>
    <x v="1"/>
    <n v="34"/>
    <x v="1"/>
    <x v="1"/>
    <x v="0"/>
    <x v="2"/>
    <n v="25"/>
    <n v="2.23"/>
    <x v="1"/>
    <x v="0"/>
    <n v="17622.37"/>
    <n v="4208.1400000000003"/>
    <n v="1340.68"/>
    <n v="0"/>
    <n v="44885.01"/>
    <n v="78865.58"/>
    <n v="26386.22"/>
    <n v="97364.37"/>
    <n v="626594850.33999527"/>
    <n v="62659.485033999525"/>
  </r>
  <r>
    <s v="MEM9965"/>
    <x v="9"/>
    <x v="0"/>
    <n v="67"/>
    <x v="0"/>
    <x v="6"/>
    <x v="1"/>
    <x v="5"/>
    <n v="31"/>
    <n v="1.98"/>
    <x v="0"/>
    <x v="0"/>
    <n v="3892.78"/>
    <n v="3087.3"/>
    <n v="6681.99"/>
    <n v="0"/>
    <n v="5501.83"/>
    <n v="17750"/>
    <n v="28732.43"/>
    <n v="-5480.6"/>
    <n v="626594850.33999527"/>
    <n v="62659.485033999525"/>
  </r>
  <r>
    <s v="MEM9966"/>
    <x v="4"/>
    <x v="0"/>
    <n v="28"/>
    <x v="2"/>
    <x v="6"/>
    <x v="3"/>
    <x v="2"/>
    <n v="26"/>
    <n v="2.94"/>
    <x v="0"/>
    <x v="0"/>
    <n v="14494.01"/>
    <n v="4665.5"/>
    <n v="1080.68"/>
    <n v="0"/>
    <n v="66289.2"/>
    <n v="59996.44"/>
    <n v="21100.74"/>
    <n v="105184.9"/>
    <n v="626594850.33999527"/>
    <n v="62659.485033999525"/>
  </r>
  <r>
    <s v="MEM9967"/>
    <x v="9"/>
    <x v="0"/>
    <n v="27"/>
    <x v="2"/>
    <x v="5"/>
    <x v="0"/>
    <x v="2"/>
    <n v="23"/>
    <n v="3.33"/>
    <x v="0"/>
    <x v="0"/>
    <n v="3629.57"/>
    <n v="3100.37"/>
    <n v="5689.06"/>
    <n v="0"/>
    <n v="18004.29"/>
    <n v="11173.85"/>
    <n v="11860.23"/>
    <n v="17317.91"/>
    <n v="626594850.33999527"/>
    <n v="62659.485033999525"/>
  </r>
  <r>
    <s v="MEM9968"/>
    <x v="8"/>
    <x v="0"/>
    <n v="48"/>
    <x v="1"/>
    <x v="4"/>
    <x v="0"/>
    <x v="5"/>
    <n v="22"/>
    <n v="2.91"/>
    <x v="1"/>
    <x v="0"/>
    <n v="12118.12"/>
    <n v="4267.47"/>
    <n v="357.14"/>
    <n v="0"/>
    <n v="41569.160000000003"/>
    <n v="16243.75"/>
    <n v="12237.94"/>
    <n v="45574.97"/>
    <n v="626594850.33999527"/>
    <n v="62659.485033999525"/>
  </r>
  <r>
    <s v="MEM9969"/>
    <x v="5"/>
    <x v="1"/>
    <n v="39"/>
    <x v="1"/>
    <x v="1"/>
    <x v="2"/>
    <x v="1"/>
    <n v="27"/>
    <n v="3.16"/>
    <x v="1"/>
    <x v="0"/>
    <n v="17150.939999999999"/>
    <n v="3027.1"/>
    <n v="6885.36"/>
    <n v="0"/>
    <n v="33687.589999999997"/>
    <n v="27438.32"/>
    <n v="21085.48"/>
    <n v="40040.43"/>
    <n v="626594850.33999527"/>
    <n v="62659.485033999525"/>
  </r>
  <r>
    <s v="MEM9970"/>
    <x v="5"/>
    <x v="0"/>
    <n v="80"/>
    <x v="0"/>
    <x v="6"/>
    <x v="2"/>
    <x v="0"/>
    <n v="30"/>
    <n v="1.35"/>
    <x v="1"/>
    <x v="0"/>
    <n v="8305.14"/>
    <n v="455.05"/>
    <n v="6408.01"/>
    <n v="0"/>
    <n v="27638.17"/>
    <n v="18307.07"/>
    <n v="7122.27"/>
    <n v="38822.97"/>
    <n v="626594850.33999527"/>
    <n v="62659.485033999525"/>
  </r>
  <r>
    <s v="MEM9971"/>
    <x v="9"/>
    <x v="1"/>
    <n v="59"/>
    <x v="0"/>
    <x v="4"/>
    <x v="0"/>
    <x v="3"/>
    <n v="43"/>
    <n v="3.16"/>
    <x v="1"/>
    <x v="0"/>
    <n v="14006.12"/>
    <n v="1132.73"/>
    <n v="440.4"/>
    <n v="0"/>
    <n v="66306.3"/>
    <n v="44391.48"/>
    <n v="11211.79"/>
    <n v="99485.99"/>
    <n v="626594850.33999527"/>
    <n v="62659.485033999525"/>
  </r>
  <r>
    <s v="MEM9972"/>
    <x v="0"/>
    <x v="1"/>
    <n v="37"/>
    <x v="1"/>
    <x v="5"/>
    <x v="1"/>
    <x v="1"/>
    <n v="34"/>
    <n v="2.44"/>
    <x v="1"/>
    <x v="0"/>
    <n v="14374.65"/>
    <n v="4741.83"/>
    <n v="1078.74"/>
    <n v="0"/>
    <n v="54723.38"/>
    <n v="54495.62"/>
    <n v="-20989.96"/>
    <n v="130208.96000000001"/>
    <n v="626594850.33999527"/>
    <n v="62659.485033999525"/>
  </r>
  <r>
    <s v="MEM9973"/>
    <x v="2"/>
    <x v="0"/>
    <n v="31"/>
    <x v="1"/>
    <x v="6"/>
    <x v="1"/>
    <x v="2"/>
    <n v="32"/>
    <n v="1.99"/>
    <x v="0"/>
    <x v="0"/>
    <n v="12736.77"/>
    <n v="2693.98"/>
    <n v="7172.85"/>
    <n v="0"/>
    <n v="19582.43"/>
    <n v="61651.09"/>
    <n v="16458.3"/>
    <n v="64775.22"/>
    <n v="626594850.33999527"/>
    <n v="62659.485033999525"/>
  </r>
  <r>
    <s v="MEM9974"/>
    <x v="0"/>
    <x v="0"/>
    <n v="51"/>
    <x v="1"/>
    <x v="2"/>
    <x v="0"/>
    <x v="2"/>
    <n v="28"/>
    <n v="2.79"/>
    <x v="1"/>
    <x v="0"/>
    <n v="741.34"/>
    <n v="3655.15"/>
    <n v="2068.69"/>
    <n v="0"/>
    <n v="1453.18"/>
    <n v="3301.91"/>
    <n v="25242.65"/>
    <n v="-20487.560000000001"/>
    <n v="626594850.33999527"/>
    <n v="62659.485033999525"/>
  </r>
  <r>
    <s v="MEM9975"/>
    <x v="8"/>
    <x v="1"/>
    <n v="31"/>
    <x v="1"/>
    <x v="2"/>
    <x v="0"/>
    <x v="0"/>
    <n v="22"/>
    <n v="2.0699999999999998"/>
    <x v="0"/>
    <x v="0"/>
    <n v="14856.51"/>
    <n v="1489.33"/>
    <n v="3353.14"/>
    <n v="0"/>
    <n v="65237.62"/>
    <n v="34215.360000000001"/>
    <n v="22299.17"/>
    <n v="77153.81"/>
    <n v="626594850.33999527"/>
    <n v="62659.485033999525"/>
  </r>
  <r>
    <s v="MEM9976"/>
    <x v="2"/>
    <x v="0"/>
    <n v="48"/>
    <x v="1"/>
    <x v="0"/>
    <x v="1"/>
    <x v="3"/>
    <n v="38"/>
    <n v="2.09"/>
    <x v="0"/>
    <x v="0"/>
    <n v="3441.29"/>
    <n v="3365.21"/>
    <n v="5300.15"/>
    <n v="0"/>
    <n v="4290.18"/>
    <n v="9502.82"/>
    <n v="-21294.13"/>
    <n v="35087.129999999997"/>
    <n v="626594850.33999527"/>
    <n v="62659.485033999525"/>
  </r>
  <r>
    <s v="MEM9977"/>
    <x v="3"/>
    <x v="1"/>
    <n v="54"/>
    <x v="1"/>
    <x v="1"/>
    <x v="1"/>
    <x v="4"/>
    <n v="34"/>
    <n v="2.2999999999999998"/>
    <x v="1"/>
    <x v="0"/>
    <n v="6545.08"/>
    <n v="4690.6099999999997"/>
    <n v="4036.33"/>
    <n v="0"/>
    <n v="23407.84"/>
    <n v="13724.86"/>
    <n v="4834.2700000000004"/>
    <n v="32298.43"/>
    <n v="626594850.33999527"/>
    <n v="62659.485033999525"/>
  </r>
  <r>
    <s v="MEM9978"/>
    <x v="2"/>
    <x v="0"/>
    <n v="44"/>
    <x v="1"/>
    <x v="6"/>
    <x v="1"/>
    <x v="5"/>
    <n v="33"/>
    <n v="2.4"/>
    <x v="0"/>
    <x v="0"/>
    <n v="9021.5300000000007"/>
    <n v="2449.04"/>
    <n v="6219.68"/>
    <n v="0"/>
    <n v="41834.879999999997"/>
    <n v="30245.88"/>
    <n v="1373.27"/>
    <n v="70707.490000000005"/>
    <n v="626594850.33999527"/>
    <n v="62659.485033999525"/>
  </r>
  <r>
    <s v="MEM9979"/>
    <x v="6"/>
    <x v="0"/>
    <n v="36"/>
    <x v="1"/>
    <x v="5"/>
    <x v="0"/>
    <x v="2"/>
    <n v="35"/>
    <n v="1.61"/>
    <x v="1"/>
    <x v="0"/>
    <n v="9814.27"/>
    <n v="2222.2399999999998"/>
    <n v="1703.83"/>
    <n v="0"/>
    <n v="26899.07"/>
    <n v="45804.71"/>
    <n v="10437.91"/>
    <n v="62265.87"/>
    <n v="626594850.33999527"/>
    <n v="62659.485033999525"/>
  </r>
  <r>
    <s v="MEM9980"/>
    <x v="1"/>
    <x v="1"/>
    <n v="64"/>
    <x v="0"/>
    <x v="4"/>
    <x v="1"/>
    <x v="2"/>
    <n v="34"/>
    <n v="2.41"/>
    <x v="1"/>
    <x v="0"/>
    <n v="12255.09"/>
    <n v="1352.31"/>
    <n v="7927.53"/>
    <n v="0"/>
    <n v="50233.87"/>
    <n v="49587.67"/>
    <n v="-10160.33"/>
    <n v="109981.87"/>
    <n v="626594850.33999527"/>
    <n v="62659.485033999525"/>
  </r>
  <r>
    <s v="MEM9981"/>
    <x v="3"/>
    <x v="1"/>
    <n v="33"/>
    <x v="1"/>
    <x v="2"/>
    <x v="0"/>
    <x v="2"/>
    <n v="39"/>
    <n v="3.4"/>
    <x v="1"/>
    <x v="0"/>
    <n v="13288.56"/>
    <n v="314.07"/>
    <n v="7304.01"/>
    <n v="0"/>
    <n v="30121.85"/>
    <n v="32275.119999999999"/>
    <n v="25647.33"/>
    <n v="36749.64"/>
    <n v="626594850.33999527"/>
    <n v="62659.485033999525"/>
  </r>
  <r>
    <s v="MEM9982"/>
    <x v="2"/>
    <x v="0"/>
    <n v="48"/>
    <x v="1"/>
    <x v="6"/>
    <x v="1"/>
    <x v="0"/>
    <n v="25"/>
    <n v="2.04"/>
    <x v="1"/>
    <x v="0"/>
    <n v="581.84"/>
    <n v="4630.05"/>
    <n v="6187.89"/>
    <n v="0"/>
    <n v="2864.3"/>
    <n v="800.46"/>
    <n v="968.8"/>
    <n v="2695.96"/>
    <n v="626594850.33999527"/>
    <n v="62659.485033999525"/>
  </r>
  <r>
    <s v="MEM9983"/>
    <x v="3"/>
    <x v="1"/>
    <n v="26"/>
    <x v="2"/>
    <x v="1"/>
    <x v="0"/>
    <x v="1"/>
    <n v="38"/>
    <n v="2.96"/>
    <x v="1"/>
    <x v="0"/>
    <n v="2350"/>
    <n v="856.8"/>
    <n v="4109.2"/>
    <n v="0"/>
    <n v="10080.530000000001"/>
    <n v="11197.23"/>
    <n v="23767.919999999998"/>
    <n v="-2490.16"/>
    <n v="626594850.33999527"/>
    <n v="62659.485033999525"/>
  </r>
  <r>
    <s v="MEM9984"/>
    <x v="8"/>
    <x v="0"/>
    <n v="75"/>
    <x v="0"/>
    <x v="2"/>
    <x v="1"/>
    <x v="2"/>
    <n v="15"/>
    <n v="2.87"/>
    <x v="1"/>
    <x v="0"/>
    <n v="17067.599999999999"/>
    <n v="4374"/>
    <n v="2228.33"/>
    <n v="0"/>
    <n v="29811.59"/>
    <n v="67932.52"/>
    <n v="15300.92"/>
    <n v="82443.19"/>
    <n v="626594850.33999527"/>
    <n v="62659.485033999525"/>
  </r>
  <r>
    <s v="MEM9985"/>
    <x v="4"/>
    <x v="0"/>
    <n v="78"/>
    <x v="0"/>
    <x v="6"/>
    <x v="1"/>
    <x v="1"/>
    <n v="33"/>
    <n v="2.1800000000000002"/>
    <x v="1"/>
    <x v="0"/>
    <n v="1609.73"/>
    <n v="3769.01"/>
    <n v="7240.71"/>
    <n v="0"/>
    <n v="4062.32"/>
    <n v="6674.22"/>
    <n v="-24673.47"/>
    <n v="35410.01"/>
    <n v="626594850.33999527"/>
    <n v="62659.485033999525"/>
  </r>
  <r>
    <s v="MEM9986"/>
    <x v="7"/>
    <x v="0"/>
    <n v="76"/>
    <x v="0"/>
    <x v="3"/>
    <x v="1"/>
    <x v="0"/>
    <n v="22"/>
    <n v="2.15"/>
    <x v="1"/>
    <x v="0"/>
    <n v="7300.93"/>
    <n v="4720.3599999999997"/>
    <n v="7863.34"/>
    <n v="0"/>
    <n v="15515.59"/>
    <n v="24182.639999999999"/>
    <n v="5053.57"/>
    <n v="34644.660000000003"/>
    <n v="626594850.33999527"/>
    <n v="62659.485033999525"/>
  </r>
  <r>
    <s v="MEM9987"/>
    <x v="0"/>
    <x v="0"/>
    <n v="25"/>
    <x v="2"/>
    <x v="3"/>
    <x v="3"/>
    <x v="2"/>
    <n v="32"/>
    <n v="3.78"/>
    <x v="1"/>
    <x v="0"/>
    <n v="17452.93"/>
    <n v="1516.45"/>
    <n v="6332.15"/>
    <n v="0"/>
    <n v="68563.31"/>
    <n v="86290.880000000005"/>
    <n v="20832.330000000002"/>
    <n v="134021.85999999999"/>
    <n v="626594850.33999527"/>
    <n v="62659.485033999525"/>
  </r>
  <r>
    <s v="MEM9988"/>
    <x v="1"/>
    <x v="0"/>
    <n v="72"/>
    <x v="0"/>
    <x v="3"/>
    <x v="1"/>
    <x v="3"/>
    <n v="36"/>
    <n v="2.98"/>
    <x v="1"/>
    <x v="0"/>
    <n v="15149.2"/>
    <n v="4404.01"/>
    <n v="7074.27"/>
    <n v="0"/>
    <n v="48290.21"/>
    <n v="67987.86"/>
    <n v="-21942.6"/>
    <n v="138220.67000000001"/>
    <n v="626594850.33999527"/>
    <n v="62659.485033999525"/>
  </r>
  <r>
    <s v="MEM9989"/>
    <x v="7"/>
    <x v="0"/>
    <n v="74"/>
    <x v="0"/>
    <x v="0"/>
    <x v="3"/>
    <x v="0"/>
    <n v="46"/>
    <n v="2.71"/>
    <x v="1"/>
    <x v="0"/>
    <n v="1474.67"/>
    <n v="382.28"/>
    <n v="7079.59"/>
    <n v="0"/>
    <n v="3829.2"/>
    <n v="5477.25"/>
    <n v="538.27"/>
    <n v="8768.18"/>
    <n v="626594850.33999527"/>
    <n v="62659.485033999525"/>
  </r>
  <r>
    <s v="MEM9990"/>
    <x v="2"/>
    <x v="1"/>
    <n v="32"/>
    <x v="1"/>
    <x v="6"/>
    <x v="3"/>
    <x v="1"/>
    <n v="31"/>
    <n v="2.63"/>
    <x v="0"/>
    <x v="0"/>
    <n v="12294.27"/>
    <n v="1129.8599999999999"/>
    <n v="5460.11"/>
    <n v="0"/>
    <n v="40958.33"/>
    <n v="32147.75"/>
    <n v="4995.59"/>
    <n v="68110.490000000005"/>
    <n v="626594850.33999527"/>
    <n v="62659.485033999525"/>
  </r>
  <r>
    <s v="MEM9991"/>
    <x v="6"/>
    <x v="1"/>
    <n v="59"/>
    <x v="0"/>
    <x v="4"/>
    <x v="0"/>
    <x v="0"/>
    <n v="34"/>
    <n v="2.67"/>
    <x v="1"/>
    <x v="0"/>
    <n v="16316.76"/>
    <n v="2354.81"/>
    <n v="51.17"/>
    <n v="0"/>
    <n v="76969.11"/>
    <n v="65857.41"/>
    <n v="24967.040000000001"/>
    <n v="117859.48"/>
    <n v="626594850.33999527"/>
    <n v="62659.485033999525"/>
  </r>
  <r>
    <s v="MEM9992"/>
    <x v="2"/>
    <x v="1"/>
    <n v="67"/>
    <x v="0"/>
    <x v="4"/>
    <x v="1"/>
    <x v="3"/>
    <n v="22"/>
    <n v="1.62"/>
    <x v="1"/>
    <x v="0"/>
    <n v="8750.9599999999991"/>
    <n v="3028.38"/>
    <n v="6521.03"/>
    <n v="0"/>
    <n v="31288.54"/>
    <n v="25412.45"/>
    <n v="-19169.87"/>
    <n v="75870.86"/>
    <n v="626594850.33999527"/>
    <n v="62659.485033999525"/>
  </r>
  <r>
    <s v="MEM9993"/>
    <x v="9"/>
    <x v="1"/>
    <n v="40"/>
    <x v="1"/>
    <x v="2"/>
    <x v="1"/>
    <x v="0"/>
    <n v="30"/>
    <n v="2.4700000000000002"/>
    <x v="1"/>
    <x v="0"/>
    <n v="8318.76"/>
    <n v="1005.29"/>
    <n v="1652.45"/>
    <n v="0"/>
    <n v="31008.14"/>
    <n v="26316.639999999999"/>
    <n v="23727.47"/>
    <n v="33597.31"/>
    <n v="626594850.33999527"/>
    <n v="62659.485033999525"/>
  </r>
  <r>
    <s v="MEM9994"/>
    <x v="6"/>
    <x v="1"/>
    <n v="28"/>
    <x v="2"/>
    <x v="2"/>
    <x v="3"/>
    <x v="2"/>
    <n v="15"/>
    <n v="2.41"/>
    <x v="0"/>
    <x v="0"/>
    <n v="1628.14"/>
    <n v="1199.82"/>
    <n v="2408.9899999999998"/>
    <n v="0"/>
    <n v="6086.43"/>
    <n v="6949.58"/>
    <n v="-7969.44"/>
    <n v="21005.45"/>
    <n v="626594850.33999527"/>
    <n v="62659.485033999525"/>
  </r>
  <r>
    <s v="MEM9995"/>
    <x v="4"/>
    <x v="0"/>
    <n v="46"/>
    <x v="1"/>
    <x v="2"/>
    <x v="0"/>
    <x v="0"/>
    <n v="23"/>
    <n v="2.87"/>
    <x v="1"/>
    <x v="0"/>
    <n v="18139.03"/>
    <n v="4942.78"/>
    <n v="2421.19"/>
    <n v="0"/>
    <n v="82756.990000000005"/>
    <n v="66195.03"/>
    <n v="-17182.439999999999"/>
    <n v="166134.46"/>
    <n v="626594850.33999527"/>
    <n v="62659.485033999525"/>
  </r>
  <r>
    <s v="MEM9996"/>
    <x v="8"/>
    <x v="1"/>
    <n v="37"/>
    <x v="1"/>
    <x v="3"/>
    <x v="1"/>
    <x v="3"/>
    <n v="31"/>
    <n v="1.42"/>
    <x v="1"/>
    <x v="0"/>
    <n v="7164.37"/>
    <n v="3340.45"/>
    <n v="2541.16"/>
    <n v="0"/>
    <n v="31435.08"/>
    <n v="19672.7"/>
    <n v="-1755.83"/>
    <n v="52863.61"/>
    <n v="626594850.33999527"/>
    <n v="62659.485033999525"/>
  </r>
  <r>
    <s v="MEM9997"/>
    <x v="6"/>
    <x v="1"/>
    <n v="32"/>
    <x v="1"/>
    <x v="3"/>
    <x v="0"/>
    <x v="4"/>
    <n v="35"/>
    <n v="2.2200000000000002"/>
    <x v="0"/>
    <x v="0"/>
    <n v="14402.44"/>
    <n v="2154.4499999999998"/>
    <n v="3347.81"/>
    <n v="0"/>
    <n v="59447.32"/>
    <n v="19959.84"/>
    <n v="29749.31"/>
    <n v="49657.85"/>
    <n v="626594850.33999527"/>
    <n v="62659.485033999525"/>
  </r>
  <r>
    <s v="MEM9998"/>
    <x v="2"/>
    <x v="1"/>
    <n v="35"/>
    <x v="1"/>
    <x v="3"/>
    <x v="0"/>
    <x v="0"/>
    <n v="35"/>
    <n v="2.4500000000000002"/>
    <x v="1"/>
    <x v="0"/>
    <n v="7245.78"/>
    <n v="4323.71"/>
    <n v="902.01"/>
    <n v="0"/>
    <n v="10339.56"/>
    <n v="9223.7000000000007"/>
    <n v="-2287.4899999999998"/>
    <n v="21850.75"/>
    <n v="626594850.33999527"/>
    <n v="62659.485033999525"/>
  </r>
  <r>
    <s v="MEM9999"/>
    <x v="9"/>
    <x v="0"/>
    <n v="49"/>
    <x v="1"/>
    <x v="0"/>
    <x v="2"/>
    <x v="5"/>
    <n v="30"/>
    <n v="2.44"/>
    <x v="0"/>
    <x v="0"/>
    <n v="15128.38"/>
    <n v="3534.83"/>
    <n v="4958.79"/>
    <n v="0"/>
    <n v="71917.789999999994"/>
    <n v="24271.26"/>
    <n v="10704.01"/>
    <n v="85485.04"/>
    <n v="626594850.33999527"/>
    <n v="62659.485033999525"/>
  </r>
  <r>
    <s v="MEM10000"/>
    <x v="5"/>
    <x v="1"/>
    <n v="77"/>
    <x v="0"/>
    <x v="4"/>
    <x v="0"/>
    <x v="5"/>
    <n v="31"/>
    <n v="1.51"/>
    <x v="1"/>
    <x v="0"/>
    <n v="15412.58"/>
    <n v="2321.02"/>
    <n v="3546.63"/>
    <n v="0"/>
    <n v="53711.11"/>
    <n v="52227"/>
    <n v="19978.29"/>
    <n v="85959.82"/>
    <n v="626594850.33999527"/>
    <n v="62659.4850339995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5110DD-E064-48C9-9971-07ED1D8FDF0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61:B164" firstHeaderRow="1" firstDataRow="1" firstDataCol="1"/>
  <pivotFields count="22">
    <pivotField showAll="0"/>
    <pivotField showAll="0">
      <items count="11">
        <item x="1"/>
        <item x="9"/>
        <item x="8"/>
        <item x="7"/>
        <item x="2"/>
        <item x="5"/>
        <item x="0"/>
        <item x="4"/>
        <item x="3"/>
        <item x="6"/>
        <item t="default"/>
      </items>
    </pivotField>
    <pivotField axis="axisRow" showAll="0">
      <items count="3">
        <item x="1"/>
        <item x="0"/>
        <item t="default"/>
      </items>
    </pivotField>
    <pivotField showAll="0"/>
    <pivotField showAll="0">
      <items count="4">
        <item x="1"/>
        <item x="0"/>
        <item x="2"/>
        <item t="default"/>
      </items>
    </pivotField>
    <pivotField showAll="0">
      <items count="8">
        <item x="5"/>
        <item x="0"/>
        <item x="2"/>
        <item x="1"/>
        <item x="3"/>
        <item x="6"/>
        <item x="4"/>
        <item t="default"/>
      </items>
    </pivotField>
    <pivotField showAll="0">
      <items count="5">
        <item x="0"/>
        <item x="2"/>
        <item x="1"/>
        <item x="3"/>
        <item t="default"/>
      </items>
    </pivotField>
    <pivotField showAll="0">
      <items count="7">
        <item x="1"/>
        <item x="5"/>
        <item x="0"/>
        <item x="2"/>
        <item x="4"/>
        <item x="3"/>
        <item t="default"/>
      </items>
    </pivotField>
    <pivotField showAll="0"/>
    <pivotField showAll="0"/>
    <pivotField showAll="0">
      <items count="3">
        <item x="1"/>
        <item x="0"/>
        <item t="default"/>
      </items>
    </pivotField>
    <pivotField showAll="0">
      <items count="3">
        <item x="0"/>
        <item x="1"/>
        <item t="default"/>
      </items>
    </pivotField>
    <pivotField numFmtId="164" showAll="0"/>
    <pivotField numFmtId="164" showAll="0"/>
    <pivotField numFmtId="164" showAll="0"/>
    <pivotField numFmtId="164" showAll="0"/>
    <pivotField numFmtId="164" showAll="0"/>
    <pivotField numFmtId="164" showAll="0"/>
    <pivotField numFmtId="164" showAll="0"/>
    <pivotField dataField="1" numFmtId="164" showAll="0"/>
    <pivotField numFmtId="164" showAll="0"/>
    <pivotField numFmtId="164" showAll="0"/>
  </pivotFields>
  <rowFields count="1">
    <field x="2"/>
  </rowFields>
  <rowItems count="3">
    <i>
      <x/>
    </i>
    <i>
      <x v="1"/>
    </i>
    <i t="grand">
      <x/>
    </i>
  </rowItems>
  <colItems count="1">
    <i/>
  </colItems>
  <dataFields count="1">
    <dataField name="Sum of Revenue" fld="19" baseField="0" baseItem="0" numFmtId="16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1C6D43-FFAB-424F-BCFD-026B8451174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89:B97" firstHeaderRow="1" firstDataRow="1" firstDataCol="1"/>
  <pivotFields count="22">
    <pivotField showAll="0"/>
    <pivotField showAll="0">
      <items count="11">
        <item x="1"/>
        <item x="9"/>
        <item x="8"/>
        <item x="7"/>
        <item x="2"/>
        <item x="5"/>
        <item x="0"/>
        <item x="4"/>
        <item x="3"/>
        <item x="6"/>
        <item t="default"/>
      </items>
    </pivotField>
    <pivotField showAll="0">
      <items count="3">
        <item x="1"/>
        <item x="0"/>
        <item t="default"/>
      </items>
    </pivotField>
    <pivotField showAll="0"/>
    <pivotField showAll="0">
      <items count="4">
        <item x="1"/>
        <item x="0"/>
        <item x="2"/>
        <item t="default"/>
      </items>
    </pivotField>
    <pivotField axis="axisRow" showAll="0" sortType="descending">
      <items count="8">
        <item x="5"/>
        <item x="0"/>
        <item x="2"/>
        <item x="1"/>
        <item x="3"/>
        <item x="6"/>
        <item x="4"/>
        <item t="default"/>
      </items>
      <autoSortScope>
        <pivotArea dataOnly="0" outline="0" fieldPosition="0">
          <references count="1">
            <reference field="4294967294" count="1" selected="0">
              <x v="0"/>
            </reference>
          </references>
        </pivotArea>
      </autoSortScope>
    </pivotField>
    <pivotField showAll="0">
      <items count="5">
        <item x="0"/>
        <item x="2"/>
        <item x="1"/>
        <item x="3"/>
        <item t="default"/>
      </items>
    </pivotField>
    <pivotField showAll="0">
      <items count="7">
        <item x="1"/>
        <item x="5"/>
        <item x="0"/>
        <item x="2"/>
        <item x="4"/>
        <item x="3"/>
        <item t="default"/>
      </items>
    </pivotField>
    <pivotField showAll="0"/>
    <pivotField showAll="0"/>
    <pivotField showAll="0">
      <items count="3">
        <item x="1"/>
        <item x="0"/>
        <item t="default"/>
      </items>
    </pivotField>
    <pivotField showAll="0">
      <items count="3">
        <item x="0"/>
        <item h="1" x="1"/>
        <item t="default"/>
      </items>
    </pivotField>
    <pivotField numFmtId="164" showAll="0"/>
    <pivotField numFmtId="164" showAll="0"/>
    <pivotField numFmtId="164" showAll="0"/>
    <pivotField numFmtId="164" showAll="0"/>
    <pivotField numFmtId="164" showAll="0"/>
    <pivotField numFmtId="164" showAll="0"/>
    <pivotField numFmtId="164" showAll="0"/>
    <pivotField dataField="1" numFmtId="164" showAll="0"/>
    <pivotField numFmtId="164" showAll="0"/>
    <pivotField numFmtId="164" showAll="0"/>
  </pivotFields>
  <rowFields count="1">
    <field x="5"/>
  </rowFields>
  <rowItems count="8">
    <i>
      <x v="5"/>
    </i>
    <i>
      <x v="3"/>
    </i>
    <i>
      <x v="2"/>
    </i>
    <i>
      <x v="1"/>
    </i>
    <i>
      <x v="6"/>
    </i>
    <i>
      <x/>
    </i>
    <i>
      <x v="4"/>
    </i>
    <i t="grand">
      <x/>
    </i>
  </rowItems>
  <colItems count="1">
    <i/>
  </colItems>
  <dataFields count="1">
    <dataField name="Sum of Revenue" fld="19" baseField="5" baseItem="3" numFmtId="166"/>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6220320-8EDA-4483-AC71-6350F65A12F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26:B30" firstHeaderRow="1" firstDataRow="1" firstDataCol="1"/>
  <pivotFields count="22">
    <pivotField showAll="0"/>
    <pivotField showAll="0">
      <items count="11">
        <item x="1"/>
        <item x="9"/>
        <item x="8"/>
        <item x="7"/>
        <item x="2"/>
        <item x="5"/>
        <item x="0"/>
        <item x="4"/>
        <item x="3"/>
        <item x="6"/>
        <item t="default"/>
      </items>
    </pivotField>
    <pivotField showAll="0">
      <items count="3">
        <item x="1"/>
        <item x="0"/>
        <item t="default"/>
      </items>
    </pivotField>
    <pivotField showAll="0"/>
    <pivotField axis="axisRow"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items count="8">
        <item x="5"/>
        <item x="0"/>
        <item x="2"/>
        <item x="1"/>
        <item x="3"/>
        <item x="6"/>
        <item x="4"/>
        <item t="default"/>
      </items>
    </pivotField>
    <pivotField showAll="0">
      <items count="5">
        <item x="0"/>
        <item x="2"/>
        <item x="1"/>
        <item x="3"/>
        <item t="default"/>
      </items>
    </pivotField>
    <pivotField showAll="0">
      <items count="7">
        <item x="1"/>
        <item x="5"/>
        <item x="0"/>
        <item x="2"/>
        <item x="4"/>
        <item x="3"/>
        <item t="default"/>
      </items>
    </pivotField>
    <pivotField dataField="1" showAll="0"/>
    <pivotField showAll="0"/>
    <pivotField showAll="0">
      <items count="3">
        <item x="1"/>
        <item x="0"/>
        <item t="default"/>
      </items>
    </pivotField>
    <pivotField showAll="0">
      <items count="3">
        <item x="0"/>
        <item x="1"/>
        <item t="default"/>
      </items>
    </pivotField>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s>
  <rowFields count="1">
    <field x="4"/>
  </rowFields>
  <rowItems count="4">
    <i>
      <x v="1"/>
    </i>
    <i>
      <x/>
    </i>
    <i>
      <x v="2"/>
    </i>
    <i t="grand">
      <x/>
    </i>
  </rowItems>
  <colItems count="1">
    <i/>
  </colItems>
  <dataFields count="1">
    <dataField name="Sum of Total Visits" fld="8" baseField="0" baseItem="0"/>
  </dataFields>
  <formats count="1">
    <format dxfId="0">
      <pivotArea collapsedLevelsAreSubtotals="1" fieldPosition="0">
        <references count="1">
          <reference field="4" count="0"/>
        </references>
      </pivotArea>
    </format>
  </formats>
  <chartFormats count="8">
    <chartFormat chart="2"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4" count="1" selected="0">
            <x v="1"/>
          </reference>
        </references>
      </pivotArea>
    </chartFormat>
    <chartFormat chart="6" format="7">
      <pivotArea type="data" outline="0" fieldPosition="0">
        <references count="2">
          <reference field="4294967294" count="1" selected="0">
            <x v="0"/>
          </reference>
          <reference field="4" count="1" selected="0">
            <x v="0"/>
          </reference>
        </references>
      </pivotArea>
    </chartFormat>
    <chartFormat chart="6" format="8">
      <pivotArea type="data" outline="0" fieldPosition="0">
        <references count="2">
          <reference field="4294967294" count="1" selected="0">
            <x v="0"/>
          </reference>
          <reference field="4" count="1" selected="0">
            <x v="2"/>
          </reference>
        </references>
      </pivotArea>
    </chartFormat>
    <chartFormat chart="2" format="1">
      <pivotArea type="data" outline="0" fieldPosition="0">
        <references count="2">
          <reference field="4294967294" count="1" selected="0">
            <x v="0"/>
          </reference>
          <reference field="4" count="1" selected="0">
            <x v="1"/>
          </reference>
        </references>
      </pivotArea>
    </chartFormat>
    <chartFormat chart="2" format="2">
      <pivotArea type="data" outline="0" fieldPosition="0">
        <references count="2">
          <reference field="4294967294" count="1" selected="0">
            <x v="0"/>
          </reference>
          <reference field="4" count="1" selected="0">
            <x v="0"/>
          </reference>
        </references>
      </pivotArea>
    </chartFormat>
    <chartFormat chart="2"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43BEB7-6CAD-4C7C-8F1D-75FFFFF9C6F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61:D68" firstHeaderRow="0" firstDataRow="1" firstDataCol="1"/>
  <pivotFields count="22">
    <pivotField showAll="0"/>
    <pivotField showAll="0">
      <items count="11">
        <item x="1"/>
        <item x="9"/>
        <item x="8"/>
        <item x="7"/>
        <item x="2"/>
        <item x="5"/>
        <item x="0"/>
        <item x="4"/>
        <item x="3"/>
        <item x="6"/>
        <item t="default"/>
      </items>
    </pivotField>
    <pivotField showAll="0">
      <items count="3">
        <item x="1"/>
        <item x="0"/>
        <item t="default"/>
      </items>
    </pivotField>
    <pivotField showAll="0"/>
    <pivotField showAll="0">
      <items count="4">
        <item x="1"/>
        <item x="0"/>
        <item x="2"/>
        <item t="default"/>
      </items>
    </pivotField>
    <pivotField showAll="0">
      <items count="8">
        <item x="5"/>
        <item x="0"/>
        <item x="2"/>
        <item x="1"/>
        <item x="3"/>
        <item x="6"/>
        <item x="4"/>
        <item t="default"/>
      </items>
    </pivotField>
    <pivotField showAll="0">
      <items count="5">
        <item x="0"/>
        <item x="2"/>
        <item x="1"/>
        <item x="3"/>
        <item t="default"/>
      </items>
    </pivotField>
    <pivotField axis="axisRow" showAll="0" sortType="descending">
      <items count="7">
        <item x="1"/>
        <item x="5"/>
        <item x="0"/>
        <item x="2"/>
        <item x="4"/>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3">
        <item x="1"/>
        <item x="0"/>
        <item t="default"/>
      </items>
    </pivotField>
    <pivotField showAll="0">
      <items count="3">
        <item x="0"/>
        <item x="1"/>
        <item t="default"/>
      </items>
    </pivotField>
    <pivotField dataField="1" numFmtId="164" showAll="0"/>
    <pivotField dataField="1" numFmtId="164" showAll="0"/>
    <pivotField dataField="1" numFmtId="164" showAll="0"/>
    <pivotField numFmtId="164" showAll="0"/>
    <pivotField numFmtId="164" showAll="0"/>
    <pivotField numFmtId="164" showAll="0"/>
    <pivotField numFmtId="164" showAll="0"/>
    <pivotField numFmtId="164" showAll="0"/>
    <pivotField numFmtId="164" showAll="0"/>
    <pivotField numFmtId="164" showAll="0"/>
  </pivotFields>
  <rowFields count="1">
    <field x="7"/>
  </rowFields>
  <rowItems count="7">
    <i>
      <x/>
    </i>
    <i>
      <x v="5"/>
    </i>
    <i>
      <x v="4"/>
    </i>
    <i>
      <x v="3"/>
    </i>
    <i>
      <x v="1"/>
    </i>
    <i>
      <x v="2"/>
    </i>
    <i t="grand">
      <x/>
    </i>
  </rowItems>
  <colFields count="1">
    <field x="-2"/>
  </colFields>
  <colItems count="3">
    <i>
      <x/>
    </i>
    <i i="1">
      <x v="1"/>
    </i>
    <i i="2">
      <x v="2"/>
    </i>
  </colItems>
  <dataFields count="3">
    <dataField name="Average of Amount Bet" fld="12" subtotal="average" baseField="7" baseItem="0" numFmtId="164"/>
    <dataField name="Average of In House Spent" fld="13" subtotal="average" baseField="7" baseItem="0" numFmtId="164"/>
    <dataField name="Average of Online Gaming Spent" fld="14" subtotal="average" baseField="7" baseItem="0" numFmtId="164"/>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C7045B6-90EA-4AE5-AF56-6EB11769C1A9}"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42:C147" firstHeaderRow="0" firstDataRow="1" firstDataCol="1"/>
  <pivotFields count="22">
    <pivotField showAll="0"/>
    <pivotField showAll="0">
      <items count="11">
        <item x="1"/>
        <item x="9"/>
        <item x="8"/>
        <item x="7"/>
        <item x="2"/>
        <item x="5"/>
        <item x="0"/>
        <item x="4"/>
        <item x="3"/>
        <item x="6"/>
        <item t="default"/>
      </items>
    </pivotField>
    <pivotField showAll="0">
      <items count="3">
        <item x="1"/>
        <item x="0"/>
        <item t="default"/>
      </items>
    </pivotField>
    <pivotField showAll="0"/>
    <pivotField showAll="0" sortType="descending">
      <items count="4">
        <item x="1"/>
        <item x="0"/>
        <item x="2"/>
        <item t="default"/>
      </items>
      <autoSortScope>
        <pivotArea dataOnly="0" outline="0" fieldPosition="0">
          <references count="1">
            <reference field="4294967294" count="1" selected="0">
              <x v="1"/>
            </reference>
          </references>
        </pivotArea>
      </autoSortScope>
    </pivotField>
    <pivotField showAll="0">
      <items count="8">
        <item x="5"/>
        <item x="0"/>
        <item x="2"/>
        <item x="1"/>
        <item x="3"/>
        <item x="6"/>
        <item x="4"/>
        <item t="default"/>
      </items>
    </pivotField>
    <pivotField axis="axisRow" showAll="0" sortType="descending">
      <items count="5">
        <item x="0"/>
        <item x="2"/>
        <item x="1"/>
        <item x="3"/>
        <item t="default"/>
      </items>
      <autoSortScope>
        <pivotArea dataOnly="0" outline="0" fieldPosition="0">
          <references count="1">
            <reference field="4294967294" count="1" selected="0">
              <x v="1"/>
            </reference>
          </references>
        </pivotArea>
      </autoSortScope>
    </pivotField>
    <pivotField showAll="0" sortType="descending">
      <items count="7">
        <item x="1"/>
        <item x="5"/>
        <item x="0"/>
        <item x="2"/>
        <item x="4"/>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3">
        <item x="1"/>
        <item x="0"/>
        <item t="default"/>
      </items>
    </pivotField>
    <pivotField showAll="0">
      <items count="3">
        <item x="0"/>
        <item x="1"/>
        <item t="default"/>
      </items>
    </pivotField>
    <pivotField numFmtId="164" showAll="0"/>
    <pivotField dataField="1" numFmtId="164" showAll="0"/>
    <pivotField dataField="1" numFmtId="164" showAll="0"/>
    <pivotField numFmtId="164" showAll="0"/>
    <pivotField numFmtId="164" showAll="0"/>
    <pivotField numFmtId="164" showAll="0"/>
    <pivotField numFmtId="164" showAll="0"/>
    <pivotField numFmtId="164" showAll="0"/>
    <pivotField numFmtId="164" showAll="0"/>
    <pivotField numFmtId="164" showAll="0"/>
  </pivotFields>
  <rowFields count="1">
    <field x="6"/>
  </rowFields>
  <rowItems count="5">
    <i>
      <x/>
    </i>
    <i>
      <x v="2"/>
    </i>
    <i>
      <x v="3"/>
    </i>
    <i>
      <x v="1"/>
    </i>
    <i t="grand">
      <x/>
    </i>
  </rowItems>
  <colFields count="1">
    <field x="-2"/>
  </colFields>
  <colItems count="2">
    <i>
      <x/>
    </i>
    <i i="1">
      <x v="1"/>
    </i>
  </colItems>
  <dataFields count="2">
    <dataField name="Sum of Online Gaming Spent" fld="14" baseField="0" baseItem="0" numFmtId="164"/>
    <dataField name="Sum of In House Spent" fld="13" baseField="0" baseItem="0" numFmtId="164"/>
  </dataFields>
  <chartFormats count="6">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0970AE-96C8-4349-AF16-A3F5413A81A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27:B133" firstHeaderRow="1" firstDataRow="1" firstDataCol="1" rowPageCount="1" colPageCount="1"/>
  <pivotFields count="22">
    <pivotField dataField="1" showAll="0"/>
    <pivotField axis="axisRow" showAll="0">
      <items count="11">
        <item x="1"/>
        <item x="9"/>
        <item x="8"/>
        <item x="7"/>
        <item x="2"/>
        <item x="5"/>
        <item x="0"/>
        <item x="4"/>
        <item x="3"/>
        <item x="6"/>
        <item t="default"/>
      </items>
    </pivotField>
    <pivotField showAll="0">
      <items count="3">
        <item x="1"/>
        <item x="0"/>
        <item t="default"/>
      </items>
    </pivotField>
    <pivotField showAll="0"/>
    <pivotField showAll="0">
      <items count="4">
        <item x="1"/>
        <item x="0"/>
        <item x="2"/>
        <item t="default"/>
      </items>
    </pivotField>
    <pivotField showAll="0">
      <items count="8">
        <item x="5"/>
        <item x="0"/>
        <item x="2"/>
        <item x="1"/>
        <item x="3"/>
        <item x="6"/>
        <item x="4"/>
        <item t="default"/>
      </items>
    </pivotField>
    <pivotField showAll="0">
      <items count="5">
        <item x="0"/>
        <item x="2"/>
        <item x="1"/>
        <item x="3"/>
        <item t="default"/>
      </items>
    </pivotField>
    <pivotField showAll="0">
      <items count="7">
        <item x="1"/>
        <item x="5"/>
        <item x="0"/>
        <item x="2"/>
        <item x="4"/>
        <item x="3"/>
        <item t="default"/>
      </items>
    </pivotField>
    <pivotField showAll="0"/>
    <pivotField showAll="0"/>
    <pivotField showAll="0">
      <items count="3">
        <item x="1"/>
        <item x="0"/>
        <item t="default"/>
      </items>
    </pivotField>
    <pivotField axis="axisPage" showAll="0">
      <items count="3">
        <item x="0"/>
        <item x="1"/>
        <item t="default"/>
      </items>
    </pivotField>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s>
  <rowFields count="1">
    <field x="1"/>
  </rowFields>
  <rowItems count="6">
    <i>
      <x/>
    </i>
    <i>
      <x v="1"/>
    </i>
    <i>
      <x v="3"/>
    </i>
    <i>
      <x v="4"/>
    </i>
    <i>
      <x v="6"/>
    </i>
    <i t="grand">
      <x/>
    </i>
  </rowItems>
  <colItems count="1">
    <i/>
  </colItems>
  <pageFields count="1">
    <pageField fld="11" item="1" hier="-1"/>
  </pageFields>
  <dataFields count="1">
    <dataField name="Count of Membership No" fld="0" subtotal="count" baseField="0" baseItem="0"/>
  </dataFields>
  <chartFormats count="2">
    <chartFormat chart="3" format="0"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C68536B-7E48-448E-941D-7F4EF13DBD5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48:B53" firstHeaderRow="1" firstDataRow="1" firstDataCol="1"/>
  <pivotFields count="22">
    <pivotField showAll="0"/>
    <pivotField showAll="0">
      <items count="11">
        <item x="1"/>
        <item x="9"/>
        <item x="8"/>
        <item x="7"/>
        <item x="2"/>
        <item x="5"/>
        <item x="0"/>
        <item x="4"/>
        <item x="3"/>
        <item x="6"/>
        <item t="default"/>
      </items>
    </pivotField>
    <pivotField showAll="0">
      <items count="3">
        <item x="1"/>
        <item x="0"/>
        <item t="default"/>
      </items>
    </pivotField>
    <pivotField showAll="0"/>
    <pivotField showAll="0">
      <items count="4">
        <item x="1"/>
        <item x="0"/>
        <item x="2"/>
        <item t="default"/>
      </items>
    </pivotField>
    <pivotField showAll="0">
      <items count="8">
        <item x="5"/>
        <item x="0"/>
        <item x="2"/>
        <item x="1"/>
        <item x="3"/>
        <item x="6"/>
        <item x="4"/>
        <item t="default"/>
      </items>
    </pivotField>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7">
        <item x="1"/>
        <item x="5"/>
        <item x="0"/>
        <item x="2"/>
        <item x="4"/>
        <item x="3"/>
        <item t="default"/>
      </items>
    </pivotField>
    <pivotField showAll="0"/>
    <pivotField showAll="0"/>
    <pivotField showAll="0">
      <items count="3">
        <item x="1"/>
        <item x="0"/>
        <item t="default"/>
      </items>
    </pivotField>
    <pivotField showAll="0">
      <items count="3">
        <item x="0"/>
        <item x="1"/>
        <item t="default"/>
      </items>
    </pivotField>
    <pivotField numFmtId="164" showAll="0"/>
    <pivotField numFmtId="164" showAll="0"/>
    <pivotField numFmtId="164" showAll="0"/>
    <pivotField numFmtId="164" showAll="0"/>
    <pivotField numFmtId="164" showAll="0"/>
    <pivotField numFmtId="164" showAll="0"/>
    <pivotField numFmtId="164" showAll="0"/>
    <pivotField dataField="1" numFmtId="164" showAll="0"/>
    <pivotField numFmtId="164" showAll="0"/>
    <pivotField numFmtId="164" showAll="0"/>
  </pivotFields>
  <rowFields count="1">
    <field x="6"/>
  </rowFields>
  <rowItems count="5">
    <i>
      <x/>
    </i>
    <i>
      <x v="2"/>
    </i>
    <i>
      <x v="3"/>
    </i>
    <i>
      <x v="1"/>
    </i>
    <i t="grand">
      <x/>
    </i>
  </rowItems>
  <colItems count="1">
    <i/>
  </colItems>
  <dataFields count="1">
    <dataField name="Sum of Revenue" fld="19" baseField="6" baseItem="2" numFmtId="166"/>
  </dataFields>
  <chartFormats count="2">
    <chartFormat chart="2" format="0"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D9684E5-0695-4EDD-83DD-F84128B532F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08:B119" firstHeaderRow="1" firstDataRow="1" firstDataCol="1"/>
  <pivotFields count="22">
    <pivotField showAll="0"/>
    <pivotField axis="axisRow" showAll="0" sortType="ascending">
      <items count="11">
        <item x="1"/>
        <item x="9"/>
        <item x="8"/>
        <item x="7"/>
        <item x="2"/>
        <item x="5"/>
        <item x="0"/>
        <item x="4"/>
        <item x="3"/>
        <item x="6"/>
        <item t="default"/>
      </items>
    </pivotField>
    <pivotField showAll="0">
      <items count="3">
        <item x="1"/>
        <item x="0"/>
        <item t="default"/>
      </items>
    </pivotField>
    <pivotField showAll="0"/>
    <pivotField showAll="0">
      <items count="4">
        <item x="1"/>
        <item x="0"/>
        <item x="2"/>
        <item t="default"/>
      </items>
    </pivotField>
    <pivotField showAll="0">
      <items count="8">
        <item x="5"/>
        <item x="0"/>
        <item x="2"/>
        <item x="1"/>
        <item x="3"/>
        <item x="6"/>
        <item x="4"/>
        <item t="default"/>
      </items>
    </pivotField>
    <pivotField showAll="0">
      <items count="5">
        <item x="0"/>
        <item x="2"/>
        <item x="1"/>
        <item x="3"/>
        <item t="default"/>
      </items>
    </pivotField>
    <pivotField showAll="0">
      <items count="7">
        <item x="1"/>
        <item x="5"/>
        <item x="0"/>
        <item x="2"/>
        <item x="4"/>
        <item x="3"/>
        <item t="default"/>
      </items>
    </pivotField>
    <pivotField showAll="0"/>
    <pivotField showAll="0"/>
    <pivotField showAll="0">
      <items count="3">
        <item x="1"/>
        <item x="0"/>
        <item t="default"/>
      </items>
    </pivotField>
    <pivotField showAll="0">
      <items count="3">
        <item x="0"/>
        <item x="1"/>
        <item t="default"/>
      </items>
    </pivotField>
    <pivotField numFmtId="164" showAll="0"/>
    <pivotField numFmtId="164" showAll="0"/>
    <pivotField numFmtId="164" showAll="0"/>
    <pivotField numFmtId="164" showAll="0"/>
    <pivotField numFmtId="164" showAll="0"/>
    <pivotField numFmtId="164" showAll="0"/>
    <pivotField numFmtId="164" showAll="0"/>
    <pivotField dataField="1" numFmtId="164" showAll="0"/>
    <pivotField numFmtId="164" showAll="0"/>
    <pivotField numFmtId="164" showAll="0"/>
  </pivotFields>
  <rowFields count="1">
    <field x="1"/>
  </rowFields>
  <rowItems count="11">
    <i>
      <x/>
    </i>
    <i>
      <x v="1"/>
    </i>
    <i>
      <x v="2"/>
    </i>
    <i>
      <x v="3"/>
    </i>
    <i>
      <x v="4"/>
    </i>
    <i>
      <x v="5"/>
    </i>
    <i>
      <x v="6"/>
    </i>
    <i>
      <x v="7"/>
    </i>
    <i>
      <x v="8"/>
    </i>
    <i>
      <x v="9"/>
    </i>
    <i t="grand">
      <x/>
    </i>
  </rowItems>
  <colItems count="1">
    <i/>
  </colItems>
  <dataFields count="1">
    <dataField name="Sum of Revenue" fld="19" baseField="1" baseItem="0" numFmtId="166"/>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3132CD2-9842-45E1-B524-056E585AB4B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B4" firstHeaderRow="1" firstDataRow="1" firstDataCol="1"/>
  <pivotFields count="22">
    <pivotField dataField="1" showAll="0"/>
    <pivotField showAll="0">
      <items count="11">
        <item x="1"/>
        <item x="9"/>
        <item x="8"/>
        <item x="7"/>
        <item x="2"/>
        <item x="5"/>
        <item x="0"/>
        <item x="4"/>
        <item x="3"/>
        <item x="6"/>
        <item t="default"/>
      </items>
    </pivotField>
    <pivotField showAll="0">
      <items count="3">
        <item x="1"/>
        <item x="0"/>
        <item t="default"/>
      </items>
    </pivotField>
    <pivotField showAll="0"/>
    <pivotField showAll="0">
      <items count="4">
        <item x="1"/>
        <item x="0"/>
        <item x="2"/>
        <item t="default"/>
      </items>
    </pivotField>
    <pivotField showAll="0">
      <items count="8">
        <item x="5"/>
        <item x="0"/>
        <item x="2"/>
        <item x="1"/>
        <item x="3"/>
        <item x="6"/>
        <item x="4"/>
        <item t="default"/>
      </items>
    </pivotField>
    <pivotField showAll="0">
      <items count="5">
        <item x="0"/>
        <item x="2"/>
        <item x="1"/>
        <item x="3"/>
        <item t="default"/>
      </items>
    </pivotField>
    <pivotField showAll="0">
      <items count="7">
        <item x="1"/>
        <item x="5"/>
        <item x="0"/>
        <item x="2"/>
        <item x="4"/>
        <item x="3"/>
        <item t="default"/>
      </items>
    </pivotField>
    <pivotField showAll="0"/>
    <pivotField showAll="0"/>
    <pivotField axis="axisRow" showAll="0">
      <items count="3">
        <item x="1"/>
        <item x="0"/>
        <item t="default"/>
      </items>
    </pivotField>
    <pivotField showAll="0">
      <items count="3">
        <item x="0"/>
        <item x="1"/>
        <item t="default"/>
      </items>
    </pivotField>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 numFmtId="164" showAll="0"/>
  </pivotFields>
  <rowFields count="1">
    <field x="10"/>
  </rowFields>
  <rowItems count="3">
    <i>
      <x/>
    </i>
    <i>
      <x v="1"/>
    </i>
    <i t="grand">
      <x/>
    </i>
  </rowItems>
  <colItems count="1">
    <i/>
  </colItems>
  <dataFields count="1">
    <dataField name="Count of Membership No" fld="0" subtotal="count" showDataAs="percentOfTotal" baseField="10" baseItem="0" numFmtId="10"/>
  </dataFields>
  <formats count="1">
    <format dxfId="1">
      <pivotArea collapsedLevelsAreSubtotals="1" fieldPosition="0">
        <references count="1">
          <reference field="10" count="0"/>
        </references>
      </pivotArea>
    </format>
  </formats>
  <chartFormats count="6">
    <chartFormat chart="4" format="0"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10" count="1" selected="0">
            <x v="0"/>
          </reference>
        </references>
      </pivotArea>
    </chartFormat>
    <chartFormat chart="10" format="6">
      <pivotArea type="data" outline="0" fieldPosition="0">
        <references count="2">
          <reference field="4294967294" count="1" selected="0">
            <x v="0"/>
          </reference>
          <reference field="10" count="1" selected="0">
            <x v="1"/>
          </reference>
        </references>
      </pivotArea>
    </chartFormat>
    <chartFormat chart="4" format="1">
      <pivotArea type="data" outline="0" fieldPosition="0">
        <references count="2">
          <reference field="4294967294" count="1" selected="0">
            <x v="0"/>
          </reference>
          <reference field="10" count="1" selected="0">
            <x v="0"/>
          </reference>
        </references>
      </pivotArea>
    </chartFormat>
    <chartFormat chart="4" format="2">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mbership_Date" xr10:uid="{7B4EDE25-CE16-4175-8E3F-23CB48C46891}" sourceName="Membership Date">
  <pivotTables>
    <pivotTable tabId="4" name="PivotTable11"/>
    <pivotTable tabId="4" name="PivotTable1"/>
    <pivotTable tabId="4" name="PivotTable2"/>
    <pivotTable tabId="4" name="PivotTable4"/>
    <pivotTable tabId="4" name="PivotTable5"/>
    <pivotTable tabId="4" name="PivotTable6"/>
    <pivotTable tabId="4" name="PivotTable7"/>
    <pivotTable tabId="4" name="PivotTable8"/>
    <pivotTable tabId="4" name="PivotTable9"/>
  </pivotTables>
  <data>
    <tabular pivotCacheId="89565038">
      <items count="10">
        <i x="1" s="1"/>
        <i x="9" s="1"/>
        <i x="8" s="1"/>
        <i x="7" s="1"/>
        <i x="2" s="1"/>
        <i x="5" s="1"/>
        <i x="0" s="1"/>
        <i x="4" s="1"/>
        <i x="3"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mbership_Tier" xr10:uid="{49326E16-816A-4049-839B-30B474DBADD4}" sourceName="Membership Tier">
  <pivotTables>
    <pivotTable tabId="4" name="PivotTable11"/>
    <pivotTable tabId="4" name="PivotTable1"/>
    <pivotTable tabId="4" name="PivotTable2"/>
    <pivotTable tabId="4" name="PivotTable4"/>
    <pivotTable tabId="4" name="PivotTable5"/>
    <pivotTable tabId="4" name="PivotTable6"/>
    <pivotTable tabId="4" name="PivotTable7"/>
    <pivotTable tabId="4" name="PivotTable8"/>
    <pivotTable tabId="4" name="PivotTable9"/>
  </pivotTables>
  <data>
    <tabular pivotCacheId="89565038">
      <items count="4">
        <i x="0"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A8942ECC-E0E3-4A60-A89F-A8DF63349722}" sourceName="Age Group">
  <pivotTables>
    <pivotTable tabId="4" name="PivotTable11"/>
    <pivotTable tabId="4" name="PivotTable1"/>
    <pivotTable tabId="4" name="PivotTable2"/>
    <pivotTable tabId="4" name="PivotTable4"/>
    <pivotTable tabId="4" name="PivotTable5"/>
    <pivotTable tabId="4" name="PivotTable6"/>
    <pivotTable tabId="4" name="PivotTable7"/>
    <pivotTable tabId="4" name="PivotTable8"/>
    <pivotTable tabId="4" name="PivotTable9"/>
  </pivotTables>
  <data>
    <tabular pivotCacheId="89565038">
      <items count="3">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CA34F3F-FA13-470B-A684-DD9278DCAD47}" sourceName="State">
  <pivotTables>
    <pivotTable tabId="4" name="PivotTable11"/>
    <pivotTable tabId="4" name="PivotTable1"/>
    <pivotTable tabId="4" name="PivotTable2"/>
    <pivotTable tabId="4" name="PivotTable4"/>
    <pivotTable tabId="4" name="PivotTable5"/>
    <pivotTable tabId="4" name="PivotTable6"/>
    <pivotTable tabId="4" name="PivotTable7"/>
    <pivotTable tabId="4" name="PivotTable8"/>
    <pivotTable tabId="4" name="PivotTable9"/>
  </pivotTables>
  <data>
    <tabular pivotCacheId="89565038">
      <items count="7">
        <i x="5" s="1"/>
        <i x="0" s="1"/>
        <i x="2" s="1"/>
        <i x="1" s="1"/>
        <i x="3" s="1"/>
        <i x="6"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8E9611AA-F1D4-44AD-AE9E-D78E4364D391}" sourceName="Gender">
  <pivotTables>
    <pivotTable tabId="4" name="PivotTable11"/>
    <pivotTable tabId="4" name="PivotTable1"/>
    <pivotTable tabId="4" name="PivotTable2"/>
    <pivotTable tabId="4" name="PivotTable4"/>
    <pivotTable tabId="4" name="PivotTable5"/>
    <pivotTable tabId="4" name="PivotTable6"/>
    <pivotTable tabId="4" name="PivotTable7"/>
    <pivotTable tabId="4" name="PivotTable8"/>
    <pivotTable tabId="4" name="PivotTable9"/>
  </pivotTables>
  <data>
    <tabular pivotCacheId="89565038">
      <items count="2">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urned" xr10:uid="{E1FC8688-D4BD-4CA0-9872-0FDC8045CEA8}" sourceName="Churned">
  <pivotTables>
    <pivotTable tabId="4" name="PivotTable11"/>
    <pivotTable tabId="4" name="PivotTable1"/>
    <pivotTable tabId="4" name="PivotTable2"/>
    <pivotTable tabId="4" name="PivotTable4"/>
    <pivotTable tabId="4" name="PivotTable5"/>
    <pivotTable tabId="4" name="PivotTable6"/>
    <pivotTable tabId="4" name="PivotTable7"/>
    <pivotTable tabId="4" name="PivotTable8"/>
    <pivotTable tabId="4" name="PivotTable9"/>
  </pivotTables>
  <data>
    <tabular pivotCacheId="89565038">
      <items count="2">
        <i x="1"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ackpot" xr10:uid="{0DB0CC93-29A8-4C31-B5D8-57AAF6169767}" sourceName="Jackpot">
  <pivotTables>
    <pivotTable tabId="4" name="PivotTable9"/>
  </pivotTables>
  <data>
    <tabular pivotCacheId="89565038">
      <items count="2">
        <i x="0"/>
        <i x="1"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eferred_Game_Type" xr10:uid="{63440A25-45F0-4485-A760-48FDA2632A3D}" sourceName="Preferred Game Type">
  <pivotTables>
    <pivotTable tabId="4" name="PivotTable11"/>
    <pivotTable tabId="4" name="PivotTable1"/>
    <pivotTable tabId="4" name="PivotTable2"/>
    <pivotTable tabId="4" name="PivotTable4"/>
    <pivotTable tabId="4" name="PivotTable5"/>
    <pivotTable tabId="4" name="PivotTable6"/>
    <pivotTable tabId="4" name="PivotTable7"/>
    <pivotTable tabId="4" name="PivotTable8"/>
    <pivotTable tabId="4" name="PivotTable9"/>
  </pivotTables>
  <data>
    <tabular pivotCacheId="89565038">
      <items count="6">
        <i x="1" s="1"/>
        <i x="5" s="1"/>
        <i x="0" s="1"/>
        <i x="2" s="1"/>
        <i x="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mbership Date" xr10:uid="{A9136E7E-BE2D-438B-BD14-23ED57A05301}" cache="Slicer_Membership_Date" caption="Membership Date" rowHeight="234950"/>
  <slicer name="Membership Tier" xr10:uid="{3942D4F8-1104-499B-90B9-EEB1DE9FBBB8}" cache="Slicer_Membership_Tier" caption="Membership Tier" rowHeight="234950"/>
  <slicer name="Age Group" xr10:uid="{F5894DC9-AABE-4245-AC9D-D2A9CD5B38D0}" cache="Slicer_Age_Group" caption="Age Group" rowHeight="260350"/>
  <slicer name="State" xr10:uid="{F82336DB-BF2C-42CB-85AB-2D83576FF135}" cache="Slicer_State" caption="State" rowHeight="298450"/>
  <slicer name="Gender" xr10:uid="{FB3A4CCA-F9F3-4C07-A21D-D147AA146B88}" cache="Slicer_Gender" caption="Gender" rowHeight="298450"/>
  <slicer name="Churned" xr10:uid="{8A85FEAD-C5F1-4914-9C6E-B317634D4A5C}" cache="Slicer_Churned" caption="Churned" rowHeight="298450"/>
  <slicer name="Jackpot" xr10:uid="{A6E52AE8-6B27-47AE-A18D-322520BF88E4}" cache="Slicer_Jackpot" caption="Jackpot" rowHeight="298450"/>
  <slicer name="Preferred Game Type" xr10:uid="{023595CC-F0F0-4D25-8E4D-E5083F8F1B76}" cache="Slicer_Preferred_Game_Type" caption="Preferred Game Type" rowHeight="2984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0CE74B-F9CB-4965-BB81-E65043B12364}" name="Report_Summary" displayName="Report_Summary" ref="A1:V10001" totalsRowShown="0" headerRowDxfId="14" headerRowBorderDxfId="13" tableBorderDxfId="12">
  <autoFilter ref="A1:V10001" xr:uid="{00000000-0001-0000-0000-000000000000}"/>
  <tableColumns count="22">
    <tableColumn id="1" xr3:uid="{4576777A-3B4C-476D-8C4C-45C5ECEFC565}" name="Membership No"/>
    <tableColumn id="2" xr3:uid="{1E6177B9-1854-43B4-986D-65437702DB73}" name="Membership Date"/>
    <tableColumn id="3" xr3:uid="{C1B31285-E185-4F99-BE90-895CEECED5A2}" name="Gender"/>
    <tableColumn id="4" xr3:uid="{76F40B8B-10A3-4BEF-AB6F-730BAA84FAF9}" name="Age"/>
    <tableColumn id="5" xr3:uid="{41940C0D-0138-44BD-B3B5-E50B2946A43E}" name="Age Group">
      <calculatedColumnFormula>IF(D2&gt;55,"Old",IF(D2&gt;=31,"Middle Age",IF(D2&lt;31,"Young","Invalid")))</calculatedColumnFormula>
    </tableColumn>
    <tableColumn id="6" xr3:uid="{A02AE64A-B04A-411A-A3E3-E8A359CE0E30}" name="State"/>
    <tableColumn id="7" xr3:uid="{D9D57947-39F6-49E0-893D-405968BF0E12}" name="Membership Tier"/>
    <tableColumn id="8" xr3:uid="{404A996D-235B-4C82-8A3B-955EA6E715FF}" name="Preferred Game Type"/>
    <tableColumn id="9" xr3:uid="{C408CE7B-F4DE-46A4-8338-3D4F80C6CA83}" name="Total Visits"/>
    <tableColumn id="10" xr3:uid="{1A303690-0212-4DE9-B453-D19E32753445}" name="Average Session Duration"/>
    <tableColumn id="11" xr3:uid="{9044BB50-0450-49B4-9759-2B6EB9D98243}" name="Churned"/>
    <tableColumn id="12" xr3:uid="{281B6914-5339-43DA-A7A9-D4E8ECB04BBD}" name="Jackpot"/>
    <tableColumn id="13" xr3:uid="{E304B1CD-DC63-4A6C-988F-581B379161D6}" name="Amount Bet" dataDxfId="11"/>
    <tableColumn id="14" xr3:uid="{61D08595-1941-474C-8963-368D501EF347}" name="In House Spent" dataDxfId="10"/>
    <tableColumn id="15" xr3:uid="{6AD2CB8E-68DB-42A8-BC53-CEE8E0FEE359}" name="Online Gaming Spent" dataDxfId="9"/>
    <tableColumn id="16" xr3:uid="{6F3E9960-C3E5-4D37-8F67-A68E26B939AF}" name="Jackpot Amount" dataDxfId="8"/>
    <tableColumn id="17" xr3:uid="{B1932F5D-040F-4E5B-B1C2-F293EDBEE874}" name="Total Bet (Table)" dataDxfId="7"/>
    <tableColumn id="18" xr3:uid="{2350BE3E-9EE1-472A-A55F-4B81A8EA4A2B}" name="Total Bet (Slots)" dataDxfId="6"/>
    <tableColumn id="19" xr3:uid="{0980FE08-85B2-4975-8E68-966B847567E3}" name="Total Winnings" dataDxfId="5"/>
    <tableColumn id="20" xr3:uid="{FDD5B1AB-F635-4D78-AF30-EC6B81504EE9}" name="Revenue" dataDxfId="4"/>
    <tableColumn id="26" xr3:uid="{4C75E384-D498-4BF9-B4C5-0ACDE96581FB}" name="Total Revenue" dataDxfId="3">
      <calculatedColumnFormula>SUM(Report_Summary[Revenue])</calculatedColumnFormula>
    </tableColumn>
    <tableColumn id="27" xr3:uid="{5EA483B8-34FB-468C-B9A6-B565A0ECF2B9}" name="Avg. Revenue Per Player" dataDxfId="2">
      <calculatedColumnFormula>Report_Summary[[#This Row],[Total Revenue]] / COUNTA(Report_Summary[Membership No])</calculatedColumnFormula>
    </tableColumn>
  </tableColumns>
  <tableStyleInfo name="Table Style 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001"/>
  <sheetViews>
    <sheetView topLeftCell="J1" zoomScale="115" zoomScaleNormal="115" workbookViewId="0">
      <selection activeCell="O1" sqref="O1:O1048576"/>
    </sheetView>
  </sheetViews>
  <sheetFormatPr defaultRowHeight="14.4" x14ac:dyDescent="0.3"/>
  <cols>
    <col min="1" max="1" width="17" customWidth="1"/>
    <col min="2" max="2" width="18.33203125" bestFit="1" customWidth="1"/>
    <col min="3" max="3" width="10.33203125" customWidth="1"/>
    <col min="4" max="4" width="7.44140625" customWidth="1"/>
    <col min="5" max="5" width="13" customWidth="1"/>
    <col min="6" max="6" width="11.33203125" customWidth="1"/>
    <col min="7" max="7" width="19.109375" customWidth="1"/>
    <col min="8" max="8" width="20.6640625" customWidth="1"/>
    <col min="9" max="9" width="13.44140625" customWidth="1"/>
    <col min="10" max="10" width="24.88671875" customWidth="1"/>
    <col min="11" max="11" width="12.6640625" bestFit="1" customWidth="1"/>
    <col min="12" max="12" width="10.6640625" customWidth="1"/>
    <col min="13" max="13" width="13.44140625" style="1" customWidth="1"/>
    <col min="14" max="14" width="16.44140625" style="1" customWidth="1"/>
    <col min="15" max="15" width="20.88671875" style="1" customWidth="1"/>
    <col min="16" max="17" width="17.6640625" style="1" customWidth="1"/>
    <col min="18" max="18" width="17.33203125" style="1" customWidth="1"/>
    <col min="19" max="19" width="15.6640625" style="1" customWidth="1"/>
    <col min="20" max="20" width="14" style="1" customWidth="1"/>
    <col min="21" max="21" width="16.109375" style="1" bestFit="1" customWidth="1"/>
    <col min="22" max="22" width="25.33203125" bestFit="1" customWidth="1"/>
  </cols>
  <sheetData>
    <row r="1" spans="1:22" x14ac:dyDescent="0.3">
      <c r="A1" s="2" t="s">
        <v>0</v>
      </c>
      <c r="B1" s="2" t="s">
        <v>34</v>
      </c>
      <c r="C1" s="2" t="s">
        <v>1</v>
      </c>
      <c r="D1" s="2" t="s">
        <v>2</v>
      </c>
      <c r="E1" s="2" t="s">
        <v>40</v>
      </c>
      <c r="F1" s="2" t="s">
        <v>3</v>
      </c>
      <c r="G1" s="2" t="s">
        <v>4</v>
      </c>
      <c r="H1" s="2" t="s">
        <v>5</v>
      </c>
      <c r="I1" s="2" t="s">
        <v>6</v>
      </c>
      <c r="J1" s="2" t="s">
        <v>7</v>
      </c>
      <c r="K1" s="2" t="s">
        <v>8</v>
      </c>
      <c r="L1" s="2" t="s">
        <v>35</v>
      </c>
      <c r="M1" s="3" t="s">
        <v>9</v>
      </c>
      <c r="N1" s="3" t="s">
        <v>37</v>
      </c>
      <c r="O1" s="3" t="s">
        <v>38</v>
      </c>
      <c r="P1" s="3" t="s">
        <v>36</v>
      </c>
      <c r="Q1" s="3" t="s">
        <v>10</v>
      </c>
      <c r="R1" s="3" t="s">
        <v>11</v>
      </c>
      <c r="S1" s="3" t="s">
        <v>12</v>
      </c>
      <c r="T1" s="3" t="s">
        <v>39</v>
      </c>
      <c r="U1" s="3" t="s">
        <v>10055</v>
      </c>
      <c r="V1" s="3" t="s">
        <v>10056</v>
      </c>
    </row>
    <row r="2" spans="1:22" x14ac:dyDescent="0.3">
      <c r="A2" t="s">
        <v>41</v>
      </c>
      <c r="B2">
        <v>2021</v>
      </c>
      <c r="C2" t="s">
        <v>13</v>
      </c>
      <c r="D2">
        <v>68</v>
      </c>
      <c r="E2" t="str">
        <f>IF(D2&gt;55,"Old",IF(D2&gt;=31,"Middle Age",IF(D2&lt;31,"Young","Invalid")))</f>
        <v>Old</v>
      </c>
      <c r="F2" t="s">
        <v>15</v>
      </c>
      <c r="G2" t="s">
        <v>25</v>
      </c>
      <c r="H2" t="s">
        <v>26</v>
      </c>
      <c r="I2">
        <v>31</v>
      </c>
      <c r="J2">
        <v>2.97</v>
      </c>
      <c r="K2" t="s">
        <v>32</v>
      </c>
      <c r="L2" t="s">
        <v>33</v>
      </c>
      <c r="M2" s="1">
        <v>9855.16</v>
      </c>
      <c r="N2" s="1">
        <v>3409.83</v>
      </c>
      <c r="O2" s="1">
        <v>2211.25</v>
      </c>
      <c r="P2" s="1">
        <v>0</v>
      </c>
      <c r="Q2" s="1">
        <v>21860.41</v>
      </c>
      <c r="R2" s="1">
        <v>34559.72</v>
      </c>
      <c r="S2" s="1">
        <v>19782.080000000002</v>
      </c>
      <c r="T2" s="1">
        <v>36638.050000000003</v>
      </c>
      <c r="U2" s="1">
        <f>SUM(Report_Summary[Revenue])</f>
        <v>626594850.33999527</v>
      </c>
      <c r="V2" s="1">
        <f>Report_Summary[[#This Row],[Total Revenue]] / COUNTA(Report_Summary[Membership No])</f>
        <v>62659.485033999525</v>
      </c>
    </row>
    <row r="3" spans="1:22" x14ac:dyDescent="0.3">
      <c r="A3" t="s">
        <v>42</v>
      </c>
      <c r="B3">
        <v>2021</v>
      </c>
      <c r="C3" t="s">
        <v>13</v>
      </c>
      <c r="D3">
        <v>46</v>
      </c>
      <c r="E3" t="str">
        <f t="shared" ref="E3:E66" si="0">IF(D3&gt;55,"Old",IF(D3&gt;=31,"Middle Age",IF(D3&lt;31,"Young","Invalid")))</f>
        <v>Middle Age</v>
      </c>
      <c r="F3" t="s">
        <v>16</v>
      </c>
      <c r="G3" t="s">
        <v>25</v>
      </c>
      <c r="H3" t="s">
        <v>27</v>
      </c>
      <c r="I3">
        <v>32</v>
      </c>
      <c r="J3">
        <v>2.2000000000000002</v>
      </c>
      <c r="K3" t="s">
        <v>33</v>
      </c>
      <c r="L3" t="s">
        <v>33</v>
      </c>
      <c r="M3" s="1">
        <v>4169.6400000000003</v>
      </c>
      <c r="N3" s="1">
        <v>3095.21</v>
      </c>
      <c r="O3" s="1">
        <v>3084.05</v>
      </c>
      <c r="P3" s="1">
        <v>0</v>
      </c>
      <c r="Q3" s="1">
        <v>6652.57</v>
      </c>
      <c r="R3" s="1">
        <v>18905.509999999998</v>
      </c>
      <c r="S3" s="1">
        <v>-26028.46</v>
      </c>
      <c r="T3" s="1">
        <v>51586.54</v>
      </c>
      <c r="U3" s="1">
        <f>SUM(Report_Summary[Revenue])</f>
        <v>626594850.33999527</v>
      </c>
      <c r="V3" s="1">
        <f>Report_Summary[[#This Row],[Total Revenue]] / COUNTA(Report_Summary[Membership No])</f>
        <v>62659.485033999525</v>
      </c>
    </row>
    <row r="4" spans="1:22" x14ac:dyDescent="0.3">
      <c r="A4" t="s">
        <v>43</v>
      </c>
      <c r="B4">
        <v>2015</v>
      </c>
      <c r="C4" t="s">
        <v>13</v>
      </c>
      <c r="D4">
        <v>64</v>
      </c>
      <c r="E4" t="str">
        <f t="shared" si="0"/>
        <v>Old</v>
      </c>
      <c r="F4" t="s">
        <v>17</v>
      </c>
      <c r="G4" t="s">
        <v>23</v>
      </c>
      <c r="H4" t="s">
        <v>28</v>
      </c>
      <c r="I4">
        <v>29</v>
      </c>
      <c r="J4">
        <v>2.57</v>
      </c>
      <c r="K4" t="s">
        <v>33</v>
      </c>
      <c r="L4" t="s">
        <v>33</v>
      </c>
      <c r="M4" s="1">
        <v>9239.33</v>
      </c>
      <c r="N4" s="1">
        <v>2374.1799999999998</v>
      </c>
      <c r="O4" s="1">
        <v>1855.23</v>
      </c>
      <c r="P4" s="1">
        <v>0</v>
      </c>
      <c r="Q4" s="1">
        <v>43206.18</v>
      </c>
      <c r="R4" s="1">
        <v>22949.200000000001</v>
      </c>
      <c r="S4" s="1">
        <v>25221.51</v>
      </c>
      <c r="T4" s="1">
        <v>40933.870000000003</v>
      </c>
      <c r="U4" s="1">
        <f>SUM(Report_Summary[Revenue])</f>
        <v>626594850.33999527</v>
      </c>
      <c r="V4" s="1">
        <f>Report_Summary[[#This Row],[Total Revenue]] / COUNTA(Report_Summary[Membership No])</f>
        <v>62659.485033999525</v>
      </c>
    </row>
    <row r="5" spans="1:22" x14ac:dyDescent="0.3">
      <c r="A5" t="s">
        <v>44</v>
      </c>
      <c r="B5">
        <v>2019</v>
      </c>
      <c r="C5" t="s">
        <v>14</v>
      </c>
      <c r="D5">
        <v>64</v>
      </c>
      <c r="E5" t="str">
        <f t="shared" si="0"/>
        <v>Old</v>
      </c>
      <c r="F5" t="s">
        <v>18</v>
      </c>
      <c r="G5" t="s">
        <v>24</v>
      </c>
      <c r="H5" t="s">
        <v>27</v>
      </c>
      <c r="I5">
        <v>29</v>
      </c>
      <c r="J5">
        <v>2.69</v>
      </c>
      <c r="K5" t="s">
        <v>32</v>
      </c>
      <c r="L5" t="s">
        <v>33</v>
      </c>
      <c r="M5" s="1">
        <v>14600.98</v>
      </c>
      <c r="N5" s="1">
        <v>959.57</v>
      </c>
      <c r="O5" s="1">
        <v>2147.67</v>
      </c>
      <c r="P5" s="1">
        <v>0</v>
      </c>
      <c r="Q5" s="1">
        <v>30646.61</v>
      </c>
      <c r="R5" s="1">
        <v>33472.69</v>
      </c>
      <c r="S5" s="1">
        <v>13739.25</v>
      </c>
      <c r="T5" s="1">
        <v>50380.05</v>
      </c>
      <c r="U5" s="1">
        <f>SUM(Report_Summary[Revenue])</f>
        <v>626594850.33999527</v>
      </c>
      <c r="V5" s="1">
        <f>Report_Summary[[#This Row],[Total Revenue]] / COUNTA(Report_Summary[Membership No])</f>
        <v>62659.485033999525</v>
      </c>
    </row>
    <row r="6" spans="1:22" x14ac:dyDescent="0.3">
      <c r="A6" t="s">
        <v>45</v>
      </c>
      <c r="B6">
        <v>2023</v>
      </c>
      <c r="C6" t="s">
        <v>14</v>
      </c>
      <c r="D6">
        <v>45</v>
      </c>
      <c r="E6" t="str">
        <f t="shared" si="0"/>
        <v>Middle Age</v>
      </c>
      <c r="F6" t="s">
        <v>18</v>
      </c>
      <c r="G6" t="s">
        <v>24</v>
      </c>
      <c r="H6" t="s">
        <v>29</v>
      </c>
      <c r="I6">
        <v>45</v>
      </c>
      <c r="J6">
        <v>1.41</v>
      </c>
      <c r="K6" t="s">
        <v>33</v>
      </c>
      <c r="L6" t="s">
        <v>33</v>
      </c>
      <c r="M6" s="1">
        <v>18871.91</v>
      </c>
      <c r="N6" s="1">
        <v>3478.75</v>
      </c>
      <c r="O6" s="1">
        <v>5112.6899999999996</v>
      </c>
      <c r="P6" s="1">
        <v>0</v>
      </c>
      <c r="Q6" s="1">
        <v>29064.49</v>
      </c>
      <c r="R6" s="1">
        <v>78396.06</v>
      </c>
      <c r="S6" s="1">
        <v>-26715.8</v>
      </c>
      <c r="T6" s="1">
        <v>134176.35</v>
      </c>
      <c r="U6" s="1">
        <f>SUM(Report_Summary[Revenue])</f>
        <v>626594850.33999527</v>
      </c>
      <c r="V6" s="1">
        <f>Report_Summary[[#This Row],[Total Revenue]] / COUNTA(Report_Summary[Membership No])</f>
        <v>62659.485033999525</v>
      </c>
    </row>
    <row r="7" spans="1:22" x14ac:dyDescent="0.3">
      <c r="A7" t="s">
        <v>46</v>
      </c>
      <c r="B7">
        <v>2022</v>
      </c>
      <c r="C7" t="s">
        <v>14</v>
      </c>
      <c r="D7">
        <v>38</v>
      </c>
      <c r="E7" t="str">
        <f t="shared" si="0"/>
        <v>Middle Age</v>
      </c>
      <c r="F7" t="s">
        <v>19</v>
      </c>
      <c r="G7" t="s">
        <v>24</v>
      </c>
      <c r="H7" t="s">
        <v>29</v>
      </c>
      <c r="I7">
        <v>35</v>
      </c>
      <c r="J7">
        <v>1.88</v>
      </c>
      <c r="K7" t="s">
        <v>33</v>
      </c>
      <c r="L7" t="s">
        <v>33</v>
      </c>
      <c r="M7" s="1">
        <v>10796.8</v>
      </c>
      <c r="N7" s="1">
        <v>2896.31</v>
      </c>
      <c r="O7" s="1">
        <v>1905.43</v>
      </c>
      <c r="P7" s="1">
        <v>0</v>
      </c>
      <c r="Q7" s="1">
        <v>47971.11</v>
      </c>
      <c r="R7" s="1">
        <v>50626.33</v>
      </c>
      <c r="S7" s="1">
        <v>-4742.2700000000004</v>
      </c>
      <c r="T7" s="1">
        <v>103339.71</v>
      </c>
      <c r="U7" s="1">
        <f>SUM(Report_Summary[Revenue])</f>
        <v>626594850.33999527</v>
      </c>
      <c r="V7" s="1">
        <f>Report_Summary[[#This Row],[Total Revenue]] / COUNTA(Report_Summary[Membership No])</f>
        <v>62659.485033999525</v>
      </c>
    </row>
    <row r="8" spans="1:22" x14ac:dyDescent="0.3">
      <c r="A8" t="s">
        <v>47</v>
      </c>
      <c r="B8">
        <v>2021</v>
      </c>
      <c r="C8" t="s">
        <v>13</v>
      </c>
      <c r="D8">
        <v>24</v>
      </c>
      <c r="E8" t="str">
        <f t="shared" si="0"/>
        <v>Young</v>
      </c>
      <c r="F8" t="s">
        <v>18</v>
      </c>
      <c r="G8" t="s">
        <v>24</v>
      </c>
      <c r="H8" t="s">
        <v>30</v>
      </c>
      <c r="I8">
        <v>31</v>
      </c>
      <c r="J8">
        <v>2.81</v>
      </c>
      <c r="K8" t="s">
        <v>33</v>
      </c>
      <c r="L8" t="s">
        <v>33</v>
      </c>
      <c r="M8" s="1">
        <v>702.36</v>
      </c>
      <c r="N8" s="1">
        <v>3321.14</v>
      </c>
      <c r="O8" s="1">
        <v>6184.17</v>
      </c>
      <c r="P8" s="1">
        <v>0</v>
      </c>
      <c r="Q8" s="1">
        <v>3416.75</v>
      </c>
      <c r="R8" s="1">
        <v>1628.1</v>
      </c>
      <c r="S8" s="1">
        <v>5270.38</v>
      </c>
      <c r="T8" s="1">
        <v>-225.53</v>
      </c>
      <c r="U8" s="1">
        <f>SUM(Report_Summary[Revenue])</f>
        <v>626594850.33999527</v>
      </c>
      <c r="V8" s="1">
        <f>Report_Summary[[#This Row],[Total Revenue]] / COUNTA(Report_Summary[Membership No])</f>
        <v>62659.485033999525</v>
      </c>
    </row>
    <row r="9" spans="1:22" x14ac:dyDescent="0.3">
      <c r="A9" t="s">
        <v>48</v>
      </c>
      <c r="B9">
        <v>2019</v>
      </c>
      <c r="C9" t="s">
        <v>13</v>
      </c>
      <c r="D9">
        <v>37</v>
      </c>
      <c r="E9" t="str">
        <f t="shared" si="0"/>
        <v>Middle Age</v>
      </c>
      <c r="F9" t="s">
        <v>16</v>
      </c>
      <c r="G9" t="s">
        <v>25</v>
      </c>
      <c r="H9" t="s">
        <v>27</v>
      </c>
      <c r="I9">
        <v>20</v>
      </c>
      <c r="J9">
        <v>3.07</v>
      </c>
      <c r="K9" t="s">
        <v>33</v>
      </c>
      <c r="L9" t="s">
        <v>33</v>
      </c>
      <c r="M9" s="1">
        <v>9687.27</v>
      </c>
      <c r="N9" s="1">
        <v>468.56</v>
      </c>
      <c r="O9" s="1">
        <v>5191.74</v>
      </c>
      <c r="P9" s="1">
        <v>0</v>
      </c>
      <c r="Q9" s="1">
        <v>22810.57</v>
      </c>
      <c r="R9" s="1">
        <v>37421.78</v>
      </c>
      <c r="S9" s="1">
        <v>-15772.33</v>
      </c>
      <c r="T9" s="1">
        <v>76004.679999999993</v>
      </c>
      <c r="U9" s="1">
        <f>SUM(Report_Summary[Revenue])</f>
        <v>626594850.33999527</v>
      </c>
      <c r="V9" s="1">
        <f>Report_Summary[[#This Row],[Total Revenue]] / COUNTA(Report_Summary[Membership No])</f>
        <v>62659.485033999525</v>
      </c>
    </row>
    <row r="10" spans="1:22" x14ac:dyDescent="0.3">
      <c r="A10" t="s">
        <v>49</v>
      </c>
      <c r="B10">
        <v>2022</v>
      </c>
      <c r="C10" t="s">
        <v>13</v>
      </c>
      <c r="D10">
        <v>57</v>
      </c>
      <c r="E10" t="str">
        <f t="shared" si="0"/>
        <v>Old</v>
      </c>
      <c r="F10" t="s">
        <v>20</v>
      </c>
      <c r="G10" t="s">
        <v>24</v>
      </c>
      <c r="H10" t="s">
        <v>27</v>
      </c>
      <c r="I10">
        <v>29</v>
      </c>
      <c r="J10">
        <v>2.4500000000000002</v>
      </c>
      <c r="K10" t="s">
        <v>32</v>
      </c>
      <c r="L10" t="s">
        <v>33</v>
      </c>
      <c r="M10" s="1">
        <v>2012.98</v>
      </c>
      <c r="N10" s="1">
        <v>3538.23</v>
      </c>
      <c r="O10" s="1">
        <v>1486.99</v>
      </c>
      <c r="P10" s="1">
        <v>0</v>
      </c>
      <c r="Q10" s="1">
        <v>4066.91</v>
      </c>
      <c r="R10" s="1">
        <v>5369.98</v>
      </c>
      <c r="S10" s="1">
        <v>23023.18</v>
      </c>
      <c r="T10" s="1">
        <v>-13586.29</v>
      </c>
      <c r="U10" s="1">
        <f>SUM(Report_Summary[Revenue])</f>
        <v>626594850.33999527</v>
      </c>
      <c r="V10" s="1">
        <f>Report_Summary[[#This Row],[Total Revenue]] / COUNTA(Report_Summary[Membership No])</f>
        <v>62659.485033999525</v>
      </c>
    </row>
    <row r="11" spans="1:22" x14ac:dyDescent="0.3">
      <c r="A11" t="s">
        <v>50</v>
      </c>
      <c r="B11">
        <v>2020</v>
      </c>
      <c r="C11" t="s">
        <v>14</v>
      </c>
      <c r="D11">
        <v>26</v>
      </c>
      <c r="E11" t="str">
        <f t="shared" si="0"/>
        <v>Young</v>
      </c>
      <c r="F11" t="s">
        <v>18</v>
      </c>
      <c r="G11" t="s">
        <v>23</v>
      </c>
      <c r="H11" t="s">
        <v>29</v>
      </c>
      <c r="I11">
        <v>22</v>
      </c>
      <c r="J11">
        <v>1.58</v>
      </c>
      <c r="K11" t="s">
        <v>33</v>
      </c>
      <c r="L11" t="s">
        <v>33</v>
      </c>
      <c r="M11" s="1">
        <v>2874.95</v>
      </c>
      <c r="N11" s="1">
        <v>1072.24</v>
      </c>
      <c r="O11" s="1">
        <v>7962.75</v>
      </c>
      <c r="P11" s="1">
        <v>0</v>
      </c>
      <c r="Q11" s="1">
        <v>5414.44</v>
      </c>
      <c r="R11" s="1">
        <v>4489.83</v>
      </c>
      <c r="S11" s="1">
        <v>6257.16</v>
      </c>
      <c r="T11" s="1">
        <v>3647.11</v>
      </c>
      <c r="U11" s="1">
        <f>SUM(Report_Summary[Revenue])</f>
        <v>626594850.33999527</v>
      </c>
      <c r="V11" s="1">
        <f>Report_Summary[[#This Row],[Total Revenue]] / COUNTA(Report_Summary[Membership No])</f>
        <v>62659.485033999525</v>
      </c>
    </row>
    <row r="12" spans="1:22" x14ac:dyDescent="0.3">
      <c r="A12" t="s">
        <v>51</v>
      </c>
      <c r="B12">
        <v>2024</v>
      </c>
      <c r="C12" t="s">
        <v>14</v>
      </c>
      <c r="D12">
        <v>41</v>
      </c>
      <c r="E12" t="str">
        <f t="shared" si="0"/>
        <v>Middle Age</v>
      </c>
      <c r="F12" t="s">
        <v>21</v>
      </c>
      <c r="G12" t="s">
        <v>25</v>
      </c>
      <c r="H12" t="s">
        <v>28</v>
      </c>
      <c r="I12">
        <v>30</v>
      </c>
      <c r="J12">
        <v>2.96</v>
      </c>
      <c r="K12" t="s">
        <v>32</v>
      </c>
      <c r="L12" t="s">
        <v>33</v>
      </c>
      <c r="M12" s="1">
        <v>4295.32</v>
      </c>
      <c r="N12" s="1">
        <v>3060.82</v>
      </c>
      <c r="O12" s="1">
        <v>1744.67</v>
      </c>
      <c r="P12" s="1">
        <v>0</v>
      </c>
      <c r="Q12" s="1">
        <v>18308.169999999998</v>
      </c>
      <c r="R12" s="1">
        <v>16405.990000000002</v>
      </c>
      <c r="S12" s="1">
        <v>3892.06</v>
      </c>
      <c r="T12" s="1">
        <v>30822.1</v>
      </c>
      <c r="U12" s="1">
        <f>SUM(Report_Summary[Revenue])</f>
        <v>626594850.33999527</v>
      </c>
      <c r="V12" s="1">
        <f>Report_Summary[[#This Row],[Total Revenue]] / COUNTA(Report_Summary[Membership No])</f>
        <v>62659.485033999525</v>
      </c>
    </row>
    <row r="13" spans="1:22" x14ac:dyDescent="0.3">
      <c r="A13" t="s">
        <v>52</v>
      </c>
      <c r="B13">
        <v>2018</v>
      </c>
      <c r="C13" t="s">
        <v>14</v>
      </c>
      <c r="D13">
        <v>53</v>
      </c>
      <c r="E13" t="str">
        <f t="shared" si="0"/>
        <v>Middle Age</v>
      </c>
      <c r="F13" t="s">
        <v>16</v>
      </c>
      <c r="G13" t="s">
        <v>25</v>
      </c>
      <c r="H13" t="s">
        <v>30</v>
      </c>
      <c r="I13">
        <v>26</v>
      </c>
      <c r="J13">
        <v>4.3499999999999996</v>
      </c>
      <c r="K13" t="s">
        <v>33</v>
      </c>
      <c r="L13" t="s">
        <v>33</v>
      </c>
      <c r="M13" s="1">
        <v>17495.259999999998</v>
      </c>
      <c r="N13" s="1">
        <v>2949.9</v>
      </c>
      <c r="O13" s="1">
        <v>6482.68</v>
      </c>
      <c r="P13" s="1">
        <v>0</v>
      </c>
      <c r="Q13" s="1">
        <v>69854.98</v>
      </c>
      <c r="R13" s="1">
        <v>69250.34</v>
      </c>
      <c r="S13" s="1">
        <v>18222.189999999999</v>
      </c>
      <c r="T13" s="1">
        <v>120883.13</v>
      </c>
      <c r="U13" s="1">
        <f>SUM(Report_Summary[Revenue])</f>
        <v>626594850.33999527</v>
      </c>
      <c r="V13" s="1">
        <f>Report_Summary[[#This Row],[Total Revenue]] / COUNTA(Report_Summary[Membership No])</f>
        <v>62659.485033999525</v>
      </c>
    </row>
    <row r="14" spans="1:22" x14ac:dyDescent="0.3">
      <c r="A14" t="s">
        <v>53</v>
      </c>
      <c r="B14">
        <v>2023</v>
      </c>
      <c r="C14" t="s">
        <v>13</v>
      </c>
      <c r="D14">
        <v>22</v>
      </c>
      <c r="E14" t="str">
        <f t="shared" si="0"/>
        <v>Young</v>
      </c>
      <c r="F14" t="s">
        <v>20</v>
      </c>
      <c r="G14" t="s">
        <v>25</v>
      </c>
      <c r="H14" t="s">
        <v>30</v>
      </c>
      <c r="I14">
        <v>29</v>
      </c>
      <c r="J14">
        <v>2.0699999999999998</v>
      </c>
      <c r="K14" t="s">
        <v>32</v>
      </c>
      <c r="L14" t="s">
        <v>33</v>
      </c>
      <c r="M14" s="1">
        <v>16809.3</v>
      </c>
      <c r="N14" s="1">
        <v>876.74</v>
      </c>
      <c r="O14" s="1">
        <v>6908.44</v>
      </c>
      <c r="P14" s="1">
        <v>0</v>
      </c>
      <c r="Q14" s="1">
        <v>79137.850000000006</v>
      </c>
      <c r="R14" s="1">
        <v>49901.13</v>
      </c>
      <c r="S14" s="1">
        <v>-2608.8000000000002</v>
      </c>
      <c r="T14" s="1">
        <v>131647.78</v>
      </c>
      <c r="U14" s="1">
        <f>SUM(Report_Summary[Revenue])</f>
        <v>626594850.33999527</v>
      </c>
      <c r="V14" s="1">
        <f>Report_Summary[[#This Row],[Total Revenue]] / COUNTA(Report_Summary[Membership No])</f>
        <v>62659.485033999525</v>
      </c>
    </row>
    <row r="15" spans="1:22" x14ac:dyDescent="0.3">
      <c r="A15" t="s">
        <v>54</v>
      </c>
      <c r="B15">
        <v>2017</v>
      </c>
      <c r="C15" t="s">
        <v>14</v>
      </c>
      <c r="D15">
        <v>38</v>
      </c>
      <c r="E15" t="str">
        <f t="shared" si="0"/>
        <v>Middle Age</v>
      </c>
      <c r="F15" t="s">
        <v>17</v>
      </c>
      <c r="G15" t="s">
        <v>22</v>
      </c>
      <c r="H15" t="s">
        <v>28</v>
      </c>
      <c r="I15">
        <v>32</v>
      </c>
      <c r="J15">
        <v>1.79</v>
      </c>
      <c r="K15" t="s">
        <v>33</v>
      </c>
      <c r="L15" t="s">
        <v>33</v>
      </c>
      <c r="M15" s="1">
        <v>548.61</v>
      </c>
      <c r="N15" s="1">
        <v>3497.82</v>
      </c>
      <c r="O15" s="1">
        <v>146.16999999999999</v>
      </c>
      <c r="P15" s="1">
        <v>0</v>
      </c>
      <c r="Q15" s="1">
        <v>2496.86</v>
      </c>
      <c r="R15" s="1">
        <v>720.61</v>
      </c>
      <c r="S15" s="1">
        <v>6489.6</v>
      </c>
      <c r="T15" s="1">
        <v>-3272.13</v>
      </c>
      <c r="U15" s="1">
        <f>SUM(Report_Summary[Revenue])</f>
        <v>626594850.33999527</v>
      </c>
      <c r="V15" s="1">
        <f>Report_Summary[[#This Row],[Total Revenue]] / COUNTA(Report_Summary[Membership No])</f>
        <v>62659.485033999525</v>
      </c>
    </row>
    <row r="16" spans="1:22" x14ac:dyDescent="0.3">
      <c r="A16" t="s">
        <v>55</v>
      </c>
      <c r="B16">
        <v>2019</v>
      </c>
      <c r="C16" t="s">
        <v>13</v>
      </c>
      <c r="D16">
        <v>48</v>
      </c>
      <c r="E16" t="str">
        <f t="shared" si="0"/>
        <v>Middle Age</v>
      </c>
      <c r="F16" t="s">
        <v>21</v>
      </c>
      <c r="G16" t="s">
        <v>23</v>
      </c>
      <c r="H16" t="s">
        <v>30</v>
      </c>
      <c r="I16">
        <v>41</v>
      </c>
      <c r="J16">
        <v>3.8</v>
      </c>
      <c r="K16" t="s">
        <v>32</v>
      </c>
      <c r="L16" t="s">
        <v>33</v>
      </c>
      <c r="M16" s="1">
        <v>16188.73</v>
      </c>
      <c r="N16" s="1">
        <v>3916.29</v>
      </c>
      <c r="O16" s="1">
        <v>7126.29</v>
      </c>
      <c r="P16" s="1">
        <v>0</v>
      </c>
      <c r="Q16" s="1">
        <v>54844.95</v>
      </c>
      <c r="R16" s="1">
        <v>72720.66</v>
      </c>
      <c r="S16" s="1">
        <v>-26288.36</v>
      </c>
      <c r="T16" s="1">
        <v>153853.97</v>
      </c>
      <c r="U16" s="1">
        <f>SUM(Report_Summary[Revenue])</f>
        <v>626594850.33999527</v>
      </c>
      <c r="V16" s="1">
        <f>Report_Summary[[#This Row],[Total Revenue]] / COUNTA(Report_Summary[Membership No])</f>
        <v>62659.485033999525</v>
      </c>
    </row>
    <row r="17" spans="1:22" x14ac:dyDescent="0.3">
      <c r="A17" t="s">
        <v>56</v>
      </c>
      <c r="B17">
        <v>2017</v>
      </c>
      <c r="C17" t="s">
        <v>14</v>
      </c>
      <c r="D17">
        <v>29</v>
      </c>
      <c r="E17" t="str">
        <f t="shared" si="0"/>
        <v>Young</v>
      </c>
      <c r="F17" t="s">
        <v>15</v>
      </c>
      <c r="G17" t="s">
        <v>25</v>
      </c>
      <c r="H17" t="s">
        <v>30</v>
      </c>
      <c r="I17">
        <v>28</v>
      </c>
      <c r="J17">
        <v>2.96</v>
      </c>
      <c r="K17" t="s">
        <v>33</v>
      </c>
      <c r="L17" t="s">
        <v>33</v>
      </c>
      <c r="M17" s="1">
        <v>3081.26</v>
      </c>
      <c r="N17" s="1">
        <v>3892.83</v>
      </c>
      <c r="O17" s="1">
        <v>4217.09</v>
      </c>
      <c r="P17" s="1">
        <v>0</v>
      </c>
      <c r="Q17" s="1">
        <v>6019.78</v>
      </c>
      <c r="R17" s="1">
        <v>12514.9</v>
      </c>
      <c r="S17" s="1">
        <v>-17993.240000000002</v>
      </c>
      <c r="T17" s="1">
        <v>36527.919999999998</v>
      </c>
      <c r="U17" s="1">
        <f>SUM(Report_Summary[Revenue])</f>
        <v>626594850.33999527</v>
      </c>
      <c r="V17" s="1">
        <f>Report_Summary[[#This Row],[Total Revenue]] / COUNTA(Report_Summary[Membership No])</f>
        <v>62659.485033999525</v>
      </c>
    </row>
    <row r="18" spans="1:22" x14ac:dyDescent="0.3">
      <c r="A18" t="s">
        <v>57</v>
      </c>
      <c r="B18">
        <v>2016</v>
      </c>
      <c r="C18" t="s">
        <v>14</v>
      </c>
      <c r="D18">
        <v>34</v>
      </c>
      <c r="E18" t="str">
        <f t="shared" si="0"/>
        <v>Middle Age</v>
      </c>
      <c r="F18" t="s">
        <v>15</v>
      </c>
      <c r="G18" t="s">
        <v>22</v>
      </c>
      <c r="H18" t="s">
        <v>28</v>
      </c>
      <c r="I18">
        <v>33</v>
      </c>
      <c r="J18">
        <v>2.2000000000000002</v>
      </c>
      <c r="K18" t="s">
        <v>33</v>
      </c>
      <c r="L18" t="s">
        <v>33</v>
      </c>
      <c r="M18" s="1">
        <v>9080.84</v>
      </c>
      <c r="N18" s="1">
        <v>1458.34</v>
      </c>
      <c r="O18" s="1">
        <v>1390.71</v>
      </c>
      <c r="P18" s="1">
        <v>0</v>
      </c>
      <c r="Q18" s="1">
        <v>31617.5</v>
      </c>
      <c r="R18" s="1">
        <v>33866.129999999997</v>
      </c>
      <c r="S18" s="1">
        <v>-26629.29</v>
      </c>
      <c r="T18" s="1">
        <v>92112.92</v>
      </c>
      <c r="U18" s="1">
        <f>SUM(Report_Summary[Revenue])</f>
        <v>626594850.33999527</v>
      </c>
      <c r="V18" s="1">
        <f>Report_Summary[[#This Row],[Total Revenue]] / COUNTA(Report_Summary[Membership No])</f>
        <v>62659.485033999525</v>
      </c>
    </row>
    <row r="19" spans="1:22" x14ac:dyDescent="0.3">
      <c r="A19" t="s">
        <v>58</v>
      </c>
      <c r="B19">
        <v>2024</v>
      </c>
      <c r="C19" t="s">
        <v>13</v>
      </c>
      <c r="D19">
        <v>58</v>
      </c>
      <c r="E19" t="str">
        <f t="shared" si="0"/>
        <v>Old</v>
      </c>
      <c r="F19" t="s">
        <v>21</v>
      </c>
      <c r="G19" t="s">
        <v>22</v>
      </c>
      <c r="H19" t="s">
        <v>27</v>
      </c>
      <c r="I19">
        <v>33</v>
      </c>
      <c r="J19">
        <v>2.38</v>
      </c>
      <c r="K19" t="s">
        <v>32</v>
      </c>
      <c r="L19" t="s">
        <v>33</v>
      </c>
      <c r="M19" s="1">
        <v>3897.86</v>
      </c>
      <c r="N19" s="1">
        <v>1182.43</v>
      </c>
      <c r="O19" s="1">
        <v>6151.06</v>
      </c>
      <c r="P19" s="1">
        <v>0</v>
      </c>
      <c r="Q19" s="1">
        <v>9183</v>
      </c>
      <c r="R19" s="1">
        <v>11592.51</v>
      </c>
      <c r="S19" s="1">
        <v>322.13</v>
      </c>
      <c r="T19" s="1">
        <v>20453.38</v>
      </c>
      <c r="U19" s="1">
        <f>SUM(Report_Summary[Revenue])</f>
        <v>626594850.33999527</v>
      </c>
      <c r="V19" s="1">
        <f>Report_Summary[[#This Row],[Total Revenue]] / COUNTA(Report_Summary[Membership No])</f>
        <v>62659.485033999525</v>
      </c>
    </row>
    <row r="20" spans="1:22" x14ac:dyDescent="0.3">
      <c r="A20" t="s">
        <v>59</v>
      </c>
      <c r="B20">
        <v>2019</v>
      </c>
      <c r="C20" t="s">
        <v>14</v>
      </c>
      <c r="D20">
        <v>38</v>
      </c>
      <c r="E20" t="str">
        <f t="shared" si="0"/>
        <v>Middle Age</v>
      </c>
      <c r="F20" t="s">
        <v>19</v>
      </c>
      <c r="G20" t="s">
        <v>23</v>
      </c>
      <c r="H20" t="s">
        <v>31</v>
      </c>
      <c r="I20">
        <v>25</v>
      </c>
      <c r="J20">
        <v>3.51</v>
      </c>
      <c r="K20" t="s">
        <v>33</v>
      </c>
      <c r="L20" t="s">
        <v>33</v>
      </c>
      <c r="M20" s="1">
        <v>17110.79</v>
      </c>
      <c r="N20" s="1">
        <v>3679.81</v>
      </c>
      <c r="O20" s="1">
        <v>7376.45</v>
      </c>
      <c r="P20" s="1">
        <v>0</v>
      </c>
      <c r="Q20" s="1">
        <v>85081.41</v>
      </c>
      <c r="R20" s="1">
        <v>30817.26</v>
      </c>
      <c r="S20" s="1">
        <v>-25249.42</v>
      </c>
      <c r="T20" s="1">
        <v>141148.09</v>
      </c>
      <c r="U20" s="1">
        <f>SUM(Report_Summary[Revenue])</f>
        <v>626594850.33999527</v>
      </c>
      <c r="V20" s="1">
        <f>Report_Summary[[#This Row],[Total Revenue]] / COUNTA(Report_Summary[Membership No])</f>
        <v>62659.485033999525</v>
      </c>
    </row>
    <row r="21" spans="1:22" x14ac:dyDescent="0.3">
      <c r="A21" t="s">
        <v>60</v>
      </c>
      <c r="B21">
        <v>2023</v>
      </c>
      <c r="C21" t="s">
        <v>13</v>
      </c>
      <c r="D21">
        <v>50</v>
      </c>
      <c r="E21" t="str">
        <f t="shared" si="0"/>
        <v>Middle Age</v>
      </c>
      <c r="F21" t="s">
        <v>17</v>
      </c>
      <c r="G21" t="s">
        <v>23</v>
      </c>
      <c r="H21" t="s">
        <v>30</v>
      </c>
      <c r="I21">
        <v>27</v>
      </c>
      <c r="J21">
        <v>2.37</v>
      </c>
      <c r="K21" t="s">
        <v>32</v>
      </c>
      <c r="L21" t="s">
        <v>33</v>
      </c>
      <c r="M21" s="1">
        <v>2091.39</v>
      </c>
      <c r="N21" s="1">
        <v>3999.69</v>
      </c>
      <c r="O21" s="1">
        <v>4008.28</v>
      </c>
      <c r="P21" s="1">
        <v>0</v>
      </c>
      <c r="Q21" s="1">
        <v>5474.88</v>
      </c>
      <c r="R21" s="1">
        <v>4511.8599999999997</v>
      </c>
      <c r="S21" s="1">
        <v>-10836.5</v>
      </c>
      <c r="T21" s="1">
        <v>20823.240000000002</v>
      </c>
      <c r="U21" s="1">
        <f>SUM(Report_Summary[Revenue])</f>
        <v>626594850.33999527</v>
      </c>
      <c r="V21" s="1">
        <f>Report_Summary[[#This Row],[Total Revenue]] / COUNTA(Report_Summary[Membership No])</f>
        <v>62659.485033999525</v>
      </c>
    </row>
    <row r="22" spans="1:22" x14ac:dyDescent="0.3">
      <c r="A22" t="s">
        <v>61</v>
      </c>
      <c r="B22">
        <v>2024</v>
      </c>
      <c r="C22" t="s">
        <v>14</v>
      </c>
      <c r="D22">
        <v>48</v>
      </c>
      <c r="E22" t="str">
        <f t="shared" si="0"/>
        <v>Middle Age</v>
      </c>
      <c r="F22" t="s">
        <v>15</v>
      </c>
      <c r="G22" t="s">
        <v>24</v>
      </c>
      <c r="H22" t="s">
        <v>29</v>
      </c>
      <c r="I22">
        <v>31</v>
      </c>
      <c r="J22">
        <v>1.72</v>
      </c>
      <c r="K22" t="s">
        <v>32</v>
      </c>
      <c r="L22" t="s">
        <v>33</v>
      </c>
      <c r="M22" s="1">
        <v>2039.08</v>
      </c>
      <c r="N22" s="1">
        <v>152.41999999999999</v>
      </c>
      <c r="O22" s="1">
        <v>1026.3599999999999</v>
      </c>
      <c r="P22" s="1">
        <v>0</v>
      </c>
      <c r="Q22" s="1">
        <v>6256.24</v>
      </c>
      <c r="R22" s="1">
        <v>9422.76</v>
      </c>
      <c r="S22" s="1">
        <v>6419.23</v>
      </c>
      <c r="T22" s="1">
        <v>9259.77</v>
      </c>
      <c r="U22" s="1">
        <f>SUM(Report_Summary[Revenue])</f>
        <v>626594850.33999527</v>
      </c>
      <c r="V22" s="1">
        <f>Report_Summary[[#This Row],[Total Revenue]] / COUNTA(Report_Summary[Membership No])</f>
        <v>62659.485033999525</v>
      </c>
    </row>
    <row r="23" spans="1:22" x14ac:dyDescent="0.3">
      <c r="A23" t="s">
        <v>62</v>
      </c>
      <c r="B23">
        <v>2017</v>
      </c>
      <c r="C23" t="s">
        <v>13</v>
      </c>
      <c r="D23">
        <v>72</v>
      </c>
      <c r="E23" t="str">
        <f t="shared" si="0"/>
        <v>Old</v>
      </c>
      <c r="F23" t="s">
        <v>15</v>
      </c>
      <c r="G23" t="s">
        <v>23</v>
      </c>
      <c r="H23" t="s">
        <v>29</v>
      </c>
      <c r="I23">
        <v>25</v>
      </c>
      <c r="J23">
        <v>2.12</v>
      </c>
      <c r="K23" t="s">
        <v>33</v>
      </c>
      <c r="L23" t="s">
        <v>33</v>
      </c>
      <c r="M23" s="1">
        <v>10426.48</v>
      </c>
      <c r="N23" s="1">
        <v>538.12</v>
      </c>
      <c r="O23" s="1">
        <v>6401.24</v>
      </c>
      <c r="P23" s="1">
        <v>0</v>
      </c>
      <c r="Q23" s="1">
        <v>27370.77</v>
      </c>
      <c r="R23" s="1">
        <v>16810.66</v>
      </c>
      <c r="S23" s="1">
        <v>-25884</v>
      </c>
      <c r="T23" s="1">
        <v>70065.429999999993</v>
      </c>
      <c r="U23" s="1">
        <f>SUM(Report_Summary[Revenue])</f>
        <v>626594850.33999527</v>
      </c>
      <c r="V23" s="1">
        <f>Report_Summary[[#This Row],[Total Revenue]] / COUNTA(Report_Summary[Membership No])</f>
        <v>62659.485033999525</v>
      </c>
    </row>
    <row r="24" spans="1:22" x14ac:dyDescent="0.3">
      <c r="A24" t="s">
        <v>63</v>
      </c>
      <c r="B24">
        <v>2019</v>
      </c>
      <c r="C24" t="s">
        <v>14</v>
      </c>
      <c r="D24">
        <v>58</v>
      </c>
      <c r="E24" t="str">
        <f t="shared" si="0"/>
        <v>Old</v>
      </c>
      <c r="F24" t="s">
        <v>20</v>
      </c>
      <c r="G24" t="s">
        <v>23</v>
      </c>
      <c r="H24" t="s">
        <v>29</v>
      </c>
      <c r="I24">
        <v>32</v>
      </c>
      <c r="J24">
        <v>2.62</v>
      </c>
      <c r="K24" t="s">
        <v>33</v>
      </c>
      <c r="L24" t="s">
        <v>33</v>
      </c>
      <c r="M24" s="1">
        <v>763.67</v>
      </c>
      <c r="N24" s="1">
        <v>3256.59</v>
      </c>
      <c r="O24" s="1">
        <v>7512.09</v>
      </c>
      <c r="P24" s="1">
        <v>0</v>
      </c>
      <c r="Q24" s="1">
        <v>3123.83</v>
      </c>
      <c r="R24" s="1">
        <v>1876.57</v>
      </c>
      <c r="S24" s="1">
        <v>9462.67</v>
      </c>
      <c r="T24" s="1">
        <v>-4462.2700000000004</v>
      </c>
      <c r="U24" s="1">
        <f>SUM(Report_Summary[Revenue])</f>
        <v>626594850.33999527</v>
      </c>
      <c r="V24" s="1">
        <f>Report_Summary[[#This Row],[Total Revenue]] / COUNTA(Report_Summary[Membership No])</f>
        <v>62659.485033999525</v>
      </c>
    </row>
    <row r="25" spans="1:22" x14ac:dyDescent="0.3">
      <c r="A25" t="s">
        <v>64</v>
      </c>
      <c r="B25">
        <v>2016</v>
      </c>
      <c r="C25" t="s">
        <v>14</v>
      </c>
      <c r="D25">
        <v>75</v>
      </c>
      <c r="E25" t="str">
        <f t="shared" si="0"/>
        <v>Old</v>
      </c>
      <c r="F25" t="s">
        <v>21</v>
      </c>
      <c r="G25" t="s">
        <v>22</v>
      </c>
      <c r="H25" t="s">
        <v>29</v>
      </c>
      <c r="I25">
        <v>29</v>
      </c>
      <c r="J25">
        <v>2.5499999999999998</v>
      </c>
      <c r="K25" t="s">
        <v>32</v>
      </c>
      <c r="L25" t="s">
        <v>33</v>
      </c>
      <c r="M25" s="1">
        <v>17237.509999999998</v>
      </c>
      <c r="N25" s="1">
        <v>1574.43</v>
      </c>
      <c r="O25" s="1">
        <v>2179.8200000000002</v>
      </c>
      <c r="P25" s="1">
        <v>0</v>
      </c>
      <c r="Q25" s="1">
        <v>85546.68</v>
      </c>
      <c r="R25" s="1">
        <v>78073.08</v>
      </c>
      <c r="S25" s="1">
        <v>5470.61</v>
      </c>
      <c r="T25" s="1">
        <v>158149.15</v>
      </c>
      <c r="U25" s="1">
        <f>SUM(Report_Summary[Revenue])</f>
        <v>626594850.33999527</v>
      </c>
      <c r="V25" s="1">
        <f>Report_Summary[[#This Row],[Total Revenue]] / COUNTA(Report_Summary[Membership No])</f>
        <v>62659.485033999525</v>
      </c>
    </row>
    <row r="26" spans="1:22" x14ac:dyDescent="0.3">
      <c r="A26" t="s">
        <v>65</v>
      </c>
      <c r="B26">
        <v>2016</v>
      </c>
      <c r="C26" t="s">
        <v>14</v>
      </c>
      <c r="D26">
        <v>47</v>
      </c>
      <c r="E26" t="str">
        <f t="shared" si="0"/>
        <v>Middle Age</v>
      </c>
      <c r="F26" t="s">
        <v>21</v>
      </c>
      <c r="G26" t="s">
        <v>25</v>
      </c>
      <c r="H26" t="s">
        <v>27</v>
      </c>
      <c r="I26">
        <v>24</v>
      </c>
      <c r="J26">
        <v>2.52</v>
      </c>
      <c r="K26" t="s">
        <v>33</v>
      </c>
      <c r="L26" t="s">
        <v>33</v>
      </c>
      <c r="M26" s="1">
        <v>11801.81</v>
      </c>
      <c r="N26" s="1">
        <v>1603.61</v>
      </c>
      <c r="O26" s="1">
        <v>2695.42</v>
      </c>
      <c r="P26" s="1">
        <v>0</v>
      </c>
      <c r="Q26" s="1">
        <v>32537.13</v>
      </c>
      <c r="R26" s="1">
        <v>41717.760000000002</v>
      </c>
      <c r="S26" s="1">
        <v>2029.66</v>
      </c>
      <c r="T26" s="1">
        <v>72225.23</v>
      </c>
      <c r="U26" s="1">
        <f>SUM(Report_Summary[Revenue])</f>
        <v>626594850.33999527</v>
      </c>
      <c r="V26" s="1">
        <f>Report_Summary[[#This Row],[Total Revenue]] / COUNTA(Report_Summary[Membership No])</f>
        <v>62659.485033999525</v>
      </c>
    </row>
    <row r="27" spans="1:22" x14ac:dyDescent="0.3">
      <c r="A27" t="s">
        <v>66</v>
      </c>
      <c r="B27">
        <v>2020</v>
      </c>
      <c r="C27" t="s">
        <v>14</v>
      </c>
      <c r="D27">
        <v>63</v>
      </c>
      <c r="E27" t="str">
        <f t="shared" si="0"/>
        <v>Old</v>
      </c>
      <c r="F27" t="s">
        <v>20</v>
      </c>
      <c r="G27" t="s">
        <v>23</v>
      </c>
      <c r="H27" t="s">
        <v>27</v>
      </c>
      <c r="I27">
        <v>33</v>
      </c>
      <c r="J27">
        <v>2.72</v>
      </c>
      <c r="K27" t="s">
        <v>33</v>
      </c>
      <c r="L27" t="s">
        <v>33</v>
      </c>
      <c r="M27" s="1">
        <v>17190.080000000002</v>
      </c>
      <c r="N27" s="1">
        <v>3205.94</v>
      </c>
      <c r="O27" s="1">
        <v>1793.79</v>
      </c>
      <c r="P27" s="1">
        <v>0</v>
      </c>
      <c r="Q27" s="1">
        <v>26741.09</v>
      </c>
      <c r="R27" s="1">
        <v>53657.14</v>
      </c>
      <c r="S27" s="1">
        <v>27569.38</v>
      </c>
      <c r="T27" s="1">
        <v>52828.85</v>
      </c>
      <c r="U27" s="1">
        <f>SUM(Report_Summary[Revenue])</f>
        <v>626594850.33999527</v>
      </c>
      <c r="V27" s="1">
        <f>Report_Summary[[#This Row],[Total Revenue]] / COUNTA(Report_Summary[Membership No])</f>
        <v>62659.485033999525</v>
      </c>
    </row>
    <row r="28" spans="1:22" x14ac:dyDescent="0.3">
      <c r="A28" t="s">
        <v>67</v>
      </c>
      <c r="B28">
        <v>2022</v>
      </c>
      <c r="C28" t="s">
        <v>14</v>
      </c>
      <c r="D28">
        <v>79</v>
      </c>
      <c r="E28" t="str">
        <f t="shared" si="0"/>
        <v>Old</v>
      </c>
      <c r="F28" t="s">
        <v>21</v>
      </c>
      <c r="G28" t="s">
        <v>25</v>
      </c>
      <c r="H28" t="s">
        <v>31</v>
      </c>
      <c r="I28">
        <v>24</v>
      </c>
      <c r="J28">
        <v>2.77</v>
      </c>
      <c r="K28" t="s">
        <v>32</v>
      </c>
      <c r="L28" t="s">
        <v>33</v>
      </c>
      <c r="M28" s="1">
        <v>19710.150000000001</v>
      </c>
      <c r="N28" s="1">
        <v>801.72</v>
      </c>
      <c r="O28" s="1">
        <v>7126.55</v>
      </c>
      <c r="P28" s="1">
        <v>0</v>
      </c>
      <c r="Q28" s="1">
        <v>79330.720000000001</v>
      </c>
      <c r="R28" s="1">
        <v>59343.44</v>
      </c>
      <c r="S28" s="1">
        <v>14231.04</v>
      </c>
      <c r="T28" s="1">
        <v>124443.12</v>
      </c>
      <c r="U28" s="1">
        <f>SUM(Report_Summary[Revenue])</f>
        <v>626594850.33999527</v>
      </c>
      <c r="V28" s="1">
        <f>Report_Summary[[#This Row],[Total Revenue]] / COUNTA(Report_Summary[Membership No])</f>
        <v>62659.485033999525</v>
      </c>
    </row>
    <row r="29" spans="1:22" x14ac:dyDescent="0.3">
      <c r="A29" t="s">
        <v>68</v>
      </c>
      <c r="B29">
        <v>2023</v>
      </c>
      <c r="C29" t="s">
        <v>13</v>
      </c>
      <c r="D29">
        <v>39</v>
      </c>
      <c r="E29" t="str">
        <f t="shared" si="0"/>
        <v>Middle Age</v>
      </c>
      <c r="F29" t="s">
        <v>21</v>
      </c>
      <c r="G29" t="s">
        <v>25</v>
      </c>
      <c r="H29" t="s">
        <v>26</v>
      </c>
      <c r="I29">
        <v>36</v>
      </c>
      <c r="J29">
        <v>2.77</v>
      </c>
      <c r="K29" t="s">
        <v>33</v>
      </c>
      <c r="L29" t="s">
        <v>33</v>
      </c>
      <c r="M29" s="1">
        <v>12749.33</v>
      </c>
      <c r="N29" s="1">
        <v>4638.21</v>
      </c>
      <c r="O29" s="1">
        <v>3200.26</v>
      </c>
      <c r="P29" s="1">
        <v>0</v>
      </c>
      <c r="Q29" s="1">
        <v>59954.97</v>
      </c>
      <c r="R29" s="1">
        <v>56393.68</v>
      </c>
      <c r="S29" s="1">
        <v>9046.67</v>
      </c>
      <c r="T29" s="1">
        <v>107301.98</v>
      </c>
      <c r="U29" s="1">
        <f>SUM(Report_Summary[Revenue])</f>
        <v>626594850.33999527</v>
      </c>
      <c r="V29" s="1">
        <f>Report_Summary[[#This Row],[Total Revenue]] / COUNTA(Report_Summary[Membership No])</f>
        <v>62659.485033999525</v>
      </c>
    </row>
    <row r="30" spans="1:22" x14ac:dyDescent="0.3">
      <c r="A30" t="s">
        <v>69</v>
      </c>
      <c r="B30">
        <v>2016</v>
      </c>
      <c r="C30" t="s">
        <v>14</v>
      </c>
      <c r="D30">
        <v>53</v>
      </c>
      <c r="E30" t="str">
        <f t="shared" si="0"/>
        <v>Middle Age</v>
      </c>
      <c r="F30" t="s">
        <v>15</v>
      </c>
      <c r="G30" t="s">
        <v>25</v>
      </c>
      <c r="H30" t="s">
        <v>26</v>
      </c>
      <c r="I30">
        <v>36</v>
      </c>
      <c r="J30">
        <v>2.56</v>
      </c>
      <c r="K30" t="s">
        <v>33</v>
      </c>
      <c r="L30" t="s">
        <v>33</v>
      </c>
      <c r="M30" s="1">
        <v>7957.41</v>
      </c>
      <c r="N30" s="1">
        <v>4551.12</v>
      </c>
      <c r="O30" s="1">
        <v>2597.3200000000002</v>
      </c>
      <c r="P30" s="1">
        <v>0</v>
      </c>
      <c r="Q30" s="1">
        <v>19363.63</v>
      </c>
      <c r="R30" s="1">
        <v>22568.86</v>
      </c>
      <c r="S30" s="1">
        <v>27882.959999999999</v>
      </c>
      <c r="T30" s="1">
        <v>14049.53</v>
      </c>
      <c r="U30" s="1">
        <f>SUM(Report_Summary[Revenue])</f>
        <v>626594850.33999527</v>
      </c>
      <c r="V30" s="1">
        <f>Report_Summary[[#This Row],[Total Revenue]] / COUNTA(Report_Summary[Membership No])</f>
        <v>62659.485033999525</v>
      </c>
    </row>
    <row r="31" spans="1:22" x14ac:dyDescent="0.3">
      <c r="A31" t="s">
        <v>70</v>
      </c>
      <c r="B31">
        <v>2020</v>
      </c>
      <c r="C31" t="s">
        <v>14</v>
      </c>
      <c r="D31">
        <v>53</v>
      </c>
      <c r="E31" t="str">
        <f t="shared" si="0"/>
        <v>Middle Age</v>
      </c>
      <c r="F31" t="s">
        <v>19</v>
      </c>
      <c r="G31" t="s">
        <v>25</v>
      </c>
      <c r="H31" t="s">
        <v>30</v>
      </c>
      <c r="I31">
        <v>34</v>
      </c>
      <c r="J31">
        <v>1.48</v>
      </c>
      <c r="K31" t="s">
        <v>32</v>
      </c>
      <c r="L31" t="s">
        <v>33</v>
      </c>
      <c r="M31" s="1">
        <v>12661.83</v>
      </c>
      <c r="N31" s="1">
        <v>1788.38</v>
      </c>
      <c r="O31" s="1">
        <v>105.63</v>
      </c>
      <c r="P31" s="1">
        <v>0</v>
      </c>
      <c r="Q31" s="1">
        <v>18508.490000000002</v>
      </c>
      <c r="R31" s="1">
        <v>51776.76</v>
      </c>
      <c r="S31" s="1">
        <v>12804.22</v>
      </c>
      <c r="T31" s="1">
        <v>57481.03</v>
      </c>
      <c r="U31" s="1">
        <f>SUM(Report_Summary[Revenue])</f>
        <v>626594850.33999527</v>
      </c>
      <c r="V31" s="1">
        <f>Report_Summary[[#This Row],[Total Revenue]] / COUNTA(Report_Summary[Membership No])</f>
        <v>62659.485033999525</v>
      </c>
    </row>
    <row r="32" spans="1:22" x14ac:dyDescent="0.3">
      <c r="A32" t="s">
        <v>71</v>
      </c>
      <c r="B32">
        <v>2021</v>
      </c>
      <c r="C32" t="s">
        <v>13</v>
      </c>
      <c r="D32">
        <v>52</v>
      </c>
      <c r="E32" t="str">
        <f t="shared" si="0"/>
        <v>Middle Age</v>
      </c>
      <c r="F32" t="s">
        <v>15</v>
      </c>
      <c r="G32" t="s">
        <v>22</v>
      </c>
      <c r="H32" t="s">
        <v>27</v>
      </c>
      <c r="I32">
        <v>26</v>
      </c>
      <c r="J32">
        <v>3.16</v>
      </c>
      <c r="K32" t="s">
        <v>32</v>
      </c>
      <c r="L32" t="s">
        <v>33</v>
      </c>
      <c r="M32" s="1">
        <v>16696.55</v>
      </c>
      <c r="N32" s="1">
        <v>1133.44</v>
      </c>
      <c r="O32" s="1">
        <v>368.67</v>
      </c>
      <c r="P32" s="1">
        <v>0</v>
      </c>
      <c r="Q32" s="1">
        <v>25349.69</v>
      </c>
      <c r="R32" s="1">
        <v>42832.55</v>
      </c>
      <c r="S32" s="1">
        <v>5585.76</v>
      </c>
      <c r="T32" s="1">
        <v>62596.480000000003</v>
      </c>
      <c r="U32" s="1">
        <f>SUM(Report_Summary[Revenue])</f>
        <v>626594850.33999527</v>
      </c>
      <c r="V32" s="1">
        <f>Report_Summary[[#This Row],[Total Revenue]] / COUNTA(Report_Summary[Membership No])</f>
        <v>62659.485033999525</v>
      </c>
    </row>
    <row r="33" spans="1:22" x14ac:dyDescent="0.3">
      <c r="A33" t="s">
        <v>72</v>
      </c>
      <c r="B33">
        <v>2020</v>
      </c>
      <c r="C33" t="s">
        <v>14</v>
      </c>
      <c r="D33">
        <v>44</v>
      </c>
      <c r="E33" t="str">
        <f t="shared" si="0"/>
        <v>Middle Age</v>
      </c>
      <c r="F33" t="s">
        <v>15</v>
      </c>
      <c r="G33" t="s">
        <v>25</v>
      </c>
      <c r="H33" t="s">
        <v>26</v>
      </c>
      <c r="I33">
        <v>26</v>
      </c>
      <c r="J33">
        <v>1.98</v>
      </c>
      <c r="K33" t="s">
        <v>32</v>
      </c>
      <c r="L33" t="s">
        <v>33</v>
      </c>
      <c r="M33" s="1">
        <v>566.92999999999995</v>
      </c>
      <c r="N33" s="1">
        <v>3516.01</v>
      </c>
      <c r="O33" s="1">
        <v>1032.97</v>
      </c>
      <c r="P33" s="1">
        <v>0</v>
      </c>
      <c r="Q33" s="1">
        <v>1819.59</v>
      </c>
      <c r="R33" s="1">
        <v>1190.94</v>
      </c>
      <c r="S33" s="1">
        <v>772.22</v>
      </c>
      <c r="T33" s="1">
        <v>2238.31</v>
      </c>
      <c r="U33" s="1">
        <f>SUM(Report_Summary[Revenue])</f>
        <v>626594850.33999527</v>
      </c>
      <c r="V33" s="1">
        <f>Report_Summary[[#This Row],[Total Revenue]] / COUNTA(Report_Summary[Membership No])</f>
        <v>62659.485033999525</v>
      </c>
    </row>
    <row r="34" spans="1:22" x14ac:dyDescent="0.3">
      <c r="A34" t="s">
        <v>73</v>
      </c>
      <c r="B34">
        <v>2024</v>
      </c>
      <c r="C34" t="s">
        <v>14</v>
      </c>
      <c r="D34">
        <v>67</v>
      </c>
      <c r="E34" t="str">
        <f t="shared" si="0"/>
        <v>Old</v>
      </c>
      <c r="F34" t="s">
        <v>20</v>
      </c>
      <c r="G34" t="s">
        <v>25</v>
      </c>
      <c r="H34" t="s">
        <v>29</v>
      </c>
      <c r="I34">
        <v>27</v>
      </c>
      <c r="J34">
        <v>1.97</v>
      </c>
      <c r="K34" t="s">
        <v>33</v>
      </c>
      <c r="L34" t="s">
        <v>33</v>
      </c>
      <c r="M34" s="1">
        <v>15834.7</v>
      </c>
      <c r="N34" s="1">
        <v>4731.0200000000004</v>
      </c>
      <c r="O34" s="1">
        <v>6416.2</v>
      </c>
      <c r="P34" s="1">
        <v>0</v>
      </c>
      <c r="Q34" s="1">
        <v>46598.02</v>
      </c>
      <c r="R34" s="1">
        <v>35813.839999999997</v>
      </c>
      <c r="S34" s="1">
        <v>21337.01</v>
      </c>
      <c r="T34" s="1">
        <v>61074.85</v>
      </c>
      <c r="U34" s="1">
        <f>SUM(Report_Summary[Revenue])</f>
        <v>626594850.33999527</v>
      </c>
      <c r="V34" s="1">
        <f>Report_Summary[[#This Row],[Total Revenue]] / COUNTA(Report_Summary[Membership No])</f>
        <v>62659.485033999525</v>
      </c>
    </row>
    <row r="35" spans="1:22" x14ac:dyDescent="0.3">
      <c r="A35" t="s">
        <v>74</v>
      </c>
      <c r="B35">
        <v>2018</v>
      </c>
      <c r="C35" t="s">
        <v>13</v>
      </c>
      <c r="D35">
        <v>55</v>
      </c>
      <c r="E35" t="str">
        <f t="shared" si="0"/>
        <v>Middle Age</v>
      </c>
      <c r="F35" t="s">
        <v>17</v>
      </c>
      <c r="G35" t="s">
        <v>25</v>
      </c>
      <c r="H35" t="s">
        <v>30</v>
      </c>
      <c r="I35">
        <v>31</v>
      </c>
      <c r="J35">
        <v>3.15</v>
      </c>
      <c r="K35" t="s">
        <v>32</v>
      </c>
      <c r="L35" t="s">
        <v>33</v>
      </c>
      <c r="M35" s="1">
        <v>16473.310000000001</v>
      </c>
      <c r="N35" s="1">
        <v>4278.9399999999996</v>
      </c>
      <c r="O35" s="1">
        <v>4508.6400000000003</v>
      </c>
      <c r="P35" s="1">
        <v>0</v>
      </c>
      <c r="Q35" s="1">
        <v>44860.62</v>
      </c>
      <c r="R35" s="1">
        <v>20793.46</v>
      </c>
      <c r="S35" s="1">
        <v>24489.06</v>
      </c>
      <c r="T35" s="1">
        <v>41165.019999999997</v>
      </c>
      <c r="U35" s="1">
        <f>SUM(Report_Summary[Revenue])</f>
        <v>626594850.33999527</v>
      </c>
      <c r="V35" s="1">
        <f>Report_Summary[[#This Row],[Total Revenue]] / COUNTA(Report_Summary[Membership No])</f>
        <v>62659.485033999525</v>
      </c>
    </row>
    <row r="36" spans="1:22" x14ac:dyDescent="0.3">
      <c r="A36" t="s">
        <v>75</v>
      </c>
      <c r="B36">
        <v>2023</v>
      </c>
      <c r="C36" t="s">
        <v>14</v>
      </c>
      <c r="D36">
        <v>60</v>
      </c>
      <c r="E36" t="str">
        <f t="shared" si="0"/>
        <v>Old</v>
      </c>
      <c r="F36" t="s">
        <v>20</v>
      </c>
      <c r="G36" t="s">
        <v>25</v>
      </c>
      <c r="H36" t="s">
        <v>29</v>
      </c>
      <c r="I36">
        <v>30</v>
      </c>
      <c r="J36">
        <v>2.29</v>
      </c>
      <c r="K36" t="s">
        <v>33</v>
      </c>
      <c r="L36" t="s">
        <v>33</v>
      </c>
      <c r="M36" s="1">
        <v>11086.37</v>
      </c>
      <c r="N36" s="1">
        <v>1207.3499999999999</v>
      </c>
      <c r="O36" s="1">
        <v>715.97</v>
      </c>
      <c r="P36" s="1">
        <v>0</v>
      </c>
      <c r="Q36" s="1">
        <v>16620.93</v>
      </c>
      <c r="R36" s="1">
        <v>29751.93</v>
      </c>
      <c r="S36" s="1">
        <v>41.3</v>
      </c>
      <c r="T36" s="1">
        <v>46331.56</v>
      </c>
      <c r="U36" s="1">
        <f>SUM(Report_Summary[Revenue])</f>
        <v>626594850.33999527</v>
      </c>
      <c r="V36" s="1">
        <f>Report_Summary[[#This Row],[Total Revenue]] / COUNTA(Report_Summary[Membership No])</f>
        <v>62659.485033999525</v>
      </c>
    </row>
    <row r="37" spans="1:22" x14ac:dyDescent="0.3">
      <c r="A37" t="s">
        <v>76</v>
      </c>
      <c r="B37">
        <v>2022</v>
      </c>
      <c r="C37" t="s">
        <v>14</v>
      </c>
      <c r="D37">
        <v>57</v>
      </c>
      <c r="E37" t="str">
        <f t="shared" si="0"/>
        <v>Old</v>
      </c>
      <c r="F37" t="s">
        <v>21</v>
      </c>
      <c r="G37" t="s">
        <v>24</v>
      </c>
      <c r="H37" t="s">
        <v>28</v>
      </c>
      <c r="I37">
        <v>31</v>
      </c>
      <c r="J37">
        <v>3.19</v>
      </c>
      <c r="K37" t="s">
        <v>32</v>
      </c>
      <c r="L37" t="s">
        <v>33</v>
      </c>
      <c r="M37" s="1">
        <v>14427.61</v>
      </c>
      <c r="N37" s="1">
        <v>4487.01</v>
      </c>
      <c r="O37" s="1">
        <v>1836.86</v>
      </c>
      <c r="P37" s="1">
        <v>0</v>
      </c>
      <c r="Q37" s="1">
        <v>45918.879999999997</v>
      </c>
      <c r="R37" s="1">
        <v>54832.71</v>
      </c>
      <c r="S37" s="1">
        <v>11390.56</v>
      </c>
      <c r="T37" s="1">
        <v>89361.03</v>
      </c>
      <c r="U37" s="1">
        <f>SUM(Report_Summary[Revenue])</f>
        <v>626594850.33999527</v>
      </c>
      <c r="V37" s="1">
        <f>Report_Summary[[#This Row],[Total Revenue]] / COUNTA(Report_Summary[Membership No])</f>
        <v>62659.485033999525</v>
      </c>
    </row>
    <row r="38" spans="1:22" x14ac:dyDescent="0.3">
      <c r="A38" t="s">
        <v>77</v>
      </c>
      <c r="B38">
        <v>2022</v>
      </c>
      <c r="C38" t="s">
        <v>13</v>
      </c>
      <c r="D38">
        <v>34</v>
      </c>
      <c r="E38" t="str">
        <f t="shared" si="0"/>
        <v>Middle Age</v>
      </c>
      <c r="F38" t="s">
        <v>17</v>
      </c>
      <c r="G38" t="s">
        <v>23</v>
      </c>
      <c r="H38" t="s">
        <v>31</v>
      </c>
      <c r="I38">
        <v>27</v>
      </c>
      <c r="J38">
        <v>2.97</v>
      </c>
      <c r="K38" t="s">
        <v>32</v>
      </c>
      <c r="L38" t="s">
        <v>33</v>
      </c>
      <c r="M38" s="1">
        <v>7631.16</v>
      </c>
      <c r="N38" s="1">
        <v>1804.26</v>
      </c>
      <c r="O38" s="1">
        <v>1972.37</v>
      </c>
      <c r="P38" s="1">
        <v>0</v>
      </c>
      <c r="Q38" s="1">
        <v>32482</v>
      </c>
      <c r="R38" s="1">
        <v>14424.24</v>
      </c>
      <c r="S38" s="1">
        <v>-4345.22</v>
      </c>
      <c r="T38" s="1">
        <v>51251.46</v>
      </c>
      <c r="U38" s="1">
        <f>SUM(Report_Summary[Revenue])</f>
        <v>626594850.33999527</v>
      </c>
      <c r="V38" s="1">
        <f>Report_Summary[[#This Row],[Total Revenue]] / COUNTA(Report_Summary[Membership No])</f>
        <v>62659.485033999525</v>
      </c>
    </row>
    <row r="39" spans="1:22" x14ac:dyDescent="0.3">
      <c r="A39" t="s">
        <v>78</v>
      </c>
      <c r="B39">
        <v>2023</v>
      </c>
      <c r="C39" t="s">
        <v>13</v>
      </c>
      <c r="D39">
        <v>70</v>
      </c>
      <c r="E39" t="str">
        <f t="shared" si="0"/>
        <v>Old</v>
      </c>
      <c r="F39" t="s">
        <v>18</v>
      </c>
      <c r="G39" t="s">
        <v>25</v>
      </c>
      <c r="H39" t="s">
        <v>26</v>
      </c>
      <c r="I39">
        <v>23</v>
      </c>
      <c r="J39">
        <v>2.15</v>
      </c>
      <c r="K39" t="s">
        <v>32</v>
      </c>
      <c r="L39" t="s">
        <v>33</v>
      </c>
      <c r="M39" s="1">
        <v>4780.33</v>
      </c>
      <c r="N39" s="1">
        <v>1486.24</v>
      </c>
      <c r="O39" s="1">
        <v>7069.27</v>
      </c>
      <c r="P39" s="1">
        <v>0</v>
      </c>
      <c r="Q39" s="1">
        <v>15984.77</v>
      </c>
      <c r="R39" s="1">
        <v>10080.59</v>
      </c>
      <c r="S39" s="1">
        <v>18204.71</v>
      </c>
      <c r="T39" s="1">
        <v>7860.65</v>
      </c>
      <c r="U39" s="1">
        <f>SUM(Report_Summary[Revenue])</f>
        <v>626594850.33999527</v>
      </c>
      <c r="V39" s="1">
        <f>Report_Summary[[#This Row],[Total Revenue]] / COUNTA(Report_Summary[Membership No])</f>
        <v>62659.485033999525</v>
      </c>
    </row>
    <row r="40" spans="1:22" x14ac:dyDescent="0.3">
      <c r="A40" t="s">
        <v>79</v>
      </c>
      <c r="B40">
        <v>2019</v>
      </c>
      <c r="C40" t="s">
        <v>13</v>
      </c>
      <c r="D40">
        <v>42</v>
      </c>
      <c r="E40" t="str">
        <f t="shared" si="0"/>
        <v>Middle Age</v>
      </c>
      <c r="F40" t="s">
        <v>18</v>
      </c>
      <c r="G40" t="s">
        <v>25</v>
      </c>
      <c r="H40" t="s">
        <v>26</v>
      </c>
      <c r="I40">
        <v>26</v>
      </c>
      <c r="J40">
        <v>3.09</v>
      </c>
      <c r="K40" t="s">
        <v>33</v>
      </c>
      <c r="L40" t="s">
        <v>33</v>
      </c>
      <c r="M40" s="1">
        <v>8607.18</v>
      </c>
      <c r="N40" s="1">
        <v>4918.6400000000003</v>
      </c>
      <c r="O40" s="1">
        <v>3750.18</v>
      </c>
      <c r="P40" s="1">
        <v>0</v>
      </c>
      <c r="Q40" s="1">
        <v>26082.7</v>
      </c>
      <c r="R40" s="1">
        <v>23604.74</v>
      </c>
      <c r="S40" s="1">
        <v>-8636.9599999999991</v>
      </c>
      <c r="T40" s="1">
        <v>58324.4</v>
      </c>
      <c r="U40" s="1">
        <f>SUM(Report_Summary[Revenue])</f>
        <v>626594850.33999527</v>
      </c>
      <c r="V40" s="1">
        <f>Report_Summary[[#This Row],[Total Revenue]] / COUNTA(Report_Summary[Membership No])</f>
        <v>62659.485033999525</v>
      </c>
    </row>
    <row r="41" spans="1:22" x14ac:dyDescent="0.3">
      <c r="A41" t="s">
        <v>80</v>
      </c>
      <c r="B41">
        <v>2015</v>
      </c>
      <c r="C41" t="s">
        <v>13</v>
      </c>
      <c r="D41">
        <v>26</v>
      </c>
      <c r="E41" t="str">
        <f t="shared" si="0"/>
        <v>Young</v>
      </c>
      <c r="F41" t="s">
        <v>21</v>
      </c>
      <c r="G41" t="s">
        <v>25</v>
      </c>
      <c r="H41" t="s">
        <v>30</v>
      </c>
      <c r="I41">
        <v>31</v>
      </c>
      <c r="J41">
        <v>3</v>
      </c>
      <c r="K41" t="s">
        <v>32</v>
      </c>
      <c r="L41" t="s">
        <v>33</v>
      </c>
      <c r="M41" s="1">
        <v>13434.08</v>
      </c>
      <c r="N41" s="1">
        <v>2353.15</v>
      </c>
      <c r="O41" s="1">
        <v>6370.41</v>
      </c>
      <c r="P41" s="1">
        <v>0</v>
      </c>
      <c r="Q41" s="1">
        <v>54592.24</v>
      </c>
      <c r="R41" s="1">
        <v>65547.5</v>
      </c>
      <c r="S41" s="1">
        <v>22274.29</v>
      </c>
      <c r="T41" s="1">
        <v>97865.45</v>
      </c>
      <c r="U41" s="1">
        <f>SUM(Report_Summary[Revenue])</f>
        <v>626594850.33999527</v>
      </c>
      <c r="V41" s="1">
        <f>Report_Summary[[#This Row],[Total Revenue]] / COUNTA(Report_Summary[Membership No])</f>
        <v>62659.485033999525</v>
      </c>
    </row>
    <row r="42" spans="1:22" x14ac:dyDescent="0.3">
      <c r="A42" t="s">
        <v>81</v>
      </c>
      <c r="B42">
        <v>2023</v>
      </c>
      <c r="C42" t="s">
        <v>14</v>
      </c>
      <c r="D42">
        <v>22</v>
      </c>
      <c r="E42" t="str">
        <f t="shared" si="0"/>
        <v>Young</v>
      </c>
      <c r="F42" t="s">
        <v>21</v>
      </c>
      <c r="G42" t="s">
        <v>25</v>
      </c>
      <c r="H42" t="s">
        <v>31</v>
      </c>
      <c r="I42">
        <v>36</v>
      </c>
      <c r="J42">
        <v>3.05</v>
      </c>
      <c r="K42" t="s">
        <v>33</v>
      </c>
      <c r="L42" t="s">
        <v>33</v>
      </c>
      <c r="M42" s="1">
        <v>18825.21</v>
      </c>
      <c r="N42" s="1">
        <v>2906.54</v>
      </c>
      <c r="O42" s="1">
        <v>3762.14</v>
      </c>
      <c r="P42" s="1">
        <v>0</v>
      </c>
      <c r="Q42" s="1">
        <v>28334.97</v>
      </c>
      <c r="R42" s="1">
        <v>81801.740000000005</v>
      </c>
      <c r="S42" s="1">
        <v>27300.21</v>
      </c>
      <c r="T42" s="1">
        <v>82836.5</v>
      </c>
      <c r="U42" s="1">
        <f>SUM(Report_Summary[Revenue])</f>
        <v>626594850.33999527</v>
      </c>
      <c r="V42" s="1">
        <f>Report_Summary[[#This Row],[Total Revenue]] / COUNTA(Report_Summary[Membership No])</f>
        <v>62659.485033999525</v>
      </c>
    </row>
    <row r="43" spans="1:22" x14ac:dyDescent="0.3">
      <c r="A43" t="s">
        <v>82</v>
      </c>
      <c r="B43">
        <v>2015</v>
      </c>
      <c r="C43" t="s">
        <v>13</v>
      </c>
      <c r="D43">
        <v>71</v>
      </c>
      <c r="E43" t="str">
        <f t="shared" si="0"/>
        <v>Old</v>
      </c>
      <c r="F43" t="s">
        <v>16</v>
      </c>
      <c r="G43" t="s">
        <v>25</v>
      </c>
      <c r="H43" t="s">
        <v>28</v>
      </c>
      <c r="I43">
        <v>33</v>
      </c>
      <c r="J43">
        <v>2.8</v>
      </c>
      <c r="K43" t="s">
        <v>32</v>
      </c>
      <c r="L43" t="s">
        <v>33</v>
      </c>
      <c r="M43" s="1">
        <v>17699.740000000002</v>
      </c>
      <c r="N43" s="1">
        <v>3050.78</v>
      </c>
      <c r="O43" s="1">
        <v>2591.69</v>
      </c>
      <c r="P43" s="1">
        <v>0</v>
      </c>
      <c r="Q43" s="1">
        <v>69573.05</v>
      </c>
      <c r="R43" s="1">
        <v>50181.97</v>
      </c>
      <c r="S43" s="1">
        <v>12794.63</v>
      </c>
      <c r="T43" s="1">
        <v>106960.39</v>
      </c>
      <c r="U43" s="1">
        <f>SUM(Report_Summary[Revenue])</f>
        <v>626594850.33999527</v>
      </c>
      <c r="V43" s="1">
        <f>Report_Summary[[#This Row],[Total Revenue]] / COUNTA(Report_Summary[Membership No])</f>
        <v>62659.485033999525</v>
      </c>
    </row>
    <row r="44" spans="1:22" x14ac:dyDescent="0.3">
      <c r="A44" t="s">
        <v>83</v>
      </c>
      <c r="B44">
        <v>2016</v>
      </c>
      <c r="C44" t="s">
        <v>14</v>
      </c>
      <c r="D44">
        <v>78</v>
      </c>
      <c r="E44" t="str">
        <f t="shared" si="0"/>
        <v>Old</v>
      </c>
      <c r="F44" t="s">
        <v>17</v>
      </c>
      <c r="G44" t="s">
        <v>25</v>
      </c>
      <c r="H44" t="s">
        <v>28</v>
      </c>
      <c r="I44">
        <v>26</v>
      </c>
      <c r="J44">
        <v>3.21</v>
      </c>
      <c r="K44" t="s">
        <v>33</v>
      </c>
      <c r="L44" t="s">
        <v>33</v>
      </c>
      <c r="M44" s="1">
        <v>12076.06</v>
      </c>
      <c r="N44" s="1">
        <v>2905.3</v>
      </c>
      <c r="O44" s="1">
        <v>4846</v>
      </c>
      <c r="P44" s="1">
        <v>0</v>
      </c>
      <c r="Q44" s="1">
        <v>34579.86</v>
      </c>
      <c r="R44" s="1">
        <v>34789.300000000003</v>
      </c>
      <c r="S44" s="1">
        <v>-193.12</v>
      </c>
      <c r="T44" s="1">
        <v>69562.28</v>
      </c>
      <c r="U44" s="1">
        <f>SUM(Report_Summary[Revenue])</f>
        <v>626594850.33999527</v>
      </c>
      <c r="V44" s="1">
        <f>Report_Summary[[#This Row],[Total Revenue]] / COUNTA(Report_Summary[Membership No])</f>
        <v>62659.485033999525</v>
      </c>
    </row>
    <row r="45" spans="1:22" x14ac:dyDescent="0.3">
      <c r="A45" t="s">
        <v>84</v>
      </c>
      <c r="B45">
        <v>2021</v>
      </c>
      <c r="C45" t="s">
        <v>14</v>
      </c>
      <c r="D45">
        <v>69</v>
      </c>
      <c r="E45" t="str">
        <f t="shared" si="0"/>
        <v>Old</v>
      </c>
      <c r="F45" t="s">
        <v>15</v>
      </c>
      <c r="G45" t="s">
        <v>25</v>
      </c>
      <c r="H45" t="s">
        <v>26</v>
      </c>
      <c r="I45">
        <v>31</v>
      </c>
      <c r="J45">
        <v>3.97</v>
      </c>
      <c r="K45" t="s">
        <v>33</v>
      </c>
      <c r="L45" t="s">
        <v>33</v>
      </c>
      <c r="M45" s="1">
        <v>11885.65</v>
      </c>
      <c r="N45" s="1">
        <v>128.82</v>
      </c>
      <c r="O45" s="1">
        <v>2807.72</v>
      </c>
      <c r="P45" s="1">
        <v>0</v>
      </c>
      <c r="Q45" s="1">
        <v>27833</v>
      </c>
      <c r="R45" s="1">
        <v>34499.339999999997</v>
      </c>
      <c r="S45" s="1">
        <v>-19918.57</v>
      </c>
      <c r="T45" s="1">
        <v>82250.91</v>
      </c>
      <c r="U45" s="1">
        <f>SUM(Report_Summary[Revenue])</f>
        <v>626594850.33999527</v>
      </c>
      <c r="V45" s="1">
        <f>Report_Summary[[#This Row],[Total Revenue]] / COUNTA(Report_Summary[Membership No])</f>
        <v>62659.485033999525</v>
      </c>
    </row>
    <row r="46" spans="1:22" x14ac:dyDescent="0.3">
      <c r="A46" t="s">
        <v>85</v>
      </c>
      <c r="B46">
        <v>2015</v>
      </c>
      <c r="C46" t="s">
        <v>14</v>
      </c>
      <c r="D46">
        <v>52</v>
      </c>
      <c r="E46" t="str">
        <f t="shared" si="0"/>
        <v>Middle Age</v>
      </c>
      <c r="F46" t="s">
        <v>19</v>
      </c>
      <c r="G46" t="s">
        <v>25</v>
      </c>
      <c r="H46" t="s">
        <v>30</v>
      </c>
      <c r="I46">
        <v>29</v>
      </c>
      <c r="J46">
        <v>2.61</v>
      </c>
      <c r="K46" t="s">
        <v>33</v>
      </c>
      <c r="L46" t="s">
        <v>33</v>
      </c>
      <c r="M46" s="1">
        <v>2927.31</v>
      </c>
      <c r="N46" s="1">
        <v>4789.22</v>
      </c>
      <c r="O46" s="1">
        <v>4606.71</v>
      </c>
      <c r="P46" s="1">
        <v>0</v>
      </c>
      <c r="Q46" s="1">
        <v>4861.8</v>
      </c>
      <c r="R46" s="1">
        <v>11854.01</v>
      </c>
      <c r="S46" s="1">
        <v>28916.39</v>
      </c>
      <c r="T46" s="1">
        <v>-12200.58</v>
      </c>
      <c r="U46" s="1">
        <f>SUM(Report_Summary[Revenue])</f>
        <v>626594850.33999527</v>
      </c>
      <c r="V46" s="1">
        <f>Report_Summary[[#This Row],[Total Revenue]] / COUNTA(Report_Summary[Membership No])</f>
        <v>62659.485033999525</v>
      </c>
    </row>
    <row r="47" spans="1:22" x14ac:dyDescent="0.3">
      <c r="A47" t="s">
        <v>86</v>
      </c>
      <c r="B47">
        <v>2024</v>
      </c>
      <c r="C47" t="s">
        <v>14</v>
      </c>
      <c r="D47">
        <v>28</v>
      </c>
      <c r="E47" t="str">
        <f t="shared" si="0"/>
        <v>Young</v>
      </c>
      <c r="F47" t="s">
        <v>17</v>
      </c>
      <c r="G47" t="s">
        <v>23</v>
      </c>
      <c r="H47" t="s">
        <v>30</v>
      </c>
      <c r="I47">
        <v>33</v>
      </c>
      <c r="J47">
        <v>2.5099999999999998</v>
      </c>
      <c r="K47" t="s">
        <v>32</v>
      </c>
      <c r="L47" t="s">
        <v>33</v>
      </c>
      <c r="M47" s="1">
        <v>1649.34</v>
      </c>
      <c r="N47" s="1">
        <v>4056.24</v>
      </c>
      <c r="O47" s="1">
        <v>3569.01</v>
      </c>
      <c r="P47" s="1">
        <v>0</v>
      </c>
      <c r="Q47" s="1">
        <v>4952.3599999999997</v>
      </c>
      <c r="R47" s="1">
        <v>8223.34</v>
      </c>
      <c r="S47" s="1">
        <v>-8539.76</v>
      </c>
      <c r="T47" s="1">
        <v>21715.46</v>
      </c>
      <c r="U47" s="1">
        <f>SUM(Report_Summary[Revenue])</f>
        <v>626594850.33999527</v>
      </c>
      <c r="V47" s="1">
        <f>Report_Summary[[#This Row],[Total Revenue]] / COUNTA(Report_Summary[Membership No])</f>
        <v>62659.485033999525</v>
      </c>
    </row>
    <row r="48" spans="1:22" x14ac:dyDescent="0.3">
      <c r="A48" t="s">
        <v>87</v>
      </c>
      <c r="B48">
        <v>2022</v>
      </c>
      <c r="C48" t="s">
        <v>14</v>
      </c>
      <c r="D48">
        <v>30</v>
      </c>
      <c r="E48" t="str">
        <f t="shared" si="0"/>
        <v>Young</v>
      </c>
      <c r="F48" t="s">
        <v>17</v>
      </c>
      <c r="G48" t="s">
        <v>22</v>
      </c>
      <c r="H48" t="s">
        <v>31</v>
      </c>
      <c r="I48">
        <v>36</v>
      </c>
      <c r="J48">
        <v>3</v>
      </c>
      <c r="K48" t="s">
        <v>32</v>
      </c>
      <c r="L48" t="s">
        <v>33</v>
      </c>
      <c r="M48" s="1">
        <v>8792.19</v>
      </c>
      <c r="N48" s="1">
        <v>1751.13</v>
      </c>
      <c r="O48" s="1">
        <v>3534.54</v>
      </c>
      <c r="P48" s="1">
        <v>0</v>
      </c>
      <c r="Q48" s="1">
        <v>29284.7</v>
      </c>
      <c r="R48" s="1">
        <v>41042.699999999997</v>
      </c>
      <c r="S48" s="1">
        <v>15561.84</v>
      </c>
      <c r="T48" s="1">
        <v>54765.56</v>
      </c>
      <c r="U48" s="1">
        <f>SUM(Report_Summary[Revenue])</f>
        <v>626594850.33999527</v>
      </c>
      <c r="V48" s="1">
        <f>Report_Summary[[#This Row],[Total Revenue]] / COUNTA(Report_Summary[Membership No])</f>
        <v>62659.485033999525</v>
      </c>
    </row>
    <row r="49" spans="1:22" x14ac:dyDescent="0.3">
      <c r="A49" t="s">
        <v>88</v>
      </c>
      <c r="B49">
        <v>2020</v>
      </c>
      <c r="C49" t="s">
        <v>13</v>
      </c>
      <c r="D49">
        <v>24</v>
      </c>
      <c r="E49" t="str">
        <f t="shared" si="0"/>
        <v>Young</v>
      </c>
      <c r="F49" t="s">
        <v>21</v>
      </c>
      <c r="G49" t="s">
        <v>23</v>
      </c>
      <c r="H49" t="s">
        <v>30</v>
      </c>
      <c r="I49">
        <v>38</v>
      </c>
      <c r="J49">
        <v>2.92</v>
      </c>
      <c r="K49" t="s">
        <v>32</v>
      </c>
      <c r="L49" t="s">
        <v>33</v>
      </c>
      <c r="M49" s="1">
        <v>13820.85</v>
      </c>
      <c r="N49" s="1">
        <v>665.38</v>
      </c>
      <c r="O49" s="1">
        <v>4974.2</v>
      </c>
      <c r="P49" s="1">
        <v>0</v>
      </c>
      <c r="Q49" s="1">
        <v>62556.09</v>
      </c>
      <c r="R49" s="1">
        <v>17106.43</v>
      </c>
      <c r="S49" s="1">
        <v>22592.82</v>
      </c>
      <c r="T49" s="1">
        <v>57069.7</v>
      </c>
      <c r="U49" s="1">
        <f>SUM(Report_Summary[Revenue])</f>
        <v>626594850.33999527</v>
      </c>
      <c r="V49" s="1">
        <f>Report_Summary[[#This Row],[Total Revenue]] / COUNTA(Report_Summary[Membership No])</f>
        <v>62659.485033999525</v>
      </c>
    </row>
    <row r="50" spans="1:22" x14ac:dyDescent="0.3">
      <c r="A50" t="s">
        <v>89</v>
      </c>
      <c r="B50">
        <v>2018</v>
      </c>
      <c r="C50" t="s">
        <v>13</v>
      </c>
      <c r="D50">
        <v>74</v>
      </c>
      <c r="E50" t="str">
        <f t="shared" si="0"/>
        <v>Old</v>
      </c>
      <c r="F50" t="s">
        <v>18</v>
      </c>
      <c r="G50" t="s">
        <v>25</v>
      </c>
      <c r="H50" t="s">
        <v>27</v>
      </c>
      <c r="I50">
        <v>38</v>
      </c>
      <c r="J50">
        <v>2.08</v>
      </c>
      <c r="K50" t="s">
        <v>32</v>
      </c>
      <c r="L50" t="s">
        <v>33</v>
      </c>
      <c r="M50" s="1">
        <v>4282.43</v>
      </c>
      <c r="N50" s="1">
        <v>925.57</v>
      </c>
      <c r="O50" s="1">
        <v>7958.7</v>
      </c>
      <c r="P50" s="1">
        <v>0</v>
      </c>
      <c r="Q50" s="1">
        <v>11708.51</v>
      </c>
      <c r="R50" s="1">
        <v>16499.57</v>
      </c>
      <c r="S50" s="1">
        <v>17897.7</v>
      </c>
      <c r="T50" s="1">
        <v>10310.379999999999</v>
      </c>
      <c r="U50" s="1">
        <f>SUM(Report_Summary[Revenue])</f>
        <v>626594850.33999527</v>
      </c>
      <c r="V50" s="1">
        <f>Report_Summary[[#This Row],[Total Revenue]] / COUNTA(Report_Summary[Membership No])</f>
        <v>62659.485033999525</v>
      </c>
    </row>
    <row r="51" spans="1:22" x14ac:dyDescent="0.3">
      <c r="A51" t="s">
        <v>90</v>
      </c>
      <c r="B51">
        <v>2020</v>
      </c>
      <c r="C51" t="s">
        <v>13</v>
      </c>
      <c r="D51">
        <v>54</v>
      </c>
      <c r="E51" t="str">
        <f t="shared" si="0"/>
        <v>Middle Age</v>
      </c>
      <c r="F51" t="s">
        <v>19</v>
      </c>
      <c r="G51" t="s">
        <v>25</v>
      </c>
      <c r="H51" t="s">
        <v>31</v>
      </c>
      <c r="I51">
        <v>34</v>
      </c>
      <c r="J51">
        <v>2.37</v>
      </c>
      <c r="K51" t="s">
        <v>33</v>
      </c>
      <c r="L51" t="s">
        <v>33</v>
      </c>
      <c r="M51" s="1">
        <v>12354.44</v>
      </c>
      <c r="N51" s="1">
        <v>4930.68</v>
      </c>
      <c r="O51" s="1">
        <v>3232.16</v>
      </c>
      <c r="P51" s="1">
        <v>0</v>
      </c>
      <c r="Q51" s="1">
        <v>49193.49</v>
      </c>
      <c r="R51" s="1">
        <v>21196.45</v>
      </c>
      <c r="S51" s="1">
        <v>-8483.2099999999991</v>
      </c>
      <c r="T51" s="1">
        <v>78873.149999999994</v>
      </c>
      <c r="U51" s="1">
        <f>SUM(Report_Summary[Revenue])</f>
        <v>626594850.33999527</v>
      </c>
      <c r="V51" s="1">
        <f>Report_Summary[[#This Row],[Total Revenue]] / COUNTA(Report_Summary[Membership No])</f>
        <v>62659.485033999525</v>
      </c>
    </row>
    <row r="52" spans="1:22" x14ac:dyDescent="0.3">
      <c r="A52" t="s">
        <v>91</v>
      </c>
      <c r="B52">
        <v>2016</v>
      </c>
      <c r="C52" t="s">
        <v>14</v>
      </c>
      <c r="D52">
        <v>52</v>
      </c>
      <c r="E52" t="str">
        <f t="shared" si="0"/>
        <v>Middle Age</v>
      </c>
      <c r="F52" t="s">
        <v>16</v>
      </c>
      <c r="G52" t="s">
        <v>22</v>
      </c>
      <c r="H52" t="s">
        <v>30</v>
      </c>
      <c r="I52">
        <v>43</v>
      </c>
      <c r="J52">
        <v>1.82</v>
      </c>
      <c r="K52" t="s">
        <v>32</v>
      </c>
      <c r="L52" t="s">
        <v>33</v>
      </c>
      <c r="M52" s="1">
        <v>640.87</v>
      </c>
      <c r="N52" s="1">
        <v>3877.52</v>
      </c>
      <c r="O52" s="1">
        <v>6813.26</v>
      </c>
      <c r="P52" s="1">
        <v>0</v>
      </c>
      <c r="Q52" s="1">
        <v>1321.58</v>
      </c>
      <c r="R52" s="1">
        <v>2817.94</v>
      </c>
      <c r="S52" s="1">
        <v>-887.08</v>
      </c>
      <c r="T52" s="1">
        <v>5026.6000000000004</v>
      </c>
      <c r="U52" s="1">
        <f>SUM(Report_Summary[Revenue])</f>
        <v>626594850.33999527</v>
      </c>
      <c r="V52" s="1">
        <f>Report_Summary[[#This Row],[Total Revenue]] / COUNTA(Report_Summary[Membership No])</f>
        <v>62659.485033999525</v>
      </c>
    </row>
    <row r="53" spans="1:22" x14ac:dyDescent="0.3">
      <c r="A53" t="s">
        <v>92</v>
      </c>
      <c r="B53">
        <v>2018</v>
      </c>
      <c r="C53" t="s">
        <v>14</v>
      </c>
      <c r="D53">
        <v>40</v>
      </c>
      <c r="E53" t="str">
        <f t="shared" si="0"/>
        <v>Middle Age</v>
      </c>
      <c r="F53" t="s">
        <v>15</v>
      </c>
      <c r="G53" t="s">
        <v>23</v>
      </c>
      <c r="H53" t="s">
        <v>28</v>
      </c>
      <c r="I53">
        <v>29</v>
      </c>
      <c r="J53">
        <v>2.75</v>
      </c>
      <c r="K53" t="s">
        <v>32</v>
      </c>
      <c r="L53" t="s">
        <v>33</v>
      </c>
      <c r="M53" s="1">
        <v>5341.4</v>
      </c>
      <c r="N53" s="1">
        <v>419.01</v>
      </c>
      <c r="O53" s="1">
        <v>4919.21</v>
      </c>
      <c r="P53" s="1">
        <v>0</v>
      </c>
      <c r="Q53" s="1">
        <v>15463.94</v>
      </c>
      <c r="R53" s="1">
        <v>9782.3799999999992</v>
      </c>
      <c r="S53" s="1">
        <v>21153.26</v>
      </c>
      <c r="T53" s="1">
        <v>4093.06</v>
      </c>
      <c r="U53" s="1">
        <f>SUM(Report_Summary[Revenue])</f>
        <v>626594850.33999527</v>
      </c>
      <c r="V53" s="1">
        <f>Report_Summary[[#This Row],[Total Revenue]] / COUNTA(Report_Summary[Membership No])</f>
        <v>62659.485033999525</v>
      </c>
    </row>
    <row r="54" spans="1:22" x14ac:dyDescent="0.3">
      <c r="A54" t="s">
        <v>93</v>
      </c>
      <c r="B54">
        <v>2024</v>
      </c>
      <c r="C54" t="s">
        <v>14</v>
      </c>
      <c r="D54">
        <v>72</v>
      </c>
      <c r="E54" t="str">
        <f t="shared" si="0"/>
        <v>Old</v>
      </c>
      <c r="F54" t="s">
        <v>20</v>
      </c>
      <c r="G54" t="s">
        <v>24</v>
      </c>
      <c r="H54" t="s">
        <v>27</v>
      </c>
      <c r="I54">
        <v>33</v>
      </c>
      <c r="J54">
        <v>3.57</v>
      </c>
      <c r="K54" t="s">
        <v>33</v>
      </c>
      <c r="L54" t="s">
        <v>33</v>
      </c>
      <c r="M54" s="1">
        <v>14667.25</v>
      </c>
      <c r="N54" s="1">
        <v>920.84</v>
      </c>
      <c r="O54" s="1">
        <v>4787.62</v>
      </c>
      <c r="P54" s="1">
        <v>0</v>
      </c>
      <c r="Q54" s="1">
        <v>30792.29</v>
      </c>
      <c r="R54" s="1">
        <v>71775.38</v>
      </c>
      <c r="S54" s="1">
        <v>6697.59</v>
      </c>
      <c r="T54" s="1">
        <v>95870.080000000002</v>
      </c>
      <c r="U54" s="1">
        <f>SUM(Report_Summary[Revenue])</f>
        <v>626594850.33999527</v>
      </c>
      <c r="V54" s="1">
        <f>Report_Summary[[#This Row],[Total Revenue]] / COUNTA(Report_Summary[Membership No])</f>
        <v>62659.485033999525</v>
      </c>
    </row>
    <row r="55" spans="1:22" x14ac:dyDescent="0.3">
      <c r="A55" t="s">
        <v>94</v>
      </c>
      <c r="B55">
        <v>2018</v>
      </c>
      <c r="C55" t="s">
        <v>13</v>
      </c>
      <c r="D55">
        <v>37</v>
      </c>
      <c r="E55" t="str">
        <f t="shared" si="0"/>
        <v>Middle Age</v>
      </c>
      <c r="F55" t="s">
        <v>21</v>
      </c>
      <c r="G55" t="s">
        <v>23</v>
      </c>
      <c r="H55" t="s">
        <v>28</v>
      </c>
      <c r="I55">
        <v>32</v>
      </c>
      <c r="J55">
        <v>2.5499999999999998</v>
      </c>
      <c r="K55" t="s">
        <v>33</v>
      </c>
      <c r="L55" t="s">
        <v>33</v>
      </c>
      <c r="M55" s="1">
        <v>18941.5</v>
      </c>
      <c r="N55" s="1">
        <v>1410.03</v>
      </c>
      <c r="O55" s="1">
        <v>5357.62</v>
      </c>
      <c r="P55" s="1">
        <v>0</v>
      </c>
      <c r="Q55" s="1">
        <v>89505.36</v>
      </c>
      <c r="R55" s="1">
        <v>53695.26</v>
      </c>
      <c r="S55" s="1">
        <v>-8415.9500000000007</v>
      </c>
      <c r="T55" s="1">
        <v>151616.57</v>
      </c>
      <c r="U55" s="1">
        <f>SUM(Report_Summary[Revenue])</f>
        <v>626594850.33999527</v>
      </c>
      <c r="V55" s="1">
        <f>Report_Summary[[#This Row],[Total Revenue]] / COUNTA(Report_Summary[Membership No])</f>
        <v>62659.485033999525</v>
      </c>
    </row>
    <row r="56" spans="1:22" x14ac:dyDescent="0.3">
      <c r="A56" t="s">
        <v>95</v>
      </c>
      <c r="B56">
        <v>2018</v>
      </c>
      <c r="C56" t="s">
        <v>14</v>
      </c>
      <c r="D56">
        <v>31</v>
      </c>
      <c r="E56" t="str">
        <f t="shared" si="0"/>
        <v>Middle Age</v>
      </c>
      <c r="F56" t="s">
        <v>19</v>
      </c>
      <c r="G56" t="s">
        <v>24</v>
      </c>
      <c r="H56" t="s">
        <v>31</v>
      </c>
      <c r="I56">
        <v>23</v>
      </c>
      <c r="J56">
        <v>3.25</v>
      </c>
      <c r="K56" t="s">
        <v>33</v>
      </c>
      <c r="L56" t="s">
        <v>33</v>
      </c>
      <c r="M56" s="1">
        <v>11617.53</v>
      </c>
      <c r="N56" s="1">
        <v>2289.4299999999998</v>
      </c>
      <c r="O56" s="1">
        <v>4992.26</v>
      </c>
      <c r="P56" s="1">
        <v>0</v>
      </c>
      <c r="Q56" s="1">
        <v>35344.69</v>
      </c>
      <c r="R56" s="1">
        <v>31590.959999999999</v>
      </c>
      <c r="S56" s="1">
        <v>-7310.27</v>
      </c>
      <c r="T56" s="1">
        <v>74245.919999999998</v>
      </c>
      <c r="U56" s="1">
        <f>SUM(Report_Summary[Revenue])</f>
        <v>626594850.33999527</v>
      </c>
      <c r="V56" s="1">
        <f>Report_Summary[[#This Row],[Total Revenue]] / COUNTA(Report_Summary[Membership No])</f>
        <v>62659.485033999525</v>
      </c>
    </row>
    <row r="57" spans="1:22" x14ac:dyDescent="0.3">
      <c r="A57" t="s">
        <v>96</v>
      </c>
      <c r="B57">
        <v>2017</v>
      </c>
      <c r="C57" t="s">
        <v>13</v>
      </c>
      <c r="D57">
        <v>29</v>
      </c>
      <c r="E57" t="str">
        <f t="shared" si="0"/>
        <v>Young</v>
      </c>
      <c r="F57" t="s">
        <v>17</v>
      </c>
      <c r="G57" t="s">
        <v>23</v>
      </c>
      <c r="H57" t="s">
        <v>29</v>
      </c>
      <c r="I57">
        <v>31</v>
      </c>
      <c r="J57">
        <v>4.28</v>
      </c>
      <c r="K57" t="s">
        <v>33</v>
      </c>
      <c r="L57" t="s">
        <v>33</v>
      </c>
      <c r="M57" s="1">
        <v>5490.92</v>
      </c>
      <c r="N57" s="1">
        <v>1808.88</v>
      </c>
      <c r="O57" s="1">
        <v>2283.38</v>
      </c>
      <c r="P57" s="1">
        <v>0</v>
      </c>
      <c r="Q57" s="1">
        <v>14277.19</v>
      </c>
      <c r="R57" s="1">
        <v>10677.48</v>
      </c>
      <c r="S57" s="1">
        <v>-22831.27</v>
      </c>
      <c r="T57" s="1">
        <v>47785.94</v>
      </c>
      <c r="U57" s="1">
        <f>SUM(Report_Summary[Revenue])</f>
        <v>626594850.33999527</v>
      </c>
      <c r="V57" s="1">
        <f>Report_Summary[[#This Row],[Total Revenue]] / COUNTA(Report_Summary[Membership No])</f>
        <v>62659.485033999525</v>
      </c>
    </row>
    <row r="58" spans="1:22" x14ac:dyDescent="0.3">
      <c r="A58" t="s">
        <v>97</v>
      </c>
      <c r="B58">
        <v>2023</v>
      </c>
      <c r="C58" t="s">
        <v>13</v>
      </c>
      <c r="D58">
        <v>40</v>
      </c>
      <c r="E58" t="str">
        <f t="shared" si="0"/>
        <v>Middle Age</v>
      </c>
      <c r="F58" t="s">
        <v>16</v>
      </c>
      <c r="G58" t="s">
        <v>22</v>
      </c>
      <c r="H58" t="s">
        <v>29</v>
      </c>
      <c r="I58">
        <v>31</v>
      </c>
      <c r="J58">
        <v>2.0299999999999998</v>
      </c>
      <c r="K58" t="s">
        <v>32</v>
      </c>
      <c r="L58" t="s">
        <v>33</v>
      </c>
      <c r="M58" s="1">
        <v>14431.23</v>
      </c>
      <c r="N58" s="1">
        <v>2360.0100000000002</v>
      </c>
      <c r="O58" s="1">
        <v>2887.03</v>
      </c>
      <c r="P58" s="1">
        <v>0</v>
      </c>
      <c r="Q58" s="1">
        <v>52179.57</v>
      </c>
      <c r="R58" s="1">
        <v>63052.88</v>
      </c>
      <c r="S58" s="1">
        <v>1861.43</v>
      </c>
      <c r="T58" s="1">
        <v>113371.02</v>
      </c>
      <c r="U58" s="1">
        <f>SUM(Report_Summary[Revenue])</f>
        <v>626594850.33999527</v>
      </c>
      <c r="V58" s="1">
        <f>Report_Summary[[#This Row],[Total Revenue]] / COUNTA(Report_Summary[Membership No])</f>
        <v>62659.485033999525</v>
      </c>
    </row>
    <row r="59" spans="1:22" x14ac:dyDescent="0.3">
      <c r="A59" t="s">
        <v>98</v>
      </c>
      <c r="B59">
        <v>2022</v>
      </c>
      <c r="C59" t="s">
        <v>13</v>
      </c>
      <c r="D59">
        <v>24</v>
      </c>
      <c r="E59" t="str">
        <f t="shared" si="0"/>
        <v>Young</v>
      </c>
      <c r="F59" t="s">
        <v>15</v>
      </c>
      <c r="G59" t="s">
        <v>25</v>
      </c>
      <c r="H59" t="s">
        <v>27</v>
      </c>
      <c r="I59">
        <v>32</v>
      </c>
      <c r="J59">
        <v>2.65</v>
      </c>
      <c r="K59" t="s">
        <v>33</v>
      </c>
      <c r="L59" t="s">
        <v>33</v>
      </c>
      <c r="M59" s="1">
        <v>19379.27</v>
      </c>
      <c r="N59" s="1">
        <v>4354.07</v>
      </c>
      <c r="O59" s="1">
        <v>2981.4</v>
      </c>
      <c r="P59" s="1">
        <v>0</v>
      </c>
      <c r="Q59" s="1">
        <v>42286.559999999998</v>
      </c>
      <c r="R59" s="1">
        <v>53378.82</v>
      </c>
      <c r="S59" s="1">
        <v>-17368.259999999998</v>
      </c>
      <c r="T59" s="1">
        <v>113033.64</v>
      </c>
      <c r="U59" s="1">
        <f>SUM(Report_Summary[Revenue])</f>
        <v>626594850.33999527</v>
      </c>
      <c r="V59" s="1">
        <f>Report_Summary[[#This Row],[Total Revenue]] / COUNTA(Report_Summary[Membership No])</f>
        <v>62659.485033999525</v>
      </c>
    </row>
    <row r="60" spans="1:22" x14ac:dyDescent="0.3">
      <c r="A60" t="s">
        <v>99</v>
      </c>
      <c r="B60">
        <v>2016</v>
      </c>
      <c r="C60" t="s">
        <v>14</v>
      </c>
      <c r="D60">
        <v>57</v>
      </c>
      <c r="E60" t="str">
        <f t="shared" si="0"/>
        <v>Old</v>
      </c>
      <c r="F60" t="s">
        <v>20</v>
      </c>
      <c r="G60" t="s">
        <v>23</v>
      </c>
      <c r="H60" t="s">
        <v>29</v>
      </c>
      <c r="I60">
        <v>38</v>
      </c>
      <c r="J60">
        <v>3.2</v>
      </c>
      <c r="K60" t="s">
        <v>32</v>
      </c>
      <c r="L60" t="s">
        <v>33</v>
      </c>
      <c r="M60" s="1">
        <v>5926.33</v>
      </c>
      <c r="N60" s="1">
        <v>478.5</v>
      </c>
      <c r="O60" s="1">
        <v>7740.67</v>
      </c>
      <c r="P60" s="1">
        <v>0</v>
      </c>
      <c r="Q60" s="1">
        <v>19881.11</v>
      </c>
      <c r="R60" s="1">
        <v>17415.84</v>
      </c>
      <c r="S60" s="1">
        <v>13616.68</v>
      </c>
      <c r="T60" s="1">
        <v>23680.27</v>
      </c>
      <c r="U60" s="1">
        <f>SUM(Report_Summary[Revenue])</f>
        <v>626594850.33999527</v>
      </c>
      <c r="V60" s="1">
        <f>Report_Summary[[#This Row],[Total Revenue]] / COUNTA(Report_Summary[Membership No])</f>
        <v>62659.485033999525</v>
      </c>
    </row>
    <row r="61" spans="1:22" x14ac:dyDescent="0.3">
      <c r="A61" t="s">
        <v>100</v>
      </c>
      <c r="B61">
        <v>2016</v>
      </c>
      <c r="C61" t="s">
        <v>13</v>
      </c>
      <c r="D61">
        <v>65</v>
      </c>
      <c r="E61" t="str">
        <f t="shared" si="0"/>
        <v>Old</v>
      </c>
      <c r="F61" t="s">
        <v>17</v>
      </c>
      <c r="G61" t="s">
        <v>25</v>
      </c>
      <c r="H61" t="s">
        <v>30</v>
      </c>
      <c r="I61">
        <v>29</v>
      </c>
      <c r="J61">
        <v>2.21</v>
      </c>
      <c r="K61" t="s">
        <v>32</v>
      </c>
      <c r="L61" t="s">
        <v>33</v>
      </c>
      <c r="M61" s="1">
        <v>1452.56</v>
      </c>
      <c r="N61" s="1">
        <v>424.21</v>
      </c>
      <c r="O61" s="1">
        <v>4443.3</v>
      </c>
      <c r="P61" s="1">
        <v>0</v>
      </c>
      <c r="Q61" s="1">
        <v>2570.1999999999998</v>
      </c>
      <c r="R61" s="1">
        <v>6645.51</v>
      </c>
      <c r="S61" s="1">
        <v>-25484.74</v>
      </c>
      <c r="T61" s="1">
        <v>34700.449999999997</v>
      </c>
      <c r="U61" s="1">
        <f>SUM(Report_Summary[Revenue])</f>
        <v>626594850.33999527</v>
      </c>
      <c r="V61" s="1">
        <f>Report_Summary[[#This Row],[Total Revenue]] / COUNTA(Report_Summary[Membership No])</f>
        <v>62659.485033999525</v>
      </c>
    </row>
    <row r="62" spans="1:22" x14ac:dyDescent="0.3">
      <c r="A62" t="s">
        <v>101</v>
      </c>
      <c r="B62">
        <v>2020</v>
      </c>
      <c r="C62" t="s">
        <v>14</v>
      </c>
      <c r="D62">
        <v>71</v>
      </c>
      <c r="E62" t="str">
        <f t="shared" si="0"/>
        <v>Old</v>
      </c>
      <c r="F62" t="s">
        <v>21</v>
      </c>
      <c r="G62" t="s">
        <v>24</v>
      </c>
      <c r="H62" t="s">
        <v>26</v>
      </c>
      <c r="I62">
        <v>35</v>
      </c>
      <c r="J62">
        <v>2.77</v>
      </c>
      <c r="K62" t="s">
        <v>33</v>
      </c>
      <c r="L62" t="s">
        <v>33</v>
      </c>
      <c r="M62" s="1">
        <v>11548.79</v>
      </c>
      <c r="N62" s="1">
        <v>1226.32</v>
      </c>
      <c r="O62" s="1">
        <v>1014.7</v>
      </c>
      <c r="P62" s="1">
        <v>0</v>
      </c>
      <c r="Q62" s="1">
        <v>20836.900000000001</v>
      </c>
      <c r="R62" s="1">
        <v>52926.2</v>
      </c>
      <c r="S62" s="1">
        <v>-22666.18</v>
      </c>
      <c r="T62" s="1">
        <v>96429.28</v>
      </c>
      <c r="U62" s="1">
        <f>SUM(Report_Summary[Revenue])</f>
        <v>626594850.33999527</v>
      </c>
      <c r="V62" s="1">
        <f>Report_Summary[[#This Row],[Total Revenue]] / COUNTA(Report_Summary[Membership No])</f>
        <v>62659.485033999525</v>
      </c>
    </row>
    <row r="63" spans="1:22" x14ac:dyDescent="0.3">
      <c r="A63" t="s">
        <v>102</v>
      </c>
      <c r="B63">
        <v>2023</v>
      </c>
      <c r="C63" t="s">
        <v>14</v>
      </c>
      <c r="D63">
        <v>57</v>
      </c>
      <c r="E63" t="str">
        <f t="shared" si="0"/>
        <v>Old</v>
      </c>
      <c r="F63" t="s">
        <v>19</v>
      </c>
      <c r="G63" t="s">
        <v>22</v>
      </c>
      <c r="H63" t="s">
        <v>30</v>
      </c>
      <c r="I63">
        <v>22</v>
      </c>
      <c r="J63">
        <v>2.7</v>
      </c>
      <c r="K63" t="s">
        <v>32</v>
      </c>
      <c r="L63" t="s">
        <v>33</v>
      </c>
      <c r="M63" s="1">
        <v>3531.95</v>
      </c>
      <c r="N63" s="1">
        <v>3697.72</v>
      </c>
      <c r="O63" s="1">
        <v>5373.17</v>
      </c>
      <c r="P63" s="1">
        <v>0</v>
      </c>
      <c r="Q63" s="1">
        <v>6995.21</v>
      </c>
      <c r="R63" s="1">
        <v>14731.38</v>
      </c>
      <c r="S63" s="1">
        <v>-26166.32</v>
      </c>
      <c r="T63" s="1">
        <v>47892.91</v>
      </c>
      <c r="U63" s="1">
        <f>SUM(Report_Summary[Revenue])</f>
        <v>626594850.33999527</v>
      </c>
      <c r="V63" s="1">
        <f>Report_Summary[[#This Row],[Total Revenue]] / COUNTA(Report_Summary[Membership No])</f>
        <v>62659.485033999525</v>
      </c>
    </row>
    <row r="64" spans="1:22" x14ac:dyDescent="0.3">
      <c r="A64" t="s">
        <v>103</v>
      </c>
      <c r="B64">
        <v>2022</v>
      </c>
      <c r="C64" t="s">
        <v>14</v>
      </c>
      <c r="D64">
        <v>41</v>
      </c>
      <c r="E64" t="str">
        <f t="shared" si="0"/>
        <v>Middle Age</v>
      </c>
      <c r="F64" t="s">
        <v>16</v>
      </c>
      <c r="G64" t="s">
        <v>24</v>
      </c>
      <c r="H64" t="s">
        <v>29</v>
      </c>
      <c r="I64">
        <v>24</v>
      </c>
      <c r="J64">
        <v>2.37</v>
      </c>
      <c r="K64" t="s">
        <v>33</v>
      </c>
      <c r="L64" t="s">
        <v>33</v>
      </c>
      <c r="M64" s="1">
        <v>4363.59</v>
      </c>
      <c r="N64" s="1">
        <v>4660.4799999999996</v>
      </c>
      <c r="O64" s="1">
        <v>455.42</v>
      </c>
      <c r="P64" s="1">
        <v>0</v>
      </c>
      <c r="Q64" s="1">
        <v>7894.21</v>
      </c>
      <c r="R64" s="1">
        <v>18429.71</v>
      </c>
      <c r="S64" s="1">
        <v>-14351.38</v>
      </c>
      <c r="T64" s="1">
        <v>40675.300000000003</v>
      </c>
      <c r="U64" s="1">
        <f>SUM(Report_Summary[Revenue])</f>
        <v>626594850.33999527</v>
      </c>
      <c r="V64" s="1">
        <f>Report_Summary[[#This Row],[Total Revenue]] / COUNTA(Report_Summary[Membership No])</f>
        <v>62659.485033999525</v>
      </c>
    </row>
    <row r="65" spans="1:22" x14ac:dyDescent="0.3">
      <c r="A65" t="s">
        <v>104</v>
      </c>
      <c r="B65">
        <v>2016</v>
      </c>
      <c r="C65" t="s">
        <v>14</v>
      </c>
      <c r="D65">
        <v>45</v>
      </c>
      <c r="E65" t="str">
        <f t="shared" si="0"/>
        <v>Middle Age</v>
      </c>
      <c r="F65" t="s">
        <v>18</v>
      </c>
      <c r="G65" t="s">
        <v>22</v>
      </c>
      <c r="H65" t="s">
        <v>29</v>
      </c>
      <c r="I65">
        <v>35</v>
      </c>
      <c r="J65">
        <v>3.63</v>
      </c>
      <c r="K65" t="s">
        <v>33</v>
      </c>
      <c r="L65" t="s">
        <v>33</v>
      </c>
      <c r="M65" s="1">
        <v>3887.95</v>
      </c>
      <c r="N65" s="1">
        <v>2975.16</v>
      </c>
      <c r="O65" s="1">
        <v>3402.57</v>
      </c>
      <c r="P65" s="1">
        <v>0</v>
      </c>
      <c r="Q65" s="1">
        <v>5752.97</v>
      </c>
      <c r="R65" s="1">
        <v>15746.92</v>
      </c>
      <c r="S65" s="1">
        <v>5162.29</v>
      </c>
      <c r="T65" s="1">
        <v>16337.6</v>
      </c>
      <c r="U65" s="1">
        <f>SUM(Report_Summary[Revenue])</f>
        <v>626594850.33999527</v>
      </c>
      <c r="V65" s="1">
        <f>Report_Summary[[#This Row],[Total Revenue]] / COUNTA(Report_Summary[Membership No])</f>
        <v>62659.485033999525</v>
      </c>
    </row>
    <row r="66" spans="1:22" x14ac:dyDescent="0.3">
      <c r="A66" t="s">
        <v>105</v>
      </c>
      <c r="B66">
        <v>2019</v>
      </c>
      <c r="C66" t="s">
        <v>13</v>
      </c>
      <c r="D66">
        <v>37</v>
      </c>
      <c r="E66" t="str">
        <f t="shared" si="0"/>
        <v>Middle Age</v>
      </c>
      <c r="F66" t="s">
        <v>16</v>
      </c>
      <c r="G66" t="s">
        <v>23</v>
      </c>
      <c r="H66" t="s">
        <v>30</v>
      </c>
      <c r="I66">
        <v>28</v>
      </c>
      <c r="J66">
        <v>2.77</v>
      </c>
      <c r="K66" t="s">
        <v>33</v>
      </c>
      <c r="L66" t="s">
        <v>33</v>
      </c>
      <c r="M66" s="1">
        <v>12409.83</v>
      </c>
      <c r="N66" s="1">
        <v>2757.32</v>
      </c>
      <c r="O66" s="1">
        <v>5055.1400000000003</v>
      </c>
      <c r="P66" s="1">
        <v>0</v>
      </c>
      <c r="Q66" s="1">
        <v>49172.7</v>
      </c>
      <c r="R66" s="1">
        <v>33731.03</v>
      </c>
      <c r="S66" s="1">
        <v>10971.06</v>
      </c>
      <c r="T66" s="1">
        <v>71932.67</v>
      </c>
      <c r="U66" s="1">
        <f>SUM(Report_Summary[Revenue])</f>
        <v>626594850.33999527</v>
      </c>
      <c r="V66" s="1">
        <f>Report_Summary[[#This Row],[Total Revenue]] / COUNTA(Report_Summary[Membership No])</f>
        <v>62659.485033999525</v>
      </c>
    </row>
    <row r="67" spans="1:22" x14ac:dyDescent="0.3">
      <c r="A67" t="s">
        <v>106</v>
      </c>
      <c r="B67">
        <v>2023</v>
      </c>
      <c r="C67" t="s">
        <v>14</v>
      </c>
      <c r="D67">
        <v>56</v>
      </c>
      <c r="E67" t="str">
        <f t="shared" ref="E67:E130" si="1">IF(D67&gt;55,"Old",IF(D67&gt;=31,"Middle Age",IF(D67&lt;31,"Young","Invalid")))</f>
        <v>Old</v>
      </c>
      <c r="F67" t="s">
        <v>17</v>
      </c>
      <c r="G67" t="s">
        <v>22</v>
      </c>
      <c r="H67" t="s">
        <v>29</v>
      </c>
      <c r="I67">
        <v>33</v>
      </c>
      <c r="J67">
        <v>1.1100000000000001</v>
      </c>
      <c r="K67" t="s">
        <v>32</v>
      </c>
      <c r="L67" t="s">
        <v>33</v>
      </c>
      <c r="M67" s="1">
        <v>10331.69</v>
      </c>
      <c r="N67" s="1">
        <v>4517.63</v>
      </c>
      <c r="O67" s="1">
        <v>1962.6</v>
      </c>
      <c r="P67" s="1">
        <v>0</v>
      </c>
      <c r="Q67" s="1">
        <v>34746.35</v>
      </c>
      <c r="R67" s="1">
        <v>12951.37</v>
      </c>
      <c r="S67" s="1">
        <v>-29994.400000000001</v>
      </c>
      <c r="T67" s="1">
        <v>77692.12</v>
      </c>
      <c r="U67" s="1">
        <f>SUM(Report_Summary[Revenue])</f>
        <v>626594850.33999527</v>
      </c>
      <c r="V67" s="1">
        <f>Report_Summary[[#This Row],[Total Revenue]] / COUNTA(Report_Summary[Membership No])</f>
        <v>62659.485033999525</v>
      </c>
    </row>
    <row r="68" spans="1:22" x14ac:dyDescent="0.3">
      <c r="A68" t="s">
        <v>107</v>
      </c>
      <c r="B68">
        <v>2019</v>
      </c>
      <c r="C68" t="s">
        <v>14</v>
      </c>
      <c r="D68">
        <v>31</v>
      </c>
      <c r="E68" t="str">
        <f t="shared" si="1"/>
        <v>Middle Age</v>
      </c>
      <c r="F68" t="s">
        <v>20</v>
      </c>
      <c r="G68" t="s">
        <v>25</v>
      </c>
      <c r="H68" t="s">
        <v>30</v>
      </c>
      <c r="I68">
        <v>34</v>
      </c>
      <c r="J68">
        <v>2.85</v>
      </c>
      <c r="K68" t="s">
        <v>33</v>
      </c>
      <c r="L68" t="s">
        <v>33</v>
      </c>
      <c r="M68" s="1">
        <v>14415.84</v>
      </c>
      <c r="N68" s="1">
        <v>573.13</v>
      </c>
      <c r="O68" s="1">
        <v>5083.51</v>
      </c>
      <c r="P68" s="1">
        <v>0</v>
      </c>
      <c r="Q68" s="1">
        <v>68387.06</v>
      </c>
      <c r="R68" s="1">
        <v>54940.08</v>
      </c>
      <c r="S68" s="1">
        <v>20089.34</v>
      </c>
      <c r="T68" s="1">
        <v>103237.8</v>
      </c>
      <c r="U68" s="1">
        <f>SUM(Report_Summary[Revenue])</f>
        <v>626594850.33999527</v>
      </c>
      <c r="V68" s="1">
        <f>Report_Summary[[#This Row],[Total Revenue]] / COUNTA(Report_Summary[Membership No])</f>
        <v>62659.485033999525</v>
      </c>
    </row>
    <row r="69" spans="1:22" x14ac:dyDescent="0.3">
      <c r="A69" t="s">
        <v>108</v>
      </c>
      <c r="B69">
        <v>2016</v>
      </c>
      <c r="C69" t="s">
        <v>13</v>
      </c>
      <c r="D69">
        <v>56</v>
      </c>
      <c r="E69" t="str">
        <f t="shared" si="1"/>
        <v>Old</v>
      </c>
      <c r="F69" t="s">
        <v>18</v>
      </c>
      <c r="G69" t="s">
        <v>23</v>
      </c>
      <c r="H69" t="s">
        <v>27</v>
      </c>
      <c r="I69">
        <v>30</v>
      </c>
      <c r="J69">
        <v>2.42</v>
      </c>
      <c r="K69" t="s">
        <v>33</v>
      </c>
      <c r="L69" t="s">
        <v>33</v>
      </c>
      <c r="M69" s="1">
        <v>11835.05</v>
      </c>
      <c r="N69" s="1">
        <v>4561.8500000000004</v>
      </c>
      <c r="O69" s="1">
        <v>3492.77</v>
      </c>
      <c r="P69" s="1">
        <v>0</v>
      </c>
      <c r="Q69" s="1">
        <v>21838.29</v>
      </c>
      <c r="R69" s="1">
        <v>35788.43</v>
      </c>
      <c r="S69" s="1">
        <v>-21633.599999999999</v>
      </c>
      <c r="T69" s="1">
        <v>79260.320000000007</v>
      </c>
      <c r="U69" s="1">
        <f>SUM(Report_Summary[Revenue])</f>
        <v>626594850.33999527</v>
      </c>
      <c r="V69" s="1">
        <f>Report_Summary[[#This Row],[Total Revenue]] / COUNTA(Report_Summary[Membership No])</f>
        <v>62659.485033999525</v>
      </c>
    </row>
    <row r="70" spans="1:22" x14ac:dyDescent="0.3">
      <c r="A70" t="s">
        <v>109</v>
      </c>
      <c r="B70">
        <v>2023</v>
      </c>
      <c r="C70" t="s">
        <v>14</v>
      </c>
      <c r="D70">
        <v>66</v>
      </c>
      <c r="E70" t="str">
        <f t="shared" si="1"/>
        <v>Old</v>
      </c>
      <c r="F70" t="s">
        <v>18</v>
      </c>
      <c r="G70" t="s">
        <v>25</v>
      </c>
      <c r="H70" t="s">
        <v>31</v>
      </c>
      <c r="I70">
        <v>25</v>
      </c>
      <c r="J70">
        <v>2.56</v>
      </c>
      <c r="K70" t="s">
        <v>32</v>
      </c>
      <c r="L70" t="s">
        <v>33</v>
      </c>
      <c r="M70" s="1">
        <v>16931.54</v>
      </c>
      <c r="N70" s="1">
        <v>3862.74</v>
      </c>
      <c r="O70" s="1">
        <v>4473.1099999999997</v>
      </c>
      <c r="P70" s="1">
        <v>0</v>
      </c>
      <c r="Q70" s="1">
        <v>41935.919999999998</v>
      </c>
      <c r="R70" s="1">
        <v>64539.43</v>
      </c>
      <c r="S70" s="1">
        <v>6849.42</v>
      </c>
      <c r="T70" s="1">
        <v>99625.93</v>
      </c>
      <c r="U70" s="1">
        <f>SUM(Report_Summary[Revenue])</f>
        <v>626594850.33999527</v>
      </c>
      <c r="V70" s="1">
        <f>Report_Summary[[#This Row],[Total Revenue]] / COUNTA(Report_Summary[Membership No])</f>
        <v>62659.485033999525</v>
      </c>
    </row>
    <row r="71" spans="1:22" x14ac:dyDescent="0.3">
      <c r="A71" t="s">
        <v>110</v>
      </c>
      <c r="B71">
        <v>2020</v>
      </c>
      <c r="C71" t="s">
        <v>14</v>
      </c>
      <c r="D71">
        <v>27</v>
      </c>
      <c r="E71" t="str">
        <f t="shared" si="1"/>
        <v>Young</v>
      </c>
      <c r="F71" t="s">
        <v>16</v>
      </c>
      <c r="G71" t="s">
        <v>25</v>
      </c>
      <c r="H71" t="s">
        <v>31</v>
      </c>
      <c r="I71">
        <v>35</v>
      </c>
      <c r="J71">
        <v>2.67</v>
      </c>
      <c r="K71" t="s">
        <v>32</v>
      </c>
      <c r="L71" t="s">
        <v>33</v>
      </c>
      <c r="M71" s="1">
        <v>16728.689999999999</v>
      </c>
      <c r="N71" s="1">
        <v>1994.85</v>
      </c>
      <c r="O71" s="1">
        <v>261.99</v>
      </c>
      <c r="P71" s="1">
        <v>0</v>
      </c>
      <c r="Q71" s="1">
        <v>34496.129999999997</v>
      </c>
      <c r="R71" s="1">
        <v>60303.47</v>
      </c>
      <c r="S71" s="1">
        <v>2274.65</v>
      </c>
      <c r="T71" s="1">
        <v>92524.95</v>
      </c>
      <c r="U71" s="1">
        <f>SUM(Report_Summary[Revenue])</f>
        <v>626594850.33999527</v>
      </c>
      <c r="V71" s="1">
        <f>Report_Summary[[#This Row],[Total Revenue]] / COUNTA(Report_Summary[Membership No])</f>
        <v>62659.485033999525</v>
      </c>
    </row>
    <row r="72" spans="1:22" x14ac:dyDescent="0.3">
      <c r="A72" t="s">
        <v>111</v>
      </c>
      <c r="B72">
        <v>2023</v>
      </c>
      <c r="C72" t="s">
        <v>14</v>
      </c>
      <c r="D72">
        <v>63</v>
      </c>
      <c r="E72" t="str">
        <f t="shared" si="1"/>
        <v>Old</v>
      </c>
      <c r="F72" t="s">
        <v>17</v>
      </c>
      <c r="G72" t="s">
        <v>23</v>
      </c>
      <c r="H72" t="s">
        <v>28</v>
      </c>
      <c r="I72">
        <v>27</v>
      </c>
      <c r="J72">
        <v>3.02</v>
      </c>
      <c r="K72" t="s">
        <v>32</v>
      </c>
      <c r="L72" t="s">
        <v>33</v>
      </c>
      <c r="M72" s="1">
        <v>5855.75</v>
      </c>
      <c r="N72" s="1">
        <v>3781.8</v>
      </c>
      <c r="O72" s="1">
        <v>443.63</v>
      </c>
      <c r="P72" s="1">
        <v>0</v>
      </c>
      <c r="Q72" s="1">
        <v>15489.99</v>
      </c>
      <c r="R72" s="1">
        <v>7746.64</v>
      </c>
      <c r="S72" s="1">
        <v>-581.63</v>
      </c>
      <c r="T72" s="1">
        <v>23818.26</v>
      </c>
      <c r="U72" s="1">
        <f>SUM(Report_Summary[Revenue])</f>
        <v>626594850.33999527</v>
      </c>
      <c r="V72" s="1">
        <f>Report_Summary[[#This Row],[Total Revenue]] / COUNTA(Report_Summary[Membership No])</f>
        <v>62659.485033999525</v>
      </c>
    </row>
    <row r="73" spans="1:22" x14ac:dyDescent="0.3">
      <c r="A73" t="s">
        <v>112</v>
      </c>
      <c r="B73">
        <v>2018</v>
      </c>
      <c r="C73" t="s">
        <v>14</v>
      </c>
      <c r="D73">
        <v>32</v>
      </c>
      <c r="E73" t="str">
        <f t="shared" si="1"/>
        <v>Middle Age</v>
      </c>
      <c r="F73" t="s">
        <v>20</v>
      </c>
      <c r="G73" t="s">
        <v>23</v>
      </c>
      <c r="H73" t="s">
        <v>30</v>
      </c>
      <c r="I73">
        <v>33</v>
      </c>
      <c r="J73">
        <v>2.66</v>
      </c>
      <c r="K73" t="s">
        <v>33</v>
      </c>
      <c r="L73" t="s">
        <v>33</v>
      </c>
      <c r="M73" s="1">
        <v>8368.99</v>
      </c>
      <c r="N73" s="1">
        <v>4168.22</v>
      </c>
      <c r="O73" s="1">
        <v>2047.86</v>
      </c>
      <c r="P73" s="1">
        <v>0</v>
      </c>
      <c r="Q73" s="1">
        <v>13283.77</v>
      </c>
      <c r="R73" s="1">
        <v>37942.400000000001</v>
      </c>
      <c r="S73" s="1">
        <v>1898.8</v>
      </c>
      <c r="T73" s="1">
        <v>49327.37</v>
      </c>
      <c r="U73" s="1">
        <f>SUM(Report_Summary[Revenue])</f>
        <v>626594850.33999527</v>
      </c>
      <c r="V73" s="1">
        <f>Report_Summary[[#This Row],[Total Revenue]] / COUNTA(Report_Summary[Membership No])</f>
        <v>62659.485033999525</v>
      </c>
    </row>
    <row r="74" spans="1:22" x14ac:dyDescent="0.3">
      <c r="A74" t="s">
        <v>113</v>
      </c>
      <c r="B74">
        <v>2024</v>
      </c>
      <c r="C74" t="s">
        <v>13</v>
      </c>
      <c r="D74">
        <v>67</v>
      </c>
      <c r="E74" t="str">
        <f t="shared" si="1"/>
        <v>Old</v>
      </c>
      <c r="F74" t="s">
        <v>19</v>
      </c>
      <c r="G74" t="s">
        <v>23</v>
      </c>
      <c r="H74" t="s">
        <v>29</v>
      </c>
      <c r="I74">
        <v>24</v>
      </c>
      <c r="J74">
        <v>2.0099999999999998</v>
      </c>
      <c r="K74" t="s">
        <v>33</v>
      </c>
      <c r="L74" t="s">
        <v>33</v>
      </c>
      <c r="M74" s="1">
        <v>5485.85</v>
      </c>
      <c r="N74" s="1">
        <v>2089.44</v>
      </c>
      <c r="O74" s="1">
        <v>1826.17</v>
      </c>
      <c r="P74" s="1">
        <v>0</v>
      </c>
      <c r="Q74" s="1">
        <v>23723.95</v>
      </c>
      <c r="R74" s="1">
        <v>26012.17</v>
      </c>
      <c r="S74" s="1">
        <v>8806.91</v>
      </c>
      <c r="T74" s="1">
        <v>40929.21</v>
      </c>
      <c r="U74" s="1">
        <f>SUM(Report_Summary[Revenue])</f>
        <v>626594850.33999527</v>
      </c>
      <c r="V74" s="1">
        <f>Report_Summary[[#This Row],[Total Revenue]] / COUNTA(Report_Summary[Membership No])</f>
        <v>62659.485033999525</v>
      </c>
    </row>
    <row r="75" spans="1:22" x14ac:dyDescent="0.3">
      <c r="A75" t="s">
        <v>114</v>
      </c>
      <c r="B75">
        <v>2023</v>
      </c>
      <c r="C75" t="s">
        <v>13</v>
      </c>
      <c r="D75">
        <v>26</v>
      </c>
      <c r="E75" t="str">
        <f t="shared" si="1"/>
        <v>Young</v>
      </c>
      <c r="F75" t="s">
        <v>16</v>
      </c>
      <c r="G75" t="s">
        <v>25</v>
      </c>
      <c r="H75" t="s">
        <v>26</v>
      </c>
      <c r="I75">
        <v>31</v>
      </c>
      <c r="J75">
        <v>4.49</v>
      </c>
      <c r="K75" t="s">
        <v>32</v>
      </c>
      <c r="L75" t="s">
        <v>33</v>
      </c>
      <c r="M75" s="1">
        <v>9054.2099999999991</v>
      </c>
      <c r="N75" s="1">
        <v>3775.64</v>
      </c>
      <c r="O75" s="1">
        <v>1356.14</v>
      </c>
      <c r="P75" s="1">
        <v>0</v>
      </c>
      <c r="Q75" s="1">
        <v>44872.69</v>
      </c>
      <c r="R75" s="1">
        <v>41111.81</v>
      </c>
      <c r="S75" s="1">
        <v>5391.17</v>
      </c>
      <c r="T75" s="1">
        <v>80593.33</v>
      </c>
      <c r="U75" s="1">
        <f>SUM(Report_Summary[Revenue])</f>
        <v>626594850.33999527</v>
      </c>
      <c r="V75" s="1">
        <f>Report_Summary[[#This Row],[Total Revenue]] / COUNTA(Report_Summary[Membership No])</f>
        <v>62659.485033999525</v>
      </c>
    </row>
    <row r="76" spans="1:22" x14ac:dyDescent="0.3">
      <c r="A76" t="s">
        <v>115</v>
      </c>
      <c r="B76">
        <v>2024</v>
      </c>
      <c r="C76" t="s">
        <v>14</v>
      </c>
      <c r="D76">
        <v>53</v>
      </c>
      <c r="E76" t="str">
        <f t="shared" si="1"/>
        <v>Middle Age</v>
      </c>
      <c r="F76" t="s">
        <v>20</v>
      </c>
      <c r="G76" t="s">
        <v>25</v>
      </c>
      <c r="H76" t="s">
        <v>28</v>
      </c>
      <c r="I76">
        <v>40</v>
      </c>
      <c r="J76">
        <v>2.72</v>
      </c>
      <c r="K76" t="s">
        <v>33</v>
      </c>
      <c r="L76" t="s">
        <v>33</v>
      </c>
      <c r="M76" s="1">
        <v>9871.5300000000007</v>
      </c>
      <c r="N76" s="1">
        <v>4557.8500000000004</v>
      </c>
      <c r="O76" s="1">
        <v>4467.1099999999997</v>
      </c>
      <c r="P76" s="1">
        <v>0</v>
      </c>
      <c r="Q76" s="1">
        <v>35399.26</v>
      </c>
      <c r="R76" s="1">
        <v>18250.02</v>
      </c>
      <c r="S76" s="1">
        <v>-14175.18</v>
      </c>
      <c r="T76" s="1">
        <v>67824.460000000006</v>
      </c>
      <c r="U76" s="1">
        <f>SUM(Report_Summary[Revenue])</f>
        <v>626594850.33999527</v>
      </c>
      <c r="V76" s="1">
        <f>Report_Summary[[#This Row],[Total Revenue]] / COUNTA(Report_Summary[Membership No])</f>
        <v>62659.485033999525</v>
      </c>
    </row>
    <row r="77" spans="1:22" x14ac:dyDescent="0.3">
      <c r="A77" t="s">
        <v>116</v>
      </c>
      <c r="B77">
        <v>2019</v>
      </c>
      <c r="C77" t="s">
        <v>13</v>
      </c>
      <c r="D77">
        <v>56</v>
      </c>
      <c r="E77" t="str">
        <f t="shared" si="1"/>
        <v>Old</v>
      </c>
      <c r="F77" t="s">
        <v>17</v>
      </c>
      <c r="G77" t="s">
        <v>23</v>
      </c>
      <c r="H77" t="s">
        <v>30</v>
      </c>
      <c r="I77">
        <v>31</v>
      </c>
      <c r="J77">
        <v>2.4500000000000002</v>
      </c>
      <c r="K77" t="s">
        <v>33</v>
      </c>
      <c r="L77" t="s">
        <v>33</v>
      </c>
      <c r="M77" s="1">
        <v>11244.84</v>
      </c>
      <c r="N77" s="1">
        <v>1022.83</v>
      </c>
      <c r="O77" s="1">
        <v>5031.62</v>
      </c>
      <c r="P77" s="1">
        <v>0</v>
      </c>
      <c r="Q77" s="1">
        <v>34044.47</v>
      </c>
      <c r="R77" s="1">
        <v>25292.69</v>
      </c>
      <c r="S77" s="1">
        <v>13549.5</v>
      </c>
      <c r="T77" s="1">
        <v>45787.66</v>
      </c>
      <c r="U77" s="1">
        <f>SUM(Report_Summary[Revenue])</f>
        <v>626594850.33999527</v>
      </c>
      <c r="V77" s="1">
        <f>Report_Summary[[#This Row],[Total Revenue]] / COUNTA(Report_Summary[Membership No])</f>
        <v>62659.485033999525</v>
      </c>
    </row>
    <row r="78" spans="1:22" x14ac:dyDescent="0.3">
      <c r="A78" t="s">
        <v>117</v>
      </c>
      <c r="B78">
        <v>2022</v>
      </c>
      <c r="C78" t="s">
        <v>13</v>
      </c>
      <c r="D78">
        <v>46</v>
      </c>
      <c r="E78" t="str">
        <f t="shared" si="1"/>
        <v>Middle Age</v>
      </c>
      <c r="F78" t="s">
        <v>15</v>
      </c>
      <c r="G78" t="s">
        <v>22</v>
      </c>
      <c r="H78" t="s">
        <v>27</v>
      </c>
      <c r="I78">
        <v>34</v>
      </c>
      <c r="J78">
        <v>3.21</v>
      </c>
      <c r="K78" t="s">
        <v>32</v>
      </c>
      <c r="L78" t="s">
        <v>33</v>
      </c>
      <c r="M78" s="1">
        <v>18716.64</v>
      </c>
      <c r="N78" s="1">
        <v>811.76</v>
      </c>
      <c r="O78" s="1">
        <v>551.13</v>
      </c>
      <c r="P78" s="1">
        <v>0</v>
      </c>
      <c r="Q78" s="1">
        <v>69349.17</v>
      </c>
      <c r="R78" s="1">
        <v>60513.95</v>
      </c>
      <c r="S78" s="1">
        <v>17213.830000000002</v>
      </c>
      <c r="T78" s="1">
        <v>112649.29</v>
      </c>
      <c r="U78" s="1">
        <f>SUM(Report_Summary[Revenue])</f>
        <v>626594850.33999527</v>
      </c>
      <c r="V78" s="1">
        <f>Report_Summary[[#This Row],[Total Revenue]] / COUNTA(Report_Summary[Membership No])</f>
        <v>62659.485033999525</v>
      </c>
    </row>
    <row r="79" spans="1:22" x14ac:dyDescent="0.3">
      <c r="A79" t="s">
        <v>118</v>
      </c>
      <c r="B79">
        <v>2016</v>
      </c>
      <c r="C79" t="s">
        <v>13</v>
      </c>
      <c r="D79">
        <v>41</v>
      </c>
      <c r="E79" t="str">
        <f t="shared" si="1"/>
        <v>Middle Age</v>
      </c>
      <c r="F79" t="s">
        <v>19</v>
      </c>
      <c r="G79" t="s">
        <v>25</v>
      </c>
      <c r="H79" t="s">
        <v>26</v>
      </c>
      <c r="I79">
        <v>28</v>
      </c>
      <c r="J79">
        <v>1.52</v>
      </c>
      <c r="K79" t="s">
        <v>33</v>
      </c>
      <c r="L79" t="s">
        <v>33</v>
      </c>
      <c r="M79" s="1">
        <v>15935.73</v>
      </c>
      <c r="N79" s="1">
        <v>1397.12</v>
      </c>
      <c r="O79" s="1">
        <v>557.48</v>
      </c>
      <c r="P79" s="1">
        <v>0</v>
      </c>
      <c r="Q79" s="1">
        <v>39733.64</v>
      </c>
      <c r="R79" s="1">
        <v>60245.5</v>
      </c>
      <c r="S79" s="1">
        <v>3652.01</v>
      </c>
      <c r="T79" s="1">
        <v>96327.13</v>
      </c>
      <c r="U79" s="1">
        <f>SUM(Report_Summary[Revenue])</f>
        <v>626594850.33999527</v>
      </c>
      <c r="V79" s="1">
        <f>Report_Summary[[#This Row],[Total Revenue]] / COUNTA(Report_Summary[Membership No])</f>
        <v>62659.485033999525</v>
      </c>
    </row>
    <row r="80" spans="1:22" x14ac:dyDescent="0.3">
      <c r="A80" t="s">
        <v>119</v>
      </c>
      <c r="B80">
        <v>2024</v>
      </c>
      <c r="C80" t="s">
        <v>14</v>
      </c>
      <c r="D80">
        <v>52</v>
      </c>
      <c r="E80" t="str">
        <f t="shared" si="1"/>
        <v>Middle Age</v>
      </c>
      <c r="F80" t="s">
        <v>21</v>
      </c>
      <c r="G80" t="s">
        <v>23</v>
      </c>
      <c r="H80" t="s">
        <v>29</v>
      </c>
      <c r="I80">
        <v>34</v>
      </c>
      <c r="J80">
        <v>2.69</v>
      </c>
      <c r="K80" t="s">
        <v>33</v>
      </c>
      <c r="L80" t="s">
        <v>33</v>
      </c>
      <c r="M80" s="1">
        <v>3936.56</v>
      </c>
      <c r="N80" s="1">
        <v>752.5</v>
      </c>
      <c r="O80" s="1">
        <v>3887.11</v>
      </c>
      <c r="P80" s="1">
        <v>0</v>
      </c>
      <c r="Q80" s="1">
        <v>8235.01</v>
      </c>
      <c r="R80" s="1">
        <v>18943.05</v>
      </c>
      <c r="S80" s="1">
        <v>11611.61</v>
      </c>
      <c r="T80" s="1">
        <v>15566.45</v>
      </c>
      <c r="U80" s="1">
        <f>SUM(Report_Summary[Revenue])</f>
        <v>626594850.33999527</v>
      </c>
      <c r="V80" s="1">
        <f>Report_Summary[[#This Row],[Total Revenue]] / COUNTA(Report_Summary[Membership No])</f>
        <v>62659.485033999525</v>
      </c>
    </row>
    <row r="81" spans="1:22" x14ac:dyDescent="0.3">
      <c r="A81" t="s">
        <v>120</v>
      </c>
      <c r="B81">
        <v>2021</v>
      </c>
      <c r="C81" t="s">
        <v>13</v>
      </c>
      <c r="D81">
        <v>60</v>
      </c>
      <c r="E81" t="str">
        <f t="shared" si="1"/>
        <v>Old</v>
      </c>
      <c r="F81" t="s">
        <v>19</v>
      </c>
      <c r="G81" t="s">
        <v>23</v>
      </c>
      <c r="H81" t="s">
        <v>30</v>
      </c>
      <c r="I81">
        <v>25</v>
      </c>
      <c r="J81">
        <v>3.27</v>
      </c>
      <c r="K81" t="s">
        <v>32</v>
      </c>
      <c r="L81" t="s">
        <v>33</v>
      </c>
      <c r="M81" s="1">
        <v>2928.66</v>
      </c>
      <c r="N81" s="1">
        <v>971.41</v>
      </c>
      <c r="O81" s="1">
        <v>1528.15</v>
      </c>
      <c r="P81" s="1">
        <v>0</v>
      </c>
      <c r="Q81" s="1">
        <v>4759.05</v>
      </c>
      <c r="R81" s="1">
        <v>9582.57</v>
      </c>
      <c r="S81" s="1">
        <v>7048.99</v>
      </c>
      <c r="T81" s="1">
        <v>7292.63</v>
      </c>
      <c r="U81" s="1">
        <f>SUM(Report_Summary[Revenue])</f>
        <v>626594850.33999527</v>
      </c>
      <c r="V81" s="1">
        <f>Report_Summary[[#This Row],[Total Revenue]] / COUNTA(Report_Summary[Membership No])</f>
        <v>62659.485033999525</v>
      </c>
    </row>
    <row r="82" spans="1:22" x14ac:dyDescent="0.3">
      <c r="A82" t="s">
        <v>121</v>
      </c>
      <c r="B82">
        <v>2020</v>
      </c>
      <c r="C82" t="s">
        <v>13</v>
      </c>
      <c r="D82">
        <v>30</v>
      </c>
      <c r="E82" t="str">
        <f t="shared" si="1"/>
        <v>Young</v>
      </c>
      <c r="F82" t="s">
        <v>20</v>
      </c>
      <c r="G82" t="s">
        <v>22</v>
      </c>
      <c r="H82" t="s">
        <v>29</v>
      </c>
      <c r="I82">
        <v>19</v>
      </c>
      <c r="J82">
        <v>1.9</v>
      </c>
      <c r="K82" t="s">
        <v>32</v>
      </c>
      <c r="L82" t="s">
        <v>33</v>
      </c>
      <c r="M82" s="1">
        <v>18236.009999999998</v>
      </c>
      <c r="N82" s="1">
        <v>1986.82</v>
      </c>
      <c r="O82" s="1">
        <v>5576.56</v>
      </c>
      <c r="P82" s="1">
        <v>0</v>
      </c>
      <c r="Q82" s="1">
        <v>23054.9</v>
      </c>
      <c r="R82" s="1">
        <v>90935.83</v>
      </c>
      <c r="S82" s="1">
        <v>-14055.37</v>
      </c>
      <c r="T82" s="1">
        <v>128046.1</v>
      </c>
      <c r="U82" s="1">
        <f>SUM(Report_Summary[Revenue])</f>
        <v>626594850.33999527</v>
      </c>
      <c r="V82" s="1">
        <f>Report_Summary[[#This Row],[Total Revenue]] / COUNTA(Report_Summary[Membership No])</f>
        <v>62659.485033999525</v>
      </c>
    </row>
    <row r="83" spans="1:22" x14ac:dyDescent="0.3">
      <c r="A83" t="s">
        <v>122</v>
      </c>
      <c r="B83">
        <v>2024</v>
      </c>
      <c r="C83" t="s">
        <v>13</v>
      </c>
      <c r="D83">
        <v>71</v>
      </c>
      <c r="E83" t="str">
        <f t="shared" si="1"/>
        <v>Old</v>
      </c>
      <c r="F83" t="s">
        <v>19</v>
      </c>
      <c r="G83" t="s">
        <v>25</v>
      </c>
      <c r="H83" t="s">
        <v>29</v>
      </c>
      <c r="I83">
        <v>27</v>
      </c>
      <c r="J83">
        <v>2.64</v>
      </c>
      <c r="K83" t="s">
        <v>32</v>
      </c>
      <c r="L83" t="s">
        <v>33</v>
      </c>
      <c r="M83" s="1">
        <v>11186.46</v>
      </c>
      <c r="N83" s="1">
        <v>1125.6500000000001</v>
      </c>
      <c r="O83" s="1">
        <v>5920.99</v>
      </c>
      <c r="P83" s="1">
        <v>0</v>
      </c>
      <c r="Q83" s="1">
        <v>40187.769999999997</v>
      </c>
      <c r="R83" s="1">
        <v>48882.31</v>
      </c>
      <c r="S83" s="1">
        <v>19811.27</v>
      </c>
      <c r="T83" s="1">
        <v>69258.81</v>
      </c>
      <c r="U83" s="1">
        <f>SUM(Report_Summary[Revenue])</f>
        <v>626594850.33999527</v>
      </c>
      <c r="V83" s="1">
        <f>Report_Summary[[#This Row],[Total Revenue]] / COUNTA(Report_Summary[Membership No])</f>
        <v>62659.485033999525</v>
      </c>
    </row>
    <row r="84" spans="1:22" x14ac:dyDescent="0.3">
      <c r="A84" t="s">
        <v>123</v>
      </c>
      <c r="B84">
        <v>2018</v>
      </c>
      <c r="C84" t="s">
        <v>14</v>
      </c>
      <c r="D84">
        <v>51</v>
      </c>
      <c r="E84" t="str">
        <f t="shared" si="1"/>
        <v>Middle Age</v>
      </c>
      <c r="F84" t="s">
        <v>20</v>
      </c>
      <c r="G84" t="s">
        <v>22</v>
      </c>
      <c r="H84" t="s">
        <v>31</v>
      </c>
      <c r="I84">
        <v>28</v>
      </c>
      <c r="J84">
        <v>1.94</v>
      </c>
      <c r="K84" t="s">
        <v>33</v>
      </c>
      <c r="L84" t="s">
        <v>33</v>
      </c>
      <c r="M84" s="1">
        <v>5726.26</v>
      </c>
      <c r="N84" s="1">
        <v>4945.49</v>
      </c>
      <c r="O84" s="1">
        <v>4484.7700000000004</v>
      </c>
      <c r="P84" s="1">
        <v>0</v>
      </c>
      <c r="Q84" s="1">
        <v>12399.52</v>
      </c>
      <c r="R84" s="1">
        <v>13737.78</v>
      </c>
      <c r="S84" s="1">
        <v>11318.47</v>
      </c>
      <c r="T84" s="1">
        <v>14818.83</v>
      </c>
      <c r="U84" s="1">
        <f>SUM(Report_Summary[Revenue])</f>
        <v>626594850.33999527</v>
      </c>
      <c r="V84" s="1">
        <f>Report_Summary[[#This Row],[Total Revenue]] / COUNTA(Report_Summary[Membership No])</f>
        <v>62659.485033999525</v>
      </c>
    </row>
    <row r="85" spans="1:22" x14ac:dyDescent="0.3">
      <c r="A85" t="s">
        <v>124</v>
      </c>
      <c r="B85">
        <v>2019</v>
      </c>
      <c r="C85" t="s">
        <v>13</v>
      </c>
      <c r="D85">
        <v>72</v>
      </c>
      <c r="E85" t="str">
        <f t="shared" si="1"/>
        <v>Old</v>
      </c>
      <c r="F85" t="s">
        <v>15</v>
      </c>
      <c r="G85" t="s">
        <v>23</v>
      </c>
      <c r="H85" t="s">
        <v>27</v>
      </c>
      <c r="I85">
        <v>33</v>
      </c>
      <c r="J85">
        <v>1.28</v>
      </c>
      <c r="K85" t="s">
        <v>33</v>
      </c>
      <c r="L85" t="s">
        <v>33</v>
      </c>
      <c r="M85" s="1">
        <v>19559.77</v>
      </c>
      <c r="N85" s="1">
        <v>3337.74</v>
      </c>
      <c r="O85" s="1">
        <v>4229.8</v>
      </c>
      <c r="P85" s="1">
        <v>0</v>
      </c>
      <c r="Q85" s="1">
        <v>82447.360000000001</v>
      </c>
      <c r="R85" s="1">
        <v>76669.460000000006</v>
      </c>
      <c r="S85" s="1">
        <v>-1133.96</v>
      </c>
      <c r="T85" s="1">
        <v>160250.78</v>
      </c>
      <c r="U85" s="1">
        <f>SUM(Report_Summary[Revenue])</f>
        <v>626594850.33999527</v>
      </c>
      <c r="V85" s="1">
        <f>Report_Summary[[#This Row],[Total Revenue]] / COUNTA(Report_Summary[Membership No])</f>
        <v>62659.485033999525</v>
      </c>
    </row>
    <row r="86" spans="1:22" x14ac:dyDescent="0.3">
      <c r="A86" t="s">
        <v>125</v>
      </c>
      <c r="B86">
        <v>2017</v>
      </c>
      <c r="C86" t="s">
        <v>14</v>
      </c>
      <c r="D86">
        <v>35</v>
      </c>
      <c r="E86" t="str">
        <f t="shared" si="1"/>
        <v>Middle Age</v>
      </c>
      <c r="F86" t="s">
        <v>15</v>
      </c>
      <c r="G86" t="s">
        <v>23</v>
      </c>
      <c r="H86" t="s">
        <v>26</v>
      </c>
      <c r="I86">
        <v>31</v>
      </c>
      <c r="J86">
        <v>1.48</v>
      </c>
      <c r="K86" t="s">
        <v>33</v>
      </c>
      <c r="L86" t="s">
        <v>33</v>
      </c>
      <c r="M86" s="1">
        <v>16177.23</v>
      </c>
      <c r="N86" s="1">
        <v>4730.2700000000004</v>
      </c>
      <c r="O86" s="1">
        <v>3160.46</v>
      </c>
      <c r="P86" s="1">
        <v>0</v>
      </c>
      <c r="Q86" s="1">
        <v>66349.490000000005</v>
      </c>
      <c r="R86" s="1">
        <v>32641.89</v>
      </c>
      <c r="S86" s="1">
        <v>11790.46</v>
      </c>
      <c r="T86" s="1">
        <v>87200.92</v>
      </c>
      <c r="U86" s="1">
        <f>SUM(Report_Summary[Revenue])</f>
        <v>626594850.33999527</v>
      </c>
      <c r="V86" s="1">
        <f>Report_Summary[[#This Row],[Total Revenue]] / COUNTA(Report_Summary[Membership No])</f>
        <v>62659.485033999525</v>
      </c>
    </row>
    <row r="87" spans="1:22" x14ac:dyDescent="0.3">
      <c r="A87" t="s">
        <v>126</v>
      </c>
      <c r="B87">
        <v>2018</v>
      </c>
      <c r="C87" t="s">
        <v>13</v>
      </c>
      <c r="D87">
        <v>62</v>
      </c>
      <c r="E87" t="str">
        <f t="shared" si="1"/>
        <v>Old</v>
      </c>
      <c r="F87" t="s">
        <v>21</v>
      </c>
      <c r="G87" t="s">
        <v>22</v>
      </c>
      <c r="H87" t="s">
        <v>29</v>
      </c>
      <c r="I87">
        <v>33</v>
      </c>
      <c r="J87">
        <v>1.82</v>
      </c>
      <c r="K87" t="s">
        <v>33</v>
      </c>
      <c r="L87" t="s">
        <v>33</v>
      </c>
      <c r="M87" s="1">
        <v>646.54999999999995</v>
      </c>
      <c r="N87" s="1">
        <v>3416.93</v>
      </c>
      <c r="O87" s="1">
        <v>4970.42</v>
      </c>
      <c r="P87" s="1">
        <v>0</v>
      </c>
      <c r="Q87" s="1">
        <v>2003.69</v>
      </c>
      <c r="R87" s="1">
        <v>1507.18</v>
      </c>
      <c r="S87" s="1">
        <v>15417.62</v>
      </c>
      <c r="T87" s="1">
        <v>-11906.75</v>
      </c>
      <c r="U87" s="1">
        <f>SUM(Report_Summary[Revenue])</f>
        <v>626594850.33999527</v>
      </c>
      <c r="V87" s="1">
        <f>Report_Summary[[#This Row],[Total Revenue]] / COUNTA(Report_Summary[Membership No])</f>
        <v>62659.485033999525</v>
      </c>
    </row>
    <row r="88" spans="1:22" x14ac:dyDescent="0.3">
      <c r="A88" t="s">
        <v>127</v>
      </c>
      <c r="B88">
        <v>2017</v>
      </c>
      <c r="C88" t="s">
        <v>13</v>
      </c>
      <c r="D88">
        <v>68</v>
      </c>
      <c r="E88" t="str">
        <f t="shared" si="1"/>
        <v>Old</v>
      </c>
      <c r="F88" t="s">
        <v>16</v>
      </c>
      <c r="G88" t="s">
        <v>24</v>
      </c>
      <c r="H88" t="s">
        <v>26</v>
      </c>
      <c r="I88">
        <v>27</v>
      </c>
      <c r="J88">
        <v>2.8</v>
      </c>
      <c r="K88" t="s">
        <v>33</v>
      </c>
      <c r="L88" t="s">
        <v>33</v>
      </c>
      <c r="M88" s="1">
        <v>8571.34</v>
      </c>
      <c r="N88" s="1">
        <v>850.34</v>
      </c>
      <c r="O88" s="1">
        <v>2116.09</v>
      </c>
      <c r="P88" s="1">
        <v>0</v>
      </c>
      <c r="Q88" s="1">
        <v>40427.980000000003</v>
      </c>
      <c r="R88" s="1">
        <v>22607.29</v>
      </c>
      <c r="S88" s="1">
        <v>8756.44</v>
      </c>
      <c r="T88" s="1">
        <v>54278.83</v>
      </c>
      <c r="U88" s="1">
        <f>SUM(Report_Summary[Revenue])</f>
        <v>626594850.33999527</v>
      </c>
      <c r="V88" s="1">
        <f>Report_Summary[[#This Row],[Total Revenue]] / COUNTA(Report_Summary[Membership No])</f>
        <v>62659.485033999525</v>
      </c>
    </row>
    <row r="89" spans="1:22" x14ac:dyDescent="0.3">
      <c r="A89" t="s">
        <v>128</v>
      </c>
      <c r="B89">
        <v>2015</v>
      </c>
      <c r="C89" t="s">
        <v>13</v>
      </c>
      <c r="D89">
        <v>23</v>
      </c>
      <c r="E89" t="str">
        <f t="shared" si="1"/>
        <v>Young</v>
      </c>
      <c r="F89" t="s">
        <v>16</v>
      </c>
      <c r="G89" t="s">
        <v>22</v>
      </c>
      <c r="H89" t="s">
        <v>30</v>
      </c>
      <c r="I89">
        <v>31</v>
      </c>
      <c r="J89">
        <v>3</v>
      </c>
      <c r="K89" t="s">
        <v>32</v>
      </c>
      <c r="L89" t="s">
        <v>33</v>
      </c>
      <c r="M89" s="1">
        <v>15266.67</v>
      </c>
      <c r="N89" s="1">
        <v>4836.88</v>
      </c>
      <c r="O89" s="1">
        <v>6228.57</v>
      </c>
      <c r="P89" s="1">
        <v>0</v>
      </c>
      <c r="Q89" s="1">
        <v>67983.360000000001</v>
      </c>
      <c r="R89" s="1">
        <v>40112.99</v>
      </c>
      <c r="S89" s="1">
        <v>14729.09</v>
      </c>
      <c r="T89" s="1">
        <v>93367.26</v>
      </c>
      <c r="U89" s="1">
        <f>SUM(Report_Summary[Revenue])</f>
        <v>626594850.33999527</v>
      </c>
      <c r="V89" s="1">
        <f>Report_Summary[[#This Row],[Total Revenue]] / COUNTA(Report_Summary[Membership No])</f>
        <v>62659.485033999525</v>
      </c>
    </row>
    <row r="90" spans="1:22" x14ac:dyDescent="0.3">
      <c r="A90" t="s">
        <v>129</v>
      </c>
      <c r="B90">
        <v>2024</v>
      </c>
      <c r="C90" t="s">
        <v>14</v>
      </c>
      <c r="D90">
        <v>39</v>
      </c>
      <c r="E90" t="str">
        <f t="shared" si="1"/>
        <v>Middle Age</v>
      </c>
      <c r="F90" t="s">
        <v>16</v>
      </c>
      <c r="G90" t="s">
        <v>24</v>
      </c>
      <c r="H90" t="s">
        <v>27</v>
      </c>
      <c r="I90">
        <v>32</v>
      </c>
      <c r="J90">
        <v>4.29</v>
      </c>
      <c r="K90" t="s">
        <v>32</v>
      </c>
      <c r="L90" t="s">
        <v>33</v>
      </c>
      <c r="M90" s="1">
        <v>5170.83</v>
      </c>
      <c r="N90" s="1">
        <v>4799.87</v>
      </c>
      <c r="O90" s="1">
        <v>4167.0200000000004</v>
      </c>
      <c r="P90" s="1">
        <v>0</v>
      </c>
      <c r="Q90" s="1">
        <v>13767.78</v>
      </c>
      <c r="R90" s="1">
        <v>19610.89</v>
      </c>
      <c r="S90" s="1">
        <v>-2996.66</v>
      </c>
      <c r="T90" s="1">
        <v>36375.33</v>
      </c>
      <c r="U90" s="1">
        <f>SUM(Report_Summary[Revenue])</f>
        <v>626594850.33999527</v>
      </c>
      <c r="V90" s="1">
        <f>Report_Summary[[#This Row],[Total Revenue]] / COUNTA(Report_Summary[Membership No])</f>
        <v>62659.485033999525</v>
      </c>
    </row>
    <row r="91" spans="1:22" x14ac:dyDescent="0.3">
      <c r="A91" t="s">
        <v>130</v>
      </c>
      <c r="B91">
        <v>2019</v>
      </c>
      <c r="C91" t="s">
        <v>14</v>
      </c>
      <c r="D91">
        <v>24</v>
      </c>
      <c r="E91" t="str">
        <f t="shared" si="1"/>
        <v>Young</v>
      </c>
      <c r="F91" t="s">
        <v>21</v>
      </c>
      <c r="G91" t="s">
        <v>25</v>
      </c>
      <c r="H91" t="s">
        <v>26</v>
      </c>
      <c r="I91">
        <v>26</v>
      </c>
      <c r="J91">
        <v>2.65</v>
      </c>
      <c r="K91" t="s">
        <v>33</v>
      </c>
      <c r="L91" t="s">
        <v>33</v>
      </c>
      <c r="M91" s="1">
        <v>1469.44</v>
      </c>
      <c r="N91" s="1">
        <v>3188.66</v>
      </c>
      <c r="O91" s="1">
        <v>2430.79</v>
      </c>
      <c r="P91" s="1">
        <v>0</v>
      </c>
      <c r="Q91" s="1">
        <v>5057.84</v>
      </c>
      <c r="R91" s="1">
        <v>3775.49</v>
      </c>
      <c r="S91" s="1">
        <v>19980.43</v>
      </c>
      <c r="T91" s="1">
        <v>-11147.1</v>
      </c>
      <c r="U91" s="1">
        <f>SUM(Report_Summary[Revenue])</f>
        <v>626594850.33999527</v>
      </c>
      <c r="V91" s="1">
        <f>Report_Summary[[#This Row],[Total Revenue]] / COUNTA(Report_Summary[Membership No])</f>
        <v>62659.485033999525</v>
      </c>
    </row>
    <row r="92" spans="1:22" x14ac:dyDescent="0.3">
      <c r="A92" t="s">
        <v>131</v>
      </c>
      <c r="B92">
        <v>2022</v>
      </c>
      <c r="C92" t="s">
        <v>13</v>
      </c>
      <c r="D92">
        <v>22</v>
      </c>
      <c r="E92" t="str">
        <f t="shared" si="1"/>
        <v>Young</v>
      </c>
      <c r="F92" t="s">
        <v>15</v>
      </c>
      <c r="G92" t="s">
        <v>22</v>
      </c>
      <c r="H92" t="s">
        <v>28</v>
      </c>
      <c r="I92">
        <v>33</v>
      </c>
      <c r="J92">
        <v>2.85</v>
      </c>
      <c r="K92" t="s">
        <v>33</v>
      </c>
      <c r="L92" t="s">
        <v>33</v>
      </c>
      <c r="M92" s="1">
        <v>1438.37</v>
      </c>
      <c r="N92" s="1">
        <v>1800.49</v>
      </c>
      <c r="O92" s="1">
        <v>5026.6000000000004</v>
      </c>
      <c r="P92" s="1">
        <v>0</v>
      </c>
      <c r="Q92" s="1">
        <v>4906.54</v>
      </c>
      <c r="R92" s="1">
        <v>4632.2299999999996</v>
      </c>
      <c r="S92" s="1">
        <v>-5178.4799999999996</v>
      </c>
      <c r="T92" s="1">
        <v>14717.25</v>
      </c>
      <c r="U92" s="1">
        <f>SUM(Report_Summary[Revenue])</f>
        <v>626594850.33999527</v>
      </c>
      <c r="V92" s="1">
        <f>Report_Summary[[#This Row],[Total Revenue]] / COUNTA(Report_Summary[Membership No])</f>
        <v>62659.485033999525</v>
      </c>
    </row>
    <row r="93" spans="1:22" x14ac:dyDescent="0.3">
      <c r="A93" t="s">
        <v>132</v>
      </c>
      <c r="B93">
        <v>2016</v>
      </c>
      <c r="C93" t="s">
        <v>14</v>
      </c>
      <c r="D93">
        <v>75</v>
      </c>
      <c r="E93" t="str">
        <f t="shared" si="1"/>
        <v>Old</v>
      </c>
      <c r="F93" t="s">
        <v>20</v>
      </c>
      <c r="G93" t="s">
        <v>25</v>
      </c>
      <c r="H93" t="s">
        <v>31</v>
      </c>
      <c r="I93">
        <v>42</v>
      </c>
      <c r="J93">
        <v>3.1</v>
      </c>
      <c r="K93" t="s">
        <v>32</v>
      </c>
      <c r="L93" t="s">
        <v>33</v>
      </c>
      <c r="M93" s="1">
        <v>16556.97</v>
      </c>
      <c r="N93" s="1">
        <v>2397.94</v>
      </c>
      <c r="O93" s="1">
        <v>3774.03</v>
      </c>
      <c r="P93" s="1">
        <v>0</v>
      </c>
      <c r="Q93" s="1">
        <v>74042.179999999993</v>
      </c>
      <c r="R93" s="1">
        <v>80107.48</v>
      </c>
      <c r="S93" s="1">
        <v>-20759.580000000002</v>
      </c>
      <c r="T93" s="1">
        <v>174909.24</v>
      </c>
      <c r="U93" s="1">
        <f>SUM(Report_Summary[Revenue])</f>
        <v>626594850.33999527</v>
      </c>
      <c r="V93" s="1">
        <f>Report_Summary[[#This Row],[Total Revenue]] / COUNTA(Report_Summary[Membership No])</f>
        <v>62659.485033999525</v>
      </c>
    </row>
    <row r="94" spans="1:22" x14ac:dyDescent="0.3">
      <c r="A94" t="s">
        <v>133</v>
      </c>
      <c r="B94">
        <v>2016</v>
      </c>
      <c r="C94" t="s">
        <v>13</v>
      </c>
      <c r="D94">
        <v>62</v>
      </c>
      <c r="E94" t="str">
        <f t="shared" si="1"/>
        <v>Old</v>
      </c>
      <c r="F94" t="s">
        <v>21</v>
      </c>
      <c r="G94" t="s">
        <v>22</v>
      </c>
      <c r="H94" t="s">
        <v>26</v>
      </c>
      <c r="I94">
        <v>26</v>
      </c>
      <c r="J94">
        <v>2.87</v>
      </c>
      <c r="K94" t="s">
        <v>32</v>
      </c>
      <c r="L94" t="s">
        <v>33</v>
      </c>
      <c r="M94" s="1">
        <v>19896.060000000001</v>
      </c>
      <c r="N94" s="1">
        <v>4683.2</v>
      </c>
      <c r="O94" s="1">
        <v>1643.98</v>
      </c>
      <c r="P94" s="1">
        <v>0</v>
      </c>
      <c r="Q94" s="1">
        <v>86928.92</v>
      </c>
      <c r="R94" s="1">
        <v>40554.32</v>
      </c>
      <c r="S94" s="1">
        <v>8337.5300000000007</v>
      </c>
      <c r="T94" s="1">
        <v>119145.71</v>
      </c>
      <c r="U94" s="1">
        <f>SUM(Report_Summary[Revenue])</f>
        <v>626594850.33999527</v>
      </c>
      <c r="V94" s="1">
        <f>Report_Summary[[#This Row],[Total Revenue]] / COUNTA(Report_Summary[Membership No])</f>
        <v>62659.485033999525</v>
      </c>
    </row>
    <row r="95" spans="1:22" x14ac:dyDescent="0.3">
      <c r="A95" t="s">
        <v>134</v>
      </c>
      <c r="B95">
        <v>2017</v>
      </c>
      <c r="C95" t="s">
        <v>13</v>
      </c>
      <c r="D95">
        <v>79</v>
      </c>
      <c r="E95" t="str">
        <f t="shared" si="1"/>
        <v>Old</v>
      </c>
      <c r="F95" t="s">
        <v>18</v>
      </c>
      <c r="G95" t="s">
        <v>25</v>
      </c>
      <c r="H95" t="s">
        <v>29</v>
      </c>
      <c r="I95">
        <v>30</v>
      </c>
      <c r="J95">
        <v>3.81</v>
      </c>
      <c r="K95" t="s">
        <v>32</v>
      </c>
      <c r="L95" t="s">
        <v>33</v>
      </c>
      <c r="M95" s="1">
        <v>14631.71</v>
      </c>
      <c r="N95" s="1">
        <v>756.46</v>
      </c>
      <c r="O95" s="1">
        <v>6935.61</v>
      </c>
      <c r="P95" s="1">
        <v>0</v>
      </c>
      <c r="Q95" s="1">
        <v>60331.92</v>
      </c>
      <c r="R95" s="1">
        <v>41237.019999999997</v>
      </c>
      <c r="S95" s="1">
        <v>22616.73</v>
      </c>
      <c r="T95" s="1">
        <v>78952.210000000006</v>
      </c>
      <c r="U95" s="1">
        <f>SUM(Report_Summary[Revenue])</f>
        <v>626594850.33999527</v>
      </c>
      <c r="V95" s="1">
        <f>Report_Summary[[#This Row],[Total Revenue]] / COUNTA(Report_Summary[Membership No])</f>
        <v>62659.485033999525</v>
      </c>
    </row>
    <row r="96" spans="1:22" x14ac:dyDescent="0.3">
      <c r="A96" t="s">
        <v>135</v>
      </c>
      <c r="B96">
        <v>2017</v>
      </c>
      <c r="C96" t="s">
        <v>14</v>
      </c>
      <c r="D96">
        <v>53</v>
      </c>
      <c r="E96" t="str">
        <f t="shared" si="1"/>
        <v>Middle Age</v>
      </c>
      <c r="F96" t="s">
        <v>19</v>
      </c>
      <c r="G96" t="s">
        <v>25</v>
      </c>
      <c r="H96" t="s">
        <v>31</v>
      </c>
      <c r="I96">
        <v>25</v>
      </c>
      <c r="J96">
        <v>3.82</v>
      </c>
      <c r="K96" t="s">
        <v>33</v>
      </c>
      <c r="L96" t="s">
        <v>33</v>
      </c>
      <c r="M96" s="1">
        <v>16676.45</v>
      </c>
      <c r="N96" s="1">
        <v>4760.72</v>
      </c>
      <c r="O96" s="1">
        <v>6710.34</v>
      </c>
      <c r="P96" s="1">
        <v>0</v>
      </c>
      <c r="Q96" s="1">
        <v>22513.72</v>
      </c>
      <c r="R96" s="1">
        <v>29407.25</v>
      </c>
      <c r="S96" s="1">
        <v>29064.04</v>
      </c>
      <c r="T96" s="1">
        <v>22856.93</v>
      </c>
      <c r="U96" s="1">
        <f>SUM(Report_Summary[Revenue])</f>
        <v>626594850.33999527</v>
      </c>
      <c r="V96" s="1">
        <f>Report_Summary[[#This Row],[Total Revenue]] / COUNTA(Report_Summary[Membership No])</f>
        <v>62659.485033999525</v>
      </c>
    </row>
    <row r="97" spans="1:22" x14ac:dyDescent="0.3">
      <c r="A97" t="s">
        <v>136</v>
      </c>
      <c r="B97">
        <v>2015</v>
      </c>
      <c r="C97" t="s">
        <v>13</v>
      </c>
      <c r="D97">
        <v>69</v>
      </c>
      <c r="E97" t="str">
        <f t="shared" si="1"/>
        <v>Old</v>
      </c>
      <c r="F97" t="s">
        <v>18</v>
      </c>
      <c r="G97" t="s">
        <v>25</v>
      </c>
      <c r="H97" t="s">
        <v>27</v>
      </c>
      <c r="I97">
        <v>28</v>
      </c>
      <c r="J97">
        <v>2.08</v>
      </c>
      <c r="K97" t="s">
        <v>32</v>
      </c>
      <c r="L97" t="s">
        <v>33</v>
      </c>
      <c r="M97" s="1">
        <v>2485.4</v>
      </c>
      <c r="N97" s="1">
        <v>2981.82</v>
      </c>
      <c r="O97" s="1">
        <v>2772.17</v>
      </c>
      <c r="P97" s="1">
        <v>0</v>
      </c>
      <c r="Q97" s="1">
        <v>11091.93</v>
      </c>
      <c r="R97" s="1">
        <v>3819.13</v>
      </c>
      <c r="S97" s="1">
        <v>-9846.1</v>
      </c>
      <c r="T97" s="1">
        <v>24757.16</v>
      </c>
      <c r="U97" s="1">
        <f>SUM(Report_Summary[Revenue])</f>
        <v>626594850.33999527</v>
      </c>
      <c r="V97" s="1">
        <f>Report_Summary[[#This Row],[Total Revenue]] / COUNTA(Report_Summary[Membership No])</f>
        <v>62659.485033999525</v>
      </c>
    </row>
    <row r="98" spans="1:22" x14ac:dyDescent="0.3">
      <c r="A98" t="s">
        <v>137</v>
      </c>
      <c r="B98">
        <v>2016</v>
      </c>
      <c r="C98" t="s">
        <v>13</v>
      </c>
      <c r="D98">
        <v>43</v>
      </c>
      <c r="E98" t="str">
        <f t="shared" si="1"/>
        <v>Middle Age</v>
      </c>
      <c r="F98" t="s">
        <v>19</v>
      </c>
      <c r="G98" t="s">
        <v>25</v>
      </c>
      <c r="H98" t="s">
        <v>29</v>
      </c>
      <c r="I98">
        <v>26</v>
      </c>
      <c r="J98">
        <v>2.2999999999999998</v>
      </c>
      <c r="K98" t="s">
        <v>32</v>
      </c>
      <c r="L98" t="s">
        <v>33</v>
      </c>
      <c r="M98" s="1">
        <v>12503.23</v>
      </c>
      <c r="N98" s="1">
        <v>1156.3900000000001</v>
      </c>
      <c r="O98" s="1">
        <v>540.96</v>
      </c>
      <c r="P98" s="1">
        <v>0</v>
      </c>
      <c r="Q98" s="1">
        <v>46509.599999999999</v>
      </c>
      <c r="R98" s="1">
        <v>33209.120000000003</v>
      </c>
      <c r="S98" s="1">
        <v>-28831.06</v>
      </c>
      <c r="T98" s="1">
        <v>108549.78</v>
      </c>
      <c r="U98" s="1">
        <f>SUM(Report_Summary[Revenue])</f>
        <v>626594850.33999527</v>
      </c>
      <c r="V98" s="1">
        <f>Report_Summary[[#This Row],[Total Revenue]] / COUNTA(Report_Summary[Membership No])</f>
        <v>62659.485033999525</v>
      </c>
    </row>
    <row r="99" spans="1:22" x14ac:dyDescent="0.3">
      <c r="A99" t="s">
        <v>138</v>
      </c>
      <c r="B99">
        <v>2023</v>
      </c>
      <c r="C99" t="s">
        <v>14</v>
      </c>
      <c r="D99">
        <v>28</v>
      </c>
      <c r="E99" t="str">
        <f t="shared" si="1"/>
        <v>Young</v>
      </c>
      <c r="F99" t="s">
        <v>17</v>
      </c>
      <c r="G99" t="s">
        <v>22</v>
      </c>
      <c r="H99" t="s">
        <v>27</v>
      </c>
      <c r="I99">
        <v>37</v>
      </c>
      <c r="J99">
        <v>2.76</v>
      </c>
      <c r="K99" t="s">
        <v>33</v>
      </c>
      <c r="L99" t="s">
        <v>33</v>
      </c>
      <c r="M99" s="1">
        <v>17149.349999999999</v>
      </c>
      <c r="N99" s="1">
        <v>2010.87</v>
      </c>
      <c r="O99" s="1">
        <v>4280.2299999999996</v>
      </c>
      <c r="P99" s="1">
        <v>0</v>
      </c>
      <c r="Q99" s="1">
        <v>71874.92</v>
      </c>
      <c r="R99" s="1">
        <v>42747.67</v>
      </c>
      <c r="S99" s="1">
        <v>-11691.26</v>
      </c>
      <c r="T99" s="1">
        <v>126313.85</v>
      </c>
      <c r="U99" s="1">
        <f>SUM(Report_Summary[Revenue])</f>
        <v>626594850.33999527</v>
      </c>
      <c r="V99" s="1">
        <f>Report_Summary[[#This Row],[Total Revenue]] / COUNTA(Report_Summary[Membership No])</f>
        <v>62659.485033999525</v>
      </c>
    </row>
    <row r="100" spans="1:22" x14ac:dyDescent="0.3">
      <c r="A100" t="s">
        <v>139</v>
      </c>
      <c r="B100">
        <v>2021</v>
      </c>
      <c r="C100" t="s">
        <v>14</v>
      </c>
      <c r="D100">
        <v>64</v>
      </c>
      <c r="E100" t="str">
        <f t="shared" si="1"/>
        <v>Old</v>
      </c>
      <c r="F100" t="s">
        <v>17</v>
      </c>
      <c r="G100" t="s">
        <v>25</v>
      </c>
      <c r="H100" t="s">
        <v>26</v>
      </c>
      <c r="I100">
        <v>30</v>
      </c>
      <c r="J100">
        <v>1.9</v>
      </c>
      <c r="K100" t="s">
        <v>33</v>
      </c>
      <c r="L100" t="s">
        <v>33</v>
      </c>
      <c r="M100" s="1">
        <v>10368.01</v>
      </c>
      <c r="N100" s="1">
        <v>4320.62</v>
      </c>
      <c r="O100" s="1">
        <v>745.41</v>
      </c>
      <c r="P100" s="1">
        <v>0</v>
      </c>
      <c r="Q100" s="1">
        <v>46100.160000000003</v>
      </c>
      <c r="R100" s="1">
        <v>26001.06</v>
      </c>
      <c r="S100" s="1">
        <v>-27394.31</v>
      </c>
      <c r="T100" s="1">
        <v>99495.53</v>
      </c>
      <c r="U100" s="1">
        <f>SUM(Report_Summary[Revenue])</f>
        <v>626594850.33999527</v>
      </c>
      <c r="V100" s="1">
        <f>Report_Summary[[#This Row],[Total Revenue]] / COUNTA(Report_Summary[Membership No])</f>
        <v>62659.485033999525</v>
      </c>
    </row>
    <row r="101" spans="1:22" x14ac:dyDescent="0.3">
      <c r="A101" t="s">
        <v>140</v>
      </c>
      <c r="B101">
        <v>2023</v>
      </c>
      <c r="C101" t="s">
        <v>14</v>
      </c>
      <c r="D101">
        <v>69</v>
      </c>
      <c r="E101" t="str">
        <f t="shared" si="1"/>
        <v>Old</v>
      </c>
      <c r="F101" t="s">
        <v>17</v>
      </c>
      <c r="G101" t="s">
        <v>23</v>
      </c>
      <c r="H101" t="s">
        <v>26</v>
      </c>
      <c r="I101">
        <v>34</v>
      </c>
      <c r="J101">
        <v>2.94</v>
      </c>
      <c r="K101" t="s">
        <v>32</v>
      </c>
      <c r="L101" t="s">
        <v>33</v>
      </c>
      <c r="M101" s="1">
        <v>12552.1</v>
      </c>
      <c r="N101" s="1">
        <v>1896.27</v>
      </c>
      <c r="O101" s="1">
        <v>6540.15</v>
      </c>
      <c r="P101" s="1">
        <v>0</v>
      </c>
      <c r="Q101" s="1">
        <v>55418.93</v>
      </c>
      <c r="R101" s="1">
        <v>39390.82</v>
      </c>
      <c r="S101" s="1">
        <v>-25291.74</v>
      </c>
      <c r="T101" s="1">
        <v>120101.49</v>
      </c>
      <c r="U101" s="1">
        <f>SUM(Report_Summary[Revenue])</f>
        <v>626594850.33999527</v>
      </c>
      <c r="V101" s="1">
        <f>Report_Summary[[#This Row],[Total Revenue]] / COUNTA(Report_Summary[Membership No])</f>
        <v>62659.485033999525</v>
      </c>
    </row>
    <row r="102" spans="1:22" x14ac:dyDescent="0.3">
      <c r="A102" t="s">
        <v>141</v>
      </c>
      <c r="B102">
        <v>2019</v>
      </c>
      <c r="C102" t="s">
        <v>14</v>
      </c>
      <c r="D102">
        <v>76</v>
      </c>
      <c r="E102" t="str">
        <f t="shared" si="1"/>
        <v>Old</v>
      </c>
      <c r="F102" t="s">
        <v>16</v>
      </c>
      <c r="G102" t="s">
        <v>25</v>
      </c>
      <c r="H102" t="s">
        <v>28</v>
      </c>
      <c r="I102">
        <v>31</v>
      </c>
      <c r="J102">
        <v>2.64</v>
      </c>
      <c r="K102" t="s">
        <v>32</v>
      </c>
      <c r="L102" t="s">
        <v>33</v>
      </c>
      <c r="M102" s="1">
        <v>4217.18</v>
      </c>
      <c r="N102" s="1">
        <v>426.3</v>
      </c>
      <c r="O102" s="1">
        <v>1847.6</v>
      </c>
      <c r="P102" s="1">
        <v>0</v>
      </c>
      <c r="Q102" s="1">
        <v>14851.95</v>
      </c>
      <c r="R102" s="1">
        <v>6881.42</v>
      </c>
      <c r="S102" s="1">
        <v>-4253.68</v>
      </c>
      <c r="T102" s="1">
        <v>25987.05</v>
      </c>
      <c r="U102" s="1">
        <f>SUM(Report_Summary[Revenue])</f>
        <v>626594850.33999527</v>
      </c>
      <c r="V102" s="1">
        <f>Report_Summary[[#This Row],[Total Revenue]] / COUNTA(Report_Summary[Membership No])</f>
        <v>62659.485033999525</v>
      </c>
    </row>
    <row r="103" spans="1:22" x14ac:dyDescent="0.3">
      <c r="A103" t="s">
        <v>142</v>
      </c>
      <c r="B103">
        <v>2023</v>
      </c>
      <c r="C103" t="s">
        <v>14</v>
      </c>
      <c r="D103">
        <v>35</v>
      </c>
      <c r="E103" t="str">
        <f t="shared" si="1"/>
        <v>Middle Age</v>
      </c>
      <c r="F103" t="s">
        <v>16</v>
      </c>
      <c r="G103" t="s">
        <v>22</v>
      </c>
      <c r="H103" t="s">
        <v>31</v>
      </c>
      <c r="I103">
        <v>23</v>
      </c>
      <c r="J103">
        <v>3.13</v>
      </c>
      <c r="K103" t="s">
        <v>32</v>
      </c>
      <c r="L103" t="s">
        <v>33</v>
      </c>
      <c r="M103" s="1">
        <v>15148.48</v>
      </c>
      <c r="N103" s="1">
        <v>368.99</v>
      </c>
      <c r="O103" s="1">
        <v>4946.21</v>
      </c>
      <c r="P103" s="1">
        <v>0</v>
      </c>
      <c r="Q103" s="1">
        <v>36555.760000000002</v>
      </c>
      <c r="R103" s="1">
        <v>21683.17</v>
      </c>
      <c r="S103" s="1">
        <v>7904.16</v>
      </c>
      <c r="T103" s="1">
        <v>50334.77</v>
      </c>
      <c r="U103" s="1">
        <f>SUM(Report_Summary[Revenue])</f>
        <v>626594850.33999527</v>
      </c>
      <c r="V103" s="1">
        <f>Report_Summary[[#This Row],[Total Revenue]] / COUNTA(Report_Summary[Membership No])</f>
        <v>62659.485033999525</v>
      </c>
    </row>
    <row r="104" spans="1:22" x14ac:dyDescent="0.3">
      <c r="A104" t="s">
        <v>143</v>
      </c>
      <c r="B104">
        <v>2018</v>
      </c>
      <c r="C104" t="s">
        <v>13</v>
      </c>
      <c r="D104">
        <v>25</v>
      </c>
      <c r="E104" t="str">
        <f t="shared" si="1"/>
        <v>Young</v>
      </c>
      <c r="F104" t="s">
        <v>15</v>
      </c>
      <c r="G104" t="s">
        <v>22</v>
      </c>
      <c r="H104" t="s">
        <v>29</v>
      </c>
      <c r="I104">
        <v>28</v>
      </c>
      <c r="J104">
        <v>4</v>
      </c>
      <c r="K104" t="s">
        <v>32</v>
      </c>
      <c r="L104" t="s">
        <v>33</v>
      </c>
      <c r="M104" s="1">
        <v>9960.18</v>
      </c>
      <c r="N104" s="1">
        <v>516.91999999999996</v>
      </c>
      <c r="O104" s="1">
        <v>367.57</v>
      </c>
      <c r="P104" s="1">
        <v>0</v>
      </c>
      <c r="Q104" s="1">
        <v>32321.85</v>
      </c>
      <c r="R104" s="1">
        <v>38034.74</v>
      </c>
      <c r="S104" s="1">
        <v>4925.41</v>
      </c>
      <c r="T104" s="1">
        <v>65431.18</v>
      </c>
      <c r="U104" s="1">
        <f>SUM(Report_Summary[Revenue])</f>
        <v>626594850.33999527</v>
      </c>
      <c r="V104" s="1">
        <f>Report_Summary[[#This Row],[Total Revenue]] / COUNTA(Report_Summary[Membership No])</f>
        <v>62659.485033999525</v>
      </c>
    </row>
    <row r="105" spans="1:22" x14ac:dyDescent="0.3">
      <c r="A105" t="s">
        <v>144</v>
      </c>
      <c r="B105">
        <v>2018</v>
      </c>
      <c r="C105" t="s">
        <v>13</v>
      </c>
      <c r="D105">
        <v>54</v>
      </c>
      <c r="E105" t="str">
        <f t="shared" si="1"/>
        <v>Middle Age</v>
      </c>
      <c r="F105" t="s">
        <v>17</v>
      </c>
      <c r="G105" t="s">
        <v>25</v>
      </c>
      <c r="H105" t="s">
        <v>30</v>
      </c>
      <c r="I105">
        <v>35</v>
      </c>
      <c r="J105">
        <v>2.15</v>
      </c>
      <c r="K105" t="s">
        <v>32</v>
      </c>
      <c r="L105" t="s">
        <v>33</v>
      </c>
      <c r="M105" s="1">
        <v>16175.88</v>
      </c>
      <c r="N105" s="1">
        <v>1038.3900000000001</v>
      </c>
      <c r="O105" s="1">
        <v>5838.61</v>
      </c>
      <c r="P105" s="1">
        <v>0</v>
      </c>
      <c r="Q105" s="1">
        <v>44974.52</v>
      </c>
      <c r="R105" s="1">
        <v>78468.39</v>
      </c>
      <c r="S105" s="1">
        <v>-4435.63</v>
      </c>
      <c r="T105" s="1">
        <v>127878.54</v>
      </c>
      <c r="U105" s="1">
        <f>SUM(Report_Summary[Revenue])</f>
        <v>626594850.33999527</v>
      </c>
      <c r="V105" s="1">
        <f>Report_Summary[[#This Row],[Total Revenue]] / COUNTA(Report_Summary[Membership No])</f>
        <v>62659.485033999525</v>
      </c>
    </row>
    <row r="106" spans="1:22" x14ac:dyDescent="0.3">
      <c r="A106" t="s">
        <v>145</v>
      </c>
      <c r="B106">
        <v>2024</v>
      </c>
      <c r="C106" t="s">
        <v>14</v>
      </c>
      <c r="D106">
        <v>75</v>
      </c>
      <c r="E106" t="str">
        <f t="shared" si="1"/>
        <v>Old</v>
      </c>
      <c r="F106" t="s">
        <v>21</v>
      </c>
      <c r="G106" t="s">
        <v>22</v>
      </c>
      <c r="H106" t="s">
        <v>28</v>
      </c>
      <c r="I106">
        <v>38</v>
      </c>
      <c r="J106">
        <v>2.44</v>
      </c>
      <c r="K106" t="s">
        <v>32</v>
      </c>
      <c r="L106" t="s">
        <v>33</v>
      </c>
      <c r="M106" s="1">
        <v>12144.43</v>
      </c>
      <c r="N106" s="1">
        <v>4111.6499999999996</v>
      </c>
      <c r="O106" s="1">
        <v>5829.35</v>
      </c>
      <c r="P106" s="1">
        <v>0</v>
      </c>
      <c r="Q106" s="1">
        <v>58826.9</v>
      </c>
      <c r="R106" s="1">
        <v>54785.3</v>
      </c>
      <c r="S106" s="1">
        <v>-11133.57</v>
      </c>
      <c r="T106" s="1">
        <v>124745.77</v>
      </c>
      <c r="U106" s="1">
        <f>SUM(Report_Summary[Revenue])</f>
        <v>626594850.33999527</v>
      </c>
      <c r="V106" s="1">
        <f>Report_Summary[[#This Row],[Total Revenue]] / COUNTA(Report_Summary[Membership No])</f>
        <v>62659.485033999525</v>
      </c>
    </row>
    <row r="107" spans="1:22" x14ac:dyDescent="0.3">
      <c r="A107" t="s">
        <v>146</v>
      </c>
      <c r="B107">
        <v>2021</v>
      </c>
      <c r="C107" t="s">
        <v>13</v>
      </c>
      <c r="D107">
        <v>56</v>
      </c>
      <c r="E107" t="str">
        <f t="shared" si="1"/>
        <v>Old</v>
      </c>
      <c r="F107" t="s">
        <v>15</v>
      </c>
      <c r="G107" t="s">
        <v>23</v>
      </c>
      <c r="H107" t="s">
        <v>29</v>
      </c>
      <c r="I107">
        <v>31</v>
      </c>
      <c r="J107">
        <v>2.71</v>
      </c>
      <c r="K107" t="s">
        <v>33</v>
      </c>
      <c r="L107" t="s">
        <v>33</v>
      </c>
      <c r="M107" s="1">
        <v>899.44</v>
      </c>
      <c r="N107" s="1">
        <v>968.89</v>
      </c>
      <c r="O107" s="1">
        <v>4070.66</v>
      </c>
      <c r="P107" s="1">
        <v>0</v>
      </c>
      <c r="Q107" s="1">
        <v>2020.69</v>
      </c>
      <c r="R107" s="1">
        <v>3487.5</v>
      </c>
      <c r="S107" s="1">
        <v>13503.09</v>
      </c>
      <c r="T107" s="1">
        <v>-7994.9</v>
      </c>
      <c r="U107" s="1">
        <f>SUM(Report_Summary[Revenue])</f>
        <v>626594850.33999527</v>
      </c>
      <c r="V107" s="1">
        <f>Report_Summary[[#This Row],[Total Revenue]] / COUNTA(Report_Summary[Membership No])</f>
        <v>62659.485033999525</v>
      </c>
    </row>
    <row r="108" spans="1:22" x14ac:dyDescent="0.3">
      <c r="A108" t="s">
        <v>147</v>
      </c>
      <c r="B108">
        <v>2024</v>
      </c>
      <c r="C108" t="s">
        <v>13</v>
      </c>
      <c r="D108">
        <v>48</v>
      </c>
      <c r="E108" t="str">
        <f t="shared" si="1"/>
        <v>Middle Age</v>
      </c>
      <c r="F108" t="s">
        <v>15</v>
      </c>
      <c r="G108" t="s">
        <v>25</v>
      </c>
      <c r="H108" t="s">
        <v>28</v>
      </c>
      <c r="I108">
        <v>44</v>
      </c>
      <c r="J108">
        <v>2.59</v>
      </c>
      <c r="K108" t="s">
        <v>32</v>
      </c>
      <c r="L108" t="s">
        <v>33</v>
      </c>
      <c r="M108" s="1">
        <v>5117.62</v>
      </c>
      <c r="N108" s="1">
        <v>3250.54</v>
      </c>
      <c r="O108" s="1">
        <v>1005.32</v>
      </c>
      <c r="P108" s="1">
        <v>0</v>
      </c>
      <c r="Q108" s="1">
        <v>9986.68</v>
      </c>
      <c r="R108" s="1">
        <v>12511.9</v>
      </c>
      <c r="S108" s="1">
        <v>1298.3399999999999</v>
      </c>
      <c r="T108" s="1">
        <v>21200.240000000002</v>
      </c>
      <c r="U108" s="1">
        <f>SUM(Report_Summary[Revenue])</f>
        <v>626594850.33999527</v>
      </c>
      <c r="V108" s="1">
        <f>Report_Summary[[#This Row],[Total Revenue]] / COUNTA(Report_Summary[Membership No])</f>
        <v>62659.485033999525</v>
      </c>
    </row>
    <row r="109" spans="1:22" x14ac:dyDescent="0.3">
      <c r="A109" t="s">
        <v>148</v>
      </c>
      <c r="B109">
        <v>2019</v>
      </c>
      <c r="C109" t="s">
        <v>14</v>
      </c>
      <c r="D109">
        <v>45</v>
      </c>
      <c r="E109" t="str">
        <f t="shared" si="1"/>
        <v>Middle Age</v>
      </c>
      <c r="F109" t="s">
        <v>19</v>
      </c>
      <c r="G109" t="s">
        <v>22</v>
      </c>
      <c r="H109" t="s">
        <v>26</v>
      </c>
      <c r="I109">
        <v>25</v>
      </c>
      <c r="J109">
        <v>2.11</v>
      </c>
      <c r="K109" t="s">
        <v>32</v>
      </c>
      <c r="L109" t="s">
        <v>33</v>
      </c>
      <c r="M109" s="1">
        <v>15522.21</v>
      </c>
      <c r="N109" s="1">
        <v>2774.12</v>
      </c>
      <c r="O109" s="1">
        <v>5553.36</v>
      </c>
      <c r="P109" s="1">
        <v>0</v>
      </c>
      <c r="Q109" s="1">
        <v>66181.31</v>
      </c>
      <c r="R109" s="1">
        <v>57286.02</v>
      </c>
      <c r="S109" s="1">
        <v>1721.8</v>
      </c>
      <c r="T109" s="1">
        <v>121745.53</v>
      </c>
      <c r="U109" s="1">
        <f>SUM(Report_Summary[Revenue])</f>
        <v>626594850.33999527</v>
      </c>
      <c r="V109" s="1">
        <f>Report_Summary[[#This Row],[Total Revenue]] / COUNTA(Report_Summary[Membership No])</f>
        <v>62659.485033999525</v>
      </c>
    </row>
    <row r="110" spans="1:22" x14ac:dyDescent="0.3">
      <c r="A110" t="s">
        <v>149</v>
      </c>
      <c r="B110">
        <v>2022</v>
      </c>
      <c r="C110" t="s">
        <v>13</v>
      </c>
      <c r="D110">
        <v>45</v>
      </c>
      <c r="E110" t="str">
        <f t="shared" si="1"/>
        <v>Middle Age</v>
      </c>
      <c r="F110" t="s">
        <v>15</v>
      </c>
      <c r="G110" t="s">
        <v>25</v>
      </c>
      <c r="H110" t="s">
        <v>31</v>
      </c>
      <c r="I110">
        <v>33</v>
      </c>
      <c r="J110">
        <v>3.12</v>
      </c>
      <c r="K110" t="s">
        <v>32</v>
      </c>
      <c r="L110" t="s">
        <v>33</v>
      </c>
      <c r="M110" s="1">
        <v>641.69000000000005</v>
      </c>
      <c r="N110" s="1">
        <v>1950.44</v>
      </c>
      <c r="O110" s="1">
        <v>4181.55</v>
      </c>
      <c r="P110" s="1">
        <v>0</v>
      </c>
      <c r="Q110" s="1">
        <v>1311.47</v>
      </c>
      <c r="R110" s="1">
        <v>2854.61</v>
      </c>
      <c r="S110" s="1">
        <v>-9831.68</v>
      </c>
      <c r="T110" s="1">
        <v>13997.76</v>
      </c>
      <c r="U110" s="1">
        <f>SUM(Report_Summary[Revenue])</f>
        <v>626594850.33999527</v>
      </c>
      <c r="V110" s="1">
        <f>Report_Summary[[#This Row],[Total Revenue]] / COUNTA(Report_Summary[Membership No])</f>
        <v>62659.485033999525</v>
      </c>
    </row>
    <row r="111" spans="1:22" x14ac:dyDescent="0.3">
      <c r="A111" t="s">
        <v>150</v>
      </c>
      <c r="B111">
        <v>2022</v>
      </c>
      <c r="C111" t="s">
        <v>13</v>
      </c>
      <c r="D111">
        <v>42</v>
      </c>
      <c r="E111" t="str">
        <f t="shared" si="1"/>
        <v>Middle Age</v>
      </c>
      <c r="F111" t="s">
        <v>19</v>
      </c>
      <c r="G111" t="s">
        <v>22</v>
      </c>
      <c r="H111" t="s">
        <v>31</v>
      </c>
      <c r="I111">
        <v>26</v>
      </c>
      <c r="J111">
        <v>0.95</v>
      </c>
      <c r="K111" t="s">
        <v>33</v>
      </c>
      <c r="L111" t="s">
        <v>33</v>
      </c>
      <c r="M111" s="1">
        <v>3420.81</v>
      </c>
      <c r="N111" s="1">
        <v>1724.17</v>
      </c>
      <c r="O111" s="1">
        <v>4397.8999999999996</v>
      </c>
      <c r="P111" s="1">
        <v>0</v>
      </c>
      <c r="Q111" s="1">
        <v>16675.29</v>
      </c>
      <c r="R111" s="1">
        <v>5233.18</v>
      </c>
      <c r="S111" s="1">
        <v>-24060.240000000002</v>
      </c>
      <c r="T111" s="1">
        <v>45968.71</v>
      </c>
      <c r="U111" s="1">
        <f>SUM(Report_Summary[Revenue])</f>
        <v>626594850.33999527</v>
      </c>
      <c r="V111" s="1">
        <f>Report_Summary[[#This Row],[Total Revenue]] / COUNTA(Report_Summary[Membership No])</f>
        <v>62659.485033999525</v>
      </c>
    </row>
    <row r="112" spans="1:22" x14ac:dyDescent="0.3">
      <c r="A112" t="s">
        <v>151</v>
      </c>
      <c r="B112">
        <v>2020</v>
      </c>
      <c r="C112" t="s">
        <v>13</v>
      </c>
      <c r="D112">
        <v>35</v>
      </c>
      <c r="E112" t="str">
        <f t="shared" si="1"/>
        <v>Middle Age</v>
      </c>
      <c r="F112" t="s">
        <v>20</v>
      </c>
      <c r="G112" t="s">
        <v>23</v>
      </c>
      <c r="H112" t="s">
        <v>28</v>
      </c>
      <c r="I112">
        <v>19</v>
      </c>
      <c r="J112">
        <v>2.8</v>
      </c>
      <c r="K112" t="s">
        <v>32</v>
      </c>
      <c r="L112" t="s">
        <v>33</v>
      </c>
      <c r="M112" s="1">
        <v>15770.07</v>
      </c>
      <c r="N112" s="1">
        <v>2904.89</v>
      </c>
      <c r="O112" s="1">
        <v>4798.87</v>
      </c>
      <c r="P112" s="1">
        <v>0</v>
      </c>
      <c r="Q112" s="1">
        <v>34224.1</v>
      </c>
      <c r="R112" s="1">
        <v>65706.039999999994</v>
      </c>
      <c r="S112" s="1">
        <v>-13691.28</v>
      </c>
      <c r="T112" s="1">
        <v>113621.42</v>
      </c>
      <c r="U112" s="1">
        <f>SUM(Report_Summary[Revenue])</f>
        <v>626594850.33999527</v>
      </c>
      <c r="V112" s="1">
        <f>Report_Summary[[#This Row],[Total Revenue]] / COUNTA(Report_Summary[Membership No])</f>
        <v>62659.485033999525</v>
      </c>
    </row>
    <row r="113" spans="1:22" x14ac:dyDescent="0.3">
      <c r="A113" t="s">
        <v>152</v>
      </c>
      <c r="B113">
        <v>2016</v>
      </c>
      <c r="C113" t="s">
        <v>13</v>
      </c>
      <c r="D113">
        <v>22</v>
      </c>
      <c r="E113" t="str">
        <f t="shared" si="1"/>
        <v>Young</v>
      </c>
      <c r="F113" t="s">
        <v>21</v>
      </c>
      <c r="G113" t="s">
        <v>22</v>
      </c>
      <c r="H113" t="s">
        <v>26</v>
      </c>
      <c r="I113">
        <v>41</v>
      </c>
      <c r="J113">
        <v>2.3199999999999998</v>
      </c>
      <c r="K113" t="s">
        <v>32</v>
      </c>
      <c r="L113" t="s">
        <v>33</v>
      </c>
      <c r="M113" s="1">
        <v>7036.79</v>
      </c>
      <c r="N113" s="1">
        <v>2081.83</v>
      </c>
      <c r="O113" s="1">
        <v>5421.46</v>
      </c>
      <c r="P113" s="1">
        <v>0</v>
      </c>
      <c r="Q113" s="1">
        <v>29069.62</v>
      </c>
      <c r="R113" s="1">
        <v>32139.66</v>
      </c>
      <c r="S113" s="1">
        <v>-3584.12</v>
      </c>
      <c r="T113" s="1">
        <v>64793.4</v>
      </c>
      <c r="U113" s="1">
        <f>SUM(Report_Summary[Revenue])</f>
        <v>626594850.33999527</v>
      </c>
      <c r="V113" s="1">
        <f>Report_Summary[[#This Row],[Total Revenue]] / COUNTA(Report_Summary[Membership No])</f>
        <v>62659.485033999525</v>
      </c>
    </row>
    <row r="114" spans="1:22" x14ac:dyDescent="0.3">
      <c r="A114" t="s">
        <v>153</v>
      </c>
      <c r="B114">
        <v>2020</v>
      </c>
      <c r="C114" t="s">
        <v>13</v>
      </c>
      <c r="D114">
        <v>77</v>
      </c>
      <c r="E114" t="str">
        <f t="shared" si="1"/>
        <v>Old</v>
      </c>
      <c r="F114" t="s">
        <v>15</v>
      </c>
      <c r="G114" t="s">
        <v>23</v>
      </c>
      <c r="H114" t="s">
        <v>26</v>
      </c>
      <c r="I114">
        <v>32</v>
      </c>
      <c r="J114">
        <v>2.46</v>
      </c>
      <c r="K114" t="s">
        <v>33</v>
      </c>
      <c r="L114" t="s">
        <v>33</v>
      </c>
      <c r="M114" s="1">
        <v>11305.51</v>
      </c>
      <c r="N114" s="1">
        <v>757.65</v>
      </c>
      <c r="O114" s="1">
        <v>5612.55</v>
      </c>
      <c r="P114" s="1">
        <v>0</v>
      </c>
      <c r="Q114" s="1">
        <v>16963.23</v>
      </c>
      <c r="R114" s="1">
        <v>53464.34</v>
      </c>
      <c r="S114" s="1">
        <v>-16747.310000000001</v>
      </c>
      <c r="T114" s="1">
        <v>87174.88</v>
      </c>
      <c r="U114" s="1">
        <f>SUM(Report_Summary[Revenue])</f>
        <v>626594850.33999527</v>
      </c>
      <c r="V114" s="1">
        <f>Report_Summary[[#This Row],[Total Revenue]] / COUNTA(Report_Summary[Membership No])</f>
        <v>62659.485033999525</v>
      </c>
    </row>
    <row r="115" spans="1:22" x14ac:dyDescent="0.3">
      <c r="A115" t="s">
        <v>154</v>
      </c>
      <c r="B115">
        <v>2024</v>
      </c>
      <c r="C115" t="s">
        <v>14</v>
      </c>
      <c r="D115">
        <v>72</v>
      </c>
      <c r="E115" t="str">
        <f t="shared" si="1"/>
        <v>Old</v>
      </c>
      <c r="F115" t="s">
        <v>19</v>
      </c>
      <c r="G115" t="s">
        <v>22</v>
      </c>
      <c r="H115" t="s">
        <v>30</v>
      </c>
      <c r="I115">
        <v>26</v>
      </c>
      <c r="J115">
        <v>2.4300000000000002</v>
      </c>
      <c r="K115" t="s">
        <v>33</v>
      </c>
      <c r="L115" t="s">
        <v>33</v>
      </c>
      <c r="M115" s="1">
        <v>16095.27</v>
      </c>
      <c r="N115" s="1">
        <v>1931.68</v>
      </c>
      <c r="O115" s="1">
        <v>2510.2199999999998</v>
      </c>
      <c r="P115" s="1">
        <v>0</v>
      </c>
      <c r="Q115" s="1">
        <v>77121.09</v>
      </c>
      <c r="R115" s="1">
        <v>72838.92</v>
      </c>
      <c r="S115" s="1">
        <v>-10410.040000000001</v>
      </c>
      <c r="T115" s="1">
        <v>160370.04999999999</v>
      </c>
      <c r="U115" s="1">
        <f>SUM(Report_Summary[Revenue])</f>
        <v>626594850.33999527</v>
      </c>
      <c r="V115" s="1">
        <f>Report_Summary[[#This Row],[Total Revenue]] / COUNTA(Report_Summary[Membership No])</f>
        <v>62659.485033999525</v>
      </c>
    </row>
    <row r="116" spans="1:22" x14ac:dyDescent="0.3">
      <c r="A116" t="s">
        <v>155</v>
      </c>
      <c r="B116">
        <v>2016</v>
      </c>
      <c r="C116" t="s">
        <v>14</v>
      </c>
      <c r="D116">
        <v>75</v>
      </c>
      <c r="E116" t="str">
        <f t="shared" si="1"/>
        <v>Old</v>
      </c>
      <c r="F116" t="s">
        <v>18</v>
      </c>
      <c r="G116" t="s">
        <v>25</v>
      </c>
      <c r="H116" t="s">
        <v>28</v>
      </c>
      <c r="I116">
        <v>32</v>
      </c>
      <c r="J116">
        <v>1.55</v>
      </c>
      <c r="K116" t="s">
        <v>33</v>
      </c>
      <c r="L116" t="s">
        <v>33</v>
      </c>
      <c r="M116" s="1">
        <v>18691.419999999998</v>
      </c>
      <c r="N116" s="1">
        <v>4177.51</v>
      </c>
      <c r="O116" s="1">
        <v>4447.12</v>
      </c>
      <c r="P116" s="1">
        <v>0</v>
      </c>
      <c r="Q116" s="1">
        <v>89468.87</v>
      </c>
      <c r="R116" s="1">
        <v>64144.959999999999</v>
      </c>
      <c r="S116" s="1">
        <v>-27613.119999999999</v>
      </c>
      <c r="T116" s="1">
        <v>181226.95</v>
      </c>
      <c r="U116" s="1">
        <f>SUM(Report_Summary[Revenue])</f>
        <v>626594850.33999527</v>
      </c>
      <c r="V116" s="1">
        <f>Report_Summary[[#This Row],[Total Revenue]] / COUNTA(Report_Summary[Membership No])</f>
        <v>62659.485033999525</v>
      </c>
    </row>
    <row r="117" spans="1:22" x14ac:dyDescent="0.3">
      <c r="A117" t="s">
        <v>156</v>
      </c>
      <c r="B117">
        <v>2022</v>
      </c>
      <c r="C117" t="s">
        <v>14</v>
      </c>
      <c r="D117">
        <v>47</v>
      </c>
      <c r="E117" t="str">
        <f t="shared" si="1"/>
        <v>Middle Age</v>
      </c>
      <c r="F117" t="s">
        <v>21</v>
      </c>
      <c r="G117" t="s">
        <v>25</v>
      </c>
      <c r="H117" t="s">
        <v>31</v>
      </c>
      <c r="I117">
        <v>27</v>
      </c>
      <c r="J117">
        <v>1.75</v>
      </c>
      <c r="K117" t="s">
        <v>33</v>
      </c>
      <c r="L117" t="s">
        <v>33</v>
      </c>
      <c r="M117" s="1">
        <v>9977</v>
      </c>
      <c r="N117" s="1">
        <v>3000.5</v>
      </c>
      <c r="O117" s="1">
        <v>7690.77</v>
      </c>
      <c r="P117" s="1">
        <v>0</v>
      </c>
      <c r="Q117" s="1">
        <v>19053.2</v>
      </c>
      <c r="R117" s="1">
        <v>34642.300000000003</v>
      </c>
      <c r="S117" s="1">
        <v>-11450.56</v>
      </c>
      <c r="T117" s="1">
        <v>65146.06</v>
      </c>
      <c r="U117" s="1">
        <f>SUM(Report_Summary[Revenue])</f>
        <v>626594850.33999527</v>
      </c>
      <c r="V117" s="1">
        <f>Report_Summary[[#This Row],[Total Revenue]] / COUNTA(Report_Summary[Membership No])</f>
        <v>62659.485033999525</v>
      </c>
    </row>
    <row r="118" spans="1:22" x14ac:dyDescent="0.3">
      <c r="A118" t="s">
        <v>157</v>
      </c>
      <c r="B118">
        <v>2024</v>
      </c>
      <c r="C118" t="s">
        <v>13</v>
      </c>
      <c r="D118">
        <v>64</v>
      </c>
      <c r="E118" t="str">
        <f t="shared" si="1"/>
        <v>Old</v>
      </c>
      <c r="F118" t="s">
        <v>21</v>
      </c>
      <c r="G118" t="s">
        <v>23</v>
      </c>
      <c r="H118" t="s">
        <v>26</v>
      </c>
      <c r="I118">
        <v>30</v>
      </c>
      <c r="J118">
        <v>3.17</v>
      </c>
      <c r="K118" t="s">
        <v>33</v>
      </c>
      <c r="L118" t="s">
        <v>33</v>
      </c>
      <c r="M118" s="1">
        <v>13022.44</v>
      </c>
      <c r="N118" s="1">
        <v>683.6</v>
      </c>
      <c r="O118" s="1">
        <v>3347.34</v>
      </c>
      <c r="P118" s="1">
        <v>0</v>
      </c>
      <c r="Q118" s="1">
        <v>56872.63</v>
      </c>
      <c r="R118" s="1">
        <v>30549.07</v>
      </c>
      <c r="S118" s="1">
        <v>4265.53</v>
      </c>
      <c r="T118" s="1">
        <v>83156.17</v>
      </c>
      <c r="U118" s="1">
        <f>SUM(Report_Summary[Revenue])</f>
        <v>626594850.33999527</v>
      </c>
      <c r="V118" s="1">
        <f>Report_Summary[[#This Row],[Total Revenue]] / COUNTA(Report_Summary[Membership No])</f>
        <v>62659.485033999525</v>
      </c>
    </row>
    <row r="119" spans="1:22" x14ac:dyDescent="0.3">
      <c r="A119" t="s">
        <v>158</v>
      </c>
      <c r="B119">
        <v>2020</v>
      </c>
      <c r="C119" t="s">
        <v>14</v>
      </c>
      <c r="D119">
        <v>41</v>
      </c>
      <c r="E119" t="str">
        <f t="shared" si="1"/>
        <v>Middle Age</v>
      </c>
      <c r="F119" t="s">
        <v>19</v>
      </c>
      <c r="G119" t="s">
        <v>24</v>
      </c>
      <c r="H119" t="s">
        <v>26</v>
      </c>
      <c r="I119">
        <v>28</v>
      </c>
      <c r="J119">
        <v>2.75</v>
      </c>
      <c r="K119" t="s">
        <v>33</v>
      </c>
      <c r="L119" t="s">
        <v>33</v>
      </c>
      <c r="M119" s="1">
        <v>12568.39</v>
      </c>
      <c r="N119" s="1">
        <v>398.04</v>
      </c>
      <c r="O119" s="1">
        <v>1182.24</v>
      </c>
      <c r="P119" s="1">
        <v>0</v>
      </c>
      <c r="Q119" s="1">
        <v>16192.09</v>
      </c>
      <c r="R119" s="1">
        <v>23754.6</v>
      </c>
      <c r="S119" s="1">
        <v>16065.42</v>
      </c>
      <c r="T119" s="1">
        <v>23881.27</v>
      </c>
      <c r="U119" s="1">
        <f>SUM(Report_Summary[Revenue])</f>
        <v>626594850.33999527</v>
      </c>
      <c r="V119" s="1">
        <f>Report_Summary[[#This Row],[Total Revenue]] / COUNTA(Report_Summary[Membership No])</f>
        <v>62659.485033999525</v>
      </c>
    </row>
    <row r="120" spans="1:22" x14ac:dyDescent="0.3">
      <c r="A120" t="s">
        <v>159</v>
      </c>
      <c r="B120">
        <v>2018</v>
      </c>
      <c r="C120" t="s">
        <v>13</v>
      </c>
      <c r="D120">
        <v>31</v>
      </c>
      <c r="E120" t="str">
        <f t="shared" si="1"/>
        <v>Middle Age</v>
      </c>
      <c r="F120" t="s">
        <v>20</v>
      </c>
      <c r="G120" t="s">
        <v>25</v>
      </c>
      <c r="H120" t="s">
        <v>27</v>
      </c>
      <c r="I120">
        <v>36</v>
      </c>
      <c r="J120">
        <v>2.4300000000000002</v>
      </c>
      <c r="K120" t="s">
        <v>32</v>
      </c>
      <c r="L120" t="s">
        <v>33</v>
      </c>
      <c r="M120" s="1">
        <v>15502.74</v>
      </c>
      <c r="N120" s="1">
        <v>1682.31</v>
      </c>
      <c r="O120" s="1">
        <v>5422.1</v>
      </c>
      <c r="P120" s="1">
        <v>0</v>
      </c>
      <c r="Q120" s="1">
        <v>53395.32</v>
      </c>
      <c r="R120" s="1">
        <v>37396</v>
      </c>
      <c r="S120" s="1">
        <v>17477.22</v>
      </c>
      <c r="T120" s="1">
        <v>73314.100000000006</v>
      </c>
      <c r="U120" s="1">
        <f>SUM(Report_Summary[Revenue])</f>
        <v>626594850.33999527</v>
      </c>
      <c r="V120" s="1">
        <f>Report_Summary[[#This Row],[Total Revenue]] / COUNTA(Report_Summary[Membership No])</f>
        <v>62659.485033999525</v>
      </c>
    </row>
    <row r="121" spans="1:22" x14ac:dyDescent="0.3">
      <c r="A121" t="s">
        <v>160</v>
      </c>
      <c r="B121">
        <v>2018</v>
      </c>
      <c r="C121" t="s">
        <v>14</v>
      </c>
      <c r="D121">
        <v>61</v>
      </c>
      <c r="E121" t="str">
        <f t="shared" si="1"/>
        <v>Old</v>
      </c>
      <c r="F121" t="s">
        <v>20</v>
      </c>
      <c r="G121" t="s">
        <v>23</v>
      </c>
      <c r="H121" t="s">
        <v>31</v>
      </c>
      <c r="I121">
        <v>30</v>
      </c>
      <c r="J121">
        <v>2.94</v>
      </c>
      <c r="K121" t="s">
        <v>32</v>
      </c>
      <c r="L121" t="s">
        <v>33</v>
      </c>
      <c r="M121" s="1">
        <v>16696.240000000002</v>
      </c>
      <c r="N121" s="1">
        <v>2405.98</v>
      </c>
      <c r="O121" s="1">
        <v>2299.94</v>
      </c>
      <c r="P121" s="1">
        <v>0</v>
      </c>
      <c r="Q121" s="1">
        <v>71750.11</v>
      </c>
      <c r="R121" s="1">
        <v>48867.44</v>
      </c>
      <c r="S121" s="1">
        <v>-618.86</v>
      </c>
      <c r="T121" s="1">
        <v>121236.41</v>
      </c>
      <c r="U121" s="1">
        <f>SUM(Report_Summary[Revenue])</f>
        <v>626594850.33999527</v>
      </c>
      <c r="V121" s="1">
        <f>Report_Summary[[#This Row],[Total Revenue]] / COUNTA(Report_Summary[Membership No])</f>
        <v>62659.485033999525</v>
      </c>
    </row>
    <row r="122" spans="1:22" x14ac:dyDescent="0.3">
      <c r="A122" t="s">
        <v>161</v>
      </c>
      <c r="B122">
        <v>2015</v>
      </c>
      <c r="C122" t="s">
        <v>13</v>
      </c>
      <c r="D122">
        <v>34</v>
      </c>
      <c r="E122" t="str">
        <f t="shared" si="1"/>
        <v>Middle Age</v>
      </c>
      <c r="F122" t="s">
        <v>16</v>
      </c>
      <c r="G122" t="s">
        <v>24</v>
      </c>
      <c r="H122" t="s">
        <v>30</v>
      </c>
      <c r="I122">
        <v>27</v>
      </c>
      <c r="J122">
        <v>1.55</v>
      </c>
      <c r="K122" t="s">
        <v>33</v>
      </c>
      <c r="L122" t="s">
        <v>33</v>
      </c>
      <c r="M122" s="1">
        <v>14040.22</v>
      </c>
      <c r="N122" s="1">
        <v>2465.5100000000002</v>
      </c>
      <c r="O122" s="1">
        <v>7614.63</v>
      </c>
      <c r="P122" s="1">
        <v>0</v>
      </c>
      <c r="Q122" s="1">
        <v>23420.14</v>
      </c>
      <c r="R122" s="1">
        <v>17389.689999999999</v>
      </c>
      <c r="S122" s="1">
        <v>9607.1</v>
      </c>
      <c r="T122" s="1">
        <v>31202.73</v>
      </c>
      <c r="U122" s="1">
        <f>SUM(Report_Summary[Revenue])</f>
        <v>626594850.33999527</v>
      </c>
      <c r="V122" s="1">
        <f>Report_Summary[[#This Row],[Total Revenue]] / COUNTA(Report_Summary[Membership No])</f>
        <v>62659.485033999525</v>
      </c>
    </row>
    <row r="123" spans="1:22" x14ac:dyDescent="0.3">
      <c r="A123" t="s">
        <v>162</v>
      </c>
      <c r="B123">
        <v>2019</v>
      </c>
      <c r="C123" t="s">
        <v>14</v>
      </c>
      <c r="D123">
        <v>78</v>
      </c>
      <c r="E123" t="str">
        <f t="shared" si="1"/>
        <v>Old</v>
      </c>
      <c r="F123" t="s">
        <v>20</v>
      </c>
      <c r="G123" t="s">
        <v>23</v>
      </c>
      <c r="H123" t="s">
        <v>27</v>
      </c>
      <c r="I123">
        <v>28</v>
      </c>
      <c r="J123">
        <v>2.58</v>
      </c>
      <c r="K123" t="s">
        <v>32</v>
      </c>
      <c r="L123" t="s">
        <v>33</v>
      </c>
      <c r="M123" s="1">
        <v>1511.78</v>
      </c>
      <c r="N123" s="1">
        <v>135.55000000000001</v>
      </c>
      <c r="O123" s="1">
        <v>4737.7</v>
      </c>
      <c r="P123" s="1">
        <v>0</v>
      </c>
      <c r="Q123" s="1">
        <v>3700.14</v>
      </c>
      <c r="R123" s="1">
        <v>4850.92</v>
      </c>
      <c r="S123" s="1">
        <v>-3905.58</v>
      </c>
      <c r="T123" s="1">
        <v>12456.64</v>
      </c>
      <c r="U123" s="1">
        <f>SUM(Report_Summary[Revenue])</f>
        <v>626594850.33999527</v>
      </c>
      <c r="V123" s="1">
        <f>Report_Summary[[#This Row],[Total Revenue]] / COUNTA(Report_Summary[Membership No])</f>
        <v>62659.485033999525</v>
      </c>
    </row>
    <row r="124" spans="1:22" x14ac:dyDescent="0.3">
      <c r="A124" t="s">
        <v>163</v>
      </c>
      <c r="B124">
        <v>2016</v>
      </c>
      <c r="C124" t="s">
        <v>14</v>
      </c>
      <c r="D124">
        <v>52</v>
      </c>
      <c r="E124" t="str">
        <f t="shared" si="1"/>
        <v>Middle Age</v>
      </c>
      <c r="F124" t="s">
        <v>21</v>
      </c>
      <c r="G124" t="s">
        <v>25</v>
      </c>
      <c r="H124" t="s">
        <v>26</v>
      </c>
      <c r="I124">
        <v>23</v>
      </c>
      <c r="J124">
        <v>2.69</v>
      </c>
      <c r="K124" t="s">
        <v>32</v>
      </c>
      <c r="L124" t="s">
        <v>33</v>
      </c>
      <c r="M124" s="1">
        <v>5483.26</v>
      </c>
      <c r="N124" s="1">
        <v>2819.45</v>
      </c>
      <c r="O124" s="1">
        <v>3265.14</v>
      </c>
      <c r="P124" s="1">
        <v>0</v>
      </c>
      <c r="Q124" s="1">
        <v>16122.15</v>
      </c>
      <c r="R124" s="1">
        <v>7963.93</v>
      </c>
      <c r="S124" s="1">
        <v>-27623.57</v>
      </c>
      <c r="T124" s="1">
        <v>51709.65</v>
      </c>
      <c r="U124" s="1">
        <f>SUM(Report_Summary[Revenue])</f>
        <v>626594850.33999527</v>
      </c>
      <c r="V124" s="1">
        <f>Report_Summary[[#This Row],[Total Revenue]] / COUNTA(Report_Summary[Membership No])</f>
        <v>62659.485033999525</v>
      </c>
    </row>
    <row r="125" spans="1:22" x14ac:dyDescent="0.3">
      <c r="A125" t="s">
        <v>164</v>
      </c>
      <c r="B125">
        <v>2018</v>
      </c>
      <c r="C125" t="s">
        <v>13</v>
      </c>
      <c r="D125">
        <v>44</v>
      </c>
      <c r="E125" t="str">
        <f t="shared" si="1"/>
        <v>Middle Age</v>
      </c>
      <c r="F125" t="s">
        <v>19</v>
      </c>
      <c r="G125" t="s">
        <v>22</v>
      </c>
      <c r="H125" t="s">
        <v>27</v>
      </c>
      <c r="I125">
        <v>34</v>
      </c>
      <c r="J125">
        <v>3.07</v>
      </c>
      <c r="K125" t="s">
        <v>33</v>
      </c>
      <c r="L125" t="s">
        <v>33</v>
      </c>
      <c r="M125" s="1">
        <v>916.15</v>
      </c>
      <c r="N125" s="1">
        <v>4938.58</v>
      </c>
      <c r="O125" s="1">
        <v>2988.75</v>
      </c>
      <c r="P125" s="1">
        <v>0</v>
      </c>
      <c r="Q125" s="1">
        <v>3797.6</v>
      </c>
      <c r="R125" s="1">
        <v>4441.1000000000004</v>
      </c>
      <c r="S125" s="1">
        <v>27243.13</v>
      </c>
      <c r="T125" s="1">
        <v>-19004.43</v>
      </c>
      <c r="U125" s="1">
        <f>SUM(Report_Summary[Revenue])</f>
        <v>626594850.33999527</v>
      </c>
      <c r="V125" s="1">
        <f>Report_Summary[[#This Row],[Total Revenue]] / COUNTA(Report_Summary[Membership No])</f>
        <v>62659.485033999525</v>
      </c>
    </row>
    <row r="126" spans="1:22" x14ac:dyDescent="0.3">
      <c r="A126" t="s">
        <v>165</v>
      </c>
      <c r="B126">
        <v>2020</v>
      </c>
      <c r="C126" t="s">
        <v>13</v>
      </c>
      <c r="D126">
        <v>49</v>
      </c>
      <c r="E126" t="str">
        <f t="shared" si="1"/>
        <v>Middle Age</v>
      </c>
      <c r="F126" t="s">
        <v>18</v>
      </c>
      <c r="G126" t="s">
        <v>22</v>
      </c>
      <c r="H126" t="s">
        <v>31</v>
      </c>
      <c r="I126">
        <v>35</v>
      </c>
      <c r="J126">
        <v>2.38</v>
      </c>
      <c r="K126" t="s">
        <v>33</v>
      </c>
      <c r="L126" t="s">
        <v>33</v>
      </c>
      <c r="M126" s="1">
        <v>15860.67</v>
      </c>
      <c r="N126" s="1">
        <v>743.07</v>
      </c>
      <c r="O126" s="1">
        <v>7284.39</v>
      </c>
      <c r="P126" s="1">
        <v>0</v>
      </c>
      <c r="Q126" s="1">
        <v>65603.100000000006</v>
      </c>
      <c r="R126" s="1">
        <v>36107.589999999997</v>
      </c>
      <c r="S126" s="1">
        <v>-19257.189999999999</v>
      </c>
      <c r="T126" s="1">
        <v>120967.88</v>
      </c>
      <c r="U126" s="1">
        <f>SUM(Report_Summary[Revenue])</f>
        <v>626594850.33999527</v>
      </c>
      <c r="V126" s="1">
        <f>Report_Summary[[#This Row],[Total Revenue]] / COUNTA(Report_Summary[Membership No])</f>
        <v>62659.485033999525</v>
      </c>
    </row>
    <row r="127" spans="1:22" x14ac:dyDescent="0.3">
      <c r="A127" t="s">
        <v>166</v>
      </c>
      <c r="B127">
        <v>2017</v>
      </c>
      <c r="C127" t="s">
        <v>14</v>
      </c>
      <c r="D127">
        <v>76</v>
      </c>
      <c r="E127" t="str">
        <f t="shared" si="1"/>
        <v>Old</v>
      </c>
      <c r="F127" t="s">
        <v>16</v>
      </c>
      <c r="G127" t="s">
        <v>22</v>
      </c>
      <c r="H127" t="s">
        <v>30</v>
      </c>
      <c r="I127">
        <v>20</v>
      </c>
      <c r="J127">
        <v>2.93</v>
      </c>
      <c r="K127" t="s">
        <v>33</v>
      </c>
      <c r="L127" t="s">
        <v>33</v>
      </c>
      <c r="M127" s="1">
        <v>5414.04</v>
      </c>
      <c r="N127" s="1">
        <v>3547.63</v>
      </c>
      <c r="O127" s="1">
        <v>2109.04</v>
      </c>
      <c r="P127" s="1">
        <v>0</v>
      </c>
      <c r="Q127" s="1">
        <v>11607.79</v>
      </c>
      <c r="R127" s="1">
        <v>19279.55</v>
      </c>
      <c r="S127" s="1">
        <v>11511.26</v>
      </c>
      <c r="T127" s="1">
        <v>19376.080000000002</v>
      </c>
      <c r="U127" s="1">
        <f>SUM(Report_Summary[Revenue])</f>
        <v>626594850.33999527</v>
      </c>
      <c r="V127" s="1">
        <f>Report_Summary[[#This Row],[Total Revenue]] / COUNTA(Report_Summary[Membership No])</f>
        <v>62659.485033999525</v>
      </c>
    </row>
    <row r="128" spans="1:22" x14ac:dyDescent="0.3">
      <c r="A128" t="s">
        <v>167</v>
      </c>
      <c r="B128">
        <v>2020</v>
      </c>
      <c r="C128" t="s">
        <v>13</v>
      </c>
      <c r="D128">
        <v>45</v>
      </c>
      <c r="E128" t="str">
        <f t="shared" si="1"/>
        <v>Middle Age</v>
      </c>
      <c r="F128" t="s">
        <v>18</v>
      </c>
      <c r="G128" t="s">
        <v>25</v>
      </c>
      <c r="H128" t="s">
        <v>29</v>
      </c>
      <c r="I128">
        <v>33</v>
      </c>
      <c r="J128">
        <v>2.54</v>
      </c>
      <c r="K128" t="s">
        <v>33</v>
      </c>
      <c r="L128" t="s">
        <v>33</v>
      </c>
      <c r="M128" s="1">
        <v>1633.92</v>
      </c>
      <c r="N128" s="1">
        <v>759.81</v>
      </c>
      <c r="O128" s="1">
        <v>6654.28</v>
      </c>
      <c r="P128" s="1">
        <v>0</v>
      </c>
      <c r="Q128" s="1">
        <v>3488.26</v>
      </c>
      <c r="R128" s="1">
        <v>8167.17</v>
      </c>
      <c r="S128" s="1">
        <v>-1715.37</v>
      </c>
      <c r="T128" s="1">
        <v>13370.8</v>
      </c>
      <c r="U128" s="1">
        <f>SUM(Report_Summary[Revenue])</f>
        <v>626594850.33999527</v>
      </c>
      <c r="V128" s="1">
        <f>Report_Summary[[#This Row],[Total Revenue]] / COUNTA(Report_Summary[Membership No])</f>
        <v>62659.485033999525</v>
      </c>
    </row>
    <row r="129" spans="1:22" x14ac:dyDescent="0.3">
      <c r="A129" t="s">
        <v>168</v>
      </c>
      <c r="B129">
        <v>2021</v>
      </c>
      <c r="C129" t="s">
        <v>14</v>
      </c>
      <c r="D129">
        <v>35</v>
      </c>
      <c r="E129" t="str">
        <f t="shared" si="1"/>
        <v>Middle Age</v>
      </c>
      <c r="F129" t="s">
        <v>19</v>
      </c>
      <c r="G129" t="s">
        <v>23</v>
      </c>
      <c r="H129" t="s">
        <v>30</v>
      </c>
      <c r="I129">
        <v>29</v>
      </c>
      <c r="J129">
        <v>2.79</v>
      </c>
      <c r="K129" t="s">
        <v>33</v>
      </c>
      <c r="L129" t="s">
        <v>33</v>
      </c>
      <c r="M129" s="1">
        <v>9798.34</v>
      </c>
      <c r="N129" s="1">
        <v>2344.66</v>
      </c>
      <c r="O129" s="1">
        <v>7371.28</v>
      </c>
      <c r="P129" s="1">
        <v>0</v>
      </c>
      <c r="Q129" s="1">
        <v>31969.48</v>
      </c>
      <c r="R129" s="1">
        <v>24029.48</v>
      </c>
      <c r="S129" s="1">
        <v>-13098.35</v>
      </c>
      <c r="T129" s="1">
        <v>69097.31</v>
      </c>
      <c r="U129" s="1">
        <f>SUM(Report_Summary[Revenue])</f>
        <v>626594850.33999527</v>
      </c>
      <c r="V129" s="1">
        <f>Report_Summary[[#This Row],[Total Revenue]] / COUNTA(Report_Summary[Membership No])</f>
        <v>62659.485033999525</v>
      </c>
    </row>
    <row r="130" spans="1:22" x14ac:dyDescent="0.3">
      <c r="A130" t="s">
        <v>169</v>
      </c>
      <c r="B130">
        <v>2015</v>
      </c>
      <c r="C130" t="s">
        <v>14</v>
      </c>
      <c r="D130">
        <v>60</v>
      </c>
      <c r="E130" t="str">
        <f t="shared" si="1"/>
        <v>Old</v>
      </c>
      <c r="F130" t="s">
        <v>17</v>
      </c>
      <c r="G130" t="s">
        <v>22</v>
      </c>
      <c r="H130" t="s">
        <v>26</v>
      </c>
      <c r="I130">
        <v>37</v>
      </c>
      <c r="J130">
        <v>3.06</v>
      </c>
      <c r="K130" t="s">
        <v>33</v>
      </c>
      <c r="L130" t="s">
        <v>33</v>
      </c>
      <c r="M130" s="1">
        <v>10803.41</v>
      </c>
      <c r="N130" s="1">
        <v>3085.8</v>
      </c>
      <c r="O130" s="1">
        <v>229.92</v>
      </c>
      <c r="P130" s="1">
        <v>0</v>
      </c>
      <c r="Q130" s="1">
        <v>21548.54</v>
      </c>
      <c r="R130" s="1">
        <v>20025.72</v>
      </c>
      <c r="S130" s="1">
        <v>-11010.9</v>
      </c>
      <c r="T130" s="1">
        <v>52585.16</v>
      </c>
      <c r="U130" s="1">
        <f>SUM(Report_Summary[Revenue])</f>
        <v>626594850.33999527</v>
      </c>
      <c r="V130" s="1">
        <f>Report_Summary[[#This Row],[Total Revenue]] / COUNTA(Report_Summary[Membership No])</f>
        <v>62659.485033999525</v>
      </c>
    </row>
    <row r="131" spans="1:22" x14ac:dyDescent="0.3">
      <c r="A131" t="s">
        <v>170</v>
      </c>
      <c r="B131">
        <v>2016</v>
      </c>
      <c r="C131" t="s">
        <v>13</v>
      </c>
      <c r="D131">
        <v>36</v>
      </c>
      <c r="E131" t="str">
        <f t="shared" ref="E131:E194" si="2">IF(D131&gt;55,"Old",IF(D131&gt;=31,"Middle Age",IF(D131&lt;31,"Young","Invalid")))</f>
        <v>Middle Age</v>
      </c>
      <c r="F131" t="s">
        <v>15</v>
      </c>
      <c r="G131" t="s">
        <v>24</v>
      </c>
      <c r="H131" t="s">
        <v>28</v>
      </c>
      <c r="I131">
        <v>26</v>
      </c>
      <c r="J131">
        <v>3.46</v>
      </c>
      <c r="K131" t="s">
        <v>33</v>
      </c>
      <c r="L131" t="s">
        <v>33</v>
      </c>
      <c r="M131" s="1">
        <v>6218.89</v>
      </c>
      <c r="N131" s="1">
        <v>2960.8</v>
      </c>
      <c r="O131" s="1">
        <v>6167.24</v>
      </c>
      <c r="P131" s="1">
        <v>0</v>
      </c>
      <c r="Q131" s="1">
        <v>8699.9699999999993</v>
      </c>
      <c r="R131" s="1">
        <v>26453.759999999998</v>
      </c>
      <c r="S131" s="1">
        <v>-9051.7099999999991</v>
      </c>
      <c r="T131" s="1">
        <v>44205.440000000002</v>
      </c>
      <c r="U131" s="1">
        <f>SUM(Report_Summary[Revenue])</f>
        <v>626594850.33999527</v>
      </c>
      <c r="V131" s="1">
        <f>Report_Summary[[#This Row],[Total Revenue]] / COUNTA(Report_Summary[Membership No])</f>
        <v>62659.485033999525</v>
      </c>
    </row>
    <row r="132" spans="1:22" x14ac:dyDescent="0.3">
      <c r="A132" t="s">
        <v>171</v>
      </c>
      <c r="B132">
        <v>2017</v>
      </c>
      <c r="C132" t="s">
        <v>13</v>
      </c>
      <c r="D132">
        <v>69</v>
      </c>
      <c r="E132" t="str">
        <f t="shared" si="2"/>
        <v>Old</v>
      </c>
      <c r="F132" t="s">
        <v>21</v>
      </c>
      <c r="G132" t="s">
        <v>25</v>
      </c>
      <c r="H132" t="s">
        <v>31</v>
      </c>
      <c r="I132">
        <v>18</v>
      </c>
      <c r="J132">
        <v>2.58</v>
      </c>
      <c r="K132" t="s">
        <v>33</v>
      </c>
      <c r="L132" t="s">
        <v>33</v>
      </c>
      <c r="M132" s="1">
        <v>10325.73</v>
      </c>
      <c r="N132" s="1">
        <v>522.89</v>
      </c>
      <c r="O132" s="1">
        <v>5128.12</v>
      </c>
      <c r="P132" s="1">
        <v>0</v>
      </c>
      <c r="Q132" s="1">
        <v>23787.7</v>
      </c>
      <c r="R132" s="1">
        <v>21407.01</v>
      </c>
      <c r="S132" s="1">
        <v>-27373.26</v>
      </c>
      <c r="T132" s="1">
        <v>72567.97</v>
      </c>
      <c r="U132" s="1">
        <f>SUM(Report_Summary[Revenue])</f>
        <v>626594850.33999527</v>
      </c>
      <c r="V132" s="1">
        <f>Report_Summary[[#This Row],[Total Revenue]] / COUNTA(Report_Summary[Membership No])</f>
        <v>62659.485033999525</v>
      </c>
    </row>
    <row r="133" spans="1:22" x14ac:dyDescent="0.3">
      <c r="A133" t="s">
        <v>172</v>
      </c>
      <c r="B133">
        <v>2018</v>
      </c>
      <c r="C133" t="s">
        <v>14</v>
      </c>
      <c r="D133">
        <v>80</v>
      </c>
      <c r="E133" t="str">
        <f t="shared" si="2"/>
        <v>Old</v>
      </c>
      <c r="F133" t="s">
        <v>19</v>
      </c>
      <c r="G133" t="s">
        <v>22</v>
      </c>
      <c r="H133" t="s">
        <v>26</v>
      </c>
      <c r="I133">
        <v>26</v>
      </c>
      <c r="J133">
        <v>3</v>
      </c>
      <c r="K133" t="s">
        <v>32</v>
      </c>
      <c r="L133" t="s">
        <v>33</v>
      </c>
      <c r="M133" s="1">
        <v>9621.09</v>
      </c>
      <c r="N133" s="1">
        <v>2736.55</v>
      </c>
      <c r="O133" s="1">
        <v>7878.21</v>
      </c>
      <c r="P133" s="1">
        <v>0</v>
      </c>
      <c r="Q133" s="1">
        <v>44243.06</v>
      </c>
      <c r="R133" s="1">
        <v>32474.66</v>
      </c>
      <c r="S133" s="1">
        <v>19488.509999999998</v>
      </c>
      <c r="T133" s="1">
        <v>57229.21</v>
      </c>
      <c r="U133" s="1">
        <f>SUM(Report_Summary[Revenue])</f>
        <v>626594850.33999527</v>
      </c>
      <c r="V133" s="1">
        <f>Report_Summary[[#This Row],[Total Revenue]] / COUNTA(Report_Summary[Membership No])</f>
        <v>62659.485033999525</v>
      </c>
    </row>
    <row r="134" spans="1:22" x14ac:dyDescent="0.3">
      <c r="A134" t="s">
        <v>173</v>
      </c>
      <c r="B134">
        <v>2015</v>
      </c>
      <c r="C134" t="s">
        <v>13</v>
      </c>
      <c r="D134">
        <v>78</v>
      </c>
      <c r="E134" t="str">
        <f t="shared" si="2"/>
        <v>Old</v>
      </c>
      <c r="F134" t="s">
        <v>17</v>
      </c>
      <c r="G134" t="s">
        <v>22</v>
      </c>
      <c r="H134" t="s">
        <v>30</v>
      </c>
      <c r="I134">
        <v>33</v>
      </c>
      <c r="J134">
        <v>2.68</v>
      </c>
      <c r="K134" t="s">
        <v>32</v>
      </c>
      <c r="L134" t="s">
        <v>33</v>
      </c>
      <c r="M134" s="1">
        <v>16771.82</v>
      </c>
      <c r="N134" s="1">
        <v>1337.65</v>
      </c>
      <c r="O134" s="1">
        <v>7700.17</v>
      </c>
      <c r="P134" s="1">
        <v>0</v>
      </c>
      <c r="Q134" s="1">
        <v>27517.69</v>
      </c>
      <c r="R134" s="1">
        <v>63398.41</v>
      </c>
      <c r="S134" s="1">
        <v>-23827.65</v>
      </c>
      <c r="T134" s="1">
        <v>114743.75</v>
      </c>
      <c r="U134" s="1">
        <f>SUM(Report_Summary[Revenue])</f>
        <v>626594850.33999527</v>
      </c>
      <c r="V134" s="1">
        <f>Report_Summary[[#This Row],[Total Revenue]] / COUNTA(Report_Summary[Membership No])</f>
        <v>62659.485033999525</v>
      </c>
    </row>
    <row r="135" spans="1:22" x14ac:dyDescent="0.3">
      <c r="A135" t="s">
        <v>174</v>
      </c>
      <c r="B135">
        <v>2024</v>
      </c>
      <c r="C135" t="s">
        <v>13</v>
      </c>
      <c r="D135">
        <v>34</v>
      </c>
      <c r="E135" t="str">
        <f t="shared" si="2"/>
        <v>Middle Age</v>
      </c>
      <c r="F135" t="s">
        <v>19</v>
      </c>
      <c r="G135" t="s">
        <v>25</v>
      </c>
      <c r="H135" t="s">
        <v>31</v>
      </c>
      <c r="I135">
        <v>26</v>
      </c>
      <c r="J135">
        <v>1.98</v>
      </c>
      <c r="K135" t="s">
        <v>33</v>
      </c>
      <c r="L135" t="s">
        <v>33</v>
      </c>
      <c r="M135" s="1">
        <v>5216.55</v>
      </c>
      <c r="N135" s="1">
        <v>1104.08</v>
      </c>
      <c r="O135" s="1">
        <v>3225.99</v>
      </c>
      <c r="P135" s="1">
        <v>0</v>
      </c>
      <c r="Q135" s="1">
        <v>17207.82</v>
      </c>
      <c r="R135" s="1">
        <v>19261.189999999999</v>
      </c>
      <c r="S135" s="1">
        <v>19798.259999999998</v>
      </c>
      <c r="T135" s="1">
        <v>16670.75</v>
      </c>
      <c r="U135" s="1">
        <f>SUM(Report_Summary[Revenue])</f>
        <v>626594850.33999527</v>
      </c>
      <c r="V135" s="1">
        <f>Report_Summary[[#This Row],[Total Revenue]] / COUNTA(Report_Summary[Membership No])</f>
        <v>62659.485033999525</v>
      </c>
    </row>
    <row r="136" spans="1:22" x14ac:dyDescent="0.3">
      <c r="A136" t="s">
        <v>175</v>
      </c>
      <c r="B136">
        <v>2023</v>
      </c>
      <c r="C136" t="s">
        <v>13</v>
      </c>
      <c r="D136">
        <v>50</v>
      </c>
      <c r="E136" t="str">
        <f t="shared" si="2"/>
        <v>Middle Age</v>
      </c>
      <c r="F136" t="s">
        <v>17</v>
      </c>
      <c r="G136" t="s">
        <v>22</v>
      </c>
      <c r="H136" t="s">
        <v>31</v>
      </c>
      <c r="I136">
        <v>24</v>
      </c>
      <c r="J136">
        <v>3.31</v>
      </c>
      <c r="K136" t="s">
        <v>33</v>
      </c>
      <c r="L136" t="s">
        <v>33</v>
      </c>
      <c r="M136" s="1">
        <v>13889.5</v>
      </c>
      <c r="N136" s="1">
        <v>4017.27</v>
      </c>
      <c r="O136" s="1">
        <v>3250.39</v>
      </c>
      <c r="P136" s="1">
        <v>0</v>
      </c>
      <c r="Q136" s="1">
        <v>53886.89</v>
      </c>
      <c r="R136" s="1">
        <v>41892.04</v>
      </c>
      <c r="S136" s="1">
        <v>-22490.42</v>
      </c>
      <c r="T136" s="1">
        <v>118269.35</v>
      </c>
      <c r="U136" s="1">
        <f>SUM(Report_Summary[Revenue])</f>
        <v>626594850.33999527</v>
      </c>
      <c r="V136" s="1">
        <f>Report_Summary[[#This Row],[Total Revenue]] / COUNTA(Report_Summary[Membership No])</f>
        <v>62659.485033999525</v>
      </c>
    </row>
    <row r="137" spans="1:22" x14ac:dyDescent="0.3">
      <c r="A137" t="s">
        <v>176</v>
      </c>
      <c r="B137">
        <v>2024</v>
      </c>
      <c r="C137" t="s">
        <v>14</v>
      </c>
      <c r="D137">
        <v>57</v>
      </c>
      <c r="E137" t="str">
        <f t="shared" si="2"/>
        <v>Old</v>
      </c>
      <c r="F137" t="s">
        <v>20</v>
      </c>
      <c r="G137" t="s">
        <v>25</v>
      </c>
      <c r="H137" t="s">
        <v>31</v>
      </c>
      <c r="I137">
        <v>19</v>
      </c>
      <c r="J137">
        <v>2.2000000000000002</v>
      </c>
      <c r="K137" t="s">
        <v>32</v>
      </c>
      <c r="L137" t="s">
        <v>33</v>
      </c>
      <c r="M137" s="1">
        <v>6683.24</v>
      </c>
      <c r="N137" s="1">
        <v>1850.2</v>
      </c>
      <c r="O137" s="1">
        <v>2797.97</v>
      </c>
      <c r="P137" s="1">
        <v>0</v>
      </c>
      <c r="Q137" s="1">
        <v>9162.7000000000007</v>
      </c>
      <c r="R137" s="1">
        <v>32281.54</v>
      </c>
      <c r="S137" s="1">
        <v>-6007.96</v>
      </c>
      <c r="T137" s="1">
        <v>47452.2</v>
      </c>
      <c r="U137" s="1">
        <f>SUM(Report_Summary[Revenue])</f>
        <v>626594850.33999527</v>
      </c>
      <c r="V137" s="1">
        <f>Report_Summary[[#This Row],[Total Revenue]] / COUNTA(Report_Summary[Membership No])</f>
        <v>62659.485033999525</v>
      </c>
    </row>
    <row r="138" spans="1:22" x14ac:dyDescent="0.3">
      <c r="A138" t="s">
        <v>177</v>
      </c>
      <c r="B138">
        <v>2016</v>
      </c>
      <c r="C138" t="s">
        <v>13</v>
      </c>
      <c r="D138">
        <v>25</v>
      </c>
      <c r="E138" t="str">
        <f t="shared" si="2"/>
        <v>Young</v>
      </c>
      <c r="F138" t="s">
        <v>21</v>
      </c>
      <c r="G138" t="s">
        <v>24</v>
      </c>
      <c r="H138" t="s">
        <v>26</v>
      </c>
      <c r="I138">
        <v>35</v>
      </c>
      <c r="J138">
        <v>2.85</v>
      </c>
      <c r="K138" t="s">
        <v>33</v>
      </c>
      <c r="L138" t="s">
        <v>33</v>
      </c>
      <c r="M138" s="1">
        <v>3682.1</v>
      </c>
      <c r="N138" s="1">
        <v>1143.26</v>
      </c>
      <c r="O138" s="1">
        <v>4378.34</v>
      </c>
      <c r="P138" s="1">
        <v>0</v>
      </c>
      <c r="Q138" s="1">
        <v>8541.23</v>
      </c>
      <c r="R138" s="1">
        <v>17300.240000000002</v>
      </c>
      <c r="S138" s="1">
        <v>-12081.89</v>
      </c>
      <c r="T138" s="1">
        <v>37923.360000000001</v>
      </c>
      <c r="U138" s="1">
        <f>SUM(Report_Summary[Revenue])</f>
        <v>626594850.33999527</v>
      </c>
      <c r="V138" s="1">
        <f>Report_Summary[[#This Row],[Total Revenue]] / COUNTA(Report_Summary[Membership No])</f>
        <v>62659.485033999525</v>
      </c>
    </row>
    <row r="139" spans="1:22" x14ac:dyDescent="0.3">
      <c r="A139" t="s">
        <v>178</v>
      </c>
      <c r="B139">
        <v>2015</v>
      </c>
      <c r="C139" t="s">
        <v>13</v>
      </c>
      <c r="D139">
        <v>34</v>
      </c>
      <c r="E139" t="str">
        <f t="shared" si="2"/>
        <v>Middle Age</v>
      </c>
      <c r="F139" t="s">
        <v>19</v>
      </c>
      <c r="G139" t="s">
        <v>24</v>
      </c>
      <c r="H139" t="s">
        <v>26</v>
      </c>
      <c r="I139">
        <v>26</v>
      </c>
      <c r="J139">
        <v>2.21</v>
      </c>
      <c r="K139" t="s">
        <v>33</v>
      </c>
      <c r="L139" t="s">
        <v>33</v>
      </c>
      <c r="M139" s="1">
        <v>11272.18</v>
      </c>
      <c r="N139" s="1">
        <v>2595.96</v>
      </c>
      <c r="O139" s="1">
        <v>6382.6</v>
      </c>
      <c r="P139" s="1">
        <v>0</v>
      </c>
      <c r="Q139" s="1">
        <v>14369.54</v>
      </c>
      <c r="R139" s="1">
        <v>34410.730000000003</v>
      </c>
      <c r="S139" s="1">
        <v>13109.34</v>
      </c>
      <c r="T139" s="1">
        <v>35670.93</v>
      </c>
      <c r="U139" s="1">
        <f>SUM(Report_Summary[Revenue])</f>
        <v>626594850.33999527</v>
      </c>
      <c r="V139" s="1">
        <f>Report_Summary[[#This Row],[Total Revenue]] / COUNTA(Report_Summary[Membership No])</f>
        <v>62659.485033999525</v>
      </c>
    </row>
    <row r="140" spans="1:22" x14ac:dyDescent="0.3">
      <c r="A140" t="s">
        <v>179</v>
      </c>
      <c r="B140">
        <v>2016</v>
      </c>
      <c r="C140" t="s">
        <v>13</v>
      </c>
      <c r="D140">
        <v>28</v>
      </c>
      <c r="E140" t="str">
        <f t="shared" si="2"/>
        <v>Young</v>
      </c>
      <c r="F140" t="s">
        <v>18</v>
      </c>
      <c r="G140" t="s">
        <v>25</v>
      </c>
      <c r="H140" t="s">
        <v>31</v>
      </c>
      <c r="I140">
        <v>31</v>
      </c>
      <c r="J140">
        <v>1.87</v>
      </c>
      <c r="K140" t="s">
        <v>33</v>
      </c>
      <c r="L140" t="s">
        <v>33</v>
      </c>
      <c r="M140" s="1">
        <v>5359.97</v>
      </c>
      <c r="N140" s="1">
        <v>2287.08</v>
      </c>
      <c r="O140" s="1">
        <v>2915.04</v>
      </c>
      <c r="P140" s="1">
        <v>0</v>
      </c>
      <c r="Q140" s="1">
        <v>8541.77</v>
      </c>
      <c r="R140" s="1">
        <v>8583.61</v>
      </c>
      <c r="S140" s="1">
        <v>15151.9</v>
      </c>
      <c r="T140" s="1">
        <v>1973.48</v>
      </c>
      <c r="U140" s="1">
        <f>SUM(Report_Summary[Revenue])</f>
        <v>626594850.33999527</v>
      </c>
      <c r="V140" s="1">
        <f>Report_Summary[[#This Row],[Total Revenue]] / COUNTA(Report_Summary[Membership No])</f>
        <v>62659.485033999525</v>
      </c>
    </row>
    <row r="141" spans="1:22" x14ac:dyDescent="0.3">
      <c r="A141" t="s">
        <v>180</v>
      </c>
      <c r="B141">
        <v>2018</v>
      </c>
      <c r="C141" t="s">
        <v>13</v>
      </c>
      <c r="D141">
        <v>70</v>
      </c>
      <c r="E141" t="str">
        <f t="shared" si="2"/>
        <v>Old</v>
      </c>
      <c r="F141" t="s">
        <v>15</v>
      </c>
      <c r="G141" t="s">
        <v>23</v>
      </c>
      <c r="H141" t="s">
        <v>31</v>
      </c>
      <c r="I141">
        <v>28</v>
      </c>
      <c r="J141">
        <v>3.6</v>
      </c>
      <c r="K141" t="s">
        <v>33</v>
      </c>
      <c r="L141" t="s">
        <v>33</v>
      </c>
      <c r="M141" s="1">
        <v>3599.16</v>
      </c>
      <c r="N141" s="1">
        <v>1493.44</v>
      </c>
      <c r="O141" s="1">
        <v>5588.26</v>
      </c>
      <c r="P141" s="1">
        <v>0</v>
      </c>
      <c r="Q141" s="1">
        <v>5201.13</v>
      </c>
      <c r="R141" s="1">
        <v>9894</v>
      </c>
      <c r="S141" s="1">
        <v>-24382.58</v>
      </c>
      <c r="T141" s="1">
        <v>39477.71</v>
      </c>
      <c r="U141" s="1">
        <f>SUM(Report_Summary[Revenue])</f>
        <v>626594850.33999527</v>
      </c>
      <c r="V141" s="1">
        <f>Report_Summary[[#This Row],[Total Revenue]] / COUNTA(Report_Summary[Membership No])</f>
        <v>62659.485033999525</v>
      </c>
    </row>
    <row r="142" spans="1:22" x14ac:dyDescent="0.3">
      <c r="A142" t="s">
        <v>181</v>
      </c>
      <c r="B142">
        <v>2024</v>
      </c>
      <c r="C142" t="s">
        <v>14</v>
      </c>
      <c r="D142">
        <v>65</v>
      </c>
      <c r="E142" t="str">
        <f t="shared" si="2"/>
        <v>Old</v>
      </c>
      <c r="F142" t="s">
        <v>16</v>
      </c>
      <c r="G142" t="s">
        <v>22</v>
      </c>
      <c r="H142" t="s">
        <v>29</v>
      </c>
      <c r="I142">
        <v>29</v>
      </c>
      <c r="J142">
        <v>2.57</v>
      </c>
      <c r="K142" t="s">
        <v>33</v>
      </c>
      <c r="L142" t="s">
        <v>33</v>
      </c>
      <c r="M142" s="1">
        <v>18360.990000000002</v>
      </c>
      <c r="N142" s="1">
        <v>1547.84</v>
      </c>
      <c r="O142" s="1">
        <v>2487.16</v>
      </c>
      <c r="P142" s="1">
        <v>0</v>
      </c>
      <c r="Q142" s="1">
        <v>82765.789999999994</v>
      </c>
      <c r="R142" s="1">
        <v>86775.64</v>
      </c>
      <c r="S142" s="1">
        <v>12837.78</v>
      </c>
      <c r="T142" s="1">
        <v>156703.65</v>
      </c>
      <c r="U142" s="1">
        <f>SUM(Report_Summary[Revenue])</f>
        <v>626594850.33999527</v>
      </c>
      <c r="V142" s="1">
        <f>Report_Summary[[#This Row],[Total Revenue]] / COUNTA(Report_Summary[Membership No])</f>
        <v>62659.485033999525</v>
      </c>
    </row>
    <row r="143" spans="1:22" x14ac:dyDescent="0.3">
      <c r="A143" t="s">
        <v>182</v>
      </c>
      <c r="B143">
        <v>2024</v>
      </c>
      <c r="C143" t="s">
        <v>14</v>
      </c>
      <c r="D143">
        <v>56</v>
      </c>
      <c r="E143" t="str">
        <f t="shared" si="2"/>
        <v>Old</v>
      </c>
      <c r="F143" t="s">
        <v>21</v>
      </c>
      <c r="G143" t="s">
        <v>23</v>
      </c>
      <c r="H143" t="s">
        <v>30</v>
      </c>
      <c r="I143">
        <v>35</v>
      </c>
      <c r="J143">
        <v>4.28</v>
      </c>
      <c r="K143" t="s">
        <v>33</v>
      </c>
      <c r="L143" t="s">
        <v>33</v>
      </c>
      <c r="M143" s="1">
        <v>18109.25</v>
      </c>
      <c r="N143" s="1">
        <v>4896.7700000000004</v>
      </c>
      <c r="O143" s="1">
        <v>2772.3</v>
      </c>
      <c r="P143" s="1">
        <v>0</v>
      </c>
      <c r="Q143" s="1">
        <v>73810.14</v>
      </c>
      <c r="R143" s="1">
        <v>43508.22</v>
      </c>
      <c r="S143" s="1">
        <v>22554.07</v>
      </c>
      <c r="T143" s="1">
        <v>94764.29</v>
      </c>
      <c r="U143" s="1">
        <f>SUM(Report_Summary[Revenue])</f>
        <v>626594850.33999527</v>
      </c>
      <c r="V143" s="1">
        <f>Report_Summary[[#This Row],[Total Revenue]] / COUNTA(Report_Summary[Membership No])</f>
        <v>62659.485033999525</v>
      </c>
    </row>
    <row r="144" spans="1:22" x14ac:dyDescent="0.3">
      <c r="A144" t="s">
        <v>183</v>
      </c>
      <c r="B144">
        <v>2016</v>
      </c>
      <c r="C144" t="s">
        <v>14</v>
      </c>
      <c r="D144">
        <v>34</v>
      </c>
      <c r="E144" t="str">
        <f t="shared" si="2"/>
        <v>Middle Age</v>
      </c>
      <c r="F144" t="s">
        <v>19</v>
      </c>
      <c r="G144" t="s">
        <v>25</v>
      </c>
      <c r="H144" t="s">
        <v>30</v>
      </c>
      <c r="I144">
        <v>30</v>
      </c>
      <c r="J144">
        <v>3.31</v>
      </c>
      <c r="K144" t="s">
        <v>33</v>
      </c>
      <c r="L144" t="s">
        <v>33</v>
      </c>
      <c r="M144" s="1">
        <v>15670</v>
      </c>
      <c r="N144" s="1">
        <v>2510.39</v>
      </c>
      <c r="O144" s="1">
        <v>5084.82</v>
      </c>
      <c r="P144" s="1">
        <v>0</v>
      </c>
      <c r="Q144" s="1">
        <v>20544.560000000001</v>
      </c>
      <c r="R144" s="1">
        <v>35031.75</v>
      </c>
      <c r="S144" s="1">
        <v>3085.63</v>
      </c>
      <c r="T144" s="1">
        <v>52490.68</v>
      </c>
      <c r="U144" s="1">
        <f>SUM(Report_Summary[Revenue])</f>
        <v>626594850.33999527</v>
      </c>
      <c r="V144" s="1">
        <f>Report_Summary[[#This Row],[Total Revenue]] / COUNTA(Report_Summary[Membership No])</f>
        <v>62659.485033999525</v>
      </c>
    </row>
    <row r="145" spans="1:22" x14ac:dyDescent="0.3">
      <c r="A145" t="s">
        <v>184</v>
      </c>
      <c r="B145">
        <v>2021</v>
      </c>
      <c r="C145" t="s">
        <v>13</v>
      </c>
      <c r="D145">
        <v>42</v>
      </c>
      <c r="E145" t="str">
        <f t="shared" si="2"/>
        <v>Middle Age</v>
      </c>
      <c r="F145" t="s">
        <v>16</v>
      </c>
      <c r="G145" t="s">
        <v>25</v>
      </c>
      <c r="H145" t="s">
        <v>30</v>
      </c>
      <c r="I145">
        <v>32</v>
      </c>
      <c r="J145">
        <v>2.23</v>
      </c>
      <c r="K145" t="s">
        <v>33</v>
      </c>
      <c r="L145" t="s">
        <v>33</v>
      </c>
      <c r="M145" s="1">
        <v>8436.18</v>
      </c>
      <c r="N145" s="1">
        <v>309.99</v>
      </c>
      <c r="O145" s="1">
        <v>6265.41</v>
      </c>
      <c r="P145" s="1">
        <v>0</v>
      </c>
      <c r="Q145" s="1">
        <v>30632.71</v>
      </c>
      <c r="R145" s="1">
        <v>34115.199999999997</v>
      </c>
      <c r="S145" s="1">
        <v>11779.01</v>
      </c>
      <c r="T145" s="1">
        <v>52968.9</v>
      </c>
      <c r="U145" s="1">
        <f>SUM(Report_Summary[Revenue])</f>
        <v>626594850.33999527</v>
      </c>
      <c r="V145" s="1">
        <f>Report_Summary[[#This Row],[Total Revenue]] / COUNTA(Report_Summary[Membership No])</f>
        <v>62659.485033999525</v>
      </c>
    </row>
    <row r="146" spans="1:22" x14ac:dyDescent="0.3">
      <c r="A146" t="s">
        <v>185</v>
      </c>
      <c r="B146">
        <v>2016</v>
      </c>
      <c r="C146" t="s">
        <v>14</v>
      </c>
      <c r="D146">
        <v>27</v>
      </c>
      <c r="E146" t="str">
        <f t="shared" si="2"/>
        <v>Young</v>
      </c>
      <c r="F146" t="s">
        <v>18</v>
      </c>
      <c r="G146" t="s">
        <v>23</v>
      </c>
      <c r="H146" t="s">
        <v>30</v>
      </c>
      <c r="I146">
        <v>29</v>
      </c>
      <c r="J146">
        <v>1.1299999999999999</v>
      </c>
      <c r="K146" t="s">
        <v>32</v>
      </c>
      <c r="L146" t="s">
        <v>33</v>
      </c>
      <c r="M146" s="1">
        <v>12063.36</v>
      </c>
      <c r="N146" s="1">
        <v>4016.85</v>
      </c>
      <c r="O146" s="1">
        <v>5697.68</v>
      </c>
      <c r="P146" s="1">
        <v>0</v>
      </c>
      <c r="Q146" s="1">
        <v>32197.83</v>
      </c>
      <c r="R146" s="1">
        <v>20571.37</v>
      </c>
      <c r="S146" s="1">
        <v>21097.24</v>
      </c>
      <c r="T146" s="1">
        <v>31671.96</v>
      </c>
      <c r="U146" s="1">
        <f>SUM(Report_Summary[Revenue])</f>
        <v>626594850.33999527</v>
      </c>
      <c r="V146" s="1">
        <f>Report_Summary[[#This Row],[Total Revenue]] / COUNTA(Report_Summary[Membership No])</f>
        <v>62659.485033999525</v>
      </c>
    </row>
    <row r="147" spans="1:22" x14ac:dyDescent="0.3">
      <c r="A147" t="s">
        <v>186</v>
      </c>
      <c r="B147">
        <v>2020</v>
      </c>
      <c r="C147" t="s">
        <v>14</v>
      </c>
      <c r="D147">
        <v>51</v>
      </c>
      <c r="E147" t="str">
        <f t="shared" si="2"/>
        <v>Middle Age</v>
      </c>
      <c r="F147" t="s">
        <v>16</v>
      </c>
      <c r="G147" t="s">
        <v>24</v>
      </c>
      <c r="H147" t="s">
        <v>27</v>
      </c>
      <c r="I147">
        <v>31</v>
      </c>
      <c r="J147">
        <v>2.2400000000000002</v>
      </c>
      <c r="K147" t="s">
        <v>33</v>
      </c>
      <c r="L147" t="s">
        <v>33</v>
      </c>
      <c r="M147" s="1">
        <v>1716.12</v>
      </c>
      <c r="N147" s="1">
        <v>3720.67</v>
      </c>
      <c r="O147" s="1">
        <v>2015.83</v>
      </c>
      <c r="P147" s="1">
        <v>0</v>
      </c>
      <c r="Q147" s="1">
        <v>8268.33</v>
      </c>
      <c r="R147" s="1">
        <v>7542.08</v>
      </c>
      <c r="S147" s="1">
        <v>17483.91</v>
      </c>
      <c r="T147" s="1">
        <v>-1673.5</v>
      </c>
      <c r="U147" s="1">
        <f>SUM(Report_Summary[Revenue])</f>
        <v>626594850.33999527</v>
      </c>
      <c r="V147" s="1">
        <f>Report_Summary[[#This Row],[Total Revenue]] / COUNTA(Report_Summary[Membership No])</f>
        <v>62659.485033999525</v>
      </c>
    </row>
    <row r="148" spans="1:22" x14ac:dyDescent="0.3">
      <c r="A148" t="s">
        <v>187</v>
      </c>
      <c r="B148">
        <v>2016</v>
      </c>
      <c r="C148" t="s">
        <v>14</v>
      </c>
      <c r="D148">
        <v>22</v>
      </c>
      <c r="E148" t="str">
        <f t="shared" si="2"/>
        <v>Young</v>
      </c>
      <c r="F148" t="s">
        <v>16</v>
      </c>
      <c r="G148" t="s">
        <v>25</v>
      </c>
      <c r="H148" t="s">
        <v>29</v>
      </c>
      <c r="I148">
        <v>26</v>
      </c>
      <c r="J148">
        <v>2.19</v>
      </c>
      <c r="K148" t="s">
        <v>33</v>
      </c>
      <c r="L148" t="s">
        <v>33</v>
      </c>
      <c r="M148" s="1">
        <v>12940</v>
      </c>
      <c r="N148" s="1">
        <v>2233.46</v>
      </c>
      <c r="O148" s="1">
        <v>7161.9</v>
      </c>
      <c r="P148" s="1">
        <v>0</v>
      </c>
      <c r="Q148" s="1">
        <v>53746.48</v>
      </c>
      <c r="R148" s="1">
        <v>39584.839999999997</v>
      </c>
      <c r="S148" s="1">
        <v>-15920.27</v>
      </c>
      <c r="T148" s="1">
        <v>109251.59</v>
      </c>
      <c r="U148" s="1">
        <f>SUM(Report_Summary[Revenue])</f>
        <v>626594850.33999527</v>
      </c>
      <c r="V148" s="1">
        <f>Report_Summary[[#This Row],[Total Revenue]] / COUNTA(Report_Summary[Membership No])</f>
        <v>62659.485033999525</v>
      </c>
    </row>
    <row r="149" spans="1:22" x14ac:dyDescent="0.3">
      <c r="A149" t="s">
        <v>188</v>
      </c>
      <c r="B149">
        <v>2015</v>
      </c>
      <c r="C149" t="s">
        <v>13</v>
      </c>
      <c r="D149">
        <v>43</v>
      </c>
      <c r="E149" t="str">
        <f t="shared" si="2"/>
        <v>Middle Age</v>
      </c>
      <c r="F149" t="s">
        <v>19</v>
      </c>
      <c r="G149" t="s">
        <v>25</v>
      </c>
      <c r="H149" t="s">
        <v>31</v>
      </c>
      <c r="I149">
        <v>28</v>
      </c>
      <c r="J149">
        <v>3.51</v>
      </c>
      <c r="K149" t="s">
        <v>33</v>
      </c>
      <c r="L149" t="s">
        <v>33</v>
      </c>
      <c r="M149" s="1">
        <v>19228.560000000001</v>
      </c>
      <c r="N149" s="1">
        <v>2724.67</v>
      </c>
      <c r="O149" s="1">
        <v>1965.99</v>
      </c>
      <c r="P149" s="1">
        <v>0</v>
      </c>
      <c r="Q149" s="1">
        <v>82120.53</v>
      </c>
      <c r="R149" s="1">
        <v>62172.13</v>
      </c>
      <c r="S149" s="1">
        <v>24696.46</v>
      </c>
      <c r="T149" s="1">
        <v>119596.2</v>
      </c>
      <c r="U149" s="1">
        <f>SUM(Report_Summary[Revenue])</f>
        <v>626594850.33999527</v>
      </c>
      <c r="V149" s="1">
        <f>Report_Summary[[#This Row],[Total Revenue]] / COUNTA(Report_Summary[Membership No])</f>
        <v>62659.485033999525</v>
      </c>
    </row>
    <row r="150" spans="1:22" x14ac:dyDescent="0.3">
      <c r="A150" t="s">
        <v>189</v>
      </c>
      <c r="B150">
        <v>2024</v>
      </c>
      <c r="C150" t="s">
        <v>13</v>
      </c>
      <c r="D150">
        <v>78</v>
      </c>
      <c r="E150" t="str">
        <f t="shared" si="2"/>
        <v>Old</v>
      </c>
      <c r="F150" t="s">
        <v>16</v>
      </c>
      <c r="G150" t="s">
        <v>25</v>
      </c>
      <c r="H150" t="s">
        <v>27</v>
      </c>
      <c r="I150">
        <v>31</v>
      </c>
      <c r="J150">
        <v>4.1100000000000003</v>
      </c>
      <c r="K150" t="s">
        <v>33</v>
      </c>
      <c r="L150" t="s">
        <v>33</v>
      </c>
      <c r="M150" s="1">
        <v>10896.98</v>
      </c>
      <c r="N150" s="1">
        <v>4409.54</v>
      </c>
      <c r="O150" s="1">
        <v>6320.78</v>
      </c>
      <c r="P150" s="1">
        <v>0</v>
      </c>
      <c r="Q150" s="1">
        <v>24213.55</v>
      </c>
      <c r="R150" s="1">
        <v>31550.62</v>
      </c>
      <c r="S150" s="1">
        <v>-21481.99</v>
      </c>
      <c r="T150" s="1">
        <v>77246.16</v>
      </c>
      <c r="U150" s="1">
        <f>SUM(Report_Summary[Revenue])</f>
        <v>626594850.33999527</v>
      </c>
      <c r="V150" s="1">
        <f>Report_Summary[[#This Row],[Total Revenue]] / COUNTA(Report_Summary[Membership No])</f>
        <v>62659.485033999525</v>
      </c>
    </row>
    <row r="151" spans="1:22" x14ac:dyDescent="0.3">
      <c r="A151" t="s">
        <v>190</v>
      </c>
      <c r="B151">
        <v>2015</v>
      </c>
      <c r="C151" t="s">
        <v>13</v>
      </c>
      <c r="D151">
        <v>68</v>
      </c>
      <c r="E151" t="str">
        <f t="shared" si="2"/>
        <v>Old</v>
      </c>
      <c r="F151" t="s">
        <v>15</v>
      </c>
      <c r="G151" t="s">
        <v>25</v>
      </c>
      <c r="H151" t="s">
        <v>30</v>
      </c>
      <c r="I151">
        <v>38</v>
      </c>
      <c r="J151">
        <v>2.42</v>
      </c>
      <c r="K151" t="s">
        <v>32</v>
      </c>
      <c r="L151" t="s">
        <v>33</v>
      </c>
      <c r="M151" s="1">
        <v>8492.56</v>
      </c>
      <c r="N151" s="1">
        <v>554.4</v>
      </c>
      <c r="O151" s="1">
        <v>1610.69</v>
      </c>
      <c r="P151" s="1">
        <v>0</v>
      </c>
      <c r="Q151" s="1">
        <v>42241.47</v>
      </c>
      <c r="R151" s="1">
        <v>12365.24</v>
      </c>
      <c r="S151" s="1">
        <v>8651.27</v>
      </c>
      <c r="T151" s="1">
        <v>45955.44</v>
      </c>
      <c r="U151" s="1">
        <f>SUM(Report_Summary[Revenue])</f>
        <v>626594850.33999527</v>
      </c>
      <c r="V151" s="1">
        <f>Report_Summary[[#This Row],[Total Revenue]] / COUNTA(Report_Summary[Membership No])</f>
        <v>62659.485033999525</v>
      </c>
    </row>
    <row r="152" spans="1:22" x14ac:dyDescent="0.3">
      <c r="A152" t="s">
        <v>191</v>
      </c>
      <c r="B152">
        <v>2018</v>
      </c>
      <c r="C152" t="s">
        <v>13</v>
      </c>
      <c r="D152">
        <v>68</v>
      </c>
      <c r="E152" t="str">
        <f t="shared" si="2"/>
        <v>Old</v>
      </c>
      <c r="F152" t="s">
        <v>15</v>
      </c>
      <c r="G152" t="s">
        <v>22</v>
      </c>
      <c r="H152" t="s">
        <v>27</v>
      </c>
      <c r="I152">
        <v>34</v>
      </c>
      <c r="J152">
        <v>2.38</v>
      </c>
      <c r="K152" t="s">
        <v>33</v>
      </c>
      <c r="L152" t="s">
        <v>33</v>
      </c>
      <c r="M152" s="1">
        <v>9341.1299999999992</v>
      </c>
      <c r="N152" s="1">
        <v>2801.95</v>
      </c>
      <c r="O152" s="1">
        <v>5897.43</v>
      </c>
      <c r="P152" s="1">
        <v>0</v>
      </c>
      <c r="Q152" s="1">
        <v>46240.35</v>
      </c>
      <c r="R152" s="1">
        <v>18289.71</v>
      </c>
      <c r="S152" s="1">
        <v>10208.08</v>
      </c>
      <c r="T152" s="1">
        <v>54321.98</v>
      </c>
      <c r="U152" s="1">
        <f>SUM(Report_Summary[Revenue])</f>
        <v>626594850.33999527</v>
      </c>
      <c r="V152" s="1">
        <f>Report_Summary[[#This Row],[Total Revenue]] / COUNTA(Report_Summary[Membership No])</f>
        <v>62659.485033999525</v>
      </c>
    </row>
    <row r="153" spans="1:22" x14ac:dyDescent="0.3">
      <c r="A153" t="s">
        <v>192</v>
      </c>
      <c r="B153">
        <v>2017</v>
      </c>
      <c r="C153" t="s">
        <v>13</v>
      </c>
      <c r="D153">
        <v>69</v>
      </c>
      <c r="E153" t="str">
        <f t="shared" si="2"/>
        <v>Old</v>
      </c>
      <c r="F153" t="s">
        <v>18</v>
      </c>
      <c r="G153" t="s">
        <v>22</v>
      </c>
      <c r="H153" t="s">
        <v>26</v>
      </c>
      <c r="I153">
        <v>39</v>
      </c>
      <c r="J153">
        <v>2.67</v>
      </c>
      <c r="K153" t="s">
        <v>32</v>
      </c>
      <c r="L153" t="s">
        <v>33</v>
      </c>
      <c r="M153" s="1">
        <v>14954.83</v>
      </c>
      <c r="N153" s="1">
        <v>1502.99</v>
      </c>
      <c r="O153" s="1">
        <v>4729.29</v>
      </c>
      <c r="P153" s="1">
        <v>0</v>
      </c>
      <c r="Q153" s="1">
        <v>66672.399999999994</v>
      </c>
      <c r="R153" s="1">
        <v>73274.2</v>
      </c>
      <c r="S153" s="1">
        <v>384.42</v>
      </c>
      <c r="T153" s="1">
        <v>139562.18</v>
      </c>
      <c r="U153" s="1">
        <f>SUM(Report_Summary[Revenue])</f>
        <v>626594850.33999527</v>
      </c>
      <c r="V153" s="1">
        <f>Report_Summary[[#This Row],[Total Revenue]] / COUNTA(Report_Summary[Membership No])</f>
        <v>62659.485033999525</v>
      </c>
    </row>
    <row r="154" spans="1:22" x14ac:dyDescent="0.3">
      <c r="A154" t="s">
        <v>193</v>
      </c>
      <c r="B154">
        <v>2016</v>
      </c>
      <c r="C154" t="s">
        <v>14</v>
      </c>
      <c r="D154">
        <v>22</v>
      </c>
      <c r="E154" t="str">
        <f t="shared" si="2"/>
        <v>Young</v>
      </c>
      <c r="F154" t="s">
        <v>19</v>
      </c>
      <c r="G154" t="s">
        <v>24</v>
      </c>
      <c r="H154" t="s">
        <v>26</v>
      </c>
      <c r="I154">
        <v>33</v>
      </c>
      <c r="J154">
        <v>1.6</v>
      </c>
      <c r="K154" t="s">
        <v>33</v>
      </c>
      <c r="L154" t="s">
        <v>33</v>
      </c>
      <c r="M154" s="1">
        <v>12018.13</v>
      </c>
      <c r="N154" s="1">
        <v>3984.95</v>
      </c>
      <c r="O154" s="1">
        <v>2903.19</v>
      </c>
      <c r="P154" s="1">
        <v>0</v>
      </c>
      <c r="Q154" s="1">
        <v>56583.24</v>
      </c>
      <c r="R154" s="1">
        <v>44581.62</v>
      </c>
      <c r="S154" s="1">
        <v>-22999.95</v>
      </c>
      <c r="T154" s="1">
        <v>124164.81</v>
      </c>
      <c r="U154" s="1">
        <f>SUM(Report_Summary[Revenue])</f>
        <v>626594850.33999527</v>
      </c>
      <c r="V154" s="1">
        <f>Report_Summary[[#This Row],[Total Revenue]] / COUNTA(Report_Summary[Membership No])</f>
        <v>62659.485033999525</v>
      </c>
    </row>
    <row r="155" spans="1:22" x14ac:dyDescent="0.3">
      <c r="A155" t="s">
        <v>194</v>
      </c>
      <c r="B155">
        <v>2022</v>
      </c>
      <c r="C155" t="s">
        <v>13</v>
      </c>
      <c r="D155">
        <v>66</v>
      </c>
      <c r="E155" t="str">
        <f t="shared" si="2"/>
        <v>Old</v>
      </c>
      <c r="F155" t="s">
        <v>21</v>
      </c>
      <c r="G155" t="s">
        <v>24</v>
      </c>
      <c r="H155" t="s">
        <v>28</v>
      </c>
      <c r="I155">
        <v>34</v>
      </c>
      <c r="J155">
        <v>2.2999999999999998</v>
      </c>
      <c r="K155" t="s">
        <v>33</v>
      </c>
      <c r="L155" t="s">
        <v>33</v>
      </c>
      <c r="M155" s="1">
        <v>4861.55</v>
      </c>
      <c r="N155" s="1">
        <v>3154.44</v>
      </c>
      <c r="O155" s="1">
        <v>1807.47</v>
      </c>
      <c r="P155" s="1">
        <v>0</v>
      </c>
      <c r="Q155" s="1">
        <v>22048.98</v>
      </c>
      <c r="R155" s="1">
        <v>14864.21</v>
      </c>
      <c r="S155" s="1">
        <v>-18986.84</v>
      </c>
      <c r="T155" s="1">
        <v>55900.03</v>
      </c>
      <c r="U155" s="1">
        <f>SUM(Report_Summary[Revenue])</f>
        <v>626594850.33999527</v>
      </c>
      <c r="V155" s="1">
        <f>Report_Summary[[#This Row],[Total Revenue]] / COUNTA(Report_Summary[Membership No])</f>
        <v>62659.485033999525</v>
      </c>
    </row>
    <row r="156" spans="1:22" x14ac:dyDescent="0.3">
      <c r="A156" t="s">
        <v>195</v>
      </c>
      <c r="B156">
        <v>2018</v>
      </c>
      <c r="C156" t="s">
        <v>14</v>
      </c>
      <c r="D156">
        <v>29</v>
      </c>
      <c r="E156" t="str">
        <f t="shared" si="2"/>
        <v>Young</v>
      </c>
      <c r="F156" t="s">
        <v>20</v>
      </c>
      <c r="G156" t="s">
        <v>23</v>
      </c>
      <c r="H156" t="s">
        <v>28</v>
      </c>
      <c r="I156">
        <v>25</v>
      </c>
      <c r="J156">
        <v>3.51</v>
      </c>
      <c r="K156" t="s">
        <v>33</v>
      </c>
      <c r="L156" t="s">
        <v>33</v>
      </c>
      <c r="M156" s="1">
        <v>18476.72</v>
      </c>
      <c r="N156" s="1">
        <v>3386.1</v>
      </c>
      <c r="O156" s="1">
        <v>6829.01</v>
      </c>
      <c r="P156" s="1">
        <v>0</v>
      </c>
      <c r="Q156" s="1">
        <v>89910.83</v>
      </c>
      <c r="R156" s="1">
        <v>37267.949999999997</v>
      </c>
      <c r="S156" s="1">
        <v>-2216.25</v>
      </c>
      <c r="T156" s="1">
        <v>129395.03</v>
      </c>
      <c r="U156" s="1">
        <f>SUM(Report_Summary[Revenue])</f>
        <v>626594850.33999527</v>
      </c>
      <c r="V156" s="1">
        <f>Report_Summary[[#This Row],[Total Revenue]] / COUNTA(Report_Summary[Membership No])</f>
        <v>62659.485033999525</v>
      </c>
    </row>
    <row r="157" spans="1:22" x14ac:dyDescent="0.3">
      <c r="A157" t="s">
        <v>196</v>
      </c>
      <c r="B157">
        <v>2015</v>
      </c>
      <c r="C157" t="s">
        <v>14</v>
      </c>
      <c r="D157">
        <v>79</v>
      </c>
      <c r="E157" t="str">
        <f t="shared" si="2"/>
        <v>Old</v>
      </c>
      <c r="F157" t="s">
        <v>16</v>
      </c>
      <c r="G157" t="s">
        <v>25</v>
      </c>
      <c r="H157" t="s">
        <v>26</v>
      </c>
      <c r="I157">
        <v>29</v>
      </c>
      <c r="J157">
        <v>2.85</v>
      </c>
      <c r="K157" t="s">
        <v>33</v>
      </c>
      <c r="L157" t="s">
        <v>33</v>
      </c>
      <c r="M157" s="1">
        <v>6027.56</v>
      </c>
      <c r="N157" s="1">
        <v>945.92</v>
      </c>
      <c r="O157" s="1">
        <v>2957.05</v>
      </c>
      <c r="P157" s="1">
        <v>0</v>
      </c>
      <c r="Q157" s="1">
        <v>11022.32</v>
      </c>
      <c r="R157" s="1">
        <v>12878.25</v>
      </c>
      <c r="S157" s="1">
        <v>-25910.76</v>
      </c>
      <c r="T157" s="1">
        <v>49811.33</v>
      </c>
      <c r="U157" s="1">
        <f>SUM(Report_Summary[Revenue])</f>
        <v>626594850.33999527</v>
      </c>
      <c r="V157" s="1">
        <f>Report_Summary[[#This Row],[Total Revenue]] / COUNTA(Report_Summary[Membership No])</f>
        <v>62659.485033999525</v>
      </c>
    </row>
    <row r="158" spans="1:22" x14ac:dyDescent="0.3">
      <c r="A158" t="s">
        <v>197</v>
      </c>
      <c r="B158">
        <v>2015</v>
      </c>
      <c r="C158" t="s">
        <v>13</v>
      </c>
      <c r="D158">
        <v>35</v>
      </c>
      <c r="E158" t="str">
        <f t="shared" si="2"/>
        <v>Middle Age</v>
      </c>
      <c r="F158" t="s">
        <v>20</v>
      </c>
      <c r="G158" t="s">
        <v>23</v>
      </c>
      <c r="H158" t="s">
        <v>28</v>
      </c>
      <c r="I158">
        <v>37</v>
      </c>
      <c r="J158">
        <v>1.58</v>
      </c>
      <c r="K158" t="s">
        <v>32</v>
      </c>
      <c r="L158" t="s">
        <v>33</v>
      </c>
      <c r="M158" s="1">
        <v>582.72</v>
      </c>
      <c r="N158" s="1">
        <v>4241.1400000000003</v>
      </c>
      <c r="O158" s="1">
        <v>4153.92</v>
      </c>
      <c r="P158" s="1">
        <v>0</v>
      </c>
      <c r="Q158" s="1">
        <v>2069.94</v>
      </c>
      <c r="R158" s="1">
        <v>1216.55</v>
      </c>
      <c r="S158" s="1">
        <v>-27286.19</v>
      </c>
      <c r="T158" s="1">
        <v>30572.68</v>
      </c>
      <c r="U158" s="1">
        <f>SUM(Report_Summary[Revenue])</f>
        <v>626594850.33999527</v>
      </c>
      <c r="V158" s="1">
        <f>Report_Summary[[#This Row],[Total Revenue]] / COUNTA(Report_Summary[Membership No])</f>
        <v>62659.485033999525</v>
      </c>
    </row>
    <row r="159" spans="1:22" x14ac:dyDescent="0.3">
      <c r="A159" t="s">
        <v>198</v>
      </c>
      <c r="B159">
        <v>2023</v>
      </c>
      <c r="C159" t="s">
        <v>13</v>
      </c>
      <c r="D159">
        <v>79</v>
      </c>
      <c r="E159" t="str">
        <f t="shared" si="2"/>
        <v>Old</v>
      </c>
      <c r="F159" t="s">
        <v>18</v>
      </c>
      <c r="G159" t="s">
        <v>22</v>
      </c>
      <c r="H159" t="s">
        <v>27</v>
      </c>
      <c r="I159">
        <v>42</v>
      </c>
      <c r="J159">
        <v>3.44</v>
      </c>
      <c r="K159" t="s">
        <v>32</v>
      </c>
      <c r="L159" t="s">
        <v>33</v>
      </c>
      <c r="M159" s="1">
        <v>16877.98</v>
      </c>
      <c r="N159" s="1">
        <v>3479.55</v>
      </c>
      <c r="O159" s="1">
        <v>2243.2199999999998</v>
      </c>
      <c r="P159" s="1">
        <v>0</v>
      </c>
      <c r="Q159" s="1">
        <v>49622.03</v>
      </c>
      <c r="R159" s="1">
        <v>67936.81</v>
      </c>
      <c r="S159" s="1">
        <v>7806.06</v>
      </c>
      <c r="T159" s="1">
        <v>109752.78</v>
      </c>
      <c r="U159" s="1">
        <f>SUM(Report_Summary[Revenue])</f>
        <v>626594850.33999527</v>
      </c>
      <c r="V159" s="1">
        <f>Report_Summary[[#This Row],[Total Revenue]] / COUNTA(Report_Summary[Membership No])</f>
        <v>62659.485033999525</v>
      </c>
    </row>
    <row r="160" spans="1:22" x14ac:dyDescent="0.3">
      <c r="A160" t="s">
        <v>199</v>
      </c>
      <c r="B160">
        <v>2021</v>
      </c>
      <c r="C160" t="s">
        <v>13</v>
      </c>
      <c r="D160">
        <v>45</v>
      </c>
      <c r="E160" t="str">
        <f t="shared" si="2"/>
        <v>Middle Age</v>
      </c>
      <c r="F160" t="s">
        <v>16</v>
      </c>
      <c r="G160" t="s">
        <v>23</v>
      </c>
      <c r="H160" t="s">
        <v>26</v>
      </c>
      <c r="I160">
        <v>36</v>
      </c>
      <c r="J160">
        <v>1.85</v>
      </c>
      <c r="K160" t="s">
        <v>33</v>
      </c>
      <c r="L160" t="s">
        <v>33</v>
      </c>
      <c r="M160" s="1">
        <v>14155.64</v>
      </c>
      <c r="N160" s="1">
        <v>3492.54</v>
      </c>
      <c r="O160" s="1">
        <v>1292.25</v>
      </c>
      <c r="P160" s="1">
        <v>0</v>
      </c>
      <c r="Q160" s="1">
        <v>62944.800000000003</v>
      </c>
      <c r="R160" s="1">
        <v>23672.25</v>
      </c>
      <c r="S160" s="1">
        <v>-15147.62</v>
      </c>
      <c r="T160" s="1">
        <v>101764.67</v>
      </c>
      <c r="U160" s="1">
        <f>SUM(Report_Summary[Revenue])</f>
        <v>626594850.33999527</v>
      </c>
      <c r="V160" s="1">
        <f>Report_Summary[[#This Row],[Total Revenue]] / COUNTA(Report_Summary[Membership No])</f>
        <v>62659.485033999525</v>
      </c>
    </row>
    <row r="161" spans="1:22" x14ac:dyDescent="0.3">
      <c r="A161" t="s">
        <v>200</v>
      </c>
      <c r="B161">
        <v>2024</v>
      </c>
      <c r="C161" t="s">
        <v>14</v>
      </c>
      <c r="D161">
        <v>72</v>
      </c>
      <c r="E161" t="str">
        <f t="shared" si="2"/>
        <v>Old</v>
      </c>
      <c r="F161" t="s">
        <v>20</v>
      </c>
      <c r="G161" t="s">
        <v>22</v>
      </c>
      <c r="H161" t="s">
        <v>30</v>
      </c>
      <c r="I161">
        <v>32</v>
      </c>
      <c r="J161">
        <v>2.37</v>
      </c>
      <c r="K161" t="s">
        <v>33</v>
      </c>
      <c r="L161" t="s">
        <v>33</v>
      </c>
      <c r="M161" s="1">
        <v>4271.01</v>
      </c>
      <c r="N161" s="1">
        <v>157.79</v>
      </c>
      <c r="O161" s="1">
        <v>7060.04</v>
      </c>
      <c r="P161" s="1">
        <v>0</v>
      </c>
      <c r="Q161" s="1">
        <v>8358.52</v>
      </c>
      <c r="R161" s="1">
        <v>19877.57</v>
      </c>
      <c r="S161" s="1">
        <v>9365.9</v>
      </c>
      <c r="T161" s="1">
        <v>18870.189999999999</v>
      </c>
      <c r="U161" s="1">
        <f>SUM(Report_Summary[Revenue])</f>
        <v>626594850.33999527</v>
      </c>
      <c r="V161" s="1">
        <f>Report_Summary[[#This Row],[Total Revenue]] / COUNTA(Report_Summary[Membership No])</f>
        <v>62659.485033999525</v>
      </c>
    </row>
    <row r="162" spans="1:22" x14ac:dyDescent="0.3">
      <c r="A162" t="s">
        <v>201</v>
      </c>
      <c r="B162">
        <v>2016</v>
      </c>
      <c r="C162" t="s">
        <v>13</v>
      </c>
      <c r="D162">
        <v>25</v>
      </c>
      <c r="E162" t="str">
        <f t="shared" si="2"/>
        <v>Young</v>
      </c>
      <c r="F162" t="s">
        <v>18</v>
      </c>
      <c r="G162" t="s">
        <v>23</v>
      </c>
      <c r="H162" t="s">
        <v>27</v>
      </c>
      <c r="I162">
        <v>19</v>
      </c>
      <c r="J162">
        <v>2.7</v>
      </c>
      <c r="K162" t="s">
        <v>33</v>
      </c>
      <c r="L162" t="s">
        <v>33</v>
      </c>
      <c r="M162" s="1">
        <v>18517.599999999999</v>
      </c>
      <c r="N162" s="1">
        <v>4476.6400000000003</v>
      </c>
      <c r="O162" s="1">
        <v>7761.94</v>
      </c>
      <c r="P162" s="1">
        <v>0</v>
      </c>
      <c r="Q162" s="1">
        <v>70694.95</v>
      </c>
      <c r="R162" s="1">
        <v>59303.64</v>
      </c>
      <c r="S162" s="1">
        <v>24814.29</v>
      </c>
      <c r="T162" s="1">
        <v>105184.3</v>
      </c>
      <c r="U162" s="1">
        <f>SUM(Report_Summary[Revenue])</f>
        <v>626594850.33999527</v>
      </c>
      <c r="V162" s="1">
        <f>Report_Summary[[#This Row],[Total Revenue]] / COUNTA(Report_Summary[Membership No])</f>
        <v>62659.485033999525</v>
      </c>
    </row>
    <row r="163" spans="1:22" x14ac:dyDescent="0.3">
      <c r="A163" t="s">
        <v>202</v>
      </c>
      <c r="B163">
        <v>2019</v>
      </c>
      <c r="C163" t="s">
        <v>13</v>
      </c>
      <c r="D163">
        <v>34</v>
      </c>
      <c r="E163" t="str">
        <f t="shared" si="2"/>
        <v>Middle Age</v>
      </c>
      <c r="F163" t="s">
        <v>18</v>
      </c>
      <c r="G163" t="s">
        <v>24</v>
      </c>
      <c r="H163" t="s">
        <v>26</v>
      </c>
      <c r="I163">
        <v>26</v>
      </c>
      <c r="J163">
        <v>2.73</v>
      </c>
      <c r="K163" t="s">
        <v>33</v>
      </c>
      <c r="L163" t="s">
        <v>33</v>
      </c>
      <c r="M163" s="1">
        <v>10025.81</v>
      </c>
      <c r="N163" s="1">
        <v>4116.3900000000003</v>
      </c>
      <c r="O163" s="1">
        <v>1639.87</v>
      </c>
      <c r="P163" s="1">
        <v>0</v>
      </c>
      <c r="Q163" s="1">
        <v>17745.669999999998</v>
      </c>
      <c r="R163" s="1">
        <v>43765.84</v>
      </c>
      <c r="S163" s="1">
        <v>20664.27</v>
      </c>
      <c r="T163" s="1">
        <v>40847.24</v>
      </c>
      <c r="U163" s="1">
        <f>SUM(Report_Summary[Revenue])</f>
        <v>626594850.33999527</v>
      </c>
      <c r="V163" s="1">
        <f>Report_Summary[[#This Row],[Total Revenue]] / COUNTA(Report_Summary[Membership No])</f>
        <v>62659.485033999525</v>
      </c>
    </row>
    <row r="164" spans="1:22" x14ac:dyDescent="0.3">
      <c r="A164" t="s">
        <v>203</v>
      </c>
      <c r="B164">
        <v>2016</v>
      </c>
      <c r="C164" t="s">
        <v>13</v>
      </c>
      <c r="D164">
        <v>45</v>
      </c>
      <c r="E164" t="str">
        <f t="shared" si="2"/>
        <v>Middle Age</v>
      </c>
      <c r="F164" t="s">
        <v>16</v>
      </c>
      <c r="G164" t="s">
        <v>23</v>
      </c>
      <c r="H164" t="s">
        <v>27</v>
      </c>
      <c r="I164">
        <v>28</v>
      </c>
      <c r="J164">
        <v>1.4</v>
      </c>
      <c r="K164" t="s">
        <v>33</v>
      </c>
      <c r="L164" t="s">
        <v>33</v>
      </c>
      <c r="M164" s="1">
        <v>1574.35</v>
      </c>
      <c r="N164" s="1">
        <v>254.11</v>
      </c>
      <c r="O164" s="1">
        <v>3440.49</v>
      </c>
      <c r="P164" s="1">
        <v>0</v>
      </c>
      <c r="Q164" s="1">
        <v>5167.01</v>
      </c>
      <c r="R164" s="1">
        <v>3551.69</v>
      </c>
      <c r="S164" s="1">
        <v>-16060.47</v>
      </c>
      <c r="T164" s="1">
        <v>24779.17</v>
      </c>
      <c r="U164" s="1">
        <f>SUM(Report_Summary[Revenue])</f>
        <v>626594850.33999527</v>
      </c>
      <c r="V164" s="1">
        <f>Report_Summary[[#This Row],[Total Revenue]] / COUNTA(Report_Summary[Membership No])</f>
        <v>62659.485033999525</v>
      </c>
    </row>
    <row r="165" spans="1:22" x14ac:dyDescent="0.3">
      <c r="A165" t="s">
        <v>204</v>
      </c>
      <c r="B165">
        <v>2018</v>
      </c>
      <c r="C165" t="s">
        <v>13</v>
      </c>
      <c r="D165">
        <v>38</v>
      </c>
      <c r="E165" t="str">
        <f t="shared" si="2"/>
        <v>Middle Age</v>
      </c>
      <c r="F165" t="s">
        <v>21</v>
      </c>
      <c r="G165" t="s">
        <v>22</v>
      </c>
      <c r="H165" t="s">
        <v>30</v>
      </c>
      <c r="I165">
        <v>28</v>
      </c>
      <c r="J165">
        <v>2.39</v>
      </c>
      <c r="K165" t="s">
        <v>33</v>
      </c>
      <c r="L165" t="s">
        <v>33</v>
      </c>
      <c r="M165" s="1">
        <v>8308.5400000000009</v>
      </c>
      <c r="N165" s="1">
        <v>4281.29</v>
      </c>
      <c r="O165" s="1">
        <v>4521.71</v>
      </c>
      <c r="P165" s="1">
        <v>0</v>
      </c>
      <c r="Q165" s="1">
        <v>41469.629999999997</v>
      </c>
      <c r="R165" s="1">
        <v>19573.98</v>
      </c>
      <c r="S165" s="1">
        <v>-7863.08</v>
      </c>
      <c r="T165" s="1">
        <v>68906.69</v>
      </c>
      <c r="U165" s="1">
        <f>SUM(Report_Summary[Revenue])</f>
        <v>626594850.33999527</v>
      </c>
      <c r="V165" s="1">
        <f>Report_Summary[[#This Row],[Total Revenue]] / COUNTA(Report_Summary[Membership No])</f>
        <v>62659.485033999525</v>
      </c>
    </row>
    <row r="166" spans="1:22" x14ac:dyDescent="0.3">
      <c r="A166" t="s">
        <v>205</v>
      </c>
      <c r="B166">
        <v>2016</v>
      </c>
      <c r="C166" t="s">
        <v>13</v>
      </c>
      <c r="D166">
        <v>75</v>
      </c>
      <c r="E166" t="str">
        <f t="shared" si="2"/>
        <v>Old</v>
      </c>
      <c r="F166" t="s">
        <v>17</v>
      </c>
      <c r="G166" t="s">
        <v>25</v>
      </c>
      <c r="H166" t="s">
        <v>26</v>
      </c>
      <c r="I166">
        <v>22</v>
      </c>
      <c r="J166">
        <v>2.2000000000000002</v>
      </c>
      <c r="K166" t="s">
        <v>32</v>
      </c>
      <c r="L166" t="s">
        <v>33</v>
      </c>
      <c r="M166" s="1">
        <v>4629.6400000000003</v>
      </c>
      <c r="N166" s="1">
        <v>4116.2299999999996</v>
      </c>
      <c r="O166" s="1">
        <v>6632.86</v>
      </c>
      <c r="P166" s="1">
        <v>0</v>
      </c>
      <c r="Q166" s="1">
        <v>18710.54</v>
      </c>
      <c r="R166" s="1">
        <v>18911.599999999999</v>
      </c>
      <c r="S166" s="1">
        <v>13405.09</v>
      </c>
      <c r="T166" s="1">
        <v>24217.05</v>
      </c>
      <c r="U166" s="1">
        <f>SUM(Report_Summary[Revenue])</f>
        <v>626594850.33999527</v>
      </c>
      <c r="V166" s="1">
        <f>Report_Summary[[#This Row],[Total Revenue]] / COUNTA(Report_Summary[Membership No])</f>
        <v>62659.485033999525</v>
      </c>
    </row>
    <row r="167" spans="1:22" x14ac:dyDescent="0.3">
      <c r="A167" t="s">
        <v>206</v>
      </c>
      <c r="B167">
        <v>2019</v>
      </c>
      <c r="C167" t="s">
        <v>13</v>
      </c>
      <c r="D167">
        <v>61</v>
      </c>
      <c r="E167" t="str">
        <f t="shared" si="2"/>
        <v>Old</v>
      </c>
      <c r="F167" t="s">
        <v>20</v>
      </c>
      <c r="G167" t="s">
        <v>24</v>
      </c>
      <c r="H167" t="s">
        <v>28</v>
      </c>
      <c r="I167">
        <v>37</v>
      </c>
      <c r="J167">
        <v>2.87</v>
      </c>
      <c r="K167" t="s">
        <v>33</v>
      </c>
      <c r="L167" t="s">
        <v>33</v>
      </c>
      <c r="M167" s="1">
        <v>10590.73</v>
      </c>
      <c r="N167" s="1">
        <v>3424.03</v>
      </c>
      <c r="O167" s="1">
        <v>5531.84</v>
      </c>
      <c r="P167" s="1">
        <v>0</v>
      </c>
      <c r="Q167" s="1">
        <v>16028.06</v>
      </c>
      <c r="R167" s="1">
        <v>34464.21</v>
      </c>
      <c r="S167" s="1">
        <v>26799.65</v>
      </c>
      <c r="T167" s="1">
        <v>23692.62</v>
      </c>
      <c r="U167" s="1">
        <f>SUM(Report_Summary[Revenue])</f>
        <v>626594850.33999527</v>
      </c>
      <c r="V167" s="1">
        <f>Report_Summary[[#This Row],[Total Revenue]] / COUNTA(Report_Summary[Membership No])</f>
        <v>62659.485033999525</v>
      </c>
    </row>
    <row r="168" spans="1:22" x14ac:dyDescent="0.3">
      <c r="A168" t="s">
        <v>207</v>
      </c>
      <c r="B168">
        <v>2020</v>
      </c>
      <c r="C168" t="s">
        <v>13</v>
      </c>
      <c r="D168">
        <v>60</v>
      </c>
      <c r="E168" t="str">
        <f t="shared" si="2"/>
        <v>Old</v>
      </c>
      <c r="F168" t="s">
        <v>17</v>
      </c>
      <c r="G168" t="s">
        <v>25</v>
      </c>
      <c r="H168" t="s">
        <v>27</v>
      </c>
      <c r="I168">
        <v>27</v>
      </c>
      <c r="J168">
        <v>2.88</v>
      </c>
      <c r="K168" t="s">
        <v>33</v>
      </c>
      <c r="L168" t="s">
        <v>33</v>
      </c>
      <c r="M168" s="1">
        <v>7736.75</v>
      </c>
      <c r="N168" s="1">
        <v>3563.1</v>
      </c>
      <c r="O168" s="1">
        <v>4174.8500000000004</v>
      </c>
      <c r="P168" s="1">
        <v>0</v>
      </c>
      <c r="Q168" s="1">
        <v>23521.38</v>
      </c>
      <c r="R168" s="1">
        <v>15616.32</v>
      </c>
      <c r="S168" s="1">
        <v>-27899.53</v>
      </c>
      <c r="T168" s="1">
        <v>67037.23</v>
      </c>
      <c r="U168" s="1">
        <f>SUM(Report_Summary[Revenue])</f>
        <v>626594850.33999527</v>
      </c>
      <c r="V168" s="1">
        <f>Report_Summary[[#This Row],[Total Revenue]] / COUNTA(Report_Summary[Membership No])</f>
        <v>62659.485033999525</v>
      </c>
    </row>
    <row r="169" spans="1:22" x14ac:dyDescent="0.3">
      <c r="A169" t="s">
        <v>208</v>
      </c>
      <c r="B169">
        <v>2021</v>
      </c>
      <c r="C169" t="s">
        <v>13</v>
      </c>
      <c r="D169">
        <v>34</v>
      </c>
      <c r="E169" t="str">
        <f t="shared" si="2"/>
        <v>Middle Age</v>
      </c>
      <c r="F169" t="s">
        <v>21</v>
      </c>
      <c r="G169" t="s">
        <v>23</v>
      </c>
      <c r="H169" t="s">
        <v>29</v>
      </c>
      <c r="I169">
        <v>32</v>
      </c>
      <c r="J169">
        <v>3.17</v>
      </c>
      <c r="K169" t="s">
        <v>32</v>
      </c>
      <c r="L169" t="s">
        <v>33</v>
      </c>
      <c r="M169" s="1">
        <v>1886.68</v>
      </c>
      <c r="N169" s="1">
        <v>1590.51</v>
      </c>
      <c r="O169" s="1">
        <v>7765.46</v>
      </c>
      <c r="P169" s="1">
        <v>0</v>
      </c>
      <c r="Q169" s="1">
        <v>3500.28</v>
      </c>
      <c r="R169" s="1">
        <v>4947.1899999999996</v>
      </c>
      <c r="S169" s="1">
        <v>-21503.15</v>
      </c>
      <c r="T169" s="1">
        <v>29950.62</v>
      </c>
      <c r="U169" s="1">
        <f>SUM(Report_Summary[Revenue])</f>
        <v>626594850.33999527</v>
      </c>
      <c r="V169" s="1">
        <f>Report_Summary[[#This Row],[Total Revenue]] / COUNTA(Report_Summary[Membership No])</f>
        <v>62659.485033999525</v>
      </c>
    </row>
    <row r="170" spans="1:22" x14ac:dyDescent="0.3">
      <c r="A170" t="s">
        <v>209</v>
      </c>
      <c r="B170">
        <v>2017</v>
      </c>
      <c r="C170" t="s">
        <v>14</v>
      </c>
      <c r="D170">
        <v>46</v>
      </c>
      <c r="E170" t="str">
        <f t="shared" si="2"/>
        <v>Middle Age</v>
      </c>
      <c r="F170" t="s">
        <v>19</v>
      </c>
      <c r="G170" t="s">
        <v>25</v>
      </c>
      <c r="H170" t="s">
        <v>29</v>
      </c>
      <c r="I170">
        <v>20</v>
      </c>
      <c r="J170">
        <v>2.5299999999999998</v>
      </c>
      <c r="K170" t="s">
        <v>32</v>
      </c>
      <c r="L170" t="s">
        <v>33</v>
      </c>
      <c r="M170" s="1">
        <v>9837.1</v>
      </c>
      <c r="N170" s="1">
        <v>1090.3599999999999</v>
      </c>
      <c r="O170" s="1">
        <v>2413.89</v>
      </c>
      <c r="P170" s="1">
        <v>0</v>
      </c>
      <c r="Q170" s="1">
        <v>40399.599999999999</v>
      </c>
      <c r="R170" s="1">
        <v>35816.83</v>
      </c>
      <c r="S170" s="1">
        <v>-27453.7</v>
      </c>
      <c r="T170" s="1">
        <v>103670.13</v>
      </c>
      <c r="U170" s="1">
        <f>SUM(Report_Summary[Revenue])</f>
        <v>626594850.33999527</v>
      </c>
      <c r="V170" s="1">
        <f>Report_Summary[[#This Row],[Total Revenue]] / COUNTA(Report_Summary[Membership No])</f>
        <v>62659.485033999525</v>
      </c>
    </row>
    <row r="171" spans="1:22" x14ac:dyDescent="0.3">
      <c r="A171" t="s">
        <v>210</v>
      </c>
      <c r="B171">
        <v>2015</v>
      </c>
      <c r="C171" t="s">
        <v>13</v>
      </c>
      <c r="D171">
        <v>70</v>
      </c>
      <c r="E171" t="str">
        <f t="shared" si="2"/>
        <v>Old</v>
      </c>
      <c r="F171" t="s">
        <v>19</v>
      </c>
      <c r="G171" t="s">
        <v>23</v>
      </c>
      <c r="H171" t="s">
        <v>30</v>
      </c>
      <c r="I171">
        <v>25</v>
      </c>
      <c r="J171">
        <v>2.34</v>
      </c>
      <c r="K171" t="s">
        <v>32</v>
      </c>
      <c r="L171" t="s">
        <v>33</v>
      </c>
      <c r="M171" s="1">
        <v>8329.7999999999993</v>
      </c>
      <c r="N171" s="1">
        <v>704.86</v>
      </c>
      <c r="O171" s="1">
        <v>3634.83</v>
      </c>
      <c r="P171" s="1">
        <v>0</v>
      </c>
      <c r="Q171" s="1">
        <v>39915.15</v>
      </c>
      <c r="R171" s="1">
        <v>20270.98</v>
      </c>
      <c r="S171" s="1">
        <v>45.57</v>
      </c>
      <c r="T171" s="1">
        <v>60140.56</v>
      </c>
      <c r="U171" s="1">
        <f>SUM(Report_Summary[Revenue])</f>
        <v>626594850.33999527</v>
      </c>
      <c r="V171" s="1">
        <f>Report_Summary[[#This Row],[Total Revenue]] / COUNTA(Report_Summary[Membership No])</f>
        <v>62659.485033999525</v>
      </c>
    </row>
    <row r="172" spans="1:22" x14ac:dyDescent="0.3">
      <c r="A172" t="s">
        <v>211</v>
      </c>
      <c r="B172">
        <v>2023</v>
      </c>
      <c r="C172" t="s">
        <v>14</v>
      </c>
      <c r="D172">
        <v>40</v>
      </c>
      <c r="E172" t="str">
        <f t="shared" si="2"/>
        <v>Middle Age</v>
      </c>
      <c r="F172" t="s">
        <v>21</v>
      </c>
      <c r="G172" t="s">
        <v>23</v>
      </c>
      <c r="H172" t="s">
        <v>30</v>
      </c>
      <c r="I172">
        <v>23</v>
      </c>
      <c r="J172">
        <v>2.5299999999999998</v>
      </c>
      <c r="K172" t="s">
        <v>33</v>
      </c>
      <c r="L172" t="s">
        <v>33</v>
      </c>
      <c r="M172" s="1">
        <v>3804.09</v>
      </c>
      <c r="N172" s="1">
        <v>4942.07</v>
      </c>
      <c r="O172" s="1">
        <v>6662.16</v>
      </c>
      <c r="P172" s="1">
        <v>0</v>
      </c>
      <c r="Q172" s="1">
        <v>17858.689999999999</v>
      </c>
      <c r="R172" s="1">
        <v>11900.64</v>
      </c>
      <c r="S172" s="1">
        <v>-3027.51</v>
      </c>
      <c r="T172" s="1">
        <v>32786.839999999997</v>
      </c>
      <c r="U172" s="1">
        <f>SUM(Report_Summary[Revenue])</f>
        <v>626594850.33999527</v>
      </c>
      <c r="V172" s="1">
        <f>Report_Summary[[#This Row],[Total Revenue]] / COUNTA(Report_Summary[Membership No])</f>
        <v>62659.485033999525</v>
      </c>
    </row>
    <row r="173" spans="1:22" x14ac:dyDescent="0.3">
      <c r="A173" t="s">
        <v>212</v>
      </c>
      <c r="B173">
        <v>2022</v>
      </c>
      <c r="C173" t="s">
        <v>13</v>
      </c>
      <c r="D173">
        <v>69</v>
      </c>
      <c r="E173" t="str">
        <f t="shared" si="2"/>
        <v>Old</v>
      </c>
      <c r="F173" t="s">
        <v>21</v>
      </c>
      <c r="G173" t="s">
        <v>24</v>
      </c>
      <c r="H173" t="s">
        <v>26</v>
      </c>
      <c r="I173">
        <v>22</v>
      </c>
      <c r="J173">
        <v>2.0699999999999998</v>
      </c>
      <c r="K173" t="s">
        <v>33</v>
      </c>
      <c r="L173" t="s">
        <v>33</v>
      </c>
      <c r="M173" s="1">
        <v>15080.02</v>
      </c>
      <c r="N173" s="1">
        <v>2493.5100000000002</v>
      </c>
      <c r="O173" s="1">
        <v>3555.3</v>
      </c>
      <c r="P173" s="1">
        <v>0</v>
      </c>
      <c r="Q173" s="1">
        <v>54185.01</v>
      </c>
      <c r="R173" s="1">
        <v>60054.29</v>
      </c>
      <c r="S173" s="1">
        <v>852.8</v>
      </c>
      <c r="T173" s="1">
        <v>113386.5</v>
      </c>
      <c r="U173" s="1">
        <f>SUM(Report_Summary[Revenue])</f>
        <v>626594850.33999527</v>
      </c>
      <c r="V173" s="1">
        <f>Report_Summary[[#This Row],[Total Revenue]] / COUNTA(Report_Summary[Membership No])</f>
        <v>62659.485033999525</v>
      </c>
    </row>
    <row r="174" spans="1:22" x14ac:dyDescent="0.3">
      <c r="A174" t="s">
        <v>213</v>
      </c>
      <c r="B174">
        <v>2015</v>
      </c>
      <c r="C174" t="s">
        <v>14</v>
      </c>
      <c r="D174">
        <v>60</v>
      </c>
      <c r="E174" t="str">
        <f t="shared" si="2"/>
        <v>Old</v>
      </c>
      <c r="F174" t="s">
        <v>18</v>
      </c>
      <c r="G174" t="s">
        <v>24</v>
      </c>
      <c r="H174" t="s">
        <v>31</v>
      </c>
      <c r="I174">
        <v>28</v>
      </c>
      <c r="J174">
        <v>2.19</v>
      </c>
      <c r="K174" t="s">
        <v>32</v>
      </c>
      <c r="L174" t="s">
        <v>33</v>
      </c>
      <c r="M174" s="1">
        <v>6435.15</v>
      </c>
      <c r="N174" s="1">
        <v>2813.73</v>
      </c>
      <c r="O174" s="1">
        <v>4517.17</v>
      </c>
      <c r="P174" s="1">
        <v>0</v>
      </c>
      <c r="Q174" s="1">
        <v>28574.59</v>
      </c>
      <c r="R174" s="1">
        <v>9681.01</v>
      </c>
      <c r="S174" s="1">
        <v>19165.16</v>
      </c>
      <c r="T174" s="1">
        <v>19090.439999999999</v>
      </c>
      <c r="U174" s="1">
        <f>SUM(Report_Summary[Revenue])</f>
        <v>626594850.33999527</v>
      </c>
      <c r="V174" s="1">
        <f>Report_Summary[[#This Row],[Total Revenue]] / COUNTA(Report_Summary[Membership No])</f>
        <v>62659.485033999525</v>
      </c>
    </row>
    <row r="175" spans="1:22" x14ac:dyDescent="0.3">
      <c r="A175" t="s">
        <v>214</v>
      </c>
      <c r="B175">
        <v>2024</v>
      </c>
      <c r="C175" t="s">
        <v>13</v>
      </c>
      <c r="D175">
        <v>38</v>
      </c>
      <c r="E175" t="str">
        <f t="shared" si="2"/>
        <v>Middle Age</v>
      </c>
      <c r="F175" t="s">
        <v>19</v>
      </c>
      <c r="G175" t="s">
        <v>25</v>
      </c>
      <c r="H175" t="s">
        <v>27</v>
      </c>
      <c r="I175">
        <v>32</v>
      </c>
      <c r="J175">
        <v>1.26</v>
      </c>
      <c r="K175" t="s">
        <v>33</v>
      </c>
      <c r="L175" t="s">
        <v>33</v>
      </c>
      <c r="M175" s="1">
        <v>16886.22</v>
      </c>
      <c r="N175" s="1">
        <v>4665.21</v>
      </c>
      <c r="O175" s="1">
        <v>3755.1</v>
      </c>
      <c r="P175" s="1">
        <v>0</v>
      </c>
      <c r="Q175" s="1">
        <v>22122.55</v>
      </c>
      <c r="R175" s="1">
        <v>40756.83</v>
      </c>
      <c r="S175" s="1">
        <v>3980.41</v>
      </c>
      <c r="T175" s="1">
        <v>58898.97</v>
      </c>
      <c r="U175" s="1">
        <f>SUM(Report_Summary[Revenue])</f>
        <v>626594850.33999527</v>
      </c>
      <c r="V175" s="1">
        <f>Report_Summary[[#This Row],[Total Revenue]] / COUNTA(Report_Summary[Membership No])</f>
        <v>62659.485033999525</v>
      </c>
    </row>
    <row r="176" spans="1:22" x14ac:dyDescent="0.3">
      <c r="A176" t="s">
        <v>215</v>
      </c>
      <c r="B176">
        <v>2016</v>
      </c>
      <c r="C176" t="s">
        <v>14</v>
      </c>
      <c r="D176">
        <v>54</v>
      </c>
      <c r="E176" t="str">
        <f t="shared" si="2"/>
        <v>Middle Age</v>
      </c>
      <c r="F176" t="s">
        <v>15</v>
      </c>
      <c r="G176" t="s">
        <v>25</v>
      </c>
      <c r="H176" t="s">
        <v>30</v>
      </c>
      <c r="I176">
        <v>35</v>
      </c>
      <c r="J176">
        <v>1.73</v>
      </c>
      <c r="K176" t="s">
        <v>33</v>
      </c>
      <c r="L176" t="s">
        <v>33</v>
      </c>
      <c r="M176" s="1">
        <v>5985.1</v>
      </c>
      <c r="N176" s="1">
        <v>1084.04</v>
      </c>
      <c r="O176" s="1">
        <v>989.89</v>
      </c>
      <c r="P176" s="1">
        <v>0</v>
      </c>
      <c r="Q176" s="1">
        <v>17395.29</v>
      </c>
      <c r="R176" s="1">
        <v>21477.279999999999</v>
      </c>
      <c r="S176" s="1">
        <v>22042.21</v>
      </c>
      <c r="T176" s="1">
        <v>16830.36</v>
      </c>
      <c r="U176" s="1">
        <f>SUM(Report_Summary[Revenue])</f>
        <v>626594850.33999527</v>
      </c>
      <c r="V176" s="1">
        <f>Report_Summary[[#This Row],[Total Revenue]] / COUNTA(Report_Summary[Membership No])</f>
        <v>62659.485033999525</v>
      </c>
    </row>
    <row r="177" spans="1:22" x14ac:dyDescent="0.3">
      <c r="A177" t="s">
        <v>216</v>
      </c>
      <c r="B177">
        <v>2021</v>
      </c>
      <c r="C177" t="s">
        <v>13</v>
      </c>
      <c r="D177">
        <v>73</v>
      </c>
      <c r="E177" t="str">
        <f t="shared" si="2"/>
        <v>Old</v>
      </c>
      <c r="F177" t="s">
        <v>15</v>
      </c>
      <c r="G177" t="s">
        <v>22</v>
      </c>
      <c r="H177" t="s">
        <v>29</v>
      </c>
      <c r="I177">
        <v>25</v>
      </c>
      <c r="J177">
        <v>1.72</v>
      </c>
      <c r="K177" t="s">
        <v>33</v>
      </c>
      <c r="L177" t="s">
        <v>33</v>
      </c>
      <c r="M177" s="1">
        <v>7460.66</v>
      </c>
      <c r="N177" s="1">
        <v>583.54999999999995</v>
      </c>
      <c r="O177" s="1">
        <v>3674.72</v>
      </c>
      <c r="P177" s="1">
        <v>0</v>
      </c>
      <c r="Q177" s="1">
        <v>9007.23</v>
      </c>
      <c r="R177" s="1">
        <v>34053.01</v>
      </c>
      <c r="S177" s="1">
        <v>-20796.95</v>
      </c>
      <c r="T177" s="1">
        <v>63857.19</v>
      </c>
      <c r="U177" s="1">
        <f>SUM(Report_Summary[Revenue])</f>
        <v>626594850.33999527</v>
      </c>
      <c r="V177" s="1">
        <f>Report_Summary[[#This Row],[Total Revenue]] / COUNTA(Report_Summary[Membership No])</f>
        <v>62659.485033999525</v>
      </c>
    </row>
    <row r="178" spans="1:22" x14ac:dyDescent="0.3">
      <c r="A178" t="s">
        <v>217</v>
      </c>
      <c r="B178">
        <v>2018</v>
      </c>
      <c r="C178" t="s">
        <v>13</v>
      </c>
      <c r="D178">
        <v>33</v>
      </c>
      <c r="E178" t="str">
        <f t="shared" si="2"/>
        <v>Middle Age</v>
      </c>
      <c r="F178" t="s">
        <v>20</v>
      </c>
      <c r="G178" t="s">
        <v>25</v>
      </c>
      <c r="H178" t="s">
        <v>27</v>
      </c>
      <c r="I178">
        <v>26</v>
      </c>
      <c r="J178">
        <v>1.48</v>
      </c>
      <c r="K178" t="s">
        <v>32</v>
      </c>
      <c r="L178" t="s">
        <v>33</v>
      </c>
      <c r="M178" s="1">
        <v>16642.62</v>
      </c>
      <c r="N178" s="1">
        <v>2929.25</v>
      </c>
      <c r="O178" s="1">
        <v>7958.31</v>
      </c>
      <c r="P178" s="1">
        <v>0</v>
      </c>
      <c r="Q178" s="1">
        <v>65685.61</v>
      </c>
      <c r="R178" s="1">
        <v>73526.81</v>
      </c>
      <c r="S178" s="1">
        <v>4456.8999999999996</v>
      </c>
      <c r="T178" s="1">
        <v>134755.51999999999</v>
      </c>
      <c r="U178" s="1">
        <f>SUM(Report_Summary[Revenue])</f>
        <v>626594850.33999527</v>
      </c>
      <c r="V178" s="1">
        <f>Report_Summary[[#This Row],[Total Revenue]] / COUNTA(Report_Summary[Membership No])</f>
        <v>62659.485033999525</v>
      </c>
    </row>
    <row r="179" spans="1:22" x14ac:dyDescent="0.3">
      <c r="A179" t="s">
        <v>218</v>
      </c>
      <c r="B179">
        <v>2019</v>
      </c>
      <c r="C179" t="s">
        <v>14</v>
      </c>
      <c r="D179">
        <v>70</v>
      </c>
      <c r="E179" t="str">
        <f t="shared" si="2"/>
        <v>Old</v>
      </c>
      <c r="F179" t="s">
        <v>18</v>
      </c>
      <c r="G179" t="s">
        <v>24</v>
      </c>
      <c r="H179" t="s">
        <v>31</v>
      </c>
      <c r="I179">
        <v>30</v>
      </c>
      <c r="J179">
        <v>2.11</v>
      </c>
      <c r="K179" t="s">
        <v>32</v>
      </c>
      <c r="L179" t="s">
        <v>33</v>
      </c>
      <c r="M179" s="1">
        <v>10093.56</v>
      </c>
      <c r="N179" s="1">
        <v>3782.41</v>
      </c>
      <c r="O179" s="1">
        <v>733.9</v>
      </c>
      <c r="P179" s="1">
        <v>0</v>
      </c>
      <c r="Q179" s="1">
        <v>32931.730000000003</v>
      </c>
      <c r="R179" s="1">
        <v>43960.92</v>
      </c>
      <c r="S179" s="1">
        <v>-26427.26</v>
      </c>
      <c r="T179" s="1">
        <v>103319.91</v>
      </c>
      <c r="U179" s="1">
        <f>SUM(Report_Summary[Revenue])</f>
        <v>626594850.33999527</v>
      </c>
      <c r="V179" s="1">
        <f>Report_Summary[[#This Row],[Total Revenue]] / COUNTA(Report_Summary[Membership No])</f>
        <v>62659.485033999525</v>
      </c>
    </row>
    <row r="180" spans="1:22" x14ac:dyDescent="0.3">
      <c r="A180" t="s">
        <v>219</v>
      </c>
      <c r="B180">
        <v>2020</v>
      </c>
      <c r="C180" t="s">
        <v>13</v>
      </c>
      <c r="D180">
        <v>34</v>
      </c>
      <c r="E180" t="str">
        <f t="shared" si="2"/>
        <v>Middle Age</v>
      </c>
      <c r="F180" t="s">
        <v>16</v>
      </c>
      <c r="G180" t="s">
        <v>25</v>
      </c>
      <c r="H180" t="s">
        <v>30</v>
      </c>
      <c r="I180">
        <v>31</v>
      </c>
      <c r="J180">
        <v>1.87</v>
      </c>
      <c r="K180" t="s">
        <v>33</v>
      </c>
      <c r="L180" t="s">
        <v>33</v>
      </c>
      <c r="M180" s="1">
        <v>2782.22</v>
      </c>
      <c r="N180" s="1">
        <v>1293.1300000000001</v>
      </c>
      <c r="O180" s="1">
        <v>4177.93</v>
      </c>
      <c r="P180" s="1">
        <v>0</v>
      </c>
      <c r="Q180" s="1">
        <v>4571.97</v>
      </c>
      <c r="R180" s="1">
        <v>10299.209999999999</v>
      </c>
      <c r="S180" s="1">
        <v>-8808.56</v>
      </c>
      <c r="T180" s="1">
        <v>23679.74</v>
      </c>
      <c r="U180" s="1">
        <f>SUM(Report_Summary[Revenue])</f>
        <v>626594850.33999527</v>
      </c>
      <c r="V180" s="1">
        <f>Report_Summary[[#This Row],[Total Revenue]] / COUNTA(Report_Summary[Membership No])</f>
        <v>62659.485033999525</v>
      </c>
    </row>
    <row r="181" spans="1:22" x14ac:dyDescent="0.3">
      <c r="A181" t="s">
        <v>220</v>
      </c>
      <c r="B181">
        <v>2022</v>
      </c>
      <c r="C181" t="s">
        <v>13</v>
      </c>
      <c r="D181">
        <v>34</v>
      </c>
      <c r="E181" t="str">
        <f t="shared" si="2"/>
        <v>Middle Age</v>
      </c>
      <c r="F181" t="s">
        <v>17</v>
      </c>
      <c r="G181" t="s">
        <v>25</v>
      </c>
      <c r="H181" t="s">
        <v>29</v>
      </c>
      <c r="I181">
        <v>33</v>
      </c>
      <c r="J181">
        <v>2.85</v>
      </c>
      <c r="K181" t="s">
        <v>32</v>
      </c>
      <c r="L181" t="s">
        <v>33</v>
      </c>
      <c r="M181" s="1">
        <v>5793.89</v>
      </c>
      <c r="N181" s="1">
        <v>3268.06</v>
      </c>
      <c r="O181" s="1">
        <v>7675.77</v>
      </c>
      <c r="P181" s="1">
        <v>0</v>
      </c>
      <c r="Q181" s="1">
        <v>10524.44</v>
      </c>
      <c r="R181" s="1">
        <v>15015.42</v>
      </c>
      <c r="S181" s="1">
        <v>-14840.74</v>
      </c>
      <c r="T181" s="1">
        <v>40380.6</v>
      </c>
      <c r="U181" s="1">
        <f>SUM(Report_Summary[Revenue])</f>
        <v>626594850.33999527</v>
      </c>
      <c r="V181" s="1">
        <f>Report_Summary[[#This Row],[Total Revenue]] / COUNTA(Report_Summary[Membership No])</f>
        <v>62659.485033999525</v>
      </c>
    </row>
    <row r="182" spans="1:22" x14ac:dyDescent="0.3">
      <c r="A182" t="s">
        <v>221</v>
      </c>
      <c r="B182">
        <v>2024</v>
      </c>
      <c r="C182" t="s">
        <v>14</v>
      </c>
      <c r="D182">
        <v>42</v>
      </c>
      <c r="E182" t="str">
        <f t="shared" si="2"/>
        <v>Middle Age</v>
      </c>
      <c r="F182" t="s">
        <v>20</v>
      </c>
      <c r="G182" t="s">
        <v>23</v>
      </c>
      <c r="H182" t="s">
        <v>30</v>
      </c>
      <c r="I182">
        <v>28</v>
      </c>
      <c r="J182">
        <v>2.27</v>
      </c>
      <c r="K182" t="s">
        <v>32</v>
      </c>
      <c r="L182" t="s">
        <v>33</v>
      </c>
      <c r="M182" s="1">
        <v>1709.21</v>
      </c>
      <c r="N182" s="1">
        <v>1413.21</v>
      </c>
      <c r="O182" s="1">
        <v>7657.53</v>
      </c>
      <c r="P182" s="1">
        <v>0</v>
      </c>
      <c r="Q182" s="1">
        <v>6515.44</v>
      </c>
      <c r="R182" s="1">
        <v>5468.72</v>
      </c>
      <c r="S182" s="1">
        <v>-5235.79</v>
      </c>
      <c r="T182" s="1">
        <v>17219.95</v>
      </c>
      <c r="U182" s="1">
        <f>SUM(Report_Summary[Revenue])</f>
        <v>626594850.33999527</v>
      </c>
      <c r="V182" s="1">
        <f>Report_Summary[[#This Row],[Total Revenue]] / COUNTA(Report_Summary[Membership No])</f>
        <v>62659.485033999525</v>
      </c>
    </row>
    <row r="183" spans="1:22" x14ac:dyDescent="0.3">
      <c r="A183" t="s">
        <v>222</v>
      </c>
      <c r="B183">
        <v>2017</v>
      </c>
      <c r="C183" t="s">
        <v>14</v>
      </c>
      <c r="D183">
        <v>66</v>
      </c>
      <c r="E183" t="str">
        <f t="shared" si="2"/>
        <v>Old</v>
      </c>
      <c r="F183" t="s">
        <v>16</v>
      </c>
      <c r="G183" t="s">
        <v>25</v>
      </c>
      <c r="H183" t="s">
        <v>28</v>
      </c>
      <c r="I183">
        <v>40</v>
      </c>
      <c r="J183">
        <v>2.6</v>
      </c>
      <c r="K183" t="s">
        <v>32</v>
      </c>
      <c r="L183" t="s">
        <v>33</v>
      </c>
      <c r="M183" s="1">
        <v>10339.040000000001</v>
      </c>
      <c r="N183" s="1">
        <v>1189.4100000000001</v>
      </c>
      <c r="O183" s="1">
        <v>3474.34</v>
      </c>
      <c r="P183" s="1">
        <v>0</v>
      </c>
      <c r="Q183" s="1">
        <v>21888.799999999999</v>
      </c>
      <c r="R183" s="1">
        <v>44670.3</v>
      </c>
      <c r="S183" s="1">
        <v>-28872.35</v>
      </c>
      <c r="T183" s="1">
        <v>95431.45</v>
      </c>
      <c r="U183" s="1">
        <f>SUM(Report_Summary[Revenue])</f>
        <v>626594850.33999527</v>
      </c>
      <c r="V183" s="1">
        <f>Report_Summary[[#This Row],[Total Revenue]] / COUNTA(Report_Summary[Membership No])</f>
        <v>62659.485033999525</v>
      </c>
    </row>
    <row r="184" spans="1:22" x14ac:dyDescent="0.3">
      <c r="A184" t="s">
        <v>223</v>
      </c>
      <c r="B184">
        <v>2018</v>
      </c>
      <c r="C184" t="s">
        <v>13</v>
      </c>
      <c r="D184">
        <v>49</v>
      </c>
      <c r="E184" t="str">
        <f t="shared" si="2"/>
        <v>Middle Age</v>
      </c>
      <c r="F184" t="s">
        <v>16</v>
      </c>
      <c r="G184" t="s">
        <v>22</v>
      </c>
      <c r="H184" t="s">
        <v>31</v>
      </c>
      <c r="I184">
        <v>25</v>
      </c>
      <c r="J184">
        <v>2.73</v>
      </c>
      <c r="K184" t="s">
        <v>33</v>
      </c>
      <c r="L184" t="s">
        <v>33</v>
      </c>
      <c r="M184" s="1">
        <v>14060.6</v>
      </c>
      <c r="N184" s="1">
        <v>441.69</v>
      </c>
      <c r="O184" s="1">
        <v>5615.45</v>
      </c>
      <c r="P184" s="1">
        <v>0</v>
      </c>
      <c r="Q184" s="1">
        <v>21786.85</v>
      </c>
      <c r="R184" s="1">
        <v>58796.57</v>
      </c>
      <c r="S184" s="1">
        <v>-22611.46</v>
      </c>
      <c r="T184" s="1">
        <v>103194.88</v>
      </c>
      <c r="U184" s="1">
        <f>SUM(Report_Summary[Revenue])</f>
        <v>626594850.33999527</v>
      </c>
      <c r="V184" s="1">
        <f>Report_Summary[[#This Row],[Total Revenue]] / COUNTA(Report_Summary[Membership No])</f>
        <v>62659.485033999525</v>
      </c>
    </row>
    <row r="185" spans="1:22" x14ac:dyDescent="0.3">
      <c r="A185" t="s">
        <v>224</v>
      </c>
      <c r="B185">
        <v>2015</v>
      </c>
      <c r="C185" t="s">
        <v>13</v>
      </c>
      <c r="D185">
        <v>47</v>
      </c>
      <c r="E185" t="str">
        <f t="shared" si="2"/>
        <v>Middle Age</v>
      </c>
      <c r="F185" t="s">
        <v>15</v>
      </c>
      <c r="G185" t="s">
        <v>23</v>
      </c>
      <c r="H185" t="s">
        <v>26</v>
      </c>
      <c r="I185">
        <v>26</v>
      </c>
      <c r="J185">
        <v>3.13</v>
      </c>
      <c r="K185" t="s">
        <v>33</v>
      </c>
      <c r="L185" t="s">
        <v>33</v>
      </c>
      <c r="M185" s="1">
        <v>17112.39</v>
      </c>
      <c r="N185" s="1">
        <v>2852.46</v>
      </c>
      <c r="O185" s="1">
        <v>7855.38</v>
      </c>
      <c r="P185" s="1">
        <v>0</v>
      </c>
      <c r="Q185" s="1">
        <v>71686.48</v>
      </c>
      <c r="R185" s="1">
        <v>44085.69</v>
      </c>
      <c r="S185" s="1">
        <v>-17683.259999999998</v>
      </c>
      <c r="T185" s="1">
        <v>133455.43</v>
      </c>
      <c r="U185" s="1">
        <f>SUM(Report_Summary[Revenue])</f>
        <v>626594850.33999527</v>
      </c>
      <c r="V185" s="1">
        <f>Report_Summary[[#This Row],[Total Revenue]] / COUNTA(Report_Summary[Membership No])</f>
        <v>62659.485033999525</v>
      </c>
    </row>
    <row r="186" spans="1:22" x14ac:dyDescent="0.3">
      <c r="A186" t="s">
        <v>225</v>
      </c>
      <c r="B186">
        <v>2017</v>
      </c>
      <c r="C186" t="s">
        <v>14</v>
      </c>
      <c r="D186">
        <v>27</v>
      </c>
      <c r="E186" t="str">
        <f t="shared" si="2"/>
        <v>Young</v>
      </c>
      <c r="F186" t="s">
        <v>18</v>
      </c>
      <c r="G186" t="s">
        <v>22</v>
      </c>
      <c r="H186" t="s">
        <v>29</v>
      </c>
      <c r="I186">
        <v>42</v>
      </c>
      <c r="J186">
        <v>1.69</v>
      </c>
      <c r="K186" t="s">
        <v>33</v>
      </c>
      <c r="L186" t="s">
        <v>33</v>
      </c>
      <c r="M186" s="1">
        <v>3112.59</v>
      </c>
      <c r="N186" s="1">
        <v>2645.86</v>
      </c>
      <c r="O186" s="1">
        <v>1953.62</v>
      </c>
      <c r="P186" s="1">
        <v>0</v>
      </c>
      <c r="Q186" s="1">
        <v>4976.9799999999996</v>
      </c>
      <c r="R186" s="1">
        <v>11617.8</v>
      </c>
      <c r="S186" s="1">
        <v>-28855</v>
      </c>
      <c r="T186" s="1">
        <v>45449.78</v>
      </c>
      <c r="U186" s="1">
        <f>SUM(Report_Summary[Revenue])</f>
        <v>626594850.33999527</v>
      </c>
      <c r="V186" s="1">
        <f>Report_Summary[[#This Row],[Total Revenue]] / COUNTA(Report_Summary[Membership No])</f>
        <v>62659.485033999525</v>
      </c>
    </row>
    <row r="187" spans="1:22" x14ac:dyDescent="0.3">
      <c r="A187" t="s">
        <v>226</v>
      </c>
      <c r="B187">
        <v>2017</v>
      </c>
      <c r="C187" t="s">
        <v>14</v>
      </c>
      <c r="D187">
        <v>32</v>
      </c>
      <c r="E187" t="str">
        <f t="shared" si="2"/>
        <v>Middle Age</v>
      </c>
      <c r="F187" t="s">
        <v>18</v>
      </c>
      <c r="G187" t="s">
        <v>23</v>
      </c>
      <c r="H187" t="s">
        <v>28</v>
      </c>
      <c r="I187">
        <v>33</v>
      </c>
      <c r="J187">
        <v>1.1599999999999999</v>
      </c>
      <c r="K187" t="s">
        <v>32</v>
      </c>
      <c r="L187" t="s">
        <v>33</v>
      </c>
      <c r="M187" s="1">
        <v>2158.6999999999998</v>
      </c>
      <c r="N187" s="1">
        <v>1045.48</v>
      </c>
      <c r="O187" s="1">
        <v>2112.6799999999998</v>
      </c>
      <c r="P187" s="1">
        <v>0</v>
      </c>
      <c r="Q187" s="1">
        <v>3471.36</v>
      </c>
      <c r="R187" s="1">
        <v>7432.19</v>
      </c>
      <c r="S187" s="1">
        <v>8503.49</v>
      </c>
      <c r="T187" s="1">
        <v>2400.06</v>
      </c>
      <c r="U187" s="1">
        <f>SUM(Report_Summary[Revenue])</f>
        <v>626594850.33999527</v>
      </c>
      <c r="V187" s="1">
        <f>Report_Summary[[#This Row],[Total Revenue]] / COUNTA(Report_Summary[Membership No])</f>
        <v>62659.485033999525</v>
      </c>
    </row>
    <row r="188" spans="1:22" x14ac:dyDescent="0.3">
      <c r="A188" t="s">
        <v>227</v>
      </c>
      <c r="B188">
        <v>2020</v>
      </c>
      <c r="C188" t="s">
        <v>13</v>
      </c>
      <c r="D188">
        <v>63</v>
      </c>
      <c r="E188" t="str">
        <f t="shared" si="2"/>
        <v>Old</v>
      </c>
      <c r="F188" t="s">
        <v>15</v>
      </c>
      <c r="G188" t="s">
        <v>25</v>
      </c>
      <c r="H188" t="s">
        <v>27</v>
      </c>
      <c r="I188">
        <v>26</v>
      </c>
      <c r="J188">
        <v>2.1800000000000002</v>
      </c>
      <c r="K188" t="s">
        <v>33</v>
      </c>
      <c r="L188" t="s">
        <v>33</v>
      </c>
      <c r="M188" s="1">
        <v>14350.96</v>
      </c>
      <c r="N188" s="1">
        <v>1328.44</v>
      </c>
      <c r="O188" s="1">
        <v>5997.34</v>
      </c>
      <c r="P188" s="1">
        <v>0</v>
      </c>
      <c r="Q188" s="1">
        <v>21966.2</v>
      </c>
      <c r="R188" s="1">
        <v>59662.97</v>
      </c>
      <c r="S188" s="1">
        <v>27103.43</v>
      </c>
      <c r="T188" s="1">
        <v>54525.74</v>
      </c>
      <c r="U188" s="1">
        <f>SUM(Report_Summary[Revenue])</f>
        <v>626594850.33999527</v>
      </c>
      <c r="V188" s="1">
        <f>Report_Summary[[#This Row],[Total Revenue]] / COUNTA(Report_Summary[Membership No])</f>
        <v>62659.485033999525</v>
      </c>
    </row>
    <row r="189" spans="1:22" x14ac:dyDescent="0.3">
      <c r="A189" t="s">
        <v>228</v>
      </c>
      <c r="B189">
        <v>2023</v>
      </c>
      <c r="C189" t="s">
        <v>13</v>
      </c>
      <c r="D189">
        <v>28</v>
      </c>
      <c r="E189" t="str">
        <f t="shared" si="2"/>
        <v>Young</v>
      </c>
      <c r="F189" t="s">
        <v>17</v>
      </c>
      <c r="G189" t="s">
        <v>22</v>
      </c>
      <c r="H189" t="s">
        <v>29</v>
      </c>
      <c r="I189">
        <v>28</v>
      </c>
      <c r="J189">
        <v>3.32</v>
      </c>
      <c r="K189" t="s">
        <v>33</v>
      </c>
      <c r="L189" t="s">
        <v>33</v>
      </c>
      <c r="M189" s="1">
        <v>10874.87</v>
      </c>
      <c r="N189" s="1">
        <v>3081.96</v>
      </c>
      <c r="O189" s="1">
        <v>5571.39</v>
      </c>
      <c r="P189" s="1">
        <v>0</v>
      </c>
      <c r="Q189" s="1">
        <v>51251.57</v>
      </c>
      <c r="R189" s="1">
        <v>40365.879999999997</v>
      </c>
      <c r="S189" s="1">
        <v>54.46</v>
      </c>
      <c r="T189" s="1">
        <v>91562.99</v>
      </c>
      <c r="U189" s="1">
        <f>SUM(Report_Summary[Revenue])</f>
        <v>626594850.33999527</v>
      </c>
      <c r="V189" s="1">
        <f>Report_Summary[[#This Row],[Total Revenue]] / COUNTA(Report_Summary[Membership No])</f>
        <v>62659.485033999525</v>
      </c>
    </row>
    <row r="190" spans="1:22" x14ac:dyDescent="0.3">
      <c r="A190" t="s">
        <v>229</v>
      </c>
      <c r="B190">
        <v>2019</v>
      </c>
      <c r="C190" t="s">
        <v>13</v>
      </c>
      <c r="D190">
        <v>27</v>
      </c>
      <c r="E190" t="str">
        <f t="shared" si="2"/>
        <v>Young</v>
      </c>
      <c r="F190" t="s">
        <v>15</v>
      </c>
      <c r="G190" t="s">
        <v>25</v>
      </c>
      <c r="H190" t="s">
        <v>27</v>
      </c>
      <c r="I190">
        <v>25</v>
      </c>
      <c r="J190">
        <v>2.75</v>
      </c>
      <c r="K190" t="s">
        <v>32</v>
      </c>
      <c r="L190" t="s">
        <v>33</v>
      </c>
      <c r="M190" s="1">
        <v>3792.32</v>
      </c>
      <c r="N190" s="1">
        <v>1832.45</v>
      </c>
      <c r="O190" s="1">
        <v>4146.97</v>
      </c>
      <c r="P190" s="1">
        <v>0</v>
      </c>
      <c r="Q190" s="1">
        <v>13931.93</v>
      </c>
      <c r="R190" s="1">
        <v>11326.09</v>
      </c>
      <c r="S190" s="1">
        <v>-9722.4699999999993</v>
      </c>
      <c r="T190" s="1">
        <v>34980.49</v>
      </c>
      <c r="U190" s="1">
        <f>SUM(Report_Summary[Revenue])</f>
        <v>626594850.33999527</v>
      </c>
      <c r="V190" s="1">
        <f>Report_Summary[[#This Row],[Total Revenue]] / COUNTA(Report_Summary[Membership No])</f>
        <v>62659.485033999525</v>
      </c>
    </row>
    <row r="191" spans="1:22" x14ac:dyDescent="0.3">
      <c r="A191" t="s">
        <v>230</v>
      </c>
      <c r="B191">
        <v>2016</v>
      </c>
      <c r="C191" t="s">
        <v>14</v>
      </c>
      <c r="D191">
        <v>22</v>
      </c>
      <c r="E191" t="str">
        <f t="shared" si="2"/>
        <v>Young</v>
      </c>
      <c r="F191" t="s">
        <v>17</v>
      </c>
      <c r="G191" t="s">
        <v>25</v>
      </c>
      <c r="H191" t="s">
        <v>31</v>
      </c>
      <c r="I191">
        <v>29</v>
      </c>
      <c r="J191">
        <v>3.31</v>
      </c>
      <c r="K191" t="s">
        <v>33</v>
      </c>
      <c r="L191" t="s">
        <v>33</v>
      </c>
      <c r="M191" s="1">
        <v>6490.05</v>
      </c>
      <c r="N191" s="1">
        <v>4348.17</v>
      </c>
      <c r="O191" s="1">
        <v>3162.13</v>
      </c>
      <c r="P191" s="1">
        <v>0</v>
      </c>
      <c r="Q191" s="1">
        <v>30020.9</v>
      </c>
      <c r="R191" s="1">
        <v>21452.84</v>
      </c>
      <c r="S191" s="1">
        <v>-19731.77</v>
      </c>
      <c r="T191" s="1">
        <v>71205.509999999995</v>
      </c>
      <c r="U191" s="1">
        <f>SUM(Report_Summary[Revenue])</f>
        <v>626594850.33999527</v>
      </c>
      <c r="V191" s="1">
        <f>Report_Summary[[#This Row],[Total Revenue]] / COUNTA(Report_Summary[Membership No])</f>
        <v>62659.485033999525</v>
      </c>
    </row>
    <row r="192" spans="1:22" x14ac:dyDescent="0.3">
      <c r="A192" t="s">
        <v>231</v>
      </c>
      <c r="B192">
        <v>2024</v>
      </c>
      <c r="C192" t="s">
        <v>14</v>
      </c>
      <c r="D192">
        <v>53</v>
      </c>
      <c r="E192" t="str">
        <f t="shared" si="2"/>
        <v>Middle Age</v>
      </c>
      <c r="F192" t="s">
        <v>18</v>
      </c>
      <c r="G192" t="s">
        <v>23</v>
      </c>
      <c r="H192" t="s">
        <v>27</v>
      </c>
      <c r="I192">
        <v>36</v>
      </c>
      <c r="J192">
        <v>1.75</v>
      </c>
      <c r="K192" t="s">
        <v>33</v>
      </c>
      <c r="L192" t="s">
        <v>33</v>
      </c>
      <c r="M192" s="1">
        <v>2945.75</v>
      </c>
      <c r="N192" s="1">
        <v>871.36</v>
      </c>
      <c r="O192" s="1">
        <v>449.92</v>
      </c>
      <c r="P192" s="1">
        <v>0</v>
      </c>
      <c r="Q192" s="1">
        <v>6843.54</v>
      </c>
      <c r="R192" s="1">
        <v>12551.29</v>
      </c>
      <c r="S192" s="1">
        <v>-10788.23</v>
      </c>
      <c r="T192" s="1">
        <v>30183.06</v>
      </c>
      <c r="U192" s="1">
        <f>SUM(Report_Summary[Revenue])</f>
        <v>626594850.33999527</v>
      </c>
      <c r="V192" s="1">
        <f>Report_Summary[[#This Row],[Total Revenue]] / COUNTA(Report_Summary[Membership No])</f>
        <v>62659.485033999525</v>
      </c>
    </row>
    <row r="193" spans="1:22" x14ac:dyDescent="0.3">
      <c r="A193" t="s">
        <v>232</v>
      </c>
      <c r="B193">
        <v>2022</v>
      </c>
      <c r="C193" t="s">
        <v>14</v>
      </c>
      <c r="D193">
        <v>23</v>
      </c>
      <c r="E193" t="str">
        <f t="shared" si="2"/>
        <v>Young</v>
      </c>
      <c r="F193" t="s">
        <v>17</v>
      </c>
      <c r="G193" t="s">
        <v>23</v>
      </c>
      <c r="H193" t="s">
        <v>28</v>
      </c>
      <c r="I193">
        <v>30</v>
      </c>
      <c r="J193">
        <v>2.2999999999999998</v>
      </c>
      <c r="K193" t="s">
        <v>33</v>
      </c>
      <c r="L193" t="s">
        <v>33</v>
      </c>
      <c r="M193" s="1">
        <v>12283.31</v>
      </c>
      <c r="N193" s="1">
        <v>251.19</v>
      </c>
      <c r="O193" s="1">
        <v>7946.66</v>
      </c>
      <c r="P193" s="1">
        <v>0</v>
      </c>
      <c r="Q193" s="1">
        <v>25756.81</v>
      </c>
      <c r="R193" s="1">
        <v>56429.85</v>
      </c>
      <c r="S193" s="1">
        <v>27013.27</v>
      </c>
      <c r="T193" s="1">
        <v>55173.39</v>
      </c>
      <c r="U193" s="1">
        <f>SUM(Report_Summary[Revenue])</f>
        <v>626594850.33999527</v>
      </c>
      <c r="V193" s="1">
        <f>Report_Summary[[#This Row],[Total Revenue]] / COUNTA(Report_Summary[Membership No])</f>
        <v>62659.485033999525</v>
      </c>
    </row>
    <row r="194" spans="1:22" x14ac:dyDescent="0.3">
      <c r="A194" t="s">
        <v>233</v>
      </c>
      <c r="B194">
        <v>2017</v>
      </c>
      <c r="C194" t="s">
        <v>13</v>
      </c>
      <c r="D194">
        <v>44</v>
      </c>
      <c r="E194" t="str">
        <f t="shared" si="2"/>
        <v>Middle Age</v>
      </c>
      <c r="F194" t="s">
        <v>16</v>
      </c>
      <c r="G194" t="s">
        <v>24</v>
      </c>
      <c r="H194" t="s">
        <v>28</v>
      </c>
      <c r="I194">
        <v>32</v>
      </c>
      <c r="J194">
        <v>1.52</v>
      </c>
      <c r="K194" t="s">
        <v>33</v>
      </c>
      <c r="L194" t="s">
        <v>33</v>
      </c>
      <c r="M194" s="1">
        <v>13780.64</v>
      </c>
      <c r="N194" s="1">
        <v>3524.62</v>
      </c>
      <c r="O194" s="1">
        <v>729.28</v>
      </c>
      <c r="P194" s="1">
        <v>0</v>
      </c>
      <c r="Q194" s="1">
        <v>44718.96</v>
      </c>
      <c r="R194" s="1">
        <v>35411.03</v>
      </c>
      <c r="S194" s="1">
        <v>-17640.64</v>
      </c>
      <c r="T194" s="1">
        <v>97770.63</v>
      </c>
      <c r="U194" s="1">
        <f>SUM(Report_Summary[Revenue])</f>
        <v>626594850.33999527</v>
      </c>
      <c r="V194" s="1">
        <f>Report_Summary[[#This Row],[Total Revenue]] / COUNTA(Report_Summary[Membership No])</f>
        <v>62659.485033999525</v>
      </c>
    </row>
    <row r="195" spans="1:22" x14ac:dyDescent="0.3">
      <c r="A195" t="s">
        <v>234</v>
      </c>
      <c r="B195">
        <v>2015</v>
      </c>
      <c r="C195" t="s">
        <v>14</v>
      </c>
      <c r="D195">
        <v>26</v>
      </c>
      <c r="E195" t="str">
        <f t="shared" ref="E195:E258" si="3">IF(D195&gt;55,"Old",IF(D195&gt;=31,"Middle Age",IF(D195&lt;31,"Young","Invalid")))</f>
        <v>Young</v>
      </c>
      <c r="F195" t="s">
        <v>18</v>
      </c>
      <c r="G195" t="s">
        <v>25</v>
      </c>
      <c r="H195" t="s">
        <v>26</v>
      </c>
      <c r="I195">
        <v>41</v>
      </c>
      <c r="J195">
        <v>3.55</v>
      </c>
      <c r="K195" t="s">
        <v>33</v>
      </c>
      <c r="L195" t="s">
        <v>33</v>
      </c>
      <c r="M195" s="1">
        <v>2412.0500000000002</v>
      </c>
      <c r="N195" s="1">
        <v>4789.46</v>
      </c>
      <c r="O195" s="1">
        <v>96.99</v>
      </c>
      <c r="P195" s="1">
        <v>0</v>
      </c>
      <c r="Q195" s="1">
        <v>11353.23</v>
      </c>
      <c r="R195" s="1">
        <v>6544.93</v>
      </c>
      <c r="S195" s="1">
        <v>21672.42</v>
      </c>
      <c r="T195" s="1">
        <v>-3774.26</v>
      </c>
      <c r="U195" s="1">
        <f>SUM(Report_Summary[Revenue])</f>
        <v>626594850.33999527</v>
      </c>
      <c r="V195" s="1">
        <f>Report_Summary[[#This Row],[Total Revenue]] / COUNTA(Report_Summary[Membership No])</f>
        <v>62659.485033999525</v>
      </c>
    </row>
    <row r="196" spans="1:22" x14ac:dyDescent="0.3">
      <c r="A196" t="s">
        <v>235</v>
      </c>
      <c r="B196">
        <v>2022</v>
      </c>
      <c r="C196" t="s">
        <v>14</v>
      </c>
      <c r="D196">
        <v>64</v>
      </c>
      <c r="E196" t="str">
        <f t="shared" si="3"/>
        <v>Old</v>
      </c>
      <c r="F196" t="s">
        <v>17</v>
      </c>
      <c r="G196" t="s">
        <v>22</v>
      </c>
      <c r="H196" t="s">
        <v>27</v>
      </c>
      <c r="I196">
        <v>20</v>
      </c>
      <c r="J196">
        <v>2.76</v>
      </c>
      <c r="K196" t="s">
        <v>33</v>
      </c>
      <c r="L196" t="s">
        <v>33</v>
      </c>
      <c r="M196" s="1">
        <v>5821.02</v>
      </c>
      <c r="N196" s="1">
        <v>1802.15</v>
      </c>
      <c r="O196" s="1">
        <v>888.47</v>
      </c>
      <c r="P196" s="1">
        <v>0</v>
      </c>
      <c r="Q196" s="1">
        <v>18407.14</v>
      </c>
      <c r="R196" s="1">
        <v>8767.98</v>
      </c>
      <c r="S196" s="1">
        <v>20377.45</v>
      </c>
      <c r="T196" s="1">
        <v>6797.67</v>
      </c>
      <c r="U196" s="1">
        <f>SUM(Report_Summary[Revenue])</f>
        <v>626594850.33999527</v>
      </c>
      <c r="V196" s="1">
        <f>Report_Summary[[#This Row],[Total Revenue]] / COUNTA(Report_Summary[Membership No])</f>
        <v>62659.485033999525</v>
      </c>
    </row>
    <row r="197" spans="1:22" x14ac:dyDescent="0.3">
      <c r="A197" t="s">
        <v>236</v>
      </c>
      <c r="B197">
        <v>2021</v>
      </c>
      <c r="C197" t="s">
        <v>14</v>
      </c>
      <c r="D197">
        <v>53</v>
      </c>
      <c r="E197" t="str">
        <f t="shared" si="3"/>
        <v>Middle Age</v>
      </c>
      <c r="F197" t="s">
        <v>21</v>
      </c>
      <c r="G197" t="s">
        <v>25</v>
      </c>
      <c r="H197" t="s">
        <v>28</v>
      </c>
      <c r="I197">
        <v>23</v>
      </c>
      <c r="J197">
        <v>1.93</v>
      </c>
      <c r="K197" t="s">
        <v>33</v>
      </c>
      <c r="L197" t="s">
        <v>33</v>
      </c>
      <c r="M197" s="1">
        <v>7621.03</v>
      </c>
      <c r="N197" s="1">
        <v>4597.21</v>
      </c>
      <c r="O197" s="1">
        <v>410.23</v>
      </c>
      <c r="P197" s="1">
        <v>0</v>
      </c>
      <c r="Q197" s="1">
        <v>27282.16</v>
      </c>
      <c r="R197" s="1">
        <v>26227.98</v>
      </c>
      <c r="S197" s="1">
        <v>-4807.83</v>
      </c>
      <c r="T197" s="1">
        <v>58317.97</v>
      </c>
      <c r="U197" s="1">
        <f>SUM(Report_Summary[Revenue])</f>
        <v>626594850.33999527</v>
      </c>
      <c r="V197" s="1">
        <f>Report_Summary[[#This Row],[Total Revenue]] / COUNTA(Report_Summary[Membership No])</f>
        <v>62659.485033999525</v>
      </c>
    </row>
    <row r="198" spans="1:22" x14ac:dyDescent="0.3">
      <c r="A198" t="s">
        <v>237</v>
      </c>
      <c r="B198">
        <v>2024</v>
      </c>
      <c r="C198" t="s">
        <v>14</v>
      </c>
      <c r="D198">
        <v>78</v>
      </c>
      <c r="E198" t="str">
        <f t="shared" si="3"/>
        <v>Old</v>
      </c>
      <c r="F198" t="s">
        <v>15</v>
      </c>
      <c r="G198" t="s">
        <v>25</v>
      </c>
      <c r="H198" t="s">
        <v>31</v>
      </c>
      <c r="I198">
        <v>23</v>
      </c>
      <c r="J198">
        <v>2.0099999999999998</v>
      </c>
      <c r="K198" t="s">
        <v>32</v>
      </c>
      <c r="L198" t="s">
        <v>33</v>
      </c>
      <c r="M198" s="1">
        <v>9519.07</v>
      </c>
      <c r="N198" s="1">
        <v>2234.62</v>
      </c>
      <c r="O198" s="1">
        <v>4494.9799999999996</v>
      </c>
      <c r="P198" s="1">
        <v>0</v>
      </c>
      <c r="Q198" s="1">
        <v>14511.65</v>
      </c>
      <c r="R198" s="1">
        <v>26419.66</v>
      </c>
      <c r="S198" s="1">
        <v>-5195.0600000000004</v>
      </c>
      <c r="T198" s="1">
        <v>46126.37</v>
      </c>
      <c r="U198" s="1">
        <f>SUM(Report_Summary[Revenue])</f>
        <v>626594850.33999527</v>
      </c>
      <c r="V198" s="1">
        <f>Report_Summary[[#This Row],[Total Revenue]] / COUNTA(Report_Summary[Membership No])</f>
        <v>62659.485033999525</v>
      </c>
    </row>
    <row r="199" spans="1:22" x14ac:dyDescent="0.3">
      <c r="A199" t="s">
        <v>238</v>
      </c>
      <c r="B199">
        <v>2023</v>
      </c>
      <c r="C199" t="s">
        <v>13</v>
      </c>
      <c r="D199">
        <v>48</v>
      </c>
      <c r="E199" t="str">
        <f t="shared" si="3"/>
        <v>Middle Age</v>
      </c>
      <c r="F199" t="s">
        <v>19</v>
      </c>
      <c r="G199" t="s">
        <v>23</v>
      </c>
      <c r="H199" t="s">
        <v>29</v>
      </c>
      <c r="I199">
        <v>28</v>
      </c>
      <c r="J199">
        <v>2.77</v>
      </c>
      <c r="K199" t="s">
        <v>33</v>
      </c>
      <c r="L199" t="s">
        <v>33</v>
      </c>
      <c r="M199" s="1">
        <v>8694.99</v>
      </c>
      <c r="N199" s="1">
        <v>3176.03</v>
      </c>
      <c r="O199" s="1">
        <v>328.48</v>
      </c>
      <c r="P199" s="1">
        <v>0</v>
      </c>
      <c r="Q199" s="1">
        <v>12289.82</v>
      </c>
      <c r="R199" s="1">
        <v>14327.89</v>
      </c>
      <c r="S199" s="1">
        <v>17470.05</v>
      </c>
      <c r="T199" s="1">
        <v>9147.66</v>
      </c>
      <c r="U199" s="1">
        <f>SUM(Report_Summary[Revenue])</f>
        <v>626594850.33999527</v>
      </c>
      <c r="V199" s="1">
        <f>Report_Summary[[#This Row],[Total Revenue]] / COUNTA(Report_Summary[Membership No])</f>
        <v>62659.485033999525</v>
      </c>
    </row>
    <row r="200" spans="1:22" x14ac:dyDescent="0.3">
      <c r="A200" t="s">
        <v>239</v>
      </c>
      <c r="B200">
        <v>2019</v>
      </c>
      <c r="C200" t="s">
        <v>14</v>
      </c>
      <c r="D200">
        <v>33</v>
      </c>
      <c r="E200" t="str">
        <f t="shared" si="3"/>
        <v>Middle Age</v>
      </c>
      <c r="F200" t="s">
        <v>16</v>
      </c>
      <c r="G200" t="s">
        <v>23</v>
      </c>
      <c r="H200" t="s">
        <v>27</v>
      </c>
      <c r="I200">
        <v>26</v>
      </c>
      <c r="J200">
        <v>2.83</v>
      </c>
      <c r="K200" t="s">
        <v>33</v>
      </c>
      <c r="L200" t="s">
        <v>33</v>
      </c>
      <c r="M200" s="1">
        <v>9074.5400000000009</v>
      </c>
      <c r="N200" s="1">
        <v>4849.42</v>
      </c>
      <c r="O200" s="1">
        <v>5401.53</v>
      </c>
      <c r="P200" s="1">
        <v>0</v>
      </c>
      <c r="Q200" s="1">
        <v>11389.7</v>
      </c>
      <c r="R200" s="1">
        <v>26558.59</v>
      </c>
      <c r="S200" s="1">
        <v>22382.18</v>
      </c>
      <c r="T200" s="1">
        <v>15566.11</v>
      </c>
      <c r="U200" s="1">
        <f>SUM(Report_Summary[Revenue])</f>
        <v>626594850.33999527</v>
      </c>
      <c r="V200" s="1">
        <f>Report_Summary[[#This Row],[Total Revenue]] / COUNTA(Report_Summary[Membership No])</f>
        <v>62659.485033999525</v>
      </c>
    </row>
    <row r="201" spans="1:22" x14ac:dyDescent="0.3">
      <c r="A201" t="s">
        <v>240</v>
      </c>
      <c r="B201">
        <v>2020</v>
      </c>
      <c r="C201" t="s">
        <v>14</v>
      </c>
      <c r="D201">
        <v>61</v>
      </c>
      <c r="E201" t="str">
        <f t="shared" si="3"/>
        <v>Old</v>
      </c>
      <c r="F201" t="s">
        <v>16</v>
      </c>
      <c r="G201" t="s">
        <v>25</v>
      </c>
      <c r="H201" t="s">
        <v>29</v>
      </c>
      <c r="I201">
        <v>38</v>
      </c>
      <c r="J201">
        <v>2.85</v>
      </c>
      <c r="K201" t="s">
        <v>32</v>
      </c>
      <c r="L201" t="s">
        <v>33</v>
      </c>
      <c r="M201" s="1">
        <v>2115.96</v>
      </c>
      <c r="N201" s="1">
        <v>769.73</v>
      </c>
      <c r="O201" s="1">
        <v>5275.24</v>
      </c>
      <c r="P201" s="1">
        <v>0</v>
      </c>
      <c r="Q201" s="1">
        <v>10047.76</v>
      </c>
      <c r="R201" s="1">
        <v>2700.54</v>
      </c>
      <c r="S201" s="1">
        <v>-5049.5</v>
      </c>
      <c r="T201" s="1">
        <v>17797.8</v>
      </c>
      <c r="U201" s="1">
        <f>SUM(Report_Summary[Revenue])</f>
        <v>626594850.33999527</v>
      </c>
      <c r="V201" s="1">
        <f>Report_Summary[[#This Row],[Total Revenue]] / COUNTA(Report_Summary[Membership No])</f>
        <v>62659.485033999525</v>
      </c>
    </row>
    <row r="202" spans="1:22" x14ac:dyDescent="0.3">
      <c r="A202" t="s">
        <v>241</v>
      </c>
      <c r="B202">
        <v>2021</v>
      </c>
      <c r="C202" t="s">
        <v>13</v>
      </c>
      <c r="D202">
        <v>60</v>
      </c>
      <c r="E202" t="str">
        <f t="shared" si="3"/>
        <v>Old</v>
      </c>
      <c r="F202" t="s">
        <v>19</v>
      </c>
      <c r="G202" t="s">
        <v>23</v>
      </c>
      <c r="H202" t="s">
        <v>28</v>
      </c>
      <c r="I202">
        <v>31</v>
      </c>
      <c r="J202">
        <v>2.64</v>
      </c>
      <c r="K202" t="s">
        <v>33</v>
      </c>
      <c r="L202" t="s">
        <v>33</v>
      </c>
      <c r="M202" s="1">
        <v>17422.23</v>
      </c>
      <c r="N202" s="1">
        <v>390.89</v>
      </c>
      <c r="O202" s="1">
        <v>6557.3</v>
      </c>
      <c r="P202" s="1">
        <v>0</v>
      </c>
      <c r="Q202" s="1">
        <v>80356.37</v>
      </c>
      <c r="R202" s="1">
        <v>56110.59</v>
      </c>
      <c r="S202" s="1">
        <v>-14849.88</v>
      </c>
      <c r="T202" s="1">
        <v>151316.84</v>
      </c>
      <c r="U202" s="1">
        <f>SUM(Report_Summary[Revenue])</f>
        <v>626594850.33999527</v>
      </c>
      <c r="V202" s="1">
        <f>Report_Summary[[#This Row],[Total Revenue]] / COUNTA(Report_Summary[Membership No])</f>
        <v>62659.485033999525</v>
      </c>
    </row>
    <row r="203" spans="1:22" x14ac:dyDescent="0.3">
      <c r="A203" t="s">
        <v>242</v>
      </c>
      <c r="B203">
        <v>2019</v>
      </c>
      <c r="C203" t="s">
        <v>14</v>
      </c>
      <c r="D203">
        <v>46</v>
      </c>
      <c r="E203" t="str">
        <f t="shared" si="3"/>
        <v>Middle Age</v>
      </c>
      <c r="F203" t="s">
        <v>17</v>
      </c>
      <c r="G203" t="s">
        <v>24</v>
      </c>
      <c r="H203" t="s">
        <v>27</v>
      </c>
      <c r="I203">
        <v>29</v>
      </c>
      <c r="J203">
        <v>3.18</v>
      </c>
      <c r="K203" t="s">
        <v>33</v>
      </c>
      <c r="L203" t="s">
        <v>33</v>
      </c>
      <c r="M203" s="1">
        <v>4793.97</v>
      </c>
      <c r="N203" s="1">
        <v>3611.17</v>
      </c>
      <c r="O203" s="1">
        <v>5125.67</v>
      </c>
      <c r="P203" s="1">
        <v>0</v>
      </c>
      <c r="Q203" s="1">
        <v>10532.06</v>
      </c>
      <c r="R203" s="1">
        <v>17076.919999999998</v>
      </c>
      <c r="S203" s="1">
        <v>26549.79</v>
      </c>
      <c r="T203" s="1">
        <v>1059.19</v>
      </c>
      <c r="U203" s="1">
        <f>SUM(Report_Summary[Revenue])</f>
        <v>626594850.33999527</v>
      </c>
      <c r="V203" s="1">
        <f>Report_Summary[[#This Row],[Total Revenue]] / COUNTA(Report_Summary[Membership No])</f>
        <v>62659.485033999525</v>
      </c>
    </row>
    <row r="204" spans="1:22" x14ac:dyDescent="0.3">
      <c r="A204" t="s">
        <v>243</v>
      </c>
      <c r="B204">
        <v>2017</v>
      </c>
      <c r="C204" t="s">
        <v>13</v>
      </c>
      <c r="D204">
        <v>26</v>
      </c>
      <c r="E204" t="str">
        <f t="shared" si="3"/>
        <v>Young</v>
      </c>
      <c r="F204" t="s">
        <v>17</v>
      </c>
      <c r="G204" t="s">
        <v>25</v>
      </c>
      <c r="H204" t="s">
        <v>26</v>
      </c>
      <c r="I204">
        <v>26</v>
      </c>
      <c r="J204">
        <v>2.88</v>
      </c>
      <c r="K204" t="s">
        <v>33</v>
      </c>
      <c r="L204" t="s">
        <v>33</v>
      </c>
      <c r="M204" s="1">
        <v>17317.89</v>
      </c>
      <c r="N204" s="1">
        <v>1083.52</v>
      </c>
      <c r="O204" s="1">
        <v>749.12</v>
      </c>
      <c r="P204" s="1">
        <v>0</v>
      </c>
      <c r="Q204" s="1">
        <v>79077</v>
      </c>
      <c r="R204" s="1">
        <v>67729.77</v>
      </c>
      <c r="S204" s="1">
        <v>-2238.08</v>
      </c>
      <c r="T204" s="1">
        <v>149044.85</v>
      </c>
      <c r="U204" s="1">
        <f>SUM(Report_Summary[Revenue])</f>
        <v>626594850.33999527</v>
      </c>
      <c r="V204" s="1">
        <f>Report_Summary[[#This Row],[Total Revenue]] / COUNTA(Report_Summary[Membership No])</f>
        <v>62659.485033999525</v>
      </c>
    </row>
    <row r="205" spans="1:22" x14ac:dyDescent="0.3">
      <c r="A205" t="s">
        <v>244</v>
      </c>
      <c r="B205">
        <v>2023</v>
      </c>
      <c r="C205" t="s">
        <v>13</v>
      </c>
      <c r="D205">
        <v>31</v>
      </c>
      <c r="E205" t="str">
        <f t="shared" si="3"/>
        <v>Middle Age</v>
      </c>
      <c r="F205" t="s">
        <v>17</v>
      </c>
      <c r="G205" t="s">
        <v>25</v>
      </c>
      <c r="H205" t="s">
        <v>26</v>
      </c>
      <c r="I205">
        <v>27</v>
      </c>
      <c r="J205">
        <v>3.45</v>
      </c>
      <c r="K205" t="s">
        <v>33</v>
      </c>
      <c r="L205" t="s">
        <v>33</v>
      </c>
      <c r="M205" s="1">
        <v>11895.63</v>
      </c>
      <c r="N205" s="1">
        <v>2604.4</v>
      </c>
      <c r="O205" s="1">
        <v>6388.7</v>
      </c>
      <c r="P205" s="1">
        <v>0</v>
      </c>
      <c r="Q205" s="1">
        <v>16239.69</v>
      </c>
      <c r="R205" s="1">
        <v>21587.040000000001</v>
      </c>
      <c r="S205" s="1">
        <v>-26337.08</v>
      </c>
      <c r="T205" s="1">
        <v>64163.81</v>
      </c>
      <c r="U205" s="1">
        <f>SUM(Report_Summary[Revenue])</f>
        <v>626594850.33999527</v>
      </c>
      <c r="V205" s="1">
        <f>Report_Summary[[#This Row],[Total Revenue]] / COUNTA(Report_Summary[Membership No])</f>
        <v>62659.485033999525</v>
      </c>
    </row>
    <row r="206" spans="1:22" x14ac:dyDescent="0.3">
      <c r="A206" t="s">
        <v>245</v>
      </c>
      <c r="B206">
        <v>2015</v>
      </c>
      <c r="C206" t="s">
        <v>14</v>
      </c>
      <c r="D206">
        <v>60</v>
      </c>
      <c r="E206" t="str">
        <f t="shared" si="3"/>
        <v>Old</v>
      </c>
      <c r="F206" t="s">
        <v>21</v>
      </c>
      <c r="G206" t="s">
        <v>24</v>
      </c>
      <c r="H206" t="s">
        <v>30</v>
      </c>
      <c r="I206">
        <v>30</v>
      </c>
      <c r="J206">
        <v>1.79</v>
      </c>
      <c r="K206" t="s">
        <v>33</v>
      </c>
      <c r="L206" t="s">
        <v>33</v>
      </c>
      <c r="M206" s="1">
        <v>4177.4799999999996</v>
      </c>
      <c r="N206" s="1">
        <v>4537.16</v>
      </c>
      <c r="O206" s="1">
        <v>3387.31</v>
      </c>
      <c r="P206" s="1">
        <v>0</v>
      </c>
      <c r="Q206" s="1">
        <v>13199.2</v>
      </c>
      <c r="R206" s="1">
        <v>18551.5</v>
      </c>
      <c r="S206" s="1">
        <v>28236.19</v>
      </c>
      <c r="T206" s="1">
        <v>3514.51</v>
      </c>
      <c r="U206" s="1">
        <f>SUM(Report_Summary[Revenue])</f>
        <v>626594850.33999527</v>
      </c>
      <c r="V206" s="1">
        <f>Report_Summary[[#This Row],[Total Revenue]] / COUNTA(Report_Summary[Membership No])</f>
        <v>62659.485033999525</v>
      </c>
    </row>
    <row r="207" spans="1:22" x14ac:dyDescent="0.3">
      <c r="A207" t="s">
        <v>246</v>
      </c>
      <c r="B207">
        <v>2022</v>
      </c>
      <c r="C207" t="s">
        <v>14</v>
      </c>
      <c r="D207">
        <v>69</v>
      </c>
      <c r="E207" t="str">
        <f t="shared" si="3"/>
        <v>Old</v>
      </c>
      <c r="F207" t="s">
        <v>21</v>
      </c>
      <c r="G207" t="s">
        <v>25</v>
      </c>
      <c r="H207" t="s">
        <v>30</v>
      </c>
      <c r="I207">
        <v>27</v>
      </c>
      <c r="J207">
        <v>3.63</v>
      </c>
      <c r="K207" t="s">
        <v>33</v>
      </c>
      <c r="L207" t="s">
        <v>33</v>
      </c>
      <c r="M207" s="1">
        <v>9222.66</v>
      </c>
      <c r="N207" s="1">
        <v>3419.71</v>
      </c>
      <c r="O207" s="1">
        <v>4316.42</v>
      </c>
      <c r="P207" s="1">
        <v>0</v>
      </c>
      <c r="Q207" s="1">
        <v>19311.36</v>
      </c>
      <c r="R207" s="1">
        <v>16224.95</v>
      </c>
      <c r="S207" s="1">
        <v>-1932.23</v>
      </c>
      <c r="T207" s="1">
        <v>37468.54</v>
      </c>
      <c r="U207" s="1">
        <f>SUM(Report_Summary[Revenue])</f>
        <v>626594850.33999527</v>
      </c>
      <c r="V207" s="1">
        <f>Report_Summary[[#This Row],[Total Revenue]] / COUNTA(Report_Summary[Membership No])</f>
        <v>62659.485033999525</v>
      </c>
    </row>
    <row r="208" spans="1:22" x14ac:dyDescent="0.3">
      <c r="A208" t="s">
        <v>247</v>
      </c>
      <c r="B208">
        <v>2016</v>
      </c>
      <c r="C208" t="s">
        <v>14</v>
      </c>
      <c r="D208">
        <v>45</v>
      </c>
      <c r="E208" t="str">
        <f t="shared" si="3"/>
        <v>Middle Age</v>
      </c>
      <c r="F208" t="s">
        <v>21</v>
      </c>
      <c r="G208" t="s">
        <v>23</v>
      </c>
      <c r="H208" t="s">
        <v>30</v>
      </c>
      <c r="I208">
        <v>37</v>
      </c>
      <c r="J208">
        <v>2.13</v>
      </c>
      <c r="K208" t="s">
        <v>33</v>
      </c>
      <c r="L208" t="s">
        <v>33</v>
      </c>
      <c r="M208" s="1">
        <v>9702.86</v>
      </c>
      <c r="N208" s="1">
        <v>4212.28</v>
      </c>
      <c r="O208" s="1">
        <v>7760.29</v>
      </c>
      <c r="P208" s="1">
        <v>0</v>
      </c>
      <c r="Q208" s="1">
        <v>37159.94</v>
      </c>
      <c r="R208" s="1">
        <v>19016.45</v>
      </c>
      <c r="S208" s="1">
        <v>-26344.99</v>
      </c>
      <c r="T208" s="1">
        <v>82521.38</v>
      </c>
      <c r="U208" s="1">
        <f>SUM(Report_Summary[Revenue])</f>
        <v>626594850.33999527</v>
      </c>
      <c r="V208" s="1">
        <f>Report_Summary[[#This Row],[Total Revenue]] / COUNTA(Report_Summary[Membership No])</f>
        <v>62659.485033999525</v>
      </c>
    </row>
    <row r="209" spans="1:22" x14ac:dyDescent="0.3">
      <c r="A209" t="s">
        <v>248</v>
      </c>
      <c r="B209">
        <v>2020</v>
      </c>
      <c r="C209" t="s">
        <v>13</v>
      </c>
      <c r="D209">
        <v>51</v>
      </c>
      <c r="E209" t="str">
        <f t="shared" si="3"/>
        <v>Middle Age</v>
      </c>
      <c r="F209" t="s">
        <v>21</v>
      </c>
      <c r="G209" t="s">
        <v>23</v>
      </c>
      <c r="H209" t="s">
        <v>26</v>
      </c>
      <c r="I209">
        <v>26</v>
      </c>
      <c r="J209">
        <v>3.09</v>
      </c>
      <c r="K209" t="s">
        <v>33</v>
      </c>
      <c r="L209" t="s">
        <v>33</v>
      </c>
      <c r="M209" s="1">
        <v>9743.74</v>
      </c>
      <c r="N209" s="1">
        <v>3261.47</v>
      </c>
      <c r="O209" s="1">
        <v>6209.51</v>
      </c>
      <c r="P209" s="1">
        <v>0</v>
      </c>
      <c r="Q209" s="1">
        <v>25694.49</v>
      </c>
      <c r="R209" s="1">
        <v>25658.47</v>
      </c>
      <c r="S209" s="1">
        <v>29984.240000000002</v>
      </c>
      <c r="T209" s="1">
        <v>21368.720000000001</v>
      </c>
      <c r="U209" s="1">
        <f>SUM(Report_Summary[Revenue])</f>
        <v>626594850.33999527</v>
      </c>
      <c r="V209" s="1">
        <f>Report_Summary[[#This Row],[Total Revenue]] / COUNTA(Report_Summary[Membership No])</f>
        <v>62659.485033999525</v>
      </c>
    </row>
    <row r="210" spans="1:22" x14ac:dyDescent="0.3">
      <c r="A210" t="s">
        <v>249</v>
      </c>
      <c r="B210">
        <v>2015</v>
      </c>
      <c r="C210" t="s">
        <v>13</v>
      </c>
      <c r="D210">
        <v>78</v>
      </c>
      <c r="E210" t="str">
        <f t="shared" si="3"/>
        <v>Old</v>
      </c>
      <c r="F210" t="s">
        <v>21</v>
      </c>
      <c r="G210" t="s">
        <v>24</v>
      </c>
      <c r="H210" t="s">
        <v>30</v>
      </c>
      <c r="I210">
        <v>22</v>
      </c>
      <c r="J210">
        <v>3.83</v>
      </c>
      <c r="K210" t="s">
        <v>33</v>
      </c>
      <c r="L210" t="s">
        <v>33</v>
      </c>
      <c r="M210" s="1">
        <v>2894.04</v>
      </c>
      <c r="N210" s="1">
        <v>1716.22</v>
      </c>
      <c r="O210" s="1">
        <v>3968.99</v>
      </c>
      <c r="P210" s="1">
        <v>0</v>
      </c>
      <c r="Q210" s="1">
        <v>4768.53</v>
      </c>
      <c r="R210" s="1">
        <v>12639.71</v>
      </c>
      <c r="S210" s="1">
        <v>-7101.5</v>
      </c>
      <c r="T210" s="1">
        <v>24509.74</v>
      </c>
      <c r="U210" s="1">
        <f>SUM(Report_Summary[Revenue])</f>
        <v>626594850.33999527</v>
      </c>
      <c r="V210" s="1">
        <f>Report_Summary[[#This Row],[Total Revenue]] / COUNTA(Report_Summary[Membership No])</f>
        <v>62659.485033999525</v>
      </c>
    </row>
    <row r="211" spans="1:22" x14ac:dyDescent="0.3">
      <c r="A211" t="s">
        <v>250</v>
      </c>
      <c r="B211">
        <v>2023</v>
      </c>
      <c r="C211" t="s">
        <v>14</v>
      </c>
      <c r="D211">
        <v>65</v>
      </c>
      <c r="E211" t="str">
        <f t="shared" si="3"/>
        <v>Old</v>
      </c>
      <c r="F211" t="s">
        <v>17</v>
      </c>
      <c r="G211" t="s">
        <v>22</v>
      </c>
      <c r="H211" t="s">
        <v>31</v>
      </c>
      <c r="I211">
        <v>34</v>
      </c>
      <c r="J211">
        <v>2.54</v>
      </c>
      <c r="K211" t="s">
        <v>32</v>
      </c>
      <c r="L211" t="s">
        <v>33</v>
      </c>
      <c r="M211" s="1">
        <v>756.42</v>
      </c>
      <c r="N211" s="1">
        <v>671.44</v>
      </c>
      <c r="O211" s="1">
        <v>3471.37</v>
      </c>
      <c r="P211" s="1">
        <v>0</v>
      </c>
      <c r="Q211" s="1">
        <v>3344.05</v>
      </c>
      <c r="R211" s="1">
        <v>941.68</v>
      </c>
      <c r="S211" s="1">
        <v>-7793.86</v>
      </c>
      <c r="T211" s="1">
        <v>12079.59</v>
      </c>
      <c r="U211" s="1">
        <f>SUM(Report_Summary[Revenue])</f>
        <v>626594850.33999527</v>
      </c>
      <c r="V211" s="1">
        <f>Report_Summary[[#This Row],[Total Revenue]] / COUNTA(Report_Summary[Membership No])</f>
        <v>62659.485033999525</v>
      </c>
    </row>
    <row r="212" spans="1:22" x14ac:dyDescent="0.3">
      <c r="A212" t="s">
        <v>251</v>
      </c>
      <c r="B212">
        <v>2019</v>
      </c>
      <c r="C212" t="s">
        <v>13</v>
      </c>
      <c r="D212">
        <v>32</v>
      </c>
      <c r="E212" t="str">
        <f t="shared" si="3"/>
        <v>Middle Age</v>
      </c>
      <c r="F212" t="s">
        <v>18</v>
      </c>
      <c r="G212" t="s">
        <v>22</v>
      </c>
      <c r="H212" t="s">
        <v>27</v>
      </c>
      <c r="I212">
        <v>32</v>
      </c>
      <c r="J212">
        <v>1.98</v>
      </c>
      <c r="K212" t="s">
        <v>32</v>
      </c>
      <c r="L212" t="s">
        <v>33</v>
      </c>
      <c r="M212" s="1">
        <v>14417.63</v>
      </c>
      <c r="N212" s="1">
        <v>1227.78</v>
      </c>
      <c r="O212" s="1">
        <v>3257.79</v>
      </c>
      <c r="P212" s="1">
        <v>0</v>
      </c>
      <c r="Q212" s="1">
        <v>60882.65</v>
      </c>
      <c r="R212" s="1">
        <v>62407.15</v>
      </c>
      <c r="S212" s="1">
        <v>28363.53</v>
      </c>
      <c r="T212" s="1">
        <v>94926.27</v>
      </c>
      <c r="U212" s="1">
        <f>SUM(Report_Summary[Revenue])</f>
        <v>626594850.33999527</v>
      </c>
      <c r="V212" s="1">
        <f>Report_Summary[[#This Row],[Total Revenue]] / COUNTA(Report_Summary[Membership No])</f>
        <v>62659.485033999525</v>
      </c>
    </row>
    <row r="213" spans="1:22" x14ac:dyDescent="0.3">
      <c r="A213" t="s">
        <v>252</v>
      </c>
      <c r="B213">
        <v>2017</v>
      </c>
      <c r="C213" t="s">
        <v>13</v>
      </c>
      <c r="D213">
        <v>69</v>
      </c>
      <c r="E213" t="str">
        <f t="shared" si="3"/>
        <v>Old</v>
      </c>
      <c r="F213" t="s">
        <v>19</v>
      </c>
      <c r="G213" t="s">
        <v>23</v>
      </c>
      <c r="H213" t="s">
        <v>31</v>
      </c>
      <c r="I213">
        <v>25</v>
      </c>
      <c r="J213">
        <v>1.79</v>
      </c>
      <c r="K213" t="s">
        <v>32</v>
      </c>
      <c r="L213" t="s">
        <v>33</v>
      </c>
      <c r="M213" s="1">
        <v>15071.98</v>
      </c>
      <c r="N213" s="1">
        <v>4017.66</v>
      </c>
      <c r="O213" s="1">
        <v>4493.09</v>
      </c>
      <c r="P213" s="1">
        <v>0</v>
      </c>
      <c r="Q213" s="1">
        <v>24951.05</v>
      </c>
      <c r="R213" s="1">
        <v>21190.959999999999</v>
      </c>
      <c r="S213" s="1">
        <v>3524.4</v>
      </c>
      <c r="T213" s="1">
        <v>42617.61</v>
      </c>
      <c r="U213" s="1">
        <f>SUM(Report_Summary[Revenue])</f>
        <v>626594850.33999527</v>
      </c>
      <c r="V213" s="1">
        <f>Report_Summary[[#This Row],[Total Revenue]] / COUNTA(Report_Summary[Membership No])</f>
        <v>62659.485033999525</v>
      </c>
    </row>
    <row r="214" spans="1:22" x14ac:dyDescent="0.3">
      <c r="A214" t="s">
        <v>253</v>
      </c>
      <c r="B214">
        <v>2018</v>
      </c>
      <c r="C214" t="s">
        <v>14</v>
      </c>
      <c r="D214">
        <v>37</v>
      </c>
      <c r="E214" t="str">
        <f t="shared" si="3"/>
        <v>Middle Age</v>
      </c>
      <c r="F214" t="s">
        <v>16</v>
      </c>
      <c r="G214" t="s">
        <v>25</v>
      </c>
      <c r="H214" t="s">
        <v>31</v>
      </c>
      <c r="I214">
        <v>31</v>
      </c>
      <c r="J214">
        <v>2.37</v>
      </c>
      <c r="K214" t="s">
        <v>32</v>
      </c>
      <c r="L214" t="s">
        <v>33</v>
      </c>
      <c r="M214" s="1">
        <v>15938.91</v>
      </c>
      <c r="N214" s="1">
        <v>1951.13</v>
      </c>
      <c r="O214" s="1">
        <v>7450.74</v>
      </c>
      <c r="P214" s="1">
        <v>0</v>
      </c>
      <c r="Q214" s="1">
        <v>71260.03</v>
      </c>
      <c r="R214" s="1">
        <v>62860.56</v>
      </c>
      <c r="S214" s="1">
        <v>20943.29</v>
      </c>
      <c r="T214" s="1">
        <v>113177.3</v>
      </c>
      <c r="U214" s="1">
        <f>SUM(Report_Summary[Revenue])</f>
        <v>626594850.33999527</v>
      </c>
      <c r="V214" s="1">
        <f>Report_Summary[[#This Row],[Total Revenue]] / COUNTA(Report_Summary[Membership No])</f>
        <v>62659.485033999525</v>
      </c>
    </row>
    <row r="215" spans="1:22" x14ac:dyDescent="0.3">
      <c r="A215" t="s">
        <v>254</v>
      </c>
      <c r="B215">
        <v>2022</v>
      </c>
      <c r="C215" t="s">
        <v>13</v>
      </c>
      <c r="D215">
        <v>27</v>
      </c>
      <c r="E215" t="str">
        <f t="shared" si="3"/>
        <v>Young</v>
      </c>
      <c r="F215" t="s">
        <v>16</v>
      </c>
      <c r="G215" t="s">
        <v>23</v>
      </c>
      <c r="H215" t="s">
        <v>29</v>
      </c>
      <c r="I215">
        <v>30</v>
      </c>
      <c r="J215">
        <v>3.08</v>
      </c>
      <c r="K215" t="s">
        <v>33</v>
      </c>
      <c r="L215" t="s">
        <v>33</v>
      </c>
      <c r="M215" s="1">
        <v>1425.81</v>
      </c>
      <c r="N215" s="1">
        <v>936.09</v>
      </c>
      <c r="O215" s="1">
        <v>7003.89</v>
      </c>
      <c r="P215" s="1">
        <v>0</v>
      </c>
      <c r="Q215" s="1">
        <v>5457.38</v>
      </c>
      <c r="R215" s="1">
        <v>5167.24</v>
      </c>
      <c r="S215" s="1">
        <v>-1794.68</v>
      </c>
      <c r="T215" s="1">
        <v>12419.3</v>
      </c>
      <c r="U215" s="1">
        <f>SUM(Report_Summary[Revenue])</f>
        <v>626594850.33999527</v>
      </c>
      <c r="V215" s="1">
        <f>Report_Summary[[#This Row],[Total Revenue]] / COUNTA(Report_Summary[Membership No])</f>
        <v>62659.485033999525</v>
      </c>
    </row>
    <row r="216" spans="1:22" x14ac:dyDescent="0.3">
      <c r="A216" t="s">
        <v>255</v>
      </c>
      <c r="B216">
        <v>2020</v>
      </c>
      <c r="C216" t="s">
        <v>14</v>
      </c>
      <c r="D216">
        <v>61</v>
      </c>
      <c r="E216" t="str">
        <f t="shared" si="3"/>
        <v>Old</v>
      </c>
      <c r="F216" t="s">
        <v>20</v>
      </c>
      <c r="G216" t="s">
        <v>25</v>
      </c>
      <c r="H216" t="s">
        <v>29</v>
      </c>
      <c r="I216">
        <v>21</v>
      </c>
      <c r="J216">
        <v>2.68</v>
      </c>
      <c r="K216" t="s">
        <v>32</v>
      </c>
      <c r="L216" t="s">
        <v>33</v>
      </c>
      <c r="M216" s="1">
        <v>6421.82</v>
      </c>
      <c r="N216" s="1">
        <v>743.16</v>
      </c>
      <c r="O216" s="1">
        <v>3842.64</v>
      </c>
      <c r="P216" s="1">
        <v>0</v>
      </c>
      <c r="Q216" s="1">
        <v>27783.15</v>
      </c>
      <c r="R216" s="1">
        <v>25242.11</v>
      </c>
      <c r="S216" s="1">
        <v>-28477.57</v>
      </c>
      <c r="T216" s="1">
        <v>81502.83</v>
      </c>
      <c r="U216" s="1">
        <f>SUM(Report_Summary[Revenue])</f>
        <v>626594850.33999527</v>
      </c>
      <c r="V216" s="1">
        <f>Report_Summary[[#This Row],[Total Revenue]] / COUNTA(Report_Summary[Membership No])</f>
        <v>62659.485033999525</v>
      </c>
    </row>
    <row r="217" spans="1:22" x14ac:dyDescent="0.3">
      <c r="A217" t="s">
        <v>256</v>
      </c>
      <c r="B217">
        <v>2024</v>
      </c>
      <c r="C217" t="s">
        <v>13</v>
      </c>
      <c r="D217">
        <v>79</v>
      </c>
      <c r="E217" t="str">
        <f t="shared" si="3"/>
        <v>Old</v>
      </c>
      <c r="F217" t="s">
        <v>20</v>
      </c>
      <c r="G217" t="s">
        <v>22</v>
      </c>
      <c r="H217" t="s">
        <v>31</v>
      </c>
      <c r="I217">
        <v>32</v>
      </c>
      <c r="J217">
        <v>2.46</v>
      </c>
      <c r="K217" t="s">
        <v>33</v>
      </c>
      <c r="L217" t="s">
        <v>33</v>
      </c>
      <c r="M217" s="1">
        <v>5289.86</v>
      </c>
      <c r="N217" s="1">
        <v>4554.6499999999996</v>
      </c>
      <c r="O217" s="1">
        <v>4377.87</v>
      </c>
      <c r="P217" s="1">
        <v>0</v>
      </c>
      <c r="Q217" s="1">
        <v>26039.11</v>
      </c>
      <c r="R217" s="1">
        <v>16541.740000000002</v>
      </c>
      <c r="S217" s="1">
        <v>-22703.57</v>
      </c>
      <c r="T217" s="1">
        <v>65284.42</v>
      </c>
      <c r="U217" s="1">
        <f>SUM(Report_Summary[Revenue])</f>
        <v>626594850.33999527</v>
      </c>
      <c r="V217" s="1">
        <f>Report_Summary[[#This Row],[Total Revenue]] / COUNTA(Report_Summary[Membership No])</f>
        <v>62659.485033999525</v>
      </c>
    </row>
    <row r="218" spans="1:22" x14ac:dyDescent="0.3">
      <c r="A218" t="s">
        <v>257</v>
      </c>
      <c r="B218">
        <v>2019</v>
      </c>
      <c r="C218" t="s">
        <v>13</v>
      </c>
      <c r="D218">
        <v>55</v>
      </c>
      <c r="E218" t="str">
        <f t="shared" si="3"/>
        <v>Middle Age</v>
      </c>
      <c r="F218" t="s">
        <v>16</v>
      </c>
      <c r="G218" t="s">
        <v>25</v>
      </c>
      <c r="H218" t="s">
        <v>30</v>
      </c>
      <c r="I218">
        <v>25</v>
      </c>
      <c r="J218">
        <v>3.27</v>
      </c>
      <c r="K218" t="s">
        <v>33</v>
      </c>
      <c r="L218" t="s">
        <v>33</v>
      </c>
      <c r="M218" s="1">
        <v>19384.13</v>
      </c>
      <c r="N218" s="1">
        <v>2903.47</v>
      </c>
      <c r="O218" s="1">
        <v>6827.13</v>
      </c>
      <c r="P218" s="1">
        <v>0</v>
      </c>
      <c r="Q218" s="1">
        <v>77017.63</v>
      </c>
      <c r="R218" s="1">
        <v>24458.34</v>
      </c>
      <c r="S218" s="1">
        <v>-13321.35</v>
      </c>
      <c r="T218" s="1">
        <v>114797.32</v>
      </c>
      <c r="U218" s="1">
        <f>SUM(Report_Summary[Revenue])</f>
        <v>626594850.33999527</v>
      </c>
      <c r="V218" s="1">
        <f>Report_Summary[[#This Row],[Total Revenue]] / COUNTA(Report_Summary[Membership No])</f>
        <v>62659.485033999525</v>
      </c>
    </row>
    <row r="219" spans="1:22" x14ac:dyDescent="0.3">
      <c r="A219" t="s">
        <v>258</v>
      </c>
      <c r="B219">
        <v>2020</v>
      </c>
      <c r="C219" t="s">
        <v>14</v>
      </c>
      <c r="D219">
        <v>70</v>
      </c>
      <c r="E219" t="str">
        <f t="shared" si="3"/>
        <v>Old</v>
      </c>
      <c r="F219" t="s">
        <v>21</v>
      </c>
      <c r="G219" t="s">
        <v>25</v>
      </c>
      <c r="H219" t="s">
        <v>27</v>
      </c>
      <c r="I219">
        <v>31</v>
      </c>
      <c r="J219">
        <v>2.82</v>
      </c>
      <c r="K219" t="s">
        <v>32</v>
      </c>
      <c r="L219" t="s">
        <v>33</v>
      </c>
      <c r="M219" s="1">
        <v>18026.18</v>
      </c>
      <c r="N219" s="1">
        <v>529.91</v>
      </c>
      <c r="O219" s="1">
        <v>3334.79</v>
      </c>
      <c r="P219" s="1">
        <v>0</v>
      </c>
      <c r="Q219" s="1">
        <v>78881.899999999994</v>
      </c>
      <c r="R219" s="1">
        <v>63521.52</v>
      </c>
      <c r="S219" s="1">
        <v>-5962</v>
      </c>
      <c r="T219" s="1">
        <v>148365.42000000001</v>
      </c>
      <c r="U219" s="1">
        <f>SUM(Report_Summary[Revenue])</f>
        <v>626594850.33999527</v>
      </c>
      <c r="V219" s="1">
        <f>Report_Summary[[#This Row],[Total Revenue]] / COUNTA(Report_Summary[Membership No])</f>
        <v>62659.485033999525</v>
      </c>
    </row>
    <row r="220" spans="1:22" x14ac:dyDescent="0.3">
      <c r="A220" t="s">
        <v>259</v>
      </c>
      <c r="B220">
        <v>2024</v>
      </c>
      <c r="C220" t="s">
        <v>13</v>
      </c>
      <c r="D220">
        <v>26</v>
      </c>
      <c r="E220" t="str">
        <f t="shared" si="3"/>
        <v>Young</v>
      </c>
      <c r="F220" t="s">
        <v>16</v>
      </c>
      <c r="G220" t="s">
        <v>23</v>
      </c>
      <c r="H220" t="s">
        <v>28</v>
      </c>
      <c r="I220">
        <v>32</v>
      </c>
      <c r="J220">
        <v>0.91</v>
      </c>
      <c r="K220" t="s">
        <v>32</v>
      </c>
      <c r="L220" t="s">
        <v>33</v>
      </c>
      <c r="M220" s="1">
        <v>3718.23</v>
      </c>
      <c r="N220" s="1">
        <v>3815.92</v>
      </c>
      <c r="O220" s="1">
        <v>7823.05</v>
      </c>
      <c r="P220" s="1">
        <v>0</v>
      </c>
      <c r="Q220" s="1">
        <v>11379.78</v>
      </c>
      <c r="R220" s="1">
        <v>13584.47</v>
      </c>
      <c r="S220" s="1">
        <v>13389.76</v>
      </c>
      <c r="T220" s="1">
        <v>11574.49</v>
      </c>
      <c r="U220" s="1">
        <f>SUM(Report_Summary[Revenue])</f>
        <v>626594850.33999527</v>
      </c>
      <c r="V220" s="1">
        <f>Report_Summary[[#This Row],[Total Revenue]] / COUNTA(Report_Summary[Membership No])</f>
        <v>62659.485033999525</v>
      </c>
    </row>
    <row r="221" spans="1:22" x14ac:dyDescent="0.3">
      <c r="A221" t="s">
        <v>260</v>
      </c>
      <c r="B221">
        <v>2024</v>
      </c>
      <c r="C221" t="s">
        <v>14</v>
      </c>
      <c r="D221">
        <v>31</v>
      </c>
      <c r="E221" t="str">
        <f t="shared" si="3"/>
        <v>Middle Age</v>
      </c>
      <c r="F221" t="s">
        <v>21</v>
      </c>
      <c r="G221" t="s">
        <v>25</v>
      </c>
      <c r="H221" t="s">
        <v>30</v>
      </c>
      <c r="I221">
        <v>44</v>
      </c>
      <c r="J221">
        <v>1.87</v>
      </c>
      <c r="K221" t="s">
        <v>33</v>
      </c>
      <c r="L221" t="s">
        <v>33</v>
      </c>
      <c r="M221" s="1">
        <v>8388.1200000000008</v>
      </c>
      <c r="N221" s="1">
        <v>1143.69</v>
      </c>
      <c r="O221" s="1">
        <v>2157.58</v>
      </c>
      <c r="P221" s="1">
        <v>0</v>
      </c>
      <c r="Q221" s="1">
        <v>21533.52</v>
      </c>
      <c r="R221" s="1">
        <v>22670.11</v>
      </c>
      <c r="S221" s="1">
        <v>15767.62</v>
      </c>
      <c r="T221" s="1">
        <v>28436.01</v>
      </c>
      <c r="U221" s="1">
        <f>SUM(Report_Summary[Revenue])</f>
        <v>626594850.33999527</v>
      </c>
      <c r="V221" s="1">
        <f>Report_Summary[[#This Row],[Total Revenue]] / COUNTA(Report_Summary[Membership No])</f>
        <v>62659.485033999525</v>
      </c>
    </row>
    <row r="222" spans="1:22" x14ac:dyDescent="0.3">
      <c r="A222" t="s">
        <v>261</v>
      </c>
      <c r="B222">
        <v>2017</v>
      </c>
      <c r="C222" t="s">
        <v>13</v>
      </c>
      <c r="D222">
        <v>64</v>
      </c>
      <c r="E222" t="str">
        <f t="shared" si="3"/>
        <v>Old</v>
      </c>
      <c r="F222" t="s">
        <v>18</v>
      </c>
      <c r="G222" t="s">
        <v>23</v>
      </c>
      <c r="H222" t="s">
        <v>28</v>
      </c>
      <c r="I222">
        <v>33</v>
      </c>
      <c r="J222">
        <v>2.82</v>
      </c>
      <c r="K222" t="s">
        <v>33</v>
      </c>
      <c r="L222" t="s">
        <v>33</v>
      </c>
      <c r="M222" s="1">
        <v>15446.45</v>
      </c>
      <c r="N222" s="1">
        <v>3673.55</v>
      </c>
      <c r="O222" s="1">
        <v>4329.12</v>
      </c>
      <c r="P222" s="1">
        <v>0</v>
      </c>
      <c r="Q222" s="1">
        <v>37018.5</v>
      </c>
      <c r="R222" s="1">
        <v>67862.080000000002</v>
      </c>
      <c r="S222" s="1">
        <v>-3345.78</v>
      </c>
      <c r="T222" s="1">
        <v>108226.36</v>
      </c>
      <c r="U222" s="1">
        <f>SUM(Report_Summary[Revenue])</f>
        <v>626594850.33999527</v>
      </c>
      <c r="V222" s="1">
        <f>Report_Summary[[#This Row],[Total Revenue]] / COUNTA(Report_Summary[Membership No])</f>
        <v>62659.485033999525</v>
      </c>
    </row>
    <row r="223" spans="1:22" x14ac:dyDescent="0.3">
      <c r="A223" t="s">
        <v>262</v>
      </c>
      <c r="B223">
        <v>2019</v>
      </c>
      <c r="C223" t="s">
        <v>13</v>
      </c>
      <c r="D223">
        <v>62</v>
      </c>
      <c r="E223" t="str">
        <f t="shared" si="3"/>
        <v>Old</v>
      </c>
      <c r="F223" t="s">
        <v>17</v>
      </c>
      <c r="G223" t="s">
        <v>22</v>
      </c>
      <c r="H223" t="s">
        <v>28</v>
      </c>
      <c r="I223">
        <v>30</v>
      </c>
      <c r="J223">
        <v>3.39</v>
      </c>
      <c r="K223" t="s">
        <v>32</v>
      </c>
      <c r="L223" t="s">
        <v>33</v>
      </c>
      <c r="M223" s="1">
        <v>14506.66</v>
      </c>
      <c r="N223" s="1">
        <v>4082.88</v>
      </c>
      <c r="O223" s="1">
        <v>2954.03</v>
      </c>
      <c r="P223" s="1">
        <v>0</v>
      </c>
      <c r="Q223" s="1">
        <v>48033.68</v>
      </c>
      <c r="R223" s="1">
        <v>72306.27</v>
      </c>
      <c r="S223" s="1">
        <v>-1435.15</v>
      </c>
      <c r="T223" s="1">
        <v>121775.1</v>
      </c>
      <c r="U223" s="1">
        <f>SUM(Report_Summary[Revenue])</f>
        <v>626594850.33999527</v>
      </c>
      <c r="V223" s="1">
        <f>Report_Summary[[#This Row],[Total Revenue]] / COUNTA(Report_Summary[Membership No])</f>
        <v>62659.485033999525</v>
      </c>
    </row>
    <row r="224" spans="1:22" x14ac:dyDescent="0.3">
      <c r="A224" t="s">
        <v>263</v>
      </c>
      <c r="B224">
        <v>2021</v>
      </c>
      <c r="C224" t="s">
        <v>14</v>
      </c>
      <c r="D224">
        <v>79</v>
      </c>
      <c r="E224" t="str">
        <f t="shared" si="3"/>
        <v>Old</v>
      </c>
      <c r="F224" t="s">
        <v>18</v>
      </c>
      <c r="G224" t="s">
        <v>23</v>
      </c>
      <c r="H224" t="s">
        <v>28</v>
      </c>
      <c r="I224">
        <v>35</v>
      </c>
      <c r="J224">
        <v>3.48</v>
      </c>
      <c r="K224" t="s">
        <v>32</v>
      </c>
      <c r="L224" t="s">
        <v>33</v>
      </c>
      <c r="M224" s="1">
        <v>18324.259999999998</v>
      </c>
      <c r="N224" s="1">
        <v>3262.83</v>
      </c>
      <c r="O224" s="1">
        <v>5098.0600000000004</v>
      </c>
      <c r="P224" s="1">
        <v>0</v>
      </c>
      <c r="Q224" s="1">
        <v>28228.81</v>
      </c>
      <c r="R224" s="1">
        <v>86680.6</v>
      </c>
      <c r="S224" s="1">
        <v>3870.13</v>
      </c>
      <c r="T224" s="1">
        <v>111039.28</v>
      </c>
      <c r="U224" s="1">
        <f>SUM(Report_Summary[Revenue])</f>
        <v>626594850.33999527</v>
      </c>
      <c r="V224" s="1">
        <f>Report_Summary[[#This Row],[Total Revenue]] / COUNTA(Report_Summary[Membership No])</f>
        <v>62659.485033999525</v>
      </c>
    </row>
    <row r="225" spans="1:22" x14ac:dyDescent="0.3">
      <c r="A225" t="s">
        <v>264</v>
      </c>
      <c r="B225">
        <v>2021</v>
      </c>
      <c r="C225" t="s">
        <v>14</v>
      </c>
      <c r="D225">
        <v>70</v>
      </c>
      <c r="E225" t="str">
        <f t="shared" si="3"/>
        <v>Old</v>
      </c>
      <c r="F225" t="s">
        <v>17</v>
      </c>
      <c r="G225" t="s">
        <v>22</v>
      </c>
      <c r="H225" t="s">
        <v>27</v>
      </c>
      <c r="I225">
        <v>29</v>
      </c>
      <c r="J225">
        <v>2.5299999999999998</v>
      </c>
      <c r="K225" t="s">
        <v>33</v>
      </c>
      <c r="L225" t="s">
        <v>33</v>
      </c>
      <c r="M225" s="1">
        <v>562.99</v>
      </c>
      <c r="N225" s="1">
        <v>4129.17</v>
      </c>
      <c r="O225" s="1">
        <v>5911.73</v>
      </c>
      <c r="P225" s="1">
        <v>0</v>
      </c>
      <c r="Q225" s="1">
        <v>1122.49</v>
      </c>
      <c r="R225" s="1">
        <v>1043.44</v>
      </c>
      <c r="S225" s="1">
        <v>-18998.87</v>
      </c>
      <c r="T225" s="1">
        <v>21164.799999999999</v>
      </c>
      <c r="U225" s="1">
        <f>SUM(Report_Summary[Revenue])</f>
        <v>626594850.33999527</v>
      </c>
      <c r="V225" s="1">
        <f>Report_Summary[[#This Row],[Total Revenue]] / COUNTA(Report_Summary[Membership No])</f>
        <v>62659.485033999525</v>
      </c>
    </row>
    <row r="226" spans="1:22" x14ac:dyDescent="0.3">
      <c r="A226" t="s">
        <v>265</v>
      </c>
      <c r="B226">
        <v>2016</v>
      </c>
      <c r="C226" t="s">
        <v>14</v>
      </c>
      <c r="D226">
        <v>66</v>
      </c>
      <c r="E226" t="str">
        <f t="shared" si="3"/>
        <v>Old</v>
      </c>
      <c r="F226" t="s">
        <v>15</v>
      </c>
      <c r="G226" t="s">
        <v>22</v>
      </c>
      <c r="H226" t="s">
        <v>26</v>
      </c>
      <c r="I226">
        <v>33</v>
      </c>
      <c r="J226">
        <v>2.82</v>
      </c>
      <c r="K226" t="s">
        <v>33</v>
      </c>
      <c r="L226" t="s">
        <v>33</v>
      </c>
      <c r="M226" s="1">
        <v>5603.59</v>
      </c>
      <c r="N226" s="1">
        <v>3890.33</v>
      </c>
      <c r="O226" s="1">
        <v>4075.29</v>
      </c>
      <c r="P226" s="1">
        <v>0</v>
      </c>
      <c r="Q226" s="1">
        <v>10152.040000000001</v>
      </c>
      <c r="R226" s="1">
        <v>21128.23</v>
      </c>
      <c r="S226" s="1">
        <v>-18734.14</v>
      </c>
      <c r="T226" s="1">
        <v>50014.41</v>
      </c>
      <c r="U226" s="1">
        <f>SUM(Report_Summary[Revenue])</f>
        <v>626594850.33999527</v>
      </c>
      <c r="V226" s="1">
        <f>Report_Summary[[#This Row],[Total Revenue]] / COUNTA(Report_Summary[Membership No])</f>
        <v>62659.485033999525</v>
      </c>
    </row>
    <row r="227" spans="1:22" x14ac:dyDescent="0.3">
      <c r="A227" t="s">
        <v>266</v>
      </c>
      <c r="B227">
        <v>2015</v>
      </c>
      <c r="C227" t="s">
        <v>14</v>
      </c>
      <c r="D227">
        <v>25</v>
      </c>
      <c r="E227" t="str">
        <f t="shared" si="3"/>
        <v>Young</v>
      </c>
      <c r="F227" t="s">
        <v>18</v>
      </c>
      <c r="G227" t="s">
        <v>23</v>
      </c>
      <c r="H227" t="s">
        <v>29</v>
      </c>
      <c r="I227">
        <v>25</v>
      </c>
      <c r="J227">
        <v>3.12</v>
      </c>
      <c r="K227" t="s">
        <v>33</v>
      </c>
      <c r="L227" t="s">
        <v>33</v>
      </c>
      <c r="M227" s="1">
        <v>18867.43</v>
      </c>
      <c r="N227" s="1">
        <v>2068.64</v>
      </c>
      <c r="O227" s="1">
        <v>3965.07</v>
      </c>
      <c r="P227" s="1">
        <v>0</v>
      </c>
      <c r="Q227" s="1">
        <v>69212.45</v>
      </c>
      <c r="R227" s="1">
        <v>42408.46</v>
      </c>
      <c r="S227" s="1">
        <v>-22697.69</v>
      </c>
      <c r="T227" s="1">
        <v>134318.6</v>
      </c>
      <c r="U227" s="1">
        <f>SUM(Report_Summary[Revenue])</f>
        <v>626594850.33999527</v>
      </c>
      <c r="V227" s="1">
        <f>Report_Summary[[#This Row],[Total Revenue]] / COUNTA(Report_Summary[Membership No])</f>
        <v>62659.485033999525</v>
      </c>
    </row>
    <row r="228" spans="1:22" x14ac:dyDescent="0.3">
      <c r="A228" t="s">
        <v>267</v>
      </c>
      <c r="B228">
        <v>2024</v>
      </c>
      <c r="C228" t="s">
        <v>13</v>
      </c>
      <c r="D228">
        <v>25</v>
      </c>
      <c r="E228" t="str">
        <f t="shared" si="3"/>
        <v>Young</v>
      </c>
      <c r="F228" t="s">
        <v>21</v>
      </c>
      <c r="G228" t="s">
        <v>22</v>
      </c>
      <c r="H228" t="s">
        <v>31</v>
      </c>
      <c r="I228">
        <v>32</v>
      </c>
      <c r="J228">
        <v>1.23</v>
      </c>
      <c r="K228" t="s">
        <v>33</v>
      </c>
      <c r="L228" t="s">
        <v>33</v>
      </c>
      <c r="M228" s="1">
        <v>12121.94</v>
      </c>
      <c r="N228" s="1">
        <v>1586.9</v>
      </c>
      <c r="O228" s="1">
        <v>3526.58</v>
      </c>
      <c r="P228" s="1">
        <v>0</v>
      </c>
      <c r="Q228" s="1">
        <v>36113.339999999997</v>
      </c>
      <c r="R228" s="1">
        <v>20999.07</v>
      </c>
      <c r="S228" s="1">
        <v>5440.91</v>
      </c>
      <c r="T228" s="1">
        <v>51671.5</v>
      </c>
      <c r="U228" s="1">
        <f>SUM(Report_Summary[Revenue])</f>
        <v>626594850.33999527</v>
      </c>
      <c r="V228" s="1">
        <f>Report_Summary[[#This Row],[Total Revenue]] / COUNTA(Report_Summary[Membership No])</f>
        <v>62659.485033999525</v>
      </c>
    </row>
    <row r="229" spans="1:22" x14ac:dyDescent="0.3">
      <c r="A229" t="s">
        <v>268</v>
      </c>
      <c r="B229">
        <v>2018</v>
      </c>
      <c r="C229" t="s">
        <v>13</v>
      </c>
      <c r="D229">
        <v>24</v>
      </c>
      <c r="E229" t="str">
        <f t="shared" si="3"/>
        <v>Young</v>
      </c>
      <c r="F229" t="s">
        <v>21</v>
      </c>
      <c r="G229" t="s">
        <v>23</v>
      </c>
      <c r="H229" t="s">
        <v>31</v>
      </c>
      <c r="I229">
        <v>32</v>
      </c>
      <c r="J229">
        <v>2</v>
      </c>
      <c r="K229" t="s">
        <v>32</v>
      </c>
      <c r="L229" t="s">
        <v>33</v>
      </c>
      <c r="M229" s="1">
        <v>3615.05</v>
      </c>
      <c r="N229" s="1">
        <v>3140.04</v>
      </c>
      <c r="O229" s="1">
        <v>3699.27</v>
      </c>
      <c r="P229" s="1">
        <v>0</v>
      </c>
      <c r="Q229" s="1">
        <v>17250.97</v>
      </c>
      <c r="R229" s="1">
        <v>6913.21</v>
      </c>
      <c r="S229" s="1">
        <v>-22925.08</v>
      </c>
      <c r="T229" s="1">
        <v>47089.26</v>
      </c>
      <c r="U229" s="1">
        <f>SUM(Report_Summary[Revenue])</f>
        <v>626594850.33999527</v>
      </c>
      <c r="V229" s="1">
        <f>Report_Summary[[#This Row],[Total Revenue]] / COUNTA(Report_Summary[Membership No])</f>
        <v>62659.485033999525</v>
      </c>
    </row>
    <row r="230" spans="1:22" x14ac:dyDescent="0.3">
      <c r="A230" t="s">
        <v>269</v>
      </c>
      <c r="B230">
        <v>2020</v>
      </c>
      <c r="C230" t="s">
        <v>13</v>
      </c>
      <c r="D230">
        <v>21</v>
      </c>
      <c r="E230" t="str">
        <f t="shared" si="3"/>
        <v>Young</v>
      </c>
      <c r="F230" t="s">
        <v>20</v>
      </c>
      <c r="G230" t="s">
        <v>23</v>
      </c>
      <c r="H230" t="s">
        <v>27</v>
      </c>
      <c r="I230">
        <v>30</v>
      </c>
      <c r="J230">
        <v>2.42</v>
      </c>
      <c r="K230" t="s">
        <v>32</v>
      </c>
      <c r="L230" t="s">
        <v>33</v>
      </c>
      <c r="M230" s="1">
        <v>6640.09</v>
      </c>
      <c r="N230" s="1">
        <v>1295.6400000000001</v>
      </c>
      <c r="O230" s="1">
        <v>77.19</v>
      </c>
      <c r="P230" s="1">
        <v>0</v>
      </c>
      <c r="Q230" s="1">
        <v>27391.15</v>
      </c>
      <c r="R230" s="1">
        <v>16981.150000000001</v>
      </c>
      <c r="S230" s="1">
        <v>10118.98</v>
      </c>
      <c r="T230" s="1">
        <v>34253.32</v>
      </c>
      <c r="U230" s="1">
        <f>SUM(Report_Summary[Revenue])</f>
        <v>626594850.33999527</v>
      </c>
      <c r="V230" s="1">
        <f>Report_Summary[[#This Row],[Total Revenue]] / COUNTA(Report_Summary[Membership No])</f>
        <v>62659.485033999525</v>
      </c>
    </row>
    <row r="231" spans="1:22" x14ac:dyDescent="0.3">
      <c r="A231" t="s">
        <v>270</v>
      </c>
      <c r="B231">
        <v>2017</v>
      </c>
      <c r="C231" t="s">
        <v>14</v>
      </c>
      <c r="D231">
        <v>50</v>
      </c>
      <c r="E231" t="str">
        <f t="shared" si="3"/>
        <v>Middle Age</v>
      </c>
      <c r="F231" t="s">
        <v>20</v>
      </c>
      <c r="G231" t="s">
        <v>24</v>
      </c>
      <c r="H231" t="s">
        <v>31</v>
      </c>
      <c r="I231">
        <v>31</v>
      </c>
      <c r="J231">
        <v>3.53</v>
      </c>
      <c r="K231" t="s">
        <v>32</v>
      </c>
      <c r="L231" t="s">
        <v>33</v>
      </c>
      <c r="M231" s="1">
        <v>10659.74</v>
      </c>
      <c r="N231" s="1">
        <v>152.26</v>
      </c>
      <c r="O231" s="1">
        <v>7586.71</v>
      </c>
      <c r="P231" s="1">
        <v>0</v>
      </c>
      <c r="Q231" s="1">
        <v>31393.91</v>
      </c>
      <c r="R231" s="1">
        <v>46416.480000000003</v>
      </c>
      <c r="S231" s="1">
        <v>-21503.57</v>
      </c>
      <c r="T231" s="1">
        <v>99313.96</v>
      </c>
      <c r="U231" s="1">
        <f>SUM(Report_Summary[Revenue])</f>
        <v>626594850.33999527</v>
      </c>
      <c r="V231" s="1">
        <f>Report_Summary[[#This Row],[Total Revenue]] / COUNTA(Report_Summary[Membership No])</f>
        <v>62659.485033999525</v>
      </c>
    </row>
    <row r="232" spans="1:22" x14ac:dyDescent="0.3">
      <c r="A232" t="s">
        <v>271</v>
      </c>
      <c r="B232">
        <v>2018</v>
      </c>
      <c r="C232" t="s">
        <v>14</v>
      </c>
      <c r="D232">
        <v>55</v>
      </c>
      <c r="E232" t="str">
        <f t="shared" si="3"/>
        <v>Middle Age</v>
      </c>
      <c r="F232" t="s">
        <v>15</v>
      </c>
      <c r="G232" t="s">
        <v>22</v>
      </c>
      <c r="H232" t="s">
        <v>29</v>
      </c>
      <c r="I232">
        <v>39</v>
      </c>
      <c r="J232">
        <v>2.4500000000000002</v>
      </c>
      <c r="K232" t="s">
        <v>32</v>
      </c>
      <c r="L232" t="s">
        <v>33</v>
      </c>
      <c r="M232" s="1">
        <v>8290.5</v>
      </c>
      <c r="N232" s="1">
        <v>1489.76</v>
      </c>
      <c r="O232" s="1">
        <v>3338.77</v>
      </c>
      <c r="P232" s="1">
        <v>0</v>
      </c>
      <c r="Q232" s="1">
        <v>18419.12</v>
      </c>
      <c r="R232" s="1">
        <v>31800.66</v>
      </c>
      <c r="S232" s="1">
        <v>-25538.35</v>
      </c>
      <c r="T232" s="1">
        <v>75758.13</v>
      </c>
      <c r="U232" s="1">
        <f>SUM(Report_Summary[Revenue])</f>
        <v>626594850.33999527</v>
      </c>
      <c r="V232" s="1">
        <f>Report_Summary[[#This Row],[Total Revenue]] / COUNTA(Report_Summary[Membership No])</f>
        <v>62659.485033999525</v>
      </c>
    </row>
    <row r="233" spans="1:22" x14ac:dyDescent="0.3">
      <c r="A233" t="s">
        <v>272</v>
      </c>
      <c r="B233">
        <v>2018</v>
      </c>
      <c r="C233" t="s">
        <v>14</v>
      </c>
      <c r="D233">
        <v>45</v>
      </c>
      <c r="E233" t="str">
        <f t="shared" si="3"/>
        <v>Middle Age</v>
      </c>
      <c r="F233" t="s">
        <v>16</v>
      </c>
      <c r="G233" t="s">
        <v>23</v>
      </c>
      <c r="H233" t="s">
        <v>26</v>
      </c>
      <c r="I233">
        <v>24</v>
      </c>
      <c r="J233">
        <v>3.04</v>
      </c>
      <c r="K233" t="s">
        <v>32</v>
      </c>
      <c r="L233" t="s">
        <v>33</v>
      </c>
      <c r="M233" s="1">
        <v>2812.1</v>
      </c>
      <c r="N233" s="1">
        <v>551.80999999999995</v>
      </c>
      <c r="O233" s="1">
        <v>4251.26</v>
      </c>
      <c r="P233" s="1">
        <v>0</v>
      </c>
      <c r="Q233" s="1">
        <v>11316.37</v>
      </c>
      <c r="R233" s="1">
        <v>3462.17</v>
      </c>
      <c r="S233" s="1">
        <v>220.02</v>
      </c>
      <c r="T233" s="1">
        <v>14558.52</v>
      </c>
      <c r="U233" s="1">
        <f>SUM(Report_Summary[Revenue])</f>
        <v>626594850.33999527</v>
      </c>
      <c r="V233" s="1">
        <f>Report_Summary[[#This Row],[Total Revenue]] / COUNTA(Report_Summary[Membership No])</f>
        <v>62659.485033999525</v>
      </c>
    </row>
    <row r="234" spans="1:22" x14ac:dyDescent="0.3">
      <c r="A234" t="s">
        <v>273</v>
      </c>
      <c r="B234">
        <v>2022</v>
      </c>
      <c r="C234" t="s">
        <v>14</v>
      </c>
      <c r="D234">
        <v>61</v>
      </c>
      <c r="E234" t="str">
        <f t="shared" si="3"/>
        <v>Old</v>
      </c>
      <c r="F234" t="s">
        <v>17</v>
      </c>
      <c r="G234" t="s">
        <v>23</v>
      </c>
      <c r="H234" t="s">
        <v>29</v>
      </c>
      <c r="I234">
        <v>42</v>
      </c>
      <c r="J234">
        <v>2.84</v>
      </c>
      <c r="K234" t="s">
        <v>33</v>
      </c>
      <c r="L234" t="s">
        <v>33</v>
      </c>
      <c r="M234" s="1">
        <v>17416.560000000001</v>
      </c>
      <c r="N234" s="1">
        <v>4295.01</v>
      </c>
      <c r="O234" s="1">
        <v>7982.9</v>
      </c>
      <c r="P234" s="1">
        <v>0</v>
      </c>
      <c r="Q234" s="1">
        <v>75201.06</v>
      </c>
      <c r="R234" s="1">
        <v>24322.16</v>
      </c>
      <c r="S234" s="1">
        <v>-29494.99</v>
      </c>
      <c r="T234" s="1">
        <v>129018.21</v>
      </c>
      <c r="U234" s="1">
        <f>SUM(Report_Summary[Revenue])</f>
        <v>626594850.33999527</v>
      </c>
      <c r="V234" s="1">
        <f>Report_Summary[[#This Row],[Total Revenue]] / COUNTA(Report_Summary[Membership No])</f>
        <v>62659.485033999525</v>
      </c>
    </row>
    <row r="235" spans="1:22" x14ac:dyDescent="0.3">
      <c r="A235" t="s">
        <v>274</v>
      </c>
      <c r="B235">
        <v>2021</v>
      </c>
      <c r="C235" t="s">
        <v>14</v>
      </c>
      <c r="D235">
        <v>37</v>
      </c>
      <c r="E235" t="str">
        <f t="shared" si="3"/>
        <v>Middle Age</v>
      </c>
      <c r="F235" t="s">
        <v>16</v>
      </c>
      <c r="G235" t="s">
        <v>23</v>
      </c>
      <c r="H235" t="s">
        <v>29</v>
      </c>
      <c r="I235">
        <v>24</v>
      </c>
      <c r="J235">
        <v>2.99</v>
      </c>
      <c r="K235" t="s">
        <v>32</v>
      </c>
      <c r="L235" t="s">
        <v>33</v>
      </c>
      <c r="M235" s="1">
        <v>13146.54</v>
      </c>
      <c r="N235" s="1">
        <v>3433.56</v>
      </c>
      <c r="O235" s="1">
        <v>2984.92</v>
      </c>
      <c r="P235" s="1">
        <v>0</v>
      </c>
      <c r="Q235" s="1">
        <v>30744.43</v>
      </c>
      <c r="R235" s="1">
        <v>22271.14</v>
      </c>
      <c r="S235" s="1">
        <v>1778.74</v>
      </c>
      <c r="T235" s="1">
        <v>51236.83</v>
      </c>
      <c r="U235" s="1">
        <f>SUM(Report_Summary[Revenue])</f>
        <v>626594850.33999527</v>
      </c>
      <c r="V235" s="1">
        <f>Report_Summary[[#This Row],[Total Revenue]] / COUNTA(Report_Summary[Membership No])</f>
        <v>62659.485033999525</v>
      </c>
    </row>
    <row r="236" spans="1:22" x14ac:dyDescent="0.3">
      <c r="A236" t="s">
        <v>275</v>
      </c>
      <c r="B236">
        <v>2024</v>
      </c>
      <c r="C236" t="s">
        <v>14</v>
      </c>
      <c r="D236">
        <v>56</v>
      </c>
      <c r="E236" t="str">
        <f t="shared" si="3"/>
        <v>Old</v>
      </c>
      <c r="F236" t="s">
        <v>21</v>
      </c>
      <c r="G236" t="s">
        <v>24</v>
      </c>
      <c r="H236" t="s">
        <v>29</v>
      </c>
      <c r="I236">
        <v>29</v>
      </c>
      <c r="J236">
        <v>1.39</v>
      </c>
      <c r="K236" t="s">
        <v>33</v>
      </c>
      <c r="L236" t="s">
        <v>33</v>
      </c>
      <c r="M236" s="1">
        <v>7392.15</v>
      </c>
      <c r="N236" s="1">
        <v>1729.36</v>
      </c>
      <c r="O236" s="1">
        <v>5771.62</v>
      </c>
      <c r="P236" s="1">
        <v>0</v>
      </c>
      <c r="Q236" s="1">
        <v>33360.550000000003</v>
      </c>
      <c r="R236" s="1">
        <v>26838.11</v>
      </c>
      <c r="S236" s="1">
        <v>-3250.72</v>
      </c>
      <c r="T236" s="1">
        <v>63449.38</v>
      </c>
      <c r="U236" s="1">
        <f>SUM(Report_Summary[Revenue])</f>
        <v>626594850.33999527</v>
      </c>
      <c r="V236" s="1">
        <f>Report_Summary[[#This Row],[Total Revenue]] / COUNTA(Report_Summary[Membership No])</f>
        <v>62659.485033999525</v>
      </c>
    </row>
    <row r="237" spans="1:22" x14ac:dyDescent="0.3">
      <c r="A237" t="s">
        <v>276</v>
      </c>
      <c r="B237">
        <v>2021</v>
      </c>
      <c r="C237" t="s">
        <v>14</v>
      </c>
      <c r="D237">
        <v>65</v>
      </c>
      <c r="E237" t="str">
        <f t="shared" si="3"/>
        <v>Old</v>
      </c>
      <c r="F237" t="s">
        <v>15</v>
      </c>
      <c r="G237" t="s">
        <v>23</v>
      </c>
      <c r="H237" t="s">
        <v>29</v>
      </c>
      <c r="I237">
        <v>24</v>
      </c>
      <c r="J237">
        <v>1.96</v>
      </c>
      <c r="K237" t="s">
        <v>33</v>
      </c>
      <c r="L237" t="s">
        <v>33</v>
      </c>
      <c r="M237" s="1">
        <v>4495.88</v>
      </c>
      <c r="N237" s="1">
        <v>2983.58</v>
      </c>
      <c r="O237" s="1">
        <v>5482.12</v>
      </c>
      <c r="P237" s="1">
        <v>0</v>
      </c>
      <c r="Q237" s="1">
        <v>17676.18</v>
      </c>
      <c r="R237" s="1">
        <v>20028.8</v>
      </c>
      <c r="S237" s="1">
        <v>-1316.24</v>
      </c>
      <c r="T237" s="1">
        <v>39021.22</v>
      </c>
      <c r="U237" s="1">
        <f>SUM(Report_Summary[Revenue])</f>
        <v>626594850.33999527</v>
      </c>
      <c r="V237" s="1">
        <f>Report_Summary[[#This Row],[Total Revenue]] / COUNTA(Report_Summary[Membership No])</f>
        <v>62659.485033999525</v>
      </c>
    </row>
    <row r="238" spans="1:22" x14ac:dyDescent="0.3">
      <c r="A238" t="s">
        <v>277</v>
      </c>
      <c r="B238">
        <v>2015</v>
      </c>
      <c r="C238" t="s">
        <v>14</v>
      </c>
      <c r="D238">
        <v>47</v>
      </c>
      <c r="E238" t="str">
        <f t="shared" si="3"/>
        <v>Middle Age</v>
      </c>
      <c r="F238" t="s">
        <v>17</v>
      </c>
      <c r="G238" t="s">
        <v>22</v>
      </c>
      <c r="H238" t="s">
        <v>28</v>
      </c>
      <c r="I238">
        <v>29</v>
      </c>
      <c r="J238">
        <v>1.46</v>
      </c>
      <c r="K238" t="s">
        <v>33</v>
      </c>
      <c r="L238" t="s">
        <v>33</v>
      </c>
      <c r="M238" s="1">
        <v>1093.1500000000001</v>
      </c>
      <c r="N238" s="1">
        <v>3200.26</v>
      </c>
      <c r="O238" s="1">
        <v>2529.5500000000002</v>
      </c>
      <c r="P238" s="1">
        <v>0</v>
      </c>
      <c r="Q238" s="1">
        <v>4767</v>
      </c>
      <c r="R238" s="1">
        <v>3661.27</v>
      </c>
      <c r="S238" s="1">
        <v>-7636.29</v>
      </c>
      <c r="T238" s="1">
        <v>16064.56</v>
      </c>
      <c r="U238" s="1">
        <f>SUM(Report_Summary[Revenue])</f>
        <v>626594850.33999527</v>
      </c>
      <c r="V238" s="1">
        <f>Report_Summary[[#This Row],[Total Revenue]] / COUNTA(Report_Summary[Membership No])</f>
        <v>62659.485033999525</v>
      </c>
    </row>
    <row r="239" spans="1:22" x14ac:dyDescent="0.3">
      <c r="A239" t="s">
        <v>278</v>
      </c>
      <c r="B239">
        <v>2021</v>
      </c>
      <c r="C239" t="s">
        <v>14</v>
      </c>
      <c r="D239">
        <v>50</v>
      </c>
      <c r="E239" t="str">
        <f t="shared" si="3"/>
        <v>Middle Age</v>
      </c>
      <c r="F239" t="s">
        <v>20</v>
      </c>
      <c r="G239" t="s">
        <v>22</v>
      </c>
      <c r="H239" t="s">
        <v>28</v>
      </c>
      <c r="I239">
        <v>33</v>
      </c>
      <c r="J239">
        <v>0.69</v>
      </c>
      <c r="K239" t="s">
        <v>33</v>
      </c>
      <c r="L239" t="s">
        <v>33</v>
      </c>
      <c r="M239" s="1">
        <v>13200.79</v>
      </c>
      <c r="N239" s="1">
        <v>1861.59</v>
      </c>
      <c r="O239" s="1">
        <v>729.98</v>
      </c>
      <c r="P239" s="1">
        <v>0</v>
      </c>
      <c r="Q239" s="1">
        <v>21264.19</v>
      </c>
      <c r="R239" s="1">
        <v>37479.599999999999</v>
      </c>
      <c r="S239" s="1">
        <v>-25534.62</v>
      </c>
      <c r="T239" s="1">
        <v>84278.41</v>
      </c>
      <c r="U239" s="1">
        <f>SUM(Report_Summary[Revenue])</f>
        <v>626594850.33999527</v>
      </c>
      <c r="V239" s="1">
        <f>Report_Summary[[#This Row],[Total Revenue]] / COUNTA(Report_Summary[Membership No])</f>
        <v>62659.485033999525</v>
      </c>
    </row>
    <row r="240" spans="1:22" x14ac:dyDescent="0.3">
      <c r="A240" t="s">
        <v>279</v>
      </c>
      <c r="B240">
        <v>2024</v>
      </c>
      <c r="C240" t="s">
        <v>14</v>
      </c>
      <c r="D240">
        <v>61</v>
      </c>
      <c r="E240" t="str">
        <f t="shared" si="3"/>
        <v>Old</v>
      </c>
      <c r="F240" t="s">
        <v>15</v>
      </c>
      <c r="G240" t="s">
        <v>24</v>
      </c>
      <c r="H240" t="s">
        <v>30</v>
      </c>
      <c r="I240">
        <v>16</v>
      </c>
      <c r="J240">
        <v>1.83</v>
      </c>
      <c r="K240" t="s">
        <v>33</v>
      </c>
      <c r="L240" t="s">
        <v>33</v>
      </c>
      <c r="M240" s="1">
        <v>18693.18</v>
      </c>
      <c r="N240" s="1">
        <v>1260.83</v>
      </c>
      <c r="O240" s="1">
        <v>5675.3</v>
      </c>
      <c r="P240" s="1">
        <v>0</v>
      </c>
      <c r="Q240" s="1">
        <v>55411.99</v>
      </c>
      <c r="R240" s="1">
        <v>87267.55</v>
      </c>
      <c r="S240" s="1">
        <v>-22556.959999999999</v>
      </c>
      <c r="T240" s="1">
        <v>165236.5</v>
      </c>
      <c r="U240" s="1">
        <f>SUM(Report_Summary[Revenue])</f>
        <v>626594850.33999527</v>
      </c>
      <c r="V240" s="1">
        <f>Report_Summary[[#This Row],[Total Revenue]] / COUNTA(Report_Summary[Membership No])</f>
        <v>62659.485033999525</v>
      </c>
    </row>
    <row r="241" spans="1:22" x14ac:dyDescent="0.3">
      <c r="A241" t="s">
        <v>280</v>
      </c>
      <c r="B241">
        <v>2021</v>
      </c>
      <c r="C241" t="s">
        <v>13</v>
      </c>
      <c r="D241">
        <v>37</v>
      </c>
      <c r="E241" t="str">
        <f t="shared" si="3"/>
        <v>Middle Age</v>
      </c>
      <c r="F241" t="s">
        <v>20</v>
      </c>
      <c r="G241" t="s">
        <v>23</v>
      </c>
      <c r="H241" t="s">
        <v>28</v>
      </c>
      <c r="I241">
        <v>33</v>
      </c>
      <c r="J241">
        <v>1.46</v>
      </c>
      <c r="K241" t="s">
        <v>32</v>
      </c>
      <c r="L241" t="s">
        <v>33</v>
      </c>
      <c r="M241" s="1">
        <v>1026.67</v>
      </c>
      <c r="N241" s="1">
        <v>4999.34</v>
      </c>
      <c r="O241" s="1">
        <v>7590.84</v>
      </c>
      <c r="P241" s="1">
        <v>0</v>
      </c>
      <c r="Q241" s="1">
        <v>4531.13</v>
      </c>
      <c r="R241" s="1">
        <v>4311.78</v>
      </c>
      <c r="S241" s="1">
        <v>-9377.6200000000008</v>
      </c>
      <c r="T241" s="1">
        <v>18220.53</v>
      </c>
      <c r="U241" s="1">
        <f>SUM(Report_Summary[Revenue])</f>
        <v>626594850.33999527</v>
      </c>
      <c r="V241" s="1">
        <f>Report_Summary[[#This Row],[Total Revenue]] / COUNTA(Report_Summary[Membership No])</f>
        <v>62659.485033999525</v>
      </c>
    </row>
    <row r="242" spans="1:22" x14ac:dyDescent="0.3">
      <c r="A242" t="s">
        <v>281</v>
      </c>
      <c r="B242">
        <v>2015</v>
      </c>
      <c r="C242" t="s">
        <v>13</v>
      </c>
      <c r="D242">
        <v>23</v>
      </c>
      <c r="E242" t="str">
        <f t="shared" si="3"/>
        <v>Young</v>
      </c>
      <c r="F242" t="s">
        <v>16</v>
      </c>
      <c r="G242" t="s">
        <v>23</v>
      </c>
      <c r="H242" t="s">
        <v>27</v>
      </c>
      <c r="I242">
        <v>28</v>
      </c>
      <c r="J242">
        <v>2.0499999999999998</v>
      </c>
      <c r="K242" t="s">
        <v>33</v>
      </c>
      <c r="L242" t="s">
        <v>33</v>
      </c>
      <c r="M242" s="1">
        <v>9471.32</v>
      </c>
      <c r="N242" s="1">
        <v>4757.6400000000003</v>
      </c>
      <c r="O242" s="1">
        <v>7439.66</v>
      </c>
      <c r="P242" s="1">
        <v>0</v>
      </c>
      <c r="Q242" s="1">
        <v>16393.54</v>
      </c>
      <c r="R242" s="1">
        <v>42386.16</v>
      </c>
      <c r="S242" s="1">
        <v>-23741.73</v>
      </c>
      <c r="T242" s="1">
        <v>82521.429999999993</v>
      </c>
      <c r="U242" s="1">
        <f>SUM(Report_Summary[Revenue])</f>
        <v>626594850.33999527</v>
      </c>
      <c r="V242" s="1">
        <f>Report_Summary[[#This Row],[Total Revenue]] / COUNTA(Report_Summary[Membership No])</f>
        <v>62659.485033999525</v>
      </c>
    </row>
    <row r="243" spans="1:22" x14ac:dyDescent="0.3">
      <c r="A243" t="s">
        <v>282</v>
      </c>
      <c r="B243">
        <v>2017</v>
      </c>
      <c r="C243" t="s">
        <v>13</v>
      </c>
      <c r="D243">
        <v>28</v>
      </c>
      <c r="E243" t="str">
        <f t="shared" si="3"/>
        <v>Young</v>
      </c>
      <c r="F243" t="s">
        <v>18</v>
      </c>
      <c r="G243" t="s">
        <v>25</v>
      </c>
      <c r="H243" t="s">
        <v>26</v>
      </c>
      <c r="I243">
        <v>24</v>
      </c>
      <c r="J243">
        <v>2.16</v>
      </c>
      <c r="K243" t="s">
        <v>33</v>
      </c>
      <c r="L243" t="s">
        <v>33</v>
      </c>
      <c r="M243" s="1">
        <v>3023.96</v>
      </c>
      <c r="N243" s="1">
        <v>1940</v>
      </c>
      <c r="O243" s="1">
        <v>6814.59</v>
      </c>
      <c r="P243" s="1">
        <v>0</v>
      </c>
      <c r="Q243" s="1">
        <v>11579.54</v>
      </c>
      <c r="R243" s="1">
        <v>14637.95</v>
      </c>
      <c r="S243" s="1">
        <v>-9141.4500000000007</v>
      </c>
      <c r="T243" s="1">
        <v>35358.94</v>
      </c>
      <c r="U243" s="1">
        <f>SUM(Report_Summary[Revenue])</f>
        <v>626594850.33999527</v>
      </c>
      <c r="V243" s="1">
        <f>Report_Summary[[#This Row],[Total Revenue]] / COUNTA(Report_Summary[Membership No])</f>
        <v>62659.485033999525</v>
      </c>
    </row>
    <row r="244" spans="1:22" x14ac:dyDescent="0.3">
      <c r="A244" t="s">
        <v>283</v>
      </c>
      <c r="B244">
        <v>2022</v>
      </c>
      <c r="C244" t="s">
        <v>14</v>
      </c>
      <c r="D244">
        <v>50</v>
      </c>
      <c r="E244" t="str">
        <f t="shared" si="3"/>
        <v>Middle Age</v>
      </c>
      <c r="F244" t="s">
        <v>20</v>
      </c>
      <c r="G244" t="s">
        <v>25</v>
      </c>
      <c r="H244" t="s">
        <v>29</v>
      </c>
      <c r="I244">
        <v>33</v>
      </c>
      <c r="J244">
        <v>2.97</v>
      </c>
      <c r="K244" t="s">
        <v>33</v>
      </c>
      <c r="L244" t="s">
        <v>33</v>
      </c>
      <c r="M244" s="1">
        <v>1112.1600000000001</v>
      </c>
      <c r="N244" s="1">
        <v>1310.5999999999999</v>
      </c>
      <c r="O244" s="1">
        <v>5816.65</v>
      </c>
      <c r="P244" s="1">
        <v>0</v>
      </c>
      <c r="Q244" s="1">
        <v>3558.34</v>
      </c>
      <c r="R244" s="1">
        <v>4038.54</v>
      </c>
      <c r="S244" s="1">
        <v>-18705.169999999998</v>
      </c>
      <c r="T244" s="1">
        <v>26302.05</v>
      </c>
      <c r="U244" s="1">
        <f>SUM(Report_Summary[Revenue])</f>
        <v>626594850.33999527</v>
      </c>
      <c r="V244" s="1">
        <f>Report_Summary[[#This Row],[Total Revenue]] / COUNTA(Report_Summary[Membership No])</f>
        <v>62659.485033999525</v>
      </c>
    </row>
    <row r="245" spans="1:22" x14ac:dyDescent="0.3">
      <c r="A245" t="s">
        <v>284</v>
      </c>
      <c r="B245">
        <v>2016</v>
      </c>
      <c r="C245" t="s">
        <v>14</v>
      </c>
      <c r="D245">
        <v>47</v>
      </c>
      <c r="E245" t="str">
        <f t="shared" si="3"/>
        <v>Middle Age</v>
      </c>
      <c r="F245" t="s">
        <v>15</v>
      </c>
      <c r="G245" t="s">
        <v>25</v>
      </c>
      <c r="H245" t="s">
        <v>27</v>
      </c>
      <c r="I245">
        <v>32</v>
      </c>
      <c r="J245">
        <v>2.4700000000000002</v>
      </c>
      <c r="K245" t="s">
        <v>33</v>
      </c>
      <c r="L245" t="s">
        <v>33</v>
      </c>
      <c r="M245" s="1">
        <v>9657.0400000000009</v>
      </c>
      <c r="N245" s="1">
        <v>1669.25</v>
      </c>
      <c r="O245" s="1">
        <v>7044.64</v>
      </c>
      <c r="P245" s="1">
        <v>0</v>
      </c>
      <c r="Q245" s="1">
        <v>21531.05</v>
      </c>
      <c r="R245" s="1">
        <v>14663.63</v>
      </c>
      <c r="S245" s="1">
        <v>5309.64</v>
      </c>
      <c r="T245" s="1">
        <v>30885.040000000001</v>
      </c>
      <c r="U245" s="1">
        <f>SUM(Report_Summary[Revenue])</f>
        <v>626594850.33999527</v>
      </c>
      <c r="V245" s="1">
        <f>Report_Summary[[#This Row],[Total Revenue]] / COUNTA(Report_Summary[Membership No])</f>
        <v>62659.485033999525</v>
      </c>
    </row>
    <row r="246" spans="1:22" x14ac:dyDescent="0.3">
      <c r="A246" t="s">
        <v>285</v>
      </c>
      <c r="B246">
        <v>2019</v>
      </c>
      <c r="C246" t="s">
        <v>13</v>
      </c>
      <c r="D246">
        <v>21</v>
      </c>
      <c r="E246" t="str">
        <f t="shared" si="3"/>
        <v>Young</v>
      </c>
      <c r="F246" t="s">
        <v>17</v>
      </c>
      <c r="G246" t="s">
        <v>22</v>
      </c>
      <c r="H246" t="s">
        <v>26</v>
      </c>
      <c r="I246">
        <v>26</v>
      </c>
      <c r="J246">
        <v>2.15</v>
      </c>
      <c r="K246" t="s">
        <v>33</v>
      </c>
      <c r="L246" t="s">
        <v>33</v>
      </c>
      <c r="M246" s="1">
        <v>810.67</v>
      </c>
      <c r="N246" s="1">
        <v>331.67</v>
      </c>
      <c r="O246" s="1">
        <v>1784.62</v>
      </c>
      <c r="P246" s="1">
        <v>0</v>
      </c>
      <c r="Q246" s="1">
        <v>2134.62</v>
      </c>
      <c r="R246" s="1">
        <v>1109.46</v>
      </c>
      <c r="S246" s="1">
        <v>19089.59</v>
      </c>
      <c r="T246" s="1">
        <v>-15845.51</v>
      </c>
      <c r="U246" s="1">
        <f>SUM(Report_Summary[Revenue])</f>
        <v>626594850.33999527</v>
      </c>
      <c r="V246" s="1">
        <f>Report_Summary[[#This Row],[Total Revenue]] / COUNTA(Report_Summary[Membership No])</f>
        <v>62659.485033999525</v>
      </c>
    </row>
    <row r="247" spans="1:22" x14ac:dyDescent="0.3">
      <c r="A247" t="s">
        <v>286</v>
      </c>
      <c r="B247">
        <v>2017</v>
      </c>
      <c r="C247" t="s">
        <v>14</v>
      </c>
      <c r="D247">
        <v>41</v>
      </c>
      <c r="E247" t="str">
        <f t="shared" si="3"/>
        <v>Middle Age</v>
      </c>
      <c r="F247" t="s">
        <v>15</v>
      </c>
      <c r="G247" t="s">
        <v>22</v>
      </c>
      <c r="H247" t="s">
        <v>29</v>
      </c>
      <c r="I247">
        <v>30</v>
      </c>
      <c r="J247">
        <v>3.27</v>
      </c>
      <c r="K247" t="s">
        <v>32</v>
      </c>
      <c r="L247" t="s">
        <v>33</v>
      </c>
      <c r="M247" s="1">
        <v>14194.09</v>
      </c>
      <c r="N247" s="1">
        <v>1446.83</v>
      </c>
      <c r="O247" s="1">
        <v>4962.32</v>
      </c>
      <c r="P247" s="1">
        <v>0</v>
      </c>
      <c r="Q247" s="1">
        <v>35499.65</v>
      </c>
      <c r="R247" s="1">
        <v>63461.85</v>
      </c>
      <c r="S247" s="1">
        <v>16334.05</v>
      </c>
      <c r="T247" s="1">
        <v>82627.45</v>
      </c>
      <c r="U247" s="1">
        <f>SUM(Report_Summary[Revenue])</f>
        <v>626594850.33999527</v>
      </c>
      <c r="V247" s="1">
        <f>Report_Summary[[#This Row],[Total Revenue]] / COUNTA(Report_Summary[Membership No])</f>
        <v>62659.485033999525</v>
      </c>
    </row>
    <row r="248" spans="1:22" x14ac:dyDescent="0.3">
      <c r="A248" t="s">
        <v>287</v>
      </c>
      <c r="B248">
        <v>2022</v>
      </c>
      <c r="C248" t="s">
        <v>14</v>
      </c>
      <c r="D248">
        <v>37</v>
      </c>
      <c r="E248" t="str">
        <f t="shared" si="3"/>
        <v>Middle Age</v>
      </c>
      <c r="F248" t="s">
        <v>19</v>
      </c>
      <c r="G248" t="s">
        <v>23</v>
      </c>
      <c r="H248" t="s">
        <v>27</v>
      </c>
      <c r="I248">
        <v>29</v>
      </c>
      <c r="J248">
        <v>3.03</v>
      </c>
      <c r="K248" t="s">
        <v>33</v>
      </c>
      <c r="L248" t="s">
        <v>33</v>
      </c>
      <c r="M248" s="1">
        <v>10069.68</v>
      </c>
      <c r="N248" s="1">
        <v>1528.09</v>
      </c>
      <c r="O248" s="1">
        <v>5739.06</v>
      </c>
      <c r="P248" s="1">
        <v>0</v>
      </c>
      <c r="Q248" s="1">
        <v>38737.730000000003</v>
      </c>
      <c r="R248" s="1">
        <v>20804.12</v>
      </c>
      <c r="S248" s="1">
        <v>-12255.54</v>
      </c>
      <c r="T248" s="1">
        <v>71797.39</v>
      </c>
      <c r="U248" s="1">
        <f>SUM(Report_Summary[Revenue])</f>
        <v>626594850.33999527</v>
      </c>
      <c r="V248" s="1">
        <f>Report_Summary[[#This Row],[Total Revenue]] / COUNTA(Report_Summary[Membership No])</f>
        <v>62659.485033999525</v>
      </c>
    </row>
    <row r="249" spans="1:22" x14ac:dyDescent="0.3">
      <c r="A249" t="s">
        <v>288</v>
      </c>
      <c r="B249">
        <v>2023</v>
      </c>
      <c r="C249" t="s">
        <v>14</v>
      </c>
      <c r="D249">
        <v>30</v>
      </c>
      <c r="E249" t="str">
        <f t="shared" si="3"/>
        <v>Young</v>
      </c>
      <c r="F249" t="s">
        <v>18</v>
      </c>
      <c r="G249" t="s">
        <v>23</v>
      </c>
      <c r="H249" t="s">
        <v>28</v>
      </c>
      <c r="I249">
        <v>47</v>
      </c>
      <c r="J249">
        <v>1.38</v>
      </c>
      <c r="K249" t="s">
        <v>32</v>
      </c>
      <c r="L249" t="s">
        <v>33</v>
      </c>
      <c r="M249" s="1">
        <v>5673.94</v>
      </c>
      <c r="N249" s="1">
        <v>849.32</v>
      </c>
      <c r="O249" s="1">
        <v>4488.8900000000003</v>
      </c>
      <c r="P249" s="1">
        <v>0</v>
      </c>
      <c r="Q249" s="1">
        <v>9022.0300000000007</v>
      </c>
      <c r="R249" s="1">
        <v>17881.439999999999</v>
      </c>
      <c r="S249" s="1">
        <v>27339.72</v>
      </c>
      <c r="T249" s="1">
        <v>-436.25</v>
      </c>
      <c r="U249" s="1">
        <f>SUM(Report_Summary[Revenue])</f>
        <v>626594850.33999527</v>
      </c>
      <c r="V249" s="1">
        <f>Report_Summary[[#This Row],[Total Revenue]] / COUNTA(Report_Summary[Membership No])</f>
        <v>62659.485033999525</v>
      </c>
    </row>
    <row r="250" spans="1:22" x14ac:dyDescent="0.3">
      <c r="A250" t="s">
        <v>289</v>
      </c>
      <c r="B250">
        <v>2022</v>
      </c>
      <c r="C250" t="s">
        <v>14</v>
      </c>
      <c r="D250">
        <v>50</v>
      </c>
      <c r="E250" t="str">
        <f t="shared" si="3"/>
        <v>Middle Age</v>
      </c>
      <c r="F250" t="s">
        <v>15</v>
      </c>
      <c r="G250" t="s">
        <v>23</v>
      </c>
      <c r="H250" t="s">
        <v>28</v>
      </c>
      <c r="I250">
        <v>21</v>
      </c>
      <c r="J250">
        <v>2.89</v>
      </c>
      <c r="K250" t="s">
        <v>32</v>
      </c>
      <c r="L250" t="s">
        <v>33</v>
      </c>
      <c r="M250" s="1">
        <v>6202.88</v>
      </c>
      <c r="N250" s="1">
        <v>386</v>
      </c>
      <c r="O250" s="1">
        <v>6789.55</v>
      </c>
      <c r="P250" s="1">
        <v>0</v>
      </c>
      <c r="Q250" s="1">
        <v>26329.65</v>
      </c>
      <c r="R250" s="1">
        <v>17701.98</v>
      </c>
      <c r="S250" s="1">
        <v>1501.51</v>
      </c>
      <c r="T250" s="1">
        <v>42530.12</v>
      </c>
      <c r="U250" s="1">
        <f>SUM(Report_Summary[Revenue])</f>
        <v>626594850.33999527</v>
      </c>
      <c r="V250" s="1">
        <f>Report_Summary[[#This Row],[Total Revenue]] / COUNTA(Report_Summary[Membership No])</f>
        <v>62659.485033999525</v>
      </c>
    </row>
    <row r="251" spans="1:22" x14ac:dyDescent="0.3">
      <c r="A251" t="s">
        <v>290</v>
      </c>
      <c r="B251">
        <v>2023</v>
      </c>
      <c r="C251" t="s">
        <v>13</v>
      </c>
      <c r="D251">
        <v>44</v>
      </c>
      <c r="E251" t="str">
        <f t="shared" si="3"/>
        <v>Middle Age</v>
      </c>
      <c r="F251" t="s">
        <v>19</v>
      </c>
      <c r="G251" t="s">
        <v>23</v>
      </c>
      <c r="H251" t="s">
        <v>26</v>
      </c>
      <c r="I251">
        <v>31</v>
      </c>
      <c r="J251">
        <v>3.42</v>
      </c>
      <c r="K251" t="s">
        <v>33</v>
      </c>
      <c r="L251" t="s">
        <v>33</v>
      </c>
      <c r="M251" s="1">
        <v>3870.03</v>
      </c>
      <c r="N251" s="1">
        <v>3336.11</v>
      </c>
      <c r="O251" s="1">
        <v>4416.8100000000004</v>
      </c>
      <c r="P251" s="1">
        <v>0</v>
      </c>
      <c r="Q251" s="1">
        <v>5396.7</v>
      </c>
      <c r="R251" s="1">
        <v>6289.95</v>
      </c>
      <c r="S251" s="1">
        <v>-8611.1</v>
      </c>
      <c r="T251" s="1">
        <v>20297.75</v>
      </c>
      <c r="U251" s="1">
        <f>SUM(Report_Summary[Revenue])</f>
        <v>626594850.33999527</v>
      </c>
      <c r="V251" s="1">
        <f>Report_Summary[[#This Row],[Total Revenue]] / COUNTA(Report_Summary[Membership No])</f>
        <v>62659.485033999525</v>
      </c>
    </row>
    <row r="252" spans="1:22" x14ac:dyDescent="0.3">
      <c r="A252" t="s">
        <v>291</v>
      </c>
      <c r="B252">
        <v>2024</v>
      </c>
      <c r="C252" t="s">
        <v>13</v>
      </c>
      <c r="D252">
        <v>62</v>
      </c>
      <c r="E252" t="str">
        <f t="shared" si="3"/>
        <v>Old</v>
      </c>
      <c r="F252" t="s">
        <v>21</v>
      </c>
      <c r="G252" t="s">
        <v>23</v>
      </c>
      <c r="H252" t="s">
        <v>30</v>
      </c>
      <c r="I252">
        <v>27</v>
      </c>
      <c r="J252">
        <v>1.36</v>
      </c>
      <c r="K252" t="s">
        <v>33</v>
      </c>
      <c r="L252" t="s">
        <v>33</v>
      </c>
      <c r="M252" s="1">
        <v>9222.09</v>
      </c>
      <c r="N252" s="1">
        <v>1085.44</v>
      </c>
      <c r="O252" s="1">
        <v>375.68</v>
      </c>
      <c r="P252" s="1">
        <v>0</v>
      </c>
      <c r="Q252" s="1">
        <v>37422.5</v>
      </c>
      <c r="R252" s="1">
        <v>21328.02</v>
      </c>
      <c r="S252" s="1">
        <v>15892.42</v>
      </c>
      <c r="T252" s="1">
        <v>42858.1</v>
      </c>
      <c r="U252" s="1">
        <f>SUM(Report_Summary[Revenue])</f>
        <v>626594850.33999527</v>
      </c>
      <c r="V252" s="1">
        <f>Report_Summary[[#This Row],[Total Revenue]] / COUNTA(Report_Summary[Membership No])</f>
        <v>62659.485033999525</v>
      </c>
    </row>
    <row r="253" spans="1:22" x14ac:dyDescent="0.3">
      <c r="A253" t="s">
        <v>292</v>
      </c>
      <c r="B253">
        <v>2015</v>
      </c>
      <c r="C253" t="s">
        <v>13</v>
      </c>
      <c r="D253">
        <v>58</v>
      </c>
      <c r="E253" t="str">
        <f t="shared" si="3"/>
        <v>Old</v>
      </c>
      <c r="F253" t="s">
        <v>20</v>
      </c>
      <c r="G253" t="s">
        <v>25</v>
      </c>
      <c r="H253" t="s">
        <v>30</v>
      </c>
      <c r="I253">
        <v>32</v>
      </c>
      <c r="J253">
        <v>1.81</v>
      </c>
      <c r="K253" t="s">
        <v>32</v>
      </c>
      <c r="L253" t="s">
        <v>33</v>
      </c>
      <c r="M253" s="1">
        <v>17123.64</v>
      </c>
      <c r="N253" s="1">
        <v>4909.26</v>
      </c>
      <c r="O253" s="1">
        <v>2615.81</v>
      </c>
      <c r="P253" s="1">
        <v>0</v>
      </c>
      <c r="Q253" s="1">
        <v>58555.3</v>
      </c>
      <c r="R253" s="1">
        <v>35544.39</v>
      </c>
      <c r="S253" s="1">
        <v>-3094.22</v>
      </c>
      <c r="T253" s="1">
        <v>97193.91</v>
      </c>
      <c r="U253" s="1">
        <f>SUM(Report_Summary[Revenue])</f>
        <v>626594850.33999527</v>
      </c>
      <c r="V253" s="1">
        <f>Report_Summary[[#This Row],[Total Revenue]] / COUNTA(Report_Summary[Membership No])</f>
        <v>62659.485033999525</v>
      </c>
    </row>
    <row r="254" spans="1:22" x14ac:dyDescent="0.3">
      <c r="A254" t="s">
        <v>293</v>
      </c>
      <c r="B254">
        <v>2015</v>
      </c>
      <c r="C254" t="s">
        <v>13</v>
      </c>
      <c r="D254">
        <v>63</v>
      </c>
      <c r="E254" t="str">
        <f t="shared" si="3"/>
        <v>Old</v>
      </c>
      <c r="F254" t="s">
        <v>21</v>
      </c>
      <c r="G254" t="s">
        <v>23</v>
      </c>
      <c r="H254" t="s">
        <v>31</v>
      </c>
      <c r="I254">
        <v>35</v>
      </c>
      <c r="J254">
        <v>2.23</v>
      </c>
      <c r="K254" t="s">
        <v>32</v>
      </c>
      <c r="L254" t="s">
        <v>33</v>
      </c>
      <c r="M254" s="1">
        <v>1530.07</v>
      </c>
      <c r="N254" s="1">
        <v>3085.63</v>
      </c>
      <c r="O254" s="1">
        <v>7823.73</v>
      </c>
      <c r="P254" s="1">
        <v>0</v>
      </c>
      <c r="Q254" s="1">
        <v>7354.43</v>
      </c>
      <c r="R254" s="1">
        <v>7255.53</v>
      </c>
      <c r="S254" s="1">
        <v>9195.1</v>
      </c>
      <c r="T254" s="1">
        <v>5414.86</v>
      </c>
      <c r="U254" s="1">
        <f>SUM(Report_Summary[Revenue])</f>
        <v>626594850.33999527</v>
      </c>
      <c r="V254" s="1">
        <f>Report_Summary[[#This Row],[Total Revenue]] / COUNTA(Report_Summary[Membership No])</f>
        <v>62659.485033999525</v>
      </c>
    </row>
    <row r="255" spans="1:22" x14ac:dyDescent="0.3">
      <c r="A255" t="s">
        <v>294</v>
      </c>
      <c r="B255">
        <v>2022</v>
      </c>
      <c r="C255" t="s">
        <v>14</v>
      </c>
      <c r="D255">
        <v>73</v>
      </c>
      <c r="E255" t="str">
        <f t="shared" si="3"/>
        <v>Old</v>
      </c>
      <c r="F255" t="s">
        <v>19</v>
      </c>
      <c r="G255" t="s">
        <v>25</v>
      </c>
      <c r="H255" t="s">
        <v>27</v>
      </c>
      <c r="I255">
        <v>27</v>
      </c>
      <c r="J255">
        <v>1.52</v>
      </c>
      <c r="K255" t="s">
        <v>33</v>
      </c>
      <c r="L255" t="s">
        <v>33</v>
      </c>
      <c r="M255" s="1">
        <v>12330.19</v>
      </c>
      <c r="N255" s="1">
        <v>2114.1799999999998</v>
      </c>
      <c r="O255" s="1">
        <v>3915.76</v>
      </c>
      <c r="P255" s="1">
        <v>0</v>
      </c>
      <c r="Q255" s="1">
        <v>26796.9</v>
      </c>
      <c r="R255" s="1">
        <v>51144.35</v>
      </c>
      <c r="S255" s="1">
        <v>7791.56</v>
      </c>
      <c r="T255" s="1">
        <v>70149.69</v>
      </c>
      <c r="U255" s="1">
        <f>SUM(Report_Summary[Revenue])</f>
        <v>626594850.33999527</v>
      </c>
      <c r="V255" s="1">
        <f>Report_Summary[[#This Row],[Total Revenue]] / COUNTA(Report_Summary[Membership No])</f>
        <v>62659.485033999525</v>
      </c>
    </row>
    <row r="256" spans="1:22" x14ac:dyDescent="0.3">
      <c r="A256" t="s">
        <v>295</v>
      </c>
      <c r="B256">
        <v>2020</v>
      </c>
      <c r="C256" t="s">
        <v>13</v>
      </c>
      <c r="D256">
        <v>64</v>
      </c>
      <c r="E256" t="str">
        <f t="shared" si="3"/>
        <v>Old</v>
      </c>
      <c r="F256" t="s">
        <v>16</v>
      </c>
      <c r="G256" t="s">
        <v>22</v>
      </c>
      <c r="H256" t="s">
        <v>31</v>
      </c>
      <c r="I256">
        <v>19</v>
      </c>
      <c r="J256">
        <v>2.25</v>
      </c>
      <c r="K256" t="s">
        <v>32</v>
      </c>
      <c r="L256" t="s">
        <v>33</v>
      </c>
      <c r="M256" s="1">
        <v>3068.64</v>
      </c>
      <c r="N256" s="1">
        <v>2812.3</v>
      </c>
      <c r="O256" s="1">
        <v>7870.71</v>
      </c>
      <c r="P256" s="1">
        <v>0</v>
      </c>
      <c r="Q256" s="1">
        <v>11255.19</v>
      </c>
      <c r="R256" s="1">
        <v>10368.23</v>
      </c>
      <c r="S256" s="1">
        <v>-1656.21</v>
      </c>
      <c r="T256" s="1">
        <v>23279.63</v>
      </c>
      <c r="U256" s="1">
        <f>SUM(Report_Summary[Revenue])</f>
        <v>626594850.33999527</v>
      </c>
      <c r="V256" s="1">
        <f>Report_Summary[[#This Row],[Total Revenue]] / COUNTA(Report_Summary[Membership No])</f>
        <v>62659.485033999525</v>
      </c>
    </row>
    <row r="257" spans="1:22" x14ac:dyDescent="0.3">
      <c r="A257" t="s">
        <v>296</v>
      </c>
      <c r="B257">
        <v>2019</v>
      </c>
      <c r="C257" t="s">
        <v>13</v>
      </c>
      <c r="D257">
        <v>40</v>
      </c>
      <c r="E257" t="str">
        <f t="shared" si="3"/>
        <v>Middle Age</v>
      </c>
      <c r="F257" t="s">
        <v>21</v>
      </c>
      <c r="G257" t="s">
        <v>23</v>
      </c>
      <c r="H257" t="s">
        <v>26</v>
      </c>
      <c r="I257">
        <v>29</v>
      </c>
      <c r="J257">
        <v>1.17</v>
      </c>
      <c r="K257" t="s">
        <v>33</v>
      </c>
      <c r="L257" t="s">
        <v>33</v>
      </c>
      <c r="M257" s="1">
        <v>5836.67</v>
      </c>
      <c r="N257" s="1">
        <v>1708.97</v>
      </c>
      <c r="O257" s="1">
        <v>1280.79</v>
      </c>
      <c r="P257" s="1">
        <v>0</v>
      </c>
      <c r="Q257" s="1">
        <v>9085.02</v>
      </c>
      <c r="R257" s="1">
        <v>7942.28</v>
      </c>
      <c r="S257" s="1">
        <v>-23303.07</v>
      </c>
      <c r="T257" s="1">
        <v>40330.370000000003</v>
      </c>
      <c r="U257" s="1">
        <f>SUM(Report_Summary[Revenue])</f>
        <v>626594850.33999527</v>
      </c>
      <c r="V257" s="1">
        <f>Report_Summary[[#This Row],[Total Revenue]] / COUNTA(Report_Summary[Membership No])</f>
        <v>62659.485033999525</v>
      </c>
    </row>
    <row r="258" spans="1:22" x14ac:dyDescent="0.3">
      <c r="A258" t="s">
        <v>297</v>
      </c>
      <c r="B258">
        <v>2022</v>
      </c>
      <c r="C258" t="s">
        <v>14</v>
      </c>
      <c r="D258">
        <v>28</v>
      </c>
      <c r="E258" t="str">
        <f t="shared" si="3"/>
        <v>Young</v>
      </c>
      <c r="F258" t="s">
        <v>21</v>
      </c>
      <c r="G258" t="s">
        <v>25</v>
      </c>
      <c r="H258" t="s">
        <v>26</v>
      </c>
      <c r="I258">
        <v>22</v>
      </c>
      <c r="J258">
        <v>1.59</v>
      </c>
      <c r="K258" t="s">
        <v>33</v>
      </c>
      <c r="L258" t="s">
        <v>33</v>
      </c>
      <c r="M258" s="1">
        <v>12985.49</v>
      </c>
      <c r="N258" s="1">
        <v>4072.22</v>
      </c>
      <c r="O258" s="1">
        <v>381.45</v>
      </c>
      <c r="P258" s="1">
        <v>0</v>
      </c>
      <c r="Q258" s="1">
        <v>16327.88</v>
      </c>
      <c r="R258" s="1">
        <v>24232.47</v>
      </c>
      <c r="S258" s="1">
        <v>10330.129999999999</v>
      </c>
      <c r="T258" s="1">
        <v>30230.22</v>
      </c>
      <c r="U258" s="1">
        <f>SUM(Report_Summary[Revenue])</f>
        <v>626594850.33999527</v>
      </c>
      <c r="V258" s="1">
        <f>Report_Summary[[#This Row],[Total Revenue]] / COUNTA(Report_Summary[Membership No])</f>
        <v>62659.485033999525</v>
      </c>
    </row>
    <row r="259" spans="1:22" x14ac:dyDescent="0.3">
      <c r="A259" t="s">
        <v>298</v>
      </c>
      <c r="B259">
        <v>2015</v>
      </c>
      <c r="C259" t="s">
        <v>13</v>
      </c>
      <c r="D259">
        <v>38</v>
      </c>
      <c r="E259" t="str">
        <f t="shared" ref="E259:E322" si="4">IF(D259&gt;55,"Old",IF(D259&gt;=31,"Middle Age",IF(D259&lt;31,"Young","Invalid")))</f>
        <v>Middle Age</v>
      </c>
      <c r="F259" t="s">
        <v>17</v>
      </c>
      <c r="G259" t="s">
        <v>25</v>
      </c>
      <c r="H259" t="s">
        <v>26</v>
      </c>
      <c r="I259">
        <v>31</v>
      </c>
      <c r="J259">
        <v>2.3199999999999998</v>
      </c>
      <c r="K259" t="s">
        <v>32</v>
      </c>
      <c r="L259" t="s">
        <v>33</v>
      </c>
      <c r="M259" s="1">
        <v>11585.27</v>
      </c>
      <c r="N259" s="1">
        <v>117.6</v>
      </c>
      <c r="O259" s="1">
        <v>3818.36</v>
      </c>
      <c r="P259" s="1">
        <v>0</v>
      </c>
      <c r="Q259" s="1">
        <v>30987.34</v>
      </c>
      <c r="R259" s="1">
        <v>53915.46</v>
      </c>
      <c r="S259" s="1">
        <v>1914.2</v>
      </c>
      <c r="T259" s="1">
        <v>82988.600000000006</v>
      </c>
      <c r="U259" s="1">
        <f>SUM(Report_Summary[Revenue])</f>
        <v>626594850.33999527</v>
      </c>
      <c r="V259" s="1">
        <f>Report_Summary[[#This Row],[Total Revenue]] / COUNTA(Report_Summary[Membership No])</f>
        <v>62659.485033999525</v>
      </c>
    </row>
    <row r="260" spans="1:22" x14ac:dyDescent="0.3">
      <c r="A260" t="s">
        <v>299</v>
      </c>
      <c r="B260">
        <v>2021</v>
      </c>
      <c r="C260" t="s">
        <v>14</v>
      </c>
      <c r="D260">
        <v>38</v>
      </c>
      <c r="E260" t="str">
        <f t="shared" si="4"/>
        <v>Middle Age</v>
      </c>
      <c r="F260" t="s">
        <v>17</v>
      </c>
      <c r="G260" t="s">
        <v>25</v>
      </c>
      <c r="H260" t="s">
        <v>29</v>
      </c>
      <c r="I260">
        <v>28</v>
      </c>
      <c r="J260">
        <v>2.17</v>
      </c>
      <c r="K260" t="s">
        <v>33</v>
      </c>
      <c r="L260" t="s">
        <v>33</v>
      </c>
      <c r="M260" s="1">
        <v>14986.07</v>
      </c>
      <c r="N260" s="1">
        <v>2931.16</v>
      </c>
      <c r="O260" s="1">
        <v>6953.64</v>
      </c>
      <c r="P260" s="1">
        <v>0</v>
      </c>
      <c r="Q260" s="1">
        <v>27006.35</v>
      </c>
      <c r="R260" s="1">
        <v>30485.4</v>
      </c>
      <c r="S260" s="1">
        <v>20100.27</v>
      </c>
      <c r="T260" s="1">
        <v>37391.480000000003</v>
      </c>
      <c r="U260" s="1">
        <f>SUM(Report_Summary[Revenue])</f>
        <v>626594850.33999527</v>
      </c>
      <c r="V260" s="1">
        <f>Report_Summary[[#This Row],[Total Revenue]] / COUNTA(Report_Summary[Membership No])</f>
        <v>62659.485033999525</v>
      </c>
    </row>
    <row r="261" spans="1:22" x14ac:dyDescent="0.3">
      <c r="A261" t="s">
        <v>300</v>
      </c>
      <c r="B261">
        <v>2018</v>
      </c>
      <c r="C261" t="s">
        <v>13</v>
      </c>
      <c r="D261">
        <v>80</v>
      </c>
      <c r="E261" t="str">
        <f t="shared" si="4"/>
        <v>Old</v>
      </c>
      <c r="F261" t="s">
        <v>20</v>
      </c>
      <c r="G261" t="s">
        <v>23</v>
      </c>
      <c r="H261" t="s">
        <v>27</v>
      </c>
      <c r="I261">
        <v>33</v>
      </c>
      <c r="J261">
        <v>1.59</v>
      </c>
      <c r="K261" t="s">
        <v>32</v>
      </c>
      <c r="L261" t="s">
        <v>33</v>
      </c>
      <c r="M261" s="1">
        <v>8475.68</v>
      </c>
      <c r="N261" s="1">
        <v>4296.6099999999997</v>
      </c>
      <c r="O261" s="1">
        <v>622.98</v>
      </c>
      <c r="P261" s="1">
        <v>0</v>
      </c>
      <c r="Q261" s="1">
        <v>14641.41</v>
      </c>
      <c r="R261" s="1">
        <v>23768.6</v>
      </c>
      <c r="S261" s="1">
        <v>-18241.7</v>
      </c>
      <c r="T261" s="1">
        <v>56651.71</v>
      </c>
      <c r="U261" s="1">
        <f>SUM(Report_Summary[Revenue])</f>
        <v>626594850.33999527</v>
      </c>
      <c r="V261" s="1">
        <f>Report_Summary[[#This Row],[Total Revenue]] / COUNTA(Report_Summary[Membership No])</f>
        <v>62659.485033999525</v>
      </c>
    </row>
    <row r="262" spans="1:22" x14ac:dyDescent="0.3">
      <c r="A262" t="s">
        <v>301</v>
      </c>
      <c r="B262">
        <v>2023</v>
      </c>
      <c r="C262" t="s">
        <v>14</v>
      </c>
      <c r="D262">
        <v>41</v>
      </c>
      <c r="E262" t="str">
        <f t="shared" si="4"/>
        <v>Middle Age</v>
      </c>
      <c r="F262" t="s">
        <v>15</v>
      </c>
      <c r="G262" t="s">
        <v>22</v>
      </c>
      <c r="H262" t="s">
        <v>28</v>
      </c>
      <c r="I262">
        <v>37</v>
      </c>
      <c r="J262">
        <v>2.11</v>
      </c>
      <c r="K262" t="s">
        <v>33</v>
      </c>
      <c r="L262" t="s">
        <v>33</v>
      </c>
      <c r="M262" s="1">
        <v>4362.76</v>
      </c>
      <c r="N262" s="1">
        <v>4645.54</v>
      </c>
      <c r="O262" s="1">
        <v>6091.72</v>
      </c>
      <c r="P262" s="1">
        <v>0</v>
      </c>
      <c r="Q262" s="1">
        <v>16109.66</v>
      </c>
      <c r="R262" s="1">
        <v>8862.09</v>
      </c>
      <c r="S262" s="1">
        <v>7687.86</v>
      </c>
      <c r="T262" s="1">
        <v>17283.89</v>
      </c>
      <c r="U262" s="1">
        <f>SUM(Report_Summary[Revenue])</f>
        <v>626594850.33999527</v>
      </c>
      <c r="V262" s="1">
        <f>Report_Summary[[#This Row],[Total Revenue]] / COUNTA(Report_Summary[Membership No])</f>
        <v>62659.485033999525</v>
      </c>
    </row>
    <row r="263" spans="1:22" x14ac:dyDescent="0.3">
      <c r="A263" t="s">
        <v>302</v>
      </c>
      <c r="B263">
        <v>2016</v>
      </c>
      <c r="C263" t="s">
        <v>14</v>
      </c>
      <c r="D263">
        <v>52</v>
      </c>
      <c r="E263" t="str">
        <f t="shared" si="4"/>
        <v>Middle Age</v>
      </c>
      <c r="F263" t="s">
        <v>21</v>
      </c>
      <c r="G263" t="s">
        <v>23</v>
      </c>
      <c r="H263" t="s">
        <v>31</v>
      </c>
      <c r="I263">
        <v>30</v>
      </c>
      <c r="J263">
        <v>2.54</v>
      </c>
      <c r="K263" t="s">
        <v>33</v>
      </c>
      <c r="L263" t="s">
        <v>33</v>
      </c>
      <c r="M263" s="1">
        <v>6322.52</v>
      </c>
      <c r="N263" s="1">
        <v>3344.1</v>
      </c>
      <c r="O263" s="1">
        <v>6925.76</v>
      </c>
      <c r="P263" s="1">
        <v>0</v>
      </c>
      <c r="Q263" s="1">
        <v>22047.25</v>
      </c>
      <c r="R263" s="1">
        <v>11930.64</v>
      </c>
      <c r="S263" s="1">
        <v>22944.65</v>
      </c>
      <c r="T263" s="1">
        <v>11033.24</v>
      </c>
      <c r="U263" s="1">
        <f>SUM(Report_Summary[Revenue])</f>
        <v>626594850.33999527</v>
      </c>
      <c r="V263" s="1">
        <f>Report_Summary[[#This Row],[Total Revenue]] / COUNTA(Report_Summary[Membership No])</f>
        <v>62659.485033999525</v>
      </c>
    </row>
    <row r="264" spans="1:22" x14ac:dyDescent="0.3">
      <c r="A264" t="s">
        <v>303</v>
      </c>
      <c r="B264">
        <v>2017</v>
      </c>
      <c r="C264" t="s">
        <v>14</v>
      </c>
      <c r="D264">
        <v>61</v>
      </c>
      <c r="E264" t="str">
        <f t="shared" si="4"/>
        <v>Old</v>
      </c>
      <c r="F264" t="s">
        <v>16</v>
      </c>
      <c r="G264" t="s">
        <v>25</v>
      </c>
      <c r="H264" t="s">
        <v>29</v>
      </c>
      <c r="I264">
        <v>25</v>
      </c>
      <c r="J264">
        <v>2.13</v>
      </c>
      <c r="K264" t="s">
        <v>33</v>
      </c>
      <c r="L264" t="s">
        <v>33</v>
      </c>
      <c r="M264" s="1">
        <v>2972.42</v>
      </c>
      <c r="N264" s="1">
        <v>3493.95</v>
      </c>
      <c r="O264" s="1">
        <v>5491.86</v>
      </c>
      <c r="P264" s="1">
        <v>0</v>
      </c>
      <c r="Q264" s="1">
        <v>7558.98</v>
      </c>
      <c r="R264" s="1">
        <v>13409.91</v>
      </c>
      <c r="S264" s="1">
        <v>-711.87</v>
      </c>
      <c r="T264" s="1">
        <v>21680.76</v>
      </c>
      <c r="U264" s="1">
        <f>SUM(Report_Summary[Revenue])</f>
        <v>626594850.33999527</v>
      </c>
      <c r="V264" s="1">
        <f>Report_Summary[[#This Row],[Total Revenue]] / COUNTA(Report_Summary[Membership No])</f>
        <v>62659.485033999525</v>
      </c>
    </row>
    <row r="265" spans="1:22" x14ac:dyDescent="0.3">
      <c r="A265" t="s">
        <v>304</v>
      </c>
      <c r="B265">
        <v>2015</v>
      </c>
      <c r="C265" t="s">
        <v>13</v>
      </c>
      <c r="D265">
        <v>21</v>
      </c>
      <c r="E265" t="str">
        <f t="shared" si="4"/>
        <v>Young</v>
      </c>
      <c r="F265" t="s">
        <v>16</v>
      </c>
      <c r="G265" t="s">
        <v>23</v>
      </c>
      <c r="H265" t="s">
        <v>26</v>
      </c>
      <c r="I265">
        <v>37</v>
      </c>
      <c r="J265">
        <v>2.0099999999999998</v>
      </c>
      <c r="K265" t="s">
        <v>32</v>
      </c>
      <c r="L265" t="s">
        <v>33</v>
      </c>
      <c r="M265" s="1">
        <v>1573.02</v>
      </c>
      <c r="N265" s="1">
        <v>3675.29</v>
      </c>
      <c r="O265" s="1">
        <v>123.48</v>
      </c>
      <c r="P265" s="1">
        <v>0</v>
      </c>
      <c r="Q265" s="1">
        <v>7361.19</v>
      </c>
      <c r="R265" s="1">
        <v>7768.95</v>
      </c>
      <c r="S265" s="1">
        <v>20722.7</v>
      </c>
      <c r="T265" s="1">
        <v>-5592.56</v>
      </c>
      <c r="U265" s="1">
        <f>SUM(Report_Summary[Revenue])</f>
        <v>626594850.33999527</v>
      </c>
      <c r="V265" s="1">
        <f>Report_Summary[[#This Row],[Total Revenue]] / COUNTA(Report_Summary[Membership No])</f>
        <v>62659.485033999525</v>
      </c>
    </row>
    <row r="266" spans="1:22" x14ac:dyDescent="0.3">
      <c r="A266" t="s">
        <v>305</v>
      </c>
      <c r="B266">
        <v>2021</v>
      </c>
      <c r="C266" t="s">
        <v>13</v>
      </c>
      <c r="D266">
        <v>51</v>
      </c>
      <c r="E266" t="str">
        <f t="shared" si="4"/>
        <v>Middle Age</v>
      </c>
      <c r="F266" t="s">
        <v>20</v>
      </c>
      <c r="G266" t="s">
        <v>23</v>
      </c>
      <c r="H266" t="s">
        <v>26</v>
      </c>
      <c r="I266">
        <v>29</v>
      </c>
      <c r="J266">
        <v>3.35</v>
      </c>
      <c r="K266" t="s">
        <v>33</v>
      </c>
      <c r="L266" t="s">
        <v>33</v>
      </c>
      <c r="M266" s="1">
        <v>18485.21</v>
      </c>
      <c r="N266" s="1">
        <v>819.9</v>
      </c>
      <c r="O266" s="1">
        <v>6989.16</v>
      </c>
      <c r="P266" s="1">
        <v>0</v>
      </c>
      <c r="Q266" s="1">
        <v>67420.84</v>
      </c>
      <c r="R266" s="1">
        <v>67265.09</v>
      </c>
      <c r="S266" s="1">
        <v>18935.599999999999</v>
      </c>
      <c r="T266" s="1">
        <v>115750.33</v>
      </c>
      <c r="U266" s="1">
        <f>SUM(Report_Summary[Revenue])</f>
        <v>626594850.33999527</v>
      </c>
      <c r="V266" s="1">
        <f>Report_Summary[[#This Row],[Total Revenue]] / COUNTA(Report_Summary[Membership No])</f>
        <v>62659.485033999525</v>
      </c>
    </row>
    <row r="267" spans="1:22" x14ac:dyDescent="0.3">
      <c r="A267" t="s">
        <v>306</v>
      </c>
      <c r="B267">
        <v>2021</v>
      </c>
      <c r="C267" t="s">
        <v>13</v>
      </c>
      <c r="D267">
        <v>63</v>
      </c>
      <c r="E267" t="str">
        <f t="shared" si="4"/>
        <v>Old</v>
      </c>
      <c r="F267" t="s">
        <v>17</v>
      </c>
      <c r="G267" t="s">
        <v>25</v>
      </c>
      <c r="H267" t="s">
        <v>29</v>
      </c>
      <c r="I267">
        <v>29</v>
      </c>
      <c r="J267">
        <v>2.78</v>
      </c>
      <c r="K267" t="s">
        <v>32</v>
      </c>
      <c r="L267" t="s">
        <v>33</v>
      </c>
      <c r="M267" s="1">
        <v>887.99</v>
      </c>
      <c r="N267" s="1">
        <v>2906.07</v>
      </c>
      <c r="O267" s="1">
        <v>6631.54</v>
      </c>
      <c r="P267" s="1">
        <v>0</v>
      </c>
      <c r="Q267" s="1">
        <v>3924.99</v>
      </c>
      <c r="R267" s="1">
        <v>1379.62</v>
      </c>
      <c r="S267" s="1">
        <v>23710.639999999999</v>
      </c>
      <c r="T267" s="1">
        <v>-18406.03</v>
      </c>
      <c r="U267" s="1">
        <f>SUM(Report_Summary[Revenue])</f>
        <v>626594850.33999527</v>
      </c>
      <c r="V267" s="1">
        <f>Report_Summary[[#This Row],[Total Revenue]] / COUNTA(Report_Summary[Membership No])</f>
        <v>62659.485033999525</v>
      </c>
    </row>
    <row r="268" spans="1:22" x14ac:dyDescent="0.3">
      <c r="A268" t="s">
        <v>307</v>
      </c>
      <c r="B268">
        <v>2020</v>
      </c>
      <c r="C268" t="s">
        <v>14</v>
      </c>
      <c r="D268">
        <v>34</v>
      </c>
      <c r="E268" t="str">
        <f t="shared" si="4"/>
        <v>Middle Age</v>
      </c>
      <c r="F268" t="s">
        <v>19</v>
      </c>
      <c r="G268" t="s">
        <v>25</v>
      </c>
      <c r="H268" t="s">
        <v>29</v>
      </c>
      <c r="I268">
        <v>22</v>
      </c>
      <c r="J268">
        <v>2.67</v>
      </c>
      <c r="K268" t="s">
        <v>33</v>
      </c>
      <c r="L268" t="s">
        <v>33</v>
      </c>
      <c r="M268" s="1">
        <v>19855.16</v>
      </c>
      <c r="N268" s="1">
        <v>4198.91</v>
      </c>
      <c r="O268" s="1">
        <v>6701.24</v>
      </c>
      <c r="P268" s="1">
        <v>0</v>
      </c>
      <c r="Q268" s="1">
        <v>64055.72</v>
      </c>
      <c r="R268" s="1">
        <v>26453.43</v>
      </c>
      <c r="S268" s="1">
        <v>-8087.98</v>
      </c>
      <c r="T268" s="1">
        <v>98597.13</v>
      </c>
      <c r="U268" s="1">
        <f>SUM(Report_Summary[Revenue])</f>
        <v>626594850.33999527</v>
      </c>
      <c r="V268" s="1">
        <f>Report_Summary[[#This Row],[Total Revenue]] / COUNTA(Report_Summary[Membership No])</f>
        <v>62659.485033999525</v>
      </c>
    </row>
    <row r="269" spans="1:22" x14ac:dyDescent="0.3">
      <c r="A269" t="s">
        <v>308</v>
      </c>
      <c r="B269">
        <v>2015</v>
      </c>
      <c r="C269" t="s">
        <v>13</v>
      </c>
      <c r="D269">
        <v>30</v>
      </c>
      <c r="E269" t="str">
        <f t="shared" si="4"/>
        <v>Young</v>
      </c>
      <c r="F269" t="s">
        <v>15</v>
      </c>
      <c r="G269" t="s">
        <v>23</v>
      </c>
      <c r="H269" t="s">
        <v>28</v>
      </c>
      <c r="I269">
        <v>28</v>
      </c>
      <c r="J269">
        <v>1.63</v>
      </c>
      <c r="K269" t="s">
        <v>32</v>
      </c>
      <c r="L269" t="s">
        <v>33</v>
      </c>
      <c r="M269" s="1">
        <v>11805.01</v>
      </c>
      <c r="N269" s="1">
        <v>3610.51</v>
      </c>
      <c r="O269" s="1">
        <v>2972.07</v>
      </c>
      <c r="P269" s="1">
        <v>0</v>
      </c>
      <c r="Q269" s="1">
        <v>19420.59</v>
      </c>
      <c r="R269" s="1">
        <v>48254.11</v>
      </c>
      <c r="S269" s="1">
        <v>-14738.39</v>
      </c>
      <c r="T269" s="1">
        <v>82413.09</v>
      </c>
      <c r="U269" s="1">
        <f>SUM(Report_Summary[Revenue])</f>
        <v>626594850.33999527</v>
      </c>
      <c r="V269" s="1">
        <f>Report_Summary[[#This Row],[Total Revenue]] / COUNTA(Report_Summary[Membership No])</f>
        <v>62659.485033999525</v>
      </c>
    </row>
    <row r="270" spans="1:22" x14ac:dyDescent="0.3">
      <c r="A270" t="s">
        <v>309</v>
      </c>
      <c r="B270">
        <v>2018</v>
      </c>
      <c r="C270" t="s">
        <v>13</v>
      </c>
      <c r="D270">
        <v>45</v>
      </c>
      <c r="E270" t="str">
        <f t="shared" si="4"/>
        <v>Middle Age</v>
      </c>
      <c r="F270" t="s">
        <v>15</v>
      </c>
      <c r="G270" t="s">
        <v>23</v>
      </c>
      <c r="H270" t="s">
        <v>29</v>
      </c>
      <c r="I270">
        <v>33</v>
      </c>
      <c r="J270">
        <v>2.69</v>
      </c>
      <c r="K270" t="s">
        <v>33</v>
      </c>
      <c r="L270" t="s">
        <v>33</v>
      </c>
      <c r="M270" s="1">
        <v>17655.650000000001</v>
      </c>
      <c r="N270" s="1">
        <v>508.2</v>
      </c>
      <c r="O270" s="1">
        <v>3368.95</v>
      </c>
      <c r="P270" s="1">
        <v>0</v>
      </c>
      <c r="Q270" s="1">
        <v>63661.96</v>
      </c>
      <c r="R270" s="1">
        <v>68490.98</v>
      </c>
      <c r="S270" s="1">
        <v>-18600.349999999999</v>
      </c>
      <c r="T270" s="1">
        <v>150753.29</v>
      </c>
      <c r="U270" s="1">
        <f>SUM(Report_Summary[Revenue])</f>
        <v>626594850.33999527</v>
      </c>
      <c r="V270" s="1">
        <f>Report_Summary[[#This Row],[Total Revenue]] / COUNTA(Report_Summary[Membership No])</f>
        <v>62659.485033999525</v>
      </c>
    </row>
    <row r="271" spans="1:22" x14ac:dyDescent="0.3">
      <c r="A271" t="s">
        <v>310</v>
      </c>
      <c r="B271">
        <v>2015</v>
      </c>
      <c r="C271" t="s">
        <v>14</v>
      </c>
      <c r="D271">
        <v>65</v>
      </c>
      <c r="E271" t="str">
        <f t="shared" si="4"/>
        <v>Old</v>
      </c>
      <c r="F271" t="s">
        <v>19</v>
      </c>
      <c r="G271" t="s">
        <v>22</v>
      </c>
      <c r="H271" t="s">
        <v>26</v>
      </c>
      <c r="I271">
        <v>34</v>
      </c>
      <c r="J271">
        <v>2.2200000000000002</v>
      </c>
      <c r="K271" t="s">
        <v>33</v>
      </c>
      <c r="L271" t="s">
        <v>33</v>
      </c>
      <c r="M271" s="1">
        <v>4447.54</v>
      </c>
      <c r="N271" s="1">
        <v>2887.64</v>
      </c>
      <c r="O271" s="1">
        <v>4138.09</v>
      </c>
      <c r="P271" s="1">
        <v>0</v>
      </c>
      <c r="Q271" s="1">
        <v>6043.95</v>
      </c>
      <c r="R271" s="1">
        <v>19327.71</v>
      </c>
      <c r="S271" s="1">
        <v>21983.45</v>
      </c>
      <c r="T271" s="1">
        <v>3388.21</v>
      </c>
      <c r="U271" s="1">
        <f>SUM(Report_Summary[Revenue])</f>
        <v>626594850.33999527</v>
      </c>
      <c r="V271" s="1">
        <f>Report_Summary[[#This Row],[Total Revenue]] / COUNTA(Report_Summary[Membership No])</f>
        <v>62659.485033999525</v>
      </c>
    </row>
    <row r="272" spans="1:22" x14ac:dyDescent="0.3">
      <c r="A272" t="s">
        <v>311</v>
      </c>
      <c r="B272">
        <v>2015</v>
      </c>
      <c r="C272" t="s">
        <v>13</v>
      </c>
      <c r="D272">
        <v>24</v>
      </c>
      <c r="E272" t="str">
        <f t="shared" si="4"/>
        <v>Young</v>
      </c>
      <c r="F272" t="s">
        <v>18</v>
      </c>
      <c r="G272" t="s">
        <v>23</v>
      </c>
      <c r="H272" t="s">
        <v>29</v>
      </c>
      <c r="I272">
        <v>28</v>
      </c>
      <c r="J272">
        <v>1.69</v>
      </c>
      <c r="K272" t="s">
        <v>33</v>
      </c>
      <c r="L272" t="s">
        <v>33</v>
      </c>
      <c r="M272" s="1">
        <v>11019.99</v>
      </c>
      <c r="N272" s="1">
        <v>352.55</v>
      </c>
      <c r="O272" s="1">
        <v>7090.41</v>
      </c>
      <c r="P272" s="1">
        <v>0</v>
      </c>
      <c r="Q272" s="1">
        <v>40239.53</v>
      </c>
      <c r="R272" s="1">
        <v>26736.880000000001</v>
      </c>
      <c r="S272" s="1">
        <v>7604.92</v>
      </c>
      <c r="T272" s="1">
        <v>59371.49</v>
      </c>
      <c r="U272" s="1">
        <f>SUM(Report_Summary[Revenue])</f>
        <v>626594850.33999527</v>
      </c>
      <c r="V272" s="1">
        <f>Report_Summary[[#This Row],[Total Revenue]] / COUNTA(Report_Summary[Membership No])</f>
        <v>62659.485033999525</v>
      </c>
    </row>
    <row r="273" spans="1:22" x14ac:dyDescent="0.3">
      <c r="A273" t="s">
        <v>312</v>
      </c>
      <c r="B273">
        <v>2023</v>
      </c>
      <c r="C273" t="s">
        <v>13</v>
      </c>
      <c r="D273">
        <v>48</v>
      </c>
      <c r="E273" t="str">
        <f t="shared" si="4"/>
        <v>Middle Age</v>
      </c>
      <c r="F273" t="s">
        <v>17</v>
      </c>
      <c r="G273" t="s">
        <v>22</v>
      </c>
      <c r="H273" t="s">
        <v>27</v>
      </c>
      <c r="I273">
        <v>32</v>
      </c>
      <c r="J273">
        <v>4.66</v>
      </c>
      <c r="K273" t="s">
        <v>33</v>
      </c>
      <c r="L273" t="s">
        <v>33</v>
      </c>
      <c r="M273" s="1">
        <v>16824.75</v>
      </c>
      <c r="N273" s="1">
        <v>1093.5999999999999</v>
      </c>
      <c r="O273" s="1">
        <v>609.71</v>
      </c>
      <c r="P273" s="1">
        <v>0</v>
      </c>
      <c r="Q273" s="1">
        <v>81087.570000000007</v>
      </c>
      <c r="R273" s="1">
        <v>21893.69</v>
      </c>
      <c r="S273" s="1">
        <v>1160.94</v>
      </c>
      <c r="T273" s="1">
        <v>101820.32</v>
      </c>
      <c r="U273" s="1">
        <f>SUM(Report_Summary[Revenue])</f>
        <v>626594850.33999527</v>
      </c>
      <c r="V273" s="1">
        <f>Report_Summary[[#This Row],[Total Revenue]] / COUNTA(Report_Summary[Membership No])</f>
        <v>62659.485033999525</v>
      </c>
    </row>
    <row r="274" spans="1:22" x14ac:dyDescent="0.3">
      <c r="A274" t="s">
        <v>313</v>
      </c>
      <c r="B274">
        <v>2024</v>
      </c>
      <c r="C274" t="s">
        <v>13</v>
      </c>
      <c r="D274">
        <v>40</v>
      </c>
      <c r="E274" t="str">
        <f t="shared" si="4"/>
        <v>Middle Age</v>
      </c>
      <c r="F274" t="s">
        <v>20</v>
      </c>
      <c r="G274" t="s">
        <v>25</v>
      </c>
      <c r="H274" t="s">
        <v>31</v>
      </c>
      <c r="I274">
        <v>36</v>
      </c>
      <c r="J274">
        <v>3.06</v>
      </c>
      <c r="K274" t="s">
        <v>33</v>
      </c>
      <c r="L274" t="s">
        <v>33</v>
      </c>
      <c r="M274" s="1">
        <v>4923.18</v>
      </c>
      <c r="N274" s="1">
        <v>4369.67</v>
      </c>
      <c r="O274" s="1">
        <v>3686.78</v>
      </c>
      <c r="P274" s="1">
        <v>0</v>
      </c>
      <c r="Q274" s="1">
        <v>14626.28</v>
      </c>
      <c r="R274" s="1">
        <v>23692.6</v>
      </c>
      <c r="S274" s="1">
        <v>19880.47</v>
      </c>
      <c r="T274" s="1">
        <v>18438.41</v>
      </c>
      <c r="U274" s="1">
        <f>SUM(Report_Summary[Revenue])</f>
        <v>626594850.33999527</v>
      </c>
      <c r="V274" s="1">
        <f>Report_Summary[[#This Row],[Total Revenue]] / COUNTA(Report_Summary[Membership No])</f>
        <v>62659.485033999525</v>
      </c>
    </row>
    <row r="275" spans="1:22" x14ac:dyDescent="0.3">
      <c r="A275" t="s">
        <v>314</v>
      </c>
      <c r="B275">
        <v>2016</v>
      </c>
      <c r="C275" t="s">
        <v>13</v>
      </c>
      <c r="D275">
        <v>68</v>
      </c>
      <c r="E275" t="str">
        <f t="shared" si="4"/>
        <v>Old</v>
      </c>
      <c r="F275" t="s">
        <v>17</v>
      </c>
      <c r="G275" t="s">
        <v>25</v>
      </c>
      <c r="H275" t="s">
        <v>28</v>
      </c>
      <c r="I275">
        <v>34</v>
      </c>
      <c r="J275">
        <v>3.79</v>
      </c>
      <c r="K275" t="s">
        <v>33</v>
      </c>
      <c r="L275" t="s">
        <v>33</v>
      </c>
      <c r="M275" s="1">
        <v>5114.03</v>
      </c>
      <c r="N275" s="1">
        <v>3820.84</v>
      </c>
      <c r="O275" s="1">
        <v>1300.5899999999999</v>
      </c>
      <c r="P275" s="1">
        <v>0</v>
      </c>
      <c r="Q275" s="1">
        <v>22448.79</v>
      </c>
      <c r="R275" s="1">
        <v>17143.38</v>
      </c>
      <c r="S275" s="1">
        <v>26362.79</v>
      </c>
      <c r="T275" s="1">
        <v>13229.38</v>
      </c>
      <c r="U275" s="1">
        <f>SUM(Report_Summary[Revenue])</f>
        <v>626594850.33999527</v>
      </c>
      <c r="V275" s="1">
        <f>Report_Summary[[#This Row],[Total Revenue]] / COUNTA(Report_Summary[Membership No])</f>
        <v>62659.485033999525</v>
      </c>
    </row>
    <row r="276" spans="1:22" x14ac:dyDescent="0.3">
      <c r="A276" t="s">
        <v>315</v>
      </c>
      <c r="B276">
        <v>2018</v>
      </c>
      <c r="C276" t="s">
        <v>14</v>
      </c>
      <c r="D276">
        <v>35</v>
      </c>
      <c r="E276" t="str">
        <f t="shared" si="4"/>
        <v>Middle Age</v>
      </c>
      <c r="F276" t="s">
        <v>15</v>
      </c>
      <c r="G276" t="s">
        <v>22</v>
      </c>
      <c r="H276" t="s">
        <v>27</v>
      </c>
      <c r="I276">
        <v>22</v>
      </c>
      <c r="J276">
        <v>2.4500000000000002</v>
      </c>
      <c r="K276" t="s">
        <v>32</v>
      </c>
      <c r="L276" t="s">
        <v>33</v>
      </c>
      <c r="M276" s="1">
        <v>11596.62</v>
      </c>
      <c r="N276" s="1">
        <v>409.59</v>
      </c>
      <c r="O276" s="1">
        <v>1943.59</v>
      </c>
      <c r="P276" s="1">
        <v>0</v>
      </c>
      <c r="Q276" s="1">
        <v>28605.82</v>
      </c>
      <c r="R276" s="1">
        <v>44476.38</v>
      </c>
      <c r="S276" s="1">
        <v>10536.96</v>
      </c>
      <c r="T276" s="1">
        <v>62545.24</v>
      </c>
      <c r="U276" s="1">
        <f>SUM(Report_Summary[Revenue])</f>
        <v>626594850.33999527</v>
      </c>
      <c r="V276" s="1">
        <f>Report_Summary[[#This Row],[Total Revenue]] / COUNTA(Report_Summary[Membership No])</f>
        <v>62659.485033999525</v>
      </c>
    </row>
    <row r="277" spans="1:22" x14ac:dyDescent="0.3">
      <c r="A277" t="s">
        <v>316</v>
      </c>
      <c r="B277">
        <v>2016</v>
      </c>
      <c r="C277" t="s">
        <v>13</v>
      </c>
      <c r="D277">
        <v>24</v>
      </c>
      <c r="E277" t="str">
        <f t="shared" si="4"/>
        <v>Young</v>
      </c>
      <c r="F277" t="s">
        <v>18</v>
      </c>
      <c r="G277" t="s">
        <v>23</v>
      </c>
      <c r="H277" t="s">
        <v>26</v>
      </c>
      <c r="I277">
        <v>28</v>
      </c>
      <c r="J277">
        <v>3.14</v>
      </c>
      <c r="K277" t="s">
        <v>33</v>
      </c>
      <c r="L277" t="s">
        <v>33</v>
      </c>
      <c r="M277" s="1">
        <v>16870.25</v>
      </c>
      <c r="N277" s="1">
        <v>2727.62</v>
      </c>
      <c r="O277" s="1">
        <v>3569.63</v>
      </c>
      <c r="P277" s="1">
        <v>0</v>
      </c>
      <c r="Q277" s="1">
        <v>28566.38</v>
      </c>
      <c r="R277" s="1">
        <v>30571.35</v>
      </c>
      <c r="S277" s="1">
        <v>822.81</v>
      </c>
      <c r="T277" s="1">
        <v>58314.92</v>
      </c>
      <c r="U277" s="1">
        <f>SUM(Report_Summary[Revenue])</f>
        <v>626594850.33999527</v>
      </c>
      <c r="V277" s="1">
        <f>Report_Summary[[#This Row],[Total Revenue]] / COUNTA(Report_Summary[Membership No])</f>
        <v>62659.485033999525</v>
      </c>
    </row>
    <row r="278" spans="1:22" x14ac:dyDescent="0.3">
      <c r="A278" t="s">
        <v>317</v>
      </c>
      <c r="B278">
        <v>2024</v>
      </c>
      <c r="C278" t="s">
        <v>13</v>
      </c>
      <c r="D278">
        <v>33</v>
      </c>
      <c r="E278" t="str">
        <f t="shared" si="4"/>
        <v>Middle Age</v>
      </c>
      <c r="F278" t="s">
        <v>17</v>
      </c>
      <c r="G278" t="s">
        <v>25</v>
      </c>
      <c r="H278" t="s">
        <v>29</v>
      </c>
      <c r="I278">
        <v>22</v>
      </c>
      <c r="J278">
        <v>4.08</v>
      </c>
      <c r="K278" t="s">
        <v>33</v>
      </c>
      <c r="L278" t="s">
        <v>33</v>
      </c>
      <c r="M278" s="1">
        <v>17953.66</v>
      </c>
      <c r="N278" s="1">
        <v>3850.7</v>
      </c>
      <c r="O278" s="1">
        <v>2957.38</v>
      </c>
      <c r="P278" s="1">
        <v>0</v>
      </c>
      <c r="Q278" s="1">
        <v>89211.42</v>
      </c>
      <c r="R278" s="1">
        <v>58582.16</v>
      </c>
      <c r="S278" s="1">
        <v>28946.12</v>
      </c>
      <c r="T278" s="1">
        <v>118847.46</v>
      </c>
      <c r="U278" s="1">
        <f>SUM(Report_Summary[Revenue])</f>
        <v>626594850.33999527</v>
      </c>
      <c r="V278" s="1">
        <f>Report_Summary[[#This Row],[Total Revenue]] / COUNTA(Report_Summary[Membership No])</f>
        <v>62659.485033999525</v>
      </c>
    </row>
    <row r="279" spans="1:22" x14ac:dyDescent="0.3">
      <c r="A279" t="s">
        <v>318</v>
      </c>
      <c r="B279">
        <v>2018</v>
      </c>
      <c r="C279" t="s">
        <v>13</v>
      </c>
      <c r="D279">
        <v>44</v>
      </c>
      <c r="E279" t="str">
        <f t="shared" si="4"/>
        <v>Middle Age</v>
      </c>
      <c r="F279" t="s">
        <v>19</v>
      </c>
      <c r="G279" t="s">
        <v>24</v>
      </c>
      <c r="H279" t="s">
        <v>29</v>
      </c>
      <c r="I279">
        <v>33</v>
      </c>
      <c r="J279">
        <v>2.95</v>
      </c>
      <c r="K279" t="s">
        <v>33</v>
      </c>
      <c r="L279" t="s">
        <v>33</v>
      </c>
      <c r="M279" s="1">
        <v>13332.08</v>
      </c>
      <c r="N279" s="1">
        <v>4482.8500000000004</v>
      </c>
      <c r="O279" s="1">
        <v>6141.69</v>
      </c>
      <c r="P279" s="1">
        <v>0</v>
      </c>
      <c r="Q279" s="1">
        <v>48899.72</v>
      </c>
      <c r="R279" s="1">
        <v>25522.93</v>
      </c>
      <c r="S279" s="1">
        <v>-1013.74</v>
      </c>
      <c r="T279" s="1">
        <v>75436.39</v>
      </c>
      <c r="U279" s="1">
        <f>SUM(Report_Summary[Revenue])</f>
        <v>626594850.33999527</v>
      </c>
      <c r="V279" s="1">
        <f>Report_Summary[[#This Row],[Total Revenue]] / COUNTA(Report_Summary[Membership No])</f>
        <v>62659.485033999525</v>
      </c>
    </row>
    <row r="280" spans="1:22" x14ac:dyDescent="0.3">
      <c r="A280" t="s">
        <v>319</v>
      </c>
      <c r="B280">
        <v>2019</v>
      </c>
      <c r="C280" t="s">
        <v>14</v>
      </c>
      <c r="D280">
        <v>49</v>
      </c>
      <c r="E280" t="str">
        <f t="shared" si="4"/>
        <v>Middle Age</v>
      </c>
      <c r="F280" t="s">
        <v>15</v>
      </c>
      <c r="G280" t="s">
        <v>25</v>
      </c>
      <c r="H280" t="s">
        <v>29</v>
      </c>
      <c r="I280">
        <v>44</v>
      </c>
      <c r="J280">
        <v>1.97</v>
      </c>
      <c r="K280" t="s">
        <v>33</v>
      </c>
      <c r="L280" t="s">
        <v>33</v>
      </c>
      <c r="M280" s="1">
        <v>3403.33</v>
      </c>
      <c r="N280" s="1">
        <v>361.39</v>
      </c>
      <c r="O280" s="1">
        <v>6349.82</v>
      </c>
      <c r="P280" s="1">
        <v>0</v>
      </c>
      <c r="Q280" s="1">
        <v>4567.47</v>
      </c>
      <c r="R280" s="1">
        <v>4537.41</v>
      </c>
      <c r="S280" s="1">
        <v>-12565.57</v>
      </c>
      <c r="T280" s="1">
        <v>21670.45</v>
      </c>
      <c r="U280" s="1">
        <f>SUM(Report_Summary[Revenue])</f>
        <v>626594850.33999527</v>
      </c>
      <c r="V280" s="1">
        <f>Report_Summary[[#This Row],[Total Revenue]] / COUNTA(Report_Summary[Membership No])</f>
        <v>62659.485033999525</v>
      </c>
    </row>
    <row r="281" spans="1:22" x14ac:dyDescent="0.3">
      <c r="A281" t="s">
        <v>320</v>
      </c>
      <c r="B281">
        <v>2019</v>
      </c>
      <c r="C281" t="s">
        <v>13</v>
      </c>
      <c r="D281">
        <v>30</v>
      </c>
      <c r="E281" t="str">
        <f t="shared" si="4"/>
        <v>Young</v>
      </c>
      <c r="F281" t="s">
        <v>17</v>
      </c>
      <c r="G281" t="s">
        <v>24</v>
      </c>
      <c r="H281" t="s">
        <v>27</v>
      </c>
      <c r="I281">
        <v>37</v>
      </c>
      <c r="J281">
        <v>1.79</v>
      </c>
      <c r="K281" t="s">
        <v>33</v>
      </c>
      <c r="L281" t="s">
        <v>33</v>
      </c>
      <c r="M281" s="1">
        <v>2438.1999999999998</v>
      </c>
      <c r="N281" s="1">
        <v>2535.1799999999998</v>
      </c>
      <c r="O281" s="1">
        <v>7623.89</v>
      </c>
      <c r="P281" s="1">
        <v>0</v>
      </c>
      <c r="Q281" s="1">
        <v>10857.58</v>
      </c>
      <c r="R281" s="1">
        <v>5382.53</v>
      </c>
      <c r="S281" s="1">
        <v>-7214.82</v>
      </c>
      <c r="T281" s="1">
        <v>23454.93</v>
      </c>
      <c r="U281" s="1">
        <f>SUM(Report_Summary[Revenue])</f>
        <v>626594850.33999527</v>
      </c>
      <c r="V281" s="1">
        <f>Report_Summary[[#This Row],[Total Revenue]] / COUNTA(Report_Summary[Membership No])</f>
        <v>62659.485033999525</v>
      </c>
    </row>
    <row r="282" spans="1:22" x14ac:dyDescent="0.3">
      <c r="A282" t="s">
        <v>321</v>
      </c>
      <c r="B282">
        <v>2017</v>
      </c>
      <c r="C282" t="s">
        <v>13</v>
      </c>
      <c r="D282">
        <v>60</v>
      </c>
      <c r="E282" t="str">
        <f t="shared" si="4"/>
        <v>Old</v>
      </c>
      <c r="F282" t="s">
        <v>18</v>
      </c>
      <c r="G282" t="s">
        <v>22</v>
      </c>
      <c r="H282" t="s">
        <v>27</v>
      </c>
      <c r="I282">
        <v>30</v>
      </c>
      <c r="J282">
        <v>2.25</v>
      </c>
      <c r="K282" t="s">
        <v>33</v>
      </c>
      <c r="L282" t="s">
        <v>33</v>
      </c>
      <c r="M282" s="1">
        <v>11138.11</v>
      </c>
      <c r="N282" s="1">
        <v>3652.43</v>
      </c>
      <c r="O282" s="1">
        <v>7446.15</v>
      </c>
      <c r="P282" s="1">
        <v>0</v>
      </c>
      <c r="Q282" s="1">
        <v>33044.65</v>
      </c>
      <c r="R282" s="1">
        <v>41013.79</v>
      </c>
      <c r="S282" s="1">
        <v>-29238.71</v>
      </c>
      <c r="T282" s="1">
        <v>103297.15</v>
      </c>
      <c r="U282" s="1">
        <f>SUM(Report_Summary[Revenue])</f>
        <v>626594850.33999527</v>
      </c>
      <c r="V282" s="1">
        <f>Report_Summary[[#This Row],[Total Revenue]] / COUNTA(Report_Summary[Membership No])</f>
        <v>62659.485033999525</v>
      </c>
    </row>
    <row r="283" spans="1:22" x14ac:dyDescent="0.3">
      <c r="A283" t="s">
        <v>322</v>
      </c>
      <c r="B283">
        <v>2016</v>
      </c>
      <c r="C283" t="s">
        <v>14</v>
      </c>
      <c r="D283">
        <v>63</v>
      </c>
      <c r="E283" t="str">
        <f t="shared" si="4"/>
        <v>Old</v>
      </c>
      <c r="F283" t="s">
        <v>20</v>
      </c>
      <c r="G283" t="s">
        <v>24</v>
      </c>
      <c r="H283" t="s">
        <v>27</v>
      </c>
      <c r="I283">
        <v>30</v>
      </c>
      <c r="J283">
        <v>2.77</v>
      </c>
      <c r="K283" t="s">
        <v>33</v>
      </c>
      <c r="L283" t="s">
        <v>33</v>
      </c>
      <c r="M283" s="1">
        <v>12560.98</v>
      </c>
      <c r="N283" s="1">
        <v>4693.1499999999996</v>
      </c>
      <c r="O283" s="1">
        <v>6802.41</v>
      </c>
      <c r="P283" s="1">
        <v>0</v>
      </c>
      <c r="Q283" s="1">
        <v>42346.51</v>
      </c>
      <c r="R283" s="1">
        <v>40913.97</v>
      </c>
      <c r="S283" s="1">
        <v>19585.43</v>
      </c>
      <c r="T283" s="1">
        <v>63675.05</v>
      </c>
      <c r="U283" s="1">
        <f>SUM(Report_Summary[Revenue])</f>
        <v>626594850.33999527</v>
      </c>
      <c r="V283" s="1">
        <f>Report_Summary[[#This Row],[Total Revenue]] / COUNTA(Report_Summary[Membership No])</f>
        <v>62659.485033999525</v>
      </c>
    </row>
    <row r="284" spans="1:22" x14ac:dyDescent="0.3">
      <c r="A284" t="s">
        <v>323</v>
      </c>
      <c r="B284">
        <v>2022</v>
      </c>
      <c r="C284" t="s">
        <v>13</v>
      </c>
      <c r="D284">
        <v>41</v>
      </c>
      <c r="E284" t="str">
        <f t="shared" si="4"/>
        <v>Middle Age</v>
      </c>
      <c r="F284" t="s">
        <v>17</v>
      </c>
      <c r="G284" t="s">
        <v>23</v>
      </c>
      <c r="H284" t="s">
        <v>28</v>
      </c>
      <c r="I284">
        <v>24</v>
      </c>
      <c r="J284">
        <v>4.8499999999999996</v>
      </c>
      <c r="K284" t="s">
        <v>33</v>
      </c>
      <c r="L284" t="s">
        <v>33</v>
      </c>
      <c r="M284" s="1">
        <v>1572.09</v>
      </c>
      <c r="N284" s="1">
        <v>4832.37</v>
      </c>
      <c r="O284" s="1">
        <v>6881.84</v>
      </c>
      <c r="P284" s="1">
        <v>0</v>
      </c>
      <c r="Q284" s="1">
        <v>3786.55</v>
      </c>
      <c r="R284" s="1">
        <v>5447.27</v>
      </c>
      <c r="S284" s="1">
        <v>24891.599999999999</v>
      </c>
      <c r="T284" s="1">
        <v>-15657.78</v>
      </c>
      <c r="U284" s="1">
        <f>SUM(Report_Summary[Revenue])</f>
        <v>626594850.33999527</v>
      </c>
      <c r="V284" s="1">
        <f>Report_Summary[[#This Row],[Total Revenue]] / COUNTA(Report_Summary[Membership No])</f>
        <v>62659.485033999525</v>
      </c>
    </row>
    <row r="285" spans="1:22" x14ac:dyDescent="0.3">
      <c r="A285" t="s">
        <v>324</v>
      </c>
      <c r="B285">
        <v>2021</v>
      </c>
      <c r="C285" t="s">
        <v>14</v>
      </c>
      <c r="D285">
        <v>67</v>
      </c>
      <c r="E285" t="str">
        <f t="shared" si="4"/>
        <v>Old</v>
      </c>
      <c r="F285" t="s">
        <v>20</v>
      </c>
      <c r="G285" t="s">
        <v>23</v>
      </c>
      <c r="H285" t="s">
        <v>29</v>
      </c>
      <c r="I285">
        <v>30</v>
      </c>
      <c r="J285">
        <v>3.21</v>
      </c>
      <c r="K285" t="s">
        <v>33</v>
      </c>
      <c r="L285" t="s">
        <v>33</v>
      </c>
      <c r="M285" s="1">
        <v>15395.87</v>
      </c>
      <c r="N285" s="1">
        <v>3902.57</v>
      </c>
      <c r="O285" s="1">
        <v>6288.57</v>
      </c>
      <c r="P285" s="1">
        <v>0</v>
      </c>
      <c r="Q285" s="1">
        <v>34944.449999999997</v>
      </c>
      <c r="R285" s="1">
        <v>46306.14</v>
      </c>
      <c r="S285" s="1">
        <v>10139.86</v>
      </c>
      <c r="T285" s="1">
        <v>71110.73</v>
      </c>
      <c r="U285" s="1">
        <f>SUM(Report_Summary[Revenue])</f>
        <v>626594850.33999527</v>
      </c>
      <c r="V285" s="1">
        <f>Report_Summary[[#This Row],[Total Revenue]] / COUNTA(Report_Summary[Membership No])</f>
        <v>62659.485033999525</v>
      </c>
    </row>
    <row r="286" spans="1:22" x14ac:dyDescent="0.3">
      <c r="A286" t="s">
        <v>325</v>
      </c>
      <c r="B286">
        <v>2016</v>
      </c>
      <c r="C286" t="s">
        <v>14</v>
      </c>
      <c r="D286">
        <v>37</v>
      </c>
      <c r="E286" t="str">
        <f t="shared" si="4"/>
        <v>Middle Age</v>
      </c>
      <c r="F286" t="s">
        <v>15</v>
      </c>
      <c r="G286" t="s">
        <v>23</v>
      </c>
      <c r="H286" t="s">
        <v>31</v>
      </c>
      <c r="I286">
        <v>28</v>
      </c>
      <c r="J286">
        <v>1.66</v>
      </c>
      <c r="K286" t="s">
        <v>33</v>
      </c>
      <c r="L286" t="s">
        <v>33</v>
      </c>
      <c r="M286" s="1">
        <v>15399.25</v>
      </c>
      <c r="N286" s="1">
        <v>4139.6000000000004</v>
      </c>
      <c r="O286" s="1">
        <v>4881.66</v>
      </c>
      <c r="P286" s="1">
        <v>0</v>
      </c>
      <c r="Q286" s="1">
        <v>41956.98</v>
      </c>
      <c r="R286" s="1">
        <v>57301.23</v>
      </c>
      <c r="S286" s="1">
        <v>16830.38</v>
      </c>
      <c r="T286" s="1">
        <v>82427.83</v>
      </c>
      <c r="U286" s="1">
        <f>SUM(Report_Summary[Revenue])</f>
        <v>626594850.33999527</v>
      </c>
      <c r="V286" s="1">
        <f>Report_Summary[[#This Row],[Total Revenue]] / COUNTA(Report_Summary[Membership No])</f>
        <v>62659.485033999525</v>
      </c>
    </row>
    <row r="287" spans="1:22" x14ac:dyDescent="0.3">
      <c r="A287" t="s">
        <v>326</v>
      </c>
      <c r="B287">
        <v>2015</v>
      </c>
      <c r="C287" t="s">
        <v>14</v>
      </c>
      <c r="D287">
        <v>51</v>
      </c>
      <c r="E287" t="str">
        <f t="shared" si="4"/>
        <v>Middle Age</v>
      </c>
      <c r="F287" t="s">
        <v>16</v>
      </c>
      <c r="G287" t="s">
        <v>25</v>
      </c>
      <c r="H287" t="s">
        <v>30</v>
      </c>
      <c r="I287">
        <v>21</v>
      </c>
      <c r="J287">
        <v>2.69</v>
      </c>
      <c r="K287" t="s">
        <v>33</v>
      </c>
      <c r="L287" t="s">
        <v>33</v>
      </c>
      <c r="M287" s="1">
        <v>15555.45</v>
      </c>
      <c r="N287" s="1">
        <v>3783.17</v>
      </c>
      <c r="O287" s="1">
        <v>5354.39</v>
      </c>
      <c r="P287" s="1">
        <v>0</v>
      </c>
      <c r="Q287" s="1">
        <v>66556.789999999994</v>
      </c>
      <c r="R287" s="1">
        <v>28883.95</v>
      </c>
      <c r="S287" s="1">
        <v>-20973.599999999999</v>
      </c>
      <c r="T287" s="1">
        <v>116414.34</v>
      </c>
      <c r="U287" s="1">
        <f>SUM(Report_Summary[Revenue])</f>
        <v>626594850.33999527</v>
      </c>
      <c r="V287" s="1">
        <f>Report_Summary[[#This Row],[Total Revenue]] / COUNTA(Report_Summary[Membership No])</f>
        <v>62659.485033999525</v>
      </c>
    </row>
    <row r="288" spans="1:22" x14ac:dyDescent="0.3">
      <c r="A288" t="s">
        <v>327</v>
      </c>
      <c r="B288">
        <v>2019</v>
      </c>
      <c r="C288" t="s">
        <v>14</v>
      </c>
      <c r="D288">
        <v>48</v>
      </c>
      <c r="E288" t="str">
        <f t="shared" si="4"/>
        <v>Middle Age</v>
      </c>
      <c r="F288" t="s">
        <v>21</v>
      </c>
      <c r="G288" t="s">
        <v>24</v>
      </c>
      <c r="H288" t="s">
        <v>27</v>
      </c>
      <c r="I288">
        <v>25</v>
      </c>
      <c r="J288">
        <v>2.72</v>
      </c>
      <c r="K288" t="s">
        <v>32</v>
      </c>
      <c r="L288" t="s">
        <v>33</v>
      </c>
      <c r="M288" s="1">
        <v>953.95</v>
      </c>
      <c r="N288" s="1">
        <v>3510.42</v>
      </c>
      <c r="O288" s="1">
        <v>4234.34</v>
      </c>
      <c r="P288" s="1">
        <v>0</v>
      </c>
      <c r="Q288" s="1">
        <v>2038.11</v>
      </c>
      <c r="R288" s="1">
        <v>3460.88</v>
      </c>
      <c r="S288" s="1">
        <v>-26643.62</v>
      </c>
      <c r="T288" s="1">
        <v>32142.61</v>
      </c>
      <c r="U288" s="1">
        <f>SUM(Report_Summary[Revenue])</f>
        <v>626594850.33999527</v>
      </c>
      <c r="V288" s="1">
        <f>Report_Summary[[#This Row],[Total Revenue]] / COUNTA(Report_Summary[Membership No])</f>
        <v>62659.485033999525</v>
      </c>
    </row>
    <row r="289" spans="1:22" x14ac:dyDescent="0.3">
      <c r="A289" t="s">
        <v>328</v>
      </c>
      <c r="B289">
        <v>2022</v>
      </c>
      <c r="C289" t="s">
        <v>14</v>
      </c>
      <c r="D289">
        <v>70</v>
      </c>
      <c r="E289" t="str">
        <f t="shared" si="4"/>
        <v>Old</v>
      </c>
      <c r="F289" t="s">
        <v>16</v>
      </c>
      <c r="G289" t="s">
        <v>25</v>
      </c>
      <c r="H289" t="s">
        <v>28</v>
      </c>
      <c r="I289">
        <v>26</v>
      </c>
      <c r="J289">
        <v>3.35</v>
      </c>
      <c r="K289" t="s">
        <v>33</v>
      </c>
      <c r="L289" t="s">
        <v>33</v>
      </c>
      <c r="M289" s="1">
        <v>5860.18</v>
      </c>
      <c r="N289" s="1">
        <v>2631.64</v>
      </c>
      <c r="O289" s="1">
        <v>7391.14</v>
      </c>
      <c r="P289" s="1">
        <v>0</v>
      </c>
      <c r="Q289" s="1">
        <v>23648.99</v>
      </c>
      <c r="R289" s="1">
        <v>27793.77</v>
      </c>
      <c r="S289" s="1">
        <v>-14876.87</v>
      </c>
      <c r="T289" s="1">
        <v>66319.63</v>
      </c>
      <c r="U289" s="1">
        <f>SUM(Report_Summary[Revenue])</f>
        <v>626594850.33999527</v>
      </c>
      <c r="V289" s="1">
        <f>Report_Summary[[#This Row],[Total Revenue]] / COUNTA(Report_Summary[Membership No])</f>
        <v>62659.485033999525</v>
      </c>
    </row>
    <row r="290" spans="1:22" x14ac:dyDescent="0.3">
      <c r="A290" t="s">
        <v>329</v>
      </c>
      <c r="B290">
        <v>2016</v>
      </c>
      <c r="C290" t="s">
        <v>13</v>
      </c>
      <c r="D290">
        <v>72</v>
      </c>
      <c r="E290" t="str">
        <f t="shared" si="4"/>
        <v>Old</v>
      </c>
      <c r="F290" t="s">
        <v>18</v>
      </c>
      <c r="G290" t="s">
        <v>25</v>
      </c>
      <c r="H290" t="s">
        <v>31</v>
      </c>
      <c r="I290">
        <v>24</v>
      </c>
      <c r="J290">
        <v>1.6</v>
      </c>
      <c r="K290" t="s">
        <v>32</v>
      </c>
      <c r="L290" t="s">
        <v>33</v>
      </c>
      <c r="M290" s="1">
        <v>1511.77</v>
      </c>
      <c r="N290" s="1">
        <v>1854.6</v>
      </c>
      <c r="O290" s="1">
        <v>4216.91</v>
      </c>
      <c r="P290" s="1">
        <v>0</v>
      </c>
      <c r="Q290" s="1">
        <v>3242.48</v>
      </c>
      <c r="R290" s="1">
        <v>4317.83</v>
      </c>
      <c r="S290" s="1">
        <v>-16529.54</v>
      </c>
      <c r="T290" s="1">
        <v>24089.85</v>
      </c>
      <c r="U290" s="1">
        <f>SUM(Report_Summary[Revenue])</f>
        <v>626594850.33999527</v>
      </c>
      <c r="V290" s="1">
        <f>Report_Summary[[#This Row],[Total Revenue]] / COUNTA(Report_Summary[Membership No])</f>
        <v>62659.485033999525</v>
      </c>
    </row>
    <row r="291" spans="1:22" x14ac:dyDescent="0.3">
      <c r="A291" t="s">
        <v>330</v>
      </c>
      <c r="B291">
        <v>2019</v>
      </c>
      <c r="C291" t="s">
        <v>13</v>
      </c>
      <c r="D291">
        <v>65</v>
      </c>
      <c r="E291" t="str">
        <f t="shared" si="4"/>
        <v>Old</v>
      </c>
      <c r="F291" t="s">
        <v>17</v>
      </c>
      <c r="G291" t="s">
        <v>25</v>
      </c>
      <c r="H291" t="s">
        <v>29</v>
      </c>
      <c r="I291">
        <v>35</v>
      </c>
      <c r="J291">
        <v>3</v>
      </c>
      <c r="K291" t="s">
        <v>33</v>
      </c>
      <c r="L291" t="s">
        <v>33</v>
      </c>
      <c r="M291" s="1">
        <v>9826.5</v>
      </c>
      <c r="N291" s="1">
        <v>3279.14</v>
      </c>
      <c r="O291" s="1">
        <v>1628.92</v>
      </c>
      <c r="P291" s="1">
        <v>0</v>
      </c>
      <c r="Q291" s="1">
        <v>29048.400000000001</v>
      </c>
      <c r="R291" s="1">
        <v>31270.29</v>
      </c>
      <c r="S291" s="1">
        <v>23677.07</v>
      </c>
      <c r="T291" s="1">
        <v>36641.620000000003</v>
      </c>
      <c r="U291" s="1">
        <f>SUM(Report_Summary[Revenue])</f>
        <v>626594850.33999527</v>
      </c>
      <c r="V291" s="1">
        <f>Report_Summary[[#This Row],[Total Revenue]] / COUNTA(Report_Summary[Membership No])</f>
        <v>62659.485033999525</v>
      </c>
    </row>
    <row r="292" spans="1:22" x14ac:dyDescent="0.3">
      <c r="A292" t="s">
        <v>331</v>
      </c>
      <c r="B292">
        <v>2017</v>
      </c>
      <c r="C292" t="s">
        <v>13</v>
      </c>
      <c r="D292">
        <v>69</v>
      </c>
      <c r="E292" t="str">
        <f t="shared" si="4"/>
        <v>Old</v>
      </c>
      <c r="F292" t="s">
        <v>21</v>
      </c>
      <c r="G292" t="s">
        <v>25</v>
      </c>
      <c r="H292" t="s">
        <v>29</v>
      </c>
      <c r="I292">
        <v>23</v>
      </c>
      <c r="J292">
        <v>2.67</v>
      </c>
      <c r="K292" t="s">
        <v>32</v>
      </c>
      <c r="L292" t="s">
        <v>33</v>
      </c>
      <c r="M292" s="1">
        <v>1486.69</v>
      </c>
      <c r="N292" s="1">
        <v>482.44</v>
      </c>
      <c r="O292" s="1">
        <v>4865.4399999999996</v>
      </c>
      <c r="P292" s="1">
        <v>0</v>
      </c>
      <c r="Q292" s="1">
        <v>5650.39</v>
      </c>
      <c r="R292" s="1">
        <v>3497.68</v>
      </c>
      <c r="S292" s="1">
        <v>22104.25</v>
      </c>
      <c r="T292" s="1">
        <v>-12956.18</v>
      </c>
      <c r="U292" s="1">
        <f>SUM(Report_Summary[Revenue])</f>
        <v>626594850.33999527</v>
      </c>
      <c r="V292" s="1">
        <f>Report_Summary[[#This Row],[Total Revenue]] / COUNTA(Report_Summary[Membership No])</f>
        <v>62659.485033999525</v>
      </c>
    </row>
    <row r="293" spans="1:22" x14ac:dyDescent="0.3">
      <c r="A293" t="s">
        <v>332</v>
      </c>
      <c r="B293">
        <v>2023</v>
      </c>
      <c r="C293" t="s">
        <v>14</v>
      </c>
      <c r="D293">
        <v>44</v>
      </c>
      <c r="E293" t="str">
        <f t="shared" si="4"/>
        <v>Middle Age</v>
      </c>
      <c r="F293" t="s">
        <v>18</v>
      </c>
      <c r="G293" t="s">
        <v>22</v>
      </c>
      <c r="H293" t="s">
        <v>30</v>
      </c>
      <c r="I293">
        <v>29</v>
      </c>
      <c r="J293">
        <v>2.1</v>
      </c>
      <c r="K293" t="s">
        <v>32</v>
      </c>
      <c r="L293" t="s">
        <v>33</v>
      </c>
      <c r="M293" s="1">
        <v>10516.67</v>
      </c>
      <c r="N293" s="1">
        <v>4243.3900000000003</v>
      </c>
      <c r="O293" s="1">
        <v>4817.21</v>
      </c>
      <c r="P293" s="1">
        <v>0</v>
      </c>
      <c r="Q293" s="1">
        <v>40593.35</v>
      </c>
      <c r="R293" s="1">
        <v>13024.58</v>
      </c>
      <c r="S293" s="1">
        <v>-28381.4</v>
      </c>
      <c r="T293" s="1">
        <v>81999.33</v>
      </c>
      <c r="U293" s="1">
        <f>SUM(Report_Summary[Revenue])</f>
        <v>626594850.33999527</v>
      </c>
      <c r="V293" s="1">
        <f>Report_Summary[[#This Row],[Total Revenue]] / COUNTA(Report_Summary[Membership No])</f>
        <v>62659.485033999525</v>
      </c>
    </row>
    <row r="294" spans="1:22" x14ac:dyDescent="0.3">
      <c r="A294" t="s">
        <v>333</v>
      </c>
      <c r="B294">
        <v>2020</v>
      </c>
      <c r="C294" t="s">
        <v>13</v>
      </c>
      <c r="D294">
        <v>38</v>
      </c>
      <c r="E294" t="str">
        <f t="shared" si="4"/>
        <v>Middle Age</v>
      </c>
      <c r="F294" t="s">
        <v>18</v>
      </c>
      <c r="G294" t="s">
        <v>24</v>
      </c>
      <c r="H294" t="s">
        <v>26</v>
      </c>
      <c r="I294">
        <v>27</v>
      </c>
      <c r="J294">
        <v>3.03</v>
      </c>
      <c r="K294" t="s">
        <v>32</v>
      </c>
      <c r="L294" t="s">
        <v>33</v>
      </c>
      <c r="M294" s="1">
        <v>16961.84</v>
      </c>
      <c r="N294" s="1">
        <v>2318.1999999999998</v>
      </c>
      <c r="O294" s="1">
        <v>5080.3</v>
      </c>
      <c r="P294" s="1">
        <v>0</v>
      </c>
      <c r="Q294" s="1">
        <v>75009.84</v>
      </c>
      <c r="R294" s="1">
        <v>44780.58</v>
      </c>
      <c r="S294" s="1">
        <v>5561.09</v>
      </c>
      <c r="T294" s="1">
        <v>114229.33</v>
      </c>
      <c r="U294" s="1">
        <f>SUM(Report_Summary[Revenue])</f>
        <v>626594850.33999527</v>
      </c>
      <c r="V294" s="1">
        <f>Report_Summary[[#This Row],[Total Revenue]] / COUNTA(Report_Summary[Membership No])</f>
        <v>62659.485033999525</v>
      </c>
    </row>
    <row r="295" spans="1:22" x14ac:dyDescent="0.3">
      <c r="A295" t="s">
        <v>334</v>
      </c>
      <c r="B295">
        <v>2016</v>
      </c>
      <c r="C295" t="s">
        <v>13</v>
      </c>
      <c r="D295">
        <v>51</v>
      </c>
      <c r="E295" t="str">
        <f t="shared" si="4"/>
        <v>Middle Age</v>
      </c>
      <c r="F295" t="s">
        <v>17</v>
      </c>
      <c r="G295" t="s">
        <v>25</v>
      </c>
      <c r="H295" t="s">
        <v>26</v>
      </c>
      <c r="I295">
        <v>28</v>
      </c>
      <c r="J295">
        <v>3.35</v>
      </c>
      <c r="K295" t="s">
        <v>33</v>
      </c>
      <c r="L295" t="s">
        <v>33</v>
      </c>
      <c r="M295" s="1">
        <v>5636.67</v>
      </c>
      <c r="N295" s="1">
        <v>3961.92</v>
      </c>
      <c r="O295" s="1">
        <v>4794.43</v>
      </c>
      <c r="P295" s="1">
        <v>0</v>
      </c>
      <c r="Q295" s="1">
        <v>18278.349999999999</v>
      </c>
      <c r="R295" s="1">
        <v>16754.27</v>
      </c>
      <c r="S295" s="1">
        <v>29240</v>
      </c>
      <c r="T295" s="1">
        <v>5792.62</v>
      </c>
      <c r="U295" s="1">
        <f>SUM(Report_Summary[Revenue])</f>
        <v>626594850.33999527</v>
      </c>
      <c r="V295" s="1">
        <f>Report_Summary[[#This Row],[Total Revenue]] / COUNTA(Report_Summary[Membership No])</f>
        <v>62659.485033999525</v>
      </c>
    </row>
    <row r="296" spans="1:22" x14ac:dyDescent="0.3">
      <c r="A296" t="s">
        <v>335</v>
      </c>
      <c r="B296">
        <v>2017</v>
      </c>
      <c r="C296" t="s">
        <v>14</v>
      </c>
      <c r="D296">
        <v>58</v>
      </c>
      <c r="E296" t="str">
        <f t="shared" si="4"/>
        <v>Old</v>
      </c>
      <c r="F296" t="s">
        <v>20</v>
      </c>
      <c r="G296" t="s">
        <v>24</v>
      </c>
      <c r="H296" t="s">
        <v>27</v>
      </c>
      <c r="I296">
        <v>34</v>
      </c>
      <c r="J296">
        <v>2.71</v>
      </c>
      <c r="K296" t="s">
        <v>33</v>
      </c>
      <c r="L296" t="s">
        <v>33</v>
      </c>
      <c r="M296" s="1">
        <v>9436.1</v>
      </c>
      <c r="N296" s="1">
        <v>311.33999999999997</v>
      </c>
      <c r="O296" s="1">
        <v>1063.8599999999999</v>
      </c>
      <c r="P296" s="1">
        <v>0</v>
      </c>
      <c r="Q296" s="1">
        <v>29143.119999999999</v>
      </c>
      <c r="R296" s="1">
        <v>38519.379999999997</v>
      </c>
      <c r="S296" s="1">
        <v>-16120.64</v>
      </c>
      <c r="T296" s="1">
        <v>83783.14</v>
      </c>
      <c r="U296" s="1">
        <f>SUM(Report_Summary[Revenue])</f>
        <v>626594850.33999527</v>
      </c>
      <c r="V296" s="1">
        <f>Report_Summary[[#This Row],[Total Revenue]] / COUNTA(Report_Summary[Membership No])</f>
        <v>62659.485033999525</v>
      </c>
    </row>
    <row r="297" spans="1:22" x14ac:dyDescent="0.3">
      <c r="A297" t="s">
        <v>336</v>
      </c>
      <c r="B297">
        <v>2019</v>
      </c>
      <c r="C297" t="s">
        <v>13</v>
      </c>
      <c r="D297">
        <v>67</v>
      </c>
      <c r="E297" t="str">
        <f t="shared" si="4"/>
        <v>Old</v>
      </c>
      <c r="F297" t="s">
        <v>18</v>
      </c>
      <c r="G297" t="s">
        <v>23</v>
      </c>
      <c r="H297" t="s">
        <v>29</v>
      </c>
      <c r="I297">
        <v>30</v>
      </c>
      <c r="J297">
        <v>1.62</v>
      </c>
      <c r="K297" t="s">
        <v>33</v>
      </c>
      <c r="L297" t="s">
        <v>33</v>
      </c>
      <c r="M297" s="1">
        <v>11256.92</v>
      </c>
      <c r="N297" s="1">
        <v>105</v>
      </c>
      <c r="O297" s="1">
        <v>677.51</v>
      </c>
      <c r="P297" s="1">
        <v>0</v>
      </c>
      <c r="Q297" s="1">
        <v>38955.919999999998</v>
      </c>
      <c r="R297" s="1">
        <v>34827.9</v>
      </c>
      <c r="S297" s="1">
        <v>3333.57</v>
      </c>
      <c r="T297" s="1">
        <v>70450.25</v>
      </c>
      <c r="U297" s="1">
        <f>SUM(Report_Summary[Revenue])</f>
        <v>626594850.33999527</v>
      </c>
      <c r="V297" s="1">
        <f>Report_Summary[[#This Row],[Total Revenue]] / COUNTA(Report_Summary[Membership No])</f>
        <v>62659.485033999525</v>
      </c>
    </row>
    <row r="298" spans="1:22" x14ac:dyDescent="0.3">
      <c r="A298" t="s">
        <v>337</v>
      </c>
      <c r="B298">
        <v>2015</v>
      </c>
      <c r="C298" t="s">
        <v>14</v>
      </c>
      <c r="D298">
        <v>66</v>
      </c>
      <c r="E298" t="str">
        <f t="shared" si="4"/>
        <v>Old</v>
      </c>
      <c r="F298" t="s">
        <v>18</v>
      </c>
      <c r="G298" t="s">
        <v>23</v>
      </c>
      <c r="H298" t="s">
        <v>28</v>
      </c>
      <c r="I298">
        <v>28</v>
      </c>
      <c r="J298">
        <v>1.71</v>
      </c>
      <c r="K298" t="s">
        <v>33</v>
      </c>
      <c r="L298" t="s">
        <v>33</v>
      </c>
      <c r="M298" s="1">
        <v>4867.3999999999996</v>
      </c>
      <c r="N298" s="1">
        <v>3482.33</v>
      </c>
      <c r="O298" s="1">
        <v>520.96</v>
      </c>
      <c r="P298" s="1">
        <v>0</v>
      </c>
      <c r="Q298" s="1">
        <v>18351.7</v>
      </c>
      <c r="R298" s="1">
        <v>18094.560000000001</v>
      </c>
      <c r="S298" s="1">
        <v>1356.34</v>
      </c>
      <c r="T298" s="1">
        <v>35089.919999999998</v>
      </c>
      <c r="U298" s="1">
        <f>SUM(Report_Summary[Revenue])</f>
        <v>626594850.33999527</v>
      </c>
      <c r="V298" s="1">
        <f>Report_Summary[[#This Row],[Total Revenue]] / COUNTA(Report_Summary[Membership No])</f>
        <v>62659.485033999525</v>
      </c>
    </row>
    <row r="299" spans="1:22" x14ac:dyDescent="0.3">
      <c r="A299" t="s">
        <v>338</v>
      </c>
      <c r="B299">
        <v>2015</v>
      </c>
      <c r="C299" t="s">
        <v>14</v>
      </c>
      <c r="D299">
        <v>63</v>
      </c>
      <c r="E299" t="str">
        <f t="shared" si="4"/>
        <v>Old</v>
      </c>
      <c r="F299" t="s">
        <v>15</v>
      </c>
      <c r="G299" t="s">
        <v>23</v>
      </c>
      <c r="H299" t="s">
        <v>26</v>
      </c>
      <c r="I299">
        <v>30</v>
      </c>
      <c r="J299">
        <v>2.93</v>
      </c>
      <c r="K299" t="s">
        <v>33</v>
      </c>
      <c r="L299" t="s">
        <v>33</v>
      </c>
      <c r="M299" s="1">
        <v>7218.19</v>
      </c>
      <c r="N299" s="1">
        <v>4518.82</v>
      </c>
      <c r="O299" s="1">
        <v>5744.36</v>
      </c>
      <c r="P299" s="1">
        <v>0</v>
      </c>
      <c r="Q299" s="1">
        <v>26847.57</v>
      </c>
      <c r="R299" s="1">
        <v>28182.77</v>
      </c>
      <c r="S299" s="1">
        <v>-24764.1</v>
      </c>
      <c r="T299" s="1">
        <v>79794.44</v>
      </c>
      <c r="U299" s="1">
        <f>SUM(Report_Summary[Revenue])</f>
        <v>626594850.33999527</v>
      </c>
      <c r="V299" s="1">
        <f>Report_Summary[[#This Row],[Total Revenue]] / COUNTA(Report_Summary[Membership No])</f>
        <v>62659.485033999525</v>
      </c>
    </row>
    <row r="300" spans="1:22" x14ac:dyDescent="0.3">
      <c r="A300" t="s">
        <v>339</v>
      </c>
      <c r="B300">
        <v>2015</v>
      </c>
      <c r="C300" t="s">
        <v>14</v>
      </c>
      <c r="D300">
        <v>26</v>
      </c>
      <c r="E300" t="str">
        <f t="shared" si="4"/>
        <v>Young</v>
      </c>
      <c r="F300" t="s">
        <v>19</v>
      </c>
      <c r="G300" t="s">
        <v>23</v>
      </c>
      <c r="H300" t="s">
        <v>31</v>
      </c>
      <c r="I300">
        <v>26</v>
      </c>
      <c r="J300">
        <v>2.8</v>
      </c>
      <c r="K300" t="s">
        <v>33</v>
      </c>
      <c r="L300" t="s">
        <v>33</v>
      </c>
      <c r="M300" s="1">
        <v>14683.96</v>
      </c>
      <c r="N300" s="1">
        <v>2870.99</v>
      </c>
      <c r="O300" s="1">
        <v>1631.36</v>
      </c>
      <c r="P300" s="1">
        <v>0</v>
      </c>
      <c r="Q300" s="1">
        <v>58134.82</v>
      </c>
      <c r="R300" s="1">
        <v>61459.17</v>
      </c>
      <c r="S300" s="1">
        <v>2536.17</v>
      </c>
      <c r="T300" s="1">
        <v>117057.82</v>
      </c>
      <c r="U300" s="1">
        <f>SUM(Report_Summary[Revenue])</f>
        <v>626594850.33999527</v>
      </c>
      <c r="V300" s="1">
        <f>Report_Summary[[#This Row],[Total Revenue]] / COUNTA(Report_Summary[Membership No])</f>
        <v>62659.485033999525</v>
      </c>
    </row>
    <row r="301" spans="1:22" x14ac:dyDescent="0.3">
      <c r="A301" t="s">
        <v>340</v>
      </c>
      <c r="B301">
        <v>2018</v>
      </c>
      <c r="C301" t="s">
        <v>13</v>
      </c>
      <c r="D301">
        <v>59</v>
      </c>
      <c r="E301" t="str">
        <f t="shared" si="4"/>
        <v>Old</v>
      </c>
      <c r="F301" t="s">
        <v>21</v>
      </c>
      <c r="G301" t="s">
        <v>25</v>
      </c>
      <c r="H301" t="s">
        <v>30</v>
      </c>
      <c r="I301">
        <v>22</v>
      </c>
      <c r="J301">
        <v>3.12</v>
      </c>
      <c r="K301" t="s">
        <v>33</v>
      </c>
      <c r="L301" t="s">
        <v>33</v>
      </c>
      <c r="M301" s="1">
        <v>3103.95</v>
      </c>
      <c r="N301" s="1">
        <v>317.67</v>
      </c>
      <c r="O301" s="1">
        <v>4332.58</v>
      </c>
      <c r="P301" s="1">
        <v>0</v>
      </c>
      <c r="Q301" s="1">
        <v>13727.97</v>
      </c>
      <c r="R301" s="1">
        <v>13888.26</v>
      </c>
      <c r="S301" s="1">
        <v>22925.17</v>
      </c>
      <c r="T301" s="1">
        <v>4691.0600000000004</v>
      </c>
      <c r="U301" s="1">
        <f>SUM(Report_Summary[Revenue])</f>
        <v>626594850.33999527</v>
      </c>
      <c r="V301" s="1">
        <f>Report_Summary[[#This Row],[Total Revenue]] / COUNTA(Report_Summary[Membership No])</f>
        <v>62659.485033999525</v>
      </c>
    </row>
    <row r="302" spans="1:22" x14ac:dyDescent="0.3">
      <c r="A302" t="s">
        <v>341</v>
      </c>
      <c r="B302">
        <v>2019</v>
      </c>
      <c r="C302" t="s">
        <v>14</v>
      </c>
      <c r="D302">
        <v>63</v>
      </c>
      <c r="E302" t="str">
        <f t="shared" si="4"/>
        <v>Old</v>
      </c>
      <c r="F302" t="s">
        <v>17</v>
      </c>
      <c r="G302" t="s">
        <v>23</v>
      </c>
      <c r="H302" t="s">
        <v>30</v>
      </c>
      <c r="I302">
        <v>32</v>
      </c>
      <c r="J302">
        <v>3.22</v>
      </c>
      <c r="K302" t="s">
        <v>32</v>
      </c>
      <c r="L302" t="s">
        <v>33</v>
      </c>
      <c r="M302" s="1">
        <v>4551.8100000000004</v>
      </c>
      <c r="N302" s="1">
        <v>4678.78</v>
      </c>
      <c r="O302" s="1">
        <v>6399.14</v>
      </c>
      <c r="P302" s="1">
        <v>0</v>
      </c>
      <c r="Q302" s="1">
        <v>10675.14</v>
      </c>
      <c r="R302" s="1">
        <v>19075.400000000001</v>
      </c>
      <c r="S302" s="1">
        <v>-24486.93</v>
      </c>
      <c r="T302" s="1">
        <v>54237.47</v>
      </c>
      <c r="U302" s="1">
        <f>SUM(Report_Summary[Revenue])</f>
        <v>626594850.33999527</v>
      </c>
      <c r="V302" s="1">
        <f>Report_Summary[[#This Row],[Total Revenue]] / COUNTA(Report_Summary[Membership No])</f>
        <v>62659.485033999525</v>
      </c>
    </row>
    <row r="303" spans="1:22" x14ac:dyDescent="0.3">
      <c r="A303" t="s">
        <v>342</v>
      </c>
      <c r="B303">
        <v>2023</v>
      </c>
      <c r="C303" t="s">
        <v>13</v>
      </c>
      <c r="D303">
        <v>68</v>
      </c>
      <c r="E303" t="str">
        <f t="shared" si="4"/>
        <v>Old</v>
      </c>
      <c r="F303" t="s">
        <v>19</v>
      </c>
      <c r="G303" t="s">
        <v>25</v>
      </c>
      <c r="H303" t="s">
        <v>27</v>
      </c>
      <c r="I303">
        <v>38</v>
      </c>
      <c r="J303">
        <v>2.4900000000000002</v>
      </c>
      <c r="K303" t="s">
        <v>33</v>
      </c>
      <c r="L303" t="s">
        <v>33</v>
      </c>
      <c r="M303" s="1">
        <v>5210.67</v>
      </c>
      <c r="N303" s="1">
        <v>1025.73</v>
      </c>
      <c r="O303" s="1">
        <v>5863.15</v>
      </c>
      <c r="P303" s="1">
        <v>0</v>
      </c>
      <c r="Q303" s="1">
        <v>9100.84</v>
      </c>
      <c r="R303" s="1">
        <v>10393.790000000001</v>
      </c>
      <c r="S303" s="1">
        <v>-13954.52</v>
      </c>
      <c r="T303" s="1">
        <v>33449.15</v>
      </c>
      <c r="U303" s="1">
        <f>SUM(Report_Summary[Revenue])</f>
        <v>626594850.33999527</v>
      </c>
      <c r="V303" s="1">
        <f>Report_Summary[[#This Row],[Total Revenue]] / COUNTA(Report_Summary[Membership No])</f>
        <v>62659.485033999525</v>
      </c>
    </row>
    <row r="304" spans="1:22" x14ac:dyDescent="0.3">
      <c r="A304" t="s">
        <v>343</v>
      </c>
      <c r="B304">
        <v>2020</v>
      </c>
      <c r="C304" t="s">
        <v>13</v>
      </c>
      <c r="D304">
        <v>24</v>
      </c>
      <c r="E304" t="str">
        <f t="shared" si="4"/>
        <v>Young</v>
      </c>
      <c r="F304" t="s">
        <v>15</v>
      </c>
      <c r="G304" t="s">
        <v>22</v>
      </c>
      <c r="H304" t="s">
        <v>26</v>
      </c>
      <c r="I304">
        <v>45</v>
      </c>
      <c r="J304">
        <v>2.9</v>
      </c>
      <c r="K304" t="s">
        <v>33</v>
      </c>
      <c r="L304" t="s">
        <v>33</v>
      </c>
      <c r="M304" s="1">
        <v>15160.97</v>
      </c>
      <c r="N304" s="1">
        <v>4999.84</v>
      </c>
      <c r="O304" s="1">
        <v>5465.47</v>
      </c>
      <c r="P304" s="1">
        <v>0</v>
      </c>
      <c r="Q304" s="1">
        <v>49260.21</v>
      </c>
      <c r="R304" s="1">
        <v>64111.02</v>
      </c>
      <c r="S304" s="1">
        <v>-9552.23</v>
      </c>
      <c r="T304" s="1">
        <v>122923.46</v>
      </c>
      <c r="U304" s="1">
        <f>SUM(Report_Summary[Revenue])</f>
        <v>626594850.33999527</v>
      </c>
      <c r="V304" s="1">
        <f>Report_Summary[[#This Row],[Total Revenue]] / COUNTA(Report_Summary[Membership No])</f>
        <v>62659.485033999525</v>
      </c>
    </row>
    <row r="305" spans="1:22" x14ac:dyDescent="0.3">
      <c r="A305" t="s">
        <v>344</v>
      </c>
      <c r="B305">
        <v>2020</v>
      </c>
      <c r="C305" t="s">
        <v>14</v>
      </c>
      <c r="D305">
        <v>64</v>
      </c>
      <c r="E305" t="str">
        <f t="shared" si="4"/>
        <v>Old</v>
      </c>
      <c r="F305" t="s">
        <v>20</v>
      </c>
      <c r="G305" t="s">
        <v>25</v>
      </c>
      <c r="H305" t="s">
        <v>29</v>
      </c>
      <c r="I305">
        <v>27</v>
      </c>
      <c r="J305">
        <v>3.9</v>
      </c>
      <c r="K305" t="s">
        <v>32</v>
      </c>
      <c r="L305" t="s">
        <v>33</v>
      </c>
      <c r="M305" s="1">
        <v>11084.16</v>
      </c>
      <c r="N305" s="1">
        <v>1861.04</v>
      </c>
      <c r="O305" s="1">
        <v>5522.06</v>
      </c>
      <c r="P305" s="1">
        <v>0</v>
      </c>
      <c r="Q305" s="1">
        <v>33922.47</v>
      </c>
      <c r="R305" s="1">
        <v>36762.230000000003</v>
      </c>
      <c r="S305" s="1">
        <v>10447.86</v>
      </c>
      <c r="T305" s="1">
        <v>60236.84</v>
      </c>
      <c r="U305" s="1">
        <f>SUM(Report_Summary[Revenue])</f>
        <v>626594850.33999527</v>
      </c>
      <c r="V305" s="1">
        <f>Report_Summary[[#This Row],[Total Revenue]] / COUNTA(Report_Summary[Membership No])</f>
        <v>62659.485033999525</v>
      </c>
    </row>
    <row r="306" spans="1:22" x14ac:dyDescent="0.3">
      <c r="A306" t="s">
        <v>345</v>
      </c>
      <c r="B306">
        <v>2024</v>
      </c>
      <c r="C306" t="s">
        <v>13</v>
      </c>
      <c r="D306">
        <v>64</v>
      </c>
      <c r="E306" t="str">
        <f t="shared" si="4"/>
        <v>Old</v>
      </c>
      <c r="F306" t="s">
        <v>17</v>
      </c>
      <c r="G306" t="s">
        <v>25</v>
      </c>
      <c r="H306" t="s">
        <v>30</v>
      </c>
      <c r="I306">
        <v>40</v>
      </c>
      <c r="J306">
        <v>2.2999999999999998</v>
      </c>
      <c r="K306" t="s">
        <v>32</v>
      </c>
      <c r="L306" t="s">
        <v>33</v>
      </c>
      <c r="M306" s="1">
        <v>11027.7</v>
      </c>
      <c r="N306" s="1">
        <v>3995.83</v>
      </c>
      <c r="O306" s="1">
        <v>3476.34</v>
      </c>
      <c r="P306" s="1">
        <v>0</v>
      </c>
      <c r="Q306" s="1">
        <v>31076.43</v>
      </c>
      <c r="R306" s="1">
        <v>20874.28</v>
      </c>
      <c r="S306" s="1">
        <v>13883.42</v>
      </c>
      <c r="T306" s="1">
        <v>38067.29</v>
      </c>
      <c r="U306" s="1">
        <f>SUM(Report_Summary[Revenue])</f>
        <v>626594850.33999527</v>
      </c>
      <c r="V306" s="1">
        <f>Report_Summary[[#This Row],[Total Revenue]] / COUNTA(Report_Summary[Membership No])</f>
        <v>62659.485033999525</v>
      </c>
    </row>
    <row r="307" spans="1:22" x14ac:dyDescent="0.3">
      <c r="A307" t="s">
        <v>346</v>
      </c>
      <c r="B307">
        <v>2015</v>
      </c>
      <c r="C307" t="s">
        <v>13</v>
      </c>
      <c r="D307">
        <v>22</v>
      </c>
      <c r="E307" t="str">
        <f t="shared" si="4"/>
        <v>Young</v>
      </c>
      <c r="F307" t="s">
        <v>21</v>
      </c>
      <c r="G307" t="s">
        <v>25</v>
      </c>
      <c r="H307" t="s">
        <v>27</v>
      </c>
      <c r="I307">
        <v>26</v>
      </c>
      <c r="J307">
        <v>4.0999999999999996</v>
      </c>
      <c r="K307" t="s">
        <v>33</v>
      </c>
      <c r="L307" t="s">
        <v>33</v>
      </c>
      <c r="M307" s="1">
        <v>5705.55</v>
      </c>
      <c r="N307" s="1">
        <v>2537.5700000000002</v>
      </c>
      <c r="O307" s="1">
        <v>827.33</v>
      </c>
      <c r="P307" s="1">
        <v>0</v>
      </c>
      <c r="Q307" s="1">
        <v>27577.55</v>
      </c>
      <c r="R307" s="1">
        <v>11828.04</v>
      </c>
      <c r="S307" s="1">
        <v>20314.2</v>
      </c>
      <c r="T307" s="1">
        <v>19091.39</v>
      </c>
      <c r="U307" s="1">
        <f>SUM(Report_Summary[Revenue])</f>
        <v>626594850.33999527</v>
      </c>
      <c r="V307" s="1">
        <f>Report_Summary[[#This Row],[Total Revenue]] / COUNTA(Report_Summary[Membership No])</f>
        <v>62659.485033999525</v>
      </c>
    </row>
    <row r="308" spans="1:22" x14ac:dyDescent="0.3">
      <c r="A308" t="s">
        <v>347</v>
      </c>
      <c r="B308">
        <v>2024</v>
      </c>
      <c r="C308" t="s">
        <v>14</v>
      </c>
      <c r="D308">
        <v>73</v>
      </c>
      <c r="E308" t="str">
        <f t="shared" si="4"/>
        <v>Old</v>
      </c>
      <c r="F308" t="s">
        <v>19</v>
      </c>
      <c r="G308" t="s">
        <v>25</v>
      </c>
      <c r="H308" t="s">
        <v>31</v>
      </c>
      <c r="I308">
        <v>28</v>
      </c>
      <c r="J308">
        <v>2.0299999999999998</v>
      </c>
      <c r="K308" t="s">
        <v>33</v>
      </c>
      <c r="L308" t="s">
        <v>33</v>
      </c>
      <c r="M308" s="1">
        <v>1798.07</v>
      </c>
      <c r="N308" s="1">
        <v>1424.81</v>
      </c>
      <c r="O308" s="1">
        <v>3628.28</v>
      </c>
      <c r="P308" s="1">
        <v>0</v>
      </c>
      <c r="Q308" s="1">
        <v>5535.81</v>
      </c>
      <c r="R308" s="1">
        <v>3899.06</v>
      </c>
      <c r="S308" s="1">
        <v>28444.79</v>
      </c>
      <c r="T308" s="1">
        <v>-19009.919999999998</v>
      </c>
      <c r="U308" s="1">
        <f>SUM(Report_Summary[Revenue])</f>
        <v>626594850.33999527</v>
      </c>
      <c r="V308" s="1">
        <f>Report_Summary[[#This Row],[Total Revenue]] / COUNTA(Report_Summary[Membership No])</f>
        <v>62659.485033999525</v>
      </c>
    </row>
    <row r="309" spans="1:22" x14ac:dyDescent="0.3">
      <c r="A309" t="s">
        <v>348</v>
      </c>
      <c r="B309">
        <v>2022</v>
      </c>
      <c r="C309" t="s">
        <v>14</v>
      </c>
      <c r="D309">
        <v>48</v>
      </c>
      <c r="E309" t="str">
        <f t="shared" si="4"/>
        <v>Middle Age</v>
      </c>
      <c r="F309" t="s">
        <v>21</v>
      </c>
      <c r="G309" t="s">
        <v>24</v>
      </c>
      <c r="H309" t="s">
        <v>26</v>
      </c>
      <c r="I309">
        <v>26</v>
      </c>
      <c r="J309">
        <v>1.87</v>
      </c>
      <c r="K309" t="s">
        <v>33</v>
      </c>
      <c r="L309" t="s">
        <v>33</v>
      </c>
      <c r="M309" s="1">
        <v>11763.67</v>
      </c>
      <c r="N309" s="1">
        <v>2876.68</v>
      </c>
      <c r="O309" s="1">
        <v>770.86</v>
      </c>
      <c r="P309" s="1">
        <v>0</v>
      </c>
      <c r="Q309" s="1">
        <v>32589.77</v>
      </c>
      <c r="R309" s="1">
        <v>52642.52</v>
      </c>
      <c r="S309" s="1">
        <v>-19575.18</v>
      </c>
      <c r="T309" s="1">
        <v>104807.47</v>
      </c>
      <c r="U309" s="1">
        <f>SUM(Report_Summary[Revenue])</f>
        <v>626594850.33999527</v>
      </c>
      <c r="V309" s="1">
        <f>Report_Summary[[#This Row],[Total Revenue]] / COUNTA(Report_Summary[Membership No])</f>
        <v>62659.485033999525</v>
      </c>
    </row>
    <row r="310" spans="1:22" x14ac:dyDescent="0.3">
      <c r="A310" t="s">
        <v>349</v>
      </c>
      <c r="B310">
        <v>2022</v>
      </c>
      <c r="C310" t="s">
        <v>14</v>
      </c>
      <c r="D310">
        <v>58</v>
      </c>
      <c r="E310" t="str">
        <f t="shared" si="4"/>
        <v>Old</v>
      </c>
      <c r="F310" t="s">
        <v>18</v>
      </c>
      <c r="G310" t="s">
        <v>23</v>
      </c>
      <c r="H310" t="s">
        <v>27</v>
      </c>
      <c r="I310">
        <v>37</v>
      </c>
      <c r="J310">
        <v>3.28</v>
      </c>
      <c r="K310" t="s">
        <v>32</v>
      </c>
      <c r="L310" t="s">
        <v>33</v>
      </c>
      <c r="M310" s="1">
        <v>18102.93</v>
      </c>
      <c r="N310" s="1">
        <v>4742.3</v>
      </c>
      <c r="O310" s="1">
        <v>3529.66</v>
      </c>
      <c r="P310" s="1">
        <v>0</v>
      </c>
      <c r="Q310" s="1">
        <v>35398.47</v>
      </c>
      <c r="R310" s="1">
        <v>37258.35</v>
      </c>
      <c r="S310" s="1">
        <v>19928.79</v>
      </c>
      <c r="T310" s="1">
        <v>52728.03</v>
      </c>
      <c r="U310" s="1">
        <f>SUM(Report_Summary[Revenue])</f>
        <v>626594850.33999527</v>
      </c>
      <c r="V310" s="1">
        <f>Report_Summary[[#This Row],[Total Revenue]] / COUNTA(Report_Summary[Membership No])</f>
        <v>62659.485033999525</v>
      </c>
    </row>
    <row r="311" spans="1:22" x14ac:dyDescent="0.3">
      <c r="A311" t="s">
        <v>350</v>
      </c>
      <c r="B311">
        <v>2021</v>
      </c>
      <c r="C311" t="s">
        <v>13</v>
      </c>
      <c r="D311">
        <v>80</v>
      </c>
      <c r="E311" t="str">
        <f t="shared" si="4"/>
        <v>Old</v>
      </c>
      <c r="F311" t="s">
        <v>19</v>
      </c>
      <c r="G311" t="s">
        <v>22</v>
      </c>
      <c r="H311" t="s">
        <v>29</v>
      </c>
      <c r="I311">
        <v>29</v>
      </c>
      <c r="J311">
        <v>2.23</v>
      </c>
      <c r="K311" t="s">
        <v>33</v>
      </c>
      <c r="L311" t="s">
        <v>33</v>
      </c>
      <c r="M311" s="1">
        <v>15482.42</v>
      </c>
      <c r="N311" s="1">
        <v>2355.6999999999998</v>
      </c>
      <c r="O311" s="1">
        <v>5516.99</v>
      </c>
      <c r="P311" s="1">
        <v>0</v>
      </c>
      <c r="Q311" s="1">
        <v>31592.799999999999</v>
      </c>
      <c r="R311" s="1">
        <v>52149.8</v>
      </c>
      <c r="S311" s="1">
        <v>-9972.32</v>
      </c>
      <c r="T311" s="1">
        <v>93714.92</v>
      </c>
      <c r="U311" s="1">
        <f>SUM(Report_Summary[Revenue])</f>
        <v>626594850.33999527</v>
      </c>
      <c r="V311" s="1">
        <f>Report_Summary[[#This Row],[Total Revenue]] / COUNTA(Report_Summary[Membership No])</f>
        <v>62659.485033999525</v>
      </c>
    </row>
    <row r="312" spans="1:22" x14ac:dyDescent="0.3">
      <c r="A312" t="s">
        <v>351</v>
      </c>
      <c r="B312">
        <v>2020</v>
      </c>
      <c r="C312" t="s">
        <v>13</v>
      </c>
      <c r="D312">
        <v>74</v>
      </c>
      <c r="E312" t="str">
        <f t="shared" si="4"/>
        <v>Old</v>
      </c>
      <c r="F312" t="s">
        <v>21</v>
      </c>
      <c r="G312" t="s">
        <v>23</v>
      </c>
      <c r="H312" t="s">
        <v>28</v>
      </c>
      <c r="I312">
        <v>33</v>
      </c>
      <c r="J312">
        <v>2</v>
      </c>
      <c r="K312" t="s">
        <v>33</v>
      </c>
      <c r="L312" t="s">
        <v>33</v>
      </c>
      <c r="M312" s="1">
        <v>5857.18</v>
      </c>
      <c r="N312" s="1">
        <v>2012.26</v>
      </c>
      <c r="O312" s="1">
        <v>2606.2399999999998</v>
      </c>
      <c r="P312" s="1">
        <v>0</v>
      </c>
      <c r="Q312" s="1">
        <v>22108.66</v>
      </c>
      <c r="R312" s="1">
        <v>29124.48</v>
      </c>
      <c r="S312" s="1">
        <v>-19652.419999999998</v>
      </c>
      <c r="T312" s="1">
        <v>70885.56</v>
      </c>
      <c r="U312" s="1">
        <f>SUM(Report_Summary[Revenue])</f>
        <v>626594850.33999527</v>
      </c>
      <c r="V312" s="1">
        <f>Report_Summary[[#This Row],[Total Revenue]] / COUNTA(Report_Summary[Membership No])</f>
        <v>62659.485033999525</v>
      </c>
    </row>
    <row r="313" spans="1:22" x14ac:dyDescent="0.3">
      <c r="A313" t="s">
        <v>352</v>
      </c>
      <c r="B313">
        <v>2023</v>
      </c>
      <c r="C313" t="s">
        <v>13</v>
      </c>
      <c r="D313">
        <v>27</v>
      </c>
      <c r="E313" t="str">
        <f t="shared" si="4"/>
        <v>Young</v>
      </c>
      <c r="F313" t="s">
        <v>21</v>
      </c>
      <c r="G313" t="s">
        <v>23</v>
      </c>
      <c r="H313" t="s">
        <v>27</v>
      </c>
      <c r="I313">
        <v>25</v>
      </c>
      <c r="J313">
        <v>2.38</v>
      </c>
      <c r="K313" t="s">
        <v>32</v>
      </c>
      <c r="L313" t="s">
        <v>33</v>
      </c>
      <c r="M313" s="1">
        <v>13381.6</v>
      </c>
      <c r="N313" s="1">
        <v>3211.58</v>
      </c>
      <c r="O313" s="1">
        <v>872.79</v>
      </c>
      <c r="P313" s="1">
        <v>0</v>
      </c>
      <c r="Q313" s="1">
        <v>49630.39</v>
      </c>
      <c r="R313" s="1">
        <v>30892.91</v>
      </c>
      <c r="S313" s="1">
        <v>29530.15</v>
      </c>
      <c r="T313" s="1">
        <v>50993.15</v>
      </c>
      <c r="U313" s="1">
        <f>SUM(Report_Summary[Revenue])</f>
        <v>626594850.33999527</v>
      </c>
      <c r="V313" s="1">
        <f>Report_Summary[[#This Row],[Total Revenue]] / COUNTA(Report_Summary[Membership No])</f>
        <v>62659.485033999525</v>
      </c>
    </row>
    <row r="314" spans="1:22" x14ac:dyDescent="0.3">
      <c r="A314" t="s">
        <v>353</v>
      </c>
      <c r="B314">
        <v>2017</v>
      </c>
      <c r="C314" t="s">
        <v>13</v>
      </c>
      <c r="D314">
        <v>71</v>
      </c>
      <c r="E314" t="str">
        <f t="shared" si="4"/>
        <v>Old</v>
      </c>
      <c r="F314" t="s">
        <v>19</v>
      </c>
      <c r="G314" t="s">
        <v>25</v>
      </c>
      <c r="H314" t="s">
        <v>27</v>
      </c>
      <c r="I314">
        <v>40</v>
      </c>
      <c r="J314">
        <v>1.19</v>
      </c>
      <c r="K314" t="s">
        <v>33</v>
      </c>
      <c r="L314" t="s">
        <v>33</v>
      </c>
      <c r="M314" s="1">
        <v>14088.5</v>
      </c>
      <c r="N314" s="1">
        <v>3648.88</v>
      </c>
      <c r="O314" s="1">
        <v>3127.29</v>
      </c>
      <c r="P314" s="1">
        <v>0</v>
      </c>
      <c r="Q314" s="1">
        <v>34151.760000000002</v>
      </c>
      <c r="R314" s="1">
        <v>49154.11</v>
      </c>
      <c r="S314" s="1">
        <v>20464.689999999999</v>
      </c>
      <c r="T314" s="1">
        <v>62841.18</v>
      </c>
      <c r="U314" s="1">
        <f>SUM(Report_Summary[Revenue])</f>
        <v>626594850.33999527</v>
      </c>
      <c r="V314" s="1">
        <f>Report_Summary[[#This Row],[Total Revenue]] / COUNTA(Report_Summary[Membership No])</f>
        <v>62659.485033999525</v>
      </c>
    </row>
    <row r="315" spans="1:22" x14ac:dyDescent="0.3">
      <c r="A315" t="s">
        <v>354</v>
      </c>
      <c r="B315">
        <v>2018</v>
      </c>
      <c r="C315" t="s">
        <v>13</v>
      </c>
      <c r="D315">
        <v>45</v>
      </c>
      <c r="E315" t="str">
        <f t="shared" si="4"/>
        <v>Middle Age</v>
      </c>
      <c r="F315" t="s">
        <v>19</v>
      </c>
      <c r="G315" t="s">
        <v>25</v>
      </c>
      <c r="H315" t="s">
        <v>27</v>
      </c>
      <c r="I315">
        <v>29</v>
      </c>
      <c r="J315">
        <v>3.54</v>
      </c>
      <c r="K315" t="s">
        <v>33</v>
      </c>
      <c r="L315" t="s">
        <v>33</v>
      </c>
      <c r="M315" s="1">
        <v>19801.18</v>
      </c>
      <c r="N315" s="1">
        <v>730.8</v>
      </c>
      <c r="O315" s="1">
        <v>6972.49</v>
      </c>
      <c r="P315" s="1">
        <v>0</v>
      </c>
      <c r="Q315" s="1">
        <v>25413.97</v>
      </c>
      <c r="R315" s="1">
        <v>54930.14</v>
      </c>
      <c r="S315" s="1">
        <v>-63.54</v>
      </c>
      <c r="T315" s="1">
        <v>80407.649999999994</v>
      </c>
      <c r="U315" s="1">
        <f>SUM(Report_Summary[Revenue])</f>
        <v>626594850.33999527</v>
      </c>
      <c r="V315" s="1">
        <f>Report_Summary[[#This Row],[Total Revenue]] / COUNTA(Report_Summary[Membership No])</f>
        <v>62659.485033999525</v>
      </c>
    </row>
    <row r="316" spans="1:22" x14ac:dyDescent="0.3">
      <c r="A316" t="s">
        <v>355</v>
      </c>
      <c r="B316">
        <v>2021</v>
      </c>
      <c r="C316" t="s">
        <v>14</v>
      </c>
      <c r="D316">
        <v>56</v>
      </c>
      <c r="E316" t="str">
        <f t="shared" si="4"/>
        <v>Old</v>
      </c>
      <c r="F316" t="s">
        <v>21</v>
      </c>
      <c r="G316" t="s">
        <v>25</v>
      </c>
      <c r="H316" t="s">
        <v>30</v>
      </c>
      <c r="I316">
        <v>23</v>
      </c>
      <c r="J316">
        <v>3.59</v>
      </c>
      <c r="K316" t="s">
        <v>33</v>
      </c>
      <c r="L316" t="s">
        <v>33</v>
      </c>
      <c r="M316" s="1">
        <v>19822.060000000001</v>
      </c>
      <c r="N316" s="1">
        <v>552.95000000000005</v>
      </c>
      <c r="O316" s="1">
        <v>1531.1</v>
      </c>
      <c r="P316" s="1">
        <v>0</v>
      </c>
      <c r="Q316" s="1">
        <v>27697.040000000001</v>
      </c>
      <c r="R316" s="1">
        <v>72584.55</v>
      </c>
      <c r="S316" s="1">
        <v>-29239.55</v>
      </c>
      <c r="T316" s="1">
        <v>129521.14</v>
      </c>
      <c r="U316" s="1">
        <f>SUM(Report_Summary[Revenue])</f>
        <v>626594850.33999527</v>
      </c>
      <c r="V316" s="1">
        <f>Report_Summary[[#This Row],[Total Revenue]] / COUNTA(Report_Summary[Membership No])</f>
        <v>62659.485033999525</v>
      </c>
    </row>
    <row r="317" spans="1:22" x14ac:dyDescent="0.3">
      <c r="A317" t="s">
        <v>356</v>
      </c>
      <c r="B317">
        <v>2024</v>
      </c>
      <c r="C317" t="s">
        <v>13</v>
      </c>
      <c r="D317">
        <v>72</v>
      </c>
      <c r="E317" t="str">
        <f t="shared" si="4"/>
        <v>Old</v>
      </c>
      <c r="F317" t="s">
        <v>18</v>
      </c>
      <c r="G317" t="s">
        <v>23</v>
      </c>
      <c r="H317" t="s">
        <v>30</v>
      </c>
      <c r="I317">
        <v>36</v>
      </c>
      <c r="J317">
        <v>2.12</v>
      </c>
      <c r="K317" t="s">
        <v>32</v>
      </c>
      <c r="L317" t="s">
        <v>33</v>
      </c>
      <c r="M317" s="1">
        <v>18007.169999999998</v>
      </c>
      <c r="N317" s="1">
        <v>1869.96</v>
      </c>
      <c r="O317" s="1">
        <v>7220.31</v>
      </c>
      <c r="P317" s="1">
        <v>0</v>
      </c>
      <c r="Q317" s="1">
        <v>82787.37</v>
      </c>
      <c r="R317" s="1">
        <v>74600.33</v>
      </c>
      <c r="S317" s="1">
        <v>24323.83</v>
      </c>
      <c r="T317" s="1">
        <v>133063.87</v>
      </c>
      <c r="U317" s="1">
        <f>SUM(Report_Summary[Revenue])</f>
        <v>626594850.33999527</v>
      </c>
      <c r="V317" s="1">
        <f>Report_Summary[[#This Row],[Total Revenue]] / COUNTA(Report_Summary[Membership No])</f>
        <v>62659.485033999525</v>
      </c>
    </row>
    <row r="318" spans="1:22" x14ac:dyDescent="0.3">
      <c r="A318" t="s">
        <v>357</v>
      </c>
      <c r="B318">
        <v>2019</v>
      </c>
      <c r="C318" t="s">
        <v>13</v>
      </c>
      <c r="D318">
        <v>43</v>
      </c>
      <c r="E318" t="str">
        <f t="shared" si="4"/>
        <v>Middle Age</v>
      </c>
      <c r="F318" t="s">
        <v>16</v>
      </c>
      <c r="G318" t="s">
        <v>25</v>
      </c>
      <c r="H318" t="s">
        <v>31</v>
      </c>
      <c r="I318">
        <v>22</v>
      </c>
      <c r="J318">
        <v>2.2200000000000002</v>
      </c>
      <c r="K318" t="s">
        <v>32</v>
      </c>
      <c r="L318" t="s">
        <v>33</v>
      </c>
      <c r="M318" s="1">
        <v>14485.87</v>
      </c>
      <c r="N318" s="1">
        <v>1868.86</v>
      </c>
      <c r="O318" s="1">
        <v>5821.86</v>
      </c>
      <c r="P318" s="1">
        <v>0</v>
      </c>
      <c r="Q318" s="1">
        <v>66964.42</v>
      </c>
      <c r="R318" s="1">
        <v>22240.1</v>
      </c>
      <c r="S318" s="1">
        <v>15263.18</v>
      </c>
      <c r="T318" s="1">
        <v>73941.34</v>
      </c>
      <c r="U318" s="1">
        <f>SUM(Report_Summary[Revenue])</f>
        <v>626594850.33999527</v>
      </c>
      <c r="V318" s="1">
        <f>Report_Summary[[#This Row],[Total Revenue]] / COUNTA(Report_Summary[Membership No])</f>
        <v>62659.485033999525</v>
      </c>
    </row>
    <row r="319" spans="1:22" x14ac:dyDescent="0.3">
      <c r="A319" t="s">
        <v>358</v>
      </c>
      <c r="B319">
        <v>2015</v>
      </c>
      <c r="C319" t="s">
        <v>13</v>
      </c>
      <c r="D319">
        <v>64</v>
      </c>
      <c r="E319" t="str">
        <f t="shared" si="4"/>
        <v>Old</v>
      </c>
      <c r="F319" t="s">
        <v>21</v>
      </c>
      <c r="G319" t="s">
        <v>22</v>
      </c>
      <c r="H319" t="s">
        <v>28</v>
      </c>
      <c r="I319">
        <v>27</v>
      </c>
      <c r="J319">
        <v>1.2</v>
      </c>
      <c r="K319" t="s">
        <v>33</v>
      </c>
      <c r="L319" t="s">
        <v>33</v>
      </c>
      <c r="M319" s="1">
        <v>5046.12</v>
      </c>
      <c r="N319" s="1">
        <v>1431.2</v>
      </c>
      <c r="O319" s="1">
        <v>5471.39</v>
      </c>
      <c r="P319" s="1">
        <v>0</v>
      </c>
      <c r="Q319" s="1">
        <v>20512.330000000002</v>
      </c>
      <c r="R319" s="1">
        <v>15050.53</v>
      </c>
      <c r="S319" s="1">
        <v>20037.22</v>
      </c>
      <c r="T319" s="1">
        <v>15525.64</v>
      </c>
      <c r="U319" s="1">
        <f>SUM(Report_Summary[Revenue])</f>
        <v>626594850.33999527</v>
      </c>
      <c r="V319" s="1">
        <f>Report_Summary[[#This Row],[Total Revenue]] / COUNTA(Report_Summary[Membership No])</f>
        <v>62659.485033999525</v>
      </c>
    </row>
    <row r="320" spans="1:22" x14ac:dyDescent="0.3">
      <c r="A320" t="s">
        <v>359</v>
      </c>
      <c r="B320">
        <v>2017</v>
      </c>
      <c r="C320" t="s">
        <v>14</v>
      </c>
      <c r="D320">
        <v>31</v>
      </c>
      <c r="E320" t="str">
        <f t="shared" si="4"/>
        <v>Middle Age</v>
      </c>
      <c r="F320" t="s">
        <v>20</v>
      </c>
      <c r="G320" t="s">
        <v>25</v>
      </c>
      <c r="H320" t="s">
        <v>26</v>
      </c>
      <c r="I320">
        <v>29</v>
      </c>
      <c r="J320">
        <v>2.46</v>
      </c>
      <c r="K320" t="s">
        <v>32</v>
      </c>
      <c r="L320" t="s">
        <v>33</v>
      </c>
      <c r="M320" s="1">
        <v>5566.73</v>
      </c>
      <c r="N320" s="1">
        <v>1934.48</v>
      </c>
      <c r="O320" s="1">
        <v>290.44</v>
      </c>
      <c r="P320" s="1">
        <v>0</v>
      </c>
      <c r="Q320" s="1">
        <v>22618.55</v>
      </c>
      <c r="R320" s="1">
        <v>6928.01</v>
      </c>
      <c r="S320" s="1">
        <v>-22797.93</v>
      </c>
      <c r="T320" s="1">
        <v>52344.49</v>
      </c>
      <c r="U320" s="1">
        <f>SUM(Report_Summary[Revenue])</f>
        <v>626594850.33999527</v>
      </c>
      <c r="V320" s="1">
        <f>Report_Summary[[#This Row],[Total Revenue]] / COUNTA(Report_Summary[Membership No])</f>
        <v>62659.485033999525</v>
      </c>
    </row>
    <row r="321" spans="1:22" x14ac:dyDescent="0.3">
      <c r="A321" t="s">
        <v>360</v>
      </c>
      <c r="B321">
        <v>2017</v>
      </c>
      <c r="C321" t="s">
        <v>14</v>
      </c>
      <c r="D321">
        <v>36</v>
      </c>
      <c r="E321" t="str">
        <f t="shared" si="4"/>
        <v>Middle Age</v>
      </c>
      <c r="F321" t="s">
        <v>20</v>
      </c>
      <c r="G321" t="s">
        <v>25</v>
      </c>
      <c r="H321" t="s">
        <v>27</v>
      </c>
      <c r="I321">
        <v>31</v>
      </c>
      <c r="J321">
        <v>3.33</v>
      </c>
      <c r="K321" t="s">
        <v>32</v>
      </c>
      <c r="L321" t="s">
        <v>33</v>
      </c>
      <c r="M321" s="1">
        <v>6199.99</v>
      </c>
      <c r="N321" s="1">
        <v>3134.15</v>
      </c>
      <c r="O321" s="1">
        <v>5737.5</v>
      </c>
      <c r="P321" s="1">
        <v>0</v>
      </c>
      <c r="Q321" s="1">
        <v>13888.05</v>
      </c>
      <c r="R321" s="1">
        <v>27322.35</v>
      </c>
      <c r="S321" s="1">
        <v>8844.44</v>
      </c>
      <c r="T321" s="1">
        <v>32365.96</v>
      </c>
      <c r="U321" s="1">
        <f>SUM(Report_Summary[Revenue])</f>
        <v>626594850.33999527</v>
      </c>
      <c r="V321" s="1">
        <f>Report_Summary[[#This Row],[Total Revenue]] / COUNTA(Report_Summary[Membership No])</f>
        <v>62659.485033999525</v>
      </c>
    </row>
    <row r="322" spans="1:22" x14ac:dyDescent="0.3">
      <c r="A322" t="s">
        <v>361</v>
      </c>
      <c r="B322">
        <v>2019</v>
      </c>
      <c r="C322" t="s">
        <v>14</v>
      </c>
      <c r="D322">
        <v>31</v>
      </c>
      <c r="E322" t="str">
        <f t="shared" si="4"/>
        <v>Middle Age</v>
      </c>
      <c r="F322" t="s">
        <v>20</v>
      </c>
      <c r="G322" t="s">
        <v>22</v>
      </c>
      <c r="H322" t="s">
        <v>30</v>
      </c>
      <c r="I322">
        <v>32</v>
      </c>
      <c r="J322">
        <v>1.97</v>
      </c>
      <c r="K322" t="s">
        <v>33</v>
      </c>
      <c r="L322" t="s">
        <v>33</v>
      </c>
      <c r="M322" s="1">
        <v>19509.04</v>
      </c>
      <c r="N322" s="1">
        <v>2778.11</v>
      </c>
      <c r="O322" s="1">
        <v>6319.18</v>
      </c>
      <c r="P322" s="1">
        <v>0</v>
      </c>
      <c r="Q322" s="1">
        <v>55954.77</v>
      </c>
      <c r="R322" s="1">
        <v>48799.63</v>
      </c>
      <c r="S322" s="1">
        <v>10535.81</v>
      </c>
      <c r="T322" s="1">
        <v>94218.59</v>
      </c>
      <c r="U322" s="1">
        <f>SUM(Report_Summary[Revenue])</f>
        <v>626594850.33999527</v>
      </c>
      <c r="V322" s="1">
        <f>Report_Summary[[#This Row],[Total Revenue]] / COUNTA(Report_Summary[Membership No])</f>
        <v>62659.485033999525</v>
      </c>
    </row>
    <row r="323" spans="1:22" x14ac:dyDescent="0.3">
      <c r="A323" t="s">
        <v>362</v>
      </c>
      <c r="B323">
        <v>2020</v>
      </c>
      <c r="C323" t="s">
        <v>13</v>
      </c>
      <c r="D323">
        <v>30</v>
      </c>
      <c r="E323" t="str">
        <f t="shared" ref="E323:E386" si="5">IF(D323&gt;55,"Old",IF(D323&gt;=31,"Middle Age",IF(D323&lt;31,"Young","Invalid")))</f>
        <v>Young</v>
      </c>
      <c r="F323" t="s">
        <v>20</v>
      </c>
      <c r="G323" t="s">
        <v>25</v>
      </c>
      <c r="H323" t="s">
        <v>27</v>
      </c>
      <c r="I323">
        <v>28</v>
      </c>
      <c r="J323">
        <v>3.46</v>
      </c>
      <c r="K323" t="s">
        <v>32</v>
      </c>
      <c r="L323" t="s">
        <v>33</v>
      </c>
      <c r="M323" s="1">
        <v>13979.48</v>
      </c>
      <c r="N323" s="1">
        <v>4718.6099999999997</v>
      </c>
      <c r="O323" s="1">
        <v>1561.34</v>
      </c>
      <c r="P323" s="1">
        <v>0</v>
      </c>
      <c r="Q323" s="1">
        <v>55848.6</v>
      </c>
      <c r="R323" s="1">
        <v>54166.11</v>
      </c>
      <c r="S323" s="1">
        <v>12529.72</v>
      </c>
      <c r="T323" s="1">
        <v>97484.99</v>
      </c>
      <c r="U323" s="1">
        <f>SUM(Report_Summary[Revenue])</f>
        <v>626594850.33999527</v>
      </c>
      <c r="V323" s="1">
        <f>Report_Summary[[#This Row],[Total Revenue]] / COUNTA(Report_Summary[Membership No])</f>
        <v>62659.485033999525</v>
      </c>
    </row>
    <row r="324" spans="1:22" x14ac:dyDescent="0.3">
      <c r="A324" t="s">
        <v>363</v>
      </c>
      <c r="B324">
        <v>2020</v>
      </c>
      <c r="C324" t="s">
        <v>14</v>
      </c>
      <c r="D324">
        <v>25</v>
      </c>
      <c r="E324" t="str">
        <f t="shared" si="5"/>
        <v>Young</v>
      </c>
      <c r="F324" t="s">
        <v>20</v>
      </c>
      <c r="G324" t="s">
        <v>25</v>
      </c>
      <c r="H324" t="s">
        <v>26</v>
      </c>
      <c r="I324">
        <v>26</v>
      </c>
      <c r="J324">
        <v>3.54</v>
      </c>
      <c r="K324" t="s">
        <v>33</v>
      </c>
      <c r="L324" t="s">
        <v>33</v>
      </c>
      <c r="M324" s="1">
        <v>1968.99</v>
      </c>
      <c r="N324" s="1">
        <v>451.03</v>
      </c>
      <c r="O324" s="1">
        <v>6414.46</v>
      </c>
      <c r="P324" s="1">
        <v>0</v>
      </c>
      <c r="Q324" s="1">
        <v>8069.43</v>
      </c>
      <c r="R324" s="1">
        <v>3142.81</v>
      </c>
      <c r="S324" s="1">
        <v>12614.34</v>
      </c>
      <c r="T324" s="1">
        <v>-1402.1</v>
      </c>
      <c r="U324" s="1">
        <f>SUM(Report_Summary[Revenue])</f>
        <v>626594850.33999527</v>
      </c>
      <c r="V324" s="1">
        <f>Report_Summary[[#This Row],[Total Revenue]] / COUNTA(Report_Summary[Membership No])</f>
        <v>62659.485033999525</v>
      </c>
    </row>
    <row r="325" spans="1:22" x14ac:dyDescent="0.3">
      <c r="A325" t="s">
        <v>364</v>
      </c>
      <c r="B325">
        <v>2020</v>
      </c>
      <c r="C325" t="s">
        <v>13</v>
      </c>
      <c r="D325">
        <v>64</v>
      </c>
      <c r="E325" t="str">
        <f t="shared" si="5"/>
        <v>Old</v>
      </c>
      <c r="F325" t="s">
        <v>19</v>
      </c>
      <c r="G325" t="s">
        <v>25</v>
      </c>
      <c r="H325" t="s">
        <v>28</v>
      </c>
      <c r="I325">
        <v>28</v>
      </c>
      <c r="J325">
        <v>1.89</v>
      </c>
      <c r="K325" t="s">
        <v>32</v>
      </c>
      <c r="L325" t="s">
        <v>33</v>
      </c>
      <c r="M325" s="1">
        <v>11219.53</v>
      </c>
      <c r="N325" s="1">
        <v>954.43</v>
      </c>
      <c r="O325" s="1">
        <v>411.22</v>
      </c>
      <c r="P325" s="1">
        <v>0</v>
      </c>
      <c r="Q325" s="1">
        <v>13867.07</v>
      </c>
      <c r="R325" s="1">
        <v>25023.96</v>
      </c>
      <c r="S325" s="1">
        <v>13571.01</v>
      </c>
      <c r="T325" s="1">
        <v>25320.02</v>
      </c>
      <c r="U325" s="1">
        <f>SUM(Report_Summary[Revenue])</f>
        <v>626594850.33999527</v>
      </c>
      <c r="V325" s="1">
        <f>Report_Summary[[#This Row],[Total Revenue]] / COUNTA(Report_Summary[Membership No])</f>
        <v>62659.485033999525</v>
      </c>
    </row>
    <row r="326" spans="1:22" x14ac:dyDescent="0.3">
      <c r="A326" t="s">
        <v>365</v>
      </c>
      <c r="B326">
        <v>2016</v>
      </c>
      <c r="C326" t="s">
        <v>14</v>
      </c>
      <c r="D326">
        <v>44</v>
      </c>
      <c r="E326" t="str">
        <f t="shared" si="5"/>
        <v>Middle Age</v>
      </c>
      <c r="F326" t="s">
        <v>16</v>
      </c>
      <c r="G326" t="s">
        <v>22</v>
      </c>
      <c r="H326" t="s">
        <v>28</v>
      </c>
      <c r="I326">
        <v>36</v>
      </c>
      <c r="J326">
        <v>1.66</v>
      </c>
      <c r="K326" t="s">
        <v>33</v>
      </c>
      <c r="L326" t="s">
        <v>33</v>
      </c>
      <c r="M326" s="1">
        <v>5896.46</v>
      </c>
      <c r="N326" s="1">
        <v>1598.29</v>
      </c>
      <c r="O326" s="1">
        <v>356.1</v>
      </c>
      <c r="P326" s="1">
        <v>0</v>
      </c>
      <c r="Q326" s="1">
        <v>21497.85</v>
      </c>
      <c r="R326" s="1">
        <v>14663.93</v>
      </c>
      <c r="S326" s="1">
        <v>20096.86</v>
      </c>
      <c r="T326" s="1">
        <v>16064.92</v>
      </c>
      <c r="U326" s="1">
        <f>SUM(Report_Summary[Revenue])</f>
        <v>626594850.33999527</v>
      </c>
      <c r="V326" s="1">
        <f>Report_Summary[[#This Row],[Total Revenue]] / COUNTA(Report_Summary[Membership No])</f>
        <v>62659.485033999525</v>
      </c>
    </row>
    <row r="327" spans="1:22" x14ac:dyDescent="0.3">
      <c r="A327" t="s">
        <v>366</v>
      </c>
      <c r="B327">
        <v>2020</v>
      </c>
      <c r="C327" t="s">
        <v>14</v>
      </c>
      <c r="D327">
        <v>77</v>
      </c>
      <c r="E327" t="str">
        <f t="shared" si="5"/>
        <v>Old</v>
      </c>
      <c r="F327" t="s">
        <v>20</v>
      </c>
      <c r="G327" t="s">
        <v>22</v>
      </c>
      <c r="H327" t="s">
        <v>29</v>
      </c>
      <c r="I327">
        <v>43</v>
      </c>
      <c r="J327">
        <v>2.64</v>
      </c>
      <c r="K327" t="s">
        <v>33</v>
      </c>
      <c r="L327" t="s">
        <v>33</v>
      </c>
      <c r="M327" s="1">
        <v>15529.64</v>
      </c>
      <c r="N327" s="1">
        <v>2462.36</v>
      </c>
      <c r="O327" s="1">
        <v>6091</v>
      </c>
      <c r="P327" s="1">
        <v>0</v>
      </c>
      <c r="Q327" s="1">
        <v>73897.5</v>
      </c>
      <c r="R327" s="1">
        <v>54812.73</v>
      </c>
      <c r="S327" s="1">
        <v>14052.54</v>
      </c>
      <c r="T327" s="1">
        <v>114657.69</v>
      </c>
      <c r="U327" s="1">
        <f>SUM(Report_Summary[Revenue])</f>
        <v>626594850.33999527</v>
      </c>
      <c r="V327" s="1">
        <f>Report_Summary[[#This Row],[Total Revenue]] / COUNTA(Report_Summary[Membership No])</f>
        <v>62659.485033999525</v>
      </c>
    </row>
    <row r="328" spans="1:22" x14ac:dyDescent="0.3">
      <c r="A328" t="s">
        <v>367</v>
      </c>
      <c r="B328">
        <v>2024</v>
      </c>
      <c r="C328" t="s">
        <v>13</v>
      </c>
      <c r="D328">
        <v>58</v>
      </c>
      <c r="E328" t="str">
        <f t="shared" si="5"/>
        <v>Old</v>
      </c>
      <c r="F328" t="s">
        <v>19</v>
      </c>
      <c r="G328" t="s">
        <v>24</v>
      </c>
      <c r="H328" t="s">
        <v>27</v>
      </c>
      <c r="I328">
        <v>38</v>
      </c>
      <c r="J328">
        <v>3.51</v>
      </c>
      <c r="K328" t="s">
        <v>32</v>
      </c>
      <c r="L328" t="s">
        <v>33</v>
      </c>
      <c r="M328" s="1">
        <v>17475.62</v>
      </c>
      <c r="N328" s="1">
        <v>1645.68</v>
      </c>
      <c r="O328" s="1">
        <v>3859.27</v>
      </c>
      <c r="P328" s="1">
        <v>0</v>
      </c>
      <c r="Q328" s="1">
        <v>76035.27</v>
      </c>
      <c r="R328" s="1">
        <v>59088.46</v>
      </c>
      <c r="S328" s="1">
        <v>8563.98</v>
      </c>
      <c r="T328" s="1">
        <v>126559.75</v>
      </c>
      <c r="U328" s="1">
        <f>SUM(Report_Summary[Revenue])</f>
        <v>626594850.33999527</v>
      </c>
      <c r="V328" s="1">
        <f>Report_Summary[[#This Row],[Total Revenue]] / COUNTA(Report_Summary[Membership No])</f>
        <v>62659.485033999525</v>
      </c>
    </row>
    <row r="329" spans="1:22" x14ac:dyDescent="0.3">
      <c r="A329" t="s">
        <v>368</v>
      </c>
      <c r="B329">
        <v>2015</v>
      </c>
      <c r="C329" t="s">
        <v>13</v>
      </c>
      <c r="D329">
        <v>30</v>
      </c>
      <c r="E329" t="str">
        <f t="shared" si="5"/>
        <v>Young</v>
      </c>
      <c r="F329" t="s">
        <v>21</v>
      </c>
      <c r="G329" t="s">
        <v>25</v>
      </c>
      <c r="H329" t="s">
        <v>27</v>
      </c>
      <c r="I329">
        <v>28</v>
      </c>
      <c r="J329">
        <v>1.94</v>
      </c>
      <c r="K329" t="s">
        <v>33</v>
      </c>
      <c r="L329" t="s">
        <v>33</v>
      </c>
      <c r="M329" s="1">
        <v>9891.01</v>
      </c>
      <c r="N329" s="1">
        <v>4551.32</v>
      </c>
      <c r="O329" s="1">
        <v>5583.25</v>
      </c>
      <c r="P329" s="1">
        <v>0</v>
      </c>
      <c r="Q329" s="1">
        <v>35626.6</v>
      </c>
      <c r="R329" s="1">
        <v>49121.33</v>
      </c>
      <c r="S329" s="1">
        <v>13600.69</v>
      </c>
      <c r="T329" s="1">
        <v>71147.240000000005</v>
      </c>
      <c r="U329" s="1">
        <f>SUM(Report_Summary[Revenue])</f>
        <v>626594850.33999527</v>
      </c>
      <c r="V329" s="1">
        <f>Report_Summary[[#This Row],[Total Revenue]] / COUNTA(Report_Summary[Membership No])</f>
        <v>62659.485033999525</v>
      </c>
    </row>
    <row r="330" spans="1:22" x14ac:dyDescent="0.3">
      <c r="A330" t="s">
        <v>369</v>
      </c>
      <c r="B330">
        <v>2015</v>
      </c>
      <c r="C330" t="s">
        <v>13</v>
      </c>
      <c r="D330">
        <v>36</v>
      </c>
      <c r="E330" t="str">
        <f t="shared" si="5"/>
        <v>Middle Age</v>
      </c>
      <c r="F330" t="s">
        <v>21</v>
      </c>
      <c r="G330" t="s">
        <v>25</v>
      </c>
      <c r="H330" t="s">
        <v>28</v>
      </c>
      <c r="I330">
        <v>26</v>
      </c>
      <c r="J330">
        <v>2.41</v>
      </c>
      <c r="K330" t="s">
        <v>32</v>
      </c>
      <c r="L330" t="s">
        <v>33</v>
      </c>
      <c r="M330" s="1">
        <v>2569.06</v>
      </c>
      <c r="N330" s="1">
        <v>3402.96</v>
      </c>
      <c r="O330" s="1">
        <v>2363.44</v>
      </c>
      <c r="P330" s="1">
        <v>0</v>
      </c>
      <c r="Q330" s="1">
        <v>11240.55</v>
      </c>
      <c r="R330" s="1">
        <v>7130.34</v>
      </c>
      <c r="S330" s="1">
        <v>25536.080000000002</v>
      </c>
      <c r="T330" s="1">
        <v>-7165.19</v>
      </c>
      <c r="U330" s="1">
        <f>SUM(Report_Summary[Revenue])</f>
        <v>626594850.33999527</v>
      </c>
      <c r="V330" s="1">
        <f>Report_Summary[[#This Row],[Total Revenue]] / COUNTA(Report_Summary[Membership No])</f>
        <v>62659.485033999525</v>
      </c>
    </row>
    <row r="331" spans="1:22" x14ac:dyDescent="0.3">
      <c r="A331" t="s">
        <v>370</v>
      </c>
      <c r="B331">
        <v>2019</v>
      </c>
      <c r="C331" t="s">
        <v>14</v>
      </c>
      <c r="D331">
        <v>43</v>
      </c>
      <c r="E331" t="str">
        <f t="shared" si="5"/>
        <v>Middle Age</v>
      </c>
      <c r="F331" t="s">
        <v>21</v>
      </c>
      <c r="G331" t="s">
        <v>23</v>
      </c>
      <c r="H331" t="s">
        <v>27</v>
      </c>
      <c r="I331">
        <v>22</v>
      </c>
      <c r="J331">
        <v>3.42</v>
      </c>
      <c r="K331" t="s">
        <v>33</v>
      </c>
      <c r="L331" t="s">
        <v>33</v>
      </c>
      <c r="M331" s="1">
        <v>19579</v>
      </c>
      <c r="N331" s="1">
        <v>3628.44</v>
      </c>
      <c r="O331" s="1">
        <v>7919.66</v>
      </c>
      <c r="P331" s="1">
        <v>0</v>
      </c>
      <c r="Q331" s="1">
        <v>48167.82</v>
      </c>
      <c r="R331" s="1">
        <v>54624.47</v>
      </c>
      <c r="S331" s="1">
        <v>7455.56</v>
      </c>
      <c r="T331" s="1">
        <v>95336.73</v>
      </c>
      <c r="U331" s="1">
        <f>SUM(Report_Summary[Revenue])</f>
        <v>626594850.33999527</v>
      </c>
      <c r="V331" s="1">
        <f>Report_Summary[[#This Row],[Total Revenue]] / COUNTA(Report_Summary[Membership No])</f>
        <v>62659.485033999525</v>
      </c>
    </row>
    <row r="332" spans="1:22" x14ac:dyDescent="0.3">
      <c r="A332" t="s">
        <v>371</v>
      </c>
      <c r="B332">
        <v>2017</v>
      </c>
      <c r="C332" t="s">
        <v>14</v>
      </c>
      <c r="D332">
        <v>75</v>
      </c>
      <c r="E332" t="str">
        <f t="shared" si="5"/>
        <v>Old</v>
      </c>
      <c r="F332" t="s">
        <v>21</v>
      </c>
      <c r="G332" t="s">
        <v>23</v>
      </c>
      <c r="H332" t="s">
        <v>28</v>
      </c>
      <c r="I332">
        <v>24</v>
      </c>
      <c r="J332">
        <v>2.81</v>
      </c>
      <c r="K332" t="s">
        <v>32</v>
      </c>
      <c r="L332" t="s">
        <v>33</v>
      </c>
      <c r="M332" s="1">
        <v>8244.61</v>
      </c>
      <c r="N332" s="1">
        <v>3384.06</v>
      </c>
      <c r="O332" s="1">
        <v>5853.96</v>
      </c>
      <c r="P332" s="1">
        <v>0</v>
      </c>
      <c r="Q332" s="1">
        <v>24705.65</v>
      </c>
      <c r="R332" s="1">
        <v>12088.28</v>
      </c>
      <c r="S332" s="1">
        <v>-15371.81</v>
      </c>
      <c r="T332" s="1">
        <v>52165.74</v>
      </c>
      <c r="U332" s="1">
        <f>SUM(Report_Summary[Revenue])</f>
        <v>626594850.33999527</v>
      </c>
      <c r="V332" s="1">
        <f>Report_Summary[[#This Row],[Total Revenue]] / COUNTA(Report_Summary[Membership No])</f>
        <v>62659.485033999525</v>
      </c>
    </row>
    <row r="333" spans="1:22" x14ac:dyDescent="0.3">
      <c r="A333" t="s">
        <v>372</v>
      </c>
      <c r="B333">
        <v>2017</v>
      </c>
      <c r="C333" t="s">
        <v>14</v>
      </c>
      <c r="D333">
        <v>51</v>
      </c>
      <c r="E333" t="str">
        <f t="shared" si="5"/>
        <v>Middle Age</v>
      </c>
      <c r="F333" t="s">
        <v>17</v>
      </c>
      <c r="G333" t="s">
        <v>25</v>
      </c>
      <c r="H333" t="s">
        <v>27</v>
      </c>
      <c r="I333">
        <v>34</v>
      </c>
      <c r="J333">
        <v>0.54</v>
      </c>
      <c r="K333" t="s">
        <v>33</v>
      </c>
      <c r="L333" t="s">
        <v>33</v>
      </c>
      <c r="M333" s="1">
        <v>3848.59</v>
      </c>
      <c r="N333" s="1">
        <v>2508.65</v>
      </c>
      <c r="O333" s="1">
        <v>748.67</v>
      </c>
      <c r="P333" s="1">
        <v>0</v>
      </c>
      <c r="Q333" s="1">
        <v>16520.009999999998</v>
      </c>
      <c r="R333" s="1">
        <v>15441.59</v>
      </c>
      <c r="S333" s="1">
        <v>-9013.99</v>
      </c>
      <c r="T333" s="1">
        <v>40975.589999999997</v>
      </c>
      <c r="U333" s="1">
        <f>SUM(Report_Summary[Revenue])</f>
        <v>626594850.33999527</v>
      </c>
      <c r="V333" s="1">
        <f>Report_Summary[[#This Row],[Total Revenue]] / COUNTA(Report_Summary[Membership No])</f>
        <v>62659.485033999525</v>
      </c>
    </row>
    <row r="334" spans="1:22" x14ac:dyDescent="0.3">
      <c r="A334" t="s">
        <v>373</v>
      </c>
      <c r="B334">
        <v>2024</v>
      </c>
      <c r="C334" t="s">
        <v>13</v>
      </c>
      <c r="D334">
        <v>78</v>
      </c>
      <c r="E334" t="str">
        <f t="shared" si="5"/>
        <v>Old</v>
      </c>
      <c r="F334" t="s">
        <v>16</v>
      </c>
      <c r="G334" t="s">
        <v>25</v>
      </c>
      <c r="H334" t="s">
        <v>26</v>
      </c>
      <c r="I334">
        <v>30</v>
      </c>
      <c r="J334">
        <v>1.36</v>
      </c>
      <c r="K334" t="s">
        <v>32</v>
      </c>
      <c r="L334" t="s">
        <v>33</v>
      </c>
      <c r="M334" s="1">
        <v>11858.97</v>
      </c>
      <c r="N334" s="1">
        <v>1119.58</v>
      </c>
      <c r="O334" s="1">
        <v>5935.46</v>
      </c>
      <c r="P334" s="1">
        <v>0</v>
      </c>
      <c r="Q334" s="1">
        <v>44167.14</v>
      </c>
      <c r="R334" s="1">
        <v>32350.21</v>
      </c>
      <c r="S334" s="1">
        <v>-19525.25</v>
      </c>
      <c r="T334" s="1">
        <v>96042.6</v>
      </c>
      <c r="U334" s="1">
        <f>SUM(Report_Summary[Revenue])</f>
        <v>626594850.33999527</v>
      </c>
      <c r="V334" s="1">
        <f>Report_Summary[[#This Row],[Total Revenue]] / COUNTA(Report_Summary[Membership No])</f>
        <v>62659.485033999525</v>
      </c>
    </row>
    <row r="335" spans="1:22" x14ac:dyDescent="0.3">
      <c r="A335" t="s">
        <v>374</v>
      </c>
      <c r="B335">
        <v>2019</v>
      </c>
      <c r="C335" t="s">
        <v>14</v>
      </c>
      <c r="D335">
        <v>63</v>
      </c>
      <c r="E335" t="str">
        <f t="shared" si="5"/>
        <v>Old</v>
      </c>
      <c r="F335" t="s">
        <v>18</v>
      </c>
      <c r="G335" t="s">
        <v>22</v>
      </c>
      <c r="H335" t="s">
        <v>26</v>
      </c>
      <c r="I335">
        <v>29</v>
      </c>
      <c r="J335">
        <v>2.85</v>
      </c>
      <c r="K335" t="s">
        <v>32</v>
      </c>
      <c r="L335" t="s">
        <v>33</v>
      </c>
      <c r="M335" s="1">
        <v>10643.27</v>
      </c>
      <c r="N335" s="1">
        <v>4638.08</v>
      </c>
      <c r="O335" s="1">
        <v>130.1</v>
      </c>
      <c r="P335" s="1">
        <v>0</v>
      </c>
      <c r="Q335" s="1">
        <v>23334.240000000002</v>
      </c>
      <c r="R335" s="1">
        <v>26733.47</v>
      </c>
      <c r="S335" s="1">
        <v>-12970.39</v>
      </c>
      <c r="T335" s="1">
        <v>63038.1</v>
      </c>
      <c r="U335" s="1">
        <f>SUM(Report_Summary[Revenue])</f>
        <v>626594850.33999527</v>
      </c>
      <c r="V335" s="1">
        <f>Report_Summary[[#This Row],[Total Revenue]] / COUNTA(Report_Summary[Membership No])</f>
        <v>62659.485033999525</v>
      </c>
    </row>
    <row r="336" spans="1:22" x14ac:dyDescent="0.3">
      <c r="A336" t="s">
        <v>375</v>
      </c>
      <c r="B336">
        <v>2020</v>
      </c>
      <c r="C336" t="s">
        <v>14</v>
      </c>
      <c r="D336">
        <v>51</v>
      </c>
      <c r="E336" t="str">
        <f t="shared" si="5"/>
        <v>Middle Age</v>
      </c>
      <c r="F336" t="s">
        <v>16</v>
      </c>
      <c r="G336" t="s">
        <v>25</v>
      </c>
      <c r="H336" t="s">
        <v>27</v>
      </c>
      <c r="I336">
        <v>25</v>
      </c>
      <c r="J336">
        <v>3.33</v>
      </c>
      <c r="K336" t="s">
        <v>32</v>
      </c>
      <c r="L336" t="s">
        <v>33</v>
      </c>
      <c r="M336" s="1">
        <v>17054.47</v>
      </c>
      <c r="N336" s="1">
        <v>1373.07</v>
      </c>
      <c r="O336" s="1">
        <v>7302.31</v>
      </c>
      <c r="P336" s="1">
        <v>0</v>
      </c>
      <c r="Q336" s="1">
        <v>40230.480000000003</v>
      </c>
      <c r="R336" s="1">
        <v>80247.839999999997</v>
      </c>
      <c r="S336" s="1">
        <v>-2087.5300000000002</v>
      </c>
      <c r="T336" s="1">
        <v>122565.85</v>
      </c>
      <c r="U336" s="1">
        <f>SUM(Report_Summary[Revenue])</f>
        <v>626594850.33999527</v>
      </c>
      <c r="V336" s="1">
        <f>Report_Summary[[#This Row],[Total Revenue]] / COUNTA(Report_Summary[Membership No])</f>
        <v>62659.485033999525</v>
      </c>
    </row>
    <row r="337" spans="1:22" x14ac:dyDescent="0.3">
      <c r="A337" t="s">
        <v>376</v>
      </c>
      <c r="B337">
        <v>2021</v>
      </c>
      <c r="C337" t="s">
        <v>13</v>
      </c>
      <c r="D337">
        <v>69</v>
      </c>
      <c r="E337" t="str">
        <f t="shared" si="5"/>
        <v>Old</v>
      </c>
      <c r="F337" t="s">
        <v>20</v>
      </c>
      <c r="G337" t="s">
        <v>24</v>
      </c>
      <c r="H337" t="s">
        <v>30</v>
      </c>
      <c r="I337">
        <v>35</v>
      </c>
      <c r="J337">
        <v>3.17</v>
      </c>
      <c r="K337" t="s">
        <v>32</v>
      </c>
      <c r="L337" t="s">
        <v>33</v>
      </c>
      <c r="M337" s="1">
        <v>19628.97</v>
      </c>
      <c r="N337" s="1">
        <v>1193.74</v>
      </c>
      <c r="O337" s="1">
        <v>3072.73</v>
      </c>
      <c r="P337" s="1">
        <v>0</v>
      </c>
      <c r="Q337" s="1">
        <v>52466.13</v>
      </c>
      <c r="R337" s="1">
        <v>37033.39</v>
      </c>
      <c r="S337" s="1">
        <v>-12143.27</v>
      </c>
      <c r="T337" s="1">
        <v>101642.79</v>
      </c>
      <c r="U337" s="1">
        <f>SUM(Report_Summary[Revenue])</f>
        <v>626594850.33999527</v>
      </c>
      <c r="V337" s="1">
        <f>Report_Summary[[#This Row],[Total Revenue]] / COUNTA(Report_Summary[Membership No])</f>
        <v>62659.485033999525</v>
      </c>
    </row>
    <row r="338" spans="1:22" x14ac:dyDescent="0.3">
      <c r="A338" t="s">
        <v>377</v>
      </c>
      <c r="B338">
        <v>2023</v>
      </c>
      <c r="C338" t="s">
        <v>13</v>
      </c>
      <c r="D338">
        <v>34</v>
      </c>
      <c r="E338" t="str">
        <f t="shared" si="5"/>
        <v>Middle Age</v>
      </c>
      <c r="F338" t="s">
        <v>15</v>
      </c>
      <c r="G338" t="s">
        <v>22</v>
      </c>
      <c r="H338" t="s">
        <v>26</v>
      </c>
      <c r="I338">
        <v>32</v>
      </c>
      <c r="J338">
        <v>1.94</v>
      </c>
      <c r="K338" t="s">
        <v>33</v>
      </c>
      <c r="L338" t="s">
        <v>33</v>
      </c>
      <c r="M338" s="1">
        <v>9370.64</v>
      </c>
      <c r="N338" s="1">
        <v>858.07</v>
      </c>
      <c r="O338" s="1">
        <v>7342.06</v>
      </c>
      <c r="P338" s="1">
        <v>0</v>
      </c>
      <c r="Q338" s="1">
        <v>13844.75</v>
      </c>
      <c r="R338" s="1">
        <v>12268.42</v>
      </c>
      <c r="S338" s="1">
        <v>3264.02</v>
      </c>
      <c r="T338" s="1">
        <v>22849.15</v>
      </c>
      <c r="U338" s="1">
        <f>SUM(Report_Summary[Revenue])</f>
        <v>626594850.33999527</v>
      </c>
      <c r="V338" s="1">
        <f>Report_Summary[[#This Row],[Total Revenue]] / COUNTA(Report_Summary[Membership No])</f>
        <v>62659.485033999525</v>
      </c>
    </row>
    <row r="339" spans="1:22" x14ac:dyDescent="0.3">
      <c r="A339" t="s">
        <v>378</v>
      </c>
      <c r="B339">
        <v>2017</v>
      </c>
      <c r="C339" t="s">
        <v>13</v>
      </c>
      <c r="D339">
        <v>66</v>
      </c>
      <c r="E339" t="str">
        <f t="shared" si="5"/>
        <v>Old</v>
      </c>
      <c r="F339" t="s">
        <v>19</v>
      </c>
      <c r="G339" t="s">
        <v>23</v>
      </c>
      <c r="H339" t="s">
        <v>31</v>
      </c>
      <c r="I339">
        <v>34</v>
      </c>
      <c r="J339">
        <v>1.64</v>
      </c>
      <c r="K339" t="s">
        <v>32</v>
      </c>
      <c r="L339" t="s">
        <v>33</v>
      </c>
      <c r="M339" s="1">
        <v>2365.09</v>
      </c>
      <c r="N339" s="1">
        <v>318.02999999999997</v>
      </c>
      <c r="O339" s="1">
        <v>2456.06</v>
      </c>
      <c r="P339" s="1">
        <v>0</v>
      </c>
      <c r="Q339" s="1">
        <v>3471.5</v>
      </c>
      <c r="R339" s="1">
        <v>11483.19</v>
      </c>
      <c r="S339" s="1">
        <v>-21451.38</v>
      </c>
      <c r="T339" s="1">
        <v>36406.07</v>
      </c>
      <c r="U339" s="1">
        <f>SUM(Report_Summary[Revenue])</f>
        <v>626594850.33999527</v>
      </c>
      <c r="V339" s="1">
        <f>Report_Summary[[#This Row],[Total Revenue]] / COUNTA(Report_Summary[Membership No])</f>
        <v>62659.485033999525</v>
      </c>
    </row>
    <row r="340" spans="1:22" x14ac:dyDescent="0.3">
      <c r="A340" t="s">
        <v>379</v>
      </c>
      <c r="B340">
        <v>2019</v>
      </c>
      <c r="C340" t="s">
        <v>14</v>
      </c>
      <c r="D340">
        <v>29</v>
      </c>
      <c r="E340" t="str">
        <f t="shared" si="5"/>
        <v>Young</v>
      </c>
      <c r="F340" t="s">
        <v>17</v>
      </c>
      <c r="G340" t="s">
        <v>25</v>
      </c>
      <c r="H340" t="s">
        <v>27</v>
      </c>
      <c r="I340">
        <v>36</v>
      </c>
      <c r="J340">
        <v>3.61</v>
      </c>
      <c r="K340" t="s">
        <v>33</v>
      </c>
      <c r="L340" t="s">
        <v>33</v>
      </c>
      <c r="M340" s="1">
        <v>1373.49</v>
      </c>
      <c r="N340" s="1">
        <v>3063.11</v>
      </c>
      <c r="O340" s="1">
        <v>1904.2</v>
      </c>
      <c r="P340" s="1">
        <v>0</v>
      </c>
      <c r="Q340" s="1">
        <v>6779.53</v>
      </c>
      <c r="R340" s="1">
        <v>2131.65</v>
      </c>
      <c r="S340" s="1">
        <v>-27002.35</v>
      </c>
      <c r="T340" s="1">
        <v>35913.53</v>
      </c>
      <c r="U340" s="1">
        <f>SUM(Report_Summary[Revenue])</f>
        <v>626594850.33999527</v>
      </c>
      <c r="V340" s="1">
        <f>Report_Summary[[#This Row],[Total Revenue]] / COUNTA(Report_Summary[Membership No])</f>
        <v>62659.485033999525</v>
      </c>
    </row>
    <row r="341" spans="1:22" x14ac:dyDescent="0.3">
      <c r="A341" t="s">
        <v>380</v>
      </c>
      <c r="B341">
        <v>2016</v>
      </c>
      <c r="C341" t="s">
        <v>13</v>
      </c>
      <c r="D341">
        <v>47</v>
      </c>
      <c r="E341" t="str">
        <f t="shared" si="5"/>
        <v>Middle Age</v>
      </c>
      <c r="F341" t="s">
        <v>19</v>
      </c>
      <c r="G341" t="s">
        <v>25</v>
      </c>
      <c r="H341" t="s">
        <v>31</v>
      </c>
      <c r="I341">
        <v>39</v>
      </c>
      <c r="J341">
        <v>3.25</v>
      </c>
      <c r="K341" t="s">
        <v>33</v>
      </c>
      <c r="L341" t="s">
        <v>33</v>
      </c>
      <c r="M341" s="1">
        <v>10889.61</v>
      </c>
      <c r="N341" s="1">
        <v>1433.08</v>
      </c>
      <c r="O341" s="1">
        <v>7786.9</v>
      </c>
      <c r="P341" s="1">
        <v>0</v>
      </c>
      <c r="Q341" s="1">
        <v>36223.99</v>
      </c>
      <c r="R341" s="1">
        <v>23677.31</v>
      </c>
      <c r="S341" s="1">
        <v>23764.61</v>
      </c>
      <c r="T341" s="1">
        <v>36136.69</v>
      </c>
      <c r="U341" s="1">
        <f>SUM(Report_Summary[Revenue])</f>
        <v>626594850.33999527</v>
      </c>
      <c r="V341" s="1">
        <f>Report_Summary[[#This Row],[Total Revenue]] / COUNTA(Report_Summary[Membership No])</f>
        <v>62659.485033999525</v>
      </c>
    </row>
    <row r="342" spans="1:22" x14ac:dyDescent="0.3">
      <c r="A342" t="s">
        <v>381</v>
      </c>
      <c r="B342">
        <v>2022</v>
      </c>
      <c r="C342" t="s">
        <v>14</v>
      </c>
      <c r="D342">
        <v>44</v>
      </c>
      <c r="E342" t="str">
        <f t="shared" si="5"/>
        <v>Middle Age</v>
      </c>
      <c r="F342" t="s">
        <v>19</v>
      </c>
      <c r="G342" t="s">
        <v>23</v>
      </c>
      <c r="H342" t="s">
        <v>31</v>
      </c>
      <c r="I342">
        <v>26</v>
      </c>
      <c r="J342">
        <v>2.56</v>
      </c>
      <c r="K342" t="s">
        <v>33</v>
      </c>
      <c r="L342" t="s">
        <v>33</v>
      </c>
      <c r="M342" s="1">
        <v>7724.33</v>
      </c>
      <c r="N342" s="1">
        <v>4375.21</v>
      </c>
      <c r="O342" s="1">
        <v>7870.02</v>
      </c>
      <c r="P342" s="1">
        <v>0</v>
      </c>
      <c r="Q342" s="1">
        <v>12165.4</v>
      </c>
      <c r="R342" s="1">
        <v>35974.93</v>
      </c>
      <c r="S342" s="1">
        <v>-26970.35</v>
      </c>
      <c r="T342" s="1">
        <v>75110.679999999993</v>
      </c>
      <c r="U342" s="1">
        <f>SUM(Report_Summary[Revenue])</f>
        <v>626594850.33999527</v>
      </c>
      <c r="V342" s="1">
        <f>Report_Summary[[#This Row],[Total Revenue]] / COUNTA(Report_Summary[Membership No])</f>
        <v>62659.485033999525</v>
      </c>
    </row>
    <row r="343" spans="1:22" x14ac:dyDescent="0.3">
      <c r="A343" t="s">
        <v>382</v>
      </c>
      <c r="B343">
        <v>2018</v>
      </c>
      <c r="C343" t="s">
        <v>13</v>
      </c>
      <c r="D343">
        <v>76</v>
      </c>
      <c r="E343" t="str">
        <f t="shared" si="5"/>
        <v>Old</v>
      </c>
      <c r="F343" t="s">
        <v>16</v>
      </c>
      <c r="G343" t="s">
        <v>25</v>
      </c>
      <c r="H343" t="s">
        <v>29</v>
      </c>
      <c r="I343">
        <v>29</v>
      </c>
      <c r="J343">
        <v>3.22</v>
      </c>
      <c r="K343" t="s">
        <v>33</v>
      </c>
      <c r="L343" t="s">
        <v>33</v>
      </c>
      <c r="M343" s="1">
        <v>9366.23</v>
      </c>
      <c r="N343" s="1">
        <v>373.53</v>
      </c>
      <c r="O343" s="1">
        <v>5837.92</v>
      </c>
      <c r="P343" s="1">
        <v>0</v>
      </c>
      <c r="Q343" s="1">
        <v>30296.62</v>
      </c>
      <c r="R343" s="1">
        <v>40469.360000000001</v>
      </c>
      <c r="S343" s="1">
        <v>-27340.7</v>
      </c>
      <c r="T343" s="1">
        <v>98106.68</v>
      </c>
      <c r="U343" s="1">
        <f>SUM(Report_Summary[Revenue])</f>
        <v>626594850.33999527</v>
      </c>
      <c r="V343" s="1">
        <f>Report_Summary[[#This Row],[Total Revenue]] / COUNTA(Report_Summary[Membership No])</f>
        <v>62659.485033999525</v>
      </c>
    </row>
    <row r="344" spans="1:22" x14ac:dyDescent="0.3">
      <c r="A344" t="s">
        <v>383</v>
      </c>
      <c r="B344">
        <v>2015</v>
      </c>
      <c r="C344" t="s">
        <v>13</v>
      </c>
      <c r="D344">
        <v>72</v>
      </c>
      <c r="E344" t="str">
        <f t="shared" si="5"/>
        <v>Old</v>
      </c>
      <c r="F344" t="s">
        <v>17</v>
      </c>
      <c r="G344" t="s">
        <v>25</v>
      </c>
      <c r="H344" t="s">
        <v>31</v>
      </c>
      <c r="I344">
        <v>22</v>
      </c>
      <c r="J344">
        <v>2.74</v>
      </c>
      <c r="K344" t="s">
        <v>33</v>
      </c>
      <c r="L344" t="s">
        <v>33</v>
      </c>
      <c r="M344" s="1">
        <v>7252.96</v>
      </c>
      <c r="N344" s="1">
        <v>4694.04</v>
      </c>
      <c r="O344" s="1">
        <v>3358.65</v>
      </c>
      <c r="P344" s="1">
        <v>0</v>
      </c>
      <c r="Q344" s="1">
        <v>15293.85</v>
      </c>
      <c r="R344" s="1">
        <v>32286.83</v>
      </c>
      <c r="S344" s="1">
        <v>20306.13</v>
      </c>
      <c r="T344" s="1">
        <v>27274.55</v>
      </c>
      <c r="U344" s="1">
        <f>SUM(Report_Summary[Revenue])</f>
        <v>626594850.33999527</v>
      </c>
      <c r="V344" s="1">
        <f>Report_Summary[[#This Row],[Total Revenue]] / COUNTA(Report_Summary[Membership No])</f>
        <v>62659.485033999525</v>
      </c>
    </row>
    <row r="345" spans="1:22" x14ac:dyDescent="0.3">
      <c r="A345" t="s">
        <v>384</v>
      </c>
      <c r="B345">
        <v>2019</v>
      </c>
      <c r="C345" t="s">
        <v>14</v>
      </c>
      <c r="D345">
        <v>73</v>
      </c>
      <c r="E345" t="str">
        <f t="shared" si="5"/>
        <v>Old</v>
      </c>
      <c r="F345" t="s">
        <v>16</v>
      </c>
      <c r="G345" t="s">
        <v>25</v>
      </c>
      <c r="H345" t="s">
        <v>30</v>
      </c>
      <c r="I345">
        <v>29</v>
      </c>
      <c r="J345">
        <v>2.82</v>
      </c>
      <c r="K345" t="s">
        <v>33</v>
      </c>
      <c r="L345" t="s">
        <v>33</v>
      </c>
      <c r="M345" s="1">
        <v>6476.3</v>
      </c>
      <c r="N345" s="1">
        <v>2428.4699999999998</v>
      </c>
      <c r="O345" s="1">
        <v>2971.15</v>
      </c>
      <c r="P345" s="1">
        <v>0</v>
      </c>
      <c r="Q345" s="1">
        <v>13385.68</v>
      </c>
      <c r="R345" s="1">
        <v>28236.720000000001</v>
      </c>
      <c r="S345" s="1">
        <v>20062.07</v>
      </c>
      <c r="T345" s="1">
        <v>21560.33</v>
      </c>
      <c r="U345" s="1">
        <f>SUM(Report_Summary[Revenue])</f>
        <v>626594850.33999527</v>
      </c>
      <c r="V345" s="1">
        <f>Report_Summary[[#This Row],[Total Revenue]] / COUNTA(Report_Summary[Membership No])</f>
        <v>62659.485033999525</v>
      </c>
    </row>
    <row r="346" spans="1:22" x14ac:dyDescent="0.3">
      <c r="A346" t="s">
        <v>385</v>
      </c>
      <c r="B346">
        <v>2017</v>
      </c>
      <c r="C346" t="s">
        <v>13</v>
      </c>
      <c r="D346">
        <v>57</v>
      </c>
      <c r="E346" t="str">
        <f t="shared" si="5"/>
        <v>Old</v>
      </c>
      <c r="F346" t="s">
        <v>15</v>
      </c>
      <c r="G346" t="s">
        <v>22</v>
      </c>
      <c r="H346" t="s">
        <v>31</v>
      </c>
      <c r="I346">
        <v>34</v>
      </c>
      <c r="J346">
        <v>2.7</v>
      </c>
      <c r="K346" t="s">
        <v>33</v>
      </c>
      <c r="L346" t="s">
        <v>33</v>
      </c>
      <c r="M346" s="1">
        <v>1732.27</v>
      </c>
      <c r="N346" s="1">
        <v>4630.75</v>
      </c>
      <c r="O346" s="1">
        <v>175.4</v>
      </c>
      <c r="P346" s="1">
        <v>0</v>
      </c>
      <c r="Q346" s="1">
        <v>5925.99</v>
      </c>
      <c r="R346" s="1">
        <v>7261.69</v>
      </c>
      <c r="S346" s="1">
        <v>2231.36</v>
      </c>
      <c r="T346" s="1">
        <v>10956.32</v>
      </c>
      <c r="U346" s="1">
        <f>SUM(Report_Summary[Revenue])</f>
        <v>626594850.33999527</v>
      </c>
      <c r="V346" s="1">
        <f>Report_Summary[[#This Row],[Total Revenue]] / COUNTA(Report_Summary[Membership No])</f>
        <v>62659.485033999525</v>
      </c>
    </row>
    <row r="347" spans="1:22" x14ac:dyDescent="0.3">
      <c r="A347" t="s">
        <v>386</v>
      </c>
      <c r="B347">
        <v>2023</v>
      </c>
      <c r="C347" t="s">
        <v>13</v>
      </c>
      <c r="D347">
        <v>65</v>
      </c>
      <c r="E347" t="str">
        <f t="shared" si="5"/>
        <v>Old</v>
      </c>
      <c r="F347" t="s">
        <v>20</v>
      </c>
      <c r="G347" t="s">
        <v>23</v>
      </c>
      <c r="H347" t="s">
        <v>28</v>
      </c>
      <c r="I347">
        <v>28</v>
      </c>
      <c r="J347">
        <v>1.66</v>
      </c>
      <c r="K347" t="s">
        <v>33</v>
      </c>
      <c r="L347" t="s">
        <v>33</v>
      </c>
      <c r="M347" s="1">
        <v>17593.060000000001</v>
      </c>
      <c r="N347" s="1">
        <v>2177.48</v>
      </c>
      <c r="O347" s="1">
        <v>6959.77</v>
      </c>
      <c r="P347" s="1">
        <v>0</v>
      </c>
      <c r="Q347" s="1">
        <v>69114</v>
      </c>
      <c r="R347" s="1">
        <v>70506.149999999994</v>
      </c>
      <c r="S347" s="1">
        <v>-26316.51</v>
      </c>
      <c r="T347" s="1">
        <v>165936.66</v>
      </c>
      <c r="U347" s="1">
        <f>SUM(Report_Summary[Revenue])</f>
        <v>626594850.33999527</v>
      </c>
      <c r="V347" s="1">
        <f>Report_Summary[[#This Row],[Total Revenue]] / COUNTA(Report_Summary[Membership No])</f>
        <v>62659.485033999525</v>
      </c>
    </row>
    <row r="348" spans="1:22" x14ac:dyDescent="0.3">
      <c r="A348" t="s">
        <v>387</v>
      </c>
      <c r="B348">
        <v>2016</v>
      </c>
      <c r="C348" t="s">
        <v>13</v>
      </c>
      <c r="D348">
        <v>34</v>
      </c>
      <c r="E348" t="str">
        <f t="shared" si="5"/>
        <v>Middle Age</v>
      </c>
      <c r="F348" t="s">
        <v>20</v>
      </c>
      <c r="G348" t="s">
        <v>25</v>
      </c>
      <c r="H348" t="s">
        <v>28</v>
      </c>
      <c r="I348">
        <v>38</v>
      </c>
      <c r="J348">
        <v>1.7</v>
      </c>
      <c r="K348" t="s">
        <v>32</v>
      </c>
      <c r="L348" t="s">
        <v>33</v>
      </c>
      <c r="M348" s="1">
        <v>8379.81</v>
      </c>
      <c r="N348" s="1">
        <v>4392.7700000000004</v>
      </c>
      <c r="O348" s="1">
        <v>4513.1499999999996</v>
      </c>
      <c r="P348" s="1">
        <v>0</v>
      </c>
      <c r="Q348" s="1">
        <v>22251.25</v>
      </c>
      <c r="R348" s="1">
        <v>39357.279999999999</v>
      </c>
      <c r="S348" s="1">
        <v>25499.09</v>
      </c>
      <c r="T348" s="1">
        <v>36109.440000000002</v>
      </c>
      <c r="U348" s="1">
        <f>SUM(Report_Summary[Revenue])</f>
        <v>626594850.33999527</v>
      </c>
      <c r="V348" s="1">
        <f>Report_Summary[[#This Row],[Total Revenue]] / COUNTA(Report_Summary[Membership No])</f>
        <v>62659.485033999525</v>
      </c>
    </row>
    <row r="349" spans="1:22" x14ac:dyDescent="0.3">
      <c r="A349" t="s">
        <v>388</v>
      </c>
      <c r="B349">
        <v>2019</v>
      </c>
      <c r="C349" t="s">
        <v>14</v>
      </c>
      <c r="D349">
        <v>28</v>
      </c>
      <c r="E349" t="str">
        <f t="shared" si="5"/>
        <v>Young</v>
      </c>
      <c r="F349" t="s">
        <v>17</v>
      </c>
      <c r="G349" t="s">
        <v>22</v>
      </c>
      <c r="H349" t="s">
        <v>31</v>
      </c>
      <c r="I349">
        <v>39</v>
      </c>
      <c r="J349">
        <v>2.59</v>
      </c>
      <c r="K349" t="s">
        <v>32</v>
      </c>
      <c r="L349" t="s">
        <v>33</v>
      </c>
      <c r="M349" s="1">
        <v>13622.49</v>
      </c>
      <c r="N349" s="1">
        <v>3427.26</v>
      </c>
      <c r="O349" s="1">
        <v>656.68</v>
      </c>
      <c r="P349" s="1">
        <v>0</v>
      </c>
      <c r="Q349" s="1">
        <v>36216.74</v>
      </c>
      <c r="R349" s="1">
        <v>25679.68</v>
      </c>
      <c r="S349" s="1">
        <v>-29864.14</v>
      </c>
      <c r="T349" s="1">
        <v>91760.56</v>
      </c>
      <c r="U349" s="1">
        <f>SUM(Report_Summary[Revenue])</f>
        <v>626594850.33999527</v>
      </c>
      <c r="V349" s="1">
        <f>Report_Summary[[#This Row],[Total Revenue]] / COUNTA(Report_Summary[Membership No])</f>
        <v>62659.485033999525</v>
      </c>
    </row>
    <row r="350" spans="1:22" x14ac:dyDescent="0.3">
      <c r="A350" t="s">
        <v>389</v>
      </c>
      <c r="B350">
        <v>2021</v>
      </c>
      <c r="C350" t="s">
        <v>13</v>
      </c>
      <c r="D350">
        <v>75</v>
      </c>
      <c r="E350" t="str">
        <f t="shared" si="5"/>
        <v>Old</v>
      </c>
      <c r="F350" t="s">
        <v>15</v>
      </c>
      <c r="G350" t="s">
        <v>25</v>
      </c>
      <c r="H350" t="s">
        <v>28</v>
      </c>
      <c r="I350">
        <v>24</v>
      </c>
      <c r="J350">
        <v>1.69</v>
      </c>
      <c r="K350" t="s">
        <v>33</v>
      </c>
      <c r="L350" t="s">
        <v>33</v>
      </c>
      <c r="M350" s="1">
        <v>5910.85</v>
      </c>
      <c r="N350" s="1">
        <v>2418.71</v>
      </c>
      <c r="O350" s="1">
        <v>2520.36</v>
      </c>
      <c r="P350" s="1">
        <v>0</v>
      </c>
      <c r="Q350" s="1">
        <v>26401.9</v>
      </c>
      <c r="R350" s="1">
        <v>28680.18</v>
      </c>
      <c r="S350" s="1">
        <v>9805.51</v>
      </c>
      <c r="T350" s="1">
        <v>45276.57</v>
      </c>
      <c r="U350" s="1">
        <f>SUM(Report_Summary[Revenue])</f>
        <v>626594850.33999527</v>
      </c>
      <c r="V350" s="1">
        <f>Report_Summary[[#This Row],[Total Revenue]] / COUNTA(Report_Summary[Membership No])</f>
        <v>62659.485033999525</v>
      </c>
    </row>
    <row r="351" spans="1:22" x14ac:dyDescent="0.3">
      <c r="A351" t="s">
        <v>390</v>
      </c>
      <c r="B351">
        <v>2020</v>
      </c>
      <c r="C351" t="s">
        <v>13</v>
      </c>
      <c r="D351">
        <v>68</v>
      </c>
      <c r="E351" t="str">
        <f t="shared" si="5"/>
        <v>Old</v>
      </c>
      <c r="F351" t="s">
        <v>21</v>
      </c>
      <c r="G351" t="s">
        <v>25</v>
      </c>
      <c r="H351" t="s">
        <v>28</v>
      </c>
      <c r="I351">
        <v>23</v>
      </c>
      <c r="J351">
        <v>3.51</v>
      </c>
      <c r="K351" t="s">
        <v>32</v>
      </c>
      <c r="L351" t="s">
        <v>33</v>
      </c>
      <c r="M351" s="1">
        <v>9402.07</v>
      </c>
      <c r="N351" s="1">
        <v>2292.13</v>
      </c>
      <c r="O351" s="1">
        <v>3791.56</v>
      </c>
      <c r="P351" s="1">
        <v>0</v>
      </c>
      <c r="Q351" s="1">
        <v>45761.72</v>
      </c>
      <c r="R351" s="1">
        <v>45501.57</v>
      </c>
      <c r="S351" s="1">
        <v>10977.34</v>
      </c>
      <c r="T351" s="1">
        <v>80285.95</v>
      </c>
      <c r="U351" s="1">
        <f>SUM(Report_Summary[Revenue])</f>
        <v>626594850.33999527</v>
      </c>
      <c r="V351" s="1">
        <f>Report_Summary[[#This Row],[Total Revenue]] / COUNTA(Report_Summary[Membership No])</f>
        <v>62659.485033999525</v>
      </c>
    </row>
    <row r="352" spans="1:22" x14ac:dyDescent="0.3">
      <c r="A352" t="s">
        <v>391</v>
      </c>
      <c r="B352">
        <v>2019</v>
      </c>
      <c r="C352" t="s">
        <v>13</v>
      </c>
      <c r="D352">
        <v>38</v>
      </c>
      <c r="E352" t="str">
        <f t="shared" si="5"/>
        <v>Middle Age</v>
      </c>
      <c r="F352" t="s">
        <v>17</v>
      </c>
      <c r="G352" t="s">
        <v>23</v>
      </c>
      <c r="H352" t="s">
        <v>30</v>
      </c>
      <c r="I352">
        <v>26</v>
      </c>
      <c r="J352">
        <v>3.41</v>
      </c>
      <c r="K352" t="s">
        <v>32</v>
      </c>
      <c r="L352" t="s">
        <v>33</v>
      </c>
      <c r="M352" s="1">
        <v>5675.53</v>
      </c>
      <c r="N352" s="1">
        <v>2031.43</v>
      </c>
      <c r="O352" s="1">
        <v>5806.94</v>
      </c>
      <c r="P352" s="1">
        <v>0</v>
      </c>
      <c r="Q352" s="1">
        <v>27965.64</v>
      </c>
      <c r="R352" s="1">
        <v>15529.77</v>
      </c>
      <c r="S352" s="1">
        <v>2803.61</v>
      </c>
      <c r="T352" s="1">
        <v>40691.800000000003</v>
      </c>
      <c r="U352" s="1">
        <f>SUM(Report_Summary[Revenue])</f>
        <v>626594850.33999527</v>
      </c>
      <c r="V352" s="1">
        <f>Report_Summary[[#This Row],[Total Revenue]] / COUNTA(Report_Summary[Membership No])</f>
        <v>62659.485033999525</v>
      </c>
    </row>
    <row r="353" spans="1:22" x14ac:dyDescent="0.3">
      <c r="A353" t="s">
        <v>392</v>
      </c>
      <c r="B353">
        <v>2021</v>
      </c>
      <c r="C353" t="s">
        <v>14</v>
      </c>
      <c r="D353">
        <v>49</v>
      </c>
      <c r="E353" t="str">
        <f t="shared" si="5"/>
        <v>Middle Age</v>
      </c>
      <c r="F353" t="s">
        <v>17</v>
      </c>
      <c r="G353" t="s">
        <v>23</v>
      </c>
      <c r="H353" t="s">
        <v>28</v>
      </c>
      <c r="I353">
        <v>23</v>
      </c>
      <c r="J353">
        <v>2.83</v>
      </c>
      <c r="K353" t="s">
        <v>32</v>
      </c>
      <c r="L353" t="s">
        <v>33</v>
      </c>
      <c r="M353" s="1">
        <v>2846.61</v>
      </c>
      <c r="N353" s="1">
        <v>996.15</v>
      </c>
      <c r="O353" s="1">
        <v>2275.23</v>
      </c>
      <c r="P353" s="1">
        <v>0</v>
      </c>
      <c r="Q353" s="1">
        <v>12318.8</v>
      </c>
      <c r="R353" s="1">
        <v>10000.9</v>
      </c>
      <c r="S353" s="1">
        <v>7255.44</v>
      </c>
      <c r="T353" s="1">
        <v>15064.26</v>
      </c>
      <c r="U353" s="1">
        <f>SUM(Report_Summary[Revenue])</f>
        <v>626594850.33999527</v>
      </c>
      <c r="V353" s="1">
        <f>Report_Summary[[#This Row],[Total Revenue]] / COUNTA(Report_Summary[Membership No])</f>
        <v>62659.485033999525</v>
      </c>
    </row>
    <row r="354" spans="1:22" x14ac:dyDescent="0.3">
      <c r="A354" t="s">
        <v>393</v>
      </c>
      <c r="B354">
        <v>2016</v>
      </c>
      <c r="C354" t="s">
        <v>14</v>
      </c>
      <c r="D354">
        <v>75</v>
      </c>
      <c r="E354" t="str">
        <f t="shared" si="5"/>
        <v>Old</v>
      </c>
      <c r="F354" t="s">
        <v>15</v>
      </c>
      <c r="G354" t="s">
        <v>25</v>
      </c>
      <c r="H354" t="s">
        <v>27</v>
      </c>
      <c r="I354">
        <v>37</v>
      </c>
      <c r="J354">
        <v>0.94</v>
      </c>
      <c r="K354" t="s">
        <v>33</v>
      </c>
      <c r="L354" t="s">
        <v>33</v>
      </c>
      <c r="M354" s="1">
        <v>19840.099999999999</v>
      </c>
      <c r="N354" s="1">
        <v>3849.89</v>
      </c>
      <c r="O354" s="1">
        <v>2190.8000000000002</v>
      </c>
      <c r="P354" s="1">
        <v>0</v>
      </c>
      <c r="Q354" s="1">
        <v>33921.9</v>
      </c>
      <c r="R354" s="1">
        <v>93260.23</v>
      </c>
      <c r="S354" s="1">
        <v>-22057.66</v>
      </c>
      <c r="T354" s="1">
        <v>149239.79</v>
      </c>
      <c r="U354" s="1">
        <f>SUM(Report_Summary[Revenue])</f>
        <v>626594850.33999527</v>
      </c>
      <c r="V354" s="1">
        <f>Report_Summary[[#This Row],[Total Revenue]] / COUNTA(Report_Summary[Membership No])</f>
        <v>62659.485033999525</v>
      </c>
    </row>
    <row r="355" spans="1:22" x14ac:dyDescent="0.3">
      <c r="A355" t="s">
        <v>394</v>
      </c>
      <c r="B355">
        <v>2016</v>
      </c>
      <c r="C355" t="s">
        <v>13</v>
      </c>
      <c r="D355">
        <v>42</v>
      </c>
      <c r="E355" t="str">
        <f t="shared" si="5"/>
        <v>Middle Age</v>
      </c>
      <c r="F355" t="s">
        <v>15</v>
      </c>
      <c r="G355" t="s">
        <v>23</v>
      </c>
      <c r="H355" t="s">
        <v>30</v>
      </c>
      <c r="I355">
        <v>38</v>
      </c>
      <c r="J355">
        <v>2.2000000000000002</v>
      </c>
      <c r="K355" t="s">
        <v>32</v>
      </c>
      <c r="L355" t="s">
        <v>33</v>
      </c>
      <c r="M355" s="1">
        <v>15439.91</v>
      </c>
      <c r="N355" s="1">
        <v>4399.24</v>
      </c>
      <c r="O355" s="1">
        <v>3817.1</v>
      </c>
      <c r="P355" s="1">
        <v>0</v>
      </c>
      <c r="Q355" s="1">
        <v>50401.07</v>
      </c>
      <c r="R355" s="1">
        <v>22807.23</v>
      </c>
      <c r="S355" s="1">
        <v>-11464.19</v>
      </c>
      <c r="T355" s="1">
        <v>84672.49</v>
      </c>
      <c r="U355" s="1">
        <f>SUM(Report_Summary[Revenue])</f>
        <v>626594850.33999527</v>
      </c>
      <c r="V355" s="1">
        <f>Report_Summary[[#This Row],[Total Revenue]] / COUNTA(Report_Summary[Membership No])</f>
        <v>62659.485033999525</v>
      </c>
    </row>
    <row r="356" spans="1:22" x14ac:dyDescent="0.3">
      <c r="A356" t="s">
        <v>395</v>
      </c>
      <c r="B356">
        <v>2023</v>
      </c>
      <c r="C356" t="s">
        <v>13</v>
      </c>
      <c r="D356">
        <v>31</v>
      </c>
      <c r="E356" t="str">
        <f t="shared" si="5"/>
        <v>Middle Age</v>
      </c>
      <c r="F356" t="s">
        <v>19</v>
      </c>
      <c r="G356" t="s">
        <v>23</v>
      </c>
      <c r="H356" t="s">
        <v>26</v>
      </c>
      <c r="I356">
        <v>30</v>
      </c>
      <c r="J356">
        <v>2.23</v>
      </c>
      <c r="K356" t="s">
        <v>32</v>
      </c>
      <c r="L356" t="s">
        <v>33</v>
      </c>
      <c r="M356" s="1">
        <v>10105.67</v>
      </c>
      <c r="N356" s="1">
        <v>2448.46</v>
      </c>
      <c r="O356" s="1">
        <v>6475.15</v>
      </c>
      <c r="P356" s="1">
        <v>0</v>
      </c>
      <c r="Q356" s="1">
        <v>24272.75</v>
      </c>
      <c r="R356" s="1">
        <v>14179.02</v>
      </c>
      <c r="S356" s="1">
        <v>3698.99</v>
      </c>
      <c r="T356" s="1">
        <v>34752.78</v>
      </c>
      <c r="U356" s="1">
        <f>SUM(Report_Summary[Revenue])</f>
        <v>626594850.33999527</v>
      </c>
      <c r="V356" s="1">
        <f>Report_Summary[[#This Row],[Total Revenue]] / COUNTA(Report_Summary[Membership No])</f>
        <v>62659.485033999525</v>
      </c>
    </row>
    <row r="357" spans="1:22" x14ac:dyDescent="0.3">
      <c r="A357" t="s">
        <v>396</v>
      </c>
      <c r="B357">
        <v>2022</v>
      </c>
      <c r="C357" t="s">
        <v>14</v>
      </c>
      <c r="D357">
        <v>27</v>
      </c>
      <c r="E357" t="str">
        <f t="shared" si="5"/>
        <v>Young</v>
      </c>
      <c r="F357" t="s">
        <v>18</v>
      </c>
      <c r="G357" t="s">
        <v>24</v>
      </c>
      <c r="H357" t="s">
        <v>31</v>
      </c>
      <c r="I357">
        <v>27</v>
      </c>
      <c r="J357">
        <v>2.74</v>
      </c>
      <c r="K357" t="s">
        <v>33</v>
      </c>
      <c r="L357" t="s">
        <v>33</v>
      </c>
      <c r="M357" s="1">
        <v>18401.13</v>
      </c>
      <c r="N357" s="1">
        <v>2208.31</v>
      </c>
      <c r="O357" s="1">
        <v>3064.44</v>
      </c>
      <c r="P357" s="1">
        <v>0</v>
      </c>
      <c r="Q357" s="1">
        <v>41256.75</v>
      </c>
      <c r="R357" s="1">
        <v>23818.06</v>
      </c>
      <c r="S357" s="1">
        <v>-24543.33</v>
      </c>
      <c r="T357" s="1">
        <v>89618.14</v>
      </c>
      <c r="U357" s="1">
        <f>SUM(Report_Summary[Revenue])</f>
        <v>626594850.33999527</v>
      </c>
      <c r="V357" s="1">
        <f>Report_Summary[[#This Row],[Total Revenue]] / COUNTA(Report_Summary[Membership No])</f>
        <v>62659.485033999525</v>
      </c>
    </row>
    <row r="358" spans="1:22" x14ac:dyDescent="0.3">
      <c r="A358" t="s">
        <v>397</v>
      </c>
      <c r="B358">
        <v>2022</v>
      </c>
      <c r="C358" t="s">
        <v>13</v>
      </c>
      <c r="D358">
        <v>39</v>
      </c>
      <c r="E358" t="str">
        <f t="shared" si="5"/>
        <v>Middle Age</v>
      </c>
      <c r="F358" t="s">
        <v>15</v>
      </c>
      <c r="G358" t="s">
        <v>25</v>
      </c>
      <c r="H358" t="s">
        <v>26</v>
      </c>
      <c r="I358">
        <v>29</v>
      </c>
      <c r="J358">
        <v>3.09</v>
      </c>
      <c r="K358" t="s">
        <v>33</v>
      </c>
      <c r="L358" t="s">
        <v>33</v>
      </c>
      <c r="M358" s="1">
        <v>6718.41</v>
      </c>
      <c r="N358" s="1">
        <v>3799.4</v>
      </c>
      <c r="O358" s="1">
        <v>1437.07</v>
      </c>
      <c r="P358" s="1">
        <v>0</v>
      </c>
      <c r="Q358" s="1">
        <v>22300.29</v>
      </c>
      <c r="R358" s="1">
        <v>13453.11</v>
      </c>
      <c r="S358" s="1">
        <v>14672.51</v>
      </c>
      <c r="T358" s="1">
        <v>21080.89</v>
      </c>
      <c r="U358" s="1">
        <f>SUM(Report_Summary[Revenue])</f>
        <v>626594850.33999527</v>
      </c>
      <c r="V358" s="1">
        <f>Report_Summary[[#This Row],[Total Revenue]] / COUNTA(Report_Summary[Membership No])</f>
        <v>62659.485033999525</v>
      </c>
    </row>
    <row r="359" spans="1:22" x14ac:dyDescent="0.3">
      <c r="A359" t="s">
        <v>398</v>
      </c>
      <c r="B359">
        <v>2020</v>
      </c>
      <c r="C359" t="s">
        <v>14</v>
      </c>
      <c r="D359">
        <v>50</v>
      </c>
      <c r="E359" t="str">
        <f t="shared" si="5"/>
        <v>Middle Age</v>
      </c>
      <c r="F359" t="s">
        <v>21</v>
      </c>
      <c r="G359" t="s">
        <v>25</v>
      </c>
      <c r="H359" t="s">
        <v>27</v>
      </c>
      <c r="I359">
        <v>39</v>
      </c>
      <c r="J359">
        <v>1.44</v>
      </c>
      <c r="K359" t="s">
        <v>33</v>
      </c>
      <c r="L359" t="s">
        <v>33</v>
      </c>
      <c r="M359" s="1">
        <v>12961.42</v>
      </c>
      <c r="N359" s="1">
        <v>548.38</v>
      </c>
      <c r="O359" s="1">
        <v>2219.87</v>
      </c>
      <c r="P359" s="1">
        <v>0</v>
      </c>
      <c r="Q359" s="1">
        <v>41270.269999999997</v>
      </c>
      <c r="R359" s="1">
        <v>53346.79</v>
      </c>
      <c r="S359" s="1">
        <v>5750.49</v>
      </c>
      <c r="T359" s="1">
        <v>88866.57</v>
      </c>
      <c r="U359" s="1">
        <f>SUM(Report_Summary[Revenue])</f>
        <v>626594850.33999527</v>
      </c>
      <c r="V359" s="1">
        <f>Report_Summary[[#This Row],[Total Revenue]] / COUNTA(Report_Summary[Membership No])</f>
        <v>62659.485033999525</v>
      </c>
    </row>
    <row r="360" spans="1:22" x14ac:dyDescent="0.3">
      <c r="A360" t="s">
        <v>399</v>
      </c>
      <c r="B360">
        <v>2020</v>
      </c>
      <c r="C360" t="s">
        <v>14</v>
      </c>
      <c r="D360">
        <v>31</v>
      </c>
      <c r="E360" t="str">
        <f t="shared" si="5"/>
        <v>Middle Age</v>
      </c>
      <c r="F360" t="s">
        <v>19</v>
      </c>
      <c r="G360" t="s">
        <v>22</v>
      </c>
      <c r="H360" t="s">
        <v>29</v>
      </c>
      <c r="I360">
        <v>34</v>
      </c>
      <c r="J360">
        <v>2.2200000000000002</v>
      </c>
      <c r="K360" t="s">
        <v>33</v>
      </c>
      <c r="L360" t="s">
        <v>33</v>
      </c>
      <c r="M360" s="1">
        <v>16317.35</v>
      </c>
      <c r="N360" s="1">
        <v>1824.17</v>
      </c>
      <c r="O360" s="1">
        <v>1018.66</v>
      </c>
      <c r="P360" s="1">
        <v>0</v>
      </c>
      <c r="Q360" s="1">
        <v>43595.91</v>
      </c>
      <c r="R360" s="1">
        <v>75868.070000000007</v>
      </c>
      <c r="S360" s="1">
        <v>-11370.67</v>
      </c>
      <c r="T360" s="1">
        <v>130834.65</v>
      </c>
      <c r="U360" s="1">
        <f>SUM(Report_Summary[Revenue])</f>
        <v>626594850.33999527</v>
      </c>
      <c r="V360" s="1">
        <f>Report_Summary[[#This Row],[Total Revenue]] / COUNTA(Report_Summary[Membership No])</f>
        <v>62659.485033999525</v>
      </c>
    </row>
    <row r="361" spans="1:22" x14ac:dyDescent="0.3">
      <c r="A361" t="s">
        <v>400</v>
      </c>
      <c r="B361">
        <v>2016</v>
      </c>
      <c r="C361" t="s">
        <v>14</v>
      </c>
      <c r="D361">
        <v>57</v>
      </c>
      <c r="E361" t="str">
        <f t="shared" si="5"/>
        <v>Old</v>
      </c>
      <c r="F361" t="s">
        <v>15</v>
      </c>
      <c r="G361" t="s">
        <v>23</v>
      </c>
      <c r="H361" t="s">
        <v>29</v>
      </c>
      <c r="I361">
        <v>31</v>
      </c>
      <c r="J361">
        <v>2.74</v>
      </c>
      <c r="K361" t="s">
        <v>33</v>
      </c>
      <c r="L361" t="s">
        <v>33</v>
      </c>
      <c r="M361" s="1">
        <v>5502.38</v>
      </c>
      <c r="N361" s="1">
        <v>4316.5</v>
      </c>
      <c r="O361" s="1">
        <v>7243.56</v>
      </c>
      <c r="P361" s="1">
        <v>0</v>
      </c>
      <c r="Q361" s="1">
        <v>24741.81</v>
      </c>
      <c r="R361" s="1">
        <v>9315.56</v>
      </c>
      <c r="S361" s="1">
        <v>470.27</v>
      </c>
      <c r="T361" s="1">
        <v>33587.1</v>
      </c>
      <c r="U361" s="1">
        <f>SUM(Report_Summary[Revenue])</f>
        <v>626594850.33999527</v>
      </c>
      <c r="V361" s="1">
        <f>Report_Summary[[#This Row],[Total Revenue]] / COUNTA(Report_Summary[Membership No])</f>
        <v>62659.485033999525</v>
      </c>
    </row>
    <row r="362" spans="1:22" x14ac:dyDescent="0.3">
      <c r="A362" t="s">
        <v>401</v>
      </c>
      <c r="B362">
        <v>2022</v>
      </c>
      <c r="C362" t="s">
        <v>14</v>
      </c>
      <c r="D362">
        <v>36</v>
      </c>
      <c r="E362" t="str">
        <f t="shared" si="5"/>
        <v>Middle Age</v>
      </c>
      <c r="F362" t="s">
        <v>16</v>
      </c>
      <c r="G362" t="s">
        <v>25</v>
      </c>
      <c r="H362" t="s">
        <v>28</v>
      </c>
      <c r="I362">
        <v>35</v>
      </c>
      <c r="J362">
        <v>1.81</v>
      </c>
      <c r="K362" t="s">
        <v>32</v>
      </c>
      <c r="L362" t="s">
        <v>33</v>
      </c>
      <c r="M362" s="1">
        <v>2275.88</v>
      </c>
      <c r="N362" s="1">
        <v>3877.25</v>
      </c>
      <c r="O362" s="1">
        <v>7413.86</v>
      </c>
      <c r="P362" s="1">
        <v>0</v>
      </c>
      <c r="Q362" s="1">
        <v>9846.5300000000007</v>
      </c>
      <c r="R362" s="1">
        <v>9700.1299999999992</v>
      </c>
      <c r="S362" s="1">
        <v>-14975.54</v>
      </c>
      <c r="T362" s="1">
        <v>34522.199999999997</v>
      </c>
      <c r="U362" s="1">
        <f>SUM(Report_Summary[Revenue])</f>
        <v>626594850.33999527</v>
      </c>
      <c r="V362" s="1">
        <f>Report_Summary[[#This Row],[Total Revenue]] / COUNTA(Report_Summary[Membership No])</f>
        <v>62659.485033999525</v>
      </c>
    </row>
    <row r="363" spans="1:22" x14ac:dyDescent="0.3">
      <c r="A363" t="s">
        <v>402</v>
      </c>
      <c r="B363">
        <v>2016</v>
      </c>
      <c r="C363" t="s">
        <v>13</v>
      </c>
      <c r="D363">
        <v>53</v>
      </c>
      <c r="E363" t="str">
        <f t="shared" si="5"/>
        <v>Middle Age</v>
      </c>
      <c r="F363" t="s">
        <v>17</v>
      </c>
      <c r="G363" t="s">
        <v>25</v>
      </c>
      <c r="H363" t="s">
        <v>27</v>
      </c>
      <c r="I363">
        <v>35</v>
      </c>
      <c r="J363">
        <v>3.71</v>
      </c>
      <c r="K363" t="s">
        <v>33</v>
      </c>
      <c r="L363" t="s">
        <v>33</v>
      </c>
      <c r="M363" s="1">
        <v>5939.11</v>
      </c>
      <c r="N363" s="1">
        <v>4855.99</v>
      </c>
      <c r="O363" s="1">
        <v>2130.7600000000002</v>
      </c>
      <c r="P363" s="1">
        <v>0</v>
      </c>
      <c r="Q363" s="1">
        <v>19269.07</v>
      </c>
      <c r="R363" s="1">
        <v>18397.29</v>
      </c>
      <c r="S363" s="1">
        <v>-13586.02</v>
      </c>
      <c r="T363" s="1">
        <v>51252.38</v>
      </c>
      <c r="U363" s="1">
        <f>SUM(Report_Summary[Revenue])</f>
        <v>626594850.33999527</v>
      </c>
      <c r="V363" s="1">
        <f>Report_Summary[[#This Row],[Total Revenue]] / COUNTA(Report_Summary[Membership No])</f>
        <v>62659.485033999525</v>
      </c>
    </row>
    <row r="364" spans="1:22" x14ac:dyDescent="0.3">
      <c r="A364" t="s">
        <v>403</v>
      </c>
      <c r="B364">
        <v>2022</v>
      </c>
      <c r="C364" t="s">
        <v>13</v>
      </c>
      <c r="D364">
        <v>52</v>
      </c>
      <c r="E364" t="str">
        <f t="shared" si="5"/>
        <v>Middle Age</v>
      </c>
      <c r="F364" t="s">
        <v>17</v>
      </c>
      <c r="G364" t="s">
        <v>25</v>
      </c>
      <c r="H364" t="s">
        <v>29</v>
      </c>
      <c r="I364">
        <v>29</v>
      </c>
      <c r="J364">
        <v>2.06</v>
      </c>
      <c r="K364" t="s">
        <v>33</v>
      </c>
      <c r="L364" t="s">
        <v>33</v>
      </c>
      <c r="M364" s="1">
        <v>9011.9</v>
      </c>
      <c r="N364" s="1">
        <v>655.43</v>
      </c>
      <c r="O364" s="1">
        <v>804.48</v>
      </c>
      <c r="P364" s="1">
        <v>0</v>
      </c>
      <c r="Q364" s="1">
        <v>27581.71</v>
      </c>
      <c r="R364" s="1">
        <v>29323.53</v>
      </c>
      <c r="S364" s="1">
        <v>3180.01</v>
      </c>
      <c r="T364" s="1">
        <v>53725.23</v>
      </c>
      <c r="U364" s="1">
        <f>SUM(Report_Summary[Revenue])</f>
        <v>626594850.33999527</v>
      </c>
      <c r="V364" s="1">
        <f>Report_Summary[[#This Row],[Total Revenue]] / COUNTA(Report_Summary[Membership No])</f>
        <v>62659.485033999525</v>
      </c>
    </row>
    <row r="365" spans="1:22" x14ac:dyDescent="0.3">
      <c r="A365" t="s">
        <v>404</v>
      </c>
      <c r="B365">
        <v>2021</v>
      </c>
      <c r="C365" t="s">
        <v>14</v>
      </c>
      <c r="D365">
        <v>53</v>
      </c>
      <c r="E365" t="str">
        <f t="shared" si="5"/>
        <v>Middle Age</v>
      </c>
      <c r="F365" t="s">
        <v>15</v>
      </c>
      <c r="G365" t="s">
        <v>23</v>
      </c>
      <c r="H365" t="s">
        <v>30</v>
      </c>
      <c r="I365">
        <v>29</v>
      </c>
      <c r="J365">
        <v>1.48</v>
      </c>
      <c r="K365" t="s">
        <v>33</v>
      </c>
      <c r="L365" t="s">
        <v>33</v>
      </c>
      <c r="M365" s="1">
        <v>19624.939999999999</v>
      </c>
      <c r="N365" s="1">
        <v>4795.01</v>
      </c>
      <c r="O365" s="1">
        <v>2110.75</v>
      </c>
      <c r="P365" s="1">
        <v>0</v>
      </c>
      <c r="Q365" s="1">
        <v>47388.73</v>
      </c>
      <c r="R365" s="1">
        <v>70481.64</v>
      </c>
      <c r="S365" s="1">
        <v>-28495.43</v>
      </c>
      <c r="T365" s="1">
        <v>146365.79999999999</v>
      </c>
      <c r="U365" s="1">
        <f>SUM(Report_Summary[Revenue])</f>
        <v>626594850.33999527</v>
      </c>
      <c r="V365" s="1">
        <f>Report_Summary[[#This Row],[Total Revenue]] / COUNTA(Report_Summary[Membership No])</f>
        <v>62659.485033999525</v>
      </c>
    </row>
    <row r="366" spans="1:22" x14ac:dyDescent="0.3">
      <c r="A366" t="s">
        <v>405</v>
      </c>
      <c r="B366">
        <v>2015</v>
      </c>
      <c r="C366" t="s">
        <v>13</v>
      </c>
      <c r="D366">
        <v>45</v>
      </c>
      <c r="E366" t="str">
        <f t="shared" si="5"/>
        <v>Middle Age</v>
      </c>
      <c r="F366" t="s">
        <v>21</v>
      </c>
      <c r="G366" t="s">
        <v>25</v>
      </c>
      <c r="H366" t="s">
        <v>26</v>
      </c>
      <c r="I366">
        <v>32</v>
      </c>
      <c r="J366">
        <v>3.27</v>
      </c>
      <c r="K366" t="s">
        <v>33</v>
      </c>
      <c r="L366" t="s">
        <v>33</v>
      </c>
      <c r="M366" s="1">
        <v>17120.080000000002</v>
      </c>
      <c r="N366" s="1">
        <v>2994.76</v>
      </c>
      <c r="O366" s="1">
        <v>5392.6</v>
      </c>
      <c r="P366" s="1">
        <v>0</v>
      </c>
      <c r="Q366" s="1">
        <v>80558.12</v>
      </c>
      <c r="R366" s="1">
        <v>21653.5</v>
      </c>
      <c r="S366" s="1">
        <v>-16133.54</v>
      </c>
      <c r="T366" s="1">
        <v>118345.16</v>
      </c>
      <c r="U366" s="1">
        <f>SUM(Report_Summary[Revenue])</f>
        <v>626594850.33999527</v>
      </c>
      <c r="V366" s="1">
        <f>Report_Summary[[#This Row],[Total Revenue]] / COUNTA(Report_Summary[Membership No])</f>
        <v>62659.485033999525</v>
      </c>
    </row>
    <row r="367" spans="1:22" x14ac:dyDescent="0.3">
      <c r="A367" t="s">
        <v>406</v>
      </c>
      <c r="B367">
        <v>2019</v>
      </c>
      <c r="C367" t="s">
        <v>14</v>
      </c>
      <c r="D367">
        <v>27</v>
      </c>
      <c r="E367" t="str">
        <f t="shared" si="5"/>
        <v>Young</v>
      </c>
      <c r="F367" t="s">
        <v>21</v>
      </c>
      <c r="G367" t="s">
        <v>25</v>
      </c>
      <c r="H367" t="s">
        <v>30</v>
      </c>
      <c r="I367">
        <v>37</v>
      </c>
      <c r="J367">
        <v>2.23</v>
      </c>
      <c r="K367" t="s">
        <v>33</v>
      </c>
      <c r="L367" t="s">
        <v>33</v>
      </c>
      <c r="M367" s="1">
        <v>3321.93</v>
      </c>
      <c r="N367" s="1">
        <v>671.47</v>
      </c>
      <c r="O367" s="1">
        <v>408.25</v>
      </c>
      <c r="P367" s="1">
        <v>0</v>
      </c>
      <c r="Q367" s="1">
        <v>15489.53</v>
      </c>
      <c r="R367" s="1">
        <v>16564.62</v>
      </c>
      <c r="S367" s="1">
        <v>-14738.31</v>
      </c>
      <c r="T367" s="1">
        <v>46792.46</v>
      </c>
      <c r="U367" s="1">
        <f>SUM(Report_Summary[Revenue])</f>
        <v>626594850.33999527</v>
      </c>
      <c r="V367" s="1">
        <f>Report_Summary[[#This Row],[Total Revenue]] / COUNTA(Report_Summary[Membership No])</f>
        <v>62659.485033999525</v>
      </c>
    </row>
    <row r="368" spans="1:22" x14ac:dyDescent="0.3">
      <c r="A368" t="s">
        <v>407</v>
      </c>
      <c r="B368">
        <v>2020</v>
      </c>
      <c r="C368" t="s">
        <v>13</v>
      </c>
      <c r="D368">
        <v>61</v>
      </c>
      <c r="E368" t="str">
        <f t="shared" si="5"/>
        <v>Old</v>
      </c>
      <c r="F368" t="s">
        <v>19</v>
      </c>
      <c r="G368" t="s">
        <v>23</v>
      </c>
      <c r="H368" t="s">
        <v>30</v>
      </c>
      <c r="I368">
        <v>28</v>
      </c>
      <c r="J368">
        <v>3.35</v>
      </c>
      <c r="K368" t="s">
        <v>33</v>
      </c>
      <c r="L368" t="s">
        <v>33</v>
      </c>
      <c r="M368" s="1">
        <v>3629.76</v>
      </c>
      <c r="N368" s="1">
        <v>296.99</v>
      </c>
      <c r="O368" s="1">
        <v>6119.02</v>
      </c>
      <c r="P368" s="1">
        <v>0</v>
      </c>
      <c r="Q368" s="1">
        <v>9662.39</v>
      </c>
      <c r="R368" s="1">
        <v>11714.19</v>
      </c>
      <c r="S368" s="1">
        <v>-5002.83</v>
      </c>
      <c r="T368" s="1">
        <v>26379.41</v>
      </c>
      <c r="U368" s="1">
        <f>SUM(Report_Summary[Revenue])</f>
        <v>626594850.33999527</v>
      </c>
      <c r="V368" s="1">
        <f>Report_Summary[[#This Row],[Total Revenue]] / COUNTA(Report_Summary[Membership No])</f>
        <v>62659.485033999525</v>
      </c>
    </row>
    <row r="369" spans="1:22" x14ac:dyDescent="0.3">
      <c r="A369" t="s">
        <v>408</v>
      </c>
      <c r="B369">
        <v>2017</v>
      </c>
      <c r="C369" t="s">
        <v>13</v>
      </c>
      <c r="D369">
        <v>50</v>
      </c>
      <c r="E369" t="str">
        <f t="shared" si="5"/>
        <v>Middle Age</v>
      </c>
      <c r="F369" t="s">
        <v>16</v>
      </c>
      <c r="G369" t="s">
        <v>23</v>
      </c>
      <c r="H369" t="s">
        <v>27</v>
      </c>
      <c r="I369">
        <v>36</v>
      </c>
      <c r="J369">
        <v>2.59</v>
      </c>
      <c r="K369" t="s">
        <v>32</v>
      </c>
      <c r="L369" t="s">
        <v>33</v>
      </c>
      <c r="M369" s="1">
        <v>16726.5</v>
      </c>
      <c r="N369" s="1">
        <v>1244.05</v>
      </c>
      <c r="O369" s="1">
        <v>5832.57</v>
      </c>
      <c r="P369" s="1">
        <v>0</v>
      </c>
      <c r="Q369" s="1">
        <v>24305.98</v>
      </c>
      <c r="R369" s="1">
        <v>47213.65</v>
      </c>
      <c r="S369" s="1">
        <v>-14285.59</v>
      </c>
      <c r="T369" s="1">
        <v>85805.22</v>
      </c>
      <c r="U369" s="1">
        <f>SUM(Report_Summary[Revenue])</f>
        <v>626594850.33999527</v>
      </c>
      <c r="V369" s="1">
        <f>Report_Summary[[#This Row],[Total Revenue]] / COUNTA(Report_Summary[Membership No])</f>
        <v>62659.485033999525</v>
      </c>
    </row>
    <row r="370" spans="1:22" x14ac:dyDescent="0.3">
      <c r="A370" t="s">
        <v>409</v>
      </c>
      <c r="B370">
        <v>2017</v>
      </c>
      <c r="C370" t="s">
        <v>14</v>
      </c>
      <c r="D370">
        <v>32</v>
      </c>
      <c r="E370" t="str">
        <f t="shared" si="5"/>
        <v>Middle Age</v>
      </c>
      <c r="F370" t="s">
        <v>20</v>
      </c>
      <c r="G370" t="s">
        <v>25</v>
      </c>
      <c r="H370" t="s">
        <v>30</v>
      </c>
      <c r="I370">
        <v>25</v>
      </c>
      <c r="J370">
        <v>2.73</v>
      </c>
      <c r="K370" t="s">
        <v>33</v>
      </c>
      <c r="L370" t="s">
        <v>33</v>
      </c>
      <c r="M370" s="1">
        <v>10590.3</v>
      </c>
      <c r="N370" s="1">
        <v>4413.47</v>
      </c>
      <c r="O370" s="1">
        <v>1091.28</v>
      </c>
      <c r="P370" s="1">
        <v>0</v>
      </c>
      <c r="Q370" s="1">
        <v>44150.32</v>
      </c>
      <c r="R370" s="1">
        <v>21080.89</v>
      </c>
      <c r="S370" s="1">
        <v>11240.42</v>
      </c>
      <c r="T370" s="1">
        <v>53990.79</v>
      </c>
      <c r="U370" s="1">
        <f>SUM(Report_Summary[Revenue])</f>
        <v>626594850.33999527</v>
      </c>
      <c r="V370" s="1">
        <f>Report_Summary[[#This Row],[Total Revenue]] / COUNTA(Report_Summary[Membership No])</f>
        <v>62659.485033999525</v>
      </c>
    </row>
    <row r="371" spans="1:22" x14ac:dyDescent="0.3">
      <c r="A371" t="s">
        <v>410</v>
      </c>
      <c r="B371">
        <v>2024</v>
      </c>
      <c r="C371" t="s">
        <v>13</v>
      </c>
      <c r="D371">
        <v>49</v>
      </c>
      <c r="E371" t="str">
        <f t="shared" si="5"/>
        <v>Middle Age</v>
      </c>
      <c r="F371" t="s">
        <v>18</v>
      </c>
      <c r="G371" t="s">
        <v>25</v>
      </c>
      <c r="H371" t="s">
        <v>31</v>
      </c>
      <c r="I371">
        <v>22</v>
      </c>
      <c r="J371">
        <v>2.2799999999999998</v>
      </c>
      <c r="K371" t="s">
        <v>33</v>
      </c>
      <c r="L371" t="s">
        <v>33</v>
      </c>
      <c r="M371" s="1">
        <v>9191.94</v>
      </c>
      <c r="N371" s="1">
        <v>631.09</v>
      </c>
      <c r="O371" s="1">
        <v>4314.3500000000004</v>
      </c>
      <c r="P371" s="1">
        <v>0</v>
      </c>
      <c r="Q371" s="1">
        <v>38868.33</v>
      </c>
      <c r="R371" s="1">
        <v>22933.31</v>
      </c>
      <c r="S371" s="1">
        <v>-16987.8</v>
      </c>
      <c r="T371" s="1">
        <v>78789.440000000002</v>
      </c>
      <c r="U371" s="1">
        <f>SUM(Report_Summary[Revenue])</f>
        <v>626594850.33999527</v>
      </c>
      <c r="V371" s="1">
        <f>Report_Summary[[#This Row],[Total Revenue]] / COUNTA(Report_Summary[Membership No])</f>
        <v>62659.485033999525</v>
      </c>
    </row>
    <row r="372" spans="1:22" x14ac:dyDescent="0.3">
      <c r="A372" t="s">
        <v>411</v>
      </c>
      <c r="B372">
        <v>2021</v>
      </c>
      <c r="C372" t="s">
        <v>13</v>
      </c>
      <c r="D372">
        <v>22</v>
      </c>
      <c r="E372" t="str">
        <f t="shared" si="5"/>
        <v>Young</v>
      </c>
      <c r="F372" t="s">
        <v>18</v>
      </c>
      <c r="G372" t="s">
        <v>25</v>
      </c>
      <c r="H372" t="s">
        <v>26</v>
      </c>
      <c r="I372">
        <v>24</v>
      </c>
      <c r="J372">
        <v>3.28</v>
      </c>
      <c r="K372" t="s">
        <v>33</v>
      </c>
      <c r="L372" t="s">
        <v>33</v>
      </c>
      <c r="M372" s="1">
        <v>19494.12</v>
      </c>
      <c r="N372" s="1">
        <v>1060.46</v>
      </c>
      <c r="O372" s="1">
        <v>5539.82</v>
      </c>
      <c r="P372" s="1">
        <v>0</v>
      </c>
      <c r="Q372" s="1">
        <v>30764.76</v>
      </c>
      <c r="R372" s="1">
        <v>74932.259999999995</v>
      </c>
      <c r="S372" s="1">
        <v>-15171.62</v>
      </c>
      <c r="T372" s="1">
        <v>120868.64</v>
      </c>
      <c r="U372" s="1">
        <f>SUM(Report_Summary[Revenue])</f>
        <v>626594850.33999527</v>
      </c>
      <c r="V372" s="1">
        <f>Report_Summary[[#This Row],[Total Revenue]] / COUNTA(Report_Summary[Membership No])</f>
        <v>62659.485033999525</v>
      </c>
    </row>
    <row r="373" spans="1:22" x14ac:dyDescent="0.3">
      <c r="A373" t="s">
        <v>412</v>
      </c>
      <c r="B373">
        <v>2016</v>
      </c>
      <c r="C373" t="s">
        <v>13</v>
      </c>
      <c r="D373">
        <v>50</v>
      </c>
      <c r="E373" t="str">
        <f t="shared" si="5"/>
        <v>Middle Age</v>
      </c>
      <c r="F373" t="s">
        <v>16</v>
      </c>
      <c r="G373" t="s">
        <v>23</v>
      </c>
      <c r="H373" t="s">
        <v>29</v>
      </c>
      <c r="I373">
        <v>38</v>
      </c>
      <c r="J373">
        <v>1.82</v>
      </c>
      <c r="K373" t="s">
        <v>33</v>
      </c>
      <c r="L373" t="s">
        <v>32</v>
      </c>
      <c r="M373" s="1">
        <v>2657.17</v>
      </c>
      <c r="N373" s="1">
        <v>1543.87</v>
      </c>
      <c r="O373" s="1">
        <v>6819.44</v>
      </c>
      <c r="P373" s="1">
        <v>218477.72</v>
      </c>
      <c r="Q373" s="1">
        <v>4422.1499999999996</v>
      </c>
      <c r="R373" s="1">
        <v>13093.51</v>
      </c>
      <c r="S373" s="1">
        <v>192224.3</v>
      </c>
      <c r="T373" s="1">
        <v>-174708.64</v>
      </c>
      <c r="U373" s="1">
        <f>SUM(Report_Summary[Revenue])</f>
        <v>626594850.33999527</v>
      </c>
      <c r="V373" s="1">
        <f>Report_Summary[[#This Row],[Total Revenue]] / COUNTA(Report_Summary[Membership No])</f>
        <v>62659.485033999525</v>
      </c>
    </row>
    <row r="374" spans="1:22" x14ac:dyDescent="0.3">
      <c r="A374" t="s">
        <v>413</v>
      </c>
      <c r="B374">
        <v>2016</v>
      </c>
      <c r="C374" t="s">
        <v>14</v>
      </c>
      <c r="D374">
        <v>26</v>
      </c>
      <c r="E374" t="str">
        <f t="shared" si="5"/>
        <v>Young</v>
      </c>
      <c r="F374" t="s">
        <v>16</v>
      </c>
      <c r="G374" t="s">
        <v>25</v>
      </c>
      <c r="H374" t="s">
        <v>27</v>
      </c>
      <c r="I374">
        <v>37</v>
      </c>
      <c r="J374">
        <v>4.28</v>
      </c>
      <c r="K374" t="s">
        <v>32</v>
      </c>
      <c r="L374" t="s">
        <v>33</v>
      </c>
      <c r="M374" s="1">
        <v>16487.64</v>
      </c>
      <c r="N374" s="1">
        <v>4091.19</v>
      </c>
      <c r="O374" s="1">
        <v>2156.9499999999998</v>
      </c>
      <c r="P374" s="1">
        <v>0</v>
      </c>
      <c r="Q374" s="1">
        <v>66295.38</v>
      </c>
      <c r="R374" s="1">
        <v>43626.21</v>
      </c>
      <c r="S374" s="1">
        <v>3176.55</v>
      </c>
      <c r="T374" s="1">
        <v>106745.04</v>
      </c>
      <c r="U374" s="1">
        <f>SUM(Report_Summary[Revenue])</f>
        <v>626594850.33999527</v>
      </c>
      <c r="V374" s="1">
        <f>Report_Summary[[#This Row],[Total Revenue]] / COUNTA(Report_Summary[Membership No])</f>
        <v>62659.485033999525</v>
      </c>
    </row>
    <row r="375" spans="1:22" x14ac:dyDescent="0.3">
      <c r="A375" t="s">
        <v>414</v>
      </c>
      <c r="B375">
        <v>2016</v>
      </c>
      <c r="C375" t="s">
        <v>13</v>
      </c>
      <c r="D375">
        <v>64</v>
      </c>
      <c r="E375" t="str">
        <f t="shared" si="5"/>
        <v>Old</v>
      </c>
      <c r="F375" t="s">
        <v>19</v>
      </c>
      <c r="G375" t="s">
        <v>25</v>
      </c>
      <c r="H375" t="s">
        <v>29</v>
      </c>
      <c r="I375">
        <v>28</v>
      </c>
      <c r="J375">
        <v>2.48</v>
      </c>
      <c r="K375" t="s">
        <v>33</v>
      </c>
      <c r="L375" t="s">
        <v>33</v>
      </c>
      <c r="M375" s="1">
        <v>6752.74</v>
      </c>
      <c r="N375" s="1">
        <v>4544.6000000000004</v>
      </c>
      <c r="O375" s="1">
        <v>2395.0100000000002</v>
      </c>
      <c r="P375" s="1">
        <v>0</v>
      </c>
      <c r="Q375" s="1">
        <v>16736.650000000001</v>
      </c>
      <c r="R375" s="1">
        <v>13254.8</v>
      </c>
      <c r="S375" s="1">
        <v>9970.6</v>
      </c>
      <c r="T375" s="1">
        <v>20020.849999999999</v>
      </c>
      <c r="U375" s="1">
        <f>SUM(Report_Summary[Revenue])</f>
        <v>626594850.33999527</v>
      </c>
      <c r="V375" s="1">
        <f>Report_Summary[[#This Row],[Total Revenue]] / COUNTA(Report_Summary[Membership No])</f>
        <v>62659.485033999525</v>
      </c>
    </row>
    <row r="376" spans="1:22" x14ac:dyDescent="0.3">
      <c r="A376" t="s">
        <v>415</v>
      </c>
      <c r="B376">
        <v>2018</v>
      </c>
      <c r="C376" t="s">
        <v>14</v>
      </c>
      <c r="D376">
        <v>68</v>
      </c>
      <c r="E376" t="str">
        <f t="shared" si="5"/>
        <v>Old</v>
      </c>
      <c r="F376" t="s">
        <v>20</v>
      </c>
      <c r="G376" t="s">
        <v>25</v>
      </c>
      <c r="H376" t="s">
        <v>29</v>
      </c>
      <c r="I376">
        <v>34</v>
      </c>
      <c r="J376">
        <v>3.44</v>
      </c>
      <c r="K376" t="s">
        <v>33</v>
      </c>
      <c r="L376" t="s">
        <v>33</v>
      </c>
      <c r="M376" s="1">
        <v>7488.68</v>
      </c>
      <c r="N376" s="1">
        <v>2237.96</v>
      </c>
      <c r="O376" s="1">
        <v>6226.31</v>
      </c>
      <c r="P376" s="1">
        <v>0</v>
      </c>
      <c r="Q376" s="1">
        <v>19295.080000000002</v>
      </c>
      <c r="R376" s="1">
        <v>15093.9</v>
      </c>
      <c r="S376" s="1">
        <v>-9253.81</v>
      </c>
      <c r="T376" s="1">
        <v>43642.79</v>
      </c>
      <c r="U376" s="1">
        <f>SUM(Report_Summary[Revenue])</f>
        <v>626594850.33999527</v>
      </c>
      <c r="V376" s="1">
        <f>Report_Summary[[#This Row],[Total Revenue]] / COUNTA(Report_Summary[Membership No])</f>
        <v>62659.485033999525</v>
      </c>
    </row>
    <row r="377" spans="1:22" x14ac:dyDescent="0.3">
      <c r="A377" t="s">
        <v>416</v>
      </c>
      <c r="B377">
        <v>2018</v>
      </c>
      <c r="C377" t="s">
        <v>13</v>
      </c>
      <c r="D377">
        <v>29</v>
      </c>
      <c r="E377" t="str">
        <f t="shared" si="5"/>
        <v>Young</v>
      </c>
      <c r="F377" t="s">
        <v>16</v>
      </c>
      <c r="G377" t="s">
        <v>22</v>
      </c>
      <c r="H377" t="s">
        <v>27</v>
      </c>
      <c r="I377">
        <v>33</v>
      </c>
      <c r="J377">
        <v>3.46</v>
      </c>
      <c r="K377" t="s">
        <v>33</v>
      </c>
      <c r="L377" t="s">
        <v>33</v>
      </c>
      <c r="M377" s="1">
        <v>19035.22</v>
      </c>
      <c r="N377" s="1">
        <v>495.24</v>
      </c>
      <c r="O377" s="1">
        <v>5409.36</v>
      </c>
      <c r="P377" s="1">
        <v>0</v>
      </c>
      <c r="Q377" s="1">
        <v>64813.41</v>
      </c>
      <c r="R377" s="1">
        <v>83124.23</v>
      </c>
      <c r="S377" s="1">
        <v>17961.52</v>
      </c>
      <c r="T377" s="1">
        <v>129976.12</v>
      </c>
      <c r="U377" s="1">
        <f>SUM(Report_Summary[Revenue])</f>
        <v>626594850.33999527</v>
      </c>
      <c r="V377" s="1">
        <f>Report_Summary[[#This Row],[Total Revenue]] / COUNTA(Report_Summary[Membership No])</f>
        <v>62659.485033999525</v>
      </c>
    </row>
    <row r="378" spans="1:22" x14ac:dyDescent="0.3">
      <c r="A378" t="s">
        <v>417</v>
      </c>
      <c r="B378">
        <v>2015</v>
      </c>
      <c r="C378" t="s">
        <v>14</v>
      </c>
      <c r="D378">
        <v>70</v>
      </c>
      <c r="E378" t="str">
        <f t="shared" si="5"/>
        <v>Old</v>
      </c>
      <c r="F378" t="s">
        <v>21</v>
      </c>
      <c r="G378" t="s">
        <v>22</v>
      </c>
      <c r="H378" t="s">
        <v>28</v>
      </c>
      <c r="I378">
        <v>30</v>
      </c>
      <c r="J378">
        <v>2.64</v>
      </c>
      <c r="K378" t="s">
        <v>32</v>
      </c>
      <c r="L378" t="s">
        <v>33</v>
      </c>
      <c r="M378" s="1">
        <v>19013.95</v>
      </c>
      <c r="N378" s="1">
        <v>4621.5200000000004</v>
      </c>
      <c r="O378" s="1">
        <v>562.12</v>
      </c>
      <c r="P378" s="1">
        <v>0</v>
      </c>
      <c r="Q378" s="1">
        <v>37414.26</v>
      </c>
      <c r="R378" s="1">
        <v>88206.57</v>
      </c>
      <c r="S378" s="1">
        <v>-10620.15</v>
      </c>
      <c r="T378" s="1">
        <v>136240.98000000001</v>
      </c>
      <c r="U378" s="1">
        <f>SUM(Report_Summary[Revenue])</f>
        <v>626594850.33999527</v>
      </c>
      <c r="V378" s="1">
        <f>Report_Summary[[#This Row],[Total Revenue]] / COUNTA(Report_Summary[Membership No])</f>
        <v>62659.485033999525</v>
      </c>
    </row>
    <row r="379" spans="1:22" x14ac:dyDescent="0.3">
      <c r="A379" t="s">
        <v>418</v>
      </c>
      <c r="B379">
        <v>2021</v>
      </c>
      <c r="C379" t="s">
        <v>14</v>
      </c>
      <c r="D379">
        <v>31</v>
      </c>
      <c r="E379" t="str">
        <f t="shared" si="5"/>
        <v>Middle Age</v>
      </c>
      <c r="F379" t="s">
        <v>17</v>
      </c>
      <c r="G379" t="s">
        <v>22</v>
      </c>
      <c r="H379" t="s">
        <v>28</v>
      </c>
      <c r="I379">
        <v>31</v>
      </c>
      <c r="J379">
        <v>2.82</v>
      </c>
      <c r="K379" t="s">
        <v>33</v>
      </c>
      <c r="L379" t="s">
        <v>33</v>
      </c>
      <c r="M379" s="1">
        <v>12523.24</v>
      </c>
      <c r="N379" s="1">
        <v>1303.8399999999999</v>
      </c>
      <c r="O379" s="1">
        <v>6688.02</v>
      </c>
      <c r="P379" s="1">
        <v>0</v>
      </c>
      <c r="Q379" s="1">
        <v>58593.2</v>
      </c>
      <c r="R379" s="1">
        <v>27216.34</v>
      </c>
      <c r="S379" s="1">
        <v>12486.8</v>
      </c>
      <c r="T379" s="1">
        <v>73322.740000000005</v>
      </c>
      <c r="U379" s="1">
        <f>SUM(Report_Summary[Revenue])</f>
        <v>626594850.33999527</v>
      </c>
      <c r="V379" s="1">
        <f>Report_Summary[[#This Row],[Total Revenue]] / COUNTA(Report_Summary[Membership No])</f>
        <v>62659.485033999525</v>
      </c>
    </row>
    <row r="380" spans="1:22" x14ac:dyDescent="0.3">
      <c r="A380" t="s">
        <v>419</v>
      </c>
      <c r="B380">
        <v>2015</v>
      </c>
      <c r="C380" t="s">
        <v>13</v>
      </c>
      <c r="D380">
        <v>28</v>
      </c>
      <c r="E380" t="str">
        <f t="shared" si="5"/>
        <v>Young</v>
      </c>
      <c r="F380" t="s">
        <v>18</v>
      </c>
      <c r="G380" t="s">
        <v>22</v>
      </c>
      <c r="H380" t="s">
        <v>26</v>
      </c>
      <c r="I380">
        <v>34</v>
      </c>
      <c r="J380">
        <v>1.37</v>
      </c>
      <c r="K380" t="s">
        <v>32</v>
      </c>
      <c r="L380" t="s">
        <v>33</v>
      </c>
      <c r="M380" s="1">
        <v>15501.91</v>
      </c>
      <c r="N380" s="1">
        <v>446.28</v>
      </c>
      <c r="O380" s="1">
        <v>5213.45</v>
      </c>
      <c r="P380" s="1">
        <v>0</v>
      </c>
      <c r="Q380" s="1">
        <v>53758.92</v>
      </c>
      <c r="R380" s="1">
        <v>51048.95</v>
      </c>
      <c r="S380" s="1">
        <v>9553.26</v>
      </c>
      <c r="T380" s="1">
        <v>95254.61</v>
      </c>
      <c r="U380" s="1">
        <f>SUM(Report_Summary[Revenue])</f>
        <v>626594850.33999527</v>
      </c>
      <c r="V380" s="1">
        <f>Report_Summary[[#This Row],[Total Revenue]] / COUNTA(Report_Summary[Membership No])</f>
        <v>62659.485033999525</v>
      </c>
    </row>
    <row r="381" spans="1:22" x14ac:dyDescent="0.3">
      <c r="A381" t="s">
        <v>420</v>
      </c>
      <c r="B381">
        <v>2016</v>
      </c>
      <c r="C381" t="s">
        <v>14</v>
      </c>
      <c r="D381">
        <v>62</v>
      </c>
      <c r="E381" t="str">
        <f t="shared" si="5"/>
        <v>Old</v>
      </c>
      <c r="F381" t="s">
        <v>19</v>
      </c>
      <c r="G381" t="s">
        <v>25</v>
      </c>
      <c r="H381" t="s">
        <v>30</v>
      </c>
      <c r="I381">
        <v>35</v>
      </c>
      <c r="J381">
        <v>2.88</v>
      </c>
      <c r="K381" t="s">
        <v>32</v>
      </c>
      <c r="L381" t="s">
        <v>33</v>
      </c>
      <c r="M381" s="1">
        <v>17634.72</v>
      </c>
      <c r="N381" s="1">
        <v>3281.57</v>
      </c>
      <c r="O381" s="1">
        <v>4426.6499999999996</v>
      </c>
      <c r="P381" s="1">
        <v>0</v>
      </c>
      <c r="Q381" s="1">
        <v>21331.49</v>
      </c>
      <c r="R381" s="1">
        <v>50023.68</v>
      </c>
      <c r="S381" s="1">
        <v>21371.88</v>
      </c>
      <c r="T381" s="1">
        <v>49983.29</v>
      </c>
      <c r="U381" s="1">
        <f>SUM(Report_Summary[Revenue])</f>
        <v>626594850.33999527</v>
      </c>
      <c r="V381" s="1">
        <f>Report_Summary[[#This Row],[Total Revenue]] / COUNTA(Report_Summary[Membership No])</f>
        <v>62659.485033999525</v>
      </c>
    </row>
    <row r="382" spans="1:22" x14ac:dyDescent="0.3">
      <c r="A382" t="s">
        <v>421</v>
      </c>
      <c r="B382">
        <v>2021</v>
      </c>
      <c r="C382" t="s">
        <v>13</v>
      </c>
      <c r="D382">
        <v>56</v>
      </c>
      <c r="E382" t="str">
        <f t="shared" si="5"/>
        <v>Old</v>
      </c>
      <c r="F382" t="s">
        <v>19</v>
      </c>
      <c r="G382" t="s">
        <v>23</v>
      </c>
      <c r="H382" t="s">
        <v>29</v>
      </c>
      <c r="I382">
        <v>38</v>
      </c>
      <c r="J382">
        <v>2.14</v>
      </c>
      <c r="K382" t="s">
        <v>33</v>
      </c>
      <c r="L382" t="s">
        <v>33</v>
      </c>
      <c r="M382" s="1">
        <v>5093.0600000000004</v>
      </c>
      <c r="N382" s="1">
        <v>2093.23</v>
      </c>
      <c r="O382" s="1">
        <v>2163.89</v>
      </c>
      <c r="P382" s="1">
        <v>0</v>
      </c>
      <c r="Q382" s="1">
        <v>10338.370000000001</v>
      </c>
      <c r="R382" s="1">
        <v>19729.13</v>
      </c>
      <c r="S382" s="1">
        <v>-8671.1</v>
      </c>
      <c r="T382" s="1">
        <v>38738.6</v>
      </c>
      <c r="U382" s="1">
        <f>SUM(Report_Summary[Revenue])</f>
        <v>626594850.33999527</v>
      </c>
      <c r="V382" s="1">
        <f>Report_Summary[[#This Row],[Total Revenue]] / COUNTA(Report_Summary[Membership No])</f>
        <v>62659.485033999525</v>
      </c>
    </row>
    <row r="383" spans="1:22" x14ac:dyDescent="0.3">
      <c r="A383" t="s">
        <v>422</v>
      </c>
      <c r="B383">
        <v>2023</v>
      </c>
      <c r="C383" t="s">
        <v>14</v>
      </c>
      <c r="D383">
        <v>30</v>
      </c>
      <c r="E383" t="str">
        <f t="shared" si="5"/>
        <v>Young</v>
      </c>
      <c r="F383" t="s">
        <v>21</v>
      </c>
      <c r="G383" t="s">
        <v>22</v>
      </c>
      <c r="H383" t="s">
        <v>29</v>
      </c>
      <c r="I383">
        <v>27</v>
      </c>
      <c r="J383">
        <v>3.08</v>
      </c>
      <c r="K383" t="s">
        <v>32</v>
      </c>
      <c r="L383" t="s">
        <v>33</v>
      </c>
      <c r="M383" s="1">
        <v>794.63</v>
      </c>
      <c r="N383" s="1">
        <v>1417.54</v>
      </c>
      <c r="O383" s="1">
        <v>7058.49</v>
      </c>
      <c r="P383" s="1">
        <v>0</v>
      </c>
      <c r="Q383" s="1">
        <v>3631.09</v>
      </c>
      <c r="R383" s="1">
        <v>3893.14</v>
      </c>
      <c r="S383" s="1">
        <v>-16984.990000000002</v>
      </c>
      <c r="T383" s="1">
        <v>24509.22</v>
      </c>
      <c r="U383" s="1">
        <f>SUM(Report_Summary[Revenue])</f>
        <v>626594850.33999527</v>
      </c>
      <c r="V383" s="1">
        <f>Report_Summary[[#This Row],[Total Revenue]] / COUNTA(Report_Summary[Membership No])</f>
        <v>62659.485033999525</v>
      </c>
    </row>
    <row r="384" spans="1:22" x14ac:dyDescent="0.3">
      <c r="A384" t="s">
        <v>423</v>
      </c>
      <c r="B384">
        <v>2023</v>
      </c>
      <c r="C384" t="s">
        <v>13</v>
      </c>
      <c r="D384">
        <v>27</v>
      </c>
      <c r="E384" t="str">
        <f t="shared" si="5"/>
        <v>Young</v>
      </c>
      <c r="F384" t="s">
        <v>17</v>
      </c>
      <c r="G384" t="s">
        <v>23</v>
      </c>
      <c r="H384" t="s">
        <v>29</v>
      </c>
      <c r="I384">
        <v>30</v>
      </c>
      <c r="J384">
        <v>0.9</v>
      </c>
      <c r="K384" t="s">
        <v>33</v>
      </c>
      <c r="L384" t="s">
        <v>33</v>
      </c>
      <c r="M384" s="1">
        <v>2527.23</v>
      </c>
      <c r="N384" s="1">
        <v>282.37</v>
      </c>
      <c r="O384" s="1">
        <v>4406.22</v>
      </c>
      <c r="P384" s="1">
        <v>0</v>
      </c>
      <c r="Q384" s="1">
        <v>5643.67</v>
      </c>
      <c r="R384" s="1">
        <v>5017.55</v>
      </c>
      <c r="S384" s="1">
        <v>14699</v>
      </c>
      <c r="T384" s="1">
        <v>-4037.78</v>
      </c>
      <c r="U384" s="1">
        <f>SUM(Report_Summary[Revenue])</f>
        <v>626594850.33999527</v>
      </c>
      <c r="V384" s="1">
        <f>Report_Summary[[#This Row],[Total Revenue]] / COUNTA(Report_Summary[Membership No])</f>
        <v>62659.485033999525</v>
      </c>
    </row>
    <row r="385" spans="1:22" x14ac:dyDescent="0.3">
      <c r="A385" t="s">
        <v>424</v>
      </c>
      <c r="B385">
        <v>2019</v>
      </c>
      <c r="C385" t="s">
        <v>13</v>
      </c>
      <c r="D385">
        <v>79</v>
      </c>
      <c r="E385" t="str">
        <f t="shared" si="5"/>
        <v>Old</v>
      </c>
      <c r="F385" t="s">
        <v>16</v>
      </c>
      <c r="G385" t="s">
        <v>24</v>
      </c>
      <c r="H385" t="s">
        <v>30</v>
      </c>
      <c r="I385">
        <v>27</v>
      </c>
      <c r="J385">
        <v>2</v>
      </c>
      <c r="K385" t="s">
        <v>33</v>
      </c>
      <c r="L385" t="s">
        <v>33</v>
      </c>
      <c r="M385" s="1">
        <v>14452.58</v>
      </c>
      <c r="N385" s="1">
        <v>285.12</v>
      </c>
      <c r="O385" s="1">
        <v>5938.91</v>
      </c>
      <c r="P385" s="1">
        <v>0</v>
      </c>
      <c r="Q385" s="1">
        <v>35227.61</v>
      </c>
      <c r="R385" s="1">
        <v>26495.56</v>
      </c>
      <c r="S385" s="1">
        <v>3319.5</v>
      </c>
      <c r="T385" s="1">
        <v>58403.67</v>
      </c>
      <c r="U385" s="1">
        <f>SUM(Report_Summary[Revenue])</f>
        <v>626594850.33999527</v>
      </c>
      <c r="V385" s="1">
        <f>Report_Summary[[#This Row],[Total Revenue]] / COUNTA(Report_Summary[Membership No])</f>
        <v>62659.485033999525</v>
      </c>
    </row>
    <row r="386" spans="1:22" x14ac:dyDescent="0.3">
      <c r="A386" t="s">
        <v>425</v>
      </c>
      <c r="B386">
        <v>2022</v>
      </c>
      <c r="C386" t="s">
        <v>13</v>
      </c>
      <c r="D386">
        <v>70</v>
      </c>
      <c r="E386" t="str">
        <f t="shared" si="5"/>
        <v>Old</v>
      </c>
      <c r="F386" t="s">
        <v>19</v>
      </c>
      <c r="G386" t="s">
        <v>23</v>
      </c>
      <c r="H386" t="s">
        <v>31</v>
      </c>
      <c r="I386">
        <v>27</v>
      </c>
      <c r="J386">
        <v>2.85</v>
      </c>
      <c r="K386" t="s">
        <v>33</v>
      </c>
      <c r="L386" t="s">
        <v>33</v>
      </c>
      <c r="M386" s="1">
        <v>5285.49</v>
      </c>
      <c r="N386" s="1">
        <v>2207.9899999999998</v>
      </c>
      <c r="O386" s="1">
        <v>6723.47</v>
      </c>
      <c r="P386" s="1">
        <v>0</v>
      </c>
      <c r="Q386" s="1">
        <v>17602.490000000002</v>
      </c>
      <c r="R386" s="1">
        <v>13971.3</v>
      </c>
      <c r="S386" s="1">
        <v>-26748.05</v>
      </c>
      <c r="T386" s="1">
        <v>58321.84</v>
      </c>
      <c r="U386" s="1">
        <f>SUM(Report_Summary[Revenue])</f>
        <v>626594850.33999527</v>
      </c>
      <c r="V386" s="1">
        <f>Report_Summary[[#This Row],[Total Revenue]] / COUNTA(Report_Summary[Membership No])</f>
        <v>62659.485033999525</v>
      </c>
    </row>
    <row r="387" spans="1:22" x14ac:dyDescent="0.3">
      <c r="A387" t="s">
        <v>426</v>
      </c>
      <c r="B387">
        <v>2022</v>
      </c>
      <c r="C387" t="s">
        <v>13</v>
      </c>
      <c r="D387">
        <v>45</v>
      </c>
      <c r="E387" t="str">
        <f t="shared" ref="E387:E450" si="6">IF(D387&gt;55,"Old",IF(D387&gt;=31,"Middle Age",IF(D387&lt;31,"Young","Invalid")))</f>
        <v>Middle Age</v>
      </c>
      <c r="F387" t="s">
        <v>18</v>
      </c>
      <c r="G387" t="s">
        <v>25</v>
      </c>
      <c r="H387" t="s">
        <v>26</v>
      </c>
      <c r="I387">
        <v>23</v>
      </c>
      <c r="J387">
        <v>2.5099999999999998</v>
      </c>
      <c r="K387" t="s">
        <v>32</v>
      </c>
      <c r="L387" t="s">
        <v>33</v>
      </c>
      <c r="M387" s="1">
        <v>5980.02</v>
      </c>
      <c r="N387" s="1">
        <v>2040.72</v>
      </c>
      <c r="O387" s="1">
        <v>7831.84</v>
      </c>
      <c r="P387" s="1">
        <v>0</v>
      </c>
      <c r="Q387" s="1">
        <v>24068.33</v>
      </c>
      <c r="R387" s="1">
        <v>25751.52</v>
      </c>
      <c r="S387" s="1">
        <v>14341.78</v>
      </c>
      <c r="T387" s="1">
        <v>35478.07</v>
      </c>
      <c r="U387" s="1">
        <f>SUM(Report_Summary[Revenue])</f>
        <v>626594850.33999527</v>
      </c>
      <c r="V387" s="1">
        <f>Report_Summary[[#This Row],[Total Revenue]] / COUNTA(Report_Summary[Membership No])</f>
        <v>62659.485033999525</v>
      </c>
    </row>
    <row r="388" spans="1:22" x14ac:dyDescent="0.3">
      <c r="A388" t="s">
        <v>427</v>
      </c>
      <c r="B388">
        <v>2024</v>
      </c>
      <c r="C388" t="s">
        <v>13</v>
      </c>
      <c r="D388">
        <v>26</v>
      </c>
      <c r="E388" t="str">
        <f t="shared" si="6"/>
        <v>Young</v>
      </c>
      <c r="F388" t="s">
        <v>15</v>
      </c>
      <c r="G388" t="s">
        <v>23</v>
      </c>
      <c r="H388" t="s">
        <v>27</v>
      </c>
      <c r="I388">
        <v>20</v>
      </c>
      <c r="J388">
        <v>2.52</v>
      </c>
      <c r="K388" t="s">
        <v>33</v>
      </c>
      <c r="L388" t="s">
        <v>33</v>
      </c>
      <c r="M388" s="1">
        <v>7920.17</v>
      </c>
      <c r="N388" s="1">
        <v>950.3</v>
      </c>
      <c r="O388" s="1">
        <v>1251.8499999999999</v>
      </c>
      <c r="P388" s="1">
        <v>0</v>
      </c>
      <c r="Q388" s="1">
        <v>14039.02</v>
      </c>
      <c r="R388" s="1">
        <v>25016.959999999999</v>
      </c>
      <c r="S388" s="1">
        <v>-27457.52</v>
      </c>
      <c r="T388" s="1">
        <v>66513.5</v>
      </c>
      <c r="U388" s="1">
        <f>SUM(Report_Summary[Revenue])</f>
        <v>626594850.33999527</v>
      </c>
      <c r="V388" s="1">
        <f>Report_Summary[[#This Row],[Total Revenue]] / COUNTA(Report_Summary[Membership No])</f>
        <v>62659.485033999525</v>
      </c>
    </row>
    <row r="389" spans="1:22" x14ac:dyDescent="0.3">
      <c r="A389" t="s">
        <v>428</v>
      </c>
      <c r="B389">
        <v>2018</v>
      </c>
      <c r="C389" t="s">
        <v>14</v>
      </c>
      <c r="D389">
        <v>80</v>
      </c>
      <c r="E389" t="str">
        <f t="shared" si="6"/>
        <v>Old</v>
      </c>
      <c r="F389" t="s">
        <v>15</v>
      </c>
      <c r="G389" t="s">
        <v>25</v>
      </c>
      <c r="H389" t="s">
        <v>27</v>
      </c>
      <c r="I389">
        <v>28</v>
      </c>
      <c r="J389">
        <v>2.08</v>
      </c>
      <c r="K389" t="s">
        <v>33</v>
      </c>
      <c r="L389" t="s">
        <v>33</v>
      </c>
      <c r="M389" s="1">
        <v>2905.36</v>
      </c>
      <c r="N389" s="1">
        <v>4971.7700000000004</v>
      </c>
      <c r="O389" s="1">
        <v>1233.8900000000001</v>
      </c>
      <c r="P389" s="1">
        <v>0</v>
      </c>
      <c r="Q389" s="1">
        <v>10426.33</v>
      </c>
      <c r="R389" s="1">
        <v>10620.61</v>
      </c>
      <c r="S389" s="1">
        <v>20860.66</v>
      </c>
      <c r="T389" s="1">
        <v>186.28</v>
      </c>
      <c r="U389" s="1">
        <f>SUM(Report_Summary[Revenue])</f>
        <v>626594850.33999527</v>
      </c>
      <c r="V389" s="1">
        <f>Report_Summary[[#This Row],[Total Revenue]] / COUNTA(Report_Summary[Membership No])</f>
        <v>62659.485033999525</v>
      </c>
    </row>
    <row r="390" spans="1:22" x14ac:dyDescent="0.3">
      <c r="A390" t="s">
        <v>429</v>
      </c>
      <c r="B390">
        <v>2021</v>
      </c>
      <c r="C390" t="s">
        <v>14</v>
      </c>
      <c r="D390">
        <v>42</v>
      </c>
      <c r="E390" t="str">
        <f t="shared" si="6"/>
        <v>Middle Age</v>
      </c>
      <c r="F390" t="s">
        <v>20</v>
      </c>
      <c r="G390" t="s">
        <v>25</v>
      </c>
      <c r="H390" t="s">
        <v>28</v>
      </c>
      <c r="I390">
        <v>34</v>
      </c>
      <c r="J390">
        <v>2.25</v>
      </c>
      <c r="K390" t="s">
        <v>32</v>
      </c>
      <c r="L390" t="s">
        <v>33</v>
      </c>
      <c r="M390" s="1">
        <v>13825.57</v>
      </c>
      <c r="N390" s="1">
        <v>1997.33</v>
      </c>
      <c r="O390" s="1">
        <v>1646.99</v>
      </c>
      <c r="P390" s="1">
        <v>0</v>
      </c>
      <c r="Q390" s="1">
        <v>67700.02</v>
      </c>
      <c r="R390" s="1">
        <v>66788.87</v>
      </c>
      <c r="S390" s="1">
        <v>26709.69</v>
      </c>
      <c r="T390" s="1">
        <v>107779.2</v>
      </c>
      <c r="U390" s="1">
        <f>SUM(Report_Summary[Revenue])</f>
        <v>626594850.33999527</v>
      </c>
      <c r="V390" s="1">
        <f>Report_Summary[[#This Row],[Total Revenue]] / COUNTA(Report_Summary[Membership No])</f>
        <v>62659.485033999525</v>
      </c>
    </row>
    <row r="391" spans="1:22" x14ac:dyDescent="0.3">
      <c r="A391" t="s">
        <v>430</v>
      </c>
      <c r="B391">
        <v>2016</v>
      </c>
      <c r="C391" t="s">
        <v>13</v>
      </c>
      <c r="D391">
        <v>54</v>
      </c>
      <c r="E391" t="str">
        <f t="shared" si="6"/>
        <v>Middle Age</v>
      </c>
      <c r="F391" t="s">
        <v>15</v>
      </c>
      <c r="G391" t="s">
        <v>23</v>
      </c>
      <c r="H391" t="s">
        <v>29</v>
      </c>
      <c r="I391">
        <v>34</v>
      </c>
      <c r="J391">
        <v>2.31</v>
      </c>
      <c r="K391" t="s">
        <v>33</v>
      </c>
      <c r="L391" t="s">
        <v>33</v>
      </c>
      <c r="M391" s="1">
        <v>14701.23</v>
      </c>
      <c r="N391" s="1">
        <v>641.42999999999995</v>
      </c>
      <c r="O391" s="1">
        <v>3237.43</v>
      </c>
      <c r="P391" s="1">
        <v>0</v>
      </c>
      <c r="Q391" s="1">
        <v>60210.76</v>
      </c>
      <c r="R391" s="1">
        <v>55416.11</v>
      </c>
      <c r="S391" s="1">
        <v>-3907.47</v>
      </c>
      <c r="T391" s="1">
        <v>119534.34</v>
      </c>
      <c r="U391" s="1">
        <f>SUM(Report_Summary[Revenue])</f>
        <v>626594850.33999527</v>
      </c>
      <c r="V391" s="1">
        <f>Report_Summary[[#This Row],[Total Revenue]] / COUNTA(Report_Summary[Membership No])</f>
        <v>62659.485033999525</v>
      </c>
    </row>
    <row r="392" spans="1:22" x14ac:dyDescent="0.3">
      <c r="A392" t="s">
        <v>431</v>
      </c>
      <c r="B392">
        <v>2020</v>
      </c>
      <c r="C392" t="s">
        <v>13</v>
      </c>
      <c r="D392">
        <v>64</v>
      </c>
      <c r="E392" t="str">
        <f t="shared" si="6"/>
        <v>Old</v>
      </c>
      <c r="F392" t="s">
        <v>19</v>
      </c>
      <c r="G392" t="s">
        <v>23</v>
      </c>
      <c r="H392" t="s">
        <v>31</v>
      </c>
      <c r="I392">
        <v>24</v>
      </c>
      <c r="J392">
        <v>4.7699999999999996</v>
      </c>
      <c r="K392" t="s">
        <v>33</v>
      </c>
      <c r="L392" t="s">
        <v>33</v>
      </c>
      <c r="M392" s="1">
        <v>3011.19</v>
      </c>
      <c r="N392" s="1">
        <v>2840.94</v>
      </c>
      <c r="O392" s="1">
        <v>7337.87</v>
      </c>
      <c r="P392" s="1">
        <v>0</v>
      </c>
      <c r="Q392" s="1">
        <v>15009.56</v>
      </c>
      <c r="R392" s="1">
        <v>5133.5600000000004</v>
      </c>
      <c r="S392" s="1">
        <v>9500.07</v>
      </c>
      <c r="T392" s="1">
        <v>10643.05</v>
      </c>
      <c r="U392" s="1">
        <f>SUM(Report_Summary[Revenue])</f>
        <v>626594850.33999527</v>
      </c>
      <c r="V392" s="1">
        <f>Report_Summary[[#This Row],[Total Revenue]] / COUNTA(Report_Summary[Membership No])</f>
        <v>62659.485033999525</v>
      </c>
    </row>
    <row r="393" spans="1:22" x14ac:dyDescent="0.3">
      <c r="A393" t="s">
        <v>432</v>
      </c>
      <c r="B393">
        <v>2018</v>
      </c>
      <c r="C393" t="s">
        <v>14</v>
      </c>
      <c r="D393">
        <v>55</v>
      </c>
      <c r="E393" t="str">
        <f t="shared" si="6"/>
        <v>Middle Age</v>
      </c>
      <c r="F393" t="s">
        <v>17</v>
      </c>
      <c r="G393" t="s">
        <v>25</v>
      </c>
      <c r="H393" t="s">
        <v>30</v>
      </c>
      <c r="I393">
        <v>24</v>
      </c>
      <c r="J393">
        <v>2.5099999999999998</v>
      </c>
      <c r="K393" t="s">
        <v>33</v>
      </c>
      <c r="L393" t="s">
        <v>33</v>
      </c>
      <c r="M393" s="1">
        <v>9786.89</v>
      </c>
      <c r="N393" s="1">
        <v>2815.73</v>
      </c>
      <c r="O393" s="1">
        <v>2802.84</v>
      </c>
      <c r="P393" s="1">
        <v>0</v>
      </c>
      <c r="Q393" s="1">
        <v>11896.87</v>
      </c>
      <c r="R393" s="1">
        <v>19063.7</v>
      </c>
      <c r="S393" s="1">
        <v>-510.3</v>
      </c>
      <c r="T393" s="1">
        <v>31470.87</v>
      </c>
      <c r="U393" s="1">
        <f>SUM(Report_Summary[Revenue])</f>
        <v>626594850.33999527</v>
      </c>
      <c r="V393" s="1">
        <f>Report_Summary[[#This Row],[Total Revenue]] / COUNTA(Report_Summary[Membership No])</f>
        <v>62659.485033999525</v>
      </c>
    </row>
    <row r="394" spans="1:22" x14ac:dyDescent="0.3">
      <c r="A394" t="s">
        <v>433</v>
      </c>
      <c r="B394">
        <v>2019</v>
      </c>
      <c r="C394" t="s">
        <v>14</v>
      </c>
      <c r="D394">
        <v>28</v>
      </c>
      <c r="E394" t="str">
        <f t="shared" si="6"/>
        <v>Young</v>
      </c>
      <c r="F394" t="s">
        <v>16</v>
      </c>
      <c r="G394" t="s">
        <v>25</v>
      </c>
      <c r="H394" t="s">
        <v>26</v>
      </c>
      <c r="I394">
        <v>30</v>
      </c>
      <c r="J394">
        <v>1.75</v>
      </c>
      <c r="K394" t="s">
        <v>33</v>
      </c>
      <c r="L394" t="s">
        <v>33</v>
      </c>
      <c r="M394" s="1">
        <v>3768.34</v>
      </c>
      <c r="N394" s="1">
        <v>1580.75</v>
      </c>
      <c r="O394" s="1">
        <v>2418.13</v>
      </c>
      <c r="P394" s="1">
        <v>0</v>
      </c>
      <c r="Q394" s="1">
        <v>15295.87</v>
      </c>
      <c r="R394" s="1">
        <v>6797.88</v>
      </c>
      <c r="S394" s="1">
        <v>-8993.59</v>
      </c>
      <c r="T394" s="1">
        <v>31087.34</v>
      </c>
      <c r="U394" s="1">
        <f>SUM(Report_Summary[Revenue])</f>
        <v>626594850.33999527</v>
      </c>
      <c r="V394" s="1">
        <f>Report_Summary[[#This Row],[Total Revenue]] / COUNTA(Report_Summary[Membership No])</f>
        <v>62659.485033999525</v>
      </c>
    </row>
    <row r="395" spans="1:22" x14ac:dyDescent="0.3">
      <c r="A395" t="s">
        <v>434</v>
      </c>
      <c r="B395">
        <v>2024</v>
      </c>
      <c r="C395" t="s">
        <v>13</v>
      </c>
      <c r="D395">
        <v>44</v>
      </c>
      <c r="E395" t="str">
        <f t="shared" si="6"/>
        <v>Middle Age</v>
      </c>
      <c r="F395" t="s">
        <v>16</v>
      </c>
      <c r="G395" t="s">
        <v>23</v>
      </c>
      <c r="H395" t="s">
        <v>31</v>
      </c>
      <c r="I395">
        <v>25</v>
      </c>
      <c r="J395">
        <v>3.19</v>
      </c>
      <c r="K395" t="s">
        <v>32</v>
      </c>
      <c r="L395" t="s">
        <v>33</v>
      </c>
      <c r="M395" s="1">
        <v>12798.26</v>
      </c>
      <c r="N395" s="1">
        <v>4630.49</v>
      </c>
      <c r="O395" s="1">
        <v>2177.27</v>
      </c>
      <c r="P395" s="1">
        <v>0</v>
      </c>
      <c r="Q395" s="1">
        <v>42589.11</v>
      </c>
      <c r="R395" s="1">
        <v>56772.800000000003</v>
      </c>
      <c r="S395" s="1">
        <v>-9336.57</v>
      </c>
      <c r="T395" s="1">
        <v>108698.48</v>
      </c>
      <c r="U395" s="1">
        <f>SUM(Report_Summary[Revenue])</f>
        <v>626594850.33999527</v>
      </c>
      <c r="V395" s="1">
        <f>Report_Summary[[#This Row],[Total Revenue]] / COUNTA(Report_Summary[Membership No])</f>
        <v>62659.485033999525</v>
      </c>
    </row>
    <row r="396" spans="1:22" x14ac:dyDescent="0.3">
      <c r="A396" t="s">
        <v>435</v>
      </c>
      <c r="B396">
        <v>2017</v>
      </c>
      <c r="C396" t="s">
        <v>14</v>
      </c>
      <c r="D396">
        <v>46</v>
      </c>
      <c r="E396" t="str">
        <f t="shared" si="6"/>
        <v>Middle Age</v>
      </c>
      <c r="F396" t="s">
        <v>17</v>
      </c>
      <c r="G396" t="s">
        <v>23</v>
      </c>
      <c r="H396" t="s">
        <v>26</v>
      </c>
      <c r="I396">
        <v>22</v>
      </c>
      <c r="J396">
        <v>2.4700000000000002</v>
      </c>
      <c r="K396" t="s">
        <v>32</v>
      </c>
      <c r="L396" t="s">
        <v>33</v>
      </c>
      <c r="M396" s="1">
        <v>13689.16</v>
      </c>
      <c r="N396" s="1">
        <v>4465.16</v>
      </c>
      <c r="O396" s="1">
        <v>6700.47</v>
      </c>
      <c r="P396" s="1">
        <v>0</v>
      </c>
      <c r="Q396" s="1">
        <v>38720.35</v>
      </c>
      <c r="R396" s="1">
        <v>21389.51</v>
      </c>
      <c r="S396" s="1">
        <v>5735.44</v>
      </c>
      <c r="T396" s="1">
        <v>54374.42</v>
      </c>
      <c r="U396" s="1">
        <f>SUM(Report_Summary[Revenue])</f>
        <v>626594850.33999527</v>
      </c>
      <c r="V396" s="1">
        <f>Report_Summary[[#This Row],[Total Revenue]] / COUNTA(Report_Summary[Membership No])</f>
        <v>62659.485033999525</v>
      </c>
    </row>
    <row r="397" spans="1:22" x14ac:dyDescent="0.3">
      <c r="A397" t="s">
        <v>436</v>
      </c>
      <c r="B397">
        <v>2021</v>
      </c>
      <c r="C397" t="s">
        <v>14</v>
      </c>
      <c r="D397">
        <v>66</v>
      </c>
      <c r="E397" t="str">
        <f t="shared" si="6"/>
        <v>Old</v>
      </c>
      <c r="F397" t="s">
        <v>18</v>
      </c>
      <c r="G397" t="s">
        <v>22</v>
      </c>
      <c r="H397" t="s">
        <v>29</v>
      </c>
      <c r="I397">
        <v>27</v>
      </c>
      <c r="J397">
        <v>2.3199999999999998</v>
      </c>
      <c r="K397" t="s">
        <v>33</v>
      </c>
      <c r="L397" t="s">
        <v>33</v>
      </c>
      <c r="M397" s="1">
        <v>7568.75</v>
      </c>
      <c r="N397" s="1">
        <v>2543.63</v>
      </c>
      <c r="O397" s="1">
        <v>7395.71</v>
      </c>
      <c r="P397" s="1">
        <v>0</v>
      </c>
      <c r="Q397" s="1">
        <v>37404.26</v>
      </c>
      <c r="R397" s="1">
        <v>14196.36</v>
      </c>
      <c r="S397" s="1">
        <v>12359.97</v>
      </c>
      <c r="T397" s="1">
        <v>39240.65</v>
      </c>
      <c r="U397" s="1">
        <f>SUM(Report_Summary[Revenue])</f>
        <v>626594850.33999527</v>
      </c>
      <c r="V397" s="1">
        <f>Report_Summary[[#This Row],[Total Revenue]] / COUNTA(Report_Summary[Membership No])</f>
        <v>62659.485033999525</v>
      </c>
    </row>
    <row r="398" spans="1:22" x14ac:dyDescent="0.3">
      <c r="A398" t="s">
        <v>437</v>
      </c>
      <c r="B398">
        <v>2018</v>
      </c>
      <c r="C398" t="s">
        <v>14</v>
      </c>
      <c r="D398">
        <v>70</v>
      </c>
      <c r="E398" t="str">
        <f t="shared" si="6"/>
        <v>Old</v>
      </c>
      <c r="F398" t="s">
        <v>21</v>
      </c>
      <c r="G398" t="s">
        <v>25</v>
      </c>
      <c r="H398" t="s">
        <v>29</v>
      </c>
      <c r="I398">
        <v>30</v>
      </c>
      <c r="J398">
        <v>2.67</v>
      </c>
      <c r="K398" t="s">
        <v>33</v>
      </c>
      <c r="L398" t="s">
        <v>33</v>
      </c>
      <c r="M398" s="1">
        <v>15515.45</v>
      </c>
      <c r="N398" s="1">
        <v>3855.17</v>
      </c>
      <c r="O398" s="1">
        <v>5673.49</v>
      </c>
      <c r="P398" s="1">
        <v>0</v>
      </c>
      <c r="Q398" s="1">
        <v>59011.21</v>
      </c>
      <c r="R398" s="1">
        <v>67499.25</v>
      </c>
      <c r="S398" s="1">
        <v>27272.37</v>
      </c>
      <c r="T398" s="1">
        <v>99238.09</v>
      </c>
      <c r="U398" s="1">
        <f>SUM(Report_Summary[Revenue])</f>
        <v>626594850.33999527</v>
      </c>
      <c r="V398" s="1">
        <f>Report_Summary[[#This Row],[Total Revenue]] / COUNTA(Report_Summary[Membership No])</f>
        <v>62659.485033999525</v>
      </c>
    </row>
    <row r="399" spans="1:22" x14ac:dyDescent="0.3">
      <c r="A399" t="s">
        <v>438</v>
      </c>
      <c r="B399">
        <v>2020</v>
      </c>
      <c r="C399" t="s">
        <v>13</v>
      </c>
      <c r="D399">
        <v>70</v>
      </c>
      <c r="E399" t="str">
        <f t="shared" si="6"/>
        <v>Old</v>
      </c>
      <c r="F399" t="s">
        <v>21</v>
      </c>
      <c r="G399" t="s">
        <v>25</v>
      </c>
      <c r="H399" t="s">
        <v>28</v>
      </c>
      <c r="I399">
        <v>34</v>
      </c>
      <c r="J399">
        <v>2.42</v>
      </c>
      <c r="K399" t="s">
        <v>32</v>
      </c>
      <c r="L399" t="s">
        <v>33</v>
      </c>
      <c r="M399" s="1">
        <v>8580.69</v>
      </c>
      <c r="N399" s="1">
        <v>1052.8399999999999</v>
      </c>
      <c r="O399" s="1">
        <v>2621.74</v>
      </c>
      <c r="P399" s="1">
        <v>0</v>
      </c>
      <c r="Q399" s="1">
        <v>33292.629999999997</v>
      </c>
      <c r="R399" s="1">
        <v>12160.59</v>
      </c>
      <c r="S399" s="1">
        <v>6295.04</v>
      </c>
      <c r="T399" s="1">
        <v>39158.18</v>
      </c>
      <c r="U399" s="1">
        <f>SUM(Report_Summary[Revenue])</f>
        <v>626594850.33999527</v>
      </c>
      <c r="V399" s="1">
        <f>Report_Summary[[#This Row],[Total Revenue]] / COUNTA(Report_Summary[Membership No])</f>
        <v>62659.485033999525</v>
      </c>
    </row>
    <row r="400" spans="1:22" x14ac:dyDescent="0.3">
      <c r="A400" t="s">
        <v>439</v>
      </c>
      <c r="B400">
        <v>2016</v>
      </c>
      <c r="C400" t="s">
        <v>14</v>
      </c>
      <c r="D400">
        <v>47</v>
      </c>
      <c r="E400" t="str">
        <f t="shared" si="6"/>
        <v>Middle Age</v>
      </c>
      <c r="F400" t="s">
        <v>21</v>
      </c>
      <c r="G400" t="s">
        <v>25</v>
      </c>
      <c r="H400" t="s">
        <v>30</v>
      </c>
      <c r="I400">
        <v>41</v>
      </c>
      <c r="J400">
        <v>3.47</v>
      </c>
      <c r="K400" t="s">
        <v>33</v>
      </c>
      <c r="L400" t="s">
        <v>33</v>
      </c>
      <c r="M400" s="1">
        <v>1776.85</v>
      </c>
      <c r="N400" s="1">
        <v>2174.27</v>
      </c>
      <c r="O400" s="1">
        <v>6996.23</v>
      </c>
      <c r="P400" s="1">
        <v>0</v>
      </c>
      <c r="Q400" s="1">
        <v>2222.65</v>
      </c>
      <c r="R400" s="1">
        <v>2373.2600000000002</v>
      </c>
      <c r="S400" s="1">
        <v>-27124.1</v>
      </c>
      <c r="T400" s="1">
        <v>31720.01</v>
      </c>
      <c r="U400" s="1">
        <f>SUM(Report_Summary[Revenue])</f>
        <v>626594850.33999527</v>
      </c>
      <c r="V400" s="1">
        <f>Report_Summary[[#This Row],[Total Revenue]] / COUNTA(Report_Summary[Membership No])</f>
        <v>62659.485033999525</v>
      </c>
    </row>
    <row r="401" spans="1:22" x14ac:dyDescent="0.3">
      <c r="A401" t="s">
        <v>440</v>
      </c>
      <c r="B401">
        <v>2016</v>
      </c>
      <c r="C401" t="s">
        <v>14</v>
      </c>
      <c r="D401">
        <v>48</v>
      </c>
      <c r="E401" t="str">
        <f t="shared" si="6"/>
        <v>Middle Age</v>
      </c>
      <c r="F401" t="s">
        <v>20</v>
      </c>
      <c r="G401" t="s">
        <v>25</v>
      </c>
      <c r="H401" t="s">
        <v>28</v>
      </c>
      <c r="I401">
        <v>30</v>
      </c>
      <c r="J401">
        <v>2.34</v>
      </c>
      <c r="K401" t="s">
        <v>33</v>
      </c>
      <c r="L401" t="s">
        <v>33</v>
      </c>
      <c r="M401" s="1">
        <v>11420.3</v>
      </c>
      <c r="N401" s="1">
        <v>3137.85</v>
      </c>
      <c r="O401" s="1">
        <v>4797.6499999999996</v>
      </c>
      <c r="P401" s="1">
        <v>0</v>
      </c>
      <c r="Q401" s="1">
        <v>50831.21</v>
      </c>
      <c r="R401" s="1">
        <v>45542.91</v>
      </c>
      <c r="S401" s="1">
        <v>26805.31</v>
      </c>
      <c r="T401" s="1">
        <v>69568.81</v>
      </c>
      <c r="U401" s="1">
        <f>SUM(Report_Summary[Revenue])</f>
        <v>626594850.33999527</v>
      </c>
      <c r="V401" s="1">
        <f>Report_Summary[[#This Row],[Total Revenue]] / COUNTA(Report_Summary[Membership No])</f>
        <v>62659.485033999525</v>
      </c>
    </row>
    <row r="402" spans="1:22" x14ac:dyDescent="0.3">
      <c r="A402" t="s">
        <v>441</v>
      </c>
      <c r="B402">
        <v>2015</v>
      </c>
      <c r="C402" t="s">
        <v>13</v>
      </c>
      <c r="D402">
        <v>63</v>
      </c>
      <c r="E402" t="str">
        <f t="shared" si="6"/>
        <v>Old</v>
      </c>
      <c r="F402" t="s">
        <v>18</v>
      </c>
      <c r="G402" t="s">
        <v>23</v>
      </c>
      <c r="H402" t="s">
        <v>26</v>
      </c>
      <c r="I402">
        <v>27</v>
      </c>
      <c r="J402">
        <v>3.2</v>
      </c>
      <c r="K402" t="s">
        <v>32</v>
      </c>
      <c r="L402" t="s">
        <v>33</v>
      </c>
      <c r="M402" s="1">
        <v>19360.3</v>
      </c>
      <c r="N402" s="1">
        <v>3491.54</v>
      </c>
      <c r="O402" s="1">
        <v>160.21</v>
      </c>
      <c r="P402" s="1">
        <v>0</v>
      </c>
      <c r="Q402" s="1">
        <v>78897.919999999998</v>
      </c>
      <c r="R402" s="1">
        <v>65584.09</v>
      </c>
      <c r="S402" s="1">
        <v>-9332.65</v>
      </c>
      <c r="T402" s="1">
        <v>153814.66</v>
      </c>
      <c r="U402" s="1">
        <f>SUM(Report_Summary[Revenue])</f>
        <v>626594850.33999527</v>
      </c>
      <c r="V402" s="1">
        <f>Report_Summary[[#This Row],[Total Revenue]] / COUNTA(Report_Summary[Membership No])</f>
        <v>62659.485033999525</v>
      </c>
    </row>
    <row r="403" spans="1:22" x14ac:dyDescent="0.3">
      <c r="A403" t="s">
        <v>442</v>
      </c>
      <c r="B403">
        <v>2023</v>
      </c>
      <c r="C403" t="s">
        <v>13</v>
      </c>
      <c r="D403">
        <v>30</v>
      </c>
      <c r="E403" t="str">
        <f t="shared" si="6"/>
        <v>Young</v>
      </c>
      <c r="F403" t="s">
        <v>18</v>
      </c>
      <c r="G403" t="s">
        <v>24</v>
      </c>
      <c r="H403" t="s">
        <v>26</v>
      </c>
      <c r="I403">
        <v>39</v>
      </c>
      <c r="J403">
        <v>2.87</v>
      </c>
      <c r="K403" t="s">
        <v>32</v>
      </c>
      <c r="L403" t="s">
        <v>33</v>
      </c>
      <c r="M403" s="1">
        <v>17129</v>
      </c>
      <c r="N403" s="1">
        <v>2567.15</v>
      </c>
      <c r="O403" s="1">
        <v>1319.44</v>
      </c>
      <c r="P403" s="1">
        <v>0</v>
      </c>
      <c r="Q403" s="1">
        <v>76140.740000000005</v>
      </c>
      <c r="R403" s="1">
        <v>63473.64</v>
      </c>
      <c r="S403" s="1">
        <v>10699.82</v>
      </c>
      <c r="T403" s="1">
        <v>128914.56</v>
      </c>
      <c r="U403" s="1">
        <f>SUM(Report_Summary[Revenue])</f>
        <v>626594850.33999527</v>
      </c>
      <c r="V403" s="1">
        <f>Report_Summary[[#This Row],[Total Revenue]] / COUNTA(Report_Summary[Membership No])</f>
        <v>62659.485033999525</v>
      </c>
    </row>
    <row r="404" spans="1:22" x14ac:dyDescent="0.3">
      <c r="A404" t="s">
        <v>443</v>
      </c>
      <c r="B404">
        <v>2022</v>
      </c>
      <c r="C404" t="s">
        <v>13</v>
      </c>
      <c r="D404">
        <v>33</v>
      </c>
      <c r="E404" t="str">
        <f t="shared" si="6"/>
        <v>Middle Age</v>
      </c>
      <c r="F404" t="s">
        <v>17</v>
      </c>
      <c r="G404" t="s">
        <v>24</v>
      </c>
      <c r="H404" t="s">
        <v>27</v>
      </c>
      <c r="I404">
        <v>34</v>
      </c>
      <c r="J404">
        <v>3.12</v>
      </c>
      <c r="K404" t="s">
        <v>32</v>
      </c>
      <c r="L404" t="s">
        <v>33</v>
      </c>
      <c r="M404" s="1">
        <v>9350.36</v>
      </c>
      <c r="N404" s="1">
        <v>658.87</v>
      </c>
      <c r="O404" s="1">
        <v>5711.93</v>
      </c>
      <c r="P404" s="1">
        <v>0</v>
      </c>
      <c r="Q404" s="1">
        <v>23963.67</v>
      </c>
      <c r="R404" s="1">
        <v>38559.51</v>
      </c>
      <c r="S404" s="1">
        <v>26865.73</v>
      </c>
      <c r="T404" s="1">
        <v>35657.449999999997</v>
      </c>
      <c r="U404" s="1">
        <f>SUM(Report_Summary[Revenue])</f>
        <v>626594850.33999527</v>
      </c>
      <c r="V404" s="1">
        <f>Report_Summary[[#This Row],[Total Revenue]] / COUNTA(Report_Summary[Membership No])</f>
        <v>62659.485033999525</v>
      </c>
    </row>
    <row r="405" spans="1:22" x14ac:dyDescent="0.3">
      <c r="A405" t="s">
        <v>444</v>
      </c>
      <c r="B405">
        <v>2018</v>
      </c>
      <c r="C405" t="s">
        <v>14</v>
      </c>
      <c r="D405">
        <v>43</v>
      </c>
      <c r="E405" t="str">
        <f t="shared" si="6"/>
        <v>Middle Age</v>
      </c>
      <c r="F405" t="s">
        <v>18</v>
      </c>
      <c r="G405" t="s">
        <v>25</v>
      </c>
      <c r="H405" t="s">
        <v>29</v>
      </c>
      <c r="I405">
        <v>40</v>
      </c>
      <c r="J405">
        <v>3.96</v>
      </c>
      <c r="K405" t="s">
        <v>32</v>
      </c>
      <c r="L405" t="s">
        <v>33</v>
      </c>
      <c r="M405" s="1">
        <v>4636.76</v>
      </c>
      <c r="N405" s="1">
        <v>105.53</v>
      </c>
      <c r="O405" s="1">
        <v>3442.66</v>
      </c>
      <c r="P405" s="1">
        <v>0</v>
      </c>
      <c r="Q405" s="1">
        <v>13527.18</v>
      </c>
      <c r="R405" s="1">
        <v>13602.14</v>
      </c>
      <c r="S405" s="1">
        <v>28650.95</v>
      </c>
      <c r="T405" s="1">
        <v>-1521.63</v>
      </c>
      <c r="U405" s="1">
        <f>SUM(Report_Summary[Revenue])</f>
        <v>626594850.33999527</v>
      </c>
      <c r="V405" s="1">
        <f>Report_Summary[[#This Row],[Total Revenue]] / COUNTA(Report_Summary[Membership No])</f>
        <v>62659.485033999525</v>
      </c>
    </row>
    <row r="406" spans="1:22" x14ac:dyDescent="0.3">
      <c r="A406" t="s">
        <v>445</v>
      </c>
      <c r="B406">
        <v>2016</v>
      </c>
      <c r="C406" t="s">
        <v>13</v>
      </c>
      <c r="D406">
        <v>50</v>
      </c>
      <c r="E406" t="str">
        <f t="shared" si="6"/>
        <v>Middle Age</v>
      </c>
      <c r="F406" t="s">
        <v>21</v>
      </c>
      <c r="G406" t="s">
        <v>22</v>
      </c>
      <c r="H406" t="s">
        <v>28</v>
      </c>
      <c r="I406">
        <v>37</v>
      </c>
      <c r="J406">
        <v>2.96</v>
      </c>
      <c r="K406" t="s">
        <v>33</v>
      </c>
      <c r="L406" t="s">
        <v>32</v>
      </c>
      <c r="M406" s="1">
        <v>3623.05</v>
      </c>
      <c r="N406" s="1">
        <v>1353.58</v>
      </c>
      <c r="O406" s="1">
        <v>312.60000000000002</v>
      </c>
      <c r="P406" s="1">
        <v>259744.79</v>
      </c>
      <c r="Q406" s="1">
        <v>14617.99</v>
      </c>
      <c r="R406" s="1">
        <v>5408.04</v>
      </c>
      <c r="S406" s="1">
        <v>259603.99</v>
      </c>
      <c r="T406" s="1">
        <v>-239577.96</v>
      </c>
      <c r="U406" s="1">
        <f>SUM(Report_Summary[Revenue])</f>
        <v>626594850.33999527</v>
      </c>
      <c r="V406" s="1">
        <f>Report_Summary[[#This Row],[Total Revenue]] / COUNTA(Report_Summary[Membership No])</f>
        <v>62659.485033999525</v>
      </c>
    </row>
    <row r="407" spans="1:22" x14ac:dyDescent="0.3">
      <c r="A407" t="s">
        <v>446</v>
      </c>
      <c r="B407">
        <v>2022</v>
      </c>
      <c r="C407" t="s">
        <v>14</v>
      </c>
      <c r="D407">
        <v>31</v>
      </c>
      <c r="E407" t="str">
        <f t="shared" si="6"/>
        <v>Middle Age</v>
      </c>
      <c r="F407" t="s">
        <v>18</v>
      </c>
      <c r="G407" t="s">
        <v>23</v>
      </c>
      <c r="H407" t="s">
        <v>30</v>
      </c>
      <c r="I407">
        <v>25</v>
      </c>
      <c r="J407">
        <v>2.2400000000000002</v>
      </c>
      <c r="K407" t="s">
        <v>33</v>
      </c>
      <c r="L407" t="s">
        <v>33</v>
      </c>
      <c r="M407" s="1">
        <v>1973.99</v>
      </c>
      <c r="N407" s="1">
        <v>4108.5</v>
      </c>
      <c r="O407" s="1">
        <v>915.86</v>
      </c>
      <c r="P407" s="1">
        <v>0</v>
      </c>
      <c r="Q407" s="1">
        <v>4355.93</v>
      </c>
      <c r="R407" s="1">
        <v>8527.4500000000007</v>
      </c>
      <c r="S407" s="1">
        <v>22283.79</v>
      </c>
      <c r="T407" s="1">
        <v>-9400.41</v>
      </c>
      <c r="U407" s="1">
        <f>SUM(Report_Summary[Revenue])</f>
        <v>626594850.33999527</v>
      </c>
      <c r="V407" s="1">
        <f>Report_Summary[[#This Row],[Total Revenue]] / COUNTA(Report_Summary[Membership No])</f>
        <v>62659.485033999525</v>
      </c>
    </row>
    <row r="408" spans="1:22" x14ac:dyDescent="0.3">
      <c r="A408" t="s">
        <v>447</v>
      </c>
      <c r="B408">
        <v>2021</v>
      </c>
      <c r="C408" t="s">
        <v>13</v>
      </c>
      <c r="D408">
        <v>34</v>
      </c>
      <c r="E408" t="str">
        <f t="shared" si="6"/>
        <v>Middle Age</v>
      </c>
      <c r="F408" t="s">
        <v>17</v>
      </c>
      <c r="G408" t="s">
        <v>23</v>
      </c>
      <c r="H408" t="s">
        <v>26</v>
      </c>
      <c r="I408">
        <v>25</v>
      </c>
      <c r="J408">
        <v>2.97</v>
      </c>
      <c r="K408" t="s">
        <v>33</v>
      </c>
      <c r="L408" t="s">
        <v>33</v>
      </c>
      <c r="M408" s="1">
        <v>11379.75</v>
      </c>
      <c r="N408" s="1">
        <v>699.15</v>
      </c>
      <c r="O408" s="1">
        <v>5996.59</v>
      </c>
      <c r="P408" s="1">
        <v>0</v>
      </c>
      <c r="Q408" s="1">
        <v>39852.82</v>
      </c>
      <c r="R408" s="1">
        <v>53266.51</v>
      </c>
      <c r="S408" s="1">
        <v>28737.56</v>
      </c>
      <c r="T408" s="1">
        <v>64381.77</v>
      </c>
      <c r="U408" s="1">
        <f>SUM(Report_Summary[Revenue])</f>
        <v>626594850.33999527</v>
      </c>
      <c r="V408" s="1">
        <f>Report_Summary[[#This Row],[Total Revenue]] / COUNTA(Report_Summary[Membership No])</f>
        <v>62659.485033999525</v>
      </c>
    </row>
    <row r="409" spans="1:22" x14ac:dyDescent="0.3">
      <c r="A409" t="s">
        <v>448</v>
      </c>
      <c r="B409">
        <v>2019</v>
      </c>
      <c r="C409" t="s">
        <v>13</v>
      </c>
      <c r="D409">
        <v>72</v>
      </c>
      <c r="E409" t="str">
        <f t="shared" si="6"/>
        <v>Old</v>
      </c>
      <c r="F409" t="s">
        <v>17</v>
      </c>
      <c r="G409" t="s">
        <v>22</v>
      </c>
      <c r="H409" t="s">
        <v>31</v>
      </c>
      <c r="I409">
        <v>34</v>
      </c>
      <c r="J409">
        <v>2.76</v>
      </c>
      <c r="K409" t="s">
        <v>33</v>
      </c>
      <c r="L409" t="s">
        <v>33</v>
      </c>
      <c r="M409" s="1">
        <v>18603.13</v>
      </c>
      <c r="N409" s="1">
        <v>3281.86</v>
      </c>
      <c r="O409" s="1">
        <v>1469.87</v>
      </c>
      <c r="P409" s="1">
        <v>0</v>
      </c>
      <c r="Q409" s="1">
        <v>53682.09</v>
      </c>
      <c r="R409" s="1">
        <v>69299.13</v>
      </c>
      <c r="S409" s="1">
        <v>-18735.2</v>
      </c>
      <c r="T409" s="1">
        <v>141716.42000000001</v>
      </c>
      <c r="U409" s="1">
        <f>SUM(Report_Summary[Revenue])</f>
        <v>626594850.33999527</v>
      </c>
      <c r="V409" s="1">
        <f>Report_Summary[[#This Row],[Total Revenue]] / COUNTA(Report_Summary[Membership No])</f>
        <v>62659.485033999525</v>
      </c>
    </row>
    <row r="410" spans="1:22" x14ac:dyDescent="0.3">
      <c r="A410" t="s">
        <v>449</v>
      </c>
      <c r="B410">
        <v>2018</v>
      </c>
      <c r="C410" t="s">
        <v>14</v>
      </c>
      <c r="D410">
        <v>74</v>
      </c>
      <c r="E410" t="str">
        <f t="shared" si="6"/>
        <v>Old</v>
      </c>
      <c r="F410" t="s">
        <v>19</v>
      </c>
      <c r="G410" t="s">
        <v>25</v>
      </c>
      <c r="H410" t="s">
        <v>31</v>
      </c>
      <c r="I410">
        <v>30</v>
      </c>
      <c r="J410">
        <v>3.15</v>
      </c>
      <c r="K410" t="s">
        <v>32</v>
      </c>
      <c r="L410" t="s">
        <v>33</v>
      </c>
      <c r="M410" s="1">
        <v>653.88</v>
      </c>
      <c r="N410" s="1">
        <v>3919.1</v>
      </c>
      <c r="O410" s="1">
        <v>7063.99</v>
      </c>
      <c r="P410" s="1">
        <v>0</v>
      </c>
      <c r="Q410" s="1">
        <v>3069.01</v>
      </c>
      <c r="R410" s="1">
        <v>2607.96</v>
      </c>
      <c r="S410" s="1">
        <v>15836.31</v>
      </c>
      <c r="T410" s="1">
        <v>-10159.34</v>
      </c>
      <c r="U410" s="1">
        <f>SUM(Report_Summary[Revenue])</f>
        <v>626594850.33999527</v>
      </c>
      <c r="V410" s="1">
        <f>Report_Summary[[#This Row],[Total Revenue]] / COUNTA(Report_Summary[Membership No])</f>
        <v>62659.485033999525</v>
      </c>
    </row>
    <row r="411" spans="1:22" x14ac:dyDescent="0.3">
      <c r="A411" t="s">
        <v>450</v>
      </c>
      <c r="B411">
        <v>2015</v>
      </c>
      <c r="C411" t="s">
        <v>13</v>
      </c>
      <c r="D411">
        <v>62</v>
      </c>
      <c r="E411" t="str">
        <f t="shared" si="6"/>
        <v>Old</v>
      </c>
      <c r="F411" t="s">
        <v>19</v>
      </c>
      <c r="G411" t="s">
        <v>22</v>
      </c>
      <c r="H411" t="s">
        <v>29</v>
      </c>
      <c r="I411">
        <v>25</v>
      </c>
      <c r="J411">
        <v>2.67</v>
      </c>
      <c r="K411" t="s">
        <v>32</v>
      </c>
      <c r="L411" t="s">
        <v>33</v>
      </c>
      <c r="M411" s="1">
        <v>17310.169999999998</v>
      </c>
      <c r="N411" s="1">
        <v>1433.93</v>
      </c>
      <c r="O411" s="1">
        <v>3398.67</v>
      </c>
      <c r="P411" s="1">
        <v>0</v>
      </c>
      <c r="Q411" s="1">
        <v>47325.39</v>
      </c>
      <c r="R411" s="1">
        <v>63358.73</v>
      </c>
      <c r="S411" s="1">
        <v>-23454.080000000002</v>
      </c>
      <c r="T411" s="1">
        <v>134138.20000000001</v>
      </c>
      <c r="U411" s="1">
        <f>SUM(Report_Summary[Revenue])</f>
        <v>626594850.33999527</v>
      </c>
      <c r="V411" s="1">
        <f>Report_Summary[[#This Row],[Total Revenue]] / COUNTA(Report_Summary[Membership No])</f>
        <v>62659.485033999525</v>
      </c>
    </row>
    <row r="412" spans="1:22" x14ac:dyDescent="0.3">
      <c r="A412" t="s">
        <v>451</v>
      </c>
      <c r="B412">
        <v>2018</v>
      </c>
      <c r="C412" t="s">
        <v>13</v>
      </c>
      <c r="D412">
        <v>74</v>
      </c>
      <c r="E412" t="str">
        <f t="shared" si="6"/>
        <v>Old</v>
      </c>
      <c r="F412" t="s">
        <v>18</v>
      </c>
      <c r="G412" t="s">
        <v>23</v>
      </c>
      <c r="H412" t="s">
        <v>26</v>
      </c>
      <c r="I412">
        <v>31</v>
      </c>
      <c r="J412">
        <v>2.2400000000000002</v>
      </c>
      <c r="K412" t="s">
        <v>32</v>
      </c>
      <c r="L412" t="s">
        <v>33</v>
      </c>
      <c r="M412" s="1">
        <v>5444.32</v>
      </c>
      <c r="N412" s="1">
        <v>3984.59</v>
      </c>
      <c r="O412" s="1">
        <v>4412.84</v>
      </c>
      <c r="P412" s="1">
        <v>0</v>
      </c>
      <c r="Q412" s="1">
        <v>11161.73</v>
      </c>
      <c r="R412" s="1">
        <v>25403.38</v>
      </c>
      <c r="S412" s="1">
        <v>16609.64</v>
      </c>
      <c r="T412" s="1">
        <v>19955.47</v>
      </c>
      <c r="U412" s="1">
        <f>SUM(Report_Summary[Revenue])</f>
        <v>626594850.33999527</v>
      </c>
      <c r="V412" s="1">
        <f>Report_Summary[[#This Row],[Total Revenue]] / COUNTA(Report_Summary[Membership No])</f>
        <v>62659.485033999525</v>
      </c>
    </row>
    <row r="413" spans="1:22" x14ac:dyDescent="0.3">
      <c r="A413" t="s">
        <v>452</v>
      </c>
      <c r="B413">
        <v>2024</v>
      </c>
      <c r="C413" t="s">
        <v>13</v>
      </c>
      <c r="D413">
        <v>60</v>
      </c>
      <c r="E413" t="str">
        <f t="shared" si="6"/>
        <v>Old</v>
      </c>
      <c r="F413" t="s">
        <v>17</v>
      </c>
      <c r="G413" t="s">
        <v>22</v>
      </c>
      <c r="H413" t="s">
        <v>31</v>
      </c>
      <c r="I413">
        <v>30</v>
      </c>
      <c r="J413">
        <v>3.8</v>
      </c>
      <c r="K413" t="s">
        <v>32</v>
      </c>
      <c r="L413" t="s">
        <v>33</v>
      </c>
      <c r="M413" s="1">
        <v>12220.38</v>
      </c>
      <c r="N413" s="1">
        <v>4716.9399999999996</v>
      </c>
      <c r="O413" s="1">
        <v>6972.54</v>
      </c>
      <c r="P413" s="1">
        <v>0</v>
      </c>
      <c r="Q413" s="1">
        <v>30934.39</v>
      </c>
      <c r="R413" s="1">
        <v>40288.69</v>
      </c>
      <c r="S413" s="1">
        <v>-28770.52</v>
      </c>
      <c r="T413" s="1">
        <v>99993.600000000006</v>
      </c>
      <c r="U413" s="1">
        <f>SUM(Report_Summary[Revenue])</f>
        <v>626594850.33999527</v>
      </c>
      <c r="V413" s="1">
        <f>Report_Summary[[#This Row],[Total Revenue]] / COUNTA(Report_Summary[Membership No])</f>
        <v>62659.485033999525</v>
      </c>
    </row>
    <row r="414" spans="1:22" x14ac:dyDescent="0.3">
      <c r="A414" t="s">
        <v>453</v>
      </c>
      <c r="B414">
        <v>2017</v>
      </c>
      <c r="C414" t="s">
        <v>14</v>
      </c>
      <c r="D414">
        <v>51</v>
      </c>
      <c r="E414" t="str">
        <f t="shared" si="6"/>
        <v>Middle Age</v>
      </c>
      <c r="F414" t="s">
        <v>16</v>
      </c>
      <c r="G414" t="s">
        <v>25</v>
      </c>
      <c r="H414" t="s">
        <v>26</v>
      </c>
      <c r="I414">
        <v>30</v>
      </c>
      <c r="J414">
        <v>2.59</v>
      </c>
      <c r="K414" t="s">
        <v>33</v>
      </c>
      <c r="L414" t="s">
        <v>33</v>
      </c>
      <c r="M414" s="1">
        <v>8381.34</v>
      </c>
      <c r="N414" s="1">
        <v>1887.37</v>
      </c>
      <c r="O414" s="1">
        <v>2987.26</v>
      </c>
      <c r="P414" s="1">
        <v>0</v>
      </c>
      <c r="Q414" s="1">
        <v>37705.129999999997</v>
      </c>
      <c r="R414" s="1">
        <v>27775.33</v>
      </c>
      <c r="S414" s="1">
        <v>12333.32</v>
      </c>
      <c r="T414" s="1">
        <v>53147.14</v>
      </c>
      <c r="U414" s="1">
        <f>SUM(Report_Summary[Revenue])</f>
        <v>626594850.33999527</v>
      </c>
      <c r="V414" s="1">
        <f>Report_Summary[[#This Row],[Total Revenue]] / COUNTA(Report_Summary[Membership No])</f>
        <v>62659.485033999525</v>
      </c>
    </row>
    <row r="415" spans="1:22" x14ac:dyDescent="0.3">
      <c r="A415" t="s">
        <v>454</v>
      </c>
      <c r="B415">
        <v>2016</v>
      </c>
      <c r="C415" t="s">
        <v>14</v>
      </c>
      <c r="D415">
        <v>72</v>
      </c>
      <c r="E415" t="str">
        <f t="shared" si="6"/>
        <v>Old</v>
      </c>
      <c r="F415" t="s">
        <v>18</v>
      </c>
      <c r="G415" t="s">
        <v>24</v>
      </c>
      <c r="H415" t="s">
        <v>28</v>
      </c>
      <c r="I415">
        <v>31</v>
      </c>
      <c r="J415">
        <v>3.49</v>
      </c>
      <c r="K415" t="s">
        <v>33</v>
      </c>
      <c r="L415" t="s">
        <v>33</v>
      </c>
      <c r="M415" s="1">
        <v>6939.06</v>
      </c>
      <c r="N415" s="1">
        <v>2236.25</v>
      </c>
      <c r="O415" s="1">
        <v>5385.7</v>
      </c>
      <c r="P415" s="1">
        <v>0</v>
      </c>
      <c r="Q415" s="1">
        <v>31522.28</v>
      </c>
      <c r="R415" s="1">
        <v>23295.599999999999</v>
      </c>
      <c r="S415" s="1">
        <v>-6355.96</v>
      </c>
      <c r="T415" s="1">
        <v>61173.84</v>
      </c>
      <c r="U415" s="1">
        <f>SUM(Report_Summary[Revenue])</f>
        <v>626594850.33999527</v>
      </c>
      <c r="V415" s="1">
        <f>Report_Summary[[#This Row],[Total Revenue]] / COUNTA(Report_Summary[Membership No])</f>
        <v>62659.485033999525</v>
      </c>
    </row>
    <row r="416" spans="1:22" x14ac:dyDescent="0.3">
      <c r="A416" t="s">
        <v>455</v>
      </c>
      <c r="B416">
        <v>2018</v>
      </c>
      <c r="C416" t="s">
        <v>14</v>
      </c>
      <c r="D416">
        <v>79</v>
      </c>
      <c r="E416" t="str">
        <f t="shared" si="6"/>
        <v>Old</v>
      </c>
      <c r="F416" t="s">
        <v>21</v>
      </c>
      <c r="G416" t="s">
        <v>22</v>
      </c>
      <c r="H416" t="s">
        <v>26</v>
      </c>
      <c r="I416">
        <v>26</v>
      </c>
      <c r="J416">
        <v>1.98</v>
      </c>
      <c r="K416" t="s">
        <v>32</v>
      </c>
      <c r="L416" t="s">
        <v>33</v>
      </c>
      <c r="M416" s="1">
        <v>10932.87</v>
      </c>
      <c r="N416" s="1">
        <v>1814.7</v>
      </c>
      <c r="O416" s="1">
        <v>1631.8</v>
      </c>
      <c r="P416" s="1">
        <v>0</v>
      </c>
      <c r="Q416" s="1">
        <v>48277.89</v>
      </c>
      <c r="R416" s="1">
        <v>20370.39</v>
      </c>
      <c r="S416" s="1">
        <v>-23283.06</v>
      </c>
      <c r="T416" s="1">
        <v>91931.34</v>
      </c>
      <c r="U416" s="1">
        <f>SUM(Report_Summary[Revenue])</f>
        <v>626594850.33999527</v>
      </c>
      <c r="V416" s="1">
        <f>Report_Summary[[#This Row],[Total Revenue]] / COUNTA(Report_Summary[Membership No])</f>
        <v>62659.485033999525</v>
      </c>
    </row>
    <row r="417" spans="1:22" x14ac:dyDescent="0.3">
      <c r="A417" t="s">
        <v>456</v>
      </c>
      <c r="B417">
        <v>2022</v>
      </c>
      <c r="C417" t="s">
        <v>13</v>
      </c>
      <c r="D417">
        <v>56</v>
      </c>
      <c r="E417" t="str">
        <f t="shared" si="6"/>
        <v>Old</v>
      </c>
      <c r="F417" t="s">
        <v>16</v>
      </c>
      <c r="G417" t="s">
        <v>25</v>
      </c>
      <c r="H417" t="s">
        <v>31</v>
      </c>
      <c r="I417">
        <v>30</v>
      </c>
      <c r="J417">
        <v>2.0699999999999998</v>
      </c>
      <c r="K417" t="s">
        <v>32</v>
      </c>
      <c r="L417" t="s">
        <v>33</v>
      </c>
      <c r="M417" s="1">
        <v>7230.96</v>
      </c>
      <c r="N417" s="1">
        <v>4183.67</v>
      </c>
      <c r="O417" s="1">
        <v>6756.68</v>
      </c>
      <c r="P417" s="1">
        <v>0</v>
      </c>
      <c r="Q417" s="1">
        <v>25472.91</v>
      </c>
      <c r="R417" s="1">
        <v>17715.259999999998</v>
      </c>
      <c r="S417" s="1">
        <v>26602.34</v>
      </c>
      <c r="T417" s="1">
        <v>16585.830000000002</v>
      </c>
      <c r="U417" s="1">
        <f>SUM(Report_Summary[Revenue])</f>
        <v>626594850.33999527</v>
      </c>
      <c r="V417" s="1">
        <f>Report_Summary[[#This Row],[Total Revenue]] / COUNTA(Report_Summary[Membership No])</f>
        <v>62659.485033999525</v>
      </c>
    </row>
    <row r="418" spans="1:22" x14ac:dyDescent="0.3">
      <c r="A418" t="s">
        <v>457</v>
      </c>
      <c r="B418">
        <v>2021</v>
      </c>
      <c r="C418" t="s">
        <v>14</v>
      </c>
      <c r="D418">
        <v>25</v>
      </c>
      <c r="E418" t="str">
        <f t="shared" si="6"/>
        <v>Young</v>
      </c>
      <c r="F418" t="s">
        <v>21</v>
      </c>
      <c r="G418" t="s">
        <v>25</v>
      </c>
      <c r="H418" t="s">
        <v>29</v>
      </c>
      <c r="I418">
        <v>31</v>
      </c>
      <c r="J418">
        <v>1.73</v>
      </c>
      <c r="K418" t="s">
        <v>32</v>
      </c>
      <c r="L418" t="s">
        <v>33</v>
      </c>
      <c r="M418" s="1">
        <v>1235.3599999999999</v>
      </c>
      <c r="N418" s="1">
        <v>3848.13</v>
      </c>
      <c r="O418" s="1">
        <v>5355.07</v>
      </c>
      <c r="P418" s="1">
        <v>0</v>
      </c>
      <c r="Q418" s="1">
        <v>5114.71</v>
      </c>
      <c r="R418" s="1">
        <v>3925.23</v>
      </c>
      <c r="S418" s="1">
        <v>5757.13</v>
      </c>
      <c r="T418" s="1">
        <v>3282.81</v>
      </c>
      <c r="U418" s="1">
        <f>SUM(Report_Summary[Revenue])</f>
        <v>626594850.33999527</v>
      </c>
      <c r="V418" s="1">
        <f>Report_Summary[[#This Row],[Total Revenue]] / COUNTA(Report_Summary[Membership No])</f>
        <v>62659.485033999525</v>
      </c>
    </row>
    <row r="419" spans="1:22" x14ac:dyDescent="0.3">
      <c r="A419" t="s">
        <v>458</v>
      </c>
      <c r="B419">
        <v>2020</v>
      </c>
      <c r="C419" t="s">
        <v>14</v>
      </c>
      <c r="D419">
        <v>79</v>
      </c>
      <c r="E419" t="str">
        <f t="shared" si="6"/>
        <v>Old</v>
      </c>
      <c r="F419" t="s">
        <v>20</v>
      </c>
      <c r="G419" t="s">
        <v>24</v>
      </c>
      <c r="H419" t="s">
        <v>29</v>
      </c>
      <c r="I419">
        <v>25</v>
      </c>
      <c r="J419">
        <v>1.25</v>
      </c>
      <c r="K419" t="s">
        <v>33</v>
      </c>
      <c r="L419" t="s">
        <v>33</v>
      </c>
      <c r="M419" s="1">
        <v>2461.0100000000002</v>
      </c>
      <c r="N419" s="1">
        <v>812.75</v>
      </c>
      <c r="O419" s="1">
        <v>6691.65</v>
      </c>
      <c r="P419" s="1">
        <v>0</v>
      </c>
      <c r="Q419" s="1">
        <v>8002.19</v>
      </c>
      <c r="R419" s="1">
        <v>6814.32</v>
      </c>
      <c r="S419" s="1">
        <v>-11542.37</v>
      </c>
      <c r="T419" s="1">
        <v>26358.880000000001</v>
      </c>
      <c r="U419" s="1">
        <f>SUM(Report_Summary[Revenue])</f>
        <v>626594850.33999527</v>
      </c>
      <c r="V419" s="1">
        <f>Report_Summary[[#This Row],[Total Revenue]] / COUNTA(Report_Summary[Membership No])</f>
        <v>62659.485033999525</v>
      </c>
    </row>
    <row r="420" spans="1:22" x14ac:dyDescent="0.3">
      <c r="A420" t="s">
        <v>459</v>
      </c>
      <c r="B420">
        <v>2023</v>
      </c>
      <c r="C420" t="s">
        <v>13</v>
      </c>
      <c r="D420">
        <v>48</v>
      </c>
      <c r="E420" t="str">
        <f t="shared" si="6"/>
        <v>Middle Age</v>
      </c>
      <c r="F420" t="s">
        <v>20</v>
      </c>
      <c r="G420" t="s">
        <v>23</v>
      </c>
      <c r="H420" t="s">
        <v>31</v>
      </c>
      <c r="I420">
        <v>30</v>
      </c>
      <c r="J420">
        <v>2.27</v>
      </c>
      <c r="K420" t="s">
        <v>33</v>
      </c>
      <c r="L420" t="s">
        <v>33</v>
      </c>
      <c r="M420" s="1">
        <v>10268.23</v>
      </c>
      <c r="N420" s="1">
        <v>965.8</v>
      </c>
      <c r="O420" s="1">
        <v>1628.67</v>
      </c>
      <c r="P420" s="1">
        <v>0</v>
      </c>
      <c r="Q420" s="1">
        <v>45856.41</v>
      </c>
      <c r="R420" s="1">
        <v>20096.439999999999</v>
      </c>
      <c r="S420" s="1">
        <v>19685.990000000002</v>
      </c>
      <c r="T420" s="1">
        <v>46266.86</v>
      </c>
      <c r="U420" s="1">
        <f>SUM(Report_Summary[Revenue])</f>
        <v>626594850.33999527</v>
      </c>
      <c r="V420" s="1">
        <f>Report_Summary[[#This Row],[Total Revenue]] / COUNTA(Report_Summary[Membership No])</f>
        <v>62659.485033999525</v>
      </c>
    </row>
    <row r="421" spans="1:22" x14ac:dyDescent="0.3">
      <c r="A421" t="s">
        <v>460</v>
      </c>
      <c r="B421">
        <v>2017</v>
      </c>
      <c r="C421" t="s">
        <v>14</v>
      </c>
      <c r="D421">
        <v>56</v>
      </c>
      <c r="E421" t="str">
        <f t="shared" si="6"/>
        <v>Old</v>
      </c>
      <c r="F421" t="s">
        <v>18</v>
      </c>
      <c r="G421" t="s">
        <v>22</v>
      </c>
      <c r="H421" t="s">
        <v>29</v>
      </c>
      <c r="I421">
        <v>29</v>
      </c>
      <c r="J421">
        <v>2.7</v>
      </c>
      <c r="K421" t="s">
        <v>33</v>
      </c>
      <c r="L421" t="s">
        <v>33</v>
      </c>
      <c r="M421" s="1">
        <v>887.94</v>
      </c>
      <c r="N421" s="1">
        <v>2424.2199999999998</v>
      </c>
      <c r="O421" s="1">
        <v>3007.49</v>
      </c>
      <c r="P421" s="1">
        <v>0</v>
      </c>
      <c r="Q421" s="1">
        <v>2957.41</v>
      </c>
      <c r="R421" s="1">
        <v>1140.3</v>
      </c>
      <c r="S421" s="1">
        <v>9148.9</v>
      </c>
      <c r="T421" s="1">
        <v>-5051.1899999999996</v>
      </c>
      <c r="U421" s="1">
        <f>SUM(Report_Summary[Revenue])</f>
        <v>626594850.33999527</v>
      </c>
      <c r="V421" s="1">
        <f>Report_Summary[[#This Row],[Total Revenue]] / COUNTA(Report_Summary[Membership No])</f>
        <v>62659.485033999525</v>
      </c>
    </row>
    <row r="422" spans="1:22" x14ac:dyDescent="0.3">
      <c r="A422" t="s">
        <v>461</v>
      </c>
      <c r="B422">
        <v>2016</v>
      </c>
      <c r="C422" t="s">
        <v>13</v>
      </c>
      <c r="D422">
        <v>21</v>
      </c>
      <c r="E422" t="str">
        <f t="shared" si="6"/>
        <v>Young</v>
      </c>
      <c r="F422" t="s">
        <v>20</v>
      </c>
      <c r="G422" t="s">
        <v>25</v>
      </c>
      <c r="H422" t="s">
        <v>27</v>
      </c>
      <c r="I422">
        <v>34</v>
      </c>
      <c r="J422">
        <v>1.3</v>
      </c>
      <c r="K422" t="s">
        <v>32</v>
      </c>
      <c r="L422" t="s">
        <v>33</v>
      </c>
      <c r="M422" s="1">
        <v>5439.24</v>
      </c>
      <c r="N422" s="1">
        <v>1737.54</v>
      </c>
      <c r="O422" s="1">
        <v>2756.71</v>
      </c>
      <c r="P422" s="1">
        <v>0</v>
      </c>
      <c r="Q422" s="1">
        <v>7875.32</v>
      </c>
      <c r="R422" s="1">
        <v>13577.39</v>
      </c>
      <c r="S422" s="1">
        <v>-7449.11</v>
      </c>
      <c r="T422" s="1">
        <v>28901.82</v>
      </c>
      <c r="U422" s="1">
        <f>SUM(Report_Summary[Revenue])</f>
        <v>626594850.33999527</v>
      </c>
      <c r="V422" s="1">
        <f>Report_Summary[[#This Row],[Total Revenue]] / COUNTA(Report_Summary[Membership No])</f>
        <v>62659.485033999525</v>
      </c>
    </row>
    <row r="423" spans="1:22" x14ac:dyDescent="0.3">
      <c r="A423" t="s">
        <v>462</v>
      </c>
      <c r="B423">
        <v>2024</v>
      </c>
      <c r="C423" t="s">
        <v>13</v>
      </c>
      <c r="D423">
        <v>35</v>
      </c>
      <c r="E423" t="str">
        <f t="shared" si="6"/>
        <v>Middle Age</v>
      </c>
      <c r="F423" t="s">
        <v>21</v>
      </c>
      <c r="G423" t="s">
        <v>23</v>
      </c>
      <c r="H423" t="s">
        <v>26</v>
      </c>
      <c r="I423">
        <v>26</v>
      </c>
      <c r="J423">
        <v>2.76</v>
      </c>
      <c r="K423" t="s">
        <v>33</v>
      </c>
      <c r="L423" t="s">
        <v>33</v>
      </c>
      <c r="M423" s="1">
        <v>1839.45</v>
      </c>
      <c r="N423" s="1">
        <v>1838.54</v>
      </c>
      <c r="O423" s="1">
        <v>5981.72</v>
      </c>
      <c r="P423" s="1">
        <v>0</v>
      </c>
      <c r="Q423" s="1">
        <v>7317.87</v>
      </c>
      <c r="R423" s="1">
        <v>4061.76</v>
      </c>
      <c r="S423" s="1">
        <v>20104.66</v>
      </c>
      <c r="T423" s="1">
        <v>-8725.0300000000007</v>
      </c>
      <c r="U423" s="1">
        <f>SUM(Report_Summary[Revenue])</f>
        <v>626594850.33999527</v>
      </c>
      <c r="V423" s="1">
        <f>Report_Summary[[#This Row],[Total Revenue]] / COUNTA(Report_Summary[Membership No])</f>
        <v>62659.485033999525</v>
      </c>
    </row>
    <row r="424" spans="1:22" x14ac:dyDescent="0.3">
      <c r="A424" t="s">
        <v>463</v>
      </c>
      <c r="B424">
        <v>2022</v>
      </c>
      <c r="C424" t="s">
        <v>14</v>
      </c>
      <c r="D424">
        <v>43</v>
      </c>
      <c r="E424" t="str">
        <f t="shared" si="6"/>
        <v>Middle Age</v>
      </c>
      <c r="F424" t="s">
        <v>19</v>
      </c>
      <c r="G424" t="s">
        <v>23</v>
      </c>
      <c r="H424" t="s">
        <v>27</v>
      </c>
      <c r="I424">
        <v>23</v>
      </c>
      <c r="J424">
        <v>2.25</v>
      </c>
      <c r="K424" t="s">
        <v>33</v>
      </c>
      <c r="L424" t="s">
        <v>33</v>
      </c>
      <c r="M424" s="1">
        <v>13293.71</v>
      </c>
      <c r="N424" s="1">
        <v>1068</v>
      </c>
      <c r="O424" s="1">
        <v>89.77</v>
      </c>
      <c r="P424" s="1">
        <v>0</v>
      </c>
      <c r="Q424" s="1">
        <v>48620.75</v>
      </c>
      <c r="R424" s="1">
        <v>31058.91</v>
      </c>
      <c r="S424" s="1">
        <v>-21205.66</v>
      </c>
      <c r="T424" s="1">
        <v>100885.32</v>
      </c>
      <c r="U424" s="1">
        <f>SUM(Report_Summary[Revenue])</f>
        <v>626594850.33999527</v>
      </c>
      <c r="V424" s="1">
        <f>Report_Summary[[#This Row],[Total Revenue]] / COUNTA(Report_Summary[Membership No])</f>
        <v>62659.485033999525</v>
      </c>
    </row>
    <row r="425" spans="1:22" x14ac:dyDescent="0.3">
      <c r="A425" t="s">
        <v>464</v>
      </c>
      <c r="B425">
        <v>2017</v>
      </c>
      <c r="C425" t="s">
        <v>13</v>
      </c>
      <c r="D425">
        <v>46</v>
      </c>
      <c r="E425" t="str">
        <f t="shared" si="6"/>
        <v>Middle Age</v>
      </c>
      <c r="F425" t="s">
        <v>16</v>
      </c>
      <c r="G425" t="s">
        <v>22</v>
      </c>
      <c r="H425" t="s">
        <v>30</v>
      </c>
      <c r="I425">
        <v>23</v>
      </c>
      <c r="J425">
        <v>2.34</v>
      </c>
      <c r="K425" t="s">
        <v>33</v>
      </c>
      <c r="L425" t="s">
        <v>33</v>
      </c>
      <c r="M425" s="1">
        <v>2676.77</v>
      </c>
      <c r="N425" s="1">
        <v>2285.23</v>
      </c>
      <c r="O425" s="1">
        <v>1229</v>
      </c>
      <c r="P425" s="1">
        <v>0</v>
      </c>
      <c r="Q425" s="1">
        <v>12991.74</v>
      </c>
      <c r="R425" s="1">
        <v>13156.64</v>
      </c>
      <c r="S425" s="1">
        <v>20805.63</v>
      </c>
      <c r="T425" s="1">
        <v>5342.75</v>
      </c>
      <c r="U425" s="1">
        <f>SUM(Report_Summary[Revenue])</f>
        <v>626594850.33999527</v>
      </c>
      <c r="V425" s="1">
        <f>Report_Summary[[#This Row],[Total Revenue]] / COUNTA(Report_Summary[Membership No])</f>
        <v>62659.485033999525</v>
      </c>
    </row>
    <row r="426" spans="1:22" x14ac:dyDescent="0.3">
      <c r="A426" t="s">
        <v>465</v>
      </c>
      <c r="B426">
        <v>2024</v>
      </c>
      <c r="C426" t="s">
        <v>14</v>
      </c>
      <c r="D426">
        <v>46</v>
      </c>
      <c r="E426" t="str">
        <f t="shared" si="6"/>
        <v>Middle Age</v>
      </c>
      <c r="F426" t="s">
        <v>19</v>
      </c>
      <c r="G426" t="s">
        <v>25</v>
      </c>
      <c r="H426" t="s">
        <v>27</v>
      </c>
      <c r="I426">
        <v>32</v>
      </c>
      <c r="J426">
        <v>2.84</v>
      </c>
      <c r="K426" t="s">
        <v>33</v>
      </c>
      <c r="L426" t="s">
        <v>33</v>
      </c>
      <c r="M426" s="1">
        <v>14182.26</v>
      </c>
      <c r="N426" s="1">
        <v>4137.8</v>
      </c>
      <c r="O426" s="1">
        <v>2506.16</v>
      </c>
      <c r="P426" s="1">
        <v>0</v>
      </c>
      <c r="Q426" s="1">
        <v>57976.02</v>
      </c>
      <c r="R426" s="1">
        <v>70005.19</v>
      </c>
      <c r="S426" s="1">
        <v>9503.5400000000009</v>
      </c>
      <c r="T426" s="1">
        <v>118477.67</v>
      </c>
      <c r="U426" s="1">
        <f>SUM(Report_Summary[Revenue])</f>
        <v>626594850.33999527</v>
      </c>
      <c r="V426" s="1">
        <f>Report_Summary[[#This Row],[Total Revenue]] / COUNTA(Report_Summary[Membership No])</f>
        <v>62659.485033999525</v>
      </c>
    </row>
    <row r="427" spans="1:22" x14ac:dyDescent="0.3">
      <c r="A427" t="s">
        <v>466</v>
      </c>
      <c r="B427">
        <v>2021</v>
      </c>
      <c r="C427" t="s">
        <v>14</v>
      </c>
      <c r="D427">
        <v>36</v>
      </c>
      <c r="E427" t="str">
        <f t="shared" si="6"/>
        <v>Middle Age</v>
      </c>
      <c r="F427" t="s">
        <v>15</v>
      </c>
      <c r="G427" t="s">
        <v>22</v>
      </c>
      <c r="H427" t="s">
        <v>26</v>
      </c>
      <c r="I427">
        <v>32</v>
      </c>
      <c r="J427">
        <v>2.39</v>
      </c>
      <c r="K427" t="s">
        <v>32</v>
      </c>
      <c r="L427" t="s">
        <v>33</v>
      </c>
      <c r="M427" s="1">
        <v>589.92999999999995</v>
      </c>
      <c r="N427" s="1">
        <v>2400.21</v>
      </c>
      <c r="O427" s="1">
        <v>6036.52</v>
      </c>
      <c r="P427" s="1">
        <v>0</v>
      </c>
      <c r="Q427" s="1">
        <v>1498.64</v>
      </c>
      <c r="R427" s="1">
        <v>2591.65</v>
      </c>
      <c r="S427" s="1">
        <v>26737.56</v>
      </c>
      <c r="T427" s="1">
        <v>-22647.27</v>
      </c>
      <c r="U427" s="1">
        <f>SUM(Report_Summary[Revenue])</f>
        <v>626594850.33999527</v>
      </c>
      <c r="V427" s="1">
        <f>Report_Summary[[#This Row],[Total Revenue]] / COUNTA(Report_Summary[Membership No])</f>
        <v>62659.485033999525</v>
      </c>
    </row>
    <row r="428" spans="1:22" x14ac:dyDescent="0.3">
      <c r="A428" t="s">
        <v>467</v>
      </c>
      <c r="B428">
        <v>2021</v>
      </c>
      <c r="C428" t="s">
        <v>13</v>
      </c>
      <c r="D428">
        <v>68</v>
      </c>
      <c r="E428" t="str">
        <f t="shared" si="6"/>
        <v>Old</v>
      </c>
      <c r="F428" t="s">
        <v>17</v>
      </c>
      <c r="G428" t="s">
        <v>25</v>
      </c>
      <c r="H428" t="s">
        <v>28</v>
      </c>
      <c r="I428">
        <v>26</v>
      </c>
      <c r="J428">
        <v>1.48</v>
      </c>
      <c r="K428" t="s">
        <v>32</v>
      </c>
      <c r="L428" t="s">
        <v>33</v>
      </c>
      <c r="M428" s="1">
        <v>6264.98</v>
      </c>
      <c r="N428" s="1">
        <v>1764.62</v>
      </c>
      <c r="O428" s="1">
        <v>660.53</v>
      </c>
      <c r="P428" s="1">
        <v>0</v>
      </c>
      <c r="Q428" s="1">
        <v>13178.55</v>
      </c>
      <c r="R428" s="1">
        <v>11759.12</v>
      </c>
      <c r="S428" s="1">
        <v>15794.87</v>
      </c>
      <c r="T428" s="1">
        <v>9142.7999999999993</v>
      </c>
      <c r="U428" s="1">
        <f>SUM(Report_Summary[Revenue])</f>
        <v>626594850.33999527</v>
      </c>
      <c r="V428" s="1">
        <f>Report_Summary[[#This Row],[Total Revenue]] / COUNTA(Report_Summary[Membership No])</f>
        <v>62659.485033999525</v>
      </c>
    </row>
    <row r="429" spans="1:22" x14ac:dyDescent="0.3">
      <c r="A429" t="s">
        <v>468</v>
      </c>
      <c r="B429">
        <v>2023</v>
      </c>
      <c r="C429" t="s">
        <v>14</v>
      </c>
      <c r="D429">
        <v>70</v>
      </c>
      <c r="E429" t="str">
        <f t="shared" si="6"/>
        <v>Old</v>
      </c>
      <c r="F429" t="s">
        <v>19</v>
      </c>
      <c r="G429" t="s">
        <v>23</v>
      </c>
      <c r="H429" t="s">
        <v>26</v>
      </c>
      <c r="I429">
        <v>30</v>
      </c>
      <c r="J429">
        <v>2.78</v>
      </c>
      <c r="K429" t="s">
        <v>32</v>
      </c>
      <c r="L429" t="s">
        <v>33</v>
      </c>
      <c r="M429" s="1">
        <v>13239.09</v>
      </c>
      <c r="N429" s="1">
        <v>327.9</v>
      </c>
      <c r="O429" s="1">
        <v>3375.72</v>
      </c>
      <c r="P429" s="1">
        <v>0</v>
      </c>
      <c r="Q429" s="1">
        <v>19082.439999999999</v>
      </c>
      <c r="R429" s="1">
        <v>19563.63</v>
      </c>
      <c r="S429" s="1">
        <v>-28774.080000000002</v>
      </c>
      <c r="T429" s="1">
        <v>67420.149999999994</v>
      </c>
      <c r="U429" s="1">
        <f>SUM(Report_Summary[Revenue])</f>
        <v>626594850.33999527</v>
      </c>
      <c r="V429" s="1">
        <f>Report_Summary[[#This Row],[Total Revenue]] / COUNTA(Report_Summary[Membership No])</f>
        <v>62659.485033999525</v>
      </c>
    </row>
    <row r="430" spans="1:22" x14ac:dyDescent="0.3">
      <c r="A430" t="s">
        <v>469</v>
      </c>
      <c r="B430">
        <v>2022</v>
      </c>
      <c r="C430" t="s">
        <v>13</v>
      </c>
      <c r="D430">
        <v>48</v>
      </c>
      <c r="E430" t="str">
        <f t="shared" si="6"/>
        <v>Middle Age</v>
      </c>
      <c r="F430" t="s">
        <v>15</v>
      </c>
      <c r="G430" t="s">
        <v>25</v>
      </c>
      <c r="H430" t="s">
        <v>26</v>
      </c>
      <c r="I430">
        <v>36</v>
      </c>
      <c r="J430">
        <v>2.4300000000000002</v>
      </c>
      <c r="K430" t="s">
        <v>32</v>
      </c>
      <c r="L430" t="s">
        <v>33</v>
      </c>
      <c r="M430" s="1">
        <v>1720.99</v>
      </c>
      <c r="N430" s="1">
        <v>1269.19</v>
      </c>
      <c r="O430" s="1">
        <v>259.60000000000002</v>
      </c>
      <c r="P430" s="1">
        <v>0</v>
      </c>
      <c r="Q430" s="1">
        <v>3840.62</v>
      </c>
      <c r="R430" s="1">
        <v>3542.11</v>
      </c>
      <c r="S430" s="1">
        <v>-3562.79</v>
      </c>
      <c r="T430" s="1">
        <v>10945.52</v>
      </c>
      <c r="U430" s="1">
        <f>SUM(Report_Summary[Revenue])</f>
        <v>626594850.33999527</v>
      </c>
      <c r="V430" s="1">
        <f>Report_Summary[[#This Row],[Total Revenue]] / COUNTA(Report_Summary[Membership No])</f>
        <v>62659.485033999525</v>
      </c>
    </row>
    <row r="431" spans="1:22" x14ac:dyDescent="0.3">
      <c r="A431" t="s">
        <v>470</v>
      </c>
      <c r="B431">
        <v>2020</v>
      </c>
      <c r="C431" t="s">
        <v>13</v>
      </c>
      <c r="D431">
        <v>38</v>
      </c>
      <c r="E431" t="str">
        <f t="shared" si="6"/>
        <v>Middle Age</v>
      </c>
      <c r="F431" t="s">
        <v>19</v>
      </c>
      <c r="G431" t="s">
        <v>22</v>
      </c>
      <c r="H431" t="s">
        <v>29</v>
      </c>
      <c r="I431">
        <v>27</v>
      </c>
      <c r="J431">
        <v>3.06</v>
      </c>
      <c r="K431" t="s">
        <v>32</v>
      </c>
      <c r="L431" t="s">
        <v>33</v>
      </c>
      <c r="M431" s="1">
        <v>13055.15</v>
      </c>
      <c r="N431" s="1">
        <v>3717.32</v>
      </c>
      <c r="O431" s="1">
        <v>2267.79</v>
      </c>
      <c r="P431" s="1">
        <v>0</v>
      </c>
      <c r="Q431" s="1">
        <v>27970.67</v>
      </c>
      <c r="R431" s="1">
        <v>20520</v>
      </c>
      <c r="S431" s="1">
        <v>29479.63</v>
      </c>
      <c r="T431" s="1">
        <v>19011.04</v>
      </c>
      <c r="U431" s="1">
        <f>SUM(Report_Summary[Revenue])</f>
        <v>626594850.33999527</v>
      </c>
      <c r="V431" s="1">
        <f>Report_Summary[[#This Row],[Total Revenue]] / COUNTA(Report_Summary[Membership No])</f>
        <v>62659.485033999525</v>
      </c>
    </row>
    <row r="432" spans="1:22" x14ac:dyDescent="0.3">
      <c r="A432" t="s">
        <v>471</v>
      </c>
      <c r="B432">
        <v>2022</v>
      </c>
      <c r="C432" t="s">
        <v>14</v>
      </c>
      <c r="D432">
        <v>65</v>
      </c>
      <c r="E432" t="str">
        <f t="shared" si="6"/>
        <v>Old</v>
      </c>
      <c r="F432" t="s">
        <v>15</v>
      </c>
      <c r="G432" t="s">
        <v>25</v>
      </c>
      <c r="H432" t="s">
        <v>26</v>
      </c>
      <c r="I432">
        <v>34</v>
      </c>
      <c r="J432">
        <v>2.27</v>
      </c>
      <c r="K432" t="s">
        <v>33</v>
      </c>
      <c r="L432" t="s">
        <v>33</v>
      </c>
      <c r="M432" s="1">
        <v>6951.97</v>
      </c>
      <c r="N432" s="1">
        <v>416.64</v>
      </c>
      <c r="O432" s="1">
        <v>6140.99</v>
      </c>
      <c r="P432" s="1">
        <v>0</v>
      </c>
      <c r="Q432" s="1">
        <v>20025.900000000001</v>
      </c>
      <c r="R432" s="1">
        <v>26235.06</v>
      </c>
      <c r="S432" s="1">
        <v>7671.02</v>
      </c>
      <c r="T432" s="1">
        <v>38589.94</v>
      </c>
      <c r="U432" s="1">
        <f>SUM(Report_Summary[Revenue])</f>
        <v>626594850.33999527</v>
      </c>
      <c r="V432" s="1">
        <f>Report_Summary[[#This Row],[Total Revenue]] / COUNTA(Report_Summary[Membership No])</f>
        <v>62659.485033999525</v>
      </c>
    </row>
    <row r="433" spans="1:22" x14ac:dyDescent="0.3">
      <c r="A433" t="s">
        <v>472</v>
      </c>
      <c r="B433">
        <v>2022</v>
      </c>
      <c r="C433" t="s">
        <v>13</v>
      </c>
      <c r="D433">
        <v>52</v>
      </c>
      <c r="E433" t="str">
        <f t="shared" si="6"/>
        <v>Middle Age</v>
      </c>
      <c r="F433" t="s">
        <v>16</v>
      </c>
      <c r="G433" t="s">
        <v>25</v>
      </c>
      <c r="H433" t="s">
        <v>29</v>
      </c>
      <c r="I433">
        <v>33</v>
      </c>
      <c r="J433">
        <v>3.94</v>
      </c>
      <c r="K433" t="s">
        <v>33</v>
      </c>
      <c r="L433" t="s">
        <v>33</v>
      </c>
      <c r="M433" s="1">
        <v>6588</v>
      </c>
      <c r="N433" s="1">
        <v>1970.53</v>
      </c>
      <c r="O433" s="1">
        <v>6857.54</v>
      </c>
      <c r="P433" s="1">
        <v>0</v>
      </c>
      <c r="Q433" s="1">
        <v>11086.71</v>
      </c>
      <c r="R433" s="1">
        <v>10339.379999999999</v>
      </c>
      <c r="S433" s="1">
        <v>15418.02</v>
      </c>
      <c r="T433" s="1">
        <v>6008.07</v>
      </c>
      <c r="U433" s="1">
        <f>SUM(Report_Summary[Revenue])</f>
        <v>626594850.33999527</v>
      </c>
      <c r="V433" s="1">
        <f>Report_Summary[[#This Row],[Total Revenue]] / COUNTA(Report_Summary[Membership No])</f>
        <v>62659.485033999525</v>
      </c>
    </row>
    <row r="434" spans="1:22" x14ac:dyDescent="0.3">
      <c r="A434" t="s">
        <v>473</v>
      </c>
      <c r="B434">
        <v>2018</v>
      </c>
      <c r="C434" t="s">
        <v>13</v>
      </c>
      <c r="D434">
        <v>44</v>
      </c>
      <c r="E434" t="str">
        <f t="shared" si="6"/>
        <v>Middle Age</v>
      </c>
      <c r="F434" t="s">
        <v>19</v>
      </c>
      <c r="G434" t="s">
        <v>24</v>
      </c>
      <c r="H434" t="s">
        <v>26</v>
      </c>
      <c r="I434">
        <v>30</v>
      </c>
      <c r="J434">
        <v>1.93</v>
      </c>
      <c r="K434" t="s">
        <v>32</v>
      </c>
      <c r="L434" t="s">
        <v>33</v>
      </c>
      <c r="M434" s="1">
        <v>3882.34</v>
      </c>
      <c r="N434" s="1">
        <v>4237.29</v>
      </c>
      <c r="O434" s="1">
        <v>2605.27</v>
      </c>
      <c r="P434" s="1">
        <v>0</v>
      </c>
      <c r="Q434" s="1">
        <v>12776.59</v>
      </c>
      <c r="R434" s="1">
        <v>17645.59</v>
      </c>
      <c r="S434" s="1">
        <v>29420.959999999999</v>
      </c>
      <c r="T434" s="1">
        <v>1001.22</v>
      </c>
      <c r="U434" s="1">
        <f>SUM(Report_Summary[Revenue])</f>
        <v>626594850.33999527</v>
      </c>
      <c r="V434" s="1">
        <f>Report_Summary[[#This Row],[Total Revenue]] / COUNTA(Report_Summary[Membership No])</f>
        <v>62659.485033999525</v>
      </c>
    </row>
    <row r="435" spans="1:22" x14ac:dyDescent="0.3">
      <c r="A435" t="s">
        <v>474</v>
      </c>
      <c r="B435">
        <v>2023</v>
      </c>
      <c r="C435" t="s">
        <v>13</v>
      </c>
      <c r="D435">
        <v>32</v>
      </c>
      <c r="E435" t="str">
        <f t="shared" si="6"/>
        <v>Middle Age</v>
      </c>
      <c r="F435" t="s">
        <v>20</v>
      </c>
      <c r="G435" t="s">
        <v>25</v>
      </c>
      <c r="H435" t="s">
        <v>29</v>
      </c>
      <c r="I435">
        <v>37</v>
      </c>
      <c r="J435">
        <v>2.57</v>
      </c>
      <c r="K435" t="s">
        <v>32</v>
      </c>
      <c r="L435" t="s">
        <v>33</v>
      </c>
      <c r="M435" s="1">
        <v>11196.32</v>
      </c>
      <c r="N435" s="1">
        <v>3039.25</v>
      </c>
      <c r="O435" s="1">
        <v>2730.35</v>
      </c>
      <c r="P435" s="1">
        <v>0</v>
      </c>
      <c r="Q435" s="1">
        <v>27316.39</v>
      </c>
      <c r="R435" s="1">
        <v>43130.55</v>
      </c>
      <c r="S435" s="1">
        <v>-25618.82</v>
      </c>
      <c r="T435" s="1">
        <v>96065.76</v>
      </c>
      <c r="U435" s="1">
        <f>SUM(Report_Summary[Revenue])</f>
        <v>626594850.33999527</v>
      </c>
      <c r="V435" s="1">
        <f>Report_Summary[[#This Row],[Total Revenue]] / COUNTA(Report_Summary[Membership No])</f>
        <v>62659.485033999525</v>
      </c>
    </row>
    <row r="436" spans="1:22" x14ac:dyDescent="0.3">
      <c r="A436" t="s">
        <v>475</v>
      </c>
      <c r="B436">
        <v>2024</v>
      </c>
      <c r="C436" t="s">
        <v>14</v>
      </c>
      <c r="D436">
        <v>22</v>
      </c>
      <c r="E436" t="str">
        <f t="shared" si="6"/>
        <v>Young</v>
      </c>
      <c r="F436" t="s">
        <v>16</v>
      </c>
      <c r="G436" t="s">
        <v>22</v>
      </c>
      <c r="H436" t="s">
        <v>26</v>
      </c>
      <c r="I436">
        <v>26</v>
      </c>
      <c r="J436">
        <v>2.72</v>
      </c>
      <c r="K436" t="s">
        <v>33</v>
      </c>
      <c r="L436" t="s">
        <v>33</v>
      </c>
      <c r="M436" s="1">
        <v>1017.76</v>
      </c>
      <c r="N436" s="1">
        <v>1430.66</v>
      </c>
      <c r="O436" s="1">
        <v>1297.49</v>
      </c>
      <c r="P436" s="1">
        <v>0</v>
      </c>
      <c r="Q436" s="1">
        <v>4113.63</v>
      </c>
      <c r="R436" s="1">
        <v>2752.99</v>
      </c>
      <c r="S436" s="1">
        <v>-21689.78</v>
      </c>
      <c r="T436" s="1">
        <v>28556.400000000001</v>
      </c>
      <c r="U436" s="1">
        <f>SUM(Report_Summary[Revenue])</f>
        <v>626594850.33999527</v>
      </c>
      <c r="V436" s="1">
        <f>Report_Summary[[#This Row],[Total Revenue]] / COUNTA(Report_Summary[Membership No])</f>
        <v>62659.485033999525</v>
      </c>
    </row>
    <row r="437" spans="1:22" x14ac:dyDescent="0.3">
      <c r="A437" t="s">
        <v>476</v>
      </c>
      <c r="B437">
        <v>2018</v>
      </c>
      <c r="C437" t="s">
        <v>13</v>
      </c>
      <c r="D437">
        <v>56</v>
      </c>
      <c r="E437" t="str">
        <f t="shared" si="6"/>
        <v>Old</v>
      </c>
      <c r="F437" t="s">
        <v>21</v>
      </c>
      <c r="G437" t="s">
        <v>24</v>
      </c>
      <c r="H437" t="s">
        <v>31</v>
      </c>
      <c r="I437">
        <v>33</v>
      </c>
      <c r="J437">
        <v>2.73</v>
      </c>
      <c r="K437" t="s">
        <v>32</v>
      </c>
      <c r="L437" t="s">
        <v>33</v>
      </c>
      <c r="M437" s="1">
        <v>18042.23</v>
      </c>
      <c r="N437" s="1">
        <v>1806.51</v>
      </c>
      <c r="O437" s="1">
        <v>5480.01</v>
      </c>
      <c r="P437" s="1">
        <v>0</v>
      </c>
      <c r="Q437" s="1">
        <v>62054.6</v>
      </c>
      <c r="R437" s="1">
        <v>45950.66</v>
      </c>
      <c r="S437" s="1">
        <v>870.38</v>
      </c>
      <c r="T437" s="1">
        <v>107134.88</v>
      </c>
      <c r="U437" s="1">
        <f>SUM(Report_Summary[Revenue])</f>
        <v>626594850.33999527</v>
      </c>
      <c r="V437" s="1">
        <f>Report_Summary[[#This Row],[Total Revenue]] / COUNTA(Report_Summary[Membership No])</f>
        <v>62659.485033999525</v>
      </c>
    </row>
    <row r="438" spans="1:22" x14ac:dyDescent="0.3">
      <c r="A438" t="s">
        <v>477</v>
      </c>
      <c r="B438">
        <v>2015</v>
      </c>
      <c r="C438" t="s">
        <v>13</v>
      </c>
      <c r="D438">
        <v>68</v>
      </c>
      <c r="E438" t="str">
        <f t="shared" si="6"/>
        <v>Old</v>
      </c>
      <c r="F438" t="s">
        <v>21</v>
      </c>
      <c r="G438" t="s">
        <v>23</v>
      </c>
      <c r="H438" t="s">
        <v>30</v>
      </c>
      <c r="I438">
        <v>32</v>
      </c>
      <c r="J438">
        <v>2.29</v>
      </c>
      <c r="K438" t="s">
        <v>33</v>
      </c>
      <c r="L438" t="s">
        <v>33</v>
      </c>
      <c r="M438" s="1">
        <v>8038.23</v>
      </c>
      <c r="N438" s="1">
        <v>4532.47</v>
      </c>
      <c r="O438" s="1">
        <v>1300.72</v>
      </c>
      <c r="P438" s="1">
        <v>0</v>
      </c>
      <c r="Q438" s="1">
        <v>21310.26</v>
      </c>
      <c r="R438" s="1">
        <v>37937.57</v>
      </c>
      <c r="S438" s="1">
        <v>-17210.400000000001</v>
      </c>
      <c r="T438" s="1">
        <v>76458.23</v>
      </c>
      <c r="U438" s="1">
        <f>SUM(Report_Summary[Revenue])</f>
        <v>626594850.33999527</v>
      </c>
      <c r="V438" s="1">
        <f>Report_Summary[[#This Row],[Total Revenue]] / COUNTA(Report_Summary[Membership No])</f>
        <v>62659.485033999525</v>
      </c>
    </row>
    <row r="439" spans="1:22" x14ac:dyDescent="0.3">
      <c r="A439" t="s">
        <v>478</v>
      </c>
      <c r="B439">
        <v>2020</v>
      </c>
      <c r="C439" t="s">
        <v>14</v>
      </c>
      <c r="D439">
        <v>42</v>
      </c>
      <c r="E439" t="str">
        <f t="shared" si="6"/>
        <v>Middle Age</v>
      </c>
      <c r="F439" t="s">
        <v>16</v>
      </c>
      <c r="G439" t="s">
        <v>25</v>
      </c>
      <c r="H439" t="s">
        <v>26</v>
      </c>
      <c r="I439">
        <v>28</v>
      </c>
      <c r="J439">
        <v>2.56</v>
      </c>
      <c r="K439" t="s">
        <v>32</v>
      </c>
      <c r="L439" t="s">
        <v>33</v>
      </c>
      <c r="M439" s="1">
        <v>19389.150000000001</v>
      </c>
      <c r="N439" s="1">
        <v>2215.83</v>
      </c>
      <c r="O439" s="1">
        <v>1511.38</v>
      </c>
      <c r="P439" s="1">
        <v>0</v>
      </c>
      <c r="Q439" s="1">
        <v>60423.53</v>
      </c>
      <c r="R439" s="1">
        <v>93654.720000000001</v>
      </c>
      <c r="S439" s="1">
        <v>20286.560000000001</v>
      </c>
      <c r="T439" s="1">
        <v>133791.69</v>
      </c>
      <c r="U439" s="1">
        <f>SUM(Report_Summary[Revenue])</f>
        <v>626594850.33999527</v>
      </c>
      <c r="V439" s="1">
        <f>Report_Summary[[#This Row],[Total Revenue]] / COUNTA(Report_Summary[Membership No])</f>
        <v>62659.485033999525</v>
      </c>
    </row>
    <row r="440" spans="1:22" x14ac:dyDescent="0.3">
      <c r="A440" t="s">
        <v>479</v>
      </c>
      <c r="B440">
        <v>2020</v>
      </c>
      <c r="C440" t="s">
        <v>13</v>
      </c>
      <c r="D440">
        <v>43</v>
      </c>
      <c r="E440" t="str">
        <f t="shared" si="6"/>
        <v>Middle Age</v>
      </c>
      <c r="F440" t="s">
        <v>21</v>
      </c>
      <c r="G440" t="s">
        <v>25</v>
      </c>
      <c r="H440" t="s">
        <v>27</v>
      </c>
      <c r="I440">
        <v>37</v>
      </c>
      <c r="J440">
        <v>3.56</v>
      </c>
      <c r="K440" t="s">
        <v>33</v>
      </c>
      <c r="L440" t="s">
        <v>33</v>
      </c>
      <c r="M440" s="1">
        <v>2482.64</v>
      </c>
      <c r="N440" s="1">
        <v>4066.12</v>
      </c>
      <c r="O440" s="1">
        <v>4632.25</v>
      </c>
      <c r="P440" s="1">
        <v>0</v>
      </c>
      <c r="Q440" s="1">
        <v>3969.03</v>
      </c>
      <c r="R440" s="1">
        <v>10017.75</v>
      </c>
      <c r="S440" s="1">
        <v>-15473.97</v>
      </c>
      <c r="T440" s="1">
        <v>29460.75</v>
      </c>
      <c r="U440" s="1">
        <f>SUM(Report_Summary[Revenue])</f>
        <v>626594850.33999527</v>
      </c>
      <c r="V440" s="1">
        <f>Report_Summary[[#This Row],[Total Revenue]] / COUNTA(Report_Summary[Membership No])</f>
        <v>62659.485033999525</v>
      </c>
    </row>
    <row r="441" spans="1:22" x14ac:dyDescent="0.3">
      <c r="A441" t="s">
        <v>480</v>
      </c>
      <c r="B441">
        <v>2020</v>
      </c>
      <c r="C441" t="s">
        <v>14</v>
      </c>
      <c r="D441">
        <v>39</v>
      </c>
      <c r="E441" t="str">
        <f t="shared" si="6"/>
        <v>Middle Age</v>
      </c>
      <c r="F441" t="s">
        <v>20</v>
      </c>
      <c r="G441" t="s">
        <v>22</v>
      </c>
      <c r="H441" t="s">
        <v>31</v>
      </c>
      <c r="I441">
        <v>39</v>
      </c>
      <c r="J441">
        <v>2.87</v>
      </c>
      <c r="K441" t="s">
        <v>32</v>
      </c>
      <c r="L441" t="s">
        <v>33</v>
      </c>
      <c r="M441" s="1">
        <v>15918.8</v>
      </c>
      <c r="N441" s="1">
        <v>2048.0100000000002</v>
      </c>
      <c r="O441" s="1">
        <v>3489.06</v>
      </c>
      <c r="P441" s="1">
        <v>0</v>
      </c>
      <c r="Q441" s="1">
        <v>26659.51</v>
      </c>
      <c r="R441" s="1">
        <v>39394.71</v>
      </c>
      <c r="S441" s="1">
        <v>-3404.75</v>
      </c>
      <c r="T441" s="1">
        <v>69458.97</v>
      </c>
      <c r="U441" s="1">
        <f>SUM(Report_Summary[Revenue])</f>
        <v>626594850.33999527</v>
      </c>
      <c r="V441" s="1">
        <f>Report_Summary[[#This Row],[Total Revenue]] / COUNTA(Report_Summary[Membership No])</f>
        <v>62659.485033999525</v>
      </c>
    </row>
    <row r="442" spans="1:22" x14ac:dyDescent="0.3">
      <c r="A442" t="s">
        <v>481</v>
      </c>
      <c r="B442">
        <v>2015</v>
      </c>
      <c r="C442" t="s">
        <v>14</v>
      </c>
      <c r="D442">
        <v>72</v>
      </c>
      <c r="E442" t="str">
        <f t="shared" si="6"/>
        <v>Old</v>
      </c>
      <c r="F442" t="s">
        <v>18</v>
      </c>
      <c r="G442" t="s">
        <v>24</v>
      </c>
      <c r="H442" t="s">
        <v>28</v>
      </c>
      <c r="I442">
        <v>28</v>
      </c>
      <c r="J442">
        <v>2.71</v>
      </c>
      <c r="K442" t="s">
        <v>32</v>
      </c>
      <c r="L442" t="s">
        <v>33</v>
      </c>
      <c r="M442" s="1">
        <v>16378.03</v>
      </c>
      <c r="N442" s="1">
        <v>4064.74</v>
      </c>
      <c r="O442" s="1">
        <v>2632.31</v>
      </c>
      <c r="P442" s="1">
        <v>0</v>
      </c>
      <c r="Q442" s="1">
        <v>57844.68</v>
      </c>
      <c r="R442" s="1">
        <v>66626.86</v>
      </c>
      <c r="S442" s="1">
        <v>-14321.16</v>
      </c>
      <c r="T442" s="1">
        <v>138792.70000000001</v>
      </c>
      <c r="U442" s="1">
        <f>SUM(Report_Summary[Revenue])</f>
        <v>626594850.33999527</v>
      </c>
      <c r="V442" s="1">
        <f>Report_Summary[[#This Row],[Total Revenue]] / COUNTA(Report_Summary[Membership No])</f>
        <v>62659.485033999525</v>
      </c>
    </row>
    <row r="443" spans="1:22" x14ac:dyDescent="0.3">
      <c r="A443" t="s">
        <v>482</v>
      </c>
      <c r="B443">
        <v>2023</v>
      </c>
      <c r="C443" t="s">
        <v>14</v>
      </c>
      <c r="D443">
        <v>37</v>
      </c>
      <c r="E443" t="str">
        <f t="shared" si="6"/>
        <v>Middle Age</v>
      </c>
      <c r="F443" t="s">
        <v>16</v>
      </c>
      <c r="G443" t="s">
        <v>25</v>
      </c>
      <c r="H443" t="s">
        <v>27</v>
      </c>
      <c r="I443">
        <v>22</v>
      </c>
      <c r="J443">
        <v>1.51</v>
      </c>
      <c r="K443" t="s">
        <v>33</v>
      </c>
      <c r="L443" t="s">
        <v>33</v>
      </c>
      <c r="M443" s="1">
        <v>1061.3900000000001</v>
      </c>
      <c r="N443" s="1">
        <v>249.96</v>
      </c>
      <c r="O443" s="1">
        <v>3231.45</v>
      </c>
      <c r="P443" s="1">
        <v>0</v>
      </c>
      <c r="Q443" s="1">
        <v>4357.24</v>
      </c>
      <c r="R443" s="1">
        <v>2674.36</v>
      </c>
      <c r="S443" s="1">
        <v>20128.580000000002</v>
      </c>
      <c r="T443" s="1">
        <v>-13096.98</v>
      </c>
      <c r="U443" s="1">
        <f>SUM(Report_Summary[Revenue])</f>
        <v>626594850.33999527</v>
      </c>
      <c r="V443" s="1">
        <f>Report_Summary[[#This Row],[Total Revenue]] / COUNTA(Report_Summary[Membership No])</f>
        <v>62659.485033999525</v>
      </c>
    </row>
    <row r="444" spans="1:22" x14ac:dyDescent="0.3">
      <c r="A444" t="s">
        <v>483</v>
      </c>
      <c r="B444">
        <v>2017</v>
      </c>
      <c r="C444" t="s">
        <v>13</v>
      </c>
      <c r="D444">
        <v>44</v>
      </c>
      <c r="E444" t="str">
        <f t="shared" si="6"/>
        <v>Middle Age</v>
      </c>
      <c r="F444" t="s">
        <v>19</v>
      </c>
      <c r="G444" t="s">
        <v>22</v>
      </c>
      <c r="H444" t="s">
        <v>26</v>
      </c>
      <c r="I444">
        <v>32</v>
      </c>
      <c r="J444">
        <v>2.2000000000000002</v>
      </c>
      <c r="K444" t="s">
        <v>33</v>
      </c>
      <c r="L444" t="s">
        <v>33</v>
      </c>
      <c r="M444" s="1">
        <v>8250.24</v>
      </c>
      <c r="N444" s="1">
        <v>4074.95</v>
      </c>
      <c r="O444" s="1">
        <v>559.88</v>
      </c>
      <c r="P444" s="1">
        <v>0</v>
      </c>
      <c r="Q444" s="1">
        <v>16417.22</v>
      </c>
      <c r="R444" s="1">
        <v>22939.19</v>
      </c>
      <c r="S444" s="1">
        <v>306.95999999999998</v>
      </c>
      <c r="T444" s="1">
        <v>39049.449999999997</v>
      </c>
      <c r="U444" s="1">
        <f>SUM(Report_Summary[Revenue])</f>
        <v>626594850.33999527</v>
      </c>
      <c r="V444" s="1">
        <f>Report_Summary[[#This Row],[Total Revenue]] / COUNTA(Report_Summary[Membership No])</f>
        <v>62659.485033999525</v>
      </c>
    </row>
    <row r="445" spans="1:22" x14ac:dyDescent="0.3">
      <c r="A445" t="s">
        <v>484</v>
      </c>
      <c r="B445">
        <v>2019</v>
      </c>
      <c r="C445" t="s">
        <v>13</v>
      </c>
      <c r="D445">
        <v>71</v>
      </c>
      <c r="E445" t="str">
        <f t="shared" si="6"/>
        <v>Old</v>
      </c>
      <c r="F445" t="s">
        <v>15</v>
      </c>
      <c r="G445" t="s">
        <v>22</v>
      </c>
      <c r="H445" t="s">
        <v>29</v>
      </c>
      <c r="I445">
        <v>26</v>
      </c>
      <c r="J445">
        <v>3.46</v>
      </c>
      <c r="K445" t="s">
        <v>33</v>
      </c>
      <c r="L445" t="s">
        <v>33</v>
      </c>
      <c r="M445" s="1">
        <v>2375.27</v>
      </c>
      <c r="N445" s="1">
        <v>2289.27</v>
      </c>
      <c r="O445" s="1">
        <v>1062.8399999999999</v>
      </c>
      <c r="P445" s="1">
        <v>0</v>
      </c>
      <c r="Q445" s="1">
        <v>6751.75</v>
      </c>
      <c r="R445" s="1">
        <v>8230.5400000000009</v>
      </c>
      <c r="S445" s="1">
        <v>-28957.7</v>
      </c>
      <c r="T445" s="1">
        <v>43939.99</v>
      </c>
      <c r="U445" s="1">
        <f>SUM(Report_Summary[Revenue])</f>
        <v>626594850.33999527</v>
      </c>
      <c r="V445" s="1">
        <f>Report_Summary[[#This Row],[Total Revenue]] / COUNTA(Report_Summary[Membership No])</f>
        <v>62659.485033999525</v>
      </c>
    </row>
    <row r="446" spans="1:22" x14ac:dyDescent="0.3">
      <c r="A446" t="s">
        <v>485</v>
      </c>
      <c r="B446">
        <v>2024</v>
      </c>
      <c r="C446" t="s">
        <v>14</v>
      </c>
      <c r="D446">
        <v>39</v>
      </c>
      <c r="E446" t="str">
        <f t="shared" si="6"/>
        <v>Middle Age</v>
      </c>
      <c r="F446" t="s">
        <v>18</v>
      </c>
      <c r="G446" t="s">
        <v>23</v>
      </c>
      <c r="H446" t="s">
        <v>31</v>
      </c>
      <c r="I446">
        <v>30</v>
      </c>
      <c r="J446">
        <v>2.4900000000000002</v>
      </c>
      <c r="K446" t="s">
        <v>33</v>
      </c>
      <c r="L446" t="s">
        <v>33</v>
      </c>
      <c r="M446" s="1">
        <v>12790.43</v>
      </c>
      <c r="N446" s="1">
        <v>2745.63</v>
      </c>
      <c r="O446" s="1">
        <v>6223.69</v>
      </c>
      <c r="P446" s="1">
        <v>0</v>
      </c>
      <c r="Q446" s="1">
        <v>44776.85</v>
      </c>
      <c r="R446" s="1">
        <v>63929.03</v>
      </c>
      <c r="S446" s="1">
        <v>-7323.68</v>
      </c>
      <c r="T446" s="1">
        <v>116029.56</v>
      </c>
      <c r="U446" s="1">
        <f>SUM(Report_Summary[Revenue])</f>
        <v>626594850.33999527</v>
      </c>
      <c r="V446" s="1">
        <f>Report_Summary[[#This Row],[Total Revenue]] / COUNTA(Report_Summary[Membership No])</f>
        <v>62659.485033999525</v>
      </c>
    </row>
    <row r="447" spans="1:22" x14ac:dyDescent="0.3">
      <c r="A447" t="s">
        <v>486</v>
      </c>
      <c r="B447">
        <v>2017</v>
      </c>
      <c r="C447" t="s">
        <v>13</v>
      </c>
      <c r="D447">
        <v>26</v>
      </c>
      <c r="E447" t="str">
        <f t="shared" si="6"/>
        <v>Young</v>
      </c>
      <c r="F447" t="s">
        <v>20</v>
      </c>
      <c r="G447" t="s">
        <v>25</v>
      </c>
      <c r="H447" t="s">
        <v>26</v>
      </c>
      <c r="I447">
        <v>29</v>
      </c>
      <c r="J447">
        <v>3.28</v>
      </c>
      <c r="K447" t="s">
        <v>32</v>
      </c>
      <c r="L447" t="s">
        <v>33</v>
      </c>
      <c r="M447" s="1">
        <v>8615.27</v>
      </c>
      <c r="N447" s="1">
        <v>1390.76</v>
      </c>
      <c r="O447" s="1">
        <v>3381.46</v>
      </c>
      <c r="P447" s="1">
        <v>0</v>
      </c>
      <c r="Q447" s="1">
        <v>37208.120000000003</v>
      </c>
      <c r="R447" s="1">
        <v>22287.65</v>
      </c>
      <c r="S447" s="1">
        <v>-18340.73</v>
      </c>
      <c r="T447" s="1">
        <v>77836.5</v>
      </c>
      <c r="U447" s="1">
        <f>SUM(Report_Summary[Revenue])</f>
        <v>626594850.33999527</v>
      </c>
      <c r="V447" s="1">
        <f>Report_Summary[[#This Row],[Total Revenue]] / COUNTA(Report_Summary[Membership No])</f>
        <v>62659.485033999525</v>
      </c>
    </row>
    <row r="448" spans="1:22" x14ac:dyDescent="0.3">
      <c r="A448" t="s">
        <v>487</v>
      </c>
      <c r="B448">
        <v>2021</v>
      </c>
      <c r="C448" t="s">
        <v>13</v>
      </c>
      <c r="D448">
        <v>34</v>
      </c>
      <c r="E448" t="str">
        <f t="shared" si="6"/>
        <v>Middle Age</v>
      </c>
      <c r="F448" t="s">
        <v>19</v>
      </c>
      <c r="G448" t="s">
        <v>25</v>
      </c>
      <c r="H448" t="s">
        <v>31</v>
      </c>
      <c r="I448">
        <v>25</v>
      </c>
      <c r="J448">
        <v>0.8</v>
      </c>
      <c r="K448" t="s">
        <v>33</v>
      </c>
      <c r="L448" t="s">
        <v>33</v>
      </c>
      <c r="M448" s="1">
        <v>18117.8</v>
      </c>
      <c r="N448" s="1">
        <v>2082.0300000000002</v>
      </c>
      <c r="O448" s="1">
        <v>2868</v>
      </c>
      <c r="P448" s="1">
        <v>0</v>
      </c>
      <c r="Q448" s="1">
        <v>63078.8</v>
      </c>
      <c r="R448" s="1">
        <v>36908.400000000001</v>
      </c>
      <c r="S448" s="1">
        <v>26076.67</v>
      </c>
      <c r="T448" s="1">
        <v>73910.53</v>
      </c>
      <c r="U448" s="1">
        <f>SUM(Report_Summary[Revenue])</f>
        <v>626594850.33999527</v>
      </c>
      <c r="V448" s="1">
        <f>Report_Summary[[#This Row],[Total Revenue]] / COUNTA(Report_Summary[Membership No])</f>
        <v>62659.485033999525</v>
      </c>
    </row>
    <row r="449" spans="1:22" x14ac:dyDescent="0.3">
      <c r="A449" t="s">
        <v>488</v>
      </c>
      <c r="B449">
        <v>2024</v>
      </c>
      <c r="C449" t="s">
        <v>13</v>
      </c>
      <c r="D449">
        <v>24</v>
      </c>
      <c r="E449" t="str">
        <f t="shared" si="6"/>
        <v>Young</v>
      </c>
      <c r="F449" t="s">
        <v>15</v>
      </c>
      <c r="G449" t="s">
        <v>23</v>
      </c>
      <c r="H449" t="s">
        <v>29</v>
      </c>
      <c r="I449">
        <v>28</v>
      </c>
      <c r="J449">
        <v>2.95</v>
      </c>
      <c r="K449" t="s">
        <v>32</v>
      </c>
      <c r="L449" t="s">
        <v>33</v>
      </c>
      <c r="M449" s="1">
        <v>2725.62</v>
      </c>
      <c r="N449" s="1">
        <v>725.25</v>
      </c>
      <c r="O449" s="1">
        <v>7218.41</v>
      </c>
      <c r="P449" s="1">
        <v>0</v>
      </c>
      <c r="Q449" s="1">
        <v>8171.74</v>
      </c>
      <c r="R449" s="1">
        <v>9426.08</v>
      </c>
      <c r="S449" s="1">
        <v>-1672.1</v>
      </c>
      <c r="T449" s="1">
        <v>19269.919999999998</v>
      </c>
      <c r="U449" s="1">
        <f>SUM(Report_Summary[Revenue])</f>
        <v>626594850.33999527</v>
      </c>
      <c r="V449" s="1">
        <f>Report_Summary[[#This Row],[Total Revenue]] / COUNTA(Report_Summary[Membership No])</f>
        <v>62659.485033999525</v>
      </c>
    </row>
    <row r="450" spans="1:22" x14ac:dyDescent="0.3">
      <c r="A450" t="s">
        <v>489</v>
      </c>
      <c r="B450">
        <v>2019</v>
      </c>
      <c r="C450" t="s">
        <v>14</v>
      </c>
      <c r="D450">
        <v>50</v>
      </c>
      <c r="E450" t="str">
        <f t="shared" si="6"/>
        <v>Middle Age</v>
      </c>
      <c r="F450" t="s">
        <v>16</v>
      </c>
      <c r="G450" t="s">
        <v>23</v>
      </c>
      <c r="H450" t="s">
        <v>30</v>
      </c>
      <c r="I450">
        <v>29</v>
      </c>
      <c r="J450">
        <v>2.25</v>
      </c>
      <c r="K450" t="s">
        <v>33</v>
      </c>
      <c r="L450" t="s">
        <v>33</v>
      </c>
      <c r="M450" s="1">
        <v>17678.3</v>
      </c>
      <c r="N450" s="1">
        <v>3829.26</v>
      </c>
      <c r="O450" s="1">
        <v>480.09</v>
      </c>
      <c r="P450" s="1">
        <v>0</v>
      </c>
      <c r="Q450" s="1">
        <v>59532.29</v>
      </c>
      <c r="R450" s="1">
        <v>28102.06</v>
      </c>
      <c r="S450" s="1">
        <v>-26204.59</v>
      </c>
      <c r="T450" s="1">
        <v>113838.94</v>
      </c>
      <c r="U450" s="1">
        <f>SUM(Report_Summary[Revenue])</f>
        <v>626594850.33999527</v>
      </c>
      <c r="V450" s="1">
        <f>Report_Summary[[#This Row],[Total Revenue]] / COUNTA(Report_Summary[Membership No])</f>
        <v>62659.485033999525</v>
      </c>
    </row>
    <row r="451" spans="1:22" x14ac:dyDescent="0.3">
      <c r="A451" t="s">
        <v>490</v>
      </c>
      <c r="B451">
        <v>2022</v>
      </c>
      <c r="C451" t="s">
        <v>13</v>
      </c>
      <c r="D451">
        <v>35</v>
      </c>
      <c r="E451" t="str">
        <f t="shared" ref="E451:E514" si="7">IF(D451&gt;55,"Old",IF(D451&gt;=31,"Middle Age",IF(D451&lt;31,"Young","Invalid")))</f>
        <v>Middle Age</v>
      </c>
      <c r="F451" t="s">
        <v>20</v>
      </c>
      <c r="G451" t="s">
        <v>25</v>
      </c>
      <c r="H451" t="s">
        <v>27</v>
      </c>
      <c r="I451">
        <v>30</v>
      </c>
      <c r="J451">
        <v>2.93</v>
      </c>
      <c r="K451" t="s">
        <v>32</v>
      </c>
      <c r="L451" t="s">
        <v>33</v>
      </c>
      <c r="M451" s="1">
        <v>11237.46</v>
      </c>
      <c r="N451" s="1">
        <v>1647.25</v>
      </c>
      <c r="O451" s="1">
        <v>7877.1</v>
      </c>
      <c r="P451" s="1">
        <v>0</v>
      </c>
      <c r="Q451" s="1">
        <v>15709.83</v>
      </c>
      <c r="R451" s="1">
        <v>46800.21</v>
      </c>
      <c r="S451" s="1">
        <v>22134.59</v>
      </c>
      <c r="T451" s="1">
        <v>40375.449999999997</v>
      </c>
      <c r="U451" s="1">
        <f>SUM(Report_Summary[Revenue])</f>
        <v>626594850.33999527</v>
      </c>
      <c r="V451" s="1">
        <f>Report_Summary[[#This Row],[Total Revenue]] / COUNTA(Report_Summary[Membership No])</f>
        <v>62659.485033999525</v>
      </c>
    </row>
    <row r="452" spans="1:22" x14ac:dyDescent="0.3">
      <c r="A452" t="s">
        <v>491</v>
      </c>
      <c r="B452">
        <v>2016</v>
      </c>
      <c r="C452" t="s">
        <v>14</v>
      </c>
      <c r="D452">
        <v>59</v>
      </c>
      <c r="E452" t="str">
        <f t="shared" si="7"/>
        <v>Old</v>
      </c>
      <c r="F452" t="s">
        <v>19</v>
      </c>
      <c r="G452" t="s">
        <v>25</v>
      </c>
      <c r="H452" t="s">
        <v>28</v>
      </c>
      <c r="I452">
        <v>31</v>
      </c>
      <c r="J452">
        <v>2.56</v>
      </c>
      <c r="K452" t="s">
        <v>32</v>
      </c>
      <c r="L452" t="s">
        <v>33</v>
      </c>
      <c r="M452" s="1">
        <v>3346.85</v>
      </c>
      <c r="N452" s="1">
        <v>3880.77</v>
      </c>
      <c r="O452" s="1">
        <v>2983.04</v>
      </c>
      <c r="P452" s="1">
        <v>0</v>
      </c>
      <c r="Q452" s="1">
        <v>14801.29</v>
      </c>
      <c r="R452" s="1">
        <v>13503.2</v>
      </c>
      <c r="S452" s="1">
        <v>-9716.9599999999991</v>
      </c>
      <c r="T452" s="1">
        <v>38021.449999999997</v>
      </c>
      <c r="U452" s="1">
        <f>SUM(Report_Summary[Revenue])</f>
        <v>626594850.33999527</v>
      </c>
      <c r="V452" s="1">
        <f>Report_Summary[[#This Row],[Total Revenue]] / COUNTA(Report_Summary[Membership No])</f>
        <v>62659.485033999525</v>
      </c>
    </row>
    <row r="453" spans="1:22" x14ac:dyDescent="0.3">
      <c r="A453" t="s">
        <v>492</v>
      </c>
      <c r="B453">
        <v>2016</v>
      </c>
      <c r="C453" t="s">
        <v>13</v>
      </c>
      <c r="D453">
        <v>21</v>
      </c>
      <c r="E453" t="str">
        <f t="shared" si="7"/>
        <v>Young</v>
      </c>
      <c r="F453" t="s">
        <v>19</v>
      </c>
      <c r="G453" t="s">
        <v>23</v>
      </c>
      <c r="H453" t="s">
        <v>31</v>
      </c>
      <c r="I453">
        <v>44</v>
      </c>
      <c r="J453">
        <v>2.4700000000000002</v>
      </c>
      <c r="K453" t="s">
        <v>33</v>
      </c>
      <c r="L453" t="s">
        <v>33</v>
      </c>
      <c r="M453" s="1">
        <v>796.17</v>
      </c>
      <c r="N453" s="1">
        <v>2586.34</v>
      </c>
      <c r="O453" s="1">
        <v>2412.14</v>
      </c>
      <c r="P453" s="1">
        <v>0</v>
      </c>
      <c r="Q453" s="1">
        <v>2549.79</v>
      </c>
      <c r="R453" s="1">
        <v>1058.06</v>
      </c>
      <c r="S453" s="1">
        <v>6924.49</v>
      </c>
      <c r="T453" s="1">
        <v>-3316.64</v>
      </c>
      <c r="U453" s="1">
        <f>SUM(Report_Summary[Revenue])</f>
        <v>626594850.33999527</v>
      </c>
      <c r="V453" s="1">
        <f>Report_Summary[[#This Row],[Total Revenue]] / COUNTA(Report_Summary[Membership No])</f>
        <v>62659.485033999525</v>
      </c>
    </row>
    <row r="454" spans="1:22" x14ac:dyDescent="0.3">
      <c r="A454" t="s">
        <v>493</v>
      </c>
      <c r="B454">
        <v>2023</v>
      </c>
      <c r="C454" t="s">
        <v>13</v>
      </c>
      <c r="D454">
        <v>23</v>
      </c>
      <c r="E454" t="str">
        <f t="shared" si="7"/>
        <v>Young</v>
      </c>
      <c r="F454" t="s">
        <v>15</v>
      </c>
      <c r="G454" t="s">
        <v>24</v>
      </c>
      <c r="H454" t="s">
        <v>26</v>
      </c>
      <c r="I454">
        <v>23</v>
      </c>
      <c r="J454">
        <v>2.0099999999999998</v>
      </c>
      <c r="K454" t="s">
        <v>33</v>
      </c>
      <c r="L454" t="s">
        <v>33</v>
      </c>
      <c r="M454" s="1">
        <v>5063.79</v>
      </c>
      <c r="N454" s="1">
        <v>1804.34</v>
      </c>
      <c r="O454" s="1">
        <v>5394.91</v>
      </c>
      <c r="P454" s="1">
        <v>0</v>
      </c>
      <c r="Q454" s="1">
        <v>10407.969999999999</v>
      </c>
      <c r="R454" s="1">
        <v>14663.65</v>
      </c>
      <c r="S454" s="1">
        <v>-4901.5200000000004</v>
      </c>
      <c r="T454" s="1">
        <v>29973.14</v>
      </c>
      <c r="U454" s="1">
        <f>SUM(Report_Summary[Revenue])</f>
        <v>626594850.33999527</v>
      </c>
      <c r="V454" s="1">
        <f>Report_Summary[[#This Row],[Total Revenue]] / COUNTA(Report_Summary[Membership No])</f>
        <v>62659.485033999525</v>
      </c>
    </row>
    <row r="455" spans="1:22" x14ac:dyDescent="0.3">
      <c r="A455" t="s">
        <v>494</v>
      </c>
      <c r="B455">
        <v>2015</v>
      </c>
      <c r="C455" t="s">
        <v>14</v>
      </c>
      <c r="D455">
        <v>27</v>
      </c>
      <c r="E455" t="str">
        <f t="shared" si="7"/>
        <v>Young</v>
      </c>
      <c r="F455" t="s">
        <v>20</v>
      </c>
      <c r="G455" t="s">
        <v>25</v>
      </c>
      <c r="H455" t="s">
        <v>31</v>
      </c>
      <c r="I455">
        <v>43</v>
      </c>
      <c r="J455">
        <v>2.74</v>
      </c>
      <c r="K455" t="s">
        <v>32</v>
      </c>
      <c r="L455" t="s">
        <v>33</v>
      </c>
      <c r="M455" s="1">
        <v>5899.4</v>
      </c>
      <c r="N455" s="1">
        <v>2068.7600000000002</v>
      </c>
      <c r="O455" s="1">
        <v>628.47</v>
      </c>
      <c r="P455" s="1">
        <v>0</v>
      </c>
      <c r="Q455" s="1">
        <v>24952.29</v>
      </c>
      <c r="R455" s="1">
        <v>20341.79</v>
      </c>
      <c r="S455" s="1">
        <v>25282.31</v>
      </c>
      <c r="T455" s="1">
        <v>20011.77</v>
      </c>
      <c r="U455" s="1">
        <f>SUM(Report_Summary[Revenue])</f>
        <v>626594850.33999527</v>
      </c>
      <c r="V455" s="1">
        <f>Report_Summary[[#This Row],[Total Revenue]] / COUNTA(Report_Summary[Membership No])</f>
        <v>62659.485033999525</v>
      </c>
    </row>
    <row r="456" spans="1:22" x14ac:dyDescent="0.3">
      <c r="A456" t="s">
        <v>495</v>
      </c>
      <c r="B456">
        <v>2016</v>
      </c>
      <c r="C456" t="s">
        <v>13</v>
      </c>
      <c r="D456">
        <v>67</v>
      </c>
      <c r="E456" t="str">
        <f t="shared" si="7"/>
        <v>Old</v>
      </c>
      <c r="F456" t="s">
        <v>18</v>
      </c>
      <c r="G456" t="s">
        <v>22</v>
      </c>
      <c r="H456" t="s">
        <v>30</v>
      </c>
      <c r="I456">
        <v>32</v>
      </c>
      <c r="J456">
        <v>1.32</v>
      </c>
      <c r="K456" t="s">
        <v>33</v>
      </c>
      <c r="L456" t="s">
        <v>33</v>
      </c>
      <c r="M456" s="1">
        <v>7045.12</v>
      </c>
      <c r="N456" s="1">
        <v>3651.48</v>
      </c>
      <c r="O456" s="1">
        <v>1865.25</v>
      </c>
      <c r="P456" s="1">
        <v>0</v>
      </c>
      <c r="Q456" s="1">
        <v>24599.93</v>
      </c>
      <c r="R456" s="1">
        <v>29781.02</v>
      </c>
      <c r="S456" s="1">
        <v>14543.68</v>
      </c>
      <c r="T456" s="1">
        <v>39837.269999999997</v>
      </c>
      <c r="U456" s="1">
        <f>SUM(Report_Summary[Revenue])</f>
        <v>626594850.33999527</v>
      </c>
      <c r="V456" s="1">
        <f>Report_Summary[[#This Row],[Total Revenue]] / COUNTA(Report_Summary[Membership No])</f>
        <v>62659.485033999525</v>
      </c>
    </row>
    <row r="457" spans="1:22" x14ac:dyDescent="0.3">
      <c r="A457" t="s">
        <v>496</v>
      </c>
      <c r="B457">
        <v>2018</v>
      </c>
      <c r="C457" t="s">
        <v>14</v>
      </c>
      <c r="D457">
        <v>64</v>
      </c>
      <c r="E457" t="str">
        <f t="shared" si="7"/>
        <v>Old</v>
      </c>
      <c r="F457" t="s">
        <v>15</v>
      </c>
      <c r="G457" t="s">
        <v>25</v>
      </c>
      <c r="H457" t="s">
        <v>31</v>
      </c>
      <c r="I457">
        <v>42</v>
      </c>
      <c r="J457">
        <v>2.67</v>
      </c>
      <c r="K457" t="s">
        <v>32</v>
      </c>
      <c r="L457" t="s">
        <v>33</v>
      </c>
      <c r="M457" s="1">
        <v>19069.55</v>
      </c>
      <c r="N457" s="1">
        <v>2244.6</v>
      </c>
      <c r="O457" s="1">
        <v>1988.05</v>
      </c>
      <c r="P457" s="1">
        <v>0</v>
      </c>
      <c r="Q457" s="1">
        <v>40997.85</v>
      </c>
      <c r="R457" s="1">
        <v>32248.080000000002</v>
      </c>
      <c r="S457" s="1">
        <v>-17972.34</v>
      </c>
      <c r="T457" s="1">
        <v>91218.27</v>
      </c>
      <c r="U457" s="1">
        <f>SUM(Report_Summary[Revenue])</f>
        <v>626594850.33999527</v>
      </c>
      <c r="V457" s="1">
        <f>Report_Summary[[#This Row],[Total Revenue]] / COUNTA(Report_Summary[Membership No])</f>
        <v>62659.485033999525</v>
      </c>
    </row>
    <row r="458" spans="1:22" x14ac:dyDescent="0.3">
      <c r="A458" t="s">
        <v>497</v>
      </c>
      <c r="B458">
        <v>2017</v>
      </c>
      <c r="C458" t="s">
        <v>13</v>
      </c>
      <c r="D458">
        <v>48</v>
      </c>
      <c r="E458" t="str">
        <f t="shared" si="7"/>
        <v>Middle Age</v>
      </c>
      <c r="F458" t="s">
        <v>18</v>
      </c>
      <c r="G458" t="s">
        <v>23</v>
      </c>
      <c r="H458" t="s">
        <v>28</v>
      </c>
      <c r="I458">
        <v>27</v>
      </c>
      <c r="J458">
        <v>3.32</v>
      </c>
      <c r="K458" t="s">
        <v>33</v>
      </c>
      <c r="L458" t="s">
        <v>33</v>
      </c>
      <c r="M458" s="1">
        <v>6678.49</v>
      </c>
      <c r="N458" s="1">
        <v>2534.0100000000002</v>
      </c>
      <c r="O458" s="1">
        <v>3215.02</v>
      </c>
      <c r="P458" s="1">
        <v>0</v>
      </c>
      <c r="Q458" s="1">
        <v>20705.29</v>
      </c>
      <c r="R458" s="1">
        <v>19731.88</v>
      </c>
      <c r="S458" s="1">
        <v>-19898.12</v>
      </c>
      <c r="T458" s="1">
        <v>60335.29</v>
      </c>
      <c r="U458" s="1">
        <f>SUM(Report_Summary[Revenue])</f>
        <v>626594850.33999527</v>
      </c>
      <c r="V458" s="1">
        <f>Report_Summary[[#This Row],[Total Revenue]] / COUNTA(Report_Summary[Membership No])</f>
        <v>62659.485033999525</v>
      </c>
    </row>
    <row r="459" spans="1:22" x14ac:dyDescent="0.3">
      <c r="A459" t="s">
        <v>498</v>
      </c>
      <c r="B459">
        <v>2015</v>
      </c>
      <c r="C459" t="s">
        <v>13</v>
      </c>
      <c r="D459">
        <v>28</v>
      </c>
      <c r="E459" t="str">
        <f t="shared" si="7"/>
        <v>Young</v>
      </c>
      <c r="F459" t="s">
        <v>16</v>
      </c>
      <c r="G459" t="s">
        <v>25</v>
      </c>
      <c r="H459" t="s">
        <v>30</v>
      </c>
      <c r="I459">
        <v>22</v>
      </c>
      <c r="J459">
        <v>1.91</v>
      </c>
      <c r="K459" t="s">
        <v>32</v>
      </c>
      <c r="L459" t="s">
        <v>33</v>
      </c>
      <c r="M459" s="1">
        <v>19605.04</v>
      </c>
      <c r="N459" s="1">
        <v>1745.94</v>
      </c>
      <c r="O459" s="1">
        <v>3034.82</v>
      </c>
      <c r="P459" s="1">
        <v>0</v>
      </c>
      <c r="Q459" s="1">
        <v>24569.11</v>
      </c>
      <c r="R459" s="1">
        <v>23987.33</v>
      </c>
      <c r="S459" s="1">
        <v>-21526.99</v>
      </c>
      <c r="T459" s="1">
        <v>70083.429999999993</v>
      </c>
      <c r="U459" s="1">
        <f>SUM(Report_Summary[Revenue])</f>
        <v>626594850.33999527</v>
      </c>
      <c r="V459" s="1">
        <f>Report_Summary[[#This Row],[Total Revenue]] / COUNTA(Report_Summary[Membership No])</f>
        <v>62659.485033999525</v>
      </c>
    </row>
    <row r="460" spans="1:22" x14ac:dyDescent="0.3">
      <c r="A460" t="s">
        <v>499</v>
      </c>
      <c r="B460">
        <v>2019</v>
      </c>
      <c r="C460" t="s">
        <v>14</v>
      </c>
      <c r="D460">
        <v>37</v>
      </c>
      <c r="E460" t="str">
        <f t="shared" si="7"/>
        <v>Middle Age</v>
      </c>
      <c r="F460" t="s">
        <v>16</v>
      </c>
      <c r="G460" t="s">
        <v>22</v>
      </c>
      <c r="H460" t="s">
        <v>28</v>
      </c>
      <c r="I460">
        <v>25</v>
      </c>
      <c r="J460">
        <v>2.35</v>
      </c>
      <c r="K460" t="s">
        <v>33</v>
      </c>
      <c r="L460" t="s">
        <v>33</v>
      </c>
      <c r="M460" s="1">
        <v>7217.51</v>
      </c>
      <c r="N460" s="1">
        <v>2859.19</v>
      </c>
      <c r="O460" s="1">
        <v>2995.83</v>
      </c>
      <c r="P460" s="1">
        <v>0</v>
      </c>
      <c r="Q460" s="1">
        <v>17078.64</v>
      </c>
      <c r="R460" s="1">
        <v>16363.42</v>
      </c>
      <c r="S460" s="1">
        <v>1074.67</v>
      </c>
      <c r="T460" s="1">
        <v>32367.39</v>
      </c>
      <c r="U460" s="1">
        <f>SUM(Report_Summary[Revenue])</f>
        <v>626594850.33999527</v>
      </c>
      <c r="V460" s="1">
        <f>Report_Summary[[#This Row],[Total Revenue]] / COUNTA(Report_Summary[Membership No])</f>
        <v>62659.485033999525</v>
      </c>
    </row>
    <row r="461" spans="1:22" x14ac:dyDescent="0.3">
      <c r="A461" t="s">
        <v>500</v>
      </c>
      <c r="B461">
        <v>2015</v>
      </c>
      <c r="C461" t="s">
        <v>14</v>
      </c>
      <c r="D461">
        <v>42</v>
      </c>
      <c r="E461" t="str">
        <f t="shared" si="7"/>
        <v>Middle Age</v>
      </c>
      <c r="F461" t="s">
        <v>21</v>
      </c>
      <c r="G461" t="s">
        <v>22</v>
      </c>
      <c r="H461" t="s">
        <v>31</v>
      </c>
      <c r="I461">
        <v>22</v>
      </c>
      <c r="J461">
        <v>2.72</v>
      </c>
      <c r="K461" t="s">
        <v>33</v>
      </c>
      <c r="L461" t="s">
        <v>33</v>
      </c>
      <c r="M461" s="1">
        <v>16237.44</v>
      </c>
      <c r="N461" s="1">
        <v>2011.74</v>
      </c>
      <c r="O461" s="1">
        <v>1716.68</v>
      </c>
      <c r="P461" s="1">
        <v>0</v>
      </c>
      <c r="Q461" s="1">
        <v>42341.41</v>
      </c>
      <c r="R461" s="1">
        <v>65215.12</v>
      </c>
      <c r="S461" s="1">
        <v>-22981.94</v>
      </c>
      <c r="T461" s="1">
        <v>130538.47</v>
      </c>
      <c r="U461" s="1">
        <f>SUM(Report_Summary[Revenue])</f>
        <v>626594850.33999527</v>
      </c>
      <c r="V461" s="1">
        <f>Report_Summary[[#This Row],[Total Revenue]] / COUNTA(Report_Summary[Membership No])</f>
        <v>62659.485033999525</v>
      </c>
    </row>
    <row r="462" spans="1:22" x14ac:dyDescent="0.3">
      <c r="A462" t="s">
        <v>501</v>
      </c>
      <c r="B462">
        <v>2022</v>
      </c>
      <c r="C462" t="s">
        <v>14</v>
      </c>
      <c r="D462">
        <v>72</v>
      </c>
      <c r="E462" t="str">
        <f t="shared" si="7"/>
        <v>Old</v>
      </c>
      <c r="F462" t="s">
        <v>19</v>
      </c>
      <c r="G462" t="s">
        <v>22</v>
      </c>
      <c r="H462" t="s">
        <v>30</v>
      </c>
      <c r="I462">
        <v>26</v>
      </c>
      <c r="J462">
        <v>2.69</v>
      </c>
      <c r="K462" t="s">
        <v>33</v>
      </c>
      <c r="L462" t="s">
        <v>33</v>
      </c>
      <c r="M462" s="1">
        <v>19791.73</v>
      </c>
      <c r="N462" s="1">
        <v>3179.02</v>
      </c>
      <c r="O462" s="1">
        <v>1427.03</v>
      </c>
      <c r="P462" s="1">
        <v>0</v>
      </c>
      <c r="Q462" s="1">
        <v>51574.75</v>
      </c>
      <c r="R462" s="1">
        <v>82088.33</v>
      </c>
      <c r="S462" s="1">
        <v>12379.77</v>
      </c>
      <c r="T462" s="1">
        <v>121283.31</v>
      </c>
      <c r="U462" s="1">
        <f>SUM(Report_Summary[Revenue])</f>
        <v>626594850.33999527</v>
      </c>
      <c r="V462" s="1">
        <f>Report_Summary[[#This Row],[Total Revenue]] / COUNTA(Report_Summary[Membership No])</f>
        <v>62659.485033999525</v>
      </c>
    </row>
    <row r="463" spans="1:22" x14ac:dyDescent="0.3">
      <c r="A463" t="s">
        <v>502</v>
      </c>
      <c r="B463">
        <v>2020</v>
      </c>
      <c r="C463" t="s">
        <v>14</v>
      </c>
      <c r="D463">
        <v>66</v>
      </c>
      <c r="E463" t="str">
        <f t="shared" si="7"/>
        <v>Old</v>
      </c>
      <c r="F463" t="s">
        <v>15</v>
      </c>
      <c r="G463" t="s">
        <v>23</v>
      </c>
      <c r="H463" t="s">
        <v>30</v>
      </c>
      <c r="I463">
        <v>27</v>
      </c>
      <c r="J463">
        <v>2.76</v>
      </c>
      <c r="K463" t="s">
        <v>32</v>
      </c>
      <c r="L463" t="s">
        <v>33</v>
      </c>
      <c r="M463" s="1">
        <v>19906.04</v>
      </c>
      <c r="N463" s="1">
        <v>896.11</v>
      </c>
      <c r="O463" s="1">
        <v>1809.48</v>
      </c>
      <c r="P463" s="1">
        <v>0</v>
      </c>
      <c r="Q463" s="1">
        <v>40425.019999999997</v>
      </c>
      <c r="R463" s="1">
        <v>50092.65</v>
      </c>
      <c r="S463" s="1">
        <v>25693.16</v>
      </c>
      <c r="T463" s="1">
        <v>64824.51</v>
      </c>
      <c r="U463" s="1">
        <f>SUM(Report_Summary[Revenue])</f>
        <v>626594850.33999527</v>
      </c>
      <c r="V463" s="1">
        <f>Report_Summary[[#This Row],[Total Revenue]] / COUNTA(Report_Summary[Membership No])</f>
        <v>62659.485033999525</v>
      </c>
    </row>
    <row r="464" spans="1:22" x14ac:dyDescent="0.3">
      <c r="A464" t="s">
        <v>503</v>
      </c>
      <c r="B464">
        <v>2017</v>
      </c>
      <c r="C464" t="s">
        <v>13</v>
      </c>
      <c r="D464">
        <v>65</v>
      </c>
      <c r="E464" t="str">
        <f t="shared" si="7"/>
        <v>Old</v>
      </c>
      <c r="F464" t="s">
        <v>20</v>
      </c>
      <c r="G464" t="s">
        <v>25</v>
      </c>
      <c r="H464" t="s">
        <v>27</v>
      </c>
      <c r="I464">
        <v>25</v>
      </c>
      <c r="J464">
        <v>2.69</v>
      </c>
      <c r="K464" t="s">
        <v>32</v>
      </c>
      <c r="L464" t="s">
        <v>33</v>
      </c>
      <c r="M464" s="1">
        <v>13156.92</v>
      </c>
      <c r="N464" s="1">
        <v>2577.83</v>
      </c>
      <c r="O464" s="1">
        <v>4503.53</v>
      </c>
      <c r="P464" s="1">
        <v>0</v>
      </c>
      <c r="Q464" s="1">
        <v>18817.22</v>
      </c>
      <c r="R464" s="1">
        <v>41505.47</v>
      </c>
      <c r="S464" s="1">
        <v>-29685.68</v>
      </c>
      <c r="T464" s="1">
        <v>90008.37</v>
      </c>
      <c r="U464" s="1">
        <f>SUM(Report_Summary[Revenue])</f>
        <v>626594850.33999527</v>
      </c>
      <c r="V464" s="1">
        <f>Report_Summary[[#This Row],[Total Revenue]] / COUNTA(Report_Summary[Membership No])</f>
        <v>62659.485033999525</v>
      </c>
    </row>
    <row r="465" spans="1:22" x14ac:dyDescent="0.3">
      <c r="A465" t="s">
        <v>504</v>
      </c>
      <c r="B465">
        <v>2017</v>
      </c>
      <c r="C465" t="s">
        <v>13</v>
      </c>
      <c r="D465">
        <v>41</v>
      </c>
      <c r="E465" t="str">
        <f t="shared" si="7"/>
        <v>Middle Age</v>
      </c>
      <c r="F465" t="s">
        <v>18</v>
      </c>
      <c r="G465" t="s">
        <v>22</v>
      </c>
      <c r="H465" t="s">
        <v>28</v>
      </c>
      <c r="I465">
        <v>27</v>
      </c>
      <c r="J465">
        <v>2.19</v>
      </c>
      <c r="K465" t="s">
        <v>32</v>
      </c>
      <c r="L465" t="s">
        <v>33</v>
      </c>
      <c r="M465" s="1">
        <v>10020.73</v>
      </c>
      <c r="N465" s="1">
        <v>2813.29</v>
      </c>
      <c r="O465" s="1">
        <v>3250.96</v>
      </c>
      <c r="P465" s="1">
        <v>0</v>
      </c>
      <c r="Q465" s="1">
        <v>43767.59</v>
      </c>
      <c r="R465" s="1">
        <v>28467.49</v>
      </c>
      <c r="S465" s="1">
        <v>-1386.08</v>
      </c>
      <c r="T465" s="1">
        <v>73621.16</v>
      </c>
      <c r="U465" s="1">
        <f>SUM(Report_Summary[Revenue])</f>
        <v>626594850.33999527</v>
      </c>
      <c r="V465" s="1">
        <f>Report_Summary[[#This Row],[Total Revenue]] / COUNTA(Report_Summary[Membership No])</f>
        <v>62659.485033999525</v>
      </c>
    </row>
    <row r="466" spans="1:22" x14ac:dyDescent="0.3">
      <c r="A466" t="s">
        <v>505</v>
      </c>
      <c r="B466">
        <v>2022</v>
      </c>
      <c r="C466" t="s">
        <v>14</v>
      </c>
      <c r="D466">
        <v>64</v>
      </c>
      <c r="E466" t="str">
        <f t="shared" si="7"/>
        <v>Old</v>
      </c>
      <c r="F466" t="s">
        <v>17</v>
      </c>
      <c r="G466" t="s">
        <v>25</v>
      </c>
      <c r="H466" t="s">
        <v>30</v>
      </c>
      <c r="I466">
        <v>22</v>
      </c>
      <c r="J466">
        <v>2.2400000000000002</v>
      </c>
      <c r="K466" t="s">
        <v>33</v>
      </c>
      <c r="L466" t="s">
        <v>33</v>
      </c>
      <c r="M466" s="1">
        <v>16612.580000000002</v>
      </c>
      <c r="N466" s="1">
        <v>4918.8999999999996</v>
      </c>
      <c r="O466" s="1">
        <v>1456.98</v>
      </c>
      <c r="P466" s="1">
        <v>0</v>
      </c>
      <c r="Q466" s="1">
        <v>23479.57</v>
      </c>
      <c r="R466" s="1">
        <v>62469.599999999999</v>
      </c>
      <c r="S466" s="1">
        <v>-22687.96</v>
      </c>
      <c r="T466" s="1">
        <v>108637.13</v>
      </c>
      <c r="U466" s="1">
        <f>SUM(Report_Summary[Revenue])</f>
        <v>626594850.33999527</v>
      </c>
      <c r="V466" s="1">
        <f>Report_Summary[[#This Row],[Total Revenue]] / COUNTA(Report_Summary[Membership No])</f>
        <v>62659.485033999525</v>
      </c>
    </row>
    <row r="467" spans="1:22" x14ac:dyDescent="0.3">
      <c r="A467" t="s">
        <v>506</v>
      </c>
      <c r="B467">
        <v>2020</v>
      </c>
      <c r="C467" t="s">
        <v>14</v>
      </c>
      <c r="D467">
        <v>41</v>
      </c>
      <c r="E467" t="str">
        <f t="shared" si="7"/>
        <v>Middle Age</v>
      </c>
      <c r="F467" t="s">
        <v>15</v>
      </c>
      <c r="G467" t="s">
        <v>22</v>
      </c>
      <c r="H467" t="s">
        <v>27</v>
      </c>
      <c r="I467">
        <v>34</v>
      </c>
      <c r="J467">
        <v>2.96</v>
      </c>
      <c r="K467" t="s">
        <v>32</v>
      </c>
      <c r="L467" t="s">
        <v>33</v>
      </c>
      <c r="M467" s="1">
        <v>17612.05</v>
      </c>
      <c r="N467" s="1">
        <v>4214.3900000000003</v>
      </c>
      <c r="O467" s="1">
        <v>574.42999999999995</v>
      </c>
      <c r="P467" s="1">
        <v>0</v>
      </c>
      <c r="Q467" s="1">
        <v>51470.94</v>
      </c>
      <c r="R467" s="1">
        <v>40605.79</v>
      </c>
      <c r="S467" s="1">
        <v>-11992.34</v>
      </c>
      <c r="T467" s="1">
        <v>104069.07</v>
      </c>
      <c r="U467" s="1">
        <f>SUM(Report_Summary[Revenue])</f>
        <v>626594850.33999527</v>
      </c>
      <c r="V467" s="1">
        <f>Report_Summary[[#This Row],[Total Revenue]] / COUNTA(Report_Summary[Membership No])</f>
        <v>62659.485033999525</v>
      </c>
    </row>
    <row r="468" spans="1:22" x14ac:dyDescent="0.3">
      <c r="A468" t="s">
        <v>507</v>
      </c>
      <c r="B468">
        <v>2023</v>
      </c>
      <c r="C468" t="s">
        <v>13</v>
      </c>
      <c r="D468">
        <v>67</v>
      </c>
      <c r="E468" t="str">
        <f t="shared" si="7"/>
        <v>Old</v>
      </c>
      <c r="F468" t="s">
        <v>17</v>
      </c>
      <c r="G468" t="s">
        <v>23</v>
      </c>
      <c r="H468" t="s">
        <v>28</v>
      </c>
      <c r="I468">
        <v>29</v>
      </c>
      <c r="J468">
        <v>1.77</v>
      </c>
      <c r="K468" t="s">
        <v>33</v>
      </c>
      <c r="L468" t="s">
        <v>33</v>
      </c>
      <c r="M468" s="1">
        <v>8366.51</v>
      </c>
      <c r="N468" s="1">
        <v>3005.97</v>
      </c>
      <c r="O468" s="1">
        <v>389.73</v>
      </c>
      <c r="P468" s="1">
        <v>0</v>
      </c>
      <c r="Q468" s="1">
        <v>10247</v>
      </c>
      <c r="R468" s="1">
        <v>12207.93</v>
      </c>
      <c r="S468" s="1">
        <v>17545.830000000002</v>
      </c>
      <c r="T468" s="1">
        <v>4909.1000000000004</v>
      </c>
      <c r="U468" s="1">
        <f>SUM(Report_Summary[Revenue])</f>
        <v>626594850.33999527</v>
      </c>
      <c r="V468" s="1">
        <f>Report_Summary[[#This Row],[Total Revenue]] / COUNTA(Report_Summary[Membership No])</f>
        <v>62659.485033999525</v>
      </c>
    </row>
    <row r="469" spans="1:22" x14ac:dyDescent="0.3">
      <c r="A469" t="s">
        <v>508</v>
      </c>
      <c r="B469">
        <v>2021</v>
      </c>
      <c r="C469" t="s">
        <v>13</v>
      </c>
      <c r="D469">
        <v>70</v>
      </c>
      <c r="E469" t="str">
        <f t="shared" si="7"/>
        <v>Old</v>
      </c>
      <c r="F469" t="s">
        <v>21</v>
      </c>
      <c r="G469" t="s">
        <v>22</v>
      </c>
      <c r="H469" t="s">
        <v>29</v>
      </c>
      <c r="I469">
        <v>22</v>
      </c>
      <c r="J469">
        <v>1.68</v>
      </c>
      <c r="K469" t="s">
        <v>32</v>
      </c>
      <c r="L469" t="s">
        <v>33</v>
      </c>
      <c r="M469" s="1">
        <v>9827.39</v>
      </c>
      <c r="N469" s="1">
        <v>140.9</v>
      </c>
      <c r="O469" s="1">
        <v>3844.24</v>
      </c>
      <c r="P469" s="1">
        <v>0</v>
      </c>
      <c r="Q469" s="1">
        <v>19762.05</v>
      </c>
      <c r="R469" s="1">
        <v>33285.43</v>
      </c>
      <c r="S469" s="1">
        <v>2747.25</v>
      </c>
      <c r="T469" s="1">
        <v>50300.23</v>
      </c>
      <c r="U469" s="1">
        <f>SUM(Report_Summary[Revenue])</f>
        <v>626594850.33999527</v>
      </c>
      <c r="V469" s="1">
        <f>Report_Summary[[#This Row],[Total Revenue]] / COUNTA(Report_Summary[Membership No])</f>
        <v>62659.485033999525</v>
      </c>
    </row>
    <row r="470" spans="1:22" x14ac:dyDescent="0.3">
      <c r="A470" t="s">
        <v>509</v>
      </c>
      <c r="B470">
        <v>2023</v>
      </c>
      <c r="C470" t="s">
        <v>13</v>
      </c>
      <c r="D470">
        <v>65</v>
      </c>
      <c r="E470" t="str">
        <f t="shared" si="7"/>
        <v>Old</v>
      </c>
      <c r="F470" t="s">
        <v>18</v>
      </c>
      <c r="G470" t="s">
        <v>25</v>
      </c>
      <c r="H470" t="s">
        <v>26</v>
      </c>
      <c r="I470">
        <v>31</v>
      </c>
      <c r="J470">
        <v>2.66</v>
      </c>
      <c r="K470" t="s">
        <v>32</v>
      </c>
      <c r="L470" t="s">
        <v>33</v>
      </c>
      <c r="M470" s="1">
        <v>2004.74</v>
      </c>
      <c r="N470" s="1">
        <v>2512.87</v>
      </c>
      <c r="O470" s="1">
        <v>6191.04</v>
      </c>
      <c r="P470" s="1">
        <v>0</v>
      </c>
      <c r="Q470" s="1">
        <v>7278.28</v>
      </c>
      <c r="R470" s="1">
        <v>2552.39</v>
      </c>
      <c r="S470" s="1">
        <v>15051.5</v>
      </c>
      <c r="T470" s="1">
        <v>-5220.83</v>
      </c>
      <c r="U470" s="1">
        <f>SUM(Report_Summary[Revenue])</f>
        <v>626594850.33999527</v>
      </c>
      <c r="V470" s="1">
        <f>Report_Summary[[#This Row],[Total Revenue]] / COUNTA(Report_Summary[Membership No])</f>
        <v>62659.485033999525</v>
      </c>
    </row>
    <row r="471" spans="1:22" x14ac:dyDescent="0.3">
      <c r="A471" t="s">
        <v>510</v>
      </c>
      <c r="B471">
        <v>2023</v>
      </c>
      <c r="C471" t="s">
        <v>14</v>
      </c>
      <c r="D471">
        <v>55</v>
      </c>
      <c r="E471" t="str">
        <f t="shared" si="7"/>
        <v>Middle Age</v>
      </c>
      <c r="F471" t="s">
        <v>17</v>
      </c>
      <c r="G471" t="s">
        <v>23</v>
      </c>
      <c r="H471" t="s">
        <v>28</v>
      </c>
      <c r="I471">
        <v>27</v>
      </c>
      <c r="J471">
        <v>2.4300000000000002</v>
      </c>
      <c r="K471" t="s">
        <v>32</v>
      </c>
      <c r="L471" t="s">
        <v>33</v>
      </c>
      <c r="M471" s="1">
        <v>5023.13</v>
      </c>
      <c r="N471" s="1">
        <v>110.18</v>
      </c>
      <c r="O471" s="1">
        <v>6449.65</v>
      </c>
      <c r="P471" s="1">
        <v>0</v>
      </c>
      <c r="Q471" s="1">
        <v>17882.78</v>
      </c>
      <c r="R471" s="1">
        <v>18151.43</v>
      </c>
      <c r="S471" s="1">
        <v>-3933.95</v>
      </c>
      <c r="T471" s="1">
        <v>39968.160000000003</v>
      </c>
      <c r="U471" s="1">
        <f>SUM(Report_Summary[Revenue])</f>
        <v>626594850.33999527</v>
      </c>
      <c r="V471" s="1">
        <f>Report_Summary[[#This Row],[Total Revenue]] / COUNTA(Report_Summary[Membership No])</f>
        <v>62659.485033999525</v>
      </c>
    </row>
    <row r="472" spans="1:22" x14ac:dyDescent="0.3">
      <c r="A472" t="s">
        <v>511</v>
      </c>
      <c r="B472">
        <v>2015</v>
      </c>
      <c r="C472" t="s">
        <v>13</v>
      </c>
      <c r="D472">
        <v>44</v>
      </c>
      <c r="E472" t="str">
        <f t="shared" si="7"/>
        <v>Middle Age</v>
      </c>
      <c r="F472" t="s">
        <v>16</v>
      </c>
      <c r="G472" t="s">
        <v>23</v>
      </c>
      <c r="H472" t="s">
        <v>27</v>
      </c>
      <c r="I472">
        <v>30</v>
      </c>
      <c r="J472">
        <v>2.87</v>
      </c>
      <c r="K472" t="s">
        <v>33</v>
      </c>
      <c r="L472" t="s">
        <v>33</v>
      </c>
      <c r="M472" s="1">
        <v>7127.62</v>
      </c>
      <c r="N472" s="1">
        <v>2166.4899999999998</v>
      </c>
      <c r="O472" s="1">
        <v>1490.28</v>
      </c>
      <c r="P472" s="1">
        <v>0</v>
      </c>
      <c r="Q472" s="1">
        <v>12084.14</v>
      </c>
      <c r="R472" s="1">
        <v>18270.560000000001</v>
      </c>
      <c r="S472" s="1">
        <v>-25686.13</v>
      </c>
      <c r="T472" s="1">
        <v>56040.83</v>
      </c>
      <c r="U472" s="1">
        <f>SUM(Report_Summary[Revenue])</f>
        <v>626594850.33999527</v>
      </c>
      <c r="V472" s="1">
        <f>Report_Summary[[#This Row],[Total Revenue]] / COUNTA(Report_Summary[Membership No])</f>
        <v>62659.485033999525</v>
      </c>
    </row>
    <row r="473" spans="1:22" x14ac:dyDescent="0.3">
      <c r="A473" t="s">
        <v>512</v>
      </c>
      <c r="B473">
        <v>2024</v>
      </c>
      <c r="C473" t="s">
        <v>14</v>
      </c>
      <c r="D473">
        <v>58</v>
      </c>
      <c r="E473" t="str">
        <f t="shared" si="7"/>
        <v>Old</v>
      </c>
      <c r="F473" t="s">
        <v>21</v>
      </c>
      <c r="G473" t="s">
        <v>25</v>
      </c>
      <c r="H473" t="s">
        <v>29</v>
      </c>
      <c r="I473">
        <v>28</v>
      </c>
      <c r="J473">
        <v>2.2000000000000002</v>
      </c>
      <c r="K473" t="s">
        <v>32</v>
      </c>
      <c r="L473" t="s">
        <v>33</v>
      </c>
      <c r="M473" s="1">
        <v>5993.97</v>
      </c>
      <c r="N473" s="1">
        <v>1690.72</v>
      </c>
      <c r="O473" s="1">
        <v>4611.42</v>
      </c>
      <c r="P473" s="1">
        <v>0</v>
      </c>
      <c r="Q473" s="1">
        <v>17298.400000000001</v>
      </c>
      <c r="R473" s="1">
        <v>29770.5</v>
      </c>
      <c r="S473" s="1">
        <v>19723.63</v>
      </c>
      <c r="T473" s="1">
        <v>27345.27</v>
      </c>
      <c r="U473" s="1">
        <f>SUM(Report_Summary[Revenue])</f>
        <v>626594850.33999527</v>
      </c>
      <c r="V473" s="1">
        <f>Report_Summary[[#This Row],[Total Revenue]] / COUNTA(Report_Summary[Membership No])</f>
        <v>62659.485033999525</v>
      </c>
    </row>
    <row r="474" spans="1:22" x14ac:dyDescent="0.3">
      <c r="A474" t="s">
        <v>513</v>
      </c>
      <c r="B474">
        <v>2016</v>
      </c>
      <c r="C474" t="s">
        <v>14</v>
      </c>
      <c r="D474">
        <v>63</v>
      </c>
      <c r="E474" t="str">
        <f t="shared" si="7"/>
        <v>Old</v>
      </c>
      <c r="F474" t="s">
        <v>18</v>
      </c>
      <c r="G474" t="s">
        <v>25</v>
      </c>
      <c r="H474" t="s">
        <v>30</v>
      </c>
      <c r="I474">
        <v>41</v>
      </c>
      <c r="J474">
        <v>1.89</v>
      </c>
      <c r="K474" t="s">
        <v>32</v>
      </c>
      <c r="L474" t="s">
        <v>33</v>
      </c>
      <c r="M474" s="1">
        <v>4547.3900000000003</v>
      </c>
      <c r="N474" s="1">
        <v>426.36</v>
      </c>
      <c r="O474" s="1">
        <v>4132.37</v>
      </c>
      <c r="P474" s="1">
        <v>0</v>
      </c>
      <c r="Q474" s="1">
        <v>9426.52</v>
      </c>
      <c r="R474" s="1">
        <v>18069.21</v>
      </c>
      <c r="S474" s="1">
        <v>26289.53</v>
      </c>
      <c r="T474" s="1">
        <v>1206.2</v>
      </c>
      <c r="U474" s="1">
        <f>SUM(Report_Summary[Revenue])</f>
        <v>626594850.33999527</v>
      </c>
      <c r="V474" s="1">
        <f>Report_Summary[[#This Row],[Total Revenue]] / COUNTA(Report_Summary[Membership No])</f>
        <v>62659.485033999525</v>
      </c>
    </row>
    <row r="475" spans="1:22" x14ac:dyDescent="0.3">
      <c r="A475" t="s">
        <v>514</v>
      </c>
      <c r="B475">
        <v>2023</v>
      </c>
      <c r="C475" t="s">
        <v>14</v>
      </c>
      <c r="D475">
        <v>80</v>
      </c>
      <c r="E475" t="str">
        <f t="shared" si="7"/>
        <v>Old</v>
      </c>
      <c r="F475" t="s">
        <v>18</v>
      </c>
      <c r="G475" t="s">
        <v>25</v>
      </c>
      <c r="H475" t="s">
        <v>26</v>
      </c>
      <c r="I475">
        <v>33</v>
      </c>
      <c r="J475">
        <v>2.11</v>
      </c>
      <c r="K475" t="s">
        <v>32</v>
      </c>
      <c r="L475" t="s">
        <v>33</v>
      </c>
      <c r="M475" s="1">
        <v>3006</v>
      </c>
      <c r="N475" s="1">
        <v>2837.93</v>
      </c>
      <c r="O475" s="1">
        <v>6982.78</v>
      </c>
      <c r="P475" s="1">
        <v>0</v>
      </c>
      <c r="Q475" s="1">
        <v>7613.22</v>
      </c>
      <c r="R475" s="1">
        <v>3931.88</v>
      </c>
      <c r="S475" s="1">
        <v>23139.77</v>
      </c>
      <c r="T475" s="1">
        <v>-11594.67</v>
      </c>
      <c r="U475" s="1">
        <f>SUM(Report_Summary[Revenue])</f>
        <v>626594850.33999527</v>
      </c>
      <c r="V475" s="1">
        <f>Report_Summary[[#This Row],[Total Revenue]] / COUNTA(Report_Summary[Membership No])</f>
        <v>62659.485033999525</v>
      </c>
    </row>
    <row r="476" spans="1:22" x14ac:dyDescent="0.3">
      <c r="A476" t="s">
        <v>515</v>
      </c>
      <c r="B476">
        <v>2024</v>
      </c>
      <c r="C476" t="s">
        <v>14</v>
      </c>
      <c r="D476">
        <v>21</v>
      </c>
      <c r="E476" t="str">
        <f t="shared" si="7"/>
        <v>Young</v>
      </c>
      <c r="F476" t="s">
        <v>21</v>
      </c>
      <c r="G476" t="s">
        <v>25</v>
      </c>
      <c r="H476" t="s">
        <v>28</v>
      </c>
      <c r="I476">
        <v>25</v>
      </c>
      <c r="J476">
        <v>2.4500000000000002</v>
      </c>
      <c r="K476" t="s">
        <v>32</v>
      </c>
      <c r="L476" t="s">
        <v>33</v>
      </c>
      <c r="M476" s="1">
        <v>1804.8</v>
      </c>
      <c r="N476" s="1">
        <v>3669.24</v>
      </c>
      <c r="O476" s="1">
        <v>1766.07</v>
      </c>
      <c r="P476" s="1">
        <v>0</v>
      </c>
      <c r="Q476" s="1">
        <v>6882.69</v>
      </c>
      <c r="R476" s="1">
        <v>2515.7199999999998</v>
      </c>
      <c r="S476" s="1">
        <v>10448.51</v>
      </c>
      <c r="T476" s="1">
        <v>-1050.0999999999999</v>
      </c>
      <c r="U476" s="1">
        <f>SUM(Report_Summary[Revenue])</f>
        <v>626594850.33999527</v>
      </c>
      <c r="V476" s="1">
        <f>Report_Summary[[#This Row],[Total Revenue]] / COUNTA(Report_Summary[Membership No])</f>
        <v>62659.485033999525</v>
      </c>
    </row>
    <row r="477" spans="1:22" x14ac:dyDescent="0.3">
      <c r="A477" t="s">
        <v>516</v>
      </c>
      <c r="B477">
        <v>2016</v>
      </c>
      <c r="C477" t="s">
        <v>14</v>
      </c>
      <c r="D477">
        <v>80</v>
      </c>
      <c r="E477" t="str">
        <f t="shared" si="7"/>
        <v>Old</v>
      </c>
      <c r="F477" t="s">
        <v>18</v>
      </c>
      <c r="G477" t="s">
        <v>22</v>
      </c>
      <c r="H477" t="s">
        <v>30</v>
      </c>
      <c r="I477">
        <v>33</v>
      </c>
      <c r="J477">
        <v>2.25</v>
      </c>
      <c r="K477" t="s">
        <v>33</v>
      </c>
      <c r="L477" t="s">
        <v>33</v>
      </c>
      <c r="M477" s="1">
        <v>10773.89</v>
      </c>
      <c r="N477" s="1">
        <v>384.57</v>
      </c>
      <c r="O477" s="1">
        <v>6137.95</v>
      </c>
      <c r="P477" s="1">
        <v>0</v>
      </c>
      <c r="Q477" s="1">
        <v>27495.45</v>
      </c>
      <c r="R477" s="1">
        <v>49736.9</v>
      </c>
      <c r="S477" s="1">
        <v>6825.5</v>
      </c>
      <c r="T477" s="1">
        <v>70406.850000000006</v>
      </c>
      <c r="U477" s="1">
        <f>SUM(Report_Summary[Revenue])</f>
        <v>626594850.33999527</v>
      </c>
      <c r="V477" s="1">
        <f>Report_Summary[[#This Row],[Total Revenue]] / COUNTA(Report_Summary[Membership No])</f>
        <v>62659.485033999525</v>
      </c>
    </row>
    <row r="478" spans="1:22" x14ac:dyDescent="0.3">
      <c r="A478" t="s">
        <v>517</v>
      </c>
      <c r="B478">
        <v>2021</v>
      </c>
      <c r="C478" t="s">
        <v>14</v>
      </c>
      <c r="D478">
        <v>77</v>
      </c>
      <c r="E478" t="str">
        <f t="shared" si="7"/>
        <v>Old</v>
      </c>
      <c r="F478" t="s">
        <v>20</v>
      </c>
      <c r="G478" t="s">
        <v>25</v>
      </c>
      <c r="H478" t="s">
        <v>27</v>
      </c>
      <c r="I478">
        <v>26</v>
      </c>
      <c r="J478">
        <v>1.95</v>
      </c>
      <c r="K478" t="s">
        <v>32</v>
      </c>
      <c r="L478" t="s">
        <v>33</v>
      </c>
      <c r="M478" s="1">
        <v>15185.43</v>
      </c>
      <c r="N478" s="1">
        <v>111.44</v>
      </c>
      <c r="O478" s="1">
        <v>4716.97</v>
      </c>
      <c r="P478" s="1">
        <v>0</v>
      </c>
      <c r="Q478" s="1">
        <v>56996.99</v>
      </c>
      <c r="R478" s="1">
        <v>37380.699999999997</v>
      </c>
      <c r="S478" s="1">
        <v>-23227.23</v>
      </c>
      <c r="T478" s="1">
        <v>117604.92</v>
      </c>
      <c r="U478" s="1">
        <f>SUM(Report_Summary[Revenue])</f>
        <v>626594850.33999527</v>
      </c>
      <c r="V478" s="1">
        <f>Report_Summary[[#This Row],[Total Revenue]] / COUNTA(Report_Summary[Membership No])</f>
        <v>62659.485033999525</v>
      </c>
    </row>
    <row r="479" spans="1:22" x14ac:dyDescent="0.3">
      <c r="A479" t="s">
        <v>518</v>
      </c>
      <c r="B479">
        <v>2018</v>
      </c>
      <c r="C479" t="s">
        <v>14</v>
      </c>
      <c r="D479">
        <v>44</v>
      </c>
      <c r="E479" t="str">
        <f t="shared" si="7"/>
        <v>Middle Age</v>
      </c>
      <c r="F479" t="s">
        <v>15</v>
      </c>
      <c r="G479" t="s">
        <v>22</v>
      </c>
      <c r="H479" t="s">
        <v>29</v>
      </c>
      <c r="I479">
        <v>28</v>
      </c>
      <c r="J479">
        <v>2.7</v>
      </c>
      <c r="K479" t="s">
        <v>32</v>
      </c>
      <c r="L479" t="s">
        <v>33</v>
      </c>
      <c r="M479" s="1">
        <v>8209.9699999999993</v>
      </c>
      <c r="N479" s="1">
        <v>4319.3100000000004</v>
      </c>
      <c r="O479" s="1">
        <v>4735.7700000000004</v>
      </c>
      <c r="P479" s="1">
        <v>0</v>
      </c>
      <c r="Q479" s="1">
        <v>18217.23</v>
      </c>
      <c r="R479" s="1">
        <v>20932.580000000002</v>
      </c>
      <c r="S479" s="1">
        <v>-22804.76</v>
      </c>
      <c r="T479" s="1">
        <v>61954.57</v>
      </c>
      <c r="U479" s="1">
        <f>SUM(Report_Summary[Revenue])</f>
        <v>626594850.33999527</v>
      </c>
      <c r="V479" s="1">
        <f>Report_Summary[[#This Row],[Total Revenue]] / COUNTA(Report_Summary[Membership No])</f>
        <v>62659.485033999525</v>
      </c>
    </row>
    <row r="480" spans="1:22" x14ac:dyDescent="0.3">
      <c r="A480" t="s">
        <v>519</v>
      </c>
      <c r="B480">
        <v>2019</v>
      </c>
      <c r="C480" t="s">
        <v>13</v>
      </c>
      <c r="D480">
        <v>40</v>
      </c>
      <c r="E480" t="str">
        <f t="shared" si="7"/>
        <v>Middle Age</v>
      </c>
      <c r="F480" t="s">
        <v>20</v>
      </c>
      <c r="G480" t="s">
        <v>22</v>
      </c>
      <c r="H480" t="s">
        <v>26</v>
      </c>
      <c r="I480">
        <v>33</v>
      </c>
      <c r="J480">
        <v>3.61</v>
      </c>
      <c r="K480" t="s">
        <v>33</v>
      </c>
      <c r="L480" t="s">
        <v>33</v>
      </c>
      <c r="M480" s="1">
        <v>3002.1</v>
      </c>
      <c r="N480" s="1">
        <v>2656.6</v>
      </c>
      <c r="O480" s="1">
        <v>3356.89</v>
      </c>
      <c r="P480" s="1">
        <v>0</v>
      </c>
      <c r="Q480" s="1">
        <v>14299.79</v>
      </c>
      <c r="R480" s="1">
        <v>7117.63</v>
      </c>
      <c r="S480" s="1">
        <v>24633.81</v>
      </c>
      <c r="T480" s="1">
        <v>-3216.39</v>
      </c>
      <c r="U480" s="1">
        <f>SUM(Report_Summary[Revenue])</f>
        <v>626594850.33999527</v>
      </c>
      <c r="V480" s="1">
        <f>Report_Summary[[#This Row],[Total Revenue]] / COUNTA(Report_Summary[Membership No])</f>
        <v>62659.485033999525</v>
      </c>
    </row>
    <row r="481" spans="1:22" x14ac:dyDescent="0.3">
      <c r="A481" t="s">
        <v>520</v>
      </c>
      <c r="B481">
        <v>2023</v>
      </c>
      <c r="C481" t="s">
        <v>14</v>
      </c>
      <c r="D481">
        <v>68</v>
      </c>
      <c r="E481" t="str">
        <f t="shared" si="7"/>
        <v>Old</v>
      </c>
      <c r="F481" t="s">
        <v>15</v>
      </c>
      <c r="G481" t="s">
        <v>23</v>
      </c>
      <c r="H481" t="s">
        <v>26</v>
      </c>
      <c r="I481">
        <v>27</v>
      </c>
      <c r="J481">
        <v>1.75</v>
      </c>
      <c r="K481" t="s">
        <v>33</v>
      </c>
      <c r="L481" t="s">
        <v>33</v>
      </c>
      <c r="M481" s="1">
        <v>15492.78</v>
      </c>
      <c r="N481" s="1">
        <v>3773.53</v>
      </c>
      <c r="O481" s="1">
        <v>822.7</v>
      </c>
      <c r="P481" s="1">
        <v>0</v>
      </c>
      <c r="Q481" s="1">
        <v>60474.080000000002</v>
      </c>
      <c r="R481" s="1">
        <v>41143.32</v>
      </c>
      <c r="S481" s="1">
        <v>12246.64</v>
      </c>
      <c r="T481" s="1">
        <v>89370.76</v>
      </c>
      <c r="U481" s="1">
        <f>SUM(Report_Summary[Revenue])</f>
        <v>626594850.33999527</v>
      </c>
      <c r="V481" s="1">
        <f>Report_Summary[[#This Row],[Total Revenue]] / COUNTA(Report_Summary[Membership No])</f>
        <v>62659.485033999525</v>
      </c>
    </row>
    <row r="482" spans="1:22" x14ac:dyDescent="0.3">
      <c r="A482" t="s">
        <v>521</v>
      </c>
      <c r="B482">
        <v>2024</v>
      </c>
      <c r="C482" t="s">
        <v>14</v>
      </c>
      <c r="D482">
        <v>35</v>
      </c>
      <c r="E482" t="str">
        <f t="shared" si="7"/>
        <v>Middle Age</v>
      </c>
      <c r="F482" t="s">
        <v>21</v>
      </c>
      <c r="G482" t="s">
        <v>22</v>
      </c>
      <c r="H482" t="s">
        <v>27</v>
      </c>
      <c r="I482">
        <v>32</v>
      </c>
      <c r="J482">
        <v>2.5299999999999998</v>
      </c>
      <c r="K482" t="s">
        <v>33</v>
      </c>
      <c r="L482" t="s">
        <v>33</v>
      </c>
      <c r="M482" s="1">
        <v>17657.36</v>
      </c>
      <c r="N482" s="1">
        <v>2148.73</v>
      </c>
      <c r="O482" s="1">
        <v>1745.65</v>
      </c>
      <c r="P482" s="1">
        <v>0</v>
      </c>
      <c r="Q482" s="1">
        <v>87265.98</v>
      </c>
      <c r="R482" s="1">
        <v>34407.69</v>
      </c>
      <c r="S482" s="1">
        <v>-25852.69</v>
      </c>
      <c r="T482" s="1">
        <v>147526.35999999999</v>
      </c>
      <c r="U482" s="1">
        <f>SUM(Report_Summary[Revenue])</f>
        <v>626594850.33999527</v>
      </c>
      <c r="V482" s="1">
        <f>Report_Summary[[#This Row],[Total Revenue]] / COUNTA(Report_Summary[Membership No])</f>
        <v>62659.485033999525</v>
      </c>
    </row>
    <row r="483" spans="1:22" x14ac:dyDescent="0.3">
      <c r="A483" t="s">
        <v>522</v>
      </c>
      <c r="B483">
        <v>2021</v>
      </c>
      <c r="C483" t="s">
        <v>13</v>
      </c>
      <c r="D483">
        <v>69</v>
      </c>
      <c r="E483" t="str">
        <f t="shared" si="7"/>
        <v>Old</v>
      </c>
      <c r="F483" t="s">
        <v>15</v>
      </c>
      <c r="G483" t="s">
        <v>22</v>
      </c>
      <c r="H483" t="s">
        <v>31</v>
      </c>
      <c r="I483">
        <v>31</v>
      </c>
      <c r="J483">
        <v>1.44</v>
      </c>
      <c r="K483" t="s">
        <v>33</v>
      </c>
      <c r="L483" t="s">
        <v>33</v>
      </c>
      <c r="M483" s="1">
        <v>15557.15</v>
      </c>
      <c r="N483" s="1">
        <v>1601.67</v>
      </c>
      <c r="O483" s="1">
        <v>3858.94</v>
      </c>
      <c r="P483" s="1">
        <v>0</v>
      </c>
      <c r="Q483" s="1">
        <v>21840.05</v>
      </c>
      <c r="R483" s="1">
        <v>60320</v>
      </c>
      <c r="S483" s="1">
        <v>14765.67</v>
      </c>
      <c r="T483" s="1">
        <v>67394.38</v>
      </c>
      <c r="U483" s="1">
        <f>SUM(Report_Summary[Revenue])</f>
        <v>626594850.33999527</v>
      </c>
      <c r="V483" s="1">
        <f>Report_Summary[[#This Row],[Total Revenue]] / COUNTA(Report_Summary[Membership No])</f>
        <v>62659.485033999525</v>
      </c>
    </row>
    <row r="484" spans="1:22" x14ac:dyDescent="0.3">
      <c r="A484" t="s">
        <v>523</v>
      </c>
      <c r="B484">
        <v>2022</v>
      </c>
      <c r="C484" t="s">
        <v>13</v>
      </c>
      <c r="D484">
        <v>63</v>
      </c>
      <c r="E484" t="str">
        <f t="shared" si="7"/>
        <v>Old</v>
      </c>
      <c r="F484" t="s">
        <v>16</v>
      </c>
      <c r="G484" t="s">
        <v>25</v>
      </c>
      <c r="H484" t="s">
        <v>28</v>
      </c>
      <c r="I484">
        <v>35</v>
      </c>
      <c r="J484">
        <v>2.5</v>
      </c>
      <c r="K484" t="s">
        <v>33</v>
      </c>
      <c r="L484" t="s">
        <v>33</v>
      </c>
      <c r="M484" s="1">
        <v>15045</v>
      </c>
      <c r="N484" s="1">
        <v>4671.6400000000003</v>
      </c>
      <c r="O484" s="1">
        <v>5172.96</v>
      </c>
      <c r="P484" s="1">
        <v>0</v>
      </c>
      <c r="Q484" s="1">
        <v>58273.35</v>
      </c>
      <c r="R484" s="1">
        <v>33466.85</v>
      </c>
      <c r="S484" s="1">
        <v>-22678.66</v>
      </c>
      <c r="T484" s="1">
        <v>114418.86</v>
      </c>
      <c r="U484" s="1">
        <f>SUM(Report_Summary[Revenue])</f>
        <v>626594850.33999527</v>
      </c>
      <c r="V484" s="1">
        <f>Report_Summary[[#This Row],[Total Revenue]] / COUNTA(Report_Summary[Membership No])</f>
        <v>62659.485033999525</v>
      </c>
    </row>
    <row r="485" spans="1:22" x14ac:dyDescent="0.3">
      <c r="A485" t="s">
        <v>524</v>
      </c>
      <c r="B485">
        <v>2021</v>
      </c>
      <c r="C485" t="s">
        <v>13</v>
      </c>
      <c r="D485">
        <v>32</v>
      </c>
      <c r="E485" t="str">
        <f t="shared" si="7"/>
        <v>Middle Age</v>
      </c>
      <c r="F485" t="s">
        <v>15</v>
      </c>
      <c r="G485" t="s">
        <v>23</v>
      </c>
      <c r="H485" t="s">
        <v>31</v>
      </c>
      <c r="I485">
        <v>32</v>
      </c>
      <c r="J485">
        <v>2.25</v>
      </c>
      <c r="K485" t="s">
        <v>32</v>
      </c>
      <c r="L485" t="s">
        <v>33</v>
      </c>
      <c r="M485" s="1">
        <v>14733.87</v>
      </c>
      <c r="N485" s="1">
        <v>370.04</v>
      </c>
      <c r="O485" s="1">
        <v>121.02</v>
      </c>
      <c r="P485" s="1">
        <v>0</v>
      </c>
      <c r="Q485" s="1">
        <v>30651.61</v>
      </c>
      <c r="R485" s="1">
        <v>66366.070000000007</v>
      </c>
      <c r="S485" s="1">
        <v>4968.84</v>
      </c>
      <c r="T485" s="1">
        <v>92048.84</v>
      </c>
      <c r="U485" s="1">
        <f>SUM(Report_Summary[Revenue])</f>
        <v>626594850.33999527</v>
      </c>
      <c r="V485" s="1">
        <f>Report_Summary[[#This Row],[Total Revenue]] / COUNTA(Report_Summary[Membership No])</f>
        <v>62659.485033999525</v>
      </c>
    </row>
    <row r="486" spans="1:22" x14ac:dyDescent="0.3">
      <c r="A486" t="s">
        <v>525</v>
      </c>
      <c r="B486">
        <v>2024</v>
      </c>
      <c r="C486" t="s">
        <v>13</v>
      </c>
      <c r="D486">
        <v>29</v>
      </c>
      <c r="E486" t="str">
        <f t="shared" si="7"/>
        <v>Young</v>
      </c>
      <c r="F486" t="s">
        <v>21</v>
      </c>
      <c r="G486" t="s">
        <v>23</v>
      </c>
      <c r="H486" t="s">
        <v>27</v>
      </c>
      <c r="I486">
        <v>24</v>
      </c>
      <c r="J486">
        <v>2.92</v>
      </c>
      <c r="K486" t="s">
        <v>33</v>
      </c>
      <c r="L486" t="s">
        <v>33</v>
      </c>
      <c r="M486" s="1">
        <v>5973.33</v>
      </c>
      <c r="N486" s="1">
        <v>4437.01</v>
      </c>
      <c r="O486" s="1">
        <v>3783.37</v>
      </c>
      <c r="P486" s="1">
        <v>0</v>
      </c>
      <c r="Q486" s="1">
        <v>10849.27</v>
      </c>
      <c r="R486" s="1">
        <v>21641.01</v>
      </c>
      <c r="S486" s="1">
        <v>-23323.19</v>
      </c>
      <c r="T486" s="1">
        <v>55813.47</v>
      </c>
      <c r="U486" s="1">
        <f>SUM(Report_Summary[Revenue])</f>
        <v>626594850.33999527</v>
      </c>
      <c r="V486" s="1">
        <f>Report_Summary[[#This Row],[Total Revenue]] / COUNTA(Report_Summary[Membership No])</f>
        <v>62659.485033999525</v>
      </c>
    </row>
    <row r="487" spans="1:22" x14ac:dyDescent="0.3">
      <c r="A487" t="s">
        <v>526</v>
      </c>
      <c r="B487">
        <v>2024</v>
      </c>
      <c r="C487" t="s">
        <v>14</v>
      </c>
      <c r="D487">
        <v>21</v>
      </c>
      <c r="E487" t="str">
        <f t="shared" si="7"/>
        <v>Young</v>
      </c>
      <c r="F487" t="s">
        <v>18</v>
      </c>
      <c r="G487" t="s">
        <v>25</v>
      </c>
      <c r="H487" t="s">
        <v>30</v>
      </c>
      <c r="I487">
        <v>35</v>
      </c>
      <c r="J487">
        <v>2.57</v>
      </c>
      <c r="K487" t="s">
        <v>32</v>
      </c>
      <c r="L487" t="s">
        <v>33</v>
      </c>
      <c r="M487" s="1">
        <v>5599.99</v>
      </c>
      <c r="N487" s="1">
        <v>3077.73</v>
      </c>
      <c r="O487" s="1">
        <v>1091.48</v>
      </c>
      <c r="P487" s="1">
        <v>0</v>
      </c>
      <c r="Q487" s="1">
        <v>20779.43</v>
      </c>
      <c r="R487" s="1">
        <v>27188.61</v>
      </c>
      <c r="S487" s="1">
        <v>20016.71</v>
      </c>
      <c r="T487" s="1">
        <v>27951.33</v>
      </c>
      <c r="U487" s="1">
        <f>SUM(Report_Summary[Revenue])</f>
        <v>626594850.33999527</v>
      </c>
      <c r="V487" s="1">
        <f>Report_Summary[[#This Row],[Total Revenue]] / COUNTA(Report_Summary[Membership No])</f>
        <v>62659.485033999525</v>
      </c>
    </row>
    <row r="488" spans="1:22" x14ac:dyDescent="0.3">
      <c r="A488" t="s">
        <v>527</v>
      </c>
      <c r="B488">
        <v>2018</v>
      </c>
      <c r="C488" t="s">
        <v>14</v>
      </c>
      <c r="D488">
        <v>63</v>
      </c>
      <c r="E488" t="str">
        <f t="shared" si="7"/>
        <v>Old</v>
      </c>
      <c r="F488" t="s">
        <v>15</v>
      </c>
      <c r="G488" t="s">
        <v>23</v>
      </c>
      <c r="H488" t="s">
        <v>31</v>
      </c>
      <c r="I488">
        <v>41</v>
      </c>
      <c r="J488">
        <v>3.58</v>
      </c>
      <c r="K488" t="s">
        <v>32</v>
      </c>
      <c r="L488" t="s">
        <v>33</v>
      </c>
      <c r="M488" s="1">
        <v>6471.54</v>
      </c>
      <c r="N488" s="1">
        <v>3899.77</v>
      </c>
      <c r="O488" s="1">
        <v>1082.53</v>
      </c>
      <c r="P488" s="1">
        <v>0</v>
      </c>
      <c r="Q488" s="1">
        <v>21713</v>
      </c>
      <c r="R488" s="1">
        <v>12984.56</v>
      </c>
      <c r="S488" s="1">
        <v>26568.7</v>
      </c>
      <c r="T488" s="1">
        <v>8128.86</v>
      </c>
      <c r="U488" s="1">
        <f>SUM(Report_Summary[Revenue])</f>
        <v>626594850.33999527</v>
      </c>
      <c r="V488" s="1">
        <f>Report_Summary[[#This Row],[Total Revenue]] / COUNTA(Report_Summary[Membership No])</f>
        <v>62659.485033999525</v>
      </c>
    </row>
    <row r="489" spans="1:22" x14ac:dyDescent="0.3">
      <c r="A489" t="s">
        <v>528</v>
      </c>
      <c r="B489">
        <v>2015</v>
      </c>
      <c r="C489" t="s">
        <v>14</v>
      </c>
      <c r="D489">
        <v>54</v>
      </c>
      <c r="E489" t="str">
        <f t="shared" si="7"/>
        <v>Middle Age</v>
      </c>
      <c r="F489" t="s">
        <v>16</v>
      </c>
      <c r="G489" t="s">
        <v>25</v>
      </c>
      <c r="H489" t="s">
        <v>29</v>
      </c>
      <c r="I489">
        <v>29</v>
      </c>
      <c r="J489">
        <v>2.71</v>
      </c>
      <c r="K489" t="s">
        <v>32</v>
      </c>
      <c r="L489" t="s">
        <v>33</v>
      </c>
      <c r="M489" s="1">
        <v>3007.19</v>
      </c>
      <c r="N489" s="1">
        <v>2998.74</v>
      </c>
      <c r="O489" s="1">
        <v>2729.5</v>
      </c>
      <c r="P489" s="1">
        <v>0</v>
      </c>
      <c r="Q489" s="1">
        <v>7266.74</v>
      </c>
      <c r="R489" s="1">
        <v>10556.61</v>
      </c>
      <c r="S489" s="1">
        <v>-11656.28</v>
      </c>
      <c r="T489" s="1">
        <v>29479.63</v>
      </c>
      <c r="U489" s="1">
        <f>SUM(Report_Summary[Revenue])</f>
        <v>626594850.33999527</v>
      </c>
      <c r="V489" s="1">
        <f>Report_Summary[[#This Row],[Total Revenue]] / COUNTA(Report_Summary[Membership No])</f>
        <v>62659.485033999525</v>
      </c>
    </row>
    <row r="490" spans="1:22" x14ac:dyDescent="0.3">
      <c r="A490" t="s">
        <v>529</v>
      </c>
      <c r="B490">
        <v>2015</v>
      </c>
      <c r="C490" t="s">
        <v>14</v>
      </c>
      <c r="D490">
        <v>78</v>
      </c>
      <c r="E490" t="str">
        <f t="shared" si="7"/>
        <v>Old</v>
      </c>
      <c r="F490" t="s">
        <v>16</v>
      </c>
      <c r="G490" t="s">
        <v>23</v>
      </c>
      <c r="H490" t="s">
        <v>31</v>
      </c>
      <c r="I490">
        <v>25</v>
      </c>
      <c r="J490">
        <v>3.36</v>
      </c>
      <c r="K490" t="s">
        <v>33</v>
      </c>
      <c r="L490" t="s">
        <v>33</v>
      </c>
      <c r="M490" s="1">
        <v>13212.06</v>
      </c>
      <c r="N490" s="1">
        <v>4992.93</v>
      </c>
      <c r="O490" s="1">
        <v>5462.67</v>
      </c>
      <c r="P490" s="1">
        <v>0</v>
      </c>
      <c r="Q490" s="1">
        <v>62294.28</v>
      </c>
      <c r="R490" s="1">
        <v>47444.55</v>
      </c>
      <c r="S490" s="1">
        <v>288.11</v>
      </c>
      <c r="T490" s="1">
        <v>109450.72</v>
      </c>
      <c r="U490" s="1">
        <f>SUM(Report_Summary[Revenue])</f>
        <v>626594850.33999527</v>
      </c>
      <c r="V490" s="1">
        <f>Report_Summary[[#This Row],[Total Revenue]] / COUNTA(Report_Summary[Membership No])</f>
        <v>62659.485033999525</v>
      </c>
    </row>
    <row r="491" spans="1:22" x14ac:dyDescent="0.3">
      <c r="A491" t="s">
        <v>530</v>
      </c>
      <c r="B491">
        <v>2017</v>
      </c>
      <c r="C491" t="s">
        <v>14</v>
      </c>
      <c r="D491">
        <v>48</v>
      </c>
      <c r="E491" t="str">
        <f t="shared" si="7"/>
        <v>Middle Age</v>
      </c>
      <c r="F491" t="s">
        <v>17</v>
      </c>
      <c r="G491" t="s">
        <v>23</v>
      </c>
      <c r="H491" t="s">
        <v>29</v>
      </c>
      <c r="I491">
        <v>24</v>
      </c>
      <c r="J491">
        <v>3.05</v>
      </c>
      <c r="K491" t="s">
        <v>33</v>
      </c>
      <c r="L491" t="s">
        <v>33</v>
      </c>
      <c r="M491" s="1">
        <v>2394.56</v>
      </c>
      <c r="N491" s="1">
        <v>1973.05</v>
      </c>
      <c r="O491" s="1">
        <v>1512.05</v>
      </c>
      <c r="P491" s="1">
        <v>0</v>
      </c>
      <c r="Q491" s="1">
        <v>5042.78</v>
      </c>
      <c r="R491" s="1">
        <v>8845.25</v>
      </c>
      <c r="S491" s="1">
        <v>-21270.11</v>
      </c>
      <c r="T491" s="1">
        <v>35158.14</v>
      </c>
      <c r="U491" s="1">
        <f>SUM(Report_Summary[Revenue])</f>
        <v>626594850.33999527</v>
      </c>
      <c r="V491" s="1">
        <f>Report_Summary[[#This Row],[Total Revenue]] / COUNTA(Report_Summary[Membership No])</f>
        <v>62659.485033999525</v>
      </c>
    </row>
    <row r="492" spans="1:22" x14ac:dyDescent="0.3">
      <c r="A492" t="s">
        <v>531</v>
      </c>
      <c r="B492">
        <v>2019</v>
      </c>
      <c r="C492" t="s">
        <v>14</v>
      </c>
      <c r="D492">
        <v>72</v>
      </c>
      <c r="E492" t="str">
        <f t="shared" si="7"/>
        <v>Old</v>
      </c>
      <c r="F492" t="s">
        <v>18</v>
      </c>
      <c r="G492" t="s">
        <v>25</v>
      </c>
      <c r="H492" t="s">
        <v>31</v>
      </c>
      <c r="I492">
        <v>22</v>
      </c>
      <c r="J492">
        <v>2.44</v>
      </c>
      <c r="K492" t="s">
        <v>33</v>
      </c>
      <c r="L492" t="s">
        <v>33</v>
      </c>
      <c r="M492" s="1">
        <v>15983.19</v>
      </c>
      <c r="N492" s="1">
        <v>3075.9</v>
      </c>
      <c r="O492" s="1">
        <v>4616.7299999999996</v>
      </c>
      <c r="P492" s="1">
        <v>0</v>
      </c>
      <c r="Q492" s="1">
        <v>77294.31</v>
      </c>
      <c r="R492" s="1">
        <v>25682.57</v>
      </c>
      <c r="S492" s="1">
        <v>13137.64</v>
      </c>
      <c r="T492" s="1">
        <v>89839.24</v>
      </c>
      <c r="U492" s="1">
        <f>SUM(Report_Summary[Revenue])</f>
        <v>626594850.33999527</v>
      </c>
      <c r="V492" s="1">
        <f>Report_Summary[[#This Row],[Total Revenue]] / COUNTA(Report_Summary[Membership No])</f>
        <v>62659.485033999525</v>
      </c>
    </row>
    <row r="493" spans="1:22" x14ac:dyDescent="0.3">
      <c r="A493" t="s">
        <v>532</v>
      </c>
      <c r="B493">
        <v>2023</v>
      </c>
      <c r="C493" t="s">
        <v>13</v>
      </c>
      <c r="D493">
        <v>55</v>
      </c>
      <c r="E493" t="str">
        <f t="shared" si="7"/>
        <v>Middle Age</v>
      </c>
      <c r="F493" t="s">
        <v>21</v>
      </c>
      <c r="G493" t="s">
        <v>25</v>
      </c>
      <c r="H493" t="s">
        <v>26</v>
      </c>
      <c r="I493">
        <v>33</v>
      </c>
      <c r="J493">
        <v>2.93</v>
      </c>
      <c r="K493" t="s">
        <v>32</v>
      </c>
      <c r="L493" t="s">
        <v>33</v>
      </c>
      <c r="M493" s="1">
        <v>12906.97</v>
      </c>
      <c r="N493" s="1">
        <v>522.57000000000005</v>
      </c>
      <c r="O493" s="1">
        <v>7742.32</v>
      </c>
      <c r="P493" s="1">
        <v>0</v>
      </c>
      <c r="Q493" s="1">
        <v>45347.49</v>
      </c>
      <c r="R493" s="1">
        <v>47724.639999999999</v>
      </c>
      <c r="S493" s="1">
        <v>-5245.19</v>
      </c>
      <c r="T493" s="1">
        <v>98317.32</v>
      </c>
      <c r="U493" s="1">
        <f>SUM(Report_Summary[Revenue])</f>
        <v>626594850.33999527</v>
      </c>
      <c r="V493" s="1">
        <f>Report_Summary[[#This Row],[Total Revenue]] / COUNTA(Report_Summary[Membership No])</f>
        <v>62659.485033999525</v>
      </c>
    </row>
    <row r="494" spans="1:22" x14ac:dyDescent="0.3">
      <c r="A494" t="s">
        <v>533</v>
      </c>
      <c r="B494">
        <v>2024</v>
      </c>
      <c r="C494" t="s">
        <v>14</v>
      </c>
      <c r="D494">
        <v>72</v>
      </c>
      <c r="E494" t="str">
        <f t="shared" si="7"/>
        <v>Old</v>
      </c>
      <c r="F494" t="s">
        <v>16</v>
      </c>
      <c r="G494" t="s">
        <v>22</v>
      </c>
      <c r="H494" t="s">
        <v>29</v>
      </c>
      <c r="I494">
        <v>21</v>
      </c>
      <c r="J494">
        <v>2.29</v>
      </c>
      <c r="K494" t="s">
        <v>33</v>
      </c>
      <c r="L494" t="s">
        <v>33</v>
      </c>
      <c r="M494" s="1">
        <v>6157.56</v>
      </c>
      <c r="N494" s="1">
        <v>2140.37</v>
      </c>
      <c r="O494" s="1">
        <v>937.45</v>
      </c>
      <c r="P494" s="1">
        <v>0</v>
      </c>
      <c r="Q494" s="1">
        <v>22102.27</v>
      </c>
      <c r="R494" s="1">
        <v>15700.57</v>
      </c>
      <c r="S494" s="1">
        <v>-4846.74</v>
      </c>
      <c r="T494" s="1">
        <v>42649.58</v>
      </c>
      <c r="U494" s="1">
        <f>SUM(Report_Summary[Revenue])</f>
        <v>626594850.33999527</v>
      </c>
      <c r="V494" s="1">
        <f>Report_Summary[[#This Row],[Total Revenue]] / COUNTA(Report_Summary[Membership No])</f>
        <v>62659.485033999525</v>
      </c>
    </row>
    <row r="495" spans="1:22" x14ac:dyDescent="0.3">
      <c r="A495" t="s">
        <v>534</v>
      </c>
      <c r="B495">
        <v>2019</v>
      </c>
      <c r="C495" t="s">
        <v>14</v>
      </c>
      <c r="D495">
        <v>48</v>
      </c>
      <c r="E495" t="str">
        <f t="shared" si="7"/>
        <v>Middle Age</v>
      </c>
      <c r="F495" t="s">
        <v>16</v>
      </c>
      <c r="G495" t="s">
        <v>25</v>
      </c>
      <c r="H495" t="s">
        <v>31</v>
      </c>
      <c r="I495">
        <v>26</v>
      </c>
      <c r="J495">
        <v>1.22</v>
      </c>
      <c r="K495" t="s">
        <v>33</v>
      </c>
      <c r="L495" t="s">
        <v>33</v>
      </c>
      <c r="M495" s="1">
        <v>1459.9</v>
      </c>
      <c r="N495" s="1">
        <v>2441.54</v>
      </c>
      <c r="O495" s="1">
        <v>1299.23</v>
      </c>
      <c r="P495" s="1">
        <v>0</v>
      </c>
      <c r="Q495" s="1">
        <v>3212.31</v>
      </c>
      <c r="R495" s="1">
        <v>2250.89</v>
      </c>
      <c r="S495" s="1">
        <v>28292.45</v>
      </c>
      <c r="T495" s="1">
        <v>-22829.25</v>
      </c>
      <c r="U495" s="1">
        <f>SUM(Report_Summary[Revenue])</f>
        <v>626594850.33999527</v>
      </c>
      <c r="V495" s="1">
        <f>Report_Summary[[#This Row],[Total Revenue]] / COUNTA(Report_Summary[Membership No])</f>
        <v>62659.485033999525</v>
      </c>
    </row>
    <row r="496" spans="1:22" x14ac:dyDescent="0.3">
      <c r="A496" t="s">
        <v>535</v>
      </c>
      <c r="B496">
        <v>2020</v>
      </c>
      <c r="C496" t="s">
        <v>14</v>
      </c>
      <c r="D496">
        <v>74</v>
      </c>
      <c r="E496" t="str">
        <f t="shared" si="7"/>
        <v>Old</v>
      </c>
      <c r="F496" t="s">
        <v>16</v>
      </c>
      <c r="G496" t="s">
        <v>25</v>
      </c>
      <c r="H496" t="s">
        <v>26</v>
      </c>
      <c r="I496">
        <v>45</v>
      </c>
      <c r="J496">
        <v>2.31</v>
      </c>
      <c r="K496" t="s">
        <v>33</v>
      </c>
      <c r="L496" t="s">
        <v>33</v>
      </c>
      <c r="M496" s="1">
        <v>3487.85</v>
      </c>
      <c r="N496" s="1">
        <v>3176.34</v>
      </c>
      <c r="O496" s="1">
        <v>5418.89</v>
      </c>
      <c r="P496" s="1">
        <v>0</v>
      </c>
      <c r="Q496" s="1">
        <v>11361.01</v>
      </c>
      <c r="R496" s="1">
        <v>4651.8900000000003</v>
      </c>
      <c r="S496" s="1">
        <v>16685.12</v>
      </c>
      <c r="T496" s="1">
        <v>-672.22</v>
      </c>
      <c r="U496" s="1">
        <f>SUM(Report_Summary[Revenue])</f>
        <v>626594850.33999527</v>
      </c>
      <c r="V496" s="1">
        <f>Report_Summary[[#This Row],[Total Revenue]] / COUNTA(Report_Summary[Membership No])</f>
        <v>62659.485033999525</v>
      </c>
    </row>
    <row r="497" spans="1:22" x14ac:dyDescent="0.3">
      <c r="A497" t="s">
        <v>536</v>
      </c>
      <c r="B497">
        <v>2016</v>
      </c>
      <c r="C497" t="s">
        <v>13</v>
      </c>
      <c r="D497">
        <v>54</v>
      </c>
      <c r="E497" t="str">
        <f t="shared" si="7"/>
        <v>Middle Age</v>
      </c>
      <c r="F497" t="s">
        <v>20</v>
      </c>
      <c r="G497" t="s">
        <v>24</v>
      </c>
      <c r="H497" t="s">
        <v>29</v>
      </c>
      <c r="I497">
        <v>35</v>
      </c>
      <c r="J497">
        <v>2.42</v>
      </c>
      <c r="K497" t="s">
        <v>32</v>
      </c>
      <c r="L497" t="s">
        <v>33</v>
      </c>
      <c r="M497" s="1">
        <v>18146.71</v>
      </c>
      <c r="N497" s="1">
        <v>1120.48</v>
      </c>
      <c r="O497" s="1">
        <v>4460.67</v>
      </c>
      <c r="P497" s="1">
        <v>0</v>
      </c>
      <c r="Q497" s="1">
        <v>39428.589999999997</v>
      </c>
      <c r="R497" s="1">
        <v>82686.62</v>
      </c>
      <c r="S497" s="1">
        <v>-25831.119999999999</v>
      </c>
      <c r="T497" s="1">
        <v>147946.32999999999</v>
      </c>
      <c r="U497" s="1">
        <f>SUM(Report_Summary[Revenue])</f>
        <v>626594850.33999527</v>
      </c>
      <c r="V497" s="1">
        <f>Report_Summary[[#This Row],[Total Revenue]] / COUNTA(Report_Summary[Membership No])</f>
        <v>62659.485033999525</v>
      </c>
    </row>
    <row r="498" spans="1:22" x14ac:dyDescent="0.3">
      <c r="A498" t="s">
        <v>537</v>
      </c>
      <c r="B498">
        <v>2022</v>
      </c>
      <c r="C498" t="s">
        <v>14</v>
      </c>
      <c r="D498">
        <v>60</v>
      </c>
      <c r="E498" t="str">
        <f t="shared" si="7"/>
        <v>Old</v>
      </c>
      <c r="F498" t="s">
        <v>15</v>
      </c>
      <c r="G498" t="s">
        <v>25</v>
      </c>
      <c r="H498" t="s">
        <v>28</v>
      </c>
      <c r="I498">
        <v>31</v>
      </c>
      <c r="J498">
        <v>2.13</v>
      </c>
      <c r="K498" t="s">
        <v>32</v>
      </c>
      <c r="L498" t="s">
        <v>33</v>
      </c>
      <c r="M498" s="1">
        <v>14156.6</v>
      </c>
      <c r="N498" s="1">
        <v>1732.53</v>
      </c>
      <c r="O498" s="1">
        <v>7104.77</v>
      </c>
      <c r="P498" s="1">
        <v>0</v>
      </c>
      <c r="Q498" s="1">
        <v>28846.71</v>
      </c>
      <c r="R498" s="1">
        <v>50041.99</v>
      </c>
      <c r="S498" s="1">
        <v>-8100.38</v>
      </c>
      <c r="T498" s="1">
        <v>86989.08</v>
      </c>
      <c r="U498" s="1">
        <f>SUM(Report_Summary[Revenue])</f>
        <v>626594850.33999527</v>
      </c>
      <c r="V498" s="1">
        <f>Report_Summary[[#This Row],[Total Revenue]] / COUNTA(Report_Summary[Membership No])</f>
        <v>62659.485033999525</v>
      </c>
    </row>
    <row r="499" spans="1:22" x14ac:dyDescent="0.3">
      <c r="A499" t="s">
        <v>538</v>
      </c>
      <c r="B499">
        <v>2019</v>
      </c>
      <c r="C499" t="s">
        <v>13</v>
      </c>
      <c r="D499">
        <v>53</v>
      </c>
      <c r="E499" t="str">
        <f t="shared" si="7"/>
        <v>Middle Age</v>
      </c>
      <c r="F499" t="s">
        <v>16</v>
      </c>
      <c r="G499" t="s">
        <v>22</v>
      </c>
      <c r="H499" t="s">
        <v>28</v>
      </c>
      <c r="I499">
        <v>35</v>
      </c>
      <c r="J499">
        <v>2.64</v>
      </c>
      <c r="K499" t="s">
        <v>33</v>
      </c>
      <c r="L499" t="s">
        <v>33</v>
      </c>
      <c r="M499" s="1">
        <v>5252.21</v>
      </c>
      <c r="N499" s="1">
        <v>4731.53</v>
      </c>
      <c r="O499" s="1">
        <v>6603.65</v>
      </c>
      <c r="P499" s="1">
        <v>0</v>
      </c>
      <c r="Q499" s="1">
        <v>10538.13</v>
      </c>
      <c r="R499" s="1">
        <v>24388.22</v>
      </c>
      <c r="S499" s="1">
        <v>26267.67</v>
      </c>
      <c r="T499" s="1">
        <v>8658.68</v>
      </c>
      <c r="U499" s="1">
        <f>SUM(Report_Summary[Revenue])</f>
        <v>626594850.33999527</v>
      </c>
      <c r="V499" s="1">
        <f>Report_Summary[[#This Row],[Total Revenue]] / COUNTA(Report_Summary[Membership No])</f>
        <v>62659.485033999525</v>
      </c>
    </row>
    <row r="500" spans="1:22" x14ac:dyDescent="0.3">
      <c r="A500" t="s">
        <v>539</v>
      </c>
      <c r="B500">
        <v>2019</v>
      </c>
      <c r="C500" t="s">
        <v>13</v>
      </c>
      <c r="D500">
        <v>75</v>
      </c>
      <c r="E500" t="str">
        <f t="shared" si="7"/>
        <v>Old</v>
      </c>
      <c r="F500" t="s">
        <v>15</v>
      </c>
      <c r="G500" t="s">
        <v>23</v>
      </c>
      <c r="H500" t="s">
        <v>31</v>
      </c>
      <c r="I500">
        <v>28</v>
      </c>
      <c r="J500">
        <v>1.36</v>
      </c>
      <c r="K500" t="s">
        <v>33</v>
      </c>
      <c r="L500" t="s">
        <v>33</v>
      </c>
      <c r="M500" s="1">
        <v>818.87</v>
      </c>
      <c r="N500" s="1">
        <v>2763.05</v>
      </c>
      <c r="O500" s="1">
        <v>3853.89</v>
      </c>
      <c r="P500" s="1">
        <v>0</v>
      </c>
      <c r="Q500" s="1">
        <v>3136.13</v>
      </c>
      <c r="R500" s="1">
        <v>1259.53</v>
      </c>
      <c r="S500" s="1">
        <v>-22052.22</v>
      </c>
      <c r="T500" s="1">
        <v>26447.88</v>
      </c>
      <c r="U500" s="1">
        <f>SUM(Report_Summary[Revenue])</f>
        <v>626594850.33999527</v>
      </c>
      <c r="V500" s="1">
        <f>Report_Summary[[#This Row],[Total Revenue]] / COUNTA(Report_Summary[Membership No])</f>
        <v>62659.485033999525</v>
      </c>
    </row>
    <row r="501" spans="1:22" x14ac:dyDescent="0.3">
      <c r="A501" t="s">
        <v>540</v>
      </c>
      <c r="B501">
        <v>2021</v>
      </c>
      <c r="C501" t="s">
        <v>13</v>
      </c>
      <c r="D501">
        <v>29</v>
      </c>
      <c r="E501" t="str">
        <f t="shared" si="7"/>
        <v>Young</v>
      </c>
      <c r="F501" t="s">
        <v>16</v>
      </c>
      <c r="G501" t="s">
        <v>23</v>
      </c>
      <c r="H501" t="s">
        <v>27</v>
      </c>
      <c r="I501">
        <v>32</v>
      </c>
      <c r="J501">
        <v>2.38</v>
      </c>
      <c r="K501" t="s">
        <v>33</v>
      </c>
      <c r="L501" t="s">
        <v>33</v>
      </c>
      <c r="M501" s="1">
        <v>15104.52</v>
      </c>
      <c r="N501" s="1">
        <v>4692.91</v>
      </c>
      <c r="O501" s="1">
        <v>3133.77</v>
      </c>
      <c r="P501" s="1">
        <v>0</v>
      </c>
      <c r="Q501" s="1">
        <v>33308.61</v>
      </c>
      <c r="R501" s="1">
        <v>27786.23</v>
      </c>
      <c r="S501" s="1">
        <v>19643.439999999999</v>
      </c>
      <c r="T501" s="1">
        <v>41451.4</v>
      </c>
      <c r="U501" s="1">
        <f>SUM(Report_Summary[Revenue])</f>
        <v>626594850.33999527</v>
      </c>
      <c r="V501" s="1">
        <f>Report_Summary[[#This Row],[Total Revenue]] / COUNTA(Report_Summary[Membership No])</f>
        <v>62659.485033999525</v>
      </c>
    </row>
    <row r="502" spans="1:22" x14ac:dyDescent="0.3">
      <c r="A502" t="s">
        <v>541</v>
      </c>
      <c r="B502">
        <v>2021</v>
      </c>
      <c r="C502" t="s">
        <v>13</v>
      </c>
      <c r="D502">
        <v>74</v>
      </c>
      <c r="E502" t="str">
        <f t="shared" si="7"/>
        <v>Old</v>
      </c>
      <c r="F502" t="s">
        <v>19</v>
      </c>
      <c r="G502" t="s">
        <v>25</v>
      </c>
      <c r="H502" t="s">
        <v>31</v>
      </c>
      <c r="I502">
        <v>29</v>
      </c>
      <c r="J502">
        <v>2.85</v>
      </c>
      <c r="K502" t="s">
        <v>32</v>
      </c>
      <c r="L502" t="s">
        <v>33</v>
      </c>
      <c r="M502" s="1">
        <v>5320.44</v>
      </c>
      <c r="N502" s="1">
        <v>2559.5500000000002</v>
      </c>
      <c r="O502" s="1">
        <v>1787.93</v>
      </c>
      <c r="P502" s="1">
        <v>0</v>
      </c>
      <c r="Q502" s="1">
        <v>13126.58</v>
      </c>
      <c r="R502" s="1">
        <v>17498.5</v>
      </c>
      <c r="S502" s="1">
        <v>17578.54</v>
      </c>
      <c r="T502" s="1">
        <v>13046.54</v>
      </c>
      <c r="U502" s="1">
        <f>SUM(Report_Summary[Revenue])</f>
        <v>626594850.33999527</v>
      </c>
      <c r="V502" s="1">
        <f>Report_Summary[[#This Row],[Total Revenue]] / COUNTA(Report_Summary[Membership No])</f>
        <v>62659.485033999525</v>
      </c>
    </row>
    <row r="503" spans="1:22" x14ac:dyDescent="0.3">
      <c r="A503" t="s">
        <v>542</v>
      </c>
      <c r="B503">
        <v>2021</v>
      </c>
      <c r="C503" t="s">
        <v>14</v>
      </c>
      <c r="D503">
        <v>29</v>
      </c>
      <c r="E503" t="str">
        <f t="shared" si="7"/>
        <v>Young</v>
      </c>
      <c r="F503" t="s">
        <v>18</v>
      </c>
      <c r="G503" t="s">
        <v>22</v>
      </c>
      <c r="H503" t="s">
        <v>31</v>
      </c>
      <c r="I503">
        <v>26</v>
      </c>
      <c r="J503">
        <v>2.0499999999999998</v>
      </c>
      <c r="K503" t="s">
        <v>33</v>
      </c>
      <c r="L503" t="s">
        <v>33</v>
      </c>
      <c r="M503" s="1">
        <v>11514.36</v>
      </c>
      <c r="N503" s="1">
        <v>1465.08</v>
      </c>
      <c r="O503" s="1">
        <v>3163.19</v>
      </c>
      <c r="P503" s="1">
        <v>0</v>
      </c>
      <c r="Q503" s="1">
        <v>17121.900000000001</v>
      </c>
      <c r="R503" s="1">
        <v>19853.53</v>
      </c>
      <c r="S503" s="1">
        <v>-16020.4</v>
      </c>
      <c r="T503" s="1">
        <v>52995.83</v>
      </c>
      <c r="U503" s="1">
        <f>SUM(Report_Summary[Revenue])</f>
        <v>626594850.33999527</v>
      </c>
      <c r="V503" s="1">
        <f>Report_Summary[[#This Row],[Total Revenue]] / COUNTA(Report_Summary[Membership No])</f>
        <v>62659.485033999525</v>
      </c>
    </row>
    <row r="504" spans="1:22" x14ac:dyDescent="0.3">
      <c r="A504" t="s">
        <v>543</v>
      </c>
      <c r="B504">
        <v>2015</v>
      </c>
      <c r="C504" t="s">
        <v>14</v>
      </c>
      <c r="D504">
        <v>51</v>
      </c>
      <c r="E504" t="str">
        <f t="shared" si="7"/>
        <v>Middle Age</v>
      </c>
      <c r="F504" t="s">
        <v>17</v>
      </c>
      <c r="G504" t="s">
        <v>22</v>
      </c>
      <c r="H504" t="s">
        <v>27</v>
      </c>
      <c r="I504">
        <v>29</v>
      </c>
      <c r="J504">
        <v>1.95</v>
      </c>
      <c r="K504" t="s">
        <v>33</v>
      </c>
      <c r="L504" t="s">
        <v>33</v>
      </c>
      <c r="M504" s="1">
        <v>2343.5500000000002</v>
      </c>
      <c r="N504" s="1">
        <v>2641.08</v>
      </c>
      <c r="O504" s="1">
        <v>1892.64</v>
      </c>
      <c r="P504" s="1">
        <v>0</v>
      </c>
      <c r="Q504" s="1">
        <v>6388.58</v>
      </c>
      <c r="R504" s="1">
        <v>5529.05</v>
      </c>
      <c r="S504" s="1">
        <v>-14794.5</v>
      </c>
      <c r="T504" s="1">
        <v>26712.13</v>
      </c>
      <c r="U504" s="1">
        <f>SUM(Report_Summary[Revenue])</f>
        <v>626594850.33999527</v>
      </c>
      <c r="V504" s="1">
        <f>Report_Summary[[#This Row],[Total Revenue]] / COUNTA(Report_Summary[Membership No])</f>
        <v>62659.485033999525</v>
      </c>
    </row>
    <row r="505" spans="1:22" x14ac:dyDescent="0.3">
      <c r="A505" t="s">
        <v>544</v>
      </c>
      <c r="B505">
        <v>2017</v>
      </c>
      <c r="C505" t="s">
        <v>13</v>
      </c>
      <c r="D505">
        <v>26</v>
      </c>
      <c r="E505" t="str">
        <f t="shared" si="7"/>
        <v>Young</v>
      </c>
      <c r="F505" t="s">
        <v>17</v>
      </c>
      <c r="G505" t="s">
        <v>23</v>
      </c>
      <c r="H505" t="s">
        <v>27</v>
      </c>
      <c r="I505">
        <v>37</v>
      </c>
      <c r="J505">
        <v>3.38</v>
      </c>
      <c r="K505" t="s">
        <v>32</v>
      </c>
      <c r="L505" t="s">
        <v>33</v>
      </c>
      <c r="M505" s="1">
        <v>7583.32</v>
      </c>
      <c r="N505" s="1">
        <v>3796.64</v>
      </c>
      <c r="O505" s="1">
        <v>6360.02</v>
      </c>
      <c r="P505" s="1">
        <v>0</v>
      </c>
      <c r="Q505" s="1">
        <v>12476.38</v>
      </c>
      <c r="R505" s="1">
        <v>34933.480000000003</v>
      </c>
      <c r="S505" s="1">
        <v>18920.330000000002</v>
      </c>
      <c r="T505" s="1">
        <v>28489.53</v>
      </c>
      <c r="U505" s="1">
        <f>SUM(Report_Summary[Revenue])</f>
        <v>626594850.33999527</v>
      </c>
      <c r="V505" s="1">
        <f>Report_Summary[[#This Row],[Total Revenue]] / COUNTA(Report_Summary[Membership No])</f>
        <v>62659.485033999525</v>
      </c>
    </row>
    <row r="506" spans="1:22" x14ac:dyDescent="0.3">
      <c r="A506" t="s">
        <v>545</v>
      </c>
      <c r="B506">
        <v>2017</v>
      </c>
      <c r="C506" t="s">
        <v>13</v>
      </c>
      <c r="D506">
        <v>29</v>
      </c>
      <c r="E506" t="str">
        <f t="shared" si="7"/>
        <v>Young</v>
      </c>
      <c r="F506" t="s">
        <v>19</v>
      </c>
      <c r="G506" t="s">
        <v>25</v>
      </c>
      <c r="H506" t="s">
        <v>26</v>
      </c>
      <c r="I506">
        <v>38</v>
      </c>
      <c r="J506">
        <v>1.84</v>
      </c>
      <c r="K506" t="s">
        <v>33</v>
      </c>
      <c r="L506" t="s">
        <v>33</v>
      </c>
      <c r="M506" s="1">
        <v>8571.2800000000007</v>
      </c>
      <c r="N506" s="1">
        <v>2006.91</v>
      </c>
      <c r="O506" s="1">
        <v>4132.3999999999996</v>
      </c>
      <c r="P506" s="1">
        <v>0</v>
      </c>
      <c r="Q506" s="1">
        <v>41938.39</v>
      </c>
      <c r="R506" s="1">
        <v>17385.87</v>
      </c>
      <c r="S506" s="1">
        <v>-14957.33</v>
      </c>
      <c r="T506" s="1">
        <v>74281.59</v>
      </c>
      <c r="U506" s="1">
        <f>SUM(Report_Summary[Revenue])</f>
        <v>626594850.33999527</v>
      </c>
      <c r="V506" s="1">
        <f>Report_Summary[[#This Row],[Total Revenue]] / COUNTA(Report_Summary[Membership No])</f>
        <v>62659.485033999525</v>
      </c>
    </row>
    <row r="507" spans="1:22" x14ac:dyDescent="0.3">
      <c r="A507" t="s">
        <v>546</v>
      </c>
      <c r="B507">
        <v>2018</v>
      </c>
      <c r="C507" t="s">
        <v>13</v>
      </c>
      <c r="D507">
        <v>74</v>
      </c>
      <c r="E507" t="str">
        <f t="shared" si="7"/>
        <v>Old</v>
      </c>
      <c r="F507" t="s">
        <v>19</v>
      </c>
      <c r="G507" t="s">
        <v>23</v>
      </c>
      <c r="H507" t="s">
        <v>29</v>
      </c>
      <c r="I507">
        <v>29</v>
      </c>
      <c r="J507">
        <v>3.95</v>
      </c>
      <c r="K507" t="s">
        <v>33</v>
      </c>
      <c r="L507" t="s">
        <v>33</v>
      </c>
      <c r="M507" s="1">
        <v>9740.9699999999993</v>
      </c>
      <c r="N507" s="1">
        <v>3373.93</v>
      </c>
      <c r="O507" s="1">
        <v>3946.57</v>
      </c>
      <c r="P507" s="1">
        <v>0</v>
      </c>
      <c r="Q507" s="1">
        <v>29172.2</v>
      </c>
      <c r="R507" s="1">
        <v>12190.19</v>
      </c>
      <c r="S507" s="1">
        <v>14021.67</v>
      </c>
      <c r="T507" s="1">
        <v>27340.720000000001</v>
      </c>
      <c r="U507" s="1">
        <f>SUM(Report_Summary[Revenue])</f>
        <v>626594850.33999527</v>
      </c>
      <c r="V507" s="1">
        <f>Report_Summary[[#This Row],[Total Revenue]] / COUNTA(Report_Summary[Membership No])</f>
        <v>62659.485033999525</v>
      </c>
    </row>
    <row r="508" spans="1:22" x14ac:dyDescent="0.3">
      <c r="A508" t="s">
        <v>547</v>
      </c>
      <c r="B508">
        <v>2019</v>
      </c>
      <c r="C508" t="s">
        <v>14</v>
      </c>
      <c r="D508">
        <v>26</v>
      </c>
      <c r="E508" t="str">
        <f t="shared" si="7"/>
        <v>Young</v>
      </c>
      <c r="F508" t="s">
        <v>18</v>
      </c>
      <c r="G508" t="s">
        <v>22</v>
      </c>
      <c r="H508" t="s">
        <v>28</v>
      </c>
      <c r="I508">
        <v>35</v>
      </c>
      <c r="J508">
        <v>2.96</v>
      </c>
      <c r="K508" t="s">
        <v>33</v>
      </c>
      <c r="L508" t="s">
        <v>33</v>
      </c>
      <c r="M508" s="1">
        <v>18268.759999999998</v>
      </c>
      <c r="N508" s="1">
        <v>4443.68</v>
      </c>
      <c r="O508" s="1">
        <v>1925.08</v>
      </c>
      <c r="P508" s="1">
        <v>0</v>
      </c>
      <c r="Q508" s="1">
        <v>88813.78</v>
      </c>
      <c r="R508" s="1">
        <v>68259.56</v>
      </c>
      <c r="S508" s="1">
        <v>18781.099999999999</v>
      </c>
      <c r="T508" s="1">
        <v>138292.24</v>
      </c>
      <c r="U508" s="1">
        <f>SUM(Report_Summary[Revenue])</f>
        <v>626594850.33999527</v>
      </c>
      <c r="V508" s="1">
        <f>Report_Summary[[#This Row],[Total Revenue]] / COUNTA(Report_Summary[Membership No])</f>
        <v>62659.485033999525</v>
      </c>
    </row>
    <row r="509" spans="1:22" x14ac:dyDescent="0.3">
      <c r="A509" t="s">
        <v>548</v>
      </c>
      <c r="B509">
        <v>2020</v>
      </c>
      <c r="C509" t="s">
        <v>14</v>
      </c>
      <c r="D509">
        <v>61</v>
      </c>
      <c r="E509" t="str">
        <f t="shared" si="7"/>
        <v>Old</v>
      </c>
      <c r="F509" t="s">
        <v>15</v>
      </c>
      <c r="G509" t="s">
        <v>23</v>
      </c>
      <c r="H509" t="s">
        <v>27</v>
      </c>
      <c r="I509">
        <v>35</v>
      </c>
      <c r="J509">
        <v>2.9</v>
      </c>
      <c r="K509" t="s">
        <v>33</v>
      </c>
      <c r="L509" t="s">
        <v>33</v>
      </c>
      <c r="M509" s="1">
        <v>13091.33</v>
      </c>
      <c r="N509" s="1">
        <v>4629.13</v>
      </c>
      <c r="O509" s="1">
        <v>1692.18</v>
      </c>
      <c r="P509" s="1">
        <v>0</v>
      </c>
      <c r="Q509" s="1">
        <v>36218.78</v>
      </c>
      <c r="R509" s="1">
        <v>48363.62</v>
      </c>
      <c r="S509" s="1">
        <v>-2973.18</v>
      </c>
      <c r="T509" s="1">
        <v>87555.58</v>
      </c>
      <c r="U509" s="1">
        <f>SUM(Report_Summary[Revenue])</f>
        <v>626594850.33999527</v>
      </c>
      <c r="V509" s="1">
        <f>Report_Summary[[#This Row],[Total Revenue]] / COUNTA(Report_Summary[Membership No])</f>
        <v>62659.485033999525</v>
      </c>
    </row>
    <row r="510" spans="1:22" x14ac:dyDescent="0.3">
      <c r="A510" t="s">
        <v>549</v>
      </c>
      <c r="B510">
        <v>2015</v>
      </c>
      <c r="C510" t="s">
        <v>14</v>
      </c>
      <c r="D510">
        <v>22</v>
      </c>
      <c r="E510" t="str">
        <f t="shared" si="7"/>
        <v>Young</v>
      </c>
      <c r="F510" t="s">
        <v>15</v>
      </c>
      <c r="G510" t="s">
        <v>25</v>
      </c>
      <c r="H510" t="s">
        <v>31</v>
      </c>
      <c r="I510">
        <v>35</v>
      </c>
      <c r="J510">
        <v>1.1499999999999999</v>
      </c>
      <c r="K510" t="s">
        <v>33</v>
      </c>
      <c r="L510" t="s">
        <v>33</v>
      </c>
      <c r="M510" s="1">
        <v>5385.1</v>
      </c>
      <c r="N510" s="1">
        <v>409.6</v>
      </c>
      <c r="O510" s="1">
        <v>3701.69</v>
      </c>
      <c r="P510" s="1">
        <v>0</v>
      </c>
      <c r="Q510" s="1">
        <v>14859.6</v>
      </c>
      <c r="R510" s="1">
        <v>14769.42</v>
      </c>
      <c r="S510" s="1">
        <v>-24300.53</v>
      </c>
      <c r="T510" s="1">
        <v>53929.55</v>
      </c>
      <c r="U510" s="1">
        <f>SUM(Report_Summary[Revenue])</f>
        <v>626594850.33999527</v>
      </c>
      <c r="V510" s="1">
        <f>Report_Summary[[#This Row],[Total Revenue]] / COUNTA(Report_Summary[Membership No])</f>
        <v>62659.485033999525</v>
      </c>
    </row>
    <row r="511" spans="1:22" x14ac:dyDescent="0.3">
      <c r="A511" t="s">
        <v>550</v>
      </c>
      <c r="B511">
        <v>2015</v>
      </c>
      <c r="C511" t="s">
        <v>14</v>
      </c>
      <c r="D511">
        <v>30</v>
      </c>
      <c r="E511" t="str">
        <f t="shared" si="7"/>
        <v>Young</v>
      </c>
      <c r="F511" t="s">
        <v>15</v>
      </c>
      <c r="G511" t="s">
        <v>22</v>
      </c>
      <c r="H511" t="s">
        <v>29</v>
      </c>
      <c r="I511">
        <v>35</v>
      </c>
      <c r="J511">
        <v>3.03</v>
      </c>
      <c r="K511" t="s">
        <v>32</v>
      </c>
      <c r="L511" t="s">
        <v>33</v>
      </c>
      <c r="M511" s="1">
        <v>15662.96</v>
      </c>
      <c r="N511" s="1">
        <v>2602.27</v>
      </c>
      <c r="O511" s="1">
        <v>6193.66</v>
      </c>
      <c r="P511" s="1">
        <v>0</v>
      </c>
      <c r="Q511" s="1">
        <v>55303.93</v>
      </c>
      <c r="R511" s="1">
        <v>77506.59</v>
      </c>
      <c r="S511" s="1">
        <v>-22126.28</v>
      </c>
      <c r="T511" s="1">
        <v>154936.79999999999</v>
      </c>
      <c r="U511" s="1">
        <f>SUM(Report_Summary[Revenue])</f>
        <v>626594850.33999527</v>
      </c>
      <c r="V511" s="1">
        <f>Report_Summary[[#This Row],[Total Revenue]] / COUNTA(Report_Summary[Membership No])</f>
        <v>62659.485033999525</v>
      </c>
    </row>
    <row r="512" spans="1:22" x14ac:dyDescent="0.3">
      <c r="A512" t="s">
        <v>551</v>
      </c>
      <c r="B512">
        <v>2022</v>
      </c>
      <c r="C512" t="s">
        <v>13</v>
      </c>
      <c r="D512">
        <v>26</v>
      </c>
      <c r="E512" t="str">
        <f t="shared" si="7"/>
        <v>Young</v>
      </c>
      <c r="F512" t="s">
        <v>17</v>
      </c>
      <c r="G512" t="s">
        <v>24</v>
      </c>
      <c r="H512" t="s">
        <v>27</v>
      </c>
      <c r="I512">
        <v>30</v>
      </c>
      <c r="J512">
        <v>3.76</v>
      </c>
      <c r="K512" t="s">
        <v>32</v>
      </c>
      <c r="L512" t="s">
        <v>33</v>
      </c>
      <c r="M512" s="1">
        <v>9215.33</v>
      </c>
      <c r="N512" s="1">
        <v>4954.6400000000003</v>
      </c>
      <c r="O512" s="1">
        <v>6716.98</v>
      </c>
      <c r="P512" s="1">
        <v>0</v>
      </c>
      <c r="Q512" s="1">
        <v>17452.22</v>
      </c>
      <c r="R512" s="1">
        <v>38913.65</v>
      </c>
      <c r="S512" s="1">
        <v>-3182.98</v>
      </c>
      <c r="T512" s="1">
        <v>59548.85</v>
      </c>
      <c r="U512" s="1">
        <f>SUM(Report_Summary[Revenue])</f>
        <v>626594850.33999527</v>
      </c>
      <c r="V512" s="1">
        <f>Report_Summary[[#This Row],[Total Revenue]] / COUNTA(Report_Summary[Membership No])</f>
        <v>62659.485033999525</v>
      </c>
    </row>
    <row r="513" spans="1:22" x14ac:dyDescent="0.3">
      <c r="A513" t="s">
        <v>552</v>
      </c>
      <c r="B513">
        <v>2021</v>
      </c>
      <c r="C513" t="s">
        <v>14</v>
      </c>
      <c r="D513">
        <v>21</v>
      </c>
      <c r="E513" t="str">
        <f t="shared" si="7"/>
        <v>Young</v>
      </c>
      <c r="F513" t="s">
        <v>21</v>
      </c>
      <c r="G513" t="s">
        <v>22</v>
      </c>
      <c r="H513" t="s">
        <v>26</v>
      </c>
      <c r="I513">
        <v>23</v>
      </c>
      <c r="J513">
        <v>1.74</v>
      </c>
      <c r="K513" t="s">
        <v>32</v>
      </c>
      <c r="L513" t="s">
        <v>33</v>
      </c>
      <c r="M513" s="1">
        <v>13983.27</v>
      </c>
      <c r="N513" s="1">
        <v>2510.42</v>
      </c>
      <c r="O513" s="1">
        <v>6466.53</v>
      </c>
      <c r="P513" s="1">
        <v>0</v>
      </c>
      <c r="Q513" s="1">
        <v>30591.58</v>
      </c>
      <c r="R513" s="1">
        <v>29921.89</v>
      </c>
      <c r="S513" s="1">
        <v>-7017.73</v>
      </c>
      <c r="T513" s="1">
        <v>67531.199999999997</v>
      </c>
      <c r="U513" s="1">
        <f>SUM(Report_Summary[Revenue])</f>
        <v>626594850.33999527</v>
      </c>
      <c r="V513" s="1">
        <f>Report_Summary[[#This Row],[Total Revenue]] / COUNTA(Report_Summary[Membership No])</f>
        <v>62659.485033999525</v>
      </c>
    </row>
    <row r="514" spans="1:22" x14ac:dyDescent="0.3">
      <c r="A514" t="s">
        <v>553</v>
      </c>
      <c r="B514">
        <v>2017</v>
      </c>
      <c r="C514" t="s">
        <v>13</v>
      </c>
      <c r="D514">
        <v>54</v>
      </c>
      <c r="E514" t="str">
        <f t="shared" si="7"/>
        <v>Middle Age</v>
      </c>
      <c r="F514" t="s">
        <v>19</v>
      </c>
      <c r="G514" t="s">
        <v>25</v>
      </c>
      <c r="H514" t="s">
        <v>31</v>
      </c>
      <c r="I514">
        <v>18</v>
      </c>
      <c r="J514">
        <v>3</v>
      </c>
      <c r="K514" t="s">
        <v>33</v>
      </c>
      <c r="L514" t="s">
        <v>33</v>
      </c>
      <c r="M514" s="1">
        <v>1702.44</v>
      </c>
      <c r="N514" s="1">
        <v>196.93</v>
      </c>
      <c r="O514" s="1">
        <v>3635.9</v>
      </c>
      <c r="P514" s="1">
        <v>0</v>
      </c>
      <c r="Q514" s="1">
        <v>5298.44</v>
      </c>
      <c r="R514" s="1">
        <v>7977.01</v>
      </c>
      <c r="S514" s="1">
        <v>-23807.72</v>
      </c>
      <c r="T514" s="1">
        <v>37083.17</v>
      </c>
      <c r="U514" s="1">
        <f>SUM(Report_Summary[Revenue])</f>
        <v>626594850.33999527</v>
      </c>
      <c r="V514" s="1">
        <f>Report_Summary[[#This Row],[Total Revenue]] / COUNTA(Report_Summary[Membership No])</f>
        <v>62659.485033999525</v>
      </c>
    </row>
    <row r="515" spans="1:22" x14ac:dyDescent="0.3">
      <c r="A515" t="s">
        <v>554</v>
      </c>
      <c r="B515">
        <v>2022</v>
      </c>
      <c r="C515" t="s">
        <v>13</v>
      </c>
      <c r="D515">
        <v>47</v>
      </c>
      <c r="E515" t="str">
        <f t="shared" ref="E515:E578" si="8">IF(D515&gt;55,"Old",IF(D515&gt;=31,"Middle Age",IF(D515&lt;31,"Young","Invalid")))</f>
        <v>Middle Age</v>
      </c>
      <c r="F515" t="s">
        <v>16</v>
      </c>
      <c r="G515" t="s">
        <v>22</v>
      </c>
      <c r="H515" t="s">
        <v>29</v>
      </c>
      <c r="I515">
        <v>27</v>
      </c>
      <c r="J515">
        <v>1.42</v>
      </c>
      <c r="K515" t="s">
        <v>32</v>
      </c>
      <c r="L515" t="s">
        <v>33</v>
      </c>
      <c r="M515" s="1">
        <v>4351.6000000000004</v>
      </c>
      <c r="N515" s="1">
        <v>3505.49</v>
      </c>
      <c r="O515" s="1">
        <v>1001.43</v>
      </c>
      <c r="P515" s="1">
        <v>0</v>
      </c>
      <c r="Q515" s="1">
        <v>7799.67</v>
      </c>
      <c r="R515" s="1">
        <v>8864.49</v>
      </c>
      <c r="S515" s="1">
        <v>4117.57</v>
      </c>
      <c r="T515" s="1">
        <v>12546.59</v>
      </c>
      <c r="U515" s="1">
        <f>SUM(Report_Summary[Revenue])</f>
        <v>626594850.33999527</v>
      </c>
      <c r="V515" s="1">
        <f>Report_Summary[[#This Row],[Total Revenue]] / COUNTA(Report_Summary[Membership No])</f>
        <v>62659.485033999525</v>
      </c>
    </row>
    <row r="516" spans="1:22" x14ac:dyDescent="0.3">
      <c r="A516" t="s">
        <v>555</v>
      </c>
      <c r="B516">
        <v>2024</v>
      </c>
      <c r="C516" t="s">
        <v>13</v>
      </c>
      <c r="D516">
        <v>73</v>
      </c>
      <c r="E516" t="str">
        <f t="shared" si="8"/>
        <v>Old</v>
      </c>
      <c r="F516" t="s">
        <v>20</v>
      </c>
      <c r="G516" t="s">
        <v>25</v>
      </c>
      <c r="H516" t="s">
        <v>31</v>
      </c>
      <c r="I516">
        <v>36</v>
      </c>
      <c r="J516">
        <v>1.42</v>
      </c>
      <c r="K516" t="s">
        <v>33</v>
      </c>
      <c r="L516" t="s">
        <v>33</v>
      </c>
      <c r="M516" s="1">
        <v>11502.09</v>
      </c>
      <c r="N516" s="1">
        <v>4416.46</v>
      </c>
      <c r="O516" s="1">
        <v>221.76</v>
      </c>
      <c r="P516" s="1">
        <v>0</v>
      </c>
      <c r="Q516" s="1">
        <v>36581.07</v>
      </c>
      <c r="R516" s="1">
        <v>44826.33</v>
      </c>
      <c r="S516" s="1">
        <v>18295.72</v>
      </c>
      <c r="T516" s="1">
        <v>63111.68</v>
      </c>
      <c r="U516" s="1">
        <f>SUM(Report_Summary[Revenue])</f>
        <v>626594850.33999527</v>
      </c>
      <c r="V516" s="1">
        <f>Report_Summary[[#This Row],[Total Revenue]] / COUNTA(Report_Summary[Membership No])</f>
        <v>62659.485033999525</v>
      </c>
    </row>
    <row r="517" spans="1:22" x14ac:dyDescent="0.3">
      <c r="A517" t="s">
        <v>556</v>
      </c>
      <c r="B517">
        <v>2016</v>
      </c>
      <c r="C517" t="s">
        <v>13</v>
      </c>
      <c r="D517">
        <v>58</v>
      </c>
      <c r="E517" t="str">
        <f t="shared" si="8"/>
        <v>Old</v>
      </c>
      <c r="F517" t="s">
        <v>19</v>
      </c>
      <c r="G517" t="s">
        <v>23</v>
      </c>
      <c r="H517" t="s">
        <v>28</v>
      </c>
      <c r="I517">
        <v>33</v>
      </c>
      <c r="J517">
        <v>2.0299999999999998</v>
      </c>
      <c r="K517" t="s">
        <v>33</v>
      </c>
      <c r="L517" t="s">
        <v>33</v>
      </c>
      <c r="M517" s="1">
        <v>13435.75</v>
      </c>
      <c r="N517" s="1">
        <v>1009.84</v>
      </c>
      <c r="O517" s="1">
        <v>4189</v>
      </c>
      <c r="P517" s="1">
        <v>0</v>
      </c>
      <c r="Q517" s="1">
        <v>26555.34</v>
      </c>
      <c r="R517" s="1">
        <v>48553.96</v>
      </c>
      <c r="S517" s="1">
        <v>12545.67</v>
      </c>
      <c r="T517" s="1">
        <v>62563.63</v>
      </c>
      <c r="U517" s="1">
        <f>SUM(Report_Summary[Revenue])</f>
        <v>626594850.33999527</v>
      </c>
      <c r="V517" s="1">
        <f>Report_Summary[[#This Row],[Total Revenue]] / COUNTA(Report_Summary[Membership No])</f>
        <v>62659.485033999525</v>
      </c>
    </row>
    <row r="518" spans="1:22" x14ac:dyDescent="0.3">
      <c r="A518" t="s">
        <v>557</v>
      </c>
      <c r="B518">
        <v>2017</v>
      </c>
      <c r="C518" t="s">
        <v>14</v>
      </c>
      <c r="D518">
        <v>54</v>
      </c>
      <c r="E518" t="str">
        <f t="shared" si="8"/>
        <v>Middle Age</v>
      </c>
      <c r="F518" t="s">
        <v>18</v>
      </c>
      <c r="G518" t="s">
        <v>22</v>
      </c>
      <c r="H518" t="s">
        <v>31</v>
      </c>
      <c r="I518">
        <v>37</v>
      </c>
      <c r="J518">
        <v>3.22</v>
      </c>
      <c r="K518" t="s">
        <v>33</v>
      </c>
      <c r="L518" t="s">
        <v>33</v>
      </c>
      <c r="M518" s="1">
        <v>3453.76</v>
      </c>
      <c r="N518" s="1">
        <v>3733.51</v>
      </c>
      <c r="O518" s="1">
        <v>1310.89</v>
      </c>
      <c r="P518" s="1">
        <v>0</v>
      </c>
      <c r="Q518" s="1">
        <v>15188.68</v>
      </c>
      <c r="R518" s="1">
        <v>9921.2000000000007</v>
      </c>
      <c r="S518" s="1">
        <v>8948.6200000000008</v>
      </c>
      <c r="T518" s="1">
        <v>16161.26</v>
      </c>
      <c r="U518" s="1">
        <f>SUM(Report_Summary[Revenue])</f>
        <v>626594850.33999527</v>
      </c>
      <c r="V518" s="1">
        <f>Report_Summary[[#This Row],[Total Revenue]] / COUNTA(Report_Summary[Membership No])</f>
        <v>62659.485033999525</v>
      </c>
    </row>
    <row r="519" spans="1:22" x14ac:dyDescent="0.3">
      <c r="A519" t="s">
        <v>558</v>
      </c>
      <c r="B519">
        <v>2020</v>
      </c>
      <c r="C519" t="s">
        <v>13</v>
      </c>
      <c r="D519">
        <v>66</v>
      </c>
      <c r="E519" t="str">
        <f t="shared" si="8"/>
        <v>Old</v>
      </c>
      <c r="F519" t="s">
        <v>21</v>
      </c>
      <c r="G519" t="s">
        <v>23</v>
      </c>
      <c r="H519" t="s">
        <v>29</v>
      </c>
      <c r="I519">
        <v>29</v>
      </c>
      <c r="J519">
        <v>3.49</v>
      </c>
      <c r="K519" t="s">
        <v>33</v>
      </c>
      <c r="L519" t="s">
        <v>33</v>
      </c>
      <c r="M519" s="1">
        <v>19467.310000000001</v>
      </c>
      <c r="N519" s="1">
        <v>556.95000000000005</v>
      </c>
      <c r="O519" s="1">
        <v>5568.22</v>
      </c>
      <c r="P519" s="1">
        <v>0</v>
      </c>
      <c r="Q519" s="1">
        <v>41460.89</v>
      </c>
      <c r="R519" s="1">
        <v>88919.33</v>
      </c>
      <c r="S519" s="1">
        <v>8024.85</v>
      </c>
      <c r="T519" s="1">
        <v>122355.37</v>
      </c>
      <c r="U519" s="1">
        <f>SUM(Report_Summary[Revenue])</f>
        <v>626594850.33999527</v>
      </c>
      <c r="V519" s="1">
        <f>Report_Summary[[#This Row],[Total Revenue]] / COUNTA(Report_Summary[Membership No])</f>
        <v>62659.485033999525</v>
      </c>
    </row>
    <row r="520" spans="1:22" x14ac:dyDescent="0.3">
      <c r="A520" t="s">
        <v>559</v>
      </c>
      <c r="B520">
        <v>2021</v>
      </c>
      <c r="C520" t="s">
        <v>13</v>
      </c>
      <c r="D520">
        <v>69</v>
      </c>
      <c r="E520" t="str">
        <f t="shared" si="8"/>
        <v>Old</v>
      </c>
      <c r="F520" t="s">
        <v>20</v>
      </c>
      <c r="G520" t="s">
        <v>22</v>
      </c>
      <c r="H520" t="s">
        <v>30</v>
      </c>
      <c r="I520">
        <v>32</v>
      </c>
      <c r="J520">
        <v>1.86</v>
      </c>
      <c r="K520" t="s">
        <v>32</v>
      </c>
      <c r="L520" t="s">
        <v>33</v>
      </c>
      <c r="M520" s="1">
        <v>4063.24</v>
      </c>
      <c r="N520" s="1">
        <v>2942.96</v>
      </c>
      <c r="O520" s="1">
        <v>6706.81</v>
      </c>
      <c r="P520" s="1">
        <v>0</v>
      </c>
      <c r="Q520" s="1">
        <v>18575.71</v>
      </c>
      <c r="R520" s="1">
        <v>13625.13</v>
      </c>
      <c r="S520" s="1">
        <v>8215.2800000000007</v>
      </c>
      <c r="T520" s="1">
        <v>23985.56</v>
      </c>
      <c r="U520" s="1">
        <f>SUM(Report_Summary[Revenue])</f>
        <v>626594850.33999527</v>
      </c>
      <c r="V520" s="1">
        <f>Report_Summary[[#This Row],[Total Revenue]] / COUNTA(Report_Summary[Membership No])</f>
        <v>62659.485033999525</v>
      </c>
    </row>
    <row r="521" spans="1:22" x14ac:dyDescent="0.3">
      <c r="A521" t="s">
        <v>560</v>
      </c>
      <c r="B521">
        <v>2015</v>
      </c>
      <c r="C521" t="s">
        <v>13</v>
      </c>
      <c r="D521">
        <v>78</v>
      </c>
      <c r="E521" t="str">
        <f t="shared" si="8"/>
        <v>Old</v>
      </c>
      <c r="F521" t="s">
        <v>18</v>
      </c>
      <c r="G521" t="s">
        <v>22</v>
      </c>
      <c r="H521" t="s">
        <v>31</v>
      </c>
      <c r="I521">
        <v>34</v>
      </c>
      <c r="J521">
        <v>2.84</v>
      </c>
      <c r="K521" t="s">
        <v>33</v>
      </c>
      <c r="L521" t="s">
        <v>33</v>
      </c>
      <c r="M521" s="1">
        <v>17197.37</v>
      </c>
      <c r="N521" s="1">
        <v>4081.82</v>
      </c>
      <c r="O521" s="1">
        <v>2455.83</v>
      </c>
      <c r="P521" s="1">
        <v>0</v>
      </c>
      <c r="Q521" s="1">
        <v>41563.360000000001</v>
      </c>
      <c r="R521" s="1">
        <v>51235.48</v>
      </c>
      <c r="S521" s="1">
        <v>26472.13</v>
      </c>
      <c r="T521" s="1">
        <v>66326.710000000006</v>
      </c>
      <c r="U521" s="1">
        <f>SUM(Report_Summary[Revenue])</f>
        <v>626594850.33999527</v>
      </c>
      <c r="V521" s="1">
        <f>Report_Summary[[#This Row],[Total Revenue]] / COUNTA(Report_Summary[Membership No])</f>
        <v>62659.485033999525</v>
      </c>
    </row>
    <row r="522" spans="1:22" x14ac:dyDescent="0.3">
      <c r="A522" t="s">
        <v>561</v>
      </c>
      <c r="B522">
        <v>2024</v>
      </c>
      <c r="C522" t="s">
        <v>14</v>
      </c>
      <c r="D522">
        <v>74</v>
      </c>
      <c r="E522" t="str">
        <f t="shared" si="8"/>
        <v>Old</v>
      </c>
      <c r="F522" t="s">
        <v>16</v>
      </c>
      <c r="G522" t="s">
        <v>25</v>
      </c>
      <c r="H522" t="s">
        <v>27</v>
      </c>
      <c r="I522">
        <v>28</v>
      </c>
      <c r="J522">
        <v>1.82</v>
      </c>
      <c r="K522" t="s">
        <v>33</v>
      </c>
      <c r="L522" t="s">
        <v>33</v>
      </c>
      <c r="M522" s="1">
        <v>6518.73</v>
      </c>
      <c r="N522" s="1">
        <v>3150.69</v>
      </c>
      <c r="O522" s="1">
        <v>6625.28</v>
      </c>
      <c r="P522" s="1">
        <v>0</v>
      </c>
      <c r="Q522" s="1">
        <v>13193.8</v>
      </c>
      <c r="R522" s="1">
        <v>13023.52</v>
      </c>
      <c r="S522" s="1">
        <v>-22938.52</v>
      </c>
      <c r="T522" s="1">
        <v>49155.839999999997</v>
      </c>
      <c r="U522" s="1">
        <f>SUM(Report_Summary[Revenue])</f>
        <v>626594850.33999527</v>
      </c>
      <c r="V522" s="1">
        <f>Report_Summary[[#This Row],[Total Revenue]] / COUNTA(Report_Summary[Membership No])</f>
        <v>62659.485033999525</v>
      </c>
    </row>
    <row r="523" spans="1:22" x14ac:dyDescent="0.3">
      <c r="A523" t="s">
        <v>562</v>
      </c>
      <c r="B523">
        <v>2022</v>
      </c>
      <c r="C523" t="s">
        <v>14</v>
      </c>
      <c r="D523">
        <v>46</v>
      </c>
      <c r="E523" t="str">
        <f t="shared" si="8"/>
        <v>Middle Age</v>
      </c>
      <c r="F523" t="s">
        <v>16</v>
      </c>
      <c r="G523" t="s">
        <v>23</v>
      </c>
      <c r="H523" t="s">
        <v>31</v>
      </c>
      <c r="I523">
        <v>36</v>
      </c>
      <c r="J523">
        <v>2.65</v>
      </c>
      <c r="K523" t="s">
        <v>33</v>
      </c>
      <c r="L523" t="s">
        <v>33</v>
      </c>
      <c r="M523" s="1">
        <v>17423.36</v>
      </c>
      <c r="N523" s="1">
        <v>2231.67</v>
      </c>
      <c r="O523" s="1">
        <v>6914.42</v>
      </c>
      <c r="P523" s="1">
        <v>0</v>
      </c>
      <c r="Q523" s="1">
        <v>73606.92</v>
      </c>
      <c r="R523" s="1">
        <v>74872.53</v>
      </c>
      <c r="S523" s="1">
        <v>-19307.98</v>
      </c>
      <c r="T523" s="1">
        <v>167787.43</v>
      </c>
      <c r="U523" s="1">
        <f>SUM(Report_Summary[Revenue])</f>
        <v>626594850.33999527</v>
      </c>
      <c r="V523" s="1">
        <f>Report_Summary[[#This Row],[Total Revenue]] / COUNTA(Report_Summary[Membership No])</f>
        <v>62659.485033999525</v>
      </c>
    </row>
    <row r="524" spans="1:22" x14ac:dyDescent="0.3">
      <c r="A524" t="s">
        <v>563</v>
      </c>
      <c r="B524">
        <v>2021</v>
      </c>
      <c r="C524" t="s">
        <v>14</v>
      </c>
      <c r="D524">
        <v>50</v>
      </c>
      <c r="E524" t="str">
        <f t="shared" si="8"/>
        <v>Middle Age</v>
      </c>
      <c r="F524" t="s">
        <v>18</v>
      </c>
      <c r="G524" t="s">
        <v>25</v>
      </c>
      <c r="H524" t="s">
        <v>31</v>
      </c>
      <c r="I524">
        <v>32</v>
      </c>
      <c r="J524">
        <v>2.61</v>
      </c>
      <c r="K524" t="s">
        <v>33</v>
      </c>
      <c r="L524" t="s">
        <v>33</v>
      </c>
      <c r="M524" s="1">
        <v>6960.73</v>
      </c>
      <c r="N524" s="1">
        <v>3394.85</v>
      </c>
      <c r="O524" s="1">
        <v>6430.26</v>
      </c>
      <c r="P524" s="1">
        <v>0</v>
      </c>
      <c r="Q524" s="1">
        <v>23904.16</v>
      </c>
      <c r="R524" s="1">
        <v>23612.38</v>
      </c>
      <c r="S524" s="1">
        <v>-17231.650000000001</v>
      </c>
      <c r="T524" s="1">
        <v>64748.19</v>
      </c>
      <c r="U524" s="1">
        <f>SUM(Report_Summary[Revenue])</f>
        <v>626594850.33999527</v>
      </c>
      <c r="V524" s="1">
        <f>Report_Summary[[#This Row],[Total Revenue]] / COUNTA(Report_Summary[Membership No])</f>
        <v>62659.485033999525</v>
      </c>
    </row>
    <row r="525" spans="1:22" x14ac:dyDescent="0.3">
      <c r="A525" t="s">
        <v>564</v>
      </c>
      <c r="B525">
        <v>2022</v>
      </c>
      <c r="C525" t="s">
        <v>14</v>
      </c>
      <c r="D525">
        <v>53</v>
      </c>
      <c r="E525" t="str">
        <f t="shared" si="8"/>
        <v>Middle Age</v>
      </c>
      <c r="F525" t="s">
        <v>17</v>
      </c>
      <c r="G525" t="s">
        <v>25</v>
      </c>
      <c r="H525" t="s">
        <v>30</v>
      </c>
      <c r="I525">
        <v>44</v>
      </c>
      <c r="J525">
        <v>1.57</v>
      </c>
      <c r="K525" t="s">
        <v>33</v>
      </c>
      <c r="L525" t="s">
        <v>33</v>
      </c>
      <c r="M525" s="1">
        <v>15989.17</v>
      </c>
      <c r="N525" s="1">
        <v>2709.54</v>
      </c>
      <c r="O525" s="1">
        <v>6206.4</v>
      </c>
      <c r="P525" s="1">
        <v>0</v>
      </c>
      <c r="Q525" s="1">
        <v>66984.37</v>
      </c>
      <c r="R525" s="1">
        <v>56594.66</v>
      </c>
      <c r="S525" s="1">
        <v>-19663.14</v>
      </c>
      <c r="T525" s="1">
        <v>143242.17000000001</v>
      </c>
      <c r="U525" s="1">
        <f>SUM(Report_Summary[Revenue])</f>
        <v>626594850.33999527</v>
      </c>
      <c r="V525" s="1">
        <f>Report_Summary[[#This Row],[Total Revenue]] / COUNTA(Report_Summary[Membership No])</f>
        <v>62659.485033999525</v>
      </c>
    </row>
    <row r="526" spans="1:22" x14ac:dyDescent="0.3">
      <c r="A526" t="s">
        <v>565</v>
      </c>
      <c r="B526">
        <v>2015</v>
      </c>
      <c r="C526" t="s">
        <v>14</v>
      </c>
      <c r="D526">
        <v>56</v>
      </c>
      <c r="E526" t="str">
        <f t="shared" si="8"/>
        <v>Old</v>
      </c>
      <c r="F526" t="s">
        <v>16</v>
      </c>
      <c r="G526" t="s">
        <v>23</v>
      </c>
      <c r="H526" t="s">
        <v>30</v>
      </c>
      <c r="I526">
        <v>27</v>
      </c>
      <c r="J526">
        <v>2.72</v>
      </c>
      <c r="K526" t="s">
        <v>32</v>
      </c>
      <c r="L526" t="s">
        <v>33</v>
      </c>
      <c r="M526" s="1">
        <v>2740.74</v>
      </c>
      <c r="N526" s="1">
        <v>4558.62</v>
      </c>
      <c r="O526" s="1">
        <v>2849.31</v>
      </c>
      <c r="P526" s="1">
        <v>0</v>
      </c>
      <c r="Q526" s="1">
        <v>5144.66</v>
      </c>
      <c r="R526" s="1">
        <v>11699.91</v>
      </c>
      <c r="S526" s="1">
        <v>-13621.77</v>
      </c>
      <c r="T526" s="1">
        <v>30466.34</v>
      </c>
      <c r="U526" s="1">
        <f>SUM(Report_Summary[Revenue])</f>
        <v>626594850.33999527</v>
      </c>
      <c r="V526" s="1">
        <f>Report_Summary[[#This Row],[Total Revenue]] / COUNTA(Report_Summary[Membership No])</f>
        <v>62659.485033999525</v>
      </c>
    </row>
    <row r="527" spans="1:22" x14ac:dyDescent="0.3">
      <c r="A527" t="s">
        <v>566</v>
      </c>
      <c r="B527">
        <v>2016</v>
      </c>
      <c r="C527" t="s">
        <v>14</v>
      </c>
      <c r="D527">
        <v>23</v>
      </c>
      <c r="E527" t="str">
        <f t="shared" si="8"/>
        <v>Young</v>
      </c>
      <c r="F527" t="s">
        <v>16</v>
      </c>
      <c r="G527" t="s">
        <v>25</v>
      </c>
      <c r="H527" t="s">
        <v>30</v>
      </c>
      <c r="I527">
        <v>33</v>
      </c>
      <c r="J527">
        <v>1.94</v>
      </c>
      <c r="K527" t="s">
        <v>33</v>
      </c>
      <c r="L527" t="s">
        <v>33</v>
      </c>
      <c r="M527" s="1">
        <v>3648.47</v>
      </c>
      <c r="N527" s="1">
        <v>2021.38</v>
      </c>
      <c r="O527" s="1">
        <v>6585.43</v>
      </c>
      <c r="P527" s="1">
        <v>0</v>
      </c>
      <c r="Q527" s="1">
        <v>12179.68</v>
      </c>
      <c r="R527" s="1">
        <v>7395.82</v>
      </c>
      <c r="S527" s="1">
        <v>7472.07</v>
      </c>
      <c r="T527" s="1">
        <v>12103.43</v>
      </c>
      <c r="U527" s="1">
        <f>SUM(Report_Summary[Revenue])</f>
        <v>626594850.33999527</v>
      </c>
      <c r="V527" s="1">
        <f>Report_Summary[[#This Row],[Total Revenue]] / COUNTA(Report_Summary[Membership No])</f>
        <v>62659.485033999525</v>
      </c>
    </row>
    <row r="528" spans="1:22" x14ac:dyDescent="0.3">
      <c r="A528" t="s">
        <v>567</v>
      </c>
      <c r="B528">
        <v>2022</v>
      </c>
      <c r="C528" t="s">
        <v>13</v>
      </c>
      <c r="D528">
        <v>79</v>
      </c>
      <c r="E528" t="str">
        <f t="shared" si="8"/>
        <v>Old</v>
      </c>
      <c r="F528" t="s">
        <v>19</v>
      </c>
      <c r="G528" t="s">
        <v>22</v>
      </c>
      <c r="H528" t="s">
        <v>26</v>
      </c>
      <c r="I528">
        <v>35</v>
      </c>
      <c r="J528">
        <v>1.96</v>
      </c>
      <c r="K528" t="s">
        <v>33</v>
      </c>
      <c r="L528" t="s">
        <v>33</v>
      </c>
      <c r="M528" s="1">
        <v>16118.2</v>
      </c>
      <c r="N528" s="1">
        <v>4201.0200000000004</v>
      </c>
      <c r="O528" s="1">
        <v>1225.0999999999999</v>
      </c>
      <c r="P528" s="1">
        <v>0</v>
      </c>
      <c r="Q528" s="1">
        <v>67854.19</v>
      </c>
      <c r="R528" s="1">
        <v>51175.68</v>
      </c>
      <c r="S528" s="1">
        <v>13359.79</v>
      </c>
      <c r="T528" s="1">
        <v>105670.08</v>
      </c>
      <c r="U528" s="1">
        <f>SUM(Report_Summary[Revenue])</f>
        <v>626594850.33999527</v>
      </c>
      <c r="V528" s="1">
        <f>Report_Summary[[#This Row],[Total Revenue]] / COUNTA(Report_Summary[Membership No])</f>
        <v>62659.485033999525</v>
      </c>
    </row>
    <row r="529" spans="1:22" x14ac:dyDescent="0.3">
      <c r="A529" t="s">
        <v>568</v>
      </c>
      <c r="B529">
        <v>2017</v>
      </c>
      <c r="C529" t="s">
        <v>13</v>
      </c>
      <c r="D529">
        <v>64</v>
      </c>
      <c r="E529" t="str">
        <f t="shared" si="8"/>
        <v>Old</v>
      </c>
      <c r="F529" t="s">
        <v>21</v>
      </c>
      <c r="G529" t="s">
        <v>24</v>
      </c>
      <c r="H529" t="s">
        <v>30</v>
      </c>
      <c r="I529">
        <v>25</v>
      </c>
      <c r="J529">
        <v>2.48</v>
      </c>
      <c r="K529" t="s">
        <v>33</v>
      </c>
      <c r="L529" t="s">
        <v>33</v>
      </c>
      <c r="M529" s="1">
        <v>10708.56</v>
      </c>
      <c r="N529" s="1">
        <v>1370.25</v>
      </c>
      <c r="O529" s="1">
        <v>3527.13</v>
      </c>
      <c r="P529" s="1">
        <v>0</v>
      </c>
      <c r="Q529" s="1">
        <v>29332.11</v>
      </c>
      <c r="R529" s="1">
        <v>19610.27</v>
      </c>
      <c r="S529" s="1">
        <v>17559.900000000001</v>
      </c>
      <c r="T529" s="1">
        <v>31382.48</v>
      </c>
      <c r="U529" s="1">
        <f>SUM(Report_Summary[Revenue])</f>
        <v>626594850.33999527</v>
      </c>
      <c r="V529" s="1">
        <f>Report_Summary[[#This Row],[Total Revenue]] / COUNTA(Report_Summary[Membership No])</f>
        <v>62659.485033999525</v>
      </c>
    </row>
    <row r="530" spans="1:22" x14ac:dyDescent="0.3">
      <c r="A530" t="s">
        <v>569</v>
      </c>
      <c r="B530">
        <v>2015</v>
      </c>
      <c r="C530" t="s">
        <v>14</v>
      </c>
      <c r="D530">
        <v>63</v>
      </c>
      <c r="E530" t="str">
        <f t="shared" si="8"/>
        <v>Old</v>
      </c>
      <c r="F530" t="s">
        <v>21</v>
      </c>
      <c r="G530" t="s">
        <v>24</v>
      </c>
      <c r="H530" t="s">
        <v>30</v>
      </c>
      <c r="I530">
        <v>26</v>
      </c>
      <c r="J530">
        <v>1.01</v>
      </c>
      <c r="K530" t="s">
        <v>32</v>
      </c>
      <c r="L530" t="s">
        <v>33</v>
      </c>
      <c r="M530" s="1">
        <v>3261.23</v>
      </c>
      <c r="N530" s="1">
        <v>3076.14</v>
      </c>
      <c r="O530" s="1">
        <v>2650.22</v>
      </c>
      <c r="P530" s="1">
        <v>0</v>
      </c>
      <c r="Q530" s="1">
        <v>7043.22</v>
      </c>
      <c r="R530" s="1">
        <v>10540.66</v>
      </c>
      <c r="S530" s="1">
        <v>19214.060000000001</v>
      </c>
      <c r="T530" s="1">
        <v>-1630.18</v>
      </c>
      <c r="U530" s="1">
        <f>SUM(Report_Summary[Revenue])</f>
        <v>626594850.33999527</v>
      </c>
      <c r="V530" s="1">
        <f>Report_Summary[[#This Row],[Total Revenue]] / COUNTA(Report_Summary[Membership No])</f>
        <v>62659.485033999525</v>
      </c>
    </row>
    <row r="531" spans="1:22" x14ac:dyDescent="0.3">
      <c r="A531" t="s">
        <v>570</v>
      </c>
      <c r="B531">
        <v>2015</v>
      </c>
      <c r="C531" t="s">
        <v>14</v>
      </c>
      <c r="D531">
        <v>74</v>
      </c>
      <c r="E531" t="str">
        <f t="shared" si="8"/>
        <v>Old</v>
      </c>
      <c r="F531" t="s">
        <v>18</v>
      </c>
      <c r="G531" t="s">
        <v>25</v>
      </c>
      <c r="H531" t="s">
        <v>30</v>
      </c>
      <c r="I531">
        <v>33</v>
      </c>
      <c r="J531">
        <v>2.5</v>
      </c>
      <c r="K531" t="s">
        <v>33</v>
      </c>
      <c r="L531" t="s">
        <v>33</v>
      </c>
      <c r="M531" s="1">
        <v>7125.71</v>
      </c>
      <c r="N531" s="1">
        <v>969.49</v>
      </c>
      <c r="O531" s="1">
        <v>2548.86</v>
      </c>
      <c r="P531" s="1">
        <v>0</v>
      </c>
      <c r="Q531" s="1">
        <v>23923.33</v>
      </c>
      <c r="R531" s="1">
        <v>28878.48</v>
      </c>
      <c r="S531" s="1">
        <v>8150.58</v>
      </c>
      <c r="T531" s="1">
        <v>44651.23</v>
      </c>
      <c r="U531" s="1">
        <f>SUM(Report_Summary[Revenue])</f>
        <v>626594850.33999527</v>
      </c>
      <c r="V531" s="1">
        <f>Report_Summary[[#This Row],[Total Revenue]] / COUNTA(Report_Summary[Membership No])</f>
        <v>62659.485033999525</v>
      </c>
    </row>
    <row r="532" spans="1:22" x14ac:dyDescent="0.3">
      <c r="A532" t="s">
        <v>571</v>
      </c>
      <c r="B532">
        <v>2024</v>
      </c>
      <c r="C532" t="s">
        <v>13</v>
      </c>
      <c r="D532">
        <v>58</v>
      </c>
      <c r="E532" t="str">
        <f t="shared" si="8"/>
        <v>Old</v>
      </c>
      <c r="F532" t="s">
        <v>19</v>
      </c>
      <c r="G532" t="s">
        <v>25</v>
      </c>
      <c r="H532" t="s">
        <v>28</v>
      </c>
      <c r="I532">
        <v>24</v>
      </c>
      <c r="J532">
        <v>2.4</v>
      </c>
      <c r="K532" t="s">
        <v>32</v>
      </c>
      <c r="L532" t="s">
        <v>33</v>
      </c>
      <c r="M532" s="1">
        <v>18692.62</v>
      </c>
      <c r="N532" s="1">
        <v>3250.71</v>
      </c>
      <c r="O532" s="1">
        <v>5381.13</v>
      </c>
      <c r="P532" s="1">
        <v>0</v>
      </c>
      <c r="Q532" s="1">
        <v>54390.44</v>
      </c>
      <c r="R532" s="1">
        <v>36042.42</v>
      </c>
      <c r="S532" s="1">
        <v>-24191.64</v>
      </c>
      <c r="T532" s="1">
        <v>114624.5</v>
      </c>
      <c r="U532" s="1">
        <f>SUM(Report_Summary[Revenue])</f>
        <v>626594850.33999527</v>
      </c>
      <c r="V532" s="1">
        <f>Report_Summary[[#This Row],[Total Revenue]] / COUNTA(Report_Summary[Membership No])</f>
        <v>62659.485033999525</v>
      </c>
    </row>
    <row r="533" spans="1:22" x14ac:dyDescent="0.3">
      <c r="A533" t="s">
        <v>572</v>
      </c>
      <c r="B533">
        <v>2024</v>
      </c>
      <c r="C533" t="s">
        <v>13</v>
      </c>
      <c r="D533">
        <v>29</v>
      </c>
      <c r="E533" t="str">
        <f t="shared" si="8"/>
        <v>Young</v>
      </c>
      <c r="F533" t="s">
        <v>18</v>
      </c>
      <c r="G533" t="s">
        <v>23</v>
      </c>
      <c r="H533" t="s">
        <v>30</v>
      </c>
      <c r="I533">
        <v>29</v>
      </c>
      <c r="J533">
        <v>2.76</v>
      </c>
      <c r="K533" t="s">
        <v>33</v>
      </c>
      <c r="L533" t="s">
        <v>33</v>
      </c>
      <c r="M533" s="1">
        <v>16442.73</v>
      </c>
      <c r="N533" s="1">
        <v>2161.9699999999998</v>
      </c>
      <c r="O533" s="1">
        <v>577.48</v>
      </c>
      <c r="P533" s="1">
        <v>0</v>
      </c>
      <c r="Q533" s="1">
        <v>24683.360000000001</v>
      </c>
      <c r="R533" s="1">
        <v>66192.61</v>
      </c>
      <c r="S533" s="1">
        <v>9025.41</v>
      </c>
      <c r="T533" s="1">
        <v>81850.559999999998</v>
      </c>
      <c r="U533" s="1">
        <f>SUM(Report_Summary[Revenue])</f>
        <v>626594850.33999527</v>
      </c>
      <c r="V533" s="1">
        <f>Report_Summary[[#This Row],[Total Revenue]] / COUNTA(Report_Summary[Membership No])</f>
        <v>62659.485033999525</v>
      </c>
    </row>
    <row r="534" spans="1:22" x14ac:dyDescent="0.3">
      <c r="A534" t="s">
        <v>573</v>
      </c>
      <c r="B534">
        <v>2017</v>
      </c>
      <c r="C534" t="s">
        <v>13</v>
      </c>
      <c r="D534">
        <v>77</v>
      </c>
      <c r="E534" t="str">
        <f t="shared" si="8"/>
        <v>Old</v>
      </c>
      <c r="F534" t="s">
        <v>19</v>
      </c>
      <c r="G534" t="s">
        <v>23</v>
      </c>
      <c r="H534" t="s">
        <v>27</v>
      </c>
      <c r="I534">
        <v>26</v>
      </c>
      <c r="J534">
        <v>2.12</v>
      </c>
      <c r="K534" t="s">
        <v>32</v>
      </c>
      <c r="L534" t="s">
        <v>33</v>
      </c>
      <c r="M534" s="1">
        <v>12408.02</v>
      </c>
      <c r="N534" s="1">
        <v>948.4</v>
      </c>
      <c r="O534" s="1">
        <v>6461.67</v>
      </c>
      <c r="P534" s="1">
        <v>0</v>
      </c>
      <c r="Q534" s="1">
        <v>21312.02</v>
      </c>
      <c r="R534" s="1">
        <v>21878.01</v>
      </c>
      <c r="S534" s="1">
        <v>-27358.91</v>
      </c>
      <c r="T534" s="1">
        <v>70548.94</v>
      </c>
      <c r="U534" s="1">
        <f>SUM(Report_Summary[Revenue])</f>
        <v>626594850.33999527</v>
      </c>
      <c r="V534" s="1">
        <f>Report_Summary[[#This Row],[Total Revenue]] / COUNTA(Report_Summary[Membership No])</f>
        <v>62659.485033999525</v>
      </c>
    </row>
    <row r="535" spans="1:22" x14ac:dyDescent="0.3">
      <c r="A535" t="s">
        <v>574</v>
      </c>
      <c r="B535">
        <v>2020</v>
      </c>
      <c r="C535" t="s">
        <v>14</v>
      </c>
      <c r="D535">
        <v>70</v>
      </c>
      <c r="E535" t="str">
        <f t="shared" si="8"/>
        <v>Old</v>
      </c>
      <c r="F535" t="s">
        <v>21</v>
      </c>
      <c r="G535" t="s">
        <v>25</v>
      </c>
      <c r="H535" t="s">
        <v>28</v>
      </c>
      <c r="I535">
        <v>28</v>
      </c>
      <c r="J535">
        <v>2.2999999999999998</v>
      </c>
      <c r="K535" t="s">
        <v>32</v>
      </c>
      <c r="L535" t="s">
        <v>33</v>
      </c>
      <c r="M535" s="1">
        <v>16091.22</v>
      </c>
      <c r="N535" s="1">
        <v>3420.47</v>
      </c>
      <c r="O535" s="1">
        <v>6083.02</v>
      </c>
      <c r="P535" s="1">
        <v>0</v>
      </c>
      <c r="Q535" s="1">
        <v>69830.539999999994</v>
      </c>
      <c r="R535" s="1">
        <v>21598.32</v>
      </c>
      <c r="S535" s="1">
        <v>11960.89</v>
      </c>
      <c r="T535" s="1">
        <v>79467.97</v>
      </c>
      <c r="U535" s="1">
        <f>SUM(Report_Summary[Revenue])</f>
        <v>626594850.33999527</v>
      </c>
      <c r="V535" s="1">
        <f>Report_Summary[[#This Row],[Total Revenue]] / COUNTA(Report_Summary[Membership No])</f>
        <v>62659.485033999525</v>
      </c>
    </row>
    <row r="536" spans="1:22" x14ac:dyDescent="0.3">
      <c r="A536" t="s">
        <v>575</v>
      </c>
      <c r="B536">
        <v>2016</v>
      </c>
      <c r="C536" t="s">
        <v>14</v>
      </c>
      <c r="D536">
        <v>25</v>
      </c>
      <c r="E536" t="str">
        <f t="shared" si="8"/>
        <v>Young</v>
      </c>
      <c r="F536" t="s">
        <v>18</v>
      </c>
      <c r="G536" t="s">
        <v>24</v>
      </c>
      <c r="H536" t="s">
        <v>31</v>
      </c>
      <c r="I536">
        <v>31</v>
      </c>
      <c r="J536">
        <v>2.35</v>
      </c>
      <c r="K536" t="s">
        <v>32</v>
      </c>
      <c r="L536" t="s">
        <v>33</v>
      </c>
      <c r="M536" s="1">
        <v>9176.8799999999992</v>
      </c>
      <c r="N536" s="1">
        <v>596.01</v>
      </c>
      <c r="O536" s="1">
        <v>7059.86</v>
      </c>
      <c r="P536" s="1">
        <v>0</v>
      </c>
      <c r="Q536" s="1">
        <v>23757.8</v>
      </c>
      <c r="R536" s="1">
        <v>29830.69</v>
      </c>
      <c r="S536" s="1">
        <v>23878.07</v>
      </c>
      <c r="T536" s="1">
        <v>29710.42</v>
      </c>
      <c r="U536" s="1">
        <f>SUM(Report_Summary[Revenue])</f>
        <v>626594850.33999527</v>
      </c>
      <c r="V536" s="1">
        <f>Report_Summary[[#This Row],[Total Revenue]] / COUNTA(Report_Summary[Membership No])</f>
        <v>62659.485033999525</v>
      </c>
    </row>
    <row r="537" spans="1:22" x14ac:dyDescent="0.3">
      <c r="A537" t="s">
        <v>576</v>
      </c>
      <c r="B537">
        <v>2023</v>
      </c>
      <c r="C537" t="s">
        <v>14</v>
      </c>
      <c r="D537">
        <v>35</v>
      </c>
      <c r="E537" t="str">
        <f t="shared" si="8"/>
        <v>Middle Age</v>
      </c>
      <c r="F537" t="s">
        <v>21</v>
      </c>
      <c r="G537" t="s">
        <v>25</v>
      </c>
      <c r="H537" t="s">
        <v>27</v>
      </c>
      <c r="I537">
        <v>20</v>
      </c>
      <c r="J537">
        <v>2.4</v>
      </c>
      <c r="K537" t="s">
        <v>32</v>
      </c>
      <c r="L537" t="s">
        <v>33</v>
      </c>
      <c r="M537" s="1">
        <v>11380.33</v>
      </c>
      <c r="N537" s="1">
        <v>4989.93</v>
      </c>
      <c r="O537" s="1">
        <v>2355.85</v>
      </c>
      <c r="P537" s="1">
        <v>0</v>
      </c>
      <c r="Q537" s="1">
        <v>28157.41</v>
      </c>
      <c r="R537" s="1">
        <v>43392.04</v>
      </c>
      <c r="S537" s="1">
        <v>-4028.73</v>
      </c>
      <c r="T537" s="1">
        <v>75578.179999999993</v>
      </c>
      <c r="U537" s="1">
        <f>SUM(Report_Summary[Revenue])</f>
        <v>626594850.33999527</v>
      </c>
      <c r="V537" s="1">
        <f>Report_Summary[[#This Row],[Total Revenue]] / COUNTA(Report_Summary[Membership No])</f>
        <v>62659.485033999525</v>
      </c>
    </row>
    <row r="538" spans="1:22" x14ac:dyDescent="0.3">
      <c r="A538" t="s">
        <v>577</v>
      </c>
      <c r="B538">
        <v>2020</v>
      </c>
      <c r="C538" t="s">
        <v>13</v>
      </c>
      <c r="D538">
        <v>34</v>
      </c>
      <c r="E538" t="str">
        <f t="shared" si="8"/>
        <v>Middle Age</v>
      </c>
      <c r="F538" t="s">
        <v>17</v>
      </c>
      <c r="G538" t="s">
        <v>23</v>
      </c>
      <c r="H538" t="s">
        <v>26</v>
      </c>
      <c r="I538">
        <v>35</v>
      </c>
      <c r="J538">
        <v>3.15</v>
      </c>
      <c r="K538" t="s">
        <v>33</v>
      </c>
      <c r="L538" t="s">
        <v>33</v>
      </c>
      <c r="M538" s="1">
        <v>664.87</v>
      </c>
      <c r="N538" s="1">
        <v>3219.44</v>
      </c>
      <c r="O538" s="1">
        <v>1484.53</v>
      </c>
      <c r="P538" s="1">
        <v>0</v>
      </c>
      <c r="Q538" s="1">
        <v>958.4</v>
      </c>
      <c r="R538" s="1">
        <v>1933.15</v>
      </c>
      <c r="S538" s="1">
        <v>9512.02</v>
      </c>
      <c r="T538" s="1">
        <v>-6620.47</v>
      </c>
      <c r="U538" s="1">
        <f>SUM(Report_Summary[Revenue])</f>
        <v>626594850.33999527</v>
      </c>
      <c r="V538" s="1">
        <f>Report_Summary[[#This Row],[Total Revenue]] / COUNTA(Report_Summary[Membership No])</f>
        <v>62659.485033999525</v>
      </c>
    </row>
    <row r="539" spans="1:22" x14ac:dyDescent="0.3">
      <c r="A539" t="s">
        <v>578</v>
      </c>
      <c r="B539">
        <v>2018</v>
      </c>
      <c r="C539" t="s">
        <v>13</v>
      </c>
      <c r="D539">
        <v>66</v>
      </c>
      <c r="E539" t="str">
        <f t="shared" si="8"/>
        <v>Old</v>
      </c>
      <c r="F539" t="s">
        <v>18</v>
      </c>
      <c r="G539" t="s">
        <v>22</v>
      </c>
      <c r="H539" t="s">
        <v>27</v>
      </c>
      <c r="I539">
        <v>33</v>
      </c>
      <c r="J539">
        <v>2.9</v>
      </c>
      <c r="K539" t="s">
        <v>33</v>
      </c>
      <c r="L539" t="s">
        <v>33</v>
      </c>
      <c r="M539" s="1">
        <v>3872.87</v>
      </c>
      <c r="N539" s="1">
        <v>3149.8</v>
      </c>
      <c r="O539" s="1">
        <v>7589.96</v>
      </c>
      <c r="P539" s="1">
        <v>0</v>
      </c>
      <c r="Q539" s="1">
        <v>8745.98</v>
      </c>
      <c r="R539" s="1">
        <v>6969.37</v>
      </c>
      <c r="S539" s="1">
        <v>5755.42</v>
      </c>
      <c r="T539" s="1">
        <v>9959.93</v>
      </c>
      <c r="U539" s="1">
        <f>SUM(Report_Summary[Revenue])</f>
        <v>626594850.33999527</v>
      </c>
      <c r="V539" s="1">
        <f>Report_Summary[[#This Row],[Total Revenue]] / COUNTA(Report_Summary[Membership No])</f>
        <v>62659.485033999525</v>
      </c>
    </row>
    <row r="540" spans="1:22" x14ac:dyDescent="0.3">
      <c r="A540" t="s">
        <v>579</v>
      </c>
      <c r="B540">
        <v>2021</v>
      </c>
      <c r="C540" t="s">
        <v>13</v>
      </c>
      <c r="D540">
        <v>45</v>
      </c>
      <c r="E540" t="str">
        <f t="shared" si="8"/>
        <v>Middle Age</v>
      </c>
      <c r="F540" t="s">
        <v>17</v>
      </c>
      <c r="G540" t="s">
        <v>22</v>
      </c>
      <c r="H540" t="s">
        <v>28</v>
      </c>
      <c r="I540">
        <v>26</v>
      </c>
      <c r="J540">
        <v>1.92</v>
      </c>
      <c r="K540" t="s">
        <v>32</v>
      </c>
      <c r="L540" t="s">
        <v>33</v>
      </c>
      <c r="M540" s="1">
        <v>14704.35</v>
      </c>
      <c r="N540" s="1">
        <v>1756.61</v>
      </c>
      <c r="O540" s="1">
        <v>4618.84</v>
      </c>
      <c r="P540" s="1">
        <v>0</v>
      </c>
      <c r="Q540" s="1">
        <v>20509.45</v>
      </c>
      <c r="R540" s="1">
        <v>58407.11</v>
      </c>
      <c r="S540" s="1">
        <v>-14889.76</v>
      </c>
      <c r="T540" s="1">
        <v>93806.32</v>
      </c>
      <c r="U540" s="1">
        <f>SUM(Report_Summary[Revenue])</f>
        <v>626594850.33999527</v>
      </c>
      <c r="V540" s="1">
        <f>Report_Summary[[#This Row],[Total Revenue]] / COUNTA(Report_Summary[Membership No])</f>
        <v>62659.485033999525</v>
      </c>
    </row>
    <row r="541" spans="1:22" x14ac:dyDescent="0.3">
      <c r="A541" t="s">
        <v>580</v>
      </c>
      <c r="B541">
        <v>2022</v>
      </c>
      <c r="C541" t="s">
        <v>13</v>
      </c>
      <c r="D541">
        <v>80</v>
      </c>
      <c r="E541" t="str">
        <f t="shared" si="8"/>
        <v>Old</v>
      </c>
      <c r="F541" t="s">
        <v>19</v>
      </c>
      <c r="G541" t="s">
        <v>22</v>
      </c>
      <c r="H541" t="s">
        <v>28</v>
      </c>
      <c r="I541">
        <v>31</v>
      </c>
      <c r="J541">
        <v>3.67</v>
      </c>
      <c r="K541" t="s">
        <v>33</v>
      </c>
      <c r="L541" t="s">
        <v>33</v>
      </c>
      <c r="M541" s="1">
        <v>18242.580000000002</v>
      </c>
      <c r="N541" s="1">
        <v>477.48</v>
      </c>
      <c r="O541" s="1">
        <v>5785.82</v>
      </c>
      <c r="P541" s="1">
        <v>0</v>
      </c>
      <c r="Q541" s="1">
        <v>68348.12</v>
      </c>
      <c r="R541" s="1">
        <v>55572.65</v>
      </c>
      <c r="S541" s="1">
        <v>4729.5600000000004</v>
      </c>
      <c r="T541" s="1">
        <v>119191.21</v>
      </c>
      <c r="U541" s="1">
        <f>SUM(Report_Summary[Revenue])</f>
        <v>626594850.33999527</v>
      </c>
      <c r="V541" s="1">
        <f>Report_Summary[[#This Row],[Total Revenue]] / COUNTA(Report_Summary[Membership No])</f>
        <v>62659.485033999525</v>
      </c>
    </row>
    <row r="542" spans="1:22" x14ac:dyDescent="0.3">
      <c r="A542" t="s">
        <v>581</v>
      </c>
      <c r="B542">
        <v>2016</v>
      </c>
      <c r="C542" t="s">
        <v>13</v>
      </c>
      <c r="D542">
        <v>63</v>
      </c>
      <c r="E542" t="str">
        <f t="shared" si="8"/>
        <v>Old</v>
      </c>
      <c r="F542" t="s">
        <v>21</v>
      </c>
      <c r="G542" t="s">
        <v>22</v>
      </c>
      <c r="H542" t="s">
        <v>27</v>
      </c>
      <c r="I542">
        <v>43</v>
      </c>
      <c r="J542">
        <v>1.67</v>
      </c>
      <c r="K542" t="s">
        <v>32</v>
      </c>
      <c r="L542" t="s">
        <v>33</v>
      </c>
      <c r="M542" s="1">
        <v>8247.9500000000007</v>
      </c>
      <c r="N542" s="1">
        <v>1226.29</v>
      </c>
      <c r="O542" s="1">
        <v>533.63</v>
      </c>
      <c r="P542" s="1">
        <v>0</v>
      </c>
      <c r="Q542" s="1">
        <v>25348.09</v>
      </c>
      <c r="R542" s="1">
        <v>11376.43</v>
      </c>
      <c r="S542" s="1">
        <v>7655.29</v>
      </c>
      <c r="T542" s="1">
        <v>29069.23</v>
      </c>
      <c r="U542" s="1">
        <f>SUM(Report_Summary[Revenue])</f>
        <v>626594850.33999527</v>
      </c>
      <c r="V542" s="1">
        <f>Report_Summary[[#This Row],[Total Revenue]] / COUNTA(Report_Summary[Membership No])</f>
        <v>62659.485033999525</v>
      </c>
    </row>
    <row r="543" spans="1:22" x14ac:dyDescent="0.3">
      <c r="A543" t="s">
        <v>582</v>
      </c>
      <c r="B543">
        <v>2015</v>
      </c>
      <c r="C543" t="s">
        <v>14</v>
      </c>
      <c r="D543">
        <v>39</v>
      </c>
      <c r="E543" t="str">
        <f t="shared" si="8"/>
        <v>Middle Age</v>
      </c>
      <c r="F543" t="s">
        <v>19</v>
      </c>
      <c r="G543" t="s">
        <v>23</v>
      </c>
      <c r="H543" t="s">
        <v>27</v>
      </c>
      <c r="I543">
        <v>35</v>
      </c>
      <c r="J543">
        <v>1.7</v>
      </c>
      <c r="K543" t="s">
        <v>33</v>
      </c>
      <c r="L543" t="s">
        <v>33</v>
      </c>
      <c r="M543" s="1">
        <v>2626.47</v>
      </c>
      <c r="N543" s="1">
        <v>4291.17</v>
      </c>
      <c r="O543" s="1">
        <v>5278.48</v>
      </c>
      <c r="P543" s="1">
        <v>0</v>
      </c>
      <c r="Q543" s="1">
        <v>12035.66</v>
      </c>
      <c r="R543" s="1">
        <v>7321.06</v>
      </c>
      <c r="S543" s="1">
        <v>4540.2299999999996</v>
      </c>
      <c r="T543" s="1">
        <v>14816.49</v>
      </c>
      <c r="U543" s="1">
        <f>SUM(Report_Summary[Revenue])</f>
        <v>626594850.33999527</v>
      </c>
      <c r="V543" s="1">
        <f>Report_Summary[[#This Row],[Total Revenue]] / COUNTA(Report_Summary[Membership No])</f>
        <v>62659.485033999525</v>
      </c>
    </row>
    <row r="544" spans="1:22" x14ac:dyDescent="0.3">
      <c r="A544" t="s">
        <v>583</v>
      </c>
      <c r="B544">
        <v>2024</v>
      </c>
      <c r="C544" t="s">
        <v>14</v>
      </c>
      <c r="D544">
        <v>74</v>
      </c>
      <c r="E544" t="str">
        <f t="shared" si="8"/>
        <v>Old</v>
      </c>
      <c r="F544" t="s">
        <v>21</v>
      </c>
      <c r="G544" t="s">
        <v>23</v>
      </c>
      <c r="H544" t="s">
        <v>30</v>
      </c>
      <c r="I544">
        <v>31</v>
      </c>
      <c r="J544">
        <v>2.88</v>
      </c>
      <c r="K544" t="s">
        <v>33</v>
      </c>
      <c r="L544" t="s">
        <v>33</v>
      </c>
      <c r="M544" s="1">
        <v>19194.79</v>
      </c>
      <c r="N544" s="1">
        <v>2521.4699999999998</v>
      </c>
      <c r="O544" s="1">
        <v>7661.76</v>
      </c>
      <c r="P544" s="1">
        <v>0</v>
      </c>
      <c r="Q544" s="1">
        <v>86223.98</v>
      </c>
      <c r="R544" s="1">
        <v>24909.64</v>
      </c>
      <c r="S544" s="1">
        <v>2711.59</v>
      </c>
      <c r="T544" s="1">
        <v>108422.03</v>
      </c>
      <c r="U544" s="1">
        <f>SUM(Report_Summary[Revenue])</f>
        <v>626594850.33999527</v>
      </c>
      <c r="V544" s="1">
        <f>Report_Summary[[#This Row],[Total Revenue]] / COUNTA(Report_Summary[Membership No])</f>
        <v>62659.485033999525</v>
      </c>
    </row>
    <row r="545" spans="1:22" x14ac:dyDescent="0.3">
      <c r="A545" t="s">
        <v>584</v>
      </c>
      <c r="B545">
        <v>2022</v>
      </c>
      <c r="C545" t="s">
        <v>14</v>
      </c>
      <c r="D545">
        <v>53</v>
      </c>
      <c r="E545" t="str">
        <f t="shared" si="8"/>
        <v>Middle Age</v>
      </c>
      <c r="F545" t="s">
        <v>16</v>
      </c>
      <c r="G545" t="s">
        <v>23</v>
      </c>
      <c r="H545" t="s">
        <v>29</v>
      </c>
      <c r="I545">
        <v>41</v>
      </c>
      <c r="J545">
        <v>2.93</v>
      </c>
      <c r="K545" t="s">
        <v>32</v>
      </c>
      <c r="L545" t="s">
        <v>33</v>
      </c>
      <c r="M545" s="1">
        <v>588.83000000000004</v>
      </c>
      <c r="N545" s="1">
        <v>4226.3599999999997</v>
      </c>
      <c r="O545" s="1">
        <v>2492</v>
      </c>
      <c r="P545" s="1">
        <v>0</v>
      </c>
      <c r="Q545" s="1">
        <v>2657.28</v>
      </c>
      <c r="R545" s="1">
        <v>729.68</v>
      </c>
      <c r="S545" s="1">
        <v>-24319.72</v>
      </c>
      <c r="T545" s="1">
        <v>27706.68</v>
      </c>
      <c r="U545" s="1">
        <f>SUM(Report_Summary[Revenue])</f>
        <v>626594850.33999527</v>
      </c>
      <c r="V545" s="1">
        <f>Report_Summary[[#This Row],[Total Revenue]] / COUNTA(Report_Summary[Membership No])</f>
        <v>62659.485033999525</v>
      </c>
    </row>
    <row r="546" spans="1:22" x14ac:dyDescent="0.3">
      <c r="A546" t="s">
        <v>585</v>
      </c>
      <c r="B546">
        <v>2024</v>
      </c>
      <c r="C546" t="s">
        <v>13</v>
      </c>
      <c r="D546">
        <v>34</v>
      </c>
      <c r="E546" t="str">
        <f t="shared" si="8"/>
        <v>Middle Age</v>
      </c>
      <c r="F546" t="s">
        <v>18</v>
      </c>
      <c r="G546" t="s">
        <v>22</v>
      </c>
      <c r="H546" t="s">
        <v>30</v>
      </c>
      <c r="I546">
        <v>23</v>
      </c>
      <c r="J546">
        <v>3.18</v>
      </c>
      <c r="K546" t="s">
        <v>32</v>
      </c>
      <c r="L546" t="s">
        <v>33</v>
      </c>
      <c r="M546" s="1">
        <v>18996.22</v>
      </c>
      <c r="N546" s="1">
        <v>1498.81</v>
      </c>
      <c r="O546" s="1">
        <v>6001.73</v>
      </c>
      <c r="P546" s="1">
        <v>0</v>
      </c>
      <c r="Q546" s="1">
        <v>27684.26</v>
      </c>
      <c r="R546" s="1">
        <v>77496.08</v>
      </c>
      <c r="S546" s="1">
        <v>-1568.13</v>
      </c>
      <c r="T546" s="1">
        <v>106748.47</v>
      </c>
      <c r="U546" s="1">
        <f>SUM(Report_Summary[Revenue])</f>
        <v>626594850.33999527</v>
      </c>
      <c r="V546" s="1">
        <f>Report_Summary[[#This Row],[Total Revenue]] / COUNTA(Report_Summary[Membership No])</f>
        <v>62659.485033999525</v>
      </c>
    </row>
    <row r="547" spans="1:22" x14ac:dyDescent="0.3">
      <c r="A547" t="s">
        <v>586</v>
      </c>
      <c r="B547">
        <v>2020</v>
      </c>
      <c r="C547" t="s">
        <v>14</v>
      </c>
      <c r="D547">
        <v>30</v>
      </c>
      <c r="E547" t="str">
        <f t="shared" si="8"/>
        <v>Young</v>
      </c>
      <c r="F547" t="s">
        <v>16</v>
      </c>
      <c r="G547" t="s">
        <v>23</v>
      </c>
      <c r="H547" t="s">
        <v>28</v>
      </c>
      <c r="I547">
        <v>21</v>
      </c>
      <c r="J547">
        <v>2.23</v>
      </c>
      <c r="K547" t="s">
        <v>33</v>
      </c>
      <c r="L547" t="s">
        <v>33</v>
      </c>
      <c r="M547" s="1">
        <v>5168.28</v>
      </c>
      <c r="N547" s="1">
        <v>830.22</v>
      </c>
      <c r="O547" s="1">
        <v>599.87</v>
      </c>
      <c r="P547" s="1">
        <v>0</v>
      </c>
      <c r="Q547" s="1">
        <v>7257.64</v>
      </c>
      <c r="R547" s="1">
        <v>25511.25</v>
      </c>
      <c r="S547" s="1">
        <v>-21763.61</v>
      </c>
      <c r="T547" s="1">
        <v>54532.5</v>
      </c>
      <c r="U547" s="1">
        <f>SUM(Report_Summary[Revenue])</f>
        <v>626594850.33999527</v>
      </c>
      <c r="V547" s="1">
        <f>Report_Summary[[#This Row],[Total Revenue]] / COUNTA(Report_Summary[Membership No])</f>
        <v>62659.485033999525</v>
      </c>
    </row>
    <row r="548" spans="1:22" x14ac:dyDescent="0.3">
      <c r="A548" t="s">
        <v>587</v>
      </c>
      <c r="B548">
        <v>2016</v>
      </c>
      <c r="C548" t="s">
        <v>14</v>
      </c>
      <c r="D548">
        <v>45</v>
      </c>
      <c r="E548" t="str">
        <f t="shared" si="8"/>
        <v>Middle Age</v>
      </c>
      <c r="F548" t="s">
        <v>15</v>
      </c>
      <c r="G548" t="s">
        <v>24</v>
      </c>
      <c r="H548" t="s">
        <v>27</v>
      </c>
      <c r="I548">
        <v>25</v>
      </c>
      <c r="J548">
        <v>3.82</v>
      </c>
      <c r="K548" t="s">
        <v>33</v>
      </c>
      <c r="L548" t="s">
        <v>33</v>
      </c>
      <c r="M548" s="1">
        <v>6674.6</v>
      </c>
      <c r="N548" s="1">
        <v>109.85</v>
      </c>
      <c r="O548" s="1">
        <v>4115.18</v>
      </c>
      <c r="P548" s="1">
        <v>0</v>
      </c>
      <c r="Q548" s="1">
        <v>11588.53</v>
      </c>
      <c r="R548" s="1">
        <v>13658.12</v>
      </c>
      <c r="S548" s="1">
        <v>9808.0300000000007</v>
      </c>
      <c r="T548" s="1">
        <v>15438.62</v>
      </c>
      <c r="U548" s="1">
        <f>SUM(Report_Summary[Revenue])</f>
        <v>626594850.33999527</v>
      </c>
      <c r="V548" s="1">
        <f>Report_Summary[[#This Row],[Total Revenue]] / COUNTA(Report_Summary[Membership No])</f>
        <v>62659.485033999525</v>
      </c>
    </row>
    <row r="549" spans="1:22" x14ac:dyDescent="0.3">
      <c r="A549" t="s">
        <v>588</v>
      </c>
      <c r="B549">
        <v>2024</v>
      </c>
      <c r="C549" t="s">
        <v>14</v>
      </c>
      <c r="D549">
        <v>46</v>
      </c>
      <c r="E549" t="str">
        <f t="shared" si="8"/>
        <v>Middle Age</v>
      </c>
      <c r="F549" t="s">
        <v>18</v>
      </c>
      <c r="G549" t="s">
        <v>22</v>
      </c>
      <c r="H549" t="s">
        <v>29</v>
      </c>
      <c r="I549">
        <v>33</v>
      </c>
      <c r="J549">
        <v>1.98</v>
      </c>
      <c r="K549" t="s">
        <v>32</v>
      </c>
      <c r="L549" t="s">
        <v>33</v>
      </c>
      <c r="M549" s="1">
        <v>12480.25</v>
      </c>
      <c r="N549" s="1">
        <v>4914.2299999999996</v>
      </c>
      <c r="O549" s="1">
        <v>1921.69</v>
      </c>
      <c r="P549" s="1">
        <v>0</v>
      </c>
      <c r="Q549" s="1">
        <v>45681.61</v>
      </c>
      <c r="R549" s="1">
        <v>54042.95</v>
      </c>
      <c r="S549" s="1">
        <v>19184.2</v>
      </c>
      <c r="T549" s="1">
        <v>80540.36</v>
      </c>
      <c r="U549" s="1">
        <f>SUM(Report_Summary[Revenue])</f>
        <v>626594850.33999527</v>
      </c>
      <c r="V549" s="1">
        <f>Report_Summary[[#This Row],[Total Revenue]] / COUNTA(Report_Summary[Membership No])</f>
        <v>62659.485033999525</v>
      </c>
    </row>
    <row r="550" spans="1:22" x14ac:dyDescent="0.3">
      <c r="A550" t="s">
        <v>589</v>
      </c>
      <c r="B550">
        <v>2019</v>
      </c>
      <c r="C550" t="s">
        <v>13</v>
      </c>
      <c r="D550">
        <v>68</v>
      </c>
      <c r="E550" t="str">
        <f t="shared" si="8"/>
        <v>Old</v>
      </c>
      <c r="F550" t="s">
        <v>21</v>
      </c>
      <c r="G550" t="s">
        <v>23</v>
      </c>
      <c r="H550" t="s">
        <v>29</v>
      </c>
      <c r="I550">
        <v>37</v>
      </c>
      <c r="J550">
        <v>4.25</v>
      </c>
      <c r="K550" t="s">
        <v>33</v>
      </c>
      <c r="L550" t="s">
        <v>33</v>
      </c>
      <c r="M550" s="1">
        <v>16467.64</v>
      </c>
      <c r="N550" s="1">
        <v>4666.5600000000004</v>
      </c>
      <c r="O550" s="1">
        <v>5380.26</v>
      </c>
      <c r="P550" s="1">
        <v>0</v>
      </c>
      <c r="Q550" s="1">
        <v>37231.33</v>
      </c>
      <c r="R550" s="1">
        <v>37301.82</v>
      </c>
      <c r="S550" s="1">
        <v>12975.79</v>
      </c>
      <c r="T550" s="1">
        <v>61557.36</v>
      </c>
      <c r="U550" s="1">
        <f>SUM(Report_Summary[Revenue])</f>
        <v>626594850.33999527</v>
      </c>
      <c r="V550" s="1">
        <f>Report_Summary[[#This Row],[Total Revenue]] / COUNTA(Report_Summary[Membership No])</f>
        <v>62659.485033999525</v>
      </c>
    </row>
    <row r="551" spans="1:22" x14ac:dyDescent="0.3">
      <c r="A551" t="s">
        <v>590</v>
      </c>
      <c r="B551">
        <v>2017</v>
      </c>
      <c r="C551" t="s">
        <v>13</v>
      </c>
      <c r="D551">
        <v>63</v>
      </c>
      <c r="E551" t="str">
        <f t="shared" si="8"/>
        <v>Old</v>
      </c>
      <c r="F551" t="s">
        <v>18</v>
      </c>
      <c r="G551" t="s">
        <v>22</v>
      </c>
      <c r="H551" t="s">
        <v>31</v>
      </c>
      <c r="I551">
        <v>30</v>
      </c>
      <c r="J551">
        <v>2.68</v>
      </c>
      <c r="K551" t="s">
        <v>32</v>
      </c>
      <c r="L551" t="s">
        <v>33</v>
      </c>
      <c r="M551" s="1">
        <v>12963.99</v>
      </c>
      <c r="N551" s="1">
        <v>3091.14</v>
      </c>
      <c r="O551" s="1">
        <v>2260.71</v>
      </c>
      <c r="P551" s="1">
        <v>0</v>
      </c>
      <c r="Q551" s="1">
        <v>27376.46</v>
      </c>
      <c r="R551" s="1">
        <v>64559.78</v>
      </c>
      <c r="S551" s="1">
        <v>21696.13</v>
      </c>
      <c r="T551" s="1">
        <v>70240.11</v>
      </c>
      <c r="U551" s="1">
        <f>SUM(Report_Summary[Revenue])</f>
        <v>626594850.33999527</v>
      </c>
      <c r="V551" s="1">
        <f>Report_Summary[[#This Row],[Total Revenue]] / COUNTA(Report_Summary[Membership No])</f>
        <v>62659.485033999525</v>
      </c>
    </row>
    <row r="552" spans="1:22" x14ac:dyDescent="0.3">
      <c r="A552" t="s">
        <v>591</v>
      </c>
      <c r="B552">
        <v>2021</v>
      </c>
      <c r="C552" t="s">
        <v>13</v>
      </c>
      <c r="D552">
        <v>60</v>
      </c>
      <c r="E552" t="str">
        <f t="shared" si="8"/>
        <v>Old</v>
      </c>
      <c r="F552" t="s">
        <v>21</v>
      </c>
      <c r="G552" t="s">
        <v>25</v>
      </c>
      <c r="H552" t="s">
        <v>31</v>
      </c>
      <c r="I552">
        <v>32</v>
      </c>
      <c r="J552">
        <v>2.38</v>
      </c>
      <c r="K552" t="s">
        <v>32</v>
      </c>
      <c r="L552" t="s">
        <v>33</v>
      </c>
      <c r="M552" s="1">
        <v>18100.71</v>
      </c>
      <c r="N552" s="1">
        <v>1561.87</v>
      </c>
      <c r="O552" s="1">
        <v>1146.3</v>
      </c>
      <c r="P552" s="1">
        <v>0</v>
      </c>
      <c r="Q552" s="1">
        <v>24762.36</v>
      </c>
      <c r="R552" s="1">
        <v>29791.26</v>
      </c>
      <c r="S552" s="1">
        <v>-18327.23</v>
      </c>
      <c r="T552" s="1">
        <v>72880.850000000006</v>
      </c>
      <c r="U552" s="1">
        <f>SUM(Report_Summary[Revenue])</f>
        <v>626594850.33999527</v>
      </c>
      <c r="V552" s="1">
        <f>Report_Summary[[#This Row],[Total Revenue]] / COUNTA(Report_Summary[Membership No])</f>
        <v>62659.485033999525</v>
      </c>
    </row>
    <row r="553" spans="1:22" x14ac:dyDescent="0.3">
      <c r="A553" t="s">
        <v>592</v>
      </c>
      <c r="B553">
        <v>2019</v>
      </c>
      <c r="C553" t="s">
        <v>14</v>
      </c>
      <c r="D553">
        <v>64</v>
      </c>
      <c r="E553" t="str">
        <f t="shared" si="8"/>
        <v>Old</v>
      </c>
      <c r="F553" t="s">
        <v>20</v>
      </c>
      <c r="G553" t="s">
        <v>25</v>
      </c>
      <c r="H553" t="s">
        <v>31</v>
      </c>
      <c r="I553">
        <v>22</v>
      </c>
      <c r="J553">
        <v>3.56</v>
      </c>
      <c r="K553" t="s">
        <v>32</v>
      </c>
      <c r="L553" t="s">
        <v>33</v>
      </c>
      <c r="M553" s="1">
        <v>19405.37</v>
      </c>
      <c r="N553" s="1">
        <v>1623.93</v>
      </c>
      <c r="O553" s="1">
        <v>7504.85</v>
      </c>
      <c r="P553" s="1">
        <v>0</v>
      </c>
      <c r="Q553" s="1">
        <v>87261.7</v>
      </c>
      <c r="R553" s="1">
        <v>52623.74</v>
      </c>
      <c r="S553" s="1">
        <v>-11872.75</v>
      </c>
      <c r="T553" s="1">
        <v>151758.19</v>
      </c>
      <c r="U553" s="1">
        <f>SUM(Report_Summary[Revenue])</f>
        <v>626594850.33999527</v>
      </c>
      <c r="V553" s="1">
        <f>Report_Summary[[#This Row],[Total Revenue]] / COUNTA(Report_Summary[Membership No])</f>
        <v>62659.485033999525</v>
      </c>
    </row>
    <row r="554" spans="1:22" x14ac:dyDescent="0.3">
      <c r="A554" t="s">
        <v>593</v>
      </c>
      <c r="B554">
        <v>2016</v>
      </c>
      <c r="C554" t="s">
        <v>14</v>
      </c>
      <c r="D554">
        <v>63</v>
      </c>
      <c r="E554" t="str">
        <f t="shared" si="8"/>
        <v>Old</v>
      </c>
      <c r="F554" t="s">
        <v>20</v>
      </c>
      <c r="G554" t="s">
        <v>25</v>
      </c>
      <c r="H554" t="s">
        <v>26</v>
      </c>
      <c r="I554">
        <v>24</v>
      </c>
      <c r="J554">
        <v>2.8</v>
      </c>
      <c r="K554" t="s">
        <v>33</v>
      </c>
      <c r="L554" t="s">
        <v>33</v>
      </c>
      <c r="M554" s="1">
        <v>846.48</v>
      </c>
      <c r="N554" s="1">
        <v>4015.3</v>
      </c>
      <c r="O554" s="1">
        <v>7219.6</v>
      </c>
      <c r="P554" s="1">
        <v>0</v>
      </c>
      <c r="Q554" s="1">
        <v>1918.1</v>
      </c>
      <c r="R554" s="1">
        <v>1487.17</v>
      </c>
      <c r="S554" s="1">
        <v>27862.67</v>
      </c>
      <c r="T554" s="1">
        <v>-24457.4</v>
      </c>
      <c r="U554" s="1">
        <f>SUM(Report_Summary[Revenue])</f>
        <v>626594850.33999527</v>
      </c>
      <c r="V554" s="1">
        <f>Report_Summary[[#This Row],[Total Revenue]] / COUNTA(Report_Summary[Membership No])</f>
        <v>62659.485033999525</v>
      </c>
    </row>
    <row r="555" spans="1:22" x14ac:dyDescent="0.3">
      <c r="A555" t="s">
        <v>594</v>
      </c>
      <c r="B555">
        <v>2023</v>
      </c>
      <c r="C555" t="s">
        <v>13</v>
      </c>
      <c r="D555">
        <v>45</v>
      </c>
      <c r="E555" t="str">
        <f t="shared" si="8"/>
        <v>Middle Age</v>
      </c>
      <c r="F555" t="s">
        <v>21</v>
      </c>
      <c r="G555" t="s">
        <v>25</v>
      </c>
      <c r="H555" t="s">
        <v>27</v>
      </c>
      <c r="I555">
        <v>38</v>
      </c>
      <c r="J555">
        <v>3.06</v>
      </c>
      <c r="K555" t="s">
        <v>33</v>
      </c>
      <c r="L555" t="s">
        <v>33</v>
      </c>
      <c r="M555" s="1">
        <v>11595.44</v>
      </c>
      <c r="N555" s="1">
        <v>3241.72</v>
      </c>
      <c r="O555" s="1">
        <v>4008.99</v>
      </c>
      <c r="P555" s="1">
        <v>0</v>
      </c>
      <c r="Q555" s="1">
        <v>43580.06</v>
      </c>
      <c r="R555" s="1">
        <v>49655.16</v>
      </c>
      <c r="S555" s="1">
        <v>20801.14</v>
      </c>
      <c r="T555" s="1">
        <v>72434.080000000002</v>
      </c>
      <c r="U555" s="1">
        <f>SUM(Report_Summary[Revenue])</f>
        <v>626594850.33999527</v>
      </c>
      <c r="V555" s="1">
        <f>Report_Summary[[#This Row],[Total Revenue]] / COUNTA(Report_Summary[Membership No])</f>
        <v>62659.485033999525</v>
      </c>
    </row>
    <row r="556" spans="1:22" x14ac:dyDescent="0.3">
      <c r="A556" t="s">
        <v>595</v>
      </c>
      <c r="B556">
        <v>2018</v>
      </c>
      <c r="C556" t="s">
        <v>14</v>
      </c>
      <c r="D556">
        <v>32</v>
      </c>
      <c r="E556" t="str">
        <f t="shared" si="8"/>
        <v>Middle Age</v>
      </c>
      <c r="F556" t="s">
        <v>20</v>
      </c>
      <c r="G556" t="s">
        <v>22</v>
      </c>
      <c r="H556" t="s">
        <v>29</v>
      </c>
      <c r="I556">
        <v>27</v>
      </c>
      <c r="J556">
        <v>2.94</v>
      </c>
      <c r="K556" t="s">
        <v>32</v>
      </c>
      <c r="L556" t="s">
        <v>33</v>
      </c>
      <c r="M556" s="1">
        <v>1766.05</v>
      </c>
      <c r="N556" s="1">
        <v>2489.25</v>
      </c>
      <c r="O556" s="1">
        <v>1189.01</v>
      </c>
      <c r="P556" s="1">
        <v>0</v>
      </c>
      <c r="Q556" s="1">
        <v>7110.43</v>
      </c>
      <c r="R556" s="1">
        <v>2556.98</v>
      </c>
      <c r="S556" s="1">
        <v>21067.35</v>
      </c>
      <c r="T556" s="1">
        <v>-11399.94</v>
      </c>
      <c r="U556" s="1">
        <f>SUM(Report_Summary[Revenue])</f>
        <v>626594850.33999527</v>
      </c>
      <c r="V556" s="1">
        <f>Report_Summary[[#This Row],[Total Revenue]] / COUNTA(Report_Summary[Membership No])</f>
        <v>62659.485033999525</v>
      </c>
    </row>
    <row r="557" spans="1:22" x14ac:dyDescent="0.3">
      <c r="A557" t="s">
        <v>596</v>
      </c>
      <c r="B557">
        <v>2015</v>
      </c>
      <c r="C557" t="s">
        <v>14</v>
      </c>
      <c r="D557">
        <v>42</v>
      </c>
      <c r="E557" t="str">
        <f t="shared" si="8"/>
        <v>Middle Age</v>
      </c>
      <c r="F557" t="s">
        <v>19</v>
      </c>
      <c r="G557" t="s">
        <v>22</v>
      </c>
      <c r="H557" t="s">
        <v>30</v>
      </c>
      <c r="I557">
        <v>25</v>
      </c>
      <c r="J557">
        <v>2.16</v>
      </c>
      <c r="K557" t="s">
        <v>32</v>
      </c>
      <c r="L557" t="s">
        <v>33</v>
      </c>
      <c r="M557" s="1">
        <v>7429.61</v>
      </c>
      <c r="N557" s="1">
        <v>4437.75</v>
      </c>
      <c r="O557" s="1">
        <v>7436.43</v>
      </c>
      <c r="P557" s="1">
        <v>0</v>
      </c>
      <c r="Q557" s="1">
        <v>33854.69</v>
      </c>
      <c r="R557" s="1">
        <v>19210.43</v>
      </c>
      <c r="S557" s="1">
        <v>-10182.5</v>
      </c>
      <c r="T557" s="1">
        <v>63247.62</v>
      </c>
      <c r="U557" s="1">
        <f>SUM(Report_Summary[Revenue])</f>
        <v>626594850.33999527</v>
      </c>
      <c r="V557" s="1">
        <f>Report_Summary[[#This Row],[Total Revenue]] / COUNTA(Report_Summary[Membership No])</f>
        <v>62659.485033999525</v>
      </c>
    </row>
    <row r="558" spans="1:22" x14ac:dyDescent="0.3">
      <c r="A558" t="s">
        <v>597</v>
      </c>
      <c r="B558">
        <v>2021</v>
      </c>
      <c r="C558" t="s">
        <v>14</v>
      </c>
      <c r="D558">
        <v>34</v>
      </c>
      <c r="E558" t="str">
        <f t="shared" si="8"/>
        <v>Middle Age</v>
      </c>
      <c r="F558" t="s">
        <v>17</v>
      </c>
      <c r="G558" t="s">
        <v>25</v>
      </c>
      <c r="H558" t="s">
        <v>27</v>
      </c>
      <c r="I558">
        <v>22</v>
      </c>
      <c r="J558">
        <v>1.86</v>
      </c>
      <c r="K558" t="s">
        <v>33</v>
      </c>
      <c r="L558" t="s">
        <v>33</v>
      </c>
      <c r="M558" s="1">
        <v>15505.86</v>
      </c>
      <c r="N558" s="1">
        <v>1715.07</v>
      </c>
      <c r="O558" s="1">
        <v>6560.4</v>
      </c>
      <c r="P558" s="1">
        <v>0</v>
      </c>
      <c r="Q558" s="1">
        <v>74081.47</v>
      </c>
      <c r="R558" s="1">
        <v>39878.31</v>
      </c>
      <c r="S558" s="1">
        <v>-28112.22</v>
      </c>
      <c r="T558" s="1">
        <v>142072</v>
      </c>
      <c r="U558" s="1">
        <f>SUM(Report_Summary[Revenue])</f>
        <v>626594850.33999527</v>
      </c>
      <c r="V558" s="1">
        <f>Report_Summary[[#This Row],[Total Revenue]] / COUNTA(Report_Summary[Membership No])</f>
        <v>62659.485033999525</v>
      </c>
    </row>
    <row r="559" spans="1:22" x14ac:dyDescent="0.3">
      <c r="A559" t="s">
        <v>598</v>
      </c>
      <c r="B559">
        <v>2022</v>
      </c>
      <c r="C559" t="s">
        <v>14</v>
      </c>
      <c r="D559">
        <v>41</v>
      </c>
      <c r="E559" t="str">
        <f t="shared" si="8"/>
        <v>Middle Age</v>
      </c>
      <c r="F559" t="s">
        <v>19</v>
      </c>
      <c r="G559" t="s">
        <v>25</v>
      </c>
      <c r="H559" t="s">
        <v>29</v>
      </c>
      <c r="I559">
        <v>38</v>
      </c>
      <c r="J559">
        <v>2.16</v>
      </c>
      <c r="K559" t="s">
        <v>33</v>
      </c>
      <c r="L559" t="s">
        <v>33</v>
      </c>
      <c r="M559" s="1">
        <v>11193.4</v>
      </c>
      <c r="N559" s="1">
        <v>666.75</v>
      </c>
      <c r="O559" s="1">
        <v>4448.04</v>
      </c>
      <c r="P559" s="1">
        <v>0</v>
      </c>
      <c r="Q559" s="1">
        <v>43171.46</v>
      </c>
      <c r="R559" s="1">
        <v>14518.75</v>
      </c>
      <c r="S559" s="1">
        <v>16286.75</v>
      </c>
      <c r="T559" s="1">
        <v>41403.46</v>
      </c>
      <c r="U559" s="1">
        <f>SUM(Report_Summary[Revenue])</f>
        <v>626594850.33999527</v>
      </c>
      <c r="V559" s="1">
        <f>Report_Summary[[#This Row],[Total Revenue]] / COUNTA(Report_Summary[Membership No])</f>
        <v>62659.485033999525</v>
      </c>
    </row>
    <row r="560" spans="1:22" x14ac:dyDescent="0.3">
      <c r="A560" t="s">
        <v>599</v>
      </c>
      <c r="B560">
        <v>2020</v>
      </c>
      <c r="C560" t="s">
        <v>14</v>
      </c>
      <c r="D560">
        <v>40</v>
      </c>
      <c r="E560" t="str">
        <f t="shared" si="8"/>
        <v>Middle Age</v>
      </c>
      <c r="F560" t="s">
        <v>18</v>
      </c>
      <c r="G560" t="s">
        <v>25</v>
      </c>
      <c r="H560" t="s">
        <v>26</v>
      </c>
      <c r="I560">
        <v>25</v>
      </c>
      <c r="J560">
        <v>3.3</v>
      </c>
      <c r="K560" t="s">
        <v>33</v>
      </c>
      <c r="L560" t="s">
        <v>33</v>
      </c>
      <c r="M560" s="1">
        <v>2953.55</v>
      </c>
      <c r="N560" s="1">
        <v>1045.2</v>
      </c>
      <c r="O560" s="1">
        <v>303.42</v>
      </c>
      <c r="P560" s="1">
        <v>0</v>
      </c>
      <c r="Q560" s="1">
        <v>4657.3100000000004</v>
      </c>
      <c r="R560" s="1">
        <v>9063.31</v>
      </c>
      <c r="S560" s="1">
        <v>8049.23</v>
      </c>
      <c r="T560" s="1">
        <v>5671.39</v>
      </c>
      <c r="U560" s="1">
        <f>SUM(Report_Summary[Revenue])</f>
        <v>626594850.33999527</v>
      </c>
      <c r="V560" s="1">
        <f>Report_Summary[[#This Row],[Total Revenue]] / COUNTA(Report_Summary[Membership No])</f>
        <v>62659.485033999525</v>
      </c>
    </row>
    <row r="561" spans="1:22" x14ac:dyDescent="0.3">
      <c r="A561" t="s">
        <v>600</v>
      </c>
      <c r="B561">
        <v>2018</v>
      </c>
      <c r="C561" t="s">
        <v>14</v>
      </c>
      <c r="D561">
        <v>49</v>
      </c>
      <c r="E561" t="str">
        <f t="shared" si="8"/>
        <v>Middle Age</v>
      </c>
      <c r="F561" t="s">
        <v>21</v>
      </c>
      <c r="G561" t="s">
        <v>23</v>
      </c>
      <c r="H561" t="s">
        <v>29</v>
      </c>
      <c r="I561">
        <v>32</v>
      </c>
      <c r="J561">
        <v>2.0099999999999998</v>
      </c>
      <c r="K561" t="s">
        <v>33</v>
      </c>
      <c r="L561" t="s">
        <v>33</v>
      </c>
      <c r="M561" s="1">
        <v>3228.67</v>
      </c>
      <c r="N561" s="1">
        <v>2503.41</v>
      </c>
      <c r="O561" s="1">
        <v>4903.3999999999996</v>
      </c>
      <c r="P561" s="1">
        <v>0</v>
      </c>
      <c r="Q561" s="1">
        <v>6876.22</v>
      </c>
      <c r="R561" s="1">
        <v>14439.13</v>
      </c>
      <c r="S561" s="1">
        <v>-28399</v>
      </c>
      <c r="T561" s="1">
        <v>49714.35</v>
      </c>
      <c r="U561" s="1">
        <f>SUM(Report_Summary[Revenue])</f>
        <v>626594850.33999527</v>
      </c>
      <c r="V561" s="1">
        <f>Report_Summary[[#This Row],[Total Revenue]] / COUNTA(Report_Summary[Membership No])</f>
        <v>62659.485033999525</v>
      </c>
    </row>
    <row r="562" spans="1:22" x14ac:dyDescent="0.3">
      <c r="A562" t="s">
        <v>601</v>
      </c>
      <c r="B562">
        <v>2022</v>
      </c>
      <c r="C562" t="s">
        <v>13</v>
      </c>
      <c r="D562">
        <v>49</v>
      </c>
      <c r="E562" t="str">
        <f t="shared" si="8"/>
        <v>Middle Age</v>
      </c>
      <c r="F562" t="s">
        <v>18</v>
      </c>
      <c r="G562" t="s">
        <v>22</v>
      </c>
      <c r="H562" t="s">
        <v>27</v>
      </c>
      <c r="I562">
        <v>26</v>
      </c>
      <c r="J562">
        <v>3.07</v>
      </c>
      <c r="K562" t="s">
        <v>33</v>
      </c>
      <c r="L562" t="s">
        <v>33</v>
      </c>
      <c r="M562" s="1">
        <v>10091.42</v>
      </c>
      <c r="N562" s="1">
        <v>2974.84</v>
      </c>
      <c r="O562" s="1">
        <v>302.52</v>
      </c>
      <c r="P562" s="1">
        <v>0</v>
      </c>
      <c r="Q562" s="1">
        <v>35267.879999999997</v>
      </c>
      <c r="R562" s="1">
        <v>22260.14</v>
      </c>
      <c r="S562" s="1">
        <v>-14173.32</v>
      </c>
      <c r="T562" s="1">
        <v>71701.34</v>
      </c>
      <c r="U562" s="1">
        <f>SUM(Report_Summary[Revenue])</f>
        <v>626594850.33999527</v>
      </c>
      <c r="V562" s="1">
        <f>Report_Summary[[#This Row],[Total Revenue]] / COUNTA(Report_Summary[Membership No])</f>
        <v>62659.485033999525</v>
      </c>
    </row>
    <row r="563" spans="1:22" x14ac:dyDescent="0.3">
      <c r="A563" t="s">
        <v>602</v>
      </c>
      <c r="B563">
        <v>2020</v>
      </c>
      <c r="C563" t="s">
        <v>14</v>
      </c>
      <c r="D563">
        <v>74</v>
      </c>
      <c r="E563" t="str">
        <f t="shared" si="8"/>
        <v>Old</v>
      </c>
      <c r="F563" t="s">
        <v>19</v>
      </c>
      <c r="G563" t="s">
        <v>25</v>
      </c>
      <c r="H563" t="s">
        <v>26</v>
      </c>
      <c r="I563">
        <v>25</v>
      </c>
      <c r="J563">
        <v>2.93</v>
      </c>
      <c r="K563" t="s">
        <v>32</v>
      </c>
      <c r="L563" t="s">
        <v>33</v>
      </c>
      <c r="M563" s="1">
        <v>9361.7900000000009</v>
      </c>
      <c r="N563" s="1">
        <v>3574.39</v>
      </c>
      <c r="O563" s="1">
        <v>2503.14</v>
      </c>
      <c r="P563" s="1">
        <v>0</v>
      </c>
      <c r="Q563" s="1">
        <v>35988.89</v>
      </c>
      <c r="R563" s="1">
        <v>15929.51</v>
      </c>
      <c r="S563" s="1">
        <v>-10436.27</v>
      </c>
      <c r="T563" s="1">
        <v>62354.67</v>
      </c>
      <c r="U563" s="1">
        <f>SUM(Report_Summary[Revenue])</f>
        <v>626594850.33999527</v>
      </c>
      <c r="V563" s="1">
        <f>Report_Summary[[#This Row],[Total Revenue]] / COUNTA(Report_Summary[Membership No])</f>
        <v>62659.485033999525</v>
      </c>
    </row>
    <row r="564" spans="1:22" x14ac:dyDescent="0.3">
      <c r="A564" t="s">
        <v>603</v>
      </c>
      <c r="B564">
        <v>2016</v>
      </c>
      <c r="C564" t="s">
        <v>13</v>
      </c>
      <c r="D564">
        <v>38</v>
      </c>
      <c r="E564" t="str">
        <f t="shared" si="8"/>
        <v>Middle Age</v>
      </c>
      <c r="F564" t="s">
        <v>21</v>
      </c>
      <c r="G564" t="s">
        <v>25</v>
      </c>
      <c r="H564" t="s">
        <v>30</v>
      </c>
      <c r="I564">
        <v>24</v>
      </c>
      <c r="J564">
        <v>1.65</v>
      </c>
      <c r="K564" t="s">
        <v>33</v>
      </c>
      <c r="L564" t="s">
        <v>33</v>
      </c>
      <c r="M564" s="1">
        <v>1555.67</v>
      </c>
      <c r="N564" s="1">
        <v>4551.6099999999997</v>
      </c>
      <c r="O564" s="1">
        <v>7519.63</v>
      </c>
      <c r="P564" s="1">
        <v>0</v>
      </c>
      <c r="Q564" s="1">
        <v>6649.12</v>
      </c>
      <c r="R564" s="1">
        <v>2025.75</v>
      </c>
      <c r="S564" s="1">
        <v>4853.1099999999997</v>
      </c>
      <c r="T564" s="1">
        <v>3821.76</v>
      </c>
      <c r="U564" s="1">
        <f>SUM(Report_Summary[Revenue])</f>
        <v>626594850.33999527</v>
      </c>
      <c r="V564" s="1">
        <f>Report_Summary[[#This Row],[Total Revenue]] / COUNTA(Report_Summary[Membership No])</f>
        <v>62659.485033999525</v>
      </c>
    </row>
    <row r="565" spans="1:22" x14ac:dyDescent="0.3">
      <c r="A565" t="s">
        <v>604</v>
      </c>
      <c r="B565">
        <v>2015</v>
      </c>
      <c r="C565" t="s">
        <v>14</v>
      </c>
      <c r="D565">
        <v>60</v>
      </c>
      <c r="E565" t="str">
        <f t="shared" si="8"/>
        <v>Old</v>
      </c>
      <c r="F565" t="s">
        <v>18</v>
      </c>
      <c r="G565" t="s">
        <v>23</v>
      </c>
      <c r="H565" t="s">
        <v>27</v>
      </c>
      <c r="I565">
        <v>18</v>
      </c>
      <c r="J565">
        <v>3.02</v>
      </c>
      <c r="K565" t="s">
        <v>32</v>
      </c>
      <c r="L565" t="s">
        <v>33</v>
      </c>
      <c r="M565" s="1">
        <v>10056.68</v>
      </c>
      <c r="N565" s="1">
        <v>1978.32</v>
      </c>
      <c r="O565" s="1">
        <v>7902.81</v>
      </c>
      <c r="P565" s="1">
        <v>0</v>
      </c>
      <c r="Q565" s="1">
        <v>28042.07</v>
      </c>
      <c r="R565" s="1">
        <v>47876.59</v>
      </c>
      <c r="S565" s="1">
        <v>-5309.68</v>
      </c>
      <c r="T565" s="1">
        <v>81228.34</v>
      </c>
      <c r="U565" s="1">
        <f>SUM(Report_Summary[Revenue])</f>
        <v>626594850.33999527</v>
      </c>
      <c r="V565" s="1">
        <f>Report_Summary[[#This Row],[Total Revenue]] / COUNTA(Report_Summary[Membership No])</f>
        <v>62659.485033999525</v>
      </c>
    </row>
    <row r="566" spans="1:22" x14ac:dyDescent="0.3">
      <c r="A566" t="s">
        <v>605</v>
      </c>
      <c r="B566">
        <v>2015</v>
      </c>
      <c r="C566" t="s">
        <v>14</v>
      </c>
      <c r="D566">
        <v>42</v>
      </c>
      <c r="E566" t="str">
        <f t="shared" si="8"/>
        <v>Middle Age</v>
      </c>
      <c r="F566" t="s">
        <v>18</v>
      </c>
      <c r="G566" t="s">
        <v>25</v>
      </c>
      <c r="H566" t="s">
        <v>26</v>
      </c>
      <c r="I566">
        <v>23</v>
      </c>
      <c r="J566">
        <v>1.64</v>
      </c>
      <c r="K566" t="s">
        <v>32</v>
      </c>
      <c r="L566" t="s">
        <v>33</v>
      </c>
      <c r="M566" s="1">
        <v>7355</v>
      </c>
      <c r="N566" s="1">
        <v>3644.1</v>
      </c>
      <c r="O566" s="1">
        <v>1483.18</v>
      </c>
      <c r="P566" s="1">
        <v>0</v>
      </c>
      <c r="Q566" s="1">
        <v>11128.26</v>
      </c>
      <c r="R566" s="1">
        <v>14997.87</v>
      </c>
      <c r="S566" s="1">
        <v>2196.64</v>
      </c>
      <c r="T566" s="1">
        <v>23929.49</v>
      </c>
      <c r="U566" s="1">
        <f>SUM(Report_Summary[Revenue])</f>
        <v>626594850.33999527</v>
      </c>
      <c r="V566" s="1">
        <f>Report_Summary[[#This Row],[Total Revenue]] / COUNTA(Report_Summary[Membership No])</f>
        <v>62659.485033999525</v>
      </c>
    </row>
    <row r="567" spans="1:22" x14ac:dyDescent="0.3">
      <c r="A567" t="s">
        <v>606</v>
      </c>
      <c r="B567">
        <v>2022</v>
      </c>
      <c r="C567" t="s">
        <v>14</v>
      </c>
      <c r="D567">
        <v>69</v>
      </c>
      <c r="E567" t="str">
        <f t="shared" si="8"/>
        <v>Old</v>
      </c>
      <c r="F567" t="s">
        <v>20</v>
      </c>
      <c r="G567" t="s">
        <v>25</v>
      </c>
      <c r="H567" t="s">
        <v>26</v>
      </c>
      <c r="I567">
        <v>27</v>
      </c>
      <c r="J567">
        <v>3.07</v>
      </c>
      <c r="K567" t="s">
        <v>32</v>
      </c>
      <c r="L567" t="s">
        <v>33</v>
      </c>
      <c r="M567" s="1">
        <v>3893.24</v>
      </c>
      <c r="N567" s="1">
        <v>2444.66</v>
      </c>
      <c r="O567" s="1">
        <v>371.9</v>
      </c>
      <c r="P567" s="1">
        <v>0</v>
      </c>
      <c r="Q567" s="1">
        <v>12630.13</v>
      </c>
      <c r="R567" s="1">
        <v>19124.41</v>
      </c>
      <c r="S567" s="1">
        <v>14113.45</v>
      </c>
      <c r="T567" s="1">
        <v>17641.09</v>
      </c>
      <c r="U567" s="1">
        <f>SUM(Report_Summary[Revenue])</f>
        <v>626594850.33999527</v>
      </c>
      <c r="V567" s="1">
        <f>Report_Summary[[#This Row],[Total Revenue]] / COUNTA(Report_Summary[Membership No])</f>
        <v>62659.485033999525</v>
      </c>
    </row>
    <row r="568" spans="1:22" x14ac:dyDescent="0.3">
      <c r="A568" t="s">
        <v>607</v>
      </c>
      <c r="B568">
        <v>2019</v>
      </c>
      <c r="C568" t="s">
        <v>13</v>
      </c>
      <c r="D568">
        <v>79</v>
      </c>
      <c r="E568" t="str">
        <f t="shared" si="8"/>
        <v>Old</v>
      </c>
      <c r="F568" t="s">
        <v>16</v>
      </c>
      <c r="G568" t="s">
        <v>23</v>
      </c>
      <c r="H568" t="s">
        <v>26</v>
      </c>
      <c r="I568">
        <v>30</v>
      </c>
      <c r="J568">
        <v>3.4</v>
      </c>
      <c r="K568" t="s">
        <v>33</v>
      </c>
      <c r="L568" t="s">
        <v>33</v>
      </c>
      <c r="M568" s="1">
        <v>18463.009999999998</v>
      </c>
      <c r="N568" s="1">
        <v>4803.68</v>
      </c>
      <c r="O568" s="1">
        <v>4504.66</v>
      </c>
      <c r="P568" s="1">
        <v>0</v>
      </c>
      <c r="Q568" s="1">
        <v>53876.81</v>
      </c>
      <c r="R568" s="1">
        <v>71316.53</v>
      </c>
      <c r="S568" s="1">
        <v>8004.09</v>
      </c>
      <c r="T568" s="1">
        <v>117189.25</v>
      </c>
      <c r="U568" s="1">
        <f>SUM(Report_Summary[Revenue])</f>
        <v>626594850.33999527</v>
      </c>
      <c r="V568" s="1">
        <f>Report_Summary[[#This Row],[Total Revenue]] / COUNTA(Report_Summary[Membership No])</f>
        <v>62659.485033999525</v>
      </c>
    </row>
    <row r="569" spans="1:22" x14ac:dyDescent="0.3">
      <c r="A569" t="s">
        <v>608</v>
      </c>
      <c r="B569">
        <v>2015</v>
      </c>
      <c r="C569" t="s">
        <v>13</v>
      </c>
      <c r="D569">
        <v>68</v>
      </c>
      <c r="E569" t="str">
        <f t="shared" si="8"/>
        <v>Old</v>
      </c>
      <c r="F569" t="s">
        <v>17</v>
      </c>
      <c r="G569" t="s">
        <v>22</v>
      </c>
      <c r="H569" t="s">
        <v>28</v>
      </c>
      <c r="I569">
        <v>28</v>
      </c>
      <c r="J569">
        <v>1.84</v>
      </c>
      <c r="K569" t="s">
        <v>32</v>
      </c>
      <c r="L569" t="s">
        <v>33</v>
      </c>
      <c r="M569" s="1">
        <v>13596.45</v>
      </c>
      <c r="N569" s="1">
        <v>1056.1400000000001</v>
      </c>
      <c r="O569" s="1">
        <v>2135</v>
      </c>
      <c r="P569" s="1">
        <v>0</v>
      </c>
      <c r="Q569" s="1">
        <v>65005.599999999999</v>
      </c>
      <c r="R569" s="1">
        <v>26787.53</v>
      </c>
      <c r="S569" s="1">
        <v>-20410.18</v>
      </c>
      <c r="T569" s="1">
        <v>112203.31</v>
      </c>
      <c r="U569" s="1">
        <f>SUM(Report_Summary[Revenue])</f>
        <v>626594850.33999527</v>
      </c>
      <c r="V569" s="1">
        <f>Report_Summary[[#This Row],[Total Revenue]] / COUNTA(Report_Summary[Membership No])</f>
        <v>62659.485033999525</v>
      </c>
    </row>
    <row r="570" spans="1:22" x14ac:dyDescent="0.3">
      <c r="A570" t="s">
        <v>609</v>
      </c>
      <c r="B570">
        <v>2023</v>
      </c>
      <c r="C570" t="s">
        <v>13</v>
      </c>
      <c r="D570">
        <v>61</v>
      </c>
      <c r="E570" t="str">
        <f t="shared" si="8"/>
        <v>Old</v>
      </c>
      <c r="F570" t="s">
        <v>17</v>
      </c>
      <c r="G570" t="s">
        <v>22</v>
      </c>
      <c r="H570" t="s">
        <v>30</v>
      </c>
      <c r="I570">
        <v>28</v>
      </c>
      <c r="J570">
        <v>3</v>
      </c>
      <c r="K570" t="s">
        <v>32</v>
      </c>
      <c r="L570" t="s">
        <v>33</v>
      </c>
      <c r="M570" s="1">
        <v>10744.06</v>
      </c>
      <c r="N570" s="1">
        <v>4111.0200000000004</v>
      </c>
      <c r="O570" s="1">
        <v>5002.97</v>
      </c>
      <c r="P570" s="1">
        <v>0</v>
      </c>
      <c r="Q570" s="1">
        <v>44744.95</v>
      </c>
      <c r="R570" s="1">
        <v>37971.620000000003</v>
      </c>
      <c r="S570" s="1">
        <v>5208.4799999999996</v>
      </c>
      <c r="T570" s="1">
        <v>77508.09</v>
      </c>
      <c r="U570" s="1">
        <f>SUM(Report_Summary[Revenue])</f>
        <v>626594850.33999527</v>
      </c>
      <c r="V570" s="1">
        <f>Report_Summary[[#This Row],[Total Revenue]] / COUNTA(Report_Summary[Membership No])</f>
        <v>62659.485033999525</v>
      </c>
    </row>
    <row r="571" spans="1:22" x14ac:dyDescent="0.3">
      <c r="A571" t="s">
        <v>610</v>
      </c>
      <c r="B571">
        <v>2024</v>
      </c>
      <c r="C571" t="s">
        <v>13</v>
      </c>
      <c r="D571">
        <v>33</v>
      </c>
      <c r="E571" t="str">
        <f t="shared" si="8"/>
        <v>Middle Age</v>
      </c>
      <c r="F571" t="s">
        <v>17</v>
      </c>
      <c r="G571" t="s">
        <v>23</v>
      </c>
      <c r="H571" t="s">
        <v>30</v>
      </c>
      <c r="I571">
        <v>30</v>
      </c>
      <c r="J571">
        <v>2.77</v>
      </c>
      <c r="K571" t="s">
        <v>33</v>
      </c>
      <c r="L571" t="s">
        <v>33</v>
      </c>
      <c r="M571" s="1">
        <v>11064.25</v>
      </c>
      <c r="N571" s="1">
        <v>917.42</v>
      </c>
      <c r="O571" s="1">
        <v>2296.04</v>
      </c>
      <c r="P571" s="1">
        <v>0</v>
      </c>
      <c r="Q571" s="1">
        <v>38457.49</v>
      </c>
      <c r="R571" s="1">
        <v>38878.47</v>
      </c>
      <c r="S571" s="1">
        <v>-5558.49</v>
      </c>
      <c r="T571" s="1">
        <v>82894.45</v>
      </c>
      <c r="U571" s="1">
        <f>SUM(Report_Summary[Revenue])</f>
        <v>626594850.33999527</v>
      </c>
      <c r="V571" s="1">
        <f>Report_Summary[[#This Row],[Total Revenue]] / COUNTA(Report_Summary[Membership No])</f>
        <v>62659.485033999525</v>
      </c>
    </row>
    <row r="572" spans="1:22" x14ac:dyDescent="0.3">
      <c r="A572" t="s">
        <v>611</v>
      </c>
      <c r="B572">
        <v>2024</v>
      </c>
      <c r="C572" t="s">
        <v>14</v>
      </c>
      <c r="D572">
        <v>52</v>
      </c>
      <c r="E572" t="str">
        <f t="shared" si="8"/>
        <v>Middle Age</v>
      </c>
      <c r="F572" t="s">
        <v>16</v>
      </c>
      <c r="G572" t="s">
        <v>25</v>
      </c>
      <c r="H572" t="s">
        <v>27</v>
      </c>
      <c r="I572">
        <v>29</v>
      </c>
      <c r="J572">
        <v>2.33</v>
      </c>
      <c r="K572" t="s">
        <v>33</v>
      </c>
      <c r="L572" t="s">
        <v>33</v>
      </c>
      <c r="M572" s="1">
        <v>16809.349999999999</v>
      </c>
      <c r="N572" s="1">
        <v>2709.42</v>
      </c>
      <c r="O572" s="1">
        <v>4305.78</v>
      </c>
      <c r="P572" s="1">
        <v>0</v>
      </c>
      <c r="Q572" s="1">
        <v>67681.67</v>
      </c>
      <c r="R572" s="1">
        <v>62138.32</v>
      </c>
      <c r="S572" s="1">
        <v>25916.69</v>
      </c>
      <c r="T572" s="1">
        <v>103903.3</v>
      </c>
      <c r="U572" s="1">
        <f>SUM(Report_Summary[Revenue])</f>
        <v>626594850.33999527</v>
      </c>
      <c r="V572" s="1">
        <f>Report_Summary[[#This Row],[Total Revenue]] / COUNTA(Report_Summary[Membership No])</f>
        <v>62659.485033999525</v>
      </c>
    </row>
    <row r="573" spans="1:22" x14ac:dyDescent="0.3">
      <c r="A573" t="s">
        <v>612</v>
      </c>
      <c r="B573">
        <v>2018</v>
      </c>
      <c r="C573" t="s">
        <v>13</v>
      </c>
      <c r="D573">
        <v>69</v>
      </c>
      <c r="E573" t="str">
        <f t="shared" si="8"/>
        <v>Old</v>
      </c>
      <c r="F573" t="s">
        <v>20</v>
      </c>
      <c r="G573" t="s">
        <v>25</v>
      </c>
      <c r="H573" t="s">
        <v>27</v>
      </c>
      <c r="I573">
        <v>38</v>
      </c>
      <c r="J573">
        <v>2.21</v>
      </c>
      <c r="K573" t="s">
        <v>33</v>
      </c>
      <c r="L573" t="s">
        <v>33</v>
      </c>
      <c r="M573" s="1">
        <v>7118.73</v>
      </c>
      <c r="N573" s="1">
        <v>4859.25</v>
      </c>
      <c r="O573" s="1">
        <v>7267.13</v>
      </c>
      <c r="P573" s="1">
        <v>0</v>
      </c>
      <c r="Q573" s="1">
        <v>27790</v>
      </c>
      <c r="R573" s="1">
        <v>31134.16</v>
      </c>
      <c r="S573" s="1">
        <v>24292.74</v>
      </c>
      <c r="T573" s="1">
        <v>34631.42</v>
      </c>
      <c r="U573" s="1">
        <f>SUM(Report_Summary[Revenue])</f>
        <v>626594850.33999527</v>
      </c>
      <c r="V573" s="1">
        <f>Report_Summary[[#This Row],[Total Revenue]] / COUNTA(Report_Summary[Membership No])</f>
        <v>62659.485033999525</v>
      </c>
    </row>
    <row r="574" spans="1:22" x14ac:dyDescent="0.3">
      <c r="A574" t="s">
        <v>613</v>
      </c>
      <c r="B574">
        <v>2018</v>
      </c>
      <c r="C574" t="s">
        <v>14</v>
      </c>
      <c r="D574">
        <v>69</v>
      </c>
      <c r="E574" t="str">
        <f t="shared" si="8"/>
        <v>Old</v>
      </c>
      <c r="F574" t="s">
        <v>17</v>
      </c>
      <c r="G574" t="s">
        <v>23</v>
      </c>
      <c r="H574" t="s">
        <v>29</v>
      </c>
      <c r="I574">
        <v>30</v>
      </c>
      <c r="J574">
        <v>3.25</v>
      </c>
      <c r="K574" t="s">
        <v>33</v>
      </c>
      <c r="L574" t="s">
        <v>33</v>
      </c>
      <c r="M574" s="1">
        <v>8823.68</v>
      </c>
      <c r="N574" s="1">
        <v>1940.64</v>
      </c>
      <c r="O574" s="1">
        <v>6641.3</v>
      </c>
      <c r="P574" s="1">
        <v>0</v>
      </c>
      <c r="Q574" s="1">
        <v>32908.67</v>
      </c>
      <c r="R574" s="1">
        <v>16943.89</v>
      </c>
      <c r="S574" s="1">
        <v>21008.55</v>
      </c>
      <c r="T574" s="1">
        <v>28844.01</v>
      </c>
      <c r="U574" s="1">
        <f>SUM(Report_Summary[Revenue])</f>
        <v>626594850.33999527</v>
      </c>
      <c r="V574" s="1">
        <f>Report_Summary[[#This Row],[Total Revenue]] / COUNTA(Report_Summary[Membership No])</f>
        <v>62659.485033999525</v>
      </c>
    </row>
    <row r="575" spans="1:22" x14ac:dyDescent="0.3">
      <c r="A575" t="s">
        <v>614</v>
      </c>
      <c r="B575">
        <v>2016</v>
      </c>
      <c r="C575" t="s">
        <v>14</v>
      </c>
      <c r="D575">
        <v>65</v>
      </c>
      <c r="E575" t="str">
        <f t="shared" si="8"/>
        <v>Old</v>
      </c>
      <c r="F575" t="s">
        <v>15</v>
      </c>
      <c r="G575" t="s">
        <v>22</v>
      </c>
      <c r="H575" t="s">
        <v>30</v>
      </c>
      <c r="I575">
        <v>28</v>
      </c>
      <c r="J575">
        <v>1.86</v>
      </c>
      <c r="K575" t="s">
        <v>32</v>
      </c>
      <c r="L575" t="s">
        <v>33</v>
      </c>
      <c r="M575" s="1">
        <v>2547.3000000000002</v>
      </c>
      <c r="N575" s="1">
        <v>3958.44</v>
      </c>
      <c r="O575" s="1">
        <v>2587.0500000000002</v>
      </c>
      <c r="P575" s="1">
        <v>0</v>
      </c>
      <c r="Q575" s="1">
        <v>6555.73</v>
      </c>
      <c r="R575" s="1">
        <v>11895.42</v>
      </c>
      <c r="S575" s="1">
        <v>-21159.58</v>
      </c>
      <c r="T575" s="1">
        <v>39610.730000000003</v>
      </c>
      <c r="U575" s="1">
        <f>SUM(Report_Summary[Revenue])</f>
        <v>626594850.33999527</v>
      </c>
      <c r="V575" s="1">
        <f>Report_Summary[[#This Row],[Total Revenue]] / COUNTA(Report_Summary[Membership No])</f>
        <v>62659.485033999525</v>
      </c>
    </row>
    <row r="576" spans="1:22" x14ac:dyDescent="0.3">
      <c r="A576" t="s">
        <v>615</v>
      </c>
      <c r="B576">
        <v>2023</v>
      </c>
      <c r="C576" t="s">
        <v>13</v>
      </c>
      <c r="D576">
        <v>68</v>
      </c>
      <c r="E576" t="str">
        <f t="shared" si="8"/>
        <v>Old</v>
      </c>
      <c r="F576" t="s">
        <v>20</v>
      </c>
      <c r="G576" t="s">
        <v>25</v>
      </c>
      <c r="H576" t="s">
        <v>29</v>
      </c>
      <c r="I576">
        <v>26</v>
      </c>
      <c r="J576">
        <v>1.53</v>
      </c>
      <c r="K576" t="s">
        <v>33</v>
      </c>
      <c r="L576" t="s">
        <v>33</v>
      </c>
      <c r="M576" s="1">
        <v>17270.23</v>
      </c>
      <c r="N576" s="1">
        <v>1746.53</v>
      </c>
      <c r="O576" s="1">
        <v>6619.57</v>
      </c>
      <c r="P576" s="1">
        <v>0</v>
      </c>
      <c r="Q576" s="1">
        <v>67772.53</v>
      </c>
      <c r="R576" s="1">
        <v>65052.45</v>
      </c>
      <c r="S576" s="1">
        <v>-18360.189999999999</v>
      </c>
      <c r="T576" s="1">
        <v>151185.17000000001</v>
      </c>
      <c r="U576" s="1">
        <f>SUM(Report_Summary[Revenue])</f>
        <v>626594850.33999527</v>
      </c>
      <c r="V576" s="1">
        <f>Report_Summary[[#This Row],[Total Revenue]] / COUNTA(Report_Summary[Membership No])</f>
        <v>62659.485033999525</v>
      </c>
    </row>
    <row r="577" spans="1:22" x14ac:dyDescent="0.3">
      <c r="A577" t="s">
        <v>616</v>
      </c>
      <c r="B577">
        <v>2023</v>
      </c>
      <c r="C577" t="s">
        <v>14</v>
      </c>
      <c r="D577">
        <v>44</v>
      </c>
      <c r="E577" t="str">
        <f t="shared" si="8"/>
        <v>Middle Age</v>
      </c>
      <c r="F577" t="s">
        <v>16</v>
      </c>
      <c r="G577" t="s">
        <v>22</v>
      </c>
      <c r="H577" t="s">
        <v>29</v>
      </c>
      <c r="I577">
        <v>39</v>
      </c>
      <c r="J577">
        <v>2.46</v>
      </c>
      <c r="K577" t="s">
        <v>33</v>
      </c>
      <c r="L577" t="s">
        <v>33</v>
      </c>
      <c r="M577" s="1">
        <v>14470.31</v>
      </c>
      <c r="N577" s="1">
        <v>3677.79</v>
      </c>
      <c r="O577" s="1">
        <v>1723.45</v>
      </c>
      <c r="P577" s="1">
        <v>0</v>
      </c>
      <c r="Q577" s="1">
        <v>33520.26</v>
      </c>
      <c r="R577" s="1">
        <v>69718.84</v>
      </c>
      <c r="S577" s="1">
        <v>-10670.26</v>
      </c>
      <c r="T577" s="1">
        <v>113909.36</v>
      </c>
      <c r="U577" s="1">
        <f>SUM(Report_Summary[Revenue])</f>
        <v>626594850.33999527</v>
      </c>
      <c r="V577" s="1">
        <f>Report_Summary[[#This Row],[Total Revenue]] / COUNTA(Report_Summary[Membership No])</f>
        <v>62659.485033999525</v>
      </c>
    </row>
    <row r="578" spans="1:22" x14ac:dyDescent="0.3">
      <c r="A578" t="s">
        <v>617</v>
      </c>
      <c r="B578">
        <v>2021</v>
      </c>
      <c r="C578" t="s">
        <v>14</v>
      </c>
      <c r="D578">
        <v>60</v>
      </c>
      <c r="E578" t="str">
        <f t="shared" si="8"/>
        <v>Old</v>
      </c>
      <c r="F578" t="s">
        <v>17</v>
      </c>
      <c r="G578" t="s">
        <v>23</v>
      </c>
      <c r="H578" t="s">
        <v>30</v>
      </c>
      <c r="I578">
        <v>32</v>
      </c>
      <c r="J578">
        <v>2.8</v>
      </c>
      <c r="K578" t="s">
        <v>32</v>
      </c>
      <c r="L578" t="s">
        <v>33</v>
      </c>
      <c r="M578" s="1">
        <v>3452.79</v>
      </c>
      <c r="N578" s="1">
        <v>3986.57</v>
      </c>
      <c r="O578" s="1">
        <v>3220.58</v>
      </c>
      <c r="P578" s="1">
        <v>0</v>
      </c>
      <c r="Q578" s="1">
        <v>15325.84</v>
      </c>
      <c r="R578" s="1">
        <v>16379.59</v>
      </c>
      <c r="S578" s="1">
        <v>-4747.2299999999996</v>
      </c>
      <c r="T578" s="1">
        <v>36452.660000000003</v>
      </c>
      <c r="U578" s="1">
        <f>SUM(Report_Summary[Revenue])</f>
        <v>626594850.33999527</v>
      </c>
      <c r="V578" s="1">
        <f>Report_Summary[[#This Row],[Total Revenue]] / COUNTA(Report_Summary[Membership No])</f>
        <v>62659.485033999525</v>
      </c>
    </row>
    <row r="579" spans="1:22" x14ac:dyDescent="0.3">
      <c r="A579" t="s">
        <v>618</v>
      </c>
      <c r="B579">
        <v>2023</v>
      </c>
      <c r="C579" t="s">
        <v>13</v>
      </c>
      <c r="D579">
        <v>65</v>
      </c>
      <c r="E579" t="str">
        <f t="shared" ref="E579:E642" si="9">IF(D579&gt;55,"Old",IF(D579&gt;=31,"Middle Age",IF(D579&lt;31,"Young","Invalid")))</f>
        <v>Old</v>
      </c>
      <c r="F579" t="s">
        <v>16</v>
      </c>
      <c r="G579" t="s">
        <v>25</v>
      </c>
      <c r="H579" t="s">
        <v>27</v>
      </c>
      <c r="I579">
        <v>36</v>
      </c>
      <c r="J579">
        <v>3.12</v>
      </c>
      <c r="K579" t="s">
        <v>32</v>
      </c>
      <c r="L579" t="s">
        <v>33</v>
      </c>
      <c r="M579" s="1">
        <v>13921.68</v>
      </c>
      <c r="N579" s="1">
        <v>4894.5</v>
      </c>
      <c r="O579" s="1">
        <v>6510.01</v>
      </c>
      <c r="P579" s="1">
        <v>0</v>
      </c>
      <c r="Q579" s="1">
        <v>33436.959999999999</v>
      </c>
      <c r="R579" s="1">
        <v>46467.14</v>
      </c>
      <c r="S579" s="1">
        <v>-27432.59</v>
      </c>
      <c r="T579" s="1">
        <v>107336.69</v>
      </c>
      <c r="U579" s="1">
        <f>SUM(Report_Summary[Revenue])</f>
        <v>626594850.33999527</v>
      </c>
      <c r="V579" s="1">
        <f>Report_Summary[[#This Row],[Total Revenue]] / COUNTA(Report_Summary[Membership No])</f>
        <v>62659.485033999525</v>
      </c>
    </row>
    <row r="580" spans="1:22" x14ac:dyDescent="0.3">
      <c r="A580" t="s">
        <v>619</v>
      </c>
      <c r="B580">
        <v>2019</v>
      </c>
      <c r="C580" t="s">
        <v>13</v>
      </c>
      <c r="D580">
        <v>34</v>
      </c>
      <c r="E580" t="str">
        <f t="shared" si="9"/>
        <v>Middle Age</v>
      </c>
      <c r="F580" t="s">
        <v>16</v>
      </c>
      <c r="G580" t="s">
        <v>24</v>
      </c>
      <c r="H580" t="s">
        <v>26</v>
      </c>
      <c r="I580">
        <v>26</v>
      </c>
      <c r="J580">
        <v>2.4300000000000002</v>
      </c>
      <c r="K580" t="s">
        <v>33</v>
      </c>
      <c r="L580" t="s">
        <v>33</v>
      </c>
      <c r="M580" s="1">
        <v>12760.23</v>
      </c>
      <c r="N580" s="1">
        <v>3649</v>
      </c>
      <c r="O580" s="1">
        <v>4903.18</v>
      </c>
      <c r="P580" s="1">
        <v>0</v>
      </c>
      <c r="Q580" s="1">
        <v>26442.05</v>
      </c>
      <c r="R580" s="1">
        <v>21624.94</v>
      </c>
      <c r="S580" s="1">
        <v>-19214.82</v>
      </c>
      <c r="T580" s="1">
        <v>67281.81</v>
      </c>
      <c r="U580" s="1">
        <f>SUM(Report_Summary[Revenue])</f>
        <v>626594850.33999527</v>
      </c>
      <c r="V580" s="1">
        <f>Report_Summary[[#This Row],[Total Revenue]] / COUNTA(Report_Summary[Membership No])</f>
        <v>62659.485033999525</v>
      </c>
    </row>
    <row r="581" spans="1:22" x14ac:dyDescent="0.3">
      <c r="A581" t="s">
        <v>620</v>
      </c>
      <c r="B581">
        <v>2016</v>
      </c>
      <c r="C581" t="s">
        <v>14</v>
      </c>
      <c r="D581">
        <v>31</v>
      </c>
      <c r="E581" t="str">
        <f t="shared" si="9"/>
        <v>Middle Age</v>
      </c>
      <c r="F581" t="s">
        <v>19</v>
      </c>
      <c r="G581" t="s">
        <v>24</v>
      </c>
      <c r="H581" t="s">
        <v>29</v>
      </c>
      <c r="I581">
        <v>30</v>
      </c>
      <c r="J581">
        <v>2.96</v>
      </c>
      <c r="K581" t="s">
        <v>32</v>
      </c>
      <c r="L581" t="s">
        <v>33</v>
      </c>
      <c r="M581" s="1">
        <v>14315.15</v>
      </c>
      <c r="N581" s="1">
        <v>3458.63</v>
      </c>
      <c r="O581" s="1">
        <v>5840.17</v>
      </c>
      <c r="P581" s="1">
        <v>0</v>
      </c>
      <c r="Q581" s="1">
        <v>28333.5</v>
      </c>
      <c r="R581" s="1">
        <v>30438.41</v>
      </c>
      <c r="S581" s="1">
        <v>14005.31</v>
      </c>
      <c r="T581" s="1">
        <v>44766.6</v>
      </c>
      <c r="U581" s="1">
        <f>SUM(Report_Summary[Revenue])</f>
        <v>626594850.33999527</v>
      </c>
      <c r="V581" s="1">
        <f>Report_Summary[[#This Row],[Total Revenue]] / COUNTA(Report_Summary[Membership No])</f>
        <v>62659.485033999525</v>
      </c>
    </row>
    <row r="582" spans="1:22" x14ac:dyDescent="0.3">
      <c r="A582" t="s">
        <v>621</v>
      </c>
      <c r="B582">
        <v>2017</v>
      </c>
      <c r="C582" t="s">
        <v>13</v>
      </c>
      <c r="D582">
        <v>42</v>
      </c>
      <c r="E582" t="str">
        <f t="shared" si="9"/>
        <v>Middle Age</v>
      </c>
      <c r="F582" t="s">
        <v>16</v>
      </c>
      <c r="G582" t="s">
        <v>24</v>
      </c>
      <c r="H582" t="s">
        <v>27</v>
      </c>
      <c r="I582">
        <v>41</v>
      </c>
      <c r="J582">
        <v>1.69</v>
      </c>
      <c r="K582" t="s">
        <v>33</v>
      </c>
      <c r="L582" t="s">
        <v>33</v>
      </c>
      <c r="M582" s="1">
        <v>9474.25</v>
      </c>
      <c r="N582" s="1">
        <v>4312.82</v>
      </c>
      <c r="O582" s="1">
        <v>113.28</v>
      </c>
      <c r="P582" s="1">
        <v>0</v>
      </c>
      <c r="Q582" s="1">
        <v>36742.33</v>
      </c>
      <c r="R582" s="1">
        <v>29791.3</v>
      </c>
      <c r="S582" s="1">
        <v>-27038.9</v>
      </c>
      <c r="T582" s="1">
        <v>93572.53</v>
      </c>
      <c r="U582" s="1">
        <f>SUM(Report_Summary[Revenue])</f>
        <v>626594850.33999527</v>
      </c>
      <c r="V582" s="1">
        <f>Report_Summary[[#This Row],[Total Revenue]] / COUNTA(Report_Summary[Membership No])</f>
        <v>62659.485033999525</v>
      </c>
    </row>
    <row r="583" spans="1:22" x14ac:dyDescent="0.3">
      <c r="A583" t="s">
        <v>622</v>
      </c>
      <c r="B583">
        <v>2021</v>
      </c>
      <c r="C583" t="s">
        <v>13</v>
      </c>
      <c r="D583">
        <v>74</v>
      </c>
      <c r="E583" t="str">
        <f t="shared" si="9"/>
        <v>Old</v>
      </c>
      <c r="F583" t="s">
        <v>19</v>
      </c>
      <c r="G583" t="s">
        <v>22</v>
      </c>
      <c r="H583" t="s">
        <v>27</v>
      </c>
      <c r="I583">
        <v>29</v>
      </c>
      <c r="J583">
        <v>2.7</v>
      </c>
      <c r="K583" t="s">
        <v>33</v>
      </c>
      <c r="L583" t="s">
        <v>33</v>
      </c>
      <c r="M583" s="1">
        <v>609.85</v>
      </c>
      <c r="N583" s="1">
        <v>1866.75</v>
      </c>
      <c r="O583" s="1">
        <v>2002.63</v>
      </c>
      <c r="P583" s="1">
        <v>0</v>
      </c>
      <c r="Q583" s="1">
        <v>2166.94</v>
      </c>
      <c r="R583" s="1">
        <v>2199.6999999999998</v>
      </c>
      <c r="S583" s="1">
        <v>-24944.59</v>
      </c>
      <c r="T583" s="1">
        <v>29311.23</v>
      </c>
      <c r="U583" s="1">
        <f>SUM(Report_Summary[Revenue])</f>
        <v>626594850.33999527</v>
      </c>
      <c r="V583" s="1">
        <f>Report_Summary[[#This Row],[Total Revenue]] / COUNTA(Report_Summary[Membership No])</f>
        <v>62659.485033999525</v>
      </c>
    </row>
    <row r="584" spans="1:22" x14ac:dyDescent="0.3">
      <c r="A584" t="s">
        <v>623</v>
      </c>
      <c r="B584">
        <v>2024</v>
      </c>
      <c r="C584" t="s">
        <v>14</v>
      </c>
      <c r="D584">
        <v>76</v>
      </c>
      <c r="E584" t="str">
        <f t="shared" si="9"/>
        <v>Old</v>
      </c>
      <c r="F584" t="s">
        <v>19</v>
      </c>
      <c r="G584" t="s">
        <v>22</v>
      </c>
      <c r="H584" t="s">
        <v>27</v>
      </c>
      <c r="I584">
        <v>35</v>
      </c>
      <c r="J584">
        <v>3.4</v>
      </c>
      <c r="K584" t="s">
        <v>32</v>
      </c>
      <c r="L584" t="s">
        <v>33</v>
      </c>
      <c r="M584" s="1">
        <v>15575.73</v>
      </c>
      <c r="N584" s="1">
        <v>3602.55</v>
      </c>
      <c r="O584" s="1">
        <v>7261.5</v>
      </c>
      <c r="P584" s="1">
        <v>0</v>
      </c>
      <c r="Q584" s="1">
        <v>37160.959999999999</v>
      </c>
      <c r="R584" s="1">
        <v>52277.26</v>
      </c>
      <c r="S584" s="1">
        <v>7324.55</v>
      </c>
      <c r="T584" s="1">
        <v>82113.67</v>
      </c>
      <c r="U584" s="1">
        <f>SUM(Report_Summary[Revenue])</f>
        <v>626594850.33999527</v>
      </c>
      <c r="V584" s="1">
        <f>Report_Summary[[#This Row],[Total Revenue]] / COUNTA(Report_Summary[Membership No])</f>
        <v>62659.485033999525</v>
      </c>
    </row>
    <row r="585" spans="1:22" x14ac:dyDescent="0.3">
      <c r="A585" t="s">
        <v>624</v>
      </c>
      <c r="B585">
        <v>2021</v>
      </c>
      <c r="C585" t="s">
        <v>14</v>
      </c>
      <c r="D585">
        <v>22</v>
      </c>
      <c r="E585" t="str">
        <f t="shared" si="9"/>
        <v>Young</v>
      </c>
      <c r="F585" t="s">
        <v>17</v>
      </c>
      <c r="G585" t="s">
        <v>23</v>
      </c>
      <c r="H585" t="s">
        <v>31</v>
      </c>
      <c r="I585">
        <v>27</v>
      </c>
      <c r="J585">
        <v>2.31</v>
      </c>
      <c r="K585" t="s">
        <v>33</v>
      </c>
      <c r="L585" t="s">
        <v>33</v>
      </c>
      <c r="M585" s="1">
        <v>1703.06</v>
      </c>
      <c r="N585" s="1">
        <v>3568.68</v>
      </c>
      <c r="O585" s="1">
        <v>6017.27</v>
      </c>
      <c r="P585" s="1">
        <v>0</v>
      </c>
      <c r="Q585" s="1">
        <v>3319.23</v>
      </c>
      <c r="R585" s="1">
        <v>4339.46</v>
      </c>
      <c r="S585" s="1">
        <v>-4919.12</v>
      </c>
      <c r="T585" s="1">
        <v>12577.81</v>
      </c>
      <c r="U585" s="1">
        <f>SUM(Report_Summary[Revenue])</f>
        <v>626594850.33999527</v>
      </c>
      <c r="V585" s="1">
        <f>Report_Summary[[#This Row],[Total Revenue]] / COUNTA(Report_Summary[Membership No])</f>
        <v>62659.485033999525</v>
      </c>
    </row>
    <row r="586" spans="1:22" x14ac:dyDescent="0.3">
      <c r="A586" t="s">
        <v>625</v>
      </c>
      <c r="B586">
        <v>2016</v>
      </c>
      <c r="C586" t="s">
        <v>14</v>
      </c>
      <c r="D586">
        <v>22</v>
      </c>
      <c r="E586" t="str">
        <f t="shared" si="9"/>
        <v>Young</v>
      </c>
      <c r="F586" t="s">
        <v>18</v>
      </c>
      <c r="G586" t="s">
        <v>23</v>
      </c>
      <c r="H586" t="s">
        <v>29</v>
      </c>
      <c r="I586">
        <v>33</v>
      </c>
      <c r="J586">
        <v>2.78</v>
      </c>
      <c r="K586" t="s">
        <v>33</v>
      </c>
      <c r="L586" t="s">
        <v>33</v>
      </c>
      <c r="M586" s="1">
        <v>9534.1299999999992</v>
      </c>
      <c r="N586" s="1">
        <v>2787.76</v>
      </c>
      <c r="O586" s="1">
        <v>2098.7800000000002</v>
      </c>
      <c r="P586" s="1">
        <v>0</v>
      </c>
      <c r="Q586" s="1">
        <v>31082.79</v>
      </c>
      <c r="R586" s="1">
        <v>13337.57</v>
      </c>
      <c r="S586" s="1">
        <v>-18401.91</v>
      </c>
      <c r="T586" s="1">
        <v>62822.27</v>
      </c>
      <c r="U586" s="1">
        <f>SUM(Report_Summary[Revenue])</f>
        <v>626594850.33999527</v>
      </c>
      <c r="V586" s="1">
        <f>Report_Summary[[#This Row],[Total Revenue]] / COUNTA(Report_Summary[Membership No])</f>
        <v>62659.485033999525</v>
      </c>
    </row>
    <row r="587" spans="1:22" x14ac:dyDescent="0.3">
      <c r="A587" t="s">
        <v>626</v>
      </c>
      <c r="B587">
        <v>2016</v>
      </c>
      <c r="C587" t="s">
        <v>14</v>
      </c>
      <c r="D587">
        <v>52</v>
      </c>
      <c r="E587" t="str">
        <f t="shared" si="9"/>
        <v>Middle Age</v>
      </c>
      <c r="F587" t="s">
        <v>18</v>
      </c>
      <c r="G587" t="s">
        <v>25</v>
      </c>
      <c r="H587" t="s">
        <v>26</v>
      </c>
      <c r="I587">
        <v>29</v>
      </c>
      <c r="J587">
        <v>2.2799999999999998</v>
      </c>
      <c r="K587" t="s">
        <v>32</v>
      </c>
      <c r="L587" t="s">
        <v>33</v>
      </c>
      <c r="M587" s="1">
        <v>10560.48</v>
      </c>
      <c r="N587" s="1">
        <v>3201.99</v>
      </c>
      <c r="O587" s="1">
        <v>4360.9799999999996</v>
      </c>
      <c r="P587" s="1">
        <v>0</v>
      </c>
      <c r="Q587" s="1">
        <v>28756.65</v>
      </c>
      <c r="R587" s="1">
        <v>30814.17</v>
      </c>
      <c r="S587" s="1">
        <v>-4526.8599999999997</v>
      </c>
      <c r="T587" s="1">
        <v>64097.68</v>
      </c>
      <c r="U587" s="1">
        <f>SUM(Report_Summary[Revenue])</f>
        <v>626594850.33999527</v>
      </c>
      <c r="V587" s="1">
        <f>Report_Summary[[#This Row],[Total Revenue]] / COUNTA(Report_Summary[Membership No])</f>
        <v>62659.485033999525</v>
      </c>
    </row>
    <row r="588" spans="1:22" x14ac:dyDescent="0.3">
      <c r="A588" t="s">
        <v>627</v>
      </c>
      <c r="B588">
        <v>2021</v>
      </c>
      <c r="C588" t="s">
        <v>14</v>
      </c>
      <c r="D588">
        <v>27</v>
      </c>
      <c r="E588" t="str">
        <f t="shared" si="9"/>
        <v>Young</v>
      </c>
      <c r="F588" t="s">
        <v>20</v>
      </c>
      <c r="G588" t="s">
        <v>23</v>
      </c>
      <c r="H588" t="s">
        <v>27</v>
      </c>
      <c r="I588">
        <v>27</v>
      </c>
      <c r="J588">
        <v>3.71</v>
      </c>
      <c r="K588" t="s">
        <v>32</v>
      </c>
      <c r="L588" t="s">
        <v>33</v>
      </c>
      <c r="M588" s="1">
        <v>4714.8</v>
      </c>
      <c r="N588" s="1">
        <v>3667.08</v>
      </c>
      <c r="O588" s="1">
        <v>4477.3900000000003</v>
      </c>
      <c r="P588" s="1">
        <v>0</v>
      </c>
      <c r="Q588" s="1">
        <v>5699.07</v>
      </c>
      <c r="R588" s="1">
        <v>9772.9500000000007</v>
      </c>
      <c r="S588" s="1">
        <v>-12256.22</v>
      </c>
      <c r="T588" s="1">
        <v>27728.240000000002</v>
      </c>
      <c r="U588" s="1">
        <f>SUM(Report_Summary[Revenue])</f>
        <v>626594850.33999527</v>
      </c>
      <c r="V588" s="1">
        <f>Report_Summary[[#This Row],[Total Revenue]] / COUNTA(Report_Summary[Membership No])</f>
        <v>62659.485033999525</v>
      </c>
    </row>
    <row r="589" spans="1:22" x14ac:dyDescent="0.3">
      <c r="A589" t="s">
        <v>628</v>
      </c>
      <c r="B589">
        <v>2016</v>
      </c>
      <c r="C589" t="s">
        <v>14</v>
      </c>
      <c r="D589">
        <v>73</v>
      </c>
      <c r="E589" t="str">
        <f t="shared" si="9"/>
        <v>Old</v>
      </c>
      <c r="F589" t="s">
        <v>20</v>
      </c>
      <c r="G589" t="s">
        <v>24</v>
      </c>
      <c r="H589" t="s">
        <v>28</v>
      </c>
      <c r="I589">
        <v>30</v>
      </c>
      <c r="J589">
        <v>2.88</v>
      </c>
      <c r="K589" t="s">
        <v>33</v>
      </c>
      <c r="L589" t="s">
        <v>33</v>
      </c>
      <c r="M589" s="1">
        <v>12030.63</v>
      </c>
      <c r="N589" s="1">
        <v>4426.71</v>
      </c>
      <c r="O589" s="1">
        <v>3559.03</v>
      </c>
      <c r="P589" s="1">
        <v>0</v>
      </c>
      <c r="Q589" s="1">
        <v>33898.879999999997</v>
      </c>
      <c r="R589" s="1">
        <v>52984.08</v>
      </c>
      <c r="S589" s="1">
        <v>-929.12</v>
      </c>
      <c r="T589" s="1">
        <v>87812.08</v>
      </c>
      <c r="U589" s="1">
        <f>SUM(Report_Summary[Revenue])</f>
        <v>626594850.33999527</v>
      </c>
      <c r="V589" s="1">
        <f>Report_Summary[[#This Row],[Total Revenue]] / COUNTA(Report_Summary[Membership No])</f>
        <v>62659.485033999525</v>
      </c>
    </row>
    <row r="590" spans="1:22" x14ac:dyDescent="0.3">
      <c r="A590" t="s">
        <v>629</v>
      </c>
      <c r="B590">
        <v>2016</v>
      </c>
      <c r="C590" t="s">
        <v>14</v>
      </c>
      <c r="D590">
        <v>52</v>
      </c>
      <c r="E590" t="str">
        <f t="shared" si="9"/>
        <v>Middle Age</v>
      </c>
      <c r="F590" t="s">
        <v>15</v>
      </c>
      <c r="G590" t="s">
        <v>22</v>
      </c>
      <c r="H590" t="s">
        <v>30</v>
      </c>
      <c r="I590">
        <v>19</v>
      </c>
      <c r="J590">
        <v>2.62</v>
      </c>
      <c r="K590" t="s">
        <v>33</v>
      </c>
      <c r="L590" t="s">
        <v>33</v>
      </c>
      <c r="M590" s="1">
        <v>14325.44</v>
      </c>
      <c r="N590" s="1">
        <v>4696.09</v>
      </c>
      <c r="O590" s="1">
        <v>1436.86</v>
      </c>
      <c r="P590" s="1">
        <v>0</v>
      </c>
      <c r="Q590" s="1">
        <v>48500.39</v>
      </c>
      <c r="R590" s="1">
        <v>45095.88</v>
      </c>
      <c r="S590" s="1">
        <v>18773.93</v>
      </c>
      <c r="T590" s="1">
        <v>74822.34</v>
      </c>
      <c r="U590" s="1">
        <f>SUM(Report_Summary[Revenue])</f>
        <v>626594850.33999527</v>
      </c>
      <c r="V590" s="1">
        <f>Report_Summary[[#This Row],[Total Revenue]] / COUNTA(Report_Summary[Membership No])</f>
        <v>62659.485033999525</v>
      </c>
    </row>
    <row r="591" spans="1:22" x14ac:dyDescent="0.3">
      <c r="A591" t="s">
        <v>630</v>
      </c>
      <c r="B591">
        <v>2021</v>
      </c>
      <c r="C591" t="s">
        <v>13</v>
      </c>
      <c r="D591">
        <v>36</v>
      </c>
      <c r="E591" t="str">
        <f t="shared" si="9"/>
        <v>Middle Age</v>
      </c>
      <c r="F591" t="s">
        <v>19</v>
      </c>
      <c r="G591" t="s">
        <v>25</v>
      </c>
      <c r="H591" t="s">
        <v>29</v>
      </c>
      <c r="I591">
        <v>30</v>
      </c>
      <c r="J591">
        <v>2.98</v>
      </c>
      <c r="K591" t="s">
        <v>33</v>
      </c>
      <c r="L591" t="s">
        <v>33</v>
      </c>
      <c r="M591" s="1">
        <v>16725.52</v>
      </c>
      <c r="N591" s="1">
        <v>2740.73</v>
      </c>
      <c r="O591" s="1">
        <v>1656.04</v>
      </c>
      <c r="P591" s="1">
        <v>0</v>
      </c>
      <c r="Q591" s="1">
        <v>21093.66</v>
      </c>
      <c r="R591" s="1">
        <v>70191.48</v>
      </c>
      <c r="S591" s="1">
        <v>5798.35</v>
      </c>
      <c r="T591" s="1">
        <v>85486.79</v>
      </c>
      <c r="U591" s="1">
        <f>SUM(Report_Summary[Revenue])</f>
        <v>626594850.33999527</v>
      </c>
      <c r="V591" s="1">
        <f>Report_Summary[[#This Row],[Total Revenue]] / COUNTA(Report_Summary[Membership No])</f>
        <v>62659.485033999525</v>
      </c>
    </row>
    <row r="592" spans="1:22" x14ac:dyDescent="0.3">
      <c r="A592" t="s">
        <v>631</v>
      </c>
      <c r="B592">
        <v>2017</v>
      </c>
      <c r="C592" t="s">
        <v>13</v>
      </c>
      <c r="D592">
        <v>46</v>
      </c>
      <c r="E592" t="str">
        <f t="shared" si="9"/>
        <v>Middle Age</v>
      </c>
      <c r="F592" t="s">
        <v>15</v>
      </c>
      <c r="G592" t="s">
        <v>23</v>
      </c>
      <c r="H592" t="s">
        <v>26</v>
      </c>
      <c r="I592">
        <v>28</v>
      </c>
      <c r="J592">
        <v>2.91</v>
      </c>
      <c r="K592" t="s">
        <v>32</v>
      </c>
      <c r="L592" t="s">
        <v>33</v>
      </c>
      <c r="M592" s="1">
        <v>16543.87</v>
      </c>
      <c r="N592" s="1">
        <v>3429.91</v>
      </c>
      <c r="O592" s="1">
        <v>150.05000000000001</v>
      </c>
      <c r="P592" s="1">
        <v>0</v>
      </c>
      <c r="Q592" s="1">
        <v>34095.949999999997</v>
      </c>
      <c r="R592" s="1">
        <v>31970.1</v>
      </c>
      <c r="S592" s="1">
        <v>21449.48</v>
      </c>
      <c r="T592" s="1">
        <v>44616.57</v>
      </c>
      <c r="U592" s="1">
        <f>SUM(Report_Summary[Revenue])</f>
        <v>626594850.33999527</v>
      </c>
      <c r="V592" s="1">
        <f>Report_Summary[[#This Row],[Total Revenue]] / COUNTA(Report_Summary[Membership No])</f>
        <v>62659.485033999525</v>
      </c>
    </row>
    <row r="593" spans="1:22" x14ac:dyDescent="0.3">
      <c r="A593" t="s">
        <v>632</v>
      </c>
      <c r="B593">
        <v>2015</v>
      </c>
      <c r="C593" t="s">
        <v>13</v>
      </c>
      <c r="D593">
        <v>75</v>
      </c>
      <c r="E593" t="str">
        <f t="shared" si="9"/>
        <v>Old</v>
      </c>
      <c r="F593" t="s">
        <v>20</v>
      </c>
      <c r="G593" t="s">
        <v>24</v>
      </c>
      <c r="H593" t="s">
        <v>28</v>
      </c>
      <c r="I593">
        <v>28</v>
      </c>
      <c r="J593">
        <v>1.7</v>
      </c>
      <c r="K593" t="s">
        <v>32</v>
      </c>
      <c r="L593" t="s">
        <v>33</v>
      </c>
      <c r="M593" s="1">
        <v>2259.94</v>
      </c>
      <c r="N593" s="1">
        <v>2649.4</v>
      </c>
      <c r="O593" s="1">
        <v>5639.73</v>
      </c>
      <c r="P593" s="1">
        <v>0</v>
      </c>
      <c r="Q593" s="1">
        <v>11208.25</v>
      </c>
      <c r="R593" s="1">
        <v>10527.35</v>
      </c>
      <c r="S593" s="1">
        <v>-6189.35</v>
      </c>
      <c r="T593" s="1">
        <v>27924.95</v>
      </c>
      <c r="U593" s="1">
        <f>SUM(Report_Summary[Revenue])</f>
        <v>626594850.33999527</v>
      </c>
      <c r="V593" s="1">
        <f>Report_Summary[[#This Row],[Total Revenue]] / COUNTA(Report_Summary[Membership No])</f>
        <v>62659.485033999525</v>
      </c>
    </row>
    <row r="594" spans="1:22" x14ac:dyDescent="0.3">
      <c r="A594" t="s">
        <v>633</v>
      </c>
      <c r="B594">
        <v>2022</v>
      </c>
      <c r="C594" t="s">
        <v>14</v>
      </c>
      <c r="D594">
        <v>65</v>
      </c>
      <c r="E594" t="str">
        <f t="shared" si="9"/>
        <v>Old</v>
      </c>
      <c r="F594" t="s">
        <v>19</v>
      </c>
      <c r="G594" t="s">
        <v>25</v>
      </c>
      <c r="H594" t="s">
        <v>29</v>
      </c>
      <c r="I594">
        <v>28</v>
      </c>
      <c r="J594">
        <v>3.17</v>
      </c>
      <c r="K594" t="s">
        <v>32</v>
      </c>
      <c r="L594" t="s">
        <v>33</v>
      </c>
      <c r="M594" s="1">
        <v>19734.84</v>
      </c>
      <c r="N594" s="1">
        <v>3475.52</v>
      </c>
      <c r="O594" s="1">
        <v>1722.38</v>
      </c>
      <c r="P594" s="1">
        <v>0</v>
      </c>
      <c r="Q594" s="1">
        <v>86433.4</v>
      </c>
      <c r="R594" s="1">
        <v>35531.589999999997</v>
      </c>
      <c r="S594" s="1">
        <v>8908.15</v>
      </c>
      <c r="T594" s="1">
        <v>113056.84</v>
      </c>
      <c r="U594" s="1">
        <f>SUM(Report_Summary[Revenue])</f>
        <v>626594850.33999527</v>
      </c>
      <c r="V594" s="1">
        <f>Report_Summary[[#This Row],[Total Revenue]] / COUNTA(Report_Summary[Membership No])</f>
        <v>62659.485033999525</v>
      </c>
    </row>
    <row r="595" spans="1:22" x14ac:dyDescent="0.3">
      <c r="A595" t="s">
        <v>634</v>
      </c>
      <c r="B595">
        <v>2021</v>
      </c>
      <c r="C595" t="s">
        <v>13</v>
      </c>
      <c r="D595">
        <v>27</v>
      </c>
      <c r="E595" t="str">
        <f t="shared" si="9"/>
        <v>Young</v>
      </c>
      <c r="F595" t="s">
        <v>15</v>
      </c>
      <c r="G595" t="s">
        <v>23</v>
      </c>
      <c r="H595" t="s">
        <v>31</v>
      </c>
      <c r="I595">
        <v>24</v>
      </c>
      <c r="J595">
        <v>2.13</v>
      </c>
      <c r="K595" t="s">
        <v>33</v>
      </c>
      <c r="L595" t="s">
        <v>33</v>
      </c>
      <c r="M595" s="1">
        <v>17526.72</v>
      </c>
      <c r="N595" s="1">
        <v>1724.67</v>
      </c>
      <c r="O595" s="1">
        <v>2716.05</v>
      </c>
      <c r="P595" s="1">
        <v>0</v>
      </c>
      <c r="Q595" s="1">
        <v>47721.51</v>
      </c>
      <c r="R595" s="1">
        <v>40551.85</v>
      </c>
      <c r="S595" s="1">
        <v>-18288.07</v>
      </c>
      <c r="T595" s="1">
        <v>106561.43</v>
      </c>
      <c r="U595" s="1">
        <f>SUM(Report_Summary[Revenue])</f>
        <v>626594850.33999527</v>
      </c>
      <c r="V595" s="1">
        <f>Report_Summary[[#This Row],[Total Revenue]] / COUNTA(Report_Summary[Membership No])</f>
        <v>62659.485033999525</v>
      </c>
    </row>
    <row r="596" spans="1:22" x14ac:dyDescent="0.3">
      <c r="A596" t="s">
        <v>635</v>
      </c>
      <c r="B596">
        <v>2021</v>
      </c>
      <c r="C596" t="s">
        <v>13</v>
      </c>
      <c r="D596">
        <v>44</v>
      </c>
      <c r="E596" t="str">
        <f t="shared" si="9"/>
        <v>Middle Age</v>
      </c>
      <c r="F596" t="s">
        <v>21</v>
      </c>
      <c r="G596" t="s">
        <v>25</v>
      </c>
      <c r="H596" t="s">
        <v>27</v>
      </c>
      <c r="I596">
        <v>17</v>
      </c>
      <c r="J596">
        <v>2.29</v>
      </c>
      <c r="K596" t="s">
        <v>32</v>
      </c>
      <c r="L596" t="s">
        <v>33</v>
      </c>
      <c r="M596" s="1">
        <v>18479.09</v>
      </c>
      <c r="N596" s="1">
        <v>1421.02</v>
      </c>
      <c r="O596" s="1">
        <v>4205.59</v>
      </c>
      <c r="P596" s="1">
        <v>0</v>
      </c>
      <c r="Q596" s="1">
        <v>80142.16</v>
      </c>
      <c r="R596" s="1">
        <v>69026.33</v>
      </c>
      <c r="S596" s="1">
        <v>13071.27</v>
      </c>
      <c r="T596" s="1">
        <v>136097.22</v>
      </c>
      <c r="U596" s="1">
        <f>SUM(Report_Summary[Revenue])</f>
        <v>626594850.33999527</v>
      </c>
      <c r="V596" s="1">
        <f>Report_Summary[[#This Row],[Total Revenue]] / COUNTA(Report_Summary[Membership No])</f>
        <v>62659.485033999525</v>
      </c>
    </row>
    <row r="597" spans="1:22" x14ac:dyDescent="0.3">
      <c r="A597" t="s">
        <v>636</v>
      </c>
      <c r="B597">
        <v>2015</v>
      </c>
      <c r="C597" t="s">
        <v>13</v>
      </c>
      <c r="D597">
        <v>47</v>
      </c>
      <c r="E597" t="str">
        <f t="shared" si="9"/>
        <v>Middle Age</v>
      </c>
      <c r="F597" t="s">
        <v>18</v>
      </c>
      <c r="G597" t="s">
        <v>23</v>
      </c>
      <c r="H597" t="s">
        <v>30</v>
      </c>
      <c r="I597">
        <v>29</v>
      </c>
      <c r="J597">
        <v>2.2999999999999998</v>
      </c>
      <c r="K597" t="s">
        <v>33</v>
      </c>
      <c r="L597" t="s">
        <v>33</v>
      </c>
      <c r="M597" s="1">
        <v>1979.18</v>
      </c>
      <c r="N597" s="1">
        <v>1783.09</v>
      </c>
      <c r="O597" s="1">
        <v>5558.79</v>
      </c>
      <c r="P597" s="1">
        <v>0</v>
      </c>
      <c r="Q597" s="1">
        <v>8049.22</v>
      </c>
      <c r="R597" s="1">
        <v>5346.14</v>
      </c>
      <c r="S597" s="1">
        <v>11765.07</v>
      </c>
      <c r="T597" s="1">
        <v>1630.29</v>
      </c>
      <c r="U597" s="1">
        <f>SUM(Report_Summary[Revenue])</f>
        <v>626594850.33999527</v>
      </c>
      <c r="V597" s="1">
        <f>Report_Summary[[#This Row],[Total Revenue]] / COUNTA(Report_Summary[Membership No])</f>
        <v>62659.485033999525</v>
      </c>
    </row>
    <row r="598" spans="1:22" x14ac:dyDescent="0.3">
      <c r="A598" t="s">
        <v>637</v>
      </c>
      <c r="B598">
        <v>2022</v>
      </c>
      <c r="C598" t="s">
        <v>14</v>
      </c>
      <c r="D598">
        <v>74</v>
      </c>
      <c r="E598" t="str">
        <f t="shared" si="9"/>
        <v>Old</v>
      </c>
      <c r="F598" t="s">
        <v>19</v>
      </c>
      <c r="G598" t="s">
        <v>25</v>
      </c>
      <c r="H598" t="s">
        <v>27</v>
      </c>
      <c r="I598">
        <v>25</v>
      </c>
      <c r="J598">
        <v>1.61</v>
      </c>
      <c r="K598" t="s">
        <v>33</v>
      </c>
      <c r="L598" t="s">
        <v>33</v>
      </c>
      <c r="M598" s="1">
        <v>17560.66</v>
      </c>
      <c r="N598" s="1">
        <v>1218.57</v>
      </c>
      <c r="O598" s="1">
        <v>7549.19</v>
      </c>
      <c r="P598" s="1">
        <v>0</v>
      </c>
      <c r="Q598" s="1">
        <v>43934</v>
      </c>
      <c r="R598" s="1">
        <v>42916.93</v>
      </c>
      <c r="S598" s="1">
        <v>-2231.36</v>
      </c>
      <c r="T598" s="1">
        <v>89082.29</v>
      </c>
      <c r="U598" s="1">
        <f>SUM(Report_Summary[Revenue])</f>
        <v>626594850.33999527</v>
      </c>
      <c r="V598" s="1">
        <f>Report_Summary[[#This Row],[Total Revenue]] / COUNTA(Report_Summary[Membership No])</f>
        <v>62659.485033999525</v>
      </c>
    </row>
    <row r="599" spans="1:22" x14ac:dyDescent="0.3">
      <c r="A599" t="s">
        <v>638</v>
      </c>
      <c r="B599">
        <v>2020</v>
      </c>
      <c r="C599" t="s">
        <v>14</v>
      </c>
      <c r="D599">
        <v>72</v>
      </c>
      <c r="E599" t="str">
        <f t="shared" si="9"/>
        <v>Old</v>
      </c>
      <c r="F599" t="s">
        <v>15</v>
      </c>
      <c r="G599" t="s">
        <v>22</v>
      </c>
      <c r="H599" t="s">
        <v>28</v>
      </c>
      <c r="I599">
        <v>40</v>
      </c>
      <c r="J599">
        <v>1.35</v>
      </c>
      <c r="K599" t="s">
        <v>33</v>
      </c>
      <c r="L599" t="s">
        <v>33</v>
      </c>
      <c r="M599" s="1">
        <v>12599.13</v>
      </c>
      <c r="N599" s="1">
        <v>1833.4</v>
      </c>
      <c r="O599" s="1">
        <v>7748.26</v>
      </c>
      <c r="P599" s="1">
        <v>0</v>
      </c>
      <c r="Q599" s="1">
        <v>46070.41</v>
      </c>
      <c r="R599" s="1">
        <v>25491.98</v>
      </c>
      <c r="S599" s="1">
        <v>-24438.5</v>
      </c>
      <c r="T599" s="1">
        <v>96000.89</v>
      </c>
      <c r="U599" s="1">
        <f>SUM(Report_Summary[Revenue])</f>
        <v>626594850.33999527</v>
      </c>
      <c r="V599" s="1">
        <f>Report_Summary[[#This Row],[Total Revenue]] / COUNTA(Report_Summary[Membership No])</f>
        <v>62659.485033999525</v>
      </c>
    </row>
    <row r="600" spans="1:22" x14ac:dyDescent="0.3">
      <c r="A600" t="s">
        <v>639</v>
      </c>
      <c r="B600">
        <v>2019</v>
      </c>
      <c r="C600" t="s">
        <v>14</v>
      </c>
      <c r="D600">
        <v>49</v>
      </c>
      <c r="E600" t="str">
        <f t="shared" si="9"/>
        <v>Middle Age</v>
      </c>
      <c r="F600" t="s">
        <v>21</v>
      </c>
      <c r="G600" t="s">
        <v>23</v>
      </c>
      <c r="H600" t="s">
        <v>28</v>
      </c>
      <c r="I600">
        <v>35</v>
      </c>
      <c r="J600">
        <v>2.71</v>
      </c>
      <c r="K600" t="s">
        <v>33</v>
      </c>
      <c r="L600" t="s">
        <v>33</v>
      </c>
      <c r="M600" s="1">
        <v>15904.76</v>
      </c>
      <c r="N600" s="1">
        <v>1672.97</v>
      </c>
      <c r="O600" s="1">
        <v>1256.72</v>
      </c>
      <c r="P600" s="1">
        <v>0</v>
      </c>
      <c r="Q600" s="1">
        <v>76025.23</v>
      </c>
      <c r="R600" s="1">
        <v>62478.48</v>
      </c>
      <c r="S600" s="1">
        <v>27038.55</v>
      </c>
      <c r="T600" s="1">
        <v>111465.16</v>
      </c>
      <c r="U600" s="1">
        <f>SUM(Report_Summary[Revenue])</f>
        <v>626594850.33999527</v>
      </c>
      <c r="V600" s="1">
        <f>Report_Summary[[#This Row],[Total Revenue]] / COUNTA(Report_Summary[Membership No])</f>
        <v>62659.485033999525</v>
      </c>
    </row>
    <row r="601" spans="1:22" x14ac:dyDescent="0.3">
      <c r="A601" t="s">
        <v>640</v>
      </c>
      <c r="B601">
        <v>2016</v>
      </c>
      <c r="C601" t="s">
        <v>13</v>
      </c>
      <c r="D601">
        <v>75</v>
      </c>
      <c r="E601" t="str">
        <f t="shared" si="9"/>
        <v>Old</v>
      </c>
      <c r="F601" t="s">
        <v>15</v>
      </c>
      <c r="G601" t="s">
        <v>23</v>
      </c>
      <c r="H601" t="s">
        <v>27</v>
      </c>
      <c r="I601">
        <v>17</v>
      </c>
      <c r="J601">
        <v>2.4900000000000002</v>
      </c>
      <c r="K601" t="s">
        <v>33</v>
      </c>
      <c r="L601" t="s">
        <v>33</v>
      </c>
      <c r="M601" s="1">
        <v>14123.6</v>
      </c>
      <c r="N601" s="1">
        <v>4248.5200000000004</v>
      </c>
      <c r="O601" s="1">
        <v>2940.19</v>
      </c>
      <c r="P601" s="1">
        <v>0</v>
      </c>
      <c r="Q601" s="1">
        <v>69285.070000000007</v>
      </c>
      <c r="R601" s="1">
        <v>42369.36</v>
      </c>
      <c r="S601" s="1">
        <v>-9915.2199999999993</v>
      </c>
      <c r="T601" s="1">
        <v>121569.65</v>
      </c>
      <c r="U601" s="1">
        <f>SUM(Report_Summary[Revenue])</f>
        <v>626594850.33999527</v>
      </c>
      <c r="V601" s="1">
        <f>Report_Summary[[#This Row],[Total Revenue]] / COUNTA(Report_Summary[Membership No])</f>
        <v>62659.485033999525</v>
      </c>
    </row>
    <row r="602" spans="1:22" x14ac:dyDescent="0.3">
      <c r="A602" t="s">
        <v>641</v>
      </c>
      <c r="B602">
        <v>2020</v>
      </c>
      <c r="C602" t="s">
        <v>14</v>
      </c>
      <c r="D602">
        <v>75</v>
      </c>
      <c r="E602" t="str">
        <f t="shared" si="9"/>
        <v>Old</v>
      </c>
      <c r="F602" t="s">
        <v>16</v>
      </c>
      <c r="G602" t="s">
        <v>24</v>
      </c>
      <c r="H602" t="s">
        <v>28</v>
      </c>
      <c r="I602">
        <v>28</v>
      </c>
      <c r="J602">
        <v>0.66</v>
      </c>
      <c r="K602" t="s">
        <v>33</v>
      </c>
      <c r="L602" t="s">
        <v>33</v>
      </c>
      <c r="M602" s="1">
        <v>3537.62</v>
      </c>
      <c r="N602" s="1">
        <v>3248.06</v>
      </c>
      <c r="O602" s="1">
        <v>88.82</v>
      </c>
      <c r="P602" s="1">
        <v>0</v>
      </c>
      <c r="Q602" s="1">
        <v>13117.22</v>
      </c>
      <c r="R602" s="1">
        <v>4283.5200000000004</v>
      </c>
      <c r="S602" s="1">
        <v>-15710.77</v>
      </c>
      <c r="T602" s="1">
        <v>33111.51</v>
      </c>
      <c r="U602" s="1">
        <f>SUM(Report_Summary[Revenue])</f>
        <v>626594850.33999527</v>
      </c>
      <c r="V602" s="1">
        <f>Report_Summary[[#This Row],[Total Revenue]] / COUNTA(Report_Summary[Membership No])</f>
        <v>62659.485033999525</v>
      </c>
    </row>
    <row r="603" spans="1:22" x14ac:dyDescent="0.3">
      <c r="A603" t="s">
        <v>642</v>
      </c>
      <c r="B603">
        <v>2016</v>
      </c>
      <c r="C603" t="s">
        <v>13</v>
      </c>
      <c r="D603">
        <v>25</v>
      </c>
      <c r="E603" t="str">
        <f t="shared" si="9"/>
        <v>Young</v>
      </c>
      <c r="F603" t="s">
        <v>15</v>
      </c>
      <c r="G603" t="s">
        <v>22</v>
      </c>
      <c r="H603" t="s">
        <v>26</v>
      </c>
      <c r="I603">
        <v>35</v>
      </c>
      <c r="J603">
        <v>2.25</v>
      </c>
      <c r="K603" t="s">
        <v>32</v>
      </c>
      <c r="L603" t="s">
        <v>33</v>
      </c>
      <c r="M603" s="1">
        <v>3025.09</v>
      </c>
      <c r="N603" s="1">
        <v>377.77</v>
      </c>
      <c r="O603" s="1">
        <v>5275.91</v>
      </c>
      <c r="P603" s="1">
        <v>0</v>
      </c>
      <c r="Q603" s="1">
        <v>10590.5</v>
      </c>
      <c r="R603" s="1">
        <v>6078.09</v>
      </c>
      <c r="S603" s="1">
        <v>1035.9000000000001</v>
      </c>
      <c r="T603" s="1">
        <v>15632.69</v>
      </c>
      <c r="U603" s="1">
        <f>SUM(Report_Summary[Revenue])</f>
        <v>626594850.33999527</v>
      </c>
      <c r="V603" s="1">
        <f>Report_Summary[[#This Row],[Total Revenue]] / COUNTA(Report_Summary[Membership No])</f>
        <v>62659.485033999525</v>
      </c>
    </row>
    <row r="604" spans="1:22" x14ac:dyDescent="0.3">
      <c r="A604" t="s">
        <v>643</v>
      </c>
      <c r="B604">
        <v>2016</v>
      </c>
      <c r="C604" t="s">
        <v>14</v>
      </c>
      <c r="D604">
        <v>74</v>
      </c>
      <c r="E604" t="str">
        <f t="shared" si="9"/>
        <v>Old</v>
      </c>
      <c r="F604" t="s">
        <v>21</v>
      </c>
      <c r="G604" t="s">
        <v>24</v>
      </c>
      <c r="H604" t="s">
        <v>28</v>
      </c>
      <c r="I604">
        <v>33</v>
      </c>
      <c r="J604">
        <v>2.2200000000000002</v>
      </c>
      <c r="K604" t="s">
        <v>33</v>
      </c>
      <c r="L604" t="s">
        <v>33</v>
      </c>
      <c r="M604" s="1">
        <v>7242.77</v>
      </c>
      <c r="N604" s="1">
        <v>3130.46</v>
      </c>
      <c r="O604" s="1">
        <v>4064.9</v>
      </c>
      <c r="P604" s="1">
        <v>0</v>
      </c>
      <c r="Q604" s="1">
        <v>21493.43</v>
      </c>
      <c r="R604" s="1">
        <v>9423.9599999999991</v>
      </c>
      <c r="S604" s="1">
        <v>27388.46</v>
      </c>
      <c r="T604" s="1">
        <v>3528.93</v>
      </c>
      <c r="U604" s="1">
        <f>SUM(Report_Summary[Revenue])</f>
        <v>626594850.33999527</v>
      </c>
      <c r="V604" s="1">
        <f>Report_Summary[[#This Row],[Total Revenue]] / COUNTA(Report_Summary[Membership No])</f>
        <v>62659.485033999525</v>
      </c>
    </row>
    <row r="605" spans="1:22" x14ac:dyDescent="0.3">
      <c r="A605" t="s">
        <v>644</v>
      </c>
      <c r="B605">
        <v>2020</v>
      </c>
      <c r="C605" t="s">
        <v>13</v>
      </c>
      <c r="D605">
        <v>48</v>
      </c>
      <c r="E605" t="str">
        <f t="shared" si="9"/>
        <v>Middle Age</v>
      </c>
      <c r="F605" t="s">
        <v>21</v>
      </c>
      <c r="G605" t="s">
        <v>23</v>
      </c>
      <c r="H605" t="s">
        <v>27</v>
      </c>
      <c r="I605">
        <v>32</v>
      </c>
      <c r="J605">
        <v>3.14</v>
      </c>
      <c r="K605" t="s">
        <v>32</v>
      </c>
      <c r="L605" t="s">
        <v>33</v>
      </c>
      <c r="M605" s="1">
        <v>13646.74</v>
      </c>
      <c r="N605" s="1">
        <v>4206.93</v>
      </c>
      <c r="O605" s="1">
        <v>2935.29</v>
      </c>
      <c r="P605" s="1">
        <v>0</v>
      </c>
      <c r="Q605" s="1">
        <v>48142.69</v>
      </c>
      <c r="R605" s="1">
        <v>56930.34</v>
      </c>
      <c r="S605" s="1">
        <v>-12192.8</v>
      </c>
      <c r="T605" s="1">
        <v>117265.83</v>
      </c>
      <c r="U605" s="1">
        <f>SUM(Report_Summary[Revenue])</f>
        <v>626594850.33999527</v>
      </c>
      <c r="V605" s="1">
        <f>Report_Summary[[#This Row],[Total Revenue]] / COUNTA(Report_Summary[Membership No])</f>
        <v>62659.485033999525</v>
      </c>
    </row>
    <row r="606" spans="1:22" x14ac:dyDescent="0.3">
      <c r="A606" t="s">
        <v>645</v>
      </c>
      <c r="B606">
        <v>2015</v>
      </c>
      <c r="C606" t="s">
        <v>14</v>
      </c>
      <c r="D606">
        <v>54</v>
      </c>
      <c r="E606" t="str">
        <f t="shared" si="9"/>
        <v>Middle Age</v>
      </c>
      <c r="F606" t="s">
        <v>16</v>
      </c>
      <c r="G606" t="s">
        <v>23</v>
      </c>
      <c r="H606" t="s">
        <v>31</v>
      </c>
      <c r="I606">
        <v>31</v>
      </c>
      <c r="J606">
        <v>3.15</v>
      </c>
      <c r="K606" t="s">
        <v>32</v>
      </c>
      <c r="L606" t="s">
        <v>33</v>
      </c>
      <c r="M606" s="1">
        <v>6247.84</v>
      </c>
      <c r="N606" s="1">
        <v>226.76</v>
      </c>
      <c r="O606" s="1">
        <v>1417.12</v>
      </c>
      <c r="P606" s="1">
        <v>0</v>
      </c>
      <c r="Q606" s="1">
        <v>16971.38</v>
      </c>
      <c r="R606" s="1">
        <v>15024.23</v>
      </c>
      <c r="S606" s="1">
        <v>-25319.4</v>
      </c>
      <c r="T606" s="1">
        <v>57315.01</v>
      </c>
      <c r="U606" s="1">
        <f>SUM(Report_Summary[Revenue])</f>
        <v>626594850.33999527</v>
      </c>
      <c r="V606" s="1">
        <f>Report_Summary[[#This Row],[Total Revenue]] / COUNTA(Report_Summary[Membership No])</f>
        <v>62659.485033999525</v>
      </c>
    </row>
    <row r="607" spans="1:22" x14ac:dyDescent="0.3">
      <c r="A607" t="s">
        <v>646</v>
      </c>
      <c r="B607">
        <v>2020</v>
      </c>
      <c r="C607" t="s">
        <v>14</v>
      </c>
      <c r="D607">
        <v>72</v>
      </c>
      <c r="E607" t="str">
        <f t="shared" si="9"/>
        <v>Old</v>
      </c>
      <c r="F607" t="s">
        <v>19</v>
      </c>
      <c r="G607" t="s">
        <v>23</v>
      </c>
      <c r="H607" t="s">
        <v>27</v>
      </c>
      <c r="I607">
        <v>23</v>
      </c>
      <c r="J607">
        <v>3.18</v>
      </c>
      <c r="K607" t="s">
        <v>32</v>
      </c>
      <c r="L607" t="s">
        <v>33</v>
      </c>
      <c r="M607" s="1">
        <v>4012.57</v>
      </c>
      <c r="N607" s="1">
        <v>2417.02</v>
      </c>
      <c r="O607" s="1">
        <v>2606.84</v>
      </c>
      <c r="P607" s="1">
        <v>0</v>
      </c>
      <c r="Q607" s="1">
        <v>15202.94</v>
      </c>
      <c r="R607" s="1">
        <v>7393.66</v>
      </c>
      <c r="S607" s="1">
        <v>-10162.14</v>
      </c>
      <c r="T607" s="1">
        <v>32758.74</v>
      </c>
      <c r="U607" s="1">
        <f>SUM(Report_Summary[Revenue])</f>
        <v>626594850.33999527</v>
      </c>
      <c r="V607" s="1">
        <f>Report_Summary[[#This Row],[Total Revenue]] / COUNTA(Report_Summary[Membership No])</f>
        <v>62659.485033999525</v>
      </c>
    </row>
    <row r="608" spans="1:22" x14ac:dyDescent="0.3">
      <c r="A608" t="s">
        <v>647</v>
      </c>
      <c r="B608">
        <v>2020</v>
      </c>
      <c r="C608" t="s">
        <v>13</v>
      </c>
      <c r="D608">
        <v>22</v>
      </c>
      <c r="E608" t="str">
        <f t="shared" si="9"/>
        <v>Young</v>
      </c>
      <c r="F608" t="s">
        <v>16</v>
      </c>
      <c r="G608" t="s">
        <v>23</v>
      </c>
      <c r="H608" t="s">
        <v>27</v>
      </c>
      <c r="I608">
        <v>29</v>
      </c>
      <c r="J608">
        <v>2.71</v>
      </c>
      <c r="K608" t="s">
        <v>33</v>
      </c>
      <c r="L608" t="s">
        <v>33</v>
      </c>
      <c r="M608" s="1">
        <v>13378.52</v>
      </c>
      <c r="N608" s="1">
        <v>2305.3000000000002</v>
      </c>
      <c r="O608" s="1">
        <v>2257.12</v>
      </c>
      <c r="P608" s="1">
        <v>0</v>
      </c>
      <c r="Q608" s="1">
        <v>22349.13</v>
      </c>
      <c r="R608" s="1">
        <v>18902.36</v>
      </c>
      <c r="S608" s="1">
        <v>-99.07</v>
      </c>
      <c r="T608" s="1">
        <v>41350.559999999998</v>
      </c>
      <c r="U608" s="1">
        <f>SUM(Report_Summary[Revenue])</f>
        <v>626594850.33999527</v>
      </c>
      <c r="V608" s="1">
        <f>Report_Summary[[#This Row],[Total Revenue]] / COUNTA(Report_Summary[Membership No])</f>
        <v>62659.485033999525</v>
      </c>
    </row>
    <row r="609" spans="1:22" x14ac:dyDescent="0.3">
      <c r="A609" t="s">
        <v>648</v>
      </c>
      <c r="B609">
        <v>2017</v>
      </c>
      <c r="C609" t="s">
        <v>14</v>
      </c>
      <c r="D609">
        <v>47</v>
      </c>
      <c r="E609" t="str">
        <f t="shared" si="9"/>
        <v>Middle Age</v>
      </c>
      <c r="F609" t="s">
        <v>16</v>
      </c>
      <c r="G609" t="s">
        <v>25</v>
      </c>
      <c r="H609" t="s">
        <v>31</v>
      </c>
      <c r="I609">
        <v>37</v>
      </c>
      <c r="J609">
        <v>2.5299999999999998</v>
      </c>
      <c r="K609" t="s">
        <v>33</v>
      </c>
      <c r="L609" t="s">
        <v>33</v>
      </c>
      <c r="M609" s="1">
        <v>16735.28</v>
      </c>
      <c r="N609" s="1">
        <v>4950.75</v>
      </c>
      <c r="O609" s="1">
        <v>4940.43</v>
      </c>
      <c r="P609" s="1">
        <v>0</v>
      </c>
      <c r="Q609" s="1">
        <v>28299.81</v>
      </c>
      <c r="R609" s="1">
        <v>38466.019999999997</v>
      </c>
      <c r="S609" s="1">
        <v>-21757.9</v>
      </c>
      <c r="T609" s="1">
        <v>88523.73</v>
      </c>
      <c r="U609" s="1">
        <f>SUM(Report_Summary[Revenue])</f>
        <v>626594850.33999527</v>
      </c>
      <c r="V609" s="1">
        <f>Report_Summary[[#This Row],[Total Revenue]] / COUNTA(Report_Summary[Membership No])</f>
        <v>62659.485033999525</v>
      </c>
    </row>
    <row r="610" spans="1:22" x14ac:dyDescent="0.3">
      <c r="A610" t="s">
        <v>649</v>
      </c>
      <c r="B610">
        <v>2015</v>
      </c>
      <c r="C610" t="s">
        <v>14</v>
      </c>
      <c r="D610">
        <v>27</v>
      </c>
      <c r="E610" t="str">
        <f t="shared" si="9"/>
        <v>Young</v>
      </c>
      <c r="F610" t="s">
        <v>19</v>
      </c>
      <c r="G610" t="s">
        <v>24</v>
      </c>
      <c r="H610" t="s">
        <v>26</v>
      </c>
      <c r="I610">
        <v>30</v>
      </c>
      <c r="J610">
        <v>2.57</v>
      </c>
      <c r="K610" t="s">
        <v>33</v>
      </c>
      <c r="L610" t="s">
        <v>33</v>
      </c>
      <c r="M610" s="1">
        <v>4253.46</v>
      </c>
      <c r="N610" s="1">
        <v>4147.83</v>
      </c>
      <c r="O610" s="1">
        <v>5227.87</v>
      </c>
      <c r="P610" s="1">
        <v>0</v>
      </c>
      <c r="Q610" s="1">
        <v>11169.39</v>
      </c>
      <c r="R610" s="1">
        <v>11774.33</v>
      </c>
      <c r="S610" s="1">
        <v>-2737.31</v>
      </c>
      <c r="T610" s="1">
        <v>25681.03</v>
      </c>
      <c r="U610" s="1">
        <f>SUM(Report_Summary[Revenue])</f>
        <v>626594850.33999527</v>
      </c>
      <c r="V610" s="1">
        <f>Report_Summary[[#This Row],[Total Revenue]] / COUNTA(Report_Summary[Membership No])</f>
        <v>62659.485033999525</v>
      </c>
    </row>
    <row r="611" spans="1:22" x14ac:dyDescent="0.3">
      <c r="A611" t="s">
        <v>650</v>
      </c>
      <c r="B611">
        <v>2018</v>
      </c>
      <c r="C611" t="s">
        <v>14</v>
      </c>
      <c r="D611">
        <v>44</v>
      </c>
      <c r="E611" t="str">
        <f t="shared" si="9"/>
        <v>Middle Age</v>
      </c>
      <c r="F611" t="s">
        <v>17</v>
      </c>
      <c r="G611" t="s">
        <v>25</v>
      </c>
      <c r="H611" t="s">
        <v>28</v>
      </c>
      <c r="I611">
        <v>35</v>
      </c>
      <c r="J611">
        <v>1.37</v>
      </c>
      <c r="K611" t="s">
        <v>33</v>
      </c>
      <c r="L611" t="s">
        <v>33</v>
      </c>
      <c r="M611" s="1">
        <v>7428.43</v>
      </c>
      <c r="N611" s="1">
        <v>1483.53</v>
      </c>
      <c r="O611" s="1">
        <v>854.55</v>
      </c>
      <c r="P611" s="1">
        <v>0</v>
      </c>
      <c r="Q611" s="1">
        <v>9937.0400000000009</v>
      </c>
      <c r="R611" s="1">
        <v>27527.61</v>
      </c>
      <c r="S611" s="1">
        <v>-21058.77</v>
      </c>
      <c r="T611" s="1">
        <v>58523.42</v>
      </c>
      <c r="U611" s="1">
        <f>SUM(Report_Summary[Revenue])</f>
        <v>626594850.33999527</v>
      </c>
      <c r="V611" s="1">
        <f>Report_Summary[[#This Row],[Total Revenue]] / COUNTA(Report_Summary[Membership No])</f>
        <v>62659.485033999525</v>
      </c>
    </row>
    <row r="612" spans="1:22" x14ac:dyDescent="0.3">
      <c r="A612" t="s">
        <v>651</v>
      </c>
      <c r="B612">
        <v>2020</v>
      </c>
      <c r="C612" t="s">
        <v>14</v>
      </c>
      <c r="D612">
        <v>49</v>
      </c>
      <c r="E612" t="str">
        <f t="shared" si="9"/>
        <v>Middle Age</v>
      </c>
      <c r="F612" t="s">
        <v>20</v>
      </c>
      <c r="G612" t="s">
        <v>22</v>
      </c>
      <c r="H612" t="s">
        <v>28</v>
      </c>
      <c r="I612">
        <v>30</v>
      </c>
      <c r="J612">
        <v>1.52</v>
      </c>
      <c r="K612" t="s">
        <v>33</v>
      </c>
      <c r="L612" t="s">
        <v>33</v>
      </c>
      <c r="M612" s="1">
        <v>2883.61</v>
      </c>
      <c r="N612" s="1">
        <v>216.86</v>
      </c>
      <c r="O612" s="1">
        <v>4869.43</v>
      </c>
      <c r="P612" s="1">
        <v>0</v>
      </c>
      <c r="Q612" s="1">
        <v>13409.93</v>
      </c>
      <c r="R612" s="1">
        <v>12516.53</v>
      </c>
      <c r="S612" s="1">
        <v>-19508.37</v>
      </c>
      <c r="T612" s="1">
        <v>45434.83</v>
      </c>
      <c r="U612" s="1">
        <f>SUM(Report_Summary[Revenue])</f>
        <v>626594850.33999527</v>
      </c>
      <c r="V612" s="1">
        <f>Report_Summary[[#This Row],[Total Revenue]] / COUNTA(Report_Summary[Membership No])</f>
        <v>62659.485033999525</v>
      </c>
    </row>
    <row r="613" spans="1:22" x14ac:dyDescent="0.3">
      <c r="A613" t="s">
        <v>652</v>
      </c>
      <c r="B613">
        <v>2016</v>
      </c>
      <c r="C613" t="s">
        <v>13</v>
      </c>
      <c r="D613">
        <v>72</v>
      </c>
      <c r="E613" t="str">
        <f t="shared" si="9"/>
        <v>Old</v>
      </c>
      <c r="F613" t="s">
        <v>18</v>
      </c>
      <c r="G613" t="s">
        <v>23</v>
      </c>
      <c r="H613" t="s">
        <v>29</v>
      </c>
      <c r="I613">
        <v>23</v>
      </c>
      <c r="J613">
        <v>2</v>
      </c>
      <c r="K613" t="s">
        <v>32</v>
      </c>
      <c r="L613" t="s">
        <v>33</v>
      </c>
      <c r="M613" s="1">
        <v>13247.42</v>
      </c>
      <c r="N613" s="1">
        <v>1854.58</v>
      </c>
      <c r="O613" s="1">
        <v>244.29</v>
      </c>
      <c r="P613" s="1">
        <v>0</v>
      </c>
      <c r="Q613" s="1">
        <v>60192.99</v>
      </c>
      <c r="R613" s="1">
        <v>17436.38</v>
      </c>
      <c r="S613" s="1">
        <v>1259.93</v>
      </c>
      <c r="T613" s="1">
        <v>76369.440000000002</v>
      </c>
      <c r="U613" s="1">
        <f>SUM(Report_Summary[Revenue])</f>
        <v>626594850.33999527</v>
      </c>
      <c r="V613" s="1">
        <f>Report_Summary[[#This Row],[Total Revenue]] / COUNTA(Report_Summary[Membership No])</f>
        <v>62659.485033999525</v>
      </c>
    </row>
    <row r="614" spans="1:22" x14ac:dyDescent="0.3">
      <c r="A614" t="s">
        <v>653</v>
      </c>
      <c r="B614">
        <v>2024</v>
      </c>
      <c r="C614" t="s">
        <v>14</v>
      </c>
      <c r="D614">
        <v>30</v>
      </c>
      <c r="E614" t="str">
        <f t="shared" si="9"/>
        <v>Young</v>
      </c>
      <c r="F614" t="s">
        <v>15</v>
      </c>
      <c r="G614" t="s">
        <v>25</v>
      </c>
      <c r="H614" t="s">
        <v>29</v>
      </c>
      <c r="I614">
        <v>30</v>
      </c>
      <c r="J614">
        <v>2.89</v>
      </c>
      <c r="K614" t="s">
        <v>33</v>
      </c>
      <c r="L614" t="s">
        <v>33</v>
      </c>
      <c r="M614" s="1">
        <v>12685.4</v>
      </c>
      <c r="N614" s="1">
        <v>418.26</v>
      </c>
      <c r="O614" s="1">
        <v>64.25</v>
      </c>
      <c r="P614" s="1">
        <v>0</v>
      </c>
      <c r="Q614" s="1">
        <v>61310.11</v>
      </c>
      <c r="R614" s="1">
        <v>43191.12</v>
      </c>
      <c r="S614" s="1">
        <v>404.66</v>
      </c>
      <c r="T614" s="1">
        <v>104096.57</v>
      </c>
      <c r="U614" s="1">
        <f>SUM(Report_Summary[Revenue])</f>
        <v>626594850.33999527</v>
      </c>
      <c r="V614" s="1">
        <f>Report_Summary[[#This Row],[Total Revenue]] / COUNTA(Report_Summary[Membership No])</f>
        <v>62659.485033999525</v>
      </c>
    </row>
    <row r="615" spans="1:22" x14ac:dyDescent="0.3">
      <c r="A615" t="s">
        <v>654</v>
      </c>
      <c r="B615">
        <v>2017</v>
      </c>
      <c r="C615" t="s">
        <v>14</v>
      </c>
      <c r="D615">
        <v>54</v>
      </c>
      <c r="E615" t="str">
        <f t="shared" si="9"/>
        <v>Middle Age</v>
      </c>
      <c r="F615" t="s">
        <v>19</v>
      </c>
      <c r="G615" t="s">
        <v>25</v>
      </c>
      <c r="H615" t="s">
        <v>26</v>
      </c>
      <c r="I615">
        <v>37</v>
      </c>
      <c r="J615">
        <v>2.4700000000000002</v>
      </c>
      <c r="K615" t="s">
        <v>32</v>
      </c>
      <c r="L615" t="s">
        <v>33</v>
      </c>
      <c r="M615" s="1">
        <v>14572.76</v>
      </c>
      <c r="N615" s="1">
        <v>3010.06</v>
      </c>
      <c r="O615" s="1">
        <v>6920.49</v>
      </c>
      <c r="P615" s="1">
        <v>0</v>
      </c>
      <c r="Q615" s="1">
        <v>44800.43</v>
      </c>
      <c r="R615" s="1">
        <v>43598.16</v>
      </c>
      <c r="S615" s="1">
        <v>6203.69</v>
      </c>
      <c r="T615" s="1">
        <v>82194.899999999994</v>
      </c>
      <c r="U615" s="1">
        <f>SUM(Report_Summary[Revenue])</f>
        <v>626594850.33999527</v>
      </c>
      <c r="V615" s="1">
        <f>Report_Summary[[#This Row],[Total Revenue]] / COUNTA(Report_Summary[Membership No])</f>
        <v>62659.485033999525</v>
      </c>
    </row>
    <row r="616" spans="1:22" x14ac:dyDescent="0.3">
      <c r="A616" t="s">
        <v>655</v>
      </c>
      <c r="B616">
        <v>2018</v>
      </c>
      <c r="C616" t="s">
        <v>13</v>
      </c>
      <c r="D616">
        <v>36</v>
      </c>
      <c r="E616" t="str">
        <f t="shared" si="9"/>
        <v>Middle Age</v>
      </c>
      <c r="F616" t="s">
        <v>17</v>
      </c>
      <c r="G616" t="s">
        <v>25</v>
      </c>
      <c r="H616" t="s">
        <v>30</v>
      </c>
      <c r="I616">
        <v>27</v>
      </c>
      <c r="J616">
        <v>1.44</v>
      </c>
      <c r="K616" t="s">
        <v>33</v>
      </c>
      <c r="L616" t="s">
        <v>33</v>
      </c>
      <c r="M616" s="1">
        <v>19117.29</v>
      </c>
      <c r="N616" s="1">
        <v>4445.47</v>
      </c>
      <c r="O616" s="1">
        <v>6042.86</v>
      </c>
      <c r="P616" s="1">
        <v>0</v>
      </c>
      <c r="Q616" s="1">
        <v>72481.7</v>
      </c>
      <c r="R616" s="1">
        <v>27210.44</v>
      </c>
      <c r="S616" s="1">
        <v>-18241.04</v>
      </c>
      <c r="T616" s="1">
        <v>117933.18</v>
      </c>
      <c r="U616" s="1">
        <f>SUM(Report_Summary[Revenue])</f>
        <v>626594850.33999527</v>
      </c>
      <c r="V616" s="1">
        <f>Report_Summary[[#This Row],[Total Revenue]] / COUNTA(Report_Summary[Membership No])</f>
        <v>62659.485033999525</v>
      </c>
    </row>
    <row r="617" spans="1:22" x14ac:dyDescent="0.3">
      <c r="A617" t="s">
        <v>656</v>
      </c>
      <c r="B617">
        <v>2015</v>
      </c>
      <c r="C617" t="s">
        <v>14</v>
      </c>
      <c r="D617">
        <v>26</v>
      </c>
      <c r="E617" t="str">
        <f t="shared" si="9"/>
        <v>Young</v>
      </c>
      <c r="F617" t="s">
        <v>17</v>
      </c>
      <c r="G617" t="s">
        <v>25</v>
      </c>
      <c r="H617" t="s">
        <v>31</v>
      </c>
      <c r="I617">
        <v>36</v>
      </c>
      <c r="J617">
        <v>4.18</v>
      </c>
      <c r="K617" t="s">
        <v>33</v>
      </c>
      <c r="L617" t="s">
        <v>33</v>
      </c>
      <c r="M617" s="1">
        <v>5661.83</v>
      </c>
      <c r="N617" s="1">
        <v>1229.3900000000001</v>
      </c>
      <c r="O617" s="1">
        <v>2192.58</v>
      </c>
      <c r="P617" s="1">
        <v>0</v>
      </c>
      <c r="Q617" s="1">
        <v>28136.23</v>
      </c>
      <c r="R617" s="1">
        <v>27342.89</v>
      </c>
      <c r="S617" s="1">
        <v>11363.48</v>
      </c>
      <c r="T617" s="1">
        <v>44115.64</v>
      </c>
      <c r="U617" s="1">
        <f>SUM(Report_Summary[Revenue])</f>
        <v>626594850.33999527</v>
      </c>
      <c r="V617" s="1">
        <f>Report_Summary[[#This Row],[Total Revenue]] / COUNTA(Report_Summary[Membership No])</f>
        <v>62659.485033999525</v>
      </c>
    </row>
    <row r="618" spans="1:22" x14ac:dyDescent="0.3">
      <c r="A618" t="s">
        <v>657</v>
      </c>
      <c r="B618">
        <v>2018</v>
      </c>
      <c r="C618" t="s">
        <v>14</v>
      </c>
      <c r="D618">
        <v>60</v>
      </c>
      <c r="E618" t="str">
        <f t="shared" si="9"/>
        <v>Old</v>
      </c>
      <c r="F618" t="s">
        <v>15</v>
      </c>
      <c r="G618" t="s">
        <v>22</v>
      </c>
      <c r="H618" t="s">
        <v>27</v>
      </c>
      <c r="I618">
        <v>23</v>
      </c>
      <c r="J618">
        <v>2.38</v>
      </c>
      <c r="K618" t="s">
        <v>33</v>
      </c>
      <c r="L618" t="s">
        <v>33</v>
      </c>
      <c r="M618" s="1">
        <v>9997.6</v>
      </c>
      <c r="N618" s="1">
        <v>931</v>
      </c>
      <c r="O618" s="1">
        <v>3889.88</v>
      </c>
      <c r="P618" s="1">
        <v>0</v>
      </c>
      <c r="Q618" s="1">
        <v>46123.87</v>
      </c>
      <c r="R618" s="1">
        <v>41617.129999999997</v>
      </c>
      <c r="S618" s="1">
        <v>2596.88</v>
      </c>
      <c r="T618" s="1">
        <v>85144.12</v>
      </c>
      <c r="U618" s="1">
        <f>SUM(Report_Summary[Revenue])</f>
        <v>626594850.33999527</v>
      </c>
      <c r="V618" s="1">
        <f>Report_Summary[[#This Row],[Total Revenue]] / COUNTA(Report_Summary[Membership No])</f>
        <v>62659.485033999525</v>
      </c>
    </row>
    <row r="619" spans="1:22" x14ac:dyDescent="0.3">
      <c r="A619" t="s">
        <v>658</v>
      </c>
      <c r="B619">
        <v>2016</v>
      </c>
      <c r="C619" t="s">
        <v>14</v>
      </c>
      <c r="D619">
        <v>62</v>
      </c>
      <c r="E619" t="str">
        <f t="shared" si="9"/>
        <v>Old</v>
      </c>
      <c r="F619" t="s">
        <v>21</v>
      </c>
      <c r="G619" t="s">
        <v>25</v>
      </c>
      <c r="H619" t="s">
        <v>29</v>
      </c>
      <c r="I619">
        <v>19</v>
      </c>
      <c r="J619">
        <v>1.86</v>
      </c>
      <c r="K619" t="s">
        <v>32</v>
      </c>
      <c r="L619" t="s">
        <v>33</v>
      </c>
      <c r="M619" s="1">
        <v>13114.92</v>
      </c>
      <c r="N619" s="1">
        <v>1736.38</v>
      </c>
      <c r="O619" s="1">
        <v>5136.71</v>
      </c>
      <c r="P619" s="1">
        <v>0</v>
      </c>
      <c r="Q619" s="1">
        <v>60246.32</v>
      </c>
      <c r="R619" s="1">
        <v>37424.17</v>
      </c>
      <c r="S619" s="1">
        <v>7864.39</v>
      </c>
      <c r="T619" s="1">
        <v>89806.1</v>
      </c>
      <c r="U619" s="1">
        <f>SUM(Report_Summary[Revenue])</f>
        <v>626594850.33999527</v>
      </c>
      <c r="V619" s="1">
        <f>Report_Summary[[#This Row],[Total Revenue]] / COUNTA(Report_Summary[Membership No])</f>
        <v>62659.485033999525</v>
      </c>
    </row>
    <row r="620" spans="1:22" x14ac:dyDescent="0.3">
      <c r="A620" t="s">
        <v>659</v>
      </c>
      <c r="B620">
        <v>2015</v>
      </c>
      <c r="C620" t="s">
        <v>13</v>
      </c>
      <c r="D620">
        <v>54</v>
      </c>
      <c r="E620" t="str">
        <f t="shared" si="9"/>
        <v>Middle Age</v>
      </c>
      <c r="F620" t="s">
        <v>20</v>
      </c>
      <c r="G620" t="s">
        <v>25</v>
      </c>
      <c r="H620" t="s">
        <v>28</v>
      </c>
      <c r="I620">
        <v>32</v>
      </c>
      <c r="J620">
        <v>1.5</v>
      </c>
      <c r="K620" t="s">
        <v>32</v>
      </c>
      <c r="L620" t="s">
        <v>33</v>
      </c>
      <c r="M620" s="1">
        <v>15917.38</v>
      </c>
      <c r="N620" s="1">
        <v>392.48</v>
      </c>
      <c r="O620" s="1">
        <v>3607.65</v>
      </c>
      <c r="P620" s="1">
        <v>0</v>
      </c>
      <c r="Q620" s="1">
        <v>58268.44</v>
      </c>
      <c r="R620" s="1">
        <v>24694.5</v>
      </c>
      <c r="S620" s="1">
        <v>-29455.91</v>
      </c>
      <c r="T620" s="1">
        <v>112418.85</v>
      </c>
      <c r="U620" s="1">
        <f>SUM(Report_Summary[Revenue])</f>
        <v>626594850.33999527</v>
      </c>
      <c r="V620" s="1">
        <f>Report_Summary[[#This Row],[Total Revenue]] / COUNTA(Report_Summary[Membership No])</f>
        <v>62659.485033999525</v>
      </c>
    </row>
    <row r="621" spans="1:22" x14ac:dyDescent="0.3">
      <c r="A621" t="s">
        <v>660</v>
      </c>
      <c r="B621">
        <v>2019</v>
      </c>
      <c r="C621" t="s">
        <v>13</v>
      </c>
      <c r="D621">
        <v>32</v>
      </c>
      <c r="E621" t="str">
        <f t="shared" si="9"/>
        <v>Middle Age</v>
      </c>
      <c r="F621" t="s">
        <v>20</v>
      </c>
      <c r="G621" t="s">
        <v>25</v>
      </c>
      <c r="H621" t="s">
        <v>28</v>
      </c>
      <c r="I621">
        <v>17</v>
      </c>
      <c r="J621">
        <v>3.03</v>
      </c>
      <c r="K621" t="s">
        <v>33</v>
      </c>
      <c r="L621" t="s">
        <v>33</v>
      </c>
      <c r="M621" s="1">
        <v>3242.69</v>
      </c>
      <c r="N621" s="1">
        <v>3957.29</v>
      </c>
      <c r="O621" s="1">
        <v>2992.12</v>
      </c>
      <c r="P621" s="1">
        <v>0</v>
      </c>
      <c r="Q621" s="1">
        <v>8901.2900000000009</v>
      </c>
      <c r="R621" s="1">
        <v>11718.45</v>
      </c>
      <c r="S621" s="1">
        <v>6740.97</v>
      </c>
      <c r="T621" s="1">
        <v>13878.77</v>
      </c>
      <c r="U621" s="1">
        <f>SUM(Report_Summary[Revenue])</f>
        <v>626594850.33999527</v>
      </c>
      <c r="V621" s="1">
        <f>Report_Summary[[#This Row],[Total Revenue]] / COUNTA(Report_Summary[Membership No])</f>
        <v>62659.485033999525</v>
      </c>
    </row>
    <row r="622" spans="1:22" x14ac:dyDescent="0.3">
      <c r="A622" t="s">
        <v>661</v>
      </c>
      <c r="B622">
        <v>2020</v>
      </c>
      <c r="C622" t="s">
        <v>13</v>
      </c>
      <c r="D622">
        <v>43</v>
      </c>
      <c r="E622" t="str">
        <f t="shared" si="9"/>
        <v>Middle Age</v>
      </c>
      <c r="F622" t="s">
        <v>15</v>
      </c>
      <c r="G622" t="s">
        <v>23</v>
      </c>
      <c r="H622" t="s">
        <v>29</v>
      </c>
      <c r="I622">
        <v>31</v>
      </c>
      <c r="J622">
        <v>4.03</v>
      </c>
      <c r="K622" t="s">
        <v>32</v>
      </c>
      <c r="L622" t="s">
        <v>33</v>
      </c>
      <c r="M622" s="1">
        <v>12374.28</v>
      </c>
      <c r="N622" s="1">
        <v>4958.72</v>
      </c>
      <c r="O622" s="1">
        <v>714.68</v>
      </c>
      <c r="P622" s="1">
        <v>0</v>
      </c>
      <c r="Q622" s="1">
        <v>32159.37</v>
      </c>
      <c r="R622" s="1">
        <v>30158.6</v>
      </c>
      <c r="S622" s="1">
        <v>-15756.6</v>
      </c>
      <c r="T622" s="1">
        <v>78074.570000000007</v>
      </c>
      <c r="U622" s="1">
        <f>SUM(Report_Summary[Revenue])</f>
        <v>626594850.33999527</v>
      </c>
      <c r="V622" s="1">
        <f>Report_Summary[[#This Row],[Total Revenue]] / COUNTA(Report_Summary[Membership No])</f>
        <v>62659.485033999525</v>
      </c>
    </row>
    <row r="623" spans="1:22" x14ac:dyDescent="0.3">
      <c r="A623" t="s">
        <v>662</v>
      </c>
      <c r="B623">
        <v>2015</v>
      </c>
      <c r="C623" t="s">
        <v>13</v>
      </c>
      <c r="D623">
        <v>59</v>
      </c>
      <c r="E623" t="str">
        <f t="shared" si="9"/>
        <v>Old</v>
      </c>
      <c r="F623" t="s">
        <v>16</v>
      </c>
      <c r="G623" t="s">
        <v>22</v>
      </c>
      <c r="H623" t="s">
        <v>30</v>
      </c>
      <c r="I623">
        <v>20</v>
      </c>
      <c r="J623">
        <v>2.85</v>
      </c>
      <c r="K623" t="s">
        <v>32</v>
      </c>
      <c r="L623" t="s">
        <v>33</v>
      </c>
      <c r="M623" s="1">
        <v>2400.77</v>
      </c>
      <c r="N623" s="1">
        <v>2984.21</v>
      </c>
      <c r="O623" s="1">
        <v>1714.65</v>
      </c>
      <c r="P623" s="1">
        <v>0</v>
      </c>
      <c r="Q623" s="1">
        <v>9745.44</v>
      </c>
      <c r="R623" s="1">
        <v>3554.9</v>
      </c>
      <c r="S623" s="1">
        <v>-380.89</v>
      </c>
      <c r="T623" s="1">
        <v>13681.23</v>
      </c>
      <c r="U623" s="1">
        <f>SUM(Report_Summary[Revenue])</f>
        <v>626594850.33999527</v>
      </c>
      <c r="V623" s="1">
        <f>Report_Summary[[#This Row],[Total Revenue]] / COUNTA(Report_Summary[Membership No])</f>
        <v>62659.485033999525</v>
      </c>
    </row>
    <row r="624" spans="1:22" x14ac:dyDescent="0.3">
      <c r="A624" t="s">
        <v>663</v>
      </c>
      <c r="B624">
        <v>2024</v>
      </c>
      <c r="C624" t="s">
        <v>14</v>
      </c>
      <c r="D624">
        <v>33</v>
      </c>
      <c r="E624" t="str">
        <f t="shared" si="9"/>
        <v>Middle Age</v>
      </c>
      <c r="F624" t="s">
        <v>19</v>
      </c>
      <c r="G624" t="s">
        <v>25</v>
      </c>
      <c r="H624" t="s">
        <v>31</v>
      </c>
      <c r="I624">
        <v>28</v>
      </c>
      <c r="J624">
        <v>2.21</v>
      </c>
      <c r="K624" t="s">
        <v>33</v>
      </c>
      <c r="L624" t="s">
        <v>33</v>
      </c>
      <c r="M624" s="1">
        <v>16490</v>
      </c>
      <c r="N624" s="1">
        <v>394.7</v>
      </c>
      <c r="O624" s="1">
        <v>798.19</v>
      </c>
      <c r="P624" s="1">
        <v>0</v>
      </c>
      <c r="Q624" s="1">
        <v>35963.870000000003</v>
      </c>
      <c r="R624" s="1">
        <v>52154.28</v>
      </c>
      <c r="S624" s="1">
        <v>-6207.83</v>
      </c>
      <c r="T624" s="1">
        <v>94325.98</v>
      </c>
      <c r="U624" s="1">
        <f>SUM(Report_Summary[Revenue])</f>
        <v>626594850.33999527</v>
      </c>
      <c r="V624" s="1">
        <f>Report_Summary[[#This Row],[Total Revenue]] / COUNTA(Report_Summary[Membership No])</f>
        <v>62659.485033999525</v>
      </c>
    </row>
    <row r="625" spans="1:22" x14ac:dyDescent="0.3">
      <c r="A625" t="s">
        <v>664</v>
      </c>
      <c r="B625">
        <v>2018</v>
      </c>
      <c r="C625" t="s">
        <v>14</v>
      </c>
      <c r="D625">
        <v>23</v>
      </c>
      <c r="E625" t="str">
        <f t="shared" si="9"/>
        <v>Young</v>
      </c>
      <c r="F625" t="s">
        <v>19</v>
      </c>
      <c r="G625" t="s">
        <v>25</v>
      </c>
      <c r="H625" t="s">
        <v>27</v>
      </c>
      <c r="I625">
        <v>31</v>
      </c>
      <c r="J625">
        <v>2.2999999999999998</v>
      </c>
      <c r="K625" t="s">
        <v>32</v>
      </c>
      <c r="L625" t="s">
        <v>33</v>
      </c>
      <c r="M625" s="1">
        <v>19726.46</v>
      </c>
      <c r="N625" s="1">
        <v>3456.47</v>
      </c>
      <c r="O625" s="1">
        <v>1902.72</v>
      </c>
      <c r="P625" s="1">
        <v>0</v>
      </c>
      <c r="Q625" s="1">
        <v>79954.12</v>
      </c>
      <c r="R625" s="1">
        <v>80570.05</v>
      </c>
      <c r="S625" s="1">
        <v>-13748.61</v>
      </c>
      <c r="T625" s="1">
        <v>174272.78</v>
      </c>
      <c r="U625" s="1">
        <f>SUM(Report_Summary[Revenue])</f>
        <v>626594850.33999527</v>
      </c>
      <c r="V625" s="1">
        <f>Report_Summary[[#This Row],[Total Revenue]] / COUNTA(Report_Summary[Membership No])</f>
        <v>62659.485033999525</v>
      </c>
    </row>
    <row r="626" spans="1:22" x14ac:dyDescent="0.3">
      <c r="A626" t="s">
        <v>665</v>
      </c>
      <c r="B626">
        <v>2017</v>
      </c>
      <c r="C626" t="s">
        <v>13</v>
      </c>
      <c r="D626">
        <v>58</v>
      </c>
      <c r="E626" t="str">
        <f t="shared" si="9"/>
        <v>Old</v>
      </c>
      <c r="F626" t="s">
        <v>15</v>
      </c>
      <c r="G626" t="s">
        <v>25</v>
      </c>
      <c r="H626" t="s">
        <v>31</v>
      </c>
      <c r="I626">
        <v>27</v>
      </c>
      <c r="J626">
        <v>1.95</v>
      </c>
      <c r="K626" t="s">
        <v>32</v>
      </c>
      <c r="L626" t="s">
        <v>33</v>
      </c>
      <c r="M626" s="1">
        <v>19850.53</v>
      </c>
      <c r="N626" s="1">
        <v>3895.13</v>
      </c>
      <c r="O626" s="1">
        <v>1885.61</v>
      </c>
      <c r="P626" s="1">
        <v>0</v>
      </c>
      <c r="Q626" s="1">
        <v>32915.769999999997</v>
      </c>
      <c r="R626" s="1">
        <v>26618.84</v>
      </c>
      <c r="S626" s="1">
        <v>-18818.89</v>
      </c>
      <c r="T626" s="1">
        <v>78353.5</v>
      </c>
      <c r="U626" s="1">
        <f>SUM(Report_Summary[Revenue])</f>
        <v>626594850.33999527</v>
      </c>
      <c r="V626" s="1">
        <f>Report_Summary[[#This Row],[Total Revenue]] / COUNTA(Report_Summary[Membership No])</f>
        <v>62659.485033999525</v>
      </c>
    </row>
    <row r="627" spans="1:22" x14ac:dyDescent="0.3">
      <c r="A627" t="s">
        <v>666</v>
      </c>
      <c r="B627">
        <v>2017</v>
      </c>
      <c r="C627" t="s">
        <v>13</v>
      </c>
      <c r="D627">
        <v>30</v>
      </c>
      <c r="E627" t="str">
        <f t="shared" si="9"/>
        <v>Young</v>
      </c>
      <c r="F627" t="s">
        <v>21</v>
      </c>
      <c r="G627" t="s">
        <v>25</v>
      </c>
      <c r="H627" t="s">
        <v>30</v>
      </c>
      <c r="I627">
        <v>26</v>
      </c>
      <c r="J627">
        <v>1.86</v>
      </c>
      <c r="K627" t="s">
        <v>32</v>
      </c>
      <c r="L627" t="s">
        <v>33</v>
      </c>
      <c r="M627" s="1">
        <v>8882.1299999999992</v>
      </c>
      <c r="N627" s="1">
        <v>1386.27</v>
      </c>
      <c r="O627" s="1">
        <v>3883.95</v>
      </c>
      <c r="P627" s="1">
        <v>0</v>
      </c>
      <c r="Q627" s="1">
        <v>31883.11</v>
      </c>
      <c r="R627" s="1">
        <v>38783.9</v>
      </c>
      <c r="S627" s="1">
        <v>22562.09</v>
      </c>
      <c r="T627" s="1">
        <v>48104.92</v>
      </c>
      <c r="U627" s="1">
        <f>SUM(Report_Summary[Revenue])</f>
        <v>626594850.33999527</v>
      </c>
      <c r="V627" s="1">
        <f>Report_Summary[[#This Row],[Total Revenue]] / COUNTA(Report_Summary[Membership No])</f>
        <v>62659.485033999525</v>
      </c>
    </row>
    <row r="628" spans="1:22" x14ac:dyDescent="0.3">
      <c r="A628" t="s">
        <v>667</v>
      </c>
      <c r="B628">
        <v>2022</v>
      </c>
      <c r="C628" t="s">
        <v>14</v>
      </c>
      <c r="D628">
        <v>70</v>
      </c>
      <c r="E628" t="str">
        <f t="shared" si="9"/>
        <v>Old</v>
      </c>
      <c r="F628" t="s">
        <v>15</v>
      </c>
      <c r="G628" t="s">
        <v>22</v>
      </c>
      <c r="H628" t="s">
        <v>26</v>
      </c>
      <c r="I628">
        <v>32</v>
      </c>
      <c r="J628">
        <v>4.17</v>
      </c>
      <c r="K628" t="s">
        <v>33</v>
      </c>
      <c r="L628" t="s">
        <v>33</v>
      </c>
      <c r="M628" s="1">
        <v>3692.52</v>
      </c>
      <c r="N628" s="1">
        <v>1803.82</v>
      </c>
      <c r="O628" s="1">
        <v>2880.41</v>
      </c>
      <c r="P628" s="1">
        <v>0</v>
      </c>
      <c r="Q628" s="1">
        <v>14990.23</v>
      </c>
      <c r="R628" s="1">
        <v>16725.759999999998</v>
      </c>
      <c r="S628" s="1">
        <v>-5998.07</v>
      </c>
      <c r="T628" s="1">
        <v>37714.06</v>
      </c>
      <c r="U628" s="1">
        <f>SUM(Report_Summary[Revenue])</f>
        <v>626594850.33999527</v>
      </c>
      <c r="V628" s="1">
        <f>Report_Summary[[#This Row],[Total Revenue]] / COUNTA(Report_Summary[Membership No])</f>
        <v>62659.485033999525</v>
      </c>
    </row>
    <row r="629" spans="1:22" x14ac:dyDescent="0.3">
      <c r="A629" t="s">
        <v>668</v>
      </c>
      <c r="B629">
        <v>2016</v>
      </c>
      <c r="C629" t="s">
        <v>14</v>
      </c>
      <c r="D629">
        <v>50</v>
      </c>
      <c r="E629" t="str">
        <f t="shared" si="9"/>
        <v>Middle Age</v>
      </c>
      <c r="F629" t="s">
        <v>18</v>
      </c>
      <c r="G629" t="s">
        <v>25</v>
      </c>
      <c r="H629" t="s">
        <v>26</v>
      </c>
      <c r="I629">
        <v>38</v>
      </c>
      <c r="J629">
        <v>1.67</v>
      </c>
      <c r="K629" t="s">
        <v>33</v>
      </c>
      <c r="L629" t="s">
        <v>33</v>
      </c>
      <c r="M629" s="1">
        <v>538.92999999999995</v>
      </c>
      <c r="N629" s="1">
        <v>755.63</v>
      </c>
      <c r="O629" s="1">
        <v>3161.73</v>
      </c>
      <c r="P629" s="1">
        <v>0</v>
      </c>
      <c r="Q629" s="1">
        <v>2608.4699999999998</v>
      </c>
      <c r="R629" s="1">
        <v>1091.49</v>
      </c>
      <c r="S629" s="1">
        <v>1044.81</v>
      </c>
      <c r="T629" s="1">
        <v>2655.15</v>
      </c>
      <c r="U629" s="1">
        <f>SUM(Report_Summary[Revenue])</f>
        <v>626594850.33999527</v>
      </c>
      <c r="V629" s="1">
        <f>Report_Summary[[#This Row],[Total Revenue]] / COUNTA(Report_Summary[Membership No])</f>
        <v>62659.485033999525</v>
      </c>
    </row>
    <row r="630" spans="1:22" x14ac:dyDescent="0.3">
      <c r="A630" t="s">
        <v>669</v>
      </c>
      <c r="B630">
        <v>2022</v>
      </c>
      <c r="C630" t="s">
        <v>14</v>
      </c>
      <c r="D630">
        <v>23</v>
      </c>
      <c r="E630" t="str">
        <f t="shared" si="9"/>
        <v>Young</v>
      </c>
      <c r="F630" t="s">
        <v>18</v>
      </c>
      <c r="G630" t="s">
        <v>23</v>
      </c>
      <c r="H630" t="s">
        <v>26</v>
      </c>
      <c r="I630">
        <v>31</v>
      </c>
      <c r="J630">
        <v>2.5299999999999998</v>
      </c>
      <c r="K630" t="s">
        <v>33</v>
      </c>
      <c r="L630" t="s">
        <v>33</v>
      </c>
      <c r="M630" s="1">
        <v>10762.12</v>
      </c>
      <c r="N630" s="1">
        <v>3403.42</v>
      </c>
      <c r="O630" s="1">
        <v>109.09</v>
      </c>
      <c r="P630" s="1">
        <v>0</v>
      </c>
      <c r="Q630" s="1">
        <v>24611.3</v>
      </c>
      <c r="R630" s="1">
        <v>22015.65</v>
      </c>
      <c r="S630" s="1">
        <v>-26148.48</v>
      </c>
      <c r="T630" s="1">
        <v>72775.429999999993</v>
      </c>
      <c r="U630" s="1">
        <f>SUM(Report_Summary[Revenue])</f>
        <v>626594850.33999527</v>
      </c>
      <c r="V630" s="1">
        <f>Report_Summary[[#This Row],[Total Revenue]] / COUNTA(Report_Summary[Membership No])</f>
        <v>62659.485033999525</v>
      </c>
    </row>
    <row r="631" spans="1:22" x14ac:dyDescent="0.3">
      <c r="A631" t="s">
        <v>670</v>
      </c>
      <c r="B631">
        <v>2020</v>
      </c>
      <c r="C631" t="s">
        <v>14</v>
      </c>
      <c r="D631">
        <v>49</v>
      </c>
      <c r="E631" t="str">
        <f t="shared" si="9"/>
        <v>Middle Age</v>
      </c>
      <c r="F631" t="s">
        <v>20</v>
      </c>
      <c r="G631" t="s">
        <v>23</v>
      </c>
      <c r="H631" t="s">
        <v>29</v>
      </c>
      <c r="I631">
        <v>34</v>
      </c>
      <c r="J631">
        <v>1.8</v>
      </c>
      <c r="K631" t="s">
        <v>33</v>
      </c>
      <c r="L631" t="s">
        <v>33</v>
      </c>
      <c r="M631" s="1">
        <v>3549</v>
      </c>
      <c r="N631" s="1">
        <v>134.96</v>
      </c>
      <c r="O631" s="1">
        <v>6355.44</v>
      </c>
      <c r="P631" s="1">
        <v>0</v>
      </c>
      <c r="Q631" s="1">
        <v>12091.8</v>
      </c>
      <c r="R631" s="1">
        <v>11956.62</v>
      </c>
      <c r="S631" s="1">
        <v>18840.16</v>
      </c>
      <c r="T631" s="1">
        <v>5208.26</v>
      </c>
      <c r="U631" s="1">
        <f>SUM(Report_Summary[Revenue])</f>
        <v>626594850.33999527</v>
      </c>
      <c r="V631" s="1">
        <f>Report_Summary[[#This Row],[Total Revenue]] / COUNTA(Report_Summary[Membership No])</f>
        <v>62659.485033999525</v>
      </c>
    </row>
    <row r="632" spans="1:22" x14ac:dyDescent="0.3">
      <c r="A632" t="s">
        <v>671</v>
      </c>
      <c r="B632">
        <v>2019</v>
      </c>
      <c r="C632" t="s">
        <v>13</v>
      </c>
      <c r="D632">
        <v>32</v>
      </c>
      <c r="E632" t="str">
        <f t="shared" si="9"/>
        <v>Middle Age</v>
      </c>
      <c r="F632" t="s">
        <v>19</v>
      </c>
      <c r="G632" t="s">
        <v>25</v>
      </c>
      <c r="H632" t="s">
        <v>27</v>
      </c>
      <c r="I632">
        <v>28</v>
      </c>
      <c r="J632">
        <v>2.7</v>
      </c>
      <c r="K632" t="s">
        <v>33</v>
      </c>
      <c r="L632" t="s">
        <v>33</v>
      </c>
      <c r="M632" s="1">
        <v>13690.52</v>
      </c>
      <c r="N632" s="1">
        <v>1189.8599999999999</v>
      </c>
      <c r="O632" s="1">
        <v>5084.6000000000004</v>
      </c>
      <c r="P632" s="1">
        <v>0</v>
      </c>
      <c r="Q632" s="1">
        <v>51386.05</v>
      </c>
      <c r="R632" s="1">
        <v>48342.07</v>
      </c>
      <c r="S632" s="1">
        <v>-9015.32</v>
      </c>
      <c r="T632" s="1">
        <v>108743.44</v>
      </c>
      <c r="U632" s="1">
        <f>SUM(Report_Summary[Revenue])</f>
        <v>626594850.33999527</v>
      </c>
      <c r="V632" s="1">
        <f>Report_Summary[[#This Row],[Total Revenue]] / COUNTA(Report_Summary[Membership No])</f>
        <v>62659.485033999525</v>
      </c>
    </row>
    <row r="633" spans="1:22" x14ac:dyDescent="0.3">
      <c r="A633" t="s">
        <v>672</v>
      </c>
      <c r="B633">
        <v>2017</v>
      </c>
      <c r="C633" t="s">
        <v>14</v>
      </c>
      <c r="D633">
        <v>65</v>
      </c>
      <c r="E633" t="str">
        <f t="shared" si="9"/>
        <v>Old</v>
      </c>
      <c r="F633" t="s">
        <v>21</v>
      </c>
      <c r="G633" t="s">
        <v>23</v>
      </c>
      <c r="H633" t="s">
        <v>31</v>
      </c>
      <c r="I633">
        <v>29</v>
      </c>
      <c r="J633">
        <v>2.31</v>
      </c>
      <c r="K633" t="s">
        <v>33</v>
      </c>
      <c r="L633" t="s">
        <v>33</v>
      </c>
      <c r="M633" s="1">
        <v>7558.47</v>
      </c>
      <c r="N633" s="1">
        <v>3766.85</v>
      </c>
      <c r="O633" s="1">
        <v>5874.01</v>
      </c>
      <c r="P633" s="1">
        <v>0</v>
      </c>
      <c r="Q633" s="1">
        <v>20758.13</v>
      </c>
      <c r="R633" s="1">
        <v>29644.62</v>
      </c>
      <c r="S633" s="1">
        <v>21117.64</v>
      </c>
      <c r="T633" s="1">
        <v>29285.11</v>
      </c>
      <c r="U633" s="1">
        <f>SUM(Report_Summary[Revenue])</f>
        <v>626594850.33999527</v>
      </c>
      <c r="V633" s="1">
        <f>Report_Summary[[#This Row],[Total Revenue]] / COUNTA(Report_Summary[Membership No])</f>
        <v>62659.485033999525</v>
      </c>
    </row>
    <row r="634" spans="1:22" x14ac:dyDescent="0.3">
      <c r="A634" t="s">
        <v>673</v>
      </c>
      <c r="B634">
        <v>2015</v>
      </c>
      <c r="C634" t="s">
        <v>13</v>
      </c>
      <c r="D634">
        <v>51</v>
      </c>
      <c r="E634" t="str">
        <f t="shared" si="9"/>
        <v>Middle Age</v>
      </c>
      <c r="F634" t="s">
        <v>15</v>
      </c>
      <c r="G634" t="s">
        <v>23</v>
      </c>
      <c r="H634" t="s">
        <v>26</v>
      </c>
      <c r="I634">
        <v>39</v>
      </c>
      <c r="J634">
        <v>2.39</v>
      </c>
      <c r="K634" t="s">
        <v>33</v>
      </c>
      <c r="L634" t="s">
        <v>33</v>
      </c>
      <c r="M634" s="1">
        <v>3804.74</v>
      </c>
      <c r="N634" s="1">
        <v>4128.18</v>
      </c>
      <c r="O634" s="1">
        <v>132.08000000000001</v>
      </c>
      <c r="P634" s="1">
        <v>0</v>
      </c>
      <c r="Q634" s="1">
        <v>11167.33</v>
      </c>
      <c r="R634" s="1">
        <v>13680.84</v>
      </c>
      <c r="S634" s="1">
        <v>-12603.24</v>
      </c>
      <c r="T634" s="1">
        <v>37451.410000000003</v>
      </c>
      <c r="U634" s="1">
        <f>SUM(Report_Summary[Revenue])</f>
        <v>626594850.33999527</v>
      </c>
      <c r="V634" s="1">
        <f>Report_Summary[[#This Row],[Total Revenue]] / COUNTA(Report_Summary[Membership No])</f>
        <v>62659.485033999525</v>
      </c>
    </row>
    <row r="635" spans="1:22" x14ac:dyDescent="0.3">
      <c r="A635" t="s">
        <v>674</v>
      </c>
      <c r="B635">
        <v>2018</v>
      </c>
      <c r="C635" t="s">
        <v>13</v>
      </c>
      <c r="D635">
        <v>27</v>
      </c>
      <c r="E635" t="str">
        <f t="shared" si="9"/>
        <v>Young</v>
      </c>
      <c r="F635" t="s">
        <v>21</v>
      </c>
      <c r="G635" t="s">
        <v>25</v>
      </c>
      <c r="H635" t="s">
        <v>27</v>
      </c>
      <c r="I635">
        <v>39</v>
      </c>
      <c r="J635">
        <v>3.49</v>
      </c>
      <c r="K635" t="s">
        <v>32</v>
      </c>
      <c r="L635" t="s">
        <v>33</v>
      </c>
      <c r="M635" s="1">
        <v>640.82000000000005</v>
      </c>
      <c r="N635" s="1">
        <v>4981.29</v>
      </c>
      <c r="O635" s="1">
        <v>6972.77</v>
      </c>
      <c r="P635" s="1">
        <v>0</v>
      </c>
      <c r="Q635" s="1">
        <v>1671.38</v>
      </c>
      <c r="R635" s="1">
        <v>2423.3000000000002</v>
      </c>
      <c r="S635" s="1">
        <v>-10303.9</v>
      </c>
      <c r="T635" s="1">
        <v>14398.58</v>
      </c>
      <c r="U635" s="1">
        <f>SUM(Report_Summary[Revenue])</f>
        <v>626594850.33999527</v>
      </c>
      <c r="V635" s="1">
        <f>Report_Summary[[#This Row],[Total Revenue]] / COUNTA(Report_Summary[Membership No])</f>
        <v>62659.485033999525</v>
      </c>
    </row>
    <row r="636" spans="1:22" x14ac:dyDescent="0.3">
      <c r="A636" t="s">
        <v>675</v>
      </c>
      <c r="B636">
        <v>2020</v>
      </c>
      <c r="C636" t="s">
        <v>14</v>
      </c>
      <c r="D636">
        <v>62</v>
      </c>
      <c r="E636" t="str">
        <f t="shared" si="9"/>
        <v>Old</v>
      </c>
      <c r="F636" t="s">
        <v>19</v>
      </c>
      <c r="G636" t="s">
        <v>22</v>
      </c>
      <c r="H636" t="s">
        <v>31</v>
      </c>
      <c r="I636">
        <v>27</v>
      </c>
      <c r="J636">
        <v>2.33</v>
      </c>
      <c r="K636" t="s">
        <v>33</v>
      </c>
      <c r="L636" t="s">
        <v>33</v>
      </c>
      <c r="M636" s="1">
        <v>13557.69</v>
      </c>
      <c r="N636" s="1">
        <v>4316.42</v>
      </c>
      <c r="O636" s="1">
        <v>6419.24</v>
      </c>
      <c r="P636" s="1">
        <v>0</v>
      </c>
      <c r="Q636" s="1">
        <v>43741.49</v>
      </c>
      <c r="R636" s="1">
        <v>46346.98</v>
      </c>
      <c r="S636" s="1">
        <v>28001.05</v>
      </c>
      <c r="T636" s="1">
        <v>62087.42</v>
      </c>
      <c r="U636" s="1">
        <f>SUM(Report_Summary[Revenue])</f>
        <v>626594850.33999527</v>
      </c>
      <c r="V636" s="1">
        <f>Report_Summary[[#This Row],[Total Revenue]] / COUNTA(Report_Summary[Membership No])</f>
        <v>62659.485033999525</v>
      </c>
    </row>
    <row r="637" spans="1:22" x14ac:dyDescent="0.3">
      <c r="A637" t="s">
        <v>676</v>
      </c>
      <c r="B637">
        <v>2020</v>
      </c>
      <c r="C637" t="s">
        <v>13</v>
      </c>
      <c r="D637">
        <v>77</v>
      </c>
      <c r="E637" t="str">
        <f t="shared" si="9"/>
        <v>Old</v>
      </c>
      <c r="F637" t="s">
        <v>19</v>
      </c>
      <c r="G637" t="s">
        <v>24</v>
      </c>
      <c r="H637" t="s">
        <v>30</v>
      </c>
      <c r="I637">
        <v>33</v>
      </c>
      <c r="J637">
        <v>1.95</v>
      </c>
      <c r="K637" t="s">
        <v>33</v>
      </c>
      <c r="L637" t="s">
        <v>33</v>
      </c>
      <c r="M637" s="1">
        <v>9195.3799999999992</v>
      </c>
      <c r="N637" s="1">
        <v>800.02</v>
      </c>
      <c r="O637" s="1">
        <v>3326.62</v>
      </c>
      <c r="P637" s="1">
        <v>0</v>
      </c>
      <c r="Q637" s="1">
        <v>26848.44</v>
      </c>
      <c r="R637" s="1">
        <v>37798.31</v>
      </c>
      <c r="S637" s="1">
        <v>13555.97</v>
      </c>
      <c r="T637" s="1">
        <v>51090.78</v>
      </c>
      <c r="U637" s="1">
        <f>SUM(Report_Summary[Revenue])</f>
        <v>626594850.33999527</v>
      </c>
      <c r="V637" s="1">
        <f>Report_Summary[[#This Row],[Total Revenue]] / COUNTA(Report_Summary[Membership No])</f>
        <v>62659.485033999525</v>
      </c>
    </row>
    <row r="638" spans="1:22" x14ac:dyDescent="0.3">
      <c r="A638" t="s">
        <v>677</v>
      </c>
      <c r="B638">
        <v>2022</v>
      </c>
      <c r="C638" t="s">
        <v>14</v>
      </c>
      <c r="D638">
        <v>40</v>
      </c>
      <c r="E638" t="str">
        <f t="shared" si="9"/>
        <v>Middle Age</v>
      </c>
      <c r="F638" t="s">
        <v>20</v>
      </c>
      <c r="G638" t="s">
        <v>25</v>
      </c>
      <c r="H638" t="s">
        <v>29</v>
      </c>
      <c r="I638">
        <v>32</v>
      </c>
      <c r="J638">
        <v>3.18</v>
      </c>
      <c r="K638" t="s">
        <v>33</v>
      </c>
      <c r="L638" t="s">
        <v>33</v>
      </c>
      <c r="M638" s="1">
        <v>9380.2099999999991</v>
      </c>
      <c r="N638" s="1">
        <v>4611.4799999999996</v>
      </c>
      <c r="O638" s="1">
        <v>5523.89</v>
      </c>
      <c r="P638" s="1">
        <v>0</v>
      </c>
      <c r="Q638" s="1">
        <v>37531.71</v>
      </c>
      <c r="R638" s="1">
        <v>29595.96</v>
      </c>
      <c r="S638" s="1">
        <v>-11921.78</v>
      </c>
      <c r="T638" s="1">
        <v>79049.45</v>
      </c>
      <c r="U638" s="1">
        <f>SUM(Report_Summary[Revenue])</f>
        <v>626594850.33999527</v>
      </c>
      <c r="V638" s="1">
        <f>Report_Summary[[#This Row],[Total Revenue]] / COUNTA(Report_Summary[Membership No])</f>
        <v>62659.485033999525</v>
      </c>
    </row>
    <row r="639" spans="1:22" x14ac:dyDescent="0.3">
      <c r="A639" t="s">
        <v>678</v>
      </c>
      <c r="B639">
        <v>2019</v>
      </c>
      <c r="C639" t="s">
        <v>14</v>
      </c>
      <c r="D639">
        <v>28</v>
      </c>
      <c r="E639" t="str">
        <f t="shared" si="9"/>
        <v>Young</v>
      </c>
      <c r="F639" t="s">
        <v>15</v>
      </c>
      <c r="G639" t="s">
        <v>22</v>
      </c>
      <c r="H639" t="s">
        <v>26</v>
      </c>
      <c r="I639">
        <v>33</v>
      </c>
      <c r="J639">
        <v>3.35</v>
      </c>
      <c r="K639" t="s">
        <v>32</v>
      </c>
      <c r="L639" t="s">
        <v>33</v>
      </c>
      <c r="M639" s="1">
        <v>10643.28</v>
      </c>
      <c r="N639" s="1">
        <v>2836.56</v>
      </c>
      <c r="O639" s="1">
        <v>1374.73</v>
      </c>
      <c r="P639" s="1">
        <v>0</v>
      </c>
      <c r="Q639" s="1">
        <v>41280.120000000003</v>
      </c>
      <c r="R639" s="1">
        <v>48805.21</v>
      </c>
      <c r="S639" s="1">
        <v>-3549.4</v>
      </c>
      <c r="T639" s="1">
        <v>93634.73</v>
      </c>
      <c r="U639" s="1">
        <f>SUM(Report_Summary[Revenue])</f>
        <v>626594850.33999527</v>
      </c>
      <c r="V639" s="1">
        <f>Report_Summary[[#This Row],[Total Revenue]] / COUNTA(Report_Summary[Membership No])</f>
        <v>62659.485033999525</v>
      </c>
    </row>
    <row r="640" spans="1:22" x14ac:dyDescent="0.3">
      <c r="A640" t="s">
        <v>679</v>
      </c>
      <c r="B640">
        <v>2019</v>
      </c>
      <c r="C640" t="s">
        <v>14</v>
      </c>
      <c r="D640">
        <v>70</v>
      </c>
      <c r="E640" t="str">
        <f t="shared" si="9"/>
        <v>Old</v>
      </c>
      <c r="F640" t="s">
        <v>19</v>
      </c>
      <c r="G640" t="s">
        <v>23</v>
      </c>
      <c r="H640" t="s">
        <v>27</v>
      </c>
      <c r="I640">
        <v>28</v>
      </c>
      <c r="J640">
        <v>2.76</v>
      </c>
      <c r="K640" t="s">
        <v>33</v>
      </c>
      <c r="L640" t="s">
        <v>33</v>
      </c>
      <c r="M640" s="1">
        <v>14906.11</v>
      </c>
      <c r="N640" s="1">
        <v>921.12</v>
      </c>
      <c r="O640" s="1">
        <v>3396.91</v>
      </c>
      <c r="P640" s="1">
        <v>0</v>
      </c>
      <c r="Q640" s="1">
        <v>18439.689999999999</v>
      </c>
      <c r="R640" s="1">
        <v>19779.7</v>
      </c>
      <c r="S640" s="1">
        <v>25895.62</v>
      </c>
      <c r="T640" s="1">
        <v>12323.77</v>
      </c>
      <c r="U640" s="1">
        <f>SUM(Report_Summary[Revenue])</f>
        <v>626594850.33999527</v>
      </c>
      <c r="V640" s="1">
        <f>Report_Summary[[#This Row],[Total Revenue]] / COUNTA(Report_Summary[Membership No])</f>
        <v>62659.485033999525</v>
      </c>
    </row>
    <row r="641" spans="1:22" x14ac:dyDescent="0.3">
      <c r="A641" t="s">
        <v>680</v>
      </c>
      <c r="B641">
        <v>2023</v>
      </c>
      <c r="C641" t="s">
        <v>13</v>
      </c>
      <c r="D641">
        <v>76</v>
      </c>
      <c r="E641" t="str">
        <f t="shared" si="9"/>
        <v>Old</v>
      </c>
      <c r="F641" t="s">
        <v>17</v>
      </c>
      <c r="G641" t="s">
        <v>23</v>
      </c>
      <c r="H641" t="s">
        <v>29</v>
      </c>
      <c r="I641">
        <v>31</v>
      </c>
      <c r="J641">
        <v>3.17</v>
      </c>
      <c r="K641" t="s">
        <v>33</v>
      </c>
      <c r="L641" t="s">
        <v>33</v>
      </c>
      <c r="M641" s="1">
        <v>12825.34</v>
      </c>
      <c r="N641" s="1">
        <v>468.16</v>
      </c>
      <c r="O641" s="1">
        <v>7825.79</v>
      </c>
      <c r="P641" s="1">
        <v>0</v>
      </c>
      <c r="Q641" s="1">
        <v>50506.36</v>
      </c>
      <c r="R641" s="1">
        <v>34718.129999999997</v>
      </c>
      <c r="S641" s="1">
        <v>6447.26</v>
      </c>
      <c r="T641" s="1">
        <v>78777.23</v>
      </c>
      <c r="U641" s="1">
        <f>SUM(Report_Summary[Revenue])</f>
        <v>626594850.33999527</v>
      </c>
      <c r="V641" s="1">
        <f>Report_Summary[[#This Row],[Total Revenue]] / COUNTA(Report_Summary[Membership No])</f>
        <v>62659.485033999525</v>
      </c>
    </row>
    <row r="642" spans="1:22" x14ac:dyDescent="0.3">
      <c r="A642" t="s">
        <v>681</v>
      </c>
      <c r="B642">
        <v>2020</v>
      </c>
      <c r="C642" t="s">
        <v>14</v>
      </c>
      <c r="D642">
        <v>30</v>
      </c>
      <c r="E642" t="str">
        <f t="shared" si="9"/>
        <v>Young</v>
      </c>
      <c r="F642" t="s">
        <v>20</v>
      </c>
      <c r="G642" t="s">
        <v>25</v>
      </c>
      <c r="H642" t="s">
        <v>26</v>
      </c>
      <c r="I642">
        <v>40</v>
      </c>
      <c r="J642">
        <v>2.14</v>
      </c>
      <c r="K642" t="s">
        <v>33</v>
      </c>
      <c r="L642" t="s">
        <v>33</v>
      </c>
      <c r="M642" s="1">
        <v>6859.15</v>
      </c>
      <c r="N642" s="1">
        <v>1068.43</v>
      </c>
      <c r="O642" s="1">
        <v>5629.88</v>
      </c>
      <c r="P642" s="1">
        <v>0</v>
      </c>
      <c r="Q642" s="1">
        <v>9621.09</v>
      </c>
      <c r="R642" s="1">
        <v>17912.830000000002</v>
      </c>
      <c r="S642" s="1">
        <v>-16329.12</v>
      </c>
      <c r="T642" s="1">
        <v>43863.040000000001</v>
      </c>
      <c r="U642" s="1">
        <f>SUM(Report_Summary[Revenue])</f>
        <v>626594850.33999527</v>
      </c>
      <c r="V642" s="1">
        <f>Report_Summary[[#This Row],[Total Revenue]] / COUNTA(Report_Summary[Membership No])</f>
        <v>62659.485033999525</v>
      </c>
    </row>
    <row r="643" spans="1:22" x14ac:dyDescent="0.3">
      <c r="A643" t="s">
        <v>682</v>
      </c>
      <c r="B643">
        <v>2017</v>
      </c>
      <c r="C643" t="s">
        <v>13</v>
      </c>
      <c r="D643">
        <v>62</v>
      </c>
      <c r="E643" t="str">
        <f t="shared" ref="E643:E706" si="10">IF(D643&gt;55,"Old",IF(D643&gt;=31,"Middle Age",IF(D643&lt;31,"Young","Invalid")))</f>
        <v>Old</v>
      </c>
      <c r="F643" t="s">
        <v>15</v>
      </c>
      <c r="G643" t="s">
        <v>22</v>
      </c>
      <c r="H643" t="s">
        <v>31</v>
      </c>
      <c r="I643">
        <v>24</v>
      </c>
      <c r="J643">
        <v>3.08</v>
      </c>
      <c r="K643" t="s">
        <v>32</v>
      </c>
      <c r="L643" t="s">
        <v>33</v>
      </c>
      <c r="M643" s="1">
        <v>14968.94</v>
      </c>
      <c r="N643" s="1">
        <v>2241.71</v>
      </c>
      <c r="O643" s="1">
        <v>5712</v>
      </c>
      <c r="P643" s="1">
        <v>0</v>
      </c>
      <c r="Q643" s="1">
        <v>74332.81</v>
      </c>
      <c r="R643" s="1">
        <v>50685.74</v>
      </c>
      <c r="S643" s="1">
        <v>-24316.37</v>
      </c>
      <c r="T643" s="1">
        <v>149334.92000000001</v>
      </c>
      <c r="U643" s="1">
        <f>SUM(Report_Summary[Revenue])</f>
        <v>626594850.33999527</v>
      </c>
      <c r="V643" s="1">
        <f>Report_Summary[[#This Row],[Total Revenue]] / COUNTA(Report_Summary[Membership No])</f>
        <v>62659.485033999525</v>
      </c>
    </row>
    <row r="644" spans="1:22" x14ac:dyDescent="0.3">
      <c r="A644" t="s">
        <v>683</v>
      </c>
      <c r="B644">
        <v>2024</v>
      </c>
      <c r="C644" t="s">
        <v>14</v>
      </c>
      <c r="D644">
        <v>31</v>
      </c>
      <c r="E644" t="str">
        <f t="shared" si="10"/>
        <v>Middle Age</v>
      </c>
      <c r="F644" t="s">
        <v>17</v>
      </c>
      <c r="G644" t="s">
        <v>25</v>
      </c>
      <c r="H644" t="s">
        <v>26</v>
      </c>
      <c r="I644">
        <v>24</v>
      </c>
      <c r="J644">
        <v>2.63</v>
      </c>
      <c r="K644" t="s">
        <v>32</v>
      </c>
      <c r="L644" t="s">
        <v>33</v>
      </c>
      <c r="M644" s="1">
        <v>11037.67</v>
      </c>
      <c r="N644" s="1">
        <v>4313.6000000000004</v>
      </c>
      <c r="O644" s="1">
        <v>2050.91</v>
      </c>
      <c r="P644" s="1">
        <v>0</v>
      </c>
      <c r="Q644" s="1">
        <v>27215.52</v>
      </c>
      <c r="R644" s="1">
        <v>50763.01</v>
      </c>
      <c r="S644" s="1">
        <v>8971.42</v>
      </c>
      <c r="T644" s="1">
        <v>69007.11</v>
      </c>
      <c r="U644" s="1">
        <f>SUM(Report_Summary[Revenue])</f>
        <v>626594850.33999527</v>
      </c>
      <c r="V644" s="1">
        <f>Report_Summary[[#This Row],[Total Revenue]] / COUNTA(Report_Summary[Membership No])</f>
        <v>62659.485033999525</v>
      </c>
    </row>
    <row r="645" spans="1:22" x14ac:dyDescent="0.3">
      <c r="A645" t="s">
        <v>684</v>
      </c>
      <c r="B645">
        <v>2016</v>
      </c>
      <c r="C645" t="s">
        <v>13</v>
      </c>
      <c r="D645">
        <v>58</v>
      </c>
      <c r="E645" t="str">
        <f t="shared" si="10"/>
        <v>Old</v>
      </c>
      <c r="F645" t="s">
        <v>19</v>
      </c>
      <c r="G645" t="s">
        <v>25</v>
      </c>
      <c r="H645" t="s">
        <v>31</v>
      </c>
      <c r="I645">
        <v>30</v>
      </c>
      <c r="J645">
        <v>3.15</v>
      </c>
      <c r="K645" t="s">
        <v>33</v>
      </c>
      <c r="L645" t="s">
        <v>33</v>
      </c>
      <c r="M645" s="1">
        <v>13933.69</v>
      </c>
      <c r="N645" s="1">
        <v>2642.2</v>
      </c>
      <c r="O645" s="1">
        <v>1238.1600000000001</v>
      </c>
      <c r="P645" s="1">
        <v>0</v>
      </c>
      <c r="Q645" s="1">
        <v>43918.52</v>
      </c>
      <c r="R645" s="1">
        <v>43130.58</v>
      </c>
      <c r="S645" s="1">
        <v>29724.54</v>
      </c>
      <c r="T645" s="1">
        <v>57324.56</v>
      </c>
      <c r="U645" s="1">
        <f>SUM(Report_Summary[Revenue])</f>
        <v>626594850.33999527</v>
      </c>
      <c r="V645" s="1">
        <f>Report_Summary[[#This Row],[Total Revenue]] / COUNTA(Report_Summary[Membership No])</f>
        <v>62659.485033999525</v>
      </c>
    </row>
    <row r="646" spans="1:22" x14ac:dyDescent="0.3">
      <c r="A646" t="s">
        <v>685</v>
      </c>
      <c r="B646">
        <v>2016</v>
      </c>
      <c r="C646" t="s">
        <v>14</v>
      </c>
      <c r="D646">
        <v>43</v>
      </c>
      <c r="E646" t="str">
        <f t="shared" si="10"/>
        <v>Middle Age</v>
      </c>
      <c r="F646" t="s">
        <v>18</v>
      </c>
      <c r="G646" t="s">
        <v>22</v>
      </c>
      <c r="H646" t="s">
        <v>26</v>
      </c>
      <c r="I646">
        <v>36</v>
      </c>
      <c r="J646">
        <v>1.94</v>
      </c>
      <c r="K646" t="s">
        <v>33</v>
      </c>
      <c r="L646" t="s">
        <v>33</v>
      </c>
      <c r="M646" s="1">
        <v>2004.49</v>
      </c>
      <c r="N646" s="1">
        <v>1601.32</v>
      </c>
      <c r="O646" s="1">
        <v>612.66</v>
      </c>
      <c r="P646" s="1">
        <v>0</v>
      </c>
      <c r="Q646" s="1">
        <v>6726.7</v>
      </c>
      <c r="R646" s="1">
        <v>4376.8100000000004</v>
      </c>
      <c r="S646" s="1">
        <v>-10120.68</v>
      </c>
      <c r="T646" s="1">
        <v>21224.19</v>
      </c>
      <c r="U646" s="1">
        <f>SUM(Report_Summary[Revenue])</f>
        <v>626594850.33999527</v>
      </c>
      <c r="V646" s="1">
        <f>Report_Summary[[#This Row],[Total Revenue]] / COUNTA(Report_Summary[Membership No])</f>
        <v>62659.485033999525</v>
      </c>
    </row>
    <row r="647" spans="1:22" x14ac:dyDescent="0.3">
      <c r="A647" t="s">
        <v>686</v>
      </c>
      <c r="B647">
        <v>2023</v>
      </c>
      <c r="C647" t="s">
        <v>13</v>
      </c>
      <c r="D647">
        <v>69</v>
      </c>
      <c r="E647" t="str">
        <f t="shared" si="10"/>
        <v>Old</v>
      </c>
      <c r="F647" t="s">
        <v>18</v>
      </c>
      <c r="G647" t="s">
        <v>25</v>
      </c>
      <c r="H647" t="s">
        <v>28</v>
      </c>
      <c r="I647">
        <v>27</v>
      </c>
      <c r="J647">
        <v>2.36</v>
      </c>
      <c r="K647" t="s">
        <v>33</v>
      </c>
      <c r="L647" t="s">
        <v>33</v>
      </c>
      <c r="M647" s="1">
        <v>7066.14</v>
      </c>
      <c r="N647" s="1">
        <v>4095.14</v>
      </c>
      <c r="O647" s="1">
        <v>984.84</v>
      </c>
      <c r="P647" s="1">
        <v>0</v>
      </c>
      <c r="Q647" s="1">
        <v>30247.29</v>
      </c>
      <c r="R647" s="1">
        <v>31894.16</v>
      </c>
      <c r="S647" s="1">
        <v>-29355.17</v>
      </c>
      <c r="T647" s="1">
        <v>91496.62</v>
      </c>
      <c r="U647" s="1">
        <f>SUM(Report_Summary[Revenue])</f>
        <v>626594850.33999527</v>
      </c>
      <c r="V647" s="1">
        <f>Report_Summary[[#This Row],[Total Revenue]] / COUNTA(Report_Summary[Membership No])</f>
        <v>62659.485033999525</v>
      </c>
    </row>
    <row r="648" spans="1:22" x14ac:dyDescent="0.3">
      <c r="A648" t="s">
        <v>687</v>
      </c>
      <c r="B648">
        <v>2024</v>
      </c>
      <c r="C648" t="s">
        <v>13</v>
      </c>
      <c r="D648">
        <v>51</v>
      </c>
      <c r="E648" t="str">
        <f t="shared" si="10"/>
        <v>Middle Age</v>
      </c>
      <c r="F648" t="s">
        <v>17</v>
      </c>
      <c r="G648" t="s">
        <v>22</v>
      </c>
      <c r="H648" t="s">
        <v>28</v>
      </c>
      <c r="I648">
        <v>17</v>
      </c>
      <c r="J648">
        <v>1.65</v>
      </c>
      <c r="K648" t="s">
        <v>33</v>
      </c>
      <c r="L648" t="s">
        <v>33</v>
      </c>
      <c r="M648" s="1">
        <v>15225.75</v>
      </c>
      <c r="N648" s="1">
        <v>3393.34</v>
      </c>
      <c r="O648" s="1">
        <v>6814.94</v>
      </c>
      <c r="P648" s="1">
        <v>0</v>
      </c>
      <c r="Q648" s="1">
        <v>68603.679999999993</v>
      </c>
      <c r="R648" s="1">
        <v>28478.52</v>
      </c>
      <c r="S648" s="1">
        <v>12521.02</v>
      </c>
      <c r="T648" s="1">
        <v>84561.18</v>
      </c>
      <c r="U648" s="1">
        <f>SUM(Report_Summary[Revenue])</f>
        <v>626594850.33999527</v>
      </c>
      <c r="V648" s="1">
        <f>Report_Summary[[#This Row],[Total Revenue]] / COUNTA(Report_Summary[Membership No])</f>
        <v>62659.485033999525</v>
      </c>
    </row>
    <row r="649" spans="1:22" x14ac:dyDescent="0.3">
      <c r="A649" t="s">
        <v>688</v>
      </c>
      <c r="B649">
        <v>2019</v>
      </c>
      <c r="C649" t="s">
        <v>13</v>
      </c>
      <c r="D649">
        <v>54</v>
      </c>
      <c r="E649" t="str">
        <f t="shared" si="10"/>
        <v>Middle Age</v>
      </c>
      <c r="F649" t="s">
        <v>19</v>
      </c>
      <c r="G649" t="s">
        <v>23</v>
      </c>
      <c r="H649" t="s">
        <v>28</v>
      </c>
      <c r="I649">
        <v>26</v>
      </c>
      <c r="J649">
        <v>1.69</v>
      </c>
      <c r="K649" t="s">
        <v>32</v>
      </c>
      <c r="L649" t="s">
        <v>33</v>
      </c>
      <c r="M649" s="1">
        <v>10494.97</v>
      </c>
      <c r="N649" s="1">
        <v>4973.51</v>
      </c>
      <c r="O649" s="1">
        <v>3206.78</v>
      </c>
      <c r="P649" s="1">
        <v>0</v>
      </c>
      <c r="Q649" s="1">
        <v>27267.48</v>
      </c>
      <c r="R649" s="1">
        <v>18485.45</v>
      </c>
      <c r="S649" s="1">
        <v>29516.42</v>
      </c>
      <c r="T649" s="1">
        <v>16236.51</v>
      </c>
      <c r="U649" s="1">
        <f>SUM(Report_Summary[Revenue])</f>
        <v>626594850.33999527</v>
      </c>
      <c r="V649" s="1">
        <f>Report_Summary[[#This Row],[Total Revenue]] / COUNTA(Report_Summary[Membership No])</f>
        <v>62659.485033999525</v>
      </c>
    </row>
    <row r="650" spans="1:22" x14ac:dyDescent="0.3">
      <c r="A650" t="s">
        <v>689</v>
      </c>
      <c r="B650">
        <v>2017</v>
      </c>
      <c r="C650" t="s">
        <v>13</v>
      </c>
      <c r="D650">
        <v>80</v>
      </c>
      <c r="E650" t="str">
        <f t="shared" si="10"/>
        <v>Old</v>
      </c>
      <c r="F650" t="s">
        <v>15</v>
      </c>
      <c r="G650" t="s">
        <v>25</v>
      </c>
      <c r="H650" t="s">
        <v>27</v>
      </c>
      <c r="I650">
        <v>32</v>
      </c>
      <c r="J650">
        <v>2.2799999999999998</v>
      </c>
      <c r="K650" t="s">
        <v>33</v>
      </c>
      <c r="L650" t="s">
        <v>33</v>
      </c>
      <c r="M650" s="1">
        <v>7915.73</v>
      </c>
      <c r="N650" s="1">
        <v>3322.99</v>
      </c>
      <c r="O650" s="1">
        <v>2196.94</v>
      </c>
      <c r="P650" s="1">
        <v>0</v>
      </c>
      <c r="Q650" s="1">
        <v>30528.43</v>
      </c>
      <c r="R650" s="1">
        <v>13079.26</v>
      </c>
      <c r="S650" s="1">
        <v>-27613.83</v>
      </c>
      <c r="T650" s="1">
        <v>71221.52</v>
      </c>
      <c r="U650" s="1">
        <f>SUM(Report_Summary[Revenue])</f>
        <v>626594850.33999527</v>
      </c>
      <c r="V650" s="1">
        <f>Report_Summary[[#This Row],[Total Revenue]] / COUNTA(Report_Summary[Membership No])</f>
        <v>62659.485033999525</v>
      </c>
    </row>
    <row r="651" spans="1:22" x14ac:dyDescent="0.3">
      <c r="A651" t="s">
        <v>690</v>
      </c>
      <c r="B651">
        <v>2021</v>
      </c>
      <c r="C651" t="s">
        <v>13</v>
      </c>
      <c r="D651">
        <v>62</v>
      </c>
      <c r="E651" t="str">
        <f t="shared" si="10"/>
        <v>Old</v>
      </c>
      <c r="F651" t="s">
        <v>18</v>
      </c>
      <c r="G651" t="s">
        <v>25</v>
      </c>
      <c r="H651" t="s">
        <v>26</v>
      </c>
      <c r="I651">
        <v>33</v>
      </c>
      <c r="J651">
        <v>2.77</v>
      </c>
      <c r="K651" t="s">
        <v>33</v>
      </c>
      <c r="L651" t="s">
        <v>33</v>
      </c>
      <c r="M651" s="1">
        <v>15420.58</v>
      </c>
      <c r="N651" s="1">
        <v>4369.62</v>
      </c>
      <c r="O651" s="1">
        <v>1594.78</v>
      </c>
      <c r="P651" s="1">
        <v>0</v>
      </c>
      <c r="Q651" s="1">
        <v>24297.65</v>
      </c>
      <c r="R651" s="1">
        <v>64565.77</v>
      </c>
      <c r="S651" s="1">
        <v>25874.560000000001</v>
      </c>
      <c r="T651" s="1">
        <v>62988.86</v>
      </c>
      <c r="U651" s="1">
        <f>SUM(Report_Summary[Revenue])</f>
        <v>626594850.33999527</v>
      </c>
      <c r="V651" s="1">
        <f>Report_Summary[[#This Row],[Total Revenue]] / COUNTA(Report_Summary[Membership No])</f>
        <v>62659.485033999525</v>
      </c>
    </row>
    <row r="652" spans="1:22" x14ac:dyDescent="0.3">
      <c r="A652" t="s">
        <v>691</v>
      </c>
      <c r="B652">
        <v>2017</v>
      </c>
      <c r="C652" t="s">
        <v>13</v>
      </c>
      <c r="D652">
        <v>60</v>
      </c>
      <c r="E652" t="str">
        <f t="shared" si="10"/>
        <v>Old</v>
      </c>
      <c r="F652" t="s">
        <v>15</v>
      </c>
      <c r="G652" t="s">
        <v>22</v>
      </c>
      <c r="H652" t="s">
        <v>31</v>
      </c>
      <c r="I652">
        <v>24</v>
      </c>
      <c r="J652">
        <v>1</v>
      </c>
      <c r="K652" t="s">
        <v>33</v>
      </c>
      <c r="L652" t="s">
        <v>33</v>
      </c>
      <c r="M652" s="1">
        <v>13951.08</v>
      </c>
      <c r="N652" s="1">
        <v>2450.5300000000002</v>
      </c>
      <c r="O652" s="1">
        <v>6003.79</v>
      </c>
      <c r="P652" s="1">
        <v>0</v>
      </c>
      <c r="Q652" s="1">
        <v>22671.51</v>
      </c>
      <c r="R652" s="1">
        <v>34908.839999999997</v>
      </c>
      <c r="S652" s="1">
        <v>-24949.55</v>
      </c>
      <c r="T652" s="1">
        <v>82529.899999999994</v>
      </c>
      <c r="U652" s="1">
        <f>SUM(Report_Summary[Revenue])</f>
        <v>626594850.33999527</v>
      </c>
      <c r="V652" s="1">
        <f>Report_Summary[[#This Row],[Total Revenue]] / COUNTA(Report_Summary[Membership No])</f>
        <v>62659.485033999525</v>
      </c>
    </row>
    <row r="653" spans="1:22" x14ac:dyDescent="0.3">
      <c r="A653" t="s">
        <v>692</v>
      </c>
      <c r="B653">
        <v>2017</v>
      </c>
      <c r="C653" t="s">
        <v>14</v>
      </c>
      <c r="D653">
        <v>70</v>
      </c>
      <c r="E653" t="str">
        <f t="shared" si="10"/>
        <v>Old</v>
      </c>
      <c r="F653" t="s">
        <v>17</v>
      </c>
      <c r="G653" t="s">
        <v>23</v>
      </c>
      <c r="H653" t="s">
        <v>31</v>
      </c>
      <c r="I653">
        <v>30</v>
      </c>
      <c r="J653">
        <v>2.95</v>
      </c>
      <c r="K653" t="s">
        <v>33</v>
      </c>
      <c r="L653" t="s">
        <v>33</v>
      </c>
      <c r="M653" s="1">
        <v>7409.41</v>
      </c>
      <c r="N653" s="1">
        <v>3640.67</v>
      </c>
      <c r="O653" s="1">
        <v>1778.56</v>
      </c>
      <c r="P653" s="1">
        <v>0</v>
      </c>
      <c r="Q653" s="1">
        <v>32685.73</v>
      </c>
      <c r="R653" s="1">
        <v>22103.31</v>
      </c>
      <c r="S653" s="1">
        <v>25708.53</v>
      </c>
      <c r="T653" s="1">
        <v>29080.51</v>
      </c>
      <c r="U653" s="1">
        <f>SUM(Report_Summary[Revenue])</f>
        <v>626594850.33999527</v>
      </c>
      <c r="V653" s="1">
        <f>Report_Summary[[#This Row],[Total Revenue]] / COUNTA(Report_Summary[Membership No])</f>
        <v>62659.485033999525</v>
      </c>
    </row>
    <row r="654" spans="1:22" x14ac:dyDescent="0.3">
      <c r="A654" t="s">
        <v>693</v>
      </c>
      <c r="B654">
        <v>2018</v>
      </c>
      <c r="C654" t="s">
        <v>14</v>
      </c>
      <c r="D654">
        <v>60</v>
      </c>
      <c r="E654" t="str">
        <f t="shared" si="10"/>
        <v>Old</v>
      </c>
      <c r="F654" t="s">
        <v>16</v>
      </c>
      <c r="G654" t="s">
        <v>25</v>
      </c>
      <c r="H654" t="s">
        <v>26</v>
      </c>
      <c r="I654">
        <v>35</v>
      </c>
      <c r="J654">
        <v>4.0199999999999996</v>
      </c>
      <c r="K654" t="s">
        <v>33</v>
      </c>
      <c r="L654" t="s">
        <v>33</v>
      </c>
      <c r="M654" s="1">
        <v>7713.07</v>
      </c>
      <c r="N654" s="1">
        <v>3791.3</v>
      </c>
      <c r="O654" s="1">
        <v>7655.97</v>
      </c>
      <c r="P654" s="1">
        <v>0</v>
      </c>
      <c r="Q654" s="1">
        <v>17109.43</v>
      </c>
      <c r="R654" s="1">
        <v>24563.38</v>
      </c>
      <c r="S654" s="1">
        <v>15911.08</v>
      </c>
      <c r="T654" s="1">
        <v>25761.73</v>
      </c>
      <c r="U654" s="1">
        <f>SUM(Report_Summary[Revenue])</f>
        <v>626594850.33999527</v>
      </c>
      <c r="V654" s="1">
        <f>Report_Summary[[#This Row],[Total Revenue]] / COUNTA(Report_Summary[Membership No])</f>
        <v>62659.485033999525</v>
      </c>
    </row>
    <row r="655" spans="1:22" x14ac:dyDescent="0.3">
      <c r="A655" t="s">
        <v>694</v>
      </c>
      <c r="B655">
        <v>2020</v>
      </c>
      <c r="C655" t="s">
        <v>13</v>
      </c>
      <c r="D655">
        <v>68</v>
      </c>
      <c r="E655" t="str">
        <f t="shared" si="10"/>
        <v>Old</v>
      </c>
      <c r="F655" t="s">
        <v>15</v>
      </c>
      <c r="G655" t="s">
        <v>23</v>
      </c>
      <c r="H655" t="s">
        <v>28</v>
      </c>
      <c r="I655">
        <v>35</v>
      </c>
      <c r="J655">
        <v>2.86</v>
      </c>
      <c r="K655" t="s">
        <v>32</v>
      </c>
      <c r="L655" t="s">
        <v>33</v>
      </c>
      <c r="M655" s="1">
        <v>1030.1199999999999</v>
      </c>
      <c r="N655" s="1">
        <v>682.72</v>
      </c>
      <c r="O655" s="1">
        <v>2038.44</v>
      </c>
      <c r="P655" s="1">
        <v>0</v>
      </c>
      <c r="Q655" s="1">
        <v>1627.95</v>
      </c>
      <c r="R655" s="1">
        <v>2673.03</v>
      </c>
      <c r="S655" s="1">
        <v>16563.61</v>
      </c>
      <c r="T655" s="1">
        <v>-12262.63</v>
      </c>
      <c r="U655" s="1">
        <f>SUM(Report_Summary[Revenue])</f>
        <v>626594850.33999527</v>
      </c>
      <c r="V655" s="1">
        <f>Report_Summary[[#This Row],[Total Revenue]] / COUNTA(Report_Summary[Membership No])</f>
        <v>62659.485033999525</v>
      </c>
    </row>
    <row r="656" spans="1:22" x14ac:dyDescent="0.3">
      <c r="A656" t="s">
        <v>695</v>
      </c>
      <c r="B656">
        <v>2023</v>
      </c>
      <c r="C656" t="s">
        <v>13</v>
      </c>
      <c r="D656">
        <v>51</v>
      </c>
      <c r="E656" t="str">
        <f t="shared" si="10"/>
        <v>Middle Age</v>
      </c>
      <c r="F656" t="s">
        <v>18</v>
      </c>
      <c r="G656" t="s">
        <v>23</v>
      </c>
      <c r="H656" t="s">
        <v>30</v>
      </c>
      <c r="I656">
        <v>25</v>
      </c>
      <c r="J656">
        <v>1.74</v>
      </c>
      <c r="K656" t="s">
        <v>32</v>
      </c>
      <c r="L656" t="s">
        <v>33</v>
      </c>
      <c r="M656" s="1">
        <v>1069.58</v>
      </c>
      <c r="N656" s="1">
        <v>903.18</v>
      </c>
      <c r="O656" s="1">
        <v>7041.22</v>
      </c>
      <c r="P656" s="1">
        <v>0</v>
      </c>
      <c r="Q656" s="1">
        <v>4149.82</v>
      </c>
      <c r="R656" s="1">
        <v>5343.71</v>
      </c>
      <c r="S656" s="1">
        <v>-16757.32</v>
      </c>
      <c r="T656" s="1">
        <v>26250.85</v>
      </c>
      <c r="U656" s="1">
        <f>SUM(Report_Summary[Revenue])</f>
        <v>626594850.33999527</v>
      </c>
      <c r="V656" s="1">
        <f>Report_Summary[[#This Row],[Total Revenue]] / COUNTA(Report_Summary[Membership No])</f>
        <v>62659.485033999525</v>
      </c>
    </row>
    <row r="657" spans="1:22" x14ac:dyDescent="0.3">
      <c r="A657" t="s">
        <v>696</v>
      </c>
      <c r="B657">
        <v>2018</v>
      </c>
      <c r="C657" t="s">
        <v>14</v>
      </c>
      <c r="D657">
        <v>59</v>
      </c>
      <c r="E657" t="str">
        <f t="shared" si="10"/>
        <v>Old</v>
      </c>
      <c r="F657" t="s">
        <v>17</v>
      </c>
      <c r="G657" t="s">
        <v>25</v>
      </c>
      <c r="H657" t="s">
        <v>26</v>
      </c>
      <c r="I657">
        <v>25</v>
      </c>
      <c r="J657">
        <v>2.11</v>
      </c>
      <c r="K657" t="s">
        <v>32</v>
      </c>
      <c r="L657" t="s">
        <v>33</v>
      </c>
      <c r="M657" s="1">
        <v>17152.400000000001</v>
      </c>
      <c r="N657" s="1">
        <v>2691.13</v>
      </c>
      <c r="O657" s="1">
        <v>5931.53</v>
      </c>
      <c r="P657" s="1">
        <v>0</v>
      </c>
      <c r="Q657" s="1">
        <v>22271.03</v>
      </c>
      <c r="R657" s="1">
        <v>56766.03</v>
      </c>
      <c r="S657" s="1">
        <v>-3960.25</v>
      </c>
      <c r="T657" s="1">
        <v>82997.31</v>
      </c>
      <c r="U657" s="1">
        <f>SUM(Report_Summary[Revenue])</f>
        <v>626594850.33999527</v>
      </c>
      <c r="V657" s="1">
        <f>Report_Summary[[#This Row],[Total Revenue]] / COUNTA(Report_Summary[Membership No])</f>
        <v>62659.485033999525</v>
      </c>
    </row>
    <row r="658" spans="1:22" x14ac:dyDescent="0.3">
      <c r="A658" t="s">
        <v>697</v>
      </c>
      <c r="B658">
        <v>2018</v>
      </c>
      <c r="C658" t="s">
        <v>14</v>
      </c>
      <c r="D658">
        <v>46</v>
      </c>
      <c r="E658" t="str">
        <f t="shared" si="10"/>
        <v>Middle Age</v>
      </c>
      <c r="F658" t="s">
        <v>15</v>
      </c>
      <c r="G658" t="s">
        <v>25</v>
      </c>
      <c r="H658" t="s">
        <v>27</v>
      </c>
      <c r="I658">
        <v>33</v>
      </c>
      <c r="J658">
        <v>2.92</v>
      </c>
      <c r="K658" t="s">
        <v>33</v>
      </c>
      <c r="L658" t="s">
        <v>33</v>
      </c>
      <c r="M658" s="1">
        <v>4767.18</v>
      </c>
      <c r="N658" s="1">
        <v>4365.3999999999996</v>
      </c>
      <c r="O658" s="1">
        <v>3452.53</v>
      </c>
      <c r="P658" s="1">
        <v>0</v>
      </c>
      <c r="Q658" s="1">
        <v>13585.43</v>
      </c>
      <c r="R658" s="1">
        <v>12143.63</v>
      </c>
      <c r="S658" s="1">
        <v>20398.59</v>
      </c>
      <c r="T658" s="1">
        <v>5330.47</v>
      </c>
      <c r="U658" s="1">
        <f>SUM(Report_Summary[Revenue])</f>
        <v>626594850.33999527</v>
      </c>
      <c r="V658" s="1">
        <f>Report_Summary[[#This Row],[Total Revenue]] / COUNTA(Report_Summary[Membership No])</f>
        <v>62659.485033999525</v>
      </c>
    </row>
    <row r="659" spans="1:22" x14ac:dyDescent="0.3">
      <c r="A659" t="s">
        <v>698</v>
      </c>
      <c r="B659">
        <v>2017</v>
      </c>
      <c r="C659" t="s">
        <v>14</v>
      </c>
      <c r="D659">
        <v>52</v>
      </c>
      <c r="E659" t="str">
        <f t="shared" si="10"/>
        <v>Middle Age</v>
      </c>
      <c r="F659" t="s">
        <v>18</v>
      </c>
      <c r="G659" t="s">
        <v>24</v>
      </c>
      <c r="H659" t="s">
        <v>29</v>
      </c>
      <c r="I659">
        <v>44</v>
      </c>
      <c r="J659">
        <v>3.08</v>
      </c>
      <c r="K659" t="s">
        <v>33</v>
      </c>
      <c r="L659" t="s">
        <v>33</v>
      </c>
      <c r="M659" s="1">
        <v>12492.08</v>
      </c>
      <c r="N659" s="1">
        <v>3034.33</v>
      </c>
      <c r="O659" s="1">
        <v>4419.26</v>
      </c>
      <c r="P659" s="1">
        <v>0</v>
      </c>
      <c r="Q659" s="1">
        <v>22831.63</v>
      </c>
      <c r="R659" s="1">
        <v>51622.41</v>
      </c>
      <c r="S659" s="1">
        <v>-6369.82</v>
      </c>
      <c r="T659" s="1">
        <v>80823.86</v>
      </c>
      <c r="U659" s="1">
        <f>SUM(Report_Summary[Revenue])</f>
        <v>626594850.33999527</v>
      </c>
      <c r="V659" s="1">
        <f>Report_Summary[[#This Row],[Total Revenue]] / COUNTA(Report_Summary[Membership No])</f>
        <v>62659.485033999525</v>
      </c>
    </row>
    <row r="660" spans="1:22" x14ac:dyDescent="0.3">
      <c r="A660" t="s">
        <v>699</v>
      </c>
      <c r="B660">
        <v>2019</v>
      </c>
      <c r="C660" t="s">
        <v>13</v>
      </c>
      <c r="D660">
        <v>73</v>
      </c>
      <c r="E660" t="str">
        <f t="shared" si="10"/>
        <v>Old</v>
      </c>
      <c r="F660" t="s">
        <v>19</v>
      </c>
      <c r="G660" t="s">
        <v>25</v>
      </c>
      <c r="H660" t="s">
        <v>31</v>
      </c>
      <c r="I660">
        <v>31</v>
      </c>
      <c r="J660">
        <v>2.52</v>
      </c>
      <c r="K660" t="s">
        <v>33</v>
      </c>
      <c r="L660" t="s">
        <v>33</v>
      </c>
      <c r="M660" s="1">
        <v>7305.97</v>
      </c>
      <c r="N660" s="1">
        <v>4423.99</v>
      </c>
      <c r="O660" s="1">
        <v>5546.08</v>
      </c>
      <c r="P660" s="1">
        <v>0</v>
      </c>
      <c r="Q660" s="1">
        <v>26842.41</v>
      </c>
      <c r="R660" s="1">
        <v>35981</v>
      </c>
      <c r="S660" s="1">
        <v>-9164.1200000000008</v>
      </c>
      <c r="T660" s="1">
        <v>71987.53</v>
      </c>
      <c r="U660" s="1">
        <f>SUM(Report_Summary[Revenue])</f>
        <v>626594850.33999527</v>
      </c>
      <c r="V660" s="1">
        <f>Report_Summary[[#This Row],[Total Revenue]] / COUNTA(Report_Summary[Membership No])</f>
        <v>62659.485033999525</v>
      </c>
    </row>
    <row r="661" spans="1:22" x14ac:dyDescent="0.3">
      <c r="A661" t="s">
        <v>700</v>
      </c>
      <c r="B661">
        <v>2020</v>
      </c>
      <c r="C661" t="s">
        <v>13</v>
      </c>
      <c r="D661">
        <v>50</v>
      </c>
      <c r="E661" t="str">
        <f t="shared" si="10"/>
        <v>Middle Age</v>
      </c>
      <c r="F661" t="s">
        <v>20</v>
      </c>
      <c r="G661" t="s">
        <v>25</v>
      </c>
      <c r="H661" t="s">
        <v>31</v>
      </c>
      <c r="I661">
        <v>31</v>
      </c>
      <c r="J661">
        <v>2.4</v>
      </c>
      <c r="K661" t="s">
        <v>33</v>
      </c>
      <c r="L661" t="s">
        <v>33</v>
      </c>
      <c r="M661" s="1">
        <v>17166.810000000001</v>
      </c>
      <c r="N661" s="1">
        <v>3672.44</v>
      </c>
      <c r="O661" s="1">
        <v>4253.22</v>
      </c>
      <c r="P661" s="1">
        <v>0</v>
      </c>
      <c r="Q661" s="1">
        <v>48140.39</v>
      </c>
      <c r="R661" s="1">
        <v>50174.59</v>
      </c>
      <c r="S661" s="1">
        <v>18134.5</v>
      </c>
      <c r="T661" s="1">
        <v>80180.479999999996</v>
      </c>
      <c r="U661" s="1">
        <f>SUM(Report_Summary[Revenue])</f>
        <v>626594850.33999527</v>
      </c>
      <c r="V661" s="1">
        <f>Report_Summary[[#This Row],[Total Revenue]] / COUNTA(Report_Summary[Membership No])</f>
        <v>62659.485033999525</v>
      </c>
    </row>
    <row r="662" spans="1:22" x14ac:dyDescent="0.3">
      <c r="A662" t="s">
        <v>701</v>
      </c>
      <c r="B662">
        <v>2021</v>
      </c>
      <c r="C662" t="s">
        <v>14</v>
      </c>
      <c r="D662">
        <v>55</v>
      </c>
      <c r="E662" t="str">
        <f t="shared" si="10"/>
        <v>Middle Age</v>
      </c>
      <c r="F662" t="s">
        <v>19</v>
      </c>
      <c r="G662" t="s">
        <v>25</v>
      </c>
      <c r="H662" t="s">
        <v>26</v>
      </c>
      <c r="I662">
        <v>31</v>
      </c>
      <c r="J662">
        <v>1.27</v>
      </c>
      <c r="K662" t="s">
        <v>33</v>
      </c>
      <c r="L662" t="s">
        <v>33</v>
      </c>
      <c r="M662" s="1">
        <v>17131.27</v>
      </c>
      <c r="N662" s="1">
        <v>2379.59</v>
      </c>
      <c r="O662" s="1">
        <v>5666.17</v>
      </c>
      <c r="P662" s="1">
        <v>0</v>
      </c>
      <c r="Q662" s="1">
        <v>69990.19</v>
      </c>
      <c r="R662" s="1">
        <v>43520.82</v>
      </c>
      <c r="S662" s="1">
        <v>4938.22</v>
      </c>
      <c r="T662" s="1">
        <v>108572.79</v>
      </c>
      <c r="U662" s="1">
        <f>SUM(Report_Summary[Revenue])</f>
        <v>626594850.33999527</v>
      </c>
      <c r="V662" s="1">
        <f>Report_Summary[[#This Row],[Total Revenue]] / COUNTA(Report_Summary[Membership No])</f>
        <v>62659.485033999525</v>
      </c>
    </row>
    <row r="663" spans="1:22" x14ac:dyDescent="0.3">
      <c r="A663" t="s">
        <v>702</v>
      </c>
      <c r="B663">
        <v>2015</v>
      </c>
      <c r="C663" t="s">
        <v>13</v>
      </c>
      <c r="D663">
        <v>29</v>
      </c>
      <c r="E663" t="str">
        <f t="shared" si="10"/>
        <v>Young</v>
      </c>
      <c r="F663" t="s">
        <v>18</v>
      </c>
      <c r="G663" t="s">
        <v>25</v>
      </c>
      <c r="H663" t="s">
        <v>28</v>
      </c>
      <c r="I663">
        <v>28</v>
      </c>
      <c r="J663">
        <v>3.21</v>
      </c>
      <c r="K663" t="s">
        <v>33</v>
      </c>
      <c r="L663" t="s">
        <v>33</v>
      </c>
      <c r="M663" s="1">
        <v>14519.44</v>
      </c>
      <c r="N663" s="1">
        <v>2194.5700000000002</v>
      </c>
      <c r="O663" s="1">
        <v>2901.34</v>
      </c>
      <c r="P663" s="1">
        <v>0</v>
      </c>
      <c r="Q663" s="1">
        <v>70624.210000000006</v>
      </c>
      <c r="R663" s="1">
        <v>39348.46</v>
      </c>
      <c r="S663" s="1">
        <v>-11952.5</v>
      </c>
      <c r="T663" s="1">
        <v>121925.17</v>
      </c>
      <c r="U663" s="1">
        <f>SUM(Report_Summary[Revenue])</f>
        <v>626594850.33999527</v>
      </c>
      <c r="V663" s="1">
        <f>Report_Summary[[#This Row],[Total Revenue]] / COUNTA(Report_Summary[Membership No])</f>
        <v>62659.485033999525</v>
      </c>
    </row>
    <row r="664" spans="1:22" x14ac:dyDescent="0.3">
      <c r="A664" t="s">
        <v>703</v>
      </c>
      <c r="B664">
        <v>2017</v>
      </c>
      <c r="C664" t="s">
        <v>13</v>
      </c>
      <c r="D664">
        <v>36</v>
      </c>
      <c r="E664" t="str">
        <f t="shared" si="10"/>
        <v>Middle Age</v>
      </c>
      <c r="F664" t="s">
        <v>16</v>
      </c>
      <c r="G664" t="s">
        <v>25</v>
      </c>
      <c r="H664" t="s">
        <v>27</v>
      </c>
      <c r="I664">
        <v>21</v>
      </c>
      <c r="J664">
        <v>1.07</v>
      </c>
      <c r="K664" t="s">
        <v>33</v>
      </c>
      <c r="L664" t="s">
        <v>33</v>
      </c>
      <c r="M664" s="1">
        <v>848.24</v>
      </c>
      <c r="N664" s="1">
        <v>312.26</v>
      </c>
      <c r="O664" s="1">
        <v>4759.1400000000003</v>
      </c>
      <c r="P664" s="1">
        <v>0</v>
      </c>
      <c r="Q664" s="1">
        <v>2809.19</v>
      </c>
      <c r="R664" s="1">
        <v>1461.1</v>
      </c>
      <c r="S664" s="1">
        <v>-3175.02</v>
      </c>
      <c r="T664" s="1">
        <v>7445.31</v>
      </c>
      <c r="U664" s="1">
        <f>SUM(Report_Summary[Revenue])</f>
        <v>626594850.33999527</v>
      </c>
      <c r="V664" s="1">
        <f>Report_Summary[[#This Row],[Total Revenue]] / COUNTA(Report_Summary[Membership No])</f>
        <v>62659.485033999525</v>
      </c>
    </row>
    <row r="665" spans="1:22" x14ac:dyDescent="0.3">
      <c r="A665" t="s">
        <v>704</v>
      </c>
      <c r="B665">
        <v>2024</v>
      </c>
      <c r="C665" t="s">
        <v>13</v>
      </c>
      <c r="D665">
        <v>64</v>
      </c>
      <c r="E665" t="str">
        <f t="shared" si="10"/>
        <v>Old</v>
      </c>
      <c r="F665" t="s">
        <v>16</v>
      </c>
      <c r="G665" t="s">
        <v>23</v>
      </c>
      <c r="H665" t="s">
        <v>29</v>
      </c>
      <c r="I665">
        <v>26</v>
      </c>
      <c r="J665">
        <v>1.88</v>
      </c>
      <c r="K665" t="s">
        <v>33</v>
      </c>
      <c r="L665" t="s">
        <v>33</v>
      </c>
      <c r="M665" s="1">
        <v>5012.22</v>
      </c>
      <c r="N665" s="1">
        <v>2225.27</v>
      </c>
      <c r="O665" s="1">
        <v>3102.86</v>
      </c>
      <c r="P665" s="1">
        <v>0</v>
      </c>
      <c r="Q665" s="1">
        <v>6062.25</v>
      </c>
      <c r="R665" s="1">
        <v>21095.759999999998</v>
      </c>
      <c r="S665" s="1">
        <v>-7969.27</v>
      </c>
      <c r="T665" s="1">
        <v>35127.279999999999</v>
      </c>
      <c r="U665" s="1">
        <f>SUM(Report_Summary[Revenue])</f>
        <v>626594850.33999527</v>
      </c>
      <c r="V665" s="1">
        <f>Report_Summary[[#This Row],[Total Revenue]] / COUNTA(Report_Summary[Membership No])</f>
        <v>62659.485033999525</v>
      </c>
    </row>
    <row r="666" spans="1:22" x14ac:dyDescent="0.3">
      <c r="A666" t="s">
        <v>705</v>
      </c>
      <c r="B666">
        <v>2015</v>
      </c>
      <c r="C666" t="s">
        <v>14</v>
      </c>
      <c r="D666">
        <v>73</v>
      </c>
      <c r="E666" t="str">
        <f t="shared" si="10"/>
        <v>Old</v>
      </c>
      <c r="F666" t="s">
        <v>19</v>
      </c>
      <c r="G666" t="s">
        <v>25</v>
      </c>
      <c r="H666" t="s">
        <v>29</v>
      </c>
      <c r="I666">
        <v>32</v>
      </c>
      <c r="J666">
        <v>1.89</v>
      </c>
      <c r="K666" t="s">
        <v>32</v>
      </c>
      <c r="L666" t="s">
        <v>33</v>
      </c>
      <c r="M666" s="1">
        <v>5444.69</v>
      </c>
      <c r="N666" s="1">
        <v>4892.5200000000004</v>
      </c>
      <c r="O666" s="1">
        <v>6914.55</v>
      </c>
      <c r="P666" s="1">
        <v>0</v>
      </c>
      <c r="Q666" s="1">
        <v>10920.05</v>
      </c>
      <c r="R666" s="1">
        <v>15563.85</v>
      </c>
      <c r="S666" s="1">
        <v>-23170.03</v>
      </c>
      <c r="T666" s="1">
        <v>49653.93</v>
      </c>
      <c r="U666" s="1">
        <f>SUM(Report_Summary[Revenue])</f>
        <v>626594850.33999527</v>
      </c>
      <c r="V666" s="1">
        <f>Report_Summary[[#This Row],[Total Revenue]] / COUNTA(Report_Summary[Membership No])</f>
        <v>62659.485033999525</v>
      </c>
    </row>
    <row r="667" spans="1:22" x14ac:dyDescent="0.3">
      <c r="A667" t="s">
        <v>706</v>
      </c>
      <c r="B667">
        <v>2021</v>
      </c>
      <c r="C667" t="s">
        <v>13</v>
      </c>
      <c r="D667">
        <v>63</v>
      </c>
      <c r="E667" t="str">
        <f t="shared" si="10"/>
        <v>Old</v>
      </c>
      <c r="F667" t="s">
        <v>19</v>
      </c>
      <c r="G667" t="s">
        <v>23</v>
      </c>
      <c r="H667" t="s">
        <v>30</v>
      </c>
      <c r="I667">
        <v>17</v>
      </c>
      <c r="J667">
        <v>2.34</v>
      </c>
      <c r="K667" t="s">
        <v>32</v>
      </c>
      <c r="L667" t="s">
        <v>33</v>
      </c>
      <c r="M667" s="1">
        <v>16502.46</v>
      </c>
      <c r="N667" s="1">
        <v>1315.33</v>
      </c>
      <c r="O667" s="1">
        <v>5027.5200000000004</v>
      </c>
      <c r="P667" s="1">
        <v>0</v>
      </c>
      <c r="Q667" s="1">
        <v>57284.21</v>
      </c>
      <c r="R667" s="1">
        <v>63516.639999999999</v>
      </c>
      <c r="S667" s="1">
        <v>17058.54</v>
      </c>
      <c r="T667" s="1">
        <v>103742.31</v>
      </c>
      <c r="U667" s="1">
        <f>SUM(Report_Summary[Revenue])</f>
        <v>626594850.33999527</v>
      </c>
      <c r="V667" s="1">
        <f>Report_Summary[[#This Row],[Total Revenue]] / COUNTA(Report_Summary[Membership No])</f>
        <v>62659.485033999525</v>
      </c>
    </row>
    <row r="668" spans="1:22" x14ac:dyDescent="0.3">
      <c r="A668" t="s">
        <v>707</v>
      </c>
      <c r="B668">
        <v>2016</v>
      </c>
      <c r="C668" t="s">
        <v>13</v>
      </c>
      <c r="D668">
        <v>29</v>
      </c>
      <c r="E668" t="str">
        <f t="shared" si="10"/>
        <v>Young</v>
      </c>
      <c r="F668" t="s">
        <v>18</v>
      </c>
      <c r="G668" t="s">
        <v>25</v>
      </c>
      <c r="H668" t="s">
        <v>27</v>
      </c>
      <c r="I668">
        <v>33</v>
      </c>
      <c r="J668">
        <v>4.08</v>
      </c>
      <c r="K668" t="s">
        <v>33</v>
      </c>
      <c r="L668" t="s">
        <v>33</v>
      </c>
      <c r="M668" s="1">
        <v>13498.72</v>
      </c>
      <c r="N668" s="1">
        <v>1518.46</v>
      </c>
      <c r="O668" s="1">
        <v>2514.11</v>
      </c>
      <c r="P668" s="1">
        <v>0</v>
      </c>
      <c r="Q668" s="1">
        <v>62827.66</v>
      </c>
      <c r="R668" s="1">
        <v>45815.9</v>
      </c>
      <c r="S668" s="1">
        <v>-8614.69</v>
      </c>
      <c r="T668" s="1">
        <v>117258.25</v>
      </c>
      <c r="U668" s="1">
        <f>SUM(Report_Summary[Revenue])</f>
        <v>626594850.33999527</v>
      </c>
      <c r="V668" s="1">
        <f>Report_Summary[[#This Row],[Total Revenue]] / COUNTA(Report_Summary[Membership No])</f>
        <v>62659.485033999525</v>
      </c>
    </row>
    <row r="669" spans="1:22" x14ac:dyDescent="0.3">
      <c r="A669" t="s">
        <v>708</v>
      </c>
      <c r="B669">
        <v>2016</v>
      </c>
      <c r="C669" t="s">
        <v>14</v>
      </c>
      <c r="D669">
        <v>75</v>
      </c>
      <c r="E669" t="str">
        <f t="shared" si="10"/>
        <v>Old</v>
      </c>
      <c r="F669" t="s">
        <v>16</v>
      </c>
      <c r="G669" t="s">
        <v>22</v>
      </c>
      <c r="H669" t="s">
        <v>29</v>
      </c>
      <c r="I669">
        <v>37</v>
      </c>
      <c r="J669">
        <v>3.4</v>
      </c>
      <c r="K669" t="s">
        <v>33</v>
      </c>
      <c r="L669" t="s">
        <v>33</v>
      </c>
      <c r="M669" s="1">
        <v>15795.31</v>
      </c>
      <c r="N669" s="1">
        <v>4071.33</v>
      </c>
      <c r="O669" s="1">
        <v>2627.98</v>
      </c>
      <c r="P669" s="1">
        <v>0</v>
      </c>
      <c r="Q669" s="1">
        <v>45066.23</v>
      </c>
      <c r="R669" s="1">
        <v>25628.17</v>
      </c>
      <c r="S669" s="1">
        <v>-19616.12</v>
      </c>
      <c r="T669" s="1">
        <v>90310.52</v>
      </c>
      <c r="U669" s="1">
        <f>SUM(Report_Summary[Revenue])</f>
        <v>626594850.33999527</v>
      </c>
      <c r="V669" s="1">
        <f>Report_Summary[[#This Row],[Total Revenue]] / COUNTA(Report_Summary[Membership No])</f>
        <v>62659.485033999525</v>
      </c>
    </row>
    <row r="670" spans="1:22" x14ac:dyDescent="0.3">
      <c r="A670" t="s">
        <v>709</v>
      </c>
      <c r="B670">
        <v>2017</v>
      </c>
      <c r="C670" t="s">
        <v>14</v>
      </c>
      <c r="D670">
        <v>79</v>
      </c>
      <c r="E670" t="str">
        <f t="shared" si="10"/>
        <v>Old</v>
      </c>
      <c r="F670" t="s">
        <v>16</v>
      </c>
      <c r="G670" t="s">
        <v>23</v>
      </c>
      <c r="H670" t="s">
        <v>29</v>
      </c>
      <c r="I670">
        <v>26</v>
      </c>
      <c r="J670">
        <v>1.7</v>
      </c>
      <c r="K670" t="s">
        <v>32</v>
      </c>
      <c r="L670" t="s">
        <v>33</v>
      </c>
      <c r="M670" s="1">
        <v>661.13</v>
      </c>
      <c r="N670" s="1">
        <v>3459.59</v>
      </c>
      <c r="O670" s="1">
        <v>3301.05</v>
      </c>
      <c r="P670" s="1">
        <v>0</v>
      </c>
      <c r="Q670" s="1">
        <v>3178.64</v>
      </c>
      <c r="R670" s="1">
        <v>1647.2</v>
      </c>
      <c r="S670" s="1">
        <v>-40.31</v>
      </c>
      <c r="T670" s="1">
        <v>4866.1499999999996</v>
      </c>
      <c r="U670" s="1">
        <f>SUM(Report_Summary[Revenue])</f>
        <v>626594850.33999527</v>
      </c>
      <c r="V670" s="1">
        <f>Report_Summary[[#This Row],[Total Revenue]] / COUNTA(Report_Summary[Membership No])</f>
        <v>62659.485033999525</v>
      </c>
    </row>
    <row r="671" spans="1:22" x14ac:dyDescent="0.3">
      <c r="A671" t="s">
        <v>710</v>
      </c>
      <c r="B671">
        <v>2021</v>
      </c>
      <c r="C671" t="s">
        <v>14</v>
      </c>
      <c r="D671">
        <v>62</v>
      </c>
      <c r="E671" t="str">
        <f t="shared" si="10"/>
        <v>Old</v>
      </c>
      <c r="F671" t="s">
        <v>17</v>
      </c>
      <c r="G671" t="s">
        <v>25</v>
      </c>
      <c r="H671" t="s">
        <v>28</v>
      </c>
      <c r="I671">
        <v>24</v>
      </c>
      <c r="J671">
        <v>1.1499999999999999</v>
      </c>
      <c r="K671" t="s">
        <v>33</v>
      </c>
      <c r="L671" t="s">
        <v>33</v>
      </c>
      <c r="M671" s="1">
        <v>15221.92</v>
      </c>
      <c r="N671" s="1">
        <v>4456.72</v>
      </c>
      <c r="O671" s="1">
        <v>2853.69</v>
      </c>
      <c r="P671" s="1">
        <v>0</v>
      </c>
      <c r="Q671" s="1">
        <v>33224.06</v>
      </c>
      <c r="R671" s="1">
        <v>39146.76</v>
      </c>
      <c r="S671" s="1">
        <v>22025.24</v>
      </c>
      <c r="T671" s="1">
        <v>50345.58</v>
      </c>
      <c r="U671" s="1">
        <f>SUM(Report_Summary[Revenue])</f>
        <v>626594850.33999527</v>
      </c>
      <c r="V671" s="1">
        <f>Report_Summary[[#This Row],[Total Revenue]] / COUNTA(Report_Summary[Membership No])</f>
        <v>62659.485033999525</v>
      </c>
    </row>
    <row r="672" spans="1:22" x14ac:dyDescent="0.3">
      <c r="A672" t="s">
        <v>711</v>
      </c>
      <c r="B672">
        <v>2019</v>
      </c>
      <c r="C672" t="s">
        <v>14</v>
      </c>
      <c r="D672">
        <v>42</v>
      </c>
      <c r="E672" t="str">
        <f t="shared" si="10"/>
        <v>Middle Age</v>
      </c>
      <c r="F672" t="s">
        <v>16</v>
      </c>
      <c r="G672" t="s">
        <v>23</v>
      </c>
      <c r="H672" t="s">
        <v>30</v>
      </c>
      <c r="I672">
        <v>35</v>
      </c>
      <c r="J672">
        <v>2.84</v>
      </c>
      <c r="K672" t="s">
        <v>33</v>
      </c>
      <c r="L672" t="s">
        <v>33</v>
      </c>
      <c r="M672" s="1">
        <v>18142.490000000002</v>
      </c>
      <c r="N672" s="1">
        <v>2525.88</v>
      </c>
      <c r="O672" s="1">
        <v>6276.6</v>
      </c>
      <c r="P672" s="1">
        <v>0</v>
      </c>
      <c r="Q672" s="1">
        <v>28395.200000000001</v>
      </c>
      <c r="R672" s="1">
        <v>58264.85</v>
      </c>
      <c r="S672" s="1">
        <v>8538.4599999999991</v>
      </c>
      <c r="T672" s="1">
        <v>78121.59</v>
      </c>
      <c r="U672" s="1">
        <f>SUM(Report_Summary[Revenue])</f>
        <v>626594850.33999527</v>
      </c>
      <c r="V672" s="1">
        <f>Report_Summary[[#This Row],[Total Revenue]] / COUNTA(Report_Summary[Membership No])</f>
        <v>62659.485033999525</v>
      </c>
    </row>
    <row r="673" spans="1:22" x14ac:dyDescent="0.3">
      <c r="A673" t="s">
        <v>712</v>
      </c>
      <c r="B673">
        <v>2023</v>
      </c>
      <c r="C673" t="s">
        <v>14</v>
      </c>
      <c r="D673">
        <v>24</v>
      </c>
      <c r="E673" t="str">
        <f t="shared" si="10"/>
        <v>Young</v>
      </c>
      <c r="F673" t="s">
        <v>15</v>
      </c>
      <c r="G673" t="s">
        <v>25</v>
      </c>
      <c r="H673" t="s">
        <v>29</v>
      </c>
      <c r="I673">
        <v>38</v>
      </c>
      <c r="J673">
        <v>1.77</v>
      </c>
      <c r="K673" t="s">
        <v>33</v>
      </c>
      <c r="L673" t="s">
        <v>33</v>
      </c>
      <c r="M673" s="1">
        <v>9626.2099999999991</v>
      </c>
      <c r="N673" s="1">
        <v>2492.81</v>
      </c>
      <c r="O673" s="1">
        <v>5195.42</v>
      </c>
      <c r="P673" s="1">
        <v>0</v>
      </c>
      <c r="Q673" s="1">
        <v>14057.91</v>
      </c>
      <c r="R673" s="1">
        <v>16049.85</v>
      </c>
      <c r="S673" s="1">
        <v>12693.69</v>
      </c>
      <c r="T673" s="1">
        <v>17414.07</v>
      </c>
      <c r="U673" s="1">
        <f>SUM(Report_Summary[Revenue])</f>
        <v>626594850.33999527</v>
      </c>
      <c r="V673" s="1">
        <f>Report_Summary[[#This Row],[Total Revenue]] / COUNTA(Report_Summary[Membership No])</f>
        <v>62659.485033999525</v>
      </c>
    </row>
    <row r="674" spans="1:22" x14ac:dyDescent="0.3">
      <c r="A674" t="s">
        <v>713</v>
      </c>
      <c r="B674">
        <v>2021</v>
      </c>
      <c r="C674" t="s">
        <v>14</v>
      </c>
      <c r="D674">
        <v>59</v>
      </c>
      <c r="E674" t="str">
        <f t="shared" si="10"/>
        <v>Old</v>
      </c>
      <c r="F674" t="s">
        <v>16</v>
      </c>
      <c r="G674" t="s">
        <v>23</v>
      </c>
      <c r="H674" t="s">
        <v>30</v>
      </c>
      <c r="I674">
        <v>24</v>
      </c>
      <c r="J674">
        <v>2.39</v>
      </c>
      <c r="K674" t="s">
        <v>33</v>
      </c>
      <c r="L674" t="s">
        <v>33</v>
      </c>
      <c r="M674" s="1">
        <v>11250.11</v>
      </c>
      <c r="N674" s="1">
        <v>2423.4899999999998</v>
      </c>
      <c r="O674" s="1">
        <v>3465.38</v>
      </c>
      <c r="P674" s="1">
        <v>0</v>
      </c>
      <c r="Q674" s="1">
        <v>31342.55</v>
      </c>
      <c r="R674" s="1">
        <v>54889.03</v>
      </c>
      <c r="S674" s="1">
        <v>-16879.52</v>
      </c>
      <c r="T674" s="1">
        <v>103111.1</v>
      </c>
      <c r="U674" s="1">
        <f>SUM(Report_Summary[Revenue])</f>
        <v>626594850.33999527</v>
      </c>
      <c r="V674" s="1">
        <f>Report_Summary[[#This Row],[Total Revenue]] / COUNTA(Report_Summary[Membership No])</f>
        <v>62659.485033999525</v>
      </c>
    </row>
    <row r="675" spans="1:22" x14ac:dyDescent="0.3">
      <c r="A675" t="s">
        <v>714</v>
      </c>
      <c r="B675">
        <v>2017</v>
      </c>
      <c r="C675" t="s">
        <v>13</v>
      </c>
      <c r="D675">
        <v>31</v>
      </c>
      <c r="E675" t="str">
        <f t="shared" si="10"/>
        <v>Middle Age</v>
      </c>
      <c r="F675" t="s">
        <v>20</v>
      </c>
      <c r="G675" t="s">
        <v>25</v>
      </c>
      <c r="H675" t="s">
        <v>28</v>
      </c>
      <c r="I675">
        <v>22</v>
      </c>
      <c r="J675">
        <v>1.53</v>
      </c>
      <c r="K675" t="s">
        <v>32</v>
      </c>
      <c r="L675" t="s">
        <v>33</v>
      </c>
      <c r="M675" s="1">
        <v>14413.75</v>
      </c>
      <c r="N675" s="1">
        <v>4507.18</v>
      </c>
      <c r="O675" s="1">
        <v>1156.6199999999999</v>
      </c>
      <c r="P675" s="1">
        <v>0</v>
      </c>
      <c r="Q675" s="1">
        <v>48923.31</v>
      </c>
      <c r="R675" s="1">
        <v>34066.32</v>
      </c>
      <c r="S675" s="1">
        <v>10749.38</v>
      </c>
      <c r="T675" s="1">
        <v>72240.25</v>
      </c>
      <c r="U675" s="1">
        <f>SUM(Report_Summary[Revenue])</f>
        <v>626594850.33999527</v>
      </c>
      <c r="V675" s="1">
        <f>Report_Summary[[#This Row],[Total Revenue]] / COUNTA(Report_Summary[Membership No])</f>
        <v>62659.485033999525</v>
      </c>
    </row>
    <row r="676" spans="1:22" x14ac:dyDescent="0.3">
      <c r="A676" t="s">
        <v>715</v>
      </c>
      <c r="B676">
        <v>2024</v>
      </c>
      <c r="C676" t="s">
        <v>13</v>
      </c>
      <c r="D676">
        <v>48</v>
      </c>
      <c r="E676" t="str">
        <f t="shared" si="10"/>
        <v>Middle Age</v>
      </c>
      <c r="F676" t="s">
        <v>15</v>
      </c>
      <c r="G676" t="s">
        <v>25</v>
      </c>
      <c r="H676" t="s">
        <v>29</v>
      </c>
      <c r="I676">
        <v>29</v>
      </c>
      <c r="J676">
        <v>2.19</v>
      </c>
      <c r="K676" t="s">
        <v>33</v>
      </c>
      <c r="L676" t="s">
        <v>33</v>
      </c>
      <c r="M676" s="1">
        <v>15531.54</v>
      </c>
      <c r="N676" s="1">
        <v>4423.93</v>
      </c>
      <c r="O676" s="1">
        <v>2575.6</v>
      </c>
      <c r="P676" s="1">
        <v>0</v>
      </c>
      <c r="Q676" s="1">
        <v>54769.72</v>
      </c>
      <c r="R676" s="1">
        <v>29703.4</v>
      </c>
      <c r="S676" s="1">
        <v>19164.009999999998</v>
      </c>
      <c r="T676" s="1">
        <v>65309.11</v>
      </c>
      <c r="U676" s="1">
        <f>SUM(Report_Summary[Revenue])</f>
        <v>626594850.33999527</v>
      </c>
      <c r="V676" s="1">
        <f>Report_Summary[[#This Row],[Total Revenue]] / COUNTA(Report_Summary[Membership No])</f>
        <v>62659.485033999525</v>
      </c>
    </row>
    <row r="677" spans="1:22" x14ac:dyDescent="0.3">
      <c r="A677" t="s">
        <v>716</v>
      </c>
      <c r="B677">
        <v>2021</v>
      </c>
      <c r="C677" t="s">
        <v>14</v>
      </c>
      <c r="D677">
        <v>44</v>
      </c>
      <c r="E677" t="str">
        <f t="shared" si="10"/>
        <v>Middle Age</v>
      </c>
      <c r="F677" t="s">
        <v>15</v>
      </c>
      <c r="G677" t="s">
        <v>23</v>
      </c>
      <c r="H677" t="s">
        <v>28</v>
      </c>
      <c r="I677">
        <v>38</v>
      </c>
      <c r="J677">
        <v>2.38</v>
      </c>
      <c r="K677" t="s">
        <v>32</v>
      </c>
      <c r="L677" t="s">
        <v>33</v>
      </c>
      <c r="M677" s="1">
        <v>4250.25</v>
      </c>
      <c r="N677" s="1">
        <v>1105.8</v>
      </c>
      <c r="O677" s="1">
        <v>2355.7800000000002</v>
      </c>
      <c r="P677" s="1">
        <v>0</v>
      </c>
      <c r="Q677" s="1">
        <v>18401.68</v>
      </c>
      <c r="R677" s="1">
        <v>8370.49</v>
      </c>
      <c r="S677" s="1">
        <v>-17900.919999999998</v>
      </c>
      <c r="T677" s="1">
        <v>44673.09</v>
      </c>
      <c r="U677" s="1">
        <f>SUM(Report_Summary[Revenue])</f>
        <v>626594850.33999527</v>
      </c>
      <c r="V677" s="1">
        <f>Report_Summary[[#This Row],[Total Revenue]] / COUNTA(Report_Summary[Membership No])</f>
        <v>62659.485033999525</v>
      </c>
    </row>
    <row r="678" spans="1:22" x14ac:dyDescent="0.3">
      <c r="A678" t="s">
        <v>717</v>
      </c>
      <c r="B678">
        <v>2019</v>
      </c>
      <c r="C678" t="s">
        <v>13</v>
      </c>
      <c r="D678">
        <v>32</v>
      </c>
      <c r="E678" t="str">
        <f t="shared" si="10"/>
        <v>Middle Age</v>
      </c>
      <c r="F678" t="s">
        <v>21</v>
      </c>
      <c r="G678" t="s">
        <v>23</v>
      </c>
      <c r="H678" t="s">
        <v>27</v>
      </c>
      <c r="I678">
        <v>37</v>
      </c>
      <c r="J678">
        <v>1.62</v>
      </c>
      <c r="K678" t="s">
        <v>32</v>
      </c>
      <c r="L678" t="s">
        <v>33</v>
      </c>
      <c r="M678" s="1">
        <v>8845.26</v>
      </c>
      <c r="N678" s="1">
        <v>4461.3100000000004</v>
      </c>
      <c r="O678" s="1">
        <v>5741.07</v>
      </c>
      <c r="P678" s="1">
        <v>0</v>
      </c>
      <c r="Q678" s="1">
        <v>21949.74</v>
      </c>
      <c r="R678" s="1">
        <v>10650.09</v>
      </c>
      <c r="S678" s="1">
        <v>-8936.08</v>
      </c>
      <c r="T678" s="1">
        <v>41535.910000000003</v>
      </c>
      <c r="U678" s="1">
        <f>SUM(Report_Summary[Revenue])</f>
        <v>626594850.33999527</v>
      </c>
      <c r="V678" s="1">
        <f>Report_Summary[[#This Row],[Total Revenue]] / COUNTA(Report_Summary[Membership No])</f>
        <v>62659.485033999525</v>
      </c>
    </row>
    <row r="679" spans="1:22" x14ac:dyDescent="0.3">
      <c r="A679" t="s">
        <v>718</v>
      </c>
      <c r="B679">
        <v>2020</v>
      </c>
      <c r="C679" t="s">
        <v>13</v>
      </c>
      <c r="D679">
        <v>43</v>
      </c>
      <c r="E679" t="str">
        <f t="shared" si="10"/>
        <v>Middle Age</v>
      </c>
      <c r="F679" t="s">
        <v>16</v>
      </c>
      <c r="G679" t="s">
        <v>25</v>
      </c>
      <c r="H679" t="s">
        <v>29</v>
      </c>
      <c r="I679">
        <v>27</v>
      </c>
      <c r="J679">
        <v>2.0299999999999998</v>
      </c>
      <c r="K679" t="s">
        <v>33</v>
      </c>
      <c r="L679" t="s">
        <v>33</v>
      </c>
      <c r="M679" s="1">
        <v>7568.44</v>
      </c>
      <c r="N679" s="1">
        <v>2977.29</v>
      </c>
      <c r="O679" s="1">
        <v>1919.58</v>
      </c>
      <c r="P679" s="1">
        <v>0</v>
      </c>
      <c r="Q679" s="1">
        <v>9176.4699999999993</v>
      </c>
      <c r="R679" s="1">
        <v>36462.54</v>
      </c>
      <c r="S679" s="1">
        <v>-27322.42</v>
      </c>
      <c r="T679" s="1">
        <v>72961.429999999993</v>
      </c>
      <c r="U679" s="1">
        <f>SUM(Report_Summary[Revenue])</f>
        <v>626594850.33999527</v>
      </c>
      <c r="V679" s="1">
        <f>Report_Summary[[#This Row],[Total Revenue]] / COUNTA(Report_Summary[Membership No])</f>
        <v>62659.485033999525</v>
      </c>
    </row>
    <row r="680" spans="1:22" x14ac:dyDescent="0.3">
      <c r="A680" t="s">
        <v>719</v>
      </c>
      <c r="B680">
        <v>2016</v>
      </c>
      <c r="C680" t="s">
        <v>14</v>
      </c>
      <c r="D680">
        <v>40</v>
      </c>
      <c r="E680" t="str">
        <f t="shared" si="10"/>
        <v>Middle Age</v>
      </c>
      <c r="F680" t="s">
        <v>18</v>
      </c>
      <c r="G680" t="s">
        <v>23</v>
      </c>
      <c r="H680" t="s">
        <v>31</v>
      </c>
      <c r="I680">
        <v>29</v>
      </c>
      <c r="J680">
        <v>2.36</v>
      </c>
      <c r="K680" t="s">
        <v>32</v>
      </c>
      <c r="L680" t="s">
        <v>33</v>
      </c>
      <c r="M680" s="1">
        <v>14344.38</v>
      </c>
      <c r="N680" s="1">
        <v>3794.21</v>
      </c>
      <c r="O680" s="1">
        <v>3657.19</v>
      </c>
      <c r="P680" s="1">
        <v>0</v>
      </c>
      <c r="Q680" s="1">
        <v>50108.13</v>
      </c>
      <c r="R680" s="1">
        <v>54603.39</v>
      </c>
      <c r="S680" s="1">
        <v>9820.52</v>
      </c>
      <c r="T680" s="1">
        <v>94891</v>
      </c>
      <c r="U680" s="1">
        <f>SUM(Report_Summary[Revenue])</f>
        <v>626594850.33999527</v>
      </c>
      <c r="V680" s="1">
        <f>Report_Summary[[#This Row],[Total Revenue]] / COUNTA(Report_Summary[Membership No])</f>
        <v>62659.485033999525</v>
      </c>
    </row>
    <row r="681" spans="1:22" x14ac:dyDescent="0.3">
      <c r="A681" t="s">
        <v>720</v>
      </c>
      <c r="B681">
        <v>2018</v>
      </c>
      <c r="C681" t="s">
        <v>14</v>
      </c>
      <c r="D681">
        <v>30</v>
      </c>
      <c r="E681" t="str">
        <f t="shared" si="10"/>
        <v>Young</v>
      </c>
      <c r="F681" t="s">
        <v>19</v>
      </c>
      <c r="G681" t="s">
        <v>23</v>
      </c>
      <c r="H681" t="s">
        <v>26</v>
      </c>
      <c r="I681">
        <v>27</v>
      </c>
      <c r="J681">
        <v>3.47</v>
      </c>
      <c r="K681" t="s">
        <v>33</v>
      </c>
      <c r="L681" t="s">
        <v>33</v>
      </c>
      <c r="M681" s="1">
        <v>15175.11</v>
      </c>
      <c r="N681" s="1">
        <v>3524.91</v>
      </c>
      <c r="O681" s="1">
        <v>2354.1799999999998</v>
      </c>
      <c r="P681" s="1">
        <v>0</v>
      </c>
      <c r="Q681" s="1">
        <v>51076.4</v>
      </c>
      <c r="R681" s="1">
        <v>22988.39</v>
      </c>
      <c r="S681" s="1">
        <v>22569.82</v>
      </c>
      <c r="T681" s="1">
        <v>51494.97</v>
      </c>
      <c r="U681" s="1">
        <f>SUM(Report_Summary[Revenue])</f>
        <v>626594850.33999527</v>
      </c>
      <c r="V681" s="1">
        <f>Report_Summary[[#This Row],[Total Revenue]] / COUNTA(Report_Summary[Membership No])</f>
        <v>62659.485033999525</v>
      </c>
    </row>
    <row r="682" spans="1:22" x14ac:dyDescent="0.3">
      <c r="A682" t="s">
        <v>721</v>
      </c>
      <c r="B682">
        <v>2022</v>
      </c>
      <c r="C682" t="s">
        <v>14</v>
      </c>
      <c r="D682">
        <v>25</v>
      </c>
      <c r="E682" t="str">
        <f t="shared" si="10"/>
        <v>Young</v>
      </c>
      <c r="F682" t="s">
        <v>21</v>
      </c>
      <c r="G682" t="s">
        <v>22</v>
      </c>
      <c r="H682" t="s">
        <v>26</v>
      </c>
      <c r="I682">
        <v>26</v>
      </c>
      <c r="J682">
        <v>2.73</v>
      </c>
      <c r="K682" t="s">
        <v>33</v>
      </c>
      <c r="L682" t="s">
        <v>33</v>
      </c>
      <c r="M682" s="1">
        <v>14527.57</v>
      </c>
      <c r="N682" s="1">
        <v>3557.23</v>
      </c>
      <c r="O682" s="1">
        <v>6646.86</v>
      </c>
      <c r="P682" s="1">
        <v>0</v>
      </c>
      <c r="Q682" s="1">
        <v>25280.85</v>
      </c>
      <c r="R682" s="1">
        <v>63636.19</v>
      </c>
      <c r="S682" s="1">
        <v>694.72</v>
      </c>
      <c r="T682" s="1">
        <v>88222.32</v>
      </c>
      <c r="U682" s="1">
        <f>SUM(Report_Summary[Revenue])</f>
        <v>626594850.33999527</v>
      </c>
      <c r="V682" s="1">
        <f>Report_Summary[[#This Row],[Total Revenue]] / COUNTA(Report_Summary[Membership No])</f>
        <v>62659.485033999525</v>
      </c>
    </row>
    <row r="683" spans="1:22" x14ac:dyDescent="0.3">
      <c r="A683" t="s">
        <v>722</v>
      </c>
      <c r="B683">
        <v>2020</v>
      </c>
      <c r="C683" t="s">
        <v>14</v>
      </c>
      <c r="D683">
        <v>76</v>
      </c>
      <c r="E683" t="str">
        <f t="shared" si="10"/>
        <v>Old</v>
      </c>
      <c r="F683" t="s">
        <v>21</v>
      </c>
      <c r="G683" t="s">
        <v>23</v>
      </c>
      <c r="H683" t="s">
        <v>30</v>
      </c>
      <c r="I683">
        <v>23</v>
      </c>
      <c r="J683">
        <v>2.72</v>
      </c>
      <c r="K683" t="s">
        <v>33</v>
      </c>
      <c r="L683" t="s">
        <v>33</v>
      </c>
      <c r="M683" s="1">
        <v>17225.599999999999</v>
      </c>
      <c r="N683" s="1">
        <v>4442.46</v>
      </c>
      <c r="O683" s="1">
        <v>1598.16</v>
      </c>
      <c r="P683" s="1">
        <v>0</v>
      </c>
      <c r="Q683" s="1">
        <v>57512.81</v>
      </c>
      <c r="R683" s="1">
        <v>65676.789999999994</v>
      </c>
      <c r="S683" s="1">
        <v>4631.92</v>
      </c>
      <c r="T683" s="1">
        <v>118557.68</v>
      </c>
      <c r="U683" s="1">
        <f>SUM(Report_Summary[Revenue])</f>
        <v>626594850.33999527</v>
      </c>
      <c r="V683" s="1">
        <f>Report_Summary[[#This Row],[Total Revenue]] / COUNTA(Report_Summary[Membership No])</f>
        <v>62659.485033999525</v>
      </c>
    </row>
    <row r="684" spans="1:22" x14ac:dyDescent="0.3">
      <c r="A684" t="s">
        <v>723</v>
      </c>
      <c r="B684">
        <v>2023</v>
      </c>
      <c r="C684" t="s">
        <v>14</v>
      </c>
      <c r="D684">
        <v>56</v>
      </c>
      <c r="E684" t="str">
        <f t="shared" si="10"/>
        <v>Old</v>
      </c>
      <c r="F684" t="s">
        <v>18</v>
      </c>
      <c r="G684" t="s">
        <v>23</v>
      </c>
      <c r="H684" t="s">
        <v>30</v>
      </c>
      <c r="I684">
        <v>26</v>
      </c>
      <c r="J684">
        <v>3.91</v>
      </c>
      <c r="K684" t="s">
        <v>32</v>
      </c>
      <c r="L684" t="s">
        <v>33</v>
      </c>
      <c r="M684" s="1">
        <v>17981.89</v>
      </c>
      <c r="N684" s="1">
        <v>1098.1199999999999</v>
      </c>
      <c r="O684" s="1">
        <v>2868.66</v>
      </c>
      <c r="P684" s="1">
        <v>0</v>
      </c>
      <c r="Q684" s="1">
        <v>52838.559999999998</v>
      </c>
      <c r="R684" s="1">
        <v>68592.539999999994</v>
      </c>
      <c r="S684" s="1">
        <v>-10518.47</v>
      </c>
      <c r="T684" s="1">
        <v>131949.57</v>
      </c>
      <c r="U684" s="1">
        <f>SUM(Report_Summary[Revenue])</f>
        <v>626594850.33999527</v>
      </c>
      <c r="V684" s="1">
        <f>Report_Summary[[#This Row],[Total Revenue]] / COUNTA(Report_Summary[Membership No])</f>
        <v>62659.485033999525</v>
      </c>
    </row>
    <row r="685" spans="1:22" x14ac:dyDescent="0.3">
      <c r="A685" t="s">
        <v>724</v>
      </c>
      <c r="B685">
        <v>2015</v>
      </c>
      <c r="C685" t="s">
        <v>13</v>
      </c>
      <c r="D685">
        <v>69</v>
      </c>
      <c r="E685" t="str">
        <f t="shared" si="10"/>
        <v>Old</v>
      </c>
      <c r="F685" t="s">
        <v>17</v>
      </c>
      <c r="G685" t="s">
        <v>25</v>
      </c>
      <c r="H685" t="s">
        <v>28</v>
      </c>
      <c r="I685">
        <v>25</v>
      </c>
      <c r="J685">
        <v>3.08</v>
      </c>
      <c r="K685" t="s">
        <v>32</v>
      </c>
      <c r="L685" t="s">
        <v>33</v>
      </c>
      <c r="M685" s="1">
        <v>18614.57</v>
      </c>
      <c r="N685" s="1">
        <v>3051.56</v>
      </c>
      <c r="O685" s="1">
        <v>6094.44</v>
      </c>
      <c r="P685" s="1">
        <v>0</v>
      </c>
      <c r="Q685" s="1">
        <v>71445.14</v>
      </c>
      <c r="R685" s="1">
        <v>34547.15</v>
      </c>
      <c r="S685" s="1">
        <v>305.58</v>
      </c>
      <c r="T685" s="1">
        <v>105686.71</v>
      </c>
      <c r="U685" s="1">
        <f>SUM(Report_Summary[Revenue])</f>
        <v>626594850.33999527</v>
      </c>
      <c r="V685" s="1">
        <f>Report_Summary[[#This Row],[Total Revenue]] / COUNTA(Report_Summary[Membership No])</f>
        <v>62659.485033999525</v>
      </c>
    </row>
    <row r="686" spans="1:22" x14ac:dyDescent="0.3">
      <c r="A686" t="s">
        <v>725</v>
      </c>
      <c r="B686">
        <v>2021</v>
      </c>
      <c r="C686" t="s">
        <v>14</v>
      </c>
      <c r="D686">
        <v>79</v>
      </c>
      <c r="E686" t="str">
        <f t="shared" si="10"/>
        <v>Old</v>
      </c>
      <c r="F686" t="s">
        <v>20</v>
      </c>
      <c r="G686" t="s">
        <v>25</v>
      </c>
      <c r="H686" t="s">
        <v>27</v>
      </c>
      <c r="I686">
        <v>22</v>
      </c>
      <c r="J686">
        <v>2.25</v>
      </c>
      <c r="K686" t="s">
        <v>33</v>
      </c>
      <c r="L686" t="s">
        <v>33</v>
      </c>
      <c r="M686" s="1">
        <v>6688.1</v>
      </c>
      <c r="N686" s="1">
        <v>596.5</v>
      </c>
      <c r="O686" s="1">
        <v>3934.54</v>
      </c>
      <c r="P686" s="1">
        <v>0</v>
      </c>
      <c r="Q686" s="1">
        <v>33014.699999999997</v>
      </c>
      <c r="R686" s="1">
        <v>12260.83</v>
      </c>
      <c r="S686" s="1">
        <v>-8761.75</v>
      </c>
      <c r="T686" s="1">
        <v>54037.279999999999</v>
      </c>
      <c r="U686" s="1">
        <f>SUM(Report_Summary[Revenue])</f>
        <v>626594850.33999527</v>
      </c>
      <c r="V686" s="1">
        <f>Report_Summary[[#This Row],[Total Revenue]] / COUNTA(Report_Summary[Membership No])</f>
        <v>62659.485033999525</v>
      </c>
    </row>
    <row r="687" spans="1:22" x14ac:dyDescent="0.3">
      <c r="A687" t="s">
        <v>726</v>
      </c>
      <c r="B687">
        <v>2021</v>
      </c>
      <c r="C687" t="s">
        <v>13</v>
      </c>
      <c r="D687">
        <v>80</v>
      </c>
      <c r="E687" t="str">
        <f t="shared" si="10"/>
        <v>Old</v>
      </c>
      <c r="F687" t="s">
        <v>15</v>
      </c>
      <c r="G687" t="s">
        <v>22</v>
      </c>
      <c r="H687" t="s">
        <v>27</v>
      </c>
      <c r="I687">
        <v>34</v>
      </c>
      <c r="J687">
        <v>3.14</v>
      </c>
      <c r="K687" t="s">
        <v>33</v>
      </c>
      <c r="L687" t="s">
        <v>33</v>
      </c>
      <c r="M687" s="1">
        <v>1473.33</v>
      </c>
      <c r="N687" s="1">
        <v>3412.36</v>
      </c>
      <c r="O687" s="1">
        <v>6465.1</v>
      </c>
      <c r="P687" s="1">
        <v>0</v>
      </c>
      <c r="Q687" s="1">
        <v>2079.9</v>
      </c>
      <c r="R687" s="1">
        <v>7352.15</v>
      </c>
      <c r="S687" s="1">
        <v>-7157.19</v>
      </c>
      <c r="T687" s="1">
        <v>16589.240000000002</v>
      </c>
      <c r="U687" s="1">
        <f>SUM(Report_Summary[Revenue])</f>
        <v>626594850.33999527</v>
      </c>
      <c r="V687" s="1">
        <f>Report_Summary[[#This Row],[Total Revenue]] / COUNTA(Report_Summary[Membership No])</f>
        <v>62659.485033999525</v>
      </c>
    </row>
    <row r="688" spans="1:22" x14ac:dyDescent="0.3">
      <c r="A688" t="s">
        <v>727</v>
      </c>
      <c r="B688">
        <v>2015</v>
      </c>
      <c r="C688" t="s">
        <v>14</v>
      </c>
      <c r="D688">
        <v>63</v>
      </c>
      <c r="E688" t="str">
        <f t="shared" si="10"/>
        <v>Old</v>
      </c>
      <c r="F688" t="s">
        <v>18</v>
      </c>
      <c r="G688" t="s">
        <v>25</v>
      </c>
      <c r="H688" t="s">
        <v>30</v>
      </c>
      <c r="I688">
        <v>26</v>
      </c>
      <c r="J688">
        <v>3.69</v>
      </c>
      <c r="K688" t="s">
        <v>33</v>
      </c>
      <c r="L688" t="s">
        <v>33</v>
      </c>
      <c r="M688" s="1">
        <v>2328.5100000000002</v>
      </c>
      <c r="N688" s="1">
        <v>3186.55</v>
      </c>
      <c r="O688" s="1">
        <v>1728.94</v>
      </c>
      <c r="P688" s="1">
        <v>0</v>
      </c>
      <c r="Q688" s="1">
        <v>6090.63</v>
      </c>
      <c r="R688" s="1">
        <v>2934.21</v>
      </c>
      <c r="S688" s="1">
        <v>-681.9</v>
      </c>
      <c r="T688" s="1">
        <v>9706.74</v>
      </c>
      <c r="U688" s="1">
        <f>SUM(Report_Summary[Revenue])</f>
        <v>626594850.33999527</v>
      </c>
      <c r="V688" s="1">
        <f>Report_Summary[[#This Row],[Total Revenue]] / COUNTA(Report_Summary[Membership No])</f>
        <v>62659.485033999525</v>
      </c>
    </row>
    <row r="689" spans="1:22" x14ac:dyDescent="0.3">
      <c r="A689" t="s">
        <v>728</v>
      </c>
      <c r="B689">
        <v>2021</v>
      </c>
      <c r="C689" t="s">
        <v>13</v>
      </c>
      <c r="D689">
        <v>78</v>
      </c>
      <c r="E689" t="str">
        <f t="shared" si="10"/>
        <v>Old</v>
      </c>
      <c r="F689" t="s">
        <v>21</v>
      </c>
      <c r="G689" t="s">
        <v>25</v>
      </c>
      <c r="H689" t="s">
        <v>30</v>
      </c>
      <c r="I689">
        <v>24</v>
      </c>
      <c r="J689">
        <v>3.25</v>
      </c>
      <c r="K689" t="s">
        <v>33</v>
      </c>
      <c r="L689" t="s">
        <v>33</v>
      </c>
      <c r="M689" s="1">
        <v>3976.79</v>
      </c>
      <c r="N689" s="1">
        <v>1656.65</v>
      </c>
      <c r="O689" s="1">
        <v>500.71</v>
      </c>
      <c r="P689" s="1">
        <v>0</v>
      </c>
      <c r="Q689" s="1">
        <v>17737.669999999998</v>
      </c>
      <c r="R689" s="1">
        <v>12014.54</v>
      </c>
      <c r="S689" s="1">
        <v>22861.65</v>
      </c>
      <c r="T689" s="1">
        <v>6890.56</v>
      </c>
      <c r="U689" s="1">
        <f>SUM(Report_Summary[Revenue])</f>
        <v>626594850.33999527</v>
      </c>
      <c r="V689" s="1">
        <f>Report_Summary[[#This Row],[Total Revenue]] / COUNTA(Report_Summary[Membership No])</f>
        <v>62659.485033999525</v>
      </c>
    </row>
    <row r="690" spans="1:22" x14ac:dyDescent="0.3">
      <c r="A690" t="s">
        <v>729</v>
      </c>
      <c r="B690">
        <v>2020</v>
      </c>
      <c r="C690" t="s">
        <v>14</v>
      </c>
      <c r="D690">
        <v>55</v>
      </c>
      <c r="E690" t="str">
        <f t="shared" si="10"/>
        <v>Middle Age</v>
      </c>
      <c r="F690" t="s">
        <v>17</v>
      </c>
      <c r="G690" t="s">
        <v>23</v>
      </c>
      <c r="H690" t="s">
        <v>29</v>
      </c>
      <c r="I690">
        <v>22</v>
      </c>
      <c r="J690">
        <v>1.66</v>
      </c>
      <c r="K690" t="s">
        <v>33</v>
      </c>
      <c r="L690" t="s">
        <v>33</v>
      </c>
      <c r="M690" s="1">
        <v>12261.42</v>
      </c>
      <c r="N690" s="1">
        <v>1065.8399999999999</v>
      </c>
      <c r="O690" s="1">
        <v>3221.72</v>
      </c>
      <c r="P690" s="1">
        <v>0</v>
      </c>
      <c r="Q690" s="1">
        <v>29447.34</v>
      </c>
      <c r="R690" s="1">
        <v>41552.85</v>
      </c>
      <c r="S690" s="1">
        <v>-7083.04</v>
      </c>
      <c r="T690" s="1">
        <v>78083.23</v>
      </c>
      <c r="U690" s="1">
        <f>SUM(Report_Summary[Revenue])</f>
        <v>626594850.33999527</v>
      </c>
      <c r="V690" s="1">
        <f>Report_Summary[[#This Row],[Total Revenue]] / COUNTA(Report_Summary[Membership No])</f>
        <v>62659.485033999525</v>
      </c>
    </row>
    <row r="691" spans="1:22" x14ac:dyDescent="0.3">
      <c r="A691" t="s">
        <v>730</v>
      </c>
      <c r="B691">
        <v>2022</v>
      </c>
      <c r="C691" t="s">
        <v>13</v>
      </c>
      <c r="D691">
        <v>80</v>
      </c>
      <c r="E691" t="str">
        <f t="shared" si="10"/>
        <v>Old</v>
      </c>
      <c r="F691" t="s">
        <v>17</v>
      </c>
      <c r="G691" t="s">
        <v>23</v>
      </c>
      <c r="H691" t="s">
        <v>30</v>
      </c>
      <c r="I691">
        <v>29</v>
      </c>
      <c r="J691">
        <v>3.23</v>
      </c>
      <c r="K691" t="s">
        <v>33</v>
      </c>
      <c r="L691" t="s">
        <v>33</v>
      </c>
      <c r="M691" s="1">
        <v>10497.29</v>
      </c>
      <c r="N691" s="1">
        <v>2220.94</v>
      </c>
      <c r="O691" s="1">
        <v>3417.71</v>
      </c>
      <c r="P691" s="1">
        <v>0</v>
      </c>
      <c r="Q691" s="1">
        <v>24141.51</v>
      </c>
      <c r="R691" s="1">
        <v>23917.93</v>
      </c>
      <c r="S691" s="1">
        <v>116.33</v>
      </c>
      <c r="T691" s="1">
        <v>47943.11</v>
      </c>
      <c r="U691" s="1">
        <f>SUM(Report_Summary[Revenue])</f>
        <v>626594850.33999527</v>
      </c>
      <c r="V691" s="1">
        <f>Report_Summary[[#This Row],[Total Revenue]] / COUNTA(Report_Summary[Membership No])</f>
        <v>62659.485033999525</v>
      </c>
    </row>
    <row r="692" spans="1:22" x14ac:dyDescent="0.3">
      <c r="A692" t="s">
        <v>731</v>
      </c>
      <c r="B692">
        <v>2018</v>
      </c>
      <c r="C692" t="s">
        <v>13</v>
      </c>
      <c r="D692">
        <v>58</v>
      </c>
      <c r="E692" t="str">
        <f t="shared" si="10"/>
        <v>Old</v>
      </c>
      <c r="F692" t="s">
        <v>17</v>
      </c>
      <c r="G692" t="s">
        <v>25</v>
      </c>
      <c r="H692" t="s">
        <v>26</v>
      </c>
      <c r="I692">
        <v>28</v>
      </c>
      <c r="J692">
        <v>3.14</v>
      </c>
      <c r="K692" t="s">
        <v>33</v>
      </c>
      <c r="L692" t="s">
        <v>33</v>
      </c>
      <c r="M692" s="1">
        <v>19847.150000000001</v>
      </c>
      <c r="N692" s="1">
        <v>1582.25</v>
      </c>
      <c r="O692" s="1">
        <v>7898.54</v>
      </c>
      <c r="P692" s="1">
        <v>0</v>
      </c>
      <c r="Q692" s="1">
        <v>28968.32</v>
      </c>
      <c r="R692" s="1">
        <v>27119.46</v>
      </c>
      <c r="S692" s="1">
        <v>10639.73</v>
      </c>
      <c r="T692" s="1">
        <v>45448.05</v>
      </c>
      <c r="U692" s="1">
        <f>SUM(Report_Summary[Revenue])</f>
        <v>626594850.33999527</v>
      </c>
      <c r="V692" s="1">
        <f>Report_Summary[[#This Row],[Total Revenue]] / COUNTA(Report_Summary[Membership No])</f>
        <v>62659.485033999525</v>
      </c>
    </row>
    <row r="693" spans="1:22" x14ac:dyDescent="0.3">
      <c r="A693" t="s">
        <v>732</v>
      </c>
      <c r="B693">
        <v>2020</v>
      </c>
      <c r="C693" t="s">
        <v>13</v>
      </c>
      <c r="D693">
        <v>42</v>
      </c>
      <c r="E693" t="str">
        <f t="shared" si="10"/>
        <v>Middle Age</v>
      </c>
      <c r="F693" t="s">
        <v>18</v>
      </c>
      <c r="G693" t="s">
        <v>22</v>
      </c>
      <c r="H693" t="s">
        <v>28</v>
      </c>
      <c r="I693">
        <v>30</v>
      </c>
      <c r="J693">
        <v>2.4300000000000002</v>
      </c>
      <c r="K693" t="s">
        <v>33</v>
      </c>
      <c r="L693" t="s">
        <v>33</v>
      </c>
      <c r="M693" s="1">
        <v>7574.45</v>
      </c>
      <c r="N693" s="1">
        <v>2795.09</v>
      </c>
      <c r="O693" s="1">
        <v>6297.1</v>
      </c>
      <c r="P693" s="1">
        <v>0</v>
      </c>
      <c r="Q693" s="1">
        <v>32217.5</v>
      </c>
      <c r="R693" s="1">
        <v>20062.16</v>
      </c>
      <c r="S693" s="1">
        <v>6562.36</v>
      </c>
      <c r="T693" s="1">
        <v>45717.3</v>
      </c>
      <c r="U693" s="1">
        <f>SUM(Report_Summary[Revenue])</f>
        <v>626594850.33999527</v>
      </c>
      <c r="V693" s="1">
        <f>Report_Summary[[#This Row],[Total Revenue]] / COUNTA(Report_Summary[Membership No])</f>
        <v>62659.485033999525</v>
      </c>
    </row>
    <row r="694" spans="1:22" x14ac:dyDescent="0.3">
      <c r="A694" t="s">
        <v>733</v>
      </c>
      <c r="B694">
        <v>2019</v>
      </c>
      <c r="C694" t="s">
        <v>13</v>
      </c>
      <c r="D694">
        <v>50</v>
      </c>
      <c r="E694" t="str">
        <f t="shared" si="10"/>
        <v>Middle Age</v>
      </c>
      <c r="F694" t="s">
        <v>18</v>
      </c>
      <c r="G694" t="s">
        <v>25</v>
      </c>
      <c r="H694" t="s">
        <v>30</v>
      </c>
      <c r="I694">
        <v>36</v>
      </c>
      <c r="J694">
        <v>3.14</v>
      </c>
      <c r="K694" t="s">
        <v>33</v>
      </c>
      <c r="L694" t="s">
        <v>33</v>
      </c>
      <c r="M694" s="1">
        <v>19220.34</v>
      </c>
      <c r="N694" s="1">
        <v>3733.34</v>
      </c>
      <c r="O694" s="1">
        <v>1681.24</v>
      </c>
      <c r="P694" s="1">
        <v>0</v>
      </c>
      <c r="Q694" s="1">
        <v>43713.64</v>
      </c>
      <c r="R694" s="1">
        <v>46387.64</v>
      </c>
      <c r="S694" s="1">
        <v>-9901.86</v>
      </c>
      <c r="T694" s="1">
        <v>100003.14</v>
      </c>
      <c r="U694" s="1">
        <f>SUM(Report_Summary[Revenue])</f>
        <v>626594850.33999527</v>
      </c>
      <c r="V694" s="1">
        <f>Report_Summary[[#This Row],[Total Revenue]] / COUNTA(Report_Summary[Membership No])</f>
        <v>62659.485033999525</v>
      </c>
    </row>
    <row r="695" spans="1:22" x14ac:dyDescent="0.3">
      <c r="A695" t="s">
        <v>734</v>
      </c>
      <c r="B695">
        <v>2022</v>
      </c>
      <c r="C695" t="s">
        <v>14</v>
      </c>
      <c r="D695">
        <v>73</v>
      </c>
      <c r="E695" t="str">
        <f t="shared" si="10"/>
        <v>Old</v>
      </c>
      <c r="F695" t="s">
        <v>17</v>
      </c>
      <c r="G695" t="s">
        <v>25</v>
      </c>
      <c r="H695" t="s">
        <v>28</v>
      </c>
      <c r="I695">
        <v>32</v>
      </c>
      <c r="J695">
        <v>2.42</v>
      </c>
      <c r="K695" t="s">
        <v>32</v>
      </c>
      <c r="L695" t="s">
        <v>33</v>
      </c>
      <c r="M695" s="1">
        <v>2733.78</v>
      </c>
      <c r="N695" s="1">
        <v>1442.18</v>
      </c>
      <c r="O695" s="1">
        <v>3074.42</v>
      </c>
      <c r="P695" s="1">
        <v>0</v>
      </c>
      <c r="Q695" s="1">
        <v>7906.41</v>
      </c>
      <c r="R695" s="1">
        <v>7569.01</v>
      </c>
      <c r="S695" s="1">
        <v>22527.33</v>
      </c>
      <c r="T695" s="1">
        <v>-7051.91</v>
      </c>
      <c r="U695" s="1">
        <f>SUM(Report_Summary[Revenue])</f>
        <v>626594850.33999527</v>
      </c>
      <c r="V695" s="1">
        <f>Report_Summary[[#This Row],[Total Revenue]] / COUNTA(Report_Summary[Membership No])</f>
        <v>62659.485033999525</v>
      </c>
    </row>
    <row r="696" spans="1:22" x14ac:dyDescent="0.3">
      <c r="A696" t="s">
        <v>735</v>
      </c>
      <c r="B696">
        <v>2016</v>
      </c>
      <c r="C696" t="s">
        <v>14</v>
      </c>
      <c r="D696">
        <v>67</v>
      </c>
      <c r="E696" t="str">
        <f t="shared" si="10"/>
        <v>Old</v>
      </c>
      <c r="F696" t="s">
        <v>20</v>
      </c>
      <c r="G696" t="s">
        <v>25</v>
      </c>
      <c r="H696" t="s">
        <v>28</v>
      </c>
      <c r="I696">
        <v>25</v>
      </c>
      <c r="J696">
        <v>1.73</v>
      </c>
      <c r="K696" t="s">
        <v>32</v>
      </c>
      <c r="L696" t="s">
        <v>33</v>
      </c>
      <c r="M696" s="1">
        <v>12138.18</v>
      </c>
      <c r="N696" s="1">
        <v>1620.6</v>
      </c>
      <c r="O696" s="1">
        <v>4774.75</v>
      </c>
      <c r="P696" s="1">
        <v>0</v>
      </c>
      <c r="Q696" s="1">
        <v>21465.22</v>
      </c>
      <c r="R696" s="1">
        <v>21370.17</v>
      </c>
      <c r="S696" s="1">
        <v>-911.41</v>
      </c>
      <c r="T696" s="1">
        <v>43746.8</v>
      </c>
      <c r="U696" s="1">
        <f>SUM(Report_Summary[Revenue])</f>
        <v>626594850.33999527</v>
      </c>
      <c r="V696" s="1">
        <f>Report_Summary[[#This Row],[Total Revenue]] / COUNTA(Report_Summary[Membership No])</f>
        <v>62659.485033999525</v>
      </c>
    </row>
    <row r="697" spans="1:22" x14ac:dyDescent="0.3">
      <c r="A697" t="s">
        <v>736</v>
      </c>
      <c r="B697">
        <v>2017</v>
      </c>
      <c r="C697" t="s">
        <v>14</v>
      </c>
      <c r="D697">
        <v>51</v>
      </c>
      <c r="E697" t="str">
        <f t="shared" si="10"/>
        <v>Middle Age</v>
      </c>
      <c r="F697" t="s">
        <v>20</v>
      </c>
      <c r="G697" t="s">
        <v>23</v>
      </c>
      <c r="H697" t="s">
        <v>28</v>
      </c>
      <c r="I697">
        <v>22</v>
      </c>
      <c r="J697">
        <v>1.8</v>
      </c>
      <c r="K697" t="s">
        <v>33</v>
      </c>
      <c r="L697" t="s">
        <v>33</v>
      </c>
      <c r="M697" s="1">
        <v>7983.89</v>
      </c>
      <c r="N697" s="1">
        <v>2017.5</v>
      </c>
      <c r="O697" s="1">
        <v>1513.07</v>
      </c>
      <c r="P697" s="1">
        <v>0</v>
      </c>
      <c r="Q697" s="1">
        <v>11785.37</v>
      </c>
      <c r="R697" s="1">
        <v>29526.36</v>
      </c>
      <c r="S697" s="1">
        <v>-17389.53</v>
      </c>
      <c r="T697" s="1">
        <v>58701.26</v>
      </c>
      <c r="U697" s="1">
        <f>SUM(Report_Summary[Revenue])</f>
        <v>626594850.33999527</v>
      </c>
      <c r="V697" s="1">
        <f>Report_Summary[[#This Row],[Total Revenue]] / COUNTA(Report_Summary[Membership No])</f>
        <v>62659.485033999525</v>
      </c>
    </row>
    <row r="698" spans="1:22" x14ac:dyDescent="0.3">
      <c r="A698" t="s">
        <v>737</v>
      </c>
      <c r="B698">
        <v>2016</v>
      </c>
      <c r="C698" t="s">
        <v>14</v>
      </c>
      <c r="D698">
        <v>77</v>
      </c>
      <c r="E698" t="str">
        <f t="shared" si="10"/>
        <v>Old</v>
      </c>
      <c r="F698" t="s">
        <v>18</v>
      </c>
      <c r="G698" t="s">
        <v>22</v>
      </c>
      <c r="H698" t="s">
        <v>26</v>
      </c>
      <c r="I698">
        <v>24</v>
      </c>
      <c r="J698">
        <v>2.11</v>
      </c>
      <c r="K698" t="s">
        <v>32</v>
      </c>
      <c r="L698" t="s">
        <v>33</v>
      </c>
      <c r="M698" s="1">
        <v>4740.82</v>
      </c>
      <c r="N698" s="1">
        <v>1133.73</v>
      </c>
      <c r="O698" s="1">
        <v>4144.45</v>
      </c>
      <c r="P698" s="1">
        <v>0</v>
      </c>
      <c r="Q698" s="1">
        <v>23008.73</v>
      </c>
      <c r="R698" s="1">
        <v>20759.93</v>
      </c>
      <c r="S698" s="1">
        <v>-10538.03</v>
      </c>
      <c r="T698" s="1">
        <v>54306.69</v>
      </c>
      <c r="U698" s="1">
        <f>SUM(Report_Summary[Revenue])</f>
        <v>626594850.33999527</v>
      </c>
      <c r="V698" s="1">
        <f>Report_Summary[[#This Row],[Total Revenue]] / COUNTA(Report_Summary[Membership No])</f>
        <v>62659.485033999525</v>
      </c>
    </row>
    <row r="699" spans="1:22" x14ac:dyDescent="0.3">
      <c r="A699" t="s">
        <v>738</v>
      </c>
      <c r="B699">
        <v>2019</v>
      </c>
      <c r="C699" t="s">
        <v>14</v>
      </c>
      <c r="D699">
        <v>77</v>
      </c>
      <c r="E699" t="str">
        <f t="shared" si="10"/>
        <v>Old</v>
      </c>
      <c r="F699" t="s">
        <v>21</v>
      </c>
      <c r="G699" t="s">
        <v>22</v>
      </c>
      <c r="H699" t="s">
        <v>29</v>
      </c>
      <c r="I699">
        <v>32</v>
      </c>
      <c r="J699">
        <v>2.0099999999999998</v>
      </c>
      <c r="K699" t="s">
        <v>33</v>
      </c>
      <c r="L699" t="s">
        <v>33</v>
      </c>
      <c r="M699" s="1">
        <v>10733.14</v>
      </c>
      <c r="N699" s="1">
        <v>424.47</v>
      </c>
      <c r="O699" s="1">
        <v>6663.97</v>
      </c>
      <c r="P699" s="1">
        <v>0</v>
      </c>
      <c r="Q699" s="1">
        <v>27733.09</v>
      </c>
      <c r="R699" s="1">
        <v>43238.13</v>
      </c>
      <c r="S699" s="1">
        <v>-3510.06</v>
      </c>
      <c r="T699" s="1">
        <v>74481.279999999999</v>
      </c>
      <c r="U699" s="1">
        <f>SUM(Report_Summary[Revenue])</f>
        <v>626594850.33999527</v>
      </c>
      <c r="V699" s="1">
        <f>Report_Summary[[#This Row],[Total Revenue]] / COUNTA(Report_Summary[Membership No])</f>
        <v>62659.485033999525</v>
      </c>
    </row>
    <row r="700" spans="1:22" x14ac:dyDescent="0.3">
      <c r="A700" t="s">
        <v>739</v>
      </c>
      <c r="B700">
        <v>2016</v>
      </c>
      <c r="C700" t="s">
        <v>14</v>
      </c>
      <c r="D700">
        <v>64</v>
      </c>
      <c r="E700" t="str">
        <f t="shared" si="10"/>
        <v>Old</v>
      </c>
      <c r="F700" t="s">
        <v>18</v>
      </c>
      <c r="G700" t="s">
        <v>25</v>
      </c>
      <c r="H700" t="s">
        <v>28</v>
      </c>
      <c r="I700">
        <v>33</v>
      </c>
      <c r="J700">
        <v>3.26</v>
      </c>
      <c r="K700" t="s">
        <v>33</v>
      </c>
      <c r="L700" t="s">
        <v>33</v>
      </c>
      <c r="M700" s="1">
        <v>1878.19</v>
      </c>
      <c r="N700" s="1">
        <v>2957.25</v>
      </c>
      <c r="O700" s="1">
        <v>1538.45</v>
      </c>
      <c r="P700" s="1">
        <v>0</v>
      </c>
      <c r="Q700" s="1">
        <v>4682.9799999999996</v>
      </c>
      <c r="R700" s="1">
        <v>4468.21</v>
      </c>
      <c r="S700" s="1">
        <v>-27620.560000000001</v>
      </c>
      <c r="T700" s="1">
        <v>36771.75</v>
      </c>
      <c r="U700" s="1">
        <f>SUM(Report_Summary[Revenue])</f>
        <v>626594850.33999527</v>
      </c>
      <c r="V700" s="1">
        <f>Report_Summary[[#This Row],[Total Revenue]] / COUNTA(Report_Summary[Membership No])</f>
        <v>62659.485033999525</v>
      </c>
    </row>
    <row r="701" spans="1:22" x14ac:dyDescent="0.3">
      <c r="A701" t="s">
        <v>740</v>
      </c>
      <c r="B701">
        <v>2023</v>
      </c>
      <c r="C701" t="s">
        <v>14</v>
      </c>
      <c r="D701">
        <v>72</v>
      </c>
      <c r="E701" t="str">
        <f t="shared" si="10"/>
        <v>Old</v>
      </c>
      <c r="F701" t="s">
        <v>18</v>
      </c>
      <c r="G701" t="s">
        <v>22</v>
      </c>
      <c r="H701" t="s">
        <v>28</v>
      </c>
      <c r="I701">
        <v>23</v>
      </c>
      <c r="J701">
        <v>2.66</v>
      </c>
      <c r="K701" t="s">
        <v>33</v>
      </c>
      <c r="L701" t="s">
        <v>33</v>
      </c>
      <c r="M701" s="1">
        <v>7200.13</v>
      </c>
      <c r="N701" s="1">
        <v>4313.5</v>
      </c>
      <c r="O701" s="1">
        <v>6917.24</v>
      </c>
      <c r="P701" s="1">
        <v>0</v>
      </c>
      <c r="Q701" s="1">
        <v>16313.8</v>
      </c>
      <c r="R701" s="1">
        <v>20246.77</v>
      </c>
      <c r="S701" s="1">
        <v>-2042.96</v>
      </c>
      <c r="T701" s="1">
        <v>38603.53</v>
      </c>
      <c r="U701" s="1">
        <f>SUM(Report_Summary[Revenue])</f>
        <v>626594850.33999527</v>
      </c>
      <c r="V701" s="1">
        <f>Report_Summary[[#This Row],[Total Revenue]] / COUNTA(Report_Summary[Membership No])</f>
        <v>62659.485033999525</v>
      </c>
    </row>
    <row r="702" spans="1:22" x14ac:dyDescent="0.3">
      <c r="A702" t="s">
        <v>741</v>
      </c>
      <c r="B702">
        <v>2024</v>
      </c>
      <c r="C702" t="s">
        <v>13</v>
      </c>
      <c r="D702">
        <v>37</v>
      </c>
      <c r="E702" t="str">
        <f t="shared" si="10"/>
        <v>Middle Age</v>
      </c>
      <c r="F702" t="s">
        <v>19</v>
      </c>
      <c r="G702" t="s">
        <v>23</v>
      </c>
      <c r="H702" t="s">
        <v>29</v>
      </c>
      <c r="I702">
        <v>25</v>
      </c>
      <c r="J702">
        <v>2.96</v>
      </c>
      <c r="K702" t="s">
        <v>32</v>
      </c>
      <c r="L702" t="s">
        <v>33</v>
      </c>
      <c r="M702" s="1">
        <v>7724.21</v>
      </c>
      <c r="N702" s="1">
        <v>1647.58</v>
      </c>
      <c r="O702" s="1">
        <v>1635.4</v>
      </c>
      <c r="P702" s="1">
        <v>0</v>
      </c>
      <c r="Q702" s="1">
        <v>13930</v>
      </c>
      <c r="R702" s="1">
        <v>34384.85</v>
      </c>
      <c r="S702" s="1">
        <v>3610.59</v>
      </c>
      <c r="T702" s="1">
        <v>44704.26</v>
      </c>
      <c r="U702" s="1">
        <f>SUM(Report_Summary[Revenue])</f>
        <v>626594850.33999527</v>
      </c>
      <c r="V702" s="1">
        <f>Report_Summary[[#This Row],[Total Revenue]] / COUNTA(Report_Summary[Membership No])</f>
        <v>62659.485033999525</v>
      </c>
    </row>
    <row r="703" spans="1:22" x14ac:dyDescent="0.3">
      <c r="A703" t="s">
        <v>742</v>
      </c>
      <c r="B703">
        <v>2017</v>
      </c>
      <c r="C703" t="s">
        <v>13</v>
      </c>
      <c r="D703">
        <v>28</v>
      </c>
      <c r="E703" t="str">
        <f t="shared" si="10"/>
        <v>Young</v>
      </c>
      <c r="F703" t="s">
        <v>16</v>
      </c>
      <c r="G703" t="s">
        <v>23</v>
      </c>
      <c r="H703" t="s">
        <v>31</v>
      </c>
      <c r="I703">
        <v>26</v>
      </c>
      <c r="J703">
        <v>2.33</v>
      </c>
      <c r="K703" t="s">
        <v>32</v>
      </c>
      <c r="L703" t="s">
        <v>33</v>
      </c>
      <c r="M703" s="1">
        <v>12567.57</v>
      </c>
      <c r="N703" s="1">
        <v>762.41</v>
      </c>
      <c r="O703" s="1">
        <v>6463.13</v>
      </c>
      <c r="P703" s="1">
        <v>0</v>
      </c>
      <c r="Q703" s="1">
        <v>28627.13</v>
      </c>
      <c r="R703" s="1">
        <v>44260.5</v>
      </c>
      <c r="S703" s="1">
        <v>13452.43</v>
      </c>
      <c r="T703" s="1">
        <v>59435.199999999997</v>
      </c>
      <c r="U703" s="1">
        <f>SUM(Report_Summary[Revenue])</f>
        <v>626594850.33999527</v>
      </c>
      <c r="V703" s="1">
        <f>Report_Summary[[#This Row],[Total Revenue]] / COUNTA(Report_Summary[Membership No])</f>
        <v>62659.485033999525</v>
      </c>
    </row>
    <row r="704" spans="1:22" x14ac:dyDescent="0.3">
      <c r="A704" t="s">
        <v>743</v>
      </c>
      <c r="B704">
        <v>2022</v>
      </c>
      <c r="C704" t="s">
        <v>14</v>
      </c>
      <c r="D704">
        <v>79</v>
      </c>
      <c r="E704" t="str">
        <f t="shared" si="10"/>
        <v>Old</v>
      </c>
      <c r="F704" t="s">
        <v>21</v>
      </c>
      <c r="G704" t="s">
        <v>25</v>
      </c>
      <c r="H704" t="s">
        <v>30</v>
      </c>
      <c r="I704">
        <v>24</v>
      </c>
      <c r="J704">
        <v>1.58</v>
      </c>
      <c r="K704" t="s">
        <v>33</v>
      </c>
      <c r="L704" t="s">
        <v>33</v>
      </c>
      <c r="M704" s="1">
        <v>15374.23</v>
      </c>
      <c r="N704" s="1">
        <v>303.47000000000003</v>
      </c>
      <c r="O704" s="1">
        <v>6401.5</v>
      </c>
      <c r="P704" s="1">
        <v>0</v>
      </c>
      <c r="Q704" s="1">
        <v>31970.05</v>
      </c>
      <c r="R704" s="1">
        <v>66671.72</v>
      </c>
      <c r="S704" s="1">
        <v>-26349.85</v>
      </c>
      <c r="T704" s="1">
        <v>124991.62</v>
      </c>
      <c r="U704" s="1">
        <f>SUM(Report_Summary[Revenue])</f>
        <v>626594850.33999527</v>
      </c>
      <c r="V704" s="1">
        <f>Report_Summary[[#This Row],[Total Revenue]] / COUNTA(Report_Summary[Membership No])</f>
        <v>62659.485033999525</v>
      </c>
    </row>
    <row r="705" spans="1:22" x14ac:dyDescent="0.3">
      <c r="A705" t="s">
        <v>744</v>
      </c>
      <c r="B705">
        <v>2021</v>
      </c>
      <c r="C705" t="s">
        <v>13</v>
      </c>
      <c r="D705">
        <v>49</v>
      </c>
      <c r="E705" t="str">
        <f t="shared" si="10"/>
        <v>Middle Age</v>
      </c>
      <c r="F705" t="s">
        <v>15</v>
      </c>
      <c r="G705" t="s">
        <v>23</v>
      </c>
      <c r="H705" t="s">
        <v>28</v>
      </c>
      <c r="I705">
        <v>33</v>
      </c>
      <c r="J705">
        <v>2.35</v>
      </c>
      <c r="K705" t="s">
        <v>33</v>
      </c>
      <c r="L705" t="s">
        <v>33</v>
      </c>
      <c r="M705" s="1">
        <v>2040.58</v>
      </c>
      <c r="N705" s="1">
        <v>4965.55</v>
      </c>
      <c r="O705" s="1">
        <v>5243.76</v>
      </c>
      <c r="P705" s="1">
        <v>0</v>
      </c>
      <c r="Q705" s="1">
        <v>2489</v>
      </c>
      <c r="R705" s="1">
        <v>6700.25</v>
      </c>
      <c r="S705" s="1">
        <v>22612.52</v>
      </c>
      <c r="T705" s="1">
        <v>-13423.27</v>
      </c>
      <c r="U705" s="1">
        <f>SUM(Report_Summary[Revenue])</f>
        <v>626594850.33999527</v>
      </c>
      <c r="V705" s="1">
        <f>Report_Summary[[#This Row],[Total Revenue]] / COUNTA(Report_Summary[Membership No])</f>
        <v>62659.485033999525</v>
      </c>
    </row>
    <row r="706" spans="1:22" x14ac:dyDescent="0.3">
      <c r="A706" t="s">
        <v>745</v>
      </c>
      <c r="B706">
        <v>2017</v>
      </c>
      <c r="C706" t="s">
        <v>13</v>
      </c>
      <c r="D706">
        <v>43</v>
      </c>
      <c r="E706" t="str">
        <f t="shared" si="10"/>
        <v>Middle Age</v>
      </c>
      <c r="F706" t="s">
        <v>20</v>
      </c>
      <c r="G706" t="s">
        <v>25</v>
      </c>
      <c r="H706" t="s">
        <v>27</v>
      </c>
      <c r="I706">
        <v>31</v>
      </c>
      <c r="J706">
        <v>2.59</v>
      </c>
      <c r="K706" t="s">
        <v>33</v>
      </c>
      <c r="L706" t="s">
        <v>33</v>
      </c>
      <c r="M706" s="1">
        <v>11435.11</v>
      </c>
      <c r="N706" s="1">
        <v>4464.3100000000004</v>
      </c>
      <c r="O706" s="1">
        <v>92.66</v>
      </c>
      <c r="P706" s="1">
        <v>0</v>
      </c>
      <c r="Q706" s="1">
        <v>49939.05</v>
      </c>
      <c r="R706" s="1">
        <v>48718.239999999998</v>
      </c>
      <c r="S706" s="1">
        <v>-7403.78</v>
      </c>
      <c r="T706" s="1">
        <v>106061.07</v>
      </c>
      <c r="U706" s="1">
        <f>SUM(Report_Summary[Revenue])</f>
        <v>626594850.33999527</v>
      </c>
      <c r="V706" s="1">
        <f>Report_Summary[[#This Row],[Total Revenue]] / COUNTA(Report_Summary[Membership No])</f>
        <v>62659.485033999525</v>
      </c>
    </row>
    <row r="707" spans="1:22" x14ac:dyDescent="0.3">
      <c r="A707" t="s">
        <v>746</v>
      </c>
      <c r="B707">
        <v>2021</v>
      </c>
      <c r="C707" t="s">
        <v>14</v>
      </c>
      <c r="D707">
        <v>56</v>
      </c>
      <c r="E707" t="str">
        <f t="shared" ref="E707:E770" si="11">IF(D707&gt;55,"Old",IF(D707&gt;=31,"Middle Age",IF(D707&lt;31,"Young","Invalid")))</f>
        <v>Old</v>
      </c>
      <c r="F707" t="s">
        <v>20</v>
      </c>
      <c r="G707" t="s">
        <v>23</v>
      </c>
      <c r="H707" t="s">
        <v>31</v>
      </c>
      <c r="I707">
        <v>32</v>
      </c>
      <c r="J707">
        <v>2.09</v>
      </c>
      <c r="K707" t="s">
        <v>32</v>
      </c>
      <c r="L707" t="s">
        <v>33</v>
      </c>
      <c r="M707" s="1">
        <v>5338.29</v>
      </c>
      <c r="N707" s="1">
        <v>2407.6799999999998</v>
      </c>
      <c r="O707" s="1">
        <v>4220.6400000000003</v>
      </c>
      <c r="P707" s="1">
        <v>0</v>
      </c>
      <c r="Q707" s="1">
        <v>13844.33</v>
      </c>
      <c r="R707" s="1">
        <v>19588.150000000001</v>
      </c>
      <c r="S707" s="1">
        <v>-23285.8</v>
      </c>
      <c r="T707" s="1">
        <v>56718.28</v>
      </c>
      <c r="U707" s="1">
        <f>SUM(Report_Summary[Revenue])</f>
        <v>626594850.33999527</v>
      </c>
      <c r="V707" s="1">
        <f>Report_Summary[[#This Row],[Total Revenue]] / COUNTA(Report_Summary[Membership No])</f>
        <v>62659.485033999525</v>
      </c>
    </row>
    <row r="708" spans="1:22" x14ac:dyDescent="0.3">
      <c r="A708" t="s">
        <v>747</v>
      </c>
      <c r="B708">
        <v>2021</v>
      </c>
      <c r="C708" t="s">
        <v>14</v>
      </c>
      <c r="D708">
        <v>77</v>
      </c>
      <c r="E708" t="str">
        <f t="shared" si="11"/>
        <v>Old</v>
      </c>
      <c r="F708" t="s">
        <v>20</v>
      </c>
      <c r="G708" t="s">
        <v>22</v>
      </c>
      <c r="H708" t="s">
        <v>29</v>
      </c>
      <c r="I708">
        <v>29</v>
      </c>
      <c r="J708">
        <v>2.58</v>
      </c>
      <c r="K708" t="s">
        <v>32</v>
      </c>
      <c r="L708" t="s">
        <v>33</v>
      </c>
      <c r="M708" s="1">
        <v>18841.669999999998</v>
      </c>
      <c r="N708" s="1">
        <v>3902.01</v>
      </c>
      <c r="O708" s="1">
        <v>6883.12</v>
      </c>
      <c r="P708" s="1">
        <v>0</v>
      </c>
      <c r="Q708" s="1">
        <v>88933.440000000002</v>
      </c>
      <c r="R708" s="1">
        <v>29412.9</v>
      </c>
      <c r="S708" s="1">
        <v>6592.81</v>
      </c>
      <c r="T708" s="1">
        <v>111753.53</v>
      </c>
      <c r="U708" s="1">
        <f>SUM(Report_Summary[Revenue])</f>
        <v>626594850.33999527</v>
      </c>
      <c r="V708" s="1">
        <f>Report_Summary[[#This Row],[Total Revenue]] / COUNTA(Report_Summary[Membership No])</f>
        <v>62659.485033999525</v>
      </c>
    </row>
    <row r="709" spans="1:22" x14ac:dyDescent="0.3">
      <c r="A709" t="s">
        <v>748</v>
      </c>
      <c r="B709">
        <v>2017</v>
      </c>
      <c r="C709" t="s">
        <v>13</v>
      </c>
      <c r="D709">
        <v>53</v>
      </c>
      <c r="E709" t="str">
        <f t="shared" si="11"/>
        <v>Middle Age</v>
      </c>
      <c r="F709" t="s">
        <v>16</v>
      </c>
      <c r="G709" t="s">
        <v>25</v>
      </c>
      <c r="H709" t="s">
        <v>31</v>
      </c>
      <c r="I709">
        <v>24</v>
      </c>
      <c r="J709">
        <v>1.68</v>
      </c>
      <c r="K709" t="s">
        <v>33</v>
      </c>
      <c r="L709" t="s">
        <v>33</v>
      </c>
      <c r="M709" s="1">
        <v>609.70000000000005</v>
      </c>
      <c r="N709" s="1">
        <v>1190.4000000000001</v>
      </c>
      <c r="O709" s="1">
        <v>518.19000000000005</v>
      </c>
      <c r="P709" s="1">
        <v>0</v>
      </c>
      <c r="Q709" s="1">
        <v>2065.77</v>
      </c>
      <c r="R709" s="1">
        <v>1722.73</v>
      </c>
      <c r="S709" s="1">
        <v>24172.67</v>
      </c>
      <c r="T709" s="1">
        <v>-20384.169999999998</v>
      </c>
      <c r="U709" s="1">
        <f>SUM(Report_Summary[Revenue])</f>
        <v>626594850.33999527</v>
      </c>
      <c r="V709" s="1">
        <f>Report_Summary[[#This Row],[Total Revenue]] / COUNTA(Report_Summary[Membership No])</f>
        <v>62659.485033999525</v>
      </c>
    </row>
    <row r="710" spans="1:22" x14ac:dyDescent="0.3">
      <c r="A710" t="s">
        <v>749</v>
      </c>
      <c r="B710">
        <v>2018</v>
      </c>
      <c r="C710" t="s">
        <v>14</v>
      </c>
      <c r="D710">
        <v>55</v>
      </c>
      <c r="E710" t="str">
        <f t="shared" si="11"/>
        <v>Middle Age</v>
      </c>
      <c r="F710" t="s">
        <v>21</v>
      </c>
      <c r="G710" t="s">
        <v>25</v>
      </c>
      <c r="H710" t="s">
        <v>30</v>
      </c>
      <c r="I710">
        <v>29</v>
      </c>
      <c r="J710">
        <v>3.14</v>
      </c>
      <c r="K710" t="s">
        <v>32</v>
      </c>
      <c r="L710" t="s">
        <v>33</v>
      </c>
      <c r="M710" s="1">
        <v>14874.35</v>
      </c>
      <c r="N710" s="1">
        <v>4029.56</v>
      </c>
      <c r="O710" s="1">
        <v>5177.03</v>
      </c>
      <c r="P710" s="1">
        <v>0</v>
      </c>
      <c r="Q710" s="1">
        <v>37540.959999999999</v>
      </c>
      <c r="R710" s="1">
        <v>40618.089999999997</v>
      </c>
      <c r="S710" s="1">
        <v>27565.9</v>
      </c>
      <c r="T710" s="1">
        <v>50593.15</v>
      </c>
      <c r="U710" s="1">
        <f>SUM(Report_Summary[Revenue])</f>
        <v>626594850.33999527</v>
      </c>
      <c r="V710" s="1">
        <f>Report_Summary[[#This Row],[Total Revenue]] / COUNTA(Report_Summary[Membership No])</f>
        <v>62659.485033999525</v>
      </c>
    </row>
    <row r="711" spans="1:22" x14ac:dyDescent="0.3">
      <c r="A711" t="s">
        <v>750</v>
      </c>
      <c r="B711">
        <v>2022</v>
      </c>
      <c r="C711" t="s">
        <v>14</v>
      </c>
      <c r="D711">
        <v>67</v>
      </c>
      <c r="E711" t="str">
        <f t="shared" si="11"/>
        <v>Old</v>
      </c>
      <c r="F711" t="s">
        <v>19</v>
      </c>
      <c r="G711" t="s">
        <v>22</v>
      </c>
      <c r="H711" t="s">
        <v>26</v>
      </c>
      <c r="I711">
        <v>35</v>
      </c>
      <c r="J711">
        <v>1.72</v>
      </c>
      <c r="K711" t="s">
        <v>33</v>
      </c>
      <c r="L711" t="s">
        <v>33</v>
      </c>
      <c r="M711" s="1">
        <v>11250.56</v>
      </c>
      <c r="N711" s="1">
        <v>1304.6099999999999</v>
      </c>
      <c r="O711" s="1">
        <v>5647.21</v>
      </c>
      <c r="P711" s="1">
        <v>0</v>
      </c>
      <c r="Q711" s="1">
        <v>42033.33</v>
      </c>
      <c r="R711" s="1">
        <v>36035.379999999997</v>
      </c>
      <c r="S711" s="1">
        <v>664.84</v>
      </c>
      <c r="T711" s="1">
        <v>77403.87</v>
      </c>
      <c r="U711" s="1">
        <f>SUM(Report_Summary[Revenue])</f>
        <v>626594850.33999527</v>
      </c>
      <c r="V711" s="1">
        <f>Report_Summary[[#This Row],[Total Revenue]] / COUNTA(Report_Summary[Membership No])</f>
        <v>62659.485033999525</v>
      </c>
    </row>
    <row r="712" spans="1:22" x14ac:dyDescent="0.3">
      <c r="A712" t="s">
        <v>751</v>
      </c>
      <c r="B712">
        <v>2020</v>
      </c>
      <c r="C712" t="s">
        <v>13</v>
      </c>
      <c r="D712">
        <v>65</v>
      </c>
      <c r="E712" t="str">
        <f t="shared" si="11"/>
        <v>Old</v>
      </c>
      <c r="F712" t="s">
        <v>18</v>
      </c>
      <c r="G712" t="s">
        <v>24</v>
      </c>
      <c r="H712" t="s">
        <v>27</v>
      </c>
      <c r="I712">
        <v>51</v>
      </c>
      <c r="J712">
        <v>3.46</v>
      </c>
      <c r="K712" t="s">
        <v>32</v>
      </c>
      <c r="L712" t="s">
        <v>33</v>
      </c>
      <c r="M712" s="1">
        <v>18313.78</v>
      </c>
      <c r="N712" s="1">
        <v>2488.61</v>
      </c>
      <c r="O712" s="1">
        <v>5733.9</v>
      </c>
      <c r="P712" s="1">
        <v>0</v>
      </c>
      <c r="Q712" s="1">
        <v>67597.289999999994</v>
      </c>
      <c r="R712" s="1">
        <v>74736.25</v>
      </c>
      <c r="S712" s="1">
        <v>-2897.69</v>
      </c>
      <c r="T712" s="1">
        <v>145231.23000000001</v>
      </c>
      <c r="U712" s="1">
        <f>SUM(Report_Summary[Revenue])</f>
        <v>626594850.33999527</v>
      </c>
      <c r="V712" s="1">
        <f>Report_Summary[[#This Row],[Total Revenue]] / COUNTA(Report_Summary[Membership No])</f>
        <v>62659.485033999525</v>
      </c>
    </row>
    <row r="713" spans="1:22" x14ac:dyDescent="0.3">
      <c r="A713" t="s">
        <v>752</v>
      </c>
      <c r="B713">
        <v>2023</v>
      </c>
      <c r="C713" t="s">
        <v>13</v>
      </c>
      <c r="D713">
        <v>55</v>
      </c>
      <c r="E713" t="str">
        <f t="shared" si="11"/>
        <v>Middle Age</v>
      </c>
      <c r="F713" t="s">
        <v>16</v>
      </c>
      <c r="G713" t="s">
        <v>25</v>
      </c>
      <c r="H713" t="s">
        <v>31</v>
      </c>
      <c r="I713">
        <v>35</v>
      </c>
      <c r="J713">
        <v>2.91</v>
      </c>
      <c r="K713" t="s">
        <v>32</v>
      </c>
      <c r="L713" t="s">
        <v>33</v>
      </c>
      <c r="M713" s="1">
        <v>4456.0200000000004</v>
      </c>
      <c r="N713" s="1">
        <v>871.97</v>
      </c>
      <c r="O713" s="1">
        <v>6842.28</v>
      </c>
      <c r="P713" s="1">
        <v>0</v>
      </c>
      <c r="Q713" s="1">
        <v>8930.43</v>
      </c>
      <c r="R713" s="1">
        <v>19272.21</v>
      </c>
      <c r="S713" s="1">
        <v>-24762.99</v>
      </c>
      <c r="T713" s="1">
        <v>52965.63</v>
      </c>
      <c r="U713" s="1">
        <f>SUM(Report_Summary[Revenue])</f>
        <v>626594850.33999527</v>
      </c>
      <c r="V713" s="1">
        <f>Report_Summary[[#This Row],[Total Revenue]] / COUNTA(Report_Summary[Membership No])</f>
        <v>62659.485033999525</v>
      </c>
    </row>
    <row r="714" spans="1:22" x14ac:dyDescent="0.3">
      <c r="A714" t="s">
        <v>753</v>
      </c>
      <c r="B714">
        <v>2017</v>
      </c>
      <c r="C714" t="s">
        <v>14</v>
      </c>
      <c r="D714">
        <v>59</v>
      </c>
      <c r="E714" t="str">
        <f t="shared" si="11"/>
        <v>Old</v>
      </c>
      <c r="F714" t="s">
        <v>15</v>
      </c>
      <c r="G714" t="s">
        <v>22</v>
      </c>
      <c r="H714" t="s">
        <v>31</v>
      </c>
      <c r="I714">
        <v>28</v>
      </c>
      <c r="J714">
        <v>2.12</v>
      </c>
      <c r="K714" t="s">
        <v>32</v>
      </c>
      <c r="L714" t="s">
        <v>33</v>
      </c>
      <c r="M714" s="1">
        <v>11100.63</v>
      </c>
      <c r="N714" s="1">
        <v>1388.9</v>
      </c>
      <c r="O714" s="1">
        <v>1099.02</v>
      </c>
      <c r="P714" s="1">
        <v>0</v>
      </c>
      <c r="Q714" s="1">
        <v>13732.35</v>
      </c>
      <c r="R714" s="1">
        <v>43180.43</v>
      </c>
      <c r="S714" s="1">
        <v>2546.2399999999998</v>
      </c>
      <c r="T714" s="1">
        <v>54366.54</v>
      </c>
      <c r="U714" s="1">
        <f>SUM(Report_Summary[Revenue])</f>
        <v>626594850.33999527</v>
      </c>
      <c r="V714" s="1">
        <f>Report_Summary[[#This Row],[Total Revenue]] / COUNTA(Report_Summary[Membership No])</f>
        <v>62659.485033999525</v>
      </c>
    </row>
    <row r="715" spans="1:22" x14ac:dyDescent="0.3">
      <c r="A715" t="s">
        <v>754</v>
      </c>
      <c r="B715">
        <v>2020</v>
      </c>
      <c r="C715" t="s">
        <v>13</v>
      </c>
      <c r="D715">
        <v>60</v>
      </c>
      <c r="E715" t="str">
        <f t="shared" si="11"/>
        <v>Old</v>
      </c>
      <c r="F715" t="s">
        <v>19</v>
      </c>
      <c r="G715" t="s">
        <v>25</v>
      </c>
      <c r="H715" t="s">
        <v>27</v>
      </c>
      <c r="I715">
        <v>35</v>
      </c>
      <c r="J715">
        <v>3.05</v>
      </c>
      <c r="K715" t="s">
        <v>32</v>
      </c>
      <c r="L715" t="s">
        <v>33</v>
      </c>
      <c r="M715" s="1">
        <v>7226.84</v>
      </c>
      <c r="N715" s="1">
        <v>2002.8</v>
      </c>
      <c r="O715" s="1">
        <v>7604.53</v>
      </c>
      <c r="P715" s="1">
        <v>0</v>
      </c>
      <c r="Q715" s="1">
        <v>22153.88</v>
      </c>
      <c r="R715" s="1">
        <v>31412</v>
      </c>
      <c r="S715" s="1">
        <v>-29255.59</v>
      </c>
      <c r="T715" s="1">
        <v>82821.47</v>
      </c>
      <c r="U715" s="1">
        <f>SUM(Report_Summary[Revenue])</f>
        <v>626594850.33999527</v>
      </c>
      <c r="V715" s="1">
        <f>Report_Summary[[#This Row],[Total Revenue]] / COUNTA(Report_Summary[Membership No])</f>
        <v>62659.485033999525</v>
      </c>
    </row>
    <row r="716" spans="1:22" x14ac:dyDescent="0.3">
      <c r="A716" t="s">
        <v>755</v>
      </c>
      <c r="B716">
        <v>2022</v>
      </c>
      <c r="C716" t="s">
        <v>13</v>
      </c>
      <c r="D716">
        <v>71</v>
      </c>
      <c r="E716" t="str">
        <f t="shared" si="11"/>
        <v>Old</v>
      </c>
      <c r="F716" t="s">
        <v>21</v>
      </c>
      <c r="G716" t="s">
        <v>25</v>
      </c>
      <c r="H716" t="s">
        <v>27</v>
      </c>
      <c r="I716">
        <v>36</v>
      </c>
      <c r="J716">
        <v>2.14</v>
      </c>
      <c r="K716" t="s">
        <v>33</v>
      </c>
      <c r="L716" t="s">
        <v>33</v>
      </c>
      <c r="M716" s="1">
        <v>1542.85</v>
      </c>
      <c r="N716" s="1">
        <v>338.65</v>
      </c>
      <c r="O716" s="1">
        <v>6952.89</v>
      </c>
      <c r="P716" s="1">
        <v>0</v>
      </c>
      <c r="Q716" s="1">
        <v>2869.09</v>
      </c>
      <c r="R716" s="1">
        <v>5501.29</v>
      </c>
      <c r="S716" s="1">
        <v>15070.76</v>
      </c>
      <c r="T716" s="1">
        <v>-6700.38</v>
      </c>
      <c r="U716" s="1">
        <f>SUM(Report_Summary[Revenue])</f>
        <v>626594850.33999527</v>
      </c>
      <c r="V716" s="1">
        <f>Report_Summary[[#This Row],[Total Revenue]] / COUNTA(Report_Summary[Membership No])</f>
        <v>62659.485033999525</v>
      </c>
    </row>
    <row r="717" spans="1:22" x14ac:dyDescent="0.3">
      <c r="A717" t="s">
        <v>756</v>
      </c>
      <c r="B717">
        <v>2016</v>
      </c>
      <c r="C717" t="s">
        <v>14</v>
      </c>
      <c r="D717">
        <v>69</v>
      </c>
      <c r="E717" t="str">
        <f t="shared" si="11"/>
        <v>Old</v>
      </c>
      <c r="F717" t="s">
        <v>20</v>
      </c>
      <c r="G717" t="s">
        <v>25</v>
      </c>
      <c r="H717" t="s">
        <v>28</v>
      </c>
      <c r="I717">
        <v>32</v>
      </c>
      <c r="J717">
        <v>2.4</v>
      </c>
      <c r="K717" t="s">
        <v>32</v>
      </c>
      <c r="L717" t="s">
        <v>33</v>
      </c>
      <c r="M717" s="1">
        <v>11732.39</v>
      </c>
      <c r="N717" s="1">
        <v>886.35</v>
      </c>
      <c r="O717" s="1">
        <v>1330.92</v>
      </c>
      <c r="P717" s="1">
        <v>0</v>
      </c>
      <c r="Q717" s="1">
        <v>51250.68</v>
      </c>
      <c r="R717" s="1">
        <v>25046.89</v>
      </c>
      <c r="S717" s="1">
        <v>12990.9</v>
      </c>
      <c r="T717" s="1">
        <v>63306.67</v>
      </c>
      <c r="U717" s="1">
        <f>SUM(Report_Summary[Revenue])</f>
        <v>626594850.33999527</v>
      </c>
      <c r="V717" s="1">
        <f>Report_Summary[[#This Row],[Total Revenue]] / COUNTA(Report_Summary[Membership No])</f>
        <v>62659.485033999525</v>
      </c>
    </row>
    <row r="718" spans="1:22" x14ac:dyDescent="0.3">
      <c r="A718" t="s">
        <v>757</v>
      </c>
      <c r="B718">
        <v>2022</v>
      </c>
      <c r="C718" t="s">
        <v>14</v>
      </c>
      <c r="D718">
        <v>70</v>
      </c>
      <c r="E718" t="str">
        <f t="shared" si="11"/>
        <v>Old</v>
      </c>
      <c r="F718" t="s">
        <v>15</v>
      </c>
      <c r="G718" t="s">
        <v>25</v>
      </c>
      <c r="H718" t="s">
        <v>28</v>
      </c>
      <c r="I718">
        <v>34</v>
      </c>
      <c r="J718">
        <v>3.11</v>
      </c>
      <c r="K718" t="s">
        <v>33</v>
      </c>
      <c r="L718" t="s">
        <v>33</v>
      </c>
      <c r="M718" s="1">
        <v>2575.85</v>
      </c>
      <c r="N718" s="1">
        <v>2760.45</v>
      </c>
      <c r="O718" s="1">
        <v>5910.77</v>
      </c>
      <c r="P718" s="1">
        <v>0</v>
      </c>
      <c r="Q718" s="1">
        <v>10408.459999999999</v>
      </c>
      <c r="R718" s="1">
        <v>7782.84</v>
      </c>
      <c r="S718" s="1">
        <v>-8004.12</v>
      </c>
      <c r="T718" s="1">
        <v>26195.42</v>
      </c>
      <c r="U718" s="1">
        <f>SUM(Report_Summary[Revenue])</f>
        <v>626594850.33999527</v>
      </c>
      <c r="V718" s="1">
        <f>Report_Summary[[#This Row],[Total Revenue]] / COUNTA(Report_Summary[Membership No])</f>
        <v>62659.485033999525</v>
      </c>
    </row>
    <row r="719" spans="1:22" x14ac:dyDescent="0.3">
      <c r="A719" t="s">
        <v>758</v>
      </c>
      <c r="B719">
        <v>2018</v>
      </c>
      <c r="C719" t="s">
        <v>14</v>
      </c>
      <c r="D719">
        <v>45</v>
      </c>
      <c r="E719" t="str">
        <f t="shared" si="11"/>
        <v>Middle Age</v>
      </c>
      <c r="F719" t="s">
        <v>16</v>
      </c>
      <c r="G719" t="s">
        <v>23</v>
      </c>
      <c r="H719" t="s">
        <v>31</v>
      </c>
      <c r="I719">
        <v>36</v>
      </c>
      <c r="J719">
        <v>3.36</v>
      </c>
      <c r="K719" t="s">
        <v>33</v>
      </c>
      <c r="L719" t="s">
        <v>33</v>
      </c>
      <c r="M719" s="1">
        <v>15972.78</v>
      </c>
      <c r="N719" s="1">
        <v>3228.59</v>
      </c>
      <c r="O719" s="1">
        <v>7362.63</v>
      </c>
      <c r="P719" s="1">
        <v>0</v>
      </c>
      <c r="Q719" s="1">
        <v>53835.67</v>
      </c>
      <c r="R719" s="1">
        <v>34673.120000000003</v>
      </c>
      <c r="S719" s="1">
        <v>8915.1200000000008</v>
      </c>
      <c r="T719" s="1">
        <v>79593.67</v>
      </c>
      <c r="U719" s="1">
        <f>SUM(Report_Summary[Revenue])</f>
        <v>626594850.33999527</v>
      </c>
      <c r="V719" s="1">
        <f>Report_Summary[[#This Row],[Total Revenue]] / COUNTA(Report_Summary[Membership No])</f>
        <v>62659.485033999525</v>
      </c>
    </row>
    <row r="720" spans="1:22" x14ac:dyDescent="0.3">
      <c r="A720" t="s">
        <v>759</v>
      </c>
      <c r="B720">
        <v>2019</v>
      </c>
      <c r="C720" t="s">
        <v>13</v>
      </c>
      <c r="D720">
        <v>40</v>
      </c>
      <c r="E720" t="str">
        <f t="shared" si="11"/>
        <v>Middle Age</v>
      </c>
      <c r="F720" t="s">
        <v>21</v>
      </c>
      <c r="G720" t="s">
        <v>23</v>
      </c>
      <c r="H720" t="s">
        <v>26</v>
      </c>
      <c r="I720">
        <v>31</v>
      </c>
      <c r="J720">
        <v>2.31</v>
      </c>
      <c r="K720" t="s">
        <v>32</v>
      </c>
      <c r="L720" t="s">
        <v>33</v>
      </c>
      <c r="M720" s="1">
        <v>12121.16</v>
      </c>
      <c r="N720" s="1">
        <v>3475.31</v>
      </c>
      <c r="O720" s="1">
        <v>6009.17</v>
      </c>
      <c r="P720" s="1">
        <v>0</v>
      </c>
      <c r="Q720" s="1">
        <v>59788.94</v>
      </c>
      <c r="R720" s="1">
        <v>59505.95</v>
      </c>
      <c r="S720" s="1">
        <v>-1213.44</v>
      </c>
      <c r="T720" s="1">
        <v>120508.33</v>
      </c>
      <c r="U720" s="1">
        <f>SUM(Report_Summary[Revenue])</f>
        <v>626594850.33999527</v>
      </c>
      <c r="V720" s="1">
        <f>Report_Summary[[#This Row],[Total Revenue]] / COUNTA(Report_Summary[Membership No])</f>
        <v>62659.485033999525</v>
      </c>
    </row>
    <row r="721" spans="1:22" x14ac:dyDescent="0.3">
      <c r="A721" t="s">
        <v>760</v>
      </c>
      <c r="B721">
        <v>2015</v>
      </c>
      <c r="C721" t="s">
        <v>14</v>
      </c>
      <c r="D721">
        <v>22</v>
      </c>
      <c r="E721" t="str">
        <f t="shared" si="11"/>
        <v>Young</v>
      </c>
      <c r="F721" t="s">
        <v>19</v>
      </c>
      <c r="G721" t="s">
        <v>25</v>
      </c>
      <c r="H721" t="s">
        <v>31</v>
      </c>
      <c r="I721">
        <v>46</v>
      </c>
      <c r="J721">
        <v>1.61</v>
      </c>
      <c r="K721" t="s">
        <v>33</v>
      </c>
      <c r="L721" t="s">
        <v>33</v>
      </c>
      <c r="M721" s="1">
        <v>9004</v>
      </c>
      <c r="N721" s="1">
        <v>3357.2</v>
      </c>
      <c r="O721" s="1">
        <v>6923.2</v>
      </c>
      <c r="P721" s="1">
        <v>0</v>
      </c>
      <c r="Q721" s="1">
        <v>36459.32</v>
      </c>
      <c r="R721" s="1">
        <v>30855.439999999999</v>
      </c>
      <c r="S721" s="1">
        <v>-3561.95</v>
      </c>
      <c r="T721" s="1">
        <v>70876.710000000006</v>
      </c>
      <c r="U721" s="1">
        <f>SUM(Report_Summary[Revenue])</f>
        <v>626594850.33999527</v>
      </c>
      <c r="V721" s="1">
        <f>Report_Summary[[#This Row],[Total Revenue]] / COUNTA(Report_Summary[Membership No])</f>
        <v>62659.485033999525</v>
      </c>
    </row>
    <row r="722" spans="1:22" x14ac:dyDescent="0.3">
      <c r="A722" t="s">
        <v>761</v>
      </c>
      <c r="B722">
        <v>2022</v>
      </c>
      <c r="C722" t="s">
        <v>14</v>
      </c>
      <c r="D722">
        <v>62</v>
      </c>
      <c r="E722" t="str">
        <f t="shared" si="11"/>
        <v>Old</v>
      </c>
      <c r="F722" t="s">
        <v>20</v>
      </c>
      <c r="G722" t="s">
        <v>22</v>
      </c>
      <c r="H722" t="s">
        <v>27</v>
      </c>
      <c r="I722">
        <v>30</v>
      </c>
      <c r="J722">
        <v>2.72</v>
      </c>
      <c r="K722" t="s">
        <v>33</v>
      </c>
      <c r="L722" t="s">
        <v>33</v>
      </c>
      <c r="M722" s="1">
        <v>18276.509999999998</v>
      </c>
      <c r="N722" s="1">
        <v>3751.85</v>
      </c>
      <c r="O722" s="1">
        <v>3727.1</v>
      </c>
      <c r="P722" s="1">
        <v>0</v>
      </c>
      <c r="Q722" s="1">
        <v>82417.740000000005</v>
      </c>
      <c r="R722" s="1">
        <v>58594.36</v>
      </c>
      <c r="S722" s="1">
        <v>-18303.87</v>
      </c>
      <c r="T722" s="1">
        <v>159315.97</v>
      </c>
      <c r="U722" s="1">
        <f>SUM(Report_Summary[Revenue])</f>
        <v>626594850.33999527</v>
      </c>
      <c r="V722" s="1">
        <f>Report_Summary[[#This Row],[Total Revenue]] / COUNTA(Report_Summary[Membership No])</f>
        <v>62659.485033999525</v>
      </c>
    </row>
    <row r="723" spans="1:22" x14ac:dyDescent="0.3">
      <c r="A723" t="s">
        <v>762</v>
      </c>
      <c r="B723">
        <v>2024</v>
      </c>
      <c r="C723" t="s">
        <v>13</v>
      </c>
      <c r="D723">
        <v>69</v>
      </c>
      <c r="E723" t="str">
        <f t="shared" si="11"/>
        <v>Old</v>
      </c>
      <c r="F723" t="s">
        <v>19</v>
      </c>
      <c r="G723" t="s">
        <v>23</v>
      </c>
      <c r="H723" t="s">
        <v>27</v>
      </c>
      <c r="I723">
        <v>31</v>
      </c>
      <c r="J723">
        <v>2.2400000000000002</v>
      </c>
      <c r="K723" t="s">
        <v>33</v>
      </c>
      <c r="L723" t="s">
        <v>33</v>
      </c>
      <c r="M723" s="1">
        <v>4870.74</v>
      </c>
      <c r="N723" s="1">
        <v>805.6</v>
      </c>
      <c r="O723" s="1">
        <v>387.98</v>
      </c>
      <c r="P723" s="1">
        <v>0</v>
      </c>
      <c r="Q723" s="1">
        <v>22978.400000000001</v>
      </c>
      <c r="R723" s="1">
        <v>6404.95</v>
      </c>
      <c r="S723" s="1">
        <v>4682.5200000000004</v>
      </c>
      <c r="T723" s="1">
        <v>24700.83</v>
      </c>
      <c r="U723" s="1">
        <f>SUM(Report_Summary[Revenue])</f>
        <v>626594850.33999527</v>
      </c>
      <c r="V723" s="1">
        <f>Report_Summary[[#This Row],[Total Revenue]] / COUNTA(Report_Summary[Membership No])</f>
        <v>62659.485033999525</v>
      </c>
    </row>
    <row r="724" spans="1:22" x14ac:dyDescent="0.3">
      <c r="A724" t="s">
        <v>763</v>
      </c>
      <c r="B724">
        <v>2022</v>
      </c>
      <c r="C724" t="s">
        <v>14</v>
      </c>
      <c r="D724">
        <v>77</v>
      </c>
      <c r="E724" t="str">
        <f t="shared" si="11"/>
        <v>Old</v>
      </c>
      <c r="F724" t="s">
        <v>21</v>
      </c>
      <c r="G724" t="s">
        <v>23</v>
      </c>
      <c r="H724" t="s">
        <v>31</v>
      </c>
      <c r="I724">
        <v>33</v>
      </c>
      <c r="J724">
        <v>2.25</v>
      </c>
      <c r="K724" t="s">
        <v>33</v>
      </c>
      <c r="L724" t="s">
        <v>33</v>
      </c>
      <c r="M724" s="1">
        <v>3660.68</v>
      </c>
      <c r="N724" s="1">
        <v>2281.38</v>
      </c>
      <c r="O724" s="1">
        <v>5403.75</v>
      </c>
      <c r="P724" s="1">
        <v>0</v>
      </c>
      <c r="Q724" s="1">
        <v>8882.5300000000007</v>
      </c>
      <c r="R724" s="1">
        <v>7144.91</v>
      </c>
      <c r="S724" s="1">
        <v>18707.740000000002</v>
      </c>
      <c r="T724" s="1">
        <v>-2680.3</v>
      </c>
      <c r="U724" s="1">
        <f>SUM(Report_Summary[Revenue])</f>
        <v>626594850.33999527</v>
      </c>
      <c r="V724" s="1">
        <f>Report_Summary[[#This Row],[Total Revenue]] / COUNTA(Report_Summary[Membership No])</f>
        <v>62659.485033999525</v>
      </c>
    </row>
    <row r="725" spans="1:22" x14ac:dyDescent="0.3">
      <c r="A725" t="s">
        <v>764</v>
      </c>
      <c r="B725">
        <v>2015</v>
      </c>
      <c r="C725" t="s">
        <v>14</v>
      </c>
      <c r="D725">
        <v>55</v>
      </c>
      <c r="E725" t="str">
        <f t="shared" si="11"/>
        <v>Middle Age</v>
      </c>
      <c r="F725" t="s">
        <v>19</v>
      </c>
      <c r="G725" t="s">
        <v>23</v>
      </c>
      <c r="H725" t="s">
        <v>29</v>
      </c>
      <c r="I725">
        <v>36</v>
      </c>
      <c r="J725">
        <v>2.31</v>
      </c>
      <c r="K725" t="s">
        <v>33</v>
      </c>
      <c r="L725" t="s">
        <v>33</v>
      </c>
      <c r="M725" s="1">
        <v>9005.8799999999992</v>
      </c>
      <c r="N725" s="1">
        <v>2743.75</v>
      </c>
      <c r="O725" s="1">
        <v>4930.18</v>
      </c>
      <c r="P725" s="1">
        <v>0</v>
      </c>
      <c r="Q725" s="1">
        <v>27056.12</v>
      </c>
      <c r="R725" s="1">
        <v>32306.560000000001</v>
      </c>
      <c r="S725" s="1">
        <v>14507.37</v>
      </c>
      <c r="T725" s="1">
        <v>44855.31</v>
      </c>
      <c r="U725" s="1">
        <f>SUM(Report_Summary[Revenue])</f>
        <v>626594850.33999527</v>
      </c>
      <c r="V725" s="1">
        <f>Report_Summary[[#This Row],[Total Revenue]] / COUNTA(Report_Summary[Membership No])</f>
        <v>62659.485033999525</v>
      </c>
    </row>
    <row r="726" spans="1:22" x14ac:dyDescent="0.3">
      <c r="A726" t="s">
        <v>765</v>
      </c>
      <c r="B726">
        <v>2018</v>
      </c>
      <c r="C726" t="s">
        <v>13</v>
      </c>
      <c r="D726">
        <v>47</v>
      </c>
      <c r="E726" t="str">
        <f t="shared" si="11"/>
        <v>Middle Age</v>
      </c>
      <c r="F726" t="s">
        <v>15</v>
      </c>
      <c r="G726" t="s">
        <v>23</v>
      </c>
      <c r="H726" t="s">
        <v>30</v>
      </c>
      <c r="I726">
        <v>30</v>
      </c>
      <c r="J726">
        <v>2.23</v>
      </c>
      <c r="K726" t="s">
        <v>32</v>
      </c>
      <c r="L726" t="s">
        <v>33</v>
      </c>
      <c r="M726" s="1">
        <v>3712.6</v>
      </c>
      <c r="N726" s="1">
        <v>4887.6000000000004</v>
      </c>
      <c r="O726" s="1">
        <v>3324.72</v>
      </c>
      <c r="P726" s="1">
        <v>0</v>
      </c>
      <c r="Q726" s="1">
        <v>13566.64</v>
      </c>
      <c r="R726" s="1">
        <v>11609.02</v>
      </c>
      <c r="S726" s="1">
        <v>6238.27</v>
      </c>
      <c r="T726" s="1">
        <v>18937.39</v>
      </c>
      <c r="U726" s="1">
        <f>SUM(Report_Summary[Revenue])</f>
        <v>626594850.33999527</v>
      </c>
      <c r="V726" s="1">
        <f>Report_Summary[[#This Row],[Total Revenue]] / COUNTA(Report_Summary[Membership No])</f>
        <v>62659.485033999525</v>
      </c>
    </row>
    <row r="727" spans="1:22" x14ac:dyDescent="0.3">
      <c r="A727" t="s">
        <v>766</v>
      </c>
      <c r="B727">
        <v>2019</v>
      </c>
      <c r="C727" t="s">
        <v>13</v>
      </c>
      <c r="D727">
        <v>71</v>
      </c>
      <c r="E727" t="str">
        <f t="shared" si="11"/>
        <v>Old</v>
      </c>
      <c r="F727" t="s">
        <v>16</v>
      </c>
      <c r="G727" t="s">
        <v>23</v>
      </c>
      <c r="H727" t="s">
        <v>31</v>
      </c>
      <c r="I727">
        <v>36</v>
      </c>
      <c r="J727">
        <v>1.98</v>
      </c>
      <c r="K727" t="s">
        <v>33</v>
      </c>
      <c r="L727" t="s">
        <v>33</v>
      </c>
      <c r="M727" s="1">
        <v>11278.9</v>
      </c>
      <c r="N727" s="1">
        <v>1475.46</v>
      </c>
      <c r="O727" s="1">
        <v>4654.82</v>
      </c>
      <c r="P727" s="1">
        <v>0</v>
      </c>
      <c r="Q727" s="1">
        <v>41868.01</v>
      </c>
      <c r="R727" s="1">
        <v>48670.04</v>
      </c>
      <c r="S727" s="1">
        <v>-28072.65</v>
      </c>
      <c r="T727" s="1">
        <v>118610.7</v>
      </c>
      <c r="U727" s="1">
        <f>SUM(Report_Summary[Revenue])</f>
        <v>626594850.33999527</v>
      </c>
      <c r="V727" s="1">
        <f>Report_Summary[[#This Row],[Total Revenue]] / COUNTA(Report_Summary[Membership No])</f>
        <v>62659.485033999525</v>
      </c>
    </row>
    <row r="728" spans="1:22" x14ac:dyDescent="0.3">
      <c r="A728" t="s">
        <v>767</v>
      </c>
      <c r="B728">
        <v>2016</v>
      </c>
      <c r="C728" t="s">
        <v>14</v>
      </c>
      <c r="D728">
        <v>59</v>
      </c>
      <c r="E728" t="str">
        <f t="shared" si="11"/>
        <v>Old</v>
      </c>
      <c r="F728" t="s">
        <v>21</v>
      </c>
      <c r="G728" t="s">
        <v>24</v>
      </c>
      <c r="H728" t="s">
        <v>27</v>
      </c>
      <c r="I728">
        <v>37</v>
      </c>
      <c r="J728">
        <v>1.17</v>
      </c>
      <c r="K728" t="s">
        <v>33</v>
      </c>
      <c r="L728" t="s">
        <v>33</v>
      </c>
      <c r="M728" s="1">
        <v>14013.75</v>
      </c>
      <c r="N728" s="1">
        <v>3912.69</v>
      </c>
      <c r="O728" s="1">
        <v>4898.62</v>
      </c>
      <c r="P728" s="1">
        <v>0</v>
      </c>
      <c r="Q728" s="1">
        <v>25069.3</v>
      </c>
      <c r="R728" s="1">
        <v>48644.73</v>
      </c>
      <c r="S728" s="1">
        <v>11946.83</v>
      </c>
      <c r="T728" s="1">
        <v>61767.199999999997</v>
      </c>
      <c r="U728" s="1">
        <f>SUM(Report_Summary[Revenue])</f>
        <v>626594850.33999527</v>
      </c>
      <c r="V728" s="1">
        <f>Report_Summary[[#This Row],[Total Revenue]] / COUNTA(Report_Summary[Membership No])</f>
        <v>62659.485033999525</v>
      </c>
    </row>
    <row r="729" spans="1:22" x14ac:dyDescent="0.3">
      <c r="A729" t="s">
        <v>768</v>
      </c>
      <c r="B729">
        <v>2019</v>
      </c>
      <c r="C729" t="s">
        <v>13</v>
      </c>
      <c r="D729">
        <v>48</v>
      </c>
      <c r="E729" t="str">
        <f t="shared" si="11"/>
        <v>Middle Age</v>
      </c>
      <c r="F729" t="s">
        <v>16</v>
      </c>
      <c r="G729" t="s">
        <v>24</v>
      </c>
      <c r="H729" t="s">
        <v>28</v>
      </c>
      <c r="I729">
        <v>22</v>
      </c>
      <c r="J729">
        <v>2.83</v>
      </c>
      <c r="K729" t="s">
        <v>33</v>
      </c>
      <c r="L729" t="s">
        <v>33</v>
      </c>
      <c r="M729" s="1">
        <v>17211.580000000002</v>
      </c>
      <c r="N729" s="1">
        <v>2505.25</v>
      </c>
      <c r="O729" s="1">
        <v>6079.25</v>
      </c>
      <c r="P729" s="1">
        <v>0</v>
      </c>
      <c r="Q729" s="1">
        <v>33600.699999999997</v>
      </c>
      <c r="R729" s="1">
        <v>31183.200000000001</v>
      </c>
      <c r="S729" s="1">
        <v>-11744.83</v>
      </c>
      <c r="T729" s="1">
        <v>76528.73</v>
      </c>
      <c r="U729" s="1">
        <f>SUM(Report_Summary[Revenue])</f>
        <v>626594850.33999527</v>
      </c>
      <c r="V729" s="1">
        <f>Report_Summary[[#This Row],[Total Revenue]] / COUNTA(Report_Summary[Membership No])</f>
        <v>62659.485033999525</v>
      </c>
    </row>
    <row r="730" spans="1:22" x14ac:dyDescent="0.3">
      <c r="A730" t="s">
        <v>769</v>
      </c>
      <c r="B730">
        <v>2023</v>
      </c>
      <c r="C730" t="s">
        <v>14</v>
      </c>
      <c r="D730">
        <v>60</v>
      </c>
      <c r="E730" t="str">
        <f t="shared" si="11"/>
        <v>Old</v>
      </c>
      <c r="F730" t="s">
        <v>16</v>
      </c>
      <c r="G730" t="s">
        <v>22</v>
      </c>
      <c r="H730" t="s">
        <v>27</v>
      </c>
      <c r="I730">
        <v>27</v>
      </c>
      <c r="J730">
        <v>3.09</v>
      </c>
      <c r="K730" t="s">
        <v>33</v>
      </c>
      <c r="L730" t="s">
        <v>33</v>
      </c>
      <c r="M730" s="1">
        <v>5848.29</v>
      </c>
      <c r="N730" s="1">
        <v>4016.12</v>
      </c>
      <c r="O730" s="1">
        <v>6346.76</v>
      </c>
      <c r="P730" s="1">
        <v>0</v>
      </c>
      <c r="Q730" s="1">
        <v>22479.119999999999</v>
      </c>
      <c r="R730" s="1">
        <v>19966.95</v>
      </c>
      <c r="S730" s="1">
        <v>23941</v>
      </c>
      <c r="T730" s="1">
        <v>18505.07</v>
      </c>
      <c r="U730" s="1">
        <f>SUM(Report_Summary[Revenue])</f>
        <v>626594850.33999527</v>
      </c>
      <c r="V730" s="1">
        <f>Report_Summary[[#This Row],[Total Revenue]] / COUNTA(Report_Summary[Membership No])</f>
        <v>62659.485033999525</v>
      </c>
    </row>
    <row r="731" spans="1:22" x14ac:dyDescent="0.3">
      <c r="A731" t="s">
        <v>770</v>
      </c>
      <c r="B731">
        <v>2024</v>
      </c>
      <c r="C731" t="s">
        <v>14</v>
      </c>
      <c r="D731">
        <v>51</v>
      </c>
      <c r="E731" t="str">
        <f t="shared" si="11"/>
        <v>Middle Age</v>
      </c>
      <c r="F731" t="s">
        <v>16</v>
      </c>
      <c r="G731" t="s">
        <v>22</v>
      </c>
      <c r="H731" t="s">
        <v>26</v>
      </c>
      <c r="I731">
        <v>27</v>
      </c>
      <c r="J731">
        <v>1.23</v>
      </c>
      <c r="K731" t="s">
        <v>33</v>
      </c>
      <c r="L731" t="s">
        <v>33</v>
      </c>
      <c r="M731" s="1">
        <v>13421.7</v>
      </c>
      <c r="N731" s="1">
        <v>1873.66</v>
      </c>
      <c r="O731" s="1">
        <v>2983.12</v>
      </c>
      <c r="P731" s="1">
        <v>0</v>
      </c>
      <c r="Q731" s="1">
        <v>26138.92</v>
      </c>
      <c r="R731" s="1">
        <v>20074.64</v>
      </c>
      <c r="S731" s="1">
        <v>-16320.97</v>
      </c>
      <c r="T731" s="1">
        <v>62534.53</v>
      </c>
      <c r="U731" s="1">
        <f>SUM(Report_Summary[Revenue])</f>
        <v>626594850.33999527</v>
      </c>
      <c r="V731" s="1">
        <f>Report_Summary[[#This Row],[Total Revenue]] / COUNTA(Report_Summary[Membership No])</f>
        <v>62659.485033999525</v>
      </c>
    </row>
    <row r="732" spans="1:22" x14ac:dyDescent="0.3">
      <c r="A732" t="s">
        <v>771</v>
      </c>
      <c r="B732">
        <v>2017</v>
      </c>
      <c r="C732" t="s">
        <v>14</v>
      </c>
      <c r="D732">
        <v>34</v>
      </c>
      <c r="E732" t="str">
        <f t="shared" si="11"/>
        <v>Middle Age</v>
      </c>
      <c r="F732" t="s">
        <v>17</v>
      </c>
      <c r="G732" t="s">
        <v>24</v>
      </c>
      <c r="H732" t="s">
        <v>28</v>
      </c>
      <c r="I732">
        <v>36</v>
      </c>
      <c r="J732">
        <v>0.74</v>
      </c>
      <c r="K732" t="s">
        <v>32</v>
      </c>
      <c r="L732" t="s">
        <v>33</v>
      </c>
      <c r="M732" s="1">
        <v>4002.34</v>
      </c>
      <c r="N732" s="1">
        <v>4544.7</v>
      </c>
      <c r="O732" s="1">
        <v>7549.65</v>
      </c>
      <c r="P732" s="1">
        <v>0</v>
      </c>
      <c r="Q732" s="1">
        <v>18888.93</v>
      </c>
      <c r="R732" s="1">
        <v>8093.97</v>
      </c>
      <c r="S732" s="1">
        <v>-21860.21</v>
      </c>
      <c r="T732" s="1">
        <v>48843.11</v>
      </c>
      <c r="U732" s="1">
        <f>SUM(Report_Summary[Revenue])</f>
        <v>626594850.33999527</v>
      </c>
      <c r="V732" s="1">
        <f>Report_Summary[[#This Row],[Total Revenue]] / COUNTA(Report_Summary[Membership No])</f>
        <v>62659.485033999525</v>
      </c>
    </row>
    <row r="733" spans="1:22" x14ac:dyDescent="0.3">
      <c r="A733" t="s">
        <v>772</v>
      </c>
      <c r="B733">
        <v>2021</v>
      </c>
      <c r="C733" t="s">
        <v>14</v>
      </c>
      <c r="D733">
        <v>65</v>
      </c>
      <c r="E733" t="str">
        <f t="shared" si="11"/>
        <v>Old</v>
      </c>
      <c r="F733" t="s">
        <v>16</v>
      </c>
      <c r="G733" t="s">
        <v>22</v>
      </c>
      <c r="H733" t="s">
        <v>30</v>
      </c>
      <c r="I733">
        <v>32</v>
      </c>
      <c r="J733">
        <v>3.22</v>
      </c>
      <c r="K733" t="s">
        <v>33</v>
      </c>
      <c r="L733" t="s">
        <v>33</v>
      </c>
      <c r="M733" s="1">
        <v>19854.22</v>
      </c>
      <c r="N733" s="1">
        <v>504.01</v>
      </c>
      <c r="O733" s="1">
        <v>1315.49</v>
      </c>
      <c r="P733" s="1">
        <v>0</v>
      </c>
      <c r="Q733" s="1">
        <v>93879.26</v>
      </c>
      <c r="R733" s="1">
        <v>62987.58</v>
      </c>
      <c r="S733" s="1">
        <v>-3506.61</v>
      </c>
      <c r="T733" s="1">
        <v>160373.45000000001</v>
      </c>
      <c r="U733" s="1">
        <f>SUM(Report_Summary[Revenue])</f>
        <v>626594850.33999527</v>
      </c>
      <c r="V733" s="1">
        <f>Report_Summary[[#This Row],[Total Revenue]] / COUNTA(Report_Summary[Membership No])</f>
        <v>62659.485033999525</v>
      </c>
    </row>
    <row r="734" spans="1:22" x14ac:dyDescent="0.3">
      <c r="A734" t="s">
        <v>773</v>
      </c>
      <c r="B734">
        <v>2022</v>
      </c>
      <c r="C734" t="s">
        <v>14</v>
      </c>
      <c r="D734">
        <v>59</v>
      </c>
      <c r="E734" t="str">
        <f t="shared" si="11"/>
        <v>Old</v>
      </c>
      <c r="F734" t="s">
        <v>17</v>
      </c>
      <c r="G734" t="s">
        <v>23</v>
      </c>
      <c r="H734" t="s">
        <v>30</v>
      </c>
      <c r="I734">
        <v>39</v>
      </c>
      <c r="J734">
        <v>2.3199999999999998</v>
      </c>
      <c r="K734" t="s">
        <v>33</v>
      </c>
      <c r="L734" t="s">
        <v>33</v>
      </c>
      <c r="M734" s="1">
        <v>8931.17</v>
      </c>
      <c r="N734" s="1">
        <v>1184.8</v>
      </c>
      <c r="O734" s="1">
        <v>2836.8</v>
      </c>
      <c r="P734" s="1">
        <v>0</v>
      </c>
      <c r="Q734" s="1">
        <v>14262.82</v>
      </c>
      <c r="R734" s="1">
        <v>17819.330000000002</v>
      </c>
      <c r="S734" s="1">
        <v>-6230.73</v>
      </c>
      <c r="T734" s="1">
        <v>38312.879999999997</v>
      </c>
      <c r="U734" s="1">
        <f>SUM(Report_Summary[Revenue])</f>
        <v>626594850.33999527</v>
      </c>
      <c r="V734" s="1">
        <f>Report_Summary[[#This Row],[Total Revenue]] / COUNTA(Report_Summary[Membership No])</f>
        <v>62659.485033999525</v>
      </c>
    </row>
    <row r="735" spans="1:22" x14ac:dyDescent="0.3">
      <c r="A735" t="s">
        <v>774</v>
      </c>
      <c r="B735">
        <v>2016</v>
      </c>
      <c r="C735" t="s">
        <v>13</v>
      </c>
      <c r="D735">
        <v>77</v>
      </c>
      <c r="E735" t="str">
        <f t="shared" si="11"/>
        <v>Old</v>
      </c>
      <c r="F735" t="s">
        <v>20</v>
      </c>
      <c r="G735" t="s">
        <v>23</v>
      </c>
      <c r="H735" t="s">
        <v>28</v>
      </c>
      <c r="I735">
        <v>24</v>
      </c>
      <c r="J735">
        <v>2.82</v>
      </c>
      <c r="K735" t="s">
        <v>32</v>
      </c>
      <c r="L735" t="s">
        <v>33</v>
      </c>
      <c r="M735" s="1">
        <v>11636.16</v>
      </c>
      <c r="N735" s="1">
        <v>860.92</v>
      </c>
      <c r="O735" s="1">
        <v>1555.03</v>
      </c>
      <c r="P735" s="1">
        <v>0</v>
      </c>
      <c r="Q735" s="1">
        <v>26956.76</v>
      </c>
      <c r="R735" s="1">
        <v>23012.73</v>
      </c>
      <c r="S735" s="1">
        <v>-27930.81</v>
      </c>
      <c r="T735" s="1">
        <v>77900.3</v>
      </c>
      <c r="U735" s="1">
        <f>SUM(Report_Summary[Revenue])</f>
        <v>626594850.33999527</v>
      </c>
      <c r="V735" s="1">
        <f>Report_Summary[[#This Row],[Total Revenue]] / COUNTA(Report_Summary[Membership No])</f>
        <v>62659.485033999525</v>
      </c>
    </row>
    <row r="736" spans="1:22" x14ac:dyDescent="0.3">
      <c r="A736" t="s">
        <v>775</v>
      </c>
      <c r="B736">
        <v>2022</v>
      </c>
      <c r="C736" t="s">
        <v>14</v>
      </c>
      <c r="D736">
        <v>73</v>
      </c>
      <c r="E736" t="str">
        <f t="shared" si="11"/>
        <v>Old</v>
      </c>
      <c r="F736" t="s">
        <v>16</v>
      </c>
      <c r="G736" t="s">
        <v>24</v>
      </c>
      <c r="H736" t="s">
        <v>31</v>
      </c>
      <c r="I736">
        <v>33</v>
      </c>
      <c r="J736">
        <v>2.57</v>
      </c>
      <c r="K736" t="s">
        <v>33</v>
      </c>
      <c r="L736" t="s">
        <v>33</v>
      </c>
      <c r="M736" s="1">
        <v>970.27</v>
      </c>
      <c r="N736" s="1">
        <v>284.93</v>
      </c>
      <c r="O736" s="1">
        <v>2778.89</v>
      </c>
      <c r="P736" s="1">
        <v>0</v>
      </c>
      <c r="Q736" s="1">
        <v>3004.31</v>
      </c>
      <c r="R736" s="1">
        <v>1552.64</v>
      </c>
      <c r="S736" s="1">
        <v>14257.52</v>
      </c>
      <c r="T736" s="1">
        <v>-9700.57</v>
      </c>
      <c r="U736" s="1">
        <f>SUM(Report_Summary[Revenue])</f>
        <v>626594850.33999527</v>
      </c>
      <c r="V736" s="1">
        <f>Report_Summary[[#This Row],[Total Revenue]] / COUNTA(Report_Summary[Membership No])</f>
        <v>62659.485033999525</v>
      </c>
    </row>
    <row r="737" spans="1:22" x14ac:dyDescent="0.3">
      <c r="A737" t="s">
        <v>776</v>
      </c>
      <c r="B737">
        <v>2018</v>
      </c>
      <c r="C737" t="s">
        <v>13</v>
      </c>
      <c r="D737">
        <v>44</v>
      </c>
      <c r="E737" t="str">
        <f t="shared" si="11"/>
        <v>Middle Age</v>
      </c>
      <c r="F737" t="s">
        <v>16</v>
      </c>
      <c r="G737" t="s">
        <v>23</v>
      </c>
      <c r="H737" t="s">
        <v>26</v>
      </c>
      <c r="I737">
        <v>30</v>
      </c>
      <c r="J737">
        <v>1.1000000000000001</v>
      </c>
      <c r="K737" t="s">
        <v>32</v>
      </c>
      <c r="L737" t="s">
        <v>33</v>
      </c>
      <c r="M737" s="1">
        <v>9044.3799999999992</v>
      </c>
      <c r="N737" s="1">
        <v>2085.16</v>
      </c>
      <c r="O737" s="1">
        <v>542.34</v>
      </c>
      <c r="P737" s="1">
        <v>0</v>
      </c>
      <c r="Q737" s="1">
        <v>37502.089999999997</v>
      </c>
      <c r="R737" s="1">
        <v>31169.07</v>
      </c>
      <c r="S737" s="1">
        <v>-12389.34</v>
      </c>
      <c r="T737" s="1">
        <v>81060.5</v>
      </c>
      <c r="U737" s="1">
        <f>SUM(Report_Summary[Revenue])</f>
        <v>626594850.33999527</v>
      </c>
      <c r="V737" s="1">
        <f>Report_Summary[[#This Row],[Total Revenue]] / COUNTA(Report_Summary[Membership No])</f>
        <v>62659.485033999525</v>
      </c>
    </row>
    <row r="738" spans="1:22" x14ac:dyDescent="0.3">
      <c r="A738" t="s">
        <v>777</v>
      </c>
      <c r="B738">
        <v>2023</v>
      </c>
      <c r="C738" t="s">
        <v>13</v>
      </c>
      <c r="D738">
        <v>27</v>
      </c>
      <c r="E738" t="str">
        <f t="shared" si="11"/>
        <v>Young</v>
      </c>
      <c r="F738" t="s">
        <v>21</v>
      </c>
      <c r="G738" t="s">
        <v>23</v>
      </c>
      <c r="H738" t="s">
        <v>31</v>
      </c>
      <c r="I738">
        <v>25</v>
      </c>
      <c r="J738">
        <v>3.57</v>
      </c>
      <c r="K738" t="s">
        <v>32</v>
      </c>
      <c r="L738" t="s">
        <v>33</v>
      </c>
      <c r="M738" s="1">
        <v>5548.82</v>
      </c>
      <c r="N738" s="1">
        <v>3853.36</v>
      </c>
      <c r="O738" s="1">
        <v>919.71</v>
      </c>
      <c r="P738" s="1">
        <v>0</v>
      </c>
      <c r="Q738" s="1">
        <v>12934.99</v>
      </c>
      <c r="R738" s="1">
        <v>26613.54</v>
      </c>
      <c r="S738" s="1">
        <v>17880.11</v>
      </c>
      <c r="T738" s="1">
        <v>21668.42</v>
      </c>
      <c r="U738" s="1">
        <f>SUM(Report_Summary[Revenue])</f>
        <v>626594850.33999527</v>
      </c>
      <c r="V738" s="1">
        <f>Report_Summary[[#This Row],[Total Revenue]] / COUNTA(Report_Summary[Membership No])</f>
        <v>62659.485033999525</v>
      </c>
    </row>
    <row r="739" spans="1:22" x14ac:dyDescent="0.3">
      <c r="A739" t="s">
        <v>778</v>
      </c>
      <c r="B739">
        <v>2021</v>
      </c>
      <c r="C739" t="s">
        <v>13</v>
      </c>
      <c r="D739">
        <v>71</v>
      </c>
      <c r="E739" t="str">
        <f t="shared" si="11"/>
        <v>Old</v>
      </c>
      <c r="F739" t="s">
        <v>17</v>
      </c>
      <c r="G739" t="s">
        <v>24</v>
      </c>
      <c r="H739" t="s">
        <v>26</v>
      </c>
      <c r="I739">
        <v>22</v>
      </c>
      <c r="J739">
        <v>4.41</v>
      </c>
      <c r="K739" t="s">
        <v>32</v>
      </c>
      <c r="L739" t="s">
        <v>33</v>
      </c>
      <c r="M739" s="1">
        <v>2644.61</v>
      </c>
      <c r="N739" s="1">
        <v>1014.24</v>
      </c>
      <c r="O739" s="1">
        <v>4400.1000000000004</v>
      </c>
      <c r="P739" s="1">
        <v>0</v>
      </c>
      <c r="Q739" s="1">
        <v>9516.98</v>
      </c>
      <c r="R739" s="1">
        <v>4834.04</v>
      </c>
      <c r="S739" s="1">
        <v>2039.5</v>
      </c>
      <c r="T739" s="1">
        <v>12311.52</v>
      </c>
      <c r="U739" s="1">
        <f>SUM(Report_Summary[Revenue])</f>
        <v>626594850.33999527</v>
      </c>
      <c r="V739" s="1">
        <f>Report_Summary[[#This Row],[Total Revenue]] / COUNTA(Report_Summary[Membership No])</f>
        <v>62659.485033999525</v>
      </c>
    </row>
    <row r="740" spans="1:22" x14ac:dyDescent="0.3">
      <c r="A740" t="s">
        <v>779</v>
      </c>
      <c r="B740">
        <v>2019</v>
      </c>
      <c r="C740" t="s">
        <v>13</v>
      </c>
      <c r="D740">
        <v>22</v>
      </c>
      <c r="E740" t="str">
        <f t="shared" si="11"/>
        <v>Young</v>
      </c>
      <c r="F740" t="s">
        <v>19</v>
      </c>
      <c r="G740" t="s">
        <v>22</v>
      </c>
      <c r="H740" t="s">
        <v>30</v>
      </c>
      <c r="I740">
        <v>26</v>
      </c>
      <c r="J740">
        <v>2.87</v>
      </c>
      <c r="K740" t="s">
        <v>32</v>
      </c>
      <c r="L740" t="s">
        <v>33</v>
      </c>
      <c r="M740" s="1">
        <v>7652.07</v>
      </c>
      <c r="N740" s="1">
        <v>2401.7600000000002</v>
      </c>
      <c r="O740" s="1">
        <v>7125.07</v>
      </c>
      <c r="P740" s="1">
        <v>0</v>
      </c>
      <c r="Q740" s="1">
        <v>21011.81</v>
      </c>
      <c r="R740" s="1">
        <v>22992.17</v>
      </c>
      <c r="S740" s="1">
        <v>-9540.58</v>
      </c>
      <c r="T740" s="1">
        <v>53544.56</v>
      </c>
      <c r="U740" s="1">
        <f>SUM(Report_Summary[Revenue])</f>
        <v>626594850.33999527</v>
      </c>
      <c r="V740" s="1">
        <f>Report_Summary[[#This Row],[Total Revenue]] / COUNTA(Report_Summary[Membership No])</f>
        <v>62659.485033999525</v>
      </c>
    </row>
    <row r="741" spans="1:22" x14ac:dyDescent="0.3">
      <c r="A741" t="s">
        <v>780</v>
      </c>
      <c r="B741">
        <v>2015</v>
      </c>
      <c r="C741" t="s">
        <v>13</v>
      </c>
      <c r="D741">
        <v>62</v>
      </c>
      <c r="E741" t="str">
        <f t="shared" si="11"/>
        <v>Old</v>
      </c>
      <c r="F741" t="s">
        <v>15</v>
      </c>
      <c r="G741" t="s">
        <v>25</v>
      </c>
      <c r="H741" t="s">
        <v>26</v>
      </c>
      <c r="I741">
        <v>40</v>
      </c>
      <c r="J741">
        <v>2.5499999999999998</v>
      </c>
      <c r="K741" t="s">
        <v>33</v>
      </c>
      <c r="L741" t="s">
        <v>33</v>
      </c>
      <c r="M741" s="1">
        <v>6652.91</v>
      </c>
      <c r="N741" s="1">
        <v>4338.12</v>
      </c>
      <c r="O741" s="1">
        <v>7847.18</v>
      </c>
      <c r="P741" s="1">
        <v>0</v>
      </c>
      <c r="Q741" s="1">
        <v>19681.87</v>
      </c>
      <c r="R741" s="1">
        <v>19417.37</v>
      </c>
      <c r="S741" s="1">
        <v>-28803.360000000001</v>
      </c>
      <c r="T741" s="1">
        <v>67902.600000000006</v>
      </c>
      <c r="U741" s="1">
        <f>SUM(Report_Summary[Revenue])</f>
        <v>626594850.33999527</v>
      </c>
      <c r="V741" s="1">
        <f>Report_Summary[[#This Row],[Total Revenue]] / COUNTA(Report_Summary[Membership No])</f>
        <v>62659.485033999525</v>
      </c>
    </row>
    <row r="742" spans="1:22" x14ac:dyDescent="0.3">
      <c r="A742" t="s">
        <v>781</v>
      </c>
      <c r="B742">
        <v>2016</v>
      </c>
      <c r="C742" t="s">
        <v>13</v>
      </c>
      <c r="D742">
        <v>32</v>
      </c>
      <c r="E742" t="str">
        <f t="shared" si="11"/>
        <v>Middle Age</v>
      </c>
      <c r="F742" t="s">
        <v>16</v>
      </c>
      <c r="G742" t="s">
        <v>22</v>
      </c>
      <c r="H742" t="s">
        <v>28</v>
      </c>
      <c r="I742">
        <v>28</v>
      </c>
      <c r="J742">
        <v>3.58</v>
      </c>
      <c r="K742" t="s">
        <v>32</v>
      </c>
      <c r="L742" t="s">
        <v>33</v>
      </c>
      <c r="M742" s="1">
        <v>7011.93</v>
      </c>
      <c r="N742" s="1">
        <v>1943.46</v>
      </c>
      <c r="O742" s="1">
        <v>4935.62</v>
      </c>
      <c r="P742" s="1">
        <v>0</v>
      </c>
      <c r="Q742" s="1">
        <v>9268.2900000000009</v>
      </c>
      <c r="R742" s="1">
        <v>33434.21</v>
      </c>
      <c r="S742" s="1">
        <v>-26970.63</v>
      </c>
      <c r="T742" s="1">
        <v>69673.13</v>
      </c>
      <c r="U742" s="1">
        <f>SUM(Report_Summary[Revenue])</f>
        <v>626594850.33999527</v>
      </c>
      <c r="V742" s="1">
        <f>Report_Summary[[#This Row],[Total Revenue]] / COUNTA(Report_Summary[Membership No])</f>
        <v>62659.485033999525</v>
      </c>
    </row>
    <row r="743" spans="1:22" x14ac:dyDescent="0.3">
      <c r="A743" t="s">
        <v>782</v>
      </c>
      <c r="B743">
        <v>2019</v>
      </c>
      <c r="C743" t="s">
        <v>14</v>
      </c>
      <c r="D743">
        <v>28</v>
      </c>
      <c r="E743" t="str">
        <f t="shared" si="11"/>
        <v>Young</v>
      </c>
      <c r="F743" t="s">
        <v>19</v>
      </c>
      <c r="G743" t="s">
        <v>25</v>
      </c>
      <c r="H743" t="s">
        <v>27</v>
      </c>
      <c r="I743">
        <v>42</v>
      </c>
      <c r="J743">
        <v>2.82</v>
      </c>
      <c r="K743" t="s">
        <v>33</v>
      </c>
      <c r="L743" t="s">
        <v>33</v>
      </c>
      <c r="M743" s="1">
        <v>10523.37</v>
      </c>
      <c r="N743" s="1">
        <v>1685.03</v>
      </c>
      <c r="O743" s="1">
        <v>3021.45</v>
      </c>
      <c r="P743" s="1">
        <v>0</v>
      </c>
      <c r="Q743" s="1">
        <v>37399.71</v>
      </c>
      <c r="R743" s="1">
        <v>35936.839999999997</v>
      </c>
      <c r="S743" s="1">
        <v>-4761.1000000000004</v>
      </c>
      <c r="T743" s="1">
        <v>78097.649999999994</v>
      </c>
      <c r="U743" s="1">
        <f>SUM(Report_Summary[Revenue])</f>
        <v>626594850.33999527</v>
      </c>
      <c r="V743" s="1">
        <f>Report_Summary[[#This Row],[Total Revenue]] / COUNTA(Report_Summary[Membership No])</f>
        <v>62659.485033999525</v>
      </c>
    </row>
    <row r="744" spans="1:22" x14ac:dyDescent="0.3">
      <c r="A744" t="s">
        <v>783</v>
      </c>
      <c r="B744">
        <v>2015</v>
      </c>
      <c r="C744" t="s">
        <v>13</v>
      </c>
      <c r="D744">
        <v>35</v>
      </c>
      <c r="E744" t="str">
        <f t="shared" si="11"/>
        <v>Middle Age</v>
      </c>
      <c r="F744" t="s">
        <v>16</v>
      </c>
      <c r="G744" t="s">
        <v>25</v>
      </c>
      <c r="H744" t="s">
        <v>30</v>
      </c>
      <c r="I744">
        <v>39</v>
      </c>
      <c r="J744">
        <v>2.33</v>
      </c>
      <c r="K744" t="s">
        <v>32</v>
      </c>
      <c r="L744" t="s">
        <v>33</v>
      </c>
      <c r="M744" s="1">
        <v>8271.58</v>
      </c>
      <c r="N744" s="1">
        <v>131.87</v>
      </c>
      <c r="O744" s="1">
        <v>4259.2299999999996</v>
      </c>
      <c r="P744" s="1">
        <v>0</v>
      </c>
      <c r="Q744" s="1">
        <v>31179.9</v>
      </c>
      <c r="R744" s="1">
        <v>30384.82</v>
      </c>
      <c r="S744" s="1">
        <v>25530.58</v>
      </c>
      <c r="T744" s="1">
        <v>36034.14</v>
      </c>
      <c r="U744" s="1">
        <f>SUM(Report_Summary[Revenue])</f>
        <v>626594850.33999527</v>
      </c>
      <c r="V744" s="1">
        <f>Report_Summary[[#This Row],[Total Revenue]] / COUNTA(Report_Summary[Membership No])</f>
        <v>62659.485033999525</v>
      </c>
    </row>
    <row r="745" spans="1:22" x14ac:dyDescent="0.3">
      <c r="A745" t="s">
        <v>784</v>
      </c>
      <c r="B745">
        <v>2015</v>
      </c>
      <c r="C745" t="s">
        <v>13</v>
      </c>
      <c r="D745">
        <v>66</v>
      </c>
      <c r="E745" t="str">
        <f t="shared" si="11"/>
        <v>Old</v>
      </c>
      <c r="F745" t="s">
        <v>19</v>
      </c>
      <c r="G745" t="s">
        <v>22</v>
      </c>
      <c r="H745" t="s">
        <v>29</v>
      </c>
      <c r="I745">
        <v>30</v>
      </c>
      <c r="J745">
        <v>3.16</v>
      </c>
      <c r="K745" t="s">
        <v>32</v>
      </c>
      <c r="L745" t="s">
        <v>33</v>
      </c>
      <c r="M745" s="1">
        <v>8538.15</v>
      </c>
      <c r="N745" s="1">
        <v>2932.09</v>
      </c>
      <c r="O745" s="1">
        <v>5199.4799999999996</v>
      </c>
      <c r="P745" s="1">
        <v>0</v>
      </c>
      <c r="Q745" s="1">
        <v>34898.33</v>
      </c>
      <c r="R745" s="1">
        <v>18176.7</v>
      </c>
      <c r="S745" s="1">
        <v>-25764.71</v>
      </c>
      <c r="T745" s="1">
        <v>78839.740000000005</v>
      </c>
      <c r="U745" s="1">
        <f>SUM(Report_Summary[Revenue])</f>
        <v>626594850.33999527</v>
      </c>
      <c r="V745" s="1">
        <f>Report_Summary[[#This Row],[Total Revenue]] / COUNTA(Report_Summary[Membership No])</f>
        <v>62659.485033999525</v>
      </c>
    </row>
    <row r="746" spans="1:22" x14ac:dyDescent="0.3">
      <c r="A746" t="s">
        <v>785</v>
      </c>
      <c r="B746">
        <v>2019</v>
      </c>
      <c r="C746" t="s">
        <v>14</v>
      </c>
      <c r="D746">
        <v>51</v>
      </c>
      <c r="E746" t="str">
        <f t="shared" si="11"/>
        <v>Middle Age</v>
      </c>
      <c r="F746" t="s">
        <v>17</v>
      </c>
      <c r="G746" t="s">
        <v>25</v>
      </c>
      <c r="H746" t="s">
        <v>31</v>
      </c>
      <c r="I746">
        <v>25</v>
      </c>
      <c r="J746">
        <v>2.79</v>
      </c>
      <c r="K746" t="s">
        <v>32</v>
      </c>
      <c r="L746" t="s">
        <v>33</v>
      </c>
      <c r="M746" s="1">
        <v>5074.6499999999996</v>
      </c>
      <c r="N746" s="1">
        <v>2058.75</v>
      </c>
      <c r="O746" s="1">
        <v>742.93</v>
      </c>
      <c r="P746" s="1">
        <v>0</v>
      </c>
      <c r="Q746" s="1">
        <v>15877.72</v>
      </c>
      <c r="R746" s="1">
        <v>21354.6</v>
      </c>
      <c r="S746" s="1">
        <v>16362.14</v>
      </c>
      <c r="T746" s="1">
        <v>20870.18</v>
      </c>
      <c r="U746" s="1">
        <f>SUM(Report_Summary[Revenue])</f>
        <v>626594850.33999527</v>
      </c>
      <c r="V746" s="1">
        <f>Report_Summary[[#This Row],[Total Revenue]] / COUNTA(Report_Summary[Membership No])</f>
        <v>62659.485033999525</v>
      </c>
    </row>
    <row r="747" spans="1:22" x14ac:dyDescent="0.3">
      <c r="A747" t="s">
        <v>786</v>
      </c>
      <c r="B747">
        <v>2021</v>
      </c>
      <c r="C747" t="s">
        <v>13</v>
      </c>
      <c r="D747">
        <v>73</v>
      </c>
      <c r="E747" t="str">
        <f t="shared" si="11"/>
        <v>Old</v>
      </c>
      <c r="F747" t="s">
        <v>15</v>
      </c>
      <c r="G747" t="s">
        <v>22</v>
      </c>
      <c r="H747" t="s">
        <v>26</v>
      </c>
      <c r="I747">
        <v>29</v>
      </c>
      <c r="J747">
        <v>2.83</v>
      </c>
      <c r="K747" t="s">
        <v>32</v>
      </c>
      <c r="L747" t="s">
        <v>33</v>
      </c>
      <c r="M747" s="1">
        <v>3294.73</v>
      </c>
      <c r="N747" s="1">
        <v>2096.91</v>
      </c>
      <c r="O747" s="1">
        <v>3253.57</v>
      </c>
      <c r="P747" s="1">
        <v>0</v>
      </c>
      <c r="Q747" s="1">
        <v>11645.45</v>
      </c>
      <c r="R747" s="1">
        <v>9179.6299999999992</v>
      </c>
      <c r="S747" s="1">
        <v>-4491.71</v>
      </c>
      <c r="T747" s="1">
        <v>25316.79</v>
      </c>
      <c r="U747" s="1">
        <f>SUM(Report_Summary[Revenue])</f>
        <v>626594850.33999527</v>
      </c>
      <c r="V747" s="1">
        <f>Report_Summary[[#This Row],[Total Revenue]] / COUNTA(Report_Summary[Membership No])</f>
        <v>62659.485033999525</v>
      </c>
    </row>
    <row r="748" spans="1:22" x14ac:dyDescent="0.3">
      <c r="A748" t="s">
        <v>787</v>
      </c>
      <c r="B748">
        <v>2023</v>
      </c>
      <c r="C748" t="s">
        <v>13</v>
      </c>
      <c r="D748">
        <v>47</v>
      </c>
      <c r="E748" t="str">
        <f t="shared" si="11"/>
        <v>Middle Age</v>
      </c>
      <c r="F748" t="s">
        <v>18</v>
      </c>
      <c r="G748" t="s">
        <v>25</v>
      </c>
      <c r="H748" t="s">
        <v>26</v>
      </c>
      <c r="I748">
        <v>43</v>
      </c>
      <c r="J748">
        <v>2.21</v>
      </c>
      <c r="K748" t="s">
        <v>33</v>
      </c>
      <c r="L748" t="s">
        <v>33</v>
      </c>
      <c r="M748" s="1">
        <v>6086.95</v>
      </c>
      <c r="N748" s="1">
        <v>4726.75</v>
      </c>
      <c r="O748" s="1">
        <v>2217.7800000000002</v>
      </c>
      <c r="P748" s="1">
        <v>0</v>
      </c>
      <c r="Q748" s="1">
        <v>19867.04</v>
      </c>
      <c r="R748" s="1">
        <v>21530.84</v>
      </c>
      <c r="S748" s="1">
        <v>-24357.1</v>
      </c>
      <c r="T748" s="1">
        <v>65754.98</v>
      </c>
      <c r="U748" s="1">
        <f>SUM(Report_Summary[Revenue])</f>
        <v>626594850.33999527</v>
      </c>
      <c r="V748" s="1">
        <f>Report_Summary[[#This Row],[Total Revenue]] / COUNTA(Report_Summary[Membership No])</f>
        <v>62659.485033999525</v>
      </c>
    </row>
    <row r="749" spans="1:22" x14ac:dyDescent="0.3">
      <c r="A749" t="s">
        <v>788</v>
      </c>
      <c r="B749">
        <v>2024</v>
      </c>
      <c r="C749" t="s">
        <v>13</v>
      </c>
      <c r="D749">
        <v>63</v>
      </c>
      <c r="E749" t="str">
        <f t="shared" si="11"/>
        <v>Old</v>
      </c>
      <c r="F749" t="s">
        <v>18</v>
      </c>
      <c r="G749" t="s">
        <v>25</v>
      </c>
      <c r="H749" t="s">
        <v>26</v>
      </c>
      <c r="I749">
        <v>37</v>
      </c>
      <c r="J749">
        <v>1.25</v>
      </c>
      <c r="K749" t="s">
        <v>32</v>
      </c>
      <c r="L749" t="s">
        <v>33</v>
      </c>
      <c r="M749" s="1">
        <v>9023.5300000000007</v>
      </c>
      <c r="N749" s="1">
        <v>1300.74</v>
      </c>
      <c r="O749" s="1">
        <v>433.36</v>
      </c>
      <c r="P749" s="1">
        <v>0</v>
      </c>
      <c r="Q749" s="1">
        <v>18444.349999999999</v>
      </c>
      <c r="R749" s="1">
        <v>13263.6</v>
      </c>
      <c r="S749" s="1">
        <v>-6432.18</v>
      </c>
      <c r="T749" s="1">
        <v>38140.129999999997</v>
      </c>
      <c r="U749" s="1">
        <f>SUM(Report_Summary[Revenue])</f>
        <v>626594850.33999527</v>
      </c>
      <c r="V749" s="1">
        <f>Report_Summary[[#This Row],[Total Revenue]] / COUNTA(Report_Summary[Membership No])</f>
        <v>62659.485033999525</v>
      </c>
    </row>
    <row r="750" spans="1:22" x14ac:dyDescent="0.3">
      <c r="A750" t="s">
        <v>789</v>
      </c>
      <c r="B750">
        <v>2021</v>
      </c>
      <c r="C750" t="s">
        <v>14</v>
      </c>
      <c r="D750">
        <v>64</v>
      </c>
      <c r="E750" t="str">
        <f t="shared" si="11"/>
        <v>Old</v>
      </c>
      <c r="F750" t="s">
        <v>19</v>
      </c>
      <c r="G750" t="s">
        <v>23</v>
      </c>
      <c r="H750" t="s">
        <v>26</v>
      </c>
      <c r="I750">
        <v>27</v>
      </c>
      <c r="J750">
        <v>2.44</v>
      </c>
      <c r="K750" t="s">
        <v>32</v>
      </c>
      <c r="L750" t="s">
        <v>33</v>
      </c>
      <c r="M750" s="1">
        <v>13441.81</v>
      </c>
      <c r="N750" s="1">
        <v>2575.35</v>
      </c>
      <c r="O750" s="1">
        <v>7190.76</v>
      </c>
      <c r="P750" s="1">
        <v>0</v>
      </c>
      <c r="Q750" s="1">
        <v>49788.45</v>
      </c>
      <c r="R750" s="1">
        <v>17209.32</v>
      </c>
      <c r="S750" s="1">
        <v>-16483.59</v>
      </c>
      <c r="T750" s="1">
        <v>83481.36</v>
      </c>
      <c r="U750" s="1">
        <f>SUM(Report_Summary[Revenue])</f>
        <v>626594850.33999527</v>
      </c>
      <c r="V750" s="1">
        <f>Report_Summary[[#This Row],[Total Revenue]] / COUNTA(Report_Summary[Membership No])</f>
        <v>62659.485033999525</v>
      </c>
    </row>
    <row r="751" spans="1:22" x14ac:dyDescent="0.3">
      <c r="A751" t="s">
        <v>790</v>
      </c>
      <c r="B751">
        <v>2022</v>
      </c>
      <c r="C751" t="s">
        <v>13</v>
      </c>
      <c r="D751">
        <v>31</v>
      </c>
      <c r="E751" t="str">
        <f t="shared" si="11"/>
        <v>Middle Age</v>
      </c>
      <c r="F751" t="s">
        <v>18</v>
      </c>
      <c r="G751" t="s">
        <v>23</v>
      </c>
      <c r="H751" t="s">
        <v>26</v>
      </c>
      <c r="I751">
        <v>29</v>
      </c>
      <c r="J751">
        <v>2.59</v>
      </c>
      <c r="K751" t="s">
        <v>32</v>
      </c>
      <c r="L751" t="s">
        <v>33</v>
      </c>
      <c r="M751" s="1">
        <v>12962.32</v>
      </c>
      <c r="N751" s="1">
        <v>3856.54</v>
      </c>
      <c r="O751" s="1">
        <v>4061.16</v>
      </c>
      <c r="P751" s="1">
        <v>0</v>
      </c>
      <c r="Q751" s="1">
        <v>45238.73</v>
      </c>
      <c r="R751" s="1">
        <v>36822.730000000003</v>
      </c>
      <c r="S751" s="1">
        <v>-10538.21</v>
      </c>
      <c r="T751" s="1">
        <v>92599.67</v>
      </c>
      <c r="U751" s="1">
        <f>SUM(Report_Summary[Revenue])</f>
        <v>626594850.33999527</v>
      </c>
      <c r="V751" s="1">
        <f>Report_Summary[[#This Row],[Total Revenue]] / COUNTA(Report_Summary[Membership No])</f>
        <v>62659.485033999525</v>
      </c>
    </row>
    <row r="752" spans="1:22" x14ac:dyDescent="0.3">
      <c r="A752" t="s">
        <v>791</v>
      </c>
      <c r="B752">
        <v>2016</v>
      </c>
      <c r="C752" t="s">
        <v>14</v>
      </c>
      <c r="D752">
        <v>53</v>
      </c>
      <c r="E752" t="str">
        <f t="shared" si="11"/>
        <v>Middle Age</v>
      </c>
      <c r="F752" t="s">
        <v>20</v>
      </c>
      <c r="G752" t="s">
        <v>22</v>
      </c>
      <c r="H752" t="s">
        <v>26</v>
      </c>
      <c r="I752">
        <v>17</v>
      </c>
      <c r="J752">
        <v>1.03</v>
      </c>
      <c r="K752" t="s">
        <v>32</v>
      </c>
      <c r="L752" t="s">
        <v>33</v>
      </c>
      <c r="M752" s="1">
        <v>5543.91</v>
      </c>
      <c r="N752" s="1">
        <v>2996.51</v>
      </c>
      <c r="O752" s="1">
        <v>7161.98</v>
      </c>
      <c r="P752" s="1">
        <v>0</v>
      </c>
      <c r="Q752" s="1">
        <v>27096.02</v>
      </c>
      <c r="R752" s="1">
        <v>10240.67</v>
      </c>
      <c r="S752" s="1">
        <v>-11381.06</v>
      </c>
      <c r="T752" s="1">
        <v>48717.75</v>
      </c>
      <c r="U752" s="1">
        <f>SUM(Report_Summary[Revenue])</f>
        <v>626594850.33999527</v>
      </c>
      <c r="V752" s="1">
        <f>Report_Summary[[#This Row],[Total Revenue]] / COUNTA(Report_Summary[Membership No])</f>
        <v>62659.485033999525</v>
      </c>
    </row>
    <row r="753" spans="1:22" x14ac:dyDescent="0.3">
      <c r="A753" t="s">
        <v>792</v>
      </c>
      <c r="B753">
        <v>2019</v>
      </c>
      <c r="C753" t="s">
        <v>13</v>
      </c>
      <c r="D753">
        <v>75</v>
      </c>
      <c r="E753" t="str">
        <f t="shared" si="11"/>
        <v>Old</v>
      </c>
      <c r="F753" t="s">
        <v>15</v>
      </c>
      <c r="G753" t="s">
        <v>23</v>
      </c>
      <c r="H753" t="s">
        <v>28</v>
      </c>
      <c r="I753">
        <v>32</v>
      </c>
      <c r="J753">
        <v>2.72</v>
      </c>
      <c r="K753" t="s">
        <v>32</v>
      </c>
      <c r="L753" t="s">
        <v>33</v>
      </c>
      <c r="M753" s="1">
        <v>7644.39</v>
      </c>
      <c r="N753" s="1">
        <v>2786.5</v>
      </c>
      <c r="O753" s="1">
        <v>971.71</v>
      </c>
      <c r="P753" s="1">
        <v>0</v>
      </c>
      <c r="Q753" s="1">
        <v>34954.31</v>
      </c>
      <c r="R753" s="1">
        <v>33056.92</v>
      </c>
      <c r="S753" s="1">
        <v>-18901.61</v>
      </c>
      <c r="T753" s="1">
        <v>86912.84</v>
      </c>
      <c r="U753" s="1">
        <f>SUM(Report_Summary[Revenue])</f>
        <v>626594850.33999527</v>
      </c>
      <c r="V753" s="1">
        <f>Report_Summary[[#This Row],[Total Revenue]] / COUNTA(Report_Summary[Membership No])</f>
        <v>62659.485033999525</v>
      </c>
    </row>
    <row r="754" spans="1:22" x14ac:dyDescent="0.3">
      <c r="A754" t="s">
        <v>793</v>
      </c>
      <c r="B754">
        <v>2020</v>
      </c>
      <c r="C754" t="s">
        <v>13</v>
      </c>
      <c r="D754">
        <v>73</v>
      </c>
      <c r="E754" t="str">
        <f t="shared" si="11"/>
        <v>Old</v>
      </c>
      <c r="F754" t="s">
        <v>20</v>
      </c>
      <c r="G754" t="s">
        <v>24</v>
      </c>
      <c r="H754" t="s">
        <v>30</v>
      </c>
      <c r="I754">
        <v>36</v>
      </c>
      <c r="J754">
        <v>3.18</v>
      </c>
      <c r="K754" t="s">
        <v>32</v>
      </c>
      <c r="L754" t="s">
        <v>33</v>
      </c>
      <c r="M754" s="1">
        <v>5775.12</v>
      </c>
      <c r="N754" s="1">
        <v>3165.72</v>
      </c>
      <c r="O754" s="1">
        <v>285.18</v>
      </c>
      <c r="P754" s="1">
        <v>0</v>
      </c>
      <c r="Q754" s="1">
        <v>8008.65</v>
      </c>
      <c r="R754" s="1">
        <v>7525.59</v>
      </c>
      <c r="S754" s="1">
        <v>19215.95</v>
      </c>
      <c r="T754" s="1">
        <v>-3681.71</v>
      </c>
      <c r="U754" s="1">
        <f>SUM(Report_Summary[Revenue])</f>
        <v>626594850.33999527</v>
      </c>
      <c r="V754" s="1">
        <f>Report_Summary[[#This Row],[Total Revenue]] / COUNTA(Report_Summary[Membership No])</f>
        <v>62659.485033999525</v>
      </c>
    </row>
    <row r="755" spans="1:22" x14ac:dyDescent="0.3">
      <c r="A755" t="s">
        <v>794</v>
      </c>
      <c r="B755">
        <v>2019</v>
      </c>
      <c r="C755" t="s">
        <v>13</v>
      </c>
      <c r="D755">
        <v>56</v>
      </c>
      <c r="E755" t="str">
        <f t="shared" si="11"/>
        <v>Old</v>
      </c>
      <c r="F755" t="s">
        <v>19</v>
      </c>
      <c r="G755" t="s">
        <v>23</v>
      </c>
      <c r="H755" t="s">
        <v>26</v>
      </c>
      <c r="I755">
        <v>22</v>
      </c>
      <c r="J755">
        <v>1.7</v>
      </c>
      <c r="K755" t="s">
        <v>32</v>
      </c>
      <c r="L755" t="s">
        <v>33</v>
      </c>
      <c r="M755" s="1">
        <v>12459.07</v>
      </c>
      <c r="N755" s="1">
        <v>1092.94</v>
      </c>
      <c r="O755" s="1">
        <v>6966.03</v>
      </c>
      <c r="P755" s="1">
        <v>0</v>
      </c>
      <c r="Q755" s="1">
        <v>21949.21</v>
      </c>
      <c r="R755" s="1">
        <v>17634.8</v>
      </c>
      <c r="S755" s="1">
        <v>-3575.34</v>
      </c>
      <c r="T755" s="1">
        <v>43159.35</v>
      </c>
      <c r="U755" s="1">
        <f>SUM(Report_Summary[Revenue])</f>
        <v>626594850.33999527</v>
      </c>
      <c r="V755" s="1">
        <f>Report_Summary[[#This Row],[Total Revenue]] / COUNTA(Report_Summary[Membership No])</f>
        <v>62659.485033999525</v>
      </c>
    </row>
    <row r="756" spans="1:22" x14ac:dyDescent="0.3">
      <c r="A756" t="s">
        <v>795</v>
      </c>
      <c r="B756">
        <v>2018</v>
      </c>
      <c r="C756" t="s">
        <v>14</v>
      </c>
      <c r="D756">
        <v>21</v>
      </c>
      <c r="E756" t="str">
        <f t="shared" si="11"/>
        <v>Young</v>
      </c>
      <c r="F756" t="s">
        <v>16</v>
      </c>
      <c r="G756" t="s">
        <v>22</v>
      </c>
      <c r="H756" t="s">
        <v>29</v>
      </c>
      <c r="I756">
        <v>41</v>
      </c>
      <c r="J756">
        <v>2.33</v>
      </c>
      <c r="K756" t="s">
        <v>32</v>
      </c>
      <c r="L756" t="s">
        <v>33</v>
      </c>
      <c r="M756" s="1">
        <v>16672.650000000001</v>
      </c>
      <c r="N756" s="1">
        <v>3501.61</v>
      </c>
      <c r="O756" s="1">
        <v>57.36</v>
      </c>
      <c r="P756" s="1">
        <v>0</v>
      </c>
      <c r="Q756" s="1">
        <v>54776.57</v>
      </c>
      <c r="R756" s="1">
        <v>55065.67</v>
      </c>
      <c r="S756" s="1">
        <v>28053.96</v>
      </c>
      <c r="T756" s="1">
        <v>81788.28</v>
      </c>
      <c r="U756" s="1">
        <f>SUM(Report_Summary[Revenue])</f>
        <v>626594850.33999527</v>
      </c>
      <c r="V756" s="1">
        <f>Report_Summary[[#This Row],[Total Revenue]] / COUNTA(Report_Summary[Membership No])</f>
        <v>62659.485033999525</v>
      </c>
    </row>
    <row r="757" spans="1:22" x14ac:dyDescent="0.3">
      <c r="A757" t="s">
        <v>796</v>
      </c>
      <c r="B757">
        <v>2024</v>
      </c>
      <c r="C757" t="s">
        <v>13</v>
      </c>
      <c r="D757">
        <v>70</v>
      </c>
      <c r="E757" t="str">
        <f t="shared" si="11"/>
        <v>Old</v>
      </c>
      <c r="F757" t="s">
        <v>15</v>
      </c>
      <c r="G757" t="s">
        <v>25</v>
      </c>
      <c r="H757" t="s">
        <v>27</v>
      </c>
      <c r="I757">
        <v>26</v>
      </c>
      <c r="J757">
        <v>2.63</v>
      </c>
      <c r="K757" t="s">
        <v>33</v>
      </c>
      <c r="L757" t="s">
        <v>33</v>
      </c>
      <c r="M757" s="1">
        <v>18989.599999999999</v>
      </c>
      <c r="N757" s="1">
        <v>4117.26</v>
      </c>
      <c r="O757" s="1">
        <v>6333.92</v>
      </c>
      <c r="P757" s="1">
        <v>0</v>
      </c>
      <c r="Q757" s="1">
        <v>49802.59</v>
      </c>
      <c r="R757" s="1">
        <v>81014.53</v>
      </c>
      <c r="S757" s="1">
        <v>-27588.1</v>
      </c>
      <c r="T757" s="1">
        <v>158405.22</v>
      </c>
      <c r="U757" s="1">
        <f>SUM(Report_Summary[Revenue])</f>
        <v>626594850.33999527</v>
      </c>
      <c r="V757" s="1">
        <f>Report_Summary[[#This Row],[Total Revenue]] / COUNTA(Report_Summary[Membership No])</f>
        <v>62659.485033999525</v>
      </c>
    </row>
    <row r="758" spans="1:22" x14ac:dyDescent="0.3">
      <c r="A758" t="s">
        <v>797</v>
      </c>
      <c r="B758">
        <v>2016</v>
      </c>
      <c r="C758" t="s">
        <v>14</v>
      </c>
      <c r="D758">
        <v>24</v>
      </c>
      <c r="E758" t="str">
        <f t="shared" si="11"/>
        <v>Young</v>
      </c>
      <c r="F758" t="s">
        <v>21</v>
      </c>
      <c r="G758" t="s">
        <v>25</v>
      </c>
      <c r="H758" t="s">
        <v>31</v>
      </c>
      <c r="I758">
        <v>36</v>
      </c>
      <c r="J758">
        <v>3.45</v>
      </c>
      <c r="K758" t="s">
        <v>32</v>
      </c>
      <c r="L758" t="s">
        <v>33</v>
      </c>
      <c r="M758" s="1">
        <v>16414.32</v>
      </c>
      <c r="N758" s="1">
        <v>1144.28</v>
      </c>
      <c r="O758" s="1">
        <v>4985.83</v>
      </c>
      <c r="P758" s="1">
        <v>0</v>
      </c>
      <c r="Q758" s="1">
        <v>50496.47</v>
      </c>
      <c r="R758" s="1">
        <v>31940.33</v>
      </c>
      <c r="S758" s="1">
        <v>-24328.98</v>
      </c>
      <c r="T758" s="1">
        <v>106765.78</v>
      </c>
      <c r="U758" s="1">
        <f>SUM(Report_Summary[Revenue])</f>
        <v>626594850.33999527</v>
      </c>
      <c r="V758" s="1">
        <f>Report_Summary[[#This Row],[Total Revenue]] / COUNTA(Report_Summary[Membership No])</f>
        <v>62659.485033999525</v>
      </c>
    </row>
    <row r="759" spans="1:22" x14ac:dyDescent="0.3">
      <c r="A759" t="s">
        <v>798</v>
      </c>
      <c r="B759">
        <v>2015</v>
      </c>
      <c r="C759" t="s">
        <v>13</v>
      </c>
      <c r="D759">
        <v>58</v>
      </c>
      <c r="E759" t="str">
        <f t="shared" si="11"/>
        <v>Old</v>
      </c>
      <c r="F759" t="s">
        <v>19</v>
      </c>
      <c r="G759" t="s">
        <v>25</v>
      </c>
      <c r="H759" t="s">
        <v>27</v>
      </c>
      <c r="I759">
        <v>43</v>
      </c>
      <c r="J759">
        <v>1</v>
      </c>
      <c r="K759" t="s">
        <v>33</v>
      </c>
      <c r="L759" t="s">
        <v>33</v>
      </c>
      <c r="M759" s="1">
        <v>13708.37</v>
      </c>
      <c r="N759" s="1">
        <v>2541.5300000000002</v>
      </c>
      <c r="O759" s="1">
        <v>6418.89</v>
      </c>
      <c r="P759" s="1">
        <v>0</v>
      </c>
      <c r="Q759" s="1">
        <v>52121.9</v>
      </c>
      <c r="R759" s="1">
        <v>22431.79</v>
      </c>
      <c r="S759" s="1">
        <v>-16708.57</v>
      </c>
      <c r="T759" s="1">
        <v>91262.26</v>
      </c>
      <c r="U759" s="1">
        <f>SUM(Report_Summary[Revenue])</f>
        <v>626594850.33999527</v>
      </c>
      <c r="V759" s="1">
        <f>Report_Summary[[#This Row],[Total Revenue]] / COUNTA(Report_Summary[Membership No])</f>
        <v>62659.485033999525</v>
      </c>
    </row>
    <row r="760" spans="1:22" x14ac:dyDescent="0.3">
      <c r="A760" t="s">
        <v>799</v>
      </c>
      <c r="B760">
        <v>2016</v>
      </c>
      <c r="C760" t="s">
        <v>13</v>
      </c>
      <c r="D760">
        <v>33</v>
      </c>
      <c r="E760" t="str">
        <f t="shared" si="11"/>
        <v>Middle Age</v>
      </c>
      <c r="F760" t="s">
        <v>18</v>
      </c>
      <c r="G760" t="s">
        <v>25</v>
      </c>
      <c r="H760" t="s">
        <v>26</v>
      </c>
      <c r="I760">
        <v>22</v>
      </c>
      <c r="J760">
        <v>1.23</v>
      </c>
      <c r="K760" t="s">
        <v>32</v>
      </c>
      <c r="L760" t="s">
        <v>33</v>
      </c>
      <c r="M760" s="1">
        <v>3565.82</v>
      </c>
      <c r="N760" s="1">
        <v>1879.54</v>
      </c>
      <c r="O760" s="1">
        <v>458.88</v>
      </c>
      <c r="P760" s="1">
        <v>0</v>
      </c>
      <c r="Q760" s="1">
        <v>15674.61</v>
      </c>
      <c r="R760" s="1">
        <v>13923.29</v>
      </c>
      <c r="S760" s="1">
        <v>8758.49</v>
      </c>
      <c r="T760" s="1">
        <v>20839.41</v>
      </c>
      <c r="U760" s="1">
        <f>SUM(Report_Summary[Revenue])</f>
        <v>626594850.33999527</v>
      </c>
      <c r="V760" s="1">
        <f>Report_Summary[[#This Row],[Total Revenue]] / COUNTA(Report_Summary[Membership No])</f>
        <v>62659.485033999525</v>
      </c>
    </row>
    <row r="761" spans="1:22" x14ac:dyDescent="0.3">
      <c r="A761" t="s">
        <v>800</v>
      </c>
      <c r="B761">
        <v>2019</v>
      </c>
      <c r="C761" t="s">
        <v>14</v>
      </c>
      <c r="D761">
        <v>50</v>
      </c>
      <c r="E761" t="str">
        <f t="shared" si="11"/>
        <v>Middle Age</v>
      </c>
      <c r="F761" t="s">
        <v>15</v>
      </c>
      <c r="G761" t="s">
        <v>25</v>
      </c>
      <c r="H761" t="s">
        <v>27</v>
      </c>
      <c r="I761">
        <v>34</v>
      </c>
      <c r="J761">
        <v>3.5</v>
      </c>
      <c r="K761" t="s">
        <v>32</v>
      </c>
      <c r="L761" t="s">
        <v>33</v>
      </c>
      <c r="M761" s="1">
        <v>13497.09</v>
      </c>
      <c r="N761" s="1">
        <v>1981.97</v>
      </c>
      <c r="O761" s="1">
        <v>1892.89</v>
      </c>
      <c r="P761" s="1">
        <v>0</v>
      </c>
      <c r="Q761" s="1">
        <v>55133.24</v>
      </c>
      <c r="R761" s="1">
        <v>44695.31</v>
      </c>
      <c r="S761" s="1">
        <v>14798.1</v>
      </c>
      <c r="T761" s="1">
        <v>85030.45</v>
      </c>
      <c r="U761" s="1">
        <f>SUM(Report_Summary[Revenue])</f>
        <v>626594850.33999527</v>
      </c>
      <c r="V761" s="1">
        <f>Report_Summary[[#This Row],[Total Revenue]] / COUNTA(Report_Summary[Membership No])</f>
        <v>62659.485033999525</v>
      </c>
    </row>
    <row r="762" spans="1:22" x14ac:dyDescent="0.3">
      <c r="A762" t="s">
        <v>801</v>
      </c>
      <c r="B762">
        <v>2019</v>
      </c>
      <c r="C762" t="s">
        <v>14</v>
      </c>
      <c r="D762">
        <v>33</v>
      </c>
      <c r="E762" t="str">
        <f t="shared" si="11"/>
        <v>Middle Age</v>
      </c>
      <c r="F762" t="s">
        <v>21</v>
      </c>
      <c r="G762" t="s">
        <v>24</v>
      </c>
      <c r="H762" t="s">
        <v>30</v>
      </c>
      <c r="I762">
        <v>36</v>
      </c>
      <c r="J762">
        <v>1.9</v>
      </c>
      <c r="K762" t="s">
        <v>33</v>
      </c>
      <c r="L762" t="s">
        <v>33</v>
      </c>
      <c r="M762" s="1">
        <v>19571.86</v>
      </c>
      <c r="N762" s="1">
        <v>858.84</v>
      </c>
      <c r="O762" s="1">
        <v>7318.98</v>
      </c>
      <c r="P762" s="1">
        <v>0</v>
      </c>
      <c r="Q762" s="1">
        <v>89807.6</v>
      </c>
      <c r="R762" s="1">
        <v>27097.29</v>
      </c>
      <c r="S762" s="1">
        <v>-9907.61</v>
      </c>
      <c r="T762" s="1">
        <v>126812.5</v>
      </c>
      <c r="U762" s="1">
        <f>SUM(Report_Summary[Revenue])</f>
        <v>626594850.33999527</v>
      </c>
      <c r="V762" s="1">
        <f>Report_Summary[[#This Row],[Total Revenue]] / COUNTA(Report_Summary[Membership No])</f>
        <v>62659.485033999525</v>
      </c>
    </row>
    <row r="763" spans="1:22" x14ac:dyDescent="0.3">
      <c r="A763" t="s">
        <v>802</v>
      </c>
      <c r="B763">
        <v>2023</v>
      </c>
      <c r="C763" t="s">
        <v>14</v>
      </c>
      <c r="D763">
        <v>23</v>
      </c>
      <c r="E763" t="str">
        <f t="shared" si="11"/>
        <v>Young</v>
      </c>
      <c r="F763" t="s">
        <v>16</v>
      </c>
      <c r="G763" t="s">
        <v>22</v>
      </c>
      <c r="H763" t="s">
        <v>28</v>
      </c>
      <c r="I763">
        <v>30</v>
      </c>
      <c r="J763">
        <v>2.37</v>
      </c>
      <c r="K763" t="s">
        <v>32</v>
      </c>
      <c r="L763" t="s">
        <v>33</v>
      </c>
      <c r="M763" s="1">
        <v>15606.58</v>
      </c>
      <c r="N763" s="1">
        <v>3436.71</v>
      </c>
      <c r="O763" s="1">
        <v>831.59</v>
      </c>
      <c r="P763" s="1">
        <v>0</v>
      </c>
      <c r="Q763" s="1">
        <v>60694.06</v>
      </c>
      <c r="R763" s="1">
        <v>75906.69</v>
      </c>
      <c r="S763" s="1">
        <v>-28591.72</v>
      </c>
      <c r="T763" s="1">
        <v>165192.47</v>
      </c>
      <c r="U763" s="1">
        <f>SUM(Report_Summary[Revenue])</f>
        <v>626594850.33999527</v>
      </c>
      <c r="V763" s="1">
        <f>Report_Summary[[#This Row],[Total Revenue]] / COUNTA(Report_Summary[Membership No])</f>
        <v>62659.485033999525</v>
      </c>
    </row>
    <row r="764" spans="1:22" x14ac:dyDescent="0.3">
      <c r="A764" t="s">
        <v>803</v>
      </c>
      <c r="B764">
        <v>2020</v>
      </c>
      <c r="C764" t="s">
        <v>14</v>
      </c>
      <c r="D764">
        <v>72</v>
      </c>
      <c r="E764" t="str">
        <f t="shared" si="11"/>
        <v>Old</v>
      </c>
      <c r="F764" t="s">
        <v>16</v>
      </c>
      <c r="G764" t="s">
        <v>25</v>
      </c>
      <c r="H764" t="s">
        <v>30</v>
      </c>
      <c r="I764">
        <v>31</v>
      </c>
      <c r="J764">
        <v>1.91</v>
      </c>
      <c r="K764" t="s">
        <v>33</v>
      </c>
      <c r="L764" t="s">
        <v>33</v>
      </c>
      <c r="M764" s="1">
        <v>15722.89</v>
      </c>
      <c r="N764" s="1">
        <v>1045.07</v>
      </c>
      <c r="O764" s="1">
        <v>7663.45</v>
      </c>
      <c r="P764" s="1">
        <v>0</v>
      </c>
      <c r="Q764" s="1">
        <v>53688.81</v>
      </c>
      <c r="R764" s="1">
        <v>19213.349999999999</v>
      </c>
      <c r="S764" s="1">
        <v>12499.74</v>
      </c>
      <c r="T764" s="1">
        <v>60402.42</v>
      </c>
      <c r="U764" s="1">
        <f>SUM(Report_Summary[Revenue])</f>
        <v>626594850.33999527</v>
      </c>
      <c r="V764" s="1">
        <f>Report_Summary[[#This Row],[Total Revenue]] / COUNTA(Report_Summary[Membership No])</f>
        <v>62659.485033999525</v>
      </c>
    </row>
    <row r="765" spans="1:22" x14ac:dyDescent="0.3">
      <c r="A765" t="s">
        <v>804</v>
      </c>
      <c r="B765">
        <v>2016</v>
      </c>
      <c r="C765" t="s">
        <v>13</v>
      </c>
      <c r="D765">
        <v>80</v>
      </c>
      <c r="E765" t="str">
        <f t="shared" si="11"/>
        <v>Old</v>
      </c>
      <c r="F765" t="s">
        <v>21</v>
      </c>
      <c r="G765" t="s">
        <v>25</v>
      </c>
      <c r="H765" t="s">
        <v>26</v>
      </c>
      <c r="I765">
        <v>40</v>
      </c>
      <c r="J765">
        <v>1.81</v>
      </c>
      <c r="K765" t="s">
        <v>32</v>
      </c>
      <c r="L765" t="s">
        <v>33</v>
      </c>
      <c r="M765" s="1">
        <v>11071.77</v>
      </c>
      <c r="N765" s="1">
        <v>2780.25</v>
      </c>
      <c r="O765" s="1">
        <v>1512.69</v>
      </c>
      <c r="P765" s="1">
        <v>0</v>
      </c>
      <c r="Q765" s="1">
        <v>36475.35</v>
      </c>
      <c r="R765" s="1">
        <v>22614.09</v>
      </c>
      <c r="S765" s="1">
        <v>27213.119999999999</v>
      </c>
      <c r="T765" s="1">
        <v>31876.32</v>
      </c>
      <c r="U765" s="1">
        <f>SUM(Report_Summary[Revenue])</f>
        <v>626594850.33999527</v>
      </c>
      <c r="V765" s="1">
        <f>Report_Summary[[#This Row],[Total Revenue]] / COUNTA(Report_Summary[Membership No])</f>
        <v>62659.485033999525</v>
      </c>
    </row>
    <row r="766" spans="1:22" x14ac:dyDescent="0.3">
      <c r="A766" t="s">
        <v>805</v>
      </c>
      <c r="B766">
        <v>2023</v>
      </c>
      <c r="C766" t="s">
        <v>13</v>
      </c>
      <c r="D766">
        <v>58</v>
      </c>
      <c r="E766" t="str">
        <f t="shared" si="11"/>
        <v>Old</v>
      </c>
      <c r="F766" t="s">
        <v>21</v>
      </c>
      <c r="G766" t="s">
        <v>25</v>
      </c>
      <c r="H766" t="s">
        <v>31</v>
      </c>
      <c r="I766">
        <v>38</v>
      </c>
      <c r="J766">
        <v>3.73</v>
      </c>
      <c r="K766" t="s">
        <v>32</v>
      </c>
      <c r="L766" t="s">
        <v>33</v>
      </c>
      <c r="M766" s="1">
        <v>18962.93</v>
      </c>
      <c r="N766" s="1">
        <v>1285.2</v>
      </c>
      <c r="O766" s="1">
        <v>2201.23</v>
      </c>
      <c r="P766" s="1">
        <v>0</v>
      </c>
      <c r="Q766" s="1">
        <v>44101.26</v>
      </c>
      <c r="R766" s="1">
        <v>74116.61</v>
      </c>
      <c r="S766" s="1">
        <v>8592.2099999999991</v>
      </c>
      <c r="T766" s="1">
        <v>109625.66</v>
      </c>
      <c r="U766" s="1">
        <f>SUM(Report_Summary[Revenue])</f>
        <v>626594850.33999527</v>
      </c>
      <c r="V766" s="1">
        <f>Report_Summary[[#This Row],[Total Revenue]] / COUNTA(Report_Summary[Membership No])</f>
        <v>62659.485033999525</v>
      </c>
    </row>
    <row r="767" spans="1:22" x14ac:dyDescent="0.3">
      <c r="A767" t="s">
        <v>806</v>
      </c>
      <c r="B767">
        <v>2018</v>
      </c>
      <c r="C767" t="s">
        <v>13</v>
      </c>
      <c r="D767">
        <v>56</v>
      </c>
      <c r="E767" t="str">
        <f t="shared" si="11"/>
        <v>Old</v>
      </c>
      <c r="F767" t="s">
        <v>20</v>
      </c>
      <c r="G767" t="s">
        <v>24</v>
      </c>
      <c r="H767" t="s">
        <v>30</v>
      </c>
      <c r="I767">
        <v>20</v>
      </c>
      <c r="J767">
        <v>2.08</v>
      </c>
      <c r="K767" t="s">
        <v>32</v>
      </c>
      <c r="L767" t="s">
        <v>33</v>
      </c>
      <c r="M767" s="1">
        <v>19932.29</v>
      </c>
      <c r="N767" s="1">
        <v>766.42</v>
      </c>
      <c r="O767" s="1">
        <v>2241.1799999999998</v>
      </c>
      <c r="P767" s="1">
        <v>0</v>
      </c>
      <c r="Q767" s="1">
        <v>49449.120000000003</v>
      </c>
      <c r="R767" s="1">
        <v>47522.21</v>
      </c>
      <c r="S767" s="1">
        <v>-22760.04</v>
      </c>
      <c r="T767" s="1">
        <v>119731.37</v>
      </c>
      <c r="U767" s="1">
        <f>SUM(Report_Summary[Revenue])</f>
        <v>626594850.33999527</v>
      </c>
      <c r="V767" s="1">
        <f>Report_Summary[[#This Row],[Total Revenue]] / COUNTA(Report_Summary[Membership No])</f>
        <v>62659.485033999525</v>
      </c>
    </row>
    <row r="768" spans="1:22" x14ac:dyDescent="0.3">
      <c r="A768" t="s">
        <v>807</v>
      </c>
      <c r="B768">
        <v>2017</v>
      </c>
      <c r="C768" t="s">
        <v>13</v>
      </c>
      <c r="D768">
        <v>63</v>
      </c>
      <c r="E768" t="str">
        <f t="shared" si="11"/>
        <v>Old</v>
      </c>
      <c r="F768" t="s">
        <v>21</v>
      </c>
      <c r="G768" t="s">
        <v>23</v>
      </c>
      <c r="H768" t="s">
        <v>31</v>
      </c>
      <c r="I768">
        <v>26</v>
      </c>
      <c r="J768">
        <v>3.4</v>
      </c>
      <c r="K768" t="s">
        <v>32</v>
      </c>
      <c r="L768" t="s">
        <v>33</v>
      </c>
      <c r="M768" s="1">
        <v>19363.79</v>
      </c>
      <c r="N768" s="1">
        <v>1427.58</v>
      </c>
      <c r="O768" s="1">
        <v>2745.9</v>
      </c>
      <c r="P768" s="1">
        <v>0</v>
      </c>
      <c r="Q768" s="1">
        <v>32975.78</v>
      </c>
      <c r="R768" s="1">
        <v>60218.98</v>
      </c>
      <c r="S768" s="1">
        <v>28838.43</v>
      </c>
      <c r="T768" s="1">
        <v>64356.33</v>
      </c>
      <c r="U768" s="1">
        <f>SUM(Report_Summary[Revenue])</f>
        <v>626594850.33999527</v>
      </c>
      <c r="V768" s="1">
        <f>Report_Summary[[#This Row],[Total Revenue]] / COUNTA(Report_Summary[Membership No])</f>
        <v>62659.485033999525</v>
      </c>
    </row>
    <row r="769" spans="1:22" x14ac:dyDescent="0.3">
      <c r="A769" t="s">
        <v>808</v>
      </c>
      <c r="B769">
        <v>2016</v>
      </c>
      <c r="C769" t="s">
        <v>13</v>
      </c>
      <c r="D769">
        <v>22</v>
      </c>
      <c r="E769" t="str">
        <f t="shared" si="11"/>
        <v>Young</v>
      </c>
      <c r="F769" t="s">
        <v>19</v>
      </c>
      <c r="G769" t="s">
        <v>25</v>
      </c>
      <c r="H769" t="s">
        <v>27</v>
      </c>
      <c r="I769">
        <v>28</v>
      </c>
      <c r="J769">
        <v>2.35</v>
      </c>
      <c r="K769" t="s">
        <v>33</v>
      </c>
      <c r="L769" t="s">
        <v>33</v>
      </c>
      <c r="M769" s="1">
        <v>16904.79</v>
      </c>
      <c r="N769" s="1">
        <v>2130.3000000000002</v>
      </c>
      <c r="O769" s="1">
        <v>642.17999999999995</v>
      </c>
      <c r="P769" s="1">
        <v>0</v>
      </c>
      <c r="Q769" s="1">
        <v>44071.88</v>
      </c>
      <c r="R769" s="1">
        <v>27792.69</v>
      </c>
      <c r="S769" s="1">
        <v>22827.66</v>
      </c>
      <c r="T769" s="1">
        <v>49036.91</v>
      </c>
      <c r="U769" s="1">
        <f>SUM(Report_Summary[Revenue])</f>
        <v>626594850.33999527</v>
      </c>
      <c r="V769" s="1">
        <f>Report_Summary[[#This Row],[Total Revenue]] / COUNTA(Report_Summary[Membership No])</f>
        <v>62659.485033999525</v>
      </c>
    </row>
    <row r="770" spans="1:22" x14ac:dyDescent="0.3">
      <c r="A770" t="s">
        <v>809</v>
      </c>
      <c r="B770">
        <v>2021</v>
      </c>
      <c r="C770" t="s">
        <v>13</v>
      </c>
      <c r="D770">
        <v>30</v>
      </c>
      <c r="E770" t="str">
        <f t="shared" si="11"/>
        <v>Young</v>
      </c>
      <c r="F770" t="s">
        <v>19</v>
      </c>
      <c r="G770" t="s">
        <v>22</v>
      </c>
      <c r="H770" t="s">
        <v>30</v>
      </c>
      <c r="I770">
        <v>31</v>
      </c>
      <c r="J770">
        <v>3.2</v>
      </c>
      <c r="K770" t="s">
        <v>33</v>
      </c>
      <c r="L770" t="s">
        <v>33</v>
      </c>
      <c r="M770" s="1">
        <v>12875.65</v>
      </c>
      <c r="N770" s="1">
        <v>887.3</v>
      </c>
      <c r="O770" s="1">
        <v>7763.94</v>
      </c>
      <c r="P770" s="1">
        <v>0</v>
      </c>
      <c r="Q770" s="1">
        <v>42349.59</v>
      </c>
      <c r="R770" s="1">
        <v>21231.89</v>
      </c>
      <c r="S770" s="1">
        <v>25140.54</v>
      </c>
      <c r="T770" s="1">
        <v>38440.94</v>
      </c>
      <c r="U770" s="1">
        <f>SUM(Report_Summary[Revenue])</f>
        <v>626594850.33999527</v>
      </c>
      <c r="V770" s="1">
        <f>Report_Summary[[#This Row],[Total Revenue]] / COUNTA(Report_Summary[Membership No])</f>
        <v>62659.485033999525</v>
      </c>
    </row>
    <row r="771" spans="1:22" x14ac:dyDescent="0.3">
      <c r="A771" t="s">
        <v>810</v>
      </c>
      <c r="B771">
        <v>2019</v>
      </c>
      <c r="C771" t="s">
        <v>14</v>
      </c>
      <c r="D771">
        <v>23</v>
      </c>
      <c r="E771" t="str">
        <f t="shared" ref="E771:E834" si="12">IF(D771&gt;55,"Old",IF(D771&gt;=31,"Middle Age",IF(D771&lt;31,"Young","Invalid")))</f>
        <v>Young</v>
      </c>
      <c r="F771" t="s">
        <v>17</v>
      </c>
      <c r="G771" t="s">
        <v>23</v>
      </c>
      <c r="H771" t="s">
        <v>27</v>
      </c>
      <c r="I771">
        <v>26</v>
      </c>
      <c r="J771">
        <v>1.74</v>
      </c>
      <c r="K771" t="s">
        <v>33</v>
      </c>
      <c r="L771" t="s">
        <v>33</v>
      </c>
      <c r="M771" s="1">
        <v>5082.25</v>
      </c>
      <c r="N771" s="1">
        <v>4923.37</v>
      </c>
      <c r="O771" s="1">
        <v>944.99</v>
      </c>
      <c r="P771" s="1">
        <v>0</v>
      </c>
      <c r="Q771" s="1">
        <v>17603.47</v>
      </c>
      <c r="R771" s="1">
        <v>16515.189999999999</v>
      </c>
      <c r="S771" s="1">
        <v>24639.96</v>
      </c>
      <c r="T771" s="1">
        <v>9478.7000000000007</v>
      </c>
      <c r="U771" s="1">
        <f>SUM(Report_Summary[Revenue])</f>
        <v>626594850.33999527</v>
      </c>
      <c r="V771" s="1">
        <f>Report_Summary[[#This Row],[Total Revenue]] / COUNTA(Report_Summary[Membership No])</f>
        <v>62659.485033999525</v>
      </c>
    </row>
    <row r="772" spans="1:22" x14ac:dyDescent="0.3">
      <c r="A772" t="s">
        <v>811</v>
      </c>
      <c r="B772">
        <v>2019</v>
      </c>
      <c r="C772" t="s">
        <v>14</v>
      </c>
      <c r="D772">
        <v>25</v>
      </c>
      <c r="E772" t="str">
        <f t="shared" si="12"/>
        <v>Young</v>
      </c>
      <c r="F772" t="s">
        <v>15</v>
      </c>
      <c r="G772" t="s">
        <v>25</v>
      </c>
      <c r="H772" t="s">
        <v>29</v>
      </c>
      <c r="I772">
        <v>19</v>
      </c>
      <c r="J772">
        <v>2.91</v>
      </c>
      <c r="K772" t="s">
        <v>33</v>
      </c>
      <c r="L772" t="s">
        <v>33</v>
      </c>
      <c r="M772" s="1">
        <v>4346.24</v>
      </c>
      <c r="N772" s="1">
        <v>4960.0600000000004</v>
      </c>
      <c r="O772" s="1">
        <v>4408.4799999999996</v>
      </c>
      <c r="P772" s="1">
        <v>0</v>
      </c>
      <c r="Q772" s="1">
        <v>8917.4500000000007</v>
      </c>
      <c r="R772" s="1">
        <v>19775.240000000002</v>
      </c>
      <c r="S772" s="1">
        <v>-19238.669999999998</v>
      </c>
      <c r="T772" s="1">
        <v>47931.360000000001</v>
      </c>
      <c r="U772" s="1">
        <f>SUM(Report_Summary[Revenue])</f>
        <v>626594850.33999527</v>
      </c>
      <c r="V772" s="1">
        <f>Report_Summary[[#This Row],[Total Revenue]] / COUNTA(Report_Summary[Membership No])</f>
        <v>62659.485033999525</v>
      </c>
    </row>
    <row r="773" spans="1:22" x14ac:dyDescent="0.3">
      <c r="A773" t="s">
        <v>812</v>
      </c>
      <c r="B773">
        <v>2023</v>
      </c>
      <c r="C773" t="s">
        <v>13</v>
      </c>
      <c r="D773">
        <v>75</v>
      </c>
      <c r="E773" t="str">
        <f t="shared" si="12"/>
        <v>Old</v>
      </c>
      <c r="F773" t="s">
        <v>18</v>
      </c>
      <c r="G773" t="s">
        <v>25</v>
      </c>
      <c r="H773" t="s">
        <v>31</v>
      </c>
      <c r="I773">
        <v>24</v>
      </c>
      <c r="J773">
        <v>2.33</v>
      </c>
      <c r="K773" t="s">
        <v>33</v>
      </c>
      <c r="L773" t="s">
        <v>33</v>
      </c>
      <c r="M773" s="1">
        <v>16892.72</v>
      </c>
      <c r="N773" s="1">
        <v>2132.1799999999998</v>
      </c>
      <c r="O773" s="1">
        <v>4583.18</v>
      </c>
      <c r="P773" s="1">
        <v>0</v>
      </c>
      <c r="Q773" s="1">
        <v>21775.51</v>
      </c>
      <c r="R773" s="1">
        <v>43484.05</v>
      </c>
      <c r="S773" s="1">
        <v>-13380.12</v>
      </c>
      <c r="T773" s="1">
        <v>78639.679999999993</v>
      </c>
      <c r="U773" s="1">
        <f>SUM(Report_Summary[Revenue])</f>
        <v>626594850.33999527</v>
      </c>
      <c r="V773" s="1">
        <f>Report_Summary[[#This Row],[Total Revenue]] / COUNTA(Report_Summary[Membership No])</f>
        <v>62659.485033999525</v>
      </c>
    </row>
    <row r="774" spans="1:22" x14ac:dyDescent="0.3">
      <c r="A774" t="s">
        <v>813</v>
      </c>
      <c r="B774">
        <v>2017</v>
      </c>
      <c r="C774" t="s">
        <v>13</v>
      </c>
      <c r="D774">
        <v>23</v>
      </c>
      <c r="E774" t="str">
        <f t="shared" si="12"/>
        <v>Young</v>
      </c>
      <c r="F774" t="s">
        <v>18</v>
      </c>
      <c r="G774" t="s">
        <v>23</v>
      </c>
      <c r="H774" t="s">
        <v>29</v>
      </c>
      <c r="I774">
        <v>40</v>
      </c>
      <c r="J774">
        <v>2.29</v>
      </c>
      <c r="K774" t="s">
        <v>33</v>
      </c>
      <c r="L774" t="s">
        <v>33</v>
      </c>
      <c r="M774" s="1">
        <v>6651.08</v>
      </c>
      <c r="N774" s="1">
        <v>2181.33</v>
      </c>
      <c r="O774" s="1">
        <v>3334.01</v>
      </c>
      <c r="P774" s="1">
        <v>0</v>
      </c>
      <c r="Q774" s="1">
        <v>26675.7</v>
      </c>
      <c r="R774" s="1">
        <v>10091.64</v>
      </c>
      <c r="S774" s="1">
        <v>-14690.25</v>
      </c>
      <c r="T774" s="1">
        <v>51457.59</v>
      </c>
      <c r="U774" s="1">
        <f>SUM(Report_Summary[Revenue])</f>
        <v>626594850.33999527</v>
      </c>
      <c r="V774" s="1">
        <f>Report_Summary[[#This Row],[Total Revenue]] / COUNTA(Report_Summary[Membership No])</f>
        <v>62659.485033999525</v>
      </c>
    </row>
    <row r="775" spans="1:22" x14ac:dyDescent="0.3">
      <c r="A775" t="s">
        <v>814</v>
      </c>
      <c r="B775">
        <v>2024</v>
      </c>
      <c r="C775" t="s">
        <v>13</v>
      </c>
      <c r="D775">
        <v>36</v>
      </c>
      <c r="E775" t="str">
        <f t="shared" si="12"/>
        <v>Middle Age</v>
      </c>
      <c r="F775" t="s">
        <v>17</v>
      </c>
      <c r="G775" t="s">
        <v>22</v>
      </c>
      <c r="H775" t="s">
        <v>28</v>
      </c>
      <c r="I775">
        <v>17</v>
      </c>
      <c r="J775">
        <v>2.4</v>
      </c>
      <c r="K775" t="s">
        <v>32</v>
      </c>
      <c r="L775" t="s">
        <v>33</v>
      </c>
      <c r="M775" s="1">
        <v>14094.9</v>
      </c>
      <c r="N775" s="1">
        <v>3143.18</v>
      </c>
      <c r="O775" s="1">
        <v>1193.7</v>
      </c>
      <c r="P775" s="1">
        <v>0</v>
      </c>
      <c r="Q775" s="1">
        <v>16922.080000000002</v>
      </c>
      <c r="R775" s="1">
        <v>51025.87</v>
      </c>
      <c r="S775" s="1">
        <v>8873.08</v>
      </c>
      <c r="T775" s="1">
        <v>59074.87</v>
      </c>
      <c r="U775" s="1">
        <f>SUM(Report_Summary[Revenue])</f>
        <v>626594850.33999527</v>
      </c>
      <c r="V775" s="1">
        <f>Report_Summary[[#This Row],[Total Revenue]] / COUNTA(Report_Summary[Membership No])</f>
        <v>62659.485033999525</v>
      </c>
    </row>
    <row r="776" spans="1:22" x14ac:dyDescent="0.3">
      <c r="A776" t="s">
        <v>815</v>
      </c>
      <c r="B776">
        <v>2023</v>
      </c>
      <c r="C776" t="s">
        <v>14</v>
      </c>
      <c r="D776">
        <v>42</v>
      </c>
      <c r="E776" t="str">
        <f t="shared" si="12"/>
        <v>Middle Age</v>
      </c>
      <c r="F776" t="s">
        <v>20</v>
      </c>
      <c r="G776" t="s">
        <v>22</v>
      </c>
      <c r="H776" t="s">
        <v>29</v>
      </c>
      <c r="I776">
        <v>28</v>
      </c>
      <c r="J776">
        <v>3.14</v>
      </c>
      <c r="K776" t="s">
        <v>32</v>
      </c>
      <c r="L776" t="s">
        <v>33</v>
      </c>
      <c r="M776" s="1">
        <v>1611.04</v>
      </c>
      <c r="N776" s="1">
        <v>4138.25</v>
      </c>
      <c r="O776" s="1">
        <v>3735.94</v>
      </c>
      <c r="P776" s="1">
        <v>0</v>
      </c>
      <c r="Q776" s="1">
        <v>7191.45</v>
      </c>
      <c r="R776" s="1">
        <v>6144.64</v>
      </c>
      <c r="S776" s="1">
        <v>10290.879999999999</v>
      </c>
      <c r="T776" s="1">
        <v>3045.21</v>
      </c>
      <c r="U776" s="1">
        <f>SUM(Report_Summary[Revenue])</f>
        <v>626594850.33999527</v>
      </c>
      <c r="V776" s="1">
        <f>Report_Summary[[#This Row],[Total Revenue]] / COUNTA(Report_Summary[Membership No])</f>
        <v>62659.485033999525</v>
      </c>
    </row>
    <row r="777" spans="1:22" x14ac:dyDescent="0.3">
      <c r="A777" t="s">
        <v>816</v>
      </c>
      <c r="B777">
        <v>2018</v>
      </c>
      <c r="C777" t="s">
        <v>13</v>
      </c>
      <c r="D777">
        <v>30</v>
      </c>
      <c r="E777" t="str">
        <f t="shared" si="12"/>
        <v>Young</v>
      </c>
      <c r="F777" t="s">
        <v>17</v>
      </c>
      <c r="G777" t="s">
        <v>25</v>
      </c>
      <c r="H777" t="s">
        <v>28</v>
      </c>
      <c r="I777">
        <v>32</v>
      </c>
      <c r="J777">
        <v>2.34</v>
      </c>
      <c r="K777" t="s">
        <v>33</v>
      </c>
      <c r="L777" t="s">
        <v>33</v>
      </c>
      <c r="M777" s="1">
        <v>18495.04</v>
      </c>
      <c r="N777" s="1">
        <v>4353.59</v>
      </c>
      <c r="O777" s="1">
        <v>1386.49</v>
      </c>
      <c r="P777" s="1">
        <v>0</v>
      </c>
      <c r="Q777" s="1">
        <v>85786.52</v>
      </c>
      <c r="R777" s="1">
        <v>90024.12</v>
      </c>
      <c r="S777" s="1">
        <v>-20806.86</v>
      </c>
      <c r="T777" s="1">
        <v>196617.5</v>
      </c>
      <c r="U777" s="1">
        <f>SUM(Report_Summary[Revenue])</f>
        <v>626594850.33999527</v>
      </c>
      <c r="V777" s="1">
        <f>Report_Summary[[#This Row],[Total Revenue]] / COUNTA(Report_Summary[Membership No])</f>
        <v>62659.485033999525</v>
      </c>
    </row>
    <row r="778" spans="1:22" x14ac:dyDescent="0.3">
      <c r="A778" t="s">
        <v>817</v>
      </c>
      <c r="B778">
        <v>2023</v>
      </c>
      <c r="C778" t="s">
        <v>13</v>
      </c>
      <c r="D778">
        <v>42</v>
      </c>
      <c r="E778" t="str">
        <f t="shared" si="12"/>
        <v>Middle Age</v>
      </c>
      <c r="F778" t="s">
        <v>20</v>
      </c>
      <c r="G778" t="s">
        <v>25</v>
      </c>
      <c r="H778" t="s">
        <v>30</v>
      </c>
      <c r="I778">
        <v>24</v>
      </c>
      <c r="J778">
        <v>2.14</v>
      </c>
      <c r="K778" t="s">
        <v>33</v>
      </c>
      <c r="L778" t="s">
        <v>33</v>
      </c>
      <c r="M778" s="1">
        <v>18941.77</v>
      </c>
      <c r="N778" s="1">
        <v>3839.34</v>
      </c>
      <c r="O778" s="1">
        <v>1202.98</v>
      </c>
      <c r="P778" s="1">
        <v>0</v>
      </c>
      <c r="Q778" s="1">
        <v>47413.83</v>
      </c>
      <c r="R778" s="1">
        <v>65302.97</v>
      </c>
      <c r="S778" s="1">
        <v>9361.89</v>
      </c>
      <c r="T778" s="1">
        <v>103354.91</v>
      </c>
      <c r="U778" s="1">
        <f>SUM(Report_Summary[Revenue])</f>
        <v>626594850.33999527</v>
      </c>
      <c r="V778" s="1">
        <f>Report_Summary[[#This Row],[Total Revenue]] / COUNTA(Report_Summary[Membership No])</f>
        <v>62659.485033999525</v>
      </c>
    </row>
    <row r="779" spans="1:22" x14ac:dyDescent="0.3">
      <c r="A779" t="s">
        <v>818</v>
      </c>
      <c r="B779">
        <v>2016</v>
      </c>
      <c r="C779" t="s">
        <v>13</v>
      </c>
      <c r="D779">
        <v>49</v>
      </c>
      <c r="E779" t="str">
        <f t="shared" si="12"/>
        <v>Middle Age</v>
      </c>
      <c r="F779" t="s">
        <v>17</v>
      </c>
      <c r="G779" t="s">
        <v>23</v>
      </c>
      <c r="H779" t="s">
        <v>30</v>
      </c>
      <c r="I779">
        <v>32</v>
      </c>
      <c r="J779">
        <v>2.94</v>
      </c>
      <c r="K779" t="s">
        <v>32</v>
      </c>
      <c r="L779" t="s">
        <v>33</v>
      </c>
      <c r="M779" s="1">
        <v>16821.23</v>
      </c>
      <c r="N779" s="1">
        <v>4409.62</v>
      </c>
      <c r="O779" s="1">
        <v>6020.56</v>
      </c>
      <c r="P779" s="1">
        <v>0</v>
      </c>
      <c r="Q779" s="1">
        <v>34957.93</v>
      </c>
      <c r="R779" s="1">
        <v>65171.12</v>
      </c>
      <c r="S779" s="1">
        <v>-2818.59</v>
      </c>
      <c r="T779" s="1">
        <v>102947.64</v>
      </c>
      <c r="U779" s="1">
        <f>SUM(Report_Summary[Revenue])</f>
        <v>626594850.33999527</v>
      </c>
      <c r="V779" s="1">
        <f>Report_Summary[[#This Row],[Total Revenue]] / COUNTA(Report_Summary[Membership No])</f>
        <v>62659.485033999525</v>
      </c>
    </row>
    <row r="780" spans="1:22" x14ac:dyDescent="0.3">
      <c r="A780" t="s">
        <v>819</v>
      </c>
      <c r="B780">
        <v>2021</v>
      </c>
      <c r="C780" t="s">
        <v>14</v>
      </c>
      <c r="D780">
        <v>24</v>
      </c>
      <c r="E780" t="str">
        <f t="shared" si="12"/>
        <v>Young</v>
      </c>
      <c r="F780" t="s">
        <v>19</v>
      </c>
      <c r="G780" t="s">
        <v>24</v>
      </c>
      <c r="H780" t="s">
        <v>26</v>
      </c>
      <c r="I780">
        <v>30</v>
      </c>
      <c r="J780">
        <v>2.09</v>
      </c>
      <c r="K780" t="s">
        <v>33</v>
      </c>
      <c r="L780" t="s">
        <v>33</v>
      </c>
      <c r="M780" s="1">
        <v>11596.28</v>
      </c>
      <c r="N780" s="1">
        <v>2326.31</v>
      </c>
      <c r="O780" s="1">
        <v>6591.91</v>
      </c>
      <c r="P780" s="1">
        <v>0</v>
      </c>
      <c r="Q780" s="1">
        <v>18200.88</v>
      </c>
      <c r="R780" s="1">
        <v>30027.51</v>
      </c>
      <c r="S780" s="1">
        <v>21676.81</v>
      </c>
      <c r="T780" s="1">
        <v>26551.58</v>
      </c>
      <c r="U780" s="1">
        <f>SUM(Report_Summary[Revenue])</f>
        <v>626594850.33999527</v>
      </c>
      <c r="V780" s="1">
        <f>Report_Summary[[#This Row],[Total Revenue]] / COUNTA(Report_Summary[Membership No])</f>
        <v>62659.485033999525</v>
      </c>
    </row>
    <row r="781" spans="1:22" x14ac:dyDescent="0.3">
      <c r="A781" t="s">
        <v>820</v>
      </c>
      <c r="B781">
        <v>2023</v>
      </c>
      <c r="C781" t="s">
        <v>13</v>
      </c>
      <c r="D781">
        <v>37</v>
      </c>
      <c r="E781" t="str">
        <f t="shared" si="12"/>
        <v>Middle Age</v>
      </c>
      <c r="F781" t="s">
        <v>19</v>
      </c>
      <c r="G781" t="s">
        <v>22</v>
      </c>
      <c r="H781" t="s">
        <v>29</v>
      </c>
      <c r="I781">
        <v>32</v>
      </c>
      <c r="J781">
        <v>1.98</v>
      </c>
      <c r="K781" t="s">
        <v>32</v>
      </c>
      <c r="L781" t="s">
        <v>33</v>
      </c>
      <c r="M781" s="1">
        <v>14024.39</v>
      </c>
      <c r="N781" s="1">
        <v>4173.95</v>
      </c>
      <c r="O781" s="1">
        <v>7499.56</v>
      </c>
      <c r="P781" s="1">
        <v>0</v>
      </c>
      <c r="Q781" s="1">
        <v>26283.29</v>
      </c>
      <c r="R781" s="1">
        <v>36838.65</v>
      </c>
      <c r="S781" s="1">
        <v>20253.93</v>
      </c>
      <c r="T781" s="1">
        <v>42868.01</v>
      </c>
      <c r="U781" s="1">
        <f>SUM(Report_Summary[Revenue])</f>
        <v>626594850.33999527</v>
      </c>
      <c r="V781" s="1">
        <f>Report_Summary[[#This Row],[Total Revenue]] / COUNTA(Report_Summary[Membership No])</f>
        <v>62659.485033999525</v>
      </c>
    </row>
    <row r="782" spans="1:22" x14ac:dyDescent="0.3">
      <c r="A782" t="s">
        <v>821</v>
      </c>
      <c r="B782">
        <v>2021</v>
      </c>
      <c r="C782" t="s">
        <v>13</v>
      </c>
      <c r="D782">
        <v>62</v>
      </c>
      <c r="E782" t="str">
        <f t="shared" si="12"/>
        <v>Old</v>
      </c>
      <c r="F782" t="s">
        <v>18</v>
      </c>
      <c r="G782" t="s">
        <v>25</v>
      </c>
      <c r="H782" t="s">
        <v>30</v>
      </c>
      <c r="I782">
        <v>30</v>
      </c>
      <c r="J782">
        <v>2.46</v>
      </c>
      <c r="K782" t="s">
        <v>33</v>
      </c>
      <c r="L782" t="s">
        <v>33</v>
      </c>
      <c r="M782" s="1">
        <v>10298.879999999999</v>
      </c>
      <c r="N782" s="1">
        <v>3202.46</v>
      </c>
      <c r="O782" s="1">
        <v>2308.0100000000002</v>
      </c>
      <c r="P782" s="1">
        <v>0</v>
      </c>
      <c r="Q782" s="1">
        <v>24387.89</v>
      </c>
      <c r="R782" s="1">
        <v>20162.439999999999</v>
      </c>
      <c r="S782" s="1">
        <v>28698.240000000002</v>
      </c>
      <c r="T782" s="1">
        <v>15852.09</v>
      </c>
      <c r="U782" s="1">
        <f>SUM(Report_Summary[Revenue])</f>
        <v>626594850.33999527</v>
      </c>
      <c r="V782" s="1">
        <f>Report_Summary[[#This Row],[Total Revenue]] / COUNTA(Report_Summary[Membership No])</f>
        <v>62659.485033999525</v>
      </c>
    </row>
    <row r="783" spans="1:22" x14ac:dyDescent="0.3">
      <c r="A783" t="s">
        <v>822</v>
      </c>
      <c r="B783">
        <v>2019</v>
      </c>
      <c r="C783" t="s">
        <v>13</v>
      </c>
      <c r="D783">
        <v>59</v>
      </c>
      <c r="E783" t="str">
        <f t="shared" si="12"/>
        <v>Old</v>
      </c>
      <c r="F783" t="s">
        <v>20</v>
      </c>
      <c r="G783" t="s">
        <v>22</v>
      </c>
      <c r="H783" t="s">
        <v>26</v>
      </c>
      <c r="I783">
        <v>23</v>
      </c>
      <c r="J783">
        <v>2.15</v>
      </c>
      <c r="K783" t="s">
        <v>33</v>
      </c>
      <c r="L783" t="s">
        <v>33</v>
      </c>
      <c r="M783" s="1">
        <v>13379.31</v>
      </c>
      <c r="N783" s="1">
        <v>1012.14</v>
      </c>
      <c r="O783" s="1">
        <v>692.78</v>
      </c>
      <c r="P783" s="1">
        <v>0</v>
      </c>
      <c r="Q783" s="1">
        <v>23871.52</v>
      </c>
      <c r="R783" s="1">
        <v>50324.97</v>
      </c>
      <c r="S783" s="1">
        <v>13960.47</v>
      </c>
      <c r="T783" s="1">
        <v>60236.02</v>
      </c>
      <c r="U783" s="1">
        <f>SUM(Report_Summary[Revenue])</f>
        <v>626594850.33999527</v>
      </c>
      <c r="V783" s="1">
        <f>Report_Summary[[#This Row],[Total Revenue]] / COUNTA(Report_Summary[Membership No])</f>
        <v>62659.485033999525</v>
      </c>
    </row>
    <row r="784" spans="1:22" x14ac:dyDescent="0.3">
      <c r="A784" t="s">
        <v>823</v>
      </c>
      <c r="B784">
        <v>2019</v>
      </c>
      <c r="C784" t="s">
        <v>13</v>
      </c>
      <c r="D784">
        <v>39</v>
      </c>
      <c r="E784" t="str">
        <f t="shared" si="12"/>
        <v>Middle Age</v>
      </c>
      <c r="F784" t="s">
        <v>18</v>
      </c>
      <c r="G784" t="s">
        <v>24</v>
      </c>
      <c r="H784" t="s">
        <v>26</v>
      </c>
      <c r="I784">
        <v>27</v>
      </c>
      <c r="J784">
        <v>2.8</v>
      </c>
      <c r="K784" t="s">
        <v>32</v>
      </c>
      <c r="L784" t="s">
        <v>33</v>
      </c>
      <c r="M784" s="1">
        <v>8537.7999999999993</v>
      </c>
      <c r="N784" s="1">
        <v>675.77</v>
      </c>
      <c r="O784" s="1">
        <v>1883.93</v>
      </c>
      <c r="P784" s="1">
        <v>0</v>
      </c>
      <c r="Q784" s="1">
        <v>30100.93</v>
      </c>
      <c r="R784" s="1">
        <v>18903.939999999999</v>
      </c>
      <c r="S784" s="1">
        <v>27028.99</v>
      </c>
      <c r="T784" s="1">
        <v>21975.88</v>
      </c>
      <c r="U784" s="1">
        <f>SUM(Report_Summary[Revenue])</f>
        <v>626594850.33999527</v>
      </c>
      <c r="V784" s="1">
        <f>Report_Summary[[#This Row],[Total Revenue]] / COUNTA(Report_Summary[Membership No])</f>
        <v>62659.485033999525</v>
      </c>
    </row>
    <row r="785" spans="1:22" x14ac:dyDescent="0.3">
      <c r="A785" t="s">
        <v>824</v>
      </c>
      <c r="B785">
        <v>2022</v>
      </c>
      <c r="C785" t="s">
        <v>14</v>
      </c>
      <c r="D785">
        <v>30</v>
      </c>
      <c r="E785" t="str">
        <f t="shared" si="12"/>
        <v>Young</v>
      </c>
      <c r="F785" t="s">
        <v>15</v>
      </c>
      <c r="G785" t="s">
        <v>24</v>
      </c>
      <c r="H785" t="s">
        <v>26</v>
      </c>
      <c r="I785">
        <v>35</v>
      </c>
      <c r="J785">
        <v>3.18</v>
      </c>
      <c r="K785" t="s">
        <v>33</v>
      </c>
      <c r="L785" t="s">
        <v>33</v>
      </c>
      <c r="M785" s="1">
        <v>19182.37</v>
      </c>
      <c r="N785" s="1">
        <v>4878.2700000000004</v>
      </c>
      <c r="O785" s="1">
        <v>7403.18</v>
      </c>
      <c r="P785" s="1">
        <v>0</v>
      </c>
      <c r="Q785" s="1">
        <v>60100.73</v>
      </c>
      <c r="R785" s="1">
        <v>26616.080000000002</v>
      </c>
      <c r="S785" s="1">
        <v>-19570.509999999998</v>
      </c>
      <c r="T785" s="1">
        <v>106287.32</v>
      </c>
      <c r="U785" s="1">
        <f>SUM(Report_Summary[Revenue])</f>
        <v>626594850.33999527</v>
      </c>
      <c r="V785" s="1">
        <f>Report_Summary[[#This Row],[Total Revenue]] / COUNTA(Report_Summary[Membership No])</f>
        <v>62659.485033999525</v>
      </c>
    </row>
    <row r="786" spans="1:22" x14ac:dyDescent="0.3">
      <c r="A786" t="s">
        <v>825</v>
      </c>
      <c r="B786">
        <v>2020</v>
      </c>
      <c r="C786" t="s">
        <v>14</v>
      </c>
      <c r="D786">
        <v>78</v>
      </c>
      <c r="E786" t="str">
        <f t="shared" si="12"/>
        <v>Old</v>
      </c>
      <c r="F786" t="s">
        <v>16</v>
      </c>
      <c r="G786" t="s">
        <v>25</v>
      </c>
      <c r="H786" t="s">
        <v>28</v>
      </c>
      <c r="I786">
        <v>31</v>
      </c>
      <c r="J786">
        <v>2.58</v>
      </c>
      <c r="K786" t="s">
        <v>33</v>
      </c>
      <c r="L786" t="s">
        <v>33</v>
      </c>
      <c r="M786" s="1">
        <v>7012.71</v>
      </c>
      <c r="N786" s="1">
        <v>4544.74</v>
      </c>
      <c r="O786" s="1">
        <v>4417.07</v>
      </c>
      <c r="P786" s="1">
        <v>0</v>
      </c>
      <c r="Q786" s="1">
        <v>25190.55</v>
      </c>
      <c r="R786" s="1">
        <v>21436</v>
      </c>
      <c r="S786" s="1">
        <v>-16371.77</v>
      </c>
      <c r="T786" s="1">
        <v>62998.32</v>
      </c>
      <c r="U786" s="1">
        <f>SUM(Report_Summary[Revenue])</f>
        <v>626594850.33999527</v>
      </c>
      <c r="V786" s="1">
        <f>Report_Summary[[#This Row],[Total Revenue]] / COUNTA(Report_Summary[Membership No])</f>
        <v>62659.485033999525</v>
      </c>
    </row>
    <row r="787" spans="1:22" x14ac:dyDescent="0.3">
      <c r="A787" t="s">
        <v>826</v>
      </c>
      <c r="B787">
        <v>2024</v>
      </c>
      <c r="C787" t="s">
        <v>14</v>
      </c>
      <c r="D787">
        <v>33</v>
      </c>
      <c r="E787" t="str">
        <f t="shared" si="12"/>
        <v>Middle Age</v>
      </c>
      <c r="F787" t="s">
        <v>16</v>
      </c>
      <c r="G787" t="s">
        <v>22</v>
      </c>
      <c r="H787" t="s">
        <v>30</v>
      </c>
      <c r="I787">
        <v>23</v>
      </c>
      <c r="J787">
        <v>2.67</v>
      </c>
      <c r="K787" t="s">
        <v>33</v>
      </c>
      <c r="L787" t="s">
        <v>33</v>
      </c>
      <c r="M787" s="1">
        <v>8910.11</v>
      </c>
      <c r="N787" s="1">
        <v>992</v>
      </c>
      <c r="O787" s="1">
        <v>1149.19</v>
      </c>
      <c r="P787" s="1">
        <v>0</v>
      </c>
      <c r="Q787" s="1">
        <v>34276.69</v>
      </c>
      <c r="R787" s="1">
        <v>18748.63</v>
      </c>
      <c r="S787" s="1">
        <v>-26249.57</v>
      </c>
      <c r="T787" s="1">
        <v>79274.89</v>
      </c>
      <c r="U787" s="1">
        <f>SUM(Report_Summary[Revenue])</f>
        <v>626594850.33999527</v>
      </c>
      <c r="V787" s="1">
        <f>Report_Summary[[#This Row],[Total Revenue]] / COUNTA(Report_Summary[Membership No])</f>
        <v>62659.485033999525</v>
      </c>
    </row>
    <row r="788" spans="1:22" x14ac:dyDescent="0.3">
      <c r="A788" t="s">
        <v>827</v>
      </c>
      <c r="B788">
        <v>2017</v>
      </c>
      <c r="C788" t="s">
        <v>14</v>
      </c>
      <c r="D788">
        <v>36</v>
      </c>
      <c r="E788" t="str">
        <f t="shared" si="12"/>
        <v>Middle Age</v>
      </c>
      <c r="F788" t="s">
        <v>20</v>
      </c>
      <c r="G788" t="s">
        <v>25</v>
      </c>
      <c r="H788" t="s">
        <v>28</v>
      </c>
      <c r="I788">
        <v>45</v>
      </c>
      <c r="J788">
        <v>2.5499999999999998</v>
      </c>
      <c r="K788" t="s">
        <v>32</v>
      </c>
      <c r="L788" t="s">
        <v>33</v>
      </c>
      <c r="M788" s="1">
        <v>12044.57</v>
      </c>
      <c r="N788" s="1">
        <v>2540.12</v>
      </c>
      <c r="O788" s="1">
        <v>195.57</v>
      </c>
      <c r="P788" s="1">
        <v>0</v>
      </c>
      <c r="Q788" s="1">
        <v>43918.82</v>
      </c>
      <c r="R788" s="1">
        <v>24946.85</v>
      </c>
      <c r="S788" s="1">
        <v>14954.97</v>
      </c>
      <c r="T788" s="1">
        <v>53910.7</v>
      </c>
      <c r="U788" s="1">
        <f>SUM(Report_Summary[Revenue])</f>
        <v>626594850.33999527</v>
      </c>
      <c r="V788" s="1">
        <f>Report_Summary[[#This Row],[Total Revenue]] / COUNTA(Report_Summary[Membership No])</f>
        <v>62659.485033999525</v>
      </c>
    </row>
    <row r="789" spans="1:22" x14ac:dyDescent="0.3">
      <c r="A789" t="s">
        <v>828</v>
      </c>
      <c r="B789">
        <v>2017</v>
      </c>
      <c r="C789" t="s">
        <v>14</v>
      </c>
      <c r="D789">
        <v>32</v>
      </c>
      <c r="E789" t="str">
        <f t="shared" si="12"/>
        <v>Middle Age</v>
      </c>
      <c r="F789" t="s">
        <v>21</v>
      </c>
      <c r="G789" t="s">
        <v>25</v>
      </c>
      <c r="H789" t="s">
        <v>30</v>
      </c>
      <c r="I789">
        <v>41</v>
      </c>
      <c r="J789">
        <v>2.38</v>
      </c>
      <c r="K789" t="s">
        <v>33</v>
      </c>
      <c r="L789" t="s">
        <v>33</v>
      </c>
      <c r="M789" s="1">
        <v>2177.77</v>
      </c>
      <c r="N789" s="1">
        <v>2970.05</v>
      </c>
      <c r="O789" s="1">
        <v>2406.59</v>
      </c>
      <c r="P789" s="1">
        <v>0</v>
      </c>
      <c r="Q789" s="1">
        <v>5222.57</v>
      </c>
      <c r="R789" s="1">
        <v>8837.35</v>
      </c>
      <c r="S789" s="1">
        <v>29238.720000000001</v>
      </c>
      <c r="T789" s="1">
        <v>-15178.8</v>
      </c>
      <c r="U789" s="1">
        <f>SUM(Report_Summary[Revenue])</f>
        <v>626594850.33999527</v>
      </c>
      <c r="V789" s="1">
        <f>Report_Summary[[#This Row],[Total Revenue]] / COUNTA(Report_Summary[Membership No])</f>
        <v>62659.485033999525</v>
      </c>
    </row>
    <row r="790" spans="1:22" x14ac:dyDescent="0.3">
      <c r="A790" t="s">
        <v>829</v>
      </c>
      <c r="B790">
        <v>2016</v>
      </c>
      <c r="C790" t="s">
        <v>13</v>
      </c>
      <c r="D790">
        <v>59</v>
      </c>
      <c r="E790" t="str">
        <f t="shared" si="12"/>
        <v>Old</v>
      </c>
      <c r="F790" t="s">
        <v>15</v>
      </c>
      <c r="G790" t="s">
        <v>25</v>
      </c>
      <c r="H790" t="s">
        <v>29</v>
      </c>
      <c r="I790">
        <v>29</v>
      </c>
      <c r="J790">
        <v>3.19</v>
      </c>
      <c r="K790" t="s">
        <v>33</v>
      </c>
      <c r="L790" t="s">
        <v>33</v>
      </c>
      <c r="M790" s="1">
        <v>15134.22</v>
      </c>
      <c r="N790" s="1">
        <v>576.58000000000004</v>
      </c>
      <c r="O790" s="1">
        <v>2742.56</v>
      </c>
      <c r="P790" s="1">
        <v>0</v>
      </c>
      <c r="Q790" s="1">
        <v>34530.03</v>
      </c>
      <c r="R790" s="1">
        <v>30936.22</v>
      </c>
      <c r="S790" s="1">
        <v>-17723.16</v>
      </c>
      <c r="T790" s="1">
        <v>83189.41</v>
      </c>
      <c r="U790" s="1">
        <f>SUM(Report_Summary[Revenue])</f>
        <v>626594850.33999527</v>
      </c>
      <c r="V790" s="1">
        <f>Report_Summary[[#This Row],[Total Revenue]] / COUNTA(Report_Summary[Membership No])</f>
        <v>62659.485033999525</v>
      </c>
    </row>
    <row r="791" spans="1:22" x14ac:dyDescent="0.3">
      <c r="A791" t="s">
        <v>830</v>
      </c>
      <c r="B791">
        <v>2016</v>
      </c>
      <c r="C791" t="s">
        <v>14</v>
      </c>
      <c r="D791">
        <v>66</v>
      </c>
      <c r="E791" t="str">
        <f t="shared" si="12"/>
        <v>Old</v>
      </c>
      <c r="F791" t="s">
        <v>21</v>
      </c>
      <c r="G791" t="s">
        <v>23</v>
      </c>
      <c r="H791" t="s">
        <v>30</v>
      </c>
      <c r="I791">
        <v>22</v>
      </c>
      <c r="J791">
        <v>2.7</v>
      </c>
      <c r="K791" t="s">
        <v>32</v>
      </c>
      <c r="L791" t="s">
        <v>33</v>
      </c>
      <c r="M791" s="1">
        <v>3904.28</v>
      </c>
      <c r="N791" s="1">
        <v>4347.38</v>
      </c>
      <c r="O791" s="1">
        <v>393.93</v>
      </c>
      <c r="P791" s="1">
        <v>0</v>
      </c>
      <c r="Q791" s="1">
        <v>19342.490000000002</v>
      </c>
      <c r="R791" s="1">
        <v>12670.87</v>
      </c>
      <c r="S791" s="1">
        <v>-4615.8100000000004</v>
      </c>
      <c r="T791" s="1">
        <v>36629.17</v>
      </c>
      <c r="U791" s="1">
        <f>SUM(Report_Summary[Revenue])</f>
        <v>626594850.33999527</v>
      </c>
      <c r="V791" s="1">
        <f>Report_Summary[[#This Row],[Total Revenue]] / COUNTA(Report_Summary[Membership No])</f>
        <v>62659.485033999525</v>
      </c>
    </row>
    <row r="792" spans="1:22" x14ac:dyDescent="0.3">
      <c r="A792" t="s">
        <v>831</v>
      </c>
      <c r="B792">
        <v>2021</v>
      </c>
      <c r="C792" t="s">
        <v>13</v>
      </c>
      <c r="D792">
        <v>54</v>
      </c>
      <c r="E792" t="str">
        <f t="shared" si="12"/>
        <v>Middle Age</v>
      </c>
      <c r="F792" t="s">
        <v>20</v>
      </c>
      <c r="G792" t="s">
        <v>23</v>
      </c>
      <c r="H792" t="s">
        <v>28</v>
      </c>
      <c r="I792">
        <v>33</v>
      </c>
      <c r="J792">
        <v>3.83</v>
      </c>
      <c r="K792" t="s">
        <v>33</v>
      </c>
      <c r="L792" t="s">
        <v>33</v>
      </c>
      <c r="M792" s="1">
        <v>13817.03</v>
      </c>
      <c r="N792" s="1">
        <v>848.99</v>
      </c>
      <c r="O792" s="1">
        <v>3115.17</v>
      </c>
      <c r="P792" s="1">
        <v>0</v>
      </c>
      <c r="Q792" s="1">
        <v>17176.060000000001</v>
      </c>
      <c r="R792" s="1">
        <v>65069.96</v>
      </c>
      <c r="S792" s="1">
        <v>-26647.5</v>
      </c>
      <c r="T792" s="1">
        <v>108893.52</v>
      </c>
      <c r="U792" s="1">
        <f>SUM(Report_Summary[Revenue])</f>
        <v>626594850.33999527</v>
      </c>
      <c r="V792" s="1">
        <f>Report_Summary[[#This Row],[Total Revenue]] / COUNTA(Report_Summary[Membership No])</f>
        <v>62659.485033999525</v>
      </c>
    </row>
    <row r="793" spans="1:22" x14ac:dyDescent="0.3">
      <c r="A793" t="s">
        <v>832</v>
      </c>
      <c r="B793">
        <v>2021</v>
      </c>
      <c r="C793" t="s">
        <v>13</v>
      </c>
      <c r="D793">
        <v>34</v>
      </c>
      <c r="E793" t="str">
        <f t="shared" si="12"/>
        <v>Middle Age</v>
      </c>
      <c r="F793" t="s">
        <v>18</v>
      </c>
      <c r="G793" t="s">
        <v>25</v>
      </c>
      <c r="H793" t="s">
        <v>31</v>
      </c>
      <c r="I793">
        <v>41</v>
      </c>
      <c r="J793">
        <v>2.33</v>
      </c>
      <c r="K793" t="s">
        <v>33</v>
      </c>
      <c r="L793" t="s">
        <v>33</v>
      </c>
      <c r="M793" s="1">
        <v>3691.82</v>
      </c>
      <c r="N793" s="1">
        <v>3007.24</v>
      </c>
      <c r="O793" s="1">
        <v>751.43</v>
      </c>
      <c r="P793" s="1">
        <v>0</v>
      </c>
      <c r="Q793" s="1">
        <v>17019.12</v>
      </c>
      <c r="R793" s="1">
        <v>16979.849999999999</v>
      </c>
      <c r="S793" s="1">
        <v>-1796.14</v>
      </c>
      <c r="T793" s="1">
        <v>35795.11</v>
      </c>
      <c r="U793" s="1">
        <f>SUM(Report_Summary[Revenue])</f>
        <v>626594850.33999527</v>
      </c>
      <c r="V793" s="1">
        <f>Report_Summary[[#This Row],[Total Revenue]] / COUNTA(Report_Summary[Membership No])</f>
        <v>62659.485033999525</v>
      </c>
    </row>
    <row r="794" spans="1:22" x14ac:dyDescent="0.3">
      <c r="A794" t="s">
        <v>833</v>
      </c>
      <c r="B794">
        <v>2024</v>
      </c>
      <c r="C794" t="s">
        <v>13</v>
      </c>
      <c r="D794">
        <v>80</v>
      </c>
      <c r="E794" t="str">
        <f t="shared" si="12"/>
        <v>Old</v>
      </c>
      <c r="F794" t="s">
        <v>20</v>
      </c>
      <c r="G794" t="s">
        <v>25</v>
      </c>
      <c r="H794" t="s">
        <v>26</v>
      </c>
      <c r="I794">
        <v>27</v>
      </c>
      <c r="J794">
        <v>1.86</v>
      </c>
      <c r="K794" t="s">
        <v>33</v>
      </c>
      <c r="L794" t="s">
        <v>33</v>
      </c>
      <c r="M794" s="1">
        <v>13769.83</v>
      </c>
      <c r="N794" s="1">
        <v>2588.52</v>
      </c>
      <c r="O794" s="1">
        <v>3629.02</v>
      </c>
      <c r="P794" s="1">
        <v>0</v>
      </c>
      <c r="Q794" s="1">
        <v>31908.35</v>
      </c>
      <c r="R794" s="1">
        <v>43131.77</v>
      </c>
      <c r="S794" s="1">
        <v>3869.26</v>
      </c>
      <c r="T794" s="1">
        <v>71170.86</v>
      </c>
      <c r="U794" s="1">
        <f>SUM(Report_Summary[Revenue])</f>
        <v>626594850.33999527</v>
      </c>
      <c r="V794" s="1">
        <f>Report_Summary[[#This Row],[Total Revenue]] / COUNTA(Report_Summary[Membership No])</f>
        <v>62659.485033999525</v>
      </c>
    </row>
    <row r="795" spans="1:22" x14ac:dyDescent="0.3">
      <c r="A795" t="s">
        <v>834</v>
      </c>
      <c r="B795">
        <v>2022</v>
      </c>
      <c r="C795" t="s">
        <v>13</v>
      </c>
      <c r="D795">
        <v>24</v>
      </c>
      <c r="E795" t="str">
        <f t="shared" si="12"/>
        <v>Young</v>
      </c>
      <c r="F795" t="s">
        <v>20</v>
      </c>
      <c r="G795" t="s">
        <v>25</v>
      </c>
      <c r="H795" t="s">
        <v>26</v>
      </c>
      <c r="I795">
        <v>34</v>
      </c>
      <c r="J795">
        <v>1.57</v>
      </c>
      <c r="K795" t="s">
        <v>33</v>
      </c>
      <c r="L795" t="s">
        <v>33</v>
      </c>
      <c r="M795" s="1">
        <v>13634.19</v>
      </c>
      <c r="N795" s="1">
        <v>205.98</v>
      </c>
      <c r="O795" s="1">
        <v>5432.74</v>
      </c>
      <c r="P795" s="1">
        <v>0</v>
      </c>
      <c r="Q795" s="1">
        <v>37365.56</v>
      </c>
      <c r="R795" s="1">
        <v>56363.61</v>
      </c>
      <c r="S795" s="1">
        <v>-18675.89</v>
      </c>
      <c r="T795" s="1">
        <v>112405.06</v>
      </c>
      <c r="U795" s="1">
        <f>SUM(Report_Summary[Revenue])</f>
        <v>626594850.33999527</v>
      </c>
      <c r="V795" s="1">
        <f>Report_Summary[[#This Row],[Total Revenue]] / COUNTA(Report_Summary[Membership No])</f>
        <v>62659.485033999525</v>
      </c>
    </row>
    <row r="796" spans="1:22" x14ac:dyDescent="0.3">
      <c r="A796" t="s">
        <v>835</v>
      </c>
      <c r="B796">
        <v>2017</v>
      </c>
      <c r="C796" t="s">
        <v>13</v>
      </c>
      <c r="D796">
        <v>51</v>
      </c>
      <c r="E796" t="str">
        <f t="shared" si="12"/>
        <v>Middle Age</v>
      </c>
      <c r="F796" t="s">
        <v>21</v>
      </c>
      <c r="G796" t="s">
        <v>22</v>
      </c>
      <c r="H796" t="s">
        <v>30</v>
      </c>
      <c r="I796">
        <v>28</v>
      </c>
      <c r="J796">
        <v>2.52</v>
      </c>
      <c r="K796" t="s">
        <v>32</v>
      </c>
      <c r="L796" t="s">
        <v>33</v>
      </c>
      <c r="M796" s="1">
        <v>8744.27</v>
      </c>
      <c r="N796" s="1">
        <v>750.94</v>
      </c>
      <c r="O796" s="1">
        <v>470.68</v>
      </c>
      <c r="P796" s="1">
        <v>0</v>
      </c>
      <c r="Q796" s="1">
        <v>39761.64</v>
      </c>
      <c r="R796" s="1">
        <v>37481.99</v>
      </c>
      <c r="S796" s="1">
        <v>-16161.69</v>
      </c>
      <c r="T796" s="1">
        <v>93405.32</v>
      </c>
      <c r="U796" s="1">
        <f>SUM(Report_Summary[Revenue])</f>
        <v>626594850.33999527</v>
      </c>
      <c r="V796" s="1">
        <f>Report_Summary[[#This Row],[Total Revenue]] / COUNTA(Report_Summary[Membership No])</f>
        <v>62659.485033999525</v>
      </c>
    </row>
    <row r="797" spans="1:22" x14ac:dyDescent="0.3">
      <c r="A797" t="s">
        <v>836</v>
      </c>
      <c r="B797">
        <v>2023</v>
      </c>
      <c r="C797" t="s">
        <v>14</v>
      </c>
      <c r="D797">
        <v>43</v>
      </c>
      <c r="E797" t="str">
        <f t="shared" si="12"/>
        <v>Middle Age</v>
      </c>
      <c r="F797" t="s">
        <v>16</v>
      </c>
      <c r="G797" t="s">
        <v>24</v>
      </c>
      <c r="H797" t="s">
        <v>26</v>
      </c>
      <c r="I797">
        <v>32</v>
      </c>
      <c r="J797">
        <v>1.34</v>
      </c>
      <c r="K797" t="s">
        <v>32</v>
      </c>
      <c r="L797" t="s">
        <v>33</v>
      </c>
      <c r="M797" s="1">
        <v>6197.24</v>
      </c>
      <c r="N797" s="1">
        <v>3785.47</v>
      </c>
      <c r="O797" s="1">
        <v>1584.76</v>
      </c>
      <c r="P797" s="1">
        <v>0</v>
      </c>
      <c r="Q797" s="1">
        <v>22904.68</v>
      </c>
      <c r="R797" s="1">
        <v>20750.03</v>
      </c>
      <c r="S797" s="1">
        <v>-20725.98</v>
      </c>
      <c r="T797" s="1">
        <v>64380.69</v>
      </c>
      <c r="U797" s="1">
        <f>SUM(Report_Summary[Revenue])</f>
        <v>626594850.33999527</v>
      </c>
      <c r="V797" s="1">
        <f>Report_Summary[[#This Row],[Total Revenue]] / COUNTA(Report_Summary[Membership No])</f>
        <v>62659.485033999525</v>
      </c>
    </row>
    <row r="798" spans="1:22" x14ac:dyDescent="0.3">
      <c r="A798" t="s">
        <v>837</v>
      </c>
      <c r="B798">
        <v>2019</v>
      </c>
      <c r="C798" t="s">
        <v>13</v>
      </c>
      <c r="D798">
        <v>45</v>
      </c>
      <c r="E798" t="str">
        <f t="shared" si="12"/>
        <v>Middle Age</v>
      </c>
      <c r="F798" t="s">
        <v>21</v>
      </c>
      <c r="G798" t="s">
        <v>23</v>
      </c>
      <c r="H798" t="s">
        <v>26</v>
      </c>
      <c r="I798">
        <v>29</v>
      </c>
      <c r="J798">
        <v>2.9</v>
      </c>
      <c r="K798" t="s">
        <v>33</v>
      </c>
      <c r="L798" t="s">
        <v>33</v>
      </c>
      <c r="M798" s="1">
        <v>18471.830000000002</v>
      </c>
      <c r="N798" s="1">
        <v>802.44</v>
      </c>
      <c r="O798" s="1">
        <v>2596.31</v>
      </c>
      <c r="P798" s="1">
        <v>0</v>
      </c>
      <c r="Q798" s="1">
        <v>53606.23</v>
      </c>
      <c r="R798" s="1">
        <v>24945.1</v>
      </c>
      <c r="S798" s="1">
        <v>-17933.52</v>
      </c>
      <c r="T798" s="1">
        <v>96484.85</v>
      </c>
      <c r="U798" s="1">
        <f>SUM(Report_Summary[Revenue])</f>
        <v>626594850.33999527</v>
      </c>
      <c r="V798" s="1">
        <f>Report_Summary[[#This Row],[Total Revenue]] / COUNTA(Report_Summary[Membership No])</f>
        <v>62659.485033999525</v>
      </c>
    </row>
    <row r="799" spans="1:22" x14ac:dyDescent="0.3">
      <c r="A799" t="s">
        <v>838</v>
      </c>
      <c r="B799">
        <v>2020</v>
      </c>
      <c r="C799" t="s">
        <v>13</v>
      </c>
      <c r="D799">
        <v>76</v>
      </c>
      <c r="E799" t="str">
        <f t="shared" si="12"/>
        <v>Old</v>
      </c>
      <c r="F799" t="s">
        <v>21</v>
      </c>
      <c r="G799" t="s">
        <v>23</v>
      </c>
      <c r="H799" t="s">
        <v>29</v>
      </c>
      <c r="I799">
        <v>34</v>
      </c>
      <c r="J799">
        <v>1.95</v>
      </c>
      <c r="K799" t="s">
        <v>33</v>
      </c>
      <c r="L799" t="s">
        <v>33</v>
      </c>
      <c r="M799" s="1">
        <v>14046.72</v>
      </c>
      <c r="N799" s="1">
        <v>4060.27</v>
      </c>
      <c r="O799" s="1">
        <v>3725.91</v>
      </c>
      <c r="P799" s="1">
        <v>0</v>
      </c>
      <c r="Q799" s="1">
        <v>39391</v>
      </c>
      <c r="R799" s="1">
        <v>42983.63</v>
      </c>
      <c r="S799" s="1">
        <v>-17831.04</v>
      </c>
      <c r="T799" s="1">
        <v>100205.67</v>
      </c>
      <c r="U799" s="1">
        <f>SUM(Report_Summary[Revenue])</f>
        <v>626594850.33999527</v>
      </c>
      <c r="V799" s="1">
        <f>Report_Summary[[#This Row],[Total Revenue]] / COUNTA(Report_Summary[Membership No])</f>
        <v>62659.485033999525</v>
      </c>
    </row>
    <row r="800" spans="1:22" x14ac:dyDescent="0.3">
      <c r="A800" t="s">
        <v>839</v>
      </c>
      <c r="B800">
        <v>2022</v>
      </c>
      <c r="C800" t="s">
        <v>14</v>
      </c>
      <c r="D800">
        <v>62</v>
      </c>
      <c r="E800" t="str">
        <f t="shared" si="12"/>
        <v>Old</v>
      </c>
      <c r="F800" t="s">
        <v>19</v>
      </c>
      <c r="G800" t="s">
        <v>23</v>
      </c>
      <c r="H800" t="s">
        <v>31</v>
      </c>
      <c r="I800">
        <v>32</v>
      </c>
      <c r="J800">
        <v>2.64</v>
      </c>
      <c r="K800" t="s">
        <v>33</v>
      </c>
      <c r="L800" t="s">
        <v>33</v>
      </c>
      <c r="M800" s="1">
        <v>10249.450000000001</v>
      </c>
      <c r="N800" s="1">
        <v>921.85</v>
      </c>
      <c r="O800" s="1">
        <v>7135.42</v>
      </c>
      <c r="P800" s="1">
        <v>0</v>
      </c>
      <c r="Q800" s="1">
        <v>17765.150000000001</v>
      </c>
      <c r="R800" s="1">
        <v>16980</v>
      </c>
      <c r="S800" s="1">
        <v>-8431.0400000000009</v>
      </c>
      <c r="T800" s="1">
        <v>43176.19</v>
      </c>
      <c r="U800" s="1">
        <f>SUM(Report_Summary[Revenue])</f>
        <v>626594850.33999527</v>
      </c>
      <c r="V800" s="1">
        <f>Report_Summary[[#This Row],[Total Revenue]] / COUNTA(Report_Summary[Membership No])</f>
        <v>62659.485033999525</v>
      </c>
    </row>
    <row r="801" spans="1:22" x14ac:dyDescent="0.3">
      <c r="A801" t="s">
        <v>840</v>
      </c>
      <c r="B801">
        <v>2021</v>
      </c>
      <c r="C801" t="s">
        <v>13</v>
      </c>
      <c r="D801">
        <v>37</v>
      </c>
      <c r="E801" t="str">
        <f t="shared" si="12"/>
        <v>Middle Age</v>
      </c>
      <c r="F801" t="s">
        <v>20</v>
      </c>
      <c r="G801" t="s">
        <v>23</v>
      </c>
      <c r="H801" t="s">
        <v>30</v>
      </c>
      <c r="I801">
        <v>36</v>
      </c>
      <c r="J801">
        <v>2.74</v>
      </c>
      <c r="K801" t="s">
        <v>32</v>
      </c>
      <c r="L801" t="s">
        <v>33</v>
      </c>
      <c r="M801" s="1">
        <v>2681.37</v>
      </c>
      <c r="N801" s="1">
        <v>3949.12</v>
      </c>
      <c r="O801" s="1">
        <v>1608.03</v>
      </c>
      <c r="P801" s="1">
        <v>0</v>
      </c>
      <c r="Q801" s="1">
        <v>10618.55</v>
      </c>
      <c r="R801" s="1">
        <v>8718.11</v>
      </c>
      <c r="S801" s="1">
        <v>27795.17</v>
      </c>
      <c r="T801" s="1">
        <v>-8458.51</v>
      </c>
      <c r="U801" s="1">
        <f>SUM(Report_Summary[Revenue])</f>
        <v>626594850.33999527</v>
      </c>
      <c r="V801" s="1">
        <f>Report_Summary[[#This Row],[Total Revenue]] / COUNTA(Report_Summary[Membership No])</f>
        <v>62659.485033999525</v>
      </c>
    </row>
    <row r="802" spans="1:22" x14ac:dyDescent="0.3">
      <c r="A802" t="s">
        <v>841</v>
      </c>
      <c r="B802">
        <v>2018</v>
      </c>
      <c r="C802" t="s">
        <v>13</v>
      </c>
      <c r="D802">
        <v>41</v>
      </c>
      <c r="E802" t="str">
        <f t="shared" si="12"/>
        <v>Middle Age</v>
      </c>
      <c r="F802" t="s">
        <v>15</v>
      </c>
      <c r="G802" t="s">
        <v>23</v>
      </c>
      <c r="H802" t="s">
        <v>29</v>
      </c>
      <c r="I802">
        <v>30</v>
      </c>
      <c r="J802">
        <v>1.97</v>
      </c>
      <c r="K802" t="s">
        <v>32</v>
      </c>
      <c r="L802" t="s">
        <v>33</v>
      </c>
      <c r="M802" s="1">
        <v>16652.95</v>
      </c>
      <c r="N802" s="1">
        <v>3408.83</v>
      </c>
      <c r="O802" s="1">
        <v>796.65</v>
      </c>
      <c r="P802" s="1">
        <v>0</v>
      </c>
      <c r="Q802" s="1">
        <v>52612.59</v>
      </c>
      <c r="R802" s="1">
        <v>53567.41</v>
      </c>
      <c r="S802" s="1">
        <v>22547.599999999999</v>
      </c>
      <c r="T802" s="1">
        <v>83632.399999999994</v>
      </c>
      <c r="U802" s="1">
        <f>SUM(Report_Summary[Revenue])</f>
        <v>626594850.33999527</v>
      </c>
      <c r="V802" s="1">
        <f>Report_Summary[[#This Row],[Total Revenue]] / COUNTA(Report_Summary[Membership No])</f>
        <v>62659.485033999525</v>
      </c>
    </row>
    <row r="803" spans="1:22" x14ac:dyDescent="0.3">
      <c r="A803" t="s">
        <v>842</v>
      </c>
      <c r="B803">
        <v>2022</v>
      </c>
      <c r="C803" t="s">
        <v>13</v>
      </c>
      <c r="D803">
        <v>26</v>
      </c>
      <c r="E803" t="str">
        <f t="shared" si="12"/>
        <v>Young</v>
      </c>
      <c r="F803" t="s">
        <v>17</v>
      </c>
      <c r="G803" t="s">
        <v>22</v>
      </c>
      <c r="H803" t="s">
        <v>26</v>
      </c>
      <c r="I803">
        <v>32</v>
      </c>
      <c r="J803">
        <v>3.14</v>
      </c>
      <c r="K803" t="s">
        <v>32</v>
      </c>
      <c r="L803" t="s">
        <v>33</v>
      </c>
      <c r="M803" s="1">
        <v>2314.54</v>
      </c>
      <c r="N803" s="1">
        <v>969.15</v>
      </c>
      <c r="O803" s="1">
        <v>416.95</v>
      </c>
      <c r="P803" s="1">
        <v>0</v>
      </c>
      <c r="Q803" s="1">
        <v>9768.2000000000007</v>
      </c>
      <c r="R803" s="1">
        <v>9840.75</v>
      </c>
      <c r="S803" s="1">
        <v>-1674.81</v>
      </c>
      <c r="T803" s="1">
        <v>21283.759999999998</v>
      </c>
      <c r="U803" s="1">
        <f>SUM(Report_Summary[Revenue])</f>
        <v>626594850.33999527</v>
      </c>
      <c r="V803" s="1">
        <f>Report_Summary[[#This Row],[Total Revenue]] / COUNTA(Report_Summary[Membership No])</f>
        <v>62659.485033999525</v>
      </c>
    </row>
    <row r="804" spans="1:22" x14ac:dyDescent="0.3">
      <c r="A804" t="s">
        <v>843</v>
      </c>
      <c r="B804">
        <v>2022</v>
      </c>
      <c r="C804" t="s">
        <v>13</v>
      </c>
      <c r="D804">
        <v>47</v>
      </c>
      <c r="E804" t="str">
        <f t="shared" si="12"/>
        <v>Middle Age</v>
      </c>
      <c r="F804" t="s">
        <v>21</v>
      </c>
      <c r="G804" t="s">
        <v>23</v>
      </c>
      <c r="H804" t="s">
        <v>27</v>
      </c>
      <c r="I804">
        <v>31</v>
      </c>
      <c r="J804">
        <v>3.57</v>
      </c>
      <c r="K804" t="s">
        <v>33</v>
      </c>
      <c r="L804" t="s">
        <v>33</v>
      </c>
      <c r="M804" s="1">
        <v>846.33</v>
      </c>
      <c r="N804" s="1">
        <v>3018.92</v>
      </c>
      <c r="O804" s="1">
        <v>5362.26</v>
      </c>
      <c r="P804" s="1">
        <v>0</v>
      </c>
      <c r="Q804" s="1">
        <v>1841.34</v>
      </c>
      <c r="R804" s="1">
        <v>3113.52</v>
      </c>
      <c r="S804" s="1">
        <v>-19414.61</v>
      </c>
      <c r="T804" s="1">
        <v>24369.47</v>
      </c>
      <c r="U804" s="1">
        <f>SUM(Report_Summary[Revenue])</f>
        <v>626594850.33999527</v>
      </c>
      <c r="V804" s="1">
        <f>Report_Summary[[#This Row],[Total Revenue]] / COUNTA(Report_Summary[Membership No])</f>
        <v>62659.485033999525</v>
      </c>
    </row>
    <row r="805" spans="1:22" x14ac:dyDescent="0.3">
      <c r="A805" t="s">
        <v>844</v>
      </c>
      <c r="B805">
        <v>2023</v>
      </c>
      <c r="C805" t="s">
        <v>14</v>
      </c>
      <c r="D805">
        <v>63</v>
      </c>
      <c r="E805" t="str">
        <f t="shared" si="12"/>
        <v>Old</v>
      </c>
      <c r="F805" t="s">
        <v>15</v>
      </c>
      <c r="G805" t="s">
        <v>23</v>
      </c>
      <c r="H805" t="s">
        <v>31</v>
      </c>
      <c r="I805">
        <v>24</v>
      </c>
      <c r="J805">
        <v>3.24</v>
      </c>
      <c r="K805" t="s">
        <v>33</v>
      </c>
      <c r="L805" t="s">
        <v>33</v>
      </c>
      <c r="M805" s="1">
        <v>16200.86</v>
      </c>
      <c r="N805" s="1">
        <v>785.98</v>
      </c>
      <c r="O805" s="1">
        <v>5547.84</v>
      </c>
      <c r="P805" s="1">
        <v>0</v>
      </c>
      <c r="Q805" s="1">
        <v>64108.1</v>
      </c>
      <c r="R805" s="1">
        <v>42341.63</v>
      </c>
      <c r="S805" s="1">
        <v>-27978.2</v>
      </c>
      <c r="T805" s="1">
        <v>134427.93</v>
      </c>
      <c r="U805" s="1">
        <f>SUM(Report_Summary[Revenue])</f>
        <v>626594850.33999527</v>
      </c>
      <c r="V805" s="1">
        <f>Report_Summary[[#This Row],[Total Revenue]] / COUNTA(Report_Summary[Membership No])</f>
        <v>62659.485033999525</v>
      </c>
    </row>
    <row r="806" spans="1:22" x14ac:dyDescent="0.3">
      <c r="A806" t="s">
        <v>845</v>
      </c>
      <c r="B806">
        <v>2020</v>
      </c>
      <c r="C806" t="s">
        <v>14</v>
      </c>
      <c r="D806">
        <v>55</v>
      </c>
      <c r="E806" t="str">
        <f t="shared" si="12"/>
        <v>Middle Age</v>
      </c>
      <c r="F806" t="s">
        <v>18</v>
      </c>
      <c r="G806" t="s">
        <v>22</v>
      </c>
      <c r="H806" t="s">
        <v>29</v>
      </c>
      <c r="I806">
        <v>29</v>
      </c>
      <c r="J806">
        <v>2</v>
      </c>
      <c r="K806" t="s">
        <v>33</v>
      </c>
      <c r="L806" t="s">
        <v>33</v>
      </c>
      <c r="M806" s="1">
        <v>1570.83</v>
      </c>
      <c r="N806" s="1">
        <v>2193.58</v>
      </c>
      <c r="O806" s="1">
        <v>7450.3</v>
      </c>
      <c r="P806" s="1">
        <v>0</v>
      </c>
      <c r="Q806" s="1">
        <v>2775.07</v>
      </c>
      <c r="R806" s="1">
        <v>6362.65</v>
      </c>
      <c r="S806" s="1">
        <v>7500.1</v>
      </c>
      <c r="T806" s="1">
        <v>1637.62</v>
      </c>
      <c r="U806" s="1">
        <f>SUM(Report_Summary[Revenue])</f>
        <v>626594850.33999527</v>
      </c>
      <c r="V806" s="1">
        <f>Report_Summary[[#This Row],[Total Revenue]] / COUNTA(Report_Summary[Membership No])</f>
        <v>62659.485033999525</v>
      </c>
    </row>
    <row r="807" spans="1:22" x14ac:dyDescent="0.3">
      <c r="A807" t="s">
        <v>846</v>
      </c>
      <c r="B807">
        <v>2022</v>
      </c>
      <c r="C807" t="s">
        <v>14</v>
      </c>
      <c r="D807">
        <v>35</v>
      </c>
      <c r="E807" t="str">
        <f t="shared" si="12"/>
        <v>Middle Age</v>
      </c>
      <c r="F807" t="s">
        <v>17</v>
      </c>
      <c r="G807" t="s">
        <v>23</v>
      </c>
      <c r="H807" t="s">
        <v>28</v>
      </c>
      <c r="I807">
        <v>23</v>
      </c>
      <c r="J807">
        <v>3.8</v>
      </c>
      <c r="K807" t="s">
        <v>32</v>
      </c>
      <c r="L807" t="s">
        <v>33</v>
      </c>
      <c r="M807" s="1">
        <v>15633.89</v>
      </c>
      <c r="N807" s="1">
        <v>529.99</v>
      </c>
      <c r="O807" s="1">
        <v>7546.08</v>
      </c>
      <c r="P807" s="1">
        <v>0</v>
      </c>
      <c r="Q807" s="1">
        <v>25869.34</v>
      </c>
      <c r="R807" s="1">
        <v>25670.75</v>
      </c>
      <c r="S807" s="1">
        <v>-7762.27</v>
      </c>
      <c r="T807" s="1">
        <v>59302.36</v>
      </c>
      <c r="U807" s="1">
        <f>SUM(Report_Summary[Revenue])</f>
        <v>626594850.33999527</v>
      </c>
      <c r="V807" s="1">
        <f>Report_Summary[[#This Row],[Total Revenue]] / COUNTA(Report_Summary[Membership No])</f>
        <v>62659.485033999525</v>
      </c>
    </row>
    <row r="808" spans="1:22" x14ac:dyDescent="0.3">
      <c r="A808" t="s">
        <v>847</v>
      </c>
      <c r="B808">
        <v>2015</v>
      </c>
      <c r="C808" t="s">
        <v>13</v>
      </c>
      <c r="D808">
        <v>62</v>
      </c>
      <c r="E808" t="str">
        <f t="shared" si="12"/>
        <v>Old</v>
      </c>
      <c r="F808" t="s">
        <v>21</v>
      </c>
      <c r="G808" t="s">
        <v>23</v>
      </c>
      <c r="H808" t="s">
        <v>31</v>
      </c>
      <c r="I808">
        <v>29</v>
      </c>
      <c r="J808">
        <v>2.98</v>
      </c>
      <c r="K808" t="s">
        <v>33</v>
      </c>
      <c r="L808" t="s">
        <v>33</v>
      </c>
      <c r="M808" s="1">
        <v>11951.56</v>
      </c>
      <c r="N808" s="1">
        <v>4210.7299999999996</v>
      </c>
      <c r="O808" s="1">
        <v>1506.96</v>
      </c>
      <c r="P808" s="1">
        <v>0</v>
      </c>
      <c r="Q808" s="1">
        <v>17867.330000000002</v>
      </c>
      <c r="R808" s="1">
        <v>18484.919999999998</v>
      </c>
      <c r="S808" s="1">
        <v>21787.8</v>
      </c>
      <c r="T808" s="1">
        <v>14564.45</v>
      </c>
      <c r="U808" s="1">
        <f>SUM(Report_Summary[Revenue])</f>
        <v>626594850.33999527</v>
      </c>
      <c r="V808" s="1">
        <f>Report_Summary[[#This Row],[Total Revenue]] / COUNTA(Report_Summary[Membership No])</f>
        <v>62659.485033999525</v>
      </c>
    </row>
    <row r="809" spans="1:22" x14ac:dyDescent="0.3">
      <c r="A809" t="s">
        <v>848</v>
      </c>
      <c r="B809">
        <v>2022</v>
      </c>
      <c r="C809" t="s">
        <v>13</v>
      </c>
      <c r="D809">
        <v>29</v>
      </c>
      <c r="E809" t="str">
        <f t="shared" si="12"/>
        <v>Young</v>
      </c>
      <c r="F809" t="s">
        <v>15</v>
      </c>
      <c r="G809" t="s">
        <v>22</v>
      </c>
      <c r="H809" t="s">
        <v>26</v>
      </c>
      <c r="I809">
        <v>30</v>
      </c>
      <c r="J809">
        <v>1.89</v>
      </c>
      <c r="K809" t="s">
        <v>33</v>
      </c>
      <c r="L809" t="s">
        <v>33</v>
      </c>
      <c r="M809" s="1">
        <v>2526.25</v>
      </c>
      <c r="N809" s="1">
        <v>3272.58</v>
      </c>
      <c r="O809" s="1">
        <v>2904.64</v>
      </c>
      <c r="P809" s="1">
        <v>0</v>
      </c>
      <c r="Q809" s="1">
        <v>4369.5</v>
      </c>
      <c r="R809" s="1">
        <v>11042.65</v>
      </c>
      <c r="S809" s="1">
        <v>-17912.62</v>
      </c>
      <c r="T809" s="1">
        <v>33324.769999999997</v>
      </c>
      <c r="U809" s="1">
        <f>SUM(Report_Summary[Revenue])</f>
        <v>626594850.33999527</v>
      </c>
      <c r="V809" s="1">
        <f>Report_Summary[[#This Row],[Total Revenue]] / COUNTA(Report_Summary[Membership No])</f>
        <v>62659.485033999525</v>
      </c>
    </row>
    <row r="810" spans="1:22" x14ac:dyDescent="0.3">
      <c r="A810" t="s">
        <v>849</v>
      </c>
      <c r="B810">
        <v>2019</v>
      </c>
      <c r="C810" t="s">
        <v>13</v>
      </c>
      <c r="D810">
        <v>50</v>
      </c>
      <c r="E810" t="str">
        <f t="shared" si="12"/>
        <v>Middle Age</v>
      </c>
      <c r="F810" t="s">
        <v>21</v>
      </c>
      <c r="G810" t="s">
        <v>23</v>
      </c>
      <c r="H810" t="s">
        <v>30</v>
      </c>
      <c r="I810">
        <v>15</v>
      </c>
      <c r="J810">
        <v>1.81</v>
      </c>
      <c r="K810" t="s">
        <v>33</v>
      </c>
      <c r="L810" t="s">
        <v>33</v>
      </c>
      <c r="M810" s="1">
        <v>5186.09</v>
      </c>
      <c r="N810" s="1">
        <v>4683.33</v>
      </c>
      <c r="O810" s="1">
        <v>4363.91</v>
      </c>
      <c r="P810" s="1">
        <v>0</v>
      </c>
      <c r="Q810" s="1">
        <v>15037.02</v>
      </c>
      <c r="R810" s="1">
        <v>24254.87</v>
      </c>
      <c r="S810" s="1">
        <v>20537.3</v>
      </c>
      <c r="T810" s="1">
        <v>18754.59</v>
      </c>
      <c r="U810" s="1">
        <f>SUM(Report_Summary[Revenue])</f>
        <v>626594850.33999527</v>
      </c>
      <c r="V810" s="1">
        <f>Report_Summary[[#This Row],[Total Revenue]] / COUNTA(Report_Summary[Membership No])</f>
        <v>62659.485033999525</v>
      </c>
    </row>
    <row r="811" spans="1:22" x14ac:dyDescent="0.3">
      <c r="A811" t="s">
        <v>850</v>
      </c>
      <c r="B811">
        <v>2017</v>
      </c>
      <c r="C811" t="s">
        <v>13</v>
      </c>
      <c r="D811">
        <v>66</v>
      </c>
      <c r="E811" t="str">
        <f t="shared" si="12"/>
        <v>Old</v>
      </c>
      <c r="F811" t="s">
        <v>15</v>
      </c>
      <c r="G811" t="s">
        <v>22</v>
      </c>
      <c r="H811" t="s">
        <v>28</v>
      </c>
      <c r="I811">
        <v>27</v>
      </c>
      <c r="J811">
        <v>4.18</v>
      </c>
      <c r="K811" t="s">
        <v>32</v>
      </c>
      <c r="L811" t="s">
        <v>33</v>
      </c>
      <c r="M811" s="1">
        <v>16607.45</v>
      </c>
      <c r="N811" s="1">
        <v>2983.04</v>
      </c>
      <c r="O811" s="1">
        <v>1610.12</v>
      </c>
      <c r="P811" s="1">
        <v>0</v>
      </c>
      <c r="Q811" s="1">
        <v>72887.12</v>
      </c>
      <c r="R811" s="1">
        <v>22905.86</v>
      </c>
      <c r="S811" s="1">
        <v>-4693.2299999999996</v>
      </c>
      <c r="T811" s="1">
        <v>100486.21</v>
      </c>
      <c r="U811" s="1">
        <f>SUM(Report_Summary[Revenue])</f>
        <v>626594850.33999527</v>
      </c>
      <c r="V811" s="1">
        <f>Report_Summary[[#This Row],[Total Revenue]] / COUNTA(Report_Summary[Membership No])</f>
        <v>62659.485033999525</v>
      </c>
    </row>
    <row r="812" spans="1:22" x14ac:dyDescent="0.3">
      <c r="A812" t="s">
        <v>851</v>
      </c>
      <c r="B812">
        <v>2022</v>
      </c>
      <c r="C812" t="s">
        <v>13</v>
      </c>
      <c r="D812">
        <v>60</v>
      </c>
      <c r="E812" t="str">
        <f t="shared" si="12"/>
        <v>Old</v>
      </c>
      <c r="F812" t="s">
        <v>15</v>
      </c>
      <c r="G812" t="s">
        <v>24</v>
      </c>
      <c r="H812" t="s">
        <v>30</v>
      </c>
      <c r="I812">
        <v>37</v>
      </c>
      <c r="J812">
        <v>3.66</v>
      </c>
      <c r="K812" t="s">
        <v>32</v>
      </c>
      <c r="L812" t="s">
        <v>33</v>
      </c>
      <c r="M812" s="1">
        <v>7537.52</v>
      </c>
      <c r="N812" s="1">
        <v>2980.21</v>
      </c>
      <c r="O812" s="1">
        <v>5383.87</v>
      </c>
      <c r="P812" s="1">
        <v>0</v>
      </c>
      <c r="Q812" s="1">
        <v>31017.09</v>
      </c>
      <c r="R812" s="1">
        <v>23950.37</v>
      </c>
      <c r="S812" s="1">
        <v>14297</v>
      </c>
      <c r="T812" s="1">
        <v>40670.46</v>
      </c>
      <c r="U812" s="1">
        <f>SUM(Report_Summary[Revenue])</f>
        <v>626594850.33999527</v>
      </c>
      <c r="V812" s="1">
        <f>Report_Summary[[#This Row],[Total Revenue]] / COUNTA(Report_Summary[Membership No])</f>
        <v>62659.485033999525</v>
      </c>
    </row>
    <row r="813" spans="1:22" x14ac:dyDescent="0.3">
      <c r="A813" t="s">
        <v>852</v>
      </c>
      <c r="B813">
        <v>2015</v>
      </c>
      <c r="C813" t="s">
        <v>14</v>
      </c>
      <c r="D813">
        <v>26</v>
      </c>
      <c r="E813" t="str">
        <f t="shared" si="12"/>
        <v>Young</v>
      </c>
      <c r="F813" t="s">
        <v>20</v>
      </c>
      <c r="G813" t="s">
        <v>25</v>
      </c>
      <c r="H813" t="s">
        <v>30</v>
      </c>
      <c r="I813">
        <v>26</v>
      </c>
      <c r="J813">
        <v>3.91</v>
      </c>
      <c r="K813" t="s">
        <v>32</v>
      </c>
      <c r="L813" t="s">
        <v>33</v>
      </c>
      <c r="M813" s="1">
        <v>10728.86</v>
      </c>
      <c r="N813" s="1">
        <v>2614.5</v>
      </c>
      <c r="O813" s="1">
        <v>2317.75</v>
      </c>
      <c r="P813" s="1">
        <v>0</v>
      </c>
      <c r="Q813" s="1">
        <v>20429.63</v>
      </c>
      <c r="R813" s="1">
        <v>36711.11</v>
      </c>
      <c r="S813" s="1">
        <v>-26354.86</v>
      </c>
      <c r="T813" s="1">
        <v>83495.600000000006</v>
      </c>
      <c r="U813" s="1">
        <f>SUM(Report_Summary[Revenue])</f>
        <v>626594850.33999527</v>
      </c>
      <c r="V813" s="1">
        <f>Report_Summary[[#This Row],[Total Revenue]] / COUNTA(Report_Summary[Membership No])</f>
        <v>62659.485033999525</v>
      </c>
    </row>
    <row r="814" spans="1:22" x14ac:dyDescent="0.3">
      <c r="A814" t="s">
        <v>853</v>
      </c>
      <c r="B814">
        <v>2024</v>
      </c>
      <c r="C814" t="s">
        <v>13</v>
      </c>
      <c r="D814">
        <v>74</v>
      </c>
      <c r="E814" t="str">
        <f t="shared" si="12"/>
        <v>Old</v>
      </c>
      <c r="F814" t="s">
        <v>21</v>
      </c>
      <c r="G814" t="s">
        <v>22</v>
      </c>
      <c r="H814" t="s">
        <v>30</v>
      </c>
      <c r="I814">
        <v>36</v>
      </c>
      <c r="J814">
        <v>2.5499999999999998</v>
      </c>
      <c r="K814" t="s">
        <v>33</v>
      </c>
      <c r="L814" t="s">
        <v>33</v>
      </c>
      <c r="M814" s="1">
        <v>18556.82</v>
      </c>
      <c r="N814" s="1">
        <v>2018.06</v>
      </c>
      <c r="O814" s="1">
        <v>99.25</v>
      </c>
      <c r="P814" s="1">
        <v>0</v>
      </c>
      <c r="Q814" s="1">
        <v>81197.62</v>
      </c>
      <c r="R814" s="1">
        <v>86903.77</v>
      </c>
      <c r="S814" s="1">
        <v>-3333.82</v>
      </c>
      <c r="T814" s="1">
        <v>171435.21</v>
      </c>
      <c r="U814" s="1">
        <f>SUM(Report_Summary[Revenue])</f>
        <v>626594850.33999527</v>
      </c>
      <c r="V814" s="1">
        <f>Report_Summary[[#This Row],[Total Revenue]] / COUNTA(Report_Summary[Membership No])</f>
        <v>62659.485033999525</v>
      </c>
    </row>
    <row r="815" spans="1:22" x14ac:dyDescent="0.3">
      <c r="A815" t="s">
        <v>854</v>
      </c>
      <c r="B815">
        <v>2018</v>
      </c>
      <c r="C815" t="s">
        <v>14</v>
      </c>
      <c r="D815">
        <v>25</v>
      </c>
      <c r="E815" t="str">
        <f t="shared" si="12"/>
        <v>Young</v>
      </c>
      <c r="F815" t="s">
        <v>20</v>
      </c>
      <c r="G815" t="s">
        <v>22</v>
      </c>
      <c r="H815" t="s">
        <v>26</v>
      </c>
      <c r="I815">
        <v>35</v>
      </c>
      <c r="J815">
        <v>4.42</v>
      </c>
      <c r="K815" t="s">
        <v>33</v>
      </c>
      <c r="L815" t="s">
        <v>33</v>
      </c>
      <c r="M815" s="1">
        <v>4379.87</v>
      </c>
      <c r="N815" s="1">
        <v>103.69</v>
      </c>
      <c r="O815" s="1">
        <v>2382.7199999999998</v>
      </c>
      <c r="P815" s="1">
        <v>0</v>
      </c>
      <c r="Q815" s="1">
        <v>10148.18</v>
      </c>
      <c r="R815" s="1">
        <v>19406.72</v>
      </c>
      <c r="S815" s="1">
        <v>12137.41</v>
      </c>
      <c r="T815" s="1">
        <v>17417.490000000002</v>
      </c>
      <c r="U815" s="1">
        <f>SUM(Report_Summary[Revenue])</f>
        <v>626594850.33999527</v>
      </c>
      <c r="V815" s="1">
        <f>Report_Summary[[#This Row],[Total Revenue]] / COUNTA(Report_Summary[Membership No])</f>
        <v>62659.485033999525</v>
      </c>
    </row>
    <row r="816" spans="1:22" x14ac:dyDescent="0.3">
      <c r="A816" t="s">
        <v>855</v>
      </c>
      <c r="B816">
        <v>2015</v>
      </c>
      <c r="C816" t="s">
        <v>13</v>
      </c>
      <c r="D816">
        <v>51</v>
      </c>
      <c r="E816" t="str">
        <f t="shared" si="12"/>
        <v>Middle Age</v>
      </c>
      <c r="F816" t="s">
        <v>16</v>
      </c>
      <c r="G816" t="s">
        <v>25</v>
      </c>
      <c r="H816" t="s">
        <v>30</v>
      </c>
      <c r="I816">
        <v>32</v>
      </c>
      <c r="J816">
        <v>1.79</v>
      </c>
      <c r="K816" t="s">
        <v>33</v>
      </c>
      <c r="L816" t="s">
        <v>33</v>
      </c>
      <c r="M816" s="1">
        <v>14145.11</v>
      </c>
      <c r="N816" s="1">
        <v>3760.04</v>
      </c>
      <c r="O816" s="1">
        <v>4173.97</v>
      </c>
      <c r="P816" s="1">
        <v>0</v>
      </c>
      <c r="Q816" s="1">
        <v>28565.23</v>
      </c>
      <c r="R816" s="1">
        <v>55298.11</v>
      </c>
      <c r="S816" s="1">
        <v>-5427.01</v>
      </c>
      <c r="T816" s="1">
        <v>89290.35</v>
      </c>
      <c r="U816" s="1">
        <f>SUM(Report_Summary[Revenue])</f>
        <v>626594850.33999527</v>
      </c>
      <c r="V816" s="1">
        <f>Report_Summary[[#This Row],[Total Revenue]] / COUNTA(Report_Summary[Membership No])</f>
        <v>62659.485033999525</v>
      </c>
    </row>
    <row r="817" spans="1:22" x14ac:dyDescent="0.3">
      <c r="A817" t="s">
        <v>856</v>
      </c>
      <c r="B817">
        <v>2020</v>
      </c>
      <c r="C817" t="s">
        <v>14</v>
      </c>
      <c r="D817">
        <v>44</v>
      </c>
      <c r="E817" t="str">
        <f t="shared" si="12"/>
        <v>Middle Age</v>
      </c>
      <c r="F817" t="s">
        <v>15</v>
      </c>
      <c r="G817" t="s">
        <v>24</v>
      </c>
      <c r="H817" t="s">
        <v>26</v>
      </c>
      <c r="I817">
        <v>28</v>
      </c>
      <c r="J817">
        <v>2.69</v>
      </c>
      <c r="K817" t="s">
        <v>32</v>
      </c>
      <c r="L817" t="s">
        <v>33</v>
      </c>
      <c r="M817" s="1">
        <v>12602.91</v>
      </c>
      <c r="N817" s="1">
        <v>3759.6</v>
      </c>
      <c r="O817" s="1">
        <v>2622.65</v>
      </c>
      <c r="P817" s="1">
        <v>0</v>
      </c>
      <c r="Q817" s="1">
        <v>17960.72</v>
      </c>
      <c r="R817" s="1">
        <v>40184.65</v>
      </c>
      <c r="S817" s="1">
        <v>5399.19</v>
      </c>
      <c r="T817" s="1">
        <v>52746.18</v>
      </c>
      <c r="U817" s="1">
        <f>SUM(Report_Summary[Revenue])</f>
        <v>626594850.33999527</v>
      </c>
      <c r="V817" s="1">
        <f>Report_Summary[[#This Row],[Total Revenue]] / COUNTA(Report_Summary[Membership No])</f>
        <v>62659.485033999525</v>
      </c>
    </row>
    <row r="818" spans="1:22" x14ac:dyDescent="0.3">
      <c r="A818" t="s">
        <v>857</v>
      </c>
      <c r="B818">
        <v>2022</v>
      </c>
      <c r="C818" t="s">
        <v>13</v>
      </c>
      <c r="D818">
        <v>37</v>
      </c>
      <c r="E818" t="str">
        <f t="shared" si="12"/>
        <v>Middle Age</v>
      </c>
      <c r="F818" t="s">
        <v>18</v>
      </c>
      <c r="G818" t="s">
        <v>25</v>
      </c>
      <c r="H818" t="s">
        <v>26</v>
      </c>
      <c r="I818">
        <v>33</v>
      </c>
      <c r="J818">
        <v>2.42</v>
      </c>
      <c r="K818" t="s">
        <v>33</v>
      </c>
      <c r="L818" t="s">
        <v>33</v>
      </c>
      <c r="M818" s="1">
        <v>5395.89</v>
      </c>
      <c r="N818" s="1">
        <v>3910.37</v>
      </c>
      <c r="O818" s="1">
        <v>4448.38</v>
      </c>
      <c r="P818" s="1">
        <v>0</v>
      </c>
      <c r="Q818" s="1">
        <v>25647.32</v>
      </c>
      <c r="R818" s="1">
        <v>19310.509999999998</v>
      </c>
      <c r="S818" s="1">
        <v>-18480.48</v>
      </c>
      <c r="T818" s="1">
        <v>63438.31</v>
      </c>
      <c r="U818" s="1">
        <f>SUM(Report_Summary[Revenue])</f>
        <v>626594850.33999527</v>
      </c>
      <c r="V818" s="1">
        <f>Report_Summary[[#This Row],[Total Revenue]] / COUNTA(Report_Summary[Membership No])</f>
        <v>62659.485033999525</v>
      </c>
    </row>
    <row r="819" spans="1:22" x14ac:dyDescent="0.3">
      <c r="A819" t="s">
        <v>858</v>
      </c>
      <c r="B819">
        <v>2021</v>
      </c>
      <c r="C819" t="s">
        <v>13</v>
      </c>
      <c r="D819">
        <v>77</v>
      </c>
      <c r="E819" t="str">
        <f t="shared" si="12"/>
        <v>Old</v>
      </c>
      <c r="F819" t="s">
        <v>18</v>
      </c>
      <c r="G819" t="s">
        <v>24</v>
      </c>
      <c r="H819" t="s">
        <v>27</v>
      </c>
      <c r="I819">
        <v>35</v>
      </c>
      <c r="J819">
        <v>2.46</v>
      </c>
      <c r="K819" t="s">
        <v>33</v>
      </c>
      <c r="L819" t="s">
        <v>33</v>
      </c>
      <c r="M819" s="1">
        <v>19105.79</v>
      </c>
      <c r="N819" s="1">
        <v>2945</v>
      </c>
      <c r="O819" s="1">
        <v>3670.55</v>
      </c>
      <c r="P819" s="1">
        <v>0</v>
      </c>
      <c r="Q819" s="1">
        <v>33056.35</v>
      </c>
      <c r="R819" s="1">
        <v>69775.67</v>
      </c>
      <c r="S819" s="1">
        <v>-16689.82</v>
      </c>
      <c r="T819" s="1">
        <v>119521.84</v>
      </c>
      <c r="U819" s="1">
        <f>SUM(Report_Summary[Revenue])</f>
        <v>626594850.33999527</v>
      </c>
      <c r="V819" s="1">
        <f>Report_Summary[[#This Row],[Total Revenue]] / COUNTA(Report_Summary[Membership No])</f>
        <v>62659.485033999525</v>
      </c>
    </row>
    <row r="820" spans="1:22" x14ac:dyDescent="0.3">
      <c r="A820" t="s">
        <v>859</v>
      </c>
      <c r="B820">
        <v>2015</v>
      </c>
      <c r="C820" t="s">
        <v>14</v>
      </c>
      <c r="D820">
        <v>46</v>
      </c>
      <c r="E820" t="str">
        <f t="shared" si="12"/>
        <v>Middle Age</v>
      </c>
      <c r="F820" t="s">
        <v>15</v>
      </c>
      <c r="G820" t="s">
        <v>25</v>
      </c>
      <c r="H820" t="s">
        <v>28</v>
      </c>
      <c r="I820">
        <v>49</v>
      </c>
      <c r="J820">
        <v>1.76</v>
      </c>
      <c r="K820" t="s">
        <v>33</v>
      </c>
      <c r="L820" t="s">
        <v>33</v>
      </c>
      <c r="M820" s="1">
        <v>12177.24</v>
      </c>
      <c r="N820" s="1">
        <v>4110.4399999999996</v>
      </c>
      <c r="O820" s="1">
        <v>7051.52</v>
      </c>
      <c r="P820" s="1">
        <v>0</v>
      </c>
      <c r="Q820" s="1">
        <v>44538.73</v>
      </c>
      <c r="R820" s="1">
        <v>35245.19</v>
      </c>
      <c r="S820" s="1">
        <v>-15212.45</v>
      </c>
      <c r="T820" s="1">
        <v>94996.37</v>
      </c>
      <c r="U820" s="1">
        <f>SUM(Report_Summary[Revenue])</f>
        <v>626594850.33999527</v>
      </c>
      <c r="V820" s="1">
        <f>Report_Summary[[#This Row],[Total Revenue]] / COUNTA(Report_Summary[Membership No])</f>
        <v>62659.485033999525</v>
      </c>
    </row>
    <row r="821" spans="1:22" x14ac:dyDescent="0.3">
      <c r="A821" t="s">
        <v>860</v>
      </c>
      <c r="B821">
        <v>2023</v>
      </c>
      <c r="C821" t="s">
        <v>14</v>
      </c>
      <c r="D821">
        <v>53</v>
      </c>
      <c r="E821" t="str">
        <f t="shared" si="12"/>
        <v>Middle Age</v>
      </c>
      <c r="F821" t="s">
        <v>16</v>
      </c>
      <c r="G821" t="s">
        <v>25</v>
      </c>
      <c r="H821" t="s">
        <v>29</v>
      </c>
      <c r="I821">
        <v>40</v>
      </c>
      <c r="J821">
        <v>2.27</v>
      </c>
      <c r="K821" t="s">
        <v>33</v>
      </c>
      <c r="L821" t="s">
        <v>33</v>
      </c>
      <c r="M821" s="1">
        <v>17850.77</v>
      </c>
      <c r="N821" s="1">
        <v>4156.18</v>
      </c>
      <c r="O821" s="1">
        <v>6331.62</v>
      </c>
      <c r="P821" s="1">
        <v>0</v>
      </c>
      <c r="Q821" s="1">
        <v>31185.34</v>
      </c>
      <c r="R821" s="1">
        <v>45640.69</v>
      </c>
      <c r="S821" s="1">
        <v>-14921.38</v>
      </c>
      <c r="T821" s="1">
        <v>91747.41</v>
      </c>
      <c r="U821" s="1">
        <f>SUM(Report_Summary[Revenue])</f>
        <v>626594850.33999527</v>
      </c>
      <c r="V821" s="1">
        <f>Report_Summary[[#This Row],[Total Revenue]] / COUNTA(Report_Summary[Membership No])</f>
        <v>62659.485033999525</v>
      </c>
    </row>
    <row r="822" spans="1:22" x14ac:dyDescent="0.3">
      <c r="A822" t="s">
        <v>861</v>
      </c>
      <c r="B822">
        <v>2016</v>
      </c>
      <c r="C822" t="s">
        <v>13</v>
      </c>
      <c r="D822">
        <v>51</v>
      </c>
      <c r="E822" t="str">
        <f t="shared" si="12"/>
        <v>Middle Age</v>
      </c>
      <c r="F822" t="s">
        <v>19</v>
      </c>
      <c r="G822" t="s">
        <v>22</v>
      </c>
      <c r="H822" t="s">
        <v>31</v>
      </c>
      <c r="I822">
        <v>34</v>
      </c>
      <c r="J822">
        <v>2.73</v>
      </c>
      <c r="K822" t="s">
        <v>33</v>
      </c>
      <c r="L822" t="s">
        <v>33</v>
      </c>
      <c r="M822" s="1">
        <v>6048.74</v>
      </c>
      <c r="N822" s="1">
        <v>4735.8500000000004</v>
      </c>
      <c r="O822" s="1">
        <v>7130.23</v>
      </c>
      <c r="P822" s="1">
        <v>0</v>
      </c>
      <c r="Q822" s="1">
        <v>29840.68</v>
      </c>
      <c r="R822" s="1">
        <v>17942.75</v>
      </c>
      <c r="S822" s="1">
        <v>-19323.18</v>
      </c>
      <c r="T822" s="1">
        <v>67106.61</v>
      </c>
      <c r="U822" s="1">
        <f>SUM(Report_Summary[Revenue])</f>
        <v>626594850.33999527</v>
      </c>
      <c r="V822" s="1">
        <f>Report_Summary[[#This Row],[Total Revenue]] / COUNTA(Report_Summary[Membership No])</f>
        <v>62659.485033999525</v>
      </c>
    </row>
    <row r="823" spans="1:22" x14ac:dyDescent="0.3">
      <c r="A823" t="s">
        <v>862</v>
      </c>
      <c r="B823">
        <v>2016</v>
      </c>
      <c r="C823" t="s">
        <v>13</v>
      </c>
      <c r="D823">
        <v>32</v>
      </c>
      <c r="E823" t="str">
        <f t="shared" si="12"/>
        <v>Middle Age</v>
      </c>
      <c r="F823" t="s">
        <v>18</v>
      </c>
      <c r="G823" t="s">
        <v>25</v>
      </c>
      <c r="H823" t="s">
        <v>27</v>
      </c>
      <c r="I823">
        <v>26</v>
      </c>
      <c r="J823">
        <v>2.5</v>
      </c>
      <c r="K823" t="s">
        <v>32</v>
      </c>
      <c r="L823" t="s">
        <v>33</v>
      </c>
      <c r="M823" s="1">
        <v>13540.51</v>
      </c>
      <c r="N823" s="1">
        <v>726.83</v>
      </c>
      <c r="O823" s="1">
        <v>1442.2</v>
      </c>
      <c r="P823" s="1">
        <v>0</v>
      </c>
      <c r="Q823" s="1">
        <v>44646.47</v>
      </c>
      <c r="R823" s="1">
        <v>35339.730000000003</v>
      </c>
      <c r="S823" s="1">
        <v>26615.13</v>
      </c>
      <c r="T823" s="1">
        <v>53371.07</v>
      </c>
      <c r="U823" s="1">
        <f>SUM(Report_Summary[Revenue])</f>
        <v>626594850.33999527</v>
      </c>
      <c r="V823" s="1">
        <f>Report_Summary[[#This Row],[Total Revenue]] / COUNTA(Report_Summary[Membership No])</f>
        <v>62659.485033999525</v>
      </c>
    </row>
    <row r="824" spans="1:22" x14ac:dyDescent="0.3">
      <c r="A824" t="s">
        <v>863</v>
      </c>
      <c r="B824">
        <v>2021</v>
      </c>
      <c r="C824" t="s">
        <v>13</v>
      </c>
      <c r="D824">
        <v>80</v>
      </c>
      <c r="E824" t="str">
        <f t="shared" si="12"/>
        <v>Old</v>
      </c>
      <c r="F824" t="s">
        <v>17</v>
      </c>
      <c r="G824" t="s">
        <v>25</v>
      </c>
      <c r="H824" t="s">
        <v>30</v>
      </c>
      <c r="I824">
        <v>30</v>
      </c>
      <c r="J824">
        <v>3.07</v>
      </c>
      <c r="K824" t="s">
        <v>33</v>
      </c>
      <c r="L824" t="s">
        <v>33</v>
      </c>
      <c r="M824" s="1">
        <v>1356.57</v>
      </c>
      <c r="N824" s="1">
        <v>2804.71</v>
      </c>
      <c r="O824" s="1">
        <v>835.49</v>
      </c>
      <c r="P824" s="1">
        <v>0</v>
      </c>
      <c r="Q824" s="1">
        <v>6438.34</v>
      </c>
      <c r="R824" s="1">
        <v>3115.13</v>
      </c>
      <c r="S824" s="1">
        <v>7852.93</v>
      </c>
      <c r="T824" s="1">
        <v>1700.54</v>
      </c>
      <c r="U824" s="1">
        <f>SUM(Report_Summary[Revenue])</f>
        <v>626594850.33999527</v>
      </c>
      <c r="V824" s="1">
        <f>Report_Summary[[#This Row],[Total Revenue]] / COUNTA(Report_Summary[Membership No])</f>
        <v>62659.485033999525</v>
      </c>
    </row>
    <row r="825" spans="1:22" x14ac:dyDescent="0.3">
      <c r="A825" t="s">
        <v>864</v>
      </c>
      <c r="B825">
        <v>2015</v>
      </c>
      <c r="C825" t="s">
        <v>14</v>
      </c>
      <c r="D825">
        <v>46</v>
      </c>
      <c r="E825" t="str">
        <f t="shared" si="12"/>
        <v>Middle Age</v>
      </c>
      <c r="F825" t="s">
        <v>19</v>
      </c>
      <c r="G825" t="s">
        <v>24</v>
      </c>
      <c r="H825" t="s">
        <v>28</v>
      </c>
      <c r="I825">
        <v>28</v>
      </c>
      <c r="J825">
        <v>2.8</v>
      </c>
      <c r="K825" t="s">
        <v>33</v>
      </c>
      <c r="L825" t="s">
        <v>33</v>
      </c>
      <c r="M825" s="1">
        <v>12973.28</v>
      </c>
      <c r="N825" s="1">
        <v>1173.21</v>
      </c>
      <c r="O825" s="1">
        <v>7783.93</v>
      </c>
      <c r="P825" s="1">
        <v>0</v>
      </c>
      <c r="Q825" s="1">
        <v>52099.360000000001</v>
      </c>
      <c r="R825" s="1">
        <v>41237.32</v>
      </c>
      <c r="S825" s="1">
        <v>-27765.25</v>
      </c>
      <c r="T825" s="1">
        <v>121101.93</v>
      </c>
      <c r="U825" s="1">
        <f>SUM(Report_Summary[Revenue])</f>
        <v>626594850.33999527</v>
      </c>
      <c r="V825" s="1">
        <f>Report_Summary[[#This Row],[Total Revenue]] / COUNTA(Report_Summary[Membership No])</f>
        <v>62659.485033999525</v>
      </c>
    </row>
    <row r="826" spans="1:22" x14ac:dyDescent="0.3">
      <c r="A826" t="s">
        <v>865</v>
      </c>
      <c r="B826">
        <v>2020</v>
      </c>
      <c r="C826" t="s">
        <v>13</v>
      </c>
      <c r="D826">
        <v>78</v>
      </c>
      <c r="E826" t="str">
        <f t="shared" si="12"/>
        <v>Old</v>
      </c>
      <c r="F826" t="s">
        <v>17</v>
      </c>
      <c r="G826" t="s">
        <v>23</v>
      </c>
      <c r="H826" t="s">
        <v>28</v>
      </c>
      <c r="I826">
        <v>31</v>
      </c>
      <c r="J826">
        <v>0.75</v>
      </c>
      <c r="K826" t="s">
        <v>33</v>
      </c>
      <c r="L826" t="s">
        <v>33</v>
      </c>
      <c r="M826" s="1">
        <v>13319.73</v>
      </c>
      <c r="N826" s="1">
        <v>2071.98</v>
      </c>
      <c r="O826" s="1">
        <v>4179.43</v>
      </c>
      <c r="P826" s="1">
        <v>0</v>
      </c>
      <c r="Q826" s="1">
        <v>44721.120000000003</v>
      </c>
      <c r="R826" s="1">
        <v>22174.22</v>
      </c>
      <c r="S826" s="1">
        <v>-14375.39</v>
      </c>
      <c r="T826" s="1">
        <v>81270.73</v>
      </c>
      <c r="U826" s="1">
        <f>SUM(Report_Summary[Revenue])</f>
        <v>626594850.33999527</v>
      </c>
      <c r="V826" s="1">
        <f>Report_Summary[[#This Row],[Total Revenue]] / COUNTA(Report_Summary[Membership No])</f>
        <v>62659.485033999525</v>
      </c>
    </row>
    <row r="827" spans="1:22" x14ac:dyDescent="0.3">
      <c r="A827" t="s">
        <v>866</v>
      </c>
      <c r="B827">
        <v>2015</v>
      </c>
      <c r="C827" t="s">
        <v>13</v>
      </c>
      <c r="D827">
        <v>50</v>
      </c>
      <c r="E827" t="str">
        <f t="shared" si="12"/>
        <v>Middle Age</v>
      </c>
      <c r="F827" t="s">
        <v>17</v>
      </c>
      <c r="G827" t="s">
        <v>25</v>
      </c>
      <c r="H827" t="s">
        <v>31</v>
      </c>
      <c r="I827">
        <v>36</v>
      </c>
      <c r="J827">
        <v>2.58</v>
      </c>
      <c r="K827" t="s">
        <v>33</v>
      </c>
      <c r="L827" t="s">
        <v>33</v>
      </c>
      <c r="M827" s="1">
        <v>12285.61</v>
      </c>
      <c r="N827" s="1">
        <v>4523.3999999999996</v>
      </c>
      <c r="O827" s="1">
        <v>7298.89</v>
      </c>
      <c r="P827" s="1">
        <v>0</v>
      </c>
      <c r="Q827" s="1">
        <v>44051.74</v>
      </c>
      <c r="R827" s="1">
        <v>52426.78</v>
      </c>
      <c r="S827" s="1">
        <v>-2314.31</v>
      </c>
      <c r="T827" s="1">
        <v>98792.83</v>
      </c>
      <c r="U827" s="1">
        <f>SUM(Report_Summary[Revenue])</f>
        <v>626594850.33999527</v>
      </c>
      <c r="V827" s="1">
        <f>Report_Summary[[#This Row],[Total Revenue]] / COUNTA(Report_Summary[Membership No])</f>
        <v>62659.485033999525</v>
      </c>
    </row>
    <row r="828" spans="1:22" x14ac:dyDescent="0.3">
      <c r="A828" t="s">
        <v>867</v>
      </c>
      <c r="B828">
        <v>2016</v>
      </c>
      <c r="C828" t="s">
        <v>14</v>
      </c>
      <c r="D828">
        <v>29</v>
      </c>
      <c r="E828" t="str">
        <f t="shared" si="12"/>
        <v>Young</v>
      </c>
      <c r="F828" t="s">
        <v>18</v>
      </c>
      <c r="G828" t="s">
        <v>22</v>
      </c>
      <c r="H828" t="s">
        <v>27</v>
      </c>
      <c r="I828">
        <v>28</v>
      </c>
      <c r="J828">
        <v>3.07</v>
      </c>
      <c r="K828" t="s">
        <v>33</v>
      </c>
      <c r="L828" t="s">
        <v>33</v>
      </c>
      <c r="M828" s="1">
        <v>10712.94</v>
      </c>
      <c r="N828" s="1">
        <v>3623.81</v>
      </c>
      <c r="O828" s="1">
        <v>6684.8</v>
      </c>
      <c r="P828" s="1">
        <v>0</v>
      </c>
      <c r="Q828" s="1">
        <v>30530.71</v>
      </c>
      <c r="R828" s="1">
        <v>23258.06</v>
      </c>
      <c r="S828" s="1">
        <v>-23101.439999999999</v>
      </c>
      <c r="T828" s="1">
        <v>76890.210000000006</v>
      </c>
      <c r="U828" s="1">
        <f>SUM(Report_Summary[Revenue])</f>
        <v>626594850.33999527</v>
      </c>
      <c r="V828" s="1">
        <f>Report_Summary[[#This Row],[Total Revenue]] / COUNTA(Report_Summary[Membership No])</f>
        <v>62659.485033999525</v>
      </c>
    </row>
    <row r="829" spans="1:22" x14ac:dyDescent="0.3">
      <c r="A829" t="s">
        <v>868</v>
      </c>
      <c r="B829">
        <v>2024</v>
      </c>
      <c r="C829" t="s">
        <v>14</v>
      </c>
      <c r="D829">
        <v>46</v>
      </c>
      <c r="E829" t="str">
        <f t="shared" si="12"/>
        <v>Middle Age</v>
      </c>
      <c r="F829" t="s">
        <v>15</v>
      </c>
      <c r="G829" t="s">
        <v>24</v>
      </c>
      <c r="H829" t="s">
        <v>28</v>
      </c>
      <c r="I829">
        <v>35</v>
      </c>
      <c r="J829">
        <v>2.92</v>
      </c>
      <c r="K829" t="s">
        <v>33</v>
      </c>
      <c r="L829" t="s">
        <v>33</v>
      </c>
      <c r="M829" s="1">
        <v>5110.76</v>
      </c>
      <c r="N829" s="1">
        <v>1060.42</v>
      </c>
      <c r="O829" s="1">
        <v>2333.29</v>
      </c>
      <c r="P829" s="1">
        <v>0</v>
      </c>
      <c r="Q829" s="1">
        <v>15010.52</v>
      </c>
      <c r="R829" s="1">
        <v>10639.73</v>
      </c>
      <c r="S829" s="1">
        <v>2209.64</v>
      </c>
      <c r="T829" s="1">
        <v>23440.61</v>
      </c>
      <c r="U829" s="1">
        <f>SUM(Report_Summary[Revenue])</f>
        <v>626594850.33999527</v>
      </c>
      <c r="V829" s="1">
        <f>Report_Summary[[#This Row],[Total Revenue]] / COUNTA(Report_Summary[Membership No])</f>
        <v>62659.485033999525</v>
      </c>
    </row>
    <row r="830" spans="1:22" x14ac:dyDescent="0.3">
      <c r="A830" t="s">
        <v>869</v>
      </c>
      <c r="B830">
        <v>2015</v>
      </c>
      <c r="C830" t="s">
        <v>14</v>
      </c>
      <c r="D830">
        <v>50</v>
      </c>
      <c r="E830" t="str">
        <f t="shared" si="12"/>
        <v>Middle Age</v>
      </c>
      <c r="F830" t="s">
        <v>16</v>
      </c>
      <c r="G830" t="s">
        <v>25</v>
      </c>
      <c r="H830" t="s">
        <v>28</v>
      </c>
      <c r="I830">
        <v>28</v>
      </c>
      <c r="J830">
        <v>1.89</v>
      </c>
      <c r="K830" t="s">
        <v>32</v>
      </c>
      <c r="L830" t="s">
        <v>33</v>
      </c>
      <c r="M830" s="1">
        <v>13163.54</v>
      </c>
      <c r="N830" s="1">
        <v>4498.22</v>
      </c>
      <c r="O830" s="1">
        <v>4067.03</v>
      </c>
      <c r="P830" s="1">
        <v>0</v>
      </c>
      <c r="Q830" s="1">
        <v>31559.24</v>
      </c>
      <c r="R830" s="1">
        <v>60173.1</v>
      </c>
      <c r="S830" s="1">
        <v>4209.59</v>
      </c>
      <c r="T830" s="1">
        <v>87522.75</v>
      </c>
      <c r="U830" s="1">
        <f>SUM(Report_Summary[Revenue])</f>
        <v>626594850.33999527</v>
      </c>
      <c r="V830" s="1">
        <f>Report_Summary[[#This Row],[Total Revenue]] / COUNTA(Report_Summary[Membership No])</f>
        <v>62659.485033999525</v>
      </c>
    </row>
    <row r="831" spans="1:22" x14ac:dyDescent="0.3">
      <c r="A831" t="s">
        <v>870</v>
      </c>
      <c r="B831">
        <v>2019</v>
      </c>
      <c r="C831" t="s">
        <v>13</v>
      </c>
      <c r="D831">
        <v>35</v>
      </c>
      <c r="E831" t="str">
        <f t="shared" si="12"/>
        <v>Middle Age</v>
      </c>
      <c r="F831" t="s">
        <v>17</v>
      </c>
      <c r="G831" t="s">
        <v>22</v>
      </c>
      <c r="H831" t="s">
        <v>27</v>
      </c>
      <c r="I831">
        <v>33</v>
      </c>
      <c r="J831">
        <v>2.39</v>
      </c>
      <c r="K831" t="s">
        <v>33</v>
      </c>
      <c r="L831" t="s">
        <v>33</v>
      </c>
      <c r="M831" s="1">
        <v>13331.63</v>
      </c>
      <c r="N831" s="1">
        <v>3678.75</v>
      </c>
      <c r="O831" s="1">
        <v>4190.1400000000003</v>
      </c>
      <c r="P831" s="1">
        <v>0</v>
      </c>
      <c r="Q831" s="1">
        <v>27417.73</v>
      </c>
      <c r="R831" s="1">
        <v>53710.28</v>
      </c>
      <c r="S831" s="1">
        <v>-18201.89</v>
      </c>
      <c r="T831" s="1">
        <v>99329.9</v>
      </c>
      <c r="U831" s="1">
        <f>SUM(Report_Summary[Revenue])</f>
        <v>626594850.33999527</v>
      </c>
      <c r="V831" s="1">
        <f>Report_Summary[[#This Row],[Total Revenue]] / COUNTA(Report_Summary[Membership No])</f>
        <v>62659.485033999525</v>
      </c>
    </row>
    <row r="832" spans="1:22" x14ac:dyDescent="0.3">
      <c r="A832" t="s">
        <v>871</v>
      </c>
      <c r="B832">
        <v>2019</v>
      </c>
      <c r="C832" t="s">
        <v>14</v>
      </c>
      <c r="D832">
        <v>69</v>
      </c>
      <c r="E832" t="str">
        <f t="shared" si="12"/>
        <v>Old</v>
      </c>
      <c r="F832" t="s">
        <v>18</v>
      </c>
      <c r="G832" t="s">
        <v>25</v>
      </c>
      <c r="H832" t="s">
        <v>26</v>
      </c>
      <c r="I832">
        <v>31</v>
      </c>
      <c r="J832">
        <v>2.33</v>
      </c>
      <c r="K832" t="s">
        <v>33</v>
      </c>
      <c r="L832" t="s">
        <v>33</v>
      </c>
      <c r="M832" s="1">
        <v>14872.15</v>
      </c>
      <c r="N832" s="1">
        <v>3084.95</v>
      </c>
      <c r="O832" s="1">
        <v>2411.5700000000002</v>
      </c>
      <c r="P832" s="1">
        <v>0</v>
      </c>
      <c r="Q832" s="1">
        <v>32322.92</v>
      </c>
      <c r="R832" s="1">
        <v>24197.41</v>
      </c>
      <c r="S832" s="1">
        <v>22544.98</v>
      </c>
      <c r="T832" s="1">
        <v>33975.35</v>
      </c>
      <c r="U832" s="1">
        <f>SUM(Report_Summary[Revenue])</f>
        <v>626594850.33999527</v>
      </c>
      <c r="V832" s="1">
        <f>Report_Summary[[#This Row],[Total Revenue]] / COUNTA(Report_Summary[Membership No])</f>
        <v>62659.485033999525</v>
      </c>
    </row>
    <row r="833" spans="1:22" x14ac:dyDescent="0.3">
      <c r="A833" t="s">
        <v>872</v>
      </c>
      <c r="B833">
        <v>2018</v>
      </c>
      <c r="C833" t="s">
        <v>14</v>
      </c>
      <c r="D833">
        <v>79</v>
      </c>
      <c r="E833" t="str">
        <f t="shared" si="12"/>
        <v>Old</v>
      </c>
      <c r="F833" t="s">
        <v>17</v>
      </c>
      <c r="G833" t="s">
        <v>25</v>
      </c>
      <c r="H833" t="s">
        <v>27</v>
      </c>
      <c r="I833">
        <v>33</v>
      </c>
      <c r="J833">
        <v>2.46</v>
      </c>
      <c r="K833" t="s">
        <v>32</v>
      </c>
      <c r="L833" t="s">
        <v>33</v>
      </c>
      <c r="M833" s="1">
        <v>15751.09</v>
      </c>
      <c r="N833" s="1">
        <v>518.22</v>
      </c>
      <c r="O833" s="1">
        <v>4694.3500000000004</v>
      </c>
      <c r="P833" s="1">
        <v>0</v>
      </c>
      <c r="Q833" s="1">
        <v>76365.600000000006</v>
      </c>
      <c r="R833" s="1">
        <v>25971.99</v>
      </c>
      <c r="S833" s="1">
        <v>-18122.04</v>
      </c>
      <c r="T833" s="1">
        <v>120459.63</v>
      </c>
      <c r="U833" s="1">
        <f>SUM(Report_Summary[Revenue])</f>
        <v>626594850.33999527</v>
      </c>
      <c r="V833" s="1">
        <f>Report_Summary[[#This Row],[Total Revenue]] / COUNTA(Report_Summary[Membership No])</f>
        <v>62659.485033999525</v>
      </c>
    </row>
    <row r="834" spans="1:22" x14ac:dyDescent="0.3">
      <c r="A834" t="s">
        <v>873</v>
      </c>
      <c r="B834">
        <v>2017</v>
      </c>
      <c r="C834" t="s">
        <v>14</v>
      </c>
      <c r="D834">
        <v>39</v>
      </c>
      <c r="E834" t="str">
        <f t="shared" si="12"/>
        <v>Middle Age</v>
      </c>
      <c r="F834" t="s">
        <v>20</v>
      </c>
      <c r="G834" t="s">
        <v>25</v>
      </c>
      <c r="H834" t="s">
        <v>30</v>
      </c>
      <c r="I834">
        <v>30</v>
      </c>
      <c r="J834">
        <v>2.87</v>
      </c>
      <c r="K834" t="s">
        <v>33</v>
      </c>
      <c r="L834" t="s">
        <v>33</v>
      </c>
      <c r="M834" s="1">
        <v>2055.91</v>
      </c>
      <c r="N834" s="1">
        <v>3739.59</v>
      </c>
      <c r="O834" s="1">
        <v>5938.08</v>
      </c>
      <c r="P834" s="1">
        <v>0</v>
      </c>
      <c r="Q834" s="1">
        <v>7866.9</v>
      </c>
      <c r="R834" s="1">
        <v>7678.11</v>
      </c>
      <c r="S834" s="1">
        <v>-3592.35</v>
      </c>
      <c r="T834" s="1">
        <v>19137.36</v>
      </c>
      <c r="U834" s="1">
        <f>SUM(Report_Summary[Revenue])</f>
        <v>626594850.33999527</v>
      </c>
      <c r="V834" s="1">
        <f>Report_Summary[[#This Row],[Total Revenue]] / COUNTA(Report_Summary[Membership No])</f>
        <v>62659.485033999525</v>
      </c>
    </row>
    <row r="835" spans="1:22" x14ac:dyDescent="0.3">
      <c r="A835" t="s">
        <v>874</v>
      </c>
      <c r="B835">
        <v>2024</v>
      </c>
      <c r="C835" t="s">
        <v>13</v>
      </c>
      <c r="D835">
        <v>71</v>
      </c>
      <c r="E835" t="str">
        <f t="shared" ref="E835:E898" si="13">IF(D835&gt;55,"Old",IF(D835&gt;=31,"Middle Age",IF(D835&lt;31,"Young","Invalid")))</f>
        <v>Old</v>
      </c>
      <c r="F835" t="s">
        <v>18</v>
      </c>
      <c r="G835" t="s">
        <v>23</v>
      </c>
      <c r="H835" t="s">
        <v>27</v>
      </c>
      <c r="I835">
        <v>37</v>
      </c>
      <c r="J835">
        <v>3.04</v>
      </c>
      <c r="K835" t="s">
        <v>32</v>
      </c>
      <c r="L835" t="s">
        <v>33</v>
      </c>
      <c r="M835" s="1">
        <v>9049.2900000000009</v>
      </c>
      <c r="N835" s="1">
        <v>1734.19</v>
      </c>
      <c r="O835" s="1">
        <v>1360.96</v>
      </c>
      <c r="P835" s="1">
        <v>0</v>
      </c>
      <c r="Q835" s="1">
        <v>24598.799999999999</v>
      </c>
      <c r="R835" s="1">
        <v>27326.31</v>
      </c>
      <c r="S835" s="1">
        <v>4852.54</v>
      </c>
      <c r="T835" s="1">
        <v>47072.57</v>
      </c>
      <c r="U835" s="1">
        <f>SUM(Report_Summary[Revenue])</f>
        <v>626594850.33999527</v>
      </c>
      <c r="V835" s="1">
        <f>Report_Summary[[#This Row],[Total Revenue]] / COUNTA(Report_Summary[Membership No])</f>
        <v>62659.485033999525</v>
      </c>
    </row>
    <row r="836" spans="1:22" x14ac:dyDescent="0.3">
      <c r="A836" t="s">
        <v>875</v>
      </c>
      <c r="B836">
        <v>2019</v>
      </c>
      <c r="C836" t="s">
        <v>14</v>
      </c>
      <c r="D836">
        <v>28</v>
      </c>
      <c r="E836" t="str">
        <f t="shared" si="13"/>
        <v>Young</v>
      </c>
      <c r="F836" t="s">
        <v>20</v>
      </c>
      <c r="G836" t="s">
        <v>23</v>
      </c>
      <c r="H836" t="s">
        <v>29</v>
      </c>
      <c r="I836">
        <v>34</v>
      </c>
      <c r="J836">
        <v>1.9</v>
      </c>
      <c r="K836" t="s">
        <v>32</v>
      </c>
      <c r="L836" t="s">
        <v>33</v>
      </c>
      <c r="M836" s="1">
        <v>5573.84</v>
      </c>
      <c r="N836" s="1">
        <v>964.55</v>
      </c>
      <c r="O836" s="1">
        <v>207</v>
      </c>
      <c r="P836" s="1">
        <v>0</v>
      </c>
      <c r="Q836" s="1">
        <v>14345.23</v>
      </c>
      <c r="R836" s="1">
        <v>6850.31</v>
      </c>
      <c r="S836" s="1">
        <v>6151.9</v>
      </c>
      <c r="T836" s="1">
        <v>15043.64</v>
      </c>
      <c r="U836" s="1">
        <f>SUM(Report_Summary[Revenue])</f>
        <v>626594850.33999527</v>
      </c>
      <c r="V836" s="1">
        <f>Report_Summary[[#This Row],[Total Revenue]] / COUNTA(Report_Summary[Membership No])</f>
        <v>62659.485033999525</v>
      </c>
    </row>
    <row r="837" spans="1:22" x14ac:dyDescent="0.3">
      <c r="A837" t="s">
        <v>876</v>
      </c>
      <c r="B837">
        <v>2018</v>
      </c>
      <c r="C837" t="s">
        <v>14</v>
      </c>
      <c r="D837">
        <v>79</v>
      </c>
      <c r="E837" t="str">
        <f t="shared" si="13"/>
        <v>Old</v>
      </c>
      <c r="F837" t="s">
        <v>20</v>
      </c>
      <c r="G837" t="s">
        <v>25</v>
      </c>
      <c r="H837" t="s">
        <v>28</v>
      </c>
      <c r="I837">
        <v>46</v>
      </c>
      <c r="J837">
        <v>1.32</v>
      </c>
      <c r="K837" t="s">
        <v>32</v>
      </c>
      <c r="L837" t="s">
        <v>33</v>
      </c>
      <c r="M837" s="1">
        <v>19267.68</v>
      </c>
      <c r="N837" s="1">
        <v>3562.67</v>
      </c>
      <c r="O837" s="1">
        <v>6923.71</v>
      </c>
      <c r="P837" s="1">
        <v>0</v>
      </c>
      <c r="Q837" s="1">
        <v>28194.55</v>
      </c>
      <c r="R837" s="1">
        <v>44101.01</v>
      </c>
      <c r="S837" s="1">
        <v>3639.02</v>
      </c>
      <c r="T837" s="1">
        <v>68656.539999999994</v>
      </c>
      <c r="U837" s="1">
        <f>SUM(Report_Summary[Revenue])</f>
        <v>626594850.33999527</v>
      </c>
      <c r="V837" s="1">
        <f>Report_Summary[[#This Row],[Total Revenue]] / COUNTA(Report_Summary[Membership No])</f>
        <v>62659.485033999525</v>
      </c>
    </row>
    <row r="838" spans="1:22" x14ac:dyDescent="0.3">
      <c r="A838" t="s">
        <v>877</v>
      </c>
      <c r="B838">
        <v>2016</v>
      </c>
      <c r="C838" t="s">
        <v>14</v>
      </c>
      <c r="D838">
        <v>66</v>
      </c>
      <c r="E838" t="str">
        <f t="shared" si="13"/>
        <v>Old</v>
      </c>
      <c r="F838" t="s">
        <v>16</v>
      </c>
      <c r="G838" t="s">
        <v>23</v>
      </c>
      <c r="H838" t="s">
        <v>31</v>
      </c>
      <c r="I838">
        <v>33</v>
      </c>
      <c r="J838">
        <v>2.96</v>
      </c>
      <c r="K838" t="s">
        <v>33</v>
      </c>
      <c r="L838" t="s">
        <v>33</v>
      </c>
      <c r="M838" s="1">
        <v>15567.55</v>
      </c>
      <c r="N838" s="1">
        <v>2887.72</v>
      </c>
      <c r="O838" s="1">
        <v>3984.04</v>
      </c>
      <c r="P838" s="1">
        <v>0</v>
      </c>
      <c r="Q838" s="1">
        <v>72745.149999999994</v>
      </c>
      <c r="R838" s="1">
        <v>48216.5</v>
      </c>
      <c r="S838" s="1">
        <v>-14982.11</v>
      </c>
      <c r="T838" s="1">
        <v>135943.76</v>
      </c>
      <c r="U838" s="1">
        <f>SUM(Report_Summary[Revenue])</f>
        <v>626594850.33999527</v>
      </c>
      <c r="V838" s="1">
        <f>Report_Summary[[#This Row],[Total Revenue]] / COUNTA(Report_Summary[Membership No])</f>
        <v>62659.485033999525</v>
      </c>
    </row>
    <row r="839" spans="1:22" x14ac:dyDescent="0.3">
      <c r="A839" t="s">
        <v>878</v>
      </c>
      <c r="B839">
        <v>2021</v>
      </c>
      <c r="C839" t="s">
        <v>14</v>
      </c>
      <c r="D839">
        <v>69</v>
      </c>
      <c r="E839" t="str">
        <f t="shared" si="13"/>
        <v>Old</v>
      </c>
      <c r="F839" t="s">
        <v>16</v>
      </c>
      <c r="G839" t="s">
        <v>24</v>
      </c>
      <c r="H839" t="s">
        <v>27</v>
      </c>
      <c r="I839">
        <v>28</v>
      </c>
      <c r="J839">
        <v>3.15</v>
      </c>
      <c r="K839" t="s">
        <v>32</v>
      </c>
      <c r="L839" t="s">
        <v>33</v>
      </c>
      <c r="M839" s="1">
        <v>13706.47</v>
      </c>
      <c r="N839" s="1">
        <v>3633.17</v>
      </c>
      <c r="O839" s="1">
        <v>1354.52</v>
      </c>
      <c r="P839" s="1">
        <v>0</v>
      </c>
      <c r="Q839" s="1">
        <v>23670.67</v>
      </c>
      <c r="R839" s="1">
        <v>51109.55</v>
      </c>
      <c r="S839" s="1">
        <v>23551.18</v>
      </c>
      <c r="T839" s="1">
        <v>51229.04</v>
      </c>
      <c r="U839" s="1">
        <f>SUM(Report_Summary[Revenue])</f>
        <v>626594850.33999527</v>
      </c>
      <c r="V839" s="1">
        <f>Report_Summary[[#This Row],[Total Revenue]] / COUNTA(Report_Summary[Membership No])</f>
        <v>62659.485033999525</v>
      </c>
    </row>
    <row r="840" spans="1:22" x14ac:dyDescent="0.3">
      <c r="A840" t="s">
        <v>879</v>
      </c>
      <c r="B840">
        <v>2022</v>
      </c>
      <c r="C840" t="s">
        <v>13</v>
      </c>
      <c r="D840">
        <v>73</v>
      </c>
      <c r="E840" t="str">
        <f t="shared" si="13"/>
        <v>Old</v>
      </c>
      <c r="F840" t="s">
        <v>17</v>
      </c>
      <c r="G840" t="s">
        <v>23</v>
      </c>
      <c r="H840" t="s">
        <v>27</v>
      </c>
      <c r="I840">
        <v>26</v>
      </c>
      <c r="J840">
        <v>2.78</v>
      </c>
      <c r="K840" t="s">
        <v>33</v>
      </c>
      <c r="L840" t="s">
        <v>33</v>
      </c>
      <c r="M840" s="1">
        <v>14300.86</v>
      </c>
      <c r="N840" s="1">
        <v>861.06</v>
      </c>
      <c r="O840" s="1">
        <v>4732.59</v>
      </c>
      <c r="P840" s="1">
        <v>0</v>
      </c>
      <c r="Q840" s="1">
        <v>62655.839999999997</v>
      </c>
      <c r="R840" s="1">
        <v>30921.7</v>
      </c>
      <c r="S840" s="1">
        <v>-26343.16</v>
      </c>
      <c r="T840" s="1">
        <v>119920.7</v>
      </c>
      <c r="U840" s="1">
        <f>SUM(Report_Summary[Revenue])</f>
        <v>626594850.33999527</v>
      </c>
      <c r="V840" s="1">
        <f>Report_Summary[[#This Row],[Total Revenue]] / COUNTA(Report_Summary[Membership No])</f>
        <v>62659.485033999525</v>
      </c>
    </row>
    <row r="841" spans="1:22" x14ac:dyDescent="0.3">
      <c r="A841" t="s">
        <v>880</v>
      </c>
      <c r="B841">
        <v>2020</v>
      </c>
      <c r="C841" t="s">
        <v>14</v>
      </c>
      <c r="D841">
        <v>43</v>
      </c>
      <c r="E841" t="str">
        <f t="shared" si="13"/>
        <v>Middle Age</v>
      </c>
      <c r="F841" t="s">
        <v>15</v>
      </c>
      <c r="G841" t="s">
        <v>24</v>
      </c>
      <c r="H841" t="s">
        <v>27</v>
      </c>
      <c r="I841">
        <v>31</v>
      </c>
      <c r="J841">
        <v>2.64</v>
      </c>
      <c r="K841" t="s">
        <v>33</v>
      </c>
      <c r="L841" t="s">
        <v>33</v>
      </c>
      <c r="M841" s="1">
        <v>8132.07</v>
      </c>
      <c r="N841" s="1">
        <v>2454.02</v>
      </c>
      <c r="O841" s="1">
        <v>6652.86</v>
      </c>
      <c r="P841" s="1">
        <v>0</v>
      </c>
      <c r="Q841" s="1">
        <v>39558.15</v>
      </c>
      <c r="R841" s="1">
        <v>39961.199999999997</v>
      </c>
      <c r="S841" s="1">
        <v>-27713.26</v>
      </c>
      <c r="T841" s="1">
        <v>107232.61</v>
      </c>
      <c r="U841" s="1">
        <f>SUM(Report_Summary[Revenue])</f>
        <v>626594850.33999527</v>
      </c>
      <c r="V841" s="1">
        <f>Report_Summary[[#This Row],[Total Revenue]] / COUNTA(Report_Summary[Membership No])</f>
        <v>62659.485033999525</v>
      </c>
    </row>
    <row r="842" spans="1:22" x14ac:dyDescent="0.3">
      <c r="A842" t="s">
        <v>881</v>
      </c>
      <c r="B842">
        <v>2021</v>
      </c>
      <c r="C842" t="s">
        <v>14</v>
      </c>
      <c r="D842">
        <v>62</v>
      </c>
      <c r="E842" t="str">
        <f t="shared" si="13"/>
        <v>Old</v>
      </c>
      <c r="F842" t="s">
        <v>20</v>
      </c>
      <c r="G842" t="s">
        <v>25</v>
      </c>
      <c r="H842" t="s">
        <v>28</v>
      </c>
      <c r="I842">
        <v>30</v>
      </c>
      <c r="J842">
        <v>1.92</v>
      </c>
      <c r="K842" t="s">
        <v>33</v>
      </c>
      <c r="L842" t="s">
        <v>33</v>
      </c>
      <c r="M842" s="1">
        <v>9329.2199999999993</v>
      </c>
      <c r="N842" s="1">
        <v>204.33</v>
      </c>
      <c r="O842" s="1">
        <v>1370.99</v>
      </c>
      <c r="P842" s="1">
        <v>0</v>
      </c>
      <c r="Q842" s="1">
        <v>21843.99</v>
      </c>
      <c r="R842" s="1">
        <v>35749.1</v>
      </c>
      <c r="S842" s="1">
        <v>-24883.33</v>
      </c>
      <c r="T842" s="1">
        <v>82476.42</v>
      </c>
      <c r="U842" s="1">
        <f>SUM(Report_Summary[Revenue])</f>
        <v>626594850.33999527</v>
      </c>
      <c r="V842" s="1">
        <f>Report_Summary[[#This Row],[Total Revenue]] / COUNTA(Report_Summary[Membership No])</f>
        <v>62659.485033999525</v>
      </c>
    </row>
    <row r="843" spans="1:22" x14ac:dyDescent="0.3">
      <c r="A843" t="s">
        <v>882</v>
      </c>
      <c r="B843">
        <v>2017</v>
      </c>
      <c r="C843" t="s">
        <v>14</v>
      </c>
      <c r="D843">
        <v>56</v>
      </c>
      <c r="E843" t="str">
        <f t="shared" si="13"/>
        <v>Old</v>
      </c>
      <c r="F843" t="s">
        <v>17</v>
      </c>
      <c r="G843" t="s">
        <v>22</v>
      </c>
      <c r="H843" t="s">
        <v>27</v>
      </c>
      <c r="I843">
        <v>25</v>
      </c>
      <c r="J843">
        <v>1.61</v>
      </c>
      <c r="K843" t="s">
        <v>32</v>
      </c>
      <c r="L843" t="s">
        <v>33</v>
      </c>
      <c r="M843" s="1">
        <v>6772.83</v>
      </c>
      <c r="N843" s="1">
        <v>2542.2399999999998</v>
      </c>
      <c r="O843" s="1">
        <v>1560.43</v>
      </c>
      <c r="P843" s="1">
        <v>0</v>
      </c>
      <c r="Q843" s="1">
        <v>14551.48</v>
      </c>
      <c r="R843" s="1">
        <v>12786.85</v>
      </c>
      <c r="S843" s="1">
        <v>-5293.81</v>
      </c>
      <c r="T843" s="1">
        <v>32632.14</v>
      </c>
      <c r="U843" s="1">
        <f>SUM(Report_Summary[Revenue])</f>
        <v>626594850.33999527</v>
      </c>
      <c r="V843" s="1">
        <f>Report_Summary[[#This Row],[Total Revenue]] / COUNTA(Report_Summary[Membership No])</f>
        <v>62659.485033999525</v>
      </c>
    </row>
    <row r="844" spans="1:22" x14ac:dyDescent="0.3">
      <c r="A844" t="s">
        <v>883</v>
      </c>
      <c r="B844">
        <v>2020</v>
      </c>
      <c r="C844" t="s">
        <v>14</v>
      </c>
      <c r="D844">
        <v>31</v>
      </c>
      <c r="E844" t="str">
        <f t="shared" si="13"/>
        <v>Middle Age</v>
      </c>
      <c r="F844" t="s">
        <v>19</v>
      </c>
      <c r="G844" t="s">
        <v>23</v>
      </c>
      <c r="H844" t="s">
        <v>26</v>
      </c>
      <c r="I844">
        <v>32</v>
      </c>
      <c r="J844">
        <v>2.34</v>
      </c>
      <c r="K844" t="s">
        <v>32</v>
      </c>
      <c r="L844" t="s">
        <v>33</v>
      </c>
      <c r="M844" s="1">
        <v>9369.82</v>
      </c>
      <c r="N844" s="1">
        <v>2164.09</v>
      </c>
      <c r="O844" s="1">
        <v>5075.21</v>
      </c>
      <c r="P844" s="1">
        <v>0</v>
      </c>
      <c r="Q844" s="1">
        <v>31671.919999999998</v>
      </c>
      <c r="R844" s="1">
        <v>16630.55</v>
      </c>
      <c r="S844" s="1">
        <v>-10292.719999999999</v>
      </c>
      <c r="T844" s="1">
        <v>58595.19</v>
      </c>
      <c r="U844" s="1">
        <f>SUM(Report_Summary[Revenue])</f>
        <v>626594850.33999527</v>
      </c>
      <c r="V844" s="1">
        <f>Report_Summary[[#This Row],[Total Revenue]] / COUNTA(Report_Summary[Membership No])</f>
        <v>62659.485033999525</v>
      </c>
    </row>
    <row r="845" spans="1:22" x14ac:dyDescent="0.3">
      <c r="A845" t="s">
        <v>884</v>
      </c>
      <c r="B845">
        <v>2021</v>
      </c>
      <c r="C845" t="s">
        <v>13</v>
      </c>
      <c r="D845">
        <v>53</v>
      </c>
      <c r="E845" t="str">
        <f t="shared" si="13"/>
        <v>Middle Age</v>
      </c>
      <c r="F845" t="s">
        <v>20</v>
      </c>
      <c r="G845" t="s">
        <v>25</v>
      </c>
      <c r="H845" t="s">
        <v>29</v>
      </c>
      <c r="I845">
        <v>29</v>
      </c>
      <c r="J845">
        <v>1.79</v>
      </c>
      <c r="K845" t="s">
        <v>33</v>
      </c>
      <c r="L845" t="s">
        <v>33</v>
      </c>
      <c r="M845" s="1">
        <v>14410.16</v>
      </c>
      <c r="N845" s="1">
        <v>2864.22</v>
      </c>
      <c r="O845" s="1">
        <v>3681.58</v>
      </c>
      <c r="P845" s="1">
        <v>0</v>
      </c>
      <c r="Q845" s="1">
        <v>34062.82</v>
      </c>
      <c r="R845" s="1">
        <v>39704.410000000003</v>
      </c>
      <c r="S845" s="1">
        <v>-24847.06</v>
      </c>
      <c r="T845" s="1">
        <v>98614.29</v>
      </c>
      <c r="U845" s="1">
        <f>SUM(Report_Summary[Revenue])</f>
        <v>626594850.33999527</v>
      </c>
      <c r="V845" s="1">
        <f>Report_Summary[[#This Row],[Total Revenue]] / COUNTA(Report_Summary[Membership No])</f>
        <v>62659.485033999525</v>
      </c>
    </row>
    <row r="846" spans="1:22" x14ac:dyDescent="0.3">
      <c r="A846" t="s">
        <v>885</v>
      </c>
      <c r="B846">
        <v>2021</v>
      </c>
      <c r="C846" t="s">
        <v>13</v>
      </c>
      <c r="D846">
        <v>46</v>
      </c>
      <c r="E846" t="str">
        <f t="shared" si="13"/>
        <v>Middle Age</v>
      </c>
      <c r="F846" t="s">
        <v>17</v>
      </c>
      <c r="G846" t="s">
        <v>25</v>
      </c>
      <c r="H846" t="s">
        <v>28</v>
      </c>
      <c r="I846">
        <v>17</v>
      </c>
      <c r="J846">
        <v>2.04</v>
      </c>
      <c r="K846" t="s">
        <v>33</v>
      </c>
      <c r="L846" t="s">
        <v>33</v>
      </c>
      <c r="M846" s="1">
        <v>16159.23</v>
      </c>
      <c r="N846" s="1">
        <v>1617.53</v>
      </c>
      <c r="O846" s="1">
        <v>859.94</v>
      </c>
      <c r="P846" s="1">
        <v>0</v>
      </c>
      <c r="Q846" s="1">
        <v>43291.93</v>
      </c>
      <c r="R846" s="1">
        <v>79405.149999999994</v>
      </c>
      <c r="S846" s="1">
        <v>-3886.25</v>
      </c>
      <c r="T846" s="1">
        <v>126583.33</v>
      </c>
      <c r="U846" s="1">
        <f>SUM(Report_Summary[Revenue])</f>
        <v>626594850.33999527</v>
      </c>
      <c r="V846" s="1">
        <f>Report_Summary[[#This Row],[Total Revenue]] / COUNTA(Report_Summary[Membership No])</f>
        <v>62659.485033999525</v>
      </c>
    </row>
    <row r="847" spans="1:22" x14ac:dyDescent="0.3">
      <c r="A847" t="s">
        <v>886</v>
      </c>
      <c r="B847">
        <v>2017</v>
      </c>
      <c r="C847" t="s">
        <v>14</v>
      </c>
      <c r="D847">
        <v>80</v>
      </c>
      <c r="E847" t="str">
        <f t="shared" si="13"/>
        <v>Old</v>
      </c>
      <c r="F847" t="s">
        <v>15</v>
      </c>
      <c r="G847" t="s">
        <v>22</v>
      </c>
      <c r="H847" t="s">
        <v>27</v>
      </c>
      <c r="I847">
        <v>25</v>
      </c>
      <c r="J847">
        <v>2.71</v>
      </c>
      <c r="K847" t="s">
        <v>33</v>
      </c>
      <c r="L847" t="s">
        <v>33</v>
      </c>
      <c r="M847" s="1">
        <v>6903.11</v>
      </c>
      <c r="N847" s="1">
        <v>4091.31</v>
      </c>
      <c r="O847" s="1">
        <v>4922.1400000000003</v>
      </c>
      <c r="P847" s="1">
        <v>0</v>
      </c>
      <c r="Q847" s="1">
        <v>26976.09</v>
      </c>
      <c r="R847" s="1">
        <v>18169.11</v>
      </c>
      <c r="S847" s="1">
        <v>3886.55</v>
      </c>
      <c r="T847" s="1">
        <v>41258.65</v>
      </c>
      <c r="U847" s="1">
        <f>SUM(Report_Summary[Revenue])</f>
        <v>626594850.33999527</v>
      </c>
      <c r="V847" s="1">
        <f>Report_Summary[[#This Row],[Total Revenue]] / COUNTA(Report_Summary[Membership No])</f>
        <v>62659.485033999525</v>
      </c>
    </row>
    <row r="848" spans="1:22" x14ac:dyDescent="0.3">
      <c r="A848" t="s">
        <v>887</v>
      </c>
      <c r="B848">
        <v>2022</v>
      </c>
      <c r="C848" t="s">
        <v>13</v>
      </c>
      <c r="D848">
        <v>42</v>
      </c>
      <c r="E848" t="str">
        <f t="shared" si="13"/>
        <v>Middle Age</v>
      </c>
      <c r="F848" t="s">
        <v>19</v>
      </c>
      <c r="G848" t="s">
        <v>23</v>
      </c>
      <c r="H848" t="s">
        <v>31</v>
      </c>
      <c r="I848">
        <v>34</v>
      </c>
      <c r="J848">
        <v>2.93</v>
      </c>
      <c r="K848" t="s">
        <v>33</v>
      </c>
      <c r="L848" t="s">
        <v>33</v>
      </c>
      <c r="M848" s="1">
        <v>14601.15</v>
      </c>
      <c r="N848" s="1">
        <v>285.35000000000002</v>
      </c>
      <c r="O848" s="1">
        <v>1622.11</v>
      </c>
      <c r="P848" s="1">
        <v>0</v>
      </c>
      <c r="Q848" s="1">
        <v>30049.35</v>
      </c>
      <c r="R848" s="1">
        <v>69040.41</v>
      </c>
      <c r="S848" s="1">
        <v>17164.46</v>
      </c>
      <c r="T848" s="1">
        <v>81925.3</v>
      </c>
      <c r="U848" s="1">
        <f>SUM(Report_Summary[Revenue])</f>
        <v>626594850.33999527</v>
      </c>
      <c r="V848" s="1">
        <f>Report_Summary[[#This Row],[Total Revenue]] / COUNTA(Report_Summary[Membership No])</f>
        <v>62659.485033999525</v>
      </c>
    </row>
    <row r="849" spans="1:22" x14ac:dyDescent="0.3">
      <c r="A849" t="s">
        <v>888</v>
      </c>
      <c r="B849">
        <v>2017</v>
      </c>
      <c r="C849" t="s">
        <v>13</v>
      </c>
      <c r="D849">
        <v>36</v>
      </c>
      <c r="E849" t="str">
        <f t="shared" si="13"/>
        <v>Middle Age</v>
      </c>
      <c r="F849" t="s">
        <v>15</v>
      </c>
      <c r="G849" t="s">
        <v>25</v>
      </c>
      <c r="H849" t="s">
        <v>26</v>
      </c>
      <c r="I849">
        <v>33</v>
      </c>
      <c r="J849">
        <v>3.05</v>
      </c>
      <c r="K849" t="s">
        <v>32</v>
      </c>
      <c r="L849" t="s">
        <v>33</v>
      </c>
      <c r="M849" s="1">
        <v>14938.02</v>
      </c>
      <c r="N849" s="1">
        <v>1291.19</v>
      </c>
      <c r="O849" s="1">
        <v>1843</v>
      </c>
      <c r="P849" s="1">
        <v>0</v>
      </c>
      <c r="Q849" s="1">
        <v>49777.15</v>
      </c>
      <c r="R849" s="1">
        <v>28578.04</v>
      </c>
      <c r="S849" s="1">
        <v>28530.57</v>
      </c>
      <c r="T849" s="1">
        <v>49824.62</v>
      </c>
      <c r="U849" s="1">
        <f>SUM(Report_Summary[Revenue])</f>
        <v>626594850.33999527</v>
      </c>
      <c r="V849" s="1">
        <f>Report_Summary[[#This Row],[Total Revenue]] / COUNTA(Report_Summary[Membership No])</f>
        <v>62659.485033999525</v>
      </c>
    </row>
    <row r="850" spans="1:22" x14ac:dyDescent="0.3">
      <c r="A850" t="s">
        <v>889</v>
      </c>
      <c r="B850">
        <v>2023</v>
      </c>
      <c r="C850" t="s">
        <v>13</v>
      </c>
      <c r="D850">
        <v>40</v>
      </c>
      <c r="E850" t="str">
        <f t="shared" si="13"/>
        <v>Middle Age</v>
      </c>
      <c r="F850" t="s">
        <v>16</v>
      </c>
      <c r="G850" t="s">
        <v>24</v>
      </c>
      <c r="H850" t="s">
        <v>29</v>
      </c>
      <c r="I850">
        <v>25</v>
      </c>
      <c r="J850">
        <v>2.82</v>
      </c>
      <c r="K850" t="s">
        <v>33</v>
      </c>
      <c r="L850" t="s">
        <v>33</v>
      </c>
      <c r="M850" s="1">
        <v>11377.18</v>
      </c>
      <c r="N850" s="1">
        <v>4467.88</v>
      </c>
      <c r="O850" s="1">
        <v>3753.99</v>
      </c>
      <c r="P850" s="1">
        <v>0</v>
      </c>
      <c r="Q850" s="1">
        <v>17969.03</v>
      </c>
      <c r="R850" s="1">
        <v>19458.189999999999</v>
      </c>
      <c r="S850" s="1">
        <v>3222.43</v>
      </c>
      <c r="T850" s="1">
        <v>34204.79</v>
      </c>
      <c r="U850" s="1">
        <f>SUM(Report_Summary[Revenue])</f>
        <v>626594850.33999527</v>
      </c>
      <c r="V850" s="1">
        <f>Report_Summary[[#This Row],[Total Revenue]] / COUNTA(Report_Summary[Membership No])</f>
        <v>62659.485033999525</v>
      </c>
    </row>
    <row r="851" spans="1:22" x14ac:dyDescent="0.3">
      <c r="A851" t="s">
        <v>890</v>
      </c>
      <c r="B851">
        <v>2020</v>
      </c>
      <c r="C851" t="s">
        <v>14</v>
      </c>
      <c r="D851">
        <v>61</v>
      </c>
      <c r="E851" t="str">
        <f t="shared" si="13"/>
        <v>Old</v>
      </c>
      <c r="F851" t="s">
        <v>19</v>
      </c>
      <c r="G851" t="s">
        <v>23</v>
      </c>
      <c r="H851" t="s">
        <v>28</v>
      </c>
      <c r="I851">
        <v>33</v>
      </c>
      <c r="J851">
        <v>1.59</v>
      </c>
      <c r="K851" t="s">
        <v>33</v>
      </c>
      <c r="L851" t="s">
        <v>33</v>
      </c>
      <c r="M851" s="1">
        <v>14461.56</v>
      </c>
      <c r="N851" s="1">
        <v>2994.37</v>
      </c>
      <c r="O851" s="1">
        <v>1602.37</v>
      </c>
      <c r="P851" s="1">
        <v>0</v>
      </c>
      <c r="Q851" s="1">
        <v>37653.449999999997</v>
      </c>
      <c r="R851" s="1">
        <v>46599.05</v>
      </c>
      <c r="S851" s="1">
        <v>5245.47</v>
      </c>
      <c r="T851" s="1">
        <v>79007.03</v>
      </c>
      <c r="U851" s="1">
        <f>SUM(Report_Summary[Revenue])</f>
        <v>626594850.33999527</v>
      </c>
      <c r="V851" s="1">
        <f>Report_Summary[[#This Row],[Total Revenue]] / COUNTA(Report_Summary[Membership No])</f>
        <v>62659.485033999525</v>
      </c>
    </row>
    <row r="852" spans="1:22" x14ac:dyDescent="0.3">
      <c r="A852" t="s">
        <v>891</v>
      </c>
      <c r="B852">
        <v>2017</v>
      </c>
      <c r="C852" t="s">
        <v>13</v>
      </c>
      <c r="D852">
        <v>54</v>
      </c>
      <c r="E852" t="str">
        <f t="shared" si="13"/>
        <v>Middle Age</v>
      </c>
      <c r="F852" t="s">
        <v>15</v>
      </c>
      <c r="G852" t="s">
        <v>24</v>
      </c>
      <c r="H852" t="s">
        <v>28</v>
      </c>
      <c r="I852">
        <v>39</v>
      </c>
      <c r="J852">
        <v>2.1</v>
      </c>
      <c r="K852" t="s">
        <v>32</v>
      </c>
      <c r="L852" t="s">
        <v>33</v>
      </c>
      <c r="M852" s="1">
        <v>9444.65</v>
      </c>
      <c r="N852" s="1">
        <v>608.58000000000004</v>
      </c>
      <c r="O852" s="1">
        <v>2256.2199999999998</v>
      </c>
      <c r="P852" s="1">
        <v>0</v>
      </c>
      <c r="Q852" s="1">
        <v>41587.599999999999</v>
      </c>
      <c r="R852" s="1">
        <v>22264.67</v>
      </c>
      <c r="S852" s="1">
        <v>-24074.52</v>
      </c>
      <c r="T852" s="1">
        <v>87926.79</v>
      </c>
      <c r="U852" s="1">
        <f>SUM(Report_Summary[Revenue])</f>
        <v>626594850.33999527</v>
      </c>
      <c r="V852" s="1">
        <f>Report_Summary[[#This Row],[Total Revenue]] / COUNTA(Report_Summary[Membership No])</f>
        <v>62659.485033999525</v>
      </c>
    </row>
    <row r="853" spans="1:22" x14ac:dyDescent="0.3">
      <c r="A853" t="s">
        <v>892</v>
      </c>
      <c r="B853">
        <v>2018</v>
      </c>
      <c r="C853" t="s">
        <v>13</v>
      </c>
      <c r="D853">
        <v>30</v>
      </c>
      <c r="E853" t="str">
        <f t="shared" si="13"/>
        <v>Young</v>
      </c>
      <c r="F853" t="s">
        <v>19</v>
      </c>
      <c r="G853" t="s">
        <v>25</v>
      </c>
      <c r="H853" t="s">
        <v>26</v>
      </c>
      <c r="I853">
        <v>32</v>
      </c>
      <c r="J853">
        <v>2.0099999999999998</v>
      </c>
      <c r="K853" t="s">
        <v>33</v>
      </c>
      <c r="L853" t="s">
        <v>33</v>
      </c>
      <c r="M853" s="1">
        <v>3825.73</v>
      </c>
      <c r="N853" s="1">
        <v>2105.3000000000002</v>
      </c>
      <c r="O853" s="1">
        <v>1862.38</v>
      </c>
      <c r="P853" s="1">
        <v>0</v>
      </c>
      <c r="Q853" s="1">
        <v>10650.33</v>
      </c>
      <c r="R853" s="1">
        <v>17425.79</v>
      </c>
      <c r="S853" s="1">
        <v>18352.07</v>
      </c>
      <c r="T853" s="1">
        <v>9724.0499999999993</v>
      </c>
      <c r="U853" s="1">
        <f>SUM(Report_Summary[Revenue])</f>
        <v>626594850.33999527</v>
      </c>
      <c r="V853" s="1">
        <f>Report_Summary[[#This Row],[Total Revenue]] / COUNTA(Report_Summary[Membership No])</f>
        <v>62659.485033999525</v>
      </c>
    </row>
    <row r="854" spans="1:22" x14ac:dyDescent="0.3">
      <c r="A854" t="s">
        <v>893</v>
      </c>
      <c r="B854">
        <v>2017</v>
      </c>
      <c r="C854" t="s">
        <v>14</v>
      </c>
      <c r="D854">
        <v>23</v>
      </c>
      <c r="E854" t="str">
        <f t="shared" si="13"/>
        <v>Young</v>
      </c>
      <c r="F854" t="s">
        <v>17</v>
      </c>
      <c r="G854" t="s">
        <v>23</v>
      </c>
      <c r="H854" t="s">
        <v>27</v>
      </c>
      <c r="I854">
        <v>22</v>
      </c>
      <c r="J854">
        <v>3.23</v>
      </c>
      <c r="K854" t="s">
        <v>32</v>
      </c>
      <c r="L854" t="s">
        <v>33</v>
      </c>
      <c r="M854" s="1">
        <v>507.32</v>
      </c>
      <c r="N854" s="1">
        <v>660.9</v>
      </c>
      <c r="O854" s="1">
        <v>1604.92</v>
      </c>
      <c r="P854" s="1">
        <v>0</v>
      </c>
      <c r="Q854" s="1">
        <v>1205.1400000000001</v>
      </c>
      <c r="R854" s="1">
        <v>2029.29</v>
      </c>
      <c r="S854" s="1">
        <v>-26969.01</v>
      </c>
      <c r="T854" s="1">
        <v>30203.439999999999</v>
      </c>
      <c r="U854" s="1">
        <f>SUM(Report_Summary[Revenue])</f>
        <v>626594850.33999527</v>
      </c>
      <c r="V854" s="1">
        <f>Report_Summary[[#This Row],[Total Revenue]] / COUNTA(Report_Summary[Membership No])</f>
        <v>62659.485033999525</v>
      </c>
    </row>
    <row r="855" spans="1:22" x14ac:dyDescent="0.3">
      <c r="A855" t="s">
        <v>894</v>
      </c>
      <c r="B855">
        <v>2022</v>
      </c>
      <c r="C855" t="s">
        <v>14</v>
      </c>
      <c r="D855">
        <v>72</v>
      </c>
      <c r="E855" t="str">
        <f t="shared" si="13"/>
        <v>Old</v>
      </c>
      <c r="F855" t="s">
        <v>19</v>
      </c>
      <c r="G855" t="s">
        <v>25</v>
      </c>
      <c r="H855" t="s">
        <v>26</v>
      </c>
      <c r="I855">
        <v>25</v>
      </c>
      <c r="J855">
        <v>3.59</v>
      </c>
      <c r="K855" t="s">
        <v>33</v>
      </c>
      <c r="L855" t="s">
        <v>33</v>
      </c>
      <c r="M855" s="1">
        <v>7383.64</v>
      </c>
      <c r="N855" s="1">
        <v>1736.07</v>
      </c>
      <c r="O855" s="1">
        <v>1076.03</v>
      </c>
      <c r="P855" s="1">
        <v>0</v>
      </c>
      <c r="Q855" s="1">
        <v>17810.490000000002</v>
      </c>
      <c r="R855" s="1">
        <v>20259.91</v>
      </c>
      <c r="S855" s="1">
        <v>-11262.57</v>
      </c>
      <c r="T855" s="1">
        <v>49332.97</v>
      </c>
      <c r="U855" s="1">
        <f>SUM(Report_Summary[Revenue])</f>
        <v>626594850.33999527</v>
      </c>
      <c r="V855" s="1">
        <f>Report_Summary[[#This Row],[Total Revenue]] / COUNTA(Report_Summary[Membership No])</f>
        <v>62659.485033999525</v>
      </c>
    </row>
    <row r="856" spans="1:22" x14ac:dyDescent="0.3">
      <c r="A856" t="s">
        <v>895</v>
      </c>
      <c r="B856">
        <v>2020</v>
      </c>
      <c r="C856" t="s">
        <v>13</v>
      </c>
      <c r="D856">
        <v>70</v>
      </c>
      <c r="E856" t="str">
        <f t="shared" si="13"/>
        <v>Old</v>
      </c>
      <c r="F856" t="s">
        <v>17</v>
      </c>
      <c r="G856" t="s">
        <v>22</v>
      </c>
      <c r="H856" t="s">
        <v>31</v>
      </c>
      <c r="I856">
        <v>34</v>
      </c>
      <c r="J856">
        <v>1.48</v>
      </c>
      <c r="K856" t="s">
        <v>33</v>
      </c>
      <c r="L856" t="s">
        <v>33</v>
      </c>
      <c r="M856" s="1">
        <v>17485.68</v>
      </c>
      <c r="N856" s="1">
        <v>658.79</v>
      </c>
      <c r="O856" s="1">
        <v>3278.96</v>
      </c>
      <c r="P856" s="1">
        <v>0</v>
      </c>
      <c r="Q856" s="1">
        <v>46747.11</v>
      </c>
      <c r="R856" s="1">
        <v>43808.47</v>
      </c>
      <c r="S856" s="1">
        <v>-17785.68</v>
      </c>
      <c r="T856" s="1">
        <v>108341.26</v>
      </c>
      <c r="U856" s="1">
        <f>SUM(Report_Summary[Revenue])</f>
        <v>626594850.33999527</v>
      </c>
      <c r="V856" s="1">
        <f>Report_Summary[[#This Row],[Total Revenue]] / COUNTA(Report_Summary[Membership No])</f>
        <v>62659.485033999525</v>
      </c>
    </row>
    <row r="857" spans="1:22" x14ac:dyDescent="0.3">
      <c r="A857" t="s">
        <v>896</v>
      </c>
      <c r="B857">
        <v>2021</v>
      </c>
      <c r="C857" t="s">
        <v>14</v>
      </c>
      <c r="D857">
        <v>21</v>
      </c>
      <c r="E857" t="str">
        <f t="shared" si="13"/>
        <v>Young</v>
      </c>
      <c r="F857" t="s">
        <v>16</v>
      </c>
      <c r="G857" t="s">
        <v>25</v>
      </c>
      <c r="H857" t="s">
        <v>29</v>
      </c>
      <c r="I857">
        <v>24</v>
      </c>
      <c r="J857">
        <v>1.1399999999999999</v>
      </c>
      <c r="K857" t="s">
        <v>33</v>
      </c>
      <c r="L857" t="s">
        <v>33</v>
      </c>
      <c r="M857" s="1">
        <v>18765.66</v>
      </c>
      <c r="N857" s="1">
        <v>2066.87</v>
      </c>
      <c r="O857" s="1">
        <v>2099.37</v>
      </c>
      <c r="P857" s="1">
        <v>0</v>
      </c>
      <c r="Q857" s="1">
        <v>79164.47</v>
      </c>
      <c r="R857" s="1">
        <v>66352.039999999994</v>
      </c>
      <c r="S857" s="1">
        <v>-620.94000000000005</v>
      </c>
      <c r="T857" s="1">
        <v>146137.45000000001</v>
      </c>
      <c r="U857" s="1">
        <f>SUM(Report_Summary[Revenue])</f>
        <v>626594850.33999527</v>
      </c>
      <c r="V857" s="1">
        <f>Report_Summary[[#This Row],[Total Revenue]] / COUNTA(Report_Summary[Membership No])</f>
        <v>62659.485033999525</v>
      </c>
    </row>
    <row r="858" spans="1:22" x14ac:dyDescent="0.3">
      <c r="A858" t="s">
        <v>897</v>
      </c>
      <c r="B858">
        <v>2021</v>
      </c>
      <c r="C858" t="s">
        <v>13</v>
      </c>
      <c r="D858">
        <v>53</v>
      </c>
      <c r="E858" t="str">
        <f t="shared" si="13"/>
        <v>Middle Age</v>
      </c>
      <c r="F858" t="s">
        <v>20</v>
      </c>
      <c r="G858" t="s">
        <v>25</v>
      </c>
      <c r="H858" t="s">
        <v>29</v>
      </c>
      <c r="I858">
        <v>36</v>
      </c>
      <c r="J858">
        <v>2.87</v>
      </c>
      <c r="K858" t="s">
        <v>32</v>
      </c>
      <c r="L858" t="s">
        <v>33</v>
      </c>
      <c r="M858" s="1">
        <v>8639.16</v>
      </c>
      <c r="N858" s="1">
        <v>1639.58</v>
      </c>
      <c r="O858" s="1">
        <v>51.99</v>
      </c>
      <c r="P858" s="1">
        <v>0</v>
      </c>
      <c r="Q858" s="1">
        <v>37681.42</v>
      </c>
      <c r="R858" s="1">
        <v>30935.9</v>
      </c>
      <c r="S858" s="1">
        <v>8968.2800000000007</v>
      </c>
      <c r="T858" s="1">
        <v>59649.04</v>
      </c>
      <c r="U858" s="1">
        <f>SUM(Report_Summary[Revenue])</f>
        <v>626594850.33999527</v>
      </c>
      <c r="V858" s="1">
        <f>Report_Summary[[#This Row],[Total Revenue]] / COUNTA(Report_Summary[Membership No])</f>
        <v>62659.485033999525</v>
      </c>
    </row>
    <row r="859" spans="1:22" x14ac:dyDescent="0.3">
      <c r="A859" t="s">
        <v>898</v>
      </c>
      <c r="B859">
        <v>2022</v>
      </c>
      <c r="C859" t="s">
        <v>14</v>
      </c>
      <c r="D859">
        <v>42</v>
      </c>
      <c r="E859" t="str">
        <f t="shared" si="13"/>
        <v>Middle Age</v>
      </c>
      <c r="F859" t="s">
        <v>18</v>
      </c>
      <c r="G859" t="s">
        <v>25</v>
      </c>
      <c r="H859" t="s">
        <v>26</v>
      </c>
      <c r="I859">
        <v>33</v>
      </c>
      <c r="J859">
        <v>3.66</v>
      </c>
      <c r="K859" t="s">
        <v>33</v>
      </c>
      <c r="L859" t="s">
        <v>33</v>
      </c>
      <c r="M859" s="1">
        <v>7170.51</v>
      </c>
      <c r="N859" s="1">
        <v>2544.9699999999998</v>
      </c>
      <c r="O859" s="1">
        <v>4323.82</v>
      </c>
      <c r="P859" s="1">
        <v>0</v>
      </c>
      <c r="Q859" s="1">
        <v>16469.54</v>
      </c>
      <c r="R859" s="1">
        <v>21262.89</v>
      </c>
      <c r="S859" s="1">
        <v>-21468.83</v>
      </c>
      <c r="T859" s="1">
        <v>59201.26</v>
      </c>
      <c r="U859" s="1">
        <f>SUM(Report_Summary[Revenue])</f>
        <v>626594850.33999527</v>
      </c>
      <c r="V859" s="1">
        <f>Report_Summary[[#This Row],[Total Revenue]] / COUNTA(Report_Summary[Membership No])</f>
        <v>62659.485033999525</v>
      </c>
    </row>
    <row r="860" spans="1:22" x14ac:dyDescent="0.3">
      <c r="A860" t="s">
        <v>899</v>
      </c>
      <c r="B860">
        <v>2021</v>
      </c>
      <c r="C860" t="s">
        <v>13</v>
      </c>
      <c r="D860">
        <v>31</v>
      </c>
      <c r="E860" t="str">
        <f t="shared" si="13"/>
        <v>Middle Age</v>
      </c>
      <c r="F860" t="s">
        <v>18</v>
      </c>
      <c r="G860" t="s">
        <v>23</v>
      </c>
      <c r="H860" t="s">
        <v>29</v>
      </c>
      <c r="I860">
        <v>31</v>
      </c>
      <c r="J860">
        <v>2.25</v>
      </c>
      <c r="K860" t="s">
        <v>32</v>
      </c>
      <c r="L860" t="s">
        <v>33</v>
      </c>
      <c r="M860" s="1">
        <v>6211.97</v>
      </c>
      <c r="N860" s="1">
        <v>2448.8000000000002</v>
      </c>
      <c r="O860" s="1">
        <v>7504.74</v>
      </c>
      <c r="P860" s="1">
        <v>0</v>
      </c>
      <c r="Q860" s="1">
        <v>20638.14</v>
      </c>
      <c r="R860" s="1">
        <v>26891.45</v>
      </c>
      <c r="S860" s="1">
        <v>5632.57</v>
      </c>
      <c r="T860" s="1">
        <v>41897.019999999997</v>
      </c>
      <c r="U860" s="1">
        <f>SUM(Report_Summary[Revenue])</f>
        <v>626594850.33999527</v>
      </c>
      <c r="V860" s="1">
        <f>Report_Summary[[#This Row],[Total Revenue]] / COUNTA(Report_Summary[Membership No])</f>
        <v>62659.485033999525</v>
      </c>
    </row>
    <row r="861" spans="1:22" x14ac:dyDescent="0.3">
      <c r="A861" t="s">
        <v>900</v>
      </c>
      <c r="B861">
        <v>2018</v>
      </c>
      <c r="C861" t="s">
        <v>13</v>
      </c>
      <c r="D861">
        <v>71</v>
      </c>
      <c r="E861" t="str">
        <f t="shared" si="13"/>
        <v>Old</v>
      </c>
      <c r="F861" t="s">
        <v>15</v>
      </c>
      <c r="G861" t="s">
        <v>24</v>
      </c>
      <c r="H861" t="s">
        <v>31</v>
      </c>
      <c r="I861">
        <v>36</v>
      </c>
      <c r="J861">
        <v>2.48</v>
      </c>
      <c r="K861" t="s">
        <v>33</v>
      </c>
      <c r="L861" t="s">
        <v>33</v>
      </c>
      <c r="M861" s="1">
        <v>1427.57</v>
      </c>
      <c r="N861" s="1">
        <v>2967.46</v>
      </c>
      <c r="O861" s="1">
        <v>7520.58</v>
      </c>
      <c r="P861" s="1">
        <v>0</v>
      </c>
      <c r="Q861" s="1">
        <v>5763.11</v>
      </c>
      <c r="R861" s="1">
        <v>5976.37</v>
      </c>
      <c r="S861" s="1">
        <v>-4810.01</v>
      </c>
      <c r="T861" s="1">
        <v>16549.490000000002</v>
      </c>
      <c r="U861" s="1">
        <f>SUM(Report_Summary[Revenue])</f>
        <v>626594850.33999527</v>
      </c>
      <c r="V861" s="1">
        <f>Report_Summary[[#This Row],[Total Revenue]] / COUNTA(Report_Summary[Membership No])</f>
        <v>62659.485033999525</v>
      </c>
    </row>
    <row r="862" spans="1:22" x14ac:dyDescent="0.3">
      <c r="A862" t="s">
        <v>901</v>
      </c>
      <c r="B862">
        <v>2018</v>
      </c>
      <c r="C862" t="s">
        <v>13</v>
      </c>
      <c r="D862">
        <v>29</v>
      </c>
      <c r="E862" t="str">
        <f t="shared" si="13"/>
        <v>Young</v>
      </c>
      <c r="F862" t="s">
        <v>17</v>
      </c>
      <c r="G862" t="s">
        <v>23</v>
      </c>
      <c r="H862" t="s">
        <v>29</v>
      </c>
      <c r="I862">
        <v>29</v>
      </c>
      <c r="J862">
        <v>2.25</v>
      </c>
      <c r="K862" t="s">
        <v>33</v>
      </c>
      <c r="L862" t="s">
        <v>33</v>
      </c>
      <c r="M862" s="1">
        <v>12022.31</v>
      </c>
      <c r="N862" s="1">
        <v>114.02</v>
      </c>
      <c r="O862" s="1">
        <v>5962.75</v>
      </c>
      <c r="P862" s="1">
        <v>0</v>
      </c>
      <c r="Q862" s="1">
        <v>49746.44</v>
      </c>
      <c r="R862" s="1">
        <v>32392.41</v>
      </c>
      <c r="S862" s="1">
        <v>1066.1600000000001</v>
      </c>
      <c r="T862" s="1">
        <v>81072.69</v>
      </c>
      <c r="U862" s="1">
        <f>SUM(Report_Summary[Revenue])</f>
        <v>626594850.33999527</v>
      </c>
      <c r="V862" s="1">
        <f>Report_Summary[[#This Row],[Total Revenue]] / COUNTA(Report_Summary[Membership No])</f>
        <v>62659.485033999525</v>
      </c>
    </row>
    <row r="863" spans="1:22" x14ac:dyDescent="0.3">
      <c r="A863" t="s">
        <v>902</v>
      </c>
      <c r="B863">
        <v>2022</v>
      </c>
      <c r="C863" t="s">
        <v>13</v>
      </c>
      <c r="D863">
        <v>26</v>
      </c>
      <c r="E863" t="str">
        <f t="shared" si="13"/>
        <v>Young</v>
      </c>
      <c r="F863" t="s">
        <v>17</v>
      </c>
      <c r="G863" t="s">
        <v>25</v>
      </c>
      <c r="H863" t="s">
        <v>27</v>
      </c>
      <c r="I863">
        <v>31</v>
      </c>
      <c r="J863">
        <v>3.37</v>
      </c>
      <c r="K863" t="s">
        <v>33</v>
      </c>
      <c r="L863" t="s">
        <v>33</v>
      </c>
      <c r="M863" s="1">
        <v>9167.2999999999993</v>
      </c>
      <c r="N863" s="1">
        <v>2665.14</v>
      </c>
      <c r="O863" s="1">
        <v>4413.57</v>
      </c>
      <c r="P863" s="1">
        <v>0</v>
      </c>
      <c r="Q863" s="1">
        <v>34672.660000000003</v>
      </c>
      <c r="R863" s="1">
        <v>41342.339999999997</v>
      </c>
      <c r="S863" s="1">
        <v>-1169.72</v>
      </c>
      <c r="T863" s="1">
        <v>77184.72</v>
      </c>
      <c r="U863" s="1">
        <f>SUM(Report_Summary[Revenue])</f>
        <v>626594850.33999527</v>
      </c>
      <c r="V863" s="1">
        <f>Report_Summary[[#This Row],[Total Revenue]] / COUNTA(Report_Summary[Membership No])</f>
        <v>62659.485033999525</v>
      </c>
    </row>
    <row r="864" spans="1:22" x14ac:dyDescent="0.3">
      <c r="A864" t="s">
        <v>903</v>
      </c>
      <c r="B864">
        <v>2018</v>
      </c>
      <c r="C864" t="s">
        <v>14</v>
      </c>
      <c r="D864">
        <v>69</v>
      </c>
      <c r="E864" t="str">
        <f t="shared" si="13"/>
        <v>Old</v>
      </c>
      <c r="F864" t="s">
        <v>19</v>
      </c>
      <c r="G864" t="s">
        <v>25</v>
      </c>
      <c r="H864" t="s">
        <v>30</v>
      </c>
      <c r="I864">
        <v>26</v>
      </c>
      <c r="J864">
        <v>1.33</v>
      </c>
      <c r="K864" t="s">
        <v>32</v>
      </c>
      <c r="L864" t="s">
        <v>33</v>
      </c>
      <c r="M864" s="1">
        <v>19675.97</v>
      </c>
      <c r="N864" s="1">
        <v>3344.09</v>
      </c>
      <c r="O864" s="1">
        <v>7729.78</v>
      </c>
      <c r="P864" s="1">
        <v>0</v>
      </c>
      <c r="Q864" s="1">
        <v>53473.03</v>
      </c>
      <c r="R864" s="1">
        <v>85960.79</v>
      </c>
      <c r="S864" s="1">
        <v>10131.19</v>
      </c>
      <c r="T864" s="1">
        <v>129302.63</v>
      </c>
      <c r="U864" s="1">
        <f>SUM(Report_Summary[Revenue])</f>
        <v>626594850.33999527</v>
      </c>
      <c r="V864" s="1">
        <f>Report_Summary[[#This Row],[Total Revenue]] / COUNTA(Report_Summary[Membership No])</f>
        <v>62659.485033999525</v>
      </c>
    </row>
    <row r="865" spans="1:22" x14ac:dyDescent="0.3">
      <c r="A865" t="s">
        <v>904</v>
      </c>
      <c r="B865">
        <v>2024</v>
      </c>
      <c r="C865" t="s">
        <v>13</v>
      </c>
      <c r="D865">
        <v>72</v>
      </c>
      <c r="E865" t="str">
        <f t="shared" si="13"/>
        <v>Old</v>
      </c>
      <c r="F865" t="s">
        <v>20</v>
      </c>
      <c r="G865" t="s">
        <v>25</v>
      </c>
      <c r="H865" t="s">
        <v>26</v>
      </c>
      <c r="I865">
        <v>27</v>
      </c>
      <c r="J865">
        <v>2.93</v>
      </c>
      <c r="K865" t="s">
        <v>33</v>
      </c>
      <c r="L865" t="s">
        <v>33</v>
      </c>
      <c r="M865" s="1">
        <v>11727.73</v>
      </c>
      <c r="N865" s="1">
        <v>1224.83</v>
      </c>
      <c r="O865" s="1">
        <v>3887.15</v>
      </c>
      <c r="P865" s="1">
        <v>0</v>
      </c>
      <c r="Q865" s="1">
        <v>34525.79</v>
      </c>
      <c r="R865" s="1">
        <v>58301.09</v>
      </c>
      <c r="S865" s="1">
        <v>11383.82</v>
      </c>
      <c r="T865" s="1">
        <v>81443.06</v>
      </c>
      <c r="U865" s="1">
        <f>SUM(Report_Summary[Revenue])</f>
        <v>626594850.33999527</v>
      </c>
      <c r="V865" s="1">
        <f>Report_Summary[[#This Row],[Total Revenue]] / COUNTA(Report_Summary[Membership No])</f>
        <v>62659.485033999525</v>
      </c>
    </row>
    <row r="866" spans="1:22" x14ac:dyDescent="0.3">
      <c r="A866" t="s">
        <v>905</v>
      </c>
      <c r="B866">
        <v>2015</v>
      </c>
      <c r="C866" t="s">
        <v>13</v>
      </c>
      <c r="D866">
        <v>43</v>
      </c>
      <c r="E866" t="str">
        <f t="shared" si="13"/>
        <v>Middle Age</v>
      </c>
      <c r="F866" t="s">
        <v>16</v>
      </c>
      <c r="G866" t="s">
        <v>23</v>
      </c>
      <c r="H866" t="s">
        <v>27</v>
      </c>
      <c r="I866">
        <v>31</v>
      </c>
      <c r="J866">
        <v>2.5299999999999998</v>
      </c>
      <c r="K866" t="s">
        <v>33</v>
      </c>
      <c r="L866" t="s">
        <v>33</v>
      </c>
      <c r="M866" s="1">
        <v>2692.21</v>
      </c>
      <c r="N866" s="1">
        <v>2041.88</v>
      </c>
      <c r="O866" s="1">
        <v>5338.76</v>
      </c>
      <c r="P866" s="1">
        <v>0</v>
      </c>
      <c r="Q866" s="1">
        <v>7103.65</v>
      </c>
      <c r="R866" s="1">
        <v>3660.15</v>
      </c>
      <c r="S866" s="1">
        <v>-27795.16</v>
      </c>
      <c r="T866" s="1">
        <v>38558.959999999999</v>
      </c>
      <c r="U866" s="1">
        <f>SUM(Report_Summary[Revenue])</f>
        <v>626594850.33999527</v>
      </c>
      <c r="V866" s="1">
        <f>Report_Summary[[#This Row],[Total Revenue]] / COUNTA(Report_Summary[Membership No])</f>
        <v>62659.485033999525</v>
      </c>
    </row>
    <row r="867" spans="1:22" x14ac:dyDescent="0.3">
      <c r="A867" t="s">
        <v>906</v>
      </c>
      <c r="B867">
        <v>2021</v>
      </c>
      <c r="C867" t="s">
        <v>13</v>
      </c>
      <c r="D867">
        <v>23</v>
      </c>
      <c r="E867" t="str">
        <f t="shared" si="13"/>
        <v>Young</v>
      </c>
      <c r="F867" t="s">
        <v>21</v>
      </c>
      <c r="G867" t="s">
        <v>24</v>
      </c>
      <c r="H867" t="s">
        <v>26</v>
      </c>
      <c r="I867">
        <v>29</v>
      </c>
      <c r="J867">
        <v>2.58</v>
      </c>
      <c r="K867" t="s">
        <v>32</v>
      </c>
      <c r="L867" t="s">
        <v>33</v>
      </c>
      <c r="M867" s="1">
        <v>6061.04</v>
      </c>
      <c r="N867" s="1">
        <v>336.83</v>
      </c>
      <c r="O867" s="1">
        <v>6043.78</v>
      </c>
      <c r="P867" s="1">
        <v>0</v>
      </c>
      <c r="Q867" s="1">
        <v>10953.35</v>
      </c>
      <c r="R867" s="1">
        <v>27879.51</v>
      </c>
      <c r="S867" s="1">
        <v>6073.43</v>
      </c>
      <c r="T867" s="1">
        <v>32759.43</v>
      </c>
      <c r="U867" s="1">
        <f>SUM(Report_Summary[Revenue])</f>
        <v>626594850.33999527</v>
      </c>
      <c r="V867" s="1">
        <f>Report_Summary[[#This Row],[Total Revenue]] / COUNTA(Report_Summary[Membership No])</f>
        <v>62659.485033999525</v>
      </c>
    </row>
    <row r="868" spans="1:22" x14ac:dyDescent="0.3">
      <c r="A868" t="s">
        <v>907</v>
      </c>
      <c r="B868">
        <v>2015</v>
      </c>
      <c r="C868" t="s">
        <v>13</v>
      </c>
      <c r="D868">
        <v>61</v>
      </c>
      <c r="E868" t="str">
        <f t="shared" si="13"/>
        <v>Old</v>
      </c>
      <c r="F868" t="s">
        <v>15</v>
      </c>
      <c r="G868" t="s">
        <v>23</v>
      </c>
      <c r="H868" t="s">
        <v>28</v>
      </c>
      <c r="I868">
        <v>40</v>
      </c>
      <c r="J868">
        <v>2.09</v>
      </c>
      <c r="K868" t="s">
        <v>32</v>
      </c>
      <c r="L868" t="s">
        <v>33</v>
      </c>
      <c r="M868" s="1">
        <v>9726.83</v>
      </c>
      <c r="N868" s="1">
        <v>3810.46</v>
      </c>
      <c r="O868" s="1">
        <v>1645.75</v>
      </c>
      <c r="P868" s="1">
        <v>0</v>
      </c>
      <c r="Q868" s="1">
        <v>34780.269999999997</v>
      </c>
      <c r="R868" s="1">
        <v>19074.72</v>
      </c>
      <c r="S868" s="1">
        <v>23725.53</v>
      </c>
      <c r="T868" s="1">
        <v>30129.46</v>
      </c>
      <c r="U868" s="1">
        <f>SUM(Report_Summary[Revenue])</f>
        <v>626594850.33999527</v>
      </c>
      <c r="V868" s="1">
        <f>Report_Summary[[#This Row],[Total Revenue]] / COUNTA(Report_Summary[Membership No])</f>
        <v>62659.485033999525</v>
      </c>
    </row>
    <row r="869" spans="1:22" x14ac:dyDescent="0.3">
      <c r="A869" t="s">
        <v>908</v>
      </c>
      <c r="B869">
        <v>2018</v>
      </c>
      <c r="C869" t="s">
        <v>14</v>
      </c>
      <c r="D869">
        <v>39</v>
      </c>
      <c r="E869" t="str">
        <f t="shared" si="13"/>
        <v>Middle Age</v>
      </c>
      <c r="F869" t="s">
        <v>16</v>
      </c>
      <c r="G869" t="s">
        <v>23</v>
      </c>
      <c r="H869" t="s">
        <v>26</v>
      </c>
      <c r="I869">
        <v>21</v>
      </c>
      <c r="J869">
        <v>1.61</v>
      </c>
      <c r="K869" t="s">
        <v>33</v>
      </c>
      <c r="L869" t="s">
        <v>33</v>
      </c>
      <c r="M869" s="1">
        <v>4919.67</v>
      </c>
      <c r="N869" s="1">
        <v>2744.73</v>
      </c>
      <c r="O869" s="1">
        <v>5967.22</v>
      </c>
      <c r="P869" s="1">
        <v>0</v>
      </c>
      <c r="Q869" s="1">
        <v>15101.95</v>
      </c>
      <c r="R869" s="1">
        <v>10009.56</v>
      </c>
      <c r="S869" s="1">
        <v>22768.47</v>
      </c>
      <c r="T869" s="1">
        <v>2343.04</v>
      </c>
      <c r="U869" s="1">
        <f>SUM(Report_Summary[Revenue])</f>
        <v>626594850.33999527</v>
      </c>
      <c r="V869" s="1">
        <f>Report_Summary[[#This Row],[Total Revenue]] / COUNTA(Report_Summary[Membership No])</f>
        <v>62659.485033999525</v>
      </c>
    </row>
    <row r="870" spans="1:22" x14ac:dyDescent="0.3">
      <c r="A870" t="s">
        <v>909</v>
      </c>
      <c r="B870">
        <v>2016</v>
      </c>
      <c r="C870" t="s">
        <v>14</v>
      </c>
      <c r="D870">
        <v>71</v>
      </c>
      <c r="E870" t="str">
        <f t="shared" si="13"/>
        <v>Old</v>
      </c>
      <c r="F870" t="s">
        <v>17</v>
      </c>
      <c r="G870" t="s">
        <v>22</v>
      </c>
      <c r="H870" t="s">
        <v>26</v>
      </c>
      <c r="I870">
        <v>28</v>
      </c>
      <c r="J870">
        <v>2.42</v>
      </c>
      <c r="K870" t="s">
        <v>32</v>
      </c>
      <c r="L870" t="s">
        <v>33</v>
      </c>
      <c r="M870" s="1">
        <v>15484.6</v>
      </c>
      <c r="N870" s="1">
        <v>3129.1</v>
      </c>
      <c r="O870" s="1">
        <v>2988.65</v>
      </c>
      <c r="P870" s="1">
        <v>0</v>
      </c>
      <c r="Q870" s="1">
        <v>73285.11</v>
      </c>
      <c r="R870" s="1">
        <v>70309.37</v>
      </c>
      <c r="S870" s="1">
        <v>-18923.39</v>
      </c>
      <c r="T870" s="1">
        <v>162517.87</v>
      </c>
      <c r="U870" s="1">
        <f>SUM(Report_Summary[Revenue])</f>
        <v>626594850.33999527</v>
      </c>
      <c r="V870" s="1">
        <f>Report_Summary[[#This Row],[Total Revenue]] / COUNTA(Report_Summary[Membership No])</f>
        <v>62659.485033999525</v>
      </c>
    </row>
    <row r="871" spans="1:22" x14ac:dyDescent="0.3">
      <c r="A871" t="s">
        <v>910</v>
      </c>
      <c r="B871">
        <v>2017</v>
      </c>
      <c r="C871" t="s">
        <v>13</v>
      </c>
      <c r="D871">
        <v>21</v>
      </c>
      <c r="E871" t="str">
        <f t="shared" si="13"/>
        <v>Young</v>
      </c>
      <c r="F871" t="s">
        <v>17</v>
      </c>
      <c r="G871" t="s">
        <v>25</v>
      </c>
      <c r="H871" t="s">
        <v>26</v>
      </c>
      <c r="I871">
        <v>34</v>
      </c>
      <c r="J871">
        <v>2.16</v>
      </c>
      <c r="K871" t="s">
        <v>33</v>
      </c>
      <c r="L871" t="s">
        <v>33</v>
      </c>
      <c r="M871" s="1">
        <v>7556.14</v>
      </c>
      <c r="N871" s="1">
        <v>3526.08</v>
      </c>
      <c r="O871" s="1">
        <v>227.4</v>
      </c>
      <c r="P871" s="1">
        <v>0</v>
      </c>
      <c r="Q871" s="1">
        <v>17097.54</v>
      </c>
      <c r="R871" s="1">
        <v>21007.26</v>
      </c>
      <c r="S871" s="1">
        <v>-4306.96</v>
      </c>
      <c r="T871" s="1">
        <v>42411.76</v>
      </c>
      <c r="U871" s="1">
        <f>SUM(Report_Summary[Revenue])</f>
        <v>626594850.33999527</v>
      </c>
      <c r="V871" s="1">
        <f>Report_Summary[[#This Row],[Total Revenue]] / COUNTA(Report_Summary[Membership No])</f>
        <v>62659.485033999525</v>
      </c>
    </row>
    <row r="872" spans="1:22" x14ac:dyDescent="0.3">
      <c r="A872" t="s">
        <v>911</v>
      </c>
      <c r="B872">
        <v>2020</v>
      </c>
      <c r="C872" t="s">
        <v>14</v>
      </c>
      <c r="D872">
        <v>48</v>
      </c>
      <c r="E872" t="str">
        <f t="shared" si="13"/>
        <v>Middle Age</v>
      </c>
      <c r="F872" t="s">
        <v>21</v>
      </c>
      <c r="G872" t="s">
        <v>23</v>
      </c>
      <c r="H872" t="s">
        <v>27</v>
      </c>
      <c r="I872">
        <v>39</v>
      </c>
      <c r="J872">
        <v>3.22</v>
      </c>
      <c r="K872" t="s">
        <v>33</v>
      </c>
      <c r="L872" t="s">
        <v>33</v>
      </c>
      <c r="M872" s="1">
        <v>6791.22</v>
      </c>
      <c r="N872" s="1">
        <v>200.78</v>
      </c>
      <c r="O872" s="1">
        <v>1658.74</v>
      </c>
      <c r="P872" s="1">
        <v>0</v>
      </c>
      <c r="Q872" s="1">
        <v>32484.51</v>
      </c>
      <c r="R872" s="1">
        <v>18896.05</v>
      </c>
      <c r="S872" s="1">
        <v>-24468.74</v>
      </c>
      <c r="T872" s="1">
        <v>75849.3</v>
      </c>
      <c r="U872" s="1">
        <f>SUM(Report_Summary[Revenue])</f>
        <v>626594850.33999527</v>
      </c>
      <c r="V872" s="1">
        <f>Report_Summary[[#This Row],[Total Revenue]] / COUNTA(Report_Summary[Membership No])</f>
        <v>62659.485033999525</v>
      </c>
    </row>
    <row r="873" spans="1:22" x14ac:dyDescent="0.3">
      <c r="A873" t="s">
        <v>912</v>
      </c>
      <c r="B873">
        <v>2015</v>
      </c>
      <c r="C873" t="s">
        <v>13</v>
      </c>
      <c r="D873">
        <v>62</v>
      </c>
      <c r="E873" t="str">
        <f t="shared" si="13"/>
        <v>Old</v>
      </c>
      <c r="F873" t="s">
        <v>19</v>
      </c>
      <c r="G873" t="s">
        <v>23</v>
      </c>
      <c r="H873" t="s">
        <v>30</v>
      </c>
      <c r="I873">
        <v>31</v>
      </c>
      <c r="J873">
        <v>2.6</v>
      </c>
      <c r="K873" t="s">
        <v>32</v>
      </c>
      <c r="L873" t="s">
        <v>33</v>
      </c>
      <c r="M873" s="1">
        <v>12859.6</v>
      </c>
      <c r="N873" s="1">
        <v>260.86</v>
      </c>
      <c r="O873" s="1">
        <v>381.06</v>
      </c>
      <c r="P873" s="1">
        <v>0</v>
      </c>
      <c r="Q873" s="1">
        <v>26765.58</v>
      </c>
      <c r="R873" s="1">
        <v>34585.21</v>
      </c>
      <c r="S873" s="1">
        <v>-28864.97</v>
      </c>
      <c r="T873" s="1">
        <v>90215.76</v>
      </c>
      <c r="U873" s="1">
        <f>SUM(Report_Summary[Revenue])</f>
        <v>626594850.33999527</v>
      </c>
      <c r="V873" s="1">
        <f>Report_Summary[[#This Row],[Total Revenue]] / COUNTA(Report_Summary[Membership No])</f>
        <v>62659.485033999525</v>
      </c>
    </row>
    <row r="874" spans="1:22" x14ac:dyDescent="0.3">
      <c r="A874" t="s">
        <v>913</v>
      </c>
      <c r="B874">
        <v>2017</v>
      </c>
      <c r="C874" t="s">
        <v>14</v>
      </c>
      <c r="D874">
        <v>78</v>
      </c>
      <c r="E874" t="str">
        <f t="shared" si="13"/>
        <v>Old</v>
      </c>
      <c r="F874" t="s">
        <v>21</v>
      </c>
      <c r="G874" t="s">
        <v>25</v>
      </c>
      <c r="H874" t="s">
        <v>28</v>
      </c>
      <c r="I874">
        <v>37</v>
      </c>
      <c r="J874">
        <v>2.48</v>
      </c>
      <c r="K874" t="s">
        <v>32</v>
      </c>
      <c r="L874" t="s">
        <v>33</v>
      </c>
      <c r="M874" s="1">
        <v>15660.81</v>
      </c>
      <c r="N874" s="1">
        <v>4329.82</v>
      </c>
      <c r="O874" s="1">
        <v>3602.93</v>
      </c>
      <c r="P874" s="1">
        <v>0</v>
      </c>
      <c r="Q874" s="1">
        <v>60429.09</v>
      </c>
      <c r="R874" s="1">
        <v>28431.19</v>
      </c>
      <c r="S874" s="1">
        <v>-7291.66</v>
      </c>
      <c r="T874" s="1">
        <v>96151.94</v>
      </c>
      <c r="U874" s="1">
        <f>SUM(Report_Summary[Revenue])</f>
        <v>626594850.33999527</v>
      </c>
      <c r="V874" s="1">
        <f>Report_Summary[[#This Row],[Total Revenue]] / COUNTA(Report_Summary[Membership No])</f>
        <v>62659.485033999525</v>
      </c>
    </row>
    <row r="875" spans="1:22" x14ac:dyDescent="0.3">
      <c r="A875" t="s">
        <v>914</v>
      </c>
      <c r="B875">
        <v>2018</v>
      </c>
      <c r="C875" t="s">
        <v>13</v>
      </c>
      <c r="D875">
        <v>79</v>
      </c>
      <c r="E875" t="str">
        <f t="shared" si="13"/>
        <v>Old</v>
      </c>
      <c r="F875" t="s">
        <v>19</v>
      </c>
      <c r="G875" t="s">
        <v>25</v>
      </c>
      <c r="H875" t="s">
        <v>29</v>
      </c>
      <c r="I875">
        <v>31</v>
      </c>
      <c r="J875">
        <v>3.11</v>
      </c>
      <c r="K875" t="s">
        <v>33</v>
      </c>
      <c r="L875" t="s">
        <v>33</v>
      </c>
      <c r="M875" s="1">
        <v>1385.5</v>
      </c>
      <c r="N875" s="1">
        <v>188.93</v>
      </c>
      <c r="O875" s="1">
        <v>7893.29</v>
      </c>
      <c r="P875" s="1">
        <v>0</v>
      </c>
      <c r="Q875" s="1">
        <v>2545.85</v>
      </c>
      <c r="R875" s="1">
        <v>4656.83</v>
      </c>
      <c r="S875" s="1">
        <v>28671.06</v>
      </c>
      <c r="T875" s="1">
        <v>-21468.38</v>
      </c>
      <c r="U875" s="1">
        <f>SUM(Report_Summary[Revenue])</f>
        <v>626594850.33999527</v>
      </c>
      <c r="V875" s="1">
        <f>Report_Summary[[#This Row],[Total Revenue]] / COUNTA(Report_Summary[Membership No])</f>
        <v>62659.485033999525</v>
      </c>
    </row>
    <row r="876" spans="1:22" x14ac:dyDescent="0.3">
      <c r="A876" t="s">
        <v>915</v>
      </c>
      <c r="B876">
        <v>2024</v>
      </c>
      <c r="C876" t="s">
        <v>13</v>
      </c>
      <c r="D876">
        <v>43</v>
      </c>
      <c r="E876" t="str">
        <f t="shared" si="13"/>
        <v>Middle Age</v>
      </c>
      <c r="F876" t="s">
        <v>21</v>
      </c>
      <c r="G876" t="s">
        <v>23</v>
      </c>
      <c r="H876" t="s">
        <v>28</v>
      </c>
      <c r="I876">
        <v>31</v>
      </c>
      <c r="J876">
        <v>2.59</v>
      </c>
      <c r="K876" t="s">
        <v>33</v>
      </c>
      <c r="L876" t="s">
        <v>33</v>
      </c>
      <c r="M876" s="1">
        <v>3788.9</v>
      </c>
      <c r="N876" s="1">
        <v>1044</v>
      </c>
      <c r="O876" s="1">
        <v>6606.77</v>
      </c>
      <c r="P876" s="1">
        <v>0</v>
      </c>
      <c r="Q876" s="1">
        <v>8280.51</v>
      </c>
      <c r="R876" s="1">
        <v>13425.37</v>
      </c>
      <c r="S876" s="1">
        <v>-22252.38</v>
      </c>
      <c r="T876" s="1">
        <v>43958.26</v>
      </c>
      <c r="U876" s="1">
        <f>SUM(Report_Summary[Revenue])</f>
        <v>626594850.33999527</v>
      </c>
      <c r="V876" s="1">
        <f>Report_Summary[[#This Row],[Total Revenue]] / COUNTA(Report_Summary[Membership No])</f>
        <v>62659.485033999525</v>
      </c>
    </row>
    <row r="877" spans="1:22" x14ac:dyDescent="0.3">
      <c r="A877" t="s">
        <v>916</v>
      </c>
      <c r="B877">
        <v>2019</v>
      </c>
      <c r="C877" t="s">
        <v>14</v>
      </c>
      <c r="D877">
        <v>56</v>
      </c>
      <c r="E877" t="str">
        <f t="shared" si="13"/>
        <v>Old</v>
      </c>
      <c r="F877" t="s">
        <v>21</v>
      </c>
      <c r="G877" t="s">
        <v>25</v>
      </c>
      <c r="H877" t="s">
        <v>28</v>
      </c>
      <c r="I877">
        <v>43</v>
      </c>
      <c r="J877">
        <v>2.56</v>
      </c>
      <c r="K877" t="s">
        <v>33</v>
      </c>
      <c r="L877" t="s">
        <v>33</v>
      </c>
      <c r="M877" s="1">
        <v>19649.919999999998</v>
      </c>
      <c r="N877" s="1">
        <v>4356.6899999999996</v>
      </c>
      <c r="O877" s="1">
        <v>4665.28</v>
      </c>
      <c r="P877" s="1">
        <v>0</v>
      </c>
      <c r="Q877" s="1">
        <v>39368.06</v>
      </c>
      <c r="R877" s="1">
        <v>91729.82</v>
      </c>
      <c r="S877" s="1">
        <v>-9568.65</v>
      </c>
      <c r="T877" s="1">
        <v>140666.53</v>
      </c>
      <c r="U877" s="1">
        <f>SUM(Report_Summary[Revenue])</f>
        <v>626594850.33999527</v>
      </c>
      <c r="V877" s="1">
        <f>Report_Summary[[#This Row],[Total Revenue]] / COUNTA(Report_Summary[Membership No])</f>
        <v>62659.485033999525</v>
      </c>
    </row>
    <row r="878" spans="1:22" x14ac:dyDescent="0.3">
      <c r="A878" t="s">
        <v>917</v>
      </c>
      <c r="B878">
        <v>2024</v>
      </c>
      <c r="C878" t="s">
        <v>13</v>
      </c>
      <c r="D878">
        <v>56</v>
      </c>
      <c r="E878" t="str">
        <f t="shared" si="13"/>
        <v>Old</v>
      </c>
      <c r="F878" t="s">
        <v>16</v>
      </c>
      <c r="G878" t="s">
        <v>23</v>
      </c>
      <c r="H878" t="s">
        <v>31</v>
      </c>
      <c r="I878">
        <v>32</v>
      </c>
      <c r="J878">
        <v>3.13</v>
      </c>
      <c r="K878" t="s">
        <v>33</v>
      </c>
      <c r="L878" t="s">
        <v>33</v>
      </c>
      <c r="M878" s="1">
        <v>9383.5499999999993</v>
      </c>
      <c r="N878" s="1">
        <v>883.08</v>
      </c>
      <c r="O878" s="1">
        <v>2424.09</v>
      </c>
      <c r="P878" s="1">
        <v>0</v>
      </c>
      <c r="Q878" s="1">
        <v>33062.080000000002</v>
      </c>
      <c r="R878" s="1">
        <v>20697.77</v>
      </c>
      <c r="S878" s="1">
        <v>12639.94</v>
      </c>
      <c r="T878" s="1">
        <v>41119.910000000003</v>
      </c>
      <c r="U878" s="1">
        <f>SUM(Report_Summary[Revenue])</f>
        <v>626594850.33999527</v>
      </c>
      <c r="V878" s="1">
        <f>Report_Summary[[#This Row],[Total Revenue]] / COUNTA(Report_Summary[Membership No])</f>
        <v>62659.485033999525</v>
      </c>
    </row>
    <row r="879" spans="1:22" x14ac:dyDescent="0.3">
      <c r="A879" t="s">
        <v>918</v>
      </c>
      <c r="B879">
        <v>2016</v>
      </c>
      <c r="C879" t="s">
        <v>14</v>
      </c>
      <c r="D879">
        <v>65</v>
      </c>
      <c r="E879" t="str">
        <f t="shared" si="13"/>
        <v>Old</v>
      </c>
      <c r="F879" t="s">
        <v>18</v>
      </c>
      <c r="G879" t="s">
        <v>25</v>
      </c>
      <c r="H879" t="s">
        <v>27</v>
      </c>
      <c r="I879">
        <v>29</v>
      </c>
      <c r="J879">
        <v>2.4</v>
      </c>
      <c r="K879" t="s">
        <v>32</v>
      </c>
      <c r="L879" t="s">
        <v>33</v>
      </c>
      <c r="M879" s="1">
        <v>14232.08</v>
      </c>
      <c r="N879" s="1">
        <v>245.39</v>
      </c>
      <c r="O879" s="1">
        <v>4213.96</v>
      </c>
      <c r="P879" s="1">
        <v>0</v>
      </c>
      <c r="Q879" s="1">
        <v>45712.53</v>
      </c>
      <c r="R879" s="1">
        <v>32376.39</v>
      </c>
      <c r="S879" s="1">
        <v>16513.36</v>
      </c>
      <c r="T879" s="1">
        <v>61575.56</v>
      </c>
      <c r="U879" s="1">
        <f>SUM(Report_Summary[Revenue])</f>
        <v>626594850.33999527</v>
      </c>
      <c r="V879" s="1">
        <f>Report_Summary[[#This Row],[Total Revenue]] / COUNTA(Report_Summary[Membership No])</f>
        <v>62659.485033999525</v>
      </c>
    </row>
    <row r="880" spans="1:22" x14ac:dyDescent="0.3">
      <c r="A880" t="s">
        <v>919</v>
      </c>
      <c r="B880">
        <v>2023</v>
      </c>
      <c r="C880" t="s">
        <v>13</v>
      </c>
      <c r="D880">
        <v>67</v>
      </c>
      <c r="E880" t="str">
        <f t="shared" si="13"/>
        <v>Old</v>
      </c>
      <c r="F880" t="s">
        <v>19</v>
      </c>
      <c r="G880" t="s">
        <v>22</v>
      </c>
      <c r="H880" t="s">
        <v>31</v>
      </c>
      <c r="I880">
        <v>22</v>
      </c>
      <c r="J880">
        <v>2.3199999999999998</v>
      </c>
      <c r="K880" t="s">
        <v>33</v>
      </c>
      <c r="L880" t="s">
        <v>33</v>
      </c>
      <c r="M880" s="1">
        <v>3573.41</v>
      </c>
      <c r="N880" s="1">
        <v>1143.8499999999999</v>
      </c>
      <c r="O880" s="1">
        <v>7941.83</v>
      </c>
      <c r="P880" s="1">
        <v>0</v>
      </c>
      <c r="Q880" s="1">
        <v>11521.32</v>
      </c>
      <c r="R880" s="1">
        <v>5500.98</v>
      </c>
      <c r="S880" s="1">
        <v>-5882.43</v>
      </c>
      <c r="T880" s="1">
        <v>22904.73</v>
      </c>
      <c r="U880" s="1">
        <f>SUM(Report_Summary[Revenue])</f>
        <v>626594850.33999527</v>
      </c>
      <c r="V880" s="1">
        <f>Report_Summary[[#This Row],[Total Revenue]] / COUNTA(Report_Summary[Membership No])</f>
        <v>62659.485033999525</v>
      </c>
    </row>
    <row r="881" spans="1:22" x14ac:dyDescent="0.3">
      <c r="A881" t="s">
        <v>920</v>
      </c>
      <c r="B881">
        <v>2019</v>
      </c>
      <c r="C881" t="s">
        <v>13</v>
      </c>
      <c r="D881">
        <v>72</v>
      </c>
      <c r="E881" t="str">
        <f t="shared" si="13"/>
        <v>Old</v>
      </c>
      <c r="F881" t="s">
        <v>17</v>
      </c>
      <c r="G881" t="s">
        <v>25</v>
      </c>
      <c r="H881" t="s">
        <v>30</v>
      </c>
      <c r="I881">
        <v>27</v>
      </c>
      <c r="J881">
        <v>2.88</v>
      </c>
      <c r="K881" t="s">
        <v>32</v>
      </c>
      <c r="L881" t="s">
        <v>33</v>
      </c>
      <c r="M881" s="1">
        <v>6649.94</v>
      </c>
      <c r="N881" s="1">
        <v>4714.13</v>
      </c>
      <c r="O881" s="1">
        <v>3888.57</v>
      </c>
      <c r="P881" s="1">
        <v>0</v>
      </c>
      <c r="Q881" s="1">
        <v>28632.59</v>
      </c>
      <c r="R881" s="1">
        <v>24008.85</v>
      </c>
      <c r="S881" s="1">
        <v>13928.05</v>
      </c>
      <c r="T881" s="1">
        <v>38713.39</v>
      </c>
      <c r="U881" s="1">
        <f>SUM(Report_Summary[Revenue])</f>
        <v>626594850.33999527</v>
      </c>
      <c r="V881" s="1">
        <f>Report_Summary[[#This Row],[Total Revenue]] / COUNTA(Report_Summary[Membership No])</f>
        <v>62659.485033999525</v>
      </c>
    </row>
    <row r="882" spans="1:22" x14ac:dyDescent="0.3">
      <c r="A882" t="s">
        <v>921</v>
      </c>
      <c r="B882">
        <v>2020</v>
      </c>
      <c r="C882" t="s">
        <v>14</v>
      </c>
      <c r="D882">
        <v>24</v>
      </c>
      <c r="E882" t="str">
        <f t="shared" si="13"/>
        <v>Young</v>
      </c>
      <c r="F882" t="s">
        <v>20</v>
      </c>
      <c r="G882" t="s">
        <v>25</v>
      </c>
      <c r="H882" t="s">
        <v>27</v>
      </c>
      <c r="I882">
        <v>32</v>
      </c>
      <c r="J882">
        <v>3.66</v>
      </c>
      <c r="K882" t="s">
        <v>32</v>
      </c>
      <c r="L882" t="s">
        <v>33</v>
      </c>
      <c r="M882" s="1">
        <v>16826.52</v>
      </c>
      <c r="N882" s="1">
        <v>4307.8599999999997</v>
      </c>
      <c r="O882" s="1">
        <v>3431.29</v>
      </c>
      <c r="P882" s="1">
        <v>0</v>
      </c>
      <c r="Q882" s="1">
        <v>69950.899999999994</v>
      </c>
      <c r="R882" s="1">
        <v>74299.14</v>
      </c>
      <c r="S882" s="1">
        <v>-19633.72</v>
      </c>
      <c r="T882" s="1">
        <v>163883.76</v>
      </c>
      <c r="U882" s="1">
        <f>SUM(Report_Summary[Revenue])</f>
        <v>626594850.33999527</v>
      </c>
      <c r="V882" s="1">
        <f>Report_Summary[[#This Row],[Total Revenue]] / COUNTA(Report_Summary[Membership No])</f>
        <v>62659.485033999525</v>
      </c>
    </row>
    <row r="883" spans="1:22" x14ac:dyDescent="0.3">
      <c r="A883" t="s">
        <v>922</v>
      </c>
      <c r="B883">
        <v>2021</v>
      </c>
      <c r="C883" t="s">
        <v>14</v>
      </c>
      <c r="D883">
        <v>21</v>
      </c>
      <c r="E883" t="str">
        <f t="shared" si="13"/>
        <v>Young</v>
      </c>
      <c r="F883" t="s">
        <v>20</v>
      </c>
      <c r="G883" t="s">
        <v>25</v>
      </c>
      <c r="H883" t="s">
        <v>30</v>
      </c>
      <c r="I883">
        <v>30</v>
      </c>
      <c r="J883">
        <v>1.57</v>
      </c>
      <c r="K883" t="s">
        <v>32</v>
      </c>
      <c r="L883" t="s">
        <v>33</v>
      </c>
      <c r="M883" s="1">
        <v>10190.82</v>
      </c>
      <c r="N883" s="1">
        <v>2451.1</v>
      </c>
      <c r="O883" s="1">
        <v>7221.39</v>
      </c>
      <c r="P883" s="1">
        <v>0</v>
      </c>
      <c r="Q883" s="1">
        <v>39588.519999999997</v>
      </c>
      <c r="R883" s="1">
        <v>20321.63</v>
      </c>
      <c r="S883" s="1">
        <v>-24475.97</v>
      </c>
      <c r="T883" s="1">
        <v>84386.12</v>
      </c>
      <c r="U883" s="1">
        <f>SUM(Report_Summary[Revenue])</f>
        <v>626594850.33999527</v>
      </c>
      <c r="V883" s="1">
        <f>Report_Summary[[#This Row],[Total Revenue]] / COUNTA(Report_Summary[Membership No])</f>
        <v>62659.485033999525</v>
      </c>
    </row>
    <row r="884" spans="1:22" x14ac:dyDescent="0.3">
      <c r="A884" t="s">
        <v>923</v>
      </c>
      <c r="B884">
        <v>2022</v>
      </c>
      <c r="C884" t="s">
        <v>13</v>
      </c>
      <c r="D884">
        <v>63</v>
      </c>
      <c r="E884" t="str">
        <f t="shared" si="13"/>
        <v>Old</v>
      </c>
      <c r="F884" t="s">
        <v>15</v>
      </c>
      <c r="G884" t="s">
        <v>25</v>
      </c>
      <c r="H884" t="s">
        <v>29</v>
      </c>
      <c r="I884">
        <v>41</v>
      </c>
      <c r="J884">
        <v>2.41</v>
      </c>
      <c r="K884" t="s">
        <v>33</v>
      </c>
      <c r="L884" t="s">
        <v>33</v>
      </c>
      <c r="M884" s="1">
        <v>5022.76</v>
      </c>
      <c r="N884" s="1">
        <v>1536.18</v>
      </c>
      <c r="O884" s="1">
        <v>6045.6</v>
      </c>
      <c r="P884" s="1">
        <v>0</v>
      </c>
      <c r="Q884" s="1">
        <v>22903.439999999999</v>
      </c>
      <c r="R884" s="1">
        <v>13203.05</v>
      </c>
      <c r="S884" s="1">
        <v>-3672.76</v>
      </c>
      <c r="T884" s="1">
        <v>39779.25</v>
      </c>
      <c r="U884" s="1">
        <f>SUM(Report_Summary[Revenue])</f>
        <v>626594850.33999527</v>
      </c>
      <c r="V884" s="1">
        <f>Report_Summary[[#This Row],[Total Revenue]] / COUNTA(Report_Summary[Membership No])</f>
        <v>62659.485033999525</v>
      </c>
    </row>
    <row r="885" spans="1:22" x14ac:dyDescent="0.3">
      <c r="A885" t="s">
        <v>924</v>
      </c>
      <c r="B885">
        <v>2015</v>
      </c>
      <c r="C885" t="s">
        <v>13</v>
      </c>
      <c r="D885">
        <v>56</v>
      </c>
      <c r="E885" t="str">
        <f t="shared" si="13"/>
        <v>Old</v>
      </c>
      <c r="F885" t="s">
        <v>15</v>
      </c>
      <c r="G885" t="s">
        <v>23</v>
      </c>
      <c r="H885" t="s">
        <v>27</v>
      </c>
      <c r="I885">
        <v>32</v>
      </c>
      <c r="J885">
        <v>1.05</v>
      </c>
      <c r="K885" t="s">
        <v>32</v>
      </c>
      <c r="L885" t="s">
        <v>33</v>
      </c>
      <c r="M885" s="1">
        <v>7400.22</v>
      </c>
      <c r="N885" s="1">
        <v>3028.79</v>
      </c>
      <c r="O885" s="1">
        <v>2251.58</v>
      </c>
      <c r="P885" s="1">
        <v>0</v>
      </c>
      <c r="Q885" s="1">
        <v>21265.7</v>
      </c>
      <c r="R885" s="1">
        <v>34577.89</v>
      </c>
      <c r="S885" s="1">
        <v>-14422.95</v>
      </c>
      <c r="T885" s="1">
        <v>70266.539999999994</v>
      </c>
      <c r="U885" s="1">
        <f>SUM(Report_Summary[Revenue])</f>
        <v>626594850.33999527</v>
      </c>
      <c r="V885" s="1">
        <f>Report_Summary[[#This Row],[Total Revenue]] / COUNTA(Report_Summary[Membership No])</f>
        <v>62659.485033999525</v>
      </c>
    </row>
    <row r="886" spans="1:22" x14ac:dyDescent="0.3">
      <c r="A886" t="s">
        <v>925</v>
      </c>
      <c r="B886">
        <v>2023</v>
      </c>
      <c r="C886" t="s">
        <v>13</v>
      </c>
      <c r="D886">
        <v>80</v>
      </c>
      <c r="E886" t="str">
        <f t="shared" si="13"/>
        <v>Old</v>
      </c>
      <c r="F886" t="s">
        <v>18</v>
      </c>
      <c r="G886" t="s">
        <v>23</v>
      </c>
      <c r="H886" t="s">
        <v>26</v>
      </c>
      <c r="I886">
        <v>42</v>
      </c>
      <c r="J886">
        <v>2.92</v>
      </c>
      <c r="K886" t="s">
        <v>33</v>
      </c>
      <c r="L886" t="s">
        <v>33</v>
      </c>
      <c r="M886" s="1">
        <v>7359.44</v>
      </c>
      <c r="N886" s="1">
        <v>3514.81</v>
      </c>
      <c r="O886" s="1">
        <v>5429.39</v>
      </c>
      <c r="P886" s="1">
        <v>0</v>
      </c>
      <c r="Q886" s="1">
        <v>33955.589999999997</v>
      </c>
      <c r="R886" s="1">
        <v>35840.19</v>
      </c>
      <c r="S886" s="1">
        <v>14380.09</v>
      </c>
      <c r="T886" s="1">
        <v>55415.69</v>
      </c>
      <c r="U886" s="1">
        <f>SUM(Report_Summary[Revenue])</f>
        <v>626594850.33999527</v>
      </c>
      <c r="V886" s="1">
        <f>Report_Summary[[#This Row],[Total Revenue]] / COUNTA(Report_Summary[Membership No])</f>
        <v>62659.485033999525</v>
      </c>
    </row>
    <row r="887" spans="1:22" x14ac:dyDescent="0.3">
      <c r="A887" t="s">
        <v>926</v>
      </c>
      <c r="B887">
        <v>2023</v>
      </c>
      <c r="C887" t="s">
        <v>14</v>
      </c>
      <c r="D887">
        <v>41</v>
      </c>
      <c r="E887" t="str">
        <f t="shared" si="13"/>
        <v>Middle Age</v>
      </c>
      <c r="F887" t="s">
        <v>20</v>
      </c>
      <c r="G887" t="s">
        <v>23</v>
      </c>
      <c r="H887" t="s">
        <v>31</v>
      </c>
      <c r="I887">
        <v>35</v>
      </c>
      <c r="J887">
        <v>2.84</v>
      </c>
      <c r="K887" t="s">
        <v>33</v>
      </c>
      <c r="L887" t="s">
        <v>33</v>
      </c>
      <c r="M887" s="1">
        <v>19706.28</v>
      </c>
      <c r="N887" s="1">
        <v>1357.44</v>
      </c>
      <c r="O887" s="1">
        <v>3845.22</v>
      </c>
      <c r="P887" s="1">
        <v>0</v>
      </c>
      <c r="Q887" s="1">
        <v>27153.03</v>
      </c>
      <c r="R887" s="1">
        <v>42630.21</v>
      </c>
      <c r="S887" s="1">
        <v>8530.15</v>
      </c>
      <c r="T887" s="1">
        <v>61253.09</v>
      </c>
      <c r="U887" s="1">
        <f>SUM(Report_Summary[Revenue])</f>
        <v>626594850.33999527</v>
      </c>
      <c r="V887" s="1">
        <f>Report_Summary[[#This Row],[Total Revenue]] / COUNTA(Report_Summary[Membership No])</f>
        <v>62659.485033999525</v>
      </c>
    </row>
    <row r="888" spans="1:22" x14ac:dyDescent="0.3">
      <c r="A888" t="s">
        <v>927</v>
      </c>
      <c r="B888">
        <v>2021</v>
      </c>
      <c r="C888" t="s">
        <v>13</v>
      </c>
      <c r="D888">
        <v>24</v>
      </c>
      <c r="E888" t="str">
        <f t="shared" si="13"/>
        <v>Young</v>
      </c>
      <c r="F888" t="s">
        <v>20</v>
      </c>
      <c r="G888" t="s">
        <v>22</v>
      </c>
      <c r="H888" t="s">
        <v>30</v>
      </c>
      <c r="I888">
        <v>29</v>
      </c>
      <c r="J888">
        <v>3.93</v>
      </c>
      <c r="K888" t="s">
        <v>33</v>
      </c>
      <c r="L888" t="s">
        <v>33</v>
      </c>
      <c r="M888" s="1">
        <v>19830.900000000001</v>
      </c>
      <c r="N888" s="1">
        <v>3702.35</v>
      </c>
      <c r="O888" s="1">
        <v>6547.31</v>
      </c>
      <c r="P888" s="1">
        <v>0</v>
      </c>
      <c r="Q888" s="1">
        <v>81331.850000000006</v>
      </c>
      <c r="R888" s="1">
        <v>43408.67</v>
      </c>
      <c r="S888" s="1">
        <v>21197.95</v>
      </c>
      <c r="T888" s="1">
        <v>103542.57</v>
      </c>
      <c r="U888" s="1">
        <f>SUM(Report_Summary[Revenue])</f>
        <v>626594850.33999527</v>
      </c>
      <c r="V888" s="1">
        <f>Report_Summary[[#This Row],[Total Revenue]] / COUNTA(Report_Summary[Membership No])</f>
        <v>62659.485033999525</v>
      </c>
    </row>
    <row r="889" spans="1:22" x14ac:dyDescent="0.3">
      <c r="A889" t="s">
        <v>928</v>
      </c>
      <c r="B889">
        <v>2024</v>
      </c>
      <c r="C889" t="s">
        <v>14</v>
      </c>
      <c r="D889">
        <v>67</v>
      </c>
      <c r="E889" t="str">
        <f t="shared" si="13"/>
        <v>Old</v>
      </c>
      <c r="F889" t="s">
        <v>17</v>
      </c>
      <c r="G889" t="s">
        <v>25</v>
      </c>
      <c r="H889" t="s">
        <v>30</v>
      </c>
      <c r="I889">
        <v>26</v>
      </c>
      <c r="J889">
        <v>2.02</v>
      </c>
      <c r="K889" t="s">
        <v>33</v>
      </c>
      <c r="L889" t="s">
        <v>33</v>
      </c>
      <c r="M889" s="1">
        <v>4743.6400000000003</v>
      </c>
      <c r="N889" s="1">
        <v>1515.92</v>
      </c>
      <c r="O889" s="1">
        <v>1002.86</v>
      </c>
      <c r="P889" s="1">
        <v>0</v>
      </c>
      <c r="Q889" s="1">
        <v>22125.53</v>
      </c>
      <c r="R889" s="1">
        <v>20341.29</v>
      </c>
      <c r="S889" s="1">
        <v>28896.720000000001</v>
      </c>
      <c r="T889" s="1">
        <v>13570.1</v>
      </c>
      <c r="U889" s="1">
        <f>SUM(Report_Summary[Revenue])</f>
        <v>626594850.33999527</v>
      </c>
      <c r="V889" s="1">
        <f>Report_Summary[[#This Row],[Total Revenue]] / COUNTA(Report_Summary[Membership No])</f>
        <v>62659.485033999525</v>
      </c>
    </row>
    <row r="890" spans="1:22" x14ac:dyDescent="0.3">
      <c r="A890" t="s">
        <v>929</v>
      </c>
      <c r="B890">
        <v>2022</v>
      </c>
      <c r="C890" t="s">
        <v>14</v>
      </c>
      <c r="D890">
        <v>21</v>
      </c>
      <c r="E890" t="str">
        <f t="shared" si="13"/>
        <v>Young</v>
      </c>
      <c r="F890" t="s">
        <v>16</v>
      </c>
      <c r="G890" t="s">
        <v>24</v>
      </c>
      <c r="H890" t="s">
        <v>30</v>
      </c>
      <c r="I890">
        <v>32</v>
      </c>
      <c r="J890">
        <v>2.77</v>
      </c>
      <c r="K890" t="s">
        <v>33</v>
      </c>
      <c r="L890" t="s">
        <v>33</v>
      </c>
      <c r="M890" s="1">
        <v>8995.6299999999992</v>
      </c>
      <c r="N890" s="1">
        <v>3259.79</v>
      </c>
      <c r="O890" s="1">
        <v>4405.01</v>
      </c>
      <c r="P890" s="1">
        <v>0</v>
      </c>
      <c r="Q890" s="1">
        <v>17158.32</v>
      </c>
      <c r="R890" s="1">
        <v>36152.800000000003</v>
      </c>
      <c r="S890" s="1">
        <v>-22651.58</v>
      </c>
      <c r="T890" s="1">
        <v>75962.7</v>
      </c>
      <c r="U890" s="1">
        <f>SUM(Report_Summary[Revenue])</f>
        <v>626594850.33999527</v>
      </c>
      <c r="V890" s="1">
        <f>Report_Summary[[#This Row],[Total Revenue]] / COUNTA(Report_Summary[Membership No])</f>
        <v>62659.485033999525</v>
      </c>
    </row>
    <row r="891" spans="1:22" x14ac:dyDescent="0.3">
      <c r="A891" t="s">
        <v>930</v>
      </c>
      <c r="B891">
        <v>2022</v>
      </c>
      <c r="C891" t="s">
        <v>14</v>
      </c>
      <c r="D891">
        <v>37</v>
      </c>
      <c r="E891" t="str">
        <f t="shared" si="13"/>
        <v>Middle Age</v>
      </c>
      <c r="F891" t="s">
        <v>17</v>
      </c>
      <c r="G891" t="s">
        <v>23</v>
      </c>
      <c r="H891" t="s">
        <v>28</v>
      </c>
      <c r="I891">
        <v>44</v>
      </c>
      <c r="J891">
        <v>2.77</v>
      </c>
      <c r="K891" t="s">
        <v>33</v>
      </c>
      <c r="L891" t="s">
        <v>33</v>
      </c>
      <c r="M891" s="1">
        <v>5767.81</v>
      </c>
      <c r="N891" s="1">
        <v>2161.33</v>
      </c>
      <c r="O891" s="1">
        <v>5017.09</v>
      </c>
      <c r="P891" s="1">
        <v>0</v>
      </c>
      <c r="Q891" s="1">
        <v>27332.31</v>
      </c>
      <c r="R891" s="1">
        <v>19982.25</v>
      </c>
      <c r="S891" s="1">
        <v>3728.5</v>
      </c>
      <c r="T891" s="1">
        <v>43586.06</v>
      </c>
      <c r="U891" s="1">
        <f>SUM(Report_Summary[Revenue])</f>
        <v>626594850.33999527</v>
      </c>
      <c r="V891" s="1">
        <f>Report_Summary[[#This Row],[Total Revenue]] / COUNTA(Report_Summary[Membership No])</f>
        <v>62659.485033999525</v>
      </c>
    </row>
    <row r="892" spans="1:22" x14ac:dyDescent="0.3">
      <c r="A892" t="s">
        <v>931</v>
      </c>
      <c r="B892">
        <v>2019</v>
      </c>
      <c r="C892" t="s">
        <v>14</v>
      </c>
      <c r="D892">
        <v>24</v>
      </c>
      <c r="E892" t="str">
        <f t="shared" si="13"/>
        <v>Young</v>
      </c>
      <c r="F892" t="s">
        <v>19</v>
      </c>
      <c r="G892" t="s">
        <v>23</v>
      </c>
      <c r="H892" t="s">
        <v>29</v>
      </c>
      <c r="I892">
        <v>31</v>
      </c>
      <c r="J892">
        <v>3.35</v>
      </c>
      <c r="K892" t="s">
        <v>33</v>
      </c>
      <c r="L892" t="s">
        <v>33</v>
      </c>
      <c r="M892" s="1">
        <v>4491.1400000000003</v>
      </c>
      <c r="N892" s="1">
        <v>3814.04</v>
      </c>
      <c r="O892" s="1">
        <v>3329.59</v>
      </c>
      <c r="P892" s="1">
        <v>0</v>
      </c>
      <c r="Q892" s="1">
        <v>20194.22</v>
      </c>
      <c r="R892" s="1">
        <v>9147.6</v>
      </c>
      <c r="S892" s="1">
        <v>-20074.990000000002</v>
      </c>
      <c r="T892" s="1">
        <v>49416.81</v>
      </c>
      <c r="U892" s="1">
        <f>SUM(Report_Summary[Revenue])</f>
        <v>626594850.33999527</v>
      </c>
      <c r="V892" s="1">
        <f>Report_Summary[[#This Row],[Total Revenue]] / COUNTA(Report_Summary[Membership No])</f>
        <v>62659.485033999525</v>
      </c>
    </row>
    <row r="893" spans="1:22" x14ac:dyDescent="0.3">
      <c r="A893" t="s">
        <v>932</v>
      </c>
      <c r="B893">
        <v>2022</v>
      </c>
      <c r="C893" t="s">
        <v>14</v>
      </c>
      <c r="D893">
        <v>27</v>
      </c>
      <c r="E893" t="str">
        <f t="shared" si="13"/>
        <v>Young</v>
      </c>
      <c r="F893" t="s">
        <v>20</v>
      </c>
      <c r="G893" t="s">
        <v>23</v>
      </c>
      <c r="H893" t="s">
        <v>28</v>
      </c>
      <c r="I893">
        <v>27</v>
      </c>
      <c r="J893">
        <v>2.58</v>
      </c>
      <c r="K893" t="s">
        <v>33</v>
      </c>
      <c r="L893" t="s">
        <v>33</v>
      </c>
      <c r="M893" s="1">
        <v>5563.27</v>
      </c>
      <c r="N893" s="1">
        <v>4738.08</v>
      </c>
      <c r="O893" s="1">
        <v>7033.66</v>
      </c>
      <c r="P893" s="1">
        <v>0</v>
      </c>
      <c r="Q893" s="1">
        <v>11388.09</v>
      </c>
      <c r="R893" s="1">
        <v>21903.919999999998</v>
      </c>
      <c r="S893" s="1">
        <v>-20544.73</v>
      </c>
      <c r="T893" s="1">
        <v>53836.74</v>
      </c>
      <c r="U893" s="1">
        <f>SUM(Report_Summary[Revenue])</f>
        <v>626594850.33999527</v>
      </c>
      <c r="V893" s="1">
        <f>Report_Summary[[#This Row],[Total Revenue]] / COUNTA(Report_Summary[Membership No])</f>
        <v>62659.485033999525</v>
      </c>
    </row>
    <row r="894" spans="1:22" x14ac:dyDescent="0.3">
      <c r="A894" t="s">
        <v>933</v>
      </c>
      <c r="B894">
        <v>2018</v>
      </c>
      <c r="C894" t="s">
        <v>14</v>
      </c>
      <c r="D894">
        <v>56</v>
      </c>
      <c r="E894" t="str">
        <f t="shared" si="13"/>
        <v>Old</v>
      </c>
      <c r="F894" t="s">
        <v>15</v>
      </c>
      <c r="G894" t="s">
        <v>24</v>
      </c>
      <c r="H894" t="s">
        <v>31</v>
      </c>
      <c r="I894">
        <v>30</v>
      </c>
      <c r="J894">
        <v>1.77</v>
      </c>
      <c r="K894" t="s">
        <v>33</v>
      </c>
      <c r="L894" t="s">
        <v>33</v>
      </c>
      <c r="M894" s="1">
        <v>2536.4499999999998</v>
      </c>
      <c r="N894" s="1">
        <v>1716.1</v>
      </c>
      <c r="O894" s="1">
        <v>4373.62</v>
      </c>
      <c r="P894" s="1">
        <v>0</v>
      </c>
      <c r="Q894" s="1">
        <v>12015.12</v>
      </c>
      <c r="R894" s="1">
        <v>5716.16</v>
      </c>
      <c r="S894" s="1">
        <v>4179.4799999999996</v>
      </c>
      <c r="T894" s="1">
        <v>13551.8</v>
      </c>
      <c r="U894" s="1">
        <f>SUM(Report_Summary[Revenue])</f>
        <v>626594850.33999527</v>
      </c>
      <c r="V894" s="1">
        <f>Report_Summary[[#This Row],[Total Revenue]] / COUNTA(Report_Summary[Membership No])</f>
        <v>62659.485033999525</v>
      </c>
    </row>
    <row r="895" spans="1:22" x14ac:dyDescent="0.3">
      <c r="A895" t="s">
        <v>934</v>
      </c>
      <c r="B895">
        <v>2020</v>
      </c>
      <c r="C895" t="s">
        <v>14</v>
      </c>
      <c r="D895">
        <v>29</v>
      </c>
      <c r="E895" t="str">
        <f t="shared" si="13"/>
        <v>Young</v>
      </c>
      <c r="F895" t="s">
        <v>15</v>
      </c>
      <c r="G895" t="s">
        <v>22</v>
      </c>
      <c r="H895" t="s">
        <v>26</v>
      </c>
      <c r="I895">
        <v>26</v>
      </c>
      <c r="J895">
        <v>3.55</v>
      </c>
      <c r="K895" t="s">
        <v>33</v>
      </c>
      <c r="L895" t="s">
        <v>33</v>
      </c>
      <c r="M895" s="1">
        <v>9626.51</v>
      </c>
      <c r="N895" s="1">
        <v>2193.1799999999998</v>
      </c>
      <c r="O895" s="1">
        <v>296.51</v>
      </c>
      <c r="P895" s="1">
        <v>0</v>
      </c>
      <c r="Q895" s="1">
        <v>14474.71</v>
      </c>
      <c r="R895" s="1">
        <v>42800.39</v>
      </c>
      <c r="S895" s="1">
        <v>-8952.17</v>
      </c>
      <c r="T895" s="1">
        <v>66227.27</v>
      </c>
      <c r="U895" s="1">
        <f>SUM(Report_Summary[Revenue])</f>
        <v>626594850.33999527</v>
      </c>
      <c r="V895" s="1">
        <f>Report_Summary[[#This Row],[Total Revenue]] / COUNTA(Report_Summary[Membership No])</f>
        <v>62659.485033999525</v>
      </c>
    </row>
    <row r="896" spans="1:22" x14ac:dyDescent="0.3">
      <c r="A896" t="s">
        <v>935</v>
      </c>
      <c r="B896">
        <v>2019</v>
      </c>
      <c r="C896" t="s">
        <v>13</v>
      </c>
      <c r="D896">
        <v>33</v>
      </c>
      <c r="E896" t="str">
        <f t="shared" si="13"/>
        <v>Middle Age</v>
      </c>
      <c r="F896" t="s">
        <v>16</v>
      </c>
      <c r="G896" t="s">
        <v>23</v>
      </c>
      <c r="H896" t="s">
        <v>30</v>
      </c>
      <c r="I896">
        <v>22</v>
      </c>
      <c r="J896">
        <v>2.17</v>
      </c>
      <c r="K896" t="s">
        <v>33</v>
      </c>
      <c r="L896" t="s">
        <v>33</v>
      </c>
      <c r="M896" s="1">
        <v>12641.01</v>
      </c>
      <c r="N896" s="1">
        <v>2445.19</v>
      </c>
      <c r="O896" s="1">
        <v>2898.02</v>
      </c>
      <c r="P896" s="1">
        <v>0</v>
      </c>
      <c r="Q896" s="1">
        <v>22507.85</v>
      </c>
      <c r="R896" s="1">
        <v>60232.75</v>
      </c>
      <c r="S896" s="1">
        <v>-24189.69</v>
      </c>
      <c r="T896" s="1">
        <v>106930.29</v>
      </c>
      <c r="U896" s="1">
        <f>SUM(Report_Summary[Revenue])</f>
        <v>626594850.33999527</v>
      </c>
      <c r="V896" s="1">
        <f>Report_Summary[[#This Row],[Total Revenue]] / COUNTA(Report_Summary[Membership No])</f>
        <v>62659.485033999525</v>
      </c>
    </row>
    <row r="897" spans="1:22" x14ac:dyDescent="0.3">
      <c r="A897" t="s">
        <v>936</v>
      </c>
      <c r="B897">
        <v>2015</v>
      </c>
      <c r="C897" t="s">
        <v>13</v>
      </c>
      <c r="D897">
        <v>76</v>
      </c>
      <c r="E897" t="str">
        <f t="shared" si="13"/>
        <v>Old</v>
      </c>
      <c r="F897" t="s">
        <v>18</v>
      </c>
      <c r="G897" t="s">
        <v>25</v>
      </c>
      <c r="H897" t="s">
        <v>30</v>
      </c>
      <c r="I897">
        <v>39</v>
      </c>
      <c r="J897">
        <v>3.4</v>
      </c>
      <c r="K897" t="s">
        <v>33</v>
      </c>
      <c r="L897" t="s">
        <v>33</v>
      </c>
      <c r="M897" s="1">
        <v>3282.11</v>
      </c>
      <c r="N897" s="1">
        <v>3768.69</v>
      </c>
      <c r="O897" s="1">
        <v>5665.29</v>
      </c>
      <c r="P897" s="1">
        <v>0</v>
      </c>
      <c r="Q897" s="1">
        <v>15250.39</v>
      </c>
      <c r="R897" s="1">
        <v>8009.78</v>
      </c>
      <c r="S897" s="1">
        <v>-20733.22</v>
      </c>
      <c r="T897" s="1">
        <v>43993.39</v>
      </c>
      <c r="U897" s="1">
        <f>SUM(Report_Summary[Revenue])</f>
        <v>626594850.33999527</v>
      </c>
      <c r="V897" s="1">
        <f>Report_Summary[[#This Row],[Total Revenue]] / COUNTA(Report_Summary[Membership No])</f>
        <v>62659.485033999525</v>
      </c>
    </row>
    <row r="898" spans="1:22" x14ac:dyDescent="0.3">
      <c r="A898" t="s">
        <v>937</v>
      </c>
      <c r="B898">
        <v>2015</v>
      </c>
      <c r="C898" t="s">
        <v>14</v>
      </c>
      <c r="D898">
        <v>51</v>
      </c>
      <c r="E898" t="str">
        <f t="shared" si="13"/>
        <v>Middle Age</v>
      </c>
      <c r="F898" t="s">
        <v>19</v>
      </c>
      <c r="G898" t="s">
        <v>22</v>
      </c>
      <c r="H898" t="s">
        <v>26</v>
      </c>
      <c r="I898">
        <v>20</v>
      </c>
      <c r="J898">
        <v>3.41</v>
      </c>
      <c r="K898" t="s">
        <v>33</v>
      </c>
      <c r="L898" t="s">
        <v>33</v>
      </c>
      <c r="M898" s="1">
        <v>14027.09</v>
      </c>
      <c r="N898" s="1">
        <v>4885.22</v>
      </c>
      <c r="O898" s="1">
        <v>1599.62</v>
      </c>
      <c r="P898" s="1">
        <v>0</v>
      </c>
      <c r="Q898" s="1">
        <v>23753.96</v>
      </c>
      <c r="R898" s="1">
        <v>45158.18</v>
      </c>
      <c r="S898" s="1">
        <v>-11920.75</v>
      </c>
      <c r="T898" s="1">
        <v>80832.89</v>
      </c>
      <c r="U898" s="1">
        <f>SUM(Report_Summary[Revenue])</f>
        <v>626594850.33999527</v>
      </c>
      <c r="V898" s="1">
        <f>Report_Summary[[#This Row],[Total Revenue]] / COUNTA(Report_Summary[Membership No])</f>
        <v>62659.485033999525</v>
      </c>
    </row>
    <row r="899" spans="1:22" x14ac:dyDescent="0.3">
      <c r="A899" t="s">
        <v>938</v>
      </c>
      <c r="B899">
        <v>2015</v>
      </c>
      <c r="C899" t="s">
        <v>13</v>
      </c>
      <c r="D899">
        <v>72</v>
      </c>
      <c r="E899" t="str">
        <f t="shared" ref="E899:E962" si="14">IF(D899&gt;55,"Old",IF(D899&gt;=31,"Middle Age",IF(D899&lt;31,"Young","Invalid")))</f>
        <v>Old</v>
      </c>
      <c r="F899" t="s">
        <v>15</v>
      </c>
      <c r="G899" t="s">
        <v>24</v>
      </c>
      <c r="H899" t="s">
        <v>28</v>
      </c>
      <c r="I899">
        <v>26</v>
      </c>
      <c r="J899">
        <v>3.28</v>
      </c>
      <c r="K899" t="s">
        <v>33</v>
      </c>
      <c r="L899" t="s">
        <v>33</v>
      </c>
      <c r="M899" s="1">
        <v>3241.13</v>
      </c>
      <c r="N899" s="1">
        <v>4369.9399999999996</v>
      </c>
      <c r="O899" s="1">
        <v>7429.14</v>
      </c>
      <c r="P899" s="1">
        <v>0</v>
      </c>
      <c r="Q899" s="1">
        <v>15011.31</v>
      </c>
      <c r="R899" s="1">
        <v>6557.85</v>
      </c>
      <c r="S899" s="1">
        <v>26828.26</v>
      </c>
      <c r="T899" s="1">
        <v>-5259.1</v>
      </c>
      <c r="U899" s="1">
        <f>SUM(Report_Summary[Revenue])</f>
        <v>626594850.33999527</v>
      </c>
      <c r="V899" s="1">
        <f>Report_Summary[[#This Row],[Total Revenue]] / COUNTA(Report_Summary[Membership No])</f>
        <v>62659.485033999525</v>
      </c>
    </row>
    <row r="900" spans="1:22" x14ac:dyDescent="0.3">
      <c r="A900" t="s">
        <v>939</v>
      </c>
      <c r="B900">
        <v>2017</v>
      </c>
      <c r="C900" t="s">
        <v>14</v>
      </c>
      <c r="D900">
        <v>67</v>
      </c>
      <c r="E900" t="str">
        <f t="shared" si="14"/>
        <v>Old</v>
      </c>
      <c r="F900" t="s">
        <v>20</v>
      </c>
      <c r="G900" t="s">
        <v>25</v>
      </c>
      <c r="H900" t="s">
        <v>26</v>
      </c>
      <c r="I900">
        <v>28</v>
      </c>
      <c r="J900">
        <v>2.62</v>
      </c>
      <c r="K900" t="s">
        <v>32</v>
      </c>
      <c r="L900" t="s">
        <v>33</v>
      </c>
      <c r="M900" s="1">
        <v>10698.75</v>
      </c>
      <c r="N900" s="1">
        <v>4666.12</v>
      </c>
      <c r="O900" s="1">
        <v>2725.18</v>
      </c>
      <c r="P900" s="1">
        <v>0</v>
      </c>
      <c r="Q900" s="1">
        <v>26228.85</v>
      </c>
      <c r="R900" s="1">
        <v>35057.339999999997</v>
      </c>
      <c r="S900" s="1">
        <v>3911.02</v>
      </c>
      <c r="T900" s="1">
        <v>57375.17</v>
      </c>
      <c r="U900" s="1">
        <f>SUM(Report_Summary[Revenue])</f>
        <v>626594850.33999527</v>
      </c>
      <c r="V900" s="1">
        <f>Report_Summary[[#This Row],[Total Revenue]] / COUNTA(Report_Summary[Membership No])</f>
        <v>62659.485033999525</v>
      </c>
    </row>
    <row r="901" spans="1:22" x14ac:dyDescent="0.3">
      <c r="A901" t="s">
        <v>940</v>
      </c>
      <c r="B901">
        <v>2020</v>
      </c>
      <c r="C901" t="s">
        <v>14</v>
      </c>
      <c r="D901">
        <v>33</v>
      </c>
      <c r="E901" t="str">
        <f t="shared" si="14"/>
        <v>Middle Age</v>
      </c>
      <c r="F901" t="s">
        <v>18</v>
      </c>
      <c r="G901" t="s">
        <v>25</v>
      </c>
      <c r="H901" t="s">
        <v>28</v>
      </c>
      <c r="I901">
        <v>32</v>
      </c>
      <c r="J901">
        <v>2.2999999999999998</v>
      </c>
      <c r="K901" t="s">
        <v>33</v>
      </c>
      <c r="L901" t="s">
        <v>33</v>
      </c>
      <c r="M901" s="1">
        <v>14932.3</v>
      </c>
      <c r="N901" s="1">
        <v>850.27</v>
      </c>
      <c r="O901" s="1">
        <v>6676.33</v>
      </c>
      <c r="P901" s="1">
        <v>0</v>
      </c>
      <c r="Q901" s="1">
        <v>57980.71</v>
      </c>
      <c r="R901" s="1">
        <v>42531.81</v>
      </c>
      <c r="S901" s="1">
        <v>-5423.86</v>
      </c>
      <c r="T901" s="1">
        <v>105936.38</v>
      </c>
      <c r="U901" s="1">
        <f>SUM(Report_Summary[Revenue])</f>
        <v>626594850.33999527</v>
      </c>
      <c r="V901" s="1">
        <f>Report_Summary[[#This Row],[Total Revenue]] / COUNTA(Report_Summary[Membership No])</f>
        <v>62659.485033999525</v>
      </c>
    </row>
    <row r="902" spans="1:22" x14ac:dyDescent="0.3">
      <c r="A902" t="s">
        <v>941</v>
      </c>
      <c r="B902">
        <v>2015</v>
      </c>
      <c r="C902" t="s">
        <v>14</v>
      </c>
      <c r="D902">
        <v>79</v>
      </c>
      <c r="E902" t="str">
        <f t="shared" si="14"/>
        <v>Old</v>
      </c>
      <c r="F902" t="s">
        <v>21</v>
      </c>
      <c r="G902" t="s">
        <v>24</v>
      </c>
      <c r="H902" t="s">
        <v>28</v>
      </c>
      <c r="I902">
        <v>27</v>
      </c>
      <c r="J902">
        <v>3.52</v>
      </c>
      <c r="K902" t="s">
        <v>33</v>
      </c>
      <c r="L902" t="s">
        <v>33</v>
      </c>
      <c r="M902" s="1">
        <v>9786.1200000000008</v>
      </c>
      <c r="N902" s="1">
        <v>3067.24</v>
      </c>
      <c r="O902" s="1">
        <v>2255.4</v>
      </c>
      <c r="P902" s="1">
        <v>0</v>
      </c>
      <c r="Q902" s="1">
        <v>18003.61</v>
      </c>
      <c r="R902" s="1">
        <v>24236.240000000002</v>
      </c>
      <c r="S902" s="1">
        <v>11561.54</v>
      </c>
      <c r="T902" s="1">
        <v>30678.31</v>
      </c>
      <c r="U902" s="1">
        <f>SUM(Report_Summary[Revenue])</f>
        <v>626594850.33999527</v>
      </c>
      <c r="V902" s="1">
        <f>Report_Summary[[#This Row],[Total Revenue]] / COUNTA(Report_Summary[Membership No])</f>
        <v>62659.485033999525</v>
      </c>
    </row>
    <row r="903" spans="1:22" x14ac:dyDescent="0.3">
      <c r="A903" t="s">
        <v>942</v>
      </c>
      <c r="B903">
        <v>2019</v>
      </c>
      <c r="C903" t="s">
        <v>14</v>
      </c>
      <c r="D903">
        <v>47</v>
      </c>
      <c r="E903" t="str">
        <f t="shared" si="14"/>
        <v>Middle Age</v>
      </c>
      <c r="F903" t="s">
        <v>17</v>
      </c>
      <c r="G903" t="s">
        <v>24</v>
      </c>
      <c r="H903" t="s">
        <v>30</v>
      </c>
      <c r="I903">
        <v>25</v>
      </c>
      <c r="J903">
        <v>3.1</v>
      </c>
      <c r="K903" t="s">
        <v>33</v>
      </c>
      <c r="L903" t="s">
        <v>33</v>
      </c>
      <c r="M903" s="1">
        <v>11152.3</v>
      </c>
      <c r="N903" s="1">
        <v>2586.29</v>
      </c>
      <c r="O903" s="1">
        <v>5088.21</v>
      </c>
      <c r="P903" s="1">
        <v>0</v>
      </c>
      <c r="Q903" s="1">
        <v>54779.38</v>
      </c>
      <c r="R903" s="1">
        <v>50983.97</v>
      </c>
      <c r="S903" s="1">
        <v>-26129.1</v>
      </c>
      <c r="T903" s="1">
        <v>131892.45000000001</v>
      </c>
      <c r="U903" s="1">
        <f>SUM(Report_Summary[Revenue])</f>
        <v>626594850.33999527</v>
      </c>
      <c r="V903" s="1">
        <f>Report_Summary[[#This Row],[Total Revenue]] / COUNTA(Report_Summary[Membership No])</f>
        <v>62659.485033999525</v>
      </c>
    </row>
    <row r="904" spans="1:22" x14ac:dyDescent="0.3">
      <c r="A904" t="s">
        <v>943</v>
      </c>
      <c r="B904">
        <v>2015</v>
      </c>
      <c r="C904" t="s">
        <v>13</v>
      </c>
      <c r="D904">
        <v>47</v>
      </c>
      <c r="E904" t="str">
        <f t="shared" si="14"/>
        <v>Middle Age</v>
      </c>
      <c r="F904" t="s">
        <v>18</v>
      </c>
      <c r="G904" t="s">
        <v>25</v>
      </c>
      <c r="H904" t="s">
        <v>30</v>
      </c>
      <c r="I904">
        <v>33</v>
      </c>
      <c r="J904">
        <v>2.23</v>
      </c>
      <c r="K904" t="s">
        <v>33</v>
      </c>
      <c r="L904" t="s">
        <v>33</v>
      </c>
      <c r="M904" s="1">
        <v>12875.66</v>
      </c>
      <c r="N904" s="1">
        <v>454.1</v>
      </c>
      <c r="O904" s="1">
        <v>5978.6</v>
      </c>
      <c r="P904" s="1">
        <v>0</v>
      </c>
      <c r="Q904" s="1">
        <v>38209</v>
      </c>
      <c r="R904" s="1">
        <v>49651.96</v>
      </c>
      <c r="S904" s="1">
        <v>-19373.09</v>
      </c>
      <c r="T904" s="1">
        <v>107234.05</v>
      </c>
      <c r="U904" s="1">
        <f>SUM(Report_Summary[Revenue])</f>
        <v>626594850.33999527</v>
      </c>
      <c r="V904" s="1">
        <f>Report_Summary[[#This Row],[Total Revenue]] / COUNTA(Report_Summary[Membership No])</f>
        <v>62659.485033999525</v>
      </c>
    </row>
    <row r="905" spans="1:22" x14ac:dyDescent="0.3">
      <c r="A905" t="s">
        <v>944</v>
      </c>
      <c r="B905">
        <v>2017</v>
      </c>
      <c r="C905" t="s">
        <v>14</v>
      </c>
      <c r="D905">
        <v>65</v>
      </c>
      <c r="E905" t="str">
        <f t="shared" si="14"/>
        <v>Old</v>
      </c>
      <c r="F905" t="s">
        <v>21</v>
      </c>
      <c r="G905" t="s">
        <v>22</v>
      </c>
      <c r="H905" t="s">
        <v>27</v>
      </c>
      <c r="I905">
        <v>30</v>
      </c>
      <c r="J905">
        <v>2.0699999999999998</v>
      </c>
      <c r="K905" t="s">
        <v>33</v>
      </c>
      <c r="L905" t="s">
        <v>33</v>
      </c>
      <c r="M905" s="1">
        <v>11808.32</v>
      </c>
      <c r="N905" s="1">
        <v>1489.02</v>
      </c>
      <c r="O905" s="1">
        <v>6062.48</v>
      </c>
      <c r="P905" s="1">
        <v>0</v>
      </c>
      <c r="Q905" s="1">
        <v>51623.25</v>
      </c>
      <c r="R905" s="1">
        <v>17609.71</v>
      </c>
      <c r="S905" s="1">
        <v>-9115.2000000000007</v>
      </c>
      <c r="T905" s="1">
        <v>78348.160000000003</v>
      </c>
      <c r="U905" s="1">
        <f>SUM(Report_Summary[Revenue])</f>
        <v>626594850.33999527</v>
      </c>
      <c r="V905" s="1">
        <f>Report_Summary[[#This Row],[Total Revenue]] / COUNTA(Report_Summary[Membership No])</f>
        <v>62659.485033999525</v>
      </c>
    </row>
    <row r="906" spans="1:22" x14ac:dyDescent="0.3">
      <c r="A906" t="s">
        <v>945</v>
      </c>
      <c r="B906">
        <v>2016</v>
      </c>
      <c r="C906" t="s">
        <v>13</v>
      </c>
      <c r="D906">
        <v>71</v>
      </c>
      <c r="E906" t="str">
        <f t="shared" si="14"/>
        <v>Old</v>
      </c>
      <c r="F906" t="s">
        <v>21</v>
      </c>
      <c r="G906" t="s">
        <v>25</v>
      </c>
      <c r="H906" t="s">
        <v>31</v>
      </c>
      <c r="I906">
        <v>34</v>
      </c>
      <c r="J906">
        <v>4.05</v>
      </c>
      <c r="K906" t="s">
        <v>33</v>
      </c>
      <c r="L906" t="s">
        <v>33</v>
      </c>
      <c r="M906" s="1">
        <v>5196.51</v>
      </c>
      <c r="N906" s="1">
        <v>1997.52</v>
      </c>
      <c r="O906" s="1">
        <v>1542.05</v>
      </c>
      <c r="P906" s="1">
        <v>0</v>
      </c>
      <c r="Q906" s="1">
        <v>18998.34</v>
      </c>
      <c r="R906" s="1">
        <v>11391.14</v>
      </c>
      <c r="S906" s="1">
        <v>-25234.42</v>
      </c>
      <c r="T906" s="1">
        <v>55623.9</v>
      </c>
      <c r="U906" s="1">
        <f>SUM(Report_Summary[Revenue])</f>
        <v>626594850.33999527</v>
      </c>
      <c r="V906" s="1">
        <f>Report_Summary[[#This Row],[Total Revenue]] / COUNTA(Report_Summary[Membership No])</f>
        <v>62659.485033999525</v>
      </c>
    </row>
    <row r="907" spans="1:22" x14ac:dyDescent="0.3">
      <c r="A907" t="s">
        <v>946</v>
      </c>
      <c r="B907">
        <v>2021</v>
      </c>
      <c r="C907" t="s">
        <v>13</v>
      </c>
      <c r="D907">
        <v>22</v>
      </c>
      <c r="E907" t="str">
        <f t="shared" si="14"/>
        <v>Young</v>
      </c>
      <c r="F907" t="s">
        <v>20</v>
      </c>
      <c r="G907" t="s">
        <v>25</v>
      </c>
      <c r="H907" t="s">
        <v>31</v>
      </c>
      <c r="I907">
        <v>23</v>
      </c>
      <c r="J907">
        <v>3.26</v>
      </c>
      <c r="K907" t="s">
        <v>33</v>
      </c>
      <c r="L907" t="s">
        <v>33</v>
      </c>
      <c r="M907" s="1">
        <v>9423.9500000000007</v>
      </c>
      <c r="N907" s="1">
        <v>1526.24</v>
      </c>
      <c r="O907" s="1">
        <v>5483.6</v>
      </c>
      <c r="P907" s="1">
        <v>0</v>
      </c>
      <c r="Q907" s="1">
        <v>26552.36</v>
      </c>
      <c r="R907" s="1">
        <v>33472.53</v>
      </c>
      <c r="S907" s="1">
        <v>-11701.55</v>
      </c>
      <c r="T907" s="1">
        <v>71726.44</v>
      </c>
      <c r="U907" s="1">
        <f>SUM(Report_Summary[Revenue])</f>
        <v>626594850.33999527</v>
      </c>
      <c r="V907" s="1">
        <f>Report_Summary[[#This Row],[Total Revenue]] / COUNTA(Report_Summary[Membership No])</f>
        <v>62659.485033999525</v>
      </c>
    </row>
    <row r="908" spans="1:22" x14ac:dyDescent="0.3">
      <c r="A908" t="s">
        <v>947</v>
      </c>
      <c r="B908">
        <v>2018</v>
      </c>
      <c r="C908" t="s">
        <v>14</v>
      </c>
      <c r="D908">
        <v>55</v>
      </c>
      <c r="E908" t="str">
        <f t="shared" si="14"/>
        <v>Middle Age</v>
      </c>
      <c r="F908" t="s">
        <v>15</v>
      </c>
      <c r="G908" t="s">
        <v>23</v>
      </c>
      <c r="H908" t="s">
        <v>31</v>
      </c>
      <c r="I908">
        <v>26</v>
      </c>
      <c r="J908">
        <v>3.29</v>
      </c>
      <c r="K908" t="s">
        <v>32</v>
      </c>
      <c r="L908" t="s">
        <v>33</v>
      </c>
      <c r="M908" s="1">
        <v>10959.7</v>
      </c>
      <c r="N908" s="1">
        <v>1966.98</v>
      </c>
      <c r="O908" s="1">
        <v>7825.14</v>
      </c>
      <c r="P908" s="1">
        <v>0</v>
      </c>
      <c r="Q908" s="1">
        <v>37911.019999999997</v>
      </c>
      <c r="R908" s="1">
        <v>18270.740000000002</v>
      </c>
      <c r="S908" s="1">
        <v>1934.61</v>
      </c>
      <c r="T908" s="1">
        <v>54247.15</v>
      </c>
      <c r="U908" s="1">
        <f>SUM(Report_Summary[Revenue])</f>
        <v>626594850.33999527</v>
      </c>
      <c r="V908" s="1">
        <f>Report_Summary[[#This Row],[Total Revenue]] / COUNTA(Report_Summary[Membership No])</f>
        <v>62659.485033999525</v>
      </c>
    </row>
    <row r="909" spans="1:22" x14ac:dyDescent="0.3">
      <c r="A909" t="s">
        <v>948</v>
      </c>
      <c r="B909">
        <v>2024</v>
      </c>
      <c r="C909" t="s">
        <v>14</v>
      </c>
      <c r="D909">
        <v>50</v>
      </c>
      <c r="E909" t="str">
        <f t="shared" si="14"/>
        <v>Middle Age</v>
      </c>
      <c r="F909" t="s">
        <v>18</v>
      </c>
      <c r="G909" t="s">
        <v>23</v>
      </c>
      <c r="H909" t="s">
        <v>27</v>
      </c>
      <c r="I909">
        <v>27</v>
      </c>
      <c r="J909">
        <v>2.6</v>
      </c>
      <c r="K909" t="s">
        <v>33</v>
      </c>
      <c r="L909" t="s">
        <v>33</v>
      </c>
      <c r="M909" s="1">
        <v>16579.88</v>
      </c>
      <c r="N909" s="1">
        <v>1376.97</v>
      </c>
      <c r="O909" s="1">
        <v>6094.59</v>
      </c>
      <c r="P909" s="1">
        <v>0</v>
      </c>
      <c r="Q909" s="1">
        <v>71760.06</v>
      </c>
      <c r="R909" s="1">
        <v>42022.41</v>
      </c>
      <c r="S909" s="1">
        <v>11137.27</v>
      </c>
      <c r="T909" s="1">
        <v>102645.2</v>
      </c>
      <c r="U909" s="1">
        <f>SUM(Report_Summary[Revenue])</f>
        <v>626594850.33999527</v>
      </c>
      <c r="V909" s="1">
        <f>Report_Summary[[#This Row],[Total Revenue]] / COUNTA(Report_Summary[Membership No])</f>
        <v>62659.485033999525</v>
      </c>
    </row>
    <row r="910" spans="1:22" x14ac:dyDescent="0.3">
      <c r="A910" t="s">
        <v>949</v>
      </c>
      <c r="B910">
        <v>2021</v>
      </c>
      <c r="C910" t="s">
        <v>14</v>
      </c>
      <c r="D910">
        <v>53</v>
      </c>
      <c r="E910" t="str">
        <f t="shared" si="14"/>
        <v>Middle Age</v>
      </c>
      <c r="F910" t="s">
        <v>18</v>
      </c>
      <c r="G910" t="s">
        <v>24</v>
      </c>
      <c r="H910" t="s">
        <v>27</v>
      </c>
      <c r="I910">
        <v>38</v>
      </c>
      <c r="J910">
        <v>1.77</v>
      </c>
      <c r="K910" t="s">
        <v>32</v>
      </c>
      <c r="L910" t="s">
        <v>33</v>
      </c>
      <c r="M910" s="1">
        <v>19540.3</v>
      </c>
      <c r="N910" s="1">
        <v>3523.2</v>
      </c>
      <c r="O910" s="1">
        <v>295.77999999999997</v>
      </c>
      <c r="P910" s="1">
        <v>0</v>
      </c>
      <c r="Q910" s="1">
        <v>44279.25</v>
      </c>
      <c r="R910" s="1">
        <v>71549.45</v>
      </c>
      <c r="S910" s="1">
        <v>-14892.29</v>
      </c>
      <c r="T910" s="1">
        <v>130720.99</v>
      </c>
      <c r="U910" s="1">
        <f>SUM(Report_Summary[Revenue])</f>
        <v>626594850.33999527</v>
      </c>
      <c r="V910" s="1">
        <f>Report_Summary[[#This Row],[Total Revenue]] / COUNTA(Report_Summary[Membership No])</f>
        <v>62659.485033999525</v>
      </c>
    </row>
    <row r="911" spans="1:22" x14ac:dyDescent="0.3">
      <c r="A911" t="s">
        <v>950</v>
      </c>
      <c r="B911">
        <v>2023</v>
      </c>
      <c r="C911" t="s">
        <v>13</v>
      </c>
      <c r="D911">
        <v>60</v>
      </c>
      <c r="E911" t="str">
        <f t="shared" si="14"/>
        <v>Old</v>
      </c>
      <c r="F911" t="s">
        <v>16</v>
      </c>
      <c r="G911" t="s">
        <v>22</v>
      </c>
      <c r="H911" t="s">
        <v>26</v>
      </c>
      <c r="I911">
        <v>26</v>
      </c>
      <c r="J911">
        <v>2.72</v>
      </c>
      <c r="K911" t="s">
        <v>33</v>
      </c>
      <c r="L911" t="s">
        <v>33</v>
      </c>
      <c r="M911" s="1">
        <v>17737.18</v>
      </c>
      <c r="N911" s="1">
        <v>2528.5300000000002</v>
      </c>
      <c r="O911" s="1">
        <v>3897.66</v>
      </c>
      <c r="P911" s="1">
        <v>0</v>
      </c>
      <c r="Q911" s="1">
        <v>46328.5</v>
      </c>
      <c r="R911" s="1">
        <v>88458.17</v>
      </c>
      <c r="S911" s="1">
        <v>12478.34</v>
      </c>
      <c r="T911" s="1">
        <v>122308.33</v>
      </c>
      <c r="U911" s="1">
        <f>SUM(Report_Summary[Revenue])</f>
        <v>626594850.33999527</v>
      </c>
      <c r="V911" s="1">
        <f>Report_Summary[[#This Row],[Total Revenue]] / COUNTA(Report_Summary[Membership No])</f>
        <v>62659.485033999525</v>
      </c>
    </row>
    <row r="912" spans="1:22" x14ac:dyDescent="0.3">
      <c r="A912" t="s">
        <v>951</v>
      </c>
      <c r="B912">
        <v>2018</v>
      </c>
      <c r="C912" t="s">
        <v>13</v>
      </c>
      <c r="D912">
        <v>27</v>
      </c>
      <c r="E912" t="str">
        <f t="shared" si="14"/>
        <v>Young</v>
      </c>
      <c r="F912" t="s">
        <v>15</v>
      </c>
      <c r="G912" t="s">
        <v>22</v>
      </c>
      <c r="H912" t="s">
        <v>26</v>
      </c>
      <c r="I912">
        <v>29</v>
      </c>
      <c r="J912">
        <v>3.17</v>
      </c>
      <c r="K912" t="s">
        <v>33</v>
      </c>
      <c r="L912" t="s">
        <v>33</v>
      </c>
      <c r="M912" s="1">
        <v>6186.11</v>
      </c>
      <c r="N912" s="1">
        <v>1387.64</v>
      </c>
      <c r="O912" s="1">
        <v>1589.33</v>
      </c>
      <c r="P912" s="1">
        <v>0</v>
      </c>
      <c r="Q912" s="1">
        <v>8600.51</v>
      </c>
      <c r="R912" s="1">
        <v>22527.55</v>
      </c>
      <c r="S912" s="1">
        <v>-19981.400000000001</v>
      </c>
      <c r="T912" s="1">
        <v>51109.46</v>
      </c>
      <c r="U912" s="1">
        <f>SUM(Report_Summary[Revenue])</f>
        <v>626594850.33999527</v>
      </c>
      <c r="V912" s="1">
        <f>Report_Summary[[#This Row],[Total Revenue]] / COUNTA(Report_Summary[Membership No])</f>
        <v>62659.485033999525</v>
      </c>
    </row>
    <row r="913" spans="1:22" x14ac:dyDescent="0.3">
      <c r="A913" t="s">
        <v>952</v>
      </c>
      <c r="B913">
        <v>2022</v>
      </c>
      <c r="C913" t="s">
        <v>14</v>
      </c>
      <c r="D913">
        <v>36</v>
      </c>
      <c r="E913" t="str">
        <f t="shared" si="14"/>
        <v>Middle Age</v>
      </c>
      <c r="F913" t="s">
        <v>16</v>
      </c>
      <c r="G913" t="s">
        <v>25</v>
      </c>
      <c r="H913" t="s">
        <v>29</v>
      </c>
      <c r="I913">
        <v>30</v>
      </c>
      <c r="J913">
        <v>2.4</v>
      </c>
      <c r="K913" t="s">
        <v>33</v>
      </c>
      <c r="L913" t="s">
        <v>33</v>
      </c>
      <c r="M913" s="1">
        <v>14593.04</v>
      </c>
      <c r="N913" s="1">
        <v>2361.54</v>
      </c>
      <c r="O913" s="1">
        <v>5779.58</v>
      </c>
      <c r="P913" s="1">
        <v>0</v>
      </c>
      <c r="Q913" s="1">
        <v>50263.29</v>
      </c>
      <c r="R913" s="1">
        <v>65912.33</v>
      </c>
      <c r="S913" s="1">
        <v>24217.47</v>
      </c>
      <c r="T913" s="1">
        <v>91958.15</v>
      </c>
      <c r="U913" s="1">
        <f>SUM(Report_Summary[Revenue])</f>
        <v>626594850.33999527</v>
      </c>
      <c r="V913" s="1">
        <f>Report_Summary[[#This Row],[Total Revenue]] / COUNTA(Report_Summary[Membership No])</f>
        <v>62659.485033999525</v>
      </c>
    </row>
    <row r="914" spans="1:22" x14ac:dyDescent="0.3">
      <c r="A914" t="s">
        <v>953</v>
      </c>
      <c r="B914">
        <v>2018</v>
      </c>
      <c r="C914" t="s">
        <v>13</v>
      </c>
      <c r="D914">
        <v>62</v>
      </c>
      <c r="E914" t="str">
        <f t="shared" si="14"/>
        <v>Old</v>
      </c>
      <c r="F914" t="s">
        <v>20</v>
      </c>
      <c r="G914" t="s">
        <v>25</v>
      </c>
      <c r="H914" t="s">
        <v>26</v>
      </c>
      <c r="I914">
        <v>35</v>
      </c>
      <c r="J914">
        <v>2.61</v>
      </c>
      <c r="K914" t="s">
        <v>33</v>
      </c>
      <c r="L914" t="s">
        <v>33</v>
      </c>
      <c r="M914" s="1">
        <v>2310.52</v>
      </c>
      <c r="N914" s="1">
        <v>4662.28</v>
      </c>
      <c r="O914" s="1">
        <v>1046.99</v>
      </c>
      <c r="P914" s="1">
        <v>0</v>
      </c>
      <c r="Q914" s="1">
        <v>9440.77</v>
      </c>
      <c r="R914" s="1">
        <v>5369.31</v>
      </c>
      <c r="S914" s="1">
        <v>-24184.04</v>
      </c>
      <c r="T914" s="1">
        <v>38994.120000000003</v>
      </c>
      <c r="U914" s="1">
        <f>SUM(Report_Summary[Revenue])</f>
        <v>626594850.33999527</v>
      </c>
      <c r="V914" s="1">
        <f>Report_Summary[[#This Row],[Total Revenue]] / COUNTA(Report_Summary[Membership No])</f>
        <v>62659.485033999525</v>
      </c>
    </row>
    <row r="915" spans="1:22" x14ac:dyDescent="0.3">
      <c r="A915" t="s">
        <v>954</v>
      </c>
      <c r="B915">
        <v>2020</v>
      </c>
      <c r="C915" t="s">
        <v>13</v>
      </c>
      <c r="D915">
        <v>65</v>
      </c>
      <c r="E915" t="str">
        <f t="shared" si="14"/>
        <v>Old</v>
      </c>
      <c r="F915" t="s">
        <v>15</v>
      </c>
      <c r="G915" t="s">
        <v>23</v>
      </c>
      <c r="H915" t="s">
        <v>31</v>
      </c>
      <c r="I915">
        <v>26</v>
      </c>
      <c r="J915">
        <v>3.16</v>
      </c>
      <c r="K915" t="s">
        <v>33</v>
      </c>
      <c r="L915" t="s">
        <v>33</v>
      </c>
      <c r="M915" s="1">
        <v>13247.03</v>
      </c>
      <c r="N915" s="1">
        <v>1734.35</v>
      </c>
      <c r="O915" s="1">
        <v>7510.77</v>
      </c>
      <c r="P915" s="1">
        <v>0</v>
      </c>
      <c r="Q915" s="1">
        <v>57926.29</v>
      </c>
      <c r="R915" s="1">
        <v>52466.84</v>
      </c>
      <c r="S915" s="1">
        <v>17476.86</v>
      </c>
      <c r="T915" s="1">
        <v>92916.27</v>
      </c>
      <c r="U915" s="1">
        <f>SUM(Report_Summary[Revenue])</f>
        <v>626594850.33999527</v>
      </c>
      <c r="V915" s="1">
        <f>Report_Summary[[#This Row],[Total Revenue]] / COUNTA(Report_Summary[Membership No])</f>
        <v>62659.485033999525</v>
      </c>
    </row>
    <row r="916" spans="1:22" x14ac:dyDescent="0.3">
      <c r="A916" t="s">
        <v>955</v>
      </c>
      <c r="B916">
        <v>2024</v>
      </c>
      <c r="C916" t="s">
        <v>13</v>
      </c>
      <c r="D916">
        <v>47</v>
      </c>
      <c r="E916" t="str">
        <f t="shared" si="14"/>
        <v>Middle Age</v>
      </c>
      <c r="F916" t="s">
        <v>21</v>
      </c>
      <c r="G916" t="s">
        <v>22</v>
      </c>
      <c r="H916" t="s">
        <v>27</v>
      </c>
      <c r="I916">
        <v>31</v>
      </c>
      <c r="J916">
        <v>3.31</v>
      </c>
      <c r="K916" t="s">
        <v>32</v>
      </c>
      <c r="L916" t="s">
        <v>33</v>
      </c>
      <c r="M916" s="1">
        <v>17825.939999999999</v>
      </c>
      <c r="N916" s="1">
        <v>2167.58</v>
      </c>
      <c r="O916" s="1">
        <v>1773.25</v>
      </c>
      <c r="P916" s="1">
        <v>0</v>
      </c>
      <c r="Q916" s="1">
        <v>84531.65</v>
      </c>
      <c r="R916" s="1">
        <v>58323.63</v>
      </c>
      <c r="S916" s="1">
        <v>8734.9699999999993</v>
      </c>
      <c r="T916" s="1">
        <v>134120.31</v>
      </c>
      <c r="U916" s="1">
        <f>SUM(Report_Summary[Revenue])</f>
        <v>626594850.33999527</v>
      </c>
      <c r="V916" s="1">
        <f>Report_Summary[[#This Row],[Total Revenue]] / COUNTA(Report_Summary[Membership No])</f>
        <v>62659.485033999525</v>
      </c>
    </row>
    <row r="917" spans="1:22" x14ac:dyDescent="0.3">
      <c r="A917" t="s">
        <v>956</v>
      </c>
      <c r="B917">
        <v>2016</v>
      </c>
      <c r="C917" t="s">
        <v>14</v>
      </c>
      <c r="D917">
        <v>75</v>
      </c>
      <c r="E917" t="str">
        <f t="shared" si="14"/>
        <v>Old</v>
      </c>
      <c r="F917" t="s">
        <v>20</v>
      </c>
      <c r="G917" t="s">
        <v>23</v>
      </c>
      <c r="H917" t="s">
        <v>30</v>
      </c>
      <c r="I917">
        <v>30</v>
      </c>
      <c r="J917">
        <v>2.58</v>
      </c>
      <c r="K917" t="s">
        <v>33</v>
      </c>
      <c r="L917" t="s">
        <v>33</v>
      </c>
      <c r="M917" s="1">
        <v>3037.69</v>
      </c>
      <c r="N917" s="1">
        <v>1556.52</v>
      </c>
      <c r="O917" s="1">
        <v>3396.38</v>
      </c>
      <c r="P917" s="1">
        <v>0</v>
      </c>
      <c r="Q917" s="1">
        <v>8645.98</v>
      </c>
      <c r="R917" s="1">
        <v>4414.1099999999997</v>
      </c>
      <c r="S917" s="1">
        <v>26464.46</v>
      </c>
      <c r="T917" s="1">
        <v>-13404.37</v>
      </c>
      <c r="U917" s="1">
        <f>SUM(Report_Summary[Revenue])</f>
        <v>626594850.33999527</v>
      </c>
      <c r="V917" s="1">
        <f>Report_Summary[[#This Row],[Total Revenue]] / COUNTA(Report_Summary[Membership No])</f>
        <v>62659.485033999525</v>
      </c>
    </row>
    <row r="918" spans="1:22" x14ac:dyDescent="0.3">
      <c r="A918" t="s">
        <v>957</v>
      </c>
      <c r="B918">
        <v>2024</v>
      </c>
      <c r="C918" t="s">
        <v>14</v>
      </c>
      <c r="D918">
        <v>62</v>
      </c>
      <c r="E918" t="str">
        <f t="shared" si="14"/>
        <v>Old</v>
      </c>
      <c r="F918" t="s">
        <v>19</v>
      </c>
      <c r="G918" t="s">
        <v>25</v>
      </c>
      <c r="H918" t="s">
        <v>29</v>
      </c>
      <c r="I918">
        <v>27</v>
      </c>
      <c r="J918">
        <v>1.62</v>
      </c>
      <c r="K918" t="s">
        <v>32</v>
      </c>
      <c r="L918" t="s">
        <v>33</v>
      </c>
      <c r="M918" s="1">
        <v>14918.36</v>
      </c>
      <c r="N918" s="1">
        <v>458.61</v>
      </c>
      <c r="O918" s="1">
        <v>2570.2800000000002</v>
      </c>
      <c r="P918" s="1">
        <v>0</v>
      </c>
      <c r="Q918" s="1">
        <v>26544.15</v>
      </c>
      <c r="R918" s="1">
        <v>30709.279999999999</v>
      </c>
      <c r="S918" s="1">
        <v>14140.31</v>
      </c>
      <c r="T918" s="1">
        <v>43113.120000000003</v>
      </c>
      <c r="U918" s="1">
        <f>SUM(Report_Summary[Revenue])</f>
        <v>626594850.33999527</v>
      </c>
      <c r="V918" s="1">
        <f>Report_Summary[[#This Row],[Total Revenue]] / COUNTA(Report_Summary[Membership No])</f>
        <v>62659.485033999525</v>
      </c>
    </row>
    <row r="919" spans="1:22" x14ac:dyDescent="0.3">
      <c r="A919" t="s">
        <v>958</v>
      </c>
      <c r="B919">
        <v>2016</v>
      </c>
      <c r="C919" t="s">
        <v>13</v>
      </c>
      <c r="D919">
        <v>38</v>
      </c>
      <c r="E919" t="str">
        <f t="shared" si="14"/>
        <v>Middle Age</v>
      </c>
      <c r="F919" t="s">
        <v>21</v>
      </c>
      <c r="G919" t="s">
        <v>23</v>
      </c>
      <c r="H919" t="s">
        <v>27</v>
      </c>
      <c r="I919">
        <v>29</v>
      </c>
      <c r="J919">
        <v>2.5</v>
      </c>
      <c r="K919" t="s">
        <v>33</v>
      </c>
      <c r="L919" t="s">
        <v>33</v>
      </c>
      <c r="M919" s="1">
        <v>4353.6099999999997</v>
      </c>
      <c r="N919" s="1">
        <v>1589.57</v>
      </c>
      <c r="O919" s="1">
        <v>4802.41</v>
      </c>
      <c r="P919" s="1">
        <v>0</v>
      </c>
      <c r="Q919" s="1">
        <v>7389.46</v>
      </c>
      <c r="R919" s="1">
        <v>8970.7800000000007</v>
      </c>
      <c r="S919" s="1">
        <v>-10742.12</v>
      </c>
      <c r="T919" s="1">
        <v>27102.36</v>
      </c>
      <c r="U919" s="1">
        <f>SUM(Report_Summary[Revenue])</f>
        <v>626594850.33999527</v>
      </c>
      <c r="V919" s="1">
        <f>Report_Summary[[#This Row],[Total Revenue]] / COUNTA(Report_Summary[Membership No])</f>
        <v>62659.485033999525</v>
      </c>
    </row>
    <row r="920" spans="1:22" x14ac:dyDescent="0.3">
      <c r="A920" t="s">
        <v>959</v>
      </c>
      <c r="B920">
        <v>2020</v>
      </c>
      <c r="C920" t="s">
        <v>14</v>
      </c>
      <c r="D920">
        <v>77</v>
      </c>
      <c r="E920" t="str">
        <f t="shared" si="14"/>
        <v>Old</v>
      </c>
      <c r="F920" t="s">
        <v>21</v>
      </c>
      <c r="G920" t="s">
        <v>23</v>
      </c>
      <c r="H920" t="s">
        <v>26</v>
      </c>
      <c r="I920">
        <v>36</v>
      </c>
      <c r="J920">
        <v>1.18</v>
      </c>
      <c r="K920" t="s">
        <v>33</v>
      </c>
      <c r="L920" t="s">
        <v>33</v>
      </c>
      <c r="M920" s="1">
        <v>3840.54</v>
      </c>
      <c r="N920" s="1">
        <v>2114.63</v>
      </c>
      <c r="O920" s="1">
        <v>311.94</v>
      </c>
      <c r="P920" s="1">
        <v>0</v>
      </c>
      <c r="Q920" s="1">
        <v>16654.8</v>
      </c>
      <c r="R920" s="1">
        <v>5558.84</v>
      </c>
      <c r="S920" s="1">
        <v>16235.14</v>
      </c>
      <c r="T920" s="1">
        <v>5978.5</v>
      </c>
      <c r="U920" s="1">
        <f>SUM(Report_Summary[Revenue])</f>
        <v>626594850.33999527</v>
      </c>
      <c r="V920" s="1">
        <f>Report_Summary[[#This Row],[Total Revenue]] / COUNTA(Report_Summary[Membership No])</f>
        <v>62659.485033999525</v>
      </c>
    </row>
    <row r="921" spans="1:22" x14ac:dyDescent="0.3">
      <c r="A921" t="s">
        <v>960</v>
      </c>
      <c r="B921">
        <v>2020</v>
      </c>
      <c r="C921" t="s">
        <v>14</v>
      </c>
      <c r="D921">
        <v>42</v>
      </c>
      <c r="E921" t="str">
        <f t="shared" si="14"/>
        <v>Middle Age</v>
      </c>
      <c r="F921" t="s">
        <v>15</v>
      </c>
      <c r="G921" t="s">
        <v>22</v>
      </c>
      <c r="H921" t="s">
        <v>29</v>
      </c>
      <c r="I921">
        <v>33</v>
      </c>
      <c r="J921">
        <v>3.77</v>
      </c>
      <c r="K921" t="s">
        <v>33</v>
      </c>
      <c r="L921" t="s">
        <v>33</v>
      </c>
      <c r="M921" s="1">
        <v>14053.9</v>
      </c>
      <c r="N921" s="1">
        <v>4675.38</v>
      </c>
      <c r="O921" s="1">
        <v>4570.32</v>
      </c>
      <c r="P921" s="1">
        <v>0</v>
      </c>
      <c r="Q921" s="1">
        <v>29273.49</v>
      </c>
      <c r="R921" s="1">
        <v>35370.28</v>
      </c>
      <c r="S921" s="1">
        <v>-17633.68</v>
      </c>
      <c r="T921" s="1">
        <v>82277.45</v>
      </c>
      <c r="U921" s="1">
        <f>SUM(Report_Summary[Revenue])</f>
        <v>626594850.33999527</v>
      </c>
      <c r="V921" s="1">
        <f>Report_Summary[[#This Row],[Total Revenue]] / COUNTA(Report_Summary[Membership No])</f>
        <v>62659.485033999525</v>
      </c>
    </row>
    <row r="922" spans="1:22" x14ac:dyDescent="0.3">
      <c r="A922" t="s">
        <v>961</v>
      </c>
      <c r="B922">
        <v>2023</v>
      </c>
      <c r="C922" t="s">
        <v>13</v>
      </c>
      <c r="D922">
        <v>33</v>
      </c>
      <c r="E922" t="str">
        <f t="shared" si="14"/>
        <v>Middle Age</v>
      </c>
      <c r="F922" t="s">
        <v>16</v>
      </c>
      <c r="G922" t="s">
        <v>25</v>
      </c>
      <c r="H922" t="s">
        <v>30</v>
      </c>
      <c r="I922">
        <v>33</v>
      </c>
      <c r="J922">
        <v>3.37</v>
      </c>
      <c r="K922" t="s">
        <v>33</v>
      </c>
      <c r="L922" t="s">
        <v>33</v>
      </c>
      <c r="M922" s="1">
        <v>10911.92</v>
      </c>
      <c r="N922" s="1">
        <v>4255.78</v>
      </c>
      <c r="O922" s="1">
        <v>5255.53</v>
      </c>
      <c r="P922" s="1">
        <v>0</v>
      </c>
      <c r="Q922" s="1">
        <v>32511.33</v>
      </c>
      <c r="R922" s="1">
        <v>36111.32</v>
      </c>
      <c r="S922" s="1">
        <v>-4380.96</v>
      </c>
      <c r="T922" s="1">
        <v>73003.61</v>
      </c>
      <c r="U922" s="1">
        <f>SUM(Report_Summary[Revenue])</f>
        <v>626594850.33999527</v>
      </c>
      <c r="V922" s="1">
        <f>Report_Summary[[#This Row],[Total Revenue]] / COUNTA(Report_Summary[Membership No])</f>
        <v>62659.485033999525</v>
      </c>
    </row>
    <row r="923" spans="1:22" x14ac:dyDescent="0.3">
      <c r="A923" t="s">
        <v>962</v>
      </c>
      <c r="B923">
        <v>2022</v>
      </c>
      <c r="C923" t="s">
        <v>13</v>
      </c>
      <c r="D923">
        <v>53</v>
      </c>
      <c r="E923" t="str">
        <f t="shared" si="14"/>
        <v>Middle Age</v>
      </c>
      <c r="F923" t="s">
        <v>18</v>
      </c>
      <c r="G923" t="s">
        <v>23</v>
      </c>
      <c r="H923" t="s">
        <v>31</v>
      </c>
      <c r="I923">
        <v>23</v>
      </c>
      <c r="J923">
        <v>1.68</v>
      </c>
      <c r="K923" t="s">
        <v>32</v>
      </c>
      <c r="L923" t="s">
        <v>33</v>
      </c>
      <c r="M923" s="1">
        <v>4772.8</v>
      </c>
      <c r="N923" s="1">
        <v>2527.46</v>
      </c>
      <c r="O923" s="1">
        <v>4580.6000000000004</v>
      </c>
      <c r="P923" s="1">
        <v>0</v>
      </c>
      <c r="Q923" s="1">
        <v>8203.11</v>
      </c>
      <c r="R923" s="1">
        <v>9099.9599999999991</v>
      </c>
      <c r="S923" s="1">
        <v>22588.44</v>
      </c>
      <c r="T923" s="1">
        <v>-5285.37</v>
      </c>
      <c r="U923" s="1">
        <f>SUM(Report_Summary[Revenue])</f>
        <v>626594850.33999527</v>
      </c>
      <c r="V923" s="1">
        <f>Report_Summary[[#This Row],[Total Revenue]] / COUNTA(Report_Summary[Membership No])</f>
        <v>62659.485033999525</v>
      </c>
    </row>
    <row r="924" spans="1:22" x14ac:dyDescent="0.3">
      <c r="A924" t="s">
        <v>963</v>
      </c>
      <c r="B924">
        <v>2020</v>
      </c>
      <c r="C924" t="s">
        <v>13</v>
      </c>
      <c r="D924">
        <v>61</v>
      </c>
      <c r="E924" t="str">
        <f t="shared" si="14"/>
        <v>Old</v>
      </c>
      <c r="F924" t="s">
        <v>15</v>
      </c>
      <c r="G924" t="s">
        <v>24</v>
      </c>
      <c r="H924" t="s">
        <v>31</v>
      </c>
      <c r="I924">
        <v>38</v>
      </c>
      <c r="J924">
        <v>1.93</v>
      </c>
      <c r="K924" t="s">
        <v>33</v>
      </c>
      <c r="L924" t="s">
        <v>33</v>
      </c>
      <c r="M924" s="1">
        <v>18611.55</v>
      </c>
      <c r="N924" s="1">
        <v>2373.2600000000002</v>
      </c>
      <c r="O924" s="1">
        <v>2028.77</v>
      </c>
      <c r="P924" s="1">
        <v>0</v>
      </c>
      <c r="Q924" s="1">
        <v>25893.95</v>
      </c>
      <c r="R924" s="1">
        <v>92028.75</v>
      </c>
      <c r="S924" s="1">
        <v>-12621.75</v>
      </c>
      <c r="T924" s="1">
        <v>130544.45</v>
      </c>
      <c r="U924" s="1">
        <f>SUM(Report_Summary[Revenue])</f>
        <v>626594850.33999527</v>
      </c>
      <c r="V924" s="1">
        <f>Report_Summary[[#This Row],[Total Revenue]] / COUNTA(Report_Summary[Membership No])</f>
        <v>62659.485033999525</v>
      </c>
    </row>
    <row r="925" spans="1:22" x14ac:dyDescent="0.3">
      <c r="A925" t="s">
        <v>964</v>
      </c>
      <c r="B925">
        <v>2019</v>
      </c>
      <c r="C925" t="s">
        <v>13</v>
      </c>
      <c r="D925">
        <v>73</v>
      </c>
      <c r="E925" t="str">
        <f t="shared" si="14"/>
        <v>Old</v>
      </c>
      <c r="F925" t="s">
        <v>19</v>
      </c>
      <c r="G925" t="s">
        <v>22</v>
      </c>
      <c r="H925" t="s">
        <v>26</v>
      </c>
      <c r="I925">
        <v>39</v>
      </c>
      <c r="J925">
        <v>1.77</v>
      </c>
      <c r="K925" t="s">
        <v>33</v>
      </c>
      <c r="L925" t="s">
        <v>33</v>
      </c>
      <c r="M925" s="1">
        <v>9217.8799999999992</v>
      </c>
      <c r="N925" s="1">
        <v>2037.23</v>
      </c>
      <c r="O925" s="1">
        <v>881.42</v>
      </c>
      <c r="P925" s="1">
        <v>0</v>
      </c>
      <c r="Q925" s="1">
        <v>24996.23</v>
      </c>
      <c r="R925" s="1">
        <v>19748.39</v>
      </c>
      <c r="S925" s="1">
        <v>-23882.37</v>
      </c>
      <c r="T925" s="1">
        <v>68626.990000000005</v>
      </c>
      <c r="U925" s="1">
        <f>SUM(Report_Summary[Revenue])</f>
        <v>626594850.33999527</v>
      </c>
      <c r="V925" s="1">
        <f>Report_Summary[[#This Row],[Total Revenue]] / COUNTA(Report_Summary[Membership No])</f>
        <v>62659.485033999525</v>
      </c>
    </row>
    <row r="926" spans="1:22" x14ac:dyDescent="0.3">
      <c r="A926" t="s">
        <v>965</v>
      </c>
      <c r="B926">
        <v>2015</v>
      </c>
      <c r="C926" t="s">
        <v>14</v>
      </c>
      <c r="D926">
        <v>33</v>
      </c>
      <c r="E926" t="str">
        <f t="shared" si="14"/>
        <v>Middle Age</v>
      </c>
      <c r="F926" t="s">
        <v>17</v>
      </c>
      <c r="G926" t="s">
        <v>24</v>
      </c>
      <c r="H926" t="s">
        <v>26</v>
      </c>
      <c r="I926">
        <v>32</v>
      </c>
      <c r="J926">
        <v>2.23</v>
      </c>
      <c r="K926" t="s">
        <v>33</v>
      </c>
      <c r="L926" t="s">
        <v>33</v>
      </c>
      <c r="M926" s="1">
        <v>1852.61</v>
      </c>
      <c r="N926" s="1">
        <v>578.1</v>
      </c>
      <c r="O926" s="1">
        <v>6553.72</v>
      </c>
      <c r="P926" s="1">
        <v>0</v>
      </c>
      <c r="Q926" s="1">
        <v>2491.5500000000002</v>
      </c>
      <c r="R926" s="1">
        <v>7753.12</v>
      </c>
      <c r="S926" s="1">
        <v>19084.439999999999</v>
      </c>
      <c r="T926" s="1">
        <v>-8839.77</v>
      </c>
      <c r="U926" s="1">
        <f>SUM(Report_Summary[Revenue])</f>
        <v>626594850.33999527</v>
      </c>
      <c r="V926" s="1">
        <f>Report_Summary[[#This Row],[Total Revenue]] / COUNTA(Report_Summary[Membership No])</f>
        <v>62659.485033999525</v>
      </c>
    </row>
    <row r="927" spans="1:22" x14ac:dyDescent="0.3">
      <c r="A927" t="s">
        <v>966</v>
      </c>
      <c r="B927">
        <v>2023</v>
      </c>
      <c r="C927" t="s">
        <v>13</v>
      </c>
      <c r="D927">
        <v>39</v>
      </c>
      <c r="E927" t="str">
        <f t="shared" si="14"/>
        <v>Middle Age</v>
      </c>
      <c r="F927" t="s">
        <v>16</v>
      </c>
      <c r="G927" t="s">
        <v>22</v>
      </c>
      <c r="H927" t="s">
        <v>30</v>
      </c>
      <c r="I927">
        <v>31</v>
      </c>
      <c r="J927">
        <v>2.67</v>
      </c>
      <c r="K927" t="s">
        <v>33</v>
      </c>
      <c r="L927" t="s">
        <v>33</v>
      </c>
      <c r="M927" s="1">
        <v>2528.81</v>
      </c>
      <c r="N927" s="1">
        <v>2860.78</v>
      </c>
      <c r="O927" s="1">
        <v>460.98</v>
      </c>
      <c r="P927" s="1">
        <v>0</v>
      </c>
      <c r="Q927" s="1">
        <v>4315.57</v>
      </c>
      <c r="R927" s="1">
        <v>5991.6</v>
      </c>
      <c r="S927" s="1">
        <v>6299.11</v>
      </c>
      <c r="T927" s="1">
        <v>4008.06</v>
      </c>
      <c r="U927" s="1">
        <f>SUM(Report_Summary[Revenue])</f>
        <v>626594850.33999527</v>
      </c>
      <c r="V927" s="1">
        <f>Report_Summary[[#This Row],[Total Revenue]] / COUNTA(Report_Summary[Membership No])</f>
        <v>62659.485033999525</v>
      </c>
    </row>
    <row r="928" spans="1:22" x14ac:dyDescent="0.3">
      <c r="A928" t="s">
        <v>967</v>
      </c>
      <c r="B928">
        <v>2015</v>
      </c>
      <c r="C928" t="s">
        <v>14</v>
      </c>
      <c r="D928">
        <v>37</v>
      </c>
      <c r="E928" t="str">
        <f t="shared" si="14"/>
        <v>Middle Age</v>
      </c>
      <c r="F928" t="s">
        <v>17</v>
      </c>
      <c r="G928" t="s">
        <v>25</v>
      </c>
      <c r="H928" t="s">
        <v>31</v>
      </c>
      <c r="I928">
        <v>33</v>
      </c>
      <c r="J928">
        <v>2.57</v>
      </c>
      <c r="K928" t="s">
        <v>33</v>
      </c>
      <c r="L928" t="s">
        <v>33</v>
      </c>
      <c r="M928" s="1">
        <v>1395.83</v>
      </c>
      <c r="N928" s="1">
        <v>501.74</v>
      </c>
      <c r="O928" s="1">
        <v>628.67999999999995</v>
      </c>
      <c r="P928" s="1">
        <v>0</v>
      </c>
      <c r="Q928" s="1">
        <v>4147.5</v>
      </c>
      <c r="R928" s="1">
        <v>5337.86</v>
      </c>
      <c r="S928" s="1">
        <v>26050.71</v>
      </c>
      <c r="T928" s="1">
        <v>-16565.349999999999</v>
      </c>
      <c r="U928" s="1">
        <f>SUM(Report_Summary[Revenue])</f>
        <v>626594850.33999527</v>
      </c>
      <c r="V928" s="1">
        <f>Report_Summary[[#This Row],[Total Revenue]] / COUNTA(Report_Summary[Membership No])</f>
        <v>62659.485033999525</v>
      </c>
    </row>
    <row r="929" spans="1:22" x14ac:dyDescent="0.3">
      <c r="A929" t="s">
        <v>968</v>
      </c>
      <c r="B929">
        <v>2018</v>
      </c>
      <c r="C929" t="s">
        <v>13</v>
      </c>
      <c r="D929">
        <v>64</v>
      </c>
      <c r="E929" t="str">
        <f t="shared" si="14"/>
        <v>Old</v>
      </c>
      <c r="F929" t="s">
        <v>20</v>
      </c>
      <c r="G929" t="s">
        <v>23</v>
      </c>
      <c r="H929" t="s">
        <v>28</v>
      </c>
      <c r="I929">
        <v>30</v>
      </c>
      <c r="J929">
        <v>2.2400000000000002</v>
      </c>
      <c r="K929" t="s">
        <v>32</v>
      </c>
      <c r="L929" t="s">
        <v>33</v>
      </c>
      <c r="M929" s="1">
        <v>3008</v>
      </c>
      <c r="N929" s="1">
        <v>2967.96</v>
      </c>
      <c r="O929" s="1">
        <v>1402.23</v>
      </c>
      <c r="P929" s="1">
        <v>0</v>
      </c>
      <c r="Q929" s="1">
        <v>11868.89</v>
      </c>
      <c r="R929" s="1">
        <v>14100.24</v>
      </c>
      <c r="S929" s="1">
        <v>16788.689999999999</v>
      </c>
      <c r="T929" s="1">
        <v>9180.44</v>
      </c>
      <c r="U929" s="1">
        <f>SUM(Report_Summary[Revenue])</f>
        <v>626594850.33999527</v>
      </c>
      <c r="V929" s="1">
        <f>Report_Summary[[#This Row],[Total Revenue]] / COUNTA(Report_Summary[Membership No])</f>
        <v>62659.485033999525</v>
      </c>
    </row>
    <row r="930" spans="1:22" x14ac:dyDescent="0.3">
      <c r="A930" t="s">
        <v>969</v>
      </c>
      <c r="B930">
        <v>2020</v>
      </c>
      <c r="C930" t="s">
        <v>14</v>
      </c>
      <c r="D930">
        <v>58</v>
      </c>
      <c r="E930" t="str">
        <f t="shared" si="14"/>
        <v>Old</v>
      </c>
      <c r="F930" t="s">
        <v>19</v>
      </c>
      <c r="G930" t="s">
        <v>23</v>
      </c>
      <c r="H930" t="s">
        <v>29</v>
      </c>
      <c r="I930">
        <v>34</v>
      </c>
      <c r="J930">
        <v>3.5</v>
      </c>
      <c r="K930" t="s">
        <v>33</v>
      </c>
      <c r="L930" t="s">
        <v>33</v>
      </c>
      <c r="M930" s="1">
        <v>3152.09</v>
      </c>
      <c r="N930" s="1">
        <v>2368.87</v>
      </c>
      <c r="O930" s="1">
        <v>7613.99</v>
      </c>
      <c r="P930" s="1">
        <v>0</v>
      </c>
      <c r="Q930" s="1">
        <v>7492.21</v>
      </c>
      <c r="R930" s="1">
        <v>4225.8500000000004</v>
      </c>
      <c r="S930" s="1">
        <v>17463.32</v>
      </c>
      <c r="T930" s="1">
        <v>-5745.26</v>
      </c>
      <c r="U930" s="1">
        <f>SUM(Report_Summary[Revenue])</f>
        <v>626594850.33999527</v>
      </c>
      <c r="V930" s="1">
        <f>Report_Summary[[#This Row],[Total Revenue]] / COUNTA(Report_Summary[Membership No])</f>
        <v>62659.485033999525</v>
      </c>
    </row>
    <row r="931" spans="1:22" x14ac:dyDescent="0.3">
      <c r="A931" t="s">
        <v>970</v>
      </c>
      <c r="B931">
        <v>2016</v>
      </c>
      <c r="C931" t="s">
        <v>13</v>
      </c>
      <c r="D931">
        <v>37</v>
      </c>
      <c r="E931" t="str">
        <f t="shared" si="14"/>
        <v>Middle Age</v>
      </c>
      <c r="F931" t="s">
        <v>15</v>
      </c>
      <c r="G931" t="s">
        <v>23</v>
      </c>
      <c r="H931" t="s">
        <v>30</v>
      </c>
      <c r="I931">
        <v>30</v>
      </c>
      <c r="J931">
        <v>1.61</v>
      </c>
      <c r="K931" t="s">
        <v>33</v>
      </c>
      <c r="L931" t="s">
        <v>33</v>
      </c>
      <c r="M931" s="1">
        <v>836.74</v>
      </c>
      <c r="N931" s="1">
        <v>1955.91</v>
      </c>
      <c r="O931" s="1">
        <v>7808.01</v>
      </c>
      <c r="P931" s="1">
        <v>0</v>
      </c>
      <c r="Q931" s="1">
        <v>3021.66</v>
      </c>
      <c r="R931" s="1">
        <v>3993.01</v>
      </c>
      <c r="S931" s="1">
        <v>-545.66999999999996</v>
      </c>
      <c r="T931" s="1">
        <v>7560.34</v>
      </c>
      <c r="U931" s="1">
        <f>SUM(Report_Summary[Revenue])</f>
        <v>626594850.33999527</v>
      </c>
      <c r="V931" s="1">
        <f>Report_Summary[[#This Row],[Total Revenue]] / COUNTA(Report_Summary[Membership No])</f>
        <v>62659.485033999525</v>
      </c>
    </row>
    <row r="932" spans="1:22" x14ac:dyDescent="0.3">
      <c r="A932" t="s">
        <v>971</v>
      </c>
      <c r="B932">
        <v>2018</v>
      </c>
      <c r="C932" t="s">
        <v>13</v>
      </c>
      <c r="D932">
        <v>56</v>
      </c>
      <c r="E932" t="str">
        <f t="shared" si="14"/>
        <v>Old</v>
      </c>
      <c r="F932" t="s">
        <v>15</v>
      </c>
      <c r="G932" t="s">
        <v>23</v>
      </c>
      <c r="H932" t="s">
        <v>29</v>
      </c>
      <c r="I932">
        <v>26</v>
      </c>
      <c r="J932">
        <v>1.99</v>
      </c>
      <c r="K932" t="s">
        <v>33</v>
      </c>
      <c r="L932" t="s">
        <v>33</v>
      </c>
      <c r="M932" s="1">
        <v>9552.48</v>
      </c>
      <c r="N932" s="1">
        <v>4356.16</v>
      </c>
      <c r="O932" s="1">
        <v>2048.65</v>
      </c>
      <c r="P932" s="1">
        <v>0</v>
      </c>
      <c r="Q932" s="1">
        <v>16803.150000000001</v>
      </c>
      <c r="R932" s="1">
        <v>17144.05</v>
      </c>
      <c r="S932" s="1">
        <v>20769.060000000001</v>
      </c>
      <c r="T932" s="1">
        <v>13178.14</v>
      </c>
      <c r="U932" s="1">
        <f>SUM(Report_Summary[Revenue])</f>
        <v>626594850.33999527</v>
      </c>
      <c r="V932" s="1">
        <f>Report_Summary[[#This Row],[Total Revenue]] / COUNTA(Report_Summary[Membership No])</f>
        <v>62659.485033999525</v>
      </c>
    </row>
    <row r="933" spans="1:22" x14ac:dyDescent="0.3">
      <c r="A933" t="s">
        <v>972</v>
      </c>
      <c r="B933">
        <v>2023</v>
      </c>
      <c r="C933" t="s">
        <v>13</v>
      </c>
      <c r="D933">
        <v>49</v>
      </c>
      <c r="E933" t="str">
        <f t="shared" si="14"/>
        <v>Middle Age</v>
      </c>
      <c r="F933" t="s">
        <v>18</v>
      </c>
      <c r="G933" t="s">
        <v>25</v>
      </c>
      <c r="H933" t="s">
        <v>26</v>
      </c>
      <c r="I933">
        <v>37</v>
      </c>
      <c r="J933">
        <v>2.33</v>
      </c>
      <c r="K933" t="s">
        <v>33</v>
      </c>
      <c r="L933" t="s">
        <v>33</v>
      </c>
      <c r="M933" s="1">
        <v>3809.69</v>
      </c>
      <c r="N933" s="1">
        <v>988.28</v>
      </c>
      <c r="O933" s="1">
        <v>4513.95</v>
      </c>
      <c r="P933" s="1">
        <v>0</v>
      </c>
      <c r="Q933" s="1">
        <v>18400.61</v>
      </c>
      <c r="R933" s="1">
        <v>16136.05</v>
      </c>
      <c r="S933" s="1">
        <v>-24805.599999999999</v>
      </c>
      <c r="T933" s="1">
        <v>59342.26</v>
      </c>
      <c r="U933" s="1">
        <f>SUM(Report_Summary[Revenue])</f>
        <v>626594850.33999527</v>
      </c>
      <c r="V933" s="1">
        <f>Report_Summary[[#This Row],[Total Revenue]] / COUNTA(Report_Summary[Membership No])</f>
        <v>62659.485033999525</v>
      </c>
    </row>
    <row r="934" spans="1:22" x14ac:dyDescent="0.3">
      <c r="A934" t="s">
        <v>973</v>
      </c>
      <c r="B934">
        <v>2020</v>
      </c>
      <c r="C934" t="s">
        <v>14</v>
      </c>
      <c r="D934">
        <v>54</v>
      </c>
      <c r="E934" t="str">
        <f t="shared" si="14"/>
        <v>Middle Age</v>
      </c>
      <c r="F934" t="s">
        <v>19</v>
      </c>
      <c r="G934" t="s">
        <v>25</v>
      </c>
      <c r="H934" t="s">
        <v>29</v>
      </c>
      <c r="I934">
        <v>30</v>
      </c>
      <c r="J934">
        <v>2.46</v>
      </c>
      <c r="K934" t="s">
        <v>32</v>
      </c>
      <c r="L934" t="s">
        <v>33</v>
      </c>
      <c r="M934" s="1">
        <v>19982.63</v>
      </c>
      <c r="N934" s="1">
        <v>4031.71</v>
      </c>
      <c r="O934" s="1">
        <v>5103.1000000000004</v>
      </c>
      <c r="P934" s="1">
        <v>0</v>
      </c>
      <c r="Q934" s="1">
        <v>48299.34</v>
      </c>
      <c r="R934" s="1">
        <v>25890.58</v>
      </c>
      <c r="S934" s="1">
        <v>27626.18</v>
      </c>
      <c r="T934" s="1">
        <v>46563.74</v>
      </c>
      <c r="U934" s="1">
        <f>SUM(Report_Summary[Revenue])</f>
        <v>626594850.33999527</v>
      </c>
      <c r="V934" s="1">
        <f>Report_Summary[[#This Row],[Total Revenue]] / COUNTA(Report_Summary[Membership No])</f>
        <v>62659.485033999525</v>
      </c>
    </row>
    <row r="935" spans="1:22" x14ac:dyDescent="0.3">
      <c r="A935" t="s">
        <v>974</v>
      </c>
      <c r="B935">
        <v>2018</v>
      </c>
      <c r="C935" t="s">
        <v>13</v>
      </c>
      <c r="D935">
        <v>54</v>
      </c>
      <c r="E935" t="str">
        <f t="shared" si="14"/>
        <v>Middle Age</v>
      </c>
      <c r="F935" t="s">
        <v>17</v>
      </c>
      <c r="G935" t="s">
        <v>23</v>
      </c>
      <c r="H935" t="s">
        <v>27</v>
      </c>
      <c r="I935">
        <v>27</v>
      </c>
      <c r="J935">
        <v>3.61</v>
      </c>
      <c r="K935" t="s">
        <v>33</v>
      </c>
      <c r="L935" t="s">
        <v>33</v>
      </c>
      <c r="M935" s="1">
        <v>3424.88</v>
      </c>
      <c r="N935" s="1">
        <v>4949.8500000000004</v>
      </c>
      <c r="O935" s="1">
        <v>6933.12</v>
      </c>
      <c r="P935" s="1">
        <v>0</v>
      </c>
      <c r="Q935" s="1">
        <v>13454.13</v>
      </c>
      <c r="R935" s="1">
        <v>8372.02</v>
      </c>
      <c r="S935" s="1">
        <v>27869.41</v>
      </c>
      <c r="T935" s="1">
        <v>-6043.26</v>
      </c>
      <c r="U935" s="1">
        <f>SUM(Report_Summary[Revenue])</f>
        <v>626594850.33999527</v>
      </c>
      <c r="V935" s="1">
        <f>Report_Summary[[#This Row],[Total Revenue]] / COUNTA(Report_Summary[Membership No])</f>
        <v>62659.485033999525</v>
      </c>
    </row>
    <row r="936" spans="1:22" x14ac:dyDescent="0.3">
      <c r="A936" t="s">
        <v>975</v>
      </c>
      <c r="B936">
        <v>2018</v>
      </c>
      <c r="C936" t="s">
        <v>13</v>
      </c>
      <c r="D936">
        <v>44</v>
      </c>
      <c r="E936" t="str">
        <f t="shared" si="14"/>
        <v>Middle Age</v>
      </c>
      <c r="F936" t="s">
        <v>17</v>
      </c>
      <c r="G936" t="s">
        <v>25</v>
      </c>
      <c r="H936" t="s">
        <v>31</v>
      </c>
      <c r="I936">
        <v>34</v>
      </c>
      <c r="J936">
        <v>2.9</v>
      </c>
      <c r="K936" t="s">
        <v>32</v>
      </c>
      <c r="L936" t="s">
        <v>33</v>
      </c>
      <c r="M936" s="1">
        <v>10374.59</v>
      </c>
      <c r="N936" s="1">
        <v>3528.22</v>
      </c>
      <c r="O936" s="1">
        <v>3930.06</v>
      </c>
      <c r="P936" s="1">
        <v>0</v>
      </c>
      <c r="Q936" s="1">
        <v>42546.91</v>
      </c>
      <c r="R936" s="1">
        <v>33666.54</v>
      </c>
      <c r="S936" s="1">
        <v>-20097.349999999999</v>
      </c>
      <c r="T936" s="1">
        <v>96310.8</v>
      </c>
      <c r="U936" s="1">
        <f>SUM(Report_Summary[Revenue])</f>
        <v>626594850.33999527</v>
      </c>
      <c r="V936" s="1">
        <f>Report_Summary[[#This Row],[Total Revenue]] / COUNTA(Report_Summary[Membership No])</f>
        <v>62659.485033999525</v>
      </c>
    </row>
    <row r="937" spans="1:22" x14ac:dyDescent="0.3">
      <c r="A937" t="s">
        <v>976</v>
      </c>
      <c r="B937">
        <v>2019</v>
      </c>
      <c r="C937" t="s">
        <v>13</v>
      </c>
      <c r="D937">
        <v>65</v>
      </c>
      <c r="E937" t="str">
        <f t="shared" si="14"/>
        <v>Old</v>
      </c>
      <c r="F937" t="s">
        <v>16</v>
      </c>
      <c r="G937" t="s">
        <v>24</v>
      </c>
      <c r="H937" t="s">
        <v>27</v>
      </c>
      <c r="I937">
        <v>28</v>
      </c>
      <c r="J937">
        <v>1.79</v>
      </c>
      <c r="K937" t="s">
        <v>33</v>
      </c>
      <c r="L937" t="s">
        <v>33</v>
      </c>
      <c r="M937" s="1">
        <v>13355.24</v>
      </c>
      <c r="N937" s="1">
        <v>2883.44</v>
      </c>
      <c r="O937" s="1">
        <v>1484.85</v>
      </c>
      <c r="P937" s="1">
        <v>0</v>
      </c>
      <c r="Q937" s="1">
        <v>38493.980000000003</v>
      </c>
      <c r="R937" s="1">
        <v>44061.75</v>
      </c>
      <c r="S937" s="1">
        <v>-24371.98</v>
      </c>
      <c r="T937" s="1">
        <v>106927.71</v>
      </c>
      <c r="U937" s="1">
        <f>SUM(Report_Summary[Revenue])</f>
        <v>626594850.33999527</v>
      </c>
      <c r="V937" s="1">
        <f>Report_Summary[[#This Row],[Total Revenue]] / COUNTA(Report_Summary[Membership No])</f>
        <v>62659.485033999525</v>
      </c>
    </row>
    <row r="938" spans="1:22" x14ac:dyDescent="0.3">
      <c r="A938" t="s">
        <v>977</v>
      </c>
      <c r="B938">
        <v>2019</v>
      </c>
      <c r="C938" t="s">
        <v>14</v>
      </c>
      <c r="D938">
        <v>40</v>
      </c>
      <c r="E938" t="str">
        <f t="shared" si="14"/>
        <v>Middle Age</v>
      </c>
      <c r="F938" t="s">
        <v>16</v>
      </c>
      <c r="G938" t="s">
        <v>25</v>
      </c>
      <c r="H938" t="s">
        <v>28</v>
      </c>
      <c r="I938">
        <v>21</v>
      </c>
      <c r="J938">
        <v>1.69</v>
      </c>
      <c r="K938" t="s">
        <v>33</v>
      </c>
      <c r="L938" t="s">
        <v>33</v>
      </c>
      <c r="M938" s="1">
        <v>14316.96</v>
      </c>
      <c r="N938" s="1">
        <v>4201.09</v>
      </c>
      <c r="O938" s="1">
        <v>6301.2</v>
      </c>
      <c r="P938" s="1">
        <v>0</v>
      </c>
      <c r="Q938" s="1">
        <v>47320.5</v>
      </c>
      <c r="R938" s="1">
        <v>35755.660000000003</v>
      </c>
      <c r="S938" s="1">
        <v>-16672.48</v>
      </c>
      <c r="T938" s="1">
        <v>99748.64</v>
      </c>
      <c r="U938" s="1">
        <f>SUM(Report_Summary[Revenue])</f>
        <v>626594850.33999527</v>
      </c>
      <c r="V938" s="1">
        <f>Report_Summary[[#This Row],[Total Revenue]] / COUNTA(Report_Summary[Membership No])</f>
        <v>62659.485033999525</v>
      </c>
    </row>
    <row r="939" spans="1:22" x14ac:dyDescent="0.3">
      <c r="A939" t="s">
        <v>978</v>
      </c>
      <c r="B939">
        <v>2019</v>
      </c>
      <c r="C939" t="s">
        <v>14</v>
      </c>
      <c r="D939">
        <v>68</v>
      </c>
      <c r="E939" t="str">
        <f t="shared" si="14"/>
        <v>Old</v>
      </c>
      <c r="F939" t="s">
        <v>21</v>
      </c>
      <c r="G939" t="s">
        <v>25</v>
      </c>
      <c r="H939" t="s">
        <v>29</v>
      </c>
      <c r="I939">
        <v>32</v>
      </c>
      <c r="J939">
        <v>3.65</v>
      </c>
      <c r="K939" t="s">
        <v>33</v>
      </c>
      <c r="L939" t="s">
        <v>33</v>
      </c>
      <c r="M939" s="1">
        <v>7426.11</v>
      </c>
      <c r="N939" s="1">
        <v>1733.64</v>
      </c>
      <c r="O939" s="1">
        <v>192.71</v>
      </c>
      <c r="P939" s="1">
        <v>0</v>
      </c>
      <c r="Q939" s="1">
        <v>23084.11</v>
      </c>
      <c r="R939" s="1">
        <v>12812.38</v>
      </c>
      <c r="S939" s="1">
        <v>-13346.05</v>
      </c>
      <c r="T939" s="1">
        <v>49242.54</v>
      </c>
      <c r="U939" s="1">
        <f>SUM(Report_Summary[Revenue])</f>
        <v>626594850.33999527</v>
      </c>
      <c r="V939" s="1">
        <f>Report_Summary[[#This Row],[Total Revenue]] / COUNTA(Report_Summary[Membership No])</f>
        <v>62659.485033999525</v>
      </c>
    </row>
    <row r="940" spans="1:22" x14ac:dyDescent="0.3">
      <c r="A940" t="s">
        <v>979</v>
      </c>
      <c r="B940">
        <v>2023</v>
      </c>
      <c r="C940" t="s">
        <v>14</v>
      </c>
      <c r="D940">
        <v>32</v>
      </c>
      <c r="E940" t="str">
        <f t="shared" si="14"/>
        <v>Middle Age</v>
      </c>
      <c r="F940" t="s">
        <v>16</v>
      </c>
      <c r="G940" t="s">
        <v>25</v>
      </c>
      <c r="H940" t="s">
        <v>31</v>
      </c>
      <c r="I940">
        <v>23</v>
      </c>
      <c r="J940">
        <v>2.5</v>
      </c>
      <c r="K940" t="s">
        <v>32</v>
      </c>
      <c r="L940" t="s">
        <v>33</v>
      </c>
      <c r="M940" s="1">
        <v>11337.86</v>
      </c>
      <c r="N940" s="1">
        <v>3085.14</v>
      </c>
      <c r="O940" s="1">
        <v>3949.17</v>
      </c>
      <c r="P940" s="1">
        <v>0</v>
      </c>
      <c r="Q940" s="1">
        <v>25938.42</v>
      </c>
      <c r="R940" s="1">
        <v>14283.84</v>
      </c>
      <c r="S940" s="1">
        <v>-26258.58</v>
      </c>
      <c r="T940" s="1">
        <v>66480.84</v>
      </c>
      <c r="U940" s="1">
        <f>SUM(Report_Summary[Revenue])</f>
        <v>626594850.33999527</v>
      </c>
      <c r="V940" s="1">
        <f>Report_Summary[[#This Row],[Total Revenue]] / COUNTA(Report_Summary[Membership No])</f>
        <v>62659.485033999525</v>
      </c>
    </row>
    <row r="941" spans="1:22" x14ac:dyDescent="0.3">
      <c r="A941" t="s">
        <v>980</v>
      </c>
      <c r="B941">
        <v>2021</v>
      </c>
      <c r="C941" t="s">
        <v>14</v>
      </c>
      <c r="D941">
        <v>55</v>
      </c>
      <c r="E941" t="str">
        <f t="shared" si="14"/>
        <v>Middle Age</v>
      </c>
      <c r="F941" t="s">
        <v>20</v>
      </c>
      <c r="G941" t="s">
        <v>22</v>
      </c>
      <c r="H941" t="s">
        <v>28</v>
      </c>
      <c r="I941">
        <v>29</v>
      </c>
      <c r="J941">
        <v>2.96</v>
      </c>
      <c r="K941" t="s">
        <v>33</v>
      </c>
      <c r="L941" t="s">
        <v>33</v>
      </c>
      <c r="M941" s="1">
        <v>11426.92</v>
      </c>
      <c r="N941" s="1">
        <v>4287.57</v>
      </c>
      <c r="O941" s="1">
        <v>3623.27</v>
      </c>
      <c r="P941" s="1">
        <v>0</v>
      </c>
      <c r="Q941" s="1">
        <v>44519.69</v>
      </c>
      <c r="R941" s="1">
        <v>52802.53</v>
      </c>
      <c r="S941" s="1">
        <v>27568.73</v>
      </c>
      <c r="T941" s="1">
        <v>69753.490000000005</v>
      </c>
      <c r="U941" s="1">
        <f>SUM(Report_Summary[Revenue])</f>
        <v>626594850.33999527</v>
      </c>
      <c r="V941" s="1">
        <f>Report_Summary[[#This Row],[Total Revenue]] / COUNTA(Report_Summary[Membership No])</f>
        <v>62659.485033999525</v>
      </c>
    </row>
    <row r="942" spans="1:22" x14ac:dyDescent="0.3">
      <c r="A942" t="s">
        <v>981</v>
      </c>
      <c r="B942">
        <v>2019</v>
      </c>
      <c r="C942" t="s">
        <v>13</v>
      </c>
      <c r="D942">
        <v>27</v>
      </c>
      <c r="E942" t="str">
        <f t="shared" si="14"/>
        <v>Young</v>
      </c>
      <c r="F942" t="s">
        <v>18</v>
      </c>
      <c r="G942" t="s">
        <v>22</v>
      </c>
      <c r="H942" t="s">
        <v>27</v>
      </c>
      <c r="I942">
        <v>20</v>
      </c>
      <c r="J942">
        <v>2.15</v>
      </c>
      <c r="K942" t="s">
        <v>32</v>
      </c>
      <c r="L942" t="s">
        <v>33</v>
      </c>
      <c r="M942" s="1">
        <v>18079.759999999998</v>
      </c>
      <c r="N942" s="1">
        <v>1627.7</v>
      </c>
      <c r="O942" s="1">
        <v>6980.22</v>
      </c>
      <c r="P942" s="1">
        <v>0</v>
      </c>
      <c r="Q942" s="1">
        <v>65025.7</v>
      </c>
      <c r="R942" s="1">
        <v>23646.3</v>
      </c>
      <c r="S942" s="1">
        <v>-19016.53</v>
      </c>
      <c r="T942" s="1">
        <v>107688.53</v>
      </c>
      <c r="U942" s="1">
        <f>SUM(Report_Summary[Revenue])</f>
        <v>626594850.33999527</v>
      </c>
      <c r="V942" s="1">
        <f>Report_Summary[[#This Row],[Total Revenue]] / COUNTA(Report_Summary[Membership No])</f>
        <v>62659.485033999525</v>
      </c>
    </row>
    <row r="943" spans="1:22" x14ac:dyDescent="0.3">
      <c r="A943" t="s">
        <v>982</v>
      </c>
      <c r="B943">
        <v>2022</v>
      </c>
      <c r="C943" t="s">
        <v>13</v>
      </c>
      <c r="D943">
        <v>57</v>
      </c>
      <c r="E943" t="str">
        <f t="shared" si="14"/>
        <v>Old</v>
      </c>
      <c r="F943" t="s">
        <v>15</v>
      </c>
      <c r="G943" t="s">
        <v>23</v>
      </c>
      <c r="H943" t="s">
        <v>28</v>
      </c>
      <c r="I943">
        <v>30</v>
      </c>
      <c r="J943">
        <v>3.73</v>
      </c>
      <c r="K943" t="s">
        <v>33</v>
      </c>
      <c r="L943" t="s">
        <v>33</v>
      </c>
      <c r="M943" s="1">
        <v>2715.78</v>
      </c>
      <c r="N943" s="1">
        <v>3432.81</v>
      </c>
      <c r="O943" s="1">
        <v>927.73</v>
      </c>
      <c r="P943" s="1">
        <v>0</v>
      </c>
      <c r="Q943" s="1">
        <v>6929.83</v>
      </c>
      <c r="R943" s="1">
        <v>11026.44</v>
      </c>
      <c r="S943" s="1">
        <v>29736.04</v>
      </c>
      <c r="T943" s="1">
        <v>-11779.77</v>
      </c>
      <c r="U943" s="1">
        <f>SUM(Report_Summary[Revenue])</f>
        <v>626594850.33999527</v>
      </c>
      <c r="V943" s="1">
        <f>Report_Summary[[#This Row],[Total Revenue]] / COUNTA(Report_Summary[Membership No])</f>
        <v>62659.485033999525</v>
      </c>
    </row>
    <row r="944" spans="1:22" x14ac:dyDescent="0.3">
      <c r="A944" t="s">
        <v>983</v>
      </c>
      <c r="B944">
        <v>2020</v>
      </c>
      <c r="C944" t="s">
        <v>13</v>
      </c>
      <c r="D944">
        <v>56</v>
      </c>
      <c r="E944" t="str">
        <f t="shared" si="14"/>
        <v>Old</v>
      </c>
      <c r="F944" t="s">
        <v>16</v>
      </c>
      <c r="G944" t="s">
        <v>24</v>
      </c>
      <c r="H944" t="s">
        <v>28</v>
      </c>
      <c r="I944">
        <v>37</v>
      </c>
      <c r="J944">
        <v>2.29</v>
      </c>
      <c r="K944" t="s">
        <v>33</v>
      </c>
      <c r="L944" t="s">
        <v>33</v>
      </c>
      <c r="M944" s="1">
        <v>10817.27</v>
      </c>
      <c r="N944" s="1">
        <v>4455.42</v>
      </c>
      <c r="O944" s="1">
        <v>4914.99</v>
      </c>
      <c r="P944" s="1">
        <v>0</v>
      </c>
      <c r="Q944" s="1">
        <v>44048.47</v>
      </c>
      <c r="R944" s="1">
        <v>24287.93</v>
      </c>
      <c r="S944" s="1">
        <v>-13957.94</v>
      </c>
      <c r="T944" s="1">
        <v>82294.34</v>
      </c>
      <c r="U944" s="1">
        <f>SUM(Report_Summary[Revenue])</f>
        <v>626594850.33999527</v>
      </c>
      <c r="V944" s="1">
        <f>Report_Summary[[#This Row],[Total Revenue]] / COUNTA(Report_Summary[Membership No])</f>
        <v>62659.485033999525</v>
      </c>
    </row>
    <row r="945" spans="1:22" x14ac:dyDescent="0.3">
      <c r="A945" t="s">
        <v>984</v>
      </c>
      <c r="B945">
        <v>2018</v>
      </c>
      <c r="C945" t="s">
        <v>13</v>
      </c>
      <c r="D945">
        <v>64</v>
      </c>
      <c r="E945" t="str">
        <f t="shared" si="14"/>
        <v>Old</v>
      </c>
      <c r="F945" t="s">
        <v>16</v>
      </c>
      <c r="G945" t="s">
        <v>23</v>
      </c>
      <c r="H945" t="s">
        <v>31</v>
      </c>
      <c r="I945">
        <v>29</v>
      </c>
      <c r="J945">
        <v>2.4500000000000002</v>
      </c>
      <c r="K945" t="s">
        <v>33</v>
      </c>
      <c r="L945" t="s">
        <v>33</v>
      </c>
      <c r="M945" s="1">
        <v>6645.8</v>
      </c>
      <c r="N945" s="1">
        <v>1952.09</v>
      </c>
      <c r="O945" s="1">
        <v>7334.96</v>
      </c>
      <c r="P945" s="1">
        <v>0</v>
      </c>
      <c r="Q945" s="1">
        <v>12750.03</v>
      </c>
      <c r="R945" s="1">
        <v>27970.62</v>
      </c>
      <c r="S945" s="1">
        <v>8806.94</v>
      </c>
      <c r="T945" s="1">
        <v>31913.71</v>
      </c>
      <c r="U945" s="1">
        <f>SUM(Report_Summary[Revenue])</f>
        <v>626594850.33999527</v>
      </c>
      <c r="V945" s="1">
        <f>Report_Summary[[#This Row],[Total Revenue]] / COUNTA(Report_Summary[Membership No])</f>
        <v>62659.485033999525</v>
      </c>
    </row>
    <row r="946" spans="1:22" x14ac:dyDescent="0.3">
      <c r="A946" t="s">
        <v>985</v>
      </c>
      <c r="B946">
        <v>2015</v>
      </c>
      <c r="C946" t="s">
        <v>14</v>
      </c>
      <c r="D946">
        <v>57</v>
      </c>
      <c r="E946" t="str">
        <f t="shared" si="14"/>
        <v>Old</v>
      </c>
      <c r="F946" t="s">
        <v>16</v>
      </c>
      <c r="G946" t="s">
        <v>22</v>
      </c>
      <c r="H946" t="s">
        <v>29</v>
      </c>
      <c r="I946">
        <v>26</v>
      </c>
      <c r="J946">
        <v>2.33</v>
      </c>
      <c r="K946" t="s">
        <v>33</v>
      </c>
      <c r="L946" t="s">
        <v>33</v>
      </c>
      <c r="M946" s="1">
        <v>7965.08</v>
      </c>
      <c r="N946" s="1">
        <v>3863.7</v>
      </c>
      <c r="O946" s="1">
        <v>3713.85</v>
      </c>
      <c r="P946" s="1">
        <v>0</v>
      </c>
      <c r="Q946" s="1">
        <v>27700.07</v>
      </c>
      <c r="R946" s="1">
        <v>12608.04</v>
      </c>
      <c r="S946" s="1">
        <v>14356.19</v>
      </c>
      <c r="T946" s="1">
        <v>25951.919999999998</v>
      </c>
      <c r="U946" s="1">
        <f>SUM(Report_Summary[Revenue])</f>
        <v>626594850.33999527</v>
      </c>
      <c r="V946" s="1">
        <f>Report_Summary[[#This Row],[Total Revenue]] / COUNTA(Report_Summary[Membership No])</f>
        <v>62659.485033999525</v>
      </c>
    </row>
    <row r="947" spans="1:22" x14ac:dyDescent="0.3">
      <c r="A947" t="s">
        <v>986</v>
      </c>
      <c r="B947">
        <v>2019</v>
      </c>
      <c r="C947" t="s">
        <v>13</v>
      </c>
      <c r="D947">
        <v>28</v>
      </c>
      <c r="E947" t="str">
        <f t="shared" si="14"/>
        <v>Young</v>
      </c>
      <c r="F947" t="s">
        <v>15</v>
      </c>
      <c r="G947" t="s">
        <v>23</v>
      </c>
      <c r="H947" t="s">
        <v>31</v>
      </c>
      <c r="I947">
        <v>26</v>
      </c>
      <c r="J947">
        <v>2.5299999999999998</v>
      </c>
      <c r="K947" t="s">
        <v>33</v>
      </c>
      <c r="L947" t="s">
        <v>33</v>
      </c>
      <c r="M947" s="1">
        <v>4176.38</v>
      </c>
      <c r="N947" s="1">
        <v>807.71</v>
      </c>
      <c r="O947" s="1">
        <v>2802.56</v>
      </c>
      <c r="P947" s="1">
        <v>0</v>
      </c>
      <c r="Q947" s="1">
        <v>7026.98</v>
      </c>
      <c r="R947" s="1">
        <v>15967.68</v>
      </c>
      <c r="S947" s="1">
        <v>16547.599999999999</v>
      </c>
      <c r="T947" s="1">
        <v>6447.06</v>
      </c>
      <c r="U947" s="1">
        <f>SUM(Report_Summary[Revenue])</f>
        <v>626594850.33999527</v>
      </c>
      <c r="V947" s="1">
        <f>Report_Summary[[#This Row],[Total Revenue]] / COUNTA(Report_Summary[Membership No])</f>
        <v>62659.485033999525</v>
      </c>
    </row>
    <row r="948" spans="1:22" x14ac:dyDescent="0.3">
      <c r="A948" t="s">
        <v>987</v>
      </c>
      <c r="B948">
        <v>2023</v>
      </c>
      <c r="C948" t="s">
        <v>13</v>
      </c>
      <c r="D948">
        <v>79</v>
      </c>
      <c r="E948" t="str">
        <f t="shared" si="14"/>
        <v>Old</v>
      </c>
      <c r="F948" t="s">
        <v>21</v>
      </c>
      <c r="G948" t="s">
        <v>23</v>
      </c>
      <c r="H948" t="s">
        <v>26</v>
      </c>
      <c r="I948">
        <v>30</v>
      </c>
      <c r="J948">
        <v>2.46</v>
      </c>
      <c r="K948" t="s">
        <v>33</v>
      </c>
      <c r="L948" t="s">
        <v>33</v>
      </c>
      <c r="M948" s="1">
        <v>11184.4</v>
      </c>
      <c r="N948" s="1">
        <v>4469.22</v>
      </c>
      <c r="O948" s="1">
        <v>2682.9</v>
      </c>
      <c r="P948" s="1">
        <v>0</v>
      </c>
      <c r="Q948" s="1">
        <v>53876.67</v>
      </c>
      <c r="R948" s="1">
        <v>51510.06</v>
      </c>
      <c r="S948" s="1">
        <v>-19356.87</v>
      </c>
      <c r="T948" s="1">
        <v>124743.6</v>
      </c>
      <c r="U948" s="1">
        <f>SUM(Report_Summary[Revenue])</f>
        <v>626594850.33999527</v>
      </c>
      <c r="V948" s="1">
        <f>Report_Summary[[#This Row],[Total Revenue]] / COUNTA(Report_Summary[Membership No])</f>
        <v>62659.485033999525</v>
      </c>
    </row>
    <row r="949" spans="1:22" x14ac:dyDescent="0.3">
      <c r="A949" t="s">
        <v>988</v>
      </c>
      <c r="B949">
        <v>2016</v>
      </c>
      <c r="C949" t="s">
        <v>14</v>
      </c>
      <c r="D949">
        <v>48</v>
      </c>
      <c r="E949" t="str">
        <f t="shared" si="14"/>
        <v>Middle Age</v>
      </c>
      <c r="F949" t="s">
        <v>15</v>
      </c>
      <c r="G949" t="s">
        <v>25</v>
      </c>
      <c r="H949" t="s">
        <v>26</v>
      </c>
      <c r="I949">
        <v>28</v>
      </c>
      <c r="J949">
        <v>1.52</v>
      </c>
      <c r="K949" t="s">
        <v>32</v>
      </c>
      <c r="L949" t="s">
        <v>33</v>
      </c>
      <c r="M949" s="1">
        <v>16848.41</v>
      </c>
      <c r="N949" s="1">
        <v>4456.17</v>
      </c>
      <c r="O949" s="1">
        <v>3864.22</v>
      </c>
      <c r="P949" s="1">
        <v>0</v>
      </c>
      <c r="Q949" s="1">
        <v>65470.51</v>
      </c>
      <c r="R949" s="1">
        <v>52861.3</v>
      </c>
      <c r="S949" s="1">
        <v>-23154.11</v>
      </c>
      <c r="T949" s="1">
        <v>141485.92000000001</v>
      </c>
      <c r="U949" s="1">
        <f>SUM(Report_Summary[Revenue])</f>
        <v>626594850.33999527</v>
      </c>
      <c r="V949" s="1">
        <f>Report_Summary[[#This Row],[Total Revenue]] / COUNTA(Report_Summary[Membership No])</f>
        <v>62659.485033999525</v>
      </c>
    </row>
    <row r="950" spans="1:22" x14ac:dyDescent="0.3">
      <c r="A950" t="s">
        <v>989</v>
      </c>
      <c r="B950">
        <v>2015</v>
      </c>
      <c r="C950" t="s">
        <v>13</v>
      </c>
      <c r="D950">
        <v>41</v>
      </c>
      <c r="E950" t="str">
        <f t="shared" si="14"/>
        <v>Middle Age</v>
      </c>
      <c r="F950" t="s">
        <v>17</v>
      </c>
      <c r="G950" t="s">
        <v>25</v>
      </c>
      <c r="H950" t="s">
        <v>30</v>
      </c>
      <c r="I950">
        <v>28</v>
      </c>
      <c r="J950">
        <v>2.21</v>
      </c>
      <c r="K950" t="s">
        <v>33</v>
      </c>
      <c r="L950" t="s">
        <v>33</v>
      </c>
      <c r="M950" s="1">
        <v>2368.06</v>
      </c>
      <c r="N950" s="1">
        <v>4503.41</v>
      </c>
      <c r="O950" s="1">
        <v>5173.8999999999996</v>
      </c>
      <c r="P950" s="1">
        <v>0</v>
      </c>
      <c r="Q950" s="1">
        <v>11359.34</v>
      </c>
      <c r="R950" s="1">
        <v>9264.2900000000009</v>
      </c>
      <c r="S950" s="1">
        <v>-1980.61</v>
      </c>
      <c r="T950" s="1">
        <v>22604.240000000002</v>
      </c>
      <c r="U950" s="1">
        <f>SUM(Report_Summary[Revenue])</f>
        <v>626594850.33999527</v>
      </c>
      <c r="V950" s="1">
        <f>Report_Summary[[#This Row],[Total Revenue]] / COUNTA(Report_Summary[Membership No])</f>
        <v>62659.485033999525</v>
      </c>
    </row>
    <row r="951" spans="1:22" x14ac:dyDescent="0.3">
      <c r="A951" t="s">
        <v>990</v>
      </c>
      <c r="B951">
        <v>2022</v>
      </c>
      <c r="C951" t="s">
        <v>14</v>
      </c>
      <c r="D951">
        <v>38</v>
      </c>
      <c r="E951" t="str">
        <f t="shared" si="14"/>
        <v>Middle Age</v>
      </c>
      <c r="F951" t="s">
        <v>21</v>
      </c>
      <c r="G951" t="s">
        <v>25</v>
      </c>
      <c r="H951" t="s">
        <v>26</v>
      </c>
      <c r="I951">
        <v>28</v>
      </c>
      <c r="J951">
        <v>3.23</v>
      </c>
      <c r="K951" t="s">
        <v>33</v>
      </c>
      <c r="L951" t="s">
        <v>33</v>
      </c>
      <c r="M951" s="1">
        <v>3110.89</v>
      </c>
      <c r="N951" s="1">
        <v>4126.62</v>
      </c>
      <c r="O951" s="1">
        <v>6842.75</v>
      </c>
      <c r="P951" s="1">
        <v>0</v>
      </c>
      <c r="Q951" s="1">
        <v>13704.46</v>
      </c>
      <c r="R951" s="1">
        <v>12854.49</v>
      </c>
      <c r="S951" s="1">
        <v>26077.77</v>
      </c>
      <c r="T951" s="1">
        <v>481.18</v>
      </c>
      <c r="U951" s="1">
        <f>SUM(Report_Summary[Revenue])</f>
        <v>626594850.33999527</v>
      </c>
      <c r="V951" s="1">
        <f>Report_Summary[[#This Row],[Total Revenue]] / COUNTA(Report_Summary[Membership No])</f>
        <v>62659.485033999525</v>
      </c>
    </row>
    <row r="952" spans="1:22" x14ac:dyDescent="0.3">
      <c r="A952" t="s">
        <v>991</v>
      </c>
      <c r="B952">
        <v>2022</v>
      </c>
      <c r="C952" t="s">
        <v>14</v>
      </c>
      <c r="D952">
        <v>69</v>
      </c>
      <c r="E952" t="str">
        <f t="shared" si="14"/>
        <v>Old</v>
      </c>
      <c r="F952" t="s">
        <v>16</v>
      </c>
      <c r="G952" t="s">
        <v>22</v>
      </c>
      <c r="H952" t="s">
        <v>31</v>
      </c>
      <c r="I952">
        <v>27</v>
      </c>
      <c r="J952">
        <v>0.95</v>
      </c>
      <c r="K952" t="s">
        <v>33</v>
      </c>
      <c r="L952" t="s">
        <v>33</v>
      </c>
      <c r="M952" s="1">
        <v>17035.330000000002</v>
      </c>
      <c r="N952" s="1">
        <v>1411.11</v>
      </c>
      <c r="O952" s="1">
        <v>1770.71</v>
      </c>
      <c r="P952" s="1">
        <v>0</v>
      </c>
      <c r="Q952" s="1">
        <v>80433.53</v>
      </c>
      <c r="R952" s="1">
        <v>26461.37</v>
      </c>
      <c r="S952" s="1">
        <v>-29166.48</v>
      </c>
      <c r="T952" s="1">
        <v>136061.38</v>
      </c>
      <c r="U952" s="1">
        <f>SUM(Report_Summary[Revenue])</f>
        <v>626594850.33999527</v>
      </c>
      <c r="V952" s="1">
        <f>Report_Summary[[#This Row],[Total Revenue]] / COUNTA(Report_Summary[Membership No])</f>
        <v>62659.485033999525</v>
      </c>
    </row>
    <row r="953" spans="1:22" x14ac:dyDescent="0.3">
      <c r="A953" t="s">
        <v>992</v>
      </c>
      <c r="B953">
        <v>2022</v>
      </c>
      <c r="C953" t="s">
        <v>14</v>
      </c>
      <c r="D953">
        <v>48</v>
      </c>
      <c r="E953" t="str">
        <f t="shared" si="14"/>
        <v>Middle Age</v>
      </c>
      <c r="F953" t="s">
        <v>17</v>
      </c>
      <c r="G953" t="s">
        <v>23</v>
      </c>
      <c r="H953" t="s">
        <v>30</v>
      </c>
      <c r="I953">
        <v>41</v>
      </c>
      <c r="J953">
        <v>2.57</v>
      </c>
      <c r="K953" t="s">
        <v>33</v>
      </c>
      <c r="L953" t="s">
        <v>33</v>
      </c>
      <c r="M953" s="1">
        <v>10052.68</v>
      </c>
      <c r="N953" s="1">
        <v>3278.38</v>
      </c>
      <c r="O953" s="1">
        <v>1751.45</v>
      </c>
      <c r="P953" s="1">
        <v>0</v>
      </c>
      <c r="Q953" s="1">
        <v>31826.6</v>
      </c>
      <c r="R953" s="1">
        <v>31106.05</v>
      </c>
      <c r="S953" s="1">
        <v>-24247.35</v>
      </c>
      <c r="T953" s="1">
        <v>87180</v>
      </c>
      <c r="U953" s="1">
        <f>SUM(Report_Summary[Revenue])</f>
        <v>626594850.33999527</v>
      </c>
      <c r="V953" s="1">
        <f>Report_Summary[[#This Row],[Total Revenue]] / COUNTA(Report_Summary[Membership No])</f>
        <v>62659.485033999525</v>
      </c>
    </row>
    <row r="954" spans="1:22" x14ac:dyDescent="0.3">
      <c r="A954" t="s">
        <v>993</v>
      </c>
      <c r="B954">
        <v>2015</v>
      </c>
      <c r="C954" t="s">
        <v>14</v>
      </c>
      <c r="D954">
        <v>59</v>
      </c>
      <c r="E954" t="str">
        <f t="shared" si="14"/>
        <v>Old</v>
      </c>
      <c r="F954" t="s">
        <v>17</v>
      </c>
      <c r="G954" t="s">
        <v>22</v>
      </c>
      <c r="H954" t="s">
        <v>31</v>
      </c>
      <c r="I954">
        <v>30</v>
      </c>
      <c r="J954">
        <v>1.68</v>
      </c>
      <c r="K954" t="s">
        <v>32</v>
      </c>
      <c r="L954" t="s">
        <v>33</v>
      </c>
      <c r="M954" s="1">
        <v>10122.6</v>
      </c>
      <c r="N954" s="1">
        <v>2420.37</v>
      </c>
      <c r="O954" s="1">
        <v>3785.13</v>
      </c>
      <c r="P954" s="1">
        <v>0</v>
      </c>
      <c r="Q954" s="1">
        <v>46639.72</v>
      </c>
      <c r="R954" s="1">
        <v>46057.04</v>
      </c>
      <c r="S954" s="1">
        <v>12276.85</v>
      </c>
      <c r="T954" s="1">
        <v>80419.91</v>
      </c>
      <c r="U954" s="1">
        <f>SUM(Report_Summary[Revenue])</f>
        <v>626594850.33999527</v>
      </c>
      <c r="V954" s="1">
        <f>Report_Summary[[#This Row],[Total Revenue]] / COUNTA(Report_Summary[Membership No])</f>
        <v>62659.485033999525</v>
      </c>
    </row>
    <row r="955" spans="1:22" x14ac:dyDescent="0.3">
      <c r="A955" t="s">
        <v>994</v>
      </c>
      <c r="B955">
        <v>2021</v>
      </c>
      <c r="C955" t="s">
        <v>14</v>
      </c>
      <c r="D955">
        <v>51</v>
      </c>
      <c r="E955" t="str">
        <f t="shared" si="14"/>
        <v>Middle Age</v>
      </c>
      <c r="F955" t="s">
        <v>16</v>
      </c>
      <c r="G955" t="s">
        <v>25</v>
      </c>
      <c r="H955" t="s">
        <v>28</v>
      </c>
      <c r="I955">
        <v>22</v>
      </c>
      <c r="J955">
        <v>3.9</v>
      </c>
      <c r="K955" t="s">
        <v>33</v>
      </c>
      <c r="L955" t="s">
        <v>33</v>
      </c>
      <c r="M955" s="1">
        <v>19312.38</v>
      </c>
      <c r="N955" s="1">
        <v>4628.09</v>
      </c>
      <c r="O955" s="1">
        <v>972.58</v>
      </c>
      <c r="P955" s="1">
        <v>0</v>
      </c>
      <c r="Q955" s="1">
        <v>72570.55</v>
      </c>
      <c r="R955" s="1">
        <v>76650.820000000007</v>
      </c>
      <c r="S955" s="1">
        <v>17275.900000000001</v>
      </c>
      <c r="T955" s="1">
        <v>131945.47</v>
      </c>
      <c r="U955" s="1">
        <f>SUM(Report_Summary[Revenue])</f>
        <v>626594850.33999527</v>
      </c>
      <c r="V955" s="1">
        <f>Report_Summary[[#This Row],[Total Revenue]] / COUNTA(Report_Summary[Membership No])</f>
        <v>62659.485033999525</v>
      </c>
    </row>
    <row r="956" spans="1:22" x14ac:dyDescent="0.3">
      <c r="A956" t="s">
        <v>995</v>
      </c>
      <c r="B956">
        <v>2022</v>
      </c>
      <c r="C956" t="s">
        <v>14</v>
      </c>
      <c r="D956">
        <v>47</v>
      </c>
      <c r="E956" t="str">
        <f t="shared" si="14"/>
        <v>Middle Age</v>
      </c>
      <c r="F956" t="s">
        <v>17</v>
      </c>
      <c r="G956" t="s">
        <v>22</v>
      </c>
      <c r="H956" t="s">
        <v>31</v>
      </c>
      <c r="I956">
        <v>22</v>
      </c>
      <c r="J956">
        <v>1.98</v>
      </c>
      <c r="K956" t="s">
        <v>33</v>
      </c>
      <c r="L956" t="s">
        <v>33</v>
      </c>
      <c r="M956" s="1">
        <v>6589.1</v>
      </c>
      <c r="N956" s="1">
        <v>2537.41</v>
      </c>
      <c r="O956" s="1">
        <v>5919.08</v>
      </c>
      <c r="P956" s="1">
        <v>0</v>
      </c>
      <c r="Q956" s="1">
        <v>18383.099999999999</v>
      </c>
      <c r="R956" s="1">
        <v>13616.54</v>
      </c>
      <c r="S956" s="1">
        <v>21476.18</v>
      </c>
      <c r="T956" s="1">
        <v>10523.46</v>
      </c>
      <c r="U956" s="1">
        <f>SUM(Report_Summary[Revenue])</f>
        <v>626594850.33999527</v>
      </c>
      <c r="V956" s="1">
        <f>Report_Summary[[#This Row],[Total Revenue]] / COUNTA(Report_Summary[Membership No])</f>
        <v>62659.485033999525</v>
      </c>
    </row>
    <row r="957" spans="1:22" x14ac:dyDescent="0.3">
      <c r="A957" t="s">
        <v>996</v>
      </c>
      <c r="B957">
        <v>2022</v>
      </c>
      <c r="C957" t="s">
        <v>14</v>
      </c>
      <c r="D957">
        <v>41</v>
      </c>
      <c r="E957" t="str">
        <f t="shared" si="14"/>
        <v>Middle Age</v>
      </c>
      <c r="F957" t="s">
        <v>20</v>
      </c>
      <c r="G957" t="s">
        <v>25</v>
      </c>
      <c r="H957" t="s">
        <v>29</v>
      </c>
      <c r="I957">
        <v>23</v>
      </c>
      <c r="J957">
        <v>1.21</v>
      </c>
      <c r="K957" t="s">
        <v>33</v>
      </c>
      <c r="L957" t="s">
        <v>33</v>
      </c>
      <c r="M957" s="1">
        <v>5131.8900000000003</v>
      </c>
      <c r="N957" s="1">
        <v>4169.12</v>
      </c>
      <c r="O957" s="1">
        <v>6368.63</v>
      </c>
      <c r="P957" s="1">
        <v>0</v>
      </c>
      <c r="Q957" s="1">
        <v>6793.96</v>
      </c>
      <c r="R957" s="1">
        <v>25010.42</v>
      </c>
      <c r="S957" s="1">
        <v>-23572.76</v>
      </c>
      <c r="T957" s="1">
        <v>55377.14</v>
      </c>
      <c r="U957" s="1">
        <f>SUM(Report_Summary[Revenue])</f>
        <v>626594850.33999527</v>
      </c>
      <c r="V957" s="1">
        <f>Report_Summary[[#This Row],[Total Revenue]] / COUNTA(Report_Summary[Membership No])</f>
        <v>62659.485033999525</v>
      </c>
    </row>
    <row r="958" spans="1:22" x14ac:dyDescent="0.3">
      <c r="A958" t="s">
        <v>997</v>
      </c>
      <c r="B958">
        <v>2022</v>
      </c>
      <c r="C958" t="s">
        <v>13</v>
      </c>
      <c r="D958">
        <v>22</v>
      </c>
      <c r="E958" t="str">
        <f t="shared" si="14"/>
        <v>Young</v>
      </c>
      <c r="F958" t="s">
        <v>21</v>
      </c>
      <c r="G958" t="s">
        <v>25</v>
      </c>
      <c r="H958" t="s">
        <v>29</v>
      </c>
      <c r="I958">
        <v>28</v>
      </c>
      <c r="J958">
        <v>2.2400000000000002</v>
      </c>
      <c r="K958" t="s">
        <v>33</v>
      </c>
      <c r="L958" t="s">
        <v>33</v>
      </c>
      <c r="M958" s="1">
        <v>12950.06</v>
      </c>
      <c r="N958" s="1">
        <v>4967.92</v>
      </c>
      <c r="O958" s="1">
        <v>1084.1500000000001</v>
      </c>
      <c r="P958" s="1">
        <v>0</v>
      </c>
      <c r="Q958" s="1">
        <v>44784.3</v>
      </c>
      <c r="R958" s="1">
        <v>61264.31</v>
      </c>
      <c r="S958" s="1">
        <v>-12895.86</v>
      </c>
      <c r="T958" s="1">
        <v>118944.47</v>
      </c>
      <c r="U958" s="1">
        <f>SUM(Report_Summary[Revenue])</f>
        <v>626594850.33999527</v>
      </c>
      <c r="V958" s="1">
        <f>Report_Summary[[#This Row],[Total Revenue]] / COUNTA(Report_Summary[Membership No])</f>
        <v>62659.485033999525</v>
      </c>
    </row>
    <row r="959" spans="1:22" x14ac:dyDescent="0.3">
      <c r="A959" t="s">
        <v>998</v>
      </c>
      <c r="B959">
        <v>2016</v>
      </c>
      <c r="C959" t="s">
        <v>14</v>
      </c>
      <c r="D959">
        <v>70</v>
      </c>
      <c r="E959" t="str">
        <f t="shared" si="14"/>
        <v>Old</v>
      </c>
      <c r="F959" t="s">
        <v>20</v>
      </c>
      <c r="G959" t="s">
        <v>22</v>
      </c>
      <c r="H959" t="s">
        <v>29</v>
      </c>
      <c r="I959">
        <v>26</v>
      </c>
      <c r="J959">
        <v>3.67</v>
      </c>
      <c r="K959" t="s">
        <v>32</v>
      </c>
      <c r="L959" t="s">
        <v>33</v>
      </c>
      <c r="M959" s="1">
        <v>16009.75</v>
      </c>
      <c r="N959" s="1">
        <v>4086.95</v>
      </c>
      <c r="O959" s="1">
        <v>452.59</v>
      </c>
      <c r="P959" s="1">
        <v>0</v>
      </c>
      <c r="Q959" s="1">
        <v>52858.559999999998</v>
      </c>
      <c r="R959" s="1">
        <v>37900.9</v>
      </c>
      <c r="S959" s="1">
        <v>-14817.83</v>
      </c>
      <c r="T959" s="1">
        <v>105577.29</v>
      </c>
      <c r="U959" s="1">
        <f>SUM(Report_Summary[Revenue])</f>
        <v>626594850.33999527</v>
      </c>
      <c r="V959" s="1">
        <f>Report_Summary[[#This Row],[Total Revenue]] / COUNTA(Report_Summary[Membership No])</f>
        <v>62659.485033999525</v>
      </c>
    </row>
    <row r="960" spans="1:22" x14ac:dyDescent="0.3">
      <c r="A960" t="s">
        <v>999</v>
      </c>
      <c r="B960">
        <v>2016</v>
      </c>
      <c r="C960" t="s">
        <v>13</v>
      </c>
      <c r="D960">
        <v>78</v>
      </c>
      <c r="E960" t="str">
        <f t="shared" si="14"/>
        <v>Old</v>
      </c>
      <c r="F960" t="s">
        <v>15</v>
      </c>
      <c r="G960" t="s">
        <v>23</v>
      </c>
      <c r="H960" t="s">
        <v>29</v>
      </c>
      <c r="I960">
        <v>34</v>
      </c>
      <c r="J960">
        <v>2.2400000000000002</v>
      </c>
      <c r="K960" t="s">
        <v>32</v>
      </c>
      <c r="L960" t="s">
        <v>33</v>
      </c>
      <c r="M960" s="1">
        <v>5706.53</v>
      </c>
      <c r="N960" s="1">
        <v>2672.37</v>
      </c>
      <c r="O960" s="1">
        <v>7232.07</v>
      </c>
      <c r="P960" s="1">
        <v>0</v>
      </c>
      <c r="Q960" s="1">
        <v>14139.41</v>
      </c>
      <c r="R960" s="1">
        <v>13498.27</v>
      </c>
      <c r="S960" s="1">
        <v>14697.36</v>
      </c>
      <c r="T960" s="1">
        <v>12940.32</v>
      </c>
      <c r="U960" s="1">
        <f>SUM(Report_Summary[Revenue])</f>
        <v>626594850.33999527</v>
      </c>
      <c r="V960" s="1">
        <f>Report_Summary[[#This Row],[Total Revenue]] / COUNTA(Report_Summary[Membership No])</f>
        <v>62659.485033999525</v>
      </c>
    </row>
    <row r="961" spans="1:22" x14ac:dyDescent="0.3">
      <c r="A961" t="s">
        <v>1000</v>
      </c>
      <c r="B961">
        <v>2016</v>
      </c>
      <c r="C961" t="s">
        <v>14</v>
      </c>
      <c r="D961">
        <v>44</v>
      </c>
      <c r="E961" t="str">
        <f t="shared" si="14"/>
        <v>Middle Age</v>
      </c>
      <c r="F961" t="s">
        <v>18</v>
      </c>
      <c r="G961" t="s">
        <v>25</v>
      </c>
      <c r="H961" t="s">
        <v>27</v>
      </c>
      <c r="I961">
        <v>30</v>
      </c>
      <c r="J961">
        <v>2.66</v>
      </c>
      <c r="K961" t="s">
        <v>33</v>
      </c>
      <c r="L961" t="s">
        <v>33</v>
      </c>
      <c r="M961" s="1">
        <v>14470.67</v>
      </c>
      <c r="N961" s="1">
        <v>3374.34</v>
      </c>
      <c r="O961" s="1">
        <v>1590</v>
      </c>
      <c r="P961" s="1">
        <v>0</v>
      </c>
      <c r="Q961" s="1">
        <v>52657.03</v>
      </c>
      <c r="R961" s="1">
        <v>62095.59</v>
      </c>
      <c r="S961" s="1">
        <v>-8915.9599999999991</v>
      </c>
      <c r="T961" s="1">
        <v>123668.58</v>
      </c>
      <c r="U961" s="1">
        <f>SUM(Report_Summary[Revenue])</f>
        <v>626594850.33999527</v>
      </c>
      <c r="V961" s="1">
        <f>Report_Summary[[#This Row],[Total Revenue]] / COUNTA(Report_Summary[Membership No])</f>
        <v>62659.485033999525</v>
      </c>
    </row>
    <row r="962" spans="1:22" x14ac:dyDescent="0.3">
      <c r="A962" t="s">
        <v>1001</v>
      </c>
      <c r="B962">
        <v>2018</v>
      </c>
      <c r="C962" t="s">
        <v>14</v>
      </c>
      <c r="D962">
        <v>52</v>
      </c>
      <c r="E962" t="str">
        <f t="shared" si="14"/>
        <v>Middle Age</v>
      </c>
      <c r="F962" t="s">
        <v>21</v>
      </c>
      <c r="G962" t="s">
        <v>25</v>
      </c>
      <c r="H962" t="s">
        <v>30</v>
      </c>
      <c r="I962">
        <v>24</v>
      </c>
      <c r="J962">
        <v>2.06</v>
      </c>
      <c r="K962" t="s">
        <v>32</v>
      </c>
      <c r="L962" t="s">
        <v>33</v>
      </c>
      <c r="M962" s="1">
        <v>19698.330000000002</v>
      </c>
      <c r="N962" s="1">
        <v>3119.07</v>
      </c>
      <c r="O962" s="1">
        <v>818.73</v>
      </c>
      <c r="P962" s="1">
        <v>0</v>
      </c>
      <c r="Q962" s="1">
        <v>80259.350000000006</v>
      </c>
      <c r="R962" s="1">
        <v>27083.42</v>
      </c>
      <c r="S962" s="1">
        <v>-26482.92</v>
      </c>
      <c r="T962" s="1">
        <v>133825.69</v>
      </c>
      <c r="U962" s="1">
        <f>SUM(Report_Summary[Revenue])</f>
        <v>626594850.33999527</v>
      </c>
      <c r="V962" s="1">
        <f>Report_Summary[[#This Row],[Total Revenue]] / COUNTA(Report_Summary[Membership No])</f>
        <v>62659.485033999525</v>
      </c>
    </row>
    <row r="963" spans="1:22" x14ac:dyDescent="0.3">
      <c r="A963" t="s">
        <v>1002</v>
      </c>
      <c r="B963">
        <v>2016</v>
      </c>
      <c r="C963" t="s">
        <v>14</v>
      </c>
      <c r="D963">
        <v>70</v>
      </c>
      <c r="E963" t="str">
        <f t="shared" ref="E963:E1026" si="15">IF(D963&gt;55,"Old",IF(D963&gt;=31,"Middle Age",IF(D963&lt;31,"Young","Invalid")))</f>
        <v>Old</v>
      </c>
      <c r="F963" t="s">
        <v>19</v>
      </c>
      <c r="G963" t="s">
        <v>25</v>
      </c>
      <c r="H963" t="s">
        <v>29</v>
      </c>
      <c r="I963">
        <v>34</v>
      </c>
      <c r="J963">
        <v>1.76</v>
      </c>
      <c r="K963" t="s">
        <v>33</v>
      </c>
      <c r="L963" t="s">
        <v>33</v>
      </c>
      <c r="M963" s="1">
        <v>3035.26</v>
      </c>
      <c r="N963" s="1">
        <v>3262.3</v>
      </c>
      <c r="O963" s="1">
        <v>4205.37</v>
      </c>
      <c r="P963" s="1">
        <v>0</v>
      </c>
      <c r="Q963" s="1">
        <v>5158.95</v>
      </c>
      <c r="R963" s="1">
        <v>12619.84</v>
      </c>
      <c r="S963" s="1">
        <v>-14289.62</v>
      </c>
      <c r="T963" s="1">
        <v>32068.41</v>
      </c>
      <c r="U963" s="1">
        <f>SUM(Report_Summary[Revenue])</f>
        <v>626594850.33999527</v>
      </c>
      <c r="V963" s="1">
        <f>Report_Summary[[#This Row],[Total Revenue]] / COUNTA(Report_Summary[Membership No])</f>
        <v>62659.485033999525</v>
      </c>
    </row>
    <row r="964" spans="1:22" x14ac:dyDescent="0.3">
      <c r="A964" t="s">
        <v>1003</v>
      </c>
      <c r="B964">
        <v>2017</v>
      </c>
      <c r="C964" t="s">
        <v>13</v>
      </c>
      <c r="D964">
        <v>76</v>
      </c>
      <c r="E964" t="str">
        <f t="shared" si="15"/>
        <v>Old</v>
      </c>
      <c r="F964" t="s">
        <v>15</v>
      </c>
      <c r="G964" t="s">
        <v>25</v>
      </c>
      <c r="H964" t="s">
        <v>28</v>
      </c>
      <c r="I964">
        <v>25</v>
      </c>
      <c r="J964">
        <v>2.2400000000000002</v>
      </c>
      <c r="K964" t="s">
        <v>33</v>
      </c>
      <c r="L964" t="s">
        <v>33</v>
      </c>
      <c r="M964" s="1">
        <v>2373.1999999999998</v>
      </c>
      <c r="N964" s="1">
        <v>1458.65</v>
      </c>
      <c r="O964" s="1">
        <v>2352.09</v>
      </c>
      <c r="P964" s="1">
        <v>0</v>
      </c>
      <c r="Q964" s="1">
        <v>3772.62</v>
      </c>
      <c r="R964" s="1">
        <v>4261.5600000000004</v>
      </c>
      <c r="S964" s="1">
        <v>-6122.06</v>
      </c>
      <c r="T964" s="1">
        <v>14156.24</v>
      </c>
      <c r="U964" s="1">
        <f>SUM(Report_Summary[Revenue])</f>
        <v>626594850.33999527</v>
      </c>
      <c r="V964" s="1">
        <f>Report_Summary[[#This Row],[Total Revenue]] / COUNTA(Report_Summary[Membership No])</f>
        <v>62659.485033999525</v>
      </c>
    </row>
    <row r="965" spans="1:22" x14ac:dyDescent="0.3">
      <c r="A965" t="s">
        <v>1004</v>
      </c>
      <c r="B965">
        <v>2021</v>
      </c>
      <c r="C965" t="s">
        <v>13</v>
      </c>
      <c r="D965">
        <v>64</v>
      </c>
      <c r="E965" t="str">
        <f t="shared" si="15"/>
        <v>Old</v>
      </c>
      <c r="F965" t="s">
        <v>20</v>
      </c>
      <c r="G965" t="s">
        <v>25</v>
      </c>
      <c r="H965" t="s">
        <v>26</v>
      </c>
      <c r="I965">
        <v>31</v>
      </c>
      <c r="J965">
        <v>1.56</v>
      </c>
      <c r="K965" t="s">
        <v>33</v>
      </c>
      <c r="L965" t="s">
        <v>33</v>
      </c>
      <c r="M965" s="1">
        <v>6020.02</v>
      </c>
      <c r="N965" s="1">
        <v>3761.74</v>
      </c>
      <c r="O965" s="1">
        <v>814.31</v>
      </c>
      <c r="P965" s="1">
        <v>0</v>
      </c>
      <c r="Q965" s="1">
        <v>8959.8799999999992</v>
      </c>
      <c r="R965" s="1">
        <v>10051.18</v>
      </c>
      <c r="S965" s="1">
        <v>25317.58</v>
      </c>
      <c r="T965" s="1">
        <v>-6306.52</v>
      </c>
      <c r="U965" s="1">
        <f>SUM(Report_Summary[Revenue])</f>
        <v>626594850.33999527</v>
      </c>
      <c r="V965" s="1">
        <f>Report_Summary[[#This Row],[Total Revenue]] / COUNTA(Report_Summary[Membership No])</f>
        <v>62659.485033999525</v>
      </c>
    </row>
    <row r="966" spans="1:22" x14ac:dyDescent="0.3">
      <c r="A966" t="s">
        <v>1005</v>
      </c>
      <c r="B966">
        <v>2018</v>
      </c>
      <c r="C966" t="s">
        <v>13</v>
      </c>
      <c r="D966">
        <v>73</v>
      </c>
      <c r="E966" t="str">
        <f t="shared" si="15"/>
        <v>Old</v>
      </c>
      <c r="F966" t="s">
        <v>15</v>
      </c>
      <c r="G966" t="s">
        <v>22</v>
      </c>
      <c r="H966" t="s">
        <v>30</v>
      </c>
      <c r="I966">
        <v>35</v>
      </c>
      <c r="J966">
        <v>3.41</v>
      </c>
      <c r="K966" t="s">
        <v>32</v>
      </c>
      <c r="L966" t="s">
        <v>33</v>
      </c>
      <c r="M966" s="1">
        <v>19533.2</v>
      </c>
      <c r="N966" s="1">
        <v>776.54</v>
      </c>
      <c r="O966" s="1">
        <v>2281.7600000000002</v>
      </c>
      <c r="P966" s="1">
        <v>0</v>
      </c>
      <c r="Q966" s="1">
        <v>96884.32</v>
      </c>
      <c r="R966" s="1">
        <v>23532.57</v>
      </c>
      <c r="S966" s="1">
        <v>6758.29</v>
      </c>
      <c r="T966" s="1">
        <v>113658.6</v>
      </c>
      <c r="U966" s="1">
        <f>SUM(Report_Summary[Revenue])</f>
        <v>626594850.33999527</v>
      </c>
      <c r="V966" s="1">
        <f>Report_Summary[[#This Row],[Total Revenue]] / COUNTA(Report_Summary[Membership No])</f>
        <v>62659.485033999525</v>
      </c>
    </row>
    <row r="967" spans="1:22" x14ac:dyDescent="0.3">
      <c r="A967" t="s">
        <v>1006</v>
      </c>
      <c r="B967">
        <v>2022</v>
      </c>
      <c r="C967" t="s">
        <v>14</v>
      </c>
      <c r="D967">
        <v>78</v>
      </c>
      <c r="E967" t="str">
        <f t="shared" si="15"/>
        <v>Old</v>
      </c>
      <c r="F967" t="s">
        <v>18</v>
      </c>
      <c r="G967" t="s">
        <v>25</v>
      </c>
      <c r="H967" t="s">
        <v>27</v>
      </c>
      <c r="I967">
        <v>28</v>
      </c>
      <c r="J967">
        <v>2.54</v>
      </c>
      <c r="K967" t="s">
        <v>32</v>
      </c>
      <c r="L967" t="s">
        <v>33</v>
      </c>
      <c r="M967" s="1">
        <v>1209.08</v>
      </c>
      <c r="N967" s="1">
        <v>4486.25</v>
      </c>
      <c r="O967" s="1">
        <v>663.56</v>
      </c>
      <c r="P967" s="1">
        <v>0</v>
      </c>
      <c r="Q967" s="1">
        <v>2916.38</v>
      </c>
      <c r="R967" s="1">
        <v>3190.24</v>
      </c>
      <c r="S967" s="1">
        <v>-12551.55</v>
      </c>
      <c r="T967" s="1">
        <v>18658.169999999998</v>
      </c>
      <c r="U967" s="1">
        <f>SUM(Report_Summary[Revenue])</f>
        <v>626594850.33999527</v>
      </c>
      <c r="V967" s="1">
        <f>Report_Summary[[#This Row],[Total Revenue]] / COUNTA(Report_Summary[Membership No])</f>
        <v>62659.485033999525</v>
      </c>
    </row>
    <row r="968" spans="1:22" x14ac:dyDescent="0.3">
      <c r="A968" t="s">
        <v>1007</v>
      </c>
      <c r="B968">
        <v>2024</v>
      </c>
      <c r="C968" t="s">
        <v>14</v>
      </c>
      <c r="D968">
        <v>39</v>
      </c>
      <c r="E968" t="str">
        <f t="shared" si="15"/>
        <v>Middle Age</v>
      </c>
      <c r="F968" t="s">
        <v>17</v>
      </c>
      <c r="G968" t="s">
        <v>23</v>
      </c>
      <c r="H968" t="s">
        <v>29</v>
      </c>
      <c r="I968">
        <v>26</v>
      </c>
      <c r="J968">
        <v>1.69</v>
      </c>
      <c r="K968" t="s">
        <v>33</v>
      </c>
      <c r="L968" t="s">
        <v>33</v>
      </c>
      <c r="M968" s="1">
        <v>13280.35</v>
      </c>
      <c r="N968" s="1">
        <v>2668.05</v>
      </c>
      <c r="O968" s="1">
        <v>1735.67</v>
      </c>
      <c r="P968" s="1">
        <v>0</v>
      </c>
      <c r="Q968" s="1">
        <v>59441.42</v>
      </c>
      <c r="R968" s="1">
        <v>41425.79</v>
      </c>
      <c r="S968" s="1">
        <v>-9769.58</v>
      </c>
      <c r="T968" s="1">
        <v>110636.79</v>
      </c>
      <c r="U968" s="1">
        <f>SUM(Report_Summary[Revenue])</f>
        <v>626594850.33999527</v>
      </c>
      <c r="V968" s="1">
        <f>Report_Summary[[#This Row],[Total Revenue]] / COUNTA(Report_Summary[Membership No])</f>
        <v>62659.485033999525</v>
      </c>
    </row>
    <row r="969" spans="1:22" x14ac:dyDescent="0.3">
      <c r="A969" t="s">
        <v>1008</v>
      </c>
      <c r="B969">
        <v>2016</v>
      </c>
      <c r="C969" t="s">
        <v>14</v>
      </c>
      <c r="D969">
        <v>44</v>
      </c>
      <c r="E969" t="str">
        <f t="shared" si="15"/>
        <v>Middle Age</v>
      </c>
      <c r="F969" t="s">
        <v>20</v>
      </c>
      <c r="G969" t="s">
        <v>25</v>
      </c>
      <c r="H969" t="s">
        <v>27</v>
      </c>
      <c r="I969">
        <v>25</v>
      </c>
      <c r="J969">
        <v>2.37</v>
      </c>
      <c r="K969" t="s">
        <v>32</v>
      </c>
      <c r="L969" t="s">
        <v>33</v>
      </c>
      <c r="M969" s="1">
        <v>13971.73</v>
      </c>
      <c r="N969" s="1">
        <v>4424.87</v>
      </c>
      <c r="O969" s="1">
        <v>5852.51</v>
      </c>
      <c r="P969" s="1">
        <v>0</v>
      </c>
      <c r="Q969" s="1">
        <v>57629.05</v>
      </c>
      <c r="R969" s="1">
        <v>55695.15</v>
      </c>
      <c r="S969" s="1">
        <v>19269.849999999999</v>
      </c>
      <c r="T969" s="1">
        <v>94054.35</v>
      </c>
      <c r="U969" s="1">
        <f>SUM(Report_Summary[Revenue])</f>
        <v>626594850.33999527</v>
      </c>
      <c r="V969" s="1">
        <f>Report_Summary[[#This Row],[Total Revenue]] / COUNTA(Report_Summary[Membership No])</f>
        <v>62659.485033999525</v>
      </c>
    </row>
    <row r="970" spans="1:22" x14ac:dyDescent="0.3">
      <c r="A970" t="s">
        <v>1009</v>
      </c>
      <c r="B970">
        <v>2021</v>
      </c>
      <c r="C970" t="s">
        <v>14</v>
      </c>
      <c r="D970">
        <v>59</v>
      </c>
      <c r="E970" t="str">
        <f t="shared" si="15"/>
        <v>Old</v>
      </c>
      <c r="F970" t="s">
        <v>17</v>
      </c>
      <c r="G970" t="s">
        <v>25</v>
      </c>
      <c r="H970" t="s">
        <v>29</v>
      </c>
      <c r="I970">
        <v>27</v>
      </c>
      <c r="J970">
        <v>1.3</v>
      </c>
      <c r="K970" t="s">
        <v>33</v>
      </c>
      <c r="L970" t="s">
        <v>33</v>
      </c>
      <c r="M970" s="1">
        <v>1795.87</v>
      </c>
      <c r="N970" s="1">
        <v>2792.61</v>
      </c>
      <c r="O970" s="1">
        <v>6620.09</v>
      </c>
      <c r="P970" s="1">
        <v>0</v>
      </c>
      <c r="Q970" s="1">
        <v>5940.72</v>
      </c>
      <c r="R970" s="1">
        <v>2259.25</v>
      </c>
      <c r="S970" s="1">
        <v>-21108.36</v>
      </c>
      <c r="T970" s="1">
        <v>29308.33</v>
      </c>
      <c r="U970" s="1">
        <f>SUM(Report_Summary[Revenue])</f>
        <v>626594850.33999527</v>
      </c>
      <c r="V970" s="1">
        <f>Report_Summary[[#This Row],[Total Revenue]] / COUNTA(Report_Summary[Membership No])</f>
        <v>62659.485033999525</v>
      </c>
    </row>
    <row r="971" spans="1:22" x14ac:dyDescent="0.3">
      <c r="A971" t="s">
        <v>1010</v>
      </c>
      <c r="B971">
        <v>2023</v>
      </c>
      <c r="C971" t="s">
        <v>13</v>
      </c>
      <c r="D971">
        <v>66</v>
      </c>
      <c r="E971" t="str">
        <f t="shared" si="15"/>
        <v>Old</v>
      </c>
      <c r="F971" t="s">
        <v>19</v>
      </c>
      <c r="G971" t="s">
        <v>24</v>
      </c>
      <c r="H971" t="s">
        <v>30</v>
      </c>
      <c r="I971">
        <v>24</v>
      </c>
      <c r="J971">
        <v>2.2999999999999998</v>
      </c>
      <c r="K971" t="s">
        <v>33</v>
      </c>
      <c r="L971" t="s">
        <v>33</v>
      </c>
      <c r="M971" s="1">
        <v>14737.74</v>
      </c>
      <c r="N971" s="1">
        <v>4380.9799999999996</v>
      </c>
      <c r="O971" s="1">
        <v>6029.57</v>
      </c>
      <c r="P971" s="1">
        <v>0</v>
      </c>
      <c r="Q971" s="1">
        <v>46529.45</v>
      </c>
      <c r="R971" s="1">
        <v>26854.22</v>
      </c>
      <c r="S971" s="1">
        <v>-7950.69</v>
      </c>
      <c r="T971" s="1">
        <v>81334.36</v>
      </c>
      <c r="U971" s="1">
        <f>SUM(Report_Summary[Revenue])</f>
        <v>626594850.33999527</v>
      </c>
      <c r="V971" s="1">
        <f>Report_Summary[[#This Row],[Total Revenue]] / COUNTA(Report_Summary[Membership No])</f>
        <v>62659.485033999525</v>
      </c>
    </row>
    <row r="972" spans="1:22" x14ac:dyDescent="0.3">
      <c r="A972" t="s">
        <v>1011</v>
      </c>
      <c r="B972">
        <v>2021</v>
      </c>
      <c r="C972" t="s">
        <v>13</v>
      </c>
      <c r="D972">
        <v>74</v>
      </c>
      <c r="E972" t="str">
        <f t="shared" si="15"/>
        <v>Old</v>
      </c>
      <c r="F972" t="s">
        <v>15</v>
      </c>
      <c r="G972" t="s">
        <v>24</v>
      </c>
      <c r="H972" t="s">
        <v>28</v>
      </c>
      <c r="I972">
        <v>19</v>
      </c>
      <c r="J972">
        <v>2.75</v>
      </c>
      <c r="K972" t="s">
        <v>32</v>
      </c>
      <c r="L972" t="s">
        <v>33</v>
      </c>
      <c r="M972" s="1">
        <v>6700.15</v>
      </c>
      <c r="N972" s="1">
        <v>3370.24</v>
      </c>
      <c r="O972" s="1">
        <v>338.97</v>
      </c>
      <c r="P972" s="1">
        <v>0</v>
      </c>
      <c r="Q972" s="1">
        <v>22383.32</v>
      </c>
      <c r="R972" s="1">
        <v>11417.5</v>
      </c>
      <c r="S972" s="1">
        <v>4444.1000000000004</v>
      </c>
      <c r="T972" s="1">
        <v>29356.720000000001</v>
      </c>
      <c r="U972" s="1">
        <f>SUM(Report_Summary[Revenue])</f>
        <v>626594850.33999527</v>
      </c>
      <c r="V972" s="1">
        <f>Report_Summary[[#This Row],[Total Revenue]] / COUNTA(Report_Summary[Membership No])</f>
        <v>62659.485033999525</v>
      </c>
    </row>
    <row r="973" spans="1:22" x14ac:dyDescent="0.3">
      <c r="A973" t="s">
        <v>1012</v>
      </c>
      <c r="B973">
        <v>2015</v>
      </c>
      <c r="C973" t="s">
        <v>13</v>
      </c>
      <c r="D973">
        <v>79</v>
      </c>
      <c r="E973" t="str">
        <f t="shared" si="15"/>
        <v>Old</v>
      </c>
      <c r="F973" t="s">
        <v>15</v>
      </c>
      <c r="G973" t="s">
        <v>25</v>
      </c>
      <c r="H973" t="s">
        <v>31</v>
      </c>
      <c r="I973">
        <v>42</v>
      </c>
      <c r="J973">
        <v>2</v>
      </c>
      <c r="K973" t="s">
        <v>32</v>
      </c>
      <c r="L973" t="s">
        <v>33</v>
      </c>
      <c r="M973" s="1">
        <v>19264.86</v>
      </c>
      <c r="N973" s="1">
        <v>4510.6099999999997</v>
      </c>
      <c r="O973" s="1">
        <v>5318.41</v>
      </c>
      <c r="P973" s="1">
        <v>0</v>
      </c>
      <c r="Q973" s="1">
        <v>27931.27</v>
      </c>
      <c r="R973" s="1">
        <v>57295.76</v>
      </c>
      <c r="S973" s="1">
        <v>21425.05</v>
      </c>
      <c r="T973" s="1">
        <v>63801.98</v>
      </c>
      <c r="U973" s="1">
        <f>SUM(Report_Summary[Revenue])</f>
        <v>626594850.33999527</v>
      </c>
      <c r="V973" s="1">
        <f>Report_Summary[[#This Row],[Total Revenue]] / COUNTA(Report_Summary[Membership No])</f>
        <v>62659.485033999525</v>
      </c>
    </row>
    <row r="974" spans="1:22" x14ac:dyDescent="0.3">
      <c r="A974" t="s">
        <v>1013</v>
      </c>
      <c r="B974">
        <v>2017</v>
      </c>
      <c r="C974" t="s">
        <v>14</v>
      </c>
      <c r="D974">
        <v>64</v>
      </c>
      <c r="E974" t="str">
        <f t="shared" si="15"/>
        <v>Old</v>
      </c>
      <c r="F974" t="s">
        <v>17</v>
      </c>
      <c r="G974" t="s">
        <v>25</v>
      </c>
      <c r="H974" t="s">
        <v>30</v>
      </c>
      <c r="I974">
        <v>40</v>
      </c>
      <c r="J974">
        <v>2.86</v>
      </c>
      <c r="K974" t="s">
        <v>33</v>
      </c>
      <c r="L974" t="s">
        <v>33</v>
      </c>
      <c r="M974" s="1">
        <v>17419.57</v>
      </c>
      <c r="N974" s="1">
        <v>3687.06</v>
      </c>
      <c r="O974" s="1">
        <v>2901</v>
      </c>
      <c r="P974" s="1">
        <v>0</v>
      </c>
      <c r="Q974" s="1">
        <v>23811.64</v>
      </c>
      <c r="R974" s="1">
        <v>86487.23</v>
      </c>
      <c r="S974" s="1">
        <v>2177.6999999999998</v>
      </c>
      <c r="T974" s="1">
        <v>108121.17</v>
      </c>
      <c r="U974" s="1">
        <f>SUM(Report_Summary[Revenue])</f>
        <v>626594850.33999527</v>
      </c>
      <c r="V974" s="1">
        <f>Report_Summary[[#This Row],[Total Revenue]] / COUNTA(Report_Summary[Membership No])</f>
        <v>62659.485033999525</v>
      </c>
    </row>
    <row r="975" spans="1:22" x14ac:dyDescent="0.3">
      <c r="A975" t="s">
        <v>1014</v>
      </c>
      <c r="B975">
        <v>2018</v>
      </c>
      <c r="C975" t="s">
        <v>14</v>
      </c>
      <c r="D975">
        <v>46</v>
      </c>
      <c r="E975" t="str">
        <f t="shared" si="15"/>
        <v>Middle Age</v>
      </c>
      <c r="F975" t="s">
        <v>17</v>
      </c>
      <c r="G975" t="s">
        <v>25</v>
      </c>
      <c r="H975" t="s">
        <v>27</v>
      </c>
      <c r="I975">
        <v>28</v>
      </c>
      <c r="J975">
        <v>2.93</v>
      </c>
      <c r="K975" t="s">
        <v>33</v>
      </c>
      <c r="L975" t="s">
        <v>33</v>
      </c>
      <c r="M975" s="1">
        <v>18935.580000000002</v>
      </c>
      <c r="N975" s="1">
        <v>1641.22</v>
      </c>
      <c r="O975" s="1">
        <v>6001.99</v>
      </c>
      <c r="P975" s="1">
        <v>0</v>
      </c>
      <c r="Q975" s="1">
        <v>72305.73</v>
      </c>
      <c r="R975" s="1">
        <v>29279.45</v>
      </c>
      <c r="S975" s="1">
        <v>-24005.97</v>
      </c>
      <c r="T975" s="1">
        <v>125591.15</v>
      </c>
      <c r="U975" s="1">
        <f>SUM(Report_Summary[Revenue])</f>
        <v>626594850.33999527</v>
      </c>
      <c r="V975" s="1">
        <f>Report_Summary[[#This Row],[Total Revenue]] / COUNTA(Report_Summary[Membership No])</f>
        <v>62659.485033999525</v>
      </c>
    </row>
    <row r="976" spans="1:22" x14ac:dyDescent="0.3">
      <c r="A976" t="s">
        <v>1015</v>
      </c>
      <c r="B976">
        <v>2022</v>
      </c>
      <c r="C976" t="s">
        <v>13</v>
      </c>
      <c r="D976">
        <v>74</v>
      </c>
      <c r="E976" t="str">
        <f t="shared" si="15"/>
        <v>Old</v>
      </c>
      <c r="F976" t="s">
        <v>20</v>
      </c>
      <c r="G976" t="s">
        <v>24</v>
      </c>
      <c r="H976" t="s">
        <v>30</v>
      </c>
      <c r="I976">
        <v>26</v>
      </c>
      <c r="J976">
        <v>2.54</v>
      </c>
      <c r="K976" t="s">
        <v>33</v>
      </c>
      <c r="L976" t="s">
        <v>33</v>
      </c>
      <c r="M976" s="1">
        <v>17534.62</v>
      </c>
      <c r="N976" s="1">
        <v>542.45000000000005</v>
      </c>
      <c r="O976" s="1">
        <v>550.89</v>
      </c>
      <c r="P976" s="1">
        <v>0</v>
      </c>
      <c r="Q976" s="1">
        <v>38326.81</v>
      </c>
      <c r="R976" s="1">
        <v>85269.3</v>
      </c>
      <c r="S976" s="1">
        <v>-8762.83</v>
      </c>
      <c r="T976" s="1">
        <v>132358.94</v>
      </c>
      <c r="U976" s="1">
        <f>SUM(Report_Summary[Revenue])</f>
        <v>626594850.33999527</v>
      </c>
      <c r="V976" s="1">
        <f>Report_Summary[[#This Row],[Total Revenue]] / COUNTA(Report_Summary[Membership No])</f>
        <v>62659.485033999525</v>
      </c>
    </row>
    <row r="977" spans="1:22" x14ac:dyDescent="0.3">
      <c r="A977" t="s">
        <v>1016</v>
      </c>
      <c r="B977">
        <v>2018</v>
      </c>
      <c r="C977" t="s">
        <v>14</v>
      </c>
      <c r="D977">
        <v>42</v>
      </c>
      <c r="E977" t="str">
        <f t="shared" si="15"/>
        <v>Middle Age</v>
      </c>
      <c r="F977" t="s">
        <v>21</v>
      </c>
      <c r="G977" t="s">
        <v>25</v>
      </c>
      <c r="H977" t="s">
        <v>30</v>
      </c>
      <c r="I977">
        <v>21</v>
      </c>
      <c r="J977">
        <v>3.44</v>
      </c>
      <c r="K977" t="s">
        <v>33</v>
      </c>
      <c r="L977" t="s">
        <v>33</v>
      </c>
      <c r="M977" s="1">
        <v>9713.0300000000007</v>
      </c>
      <c r="N977" s="1">
        <v>3971.22</v>
      </c>
      <c r="O977" s="1">
        <v>1108.6400000000001</v>
      </c>
      <c r="P977" s="1">
        <v>0</v>
      </c>
      <c r="Q977" s="1">
        <v>47010.38</v>
      </c>
      <c r="R977" s="1">
        <v>30823.66</v>
      </c>
      <c r="S977" s="1">
        <v>-4551.08</v>
      </c>
      <c r="T977" s="1">
        <v>82385.119999999995</v>
      </c>
      <c r="U977" s="1">
        <f>SUM(Report_Summary[Revenue])</f>
        <v>626594850.33999527</v>
      </c>
      <c r="V977" s="1">
        <f>Report_Summary[[#This Row],[Total Revenue]] / COUNTA(Report_Summary[Membership No])</f>
        <v>62659.485033999525</v>
      </c>
    </row>
    <row r="978" spans="1:22" x14ac:dyDescent="0.3">
      <c r="A978" t="s">
        <v>1017</v>
      </c>
      <c r="B978">
        <v>2017</v>
      </c>
      <c r="C978" t="s">
        <v>13</v>
      </c>
      <c r="D978">
        <v>50</v>
      </c>
      <c r="E978" t="str">
        <f t="shared" si="15"/>
        <v>Middle Age</v>
      </c>
      <c r="F978" t="s">
        <v>19</v>
      </c>
      <c r="G978" t="s">
        <v>23</v>
      </c>
      <c r="H978" t="s">
        <v>31</v>
      </c>
      <c r="I978">
        <v>33</v>
      </c>
      <c r="J978">
        <v>3.73</v>
      </c>
      <c r="K978" t="s">
        <v>33</v>
      </c>
      <c r="L978" t="s">
        <v>33</v>
      </c>
      <c r="M978" s="1">
        <v>7012.08</v>
      </c>
      <c r="N978" s="1">
        <v>489.1</v>
      </c>
      <c r="O978" s="1">
        <v>7950.42</v>
      </c>
      <c r="P978" s="1">
        <v>0</v>
      </c>
      <c r="Q978" s="1">
        <v>10005.81</v>
      </c>
      <c r="R978" s="1">
        <v>18453.68</v>
      </c>
      <c r="S978" s="1">
        <v>10747.84</v>
      </c>
      <c r="T978" s="1">
        <v>17711.650000000001</v>
      </c>
      <c r="U978" s="1">
        <f>SUM(Report_Summary[Revenue])</f>
        <v>626594850.33999527</v>
      </c>
      <c r="V978" s="1">
        <f>Report_Summary[[#This Row],[Total Revenue]] / COUNTA(Report_Summary[Membership No])</f>
        <v>62659.485033999525</v>
      </c>
    </row>
    <row r="979" spans="1:22" x14ac:dyDescent="0.3">
      <c r="A979" t="s">
        <v>1018</v>
      </c>
      <c r="B979">
        <v>2019</v>
      </c>
      <c r="C979" t="s">
        <v>14</v>
      </c>
      <c r="D979">
        <v>54</v>
      </c>
      <c r="E979" t="str">
        <f t="shared" si="15"/>
        <v>Middle Age</v>
      </c>
      <c r="F979" t="s">
        <v>18</v>
      </c>
      <c r="G979" t="s">
        <v>23</v>
      </c>
      <c r="H979" t="s">
        <v>26</v>
      </c>
      <c r="I979">
        <v>23</v>
      </c>
      <c r="J979">
        <v>2.2000000000000002</v>
      </c>
      <c r="K979" t="s">
        <v>33</v>
      </c>
      <c r="L979" t="s">
        <v>33</v>
      </c>
      <c r="M979" s="1">
        <v>11439.88</v>
      </c>
      <c r="N979" s="1">
        <v>2308.65</v>
      </c>
      <c r="O979" s="1">
        <v>2694.44</v>
      </c>
      <c r="P979" s="1">
        <v>0</v>
      </c>
      <c r="Q979" s="1">
        <v>14892.76</v>
      </c>
      <c r="R979" s="1">
        <v>49327.99</v>
      </c>
      <c r="S979" s="1">
        <v>8035.25</v>
      </c>
      <c r="T979" s="1">
        <v>56185.5</v>
      </c>
      <c r="U979" s="1">
        <f>SUM(Report_Summary[Revenue])</f>
        <v>626594850.33999527</v>
      </c>
      <c r="V979" s="1">
        <f>Report_Summary[[#This Row],[Total Revenue]] / COUNTA(Report_Summary[Membership No])</f>
        <v>62659.485033999525</v>
      </c>
    </row>
    <row r="980" spans="1:22" x14ac:dyDescent="0.3">
      <c r="A980" t="s">
        <v>1019</v>
      </c>
      <c r="B980">
        <v>2020</v>
      </c>
      <c r="C980" t="s">
        <v>13</v>
      </c>
      <c r="D980">
        <v>31</v>
      </c>
      <c r="E980" t="str">
        <f t="shared" si="15"/>
        <v>Middle Age</v>
      </c>
      <c r="F980" t="s">
        <v>19</v>
      </c>
      <c r="G980" t="s">
        <v>23</v>
      </c>
      <c r="H980" t="s">
        <v>27</v>
      </c>
      <c r="I980">
        <v>34</v>
      </c>
      <c r="J980">
        <v>3</v>
      </c>
      <c r="K980" t="s">
        <v>33</v>
      </c>
      <c r="L980" t="s">
        <v>33</v>
      </c>
      <c r="M980" s="1">
        <v>17493.810000000001</v>
      </c>
      <c r="N980" s="1">
        <v>885.15</v>
      </c>
      <c r="O980" s="1">
        <v>4462.3100000000004</v>
      </c>
      <c r="P980" s="1">
        <v>0</v>
      </c>
      <c r="Q980" s="1">
        <v>86830.85</v>
      </c>
      <c r="R980" s="1">
        <v>47984.28</v>
      </c>
      <c r="S980" s="1">
        <v>27845.54</v>
      </c>
      <c r="T980" s="1">
        <v>106969.59</v>
      </c>
      <c r="U980" s="1">
        <f>SUM(Report_Summary[Revenue])</f>
        <v>626594850.33999527</v>
      </c>
      <c r="V980" s="1">
        <f>Report_Summary[[#This Row],[Total Revenue]] / COUNTA(Report_Summary[Membership No])</f>
        <v>62659.485033999525</v>
      </c>
    </row>
    <row r="981" spans="1:22" x14ac:dyDescent="0.3">
      <c r="A981" t="s">
        <v>1020</v>
      </c>
      <c r="B981">
        <v>2020</v>
      </c>
      <c r="C981" t="s">
        <v>13</v>
      </c>
      <c r="D981">
        <v>41</v>
      </c>
      <c r="E981" t="str">
        <f t="shared" si="15"/>
        <v>Middle Age</v>
      </c>
      <c r="F981" t="s">
        <v>18</v>
      </c>
      <c r="G981" t="s">
        <v>25</v>
      </c>
      <c r="H981" t="s">
        <v>29</v>
      </c>
      <c r="I981">
        <v>31</v>
      </c>
      <c r="J981">
        <v>2.34</v>
      </c>
      <c r="K981" t="s">
        <v>33</v>
      </c>
      <c r="L981" t="s">
        <v>33</v>
      </c>
      <c r="M981" s="1">
        <v>14924.87</v>
      </c>
      <c r="N981" s="1">
        <v>1243.1600000000001</v>
      </c>
      <c r="O981" s="1">
        <v>5136.99</v>
      </c>
      <c r="P981" s="1">
        <v>0</v>
      </c>
      <c r="Q981" s="1">
        <v>52292.52</v>
      </c>
      <c r="R981" s="1">
        <v>50648.07</v>
      </c>
      <c r="S981" s="1">
        <v>26550.880000000001</v>
      </c>
      <c r="T981" s="1">
        <v>76389.710000000006</v>
      </c>
      <c r="U981" s="1">
        <f>SUM(Report_Summary[Revenue])</f>
        <v>626594850.33999527</v>
      </c>
      <c r="V981" s="1">
        <f>Report_Summary[[#This Row],[Total Revenue]] / COUNTA(Report_Summary[Membership No])</f>
        <v>62659.485033999525</v>
      </c>
    </row>
    <row r="982" spans="1:22" x14ac:dyDescent="0.3">
      <c r="A982" t="s">
        <v>1021</v>
      </c>
      <c r="B982">
        <v>2021</v>
      </c>
      <c r="C982" t="s">
        <v>13</v>
      </c>
      <c r="D982">
        <v>26</v>
      </c>
      <c r="E982" t="str">
        <f t="shared" si="15"/>
        <v>Young</v>
      </c>
      <c r="F982" t="s">
        <v>16</v>
      </c>
      <c r="G982" t="s">
        <v>23</v>
      </c>
      <c r="H982" t="s">
        <v>31</v>
      </c>
      <c r="I982">
        <v>32</v>
      </c>
      <c r="J982">
        <v>1.66</v>
      </c>
      <c r="K982" t="s">
        <v>33</v>
      </c>
      <c r="L982" t="s">
        <v>33</v>
      </c>
      <c r="M982" s="1">
        <v>2006.2</v>
      </c>
      <c r="N982" s="1">
        <v>591.96</v>
      </c>
      <c r="O982" s="1">
        <v>5124.25</v>
      </c>
      <c r="P982" s="1">
        <v>0</v>
      </c>
      <c r="Q982" s="1">
        <v>2729.21</v>
      </c>
      <c r="R982" s="1">
        <v>7379.67</v>
      </c>
      <c r="S982" s="1">
        <v>22013.59</v>
      </c>
      <c r="T982" s="1">
        <v>-11904.71</v>
      </c>
      <c r="U982" s="1">
        <f>SUM(Report_Summary[Revenue])</f>
        <v>626594850.33999527</v>
      </c>
      <c r="V982" s="1">
        <f>Report_Summary[[#This Row],[Total Revenue]] / COUNTA(Report_Summary[Membership No])</f>
        <v>62659.485033999525</v>
      </c>
    </row>
    <row r="983" spans="1:22" x14ac:dyDescent="0.3">
      <c r="A983" t="s">
        <v>1022</v>
      </c>
      <c r="B983">
        <v>2016</v>
      </c>
      <c r="C983" t="s">
        <v>13</v>
      </c>
      <c r="D983">
        <v>44</v>
      </c>
      <c r="E983" t="str">
        <f t="shared" si="15"/>
        <v>Middle Age</v>
      </c>
      <c r="F983" t="s">
        <v>15</v>
      </c>
      <c r="G983" t="s">
        <v>25</v>
      </c>
      <c r="H983" t="s">
        <v>28</v>
      </c>
      <c r="I983">
        <v>37</v>
      </c>
      <c r="J983">
        <v>3.58</v>
      </c>
      <c r="K983" t="s">
        <v>32</v>
      </c>
      <c r="L983" t="s">
        <v>33</v>
      </c>
      <c r="M983" s="1">
        <v>7359.97</v>
      </c>
      <c r="N983" s="1">
        <v>4890.66</v>
      </c>
      <c r="O983" s="1">
        <v>2716.81</v>
      </c>
      <c r="P983" s="1">
        <v>0</v>
      </c>
      <c r="Q983" s="1">
        <v>27342.59</v>
      </c>
      <c r="R983" s="1">
        <v>17352.04</v>
      </c>
      <c r="S983" s="1">
        <v>23314.28</v>
      </c>
      <c r="T983" s="1">
        <v>21380.35</v>
      </c>
      <c r="U983" s="1">
        <f>SUM(Report_Summary[Revenue])</f>
        <v>626594850.33999527</v>
      </c>
      <c r="V983" s="1">
        <f>Report_Summary[[#This Row],[Total Revenue]] / COUNTA(Report_Summary[Membership No])</f>
        <v>62659.485033999525</v>
      </c>
    </row>
    <row r="984" spans="1:22" x14ac:dyDescent="0.3">
      <c r="A984" t="s">
        <v>1023</v>
      </c>
      <c r="B984">
        <v>2023</v>
      </c>
      <c r="C984" t="s">
        <v>13</v>
      </c>
      <c r="D984">
        <v>76</v>
      </c>
      <c r="E984" t="str">
        <f t="shared" si="15"/>
        <v>Old</v>
      </c>
      <c r="F984" t="s">
        <v>15</v>
      </c>
      <c r="G984" t="s">
        <v>25</v>
      </c>
      <c r="H984" t="s">
        <v>27</v>
      </c>
      <c r="I984">
        <v>31</v>
      </c>
      <c r="J984">
        <v>2.67</v>
      </c>
      <c r="K984" t="s">
        <v>32</v>
      </c>
      <c r="L984" t="s">
        <v>33</v>
      </c>
      <c r="M984" s="1">
        <v>4429.63</v>
      </c>
      <c r="N984" s="1">
        <v>1990.49</v>
      </c>
      <c r="O984" s="1">
        <v>3154.91</v>
      </c>
      <c r="P984" s="1">
        <v>0</v>
      </c>
      <c r="Q984" s="1">
        <v>5970.16</v>
      </c>
      <c r="R984" s="1">
        <v>17882.93</v>
      </c>
      <c r="S984" s="1">
        <v>-26594.42</v>
      </c>
      <c r="T984" s="1">
        <v>50447.51</v>
      </c>
      <c r="U984" s="1">
        <f>SUM(Report_Summary[Revenue])</f>
        <v>626594850.33999527</v>
      </c>
      <c r="V984" s="1">
        <f>Report_Summary[[#This Row],[Total Revenue]] / COUNTA(Report_Summary[Membership No])</f>
        <v>62659.485033999525</v>
      </c>
    </row>
    <row r="985" spans="1:22" x14ac:dyDescent="0.3">
      <c r="A985" t="s">
        <v>1024</v>
      </c>
      <c r="B985">
        <v>2019</v>
      </c>
      <c r="C985" t="s">
        <v>14</v>
      </c>
      <c r="D985">
        <v>68</v>
      </c>
      <c r="E985" t="str">
        <f t="shared" si="15"/>
        <v>Old</v>
      </c>
      <c r="F985" t="s">
        <v>21</v>
      </c>
      <c r="G985" t="s">
        <v>25</v>
      </c>
      <c r="H985" t="s">
        <v>27</v>
      </c>
      <c r="I985">
        <v>37</v>
      </c>
      <c r="J985">
        <v>3.04</v>
      </c>
      <c r="K985" t="s">
        <v>33</v>
      </c>
      <c r="L985" t="s">
        <v>33</v>
      </c>
      <c r="M985" s="1">
        <v>6269.44</v>
      </c>
      <c r="N985" s="1">
        <v>1925.39</v>
      </c>
      <c r="O985" s="1">
        <v>1886.77</v>
      </c>
      <c r="P985" s="1">
        <v>0</v>
      </c>
      <c r="Q985" s="1">
        <v>20439.419999999998</v>
      </c>
      <c r="R985" s="1">
        <v>27744.03</v>
      </c>
      <c r="S985" s="1">
        <v>10310.540000000001</v>
      </c>
      <c r="T985" s="1">
        <v>37872.910000000003</v>
      </c>
      <c r="U985" s="1">
        <f>SUM(Report_Summary[Revenue])</f>
        <v>626594850.33999527</v>
      </c>
      <c r="V985" s="1">
        <f>Report_Summary[[#This Row],[Total Revenue]] / COUNTA(Report_Summary[Membership No])</f>
        <v>62659.485033999525</v>
      </c>
    </row>
    <row r="986" spans="1:22" x14ac:dyDescent="0.3">
      <c r="A986" t="s">
        <v>1025</v>
      </c>
      <c r="B986">
        <v>2024</v>
      </c>
      <c r="C986" t="s">
        <v>14</v>
      </c>
      <c r="D986">
        <v>30</v>
      </c>
      <c r="E986" t="str">
        <f t="shared" si="15"/>
        <v>Young</v>
      </c>
      <c r="F986" t="s">
        <v>21</v>
      </c>
      <c r="G986" t="s">
        <v>23</v>
      </c>
      <c r="H986" t="s">
        <v>31</v>
      </c>
      <c r="I986">
        <v>29</v>
      </c>
      <c r="J986">
        <v>1.02</v>
      </c>
      <c r="K986" t="s">
        <v>33</v>
      </c>
      <c r="L986" t="s">
        <v>33</v>
      </c>
      <c r="M986" s="1">
        <v>15522.09</v>
      </c>
      <c r="N986" s="1">
        <v>4437.96</v>
      </c>
      <c r="O986" s="1">
        <v>5972.98</v>
      </c>
      <c r="P986" s="1">
        <v>0</v>
      </c>
      <c r="Q986" s="1">
        <v>35769.24</v>
      </c>
      <c r="R986" s="1">
        <v>52215.55</v>
      </c>
      <c r="S986" s="1">
        <v>-20514.14</v>
      </c>
      <c r="T986" s="1">
        <v>108498.93</v>
      </c>
      <c r="U986" s="1">
        <f>SUM(Report_Summary[Revenue])</f>
        <v>626594850.33999527</v>
      </c>
      <c r="V986" s="1">
        <f>Report_Summary[[#This Row],[Total Revenue]] / COUNTA(Report_Summary[Membership No])</f>
        <v>62659.485033999525</v>
      </c>
    </row>
    <row r="987" spans="1:22" x14ac:dyDescent="0.3">
      <c r="A987" t="s">
        <v>1026</v>
      </c>
      <c r="B987">
        <v>2023</v>
      </c>
      <c r="C987" t="s">
        <v>13</v>
      </c>
      <c r="D987">
        <v>68</v>
      </c>
      <c r="E987" t="str">
        <f t="shared" si="15"/>
        <v>Old</v>
      </c>
      <c r="F987" t="s">
        <v>18</v>
      </c>
      <c r="G987" t="s">
        <v>25</v>
      </c>
      <c r="H987" t="s">
        <v>28</v>
      </c>
      <c r="I987">
        <v>37</v>
      </c>
      <c r="J987">
        <v>2.95</v>
      </c>
      <c r="K987" t="s">
        <v>33</v>
      </c>
      <c r="L987" t="s">
        <v>33</v>
      </c>
      <c r="M987" s="1">
        <v>12567.94</v>
      </c>
      <c r="N987" s="1">
        <v>2641.19</v>
      </c>
      <c r="O987" s="1">
        <v>7441.85</v>
      </c>
      <c r="P987" s="1">
        <v>0</v>
      </c>
      <c r="Q987" s="1">
        <v>37852.639999999999</v>
      </c>
      <c r="R987" s="1">
        <v>59257.58</v>
      </c>
      <c r="S987" s="1">
        <v>6281.01</v>
      </c>
      <c r="T987" s="1">
        <v>90829.21</v>
      </c>
      <c r="U987" s="1">
        <f>SUM(Report_Summary[Revenue])</f>
        <v>626594850.33999527</v>
      </c>
      <c r="V987" s="1">
        <f>Report_Summary[[#This Row],[Total Revenue]] / COUNTA(Report_Summary[Membership No])</f>
        <v>62659.485033999525</v>
      </c>
    </row>
    <row r="988" spans="1:22" x14ac:dyDescent="0.3">
      <c r="A988" t="s">
        <v>1027</v>
      </c>
      <c r="B988">
        <v>2018</v>
      </c>
      <c r="C988" t="s">
        <v>13</v>
      </c>
      <c r="D988">
        <v>62</v>
      </c>
      <c r="E988" t="str">
        <f t="shared" si="15"/>
        <v>Old</v>
      </c>
      <c r="F988" t="s">
        <v>21</v>
      </c>
      <c r="G988" t="s">
        <v>25</v>
      </c>
      <c r="H988" t="s">
        <v>30</v>
      </c>
      <c r="I988">
        <v>24</v>
      </c>
      <c r="J988">
        <v>1.5</v>
      </c>
      <c r="K988" t="s">
        <v>33</v>
      </c>
      <c r="L988" t="s">
        <v>33</v>
      </c>
      <c r="M988" s="1">
        <v>7564.83</v>
      </c>
      <c r="N988" s="1">
        <v>3996.38</v>
      </c>
      <c r="O988" s="1">
        <v>4377.79</v>
      </c>
      <c r="P988" s="1">
        <v>0</v>
      </c>
      <c r="Q988" s="1">
        <v>28044.47</v>
      </c>
      <c r="R988" s="1">
        <v>21138.84</v>
      </c>
      <c r="S988" s="1">
        <v>-8962.01</v>
      </c>
      <c r="T988" s="1">
        <v>58145.32</v>
      </c>
      <c r="U988" s="1">
        <f>SUM(Report_Summary[Revenue])</f>
        <v>626594850.33999527</v>
      </c>
      <c r="V988" s="1">
        <f>Report_Summary[[#This Row],[Total Revenue]] / COUNTA(Report_Summary[Membership No])</f>
        <v>62659.485033999525</v>
      </c>
    </row>
    <row r="989" spans="1:22" x14ac:dyDescent="0.3">
      <c r="A989" t="s">
        <v>1028</v>
      </c>
      <c r="B989">
        <v>2019</v>
      </c>
      <c r="C989" t="s">
        <v>14</v>
      </c>
      <c r="D989">
        <v>65</v>
      </c>
      <c r="E989" t="str">
        <f t="shared" si="15"/>
        <v>Old</v>
      </c>
      <c r="F989" t="s">
        <v>19</v>
      </c>
      <c r="G989" t="s">
        <v>22</v>
      </c>
      <c r="H989" t="s">
        <v>27</v>
      </c>
      <c r="I989">
        <v>45</v>
      </c>
      <c r="J989">
        <v>2.15</v>
      </c>
      <c r="K989" t="s">
        <v>33</v>
      </c>
      <c r="L989" t="s">
        <v>33</v>
      </c>
      <c r="M989" s="1">
        <v>12556.38</v>
      </c>
      <c r="N989" s="1">
        <v>4474.3500000000004</v>
      </c>
      <c r="O989" s="1">
        <v>1590.96</v>
      </c>
      <c r="P989" s="1">
        <v>0</v>
      </c>
      <c r="Q989" s="1">
        <v>47765.919999999998</v>
      </c>
      <c r="R989" s="1">
        <v>42900.14</v>
      </c>
      <c r="S989" s="1">
        <v>-7593.78</v>
      </c>
      <c r="T989" s="1">
        <v>98259.839999999997</v>
      </c>
      <c r="U989" s="1">
        <f>SUM(Report_Summary[Revenue])</f>
        <v>626594850.33999527</v>
      </c>
      <c r="V989" s="1">
        <f>Report_Summary[[#This Row],[Total Revenue]] / COUNTA(Report_Summary[Membership No])</f>
        <v>62659.485033999525</v>
      </c>
    </row>
    <row r="990" spans="1:22" x14ac:dyDescent="0.3">
      <c r="A990" t="s">
        <v>1029</v>
      </c>
      <c r="B990">
        <v>2022</v>
      </c>
      <c r="C990" t="s">
        <v>13</v>
      </c>
      <c r="D990">
        <v>42</v>
      </c>
      <c r="E990" t="str">
        <f t="shared" si="15"/>
        <v>Middle Age</v>
      </c>
      <c r="F990" t="s">
        <v>19</v>
      </c>
      <c r="G990" t="s">
        <v>22</v>
      </c>
      <c r="H990" t="s">
        <v>31</v>
      </c>
      <c r="I990">
        <v>26</v>
      </c>
      <c r="J990">
        <v>2.37</v>
      </c>
      <c r="K990" t="s">
        <v>33</v>
      </c>
      <c r="L990" t="s">
        <v>33</v>
      </c>
      <c r="M990" s="1">
        <v>17437.05</v>
      </c>
      <c r="N990" s="1">
        <v>2886</v>
      </c>
      <c r="O990" s="1">
        <v>5626.37</v>
      </c>
      <c r="P990" s="1">
        <v>0</v>
      </c>
      <c r="Q990" s="1">
        <v>26190.75</v>
      </c>
      <c r="R990" s="1">
        <v>75410.66</v>
      </c>
      <c r="S990" s="1">
        <v>19927.310000000001</v>
      </c>
      <c r="T990" s="1">
        <v>81674.100000000006</v>
      </c>
      <c r="U990" s="1">
        <f>SUM(Report_Summary[Revenue])</f>
        <v>626594850.33999527</v>
      </c>
      <c r="V990" s="1">
        <f>Report_Summary[[#This Row],[Total Revenue]] / COUNTA(Report_Summary[Membership No])</f>
        <v>62659.485033999525</v>
      </c>
    </row>
    <row r="991" spans="1:22" x14ac:dyDescent="0.3">
      <c r="A991" t="s">
        <v>1030</v>
      </c>
      <c r="B991">
        <v>2023</v>
      </c>
      <c r="C991" t="s">
        <v>13</v>
      </c>
      <c r="D991">
        <v>70</v>
      </c>
      <c r="E991" t="str">
        <f t="shared" si="15"/>
        <v>Old</v>
      </c>
      <c r="F991" t="s">
        <v>15</v>
      </c>
      <c r="G991" t="s">
        <v>22</v>
      </c>
      <c r="H991" t="s">
        <v>27</v>
      </c>
      <c r="I991">
        <v>28</v>
      </c>
      <c r="J991">
        <v>1.82</v>
      </c>
      <c r="K991" t="s">
        <v>33</v>
      </c>
      <c r="L991" t="s">
        <v>33</v>
      </c>
      <c r="M991" s="1">
        <v>5728.68</v>
      </c>
      <c r="N991" s="1">
        <v>4946.93</v>
      </c>
      <c r="O991" s="1">
        <v>3711.16</v>
      </c>
      <c r="P991" s="1">
        <v>0</v>
      </c>
      <c r="Q991" s="1">
        <v>12270.67</v>
      </c>
      <c r="R991" s="1">
        <v>12558.66</v>
      </c>
      <c r="S991" s="1">
        <v>-13585.68</v>
      </c>
      <c r="T991" s="1">
        <v>38415.01</v>
      </c>
      <c r="U991" s="1">
        <f>SUM(Report_Summary[Revenue])</f>
        <v>626594850.33999527</v>
      </c>
      <c r="V991" s="1">
        <f>Report_Summary[[#This Row],[Total Revenue]] / COUNTA(Report_Summary[Membership No])</f>
        <v>62659.485033999525</v>
      </c>
    </row>
    <row r="992" spans="1:22" x14ac:dyDescent="0.3">
      <c r="A992" t="s">
        <v>1031</v>
      </c>
      <c r="B992">
        <v>2024</v>
      </c>
      <c r="C992" t="s">
        <v>13</v>
      </c>
      <c r="D992">
        <v>59</v>
      </c>
      <c r="E992" t="str">
        <f t="shared" si="15"/>
        <v>Old</v>
      </c>
      <c r="F992" t="s">
        <v>19</v>
      </c>
      <c r="G992" t="s">
        <v>25</v>
      </c>
      <c r="H992" t="s">
        <v>29</v>
      </c>
      <c r="I992">
        <v>30</v>
      </c>
      <c r="J992">
        <v>3.15</v>
      </c>
      <c r="K992" t="s">
        <v>33</v>
      </c>
      <c r="L992" t="s">
        <v>33</v>
      </c>
      <c r="M992" s="1">
        <v>9661.3700000000008</v>
      </c>
      <c r="N992" s="1">
        <v>528.32000000000005</v>
      </c>
      <c r="O992" s="1">
        <v>5826.29</v>
      </c>
      <c r="P992" s="1">
        <v>0</v>
      </c>
      <c r="Q992" s="1">
        <v>13166.68</v>
      </c>
      <c r="R992" s="1">
        <v>31633.48</v>
      </c>
      <c r="S992" s="1">
        <v>15021.18</v>
      </c>
      <c r="T992" s="1">
        <v>29778.98</v>
      </c>
      <c r="U992" s="1">
        <f>SUM(Report_Summary[Revenue])</f>
        <v>626594850.33999527</v>
      </c>
      <c r="V992" s="1">
        <f>Report_Summary[[#This Row],[Total Revenue]] / COUNTA(Report_Summary[Membership No])</f>
        <v>62659.485033999525</v>
      </c>
    </row>
    <row r="993" spans="1:22" x14ac:dyDescent="0.3">
      <c r="A993" t="s">
        <v>1032</v>
      </c>
      <c r="B993">
        <v>2022</v>
      </c>
      <c r="C993" t="s">
        <v>13</v>
      </c>
      <c r="D993">
        <v>28</v>
      </c>
      <c r="E993" t="str">
        <f t="shared" si="15"/>
        <v>Young</v>
      </c>
      <c r="F993" t="s">
        <v>15</v>
      </c>
      <c r="G993" t="s">
        <v>25</v>
      </c>
      <c r="H993" t="s">
        <v>30</v>
      </c>
      <c r="I993">
        <v>29</v>
      </c>
      <c r="J993">
        <v>3.36</v>
      </c>
      <c r="K993" t="s">
        <v>33</v>
      </c>
      <c r="L993" t="s">
        <v>33</v>
      </c>
      <c r="M993" s="1">
        <v>11831.45</v>
      </c>
      <c r="N993" s="1">
        <v>2424.9899999999998</v>
      </c>
      <c r="O993" s="1">
        <v>6902.03</v>
      </c>
      <c r="P993" s="1">
        <v>0</v>
      </c>
      <c r="Q993" s="1">
        <v>24183.02</v>
      </c>
      <c r="R993" s="1">
        <v>16608.560000000001</v>
      </c>
      <c r="S993" s="1">
        <v>-14718.77</v>
      </c>
      <c r="T993" s="1">
        <v>55510.35</v>
      </c>
      <c r="U993" s="1">
        <f>SUM(Report_Summary[Revenue])</f>
        <v>626594850.33999527</v>
      </c>
      <c r="V993" s="1">
        <f>Report_Summary[[#This Row],[Total Revenue]] / COUNTA(Report_Summary[Membership No])</f>
        <v>62659.485033999525</v>
      </c>
    </row>
    <row r="994" spans="1:22" x14ac:dyDescent="0.3">
      <c r="A994" t="s">
        <v>1033</v>
      </c>
      <c r="B994">
        <v>2023</v>
      </c>
      <c r="C994" t="s">
        <v>13</v>
      </c>
      <c r="D994">
        <v>49</v>
      </c>
      <c r="E994" t="str">
        <f t="shared" si="15"/>
        <v>Middle Age</v>
      </c>
      <c r="F994" t="s">
        <v>18</v>
      </c>
      <c r="G994" t="s">
        <v>23</v>
      </c>
      <c r="H994" t="s">
        <v>27</v>
      </c>
      <c r="I994">
        <v>28</v>
      </c>
      <c r="J994">
        <v>1.9</v>
      </c>
      <c r="K994" t="s">
        <v>33</v>
      </c>
      <c r="L994" t="s">
        <v>33</v>
      </c>
      <c r="M994" s="1">
        <v>4131.13</v>
      </c>
      <c r="N994" s="1">
        <v>3060.69</v>
      </c>
      <c r="O994" s="1">
        <v>2675.62</v>
      </c>
      <c r="P994" s="1">
        <v>0</v>
      </c>
      <c r="Q994" s="1">
        <v>16080.52</v>
      </c>
      <c r="R994" s="1">
        <v>18906.439999999999</v>
      </c>
      <c r="S994" s="1">
        <v>-15861.69</v>
      </c>
      <c r="T994" s="1">
        <v>50848.65</v>
      </c>
      <c r="U994" s="1">
        <f>SUM(Report_Summary[Revenue])</f>
        <v>626594850.33999527</v>
      </c>
      <c r="V994" s="1">
        <f>Report_Summary[[#This Row],[Total Revenue]] / COUNTA(Report_Summary[Membership No])</f>
        <v>62659.485033999525</v>
      </c>
    </row>
    <row r="995" spans="1:22" x14ac:dyDescent="0.3">
      <c r="A995" t="s">
        <v>1034</v>
      </c>
      <c r="B995">
        <v>2019</v>
      </c>
      <c r="C995" t="s">
        <v>13</v>
      </c>
      <c r="D995">
        <v>62</v>
      </c>
      <c r="E995" t="str">
        <f t="shared" si="15"/>
        <v>Old</v>
      </c>
      <c r="F995" t="s">
        <v>21</v>
      </c>
      <c r="G995" t="s">
        <v>25</v>
      </c>
      <c r="H995" t="s">
        <v>26</v>
      </c>
      <c r="I995">
        <v>33</v>
      </c>
      <c r="J995">
        <v>2.77</v>
      </c>
      <c r="K995" t="s">
        <v>32</v>
      </c>
      <c r="L995" t="s">
        <v>33</v>
      </c>
      <c r="M995" s="1">
        <v>7200.33</v>
      </c>
      <c r="N995" s="1">
        <v>2504.25</v>
      </c>
      <c r="O995" s="1">
        <v>432.05</v>
      </c>
      <c r="P995" s="1">
        <v>0</v>
      </c>
      <c r="Q995" s="1">
        <v>17517.63</v>
      </c>
      <c r="R995" s="1">
        <v>16103.68</v>
      </c>
      <c r="S995" s="1">
        <v>21884.26</v>
      </c>
      <c r="T995" s="1">
        <v>11737.05</v>
      </c>
      <c r="U995" s="1">
        <f>SUM(Report_Summary[Revenue])</f>
        <v>626594850.33999527</v>
      </c>
      <c r="V995" s="1">
        <f>Report_Summary[[#This Row],[Total Revenue]] / COUNTA(Report_Summary[Membership No])</f>
        <v>62659.485033999525</v>
      </c>
    </row>
    <row r="996" spans="1:22" x14ac:dyDescent="0.3">
      <c r="A996" t="s">
        <v>1035</v>
      </c>
      <c r="B996">
        <v>2019</v>
      </c>
      <c r="C996" t="s">
        <v>13</v>
      </c>
      <c r="D996">
        <v>37</v>
      </c>
      <c r="E996" t="str">
        <f t="shared" si="15"/>
        <v>Middle Age</v>
      </c>
      <c r="F996" t="s">
        <v>15</v>
      </c>
      <c r="G996" t="s">
        <v>25</v>
      </c>
      <c r="H996" t="s">
        <v>26</v>
      </c>
      <c r="I996">
        <v>35</v>
      </c>
      <c r="J996">
        <v>1.59</v>
      </c>
      <c r="K996" t="s">
        <v>32</v>
      </c>
      <c r="L996" t="s">
        <v>33</v>
      </c>
      <c r="M996" s="1">
        <v>15918.47</v>
      </c>
      <c r="N996" s="1">
        <v>4134.28</v>
      </c>
      <c r="O996" s="1">
        <v>4809.42</v>
      </c>
      <c r="P996" s="1">
        <v>0</v>
      </c>
      <c r="Q996" s="1">
        <v>49460.84</v>
      </c>
      <c r="R996" s="1">
        <v>43600.09</v>
      </c>
      <c r="S996" s="1">
        <v>23209.67</v>
      </c>
      <c r="T996" s="1">
        <v>69851.259999999995</v>
      </c>
      <c r="U996" s="1">
        <f>SUM(Report_Summary[Revenue])</f>
        <v>626594850.33999527</v>
      </c>
      <c r="V996" s="1">
        <f>Report_Summary[[#This Row],[Total Revenue]] / COUNTA(Report_Summary[Membership No])</f>
        <v>62659.485033999525</v>
      </c>
    </row>
    <row r="997" spans="1:22" x14ac:dyDescent="0.3">
      <c r="A997" t="s">
        <v>1036</v>
      </c>
      <c r="B997">
        <v>2018</v>
      </c>
      <c r="C997" t="s">
        <v>13</v>
      </c>
      <c r="D997">
        <v>63</v>
      </c>
      <c r="E997" t="str">
        <f t="shared" si="15"/>
        <v>Old</v>
      </c>
      <c r="F997" t="s">
        <v>18</v>
      </c>
      <c r="G997" t="s">
        <v>23</v>
      </c>
      <c r="H997" t="s">
        <v>30</v>
      </c>
      <c r="I997">
        <v>33</v>
      </c>
      <c r="J997">
        <v>1.99</v>
      </c>
      <c r="K997" t="s">
        <v>33</v>
      </c>
      <c r="L997" t="s">
        <v>33</v>
      </c>
      <c r="M997" s="1">
        <v>18756.62</v>
      </c>
      <c r="N997" s="1">
        <v>1781.95</v>
      </c>
      <c r="O997" s="1">
        <v>6554.16</v>
      </c>
      <c r="P997" s="1">
        <v>0</v>
      </c>
      <c r="Q997" s="1">
        <v>80999.649999999994</v>
      </c>
      <c r="R997" s="1">
        <v>80927.16</v>
      </c>
      <c r="S997" s="1">
        <v>-1279.24</v>
      </c>
      <c r="T997" s="1">
        <v>163206.04999999999</v>
      </c>
      <c r="U997" s="1">
        <f>SUM(Report_Summary[Revenue])</f>
        <v>626594850.33999527</v>
      </c>
      <c r="V997" s="1">
        <f>Report_Summary[[#This Row],[Total Revenue]] / COUNTA(Report_Summary[Membership No])</f>
        <v>62659.485033999525</v>
      </c>
    </row>
    <row r="998" spans="1:22" x14ac:dyDescent="0.3">
      <c r="A998" t="s">
        <v>1037</v>
      </c>
      <c r="B998">
        <v>2015</v>
      </c>
      <c r="C998" t="s">
        <v>14</v>
      </c>
      <c r="D998">
        <v>34</v>
      </c>
      <c r="E998" t="str">
        <f t="shared" si="15"/>
        <v>Middle Age</v>
      </c>
      <c r="F998" t="s">
        <v>16</v>
      </c>
      <c r="G998" t="s">
        <v>23</v>
      </c>
      <c r="H998" t="s">
        <v>27</v>
      </c>
      <c r="I998">
        <v>33</v>
      </c>
      <c r="J998">
        <v>2.64</v>
      </c>
      <c r="K998" t="s">
        <v>32</v>
      </c>
      <c r="L998" t="s">
        <v>33</v>
      </c>
      <c r="M998" s="1">
        <v>12848.83</v>
      </c>
      <c r="N998" s="1">
        <v>3915.52</v>
      </c>
      <c r="O998" s="1">
        <v>2097.61</v>
      </c>
      <c r="P998" s="1">
        <v>0</v>
      </c>
      <c r="Q998" s="1">
        <v>24146.61</v>
      </c>
      <c r="R998" s="1">
        <v>47457.2</v>
      </c>
      <c r="S998" s="1">
        <v>-21636.53</v>
      </c>
      <c r="T998" s="1">
        <v>93240.34</v>
      </c>
      <c r="U998" s="1">
        <f>SUM(Report_Summary[Revenue])</f>
        <v>626594850.33999527</v>
      </c>
      <c r="V998" s="1">
        <f>Report_Summary[[#This Row],[Total Revenue]] / COUNTA(Report_Summary[Membership No])</f>
        <v>62659.485033999525</v>
      </c>
    </row>
    <row r="999" spans="1:22" x14ac:dyDescent="0.3">
      <c r="A999" t="s">
        <v>1038</v>
      </c>
      <c r="B999">
        <v>2016</v>
      </c>
      <c r="C999" t="s">
        <v>13</v>
      </c>
      <c r="D999">
        <v>39</v>
      </c>
      <c r="E999" t="str">
        <f t="shared" si="15"/>
        <v>Middle Age</v>
      </c>
      <c r="F999" t="s">
        <v>18</v>
      </c>
      <c r="G999" t="s">
        <v>23</v>
      </c>
      <c r="H999" t="s">
        <v>31</v>
      </c>
      <c r="I999">
        <v>24</v>
      </c>
      <c r="J999">
        <v>3.4</v>
      </c>
      <c r="K999" t="s">
        <v>32</v>
      </c>
      <c r="L999" t="s">
        <v>33</v>
      </c>
      <c r="M999" s="1">
        <v>4768.0600000000004</v>
      </c>
      <c r="N999" s="1">
        <v>2773.8</v>
      </c>
      <c r="O999" s="1">
        <v>2632.42</v>
      </c>
      <c r="P999" s="1">
        <v>0</v>
      </c>
      <c r="Q999" s="1">
        <v>7018.43</v>
      </c>
      <c r="R999" s="1">
        <v>21618.9</v>
      </c>
      <c r="S999" s="1">
        <v>-4944.62</v>
      </c>
      <c r="T999" s="1">
        <v>33581.949999999997</v>
      </c>
      <c r="U999" s="1">
        <f>SUM(Report_Summary[Revenue])</f>
        <v>626594850.33999527</v>
      </c>
      <c r="V999" s="1">
        <f>Report_Summary[[#This Row],[Total Revenue]] / COUNTA(Report_Summary[Membership No])</f>
        <v>62659.485033999525</v>
      </c>
    </row>
    <row r="1000" spans="1:22" x14ac:dyDescent="0.3">
      <c r="A1000" t="s">
        <v>1039</v>
      </c>
      <c r="B1000">
        <v>2024</v>
      </c>
      <c r="C1000" t="s">
        <v>13</v>
      </c>
      <c r="D1000">
        <v>27</v>
      </c>
      <c r="E1000" t="str">
        <f t="shared" si="15"/>
        <v>Young</v>
      </c>
      <c r="F1000" t="s">
        <v>16</v>
      </c>
      <c r="G1000" t="s">
        <v>25</v>
      </c>
      <c r="H1000" t="s">
        <v>31</v>
      </c>
      <c r="I1000">
        <v>37</v>
      </c>
      <c r="J1000">
        <v>2.35</v>
      </c>
      <c r="K1000" t="s">
        <v>33</v>
      </c>
      <c r="L1000" t="s">
        <v>33</v>
      </c>
      <c r="M1000" s="1">
        <v>17792.96</v>
      </c>
      <c r="N1000" s="1">
        <v>1348.44</v>
      </c>
      <c r="O1000" s="1">
        <v>2616.15</v>
      </c>
      <c r="P1000" s="1">
        <v>0</v>
      </c>
      <c r="Q1000" s="1">
        <v>34342.730000000003</v>
      </c>
      <c r="R1000" s="1">
        <v>81836.77</v>
      </c>
      <c r="S1000" s="1">
        <v>9775.65</v>
      </c>
      <c r="T1000" s="1">
        <v>106403.85</v>
      </c>
      <c r="U1000" s="1">
        <f>SUM(Report_Summary[Revenue])</f>
        <v>626594850.33999527</v>
      </c>
      <c r="V1000" s="1">
        <f>Report_Summary[[#This Row],[Total Revenue]] / COUNTA(Report_Summary[Membership No])</f>
        <v>62659.485033999525</v>
      </c>
    </row>
    <row r="1001" spans="1:22" x14ac:dyDescent="0.3">
      <c r="A1001" t="s">
        <v>1040</v>
      </c>
      <c r="B1001">
        <v>2016</v>
      </c>
      <c r="C1001" t="s">
        <v>13</v>
      </c>
      <c r="D1001">
        <v>74</v>
      </c>
      <c r="E1001" t="str">
        <f t="shared" si="15"/>
        <v>Old</v>
      </c>
      <c r="F1001" t="s">
        <v>17</v>
      </c>
      <c r="G1001" t="s">
        <v>25</v>
      </c>
      <c r="H1001" t="s">
        <v>27</v>
      </c>
      <c r="I1001">
        <v>34</v>
      </c>
      <c r="J1001">
        <v>2.39</v>
      </c>
      <c r="K1001" t="s">
        <v>33</v>
      </c>
      <c r="L1001" t="s">
        <v>33</v>
      </c>
      <c r="M1001" s="1">
        <v>11905.8</v>
      </c>
      <c r="N1001" s="1">
        <v>1991.57</v>
      </c>
      <c r="O1001" s="1">
        <v>151.34</v>
      </c>
      <c r="P1001" s="1">
        <v>0</v>
      </c>
      <c r="Q1001" s="1">
        <v>37744.230000000003</v>
      </c>
      <c r="R1001" s="1">
        <v>23821.63</v>
      </c>
      <c r="S1001" s="1">
        <v>-14043.53</v>
      </c>
      <c r="T1001" s="1">
        <v>75609.39</v>
      </c>
      <c r="U1001" s="1">
        <f>SUM(Report_Summary[Revenue])</f>
        <v>626594850.33999527</v>
      </c>
      <c r="V1001" s="1">
        <f>Report_Summary[[#This Row],[Total Revenue]] / COUNTA(Report_Summary[Membership No])</f>
        <v>62659.485033999525</v>
      </c>
    </row>
    <row r="1002" spans="1:22" x14ac:dyDescent="0.3">
      <c r="A1002" t="s">
        <v>1041</v>
      </c>
      <c r="B1002">
        <v>2017</v>
      </c>
      <c r="C1002" t="s">
        <v>13</v>
      </c>
      <c r="D1002">
        <v>55</v>
      </c>
      <c r="E1002" t="str">
        <f t="shared" si="15"/>
        <v>Middle Age</v>
      </c>
      <c r="F1002" t="s">
        <v>18</v>
      </c>
      <c r="G1002" t="s">
        <v>23</v>
      </c>
      <c r="H1002" t="s">
        <v>26</v>
      </c>
      <c r="I1002">
        <v>43</v>
      </c>
      <c r="J1002">
        <v>2.36</v>
      </c>
      <c r="K1002" t="s">
        <v>33</v>
      </c>
      <c r="L1002" t="s">
        <v>33</v>
      </c>
      <c r="M1002" s="1">
        <v>13870.68</v>
      </c>
      <c r="N1002" s="1">
        <v>1042.6099999999999</v>
      </c>
      <c r="O1002" s="1">
        <v>1390.65</v>
      </c>
      <c r="P1002" s="1">
        <v>0</v>
      </c>
      <c r="Q1002" s="1">
        <v>50224.54</v>
      </c>
      <c r="R1002" s="1">
        <v>45903.32</v>
      </c>
      <c r="S1002" s="1">
        <v>14847.78</v>
      </c>
      <c r="T1002" s="1">
        <v>81280.08</v>
      </c>
      <c r="U1002" s="1">
        <f>SUM(Report_Summary[Revenue])</f>
        <v>626594850.33999527</v>
      </c>
      <c r="V1002" s="1">
        <f>Report_Summary[[#This Row],[Total Revenue]] / COUNTA(Report_Summary[Membership No])</f>
        <v>62659.485033999525</v>
      </c>
    </row>
    <row r="1003" spans="1:22" x14ac:dyDescent="0.3">
      <c r="A1003" t="s">
        <v>1042</v>
      </c>
      <c r="B1003">
        <v>2021</v>
      </c>
      <c r="C1003" t="s">
        <v>14</v>
      </c>
      <c r="D1003">
        <v>25</v>
      </c>
      <c r="E1003" t="str">
        <f t="shared" si="15"/>
        <v>Young</v>
      </c>
      <c r="F1003" t="s">
        <v>15</v>
      </c>
      <c r="G1003" t="s">
        <v>23</v>
      </c>
      <c r="H1003" t="s">
        <v>29</v>
      </c>
      <c r="I1003">
        <v>23</v>
      </c>
      <c r="J1003">
        <v>2.96</v>
      </c>
      <c r="K1003" t="s">
        <v>33</v>
      </c>
      <c r="L1003" t="s">
        <v>33</v>
      </c>
      <c r="M1003" s="1">
        <v>4551.1400000000003</v>
      </c>
      <c r="N1003" s="1">
        <v>2229.58</v>
      </c>
      <c r="O1003" s="1">
        <v>6699.61</v>
      </c>
      <c r="P1003" s="1">
        <v>0</v>
      </c>
      <c r="Q1003" s="1">
        <v>10429.629999999999</v>
      </c>
      <c r="R1003" s="1">
        <v>5999.71</v>
      </c>
      <c r="S1003" s="1">
        <v>8915.4500000000007</v>
      </c>
      <c r="T1003" s="1">
        <v>7513.89</v>
      </c>
      <c r="U1003" s="1">
        <f>SUM(Report_Summary[Revenue])</f>
        <v>626594850.33999527</v>
      </c>
      <c r="V1003" s="1">
        <f>Report_Summary[[#This Row],[Total Revenue]] / COUNTA(Report_Summary[Membership No])</f>
        <v>62659.485033999525</v>
      </c>
    </row>
    <row r="1004" spans="1:22" x14ac:dyDescent="0.3">
      <c r="A1004" t="s">
        <v>1043</v>
      </c>
      <c r="B1004">
        <v>2018</v>
      </c>
      <c r="C1004" t="s">
        <v>14</v>
      </c>
      <c r="D1004">
        <v>39</v>
      </c>
      <c r="E1004" t="str">
        <f t="shared" si="15"/>
        <v>Middle Age</v>
      </c>
      <c r="F1004" t="s">
        <v>15</v>
      </c>
      <c r="G1004" t="s">
        <v>23</v>
      </c>
      <c r="H1004" t="s">
        <v>29</v>
      </c>
      <c r="I1004">
        <v>26</v>
      </c>
      <c r="J1004">
        <v>2.62</v>
      </c>
      <c r="K1004" t="s">
        <v>32</v>
      </c>
      <c r="L1004" t="s">
        <v>33</v>
      </c>
      <c r="M1004" s="1">
        <v>916.58</v>
      </c>
      <c r="N1004" s="1">
        <v>4740.95</v>
      </c>
      <c r="O1004" s="1">
        <v>2634.07</v>
      </c>
      <c r="P1004" s="1">
        <v>0</v>
      </c>
      <c r="Q1004" s="1">
        <v>1252.1400000000001</v>
      </c>
      <c r="R1004" s="1">
        <v>3751.66</v>
      </c>
      <c r="S1004" s="1">
        <v>9022.1299999999992</v>
      </c>
      <c r="T1004" s="1">
        <v>-4018.33</v>
      </c>
      <c r="U1004" s="1">
        <f>SUM(Report_Summary[Revenue])</f>
        <v>626594850.33999527</v>
      </c>
      <c r="V1004" s="1">
        <f>Report_Summary[[#This Row],[Total Revenue]] / COUNTA(Report_Summary[Membership No])</f>
        <v>62659.485033999525</v>
      </c>
    </row>
    <row r="1005" spans="1:22" x14ac:dyDescent="0.3">
      <c r="A1005" t="s">
        <v>1044</v>
      </c>
      <c r="B1005">
        <v>2018</v>
      </c>
      <c r="C1005" t="s">
        <v>14</v>
      </c>
      <c r="D1005">
        <v>74</v>
      </c>
      <c r="E1005" t="str">
        <f t="shared" si="15"/>
        <v>Old</v>
      </c>
      <c r="F1005" t="s">
        <v>17</v>
      </c>
      <c r="G1005" t="s">
        <v>23</v>
      </c>
      <c r="H1005" t="s">
        <v>29</v>
      </c>
      <c r="I1005">
        <v>34</v>
      </c>
      <c r="J1005">
        <v>2.79</v>
      </c>
      <c r="K1005" t="s">
        <v>33</v>
      </c>
      <c r="L1005" t="s">
        <v>33</v>
      </c>
      <c r="M1005" s="1">
        <v>7607.95</v>
      </c>
      <c r="N1005" s="1">
        <v>1385.25</v>
      </c>
      <c r="O1005" s="1">
        <v>3456.84</v>
      </c>
      <c r="P1005" s="1">
        <v>0</v>
      </c>
      <c r="Q1005" s="1">
        <v>34018.379999999997</v>
      </c>
      <c r="R1005" s="1">
        <v>36429.99</v>
      </c>
      <c r="S1005" s="1">
        <v>10844.91</v>
      </c>
      <c r="T1005" s="1">
        <v>59603.46</v>
      </c>
      <c r="U1005" s="1">
        <f>SUM(Report_Summary[Revenue])</f>
        <v>626594850.33999527</v>
      </c>
      <c r="V1005" s="1">
        <f>Report_Summary[[#This Row],[Total Revenue]] / COUNTA(Report_Summary[Membership No])</f>
        <v>62659.485033999525</v>
      </c>
    </row>
    <row r="1006" spans="1:22" x14ac:dyDescent="0.3">
      <c r="A1006" t="s">
        <v>1045</v>
      </c>
      <c r="B1006">
        <v>2019</v>
      </c>
      <c r="C1006" t="s">
        <v>13</v>
      </c>
      <c r="D1006">
        <v>70</v>
      </c>
      <c r="E1006" t="str">
        <f t="shared" si="15"/>
        <v>Old</v>
      </c>
      <c r="F1006" t="s">
        <v>20</v>
      </c>
      <c r="G1006" t="s">
        <v>25</v>
      </c>
      <c r="H1006" t="s">
        <v>31</v>
      </c>
      <c r="I1006">
        <v>25</v>
      </c>
      <c r="J1006">
        <v>2.29</v>
      </c>
      <c r="K1006" t="s">
        <v>32</v>
      </c>
      <c r="L1006" t="s">
        <v>33</v>
      </c>
      <c r="M1006" s="1">
        <v>3906.77</v>
      </c>
      <c r="N1006" s="1">
        <v>3013.05</v>
      </c>
      <c r="O1006" s="1">
        <v>2380.0300000000002</v>
      </c>
      <c r="P1006" s="1">
        <v>0</v>
      </c>
      <c r="Q1006" s="1">
        <v>16668.990000000002</v>
      </c>
      <c r="R1006" s="1">
        <v>16133.04</v>
      </c>
      <c r="S1006" s="1">
        <v>1116.3599999999999</v>
      </c>
      <c r="T1006" s="1">
        <v>31685.67</v>
      </c>
      <c r="U1006" s="1">
        <f>SUM(Report_Summary[Revenue])</f>
        <v>626594850.33999527</v>
      </c>
      <c r="V1006" s="1">
        <f>Report_Summary[[#This Row],[Total Revenue]] / COUNTA(Report_Summary[Membership No])</f>
        <v>62659.485033999525</v>
      </c>
    </row>
    <row r="1007" spans="1:22" x14ac:dyDescent="0.3">
      <c r="A1007" t="s">
        <v>1046</v>
      </c>
      <c r="B1007">
        <v>2015</v>
      </c>
      <c r="C1007" t="s">
        <v>14</v>
      </c>
      <c r="D1007">
        <v>77</v>
      </c>
      <c r="E1007" t="str">
        <f t="shared" si="15"/>
        <v>Old</v>
      </c>
      <c r="F1007" t="s">
        <v>21</v>
      </c>
      <c r="G1007" t="s">
        <v>24</v>
      </c>
      <c r="H1007" t="s">
        <v>31</v>
      </c>
      <c r="I1007">
        <v>43</v>
      </c>
      <c r="J1007">
        <v>2.21</v>
      </c>
      <c r="K1007" t="s">
        <v>32</v>
      </c>
      <c r="L1007" t="s">
        <v>33</v>
      </c>
      <c r="M1007" s="1">
        <v>9423.0300000000007</v>
      </c>
      <c r="N1007" s="1">
        <v>3288.97</v>
      </c>
      <c r="O1007" s="1">
        <v>3074.54</v>
      </c>
      <c r="P1007" s="1">
        <v>0</v>
      </c>
      <c r="Q1007" s="1">
        <v>31051.93</v>
      </c>
      <c r="R1007" s="1">
        <v>15634.67</v>
      </c>
      <c r="S1007" s="1">
        <v>8109.59</v>
      </c>
      <c r="T1007" s="1">
        <v>38577.01</v>
      </c>
      <c r="U1007" s="1">
        <f>SUM(Report_Summary[Revenue])</f>
        <v>626594850.33999527</v>
      </c>
      <c r="V1007" s="1">
        <f>Report_Summary[[#This Row],[Total Revenue]] / COUNTA(Report_Summary[Membership No])</f>
        <v>62659.485033999525</v>
      </c>
    </row>
    <row r="1008" spans="1:22" x14ac:dyDescent="0.3">
      <c r="A1008" t="s">
        <v>1047</v>
      </c>
      <c r="B1008">
        <v>2023</v>
      </c>
      <c r="C1008" t="s">
        <v>14</v>
      </c>
      <c r="D1008">
        <v>72</v>
      </c>
      <c r="E1008" t="str">
        <f t="shared" si="15"/>
        <v>Old</v>
      </c>
      <c r="F1008" t="s">
        <v>16</v>
      </c>
      <c r="G1008" t="s">
        <v>25</v>
      </c>
      <c r="H1008" t="s">
        <v>31</v>
      </c>
      <c r="I1008">
        <v>32</v>
      </c>
      <c r="J1008">
        <v>1.92</v>
      </c>
      <c r="K1008" t="s">
        <v>33</v>
      </c>
      <c r="L1008" t="s">
        <v>33</v>
      </c>
      <c r="M1008" s="1">
        <v>12403.35</v>
      </c>
      <c r="N1008" s="1">
        <v>2818.39</v>
      </c>
      <c r="O1008" s="1">
        <v>5487.77</v>
      </c>
      <c r="P1008" s="1">
        <v>0</v>
      </c>
      <c r="Q1008" s="1">
        <v>18577.96</v>
      </c>
      <c r="R1008" s="1">
        <v>26380.95</v>
      </c>
      <c r="S1008" s="1">
        <v>-18510.669999999998</v>
      </c>
      <c r="T1008" s="1">
        <v>63469.58</v>
      </c>
      <c r="U1008" s="1">
        <f>SUM(Report_Summary[Revenue])</f>
        <v>626594850.33999527</v>
      </c>
      <c r="V1008" s="1">
        <f>Report_Summary[[#This Row],[Total Revenue]] / COUNTA(Report_Summary[Membership No])</f>
        <v>62659.485033999525</v>
      </c>
    </row>
    <row r="1009" spans="1:22" x14ac:dyDescent="0.3">
      <c r="A1009" t="s">
        <v>1048</v>
      </c>
      <c r="B1009">
        <v>2023</v>
      </c>
      <c r="C1009" t="s">
        <v>13</v>
      </c>
      <c r="D1009">
        <v>65</v>
      </c>
      <c r="E1009" t="str">
        <f t="shared" si="15"/>
        <v>Old</v>
      </c>
      <c r="F1009" t="s">
        <v>18</v>
      </c>
      <c r="G1009" t="s">
        <v>22</v>
      </c>
      <c r="H1009" t="s">
        <v>30</v>
      </c>
      <c r="I1009">
        <v>26</v>
      </c>
      <c r="J1009">
        <v>2.17</v>
      </c>
      <c r="K1009" t="s">
        <v>33</v>
      </c>
      <c r="L1009" t="s">
        <v>33</v>
      </c>
      <c r="M1009" s="1">
        <v>6377.18</v>
      </c>
      <c r="N1009" s="1">
        <v>2088.34</v>
      </c>
      <c r="O1009" s="1">
        <v>5434.03</v>
      </c>
      <c r="P1009" s="1">
        <v>0</v>
      </c>
      <c r="Q1009" s="1">
        <v>17854.97</v>
      </c>
      <c r="R1009" s="1">
        <v>26766.51</v>
      </c>
      <c r="S1009" s="1">
        <v>-13901.46</v>
      </c>
      <c r="T1009" s="1">
        <v>58522.94</v>
      </c>
      <c r="U1009" s="1">
        <f>SUM(Report_Summary[Revenue])</f>
        <v>626594850.33999527</v>
      </c>
      <c r="V1009" s="1">
        <f>Report_Summary[[#This Row],[Total Revenue]] / COUNTA(Report_Summary[Membership No])</f>
        <v>62659.485033999525</v>
      </c>
    </row>
    <row r="1010" spans="1:22" x14ac:dyDescent="0.3">
      <c r="A1010" t="s">
        <v>1049</v>
      </c>
      <c r="B1010">
        <v>2021</v>
      </c>
      <c r="C1010" t="s">
        <v>14</v>
      </c>
      <c r="D1010">
        <v>45</v>
      </c>
      <c r="E1010" t="str">
        <f t="shared" si="15"/>
        <v>Middle Age</v>
      </c>
      <c r="F1010" t="s">
        <v>15</v>
      </c>
      <c r="G1010" t="s">
        <v>23</v>
      </c>
      <c r="H1010" t="s">
        <v>26</v>
      </c>
      <c r="I1010">
        <v>27</v>
      </c>
      <c r="J1010">
        <v>3.13</v>
      </c>
      <c r="K1010" t="s">
        <v>33</v>
      </c>
      <c r="L1010" t="s">
        <v>33</v>
      </c>
      <c r="M1010" s="1">
        <v>4635.3500000000004</v>
      </c>
      <c r="N1010" s="1">
        <v>2757.92</v>
      </c>
      <c r="O1010" s="1">
        <v>210</v>
      </c>
      <c r="P1010" s="1">
        <v>0</v>
      </c>
      <c r="Q1010" s="1">
        <v>22847.599999999999</v>
      </c>
      <c r="R1010" s="1">
        <v>16196.42</v>
      </c>
      <c r="S1010" s="1">
        <v>-12498.65</v>
      </c>
      <c r="T1010" s="1">
        <v>51542.67</v>
      </c>
      <c r="U1010" s="1">
        <f>SUM(Report_Summary[Revenue])</f>
        <v>626594850.33999527</v>
      </c>
      <c r="V1010" s="1">
        <f>Report_Summary[[#This Row],[Total Revenue]] / COUNTA(Report_Summary[Membership No])</f>
        <v>62659.485033999525</v>
      </c>
    </row>
    <row r="1011" spans="1:22" x14ac:dyDescent="0.3">
      <c r="A1011" t="s">
        <v>1050</v>
      </c>
      <c r="B1011">
        <v>2015</v>
      </c>
      <c r="C1011" t="s">
        <v>14</v>
      </c>
      <c r="D1011">
        <v>78</v>
      </c>
      <c r="E1011" t="str">
        <f t="shared" si="15"/>
        <v>Old</v>
      </c>
      <c r="F1011" t="s">
        <v>15</v>
      </c>
      <c r="G1011" t="s">
        <v>22</v>
      </c>
      <c r="H1011" t="s">
        <v>31</v>
      </c>
      <c r="I1011">
        <v>38</v>
      </c>
      <c r="J1011">
        <v>3.35</v>
      </c>
      <c r="K1011" t="s">
        <v>32</v>
      </c>
      <c r="L1011" t="s">
        <v>33</v>
      </c>
      <c r="M1011" s="1">
        <v>2888.85</v>
      </c>
      <c r="N1011" s="1">
        <v>463.58</v>
      </c>
      <c r="O1011" s="1">
        <v>4546.46</v>
      </c>
      <c r="P1011" s="1">
        <v>0</v>
      </c>
      <c r="Q1011" s="1">
        <v>5836.81</v>
      </c>
      <c r="R1011" s="1">
        <v>12518.81</v>
      </c>
      <c r="S1011" s="1">
        <v>7219.72</v>
      </c>
      <c r="T1011" s="1">
        <v>11135.9</v>
      </c>
      <c r="U1011" s="1">
        <f>SUM(Report_Summary[Revenue])</f>
        <v>626594850.33999527</v>
      </c>
      <c r="V1011" s="1">
        <f>Report_Summary[[#This Row],[Total Revenue]] / COUNTA(Report_Summary[Membership No])</f>
        <v>62659.485033999525</v>
      </c>
    </row>
    <row r="1012" spans="1:22" x14ac:dyDescent="0.3">
      <c r="A1012" t="s">
        <v>1051</v>
      </c>
      <c r="B1012">
        <v>2016</v>
      </c>
      <c r="C1012" t="s">
        <v>13</v>
      </c>
      <c r="D1012">
        <v>69</v>
      </c>
      <c r="E1012" t="str">
        <f t="shared" si="15"/>
        <v>Old</v>
      </c>
      <c r="F1012" t="s">
        <v>20</v>
      </c>
      <c r="G1012" t="s">
        <v>24</v>
      </c>
      <c r="H1012" t="s">
        <v>26</v>
      </c>
      <c r="I1012">
        <v>29</v>
      </c>
      <c r="J1012">
        <v>3.11</v>
      </c>
      <c r="K1012" t="s">
        <v>32</v>
      </c>
      <c r="L1012" t="s">
        <v>33</v>
      </c>
      <c r="M1012" s="1">
        <v>13635.1</v>
      </c>
      <c r="N1012" s="1">
        <v>1214.48</v>
      </c>
      <c r="O1012" s="1">
        <v>4173.91</v>
      </c>
      <c r="P1012" s="1">
        <v>0</v>
      </c>
      <c r="Q1012" s="1">
        <v>42505.61</v>
      </c>
      <c r="R1012" s="1">
        <v>52770.239999999998</v>
      </c>
      <c r="S1012" s="1">
        <v>21705.45</v>
      </c>
      <c r="T1012" s="1">
        <v>73570.399999999994</v>
      </c>
      <c r="U1012" s="1">
        <f>SUM(Report_Summary[Revenue])</f>
        <v>626594850.33999527</v>
      </c>
      <c r="V1012" s="1">
        <f>Report_Summary[[#This Row],[Total Revenue]] / COUNTA(Report_Summary[Membership No])</f>
        <v>62659.485033999525</v>
      </c>
    </row>
    <row r="1013" spans="1:22" x14ac:dyDescent="0.3">
      <c r="A1013" t="s">
        <v>1052</v>
      </c>
      <c r="B1013">
        <v>2021</v>
      </c>
      <c r="C1013" t="s">
        <v>13</v>
      </c>
      <c r="D1013">
        <v>22</v>
      </c>
      <c r="E1013" t="str">
        <f t="shared" si="15"/>
        <v>Young</v>
      </c>
      <c r="F1013" t="s">
        <v>18</v>
      </c>
      <c r="G1013" t="s">
        <v>25</v>
      </c>
      <c r="H1013" t="s">
        <v>27</v>
      </c>
      <c r="I1013">
        <v>41</v>
      </c>
      <c r="J1013">
        <v>1.71</v>
      </c>
      <c r="K1013" t="s">
        <v>33</v>
      </c>
      <c r="L1013" t="s">
        <v>33</v>
      </c>
      <c r="M1013" s="1">
        <v>8614.6</v>
      </c>
      <c r="N1013" s="1">
        <v>3226.62</v>
      </c>
      <c r="O1013" s="1">
        <v>5937.25</v>
      </c>
      <c r="P1013" s="1">
        <v>0</v>
      </c>
      <c r="Q1013" s="1">
        <v>23345.19</v>
      </c>
      <c r="R1013" s="1">
        <v>26594.26</v>
      </c>
      <c r="S1013" s="1">
        <v>11161.72</v>
      </c>
      <c r="T1013" s="1">
        <v>38777.730000000003</v>
      </c>
      <c r="U1013" s="1">
        <f>SUM(Report_Summary[Revenue])</f>
        <v>626594850.33999527</v>
      </c>
      <c r="V1013" s="1">
        <f>Report_Summary[[#This Row],[Total Revenue]] / COUNTA(Report_Summary[Membership No])</f>
        <v>62659.485033999525</v>
      </c>
    </row>
    <row r="1014" spans="1:22" x14ac:dyDescent="0.3">
      <c r="A1014" t="s">
        <v>1053</v>
      </c>
      <c r="B1014">
        <v>2019</v>
      </c>
      <c r="C1014" t="s">
        <v>14</v>
      </c>
      <c r="D1014">
        <v>68</v>
      </c>
      <c r="E1014" t="str">
        <f t="shared" si="15"/>
        <v>Old</v>
      </c>
      <c r="F1014" t="s">
        <v>21</v>
      </c>
      <c r="G1014" t="s">
        <v>25</v>
      </c>
      <c r="H1014" t="s">
        <v>29</v>
      </c>
      <c r="I1014">
        <v>31</v>
      </c>
      <c r="J1014">
        <v>3.25</v>
      </c>
      <c r="K1014" t="s">
        <v>33</v>
      </c>
      <c r="L1014" t="s">
        <v>33</v>
      </c>
      <c r="M1014" s="1">
        <v>13225.39</v>
      </c>
      <c r="N1014" s="1">
        <v>1252.6600000000001</v>
      </c>
      <c r="O1014" s="1">
        <v>2680.08</v>
      </c>
      <c r="P1014" s="1">
        <v>0</v>
      </c>
      <c r="Q1014" s="1">
        <v>57708.75</v>
      </c>
      <c r="R1014" s="1">
        <v>21339.119999999999</v>
      </c>
      <c r="S1014" s="1">
        <v>1940.08</v>
      </c>
      <c r="T1014" s="1">
        <v>77107.789999999994</v>
      </c>
      <c r="U1014" s="1">
        <f>SUM(Report_Summary[Revenue])</f>
        <v>626594850.33999527</v>
      </c>
      <c r="V1014" s="1">
        <f>Report_Summary[[#This Row],[Total Revenue]] / COUNTA(Report_Summary[Membership No])</f>
        <v>62659.485033999525</v>
      </c>
    </row>
    <row r="1015" spans="1:22" x14ac:dyDescent="0.3">
      <c r="A1015" t="s">
        <v>1054</v>
      </c>
      <c r="B1015">
        <v>2016</v>
      </c>
      <c r="C1015" t="s">
        <v>13</v>
      </c>
      <c r="D1015">
        <v>48</v>
      </c>
      <c r="E1015" t="str">
        <f t="shared" si="15"/>
        <v>Middle Age</v>
      </c>
      <c r="F1015" t="s">
        <v>21</v>
      </c>
      <c r="G1015" t="s">
        <v>23</v>
      </c>
      <c r="H1015" t="s">
        <v>29</v>
      </c>
      <c r="I1015">
        <v>24</v>
      </c>
      <c r="J1015">
        <v>2.4</v>
      </c>
      <c r="K1015" t="s">
        <v>33</v>
      </c>
      <c r="L1015" t="s">
        <v>33</v>
      </c>
      <c r="M1015" s="1">
        <v>19972.22</v>
      </c>
      <c r="N1015" s="1">
        <v>3923.96</v>
      </c>
      <c r="O1015" s="1">
        <v>3924.03</v>
      </c>
      <c r="P1015" s="1">
        <v>0</v>
      </c>
      <c r="Q1015" s="1">
        <v>50727.05</v>
      </c>
      <c r="R1015" s="1">
        <v>91704.08</v>
      </c>
      <c r="S1015" s="1">
        <v>-16789.38</v>
      </c>
      <c r="T1015" s="1">
        <v>159220.51</v>
      </c>
      <c r="U1015" s="1">
        <f>SUM(Report_Summary[Revenue])</f>
        <v>626594850.33999527</v>
      </c>
      <c r="V1015" s="1">
        <f>Report_Summary[[#This Row],[Total Revenue]] / COUNTA(Report_Summary[Membership No])</f>
        <v>62659.485033999525</v>
      </c>
    </row>
    <row r="1016" spans="1:22" x14ac:dyDescent="0.3">
      <c r="A1016" t="s">
        <v>1055</v>
      </c>
      <c r="B1016">
        <v>2024</v>
      </c>
      <c r="C1016" t="s">
        <v>14</v>
      </c>
      <c r="D1016">
        <v>78</v>
      </c>
      <c r="E1016" t="str">
        <f t="shared" si="15"/>
        <v>Old</v>
      </c>
      <c r="F1016" t="s">
        <v>17</v>
      </c>
      <c r="G1016" t="s">
        <v>24</v>
      </c>
      <c r="H1016" t="s">
        <v>28</v>
      </c>
      <c r="I1016">
        <v>33</v>
      </c>
      <c r="J1016">
        <v>1.89</v>
      </c>
      <c r="K1016" t="s">
        <v>33</v>
      </c>
      <c r="L1016" t="s">
        <v>33</v>
      </c>
      <c r="M1016" s="1">
        <v>7331.1</v>
      </c>
      <c r="N1016" s="1">
        <v>884.89</v>
      </c>
      <c r="O1016" s="1">
        <v>1346.75</v>
      </c>
      <c r="P1016" s="1">
        <v>0</v>
      </c>
      <c r="Q1016" s="1">
        <v>26158.97</v>
      </c>
      <c r="R1016" s="1">
        <v>22078.639999999999</v>
      </c>
      <c r="S1016" s="1">
        <v>-1262.55</v>
      </c>
      <c r="T1016" s="1">
        <v>49500.160000000003</v>
      </c>
      <c r="U1016" s="1">
        <f>SUM(Report_Summary[Revenue])</f>
        <v>626594850.33999527</v>
      </c>
      <c r="V1016" s="1">
        <f>Report_Summary[[#This Row],[Total Revenue]] / COUNTA(Report_Summary[Membership No])</f>
        <v>62659.485033999525</v>
      </c>
    </row>
    <row r="1017" spans="1:22" x14ac:dyDescent="0.3">
      <c r="A1017" t="s">
        <v>1056</v>
      </c>
      <c r="B1017">
        <v>2020</v>
      </c>
      <c r="C1017" t="s">
        <v>14</v>
      </c>
      <c r="D1017">
        <v>58</v>
      </c>
      <c r="E1017" t="str">
        <f t="shared" si="15"/>
        <v>Old</v>
      </c>
      <c r="F1017" t="s">
        <v>19</v>
      </c>
      <c r="G1017" t="s">
        <v>23</v>
      </c>
      <c r="H1017" t="s">
        <v>28</v>
      </c>
      <c r="I1017">
        <v>35</v>
      </c>
      <c r="J1017">
        <v>1.37</v>
      </c>
      <c r="K1017" t="s">
        <v>33</v>
      </c>
      <c r="L1017" t="s">
        <v>33</v>
      </c>
      <c r="M1017" s="1">
        <v>11763.98</v>
      </c>
      <c r="N1017" s="1">
        <v>4313.95</v>
      </c>
      <c r="O1017" s="1">
        <v>4848.04</v>
      </c>
      <c r="P1017" s="1">
        <v>0</v>
      </c>
      <c r="Q1017" s="1">
        <v>52872.959999999999</v>
      </c>
      <c r="R1017" s="1">
        <v>54248.75</v>
      </c>
      <c r="S1017" s="1">
        <v>29904.44</v>
      </c>
      <c r="T1017" s="1">
        <v>77217.27</v>
      </c>
      <c r="U1017" s="1">
        <f>SUM(Report_Summary[Revenue])</f>
        <v>626594850.33999527</v>
      </c>
      <c r="V1017" s="1">
        <f>Report_Summary[[#This Row],[Total Revenue]] / COUNTA(Report_Summary[Membership No])</f>
        <v>62659.485033999525</v>
      </c>
    </row>
    <row r="1018" spans="1:22" x14ac:dyDescent="0.3">
      <c r="A1018" t="s">
        <v>1057</v>
      </c>
      <c r="B1018">
        <v>2018</v>
      </c>
      <c r="C1018" t="s">
        <v>14</v>
      </c>
      <c r="D1018">
        <v>66</v>
      </c>
      <c r="E1018" t="str">
        <f t="shared" si="15"/>
        <v>Old</v>
      </c>
      <c r="F1018" t="s">
        <v>19</v>
      </c>
      <c r="G1018" t="s">
        <v>25</v>
      </c>
      <c r="H1018" t="s">
        <v>27</v>
      </c>
      <c r="I1018">
        <v>36</v>
      </c>
      <c r="J1018">
        <v>2.5499999999999998</v>
      </c>
      <c r="K1018" t="s">
        <v>33</v>
      </c>
      <c r="L1018" t="s">
        <v>33</v>
      </c>
      <c r="M1018" s="1">
        <v>13681.9</v>
      </c>
      <c r="N1018" s="1">
        <v>2162.36</v>
      </c>
      <c r="O1018" s="1">
        <v>1230.73</v>
      </c>
      <c r="P1018" s="1">
        <v>0</v>
      </c>
      <c r="Q1018" s="1">
        <v>38005.29</v>
      </c>
      <c r="R1018" s="1">
        <v>34877.449999999997</v>
      </c>
      <c r="S1018" s="1">
        <v>9584.4599999999991</v>
      </c>
      <c r="T1018" s="1">
        <v>63298.28</v>
      </c>
      <c r="U1018" s="1">
        <f>SUM(Report_Summary[Revenue])</f>
        <v>626594850.33999527</v>
      </c>
      <c r="V1018" s="1">
        <f>Report_Summary[[#This Row],[Total Revenue]] / COUNTA(Report_Summary[Membership No])</f>
        <v>62659.485033999525</v>
      </c>
    </row>
    <row r="1019" spans="1:22" x14ac:dyDescent="0.3">
      <c r="A1019" t="s">
        <v>1058</v>
      </c>
      <c r="B1019">
        <v>2023</v>
      </c>
      <c r="C1019" t="s">
        <v>13</v>
      </c>
      <c r="D1019">
        <v>65</v>
      </c>
      <c r="E1019" t="str">
        <f t="shared" si="15"/>
        <v>Old</v>
      </c>
      <c r="F1019" t="s">
        <v>18</v>
      </c>
      <c r="G1019" t="s">
        <v>22</v>
      </c>
      <c r="H1019" t="s">
        <v>30</v>
      </c>
      <c r="I1019">
        <v>33</v>
      </c>
      <c r="J1019">
        <v>2.8</v>
      </c>
      <c r="K1019" t="s">
        <v>32</v>
      </c>
      <c r="L1019" t="s">
        <v>33</v>
      </c>
      <c r="M1019" s="1">
        <v>8192.43</v>
      </c>
      <c r="N1019" s="1">
        <v>4492.6400000000003</v>
      </c>
      <c r="O1019" s="1">
        <v>1069.56</v>
      </c>
      <c r="P1019" s="1">
        <v>0</v>
      </c>
      <c r="Q1019" s="1">
        <v>40678.839999999997</v>
      </c>
      <c r="R1019" s="1">
        <v>30404.29</v>
      </c>
      <c r="S1019" s="1">
        <v>-19092.28</v>
      </c>
      <c r="T1019" s="1">
        <v>90175.41</v>
      </c>
      <c r="U1019" s="1">
        <f>SUM(Report_Summary[Revenue])</f>
        <v>626594850.33999527</v>
      </c>
      <c r="V1019" s="1">
        <f>Report_Summary[[#This Row],[Total Revenue]] / COUNTA(Report_Summary[Membership No])</f>
        <v>62659.485033999525</v>
      </c>
    </row>
    <row r="1020" spans="1:22" x14ac:dyDescent="0.3">
      <c r="A1020" t="s">
        <v>1059</v>
      </c>
      <c r="B1020">
        <v>2019</v>
      </c>
      <c r="C1020" t="s">
        <v>13</v>
      </c>
      <c r="D1020">
        <v>77</v>
      </c>
      <c r="E1020" t="str">
        <f t="shared" si="15"/>
        <v>Old</v>
      </c>
      <c r="F1020" t="s">
        <v>17</v>
      </c>
      <c r="G1020" t="s">
        <v>25</v>
      </c>
      <c r="H1020" t="s">
        <v>28</v>
      </c>
      <c r="I1020">
        <v>27</v>
      </c>
      <c r="J1020">
        <v>2.59</v>
      </c>
      <c r="K1020" t="s">
        <v>32</v>
      </c>
      <c r="L1020" t="s">
        <v>33</v>
      </c>
      <c r="M1020" s="1">
        <v>10370.56</v>
      </c>
      <c r="N1020" s="1">
        <v>1066.3900000000001</v>
      </c>
      <c r="O1020" s="1">
        <v>7061.51</v>
      </c>
      <c r="P1020" s="1">
        <v>0</v>
      </c>
      <c r="Q1020" s="1">
        <v>33111.01</v>
      </c>
      <c r="R1020" s="1">
        <v>15034.64</v>
      </c>
      <c r="S1020" s="1">
        <v>-8230.89</v>
      </c>
      <c r="T1020" s="1">
        <v>56376.54</v>
      </c>
      <c r="U1020" s="1">
        <f>SUM(Report_Summary[Revenue])</f>
        <v>626594850.33999527</v>
      </c>
      <c r="V1020" s="1">
        <f>Report_Summary[[#This Row],[Total Revenue]] / COUNTA(Report_Summary[Membership No])</f>
        <v>62659.485033999525</v>
      </c>
    </row>
    <row r="1021" spans="1:22" x14ac:dyDescent="0.3">
      <c r="A1021" t="s">
        <v>1060</v>
      </c>
      <c r="B1021">
        <v>2018</v>
      </c>
      <c r="C1021" t="s">
        <v>14</v>
      </c>
      <c r="D1021">
        <v>52</v>
      </c>
      <c r="E1021" t="str">
        <f t="shared" si="15"/>
        <v>Middle Age</v>
      </c>
      <c r="F1021" t="s">
        <v>15</v>
      </c>
      <c r="G1021" t="s">
        <v>23</v>
      </c>
      <c r="H1021" t="s">
        <v>28</v>
      </c>
      <c r="I1021">
        <v>37</v>
      </c>
      <c r="J1021">
        <v>1</v>
      </c>
      <c r="K1021" t="s">
        <v>33</v>
      </c>
      <c r="L1021" t="s">
        <v>33</v>
      </c>
      <c r="M1021" s="1">
        <v>13389.88</v>
      </c>
      <c r="N1021" s="1">
        <v>2624.86</v>
      </c>
      <c r="O1021" s="1">
        <v>7842.92</v>
      </c>
      <c r="P1021" s="1">
        <v>0</v>
      </c>
      <c r="Q1021" s="1">
        <v>64020.959999999999</v>
      </c>
      <c r="R1021" s="1">
        <v>44611.360000000001</v>
      </c>
      <c r="S1021" s="1">
        <v>-19095.759999999998</v>
      </c>
      <c r="T1021" s="1">
        <v>127728.08</v>
      </c>
      <c r="U1021" s="1">
        <f>SUM(Report_Summary[Revenue])</f>
        <v>626594850.33999527</v>
      </c>
      <c r="V1021" s="1">
        <f>Report_Summary[[#This Row],[Total Revenue]] / COUNTA(Report_Summary[Membership No])</f>
        <v>62659.485033999525</v>
      </c>
    </row>
    <row r="1022" spans="1:22" x14ac:dyDescent="0.3">
      <c r="A1022" t="s">
        <v>1061</v>
      </c>
      <c r="B1022">
        <v>2018</v>
      </c>
      <c r="C1022" t="s">
        <v>14</v>
      </c>
      <c r="D1022">
        <v>32</v>
      </c>
      <c r="E1022" t="str">
        <f t="shared" si="15"/>
        <v>Middle Age</v>
      </c>
      <c r="F1022" t="s">
        <v>18</v>
      </c>
      <c r="G1022" t="s">
        <v>25</v>
      </c>
      <c r="H1022" t="s">
        <v>26</v>
      </c>
      <c r="I1022">
        <v>28</v>
      </c>
      <c r="J1022">
        <v>1.87</v>
      </c>
      <c r="K1022" t="s">
        <v>32</v>
      </c>
      <c r="L1022" t="s">
        <v>33</v>
      </c>
      <c r="M1022" s="1">
        <v>3917.53</v>
      </c>
      <c r="N1022" s="1">
        <v>2220.7800000000002</v>
      </c>
      <c r="O1022" s="1">
        <v>6666.21</v>
      </c>
      <c r="P1022" s="1">
        <v>0</v>
      </c>
      <c r="Q1022" s="1">
        <v>9237.91</v>
      </c>
      <c r="R1022" s="1">
        <v>12385.38</v>
      </c>
      <c r="S1022" s="1">
        <v>10060.870000000001</v>
      </c>
      <c r="T1022" s="1">
        <v>11562.42</v>
      </c>
      <c r="U1022" s="1">
        <f>SUM(Report_Summary[Revenue])</f>
        <v>626594850.33999527</v>
      </c>
      <c r="V1022" s="1">
        <f>Report_Summary[[#This Row],[Total Revenue]] / COUNTA(Report_Summary[Membership No])</f>
        <v>62659.485033999525</v>
      </c>
    </row>
    <row r="1023" spans="1:22" x14ac:dyDescent="0.3">
      <c r="A1023" t="s">
        <v>1062</v>
      </c>
      <c r="B1023">
        <v>2016</v>
      </c>
      <c r="C1023" t="s">
        <v>13</v>
      </c>
      <c r="D1023">
        <v>24</v>
      </c>
      <c r="E1023" t="str">
        <f t="shared" si="15"/>
        <v>Young</v>
      </c>
      <c r="F1023" t="s">
        <v>19</v>
      </c>
      <c r="G1023" t="s">
        <v>25</v>
      </c>
      <c r="H1023" t="s">
        <v>29</v>
      </c>
      <c r="I1023">
        <v>28</v>
      </c>
      <c r="J1023">
        <v>2.2400000000000002</v>
      </c>
      <c r="K1023" t="s">
        <v>33</v>
      </c>
      <c r="L1023" t="s">
        <v>33</v>
      </c>
      <c r="M1023" s="1">
        <v>8043.21</v>
      </c>
      <c r="N1023" s="1">
        <v>4644.66</v>
      </c>
      <c r="O1023" s="1">
        <v>670</v>
      </c>
      <c r="P1023" s="1">
        <v>0</v>
      </c>
      <c r="Q1023" s="1">
        <v>29448.74</v>
      </c>
      <c r="R1023" s="1">
        <v>22283.81</v>
      </c>
      <c r="S1023" s="1">
        <v>-3854.67</v>
      </c>
      <c r="T1023" s="1">
        <v>55587.22</v>
      </c>
      <c r="U1023" s="1">
        <f>SUM(Report_Summary[Revenue])</f>
        <v>626594850.33999527</v>
      </c>
      <c r="V1023" s="1">
        <f>Report_Summary[[#This Row],[Total Revenue]] / COUNTA(Report_Summary[Membership No])</f>
        <v>62659.485033999525</v>
      </c>
    </row>
    <row r="1024" spans="1:22" x14ac:dyDescent="0.3">
      <c r="A1024" t="s">
        <v>1063</v>
      </c>
      <c r="B1024">
        <v>2023</v>
      </c>
      <c r="C1024" t="s">
        <v>14</v>
      </c>
      <c r="D1024">
        <v>39</v>
      </c>
      <c r="E1024" t="str">
        <f t="shared" si="15"/>
        <v>Middle Age</v>
      </c>
      <c r="F1024" t="s">
        <v>19</v>
      </c>
      <c r="G1024" t="s">
        <v>23</v>
      </c>
      <c r="H1024" t="s">
        <v>29</v>
      </c>
      <c r="I1024">
        <v>29</v>
      </c>
      <c r="J1024">
        <v>1.49</v>
      </c>
      <c r="K1024" t="s">
        <v>32</v>
      </c>
      <c r="L1024" t="s">
        <v>33</v>
      </c>
      <c r="M1024" s="1">
        <v>16675.89</v>
      </c>
      <c r="N1024" s="1">
        <v>1438.12</v>
      </c>
      <c r="O1024" s="1">
        <v>4276.1000000000004</v>
      </c>
      <c r="P1024" s="1">
        <v>0</v>
      </c>
      <c r="Q1024" s="1">
        <v>56452.800000000003</v>
      </c>
      <c r="R1024" s="1">
        <v>61268.54</v>
      </c>
      <c r="S1024" s="1">
        <v>28149.439999999999</v>
      </c>
      <c r="T1024" s="1">
        <v>89571.9</v>
      </c>
      <c r="U1024" s="1">
        <f>SUM(Report_Summary[Revenue])</f>
        <v>626594850.33999527</v>
      </c>
      <c r="V1024" s="1">
        <f>Report_Summary[[#This Row],[Total Revenue]] / COUNTA(Report_Summary[Membership No])</f>
        <v>62659.485033999525</v>
      </c>
    </row>
    <row r="1025" spans="1:22" x14ac:dyDescent="0.3">
      <c r="A1025" t="s">
        <v>1064</v>
      </c>
      <c r="B1025">
        <v>2019</v>
      </c>
      <c r="C1025" t="s">
        <v>13</v>
      </c>
      <c r="D1025">
        <v>71</v>
      </c>
      <c r="E1025" t="str">
        <f t="shared" si="15"/>
        <v>Old</v>
      </c>
      <c r="F1025" t="s">
        <v>17</v>
      </c>
      <c r="G1025" t="s">
        <v>22</v>
      </c>
      <c r="H1025" t="s">
        <v>26</v>
      </c>
      <c r="I1025">
        <v>33</v>
      </c>
      <c r="J1025">
        <v>1.87</v>
      </c>
      <c r="K1025" t="s">
        <v>33</v>
      </c>
      <c r="L1025" t="s">
        <v>33</v>
      </c>
      <c r="M1025" s="1">
        <v>3409.91</v>
      </c>
      <c r="N1025" s="1">
        <v>2441.27</v>
      </c>
      <c r="O1025" s="1">
        <v>338.36</v>
      </c>
      <c r="P1025" s="1">
        <v>0</v>
      </c>
      <c r="Q1025" s="1">
        <v>8466.99</v>
      </c>
      <c r="R1025" s="1">
        <v>6019.41</v>
      </c>
      <c r="S1025" s="1">
        <v>13861.72</v>
      </c>
      <c r="T1025" s="1">
        <v>624.67999999999995</v>
      </c>
      <c r="U1025" s="1">
        <f>SUM(Report_Summary[Revenue])</f>
        <v>626594850.33999527</v>
      </c>
      <c r="V1025" s="1">
        <f>Report_Summary[[#This Row],[Total Revenue]] / COUNTA(Report_Summary[Membership No])</f>
        <v>62659.485033999525</v>
      </c>
    </row>
    <row r="1026" spans="1:22" x14ac:dyDescent="0.3">
      <c r="A1026" t="s">
        <v>1065</v>
      </c>
      <c r="B1026">
        <v>2020</v>
      </c>
      <c r="C1026" t="s">
        <v>13</v>
      </c>
      <c r="D1026">
        <v>70</v>
      </c>
      <c r="E1026" t="str">
        <f t="shared" si="15"/>
        <v>Old</v>
      </c>
      <c r="F1026" t="s">
        <v>15</v>
      </c>
      <c r="G1026" t="s">
        <v>24</v>
      </c>
      <c r="H1026" t="s">
        <v>26</v>
      </c>
      <c r="I1026">
        <v>26</v>
      </c>
      <c r="J1026">
        <v>2.79</v>
      </c>
      <c r="K1026" t="s">
        <v>32</v>
      </c>
      <c r="L1026" t="s">
        <v>33</v>
      </c>
      <c r="M1026" s="1">
        <v>5271.64</v>
      </c>
      <c r="N1026" s="1">
        <v>4665.17</v>
      </c>
      <c r="O1026" s="1">
        <v>7664.18</v>
      </c>
      <c r="P1026" s="1">
        <v>0</v>
      </c>
      <c r="Q1026" s="1">
        <v>17328.439999999999</v>
      </c>
      <c r="R1026" s="1">
        <v>20715.8</v>
      </c>
      <c r="S1026" s="1">
        <v>11687.93</v>
      </c>
      <c r="T1026" s="1">
        <v>26356.31</v>
      </c>
      <c r="U1026" s="1">
        <f>SUM(Report_Summary[Revenue])</f>
        <v>626594850.33999527</v>
      </c>
      <c r="V1026" s="1">
        <f>Report_Summary[[#This Row],[Total Revenue]] / COUNTA(Report_Summary[Membership No])</f>
        <v>62659.485033999525</v>
      </c>
    </row>
    <row r="1027" spans="1:22" x14ac:dyDescent="0.3">
      <c r="A1027" t="s">
        <v>1066</v>
      </c>
      <c r="B1027">
        <v>2018</v>
      </c>
      <c r="C1027" t="s">
        <v>13</v>
      </c>
      <c r="D1027">
        <v>48</v>
      </c>
      <c r="E1027" t="str">
        <f t="shared" ref="E1027:E1090" si="16">IF(D1027&gt;55,"Old",IF(D1027&gt;=31,"Middle Age",IF(D1027&lt;31,"Young","Invalid")))</f>
        <v>Middle Age</v>
      </c>
      <c r="F1027" t="s">
        <v>15</v>
      </c>
      <c r="G1027" t="s">
        <v>25</v>
      </c>
      <c r="H1027" t="s">
        <v>30</v>
      </c>
      <c r="I1027">
        <v>30</v>
      </c>
      <c r="J1027">
        <v>2.06</v>
      </c>
      <c r="K1027" t="s">
        <v>32</v>
      </c>
      <c r="L1027" t="s">
        <v>33</v>
      </c>
      <c r="M1027" s="1">
        <v>5303.11</v>
      </c>
      <c r="N1027" s="1">
        <v>2440.3200000000002</v>
      </c>
      <c r="O1027" s="1">
        <v>3293.14</v>
      </c>
      <c r="P1027" s="1">
        <v>0</v>
      </c>
      <c r="Q1027" s="1">
        <v>24908.05</v>
      </c>
      <c r="R1027" s="1">
        <v>14947.17</v>
      </c>
      <c r="S1027" s="1">
        <v>29119.55</v>
      </c>
      <c r="T1027" s="1">
        <v>10735.67</v>
      </c>
      <c r="U1027" s="1">
        <f>SUM(Report_Summary[Revenue])</f>
        <v>626594850.33999527</v>
      </c>
      <c r="V1027" s="1">
        <f>Report_Summary[[#This Row],[Total Revenue]] / COUNTA(Report_Summary[Membership No])</f>
        <v>62659.485033999525</v>
      </c>
    </row>
    <row r="1028" spans="1:22" x14ac:dyDescent="0.3">
      <c r="A1028" t="s">
        <v>1067</v>
      </c>
      <c r="B1028">
        <v>2020</v>
      </c>
      <c r="C1028" t="s">
        <v>14</v>
      </c>
      <c r="D1028">
        <v>71</v>
      </c>
      <c r="E1028" t="str">
        <f t="shared" si="16"/>
        <v>Old</v>
      </c>
      <c r="F1028" t="s">
        <v>21</v>
      </c>
      <c r="G1028" t="s">
        <v>22</v>
      </c>
      <c r="H1028" t="s">
        <v>26</v>
      </c>
      <c r="I1028">
        <v>21</v>
      </c>
      <c r="J1028">
        <v>3.21</v>
      </c>
      <c r="K1028" t="s">
        <v>32</v>
      </c>
      <c r="L1028" t="s">
        <v>33</v>
      </c>
      <c r="M1028" s="1">
        <v>10421.75</v>
      </c>
      <c r="N1028" s="1">
        <v>4177.9799999999996</v>
      </c>
      <c r="O1028" s="1">
        <v>6447.55</v>
      </c>
      <c r="P1028" s="1">
        <v>0</v>
      </c>
      <c r="Q1028" s="1">
        <v>20703.13</v>
      </c>
      <c r="R1028" s="1">
        <v>49768.44</v>
      </c>
      <c r="S1028" s="1">
        <v>-17565.04</v>
      </c>
      <c r="T1028" s="1">
        <v>88036.61</v>
      </c>
      <c r="U1028" s="1">
        <f>SUM(Report_Summary[Revenue])</f>
        <v>626594850.33999527</v>
      </c>
      <c r="V1028" s="1">
        <f>Report_Summary[[#This Row],[Total Revenue]] / COUNTA(Report_Summary[Membership No])</f>
        <v>62659.485033999525</v>
      </c>
    </row>
    <row r="1029" spans="1:22" x14ac:dyDescent="0.3">
      <c r="A1029" t="s">
        <v>1068</v>
      </c>
      <c r="B1029">
        <v>2022</v>
      </c>
      <c r="C1029" t="s">
        <v>13</v>
      </c>
      <c r="D1029">
        <v>35</v>
      </c>
      <c r="E1029" t="str">
        <f t="shared" si="16"/>
        <v>Middle Age</v>
      </c>
      <c r="F1029" t="s">
        <v>19</v>
      </c>
      <c r="G1029" t="s">
        <v>23</v>
      </c>
      <c r="H1029" t="s">
        <v>28</v>
      </c>
      <c r="I1029">
        <v>26</v>
      </c>
      <c r="J1029">
        <v>2.4700000000000002</v>
      </c>
      <c r="K1029" t="s">
        <v>32</v>
      </c>
      <c r="L1029" t="s">
        <v>33</v>
      </c>
      <c r="M1029" s="1">
        <v>17363.439999999999</v>
      </c>
      <c r="N1029" s="1">
        <v>1373.94</v>
      </c>
      <c r="O1029" s="1">
        <v>7144.36</v>
      </c>
      <c r="P1029" s="1">
        <v>0</v>
      </c>
      <c r="Q1029" s="1">
        <v>70520.75</v>
      </c>
      <c r="R1029" s="1">
        <v>66345.81</v>
      </c>
      <c r="S1029" s="1">
        <v>6121.62</v>
      </c>
      <c r="T1029" s="1">
        <v>130744.94</v>
      </c>
      <c r="U1029" s="1">
        <f>SUM(Report_Summary[Revenue])</f>
        <v>626594850.33999527</v>
      </c>
      <c r="V1029" s="1">
        <f>Report_Summary[[#This Row],[Total Revenue]] / COUNTA(Report_Summary[Membership No])</f>
        <v>62659.485033999525</v>
      </c>
    </row>
    <row r="1030" spans="1:22" x14ac:dyDescent="0.3">
      <c r="A1030" t="s">
        <v>1069</v>
      </c>
      <c r="B1030">
        <v>2019</v>
      </c>
      <c r="C1030" t="s">
        <v>13</v>
      </c>
      <c r="D1030">
        <v>52</v>
      </c>
      <c r="E1030" t="str">
        <f t="shared" si="16"/>
        <v>Middle Age</v>
      </c>
      <c r="F1030" t="s">
        <v>15</v>
      </c>
      <c r="G1030" t="s">
        <v>22</v>
      </c>
      <c r="H1030" t="s">
        <v>29</v>
      </c>
      <c r="I1030">
        <v>41</v>
      </c>
      <c r="J1030">
        <v>1.65</v>
      </c>
      <c r="K1030" t="s">
        <v>33</v>
      </c>
      <c r="L1030" t="s">
        <v>33</v>
      </c>
      <c r="M1030" s="1">
        <v>9430.69</v>
      </c>
      <c r="N1030" s="1">
        <v>4810.1000000000004</v>
      </c>
      <c r="O1030" s="1">
        <v>6314.03</v>
      </c>
      <c r="P1030" s="1">
        <v>0</v>
      </c>
      <c r="Q1030" s="1">
        <v>21529.18</v>
      </c>
      <c r="R1030" s="1">
        <v>34456.410000000003</v>
      </c>
      <c r="S1030" s="1">
        <v>21259.66</v>
      </c>
      <c r="T1030" s="1">
        <v>34725.93</v>
      </c>
      <c r="U1030" s="1">
        <f>SUM(Report_Summary[Revenue])</f>
        <v>626594850.33999527</v>
      </c>
      <c r="V1030" s="1">
        <f>Report_Summary[[#This Row],[Total Revenue]] / COUNTA(Report_Summary[Membership No])</f>
        <v>62659.485033999525</v>
      </c>
    </row>
    <row r="1031" spans="1:22" x14ac:dyDescent="0.3">
      <c r="A1031" t="s">
        <v>1070</v>
      </c>
      <c r="B1031">
        <v>2024</v>
      </c>
      <c r="C1031" t="s">
        <v>14</v>
      </c>
      <c r="D1031">
        <v>58</v>
      </c>
      <c r="E1031" t="str">
        <f t="shared" si="16"/>
        <v>Old</v>
      </c>
      <c r="F1031" t="s">
        <v>18</v>
      </c>
      <c r="G1031" t="s">
        <v>25</v>
      </c>
      <c r="H1031" t="s">
        <v>26</v>
      </c>
      <c r="I1031">
        <v>38</v>
      </c>
      <c r="J1031">
        <v>1.88</v>
      </c>
      <c r="K1031" t="s">
        <v>33</v>
      </c>
      <c r="L1031" t="s">
        <v>33</v>
      </c>
      <c r="M1031" s="1">
        <v>8226.2000000000007</v>
      </c>
      <c r="N1031" s="1">
        <v>1954.6</v>
      </c>
      <c r="O1031" s="1">
        <v>4897.3</v>
      </c>
      <c r="P1031" s="1">
        <v>0</v>
      </c>
      <c r="Q1031" s="1">
        <v>18235.3</v>
      </c>
      <c r="R1031" s="1">
        <v>24117.7</v>
      </c>
      <c r="S1031" s="1">
        <v>8940.77</v>
      </c>
      <c r="T1031" s="1">
        <v>33412.230000000003</v>
      </c>
      <c r="U1031" s="1">
        <f>SUM(Report_Summary[Revenue])</f>
        <v>626594850.33999527</v>
      </c>
      <c r="V1031" s="1">
        <f>Report_Summary[[#This Row],[Total Revenue]] / COUNTA(Report_Summary[Membership No])</f>
        <v>62659.485033999525</v>
      </c>
    </row>
    <row r="1032" spans="1:22" x14ac:dyDescent="0.3">
      <c r="A1032" t="s">
        <v>1071</v>
      </c>
      <c r="B1032">
        <v>2017</v>
      </c>
      <c r="C1032" t="s">
        <v>13</v>
      </c>
      <c r="D1032">
        <v>79</v>
      </c>
      <c r="E1032" t="str">
        <f t="shared" si="16"/>
        <v>Old</v>
      </c>
      <c r="F1032" t="s">
        <v>20</v>
      </c>
      <c r="G1032" t="s">
        <v>23</v>
      </c>
      <c r="H1032" t="s">
        <v>28</v>
      </c>
      <c r="I1032">
        <v>30</v>
      </c>
      <c r="J1032">
        <v>3.14</v>
      </c>
      <c r="K1032" t="s">
        <v>32</v>
      </c>
      <c r="L1032" t="s">
        <v>33</v>
      </c>
      <c r="M1032" s="1">
        <v>17525.77</v>
      </c>
      <c r="N1032" s="1">
        <v>2952.49</v>
      </c>
      <c r="O1032" s="1">
        <v>5816.37</v>
      </c>
      <c r="P1032" s="1">
        <v>0</v>
      </c>
      <c r="Q1032" s="1">
        <v>28615.46</v>
      </c>
      <c r="R1032" s="1">
        <v>64340.12</v>
      </c>
      <c r="S1032" s="1">
        <v>-25745.26</v>
      </c>
      <c r="T1032" s="1">
        <v>118700.84</v>
      </c>
      <c r="U1032" s="1">
        <f>SUM(Report_Summary[Revenue])</f>
        <v>626594850.33999527</v>
      </c>
      <c r="V1032" s="1">
        <f>Report_Summary[[#This Row],[Total Revenue]] / COUNTA(Report_Summary[Membership No])</f>
        <v>62659.485033999525</v>
      </c>
    </row>
    <row r="1033" spans="1:22" x14ac:dyDescent="0.3">
      <c r="A1033" t="s">
        <v>1072</v>
      </c>
      <c r="B1033">
        <v>2017</v>
      </c>
      <c r="C1033" t="s">
        <v>14</v>
      </c>
      <c r="D1033">
        <v>45</v>
      </c>
      <c r="E1033" t="str">
        <f t="shared" si="16"/>
        <v>Middle Age</v>
      </c>
      <c r="F1033" t="s">
        <v>21</v>
      </c>
      <c r="G1033" t="s">
        <v>25</v>
      </c>
      <c r="H1033" t="s">
        <v>28</v>
      </c>
      <c r="I1033">
        <v>28</v>
      </c>
      <c r="J1033">
        <v>0.71</v>
      </c>
      <c r="K1033" t="s">
        <v>33</v>
      </c>
      <c r="L1033" t="s">
        <v>33</v>
      </c>
      <c r="M1033" s="1">
        <v>16230.24</v>
      </c>
      <c r="N1033" s="1">
        <v>4508.91</v>
      </c>
      <c r="O1033" s="1">
        <v>6959.29</v>
      </c>
      <c r="P1033" s="1">
        <v>0</v>
      </c>
      <c r="Q1033" s="1">
        <v>36307.24</v>
      </c>
      <c r="R1033" s="1">
        <v>77188.929999999993</v>
      </c>
      <c r="S1033" s="1">
        <v>-12487.86</v>
      </c>
      <c r="T1033" s="1">
        <v>125984.03</v>
      </c>
      <c r="U1033" s="1">
        <f>SUM(Report_Summary[Revenue])</f>
        <v>626594850.33999527</v>
      </c>
      <c r="V1033" s="1">
        <f>Report_Summary[[#This Row],[Total Revenue]] / COUNTA(Report_Summary[Membership No])</f>
        <v>62659.485033999525</v>
      </c>
    </row>
    <row r="1034" spans="1:22" x14ac:dyDescent="0.3">
      <c r="A1034" t="s">
        <v>1073</v>
      </c>
      <c r="B1034">
        <v>2015</v>
      </c>
      <c r="C1034" t="s">
        <v>13</v>
      </c>
      <c r="D1034">
        <v>23</v>
      </c>
      <c r="E1034" t="str">
        <f t="shared" si="16"/>
        <v>Young</v>
      </c>
      <c r="F1034" t="s">
        <v>19</v>
      </c>
      <c r="G1034" t="s">
        <v>25</v>
      </c>
      <c r="H1034" t="s">
        <v>29</v>
      </c>
      <c r="I1034">
        <v>29</v>
      </c>
      <c r="J1034">
        <v>4.01</v>
      </c>
      <c r="K1034" t="s">
        <v>33</v>
      </c>
      <c r="L1034" t="s">
        <v>33</v>
      </c>
      <c r="M1034" s="1">
        <v>9622.57</v>
      </c>
      <c r="N1034" s="1">
        <v>3794.03</v>
      </c>
      <c r="O1034" s="1">
        <v>3682.63</v>
      </c>
      <c r="P1034" s="1">
        <v>0</v>
      </c>
      <c r="Q1034" s="1">
        <v>13717.96</v>
      </c>
      <c r="R1034" s="1">
        <v>18726.93</v>
      </c>
      <c r="S1034" s="1">
        <v>21603.3</v>
      </c>
      <c r="T1034" s="1">
        <v>10841.59</v>
      </c>
      <c r="U1034" s="1">
        <f>SUM(Report_Summary[Revenue])</f>
        <v>626594850.33999527</v>
      </c>
      <c r="V1034" s="1">
        <f>Report_Summary[[#This Row],[Total Revenue]] / COUNTA(Report_Summary[Membership No])</f>
        <v>62659.485033999525</v>
      </c>
    </row>
    <row r="1035" spans="1:22" x14ac:dyDescent="0.3">
      <c r="A1035" t="s">
        <v>1074</v>
      </c>
      <c r="B1035">
        <v>2023</v>
      </c>
      <c r="C1035" t="s">
        <v>13</v>
      </c>
      <c r="D1035">
        <v>35</v>
      </c>
      <c r="E1035" t="str">
        <f t="shared" si="16"/>
        <v>Middle Age</v>
      </c>
      <c r="F1035" t="s">
        <v>16</v>
      </c>
      <c r="G1035" t="s">
        <v>23</v>
      </c>
      <c r="H1035" t="s">
        <v>29</v>
      </c>
      <c r="I1035">
        <v>30</v>
      </c>
      <c r="J1035">
        <v>2.1800000000000002</v>
      </c>
      <c r="K1035" t="s">
        <v>33</v>
      </c>
      <c r="L1035" t="s">
        <v>33</v>
      </c>
      <c r="M1035" s="1">
        <v>18403.099999999999</v>
      </c>
      <c r="N1035" s="1">
        <v>2017.62</v>
      </c>
      <c r="O1035" s="1">
        <v>4305.09</v>
      </c>
      <c r="P1035" s="1">
        <v>0</v>
      </c>
      <c r="Q1035" s="1">
        <v>33886.11</v>
      </c>
      <c r="R1035" s="1">
        <v>35915.03</v>
      </c>
      <c r="S1035" s="1">
        <v>-13725.83</v>
      </c>
      <c r="T1035" s="1">
        <v>83526.97</v>
      </c>
      <c r="U1035" s="1">
        <f>SUM(Report_Summary[Revenue])</f>
        <v>626594850.33999527</v>
      </c>
      <c r="V1035" s="1">
        <f>Report_Summary[[#This Row],[Total Revenue]] / COUNTA(Report_Summary[Membership No])</f>
        <v>62659.485033999525</v>
      </c>
    </row>
    <row r="1036" spans="1:22" x14ac:dyDescent="0.3">
      <c r="A1036" t="s">
        <v>1075</v>
      </c>
      <c r="B1036">
        <v>2023</v>
      </c>
      <c r="C1036" t="s">
        <v>13</v>
      </c>
      <c r="D1036">
        <v>40</v>
      </c>
      <c r="E1036" t="str">
        <f t="shared" si="16"/>
        <v>Middle Age</v>
      </c>
      <c r="F1036" t="s">
        <v>18</v>
      </c>
      <c r="G1036" t="s">
        <v>23</v>
      </c>
      <c r="H1036" t="s">
        <v>30</v>
      </c>
      <c r="I1036">
        <v>27</v>
      </c>
      <c r="J1036">
        <v>1.8</v>
      </c>
      <c r="K1036" t="s">
        <v>32</v>
      </c>
      <c r="L1036" t="s">
        <v>33</v>
      </c>
      <c r="M1036" s="1">
        <v>12217.82</v>
      </c>
      <c r="N1036" s="1">
        <v>1828.45</v>
      </c>
      <c r="O1036" s="1">
        <v>204.83</v>
      </c>
      <c r="P1036" s="1">
        <v>0</v>
      </c>
      <c r="Q1036" s="1">
        <v>42790.82</v>
      </c>
      <c r="R1036" s="1">
        <v>32307.08</v>
      </c>
      <c r="S1036" s="1">
        <v>-21858.639999999999</v>
      </c>
      <c r="T1036" s="1">
        <v>96956.54</v>
      </c>
      <c r="U1036" s="1">
        <f>SUM(Report_Summary[Revenue])</f>
        <v>626594850.33999527</v>
      </c>
      <c r="V1036" s="1">
        <f>Report_Summary[[#This Row],[Total Revenue]] / COUNTA(Report_Summary[Membership No])</f>
        <v>62659.485033999525</v>
      </c>
    </row>
    <row r="1037" spans="1:22" x14ac:dyDescent="0.3">
      <c r="A1037" t="s">
        <v>1076</v>
      </c>
      <c r="B1037">
        <v>2020</v>
      </c>
      <c r="C1037" t="s">
        <v>13</v>
      </c>
      <c r="D1037">
        <v>24</v>
      </c>
      <c r="E1037" t="str">
        <f t="shared" si="16"/>
        <v>Young</v>
      </c>
      <c r="F1037" t="s">
        <v>20</v>
      </c>
      <c r="G1037" t="s">
        <v>24</v>
      </c>
      <c r="H1037" t="s">
        <v>30</v>
      </c>
      <c r="I1037">
        <v>28</v>
      </c>
      <c r="J1037">
        <v>3.81</v>
      </c>
      <c r="K1037" t="s">
        <v>33</v>
      </c>
      <c r="L1037" t="s">
        <v>33</v>
      </c>
      <c r="M1037" s="1">
        <v>8386.76</v>
      </c>
      <c r="N1037" s="1">
        <v>2123.59</v>
      </c>
      <c r="O1037" s="1">
        <v>493.73</v>
      </c>
      <c r="P1037" s="1">
        <v>0</v>
      </c>
      <c r="Q1037" s="1">
        <v>40137.800000000003</v>
      </c>
      <c r="R1037" s="1">
        <v>24900.95</v>
      </c>
      <c r="S1037" s="1">
        <v>4764.17</v>
      </c>
      <c r="T1037" s="1">
        <v>60274.58</v>
      </c>
      <c r="U1037" s="1">
        <f>SUM(Report_Summary[Revenue])</f>
        <v>626594850.33999527</v>
      </c>
      <c r="V1037" s="1">
        <f>Report_Summary[[#This Row],[Total Revenue]] / COUNTA(Report_Summary[Membership No])</f>
        <v>62659.485033999525</v>
      </c>
    </row>
    <row r="1038" spans="1:22" x14ac:dyDescent="0.3">
      <c r="A1038" t="s">
        <v>1077</v>
      </c>
      <c r="B1038">
        <v>2020</v>
      </c>
      <c r="C1038" t="s">
        <v>13</v>
      </c>
      <c r="D1038">
        <v>34</v>
      </c>
      <c r="E1038" t="str">
        <f t="shared" si="16"/>
        <v>Middle Age</v>
      </c>
      <c r="F1038" t="s">
        <v>20</v>
      </c>
      <c r="G1038" t="s">
        <v>23</v>
      </c>
      <c r="H1038" t="s">
        <v>27</v>
      </c>
      <c r="I1038">
        <v>22</v>
      </c>
      <c r="J1038">
        <v>2.21</v>
      </c>
      <c r="K1038" t="s">
        <v>33</v>
      </c>
      <c r="L1038" t="s">
        <v>33</v>
      </c>
      <c r="M1038" s="1">
        <v>15178.94</v>
      </c>
      <c r="N1038" s="1">
        <v>4609.6499999999996</v>
      </c>
      <c r="O1038" s="1">
        <v>3013.98</v>
      </c>
      <c r="P1038" s="1">
        <v>0</v>
      </c>
      <c r="Q1038" s="1">
        <v>18284.2</v>
      </c>
      <c r="R1038" s="1">
        <v>56591.85</v>
      </c>
      <c r="S1038" s="1">
        <v>12773.13</v>
      </c>
      <c r="T1038" s="1">
        <v>62102.92</v>
      </c>
      <c r="U1038" s="1">
        <f>SUM(Report_Summary[Revenue])</f>
        <v>626594850.33999527</v>
      </c>
      <c r="V1038" s="1">
        <f>Report_Summary[[#This Row],[Total Revenue]] / COUNTA(Report_Summary[Membership No])</f>
        <v>62659.485033999525</v>
      </c>
    </row>
    <row r="1039" spans="1:22" x14ac:dyDescent="0.3">
      <c r="A1039" t="s">
        <v>1078</v>
      </c>
      <c r="B1039">
        <v>2024</v>
      </c>
      <c r="C1039" t="s">
        <v>13</v>
      </c>
      <c r="D1039">
        <v>50</v>
      </c>
      <c r="E1039" t="str">
        <f t="shared" si="16"/>
        <v>Middle Age</v>
      </c>
      <c r="F1039" t="s">
        <v>19</v>
      </c>
      <c r="G1039" t="s">
        <v>23</v>
      </c>
      <c r="H1039" t="s">
        <v>28</v>
      </c>
      <c r="I1039">
        <v>19</v>
      </c>
      <c r="J1039">
        <v>3.18</v>
      </c>
      <c r="K1039" t="s">
        <v>33</v>
      </c>
      <c r="L1039" t="s">
        <v>33</v>
      </c>
      <c r="M1039" s="1">
        <v>17223.54</v>
      </c>
      <c r="N1039" s="1">
        <v>2961.2</v>
      </c>
      <c r="O1039" s="1">
        <v>1299.55</v>
      </c>
      <c r="P1039" s="1">
        <v>0</v>
      </c>
      <c r="Q1039" s="1">
        <v>34903.33</v>
      </c>
      <c r="R1039" s="1">
        <v>82387.740000000005</v>
      </c>
      <c r="S1039" s="1">
        <v>20620.96</v>
      </c>
      <c r="T1039" s="1">
        <v>96670.11</v>
      </c>
      <c r="U1039" s="1">
        <f>SUM(Report_Summary[Revenue])</f>
        <v>626594850.33999527</v>
      </c>
      <c r="V1039" s="1">
        <f>Report_Summary[[#This Row],[Total Revenue]] / COUNTA(Report_Summary[Membership No])</f>
        <v>62659.485033999525</v>
      </c>
    </row>
    <row r="1040" spans="1:22" x14ac:dyDescent="0.3">
      <c r="A1040" t="s">
        <v>1079</v>
      </c>
      <c r="B1040">
        <v>2015</v>
      </c>
      <c r="C1040" t="s">
        <v>14</v>
      </c>
      <c r="D1040">
        <v>23</v>
      </c>
      <c r="E1040" t="str">
        <f t="shared" si="16"/>
        <v>Young</v>
      </c>
      <c r="F1040" t="s">
        <v>15</v>
      </c>
      <c r="G1040" t="s">
        <v>23</v>
      </c>
      <c r="H1040" t="s">
        <v>29</v>
      </c>
      <c r="I1040">
        <v>26</v>
      </c>
      <c r="J1040">
        <v>2.14</v>
      </c>
      <c r="K1040" t="s">
        <v>32</v>
      </c>
      <c r="L1040" t="s">
        <v>33</v>
      </c>
      <c r="M1040" s="1">
        <v>19109.12</v>
      </c>
      <c r="N1040" s="1">
        <v>256.70999999999998</v>
      </c>
      <c r="O1040" s="1">
        <v>3924.62</v>
      </c>
      <c r="P1040" s="1">
        <v>0</v>
      </c>
      <c r="Q1040" s="1">
        <v>79348.960000000006</v>
      </c>
      <c r="R1040" s="1">
        <v>37049.33</v>
      </c>
      <c r="S1040" s="1">
        <v>19664.82</v>
      </c>
      <c r="T1040" s="1">
        <v>96733.47</v>
      </c>
      <c r="U1040" s="1">
        <f>SUM(Report_Summary[Revenue])</f>
        <v>626594850.33999527</v>
      </c>
      <c r="V1040" s="1">
        <f>Report_Summary[[#This Row],[Total Revenue]] / COUNTA(Report_Summary[Membership No])</f>
        <v>62659.485033999525</v>
      </c>
    </row>
    <row r="1041" spans="1:22" x14ac:dyDescent="0.3">
      <c r="A1041" t="s">
        <v>1080</v>
      </c>
      <c r="B1041">
        <v>2017</v>
      </c>
      <c r="C1041" t="s">
        <v>13</v>
      </c>
      <c r="D1041">
        <v>23</v>
      </c>
      <c r="E1041" t="str">
        <f t="shared" si="16"/>
        <v>Young</v>
      </c>
      <c r="F1041" t="s">
        <v>19</v>
      </c>
      <c r="G1041" t="s">
        <v>22</v>
      </c>
      <c r="H1041" t="s">
        <v>27</v>
      </c>
      <c r="I1041">
        <v>35</v>
      </c>
      <c r="J1041">
        <v>3.78</v>
      </c>
      <c r="K1041" t="s">
        <v>32</v>
      </c>
      <c r="L1041" t="s">
        <v>33</v>
      </c>
      <c r="M1041" s="1">
        <v>10407.52</v>
      </c>
      <c r="N1041" s="1">
        <v>4039.06</v>
      </c>
      <c r="O1041" s="1">
        <v>5383.15</v>
      </c>
      <c r="P1041" s="1">
        <v>0</v>
      </c>
      <c r="Q1041" s="1">
        <v>42236.7</v>
      </c>
      <c r="R1041" s="1">
        <v>29879.75</v>
      </c>
      <c r="S1041" s="1">
        <v>27546.54</v>
      </c>
      <c r="T1041" s="1">
        <v>44569.91</v>
      </c>
      <c r="U1041" s="1">
        <f>SUM(Report_Summary[Revenue])</f>
        <v>626594850.33999527</v>
      </c>
      <c r="V1041" s="1">
        <f>Report_Summary[[#This Row],[Total Revenue]] / COUNTA(Report_Summary[Membership No])</f>
        <v>62659.485033999525</v>
      </c>
    </row>
    <row r="1042" spans="1:22" x14ac:dyDescent="0.3">
      <c r="A1042" t="s">
        <v>1081</v>
      </c>
      <c r="B1042">
        <v>2021</v>
      </c>
      <c r="C1042" t="s">
        <v>14</v>
      </c>
      <c r="D1042">
        <v>55</v>
      </c>
      <c r="E1042" t="str">
        <f t="shared" si="16"/>
        <v>Middle Age</v>
      </c>
      <c r="F1042" t="s">
        <v>19</v>
      </c>
      <c r="G1042" t="s">
        <v>22</v>
      </c>
      <c r="H1042" t="s">
        <v>31</v>
      </c>
      <c r="I1042">
        <v>23</v>
      </c>
      <c r="J1042">
        <v>2.35</v>
      </c>
      <c r="K1042" t="s">
        <v>33</v>
      </c>
      <c r="L1042" t="s">
        <v>33</v>
      </c>
      <c r="M1042" s="1">
        <v>4983.8500000000004</v>
      </c>
      <c r="N1042" s="1">
        <v>2738.03</v>
      </c>
      <c r="O1042" s="1">
        <v>933.32</v>
      </c>
      <c r="P1042" s="1">
        <v>0</v>
      </c>
      <c r="Q1042" s="1">
        <v>24414.2</v>
      </c>
      <c r="R1042" s="1">
        <v>16018.59</v>
      </c>
      <c r="S1042" s="1">
        <v>-2803.72</v>
      </c>
      <c r="T1042" s="1">
        <v>43236.51</v>
      </c>
      <c r="U1042" s="1">
        <f>SUM(Report_Summary[Revenue])</f>
        <v>626594850.33999527</v>
      </c>
      <c r="V1042" s="1">
        <f>Report_Summary[[#This Row],[Total Revenue]] / COUNTA(Report_Summary[Membership No])</f>
        <v>62659.485033999525</v>
      </c>
    </row>
    <row r="1043" spans="1:22" x14ac:dyDescent="0.3">
      <c r="A1043" t="s">
        <v>1082</v>
      </c>
      <c r="B1043">
        <v>2017</v>
      </c>
      <c r="C1043" t="s">
        <v>13</v>
      </c>
      <c r="D1043">
        <v>50</v>
      </c>
      <c r="E1043" t="str">
        <f t="shared" si="16"/>
        <v>Middle Age</v>
      </c>
      <c r="F1043" t="s">
        <v>18</v>
      </c>
      <c r="G1043" t="s">
        <v>24</v>
      </c>
      <c r="H1043" t="s">
        <v>30</v>
      </c>
      <c r="I1043">
        <v>35</v>
      </c>
      <c r="J1043">
        <v>2.27</v>
      </c>
      <c r="K1043" t="s">
        <v>32</v>
      </c>
      <c r="L1043" t="s">
        <v>33</v>
      </c>
      <c r="M1043" s="1">
        <v>2828.07</v>
      </c>
      <c r="N1043" s="1">
        <v>3930.71</v>
      </c>
      <c r="O1043" s="1">
        <v>7387.84</v>
      </c>
      <c r="P1043" s="1">
        <v>0</v>
      </c>
      <c r="Q1043" s="1">
        <v>11303.57</v>
      </c>
      <c r="R1043" s="1">
        <v>7437.94</v>
      </c>
      <c r="S1043" s="1">
        <v>13236.9</v>
      </c>
      <c r="T1043" s="1">
        <v>5504.61</v>
      </c>
      <c r="U1043" s="1">
        <f>SUM(Report_Summary[Revenue])</f>
        <v>626594850.33999527</v>
      </c>
      <c r="V1043" s="1">
        <f>Report_Summary[[#This Row],[Total Revenue]] / COUNTA(Report_Summary[Membership No])</f>
        <v>62659.485033999525</v>
      </c>
    </row>
    <row r="1044" spans="1:22" x14ac:dyDescent="0.3">
      <c r="A1044" t="s">
        <v>1083</v>
      </c>
      <c r="B1044">
        <v>2017</v>
      </c>
      <c r="C1044" t="s">
        <v>13</v>
      </c>
      <c r="D1044">
        <v>33</v>
      </c>
      <c r="E1044" t="str">
        <f t="shared" si="16"/>
        <v>Middle Age</v>
      </c>
      <c r="F1044" t="s">
        <v>18</v>
      </c>
      <c r="G1044" t="s">
        <v>22</v>
      </c>
      <c r="H1044" t="s">
        <v>26</v>
      </c>
      <c r="I1044">
        <v>21</v>
      </c>
      <c r="J1044">
        <v>2</v>
      </c>
      <c r="K1044" t="s">
        <v>32</v>
      </c>
      <c r="L1044" t="s">
        <v>33</v>
      </c>
      <c r="M1044" s="1">
        <v>12289.92</v>
      </c>
      <c r="N1044" s="1">
        <v>3585.67</v>
      </c>
      <c r="O1044" s="1">
        <v>6703.44</v>
      </c>
      <c r="P1044" s="1">
        <v>0</v>
      </c>
      <c r="Q1044" s="1">
        <v>25242.17</v>
      </c>
      <c r="R1044" s="1">
        <v>60702.59</v>
      </c>
      <c r="S1044" s="1">
        <v>9161.32</v>
      </c>
      <c r="T1044" s="1">
        <v>76783.44</v>
      </c>
      <c r="U1044" s="1">
        <f>SUM(Report_Summary[Revenue])</f>
        <v>626594850.33999527</v>
      </c>
      <c r="V1044" s="1">
        <f>Report_Summary[[#This Row],[Total Revenue]] / COUNTA(Report_Summary[Membership No])</f>
        <v>62659.485033999525</v>
      </c>
    </row>
    <row r="1045" spans="1:22" x14ac:dyDescent="0.3">
      <c r="A1045" t="s">
        <v>1084</v>
      </c>
      <c r="B1045">
        <v>2023</v>
      </c>
      <c r="C1045" t="s">
        <v>14</v>
      </c>
      <c r="D1045">
        <v>43</v>
      </c>
      <c r="E1045" t="str">
        <f t="shared" si="16"/>
        <v>Middle Age</v>
      </c>
      <c r="F1045" t="s">
        <v>17</v>
      </c>
      <c r="G1045" t="s">
        <v>22</v>
      </c>
      <c r="H1045" t="s">
        <v>26</v>
      </c>
      <c r="I1045">
        <v>30</v>
      </c>
      <c r="J1045">
        <v>1.07</v>
      </c>
      <c r="K1045" t="s">
        <v>33</v>
      </c>
      <c r="L1045" t="s">
        <v>33</v>
      </c>
      <c r="M1045" s="1">
        <v>19666.34</v>
      </c>
      <c r="N1045" s="1">
        <v>241.12</v>
      </c>
      <c r="O1045" s="1">
        <v>1499.17</v>
      </c>
      <c r="P1045" s="1">
        <v>0</v>
      </c>
      <c r="Q1045" s="1">
        <v>68139.23</v>
      </c>
      <c r="R1045" s="1">
        <v>60622.44</v>
      </c>
      <c r="S1045" s="1">
        <v>4029.23</v>
      </c>
      <c r="T1045" s="1">
        <v>124732.44</v>
      </c>
      <c r="U1045" s="1">
        <f>SUM(Report_Summary[Revenue])</f>
        <v>626594850.33999527</v>
      </c>
      <c r="V1045" s="1">
        <f>Report_Summary[[#This Row],[Total Revenue]] / COUNTA(Report_Summary[Membership No])</f>
        <v>62659.485033999525</v>
      </c>
    </row>
    <row r="1046" spans="1:22" x14ac:dyDescent="0.3">
      <c r="A1046" t="s">
        <v>1085</v>
      </c>
      <c r="B1046">
        <v>2016</v>
      </c>
      <c r="C1046" t="s">
        <v>14</v>
      </c>
      <c r="D1046">
        <v>38</v>
      </c>
      <c r="E1046" t="str">
        <f t="shared" si="16"/>
        <v>Middle Age</v>
      </c>
      <c r="F1046" t="s">
        <v>16</v>
      </c>
      <c r="G1046" t="s">
        <v>23</v>
      </c>
      <c r="H1046" t="s">
        <v>28</v>
      </c>
      <c r="I1046">
        <v>31</v>
      </c>
      <c r="J1046">
        <v>2.15</v>
      </c>
      <c r="K1046" t="s">
        <v>32</v>
      </c>
      <c r="L1046" t="s">
        <v>33</v>
      </c>
      <c r="M1046" s="1">
        <v>11946.4</v>
      </c>
      <c r="N1046" s="1">
        <v>1805.65</v>
      </c>
      <c r="O1046" s="1">
        <v>999.18</v>
      </c>
      <c r="P1046" s="1">
        <v>0</v>
      </c>
      <c r="Q1046" s="1">
        <v>57760.34</v>
      </c>
      <c r="R1046" s="1">
        <v>26832.51</v>
      </c>
      <c r="S1046" s="1">
        <v>-21272.74</v>
      </c>
      <c r="T1046" s="1">
        <v>105865.59</v>
      </c>
      <c r="U1046" s="1">
        <f>SUM(Report_Summary[Revenue])</f>
        <v>626594850.33999527</v>
      </c>
      <c r="V1046" s="1">
        <f>Report_Summary[[#This Row],[Total Revenue]] / COUNTA(Report_Summary[Membership No])</f>
        <v>62659.485033999525</v>
      </c>
    </row>
    <row r="1047" spans="1:22" x14ac:dyDescent="0.3">
      <c r="A1047" t="s">
        <v>1086</v>
      </c>
      <c r="B1047">
        <v>2017</v>
      </c>
      <c r="C1047" t="s">
        <v>14</v>
      </c>
      <c r="D1047">
        <v>64</v>
      </c>
      <c r="E1047" t="str">
        <f t="shared" si="16"/>
        <v>Old</v>
      </c>
      <c r="F1047" t="s">
        <v>18</v>
      </c>
      <c r="G1047" t="s">
        <v>25</v>
      </c>
      <c r="H1047" t="s">
        <v>31</v>
      </c>
      <c r="I1047">
        <v>36</v>
      </c>
      <c r="J1047">
        <v>2.97</v>
      </c>
      <c r="K1047" t="s">
        <v>33</v>
      </c>
      <c r="L1047" t="s">
        <v>33</v>
      </c>
      <c r="M1047" s="1">
        <v>11611.66</v>
      </c>
      <c r="N1047" s="1">
        <v>2435.61</v>
      </c>
      <c r="O1047" s="1">
        <v>620.29</v>
      </c>
      <c r="P1047" s="1">
        <v>0</v>
      </c>
      <c r="Q1047" s="1">
        <v>28467.62</v>
      </c>
      <c r="R1047" s="1">
        <v>16761.650000000001</v>
      </c>
      <c r="S1047" s="1">
        <v>20919.310000000001</v>
      </c>
      <c r="T1047" s="1">
        <v>24309.96</v>
      </c>
      <c r="U1047" s="1">
        <f>SUM(Report_Summary[Revenue])</f>
        <v>626594850.33999527</v>
      </c>
      <c r="V1047" s="1">
        <f>Report_Summary[[#This Row],[Total Revenue]] / COUNTA(Report_Summary[Membership No])</f>
        <v>62659.485033999525</v>
      </c>
    </row>
    <row r="1048" spans="1:22" x14ac:dyDescent="0.3">
      <c r="A1048" t="s">
        <v>1087</v>
      </c>
      <c r="B1048">
        <v>2018</v>
      </c>
      <c r="C1048" t="s">
        <v>14</v>
      </c>
      <c r="D1048">
        <v>57</v>
      </c>
      <c r="E1048" t="str">
        <f t="shared" si="16"/>
        <v>Old</v>
      </c>
      <c r="F1048" t="s">
        <v>17</v>
      </c>
      <c r="G1048" t="s">
        <v>22</v>
      </c>
      <c r="H1048" t="s">
        <v>31</v>
      </c>
      <c r="I1048">
        <v>21</v>
      </c>
      <c r="J1048">
        <v>3.36</v>
      </c>
      <c r="K1048" t="s">
        <v>32</v>
      </c>
      <c r="L1048" t="s">
        <v>33</v>
      </c>
      <c r="M1048" s="1">
        <v>17667.29</v>
      </c>
      <c r="N1048" s="1">
        <v>4176.49</v>
      </c>
      <c r="O1048" s="1">
        <v>7119.72</v>
      </c>
      <c r="P1048" s="1">
        <v>0</v>
      </c>
      <c r="Q1048" s="1">
        <v>30322.3</v>
      </c>
      <c r="R1048" s="1">
        <v>27550.19</v>
      </c>
      <c r="S1048" s="1">
        <v>22963.71</v>
      </c>
      <c r="T1048" s="1">
        <v>34908.78</v>
      </c>
      <c r="U1048" s="1">
        <f>SUM(Report_Summary[Revenue])</f>
        <v>626594850.33999527</v>
      </c>
      <c r="V1048" s="1">
        <f>Report_Summary[[#This Row],[Total Revenue]] / COUNTA(Report_Summary[Membership No])</f>
        <v>62659.485033999525</v>
      </c>
    </row>
    <row r="1049" spans="1:22" x14ac:dyDescent="0.3">
      <c r="A1049" t="s">
        <v>1088</v>
      </c>
      <c r="B1049">
        <v>2022</v>
      </c>
      <c r="C1049" t="s">
        <v>13</v>
      </c>
      <c r="D1049">
        <v>37</v>
      </c>
      <c r="E1049" t="str">
        <f t="shared" si="16"/>
        <v>Middle Age</v>
      </c>
      <c r="F1049" t="s">
        <v>16</v>
      </c>
      <c r="G1049" t="s">
        <v>23</v>
      </c>
      <c r="H1049" t="s">
        <v>27</v>
      </c>
      <c r="I1049">
        <v>37</v>
      </c>
      <c r="J1049">
        <v>1.78</v>
      </c>
      <c r="K1049" t="s">
        <v>32</v>
      </c>
      <c r="L1049" t="s">
        <v>33</v>
      </c>
      <c r="M1049" s="1">
        <v>10744.18</v>
      </c>
      <c r="N1049" s="1">
        <v>2799.13</v>
      </c>
      <c r="O1049" s="1">
        <v>7965.75</v>
      </c>
      <c r="P1049" s="1">
        <v>0</v>
      </c>
      <c r="Q1049" s="1">
        <v>25572.31</v>
      </c>
      <c r="R1049" s="1">
        <v>33100.230000000003</v>
      </c>
      <c r="S1049" s="1">
        <v>16621.73</v>
      </c>
      <c r="T1049" s="1">
        <v>42050.81</v>
      </c>
      <c r="U1049" s="1">
        <f>SUM(Report_Summary[Revenue])</f>
        <v>626594850.33999527</v>
      </c>
      <c r="V1049" s="1">
        <f>Report_Summary[[#This Row],[Total Revenue]] / COUNTA(Report_Summary[Membership No])</f>
        <v>62659.485033999525</v>
      </c>
    </row>
    <row r="1050" spans="1:22" x14ac:dyDescent="0.3">
      <c r="A1050" t="s">
        <v>1089</v>
      </c>
      <c r="B1050">
        <v>2024</v>
      </c>
      <c r="C1050" t="s">
        <v>14</v>
      </c>
      <c r="D1050">
        <v>71</v>
      </c>
      <c r="E1050" t="str">
        <f t="shared" si="16"/>
        <v>Old</v>
      </c>
      <c r="F1050" t="s">
        <v>15</v>
      </c>
      <c r="G1050" t="s">
        <v>25</v>
      </c>
      <c r="H1050" t="s">
        <v>31</v>
      </c>
      <c r="I1050">
        <v>36</v>
      </c>
      <c r="J1050">
        <v>2.7</v>
      </c>
      <c r="K1050" t="s">
        <v>33</v>
      </c>
      <c r="L1050" t="s">
        <v>33</v>
      </c>
      <c r="M1050" s="1">
        <v>1947.92</v>
      </c>
      <c r="N1050" s="1">
        <v>117.03</v>
      </c>
      <c r="O1050" s="1">
        <v>7538.12</v>
      </c>
      <c r="P1050" s="1">
        <v>0</v>
      </c>
      <c r="Q1050" s="1">
        <v>6590.33</v>
      </c>
      <c r="R1050" s="1">
        <v>7529.33</v>
      </c>
      <c r="S1050" s="1">
        <v>23548.93</v>
      </c>
      <c r="T1050" s="1">
        <v>-9429.27</v>
      </c>
      <c r="U1050" s="1">
        <f>SUM(Report_Summary[Revenue])</f>
        <v>626594850.33999527</v>
      </c>
      <c r="V1050" s="1">
        <f>Report_Summary[[#This Row],[Total Revenue]] / COUNTA(Report_Summary[Membership No])</f>
        <v>62659.485033999525</v>
      </c>
    </row>
    <row r="1051" spans="1:22" x14ac:dyDescent="0.3">
      <c r="A1051" t="s">
        <v>1090</v>
      </c>
      <c r="B1051">
        <v>2018</v>
      </c>
      <c r="C1051" t="s">
        <v>13</v>
      </c>
      <c r="D1051">
        <v>71</v>
      </c>
      <c r="E1051" t="str">
        <f t="shared" si="16"/>
        <v>Old</v>
      </c>
      <c r="F1051" t="s">
        <v>18</v>
      </c>
      <c r="G1051" t="s">
        <v>23</v>
      </c>
      <c r="H1051" t="s">
        <v>30</v>
      </c>
      <c r="I1051">
        <v>31</v>
      </c>
      <c r="J1051">
        <v>2.09</v>
      </c>
      <c r="K1051" t="s">
        <v>33</v>
      </c>
      <c r="L1051" t="s">
        <v>33</v>
      </c>
      <c r="M1051" s="1">
        <v>11536.8</v>
      </c>
      <c r="N1051" s="1">
        <v>3757.01</v>
      </c>
      <c r="O1051" s="1">
        <v>6683.75</v>
      </c>
      <c r="P1051" s="1">
        <v>0</v>
      </c>
      <c r="Q1051" s="1">
        <v>29380.93</v>
      </c>
      <c r="R1051" s="1">
        <v>36549.93</v>
      </c>
      <c r="S1051" s="1">
        <v>6578.01</v>
      </c>
      <c r="T1051" s="1">
        <v>59352.85</v>
      </c>
      <c r="U1051" s="1">
        <f>SUM(Report_Summary[Revenue])</f>
        <v>626594850.33999527</v>
      </c>
      <c r="V1051" s="1">
        <f>Report_Summary[[#This Row],[Total Revenue]] / COUNTA(Report_Summary[Membership No])</f>
        <v>62659.485033999525</v>
      </c>
    </row>
    <row r="1052" spans="1:22" x14ac:dyDescent="0.3">
      <c r="A1052" t="s">
        <v>1091</v>
      </c>
      <c r="B1052">
        <v>2018</v>
      </c>
      <c r="C1052" t="s">
        <v>13</v>
      </c>
      <c r="D1052">
        <v>28</v>
      </c>
      <c r="E1052" t="str">
        <f t="shared" si="16"/>
        <v>Young</v>
      </c>
      <c r="F1052" t="s">
        <v>21</v>
      </c>
      <c r="G1052" t="s">
        <v>24</v>
      </c>
      <c r="H1052" t="s">
        <v>28</v>
      </c>
      <c r="I1052">
        <v>36</v>
      </c>
      <c r="J1052">
        <v>3.02</v>
      </c>
      <c r="K1052" t="s">
        <v>33</v>
      </c>
      <c r="L1052" t="s">
        <v>33</v>
      </c>
      <c r="M1052" s="1">
        <v>5536.26</v>
      </c>
      <c r="N1052" s="1">
        <v>4051.49</v>
      </c>
      <c r="O1052" s="1">
        <v>2206.06</v>
      </c>
      <c r="P1052" s="1">
        <v>0</v>
      </c>
      <c r="Q1052" s="1">
        <v>25994.93</v>
      </c>
      <c r="R1052" s="1">
        <v>8655.58</v>
      </c>
      <c r="S1052" s="1">
        <v>20504.72</v>
      </c>
      <c r="T1052" s="1">
        <v>14145.79</v>
      </c>
      <c r="U1052" s="1">
        <f>SUM(Report_Summary[Revenue])</f>
        <v>626594850.33999527</v>
      </c>
      <c r="V1052" s="1">
        <f>Report_Summary[[#This Row],[Total Revenue]] / COUNTA(Report_Summary[Membership No])</f>
        <v>62659.485033999525</v>
      </c>
    </row>
    <row r="1053" spans="1:22" x14ac:dyDescent="0.3">
      <c r="A1053" t="s">
        <v>1092</v>
      </c>
      <c r="B1053">
        <v>2017</v>
      </c>
      <c r="C1053" t="s">
        <v>13</v>
      </c>
      <c r="D1053">
        <v>60</v>
      </c>
      <c r="E1053" t="str">
        <f t="shared" si="16"/>
        <v>Old</v>
      </c>
      <c r="F1053" t="s">
        <v>20</v>
      </c>
      <c r="G1053" t="s">
        <v>22</v>
      </c>
      <c r="H1053" t="s">
        <v>29</v>
      </c>
      <c r="I1053">
        <v>35</v>
      </c>
      <c r="J1053">
        <v>3.67</v>
      </c>
      <c r="K1053" t="s">
        <v>33</v>
      </c>
      <c r="L1053" t="s">
        <v>33</v>
      </c>
      <c r="M1053" s="1">
        <v>17376.3</v>
      </c>
      <c r="N1053" s="1">
        <v>1523.86</v>
      </c>
      <c r="O1053" s="1">
        <v>6467.39</v>
      </c>
      <c r="P1053" s="1">
        <v>0</v>
      </c>
      <c r="Q1053" s="1">
        <v>52836.37</v>
      </c>
      <c r="R1053" s="1">
        <v>67898.44</v>
      </c>
      <c r="S1053" s="1">
        <v>-12384.8</v>
      </c>
      <c r="T1053" s="1">
        <v>133119.60999999999</v>
      </c>
      <c r="U1053" s="1">
        <f>SUM(Report_Summary[Revenue])</f>
        <v>626594850.33999527</v>
      </c>
      <c r="V1053" s="1">
        <f>Report_Summary[[#This Row],[Total Revenue]] / COUNTA(Report_Summary[Membership No])</f>
        <v>62659.485033999525</v>
      </c>
    </row>
    <row r="1054" spans="1:22" x14ac:dyDescent="0.3">
      <c r="A1054" t="s">
        <v>1093</v>
      </c>
      <c r="B1054">
        <v>2018</v>
      </c>
      <c r="C1054" t="s">
        <v>13</v>
      </c>
      <c r="D1054">
        <v>28</v>
      </c>
      <c r="E1054" t="str">
        <f t="shared" si="16"/>
        <v>Young</v>
      </c>
      <c r="F1054" t="s">
        <v>21</v>
      </c>
      <c r="G1054" t="s">
        <v>25</v>
      </c>
      <c r="H1054" t="s">
        <v>31</v>
      </c>
      <c r="I1054">
        <v>33</v>
      </c>
      <c r="J1054">
        <v>3.09</v>
      </c>
      <c r="K1054" t="s">
        <v>32</v>
      </c>
      <c r="L1054" t="s">
        <v>33</v>
      </c>
      <c r="M1054" s="1">
        <v>5535.33</v>
      </c>
      <c r="N1054" s="1">
        <v>2620.3200000000002</v>
      </c>
      <c r="O1054" s="1">
        <v>4355.05</v>
      </c>
      <c r="P1054" s="1">
        <v>0</v>
      </c>
      <c r="Q1054" s="1">
        <v>18498.650000000001</v>
      </c>
      <c r="R1054" s="1">
        <v>16425.91</v>
      </c>
      <c r="S1054" s="1">
        <v>-28220.19</v>
      </c>
      <c r="T1054" s="1">
        <v>63144.75</v>
      </c>
      <c r="U1054" s="1">
        <f>SUM(Report_Summary[Revenue])</f>
        <v>626594850.33999527</v>
      </c>
      <c r="V1054" s="1">
        <f>Report_Summary[[#This Row],[Total Revenue]] / COUNTA(Report_Summary[Membership No])</f>
        <v>62659.485033999525</v>
      </c>
    </row>
    <row r="1055" spans="1:22" x14ac:dyDescent="0.3">
      <c r="A1055" t="s">
        <v>1094</v>
      </c>
      <c r="B1055">
        <v>2021</v>
      </c>
      <c r="C1055" t="s">
        <v>14</v>
      </c>
      <c r="D1055">
        <v>77</v>
      </c>
      <c r="E1055" t="str">
        <f t="shared" si="16"/>
        <v>Old</v>
      </c>
      <c r="F1055" t="s">
        <v>21</v>
      </c>
      <c r="G1055" t="s">
        <v>25</v>
      </c>
      <c r="H1055" t="s">
        <v>26</v>
      </c>
      <c r="I1055">
        <v>31</v>
      </c>
      <c r="J1055">
        <v>3.7</v>
      </c>
      <c r="K1055" t="s">
        <v>32</v>
      </c>
      <c r="L1055" t="s">
        <v>33</v>
      </c>
      <c r="M1055" s="1">
        <v>8423.59</v>
      </c>
      <c r="N1055" s="1">
        <v>742.09</v>
      </c>
      <c r="O1055" s="1">
        <v>6946.63</v>
      </c>
      <c r="P1055" s="1">
        <v>0</v>
      </c>
      <c r="Q1055" s="1">
        <v>20882.36</v>
      </c>
      <c r="R1055" s="1">
        <v>25865.45</v>
      </c>
      <c r="S1055" s="1">
        <v>19751.21</v>
      </c>
      <c r="T1055" s="1">
        <v>26996.6</v>
      </c>
      <c r="U1055" s="1">
        <f>SUM(Report_Summary[Revenue])</f>
        <v>626594850.33999527</v>
      </c>
      <c r="V1055" s="1">
        <f>Report_Summary[[#This Row],[Total Revenue]] / COUNTA(Report_Summary[Membership No])</f>
        <v>62659.485033999525</v>
      </c>
    </row>
    <row r="1056" spans="1:22" x14ac:dyDescent="0.3">
      <c r="A1056" t="s">
        <v>1095</v>
      </c>
      <c r="B1056">
        <v>2020</v>
      </c>
      <c r="C1056" t="s">
        <v>14</v>
      </c>
      <c r="D1056">
        <v>67</v>
      </c>
      <c r="E1056" t="str">
        <f t="shared" si="16"/>
        <v>Old</v>
      </c>
      <c r="F1056" t="s">
        <v>19</v>
      </c>
      <c r="G1056" t="s">
        <v>23</v>
      </c>
      <c r="H1056" t="s">
        <v>28</v>
      </c>
      <c r="I1056">
        <v>28</v>
      </c>
      <c r="J1056">
        <v>1.35</v>
      </c>
      <c r="K1056" t="s">
        <v>33</v>
      </c>
      <c r="L1056" t="s">
        <v>33</v>
      </c>
      <c r="M1056" s="1">
        <v>18901.75</v>
      </c>
      <c r="N1056" s="1">
        <v>4041.35</v>
      </c>
      <c r="O1056" s="1">
        <v>7895.54</v>
      </c>
      <c r="P1056" s="1">
        <v>0</v>
      </c>
      <c r="Q1056" s="1">
        <v>35905.360000000001</v>
      </c>
      <c r="R1056" s="1">
        <v>77563.070000000007</v>
      </c>
      <c r="S1056" s="1">
        <v>-9412.7000000000007</v>
      </c>
      <c r="T1056" s="1">
        <v>122881.13</v>
      </c>
      <c r="U1056" s="1">
        <f>SUM(Report_Summary[Revenue])</f>
        <v>626594850.33999527</v>
      </c>
      <c r="V1056" s="1">
        <f>Report_Summary[[#This Row],[Total Revenue]] / COUNTA(Report_Summary[Membership No])</f>
        <v>62659.485033999525</v>
      </c>
    </row>
    <row r="1057" spans="1:22" x14ac:dyDescent="0.3">
      <c r="A1057" t="s">
        <v>1096</v>
      </c>
      <c r="B1057">
        <v>2024</v>
      </c>
      <c r="C1057" t="s">
        <v>13</v>
      </c>
      <c r="D1057">
        <v>22</v>
      </c>
      <c r="E1057" t="str">
        <f t="shared" si="16"/>
        <v>Young</v>
      </c>
      <c r="F1057" t="s">
        <v>20</v>
      </c>
      <c r="G1057" t="s">
        <v>25</v>
      </c>
      <c r="H1057" t="s">
        <v>31</v>
      </c>
      <c r="I1057">
        <v>35</v>
      </c>
      <c r="J1057">
        <v>1.29</v>
      </c>
      <c r="K1057" t="s">
        <v>32</v>
      </c>
      <c r="L1057" t="s">
        <v>33</v>
      </c>
      <c r="M1057" s="1">
        <v>17706.57</v>
      </c>
      <c r="N1057" s="1">
        <v>2306.54</v>
      </c>
      <c r="O1057" s="1">
        <v>6694.71</v>
      </c>
      <c r="P1057" s="1">
        <v>0</v>
      </c>
      <c r="Q1057" s="1">
        <v>63771.87</v>
      </c>
      <c r="R1057" s="1">
        <v>40325.949999999997</v>
      </c>
      <c r="S1057" s="1">
        <v>-29842.32</v>
      </c>
      <c r="T1057" s="1">
        <v>133940.14000000001</v>
      </c>
      <c r="U1057" s="1">
        <f>SUM(Report_Summary[Revenue])</f>
        <v>626594850.33999527</v>
      </c>
      <c r="V1057" s="1">
        <f>Report_Summary[[#This Row],[Total Revenue]] / COUNTA(Report_Summary[Membership No])</f>
        <v>62659.485033999525</v>
      </c>
    </row>
    <row r="1058" spans="1:22" x14ac:dyDescent="0.3">
      <c r="A1058" t="s">
        <v>1097</v>
      </c>
      <c r="B1058">
        <v>2024</v>
      </c>
      <c r="C1058" t="s">
        <v>14</v>
      </c>
      <c r="D1058">
        <v>60</v>
      </c>
      <c r="E1058" t="str">
        <f t="shared" si="16"/>
        <v>Old</v>
      </c>
      <c r="F1058" t="s">
        <v>21</v>
      </c>
      <c r="G1058" t="s">
        <v>23</v>
      </c>
      <c r="H1058" t="s">
        <v>26</v>
      </c>
      <c r="I1058">
        <v>31</v>
      </c>
      <c r="J1058">
        <v>3.67</v>
      </c>
      <c r="K1058" t="s">
        <v>32</v>
      </c>
      <c r="L1058" t="s">
        <v>33</v>
      </c>
      <c r="M1058" s="1">
        <v>14337.63</v>
      </c>
      <c r="N1058" s="1">
        <v>4370.17</v>
      </c>
      <c r="O1058" s="1">
        <v>1350.94</v>
      </c>
      <c r="P1058" s="1">
        <v>0</v>
      </c>
      <c r="Q1058" s="1">
        <v>54743.83</v>
      </c>
      <c r="R1058" s="1">
        <v>39665.49</v>
      </c>
      <c r="S1058" s="1">
        <v>17240.38</v>
      </c>
      <c r="T1058" s="1">
        <v>77168.94</v>
      </c>
      <c r="U1058" s="1">
        <f>SUM(Report_Summary[Revenue])</f>
        <v>626594850.33999527</v>
      </c>
      <c r="V1058" s="1">
        <f>Report_Summary[[#This Row],[Total Revenue]] / COUNTA(Report_Summary[Membership No])</f>
        <v>62659.485033999525</v>
      </c>
    </row>
    <row r="1059" spans="1:22" x14ac:dyDescent="0.3">
      <c r="A1059" t="s">
        <v>1098</v>
      </c>
      <c r="B1059">
        <v>2017</v>
      </c>
      <c r="C1059" t="s">
        <v>13</v>
      </c>
      <c r="D1059">
        <v>54</v>
      </c>
      <c r="E1059" t="str">
        <f t="shared" si="16"/>
        <v>Middle Age</v>
      </c>
      <c r="F1059" t="s">
        <v>21</v>
      </c>
      <c r="G1059" t="s">
        <v>25</v>
      </c>
      <c r="H1059" t="s">
        <v>27</v>
      </c>
      <c r="I1059">
        <v>31</v>
      </c>
      <c r="J1059">
        <v>2.94</v>
      </c>
      <c r="K1059" t="s">
        <v>32</v>
      </c>
      <c r="L1059" t="s">
        <v>33</v>
      </c>
      <c r="M1059" s="1">
        <v>13430.39</v>
      </c>
      <c r="N1059" s="1">
        <v>3034.93</v>
      </c>
      <c r="O1059" s="1">
        <v>4034.18</v>
      </c>
      <c r="P1059" s="1">
        <v>0</v>
      </c>
      <c r="Q1059" s="1">
        <v>50023.87</v>
      </c>
      <c r="R1059" s="1">
        <v>36357.32</v>
      </c>
      <c r="S1059" s="1">
        <v>-28825.23</v>
      </c>
      <c r="T1059" s="1">
        <v>115206.42</v>
      </c>
      <c r="U1059" s="1">
        <f>SUM(Report_Summary[Revenue])</f>
        <v>626594850.33999527</v>
      </c>
      <c r="V1059" s="1">
        <f>Report_Summary[[#This Row],[Total Revenue]] / COUNTA(Report_Summary[Membership No])</f>
        <v>62659.485033999525</v>
      </c>
    </row>
    <row r="1060" spans="1:22" x14ac:dyDescent="0.3">
      <c r="A1060" t="s">
        <v>1099</v>
      </c>
      <c r="B1060">
        <v>2022</v>
      </c>
      <c r="C1060" t="s">
        <v>13</v>
      </c>
      <c r="D1060">
        <v>79</v>
      </c>
      <c r="E1060" t="str">
        <f t="shared" si="16"/>
        <v>Old</v>
      </c>
      <c r="F1060" t="s">
        <v>17</v>
      </c>
      <c r="G1060" t="s">
        <v>25</v>
      </c>
      <c r="H1060" t="s">
        <v>31</v>
      </c>
      <c r="I1060">
        <v>34</v>
      </c>
      <c r="J1060">
        <v>1.64</v>
      </c>
      <c r="K1060" t="s">
        <v>33</v>
      </c>
      <c r="L1060" t="s">
        <v>33</v>
      </c>
      <c r="M1060" s="1">
        <v>16090.07</v>
      </c>
      <c r="N1060" s="1">
        <v>3993.06</v>
      </c>
      <c r="O1060" s="1">
        <v>5397.18</v>
      </c>
      <c r="P1060" s="1">
        <v>0</v>
      </c>
      <c r="Q1060" s="1">
        <v>44772.79</v>
      </c>
      <c r="R1060" s="1">
        <v>24755.05</v>
      </c>
      <c r="S1060" s="1">
        <v>-25926.99</v>
      </c>
      <c r="T1060" s="1">
        <v>95454.83</v>
      </c>
      <c r="U1060" s="1">
        <f>SUM(Report_Summary[Revenue])</f>
        <v>626594850.33999527</v>
      </c>
      <c r="V1060" s="1">
        <f>Report_Summary[[#This Row],[Total Revenue]] / COUNTA(Report_Summary[Membership No])</f>
        <v>62659.485033999525</v>
      </c>
    </row>
    <row r="1061" spans="1:22" x14ac:dyDescent="0.3">
      <c r="A1061" t="s">
        <v>1100</v>
      </c>
      <c r="B1061">
        <v>2016</v>
      </c>
      <c r="C1061" t="s">
        <v>13</v>
      </c>
      <c r="D1061">
        <v>60</v>
      </c>
      <c r="E1061" t="str">
        <f t="shared" si="16"/>
        <v>Old</v>
      </c>
      <c r="F1061" t="s">
        <v>21</v>
      </c>
      <c r="G1061" t="s">
        <v>23</v>
      </c>
      <c r="H1061" t="s">
        <v>28</v>
      </c>
      <c r="I1061">
        <v>20</v>
      </c>
      <c r="J1061">
        <v>2.64</v>
      </c>
      <c r="K1061" t="s">
        <v>33</v>
      </c>
      <c r="L1061" t="s">
        <v>33</v>
      </c>
      <c r="M1061" s="1">
        <v>17363.310000000001</v>
      </c>
      <c r="N1061" s="1">
        <v>1124.82</v>
      </c>
      <c r="O1061" s="1">
        <v>5141.6499999999996</v>
      </c>
      <c r="P1061" s="1">
        <v>0</v>
      </c>
      <c r="Q1061" s="1">
        <v>36649.35</v>
      </c>
      <c r="R1061" s="1">
        <v>70245.179999999993</v>
      </c>
      <c r="S1061" s="1">
        <v>-5267.42</v>
      </c>
      <c r="T1061" s="1">
        <v>112161.95</v>
      </c>
      <c r="U1061" s="1">
        <f>SUM(Report_Summary[Revenue])</f>
        <v>626594850.33999527</v>
      </c>
      <c r="V1061" s="1">
        <f>Report_Summary[[#This Row],[Total Revenue]] / COUNTA(Report_Summary[Membership No])</f>
        <v>62659.485033999525</v>
      </c>
    </row>
    <row r="1062" spans="1:22" x14ac:dyDescent="0.3">
      <c r="A1062" t="s">
        <v>1101</v>
      </c>
      <c r="B1062">
        <v>2024</v>
      </c>
      <c r="C1062" t="s">
        <v>13</v>
      </c>
      <c r="D1062">
        <v>44</v>
      </c>
      <c r="E1062" t="str">
        <f t="shared" si="16"/>
        <v>Middle Age</v>
      </c>
      <c r="F1062" t="s">
        <v>21</v>
      </c>
      <c r="G1062" t="s">
        <v>22</v>
      </c>
      <c r="H1062" t="s">
        <v>30</v>
      </c>
      <c r="I1062">
        <v>27</v>
      </c>
      <c r="J1062">
        <v>3.72</v>
      </c>
      <c r="K1062" t="s">
        <v>33</v>
      </c>
      <c r="L1062" t="s">
        <v>33</v>
      </c>
      <c r="M1062" s="1">
        <v>12610.91</v>
      </c>
      <c r="N1062" s="1">
        <v>2305.84</v>
      </c>
      <c r="O1062" s="1">
        <v>7776.28</v>
      </c>
      <c r="P1062" s="1">
        <v>0</v>
      </c>
      <c r="Q1062" s="1">
        <v>54869.75</v>
      </c>
      <c r="R1062" s="1">
        <v>17994.62</v>
      </c>
      <c r="S1062" s="1">
        <v>-25902.43</v>
      </c>
      <c r="T1062" s="1">
        <v>98766.8</v>
      </c>
      <c r="U1062" s="1">
        <f>SUM(Report_Summary[Revenue])</f>
        <v>626594850.33999527</v>
      </c>
      <c r="V1062" s="1">
        <f>Report_Summary[[#This Row],[Total Revenue]] / COUNTA(Report_Summary[Membership No])</f>
        <v>62659.485033999525</v>
      </c>
    </row>
    <row r="1063" spans="1:22" x14ac:dyDescent="0.3">
      <c r="A1063" t="s">
        <v>1102</v>
      </c>
      <c r="B1063">
        <v>2015</v>
      </c>
      <c r="C1063" t="s">
        <v>13</v>
      </c>
      <c r="D1063">
        <v>25</v>
      </c>
      <c r="E1063" t="str">
        <f t="shared" si="16"/>
        <v>Young</v>
      </c>
      <c r="F1063" t="s">
        <v>19</v>
      </c>
      <c r="G1063" t="s">
        <v>23</v>
      </c>
      <c r="H1063" t="s">
        <v>27</v>
      </c>
      <c r="I1063">
        <v>40</v>
      </c>
      <c r="J1063">
        <v>2.66</v>
      </c>
      <c r="K1063" t="s">
        <v>32</v>
      </c>
      <c r="L1063" t="s">
        <v>33</v>
      </c>
      <c r="M1063" s="1">
        <v>19046.71</v>
      </c>
      <c r="N1063" s="1">
        <v>4610.93</v>
      </c>
      <c r="O1063" s="1">
        <v>3064.1</v>
      </c>
      <c r="P1063" s="1">
        <v>0</v>
      </c>
      <c r="Q1063" s="1">
        <v>65912.09</v>
      </c>
      <c r="R1063" s="1">
        <v>59044.63</v>
      </c>
      <c r="S1063" s="1">
        <v>-13308.81</v>
      </c>
      <c r="T1063" s="1">
        <v>138265.53</v>
      </c>
      <c r="U1063" s="1">
        <f>SUM(Report_Summary[Revenue])</f>
        <v>626594850.33999527</v>
      </c>
      <c r="V1063" s="1">
        <f>Report_Summary[[#This Row],[Total Revenue]] / COUNTA(Report_Summary[Membership No])</f>
        <v>62659.485033999525</v>
      </c>
    </row>
    <row r="1064" spans="1:22" x14ac:dyDescent="0.3">
      <c r="A1064" t="s">
        <v>1103</v>
      </c>
      <c r="B1064">
        <v>2023</v>
      </c>
      <c r="C1064" t="s">
        <v>13</v>
      </c>
      <c r="D1064">
        <v>55</v>
      </c>
      <c r="E1064" t="str">
        <f t="shared" si="16"/>
        <v>Middle Age</v>
      </c>
      <c r="F1064" t="s">
        <v>20</v>
      </c>
      <c r="G1064" t="s">
        <v>23</v>
      </c>
      <c r="H1064" t="s">
        <v>27</v>
      </c>
      <c r="I1064">
        <v>30</v>
      </c>
      <c r="J1064">
        <v>3.03</v>
      </c>
      <c r="K1064" t="s">
        <v>33</v>
      </c>
      <c r="L1064" t="s">
        <v>33</v>
      </c>
      <c r="M1064" s="1">
        <v>8926.15</v>
      </c>
      <c r="N1064" s="1">
        <v>2391.94</v>
      </c>
      <c r="O1064" s="1">
        <v>5329.75</v>
      </c>
      <c r="P1064" s="1">
        <v>0</v>
      </c>
      <c r="Q1064" s="1">
        <v>29166.799999999999</v>
      </c>
      <c r="R1064" s="1">
        <v>44378.82</v>
      </c>
      <c r="S1064" s="1">
        <v>-2401.7199999999998</v>
      </c>
      <c r="T1064" s="1">
        <v>75947.34</v>
      </c>
      <c r="U1064" s="1">
        <f>SUM(Report_Summary[Revenue])</f>
        <v>626594850.33999527</v>
      </c>
      <c r="V1064" s="1">
        <f>Report_Summary[[#This Row],[Total Revenue]] / COUNTA(Report_Summary[Membership No])</f>
        <v>62659.485033999525</v>
      </c>
    </row>
    <row r="1065" spans="1:22" x14ac:dyDescent="0.3">
      <c r="A1065" t="s">
        <v>1104</v>
      </c>
      <c r="B1065">
        <v>2024</v>
      </c>
      <c r="C1065" t="s">
        <v>14</v>
      </c>
      <c r="D1065">
        <v>46</v>
      </c>
      <c r="E1065" t="str">
        <f t="shared" si="16"/>
        <v>Middle Age</v>
      </c>
      <c r="F1065" t="s">
        <v>19</v>
      </c>
      <c r="G1065" t="s">
        <v>23</v>
      </c>
      <c r="H1065" t="s">
        <v>27</v>
      </c>
      <c r="I1065">
        <v>27</v>
      </c>
      <c r="J1065">
        <v>2.2599999999999998</v>
      </c>
      <c r="K1065" t="s">
        <v>33</v>
      </c>
      <c r="L1065" t="s">
        <v>33</v>
      </c>
      <c r="M1065" s="1">
        <v>18889.14</v>
      </c>
      <c r="N1065" s="1">
        <v>2282.64</v>
      </c>
      <c r="O1065" s="1">
        <v>6566.85</v>
      </c>
      <c r="P1065" s="1">
        <v>0</v>
      </c>
      <c r="Q1065" s="1">
        <v>29292.9</v>
      </c>
      <c r="R1065" s="1">
        <v>25737.1</v>
      </c>
      <c r="S1065" s="1">
        <v>20172.86</v>
      </c>
      <c r="T1065" s="1">
        <v>34857.14</v>
      </c>
      <c r="U1065" s="1">
        <f>SUM(Report_Summary[Revenue])</f>
        <v>626594850.33999527</v>
      </c>
      <c r="V1065" s="1">
        <f>Report_Summary[[#This Row],[Total Revenue]] / COUNTA(Report_Summary[Membership No])</f>
        <v>62659.485033999525</v>
      </c>
    </row>
    <row r="1066" spans="1:22" x14ac:dyDescent="0.3">
      <c r="A1066" t="s">
        <v>1105</v>
      </c>
      <c r="B1066">
        <v>2020</v>
      </c>
      <c r="C1066" t="s">
        <v>13</v>
      </c>
      <c r="D1066">
        <v>76</v>
      </c>
      <c r="E1066" t="str">
        <f t="shared" si="16"/>
        <v>Old</v>
      </c>
      <c r="F1066" t="s">
        <v>21</v>
      </c>
      <c r="G1066" t="s">
        <v>25</v>
      </c>
      <c r="H1066" t="s">
        <v>27</v>
      </c>
      <c r="I1066">
        <v>29</v>
      </c>
      <c r="J1066">
        <v>2.35</v>
      </c>
      <c r="K1066" t="s">
        <v>33</v>
      </c>
      <c r="L1066" t="s">
        <v>33</v>
      </c>
      <c r="M1066" s="1">
        <v>5599.38</v>
      </c>
      <c r="N1066" s="1">
        <v>2978.66</v>
      </c>
      <c r="O1066" s="1">
        <v>1473.55</v>
      </c>
      <c r="P1066" s="1">
        <v>0</v>
      </c>
      <c r="Q1066" s="1">
        <v>15704.81</v>
      </c>
      <c r="R1066" s="1">
        <v>22260.35</v>
      </c>
      <c r="S1066" s="1">
        <v>2379.33</v>
      </c>
      <c r="T1066" s="1">
        <v>35585.83</v>
      </c>
      <c r="U1066" s="1">
        <f>SUM(Report_Summary[Revenue])</f>
        <v>626594850.33999527</v>
      </c>
      <c r="V1066" s="1">
        <f>Report_Summary[[#This Row],[Total Revenue]] / COUNTA(Report_Summary[Membership No])</f>
        <v>62659.485033999525</v>
      </c>
    </row>
    <row r="1067" spans="1:22" x14ac:dyDescent="0.3">
      <c r="A1067" t="s">
        <v>1106</v>
      </c>
      <c r="B1067">
        <v>2022</v>
      </c>
      <c r="C1067" t="s">
        <v>13</v>
      </c>
      <c r="D1067">
        <v>77</v>
      </c>
      <c r="E1067" t="str">
        <f t="shared" si="16"/>
        <v>Old</v>
      </c>
      <c r="F1067" t="s">
        <v>21</v>
      </c>
      <c r="G1067" t="s">
        <v>25</v>
      </c>
      <c r="H1067" t="s">
        <v>29</v>
      </c>
      <c r="I1067">
        <v>33</v>
      </c>
      <c r="J1067">
        <v>2.5</v>
      </c>
      <c r="K1067" t="s">
        <v>33</v>
      </c>
      <c r="L1067" t="s">
        <v>33</v>
      </c>
      <c r="M1067" s="1">
        <v>5062</v>
      </c>
      <c r="N1067" s="1">
        <v>2795.33</v>
      </c>
      <c r="O1067" s="1">
        <v>81.22</v>
      </c>
      <c r="P1067" s="1">
        <v>0</v>
      </c>
      <c r="Q1067" s="1">
        <v>6396.34</v>
      </c>
      <c r="R1067" s="1">
        <v>23360.75</v>
      </c>
      <c r="S1067" s="1">
        <v>-23792.52</v>
      </c>
      <c r="T1067" s="1">
        <v>53549.61</v>
      </c>
      <c r="U1067" s="1">
        <f>SUM(Report_Summary[Revenue])</f>
        <v>626594850.33999527</v>
      </c>
      <c r="V1067" s="1">
        <f>Report_Summary[[#This Row],[Total Revenue]] / COUNTA(Report_Summary[Membership No])</f>
        <v>62659.485033999525</v>
      </c>
    </row>
    <row r="1068" spans="1:22" x14ac:dyDescent="0.3">
      <c r="A1068" t="s">
        <v>1107</v>
      </c>
      <c r="B1068">
        <v>2022</v>
      </c>
      <c r="C1068" t="s">
        <v>13</v>
      </c>
      <c r="D1068">
        <v>56</v>
      </c>
      <c r="E1068" t="str">
        <f t="shared" si="16"/>
        <v>Old</v>
      </c>
      <c r="F1068" t="s">
        <v>19</v>
      </c>
      <c r="G1068" t="s">
        <v>23</v>
      </c>
      <c r="H1068" t="s">
        <v>30</v>
      </c>
      <c r="I1068">
        <v>35</v>
      </c>
      <c r="J1068">
        <v>3.5</v>
      </c>
      <c r="K1068" t="s">
        <v>33</v>
      </c>
      <c r="L1068" t="s">
        <v>33</v>
      </c>
      <c r="M1068" s="1">
        <v>10522.83</v>
      </c>
      <c r="N1068" s="1">
        <v>3788.39</v>
      </c>
      <c r="O1068" s="1">
        <v>1777.99</v>
      </c>
      <c r="P1068" s="1">
        <v>0</v>
      </c>
      <c r="Q1068" s="1">
        <v>30849.43</v>
      </c>
      <c r="R1068" s="1">
        <v>19109.07</v>
      </c>
      <c r="S1068" s="1">
        <v>-10676.94</v>
      </c>
      <c r="T1068" s="1">
        <v>60635.44</v>
      </c>
      <c r="U1068" s="1">
        <f>SUM(Report_Summary[Revenue])</f>
        <v>626594850.33999527</v>
      </c>
      <c r="V1068" s="1">
        <f>Report_Summary[[#This Row],[Total Revenue]] / COUNTA(Report_Summary[Membership No])</f>
        <v>62659.485033999525</v>
      </c>
    </row>
    <row r="1069" spans="1:22" x14ac:dyDescent="0.3">
      <c r="A1069" t="s">
        <v>1108</v>
      </c>
      <c r="B1069">
        <v>2019</v>
      </c>
      <c r="C1069" t="s">
        <v>14</v>
      </c>
      <c r="D1069">
        <v>68</v>
      </c>
      <c r="E1069" t="str">
        <f t="shared" si="16"/>
        <v>Old</v>
      </c>
      <c r="F1069" t="s">
        <v>17</v>
      </c>
      <c r="G1069" t="s">
        <v>25</v>
      </c>
      <c r="H1069" t="s">
        <v>26</v>
      </c>
      <c r="I1069">
        <v>30</v>
      </c>
      <c r="J1069">
        <v>2.5099999999999998</v>
      </c>
      <c r="K1069" t="s">
        <v>33</v>
      </c>
      <c r="L1069" t="s">
        <v>33</v>
      </c>
      <c r="M1069" s="1">
        <v>2259.27</v>
      </c>
      <c r="N1069" s="1">
        <v>873.56</v>
      </c>
      <c r="O1069" s="1">
        <v>1789.7</v>
      </c>
      <c r="P1069" s="1">
        <v>0</v>
      </c>
      <c r="Q1069" s="1">
        <v>4289.2700000000004</v>
      </c>
      <c r="R1069" s="1">
        <v>3482.31</v>
      </c>
      <c r="S1069" s="1">
        <v>-2663.14</v>
      </c>
      <c r="T1069" s="1">
        <v>10434.719999999999</v>
      </c>
      <c r="U1069" s="1">
        <f>SUM(Report_Summary[Revenue])</f>
        <v>626594850.33999527</v>
      </c>
      <c r="V1069" s="1">
        <f>Report_Summary[[#This Row],[Total Revenue]] / COUNTA(Report_Summary[Membership No])</f>
        <v>62659.485033999525</v>
      </c>
    </row>
    <row r="1070" spans="1:22" x14ac:dyDescent="0.3">
      <c r="A1070" t="s">
        <v>1109</v>
      </c>
      <c r="B1070">
        <v>2015</v>
      </c>
      <c r="C1070" t="s">
        <v>13</v>
      </c>
      <c r="D1070">
        <v>64</v>
      </c>
      <c r="E1070" t="str">
        <f t="shared" si="16"/>
        <v>Old</v>
      </c>
      <c r="F1070" t="s">
        <v>17</v>
      </c>
      <c r="G1070" t="s">
        <v>25</v>
      </c>
      <c r="H1070" t="s">
        <v>28</v>
      </c>
      <c r="I1070">
        <v>29</v>
      </c>
      <c r="J1070">
        <v>2.19</v>
      </c>
      <c r="K1070" t="s">
        <v>32</v>
      </c>
      <c r="L1070" t="s">
        <v>33</v>
      </c>
      <c r="M1070" s="1">
        <v>8413.6200000000008</v>
      </c>
      <c r="N1070" s="1">
        <v>4257.6499999999996</v>
      </c>
      <c r="O1070" s="1">
        <v>281.86</v>
      </c>
      <c r="P1070" s="1">
        <v>0</v>
      </c>
      <c r="Q1070" s="1">
        <v>30401.32</v>
      </c>
      <c r="R1070" s="1">
        <v>10646.61</v>
      </c>
      <c r="S1070" s="1">
        <v>-9037.18</v>
      </c>
      <c r="T1070" s="1">
        <v>50085.11</v>
      </c>
      <c r="U1070" s="1">
        <f>SUM(Report_Summary[Revenue])</f>
        <v>626594850.33999527</v>
      </c>
      <c r="V1070" s="1">
        <f>Report_Summary[[#This Row],[Total Revenue]] / COUNTA(Report_Summary[Membership No])</f>
        <v>62659.485033999525</v>
      </c>
    </row>
    <row r="1071" spans="1:22" x14ac:dyDescent="0.3">
      <c r="A1071" t="s">
        <v>1110</v>
      </c>
      <c r="B1071">
        <v>2018</v>
      </c>
      <c r="C1071" t="s">
        <v>13</v>
      </c>
      <c r="D1071">
        <v>68</v>
      </c>
      <c r="E1071" t="str">
        <f t="shared" si="16"/>
        <v>Old</v>
      </c>
      <c r="F1071" t="s">
        <v>18</v>
      </c>
      <c r="G1071" t="s">
        <v>23</v>
      </c>
      <c r="H1071" t="s">
        <v>30</v>
      </c>
      <c r="I1071">
        <v>43</v>
      </c>
      <c r="J1071">
        <v>2.69</v>
      </c>
      <c r="K1071" t="s">
        <v>33</v>
      </c>
      <c r="L1071" t="s">
        <v>33</v>
      </c>
      <c r="M1071" s="1">
        <v>19845.34</v>
      </c>
      <c r="N1071" s="1">
        <v>3413.75</v>
      </c>
      <c r="O1071" s="1">
        <v>4512.07</v>
      </c>
      <c r="P1071" s="1">
        <v>0</v>
      </c>
      <c r="Q1071" s="1">
        <v>81087.179999999993</v>
      </c>
      <c r="R1071" s="1">
        <v>52048.09</v>
      </c>
      <c r="S1071" s="1">
        <v>-16956.28</v>
      </c>
      <c r="T1071" s="1">
        <v>150091.54999999999</v>
      </c>
      <c r="U1071" s="1">
        <f>SUM(Report_Summary[Revenue])</f>
        <v>626594850.33999527</v>
      </c>
      <c r="V1071" s="1">
        <f>Report_Summary[[#This Row],[Total Revenue]] / COUNTA(Report_Summary[Membership No])</f>
        <v>62659.485033999525</v>
      </c>
    </row>
    <row r="1072" spans="1:22" x14ac:dyDescent="0.3">
      <c r="A1072" t="s">
        <v>1111</v>
      </c>
      <c r="B1072">
        <v>2023</v>
      </c>
      <c r="C1072" t="s">
        <v>13</v>
      </c>
      <c r="D1072">
        <v>50</v>
      </c>
      <c r="E1072" t="str">
        <f t="shared" si="16"/>
        <v>Middle Age</v>
      </c>
      <c r="F1072" t="s">
        <v>19</v>
      </c>
      <c r="G1072" t="s">
        <v>22</v>
      </c>
      <c r="H1072" t="s">
        <v>27</v>
      </c>
      <c r="I1072">
        <v>31</v>
      </c>
      <c r="J1072">
        <v>1.75</v>
      </c>
      <c r="K1072" t="s">
        <v>33</v>
      </c>
      <c r="L1072" t="s">
        <v>33</v>
      </c>
      <c r="M1072" s="1">
        <v>8597.58</v>
      </c>
      <c r="N1072" s="1">
        <v>4164.6000000000004</v>
      </c>
      <c r="O1072" s="1">
        <v>2288.54</v>
      </c>
      <c r="P1072" s="1">
        <v>0</v>
      </c>
      <c r="Q1072" s="1">
        <v>33704.18</v>
      </c>
      <c r="R1072" s="1">
        <v>14387.72</v>
      </c>
      <c r="S1072" s="1">
        <v>-6027.34</v>
      </c>
      <c r="T1072" s="1">
        <v>54119.24</v>
      </c>
      <c r="U1072" s="1">
        <f>SUM(Report_Summary[Revenue])</f>
        <v>626594850.33999527</v>
      </c>
      <c r="V1072" s="1">
        <f>Report_Summary[[#This Row],[Total Revenue]] / COUNTA(Report_Summary[Membership No])</f>
        <v>62659.485033999525</v>
      </c>
    </row>
    <row r="1073" spans="1:22" x14ac:dyDescent="0.3">
      <c r="A1073" t="s">
        <v>1112</v>
      </c>
      <c r="B1073">
        <v>2017</v>
      </c>
      <c r="C1073" t="s">
        <v>13</v>
      </c>
      <c r="D1073">
        <v>60</v>
      </c>
      <c r="E1073" t="str">
        <f t="shared" si="16"/>
        <v>Old</v>
      </c>
      <c r="F1073" t="s">
        <v>20</v>
      </c>
      <c r="G1073" t="s">
        <v>22</v>
      </c>
      <c r="H1073" t="s">
        <v>28</v>
      </c>
      <c r="I1073">
        <v>26</v>
      </c>
      <c r="J1073">
        <v>1.56</v>
      </c>
      <c r="K1073" t="s">
        <v>32</v>
      </c>
      <c r="L1073" t="s">
        <v>33</v>
      </c>
      <c r="M1073" s="1">
        <v>8862.16</v>
      </c>
      <c r="N1073" s="1">
        <v>1488.11</v>
      </c>
      <c r="O1073" s="1">
        <v>1955.01</v>
      </c>
      <c r="P1073" s="1">
        <v>0</v>
      </c>
      <c r="Q1073" s="1">
        <v>14383.06</v>
      </c>
      <c r="R1073" s="1">
        <v>37963.26</v>
      </c>
      <c r="S1073" s="1">
        <v>26133.95</v>
      </c>
      <c r="T1073" s="1">
        <v>26212.37</v>
      </c>
      <c r="U1073" s="1">
        <f>SUM(Report_Summary[Revenue])</f>
        <v>626594850.33999527</v>
      </c>
      <c r="V1073" s="1">
        <f>Report_Summary[[#This Row],[Total Revenue]] / COUNTA(Report_Summary[Membership No])</f>
        <v>62659.485033999525</v>
      </c>
    </row>
    <row r="1074" spans="1:22" x14ac:dyDescent="0.3">
      <c r="A1074" t="s">
        <v>1113</v>
      </c>
      <c r="B1074">
        <v>2022</v>
      </c>
      <c r="C1074" t="s">
        <v>13</v>
      </c>
      <c r="D1074">
        <v>21</v>
      </c>
      <c r="E1074" t="str">
        <f t="shared" si="16"/>
        <v>Young</v>
      </c>
      <c r="F1074" t="s">
        <v>19</v>
      </c>
      <c r="G1074" t="s">
        <v>22</v>
      </c>
      <c r="H1074" t="s">
        <v>27</v>
      </c>
      <c r="I1074">
        <v>39</v>
      </c>
      <c r="J1074">
        <v>2.38</v>
      </c>
      <c r="K1074" t="s">
        <v>33</v>
      </c>
      <c r="L1074" t="s">
        <v>33</v>
      </c>
      <c r="M1074" s="1">
        <v>17017.439999999999</v>
      </c>
      <c r="N1074" s="1">
        <v>4332.05</v>
      </c>
      <c r="O1074" s="1">
        <v>4943.87</v>
      </c>
      <c r="P1074" s="1">
        <v>0</v>
      </c>
      <c r="Q1074" s="1">
        <v>69213.87</v>
      </c>
      <c r="R1074" s="1">
        <v>29945.59</v>
      </c>
      <c r="S1074" s="1">
        <v>21137.31</v>
      </c>
      <c r="T1074" s="1">
        <v>78022.149999999994</v>
      </c>
      <c r="U1074" s="1">
        <f>SUM(Report_Summary[Revenue])</f>
        <v>626594850.33999527</v>
      </c>
      <c r="V1074" s="1">
        <f>Report_Summary[[#This Row],[Total Revenue]] / COUNTA(Report_Summary[Membership No])</f>
        <v>62659.485033999525</v>
      </c>
    </row>
    <row r="1075" spans="1:22" x14ac:dyDescent="0.3">
      <c r="A1075" t="s">
        <v>1114</v>
      </c>
      <c r="B1075">
        <v>2022</v>
      </c>
      <c r="C1075" t="s">
        <v>13</v>
      </c>
      <c r="D1075">
        <v>65</v>
      </c>
      <c r="E1075" t="str">
        <f t="shared" si="16"/>
        <v>Old</v>
      </c>
      <c r="F1075" t="s">
        <v>16</v>
      </c>
      <c r="G1075" t="s">
        <v>25</v>
      </c>
      <c r="H1075" t="s">
        <v>29</v>
      </c>
      <c r="I1075">
        <v>25</v>
      </c>
      <c r="J1075">
        <v>1.63</v>
      </c>
      <c r="K1075" t="s">
        <v>33</v>
      </c>
      <c r="L1075" t="s">
        <v>33</v>
      </c>
      <c r="M1075" s="1">
        <v>14804.28</v>
      </c>
      <c r="N1075" s="1">
        <v>301.97000000000003</v>
      </c>
      <c r="O1075" s="1">
        <v>4429.7299999999996</v>
      </c>
      <c r="P1075" s="1">
        <v>0</v>
      </c>
      <c r="Q1075" s="1">
        <v>40067.32</v>
      </c>
      <c r="R1075" s="1">
        <v>34550.93</v>
      </c>
      <c r="S1075" s="1">
        <v>-28316.74</v>
      </c>
      <c r="T1075" s="1">
        <v>102934.99</v>
      </c>
      <c r="U1075" s="1">
        <f>SUM(Report_Summary[Revenue])</f>
        <v>626594850.33999527</v>
      </c>
      <c r="V1075" s="1">
        <f>Report_Summary[[#This Row],[Total Revenue]] / COUNTA(Report_Summary[Membership No])</f>
        <v>62659.485033999525</v>
      </c>
    </row>
    <row r="1076" spans="1:22" x14ac:dyDescent="0.3">
      <c r="A1076" t="s">
        <v>1115</v>
      </c>
      <c r="B1076">
        <v>2023</v>
      </c>
      <c r="C1076" t="s">
        <v>13</v>
      </c>
      <c r="D1076">
        <v>38</v>
      </c>
      <c r="E1076" t="str">
        <f t="shared" si="16"/>
        <v>Middle Age</v>
      </c>
      <c r="F1076" t="s">
        <v>15</v>
      </c>
      <c r="G1076" t="s">
        <v>23</v>
      </c>
      <c r="H1076" t="s">
        <v>31</v>
      </c>
      <c r="I1076">
        <v>34</v>
      </c>
      <c r="J1076">
        <v>1.87</v>
      </c>
      <c r="K1076" t="s">
        <v>32</v>
      </c>
      <c r="L1076" t="s">
        <v>33</v>
      </c>
      <c r="M1076" s="1">
        <v>3231.52</v>
      </c>
      <c r="N1076" s="1">
        <v>4609.05</v>
      </c>
      <c r="O1076" s="1">
        <v>3238.58</v>
      </c>
      <c r="P1076" s="1">
        <v>0</v>
      </c>
      <c r="Q1076" s="1">
        <v>9255.4699999999993</v>
      </c>
      <c r="R1076" s="1">
        <v>12233.87</v>
      </c>
      <c r="S1076" s="1">
        <v>-23802.07</v>
      </c>
      <c r="T1076" s="1">
        <v>45291.41</v>
      </c>
      <c r="U1076" s="1">
        <f>SUM(Report_Summary[Revenue])</f>
        <v>626594850.33999527</v>
      </c>
      <c r="V1076" s="1">
        <f>Report_Summary[[#This Row],[Total Revenue]] / COUNTA(Report_Summary[Membership No])</f>
        <v>62659.485033999525</v>
      </c>
    </row>
    <row r="1077" spans="1:22" x14ac:dyDescent="0.3">
      <c r="A1077" t="s">
        <v>1116</v>
      </c>
      <c r="B1077">
        <v>2020</v>
      </c>
      <c r="C1077" t="s">
        <v>13</v>
      </c>
      <c r="D1077">
        <v>54</v>
      </c>
      <c r="E1077" t="str">
        <f t="shared" si="16"/>
        <v>Middle Age</v>
      </c>
      <c r="F1077" t="s">
        <v>16</v>
      </c>
      <c r="G1077" t="s">
        <v>23</v>
      </c>
      <c r="H1077" t="s">
        <v>29</v>
      </c>
      <c r="I1077">
        <v>29</v>
      </c>
      <c r="J1077">
        <v>2.48</v>
      </c>
      <c r="K1077" t="s">
        <v>32</v>
      </c>
      <c r="L1077" t="s">
        <v>33</v>
      </c>
      <c r="M1077" s="1">
        <v>5510.25</v>
      </c>
      <c r="N1077" s="1">
        <v>4849.28</v>
      </c>
      <c r="O1077" s="1">
        <v>4669.2299999999996</v>
      </c>
      <c r="P1077" s="1">
        <v>0</v>
      </c>
      <c r="Q1077" s="1">
        <v>20294.48</v>
      </c>
      <c r="R1077" s="1">
        <v>21312.42</v>
      </c>
      <c r="S1077" s="1">
        <v>-8551.33</v>
      </c>
      <c r="T1077" s="1">
        <v>50158.23</v>
      </c>
      <c r="U1077" s="1">
        <f>SUM(Report_Summary[Revenue])</f>
        <v>626594850.33999527</v>
      </c>
      <c r="V1077" s="1">
        <f>Report_Summary[[#This Row],[Total Revenue]] / COUNTA(Report_Summary[Membership No])</f>
        <v>62659.485033999525</v>
      </c>
    </row>
    <row r="1078" spans="1:22" x14ac:dyDescent="0.3">
      <c r="A1078" t="s">
        <v>1117</v>
      </c>
      <c r="B1078">
        <v>2016</v>
      </c>
      <c r="C1078" t="s">
        <v>13</v>
      </c>
      <c r="D1078">
        <v>75</v>
      </c>
      <c r="E1078" t="str">
        <f t="shared" si="16"/>
        <v>Old</v>
      </c>
      <c r="F1078" t="s">
        <v>18</v>
      </c>
      <c r="G1078" t="s">
        <v>25</v>
      </c>
      <c r="H1078" t="s">
        <v>28</v>
      </c>
      <c r="I1078">
        <v>29</v>
      </c>
      <c r="J1078">
        <v>3.44</v>
      </c>
      <c r="K1078" t="s">
        <v>32</v>
      </c>
      <c r="L1078" t="s">
        <v>33</v>
      </c>
      <c r="M1078" s="1">
        <v>18897.990000000002</v>
      </c>
      <c r="N1078" s="1">
        <v>1416.51</v>
      </c>
      <c r="O1078" s="1">
        <v>6911.02</v>
      </c>
      <c r="P1078" s="1">
        <v>0</v>
      </c>
      <c r="Q1078" s="1">
        <v>69353.36</v>
      </c>
      <c r="R1078" s="1">
        <v>83397.570000000007</v>
      </c>
      <c r="S1078" s="1">
        <v>-28959.69</v>
      </c>
      <c r="T1078" s="1">
        <v>181710.62</v>
      </c>
      <c r="U1078" s="1">
        <f>SUM(Report_Summary[Revenue])</f>
        <v>626594850.33999527</v>
      </c>
      <c r="V1078" s="1">
        <f>Report_Summary[[#This Row],[Total Revenue]] / COUNTA(Report_Summary[Membership No])</f>
        <v>62659.485033999525</v>
      </c>
    </row>
    <row r="1079" spans="1:22" x14ac:dyDescent="0.3">
      <c r="A1079" t="s">
        <v>1118</v>
      </c>
      <c r="B1079">
        <v>2019</v>
      </c>
      <c r="C1079" t="s">
        <v>13</v>
      </c>
      <c r="D1079">
        <v>34</v>
      </c>
      <c r="E1079" t="str">
        <f t="shared" si="16"/>
        <v>Middle Age</v>
      </c>
      <c r="F1079" t="s">
        <v>16</v>
      </c>
      <c r="G1079" t="s">
        <v>25</v>
      </c>
      <c r="H1079" t="s">
        <v>30</v>
      </c>
      <c r="I1079">
        <v>27</v>
      </c>
      <c r="J1079">
        <v>2.2999999999999998</v>
      </c>
      <c r="K1079" t="s">
        <v>33</v>
      </c>
      <c r="L1079" t="s">
        <v>33</v>
      </c>
      <c r="M1079" s="1">
        <v>9567.34</v>
      </c>
      <c r="N1079" s="1">
        <v>1405.21</v>
      </c>
      <c r="O1079" s="1">
        <v>7336.35</v>
      </c>
      <c r="P1079" s="1">
        <v>0</v>
      </c>
      <c r="Q1079" s="1">
        <v>45587.18</v>
      </c>
      <c r="R1079" s="1">
        <v>38260.83</v>
      </c>
      <c r="S1079" s="1">
        <v>25014.639999999999</v>
      </c>
      <c r="T1079" s="1">
        <v>58833.37</v>
      </c>
      <c r="U1079" s="1">
        <f>SUM(Report_Summary[Revenue])</f>
        <v>626594850.33999527</v>
      </c>
      <c r="V1079" s="1">
        <f>Report_Summary[[#This Row],[Total Revenue]] / COUNTA(Report_Summary[Membership No])</f>
        <v>62659.485033999525</v>
      </c>
    </row>
    <row r="1080" spans="1:22" x14ac:dyDescent="0.3">
      <c r="A1080" t="s">
        <v>1119</v>
      </c>
      <c r="B1080">
        <v>2017</v>
      </c>
      <c r="C1080" t="s">
        <v>14</v>
      </c>
      <c r="D1080">
        <v>77</v>
      </c>
      <c r="E1080" t="str">
        <f t="shared" si="16"/>
        <v>Old</v>
      </c>
      <c r="F1080" t="s">
        <v>17</v>
      </c>
      <c r="G1080" t="s">
        <v>25</v>
      </c>
      <c r="H1080" t="s">
        <v>26</v>
      </c>
      <c r="I1080">
        <v>35</v>
      </c>
      <c r="J1080">
        <v>3.22</v>
      </c>
      <c r="K1080" t="s">
        <v>32</v>
      </c>
      <c r="L1080" t="s">
        <v>33</v>
      </c>
      <c r="M1080" s="1">
        <v>13049.59</v>
      </c>
      <c r="N1080" s="1">
        <v>946.06</v>
      </c>
      <c r="O1080" s="1">
        <v>7318.05</v>
      </c>
      <c r="P1080" s="1">
        <v>0</v>
      </c>
      <c r="Q1080" s="1">
        <v>53331.01</v>
      </c>
      <c r="R1080" s="1">
        <v>27460.89</v>
      </c>
      <c r="S1080" s="1">
        <v>-911.7</v>
      </c>
      <c r="T1080" s="1">
        <v>81703.600000000006</v>
      </c>
      <c r="U1080" s="1">
        <f>SUM(Report_Summary[Revenue])</f>
        <v>626594850.33999527</v>
      </c>
      <c r="V1080" s="1">
        <f>Report_Summary[[#This Row],[Total Revenue]] / COUNTA(Report_Summary[Membership No])</f>
        <v>62659.485033999525</v>
      </c>
    </row>
    <row r="1081" spans="1:22" x14ac:dyDescent="0.3">
      <c r="A1081" t="s">
        <v>1120</v>
      </c>
      <c r="B1081">
        <v>2024</v>
      </c>
      <c r="C1081" t="s">
        <v>13</v>
      </c>
      <c r="D1081">
        <v>31</v>
      </c>
      <c r="E1081" t="str">
        <f t="shared" si="16"/>
        <v>Middle Age</v>
      </c>
      <c r="F1081" t="s">
        <v>18</v>
      </c>
      <c r="G1081" t="s">
        <v>23</v>
      </c>
      <c r="H1081" t="s">
        <v>26</v>
      </c>
      <c r="I1081">
        <v>24</v>
      </c>
      <c r="J1081">
        <v>2.58</v>
      </c>
      <c r="K1081" t="s">
        <v>33</v>
      </c>
      <c r="L1081" t="s">
        <v>33</v>
      </c>
      <c r="M1081" s="1">
        <v>5488.71</v>
      </c>
      <c r="N1081" s="1">
        <v>1905.6</v>
      </c>
      <c r="O1081" s="1">
        <v>3906.78</v>
      </c>
      <c r="P1081" s="1">
        <v>0</v>
      </c>
      <c r="Q1081" s="1">
        <v>24096.12</v>
      </c>
      <c r="R1081" s="1">
        <v>25972.06</v>
      </c>
      <c r="S1081" s="1">
        <v>-3330.67</v>
      </c>
      <c r="T1081" s="1">
        <v>53398.85</v>
      </c>
      <c r="U1081" s="1">
        <f>SUM(Report_Summary[Revenue])</f>
        <v>626594850.33999527</v>
      </c>
      <c r="V1081" s="1">
        <f>Report_Summary[[#This Row],[Total Revenue]] / COUNTA(Report_Summary[Membership No])</f>
        <v>62659.485033999525</v>
      </c>
    </row>
    <row r="1082" spans="1:22" x14ac:dyDescent="0.3">
      <c r="A1082" t="s">
        <v>1121</v>
      </c>
      <c r="B1082">
        <v>2021</v>
      </c>
      <c r="C1082" t="s">
        <v>14</v>
      </c>
      <c r="D1082">
        <v>69</v>
      </c>
      <c r="E1082" t="str">
        <f t="shared" si="16"/>
        <v>Old</v>
      </c>
      <c r="F1082" t="s">
        <v>20</v>
      </c>
      <c r="G1082" t="s">
        <v>24</v>
      </c>
      <c r="H1082" t="s">
        <v>29</v>
      </c>
      <c r="I1082">
        <v>34</v>
      </c>
      <c r="J1082">
        <v>2.2400000000000002</v>
      </c>
      <c r="K1082" t="s">
        <v>33</v>
      </c>
      <c r="L1082" t="s">
        <v>33</v>
      </c>
      <c r="M1082" s="1">
        <v>19217.080000000002</v>
      </c>
      <c r="N1082" s="1">
        <v>4615.88</v>
      </c>
      <c r="O1082" s="1">
        <v>869.86</v>
      </c>
      <c r="P1082" s="1">
        <v>0</v>
      </c>
      <c r="Q1082" s="1">
        <v>58501.120000000003</v>
      </c>
      <c r="R1082" s="1">
        <v>37522.160000000003</v>
      </c>
      <c r="S1082" s="1">
        <v>-27331.93</v>
      </c>
      <c r="T1082" s="1">
        <v>123355.21</v>
      </c>
      <c r="U1082" s="1">
        <f>SUM(Report_Summary[Revenue])</f>
        <v>626594850.33999527</v>
      </c>
      <c r="V1082" s="1">
        <f>Report_Summary[[#This Row],[Total Revenue]] / COUNTA(Report_Summary[Membership No])</f>
        <v>62659.485033999525</v>
      </c>
    </row>
    <row r="1083" spans="1:22" x14ac:dyDescent="0.3">
      <c r="A1083" t="s">
        <v>1122</v>
      </c>
      <c r="B1083">
        <v>2018</v>
      </c>
      <c r="C1083" t="s">
        <v>14</v>
      </c>
      <c r="D1083">
        <v>24</v>
      </c>
      <c r="E1083" t="str">
        <f t="shared" si="16"/>
        <v>Young</v>
      </c>
      <c r="F1083" t="s">
        <v>21</v>
      </c>
      <c r="G1083" t="s">
        <v>22</v>
      </c>
      <c r="H1083" t="s">
        <v>26</v>
      </c>
      <c r="I1083">
        <v>23</v>
      </c>
      <c r="J1083">
        <v>2.35</v>
      </c>
      <c r="K1083" t="s">
        <v>33</v>
      </c>
      <c r="L1083" t="s">
        <v>33</v>
      </c>
      <c r="M1083" s="1">
        <v>13167.08</v>
      </c>
      <c r="N1083" s="1">
        <v>104.87</v>
      </c>
      <c r="O1083" s="1">
        <v>6744.43</v>
      </c>
      <c r="P1083" s="1">
        <v>0</v>
      </c>
      <c r="Q1083" s="1">
        <v>26306.66</v>
      </c>
      <c r="R1083" s="1">
        <v>23533.19</v>
      </c>
      <c r="S1083" s="1">
        <v>-11023.43</v>
      </c>
      <c r="T1083" s="1">
        <v>60863.28</v>
      </c>
      <c r="U1083" s="1">
        <f>SUM(Report_Summary[Revenue])</f>
        <v>626594850.33999527</v>
      </c>
      <c r="V1083" s="1">
        <f>Report_Summary[[#This Row],[Total Revenue]] / COUNTA(Report_Summary[Membership No])</f>
        <v>62659.485033999525</v>
      </c>
    </row>
    <row r="1084" spans="1:22" x14ac:dyDescent="0.3">
      <c r="A1084" t="s">
        <v>1123</v>
      </c>
      <c r="B1084">
        <v>2020</v>
      </c>
      <c r="C1084" t="s">
        <v>14</v>
      </c>
      <c r="D1084">
        <v>68</v>
      </c>
      <c r="E1084" t="str">
        <f t="shared" si="16"/>
        <v>Old</v>
      </c>
      <c r="F1084" t="s">
        <v>19</v>
      </c>
      <c r="G1084" t="s">
        <v>25</v>
      </c>
      <c r="H1084" t="s">
        <v>29</v>
      </c>
      <c r="I1084">
        <v>32</v>
      </c>
      <c r="J1084">
        <v>2.79</v>
      </c>
      <c r="K1084" t="s">
        <v>32</v>
      </c>
      <c r="L1084" t="s">
        <v>33</v>
      </c>
      <c r="M1084" s="1">
        <v>1570.96</v>
      </c>
      <c r="N1084" s="1">
        <v>3323.06</v>
      </c>
      <c r="O1084" s="1">
        <v>4777.91</v>
      </c>
      <c r="P1084" s="1">
        <v>0</v>
      </c>
      <c r="Q1084" s="1">
        <v>2907.49</v>
      </c>
      <c r="R1084" s="1">
        <v>2212.9699999999998</v>
      </c>
      <c r="S1084" s="1">
        <v>-9664.6299999999992</v>
      </c>
      <c r="T1084" s="1">
        <v>14785.09</v>
      </c>
      <c r="U1084" s="1">
        <f>SUM(Report_Summary[Revenue])</f>
        <v>626594850.33999527</v>
      </c>
      <c r="V1084" s="1">
        <f>Report_Summary[[#This Row],[Total Revenue]] / COUNTA(Report_Summary[Membership No])</f>
        <v>62659.485033999525</v>
      </c>
    </row>
    <row r="1085" spans="1:22" x14ac:dyDescent="0.3">
      <c r="A1085" t="s">
        <v>1124</v>
      </c>
      <c r="B1085">
        <v>2019</v>
      </c>
      <c r="C1085" t="s">
        <v>13</v>
      </c>
      <c r="D1085">
        <v>51</v>
      </c>
      <c r="E1085" t="str">
        <f t="shared" si="16"/>
        <v>Middle Age</v>
      </c>
      <c r="F1085" t="s">
        <v>16</v>
      </c>
      <c r="G1085" t="s">
        <v>23</v>
      </c>
      <c r="H1085" t="s">
        <v>27</v>
      </c>
      <c r="I1085">
        <v>23</v>
      </c>
      <c r="J1085">
        <v>2.72</v>
      </c>
      <c r="K1085" t="s">
        <v>33</v>
      </c>
      <c r="L1085" t="s">
        <v>33</v>
      </c>
      <c r="M1085" s="1">
        <v>3862.98</v>
      </c>
      <c r="N1085" s="1">
        <v>651.34</v>
      </c>
      <c r="O1085" s="1">
        <v>4178.21</v>
      </c>
      <c r="P1085" s="1">
        <v>0</v>
      </c>
      <c r="Q1085" s="1">
        <v>15054.94</v>
      </c>
      <c r="R1085" s="1">
        <v>8650.66</v>
      </c>
      <c r="S1085" s="1">
        <v>-19150.63</v>
      </c>
      <c r="T1085" s="1">
        <v>42856.23</v>
      </c>
      <c r="U1085" s="1">
        <f>SUM(Report_Summary[Revenue])</f>
        <v>626594850.33999527</v>
      </c>
      <c r="V1085" s="1">
        <f>Report_Summary[[#This Row],[Total Revenue]] / COUNTA(Report_Summary[Membership No])</f>
        <v>62659.485033999525</v>
      </c>
    </row>
    <row r="1086" spans="1:22" x14ac:dyDescent="0.3">
      <c r="A1086" t="s">
        <v>1125</v>
      </c>
      <c r="B1086">
        <v>2021</v>
      </c>
      <c r="C1086" t="s">
        <v>13</v>
      </c>
      <c r="D1086">
        <v>25</v>
      </c>
      <c r="E1086" t="str">
        <f t="shared" si="16"/>
        <v>Young</v>
      </c>
      <c r="F1086" t="s">
        <v>20</v>
      </c>
      <c r="G1086" t="s">
        <v>23</v>
      </c>
      <c r="H1086" t="s">
        <v>28</v>
      </c>
      <c r="I1086">
        <v>23</v>
      </c>
      <c r="J1086">
        <v>2.76</v>
      </c>
      <c r="K1086" t="s">
        <v>32</v>
      </c>
      <c r="L1086" t="s">
        <v>33</v>
      </c>
      <c r="M1086" s="1">
        <v>10923.32</v>
      </c>
      <c r="N1086" s="1">
        <v>3618.34</v>
      </c>
      <c r="O1086" s="1">
        <v>7106.72</v>
      </c>
      <c r="P1086" s="1">
        <v>0</v>
      </c>
      <c r="Q1086" s="1">
        <v>20030.490000000002</v>
      </c>
      <c r="R1086" s="1">
        <v>41855.64</v>
      </c>
      <c r="S1086" s="1">
        <v>-4732.8599999999997</v>
      </c>
      <c r="T1086" s="1">
        <v>66618.990000000005</v>
      </c>
      <c r="U1086" s="1">
        <f>SUM(Report_Summary[Revenue])</f>
        <v>626594850.33999527</v>
      </c>
      <c r="V1086" s="1">
        <f>Report_Summary[[#This Row],[Total Revenue]] / COUNTA(Report_Summary[Membership No])</f>
        <v>62659.485033999525</v>
      </c>
    </row>
    <row r="1087" spans="1:22" x14ac:dyDescent="0.3">
      <c r="A1087" t="s">
        <v>1126</v>
      </c>
      <c r="B1087">
        <v>2015</v>
      </c>
      <c r="C1087" t="s">
        <v>13</v>
      </c>
      <c r="D1087">
        <v>35</v>
      </c>
      <c r="E1087" t="str">
        <f t="shared" si="16"/>
        <v>Middle Age</v>
      </c>
      <c r="F1087" t="s">
        <v>19</v>
      </c>
      <c r="G1087" t="s">
        <v>23</v>
      </c>
      <c r="H1087" t="s">
        <v>28</v>
      </c>
      <c r="I1087">
        <v>31</v>
      </c>
      <c r="J1087">
        <v>0.01</v>
      </c>
      <c r="K1087" t="s">
        <v>33</v>
      </c>
      <c r="L1087" t="s">
        <v>33</v>
      </c>
      <c r="M1087" s="1">
        <v>18193.66</v>
      </c>
      <c r="N1087" s="1">
        <v>1831.05</v>
      </c>
      <c r="O1087" s="1">
        <v>6361.09</v>
      </c>
      <c r="P1087" s="1">
        <v>0</v>
      </c>
      <c r="Q1087" s="1">
        <v>44905.63</v>
      </c>
      <c r="R1087" s="1">
        <v>62525.67</v>
      </c>
      <c r="S1087" s="1">
        <v>-29213.38</v>
      </c>
      <c r="T1087" s="1">
        <v>136644.68</v>
      </c>
      <c r="U1087" s="1">
        <f>SUM(Report_Summary[Revenue])</f>
        <v>626594850.33999527</v>
      </c>
      <c r="V1087" s="1">
        <f>Report_Summary[[#This Row],[Total Revenue]] / COUNTA(Report_Summary[Membership No])</f>
        <v>62659.485033999525</v>
      </c>
    </row>
    <row r="1088" spans="1:22" x14ac:dyDescent="0.3">
      <c r="A1088" t="s">
        <v>1127</v>
      </c>
      <c r="B1088">
        <v>2018</v>
      </c>
      <c r="C1088" t="s">
        <v>14</v>
      </c>
      <c r="D1088">
        <v>45</v>
      </c>
      <c r="E1088" t="str">
        <f t="shared" si="16"/>
        <v>Middle Age</v>
      </c>
      <c r="F1088" t="s">
        <v>21</v>
      </c>
      <c r="G1088" t="s">
        <v>25</v>
      </c>
      <c r="H1088" t="s">
        <v>30</v>
      </c>
      <c r="I1088">
        <v>25</v>
      </c>
      <c r="J1088">
        <v>2.48</v>
      </c>
      <c r="K1088" t="s">
        <v>33</v>
      </c>
      <c r="L1088" t="s">
        <v>33</v>
      </c>
      <c r="M1088" s="1">
        <v>11491.62</v>
      </c>
      <c r="N1088" s="1">
        <v>2677.42</v>
      </c>
      <c r="O1088" s="1">
        <v>2091.1999999999998</v>
      </c>
      <c r="P1088" s="1">
        <v>0</v>
      </c>
      <c r="Q1088" s="1">
        <v>18537.21</v>
      </c>
      <c r="R1088" s="1">
        <v>37459.57</v>
      </c>
      <c r="S1088" s="1">
        <v>-2471.35</v>
      </c>
      <c r="T1088" s="1">
        <v>58468.13</v>
      </c>
      <c r="U1088" s="1">
        <f>SUM(Report_Summary[Revenue])</f>
        <v>626594850.33999527</v>
      </c>
      <c r="V1088" s="1">
        <f>Report_Summary[[#This Row],[Total Revenue]] / COUNTA(Report_Summary[Membership No])</f>
        <v>62659.485033999525</v>
      </c>
    </row>
    <row r="1089" spans="1:22" x14ac:dyDescent="0.3">
      <c r="A1089" t="s">
        <v>1128</v>
      </c>
      <c r="B1089">
        <v>2015</v>
      </c>
      <c r="C1089" t="s">
        <v>14</v>
      </c>
      <c r="D1089">
        <v>60</v>
      </c>
      <c r="E1089" t="str">
        <f t="shared" si="16"/>
        <v>Old</v>
      </c>
      <c r="F1089" t="s">
        <v>20</v>
      </c>
      <c r="G1089" t="s">
        <v>23</v>
      </c>
      <c r="H1089" t="s">
        <v>28</v>
      </c>
      <c r="I1089">
        <v>30</v>
      </c>
      <c r="J1089">
        <v>3.22</v>
      </c>
      <c r="K1089" t="s">
        <v>32</v>
      </c>
      <c r="L1089" t="s">
        <v>33</v>
      </c>
      <c r="M1089" s="1">
        <v>14696.19</v>
      </c>
      <c r="N1089" s="1">
        <v>2750.75</v>
      </c>
      <c r="O1089" s="1">
        <v>1048.3599999999999</v>
      </c>
      <c r="P1089" s="1">
        <v>0</v>
      </c>
      <c r="Q1089" s="1">
        <v>20874.57</v>
      </c>
      <c r="R1089" s="1">
        <v>30571.17</v>
      </c>
      <c r="S1089" s="1">
        <v>11841.11</v>
      </c>
      <c r="T1089" s="1">
        <v>39604.629999999997</v>
      </c>
      <c r="U1089" s="1">
        <f>SUM(Report_Summary[Revenue])</f>
        <v>626594850.33999527</v>
      </c>
      <c r="V1089" s="1">
        <f>Report_Summary[[#This Row],[Total Revenue]] / COUNTA(Report_Summary[Membership No])</f>
        <v>62659.485033999525</v>
      </c>
    </row>
    <row r="1090" spans="1:22" x14ac:dyDescent="0.3">
      <c r="A1090" t="s">
        <v>1129</v>
      </c>
      <c r="B1090">
        <v>2020</v>
      </c>
      <c r="C1090" t="s">
        <v>14</v>
      </c>
      <c r="D1090">
        <v>65</v>
      </c>
      <c r="E1090" t="str">
        <f t="shared" si="16"/>
        <v>Old</v>
      </c>
      <c r="F1090" t="s">
        <v>19</v>
      </c>
      <c r="G1090" t="s">
        <v>24</v>
      </c>
      <c r="H1090" t="s">
        <v>27</v>
      </c>
      <c r="I1090">
        <v>35</v>
      </c>
      <c r="J1090">
        <v>2.93</v>
      </c>
      <c r="K1090" t="s">
        <v>33</v>
      </c>
      <c r="L1090" t="s">
        <v>33</v>
      </c>
      <c r="M1090" s="1">
        <v>7641.81</v>
      </c>
      <c r="N1090" s="1">
        <v>386.58</v>
      </c>
      <c r="O1090" s="1">
        <v>5000.97</v>
      </c>
      <c r="P1090" s="1">
        <v>0</v>
      </c>
      <c r="Q1090" s="1">
        <v>12463.87</v>
      </c>
      <c r="R1090" s="1">
        <v>33562.97</v>
      </c>
      <c r="S1090" s="1">
        <v>-28368.720000000001</v>
      </c>
      <c r="T1090" s="1">
        <v>74395.56</v>
      </c>
      <c r="U1090" s="1">
        <f>SUM(Report_Summary[Revenue])</f>
        <v>626594850.33999527</v>
      </c>
      <c r="V1090" s="1">
        <f>Report_Summary[[#This Row],[Total Revenue]] / COUNTA(Report_Summary[Membership No])</f>
        <v>62659.485033999525</v>
      </c>
    </row>
    <row r="1091" spans="1:22" x14ac:dyDescent="0.3">
      <c r="A1091" t="s">
        <v>1130</v>
      </c>
      <c r="B1091">
        <v>2018</v>
      </c>
      <c r="C1091" t="s">
        <v>14</v>
      </c>
      <c r="D1091">
        <v>65</v>
      </c>
      <c r="E1091" t="str">
        <f t="shared" ref="E1091:E1154" si="17">IF(D1091&gt;55,"Old",IF(D1091&gt;=31,"Middle Age",IF(D1091&lt;31,"Young","Invalid")))</f>
        <v>Old</v>
      </c>
      <c r="F1091" t="s">
        <v>21</v>
      </c>
      <c r="G1091" t="s">
        <v>25</v>
      </c>
      <c r="H1091" t="s">
        <v>26</v>
      </c>
      <c r="I1091">
        <v>34</v>
      </c>
      <c r="J1091">
        <v>1.89</v>
      </c>
      <c r="K1091" t="s">
        <v>33</v>
      </c>
      <c r="L1091" t="s">
        <v>33</v>
      </c>
      <c r="M1091" s="1">
        <v>11118.2</v>
      </c>
      <c r="N1091" s="1">
        <v>2018.89</v>
      </c>
      <c r="O1091" s="1">
        <v>3638.27</v>
      </c>
      <c r="P1091" s="1">
        <v>0</v>
      </c>
      <c r="Q1091" s="1">
        <v>22129</v>
      </c>
      <c r="R1091" s="1">
        <v>28942.45</v>
      </c>
      <c r="S1091" s="1">
        <v>-14345.21</v>
      </c>
      <c r="T1091" s="1">
        <v>65416.66</v>
      </c>
      <c r="U1091" s="1">
        <f>SUM(Report_Summary[Revenue])</f>
        <v>626594850.33999527</v>
      </c>
      <c r="V1091" s="1">
        <f>Report_Summary[[#This Row],[Total Revenue]] / COUNTA(Report_Summary[Membership No])</f>
        <v>62659.485033999525</v>
      </c>
    </row>
    <row r="1092" spans="1:22" x14ac:dyDescent="0.3">
      <c r="A1092" t="s">
        <v>1131</v>
      </c>
      <c r="B1092">
        <v>2020</v>
      </c>
      <c r="C1092" t="s">
        <v>13</v>
      </c>
      <c r="D1092">
        <v>44</v>
      </c>
      <c r="E1092" t="str">
        <f t="shared" si="17"/>
        <v>Middle Age</v>
      </c>
      <c r="F1092" t="s">
        <v>20</v>
      </c>
      <c r="G1092" t="s">
        <v>22</v>
      </c>
      <c r="H1092" t="s">
        <v>28</v>
      </c>
      <c r="I1092">
        <v>30</v>
      </c>
      <c r="J1092">
        <v>3.84</v>
      </c>
      <c r="K1092" t="s">
        <v>32</v>
      </c>
      <c r="L1092" t="s">
        <v>33</v>
      </c>
      <c r="M1092" s="1">
        <v>14267.82</v>
      </c>
      <c r="N1092" s="1">
        <v>4057.64</v>
      </c>
      <c r="O1092" s="1">
        <v>6361.06</v>
      </c>
      <c r="P1092" s="1">
        <v>0</v>
      </c>
      <c r="Q1092" s="1">
        <v>20724.330000000002</v>
      </c>
      <c r="R1092" s="1">
        <v>50303.78</v>
      </c>
      <c r="S1092" s="1">
        <v>2091.39</v>
      </c>
      <c r="T1092" s="1">
        <v>68936.72</v>
      </c>
      <c r="U1092" s="1">
        <f>SUM(Report_Summary[Revenue])</f>
        <v>626594850.33999527</v>
      </c>
      <c r="V1092" s="1">
        <f>Report_Summary[[#This Row],[Total Revenue]] / COUNTA(Report_Summary[Membership No])</f>
        <v>62659.485033999525</v>
      </c>
    </row>
    <row r="1093" spans="1:22" x14ac:dyDescent="0.3">
      <c r="A1093" t="s">
        <v>1132</v>
      </c>
      <c r="B1093">
        <v>2022</v>
      </c>
      <c r="C1093" t="s">
        <v>13</v>
      </c>
      <c r="D1093">
        <v>49</v>
      </c>
      <c r="E1093" t="str">
        <f t="shared" si="17"/>
        <v>Middle Age</v>
      </c>
      <c r="F1093" t="s">
        <v>16</v>
      </c>
      <c r="G1093" t="s">
        <v>25</v>
      </c>
      <c r="H1093" t="s">
        <v>26</v>
      </c>
      <c r="I1093">
        <v>24</v>
      </c>
      <c r="J1093">
        <v>3.25</v>
      </c>
      <c r="K1093" t="s">
        <v>33</v>
      </c>
      <c r="L1093" t="s">
        <v>33</v>
      </c>
      <c r="M1093" s="1">
        <v>12911.8</v>
      </c>
      <c r="N1093" s="1">
        <v>4526.8100000000004</v>
      </c>
      <c r="O1093" s="1">
        <v>650</v>
      </c>
      <c r="P1093" s="1">
        <v>0</v>
      </c>
      <c r="Q1093" s="1">
        <v>47790.98</v>
      </c>
      <c r="R1093" s="1">
        <v>39974.28</v>
      </c>
      <c r="S1093" s="1">
        <v>-29952.11</v>
      </c>
      <c r="T1093" s="1">
        <v>117717.37</v>
      </c>
      <c r="U1093" s="1">
        <f>SUM(Report_Summary[Revenue])</f>
        <v>626594850.33999527</v>
      </c>
      <c r="V1093" s="1">
        <f>Report_Summary[[#This Row],[Total Revenue]] / COUNTA(Report_Summary[Membership No])</f>
        <v>62659.485033999525</v>
      </c>
    </row>
    <row r="1094" spans="1:22" x14ac:dyDescent="0.3">
      <c r="A1094" t="s">
        <v>1133</v>
      </c>
      <c r="B1094">
        <v>2018</v>
      </c>
      <c r="C1094" t="s">
        <v>13</v>
      </c>
      <c r="D1094">
        <v>46</v>
      </c>
      <c r="E1094" t="str">
        <f t="shared" si="17"/>
        <v>Middle Age</v>
      </c>
      <c r="F1094" t="s">
        <v>20</v>
      </c>
      <c r="G1094" t="s">
        <v>22</v>
      </c>
      <c r="H1094" t="s">
        <v>26</v>
      </c>
      <c r="I1094">
        <v>32</v>
      </c>
      <c r="J1094">
        <v>3.23</v>
      </c>
      <c r="K1094" t="s">
        <v>33</v>
      </c>
      <c r="L1094" t="s">
        <v>33</v>
      </c>
      <c r="M1094" s="1">
        <v>11466.24</v>
      </c>
      <c r="N1094" s="1">
        <v>4706.82</v>
      </c>
      <c r="O1094" s="1">
        <v>1717.2</v>
      </c>
      <c r="P1094" s="1">
        <v>0</v>
      </c>
      <c r="Q1094" s="1">
        <v>43226.36</v>
      </c>
      <c r="R1094" s="1">
        <v>34425.660000000003</v>
      </c>
      <c r="S1094" s="1">
        <v>9391.25</v>
      </c>
      <c r="T1094" s="1">
        <v>68260.77</v>
      </c>
      <c r="U1094" s="1">
        <f>SUM(Report_Summary[Revenue])</f>
        <v>626594850.33999527</v>
      </c>
      <c r="V1094" s="1">
        <f>Report_Summary[[#This Row],[Total Revenue]] / COUNTA(Report_Summary[Membership No])</f>
        <v>62659.485033999525</v>
      </c>
    </row>
    <row r="1095" spans="1:22" x14ac:dyDescent="0.3">
      <c r="A1095" t="s">
        <v>1134</v>
      </c>
      <c r="B1095">
        <v>2019</v>
      </c>
      <c r="C1095" t="s">
        <v>13</v>
      </c>
      <c r="D1095">
        <v>57</v>
      </c>
      <c r="E1095" t="str">
        <f t="shared" si="17"/>
        <v>Old</v>
      </c>
      <c r="F1095" t="s">
        <v>18</v>
      </c>
      <c r="G1095" t="s">
        <v>22</v>
      </c>
      <c r="H1095" t="s">
        <v>30</v>
      </c>
      <c r="I1095">
        <v>34</v>
      </c>
      <c r="J1095">
        <v>2.41</v>
      </c>
      <c r="K1095" t="s">
        <v>33</v>
      </c>
      <c r="L1095" t="s">
        <v>33</v>
      </c>
      <c r="M1095" s="1">
        <v>4874.72</v>
      </c>
      <c r="N1095" s="1">
        <v>4066.88</v>
      </c>
      <c r="O1095" s="1">
        <v>686.49</v>
      </c>
      <c r="P1095" s="1">
        <v>0</v>
      </c>
      <c r="Q1095" s="1">
        <v>17049.849999999999</v>
      </c>
      <c r="R1095" s="1">
        <v>19041.32</v>
      </c>
      <c r="S1095" s="1">
        <v>-25237.09</v>
      </c>
      <c r="T1095" s="1">
        <v>61328.26</v>
      </c>
      <c r="U1095" s="1">
        <f>SUM(Report_Summary[Revenue])</f>
        <v>626594850.33999527</v>
      </c>
      <c r="V1095" s="1">
        <f>Report_Summary[[#This Row],[Total Revenue]] / COUNTA(Report_Summary[Membership No])</f>
        <v>62659.485033999525</v>
      </c>
    </row>
    <row r="1096" spans="1:22" x14ac:dyDescent="0.3">
      <c r="A1096" t="s">
        <v>1135</v>
      </c>
      <c r="B1096">
        <v>2020</v>
      </c>
      <c r="C1096" t="s">
        <v>13</v>
      </c>
      <c r="D1096">
        <v>76</v>
      </c>
      <c r="E1096" t="str">
        <f t="shared" si="17"/>
        <v>Old</v>
      </c>
      <c r="F1096" t="s">
        <v>18</v>
      </c>
      <c r="G1096" t="s">
        <v>23</v>
      </c>
      <c r="H1096" t="s">
        <v>26</v>
      </c>
      <c r="I1096">
        <v>42</v>
      </c>
      <c r="J1096">
        <v>2.39</v>
      </c>
      <c r="K1096" t="s">
        <v>33</v>
      </c>
      <c r="L1096" t="s">
        <v>33</v>
      </c>
      <c r="M1096" s="1">
        <v>9787.09</v>
      </c>
      <c r="N1096" s="1">
        <v>2600.1999999999998</v>
      </c>
      <c r="O1096" s="1">
        <v>130.37</v>
      </c>
      <c r="P1096" s="1">
        <v>0</v>
      </c>
      <c r="Q1096" s="1">
        <v>35926.5</v>
      </c>
      <c r="R1096" s="1">
        <v>37706.639999999999</v>
      </c>
      <c r="S1096" s="1">
        <v>-4690.0200000000004</v>
      </c>
      <c r="T1096" s="1">
        <v>78323.16</v>
      </c>
      <c r="U1096" s="1">
        <f>SUM(Report_Summary[Revenue])</f>
        <v>626594850.33999527</v>
      </c>
      <c r="V1096" s="1">
        <f>Report_Summary[[#This Row],[Total Revenue]] / COUNTA(Report_Summary[Membership No])</f>
        <v>62659.485033999525</v>
      </c>
    </row>
    <row r="1097" spans="1:22" x14ac:dyDescent="0.3">
      <c r="A1097" t="s">
        <v>1136</v>
      </c>
      <c r="B1097">
        <v>2017</v>
      </c>
      <c r="C1097" t="s">
        <v>14</v>
      </c>
      <c r="D1097">
        <v>27</v>
      </c>
      <c r="E1097" t="str">
        <f t="shared" si="17"/>
        <v>Young</v>
      </c>
      <c r="F1097" t="s">
        <v>20</v>
      </c>
      <c r="G1097" t="s">
        <v>22</v>
      </c>
      <c r="H1097" t="s">
        <v>27</v>
      </c>
      <c r="I1097">
        <v>27</v>
      </c>
      <c r="J1097">
        <v>1.73</v>
      </c>
      <c r="K1097" t="s">
        <v>32</v>
      </c>
      <c r="L1097" t="s">
        <v>33</v>
      </c>
      <c r="M1097" s="1">
        <v>16642.53</v>
      </c>
      <c r="N1097" s="1">
        <v>3542.89</v>
      </c>
      <c r="O1097" s="1">
        <v>4232.75</v>
      </c>
      <c r="P1097" s="1">
        <v>0</v>
      </c>
      <c r="Q1097" s="1">
        <v>38256.36</v>
      </c>
      <c r="R1097" s="1">
        <v>29960.51</v>
      </c>
      <c r="S1097" s="1">
        <v>25633.29</v>
      </c>
      <c r="T1097" s="1">
        <v>42583.58</v>
      </c>
      <c r="U1097" s="1">
        <f>SUM(Report_Summary[Revenue])</f>
        <v>626594850.33999527</v>
      </c>
      <c r="V1097" s="1">
        <f>Report_Summary[[#This Row],[Total Revenue]] / COUNTA(Report_Summary[Membership No])</f>
        <v>62659.485033999525</v>
      </c>
    </row>
    <row r="1098" spans="1:22" x14ac:dyDescent="0.3">
      <c r="A1098" t="s">
        <v>1137</v>
      </c>
      <c r="B1098">
        <v>2019</v>
      </c>
      <c r="C1098" t="s">
        <v>13</v>
      </c>
      <c r="D1098">
        <v>44</v>
      </c>
      <c r="E1098" t="str">
        <f t="shared" si="17"/>
        <v>Middle Age</v>
      </c>
      <c r="F1098" t="s">
        <v>21</v>
      </c>
      <c r="G1098" t="s">
        <v>23</v>
      </c>
      <c r="H1098" t="s">
        <v>28</v>
      </c>
      <c r="I1098">
        <v>29</v>
      </c>
      <c r="J1098">
        <v>3</v>
      </c>
      <c r="K1098" t="s">
        <v>33</v>
      </c>
      <c r="L1098" t="s">
        <v>33</v>
      </c>
      <c r="M1098" s="1">
        <v>8876.51</v>
      </c>
      <c r="N1098" s="1">
        <v>714.73</v>
      </c>
      <c r="O1098" s="1">
        <v>6539.24</v>
      </c>
      <c r="P1098" s="1">
        <v>0</v>
      </c>
      <c r="Q1098" s="1">
        <v>36999.199999999997</v>
      </c>
      <c r="R1098" s="1">
        <v>29924.5</v>
      </c>
      <c r="S1098" s="1">
        <v>23134.13</v>
      </c>
      <c r="T1098" s="1">
        <v>43789.57</v>
      </c>
      <c r="U1098" s="1">
        <f>SUM(Report_Summary[Revenue])</f>
        <v>626594850.33999527</v>
      </c>
      <c r="V1098" s="1">
        <f>Report_Summary[[#This Row],[Total Revenue]] / COUNTA(Report_Summary[Membership No])</f>
        <v>62659.485033999525</v>
      </c>
    </row>
    <row r="1099" spans="1:22" x14ac:dyDescent="0.3">
      <c r="A1099" t="s">
        <v>1138</v>
      </c>
      <c r="B1099">
        <v>2015</v>
      </c>
      <c r="C1099" t="s">
        <v>14</v>
      </c>
      <c r="D1099">
        <v>78</v>
      </c>
      <c r="E1099" t="str">
        <f t="shared" si="17"/>
        <v>Old</v>
      </c>
      <c r="F1099" t="s">
        <v>18</v>
      </c>
      <c r="G1099" t="s">
        <v>23</v>
      </c>
      <c r="H1099" t="s">
        <v>27</v>
      </c>
      <c r="I1099">
        <v>21</v>
      </c>
      <c r="J1099">
        <v>3.84</v>
      </c>
      <c r="K1099" t="s">
        <v>33</v>
      </c>
      <c r="L1099" t="s">
        <v>33</v>
      </c>
      <c r="M1099" s="1">
        <v>9335.25</v>
      </c>
      <c r="N1099" s="1">
        <v>3383.5</v>
      </c>
      <c r="O1099" s="1">
        <v>220.76</v>
      </c>
      <c r="P1099" s="1">
        <v>0</v>
      </c>
      <c r="Q1099" s="1">
        <v>37778.33</v>
      </c>
      <c r="R1099" s="1">
        <v>25987.71</v>
      </c>
      <c r="S1099" s="1">
        <v>9867.19</v>
      </c>
      <c r="T1099" s="1">
        <v>53898.85</v>
      </c>
      <c r="U1099" s="1">
        <f>SUM(Report_Summary[Revenue])</f>
        <v>626594850.33999527</v>
      </c>
      <c r="V1099" s="1">
        <f>Report_Summary[[#This Row],[Total Revenue]] / COUNTA(Report_Summary[Membership No])</f>
        <v>62659.485033999525</v>
      </c>
    </row>
    <row r="1100" spans="1:22" x14ac:dyDescent="0.3">
      <c r="A1100" t="s">
        <v>1139</v>
      </c>
      <c r="B1100">
        <v>2020</v>
      </c>
      <c r="C1100" t="s">
        <v>13</v>
      </c>
      <c r="D1100">
        <v>26</v>
      </c>
      <c r="E1100" t="str">
        <f t="shared" si="17"/>
        <v>Young</v>
      </c>
      <c r="F1100" t="s">
        <v>21</v>
      </c>
      <c r="G1100" t="s">
        <v>23</v>
      </c>
      <c r="H1100" t="s">
        <v>28</v>
      </c>
      <c r="I1100">
        <v>36</v>
      </c>
      <c r="J1100">
        <v>2</v>
      </c>
      <c r="K1100" t="s">
        <v>33</v>
      </c>
      <c r="L1100" t="s">
        <v>33</v>
      </c>
      <c r="M1100" s="1">
        <v>10123.68</v>
      </c>
      <c r="N1100" s="1">
        <v>4617.24</v>
      </c>
      <c r="O1100" s="1">
        <v>4221.6099999999997</v>
      </c>
      <c r="P1100" s="1">
        <v>0</v>
      </c>
      <c r="Q1100" s="1">
        <v>40947.08</v>
      </c>
      <c r="R1100" s="1">
        <v>41214.839999999997</v>
      </c>
      <c r="S1100" s="1">
        <v>23866.17</v>
      </c>
      <c r="T1100" s="1">
        <v>58295.75</v>
      </c>
      <c r="U1100" s="1">
        <f>SUM(Report_Summary[Revenue])</f>
        <v>626594850.33999527</v>
      </c>
      <c r="V1100" s="1">
        <f>Report_Summary[[#This Row],[Total Revenue]] / COUNTA(Report_Summary[Membership No])</f>
        <v>62659.485033999525</v>
      </c>
    </row>
    <row r="1101" spans="1:22" x14ac:dyDescent="0.3">
      <c r="A1101" t="s">
        <v>1140</v>
      </c>
      <c r="B1101">
        <v>2024</v>
      </c>
      <c r="C1101" t="s">
        <v>13</v>
      </c>
      <c r="D1101">
        <v>44</v>
      </c>
      <c r="E1101" t="str">
        <f t="shared" si="17"/>
        <v>Middle Age</v>
      </c>
      <c r="F1101" t="s">
        <v>15</v>
      </c>
      <c r="G1101" t="s">
        <v>23</v>
      </c>
      <c r="H1101" t="s">
        <v>29</v>
      </c>
      <c r="I1101">
        <v>25</v>
      </c>
      <c r="J1101">
        <v>2.2999999999999998</v>
      </c>
      <c r="K1101" t="s">
        <v>33</v>
      </c>
      <c r="L1101" t="s">
        <v>33</v>
      </c>
      <c r="M1101" s="1">
        <v>2717.67</v>
      </c>
      <c r="N1101" s="1">
        <v>1969.72</v>
      </c>
      <c r="O1101" s="1">
        <v>2971.46</v>
      </c>
      <c r="P1101" s="1">
        <v>0</v>
      </c>
      <c r="Q1101" s="1">
        <v>6050.11</v>
      </c>
      <c r="R1101" s="1">
        <v>6745.91</v>
      </c>
      <c r="S1101" s="1">
        <v>17836.78</v>
      </c>
      <c r="T1101" s="1">
        <v>-5040.76</v>
      </c>
      <c r="U1101" s="1">
        <f>SUM(Report_Summary[Revenue])</f>
        <v>626594850.33999527</v>
      </c>
      <c r="V1101" s="1">
        <f>Report_Summary[[#This Row],[Total Revenue]] / COUNTA(Report_Summary[Membership No])</f>
        <v>62659.485033999525</v>
      </c>
    </row>
    <row r="1102" spans="1:22" x14ac:dyDescent="0.3">
      <c r="A1102" t="s">
        <v>1141</v>
      </c>
      <c r="B1102">
        <v>2023</v>
      </c>
      <c r="C1102" t="s">
        <v>14</v>
      </c>
      <c r="D1102">
        <v>35</v>
      </c>
      <c r="E1102" t="str">
        <f t="shared" si="17"/>
        <v>Middle Age</v>
      </c>
      <c r="F1102" t="s">
        <v>15</v>
      </c>
      <c r="G1102" t="s">
        <v>24</v>
      </c>
      <c r="H1102" t="s">
        <v>27</v>
      </c>
      <c r="I1102">
        <v>39</v>
      </c>
      <c r="J1102">
        <v>2.63</v>
      </c>
      <c r="K1102" t="s">
        <v>33</v>
      </c>
      <c r="L1102" t="s">
        <v>33</v>
      </c>
      <c r="M1102" s="1">
        <v>8863.9</v>
      </c>
      <c r="N1102" s="1">
        <v>2145.65</v>
      </c>
      <c r="O1102" s="1">
        <v>7850.78</v>
      </c>
      <c r="P1102" s="1">
        <v>0</v>
      </c>
      <c r="Q1102" s="1">
        <v>43279.18</v>
      </c>
      <c r="R1102" s="1">
        <v>31295.74</v>
      </c>
      <c r="S1102" s="1">
        <v>25510.25</v>
      </c>
      <c r="T1102" s="1">
        <v>49064.67</v>
      </c>
      <c r="U1102" s="1">
        <f>SUM(Report_Summary[Revenue])</f>
        <v>626594850.33999527</v>
      </c>
      <c r="V1102" s="1">
        <f>Report_Summary[[#This Row],[Total Revenue]] / COUNTA(Report_Summary[Membership No])</f>
        <v>62659.485033999525</v>
      </c>
    </row>
    <row r="1103" spans="1:22" x14ac:dyDescent="0.3">
      <c r="A1103" t="s">
        <v>1142</v>
      </c>
      <c r="B1103">
        <v>2015</v>
      </c>
      <c r="C1103" t="s">
        <v>14</v>
      </c>
      <c r="D1103">
        <v>54</v>
      </c>
      <c r="E1103" t="str">
        <f t="shared" si="17"/>
        <v>Middle Age</v>
      </c>
      <c r="F1103" t="s">
        <v>20</v>
      </c>
      <c r="G1103" t="s">
        <v>23</v>
      </c>
      <c r="H1103" t="s">
        <v>29</v>
      </c>
      <c r="I1103">
        <v>27</v>
      </c>
      <c r="J1103">
        <v>2.54</v>
      </c>
      <c r="K1103" t="s">
        <v>32</v>
      </c>
      <c r="L1103" t="s">
        <v>33</v>
      </c>
      <c r="M1103" s="1">
        <v>19418.52</v>
      </c>
      <c r="N1103" s="1">
        <v>2710.82</v>
      </c>
      <c r="O1103" s="1">
        <v>5361.29</v>
      </c>
      <c r="P1103" s="1">
        <v>0</v>
      </c>
      <c r="Q1103" s="1">
        <v>28328.92</v>
      </c>
      <c r="R1103" s="1">
        <v>89534.73</v>
      </c>
      <c r="S1103" s="1">
        <v>8278.8799999999992</v>
      </c>
      <c r="T1103" s="1">
        <v>109584.77</v>
      </c>
      <c r="U1103" s="1">
        <f>SUM(Report_Summary[Revenue])</f>
        <v>626594850.33999527</v>
      </c>
      <c r="V1103" s="1">
        <f>Report_Summary[[#This Row],[Total Revenue]] / COUNTA(Report_Summary[Membership No])</f>
        <v>62659.485033999525</v>
      </c>
    </row>
    <row r="1104" spans="1:22" x14ac:dyDescent="0.3">
      <c r="A1104" t="s">
        <v>1143</v>
      </c>
      <c r="B1104">
        <v>2017</v>
      </c>
      <c r="C1104" t="s">
        <v>14</v>
      </c>
      <c r="D1104">
        <v>59</v>
      </c>
      <c r="E1104" t="str">
        <f t="shared" si="17"/>
        <v>Old</v>
      </c>
      <c r="F1104" t="s">
        <v>20</v>
      </c>
      <c r="G1104" t="s">
        <v>25</v>
      </c>
      <c r="H1104" t="s">
        <v>27</v>
      </c>
      <c r="I1104">
        <v>29</v>
      </c>
      <c r="J1104">
        <v>2.61</v>
      </c>
      <c r="K1104" t="s">
        <v>33</v>
      </c>
      <c r="L1104" t="s">
        <v>33</v>
      </c>
      <c r="M1104" s="1">
        <v>9125.1299999999992</v>
      </c>
      <c r="N1104" s="1">
        <v>3764.53</v>
      </c>
      <c r="O1104" s="1">
        <v>5796.64</v>
      </c>
      <c r="P1104" s="1">
        <v>0</v>
      </c>
      <c r="Q1104" s="1">
        <v>14680.58</v>
      </c>
      <c r="R1104" s="1">
        <v>33908.33</v>
      </c>
      <c r="S1104" s="1">
        <v>-15522.75</v>
      </c>
      <c r="T1104" s="1">
        <v>64111.66</v>
      </c>
      <c r="U1104" s="1">
        <f>SUM(Report_Summary[Revenue])</f>
        <v>626594850.33999527</v>
      </c>
      <c r="V1104" s="1">
        <f>Report_Summary[[#This Row],[Total Revenue]] / COUNTA(Report_Summary[Membership No])</f>
        <v>62659.485033999525</v>
      </c>
    </row>
    <row r="1105" spans="1:22" x14ac:dyDescent="0.3">
      <c r="A1105" t="s">
        <v>1144</v>
      </c>
      <c r="B1105">
        <v>2020</v>
      </c>
      <c r="C1105" t="s">
        <v>13</v>
      </c>
      <c r="D1105">
        <v>24</v>
      </c>
      <c r="E1105" t="str">
        <f t="shared" si="17"/>
        <v>Young</v>
      </c>
      <c r="F1105" t="s">
        <v>20</v>
      </c>
      <c r="G1105" t="s">
        <v>23</v>
      </c>
      <c r="H1105" t="s">
        <v>27</v>
      </c>
      <c r="I1105">
        <v>40</v>
      </c>
      <c r="J1105">
        <v>3.42</v>
      </c>
      <c r="K1105" t="s">
        <v>32</v>
      </c>
      <c r="L1105" t="s">
        <v>33</v>
      </c>
      <c r="M1105" s="1">
        <v>12078.53</v>
      </c>
      <c r="N1105" s="1">
        <v>2485.2199999999998</v>
      </c>
      <c r="O1105" s="1">
        <v>936.61</v>
      </c>
      <c r="P1105" s="1">
        <v>0</v>
      </c>
      <c r="Q1105" s="1">
        <v>20236.07</v>
      </c>
      <c r="R1105" s="1">
        <v>32239.98</v>
      </c>
      <c r="S1105" s="1">
        <v>-14849.03</v>
      </c>
      <c r="T1105" s="1">
        <v>67325.08</v>
      </c>
      <c r="U1105" s="1">
        <f>SUM(Report_Summary[Revenue])</f>
        <v>626594850.33999527</v>
      </c>
      <c r="V1105" s="1">
        <f>Report_Summary[[#This Row],[Total Revenue]] / COUNTA(Report_Summary[Membership No])</f>
        <v>62659.485033999525</v>
      </c>
    </row>
    <row r="1106" spans="1:22" x14ac:dyDescent="0.3">
      <c r="A1106" t="s">
        <v>1145</v>
      </c>
      <c r="B1106">
        <v>2015</v>
      </c>
      <c r="C1106" t="s">
        <v>13</v>
      </c>
      <c r="D1106">
        <v>45</v>
      </c>
      <c r="E1106" t="str">
        <f t="shared" si="17"/>
        <v>Middle Age</v>
      </c>
      <c r="F1106" t="s">
        <v>21</v>
      </c>
      <c r="G1106" t="s">
        <v>23</v>
      </c>
      <c r="H1106" t="s">
        <v>30</v>
      </c>
      <c r="I1106">
        <v>21</v>
      </c>
      <c r="J1106">
        <v>1.0900000000000001</v>
      </c>
      <c r="K1106" t="s">
        <v>33</v>
      </c>
      <c r="L1106" t="s">
        <v>33</v>
      </c>
      <c r="M1106" s="1">
        <v>14157.47</v>
      </c>
      <c r="N1106" s="1">
        <v>4100.3900000000003</v>
      </c>
      <c r="O1106" s="1">
        <v>3489.07</v>
      </c>
      <c r="P1106" s="1">
        <v>0</v>
      </c>
      <c r="Q1106" s="1">
        <v>70727.08</v>
      </c>
      <c r="R1106" s="1">
        <v>53446.75</v>
      </c>
      <c r="S1106" s="1">
        <v>-14899.91</v>
      </c>
      <c r="T1106" s="1">
        <v>139073.74</v>
      </c>
      <c r="U1106" s="1">
        <f>SUM(Report_Summary[Revenue])</f>
        <v>626594850.33999527</v>
      </c>
      <c r="V1106" s="1">
        <f>Report_Summary[[#This Row],[Total Revenue]] / COUNTA(Report_Summary[Membership No])</f>
        <v>62659.485033999525</v>
      </c>
    </row>
    <row r="1107" spans="1:22" x14ac:dyDescent="0.3">
      <c r="A1107" t="s">
        <v>1146</v>
      </c>
      <c r="B1107">
        <v>2022</v>
      </c>
      <c r="C1107" t="s">
        <v>14</v>
      </c>
      <c r="D1107">
        <v>46</v>
      </c>
      <c r="E1107" t="str">
        <f t="shared" si="17"/>
        <v>Middle Age</v>
      </c>
      <c r="F1107" t="s">
        <v>21</v>
      </c>
      <c r="G1107" t="s">
        <v>25</v>
      </c>
      <c r="H1107" t="s">
        <v>30</v>
      </c>
      <c r="I1107">
        <v>39</v>
      </c>
      <c r="J1107">
        <v>3.3</v>
      </c>
      <c r="K1107" t="s">
        <v>33</v>
      </c>
      <c r="L1107" t="s">
        <v>33</v>
      </c>
      <c r="M1107" s="1">
        <v>1665.17</v>
      </c>
      <c r="N1107" s="1">
        <v>2542.9299999999998</v>
      </c>
      <c r="O1107" s="1">
        <v>7511.26</v>
      </c>
      <c r="P1107" s="1">
        <v>0</v>
      </c>
      <c r="Q1107" s="1">
        <v>4714.92</v>
      </c>
      <c r="R1107" s="1">
        <v>6692.82</v>
      </c>
      <c r="S1107" s="1">
        <v>3187.24</v>
      </c>
      <c r="T1107" s="1">
        <v>8220.5</v>
      </c>
      <c r="U1107" s="1">
        <f>SUM(Report_Summary[Revenue])</f>
        <v>626594850.33999527</v>
      </c>
      <c r="V1107" s="1">
        <f>Report_Summary[[#This Row],[Total Revenue]] / COUNTA(Report_Summary[Membership No])</f>
        <v>62659.485033999525</v>
      </c>
    </row>
    <row r="1108" spans="1:22" x14ac:dyDescent="0.3">
      <c r="A1108" t="s">
        <v>1147</v>
      </c>
      <c r="B1108">
        <v>2015</v>
      </c>
      <c r="C1108" t="s">
        <v>13</v>
      </c>
      <c r="D1108">
        <v>46</v>
      </c>
      <c r="E1108" t="str">
        <f t="shared" si="17"/>
        <v>Middle Age</v>
      </c>
      <c r="F1108" t="s">
        <v>20</v>
      </c>
      <c r="G1108" t="s">
        <v>25</v>
      </c>
      <c r="H1108" t="s">
        <v>26</v>
      </c>
      <c r="I1108">
        <v>23</v>
      </c>
      <c r="J1108">
        <v>3.25</v>
      </c>
      <c r="K1108" t="s">
        <v>33</v>
      </c>
      <c r="L1108" t="s">
        <v>33</v>
      </c>
      <c r="M1108" s="1">
        <v>13743.31</v>
      </c>
      <c r="N1108" s="1">
        <v>1341.54</v>
      </c>
      <c r="O1108" s="1">
        <v>2874.47</v>
      </c>
      <c r="P1108" s="1">
        <v>0</v>
      </c>
      <c r="Q1108" s="1">
        <v>47876.49</v>
      </c>
      <c r="R1108" s="1">
        <v>66167.95</v>
      </c>
      <c r="S1108" s="1">
        <v>20948.169999999998</v>
      </c>
      <c r="T1108" s="1">
        <v>93096.27</v>
      </c>
      <c r="U1108" s="1">
        <f>SUM(Report_Summary[Revenue])</f>
        <v>626594850.33999527</v>
      </c>
      <c r="V1108" s="1">
        <f>Report_Summary[[#This Row],[Total Revenue]] / COUNTA(Report_Summary[Membership No])</f>
        <v>62659.485033999525</v>
      </c>
    </row>
    <row r="1109" spans="1:22" x14ac:dyDescent="0.3">
      <c r="A1109" t="s">
        <v>1148</v>
      </c>
      <c r="B1109">
        <v>2015</v>
      </c>
      <c r="C1109" t="s">
        <v>13</v>
      </c>
      <c r="D1109">
        <v>57</v>
      </c>
      <c r="E1109" t="str">
        <f t="shared" si="17"/>
        <v>Old</v>
      </c>
      <c r="F1109" t="s">
        <v>20</v>
      </c>
      <c r="G1109" t="s">
        <v>25</v>
      </c>
      <c r="H1109" t="s">
        <v>29</v>
      </c>
      <c r="I1109">
        <v>31</v>
      </c>
      <c r="J1109">
        <v>2.29</v>
      </c>
      <c r="K1109" t="s">
        <v>32</v>
      </c>
      <c r="L1109" t="s">
        <v>33</v>
      </c>
      <c r="M1109" s="1">
        <v>4352.55</v>
      </c>
      <c r="N1109" s="1">
        <v>1799.32</v>
      </c>
      <c r="O1109" s="1">
        <v>5783.36</v>
      </c>
      <c r="P1109" s="1">
        <v>0</v>
      </c>
      <c r="Q1109" s="1">
        <v>15762.36</v>
      </c>
      <c r="R1109" s="1">
        <v>5242.41</v>
      </c>
      <c r="S1109" s="1">
        <v>-14025.38</v>
      </c>
      <c r="T1109" s="1">
        <v>35030.15</v>
      </c>
      <c r="U1109" s="1">
        <f>SUM(Report_Summary[Revenue])</f>
        <v>626594850.33999527</v>
      </c>
      <c r="V1109" s="1">
        <f>Report_Summary[[#This Row],[Total Revenue]] / COUNTA(Report_Summary[Membership No])</f>
        <v>62659.485033999525</v>
      </c>
    </row>
    <row r="1110" spans="1:22" x14ac:dyDescent="0.3">
      <c r="A1110" t="s">
        <v>1149</v>
      </c>
      <c r="B1110">
        <v>2018</v>
      </c>
      <c r="C1110" t="s">
        <v>14</v>
      </c>
      <c r="D1110">
        <v>54</v>
      </c>
      <c r="E1110" t="str">
        <f t="shared" si="17"/>
        <v>Middle Age</v>
      </c>
      <c r="F1110" t="s">
        <v>21</v>
      </c>
      <c r="G1110" t="s">
        <v>23</v>
      </c>
      <c r="H1110" t="s">
        <v>27</v>
      </c>
      <c r="I1110">
        <v>32</v>
      </c>
      <c r="J1110">
        <v>2.4900000000000002</v>
      </c>
      <c r="K1110" t="s">
        <v>32</v>
      </c>
      <c r="L1110" t="s">
        <v>33</v>
      </c>
      <c r="M1110" s="1">
        <v>2593.27</v>
      </c>
      <c r="N1110" s="1">
        <v>4075.8</v>
      </c>
      <c r="O1110" s="1">
        <v>7473.25</v>
      </c>
      <c r="P1110" s="1">
        <v>0</v>
      </c>
      <c r="Q1110" s="1">
        <v>7287.72</v>
      </c>
      <c r="R1110" s="1">
        <v>4756.75</v>
      </c>
      <c r="S1110" s="1">
        <v>20812.2</v>
      </c>
      <c r="T1110" s="1">
        <v>-8767.73</v>
      </c>
      <c r="U1110" s="1">
        <f>SUM(Report_Summary[Revenue])</f>
        <v>626594850.33999527</v>
      </c>
      <c r="V1110" s="1">
        <f>Report_Summary[[#This Row],[Total Revenue]] / COUNTA(Report_Summary[Membership No])</f>
        <v>62659.485033999525</v>
      </c>
    </row>
    <row r="1111" spans="1:22" x14ac:dyDescent="0.3">
      <c r="A1111" t="s">
        <v>1150</v>
      </c>
      <c r="B1111">
        <v>2015</v>
      </c>
      <c r="C1111" t="s">
        <v>13</v>
      </c>
      <c r="D1111">
        <v>32</v>
      </c>
      <c r="E1111" t="str">
        <f t="shared" si="17"/>
        <v>Middle Age</v>
      </c>
      <c r="F1111" t="s">
        <v>15</v>
      </c>
      <c r="G1111" t="s">
        <v>25</v>
      </c>
      <c r="H1111" t="s">
        <v>28</v>
      </c>
      <c r="I1111">
        <v>25</v>
      </c>
      <c r="J1111">
        <v>2.71</v>
      </c>
      <c r="K1111" t="s">
        <v>32</v>
      </c>
      <c r="L1111" t="s">
        <v>33</v>
      </c>
      <c r="M1111" s="1">
        <v>6385.81</v>
      </c>
      <c r="N1111" s="1">
        <v>3730.64</v>
      </c>
      <c r="O1111" s="1">
        <v>2898.19</v>
      </c>
      <c r="P1111" s="1">
        <v>0</v>
      </c>
      <c r="Q1111" s="1">
        <v>26237.29</v>
      </c>
      <c r="R1111" s="1">
        <v>25302.15</v>
      </c>
      <c r="S1111" s="1">
        <v>5974.17</v>
      </c>
      <c r="T1111" s="1">
        <v>45565.27</v>
      </c>
      <c r="U1111" s="1">
        <f>SUM(Report_Summary[Revenue])</f>
        <v>626594850.33999527</v>
      </c>
      <c r="V1111" s="1">
        <f>Report_Summary[[#This Row],[Total Revenue]] / COUNTA(Report_Summary[Membership No])</f>
        <v>62659.485033999525</v>
      </c>
    </row>
    <row r="1112" spans="1:22" x14ac:dyDescent="0.3">
      <c r="A1112" t="s">
        <v>1151</v>
      </c>
      <c r="B1112">
        <v>2015</v>
      </c>
      <c r="C1112" t="s">
        <v>14</v>
      </c>
      <c r="D1112">
        <v>63</v>
      </c>
      <c r="E1112" t="str">
        <f t="shared" si="17"/>
        <v>Old</v>
      </c>
      <c r="F1112" t="s">
        <v>18</v>
      </c>
      <c r="G1112" t="s">
        <v>23</v>
      </c>
      <c r="H1112" t="s">
        <v>30</v>
      </c>
      <c r="I1112">
        <v>26</v>
      </c>
      <c r="J1112">
        <v>1.86</v>
      </c>
      <c r="K1112" t="s">
        <v>33</v>
      </c>
      <c r="L1112" t="s">
        <v>33</v>
      </c>
      <c r="M1112" s="1">
        <v>15152.4</v>
      </c>
      <c r="N1112" s="1">
        <v>4043.72</v>
      </c>
      <c r="O1112" s="1">
        <v>1402.84</v>
      </c>
      <c r="P1112" s="1">
        <v>0</v>
      </c>
      <c r="Q1112" s="1">
        <v>63893.49</v>
      </c>
      <c r="R1112" s="1">
        <v>23770.48</v>
      </c>
      <c r="S1112" s="1">
        <v>953.93</v>
      </c>
      <c r="T1112" s="1">
        <v>86710.04</v>
      </c>
      <c r="U1112" s="1">
        <f>SUM(Report_Summary[Revenue])</f>
        <v>626594850.33999527</v>
      </c>
      <c r="V1112" s="1">
        <f>Report_Summary[[#This Row],[Total Revenue]] / COUNTA(Report_Summary[Membership No])</f>
        <v>62659.485033999525</v>
      </c>
    </row>
    <row r="1113" spans="1:22" x14ac:dyDescent="0.3">
      <c r="A1113" t="s">
        <v>1152</v>
      </c>
      <c r="B1113">
        <v>2018</v>
      </c>
      <c r="C1113" t="s">
        <v>14</v>
      </c>
      <c r="D1113">
        <v>71</v>
      </c>
      <c r="E1113" t="str">
        <f t="shared" si="17"/>
        <v>Old</v>
      </c>
      <c r="F1113" t="s">
        <v>17</v>
      </c>
      <c r="G1113" t="s">
        <v>25</v>
      </c>
      <c r="H1113" t="s">
        <v>26</v>
      </c>
      <c r="I1113">
        <v>37</v>
      </c>
      <c r="J1113">
        <v>2.54</v>
      </c>
      <c r="K1113" t="s">
        <v>32</v>
      </c>
      <c r="L1113" t="s">
        <v>33</v>
      </c>
      <c r="M1113" s="1">
        <v>4188.75</v>
      </c>
      <c r="N1113" s="1">
        <v>1617.09</v>
      </c>
      <c r="O1113" s="1">
        <v>5368.42</v>
      </c>
      <c r="P1113" s="1">
        <v>0</v>
      </c>
      <c r="Q1113" s="1">
        <v>7213.86</v>
      </c>
      <c r="R1113" s="1">
        <v>9998.36</v>
      </c>
      <c r="S1113" s="1">
        <v>13586.24</v>
      </c>
      <c r="T1113" s="1">
        <v>3625.98</v>
      </c>
      <c r="U1113" s="1">
        <f>SUM(Report_Summary[Revenue])</f>
        <v>626594850.33999527</v>
      </c>
      <c r="V1113" s="1">
        <f>Report_Summary[[#This Row],[Total Revenue]] / COUNTA(Report_Summary[Membership No])</f>
        <v>62659.485033999525</v>
      </c>
    </row>
    <row r="1114" spans="1:22" x14ac:dyDescent="0.3">
      <c r="A1114" t="s">
        <v>1153</v>
      </c>
      <c r="B1114">
        <v>2020</v>
      </c>
      <c r="C1114" t="s">
        <v>14</v>
      </c>
      <c r="D1114">
        <v>70</v>
      </c>
      <c r="E1114" t="str">
        <f t="shared" si="17"/>
        <v>Old</v>
      </c>
      <c r="F1114" t="s">
        <v>20</v>
      </c>
      <c r="G1114" t="s">
        <v>23</v>
      </c>
      <c r="H1114" t="s">
        <v>28</v>
      </c>
      <c r="I1114">
        <v>26</v>
      </c>
      <c r="J1114">
        <v>1.86</v>
      </c>
      <c r="K1114" t="s">
        <v>32</v>
      </c>
      <c r="L1114" t="s">
        <v>33</v>
      </c>
      <c r="M1114" s="1">
        <v>899.59</v>
      </c>
      <c r="N1114" s="1">
        <v>1846.14</v>
      </c>
      <c r="O1114" s="1">
        <v>885.93</v>
      </c>
      <c r="P1114" s="1">
        <v>0</v>
      </c>
      <c r="Q1114" s="1">
        <v>2094.66</v>
      </c>
      <c r="R1114" s="1">
        <v>3369.64</v>
      </c>
      <c r="S1114" s="1">
        <v>-22837.759999999998</v>
      </c>
      <c r="T1114" s="1">
        <v>28302.06</v>
      </c>
      <c r="U1114" s="1">
        <f>SUM(Report_Summary[Revenue])</f>
        <v>626594850.33999527</v>
      </c>
      <c r="V1114" s="1">
        <f>Report_Summary[[#This Row],[Total Revenue]] / COUNTA(Report_Summary[Membership No])</f>
        <v>62659.485033999525</v>
      </c>
    </row>
    <row r="1115" spans="1:22" x14ac:dyDescent="0.3">
      <c r="A1115" t="s">
        <v>1154</v>
      </c>
      <c r="B1115">
        <v>2016</v>
      </c>
      <c r="C1115" t="s">
        <v>13</v>
      </c>
      <c r="D1115">
        <v>44</v>
      </c>
      <c r="E1115" t="str">
        <f t="shared" si="17"/>
        <v>Middle Age</v>
      </c>
      <c r="F1115" t="s">
        <v>20</v>
      </c>
      <c r="G1115" t="s">
        <v>22</v>
      </c>
      <c r="H1115" t="s">
        <v>26</v>
      </c>
      <c r="I1115">
        <v>26</v>
      </c>
      <c r="J1115">
        <v>2.78</v>
      </c>
      <c r="K1115" t="s">
        <v>32</v>
      </c>
      <c r="L1115" t="s">
        <v>33</v>
      </c>
      <c r="M1115" s="1">
        <v>11630.3</v>
      </c>
      <c r="N1115" s="1">
        <v>1399.98</v>
      </c>
      <c r="O1115" s="1">
        <v>5059.72</v>
      </c>
      <c r="P1115" s="1">
        <v>0</v>
      </c>
      <c r="Q1115" s="1">
        <v>44182.87</v>
      </c>
      <c r="R1115" s="1">
        <v>34025.050000000003</v>
      </c>
      <c r="S1115" s="1">
        <v>24439.68</v>
      </c>
      <c r="T1115" s="1">
        <v>53768.24</v>
      </c>
      <c r="U1115" s="1">
        <f>SUM(Report_Summary[Revenue])</f>
        <v>626594850.33999527</v>
      </c>
      <c r="V1115" s="1">
        <f>Report_Summary[[#This Row],[Total Revenue]] / COUNTA(Report_Summary[Membership No])</f>
        <v>62659.485033999525</v>
      </c>
    </row>
    <row r="1116" spans="1:22" x14ac:dyDescent="0.3">
      <c r="A1116" t="s">
        <v>1155</v>
      </c>
      <c r="B1116">
        <v>2015</v>
      </c>
      <c r="C1116" t="s">
        <v>14</v>
      </c>
      <c r="D1116">
        <v>71</v>
      </c>
      <c r="E1116" t="str">
        <f t="shared" si="17"/>
        <v>Old</v>
      </c>
      <c r="F1116" t="s">
        <v>18</v>
      </c>
      <c r="G1116" t="s">
        <v>25</v>
      </c>
      <c r="H1116" t="s">
        <v>31</v>
      </c>
      <c r="I1116">
        <v>35</v>
      </c>
      <c r="J1116">
        <v>1.81</v>
      </c>
      <c r="K1116" t="s">
        <v>33</v>
      </c>
      <c r="L1116" t="s">
        <v>33</v>
      </c>
      <c r="M1116" s="1">
        <v>7986.54</v>
      </c>
      <c r="N1116" s="1">
        <v>3664.64</v>
      </c>
      <c r="O1116" s="1">
        <v>4987.2700000000004</v>
      </c>
      <c r="P1116" s="1">
        <v>0</v>
      </c>
      <c r="Q1116" s="1">
        <v>33474.49</v>
      </c>
      <c r="R1116" s="1">
        <v>24565.79</v>
      </c>
      <c r="S1116" s="1">
        <v>17752.59</v>
      </c>
      <c r="T1116" s="1">
        <v>40287.69</v>
      </c>
      <c r="U1116" s="1">
        <f>SUM(Report_Summary[Revenue])</f>
        <v>626594850.33999527</v>
      </c>
      <c r="V1116" s="1">
        <f>Report_Summary[[#This Row],[Total Revenue]] / COUNTA(Report_Summary[Membership No])</f>
        <v>62659.485033999525</v>
      </c>
    </row>
    <row r="1117" spans="1:22" x14ac:dyDescent="0.3">
      <c r="A1117" t="s">
        <v>1156</v>
      </c>
      <c r="B1117">
        <v>2020</v>
      </c>
      <c r="C1117" t="s">
        <v>14</v>
      </c>
      <c r="D1117">
        <v>58</v>
      </c>
      <c r="E1117" t="str">
        <f t="shared" si="17"/>
        <v>Old</v>
      </c>
      <c r="F1117" t="s">
        <v>21</v>
      </c>
      <c r="G1117" t="s">
        <v>25</v>
      </c>
      <c r="H1117" t="s">
        <v>31</v>
      </c>
      <c r="I1117">
        <v>22</v>
      </c>
      <c r="J1117">
        <v>2.29</v>
      </c>
      <c r="K1117" t="s">
        <v>32</v>
      </c>
      <c r="L1117" t="s">
        <v>33</v>
      </c>
      <c r="M1117" s="1">
        <v>10533.77</v>
      </c>
      <c r="N1117" s="1">
        <v>2547.0300000000002</v>
      </c>
      <c r="O1117" s="1">
        <v>5312.59</v>
      </c>
      <c r="P1117" s="1">
        <v>0</v>
      </c>
      <c r="Q1117" s="1">
        <v>33994.18</v>
      </c>
      <c r="R1117" s="1">
        <v>15982.63</v>
      </c>
      <c r="S1117" s="1">
        <v>-4772.5</v>
      </c>
      <c r="T1117" s="1">
        <v>54749.31</v>
      </c>
      <c r="U1117" s="1">
        <f>SUM(Report_Summary[Revenue])</f>
        <v>626594850.33999527</v>
      </c>
      <c r="V1117" s="1">
        <f>Report_Summary[[#This Row],[Total Revenue]] / COUNTA(Report_Summary[Membership No])</f>
        <v>62659.485033999525</v>
      </c>
    </row>
    <row r="1118" spans="1:22" x14ac:dyDescent="0.3">
      <c r="A1118" t="s">
        <v>1157</v>
      </c>
      <c r="B1118">
        <v>2021</v>
      </c>
      <c r="C1118" t="s">
        <v>13</v>
      </c>
      <c r="D1118">
        <v>80</v>
      </c>
      <c r="E1118" t="str">
        <f t="shared" si="17"/>
        <v>Old</v>
      </c>
      <c r="F1118" t="s">
        <v>17</v>
      </c>
      <c r="G1118" t="s">
        <v>25</v>
      </c>
      <c r="H1118" t="s">
        <v>29</v>
      </c>
      <c r="I1118">
        <v>23</v>
      </c>
      <c r="J1118">
        <v>2.69</v>
      </c>
      <c r="K1118" t="s">
        <v>33</v>
      </c>
      <c r="L1118" t="s">
        <v>33</v>
      </c>
      <c r="M1118" s="1">
        <v>11625.8</v>
      </c>
      <c r="N1118" s="1">
        <v>3851.49</v>
      </c>
      <c r="O1118" s="1">
        <v>3255.88</v>
      </c>
      <c r="P1118" s="1">
        <v>0</v>
      </c>
      <c r="Q1118" s="1">
        <v>44113.11</v>
      </c>
      <c r="R1118" s="1">
        <v>50289.32</v>
      </c>
      <c r="S1118" s="1">
        <v>-3871.26</v>
      </c>
      <c r="T1118" s="1">
        <v>98273.69</v>
      </c>
      <c r="U1118" s="1">
        <f>SUM(Report_Summary[Revenue])</f>
        <v>626594850.33999527</v>
      </c>
      <c r="V1118" s="1">
        <f>Report_Summary[[#This Row],[Total Revenue]] / COUNTA(Report_Summary[Membership No])</f>
        <v>62659.485033999525</v>
      </c>
    </row>
    <row r="1119" spans="1:22" x14ac:dyDescent="0.3">
      <c r="A1119" t="s">
        <v>1158</v>
      </c>
      <c r="B1119">
        <v>2017</v>
      </c>
      <c r="C1119" t="s">
        <v>14</v>
      </c>
      <c r="D1119">
        <v>33</v>
      </c>
      <c r="E1119" t="str">
        <f t="shared" si="17"/>
        <v>Middle Age</v>
      </c>
      <c r="F1119" t="s">
        <v>16</v>
      </c>
      <c r="G1119" t="s">
        <v>25</v>
      </c>
      <c r="H1119" t="s">
        <v>31</v>
      </c>
      <c r="I1119">
        <v>38</v>
      </c>
      <c r="J1119">
        <v>2.98</v>
      </c>
      <c r="K1119" t="s">
        <v>33</v>
      </c>
      <c r="L1119" t="s">
        <v>33</v>
      </c>
      <c r="M1119" s="1">
        <v>12202.51</v>
      </c>
      <c r="N1119" s="1">
        <v>899.24</v>
      </c>
      <c r="O1119" s="1">
        <v>4837.92</v>
      </c>
      <c r="P1119" s="1">
        <v>0</v>
      </c>
      <c r="Q1119" s="1">
        <v>58090.02</v>
      </c>
      <c r="R1119" s="1">
        <v>35370.730000000003</v>
      </c>
      <c r="S1119" s="1">
        <v>-28316.84</v>
      </c>
      <c r="T1119" s="1">
        <v>121777.59</v>
      </c>
      <c r="U1119" s="1">
        <f>SUM(Report_Summary[Revenue])</f>
        <v>626594850.33999527</v>
      </c>
      <c r="V1119" s="1">
        <f>Report_Summary[[#This Row],[Total Revenue]] / COUNTA(Report_Summary[Membership No])</f>
        <v>62659.485033999525</v>
      </c>
    </row>
    <row r="1120" spans="1:22" x14ac:dyDescent="0.3">
      <c r="A1120" t="s">
        <v>1159</v>
      </c>
      <c r="B1120">
        <v>2018</v>
      </c>
      <c r="C1120" t="s">
        <v>13</v>
      </c>
      <c r="D1120">
        <v>54</v>
      </c>
      <c r="E1120" t="str">
        <f t="shared" si="17"/>
        <v>Middle Age</v>
      </c>
      <c r="F1120" t="s">
        <v>15</v>
      </c>
      <c r="G1120" t="s">
        <v>23</v>
      </c>
      <c r="H1120" t="s">
        <v>30</v>
      </c>
      <c r="I1120">
        <v>32</v>
      </c>
      <c r="J1120">
        <v>2.6</v>
      </c>
      <c r="K1120" t="s">
        <v>33</v>
      </c>
      <c r="L1120" t="s">
        <v>33</v>
      </c>
      <c r="M1120" s="1">
        <v>2794.67</v>
      </c>
      <c r="N1120" s="1">
        <v>1199.8</v>
      </c>
      <c r="O1120" s="1">
        <v>7444.32</v>
      </c>
      <c r="P1120" s="1">
        <v>0</v>
      </c>
      <c r="Q1120" s="1">
        <v>13778</v>
      </c>
      <c r="R1120" s="1">
        <v>6103.49</v>
      </c>
      <c r="S1120" s="1">
        <v>26953.29</v>
      </c>
      <c r="T1120" s="1">
        <v>-7071.8</v>
      </c>
      <c r="U1120" s="1">
        <f>SUM(Report_Summary[Revenue])</f>
        <v>626594850.33999527</v>
      </c>
      <c r="V1120" s="1">
        <f>Report_Summary[[#This Row],[Total Revenue]] / COUNTA(Report_Summary[Membership No])</f>
        <v>62659.485033999525</v>
      </c>
    </row>
    <row r="1121" spans="1:22" x14ac:dyDescent="0.3">
      <c r="A1121" t="s">
        <v>1160</v>
      </c>
      <c r="B1121">
        <v>2022</v>
      </c>
      <c r="C1121" t="s">
        <v>13</v>
      </c>
      <c r="D1121">
        <v>45</v>
      </c>
      <c r="E1121" t="str">
        <f t="shared" si="17"/>
        <v>Middle Age</v>
      </c>
      <c r="F1121" t="s">
        <v>21</v>
      </c>
      <c r="G1121" t="s">
        <v>23</v>
      </c>
      <c r="H1121" t="s">
        <v>29</v>
      </c>
      <c r="I1121">
        <v>23</v>
      </c>
      <c r="J1121">
        <v>1.26</v>
      </c>
      <c r="K1121" t="s">
        <v>33</v>
      </c>
      <c r="L1121" t="s">
        <v>33</v>
      </c>
      <c r="M1121" s="1">
        <v>4806.1499999999996</v>
      </c>
      <c r="N1121" s="1">
        <v>3299.57</v>
      </c>
      <c r="O1121" s="1">
        <v>2011.57</v>
      </c>
      <c r="P1121" s="1">
        <v>0</v>
      </c>
      <c r="Q1121" s="1">
        <v>16760.62</v>
      </c>
      <c r="R1121" s="1">
        <v>22245.53</v>
      </c>
      <c r="S1121" s="1">
        <v>-11833.76</v>
      </c>
      <c r="T1121" s="1">
        <v>50839.91</v>
      </c>
      <c r="U1121" s="1">
        <f>SUM(Report_Summary[Revenue])</f>
        <v>626594850.33999527</v>
      </c>
      <c r="V1121" s="1">
        <f>Report_Summary[[#This Row],[Total Revenue]] / COUNTA(Report_Summary[Membership No])</f>
        <v>62659.485033999525</v>
      </c>
    </row>
    <row r="1122" spans="1:22" x14ac:dyDescent="0.3">
      <c r="A1122" t="s">
        <v>1161</v>
      </c>
      <c r="B1122">
        <v>2021</v>
      </c>
      <c r="C1122" t="s">
        <v>13</v>
      </c>
      <c r="D1122">
        <v>69</v>
      </c>
      <c r="E1122" t="str">
        <f t="shared" si="17"/>
        <v>Old</v>
      </c>
      <c r="F1122" t="s">
        <v>17</v>
      </c>
      <c r="G1122" t="s">
        <v>22</v>
      </c>
      <c r="H1122" t="s">
        <v>29</v>
      </c>
      <c r="I1122">
        <v>37</v>
      </c>
      <c r="J1122">
        <v>3.23</v>
      </c>
      <c r="K1122" t="s">
        <v>33</v>
      </c>
      <c r="L1122" t="s">
        <v>33</v>
      </c>
      <c r="M1122" s="1">
        <v>19542.04</v>
      </c>
      <c r="N1122" s="1">
        <v>4349.82</v>
      </c>
      <c r="O1122" s="1">
        <v>303.36</v>
      </c>
      <c r="P1122" s="1">
        <v>0</v>
      </c>
      <c r="Q1122" s="1">
        <v>95625.27</v>
      </c>
      <c r="R1122" s="1">
        <v>34956.21</v>
      </c>
      <c r="S1122" s="1">
        <v>-4513.9799999999996</v>
      </c>
      <c r="T1122" s="1">
        <v>135095.46</v>
      </c>
      <c r="U1122" s="1">
        <f>SUM(Report_Summary[Revenue])</f>
        <v>626594850.33999527</v>
      </c>
      <c r="V1122" s="1">
        <f>Report_Summary[[#This Row],[Total Revenue]] / COUNTA(Report_Summary[Membership No])</f>
        <v>62659.485033999525</v>
      </c>
    </row>
    <row r="1123" spans="1:22" x14ac:dyDescent="0.3">
      <c r="A1123" t="s">
        <v>1162</v>
      </c>
      <c r="B1123">
        <v>2017</v>
      </c>
      <c r="C1123" t="s">
        <v>13</v>
      </c>
      <c r="D1123">
        <v>70</v>
      </c>
      <c r="E1123" t="str">
        <f t="shared" si="17"/>
        <v>Old</v>
      </c>
      <c r="F1123" t="s">
        <v>18</v>
      </c>
      <c r="G1123" t="s">
        <v>23</v>
      </c>
      <c r="H1123" t="s">
        <v>27</v>
      </c>
      <c r="I1123">
        <v>34</v>
      </c>
      <c r="J1123">
        <v>1.45</v>
      </c>
      <c r="K1123" t="s">
        <v>32</v>
      </c>
      <c r="L1123" t="s">
        <v>33</v>
      </c>
      <c r="M1123" s="1">
        <v>10879.94</v>
      </c>
      <c r="N1123" s="1">
        <v>1403.26</v>
      </c>
      <c r="O1123" s="1">
        <v>4563.09</v>
      </c>
      <c r="P1123" s="1">
        <v>0</v>
      </c>
      <c r="Q1123" s="1">
        <v>44173.15</v>
      </c>
      <c r="R1123" s="1">
        <v>42557.279999999999</v>
      </c>
      <c r="S1123" s="1">
        <v>2006.86</v>
      </c>
      <c r="T1123" s="1">
        <v>84723.57</v>
      </c>
      <c r="U1123" s="1">
        <f>SUM(Report_Summary[Revenue])</f>
        <v>626594850.33999527</v>
      </c>
      <c r="V1123" s="1">
        <f>Report_Summary[[#This Row],[Total Revenue]] / COUNTA(Report_Summary[Membership No])</f>
        <v>62659.485033999525</v>
      </c>
    </row>
    <row r="1124" spans="1:22" x14ac:dyDescent="0.3">
      <c r="A1124" t="s">
        <v>1163</v>
      </c>
      <c r="B1124">
        <v>2020</v>
      </c>
      <c r="C1124" t="s">
        <v>13</v>
      </c>
      <c r="D1124">
        <v>52</v>
      </c>
      <c r="E1124" t="str">
        <f t="shared" si="17"/>
        <v>Middle Age</v>
      </c>
      <c r="F1124" t="s">
        <v>19</v>
      </c>
      <c r="G1124" t="s">
        <v>25</v>
      </c>
      <c r="H1124" t="s">
        <v>31</v>
      </c>
      <c r="I1124">
        <v>37</v>
      </c>
      <c r="J1124">
        <v>2.7</v>
      </c>
      <c r="K1124" t="s">
        <v>33</v>
      </c>
      <c r="L1124" t="s">
        <v>33</v>
      </c>
      <c r="M1124" s="1">
        <v>7906.75</v>
      </c>
      <c r="N1124" s="1">
        <v>273.81</v>
      </c>
      <c r="O1124" s="1">
        <v>5707.3</v>
      </c>
      <c r="P1124" s="1">
        <v>0</v>
      </c>
      <c r="Q1124" s="1">
        <v>34655.96</v>
      </c>
      <c r="R1124" s="1">
        <v>36691.279999999999</v>
      </c>
      <c r="S1124" s="1">
        <v>-14055.41</v>
      </c>
      <c r="T1124" s="1">
        <v>85402.65</v>
      </c>
      <c r="U1124" s="1">
        <f>SUM(Report_Summary[Revenue])</f>
        <v>626594850.33999527</v>
      </c>
      <c r="V1124" s="1">
        <f>Report_Summary[[#This Row],[Total Revenue]] / COUNTA(Report_Summary[Membership No])</f>
        <v>62659.485033999525</v>
      </c>
    </row>
    <row r="1125" spans="1:22" x14ac:dyDescent="0.3">
      <c r="A1125" t="s">
        <v>1164</v>
      </c>
      <c r="B1125">
        <v>2019</v>
      </c>
      <c r="C1125" t="s">
        <v>14</v>
      </c>
      <c r="D1125">
        <v>47</v>
      </c>
      <c r="E1125" t="str">
        <f t="shared" si="17"/>
        <v>Middle Age</v>
      </c>
      <c r="F1125" t="s">
        <v>16</v>
      </c>
      <c r="G1125" t="s">
        <v>23</v>
      </c>
      <c r="H1125" t="s">
        <v>31</v>
      </c>
      <c r="I1125">
        <v>27</v>
      </c>
      <c r="J1125">
        <v>2.81</v>
      </c>
      <c r="K1125" t="s">
        <v>32</v>
      </c>
      <c r="L1125" t="s">
        <v>33</v>
      </c>
      <c r="M1125" s="1">
        <v>6069.78</v>
      </c>
      <c r="N1125" s="1">
        <v>964.21</v>
      </c>
      <c r="O1125" s="1">
        <v>2488.46</v>
      </c>
      <c r="P1125" s="1">
        <v>0</v>
      </c>
      <c r="Q1125" s="1">
        <v>16737.490000000002</v>
      </c>
      <c r="R1125" s="1">
        <v>14656.58</v>
      </c>
      <c r="S1125" s="1">
        <v>-16970.64</v>
      </c>
      <c r="T1125" s="1">
        <v>48364.71</v>
      </c>
      <c r="U1125" s="1">
        <f>SUM(Report_Summary[Revenue])</f>
        <v>626594850.33999527</v>
      </c>
      <c r="V1125" s="1">
        <f>Report_Summary[[#This Row],[Total Revenue]] / COUNTA(Report_Summary[Membership No])</f>
        <v>62659.485033999525</v>
      </c>
    </row>
    <row r="1126" spans="1:22" x14ac:dyDescent="0.3">
      <c r="A1126" t="s">
        <v>1165</v>
      </c>
      <c r="B1126">
        <v>2017</v>
      </c>
      <c r="C1126" t="s">
        <v>14</v>
      </c>
      <c r="D1126">
        <v>66</v>
      </c>
      <c r="E1126" t="str">
        <f t="shared" si="17"/>
        <v>Old</v>
      </c>
      <c r="F1126" t="s">
        <v>17</v>
      </c>
      <c r="G1126" t="s">
        <v>23</v>
      </c>
      <c r="H1126" t="s">
        <v>27</v>
      </c>
      <c r="I1126">
        <v>37</v>
      </c>
      <c r="J1126">
        <v>4.4000000000000004</v>
      </c>
      <c r="K1126" t="s">
        <v>33</v>
      </c>
      <c r="L1126" t="s">
        <v>33</v>
      </c>
      <c r="M1126" s="1">
        <v>9446.07</v>
      </c>
      <c r="N1126" s="1">
        <v>4276.72</v>
      </c>
      <c r="O1126" s="1">
        <v>1146.69</v>
      </c>
      <c r="P1126" s="1">
        <v>0</v>
      </c>
      <c r="Q1126" s="1">
        <v>13151.27</v>
      </c>
      <c r="R1126" s="1">
        <v>44582.93</v>
      </c>
      <c r="S1126" s="1">
        <v>-7885.77</v>
      </c>
      <c r="T1126" s="1">
        <v>65619.97</v>
      </c>
      <c r="U1126" s="1">
        <f>SUM(Report_Summary[Revenue])</f>
        <v>626594850.33999527</v>
      </c>
      <c r="V1126" s="1">
        <f>Report_Summary[[#This Row],[Total Revenue]] / COUNTA(Report_Summary[Membership No])</f>
        <v>62659.485033999525</v>
      </c>
    </row>
    <row r="1127" spans="1:22" x14ac:dyDescent="0.3">
      <c r="A1127" t="s">
        <v>1166</v>
      </c>
      <c r="B1127">
        <v>2020</v>
      </c>
      <c r="C1127" t="s">
        <v>13</v>
      </c>
      <c r="D1127">
        <v>49</v>
      </c>
      <c r="E1127" t="str">
        <f t="shared" si="17"/>
        <v>Middle Age</v>
      </c>
      <c r="F1127" t="s">
        <v>18</v>
      </c>
      <c r="G1127" t="s">
        <v>25</v>
      </c>
      <c r="H1127" t="s">
        <v>28</v>
      </c>
      <c r="I1127">
        <v>29</v>
      </c>
      <c r="J1127">
        <v>2.52</v>
      </c>
      <c r="K1127" t="s">
        <v>33</v>
      </c>
      <c r="L1127" t="s">
        <v>33</v>
      </c>
      <c r="M1127" s="1">
        <v>2470.42</v>
      </c>
      <c r="N1127" s="1">
        <v>3356.66</v>
      </c>
      <c r="O1127" s="1">
        <v>2958.42</v>
      </c>
      <c r="P1127" s="1">
        <v>0</v>
      </c>
      <c r="Q1127" s="1">
        <v>11451.17</v>
      </c>
      <c r="R1127" s="1">
        <v>6339.3</v>
      </c>
      <c r="S1127" s="1">
        <v>1531.99</v>
      </c>
      <c r="T1127" s="1">
        <v>16258.48</v>
      </c>
      <c r="U1127" s="1">
        <f>SUM(Report_Summary[Revenue])</f>
        <v>626594850.33999527</v>
      </c>
      <c r="V1127" s="1">
        <f>Report_Summary[[#This Row],[Total Revenue]] / COUNTA(Report_Summary[Membership No])</f>
        <v>62659.485033999525</v>
      </c>
    </row>
    <row r="1128" spans="1:22" x14ac:dyDescent="0.3">
      <c r="A1128" t="s">
        <v>1167</v>
      </c>
      <c r="B1128">
        <v>2021</v>
      </c>
      <c r="C1128" t="s">
        <v>13</v>
      </c>
      <c r="D1128">
        <v>36</v>
      </c>
      <c r="E1128" t="str">
        <f t="shared" si="17"/>
        <v>Middle Age</v>
      </c>
      <c r="F1128" t="s">
        <v>19</v>
      </c>
      <c r="G1128" t="s">
        <v>23</v>
      </c>
      <c r="H1128" t="s">
        <v>26</v>
      </c>
      <c r="I1128">
        <v>28</v>
      </c>
      <c r="J1128">
        <v>2.52</v>
      </c>
      <c r="K1128" t="s">
        <v>32</v>
      </c>
      <c r="L1128" t="s">
        <v>33</v>
      </c>
      <c r="M1128" s="1">
        <v>7157.83</v>
      </c>
      <c r="N1128" s="1">
        <v>518.04999999999995</v>
      </c>
      <c r="O1128" s="1">
        <v>5972.79</v>
      </c>
      <c r="P1128" s="1">
        <v>0</v>
      </c>
      <c r="Q1128" s="1">
        <v>18246.75</v>
      </c>
      <c r="R1128" s="1">
        <v>31997.82</v>
      </c>
      <c r="S1128" s="1">
        <v>-21650.23</v>
      </c>
      <c r="T1128" s="1">
        <v>71894.8</v>
      </c>
      <c r="U1128" s="1">
        <f>SUM(Report_Summary[Revenue])</f>
        <v>626594850.33999527</v>
      </c>
      <c r="V1128" s="1">
        <f>Report_Summary[[#This Row],[Total Revenue]] / COUNTA(Report_Summary[Membership No])</f>
        <v>62659.485033999525</v>
      </c>
    </row>
    <row r="1129" spans="1:22" x14ac:dyDescent="0.3">
      <c r="A1129" t="s">
        <v>1168</v>
      </c>
      <c r="B1129">
        <v>2021</v>
      </c>
      <c r="C1129" t="s">
        <v>14</v>
      </c>
      <c r="D1129">
        <v>62</v>
      </c>
      <c r="E1129" t="str">
        <f t="shared" si="17"/>
        <v>Old</v>
      </c>
      <c r="F1129" t="s">
        <v>15</v>
      </c>
      <c r="G1129" t="s">
        <v>22</v>
      </c>
      <c r="H1129" t="s">
        <v>27</v>
      </c>
      <c r="I1129">
        <v>33</v>
      </c>
      <c r="J1129">
        <v>3.47</v>
      </c>
      <c r="K1129" t="s">
        <v>32</v>
      </c>
      <c r="L1129" t="s">
        <v>33</v>
      </c>
      <c r="M1129" s="1">
        <v>9791.31</v>
      </c>
      <c r="N1129" s="1">
        <v>2622.45</v>
      </c>
      <c r="O1129" s="1">
        <v>976.7</v>
      </c>
      <c r="P1129" s="1">
        <v>0</v>
      </c>
      <c r="Q1129" s="1">
        <v>21176.93</v>
      </c>
      <c r="R1129" s="1">
        <v>40322.339999999997</v>
      </c>
      <c r="S1129" s="1">
        <v>-27035.96</v>
      </c>
      <c r="T1129" s="1">
        <v>88535.23</v>
      </c>
      <c r="U1129" s="1">
        <f>SUM(Report_Summary[Revenue])</f>
        <v>626594850.33999527</v>
      </c>
      <c r="V1129" s="1">
        <f>Report_Summary[[#This Row],[Total Revenue]] / COUNTA(Report_Summary[Membership No])</f>
        <v>62659.485033999525</v>
      </c>
    </row>
    <row r="1130" spans="1:22" x14ac:dyDescent="0.3">
      <c r="A1130" t="s">
        <v>1169</v>
      </c>
      <c r="B1130">
        <v>2015</v>
      </c>
      <c r="C1130" t="s">
        <v>14</v>
      </c>
      <c r="D1130">
        <v>30</v>
      </c>
      <c r="E1130" t="str">
        <f t="shared" si="17"/>
        <v>Young</v>
      </c>
      <c r="F1130" t="s">
        <v>19</v>
      </c>
      <c r="G1130" t="s">
        <v>25</v>
      </c>
      <c r="H1130" t="s">
        <v>27</v>
      </c>
      <c r="I1130">
        <v>22</v>
      </c>
      <c r="J1130">
        <v>2.35</v>
      </c>
      <c r="K1130" t="s">
        <v>32</v>
      </c>
      <c r="L1130" t="s">
        <v>33</v>
      </c>
      <c r="M1130" s="1">
        <v>3740.98</v>
      </c>
      <c r="N1130" s="1">
        <v>2871.97</v>
      </c>
      <c r="O1130" s="1">
        <v>3183.03</v>
      </c>
      <c r="P1130" s="1">
        <v>0</v>
      </c>
      <c r="Q1130" s="1">
        <v>15645.44</v>
      </c>
      <c r="R1130" s="1">
        <v>16709.3</v>
      </c>
      <c r="S1130" s="1">
        <v>5593.57</v>
      </c>
      <c r="T1130" s="1">
        <v>26761.17</v>
      </c>
      <c r="U1130" s="1">
        <f>SUM(Report_Summary[Revenue])</f>
        <v>626594850.33999527</v>
      </c>
      <c r="V1130" s="1">
        <f>Report_Summary[[#This Row],[Total Revenue]] / COUNTA(Report_Summary[Membership No])</f>
        <v>62659.485033999525</v>
      </c>
    </row>
    <row r="1131" spans="1:22" x14ac:dyDescent="0.3">
      <c r="A1131" t="s">
        <v>1170</v>
      </c>
      <c r="B1131">
        <v>2021</v>
      </c>
      <c r="C1131" t="s">
        <v>14</v>
      </c>
      <c r="D1131">
        <v>48</v>
      </c>
      <c r="E1131" t="str">
        <f t="shared" si="17"/>
        <v>Middle Age</v>
      </c>
      <c r="F1131" t="s">
        <v>16</v>
      </c>
      <c r="G1131" t="s">
        <v>25</v>
      </c>
      <c r="H1131" t="s">
        <v>26</v>
      </c>
      <c r="I1131">
        <v>31</v>
      </c>
      <c r="J1131">
        <v>2.87</v>
      </c>
      <c r="K1131" t="s">
        <v>33</v>
      </c>
      <c r="L1131" t="s">
        <v>33</v>
      </c>
      <c r="M1131" s="1">
        <v>5068.6400000000003</v>
      </c>
      <c r="N1131" s="1">
        <v>3211.2</v>
      </c>
      <c r="O1131" s="1">
        <v>6309.86</v>
      </c>
      <c r="P1131" s="1">
        <v>0</v>
      </c>
      <c r="Q1131" s="1">
        <v>21520.58</v>
      </c>
      <c r="R1131" s="1">
        <v>13663.54</v>
      </c>
      <c r="S1131" s="1">
        <v>-25484.07</v>
      </c>
      <c r="T1131" s="1">
        <v>60668.19</v>
      </c>
      <c r="U1131" s="1">
        <f>SUM(Report_Summary[Revenue])</f>
        <v>626594850.33999527</v>
      </c>
      <c r="V1131" s="1">
        <f>Report_Summary[[#This Row],[Total Revenue]] / COUNTA(Report_Summary[Membership No])</f>
        <v>62659.485033999525</v>
      </c>
    </row>
    <row r="1132" spans="1:22" x14ac:dyDescent="0.3">
      <c r="A1132" t="s">
        <v>1171</v>
      </c>
      <c r="B1132">
        <v>2019</v>
      </c>
      <c r="C1132" t="s">
        <v>14</v>
      </c>
      <c r="D1132">
        <v>24</v>
      </c>
      <c r="E1132" t="str">
        <f t="shared" si="17"/>
        <v>Young</v>
      </c>
      <c r="F1132" t="s">
        <v>17</v>
      </c>
      <c r="G1132" t="s">
        <v>22</v>
      </c>
      <c r="H1132" t="s">
        <v>28</v>
      </c>
      <c r="I1132">
        <v>36</v>
      </c>
      <c r="J1132">
        <v>2.44</v>
      </c>
      <c r="K1132" t="s">
        <v>33</v>
      </c>
      <c r="L1132" t="s">
        <v>33</v>
      </c>
      <c r="M1132" s="1">
        <v>16833.29</v>
      </c>
      <c r="N1132" s="1">
        <v>2980.12</v>
      </c>
      <c r="O1132" s="1">
        <v>4881.09</v>
      </c>
      <c r="P1132" s="1">
        <v>0</v>
      </c>
      <c r="Q1132" s="1">
        <v>58138.2</v>
      </c>
      <c r="R1132" s="1">
        <v>69462.77</v>
      </c>
      <c r="S1132" s="1">
        <v>-8688.7000000000007</v>
      </c>
      <c r="T1132" s="1">
        <v>136289.67000000001</v>
      </c>
      <c r="U1132" s="1">
        <f>SUM(Report_Summary[Revenue])</f>
        <v>626594850.33999527</v>
      </c>
      <c r="V1132" s="1">
        <f>Report_Summary[[#This Row],[Total Revenue]] / COUNTA(Report_Summary[Membership No])</f>
        <v>62659.485033999525</v>
      </c>
    </row>
    <row r="1133" spans="1:22" x14ac:dyDescent="0.3">
      <c r="A1133" t="s">
        <v>1172</v>
      </c>
      <c r="B1133">
        <v>2023</v>
      </c>
      <c r="C1133" t="s">
        <v>14</v>
      </c>
      <c r="D1133">
        <v>46</v>
      </c>
      <c r="E1133" t="str">
        <f t="shared" si="17"/>
        <v>Middle Age</v>
      </c>
      <c r="F1133" t="s">
        <v>20</v>
      </c>
      <c r="G1133" t="s">
        <v>25</v>
      </c>
      <c r="H1133" t="s">
        <v>26</v>
      </c>
      <c r="I1133">
        <v>25</v>
      </c>
      <c r="J1133">
        <v>1.48</v>
      </c>
      <c r="K1133" t="s">
        <v>33</v>
      </c>
      <c r="L1133" t="s">
        <v>33</v>
      </c>
      <c r="M1133" s="1">
        <v>7093.87</v>
      </c>
      <c r="N1133" s="1">
        <v>4789.54</v>
      </c>
      <c r="O1133" s="1">
        <v>2353.41</v>
      </c>
      <c r="P1133" s="1">
        <v>0</v>
      </c>
      <c r="Q1133" s="1">
        <v>13145.44</v>
      </c>
      <c r="R1133" s="1">
        <v>33186.160000000003</v>
      </c>
      <c r="S1133" s="1">
        <v>13189.25</v>
      </c>
      <c r="T1133" s="1">
        <v>33142.35</v>
      </c>
      <c r="U1133" s="1">
        <f>SUM(Report_Summary[Revenue])</f>
        <v>626594850.33999527</v>
      </c>
      <c r="V1133" s="1">
        <f>Report_Summary[[#This Row],[Total Revenue]] / COUNTA(Report_Summary[Membership No])</f>
        <v>62659.485033999525</v>
      </c>
    </row>
    <row r="1134" spans="1:22" x14ac:dyDescent="0.3">
      <c r="A1134" t="s">
        <v>1173</v>
      </c>
      <c r="B1134">
        <v>2023</v>
      </c>
      <c r="C1134" t="s">
        <v>14</v>
      </c>
      <c r="D1134">
        <v>43</v>
      </c>
      <c r="E1134" t="str">
        <f t="shared" si="17"/>
        <v>Middle Age</v>
      </c>
      <c r="F1134" t="s">
        <v>20</v>
      </c>
      <c r="G1134" t="s">
        <v>24</v>
      </c>
      <c r="H1134" t="s">
        <v>29</v>
      </c>
      <c r="I1134">
        <v>35</v>
      </c>
      <c r="J1134">
        <v>3.63</v>
      </c>
      <c r="K1134" t="s">
        <v>33</v>
      </c>
      <c r="L1134" t="s">
        <v>33</v>
      </c>
      <c r="M1134" s="1">
        <v>15653.18</v>
      </c>
      <c r="N1134" s="1">
        <v>1441.39</v>
      </c>
      <c r="O1134" s="1">
        <v>3164.66</v>
      </c>
      <c r="P1134" s="1">
        <v>0</v>
      </c>
      <c r="Q1134" s="1">
        <v>74670.210000000006</v>
      </c>
      <c r="R1134" s="1">
        <v>47743.43</v>
      </c>
      <c r="S1134" s="1">
        <v>20065.14</v>
      </c>
      <c r="T1134" s="1">
        <v>102348.5</v>
      </c>
      <c r="U1134" s="1">
        <f>SUM(Report_Summary[Revenue])</f>
        <v>626594850.33999527</v>
      </c>
      <c r="V1134" s="1">
        <f>Report_Summary[[#This Row],[Total Revenue]] / COUNTA(Report_Summary[Membership No])</f>
        <v>62659.485033999525</v>
      </c>
    </row>
    <row r="1135" spans="1:22" x14ac:dyDescent="0.3">
      <c r="A1135" t="s">
        <v>1174</v>
      </c>
      <c r="B1135">
        <v>2022</v>
      </c>
      <c r="C1135" t="s">
        <v>13</v>
      </c>
      <c r="D1135">
        <v>58</v>
      </c>
      <c r="E1135" t="str">
        <f t="shared" si="17"/>
        <v>Old</v>
      </c>
      <c r="F1135" t="s">
        <v>15</v>
      </c>
      <c r="G1135" t="s">
        <v>23</v>
      </c>
      <c r="H1135" t="s">
        <v>27</v>
      </c>
      <c r="I1135">
        <v>33</v>
      </c>
      <c r="J1135">
        <v>2.21</v>
      </c>
      <c r="K1135" t="s">
        <v>33</v>
      </c>
      <c r="L1135" t="s">
        <v>33</v>
      </c>
      <c r="M1135" s="1">
        <v>9628.99</v>
      </c>
      <c r="N1135" s="1">
        <v>3670</v>
      </c>
      <c r="O1135" s="1">
        <v>7273.07</v>
      </c>
      <c r="P1135" s="1">
        <v>0</v>
      </c>
      <c r="Q1135" s="1">
        <v>40771.410000000003</v>
      </c>
      <c r="R1135" s="1">
        <v>35655.99</v>
      </c>
      <c r="S1135" s="1">
        <v>-21115.27</v>
      </c>
      <c r="T1135" s="1">
        <v>97542.67</v>
      </c>
      <c r="U1135" s="1">
        <f>SUM(Report_Summary[Revenue])</f>
        <v>626594850.33999527</v>
      </c>
      <c r="V1135" s="1">
        <f>Report_Summary[[#This Row],[Total Revenue]] / COUNTA(Report_Summary[Membership No])</f>
        <v>62659.485033999525</v>
      </c>
    </row>
    <row r="1136" spans="1:22" x14ac:dyDescent="0.3">
      <c r="A1136" t="s">
        <v>1175</v>
      </c>
      <c r="B1136">
        <v>2015</v>
      </c>
      <c r="C1136" t="s">
        <v>13</v>
      </c>
      <c r="D1136">
        <v>62</v>
      </c>
      <c r="E1136" t="str">
        <f t="shared" si="17"/>
        <v>Old</v>
      </c>
      <c r="F1136" t="s">
        <v>15</v>
      </c>
      <c r="G1136" t="s">
        <v>24</v>
      </c>
      <c r="H1136" t="s">
        <v>27</v>
      </c>
      <c r="I1136">
        <v>28</v>
      </c>
      <c r="J1136">
        <v>1.94</v>
      </c>
      <c r="K1136" t="s">
        <v>33</v>
      </c>
      <c r="L1136" t="s">
        <v>33</v>
      </c>
      <c r="M1136" s="1">
        <v>6613.78</v>
      </c>
      <c r="N1136" s="1">
        <v>3462.95</v>
      </c>
      <c r="O1136" s="1">
        <v>3540.62</v>
      </c>
      <c r="P1136" s="1">
        <v>0</v>
      </c>
      <c r="Q1136" s="1">
        <v>10540.31</v>
      </c>
      <c r="R1136" s="1">
        <v>31029.69</v>
      </c>
      <c r="S1136" s="1">
        <v>3326.09</v>
      </c>
      <c r="T1136" s="1">
        <v>38243.910000000003</v>
      </c>
      <c r="U1136" s="1">
        <f>SUM(Report_Summary[Revenue])</f>
        <v>626594850.33999527</v>
      </c>
      <c r="V1136" s="1">
        <f>Report_Summary[[#This Row],[Total Revenue]] / COUNTA(Report_Summary[Membership No])</f>
        <v>62659.485033999525</v>
      </c>
    </row>
    <row r="1137" spans="1:22" x14ac:dyDescent="0.3">
      <c r="A1137" t="s">
        <v>1176</v>
      </c>
      <c r="B1137">
        <v>2024</v>
      </c>
      <c r="C1137" t="s">
        <v>14</v>
      </c>
      <c r="D1137">
        <v>55</v>
      </c>
      <c r="E1137" t="str">
        <f t="shared" si="17"/>
        <v>Middle Age</v>
      </c>
      <c r="F1137" t="s">
        <v>16</v>
      </c>
      <c r="G1137" t="s">
        <v>23</v>
      </c>
      <c r="H1137" t="s">
        <v>26</v>
      </c>
      <c r="I1137">
        <v>33</v>
      </c>
      <c r="J1137">
        <v>2.16</v>
      </c>
      <c r="K1137" t="s">
        <v>33</v>
      </c>
      <c r="L1137" t="s">
        <v>33</v>
      </c>
      <c r="M1137" s="1">
        <v>18068.04</v>
      </c>
      <c r="N1137" s="1">
        <v>245.04</v>
      </c>
      <c r="O1137" s="1">
        <v>4375.25</v>
      </c>
      <c r="P1137" s="1">
        <v>0</v>
      </c>
      <c r="Q1137" s="1">
        <v>80588.710000000006</v>
      </c>
      <c r="R1137" s="1">
        <v>33212.910000000003</v>
      </c>
      <c r="S1137" s="1">
        <v>-7866.33</v>
      </c>
      <c r="T1137" s="1">
        <v>121667.95</v>
      </c>
      <c r="U1137" s="1">
        <f>SUM(Report_Summary[Revenue])</f>
        <v>626594850.33999527</v>
      </c>
      <c r="V1137" s="1">
        <f>Report_Summary[[#This Row],[Total Revenue]] / COUNTA(Report_Summary[Membership No])</f>
        <v>62659.485033999525</v>
      </c>
    </row>
    <row r="1138" spans="1:22" x14ac:dyDescent="0.3">
      <c r="A1138" t="s">
        <v>1177</v>
      </c>
      <c r="B1138">
        <v>2016</v>
      </c>
      <c r="C1138" t="s">
        <v>13</v>
      </c>
      <c r="D1138">
        <v>32</v>
      </c>
      <c r="E1138" t="str">
        <f t="shared" si="17"/>
        <v>Middle Age</v>
      </c>
      <c r="F1138" t="s">
        <v>15</v>
      </c>
      <c r="G1138" t="s">
        <v>23</v>
      </c>
      <c r="H1138" t="s">
        <v>30</v>
      </c>
      <c r="I1138">
        <v>27</v>
      </c>
      <c r="J1138">
        <v>3</v>
      </c>
      <c r="K1138" t="s">
        <v>33</v>
      </c>
      <c r="L1138" t="s">
        <v>33</v>
      </c>
      <c r="M1138" s="1">
        <v>15286.39</v>
      </c>
      <c r="N1138" s="1">
        <v>3811.76</v>
      </c>
      <c r="O1138" s="1">
        <v>5994.9</v>
      </c>
      <c r="P1138" s="1">
        <v>0</v>
      </c>
      <c r="Q1138" s="1">
        <v>67180.509999999995</v>
      </c>
      <c r="R1138" s="1">
        <v>41809.03</v>
      </c>
      <c r="S1138" s="1">
        <v>27968.38</v>
      </c>
      <c r="T1138" s="1">
        <v>81021.16</v>
      </c>
      <c r="U1138" s="1">
        <f>SUM(Report_Summary[Revenue])</f>
        <v>626594850.33999527</v>
      </c>
      <c r="V1138" s="1">
        <f>Report_Summary[[#This Row],[Total Revenue]] / COUNTA(Report_Summary[Membership No])</f>
        <v>62659.485033999525</v>
      </c>
    </row>
    <row r="1139" spans="1:22" x14ac:dyDescent="0.3">
      <c r="A1139" t="s">
        <v>1178</v>
      </c>
      <c r="B1139">
        <v>2021</v>
      </c>
      <c r="C1139" t="s">
        <v>13</v>
      </c>
      <c r="D1139">
        <v>34</v>
      </c>
      <c r="E1139" t="str">
        <f t="shared" si="17"/>
        <v>Middle Age</v>
      </c>
      <c r="F1139" t="s">
        <v>15</v>
      </c>
      <c r="G1139" t="s">
        <v>25</v>
      </c>
      <c r="H1139" t="s">
        <v>27</v>
      </c>
      <c r="I1139">
        <v>29</v>
      </c>
      <c r="J1139">
        <v>3.99</v>
      </c>
      <c r="K1139" t="s">
        <v>33</v>
      </c>
      <c r="L1139" t="s">
        <v>33</v>
      </c>
      <c r="M1139" s="1">
        <v>1292.17</v>
      </c>
      <c r="N1139" s="1">
        <v>2298.1799999999998</v>
      </c>
      <c r="O1139" s="1">
        <v>6882.24</v>
      </c>
      <c r="P1139" s="1">
        <v>0</v>
      </c>
      <c r="Q1139" s="1">
        <v>2574.67</v>
      </c>
      <c r="R1139" s="1">
        <v>2672.51</v>
      </c>
      <c r="S1139" s="1">
        <v>7826.15</v>
      </c>
      <c r="T1139" s="1">
        <v>-2578.9699999999998</v>
      </c>
      <c r="U1139" s="1">
        <f>SUM(Report_Summary[Revenue])</f>
        <v>626594850.33999527</v>
      </c>
      <c r="V1139" s="1">
        <f>Report_Summary[[#This Row],[Total Revenue]] / COUNTA(Report_Summary[Membership No])</f>
        <v>62659.485033999525</v>
      </c>
    </row>
    <row r="1140" spans="1:22" x14ac:dyDescent="0.3">
      <c r="A1140" t="s">
        <v>1179</v>
      </c>
      <c r="B1140">
        <v>2021</v>
      </c>
      <c r="C1140" t="s">
        <v>14</v>
      </c>
      <c r="D1140">
        <v>70</v>
      </c>
      <c r="E1140" t="str">
        <f t="shared" si="17"/>
        <v>Old</v>
      </c>
      <c r="F1140" t="s">
        <v>18</v>
      </c>
      <c r="G1140" t="s">
        <v>25</v>
      </c>
      <c r="H1140" t="s">
        <v>28</v>
      </c>
      <c r="I1140">
        <v>33</v>
      </c>
      <c r="J1140">
        <v>2.48</v>
      </c>
      <c r="K1140" t="s">
        <v>33</v>
      </c>
      <c r="L1140" t="s">
        <v>33</v>
      </c>
      <c r="M1140" s="1">
        <v>13845.06</v>
      </c>
      <c r="N1140" s="1">
        <v>3646.43</v>
      </c>
      <c r="O1140" s="1">
        <v>3537.28</v>
      </c>
      <c r="P1140" s="1">
        <v>0</v>
      </c>
      <c r="Q1140" s="1">
        <v>30103.08</v>
      </c>
      <c r="R1140" s="1">
        <v>59408.37</v>
      </c>
      <c r="S1140" s="1">
        <v>-11485.28</v>
      </c>
      <c r="T1140" s="1">
        <v>100996.73</v>
      </c>
      <c r="U1140" s="1">
        <f>SUM(Report_Summary[Revenue])</f>
        <v>626594850.33999527</v>
      </c>
      <c r="V1140" s="1">
        <f>Report_Summary[[#This Row],[Total Revenue]] / COUNTA(Report_Summary[Membership No])</f>
        <v>62659.485033999525</v>
      </c>
    </row>
    <row r="1141" spans="1:22" x14ac:dyDescent="0.3">
      <c r="A1141" t="s">
        <v>1180</v>
      </c>
      <c r="B1141">
        <v>2017</v>
      </c>
      <c r="C1141" t="s">
        <v>13</v>
      </c>
      <c r="D1141">
        <v>44</v>
      </c>
      <c r="E1141" t="str">
        <f t="shared" si="17"/>
        <v>Middle Age</v>
      </c>
      <c r="F1141" t="s">
        <v>15</v>
      </c>
      <c r="G1141" t="s">
        <v>24</v>
      </c>
      <c r="H1141" t="s">
        <v>29</v>
      </c>
      <c r="I1141">
        <v>25</v>
      </c>
      <c r="J1141">
        <v>2.31</v>
      </c>
      <c r="K1141" t="s">
        <v>32</v>
      </c>
      <c r="L1141" t="s">
        <v>33</v>
      </c>
      <c r="M1141" s="1">
        <v>2814.26</v>
      </c>
      <c r="N1141" s="1">
        <v>3298.24</v>
      </c>
      <c r="O1141" s="1">
        <v>780.29</v>
      </c>
      <c r="P1141" s="1">
        <v>0</v>
      </c>
      <c r="Q1141" s="1">
        <v>6006.46</v>
      </c>
      <c r="R1141" s="1">
        <v>7895.19</v>
      </c>
      <c r="S1141" s="1">
        <v>-7072.86</v>
      </c>
      <c r="T1141" s="1">
        <v>20974.51</v>
      </c>
      <c r="U1141" s="1">
        <f>SUM(Report_Summary[Revenue])</f>
        <v>626594850.33999527</v>
      </c>
      <c r="V1141" s="1">
        <f>Report_Summary[[#This Row],[Total Revenue]] / COUNTA(Report_Summary[Membership No])</f>
        <v>62659.485033999525</v>
      </c>
    </row>
    <row r="1142" spans="1:22" x14ac:dyDescent="0.3">
      <c r="A1142" t="s">
        <v>1181</v>
      </c>
      <c r="B1142">
        <v>2015</v>
      </c>
      <c r="C1142" t="s">
        <v>13</v>
      </c>
      <c r="D1142">
        <v>27</v>
      </c>
      <c r="E1142" t="str">
        <f t="shared" si="17"/>
        <v>Young</v>
      </c>
      <c r="F1142" t="s">
        <v>15</v>
      </c>
      <c r="G1142" t="s">
        <v>23</v>
      </c>
      <c r="H1142" t="s">
        <v>30</v>
      </c>
      <c r="I1142">
        <v>39</v>
      </c>
      <c r="J1142">
        <v>2.13</v>
      </c>
      <c r="K1142" t="s">
        <v>33</v>
      </c>
      <c r="L1142" t="s">
        <v>33</v>
      </c>
      <c r="M1142" s="1">
        <v>17207.61</v>
      </c>
      <c r="N1142" s="1">
        <v>3823.22</v>
      </c>
      <c r="O1142" s="1">
        <v>6322.68</v>
      </c>
      <c r="P1142" s="1">
        <v>0</v>
      </c>
      <c r="Q1142" s="1">
        <v>36544.17</v>
      </c>
      <c r="R1142" s="1">
        <v>31539.38</v>
      </c>
      <c r="S1142" s="1">
        <v>21716.44</v>
      </c>
      <c r="T1142" s="1">
        <v>46367.11</v>
      </c>
      <c r="U1142" s="1">
        <f>SUM(Report_Summary[Revenue])</f>
        <v>626594850.33999527</v>
      </c>
      <c r="V1142" s="1">
        <f>Report_Summary[[#This Row],[Total Revenue]] / COUNTA(Report_Summary[Membership No])</f>
        <v>62659.485033999525</v>
      </c>
    </row>
    <row r="1143" spans="1:22" x14ac:dyDescent="0.3">
      <c r="A1143" t="s">
        <v>1182</v>
      </c>
      <c r="B1143">
        <v>2023</v>
      </c>
      <c r="C1143" t="s">
        <v>14</v>
      </c>
      <c r="D1143">
        <v>80</v>
      </c>
      <c r="E1143" t="str">
        <f t="shared" si="17"/>
        <v>Old</v>
      </c>
      <c r="F1143" t="s">
        <v>21</v>
      </c>
      <c r="G1143" t="s">
        <v>25</v>
      </c>
      <c r="H1143" t="s">
        <v>29</v>
      </c>
      <c r="I1143">
        <v>33</v>
      </c>
      <c r="J1143">
        <v>2.39</v>
      </c>
      <c r="K1143" t="s">
        <v>33</v>
      </c>
      <c r="L1143" t="s">
        <v>33</v>
      </c>
      <c r="M1143" s="1">
        <v>17887.189999999999</v>
      </c>
      <c r="N1143" s="1">
        <v>4933.2299999999996</v>
      </c>
      <c r="O1143" s="1">
        <v>6186.5</v>
      </c>
      <c r="P1143" s="1">
        <v>0</v>
      </c>
      <c r="Q1143" s="1">
        <v>21523.19</v>
      </c>
      <c r="R1143" s="1">
        <v>53710.06</v>
      </c>
      <c r="S1143" s="1">
        <v>-11572.02</v>
      </c>
      <c r="T1143" s="1">
        <v>86805.27</v>
      </c>
      <c r="U1143" s="1">
        <f>SUM(Report_Summary[Revenue])</f>
        <v>626594850.33999527</v>
      </c>
      <c r="V1143" s="1">
        <f>Report_Summary[[#This Row],[Total Revenue]] / COUNTA(Report_Summary[Membership No])</f>
        <v>62659.485033999525</v>
      </c>
    </row>
    <row r="1144" spans="1:22" x14ac:dyDescent="0.3">
      <c r="A1144" t="s">
        <v>1183</v>
      </c>
      <c r="B1144">
        <v>2017</v>
      </c>
      <c r="C1144" t="s">
        <v>13</v>
      </c>
      <c r="D1144">
        <v>74</v>
      </c>
      <c r="E1144" t="str">
        <f t="shared" si="17"/>
        <v>Old</v>
      </c>
      <c r="F1144" t="s">
        <v>17</v>
      </c>
      <c r="G1144" t="s">
        <v>25</v>
      </c>
      <c r="H1144" t="s">
        <v>27</v>
      </c>
      <c r="I1144">
        <v>27</v>
      </c>
      <c r="J1144">
        <v>3.1</v>
      </c>
      <c r="K1144" t="s">
        <v>32</v>
      </c>
      <c r="L1144" t="s">
        <v>33</v>
      </c>
      <c r="M1144" s="1">
        <v>11022.21</v>
      </c>
      <c r="N1144" s="1">
        <v>2349.7800000000002</v>
      </c>
      <c r="O1144" s="1">
        <v>5196.3999999999996</v>
      </c>
      <c r="P1144" s="1">
        <v>0</v>
      </c>
      <c r="Q1144" s="1">
        <v>43186.87</v>
      </c>
      <c r="R1144" s="1">
        <v>34843.300000000003</v>
      </c>
      <c r="S1144" s="1">
        <v>-7181.62</v>
      </c>
      <c r="T1144" s="1">
        <v>85211.79</v>
      </c>
      <c r="U1144" s="1">
        <f>SUM(Report_Summary[Revenue])</f>
        <v>626594850.33999527</v>
      </c>
      <c r="V1144" s="1">
        <f>Report_Summary[[#This Row],[Total Revenue]] / COUNTA(Report_Summary[Membership No])</f>
        <v>62659.485033999525</v>
      </c>
    </row>
    <row r="1145" spans="1:22" x14ac:dyDescent="0.3">
      <c r="A1145" t="s">
        <v>1184</v>
      </c>
      <c r="B1145">
        <v>2024</v>
      </c>
      <c r="C1145" t="s">
        <v>14</v>
      </c>
      <c r="D1145">
        <v>77</v>
      </c>
      <c r="E1145" t="str">
        <f t="shared" si="17"/>
        <v>Old</v>
      </c>
      <c r="F1145" t="s">
        <v>18</v>
      </c>
      <c r="G1145" t="s">
        <v>22</v>
      </c>
      <c r="H1145" t="s">
        <v>28</v>
      </c>
      <c r="I1145">
        <v>28</v>
      </c>
      <c r="J1145">
        <v>2.6</v>
      </c>
      <c r="K1145" t="s">
        <v>33</v>
      </c>
      <c r="L1145" t="s">
        <v>33</v>
      </c>
      <c r="M1145" s="1">
        <v>19918.59</v>
      </c>
      <c r="N1145" s="1">
        <v>2020.95</v>
      </c>
      <c r="O1145" s="1">
        <v>3637.57</v>
      </c>
      <c r="P1145" s="1">
        <v>0</v>
      </c>
      <c r="Q1145" s="1">
        <v>99445.63</v>
      </c>
      <c r="R1145" s="1">
        <v>58269.81</v>
      </c>
      <c r="S1145" s="1">
        <v>-736</v>
      </c>
      <c r="T1145" s="1">
        <v>158451.44</v>
      </c>
      <c r="U1145" s="1">
        <f>SUM(Report_Summary[Revenue])</f>
        <v>626594850.33999527</v>
      </c>
      <c r="V1145" s="1">
        <f>Report_Summary[[#This Row],[Total Revenue]] / COUNTA(Report_Summary[Membership No])</f>
        <v>62659.485033999525</v>
      </c>
    </row>
    <row r="1146" spans="1:22" x14ac:dyDescent="0.3">
      <c r="A1146" t="s">
        <v>1185</v>
      </c>
      <c r="B1146">
        <v>2023</v>
      </c>
      <c r="C1146" t="s">
        <v>13</v>
      </c>
      <c r="D1146">
        <v>40</v>
      </c>
      <c r="E1146" t="str">
        <f t="shared" si="17"/>
        <v>Middle Age</v>
      </c>
      <c r="F1146" t="s">
        <v>17</v>
      </c>
      <c r="G1146" t="s">
        <v>22</v>
      </c>
      <c r="H1146" t="s">
        <v>31</v>
      </c>
      <c r="I1146">
        <v>30</v>
      </c>
      <c r="J1146">
        <v>3.34</v>
      </c>
      <c r="K1146" t="s">
        <v>32</v>
      </c>
      <c r="L1146" t="s">
        <v>33</v>
      </c>
      <c r="M1146" s="1">
        <v>10848.72</v>
      </c>
      <c r="N1146" s="1">
        <v>2416.38</v>
      </c>
      <c r="O1146" s="1">
        <v>1879.79</v>
      </c>
      <c r="P1146" s="1">
        <v>0</v>
      </c>
      <c r="Q1146" s="1">
        <v>31165.11</v>
      </c>
      <c r="R1146" s="1">
        <v>41685.61</v>
      </c>
      <c r="S1146" s="1">
        <v>26353.81</v>
      </c>
      <c r="T1146" s="1">
        <v>46496.91</v>
      </c>
      <c r="U1146" s="1">
        <f>SUM(Report_Summary[Revenue])</f>
        <v>626594850.33999527</v>
      </c>
      <c r="V1146" s="1">
        <f>Report_Summary[[#This Row],[Total Revenue]] / COUNTA(Report_Summary[Membership No])</f>
        <v>62659.485033999525</v>
      </c>
    </row>
    <row r="1147" spans="1:22" x14ac:dyDescent="0.3">
      <c r="A1147" t="s">
        <v>1186</v>
      </c>
      <c r="B1147">
        <v>2017</v>
      </c>
      <c r="C1147" t="s">
        <v>14</v>
      </c>
      <c r="D1147">
        <v>47</v>
      </c>
      <c r="E1147" t="str">
        <f t="shared" si="17"/>
        <v>Middle Age</v>
      </c>
      <c r="F1147" t="s">
        <v>16</v>
      </c>
      <c r="G1147" t="s">
        <v>22</v>
      </c>
      <c r="H1147" t="s">
        <v>30</v>
      </c>
      <c r="I1147">
        <v>27</v>
      </c>
      <c r="J1147">
        <v>2.21</v>
      </c>
      <c r="K1147" t="s">
        <v>32</v>
      </c>
      <c r="L1147" t="s">
        <v>33</v>
      </c>
      <c r="M1147" s="1">
        <v>12496.71</v>
      </c>
      <c r="N1147" s="1">
        <v>2923.98</v>
      </c>
      <c r="O1147" s="1">
        <v>196.08</v>
      </c>
      <c r="P1147" s="1">
        <v>0</v>
      </c>
      <c r="Q1147" s="1">
        <v>52341.02</v>
      </c>
      <c r="R1147" s="1">
        <v>62108.72</v>
      </c>
      <c r="S1147" s="1">
        <v>-1402.64</v>
      </c>
      <c r="T1147" s="1">
        <v>115852.38</v>
      </c>
      <c r="U1147" s="1">
        <f>SUM(Report_Summary[Revenue])</f>
        <v>626594850.33999527</v>
      </c>
      <c r="V1147" s="1">
        <f>Report_Summary[[#This Row],[Total Revenue]] / COUNTA(Report_Summary[Membership No])</f>
        <v>62659.485033999525</v>
      </c>
    </row>
    <row r="1148" spans="1:22" x14ac:dyDescent="0.3">
      <c r="A1148" t="s">
        <v>1187</v>
      </c>
      <c r="B1148">
        <v>2016</v>
      </c>
      <c r="C1148" t="s">
        <v>13</v>
      </c>
      <c r="D1148">
        <v>26</v>
      </c>
      <c r="E1148" t="str">
        <f t="shared" si="17"/>
        <v>Young</v>
      </c>
      <c r="F1148" t="s">
        <v>20</v>
      </c>
      <c r="G1148" t="s">
        <v>23</v>
      </c>
      <c r="H1148" t="s">
        <v>31</v>
      </c>
      <c r="I1148">
        <v>28</v>
      </c>
      <c r="J1148">
        <v>1.71</v>
      </c>
      <c r="K1148" t="s">
        <v>32</v>
      </c>
      <c r="L1148" t="s">
        <v>33</v>
      </c>
      <c r="M1148" s="1">
        <v>13593.35</v>
      </c>
      <c r="N1148" s="1">
        <v>4345.41</v>
      </c>
      <c r="O1148" s="1">
        <v>217.46</v>
      </c>
      <c r="P1148" s="1">
        <v>0</v>
      </c>
      <c r="Q1148" s="1">
        <v>34872.120000000003</v>
      </c>
      <c r="R1148" s="1">
        <v>47732.69</v>
      </c>
      <c r="S1148" s="1">
        <v>-9674.0300000000007</v>
      </c>
      <c r="T1148" s="1">
        <v>92278.84</v>
      </c>
      <c r="U1148" s="1">
        <f>SUM(Report_Summary[Revenue])</f>
        <v>626594850.33999527</v>
      </c>
      <c r="V1148" s="1">
        <f>Report_Summary[[#This Row],[Total Revenue]] / COUNTA(Report_Summary[Membership No])</f>
        <v>62659.485033999525</v>
      </c>
    </row>
    <row r="1149" spans="1:22" x14ac:dyDescent="0.3">
      <c r="A1149" t="s">
        <v>1188</v>
      </c>
      <c r="B1149">
        <v>2020</v>
      </c>
      <c r="C1149" t="s">
        <v>13</v>
      </c>
      <c r="D1149">
        <v>62</v>
      </c>
      <c r="E1149" t="str">
        <f t="shared" si="17"/>
        <v>Old</v>
      </c>
      <c r="F1149" t="s">
        <v>18</v>
      </c>
      <c r="G1149" t="s">
        <v>22</v>
      </c>
      <c r="H1149" t="s">
        <v>31</v>
      </c>
      <c r="I1149">
        <v>26</v>
      </c>
      <c r="J1149">
        <v>2.37</v>
      </c>
      <c r="K1149" t="s">
        <v>32</v>
      </c>
      <c r="L1149" t="s">
        <v>33</v>
      </c>
      <c r="M1149" s="1">
        <v>18653.509999999998</v>
      </c>
      <c r="N1149" s="1">
        <v>2435.79</v>
      </c>
      <c r="O1149" s="1">
        <v>173.22</v>
      </c>
      <c r="P1149" s="1">
        <v>0</v>
      </c>
      <c r="Q1149" s="1">
        <v>26205.02</v>
      </c>
      <c r="R1149" s="1">
        <v>48583.73</v>
      </c>
      <c r="S1149" s="1">
        <v>-18980.419999999998</v>
      </c>
      <c r="T1149" s="1">
        <v>93769.17</v>
      </c>
      <c r="U1149" s="1">
        <f>SUM(Report_Summary[Revenue])</f>
        <v>626594850.33999527</v>
      </c>
      <c r="V1149" s="1">
        <f>Report_Summary[[#This Row],[Total Revenue]] / COUNTA(Report_Summary[Membership No])</f>
        <v>62659.485033999525</v>
      </c>
    </row>
    <row r="1150" spans="1:22" x14ac:dyDescent="0.3">
      <c r="A1150" t="s">
        <v>1189</v>
      </c>
      <c r="B1150">
        <v>2018</v>
      </c>
      <c r="C1150" t="s">
        <v>13</v>
      </c>
      <c r="D1150">
        <v>40</v>
      </c>
      <c r="E1150" t="str">
        <f t="shared" si="17"/>
        <v>Middle Age</v>
      </c>
      <c r="F1150" t="s">
        <v>18</v>
      </c>
      <c r="G1150" t="s">
        <v>22</v>
      </c>
      <c r="H1150" t="s">
        <v>28</v>
      </c>
      <c r="I1150">
        <v>35</v>
      </c>
      <c r="J1150">
        <v>2.42</v>
      </c>
      <c r="K1150" t="s">
        <v>33</v>
      </c>
      <c r="L1150" t="s">
        <v>33</v>
      </c>
      <c r="M1150" s="1">
        <v>6089.12</v>
      </c>
      <c r="N1150" s="1">
        <v>2703.18</v>
      </c>
      <c r="O1150" s="1">
        <v>7722.19</v>
      </c>
      <c r="P1150" s="1">
        <v>0</v>
      </c>
      <c r="Q1150" s="1">
        <v>17719.96</v>
      </c>
      <c r="R1150" s="1">
        <v>8807.58</v>
      </c>
      <c r="S1150" s="1">
        <v>6636.45</v>
      </c>
      <c r="T1150" s="1">
        <v>19891.09</v>
      </c>
      <c r="U1150" s="1">
        <f>SUM(Report_Summary[Revenue])</f>
        <v>626594850.33999527</v>
      </c>
      <c r="V1150" s="1">
        <f>Report_Summary[[#This Row],[Total Revenue]] / COUNTA(Report_Summary[Membership No])</f>
        <v>62659.485033999525</v>
      </c>
    </row>
    <row r="1151" spans="1:22" x14ac:dyDescent="0.3">
      <c r="A1151" t="s">
        <v>1190</v>
      </c>
      <c r="B1151">
        <v>2017</v>
      </c>
      <c r="C1151" t="s">
        <v>13</v>
      </c>
      <c r="D1151">
        <v>23</v>
      </c>
      <c r="E1151" t="str">
        <f t="shared" si="17"/>
        <v>Young</v>
      </c>
      <c r="F1151" t="s">
        <v>19</v>
      </c>
      <c r="G1151" t="s">
        <v>22</v>
      </c>
      <c r="H1151" t="s">
        <v>31</v>
      </c>
      <c r="I1151">
        <v>27</v>
      </c>
      <c r="J1151">
        <v>2.6</v>
      </c>
      <c r="K1151" t="s">
        <v>32</v>
      </c>
      <c r="L1151" t="s">
        <v>33</v>
      </c>
      <c r="M1151" s="1">
        <v>3951.24</v>
      </c>
      <c r="N1151" s="1">
        <v>4253.41</v>
      </c>
      <c r="O1151" s="1">
        <v>7786.52</v>
      </c>
      <c r="P1151" s="1">
        <v>0</v>
      </c>
      <c r="Q1151" s="1">
        <v>6777.84</v>
      </c>
      <c r="R1151" s="1">
        <v>15022.19</v>
      </c>
      <c r="S1151" s="1">
        <v>13207.87</v>
      </c>
      <c r="T1151" s="1">
        <v>8592.16</v>
      </c>
      <c r="U1151" s="1">
        <f>SUM(Report_Summary[Revenue])</f>
        <v>626594850.33999527</v>
      </c>
      <c r="V1151" s="1">
        <f>Report_Summary[[#This Row],[Total Revenue]] / COUNTA(Report_Summary[Membership No])</f>
        <v>62659.485033999525</v>
      </c>
    </row>
    <row r="1152" spans="1:22" x14ac:dyDescent="0.3">
      <c r="A1152" t="s">
        <v>1191</v>
      </c>
      <c r="B1152">
        <v>2018</v>
      </c>
      <c r="C1152" t="s">
        <v>13</v>
      </c>
      <c r="D1152">
        <v>68</v>
      </c>
      <c r="E1152" t="str">
        <f t="shared" si="17"/>
        <v>Old</v>
      </c>
      <c r="F1152" t="s">
        <v>20</v>
      </c>
      <c r="G1152" t="s">
        <v>23</v>
      </c>
      <c r="H1152" t="s">
        <v>30</v>
      </c>
      <c r="I1152">
        <v>25</v>
      </c>
      <c r="J1152">
        <v>2.06</v>
      </c>
      <c r="K1152" t="s">
        <v>33</v>
      </c>
      <c r="L1152" t="s">
        <v>33</v>
      </c>
      <c r="M1152" s="1">
        <v>17249.57</v>
      </c>
      <c r="N1152" s="1">
        <v>2184.23</v>
      </c>
      <c r="O1152" s="1">
        <v>3039.74</v>
      </c>
      <c r="P1152" s="1">
        <v>0</v>
      </c>
      <c r="Q1152" s="1">
        <v>57873.3</v>
      </c>
      <c r="R1152" s="1">
        <v>35456.46</v>
      </c>
      <c r="S1152" s="1">
        <v>-25573.13</v>
      </c>
      <c r="T1152" s="1">
        <v>118902.89</v>
      </c>
      <c r="U1152" s="1">
        <f>SUM(Report_Summary[Revenue])</f>
        <v>626594850.33999527</v>
      </c>
      <c r="V1152" s="1">
        <f>Report_Summary[[#This Row],[Total Revenue]] / COUNTA(Report_Summary[Membership No])</f>
        <v>62659.485033999525</v>
      </c>
    </row>
    <row r="1153" spans="1:22" x14ac:dyDescent="0.3">
      <c r="A1153" t="s">
        <v>1192</v>
      </c>
      <c r="B1153">
        <v>2015</v>
      </c>
      <c r="C1153" t="s">
        <v>14</v>
      </c>
      <c r="D1153">
        <v>57</v>
      </c>
      <c r="E1153" t="str">
        <f t="shared" si="17"/>
        <v>Old</v>
      </c>
      <c r="F1153" t="s">
        <v>21</v>
      </c>
      <c r="G1153" t="s">
        <v>22</v>
      </c>
      <c r="H1153" t="s">
        <v>29</v>
      </c>
      <c r="I1153">
        <v>27</v>
      </c>
      <c r="J1153">
        <v>1.69</v>
      </c>
      <c r="K1153" t="s">
        <v>33</v>
      </c>
      <c r="L1153" t="s">
        <v>33</v>
      </c>
      <c r="M1153" s="1">
        <v>13180.74</v>
      </c>
      <c r="N1153" s="1">
        <v>428.02</v>
      </c>
      <c r="O1153" s="1">
        <v>5190.3</v>
      </c>
      <c r="P1153" s="1">
        <v>0</v>
      </c>
      <c r="Q1153" s="1">
        <v>30175.53</v>
      </c>
      <c r="R1153" s="1">
        <v>51749.17</v>
      </c>
      <c r="S1153" s="1">
        <v>-19111.080000000002</v>
      </c>
      <c r="T1153" s="1">
        <v>101035.78</v>
      </c>
      <c r="U1153" s="1">
        <f>SUM(Report_Summary[Revenue])</f>
        <v>626594850.33999527</v>
      </c>
      <c r="V1153" s="1">
        <f>Report_Summary[[#This Row],[Total Revenue]] / COUNTA(Report_Summary[Membership No])</f>
        <v>62659.485033999525</v>
      </c>
    </row>
    <row r="1154" spans="1:22" x14ac:dyDescent="0.3">
      <c r="A1154" t="s">
        <v>1193</v>
      </c>
      <c r="B1154">
        <v>2017</v>
      </c>
      <c r="C1154" t="s">
        <v>13</v>
      </c>
      <c r="D1154">
        <v>64</v>
      </c>
      <c r="E1154" t="str">
        <f t="shared" si="17"/>
        <v>Old</v>
      </c>
      <c r="F1154" t="s">
        <v>16</v>
      </c>
      <c r="G1154" t="s">
        <v>24</v>
      </c>
      <c r="H1154" t="s">
        <v>28</v>
      </c>
      <c r="I1154">
        <v>15</v>
      </c>
      <c r="J1154">
        <v>2.0099999999999998</v>
      </c>
      <c r="K1154" t="s">
        <v>32</v>
      </c>
      <c r="L1154" t="s">
        <v>33</v>
      </c>
      <c r="M1154" s="1">
        <v>17554.810000000001</v>
      </c>
      <c r="N1154" s="1">
        <v>2916.75</v>
      </c>
      <c r="O1154" s="1">
        <v>2037.52</v>
      </c>
      <c r="P1154" s="1">
        <v>0</v>
      </c>
      <c r="Q1154" s="1">
        <v>43750.6</v>
      </c>
      <c r="R1154" s="1">
        <v>69966.600000000006</v>
      </c>
      <c r="S1154" s="1">
        <v>1152.57</v>
      </c>
      <c r="T1154" s="1">
        <v>112564.63</v>
      </c>
      <c r="U1154" s="1">
        <f>SUM(Report_Summary[Revenue])</f>
        <v>626594850.33999527</v>
      </c>
      <c r="V1154" s="1">
        <f>Report_Summary[[#This Row],[Total Revenue]] / COUNTA(Report_Summary[Membership No])</f>
        <v>62659.485033999525</v>
      </c>
    </row>
    <row r="1155" spans="1:22" x14ac:dyDescent="0.3">
      <c r="A1155" t="s">
        <v>1194</v>
      </c>
      <c r="B1155">
        <v>2023</v>
      </c>
      <c r="C1155" t="s">
        <v>13</v>
      </c>
      <c r="D1155">
        <v>33</v>
      </c>
      <c r="E1155" t="str">
        <f t="shared" ref="E1155:E1218" si="18">IF(D1155&gt;55,"Old",IF(D1155&gt;=31,"Middle Age",IF(D1155&lt;31,"Young","Invalid")))</f>
        <v>Middle Age</v>
      </c>
      <c r="F1155" t="s">
        <v>18</v>
      </c>
      <c r="G1155" t="s">
        <v>23</v>
      </c>
      <c r="H1155" t="s">
        <v>30</v>
      </c>
      <c r="I1155">
        <v>31</v>
      </c>
      <c r="J1155">
        <v>2.9</v>
      </c>
      <c r="K1155" t="s">
        <v>32</v>
      </c>
      <c r="L1155" t="s">
        <v>33</v>
      </c>
      <c r="M1155" s="1">
        <v>12023.33</v>
      </c>
      <c r="N1155" s="1">
        <v>2529.6799999999998</v>
      </c>
      <c r="O1155" s="1">
        <v>4323.9799999999996</v>
      </c>
      <c r="P1155" s="1">
        <v>0</v>
      </c>
      <c r="Q1155" s="1">
        <v>53101.82</v>
      </c>
      <c r="R1155" s="1">
        <v>39664.519999999997</v>
      </c>
      <c r="S1155" s="1">
        <v>-9252.85</v>
      </c>
      <c r="T1155" s="1">
        <v>102019.19</v>
      </c>
      <c r="U1155" s="1">
        <f>SUM(Report_Summary[Revenue])</f>
        <v>626594850.33999527</v>
      </c>
      <c r="V1155" s="1">
        <f>Report_Summary[[#This Row],[Total Revenue]] / COUNTA(Report_Summary[Membership No])</f>
        <v>62659.485033999525</v>
      </c>
    </row>
    <row r="1156" spans="1:22" x14ac:dyDescent="0.3">
      <c r="A1156" t="s">
        <v>1195</v>
      </c>
      <c r="B1156">
        <v>2017</v>
      </c>
      <c r="C1156" t="s">
        <v>14</v>
      </c>
      <c r="D1156">
        <v>47</v>
      </c>
      <c r="E1156" t="str">
        <f t="shared" si="18"/>
        <v>Middle Age</v>
      </c>
      <c r="F1156" t="s">
        <v>17</v>
      </c>
      <c r="G1156" t="s">
        <v>25</v>
      </c>
      <c r="H1156" t="s">
        <v>27</v>
      </c>
      <c r="I1156">
        <v>32</v>
      </c>
      <c r="J1156">
        <v>2.7</v>
      </c>
      <c r="K1156" t="s">
        <v>33</v>
      </c>
      <c r="L1156" t="s">
        <v>33</v>
      </c>
      <c r="M1156" s="1">
        <v>14449.69</v>
      </c>
      <c r="N1156" s="1">
        <v>2829.16</v>
      </c>
      <c r="O1156" s="1">
        <v>5326.72</v>
      </c>
      <c r="P1156" s="1">
        <v>0</v>
      </c>
      <c r="Q1156" s="1">
        <v>71760.77</v>
      </c>
      <c r="R1156" s="1">
        <v>59457.120000000003</v>
      </c>
      <c r="S1156" s="1">
        <v>18550.39</v>
      </c>
      <c r="T1156" s="1">
        <v>112667.5</v>
      </c>
      <c r="U1156" s="1">
        <f>SUM(Report_Summary[Revenue])</f>
        <v>626594850.33999527</v>
      </c>
      <c r="V1156" s="1">
        <f>Report_Summary[[#This Row],[Total Revenue]] / COUNTA(Report_Summary[Membership No])</f>
        <v>62659.485033999525</v>
      </c>
    </row>
    <row r="1157" spans="1:22" x14ac:dyDescent="0.3">
      <c r="A1157" t="s">
        <v>1196</v>
      </c>
      <c r="B1157">
        <v>2016</v>
      </c>
      <c r="C1157" t="s">
        <v>14</v>
      </c>
      <c r="D1157">
        <v>68</v>
      </c>
      <c r="E1157" t="str">
        <f t="shared" si="18"/>
        <v>Old</v>
      </c>
      <c r="F1157" t="s">
        <v>15</v>
      </c>
      <c r="G1157" t="s">
        <v>22</v>
      </c>
      <c r="H1157" t="s">
        <v>26</v>
      </c>
      <c r="I1157">
        <v>39</v>
      </c>
      <c r="J1157">
        <v>2.62</v>
      </c>
      <c r="K1157" t="s">
        <v>32</v>
      </c>
      <c r="L1157" t="s">
        <v>33</v>
      </c>
      <c r="M1157" s="1">
        <v>17875.939999999999</v>
      </c>
      <c r="N1157" s="1">
        <v>4033.98</v>
      </c>
      <c r="O1157" s="1">
        <v>1991.52</v>
      </c>
      <c r="P1157" s="1">
        <v>0</v>
      </c>
      <c r="Q1157" s="1">
        <v>47925.39</v>
      </c>
      <c r="R1157" s="1">
        <v>35410</v>
      </c>
      <c r="S1157" s="1">
        <v>-28089.21</v>
      </c>
      <c r="T1157" s="1">
        <v>111424.6</v>
      </c>
      <c r="U1157" s="1">
        <f>SUM(Report_Summary[Revenue])</f>
        <v>626594850.33999527</v>
      </c>
      <c r="V1157" s="1">
        <f>Report_Summary[[#This Row],[Total Revenue]] / COUNTA(Report_Summary[Membership No])</f>
        <v>62659.485033999525</v>
      </c>
    </row>
    <row r="1158" spans="1:22" x14ac:dyDescent="0.3">
      <c r="A1158" t="s">
        <v>1197</v>
      </c>
      <c r="B1158">
        <v>2021</v>
      </c>
      <c r="C1158" t="s">
        <v>14</v>
      </c>
      <c r="D1158">
        <v>24</v>
      </c>
      <c r="E1158" t="str">
        <f t="shared" si="18"/>
        <v>Young</v>
      </c>
      <c r="F1158" t="s">
        <v>18</v>
      </c>
      <c r="G1158" t="s">
        <v>22</v>
      </c>
      <c r="H1158" t="s">
        <v>28</v>
      </c>
      <c r="I1158">
        <v>20</v>
      </c>
      <c r="J1158">
        <v>2.91</v>
      </c>
      <c r="K1158" t="s">
        <v>32</v>
      </c>
      <c r="L1158" t="s">
        <v>33</v>
      </c>
      <c r="M1158" s="1">
        <v>1938.55</v>
      </c>
      <c r="N1158" s="1">
        <v>1819.5</v>
      </c>
      <c r="O1158" s="1">
        <v>284.38</v>
      </c>
      <c r="P1158" s="1">
        <v>0</v>
      </c>
      <c r="Q1158" s="1">
        <v>3607.71</v>
      </c>
      <c r="R1158" s="1">
        <v>3312.38</v>
      </c>
      <c r="S1158" s="1">
        <v>-16851.990000000002</v>
      </c>
      <c r="T1158" s="1">
        <v>23772.080000000002</v>
      </c>
      <c r="U1158" s="1">
        <f>SUM(Report_Summary[Revenue])</f>
        <v>626594850.33999527</v>
      </c>
      <c r="V1158" s="1">
        <f>Report_Summary[[#This Row],[Total Revenue]] / COUNTA(Report_Summary[Membership No])</f>
        <v>62659.485033999525</v>
      </c>
    </row>
    <row r="1159" spans="1:22" x14ac:dyDescent="0.3">
      <c r="A1159" t="s">
        <v>1198</v>
      </c>
      <c r="B1159">
        <v>2024</v>
      </c>
      <c r="C1159" t="s">
        <v>14</v>
      </c>
      <c r="D1159">
        <v>54</v>
      </c>
      <c r="E1159" t="str">
        <f t="shared" si="18"/>
        <v>Middle Age</v>
      </c>
      <c r="F1159" t="s">
        <v>19</v>
      </c>
      <c r="G1159" t="s">
        <v>25</v>
      </c>
      <c r="H1159" t="s">
        <v>28</v>
      </c>
      <c r="I1159">
        <v>34</v>
      </c>
      <c r="J1159">
        <v>2.14</v>
      </c>
      <c r="K1159" t="s">
        <v>32</v>
      </c>
      <c r="L1159" t="s">
        <v>33</v>
      </c>
      <c r="M1159" s="1">
        <v>4079.87</v>
      </c>
      <c r="N1159" s="1">
        <v>2259.0100000000002</v>
      </c>
      <c r="O1159" s="1">
        <v>2134.7399999999998</v>
      </c>
      <c r="P1159" s="1">
        <v>0</v>
      </c>
      <c r="Q1159" s="1">
        <v>15913.62</v>
      </c>
      <c r="R1159" s="1">
        <v>10955.25</v>
      </c>
      <c r="S1159" s="1">
        <v>-2519.61</v>
      </c>
      <c r="T1159" s="1">
        <v>29388.48</v>
      </c>
      <c r="U1159" s="1">
        <f>SUM(Report_Summary[Revenue])</f>
        <v>626594850.33999527</v>
      </c>
      <c r="V1159" s="1">
        <f>Report_Summary[[#This Row],[Total Revenue]] / COUNTA(Report_Summary[Membership No])</f>
        <v>62659.485033999525</v>
      </c>
    </row>
    <row r="1160" spans="1:22" x14ac:dyDescent="0.3">
      <c r="A1160" t="s">
        <v>1199</v>
      </c>
      <c r="B1160">
        <v>2016</v>
      </c>
      <c r="C1160" t="s">
        <v>13</v>
      </c>
      <c r="D1160">
        <v>50</v>
      </c>
      <c r="E1160" t="str">
        <f t="shared" si="18"/>
        <v>Middle Age</v>
      </c>
      <c r="F1160" t="s">
        <v>21</v>
      </c>
      <c r="G1160" t="s">
        <v>24</v>
      </c>
      <c r="H1160" t="s">
        <v>27</v>
      </c>
      <c r="I1160">
        <v>31</v>
      </c>
      <c r="J1160">
        <v>2.5099999999999998</v>
      </c>
      <c r="K1160" t="s">
        <v>33</v>
      </c>
      <c r="L1160" t="s">
        <v>33</v>
      </c>
      <c r="M1160" s="1">
        <v>2132.25</v>
      </c>
      <c r="N1160" s="1">
        <v>217.78</v>
      </c>
      <c r="O1160" s="1">
        <v>5490.44</v>
      </c>
      <c r="P1160" s="1">
        <v>0</v>
      </c>
      <c r="Q1160" s="1">
        <v>5657.44</v>
      </c>
      <c r="R1160" s="1">
        <v>9431.09</v>
      </c>
      <c r="S1160" s="1">
        <v>-14954.36</v>
      </c>
      <c r="T1160" s="1">
        <v>30042.89</v>
      </c>
      <c r="U1160" s="1">
        <f>SUM(Report_Summary[Revenue])</f>
        <v>626594850.33999527</v>
      </c>
      <c r="V1160" s="1">
        <f>Report_Summary[[#This Row],[Total Revenue]] / COUNTA(Report_Summary[Membership No])</f>
        <v>62659.485033999525</v>
      </c>
    </row>
    <row r="1161" spans="1:22" x14ac:dyDescent="0.3">
      <c r="A1161" t="s">
        <v>1200</v>
      </c>
      <c r="B1161">
        <v>2024</v>
      </c>
      <c r="C1161" t="s">
        <v>14</v>
      </c>
      <c r="D1161">
        <v>74</v>
      </c>
      <c r="E1161" t="str">
        <f t="shared" si="18"/>
        <v>Old</v>
      </c>
      <c r="F1161" t="s">
        <v>18</v>
      </c>
      <c r="G1161" t="s">
        <v>25</v>
      </c>
      <c r="H1161" t="s">
        <v>28</v>
      </c>
      <c r="I1161">
        <v>32</v>
      </c>
      <c r="J1161">
        <v>3.14</v>
      </c>
      <c r="K1161" t="s">
        <v>33</v>
      </c>
      <c r="L1161" t="s">
        <v>33</v>
      </c>
      <c r="M1161" s="1">
        <v>9645.07</v>
      </c>
      <c r="N1161" s="1">
        <v>2180.9</v>
      </c>
      <c r="O1161" s="1">
        <v>449.37</v>
      </c>
      <c r="P1161" s="1">
        <v>0</v>
      </c>
      <c r="Q1161" s="1">
        <v>19953.169999999998</v>
      </c>
      <c r="R1161" s="1">
        <v>22828.9</v>
      </c>
      <c r="S1161" s="1">
        <v>29494.880000000001</v>
      </c>
      <c r="T1161" s="1">
        <v>13287.19</v>
      </c>
      <c r="U1161" s="1">
        <f>SUM(Report_Summary[Revenue])</f>
        <v>626594850.33999527</v>
      </c>
      <c r="V1161" s="1">
        <f>Report_Summary[[#This Row],[Total Revenue]] / COUNTA(Report_Summary[Membership No])</f>
        <v>62659.485033999525</v>
      </c>
    </row>
    <row r="1162" spans="1:22" x14ac:dyDescent="0.3">
      <c r="A1162" t="s">
        <v>1201</v>
      </c>
      <c r="B1162">
        <v>2022</v>
      </c>
      <c r="C1162" t="s">
        <v>13</v>
      </c>
      <c r="D1162">
        <v>46</v>
      </c>
      <c r="E1162" t="str">
        <f t="shared" si="18"/>
        <v>Middle Age</v>
      </c>
      <c r="F1162" t="s">
        <v>18</v>
      </c>
      <c r="G1162" t="s">
        <v>23</v>
      </c>
      <c r="H1162" t="s">
        <v>31</v>
      </c>
      <c r="I1162">
        <v>29</v>
      </c>
      <c r="J1162">
        <v>2.42</v>
      </c>
      <c r="K1162" t="s">
        <v>33</v>
      </c>
      <c r="L1162" t="s">
        <v>33</v>
      </c>
      <c r="M1162" s="1">
        <v>16809.439999999999</v>
      </c>
      <c r="N1162" s="1">
        <v>1049.6400000000001</v>
      </c>
      <c r="O1162" s="1">
        <v>1638.27</v>
      </c>
      <c r="P1162" s="1">
        <v>0</v>
      </c>
      <c r="Q1162" s="1">
        <v>77481.649999999994</v>
      </c>
      <c r="R1162" s="1">
        <v>47925.63</v>
      </c>
      <c r="S1162" s="1">
        <v>-13200.32</v>
      </c>
      <c r="T1162" s="1">
        <v>138607.6</v>
      </c>
      <c r="U1162" s="1">
        <f>SUM(Report_Summary[Revenue])</f>
        <v>626594850.33999527</v>
      </c>
      <c r="V1162" s="1">
        <f>Report_Summary[[#This Row],[Total Revenue]] / COUNTA(Report_Summary[Membership No])</f>
        <v>62659.485033999525</v>
      </c>
    </row>
    <row r="1163" spans="1:22" x14ac:dyDescent="0.3">
      <c r="A1163" t="s">
        <v>1202</v>
      </c>
      <c r="B1163">
        <v>2017</v>
      </c>
      <c r="C1163" t="s">
        <v>14</v>
      </c>
      <c r="D1163">
        <v>43</v>
      </c>
      <c r="E1163" t="str">
        <f t="shared" si="18"/>
        <v>Middle Age</v>
      </c>
      <c r="F1163" t="s">
        <v>20</v>
      </c>
      <c r="G1163" t="s">
        <v>24</v>
      </c>
      <c r="H1163" t="s">
        <v>27</v>
      </c>
      <c r="I1163">
        <v>41</v>
      </c>
      <c r="J1163">
        <v>4.13</v>
      </c>
      <c r="K1163" t="s">
        <v>33</v>
      </c>
      <c r="L1163" t="s">
        <v>33</v>
      </c>
      <c r="M1163" s="1">
        <v>15666.88</v>
      </c>
      <c r="N1163" s="1">
        <v>672.83</v>
      </c>
      <c r="O1163" s="1">
        <v>414.33</v>
      </c>
      <c r="P1163" s="1">
        <v>0</v>
      </c>
      <c r="Q1163" s="1">
        <v>57282.32</v>
      </c>
      <c r="R1163" s="1">
        <v>74792.259999999995</v>
      </c>
      <c r="S1163" s="1">
        <v>23925.88</v>
      </c>
      <c r="T1163" s="1">
        <v>108148.7</v>
      </c>
      <c r="U1163" s="1">
        <f>SUM(Report_Summary[Revenue])</f>
        <v>626594850.33999527</v>
      </c>
      <c r="V1163" s="1">
        <f>Report_Summary[[#This Row],[Total Revenue]] / COUNTA(Report_Summary[Membership No])</f>
        <v>62659.485033999525</v>
      </c>
    </row>
    <row r="1164" spans="1:22" x14ac:dyDescent="0.3">
      <c r="A1164" t="s">
        <v>1203</v>
      </c>
      <c r="B1164">
        <v>2024</v>
      </c>
      <c r="C1164" t="s">
        <v>13</v>
      </c>
      <c r="D1164">
        <v>76</v>
      </c>
      <c r="E1164" t="str">
        <f t="shared" si="18"/>
        <v>Old</v>
      </c>
      <c r="F1164" t="s">
        <v>20</v>
      </c>
      <c r="G1164" t="s">
        <v>25</v>
      </c>
      <c r="H1164" t="s">
        <v>29</v>
      </c>
      <c r="I1164">
        <v>35</v>
      </c>
      <c r="J1164">
        <v>1.67</v>
      </c>
      <c r="K1164" t="s">
        <v>32</v>
      </c>
      <c r="L1164" t="s">
        <v>33</v>
      </c>
      <c r="M1164" s="1">
        <v>1920.4</v>
      </c>
      <c r="N1164" s="1">
        <v>4115.7</v>
      </c>
      <c r="O1164" s="1">
        <v>5052.6899999999996</v>
      </c>
      <c r="P1164" s="1">
        <v>0</v>
      </c>
      <c r="Q1164" s="1">
        <v>2787.17</v>
      </c>
      <c r="R1164" s="1">
        <v>7127.88</v>
      </c>
      <c r="S1164" s="1">
        <v>-23692.76</v>
      </c>
      <c r="T1164" s="1">
        <v>33607.81</v>
      </c>
      <c r="U1164" s="1">
        <f>SUM(Report_Summary[Revenue])</f>
        <v>626594850.33999527</v>
      </c>
      <c r="V1164" s="1">
        <f>Report_Summary[[#This Row],[Total Revenue]] / COUNTA(Report_Summary[Membership No])</f>
        <v>62659.485033999525</v>
      </c>
    </row>
    <row r="1165" spans="1:22" x14ac:dyDescent="0.3">
      <c r="A1165" t="s">
        <v>1204</v>
      </c>
      <c r="B1165">
        <v>2024</v>
      </c>
      <c r="C1165" t="s">
        <v>13</v>
      </c>
      <c r="D1165">
        <v>57</v>
      </c>
      <c r="E1165" t="str">
        <f t="shared" si="18"/>
        <v>Old</v>
      </c>
      <c r="F1165" t="s">
        <v>19</v>
      </c>
      <c r="G1165" t="s">
        <v>25</v>
      </c>
      <c r="H1165" t="s">
        <v>28</v>
      </c>
      <c r="I1165">
        <v>44</v>
      </c>
      <c r="J1165">
        <v>3.44</v>
      </c>
      <c r="K1165" t="s">
        <v>32</v>
      </c>
      <c r="L1165" t="s">
        <v>33</v>
      </c>
      <c r="M1165" s="1">
        <v>14928.65</v>
      </c>
      <c r="N1165" s="1">
        <v>3129.9</v>
      </c>
      <c r="O1165" s="1">
        <v>2860.63</v>
      </c>
      <c r="P1165" s="1">
        <v>0</v>
      </c>
      <c r="Q1165" s="1">
        <v>43914.27</v>
      </c>
      <c r="R1165" s="1">
        <v>40794.86</v>
      </c>
      <c r="S1165" s="1">
        <v>-13538.78</v>
      </c>
      <c r="T1165" s="1">
        <v>98247.91</v>
      </c>
      <c r="U1165" s="1">
        <f>SUM(Report_Summary[Revenue])</f>
        <v>626594850.33999527</v>
      </c>
      <c r="V1165" s="1">
        <f>Report_Summary[[#This Row],[Total Revenue]] / COUNTA(Report_Summary[Membership No])</f>
        <v>62659.485033999525</v>
      </c>
    </row>
    <row r="1166" spans="1:22" x14ac:dyDescent="0.3">
      <c r="A1166" t="s">
        <v>1205</v>
      </c>
      <c r="B1166">
        <v>2015</v>
      </c>
      <c r="C1166" t="s">
        <v>13</v>
      </c>
      <c r="D1166">
        <v>71</v>
      </c>
      <c r="E1166" t="str">
        <f t="shared" si="18"/>
        <v>Old</v>
      </c>
      <c r="F1166" t="s">
        <v>16</v>
      </c>
      <c r="G1166" t="s">
        <v>25</v>
      </c>
      <c r="H1166" t="s">
        <v>26</v>
      </c>
      <c r="I1166">
        <v>39</v>
      </c>
      <c r="J1166">
        <v>2.9</v>
      </c>
      <c r="K1166" t="s">
        <v>33</v>
      </c>
      <c r="L1166" t="s">
        <v>33</v>
      </c>
      <c r="M1166" s="1">
        <v>6576.51</v>
      </c>
      <c r="N1166" s="1">
        <v>2944.17</v>
      </c>
      <c r="O1166" s="1">
        <v>1011.87</v>
      </c>
      <c r="P1166" s="1">
        <v>0</v>
      </c>
      <c r="Q1166" s="1">
        <v>13613.45</v>
      </c>
      <c r="R1166" s="1">
        <v>12768.27</v>
      </c>
      <c r="S1166" s="1">
        <v>-10720.8</v>
      </c>
      <c r="T1166" s="1">
        <v>37102.519999999997</v>
      </c>
      <c r="U1166" s="1">
        <f>SUM(Report_Summary[Revenue])</f>
        <v>626594850.33999527</v>
      </c>
      <c r="V1166" s="1">
        <f>Report_Summary[[#This Row],[Total Revenue]] / COUNTA(Report_Summary[Membership No])</f>
        <v>62659.485033999525</v>
      </c>
    </row>
    <row r="1167" spans="1:22" x14ac:dyDescent="0.3">
      <c r="A1167" t="s">
        <v>1206</v>
      </c>
      <c r="B1167">
        <v>2019</v>
      </c>
      <c r="C1167" t="s">
        <v>13</v>
      </c>
      <c r="D1167">
        <v>71</v>
      </c>
      <c r="E1167" t="str">
        <f t="shared" si="18"/>
        <v>Old</v>
      </c>
      <c r="F1167" t="s">
        <v>15</v>
      </c>
      <c r="G1167" t="s">
        <v>23</v>
      </c>
      <c r="H1167" t="s">
        <v>28</v>
      </c>
      <c r="I1167">
        <v>30</v>
      </c>
      <c r="J1167">
        <v>2.7</v>
      </c>
      <c r="K1167" t="s">
        <v>33</v>
      </c>
      <c r="L1167" t="s">
        <v>33</v>
      </c>
      <c r="M1167" s="1">
        <v>14374.72</v>
      </c>
      <c r="N1167" s="1">
        <v>3185.96</v>
      </c>
      <c r="O1167" s="1">
        <v>5664.63</v>
      </c>
      <c r="P1167" s="1">
        <v>0</v>
      </c>
      <c r="Q1167" s="1">
        <v>59675.24</v>
      </c>
      <c r="R1167" s="1">
        <v>56148.06</v>
      </c>
      <c r="S1167" s="1">
        <v>12757.35</v>
      </c>
      <c r="T1167" s="1">
        <v>103065.95</v>
      </c>
      <c r="U1167" s="1">
        <f>SUM(Report_Summary[Revenue])</f>
        <v>626594850.33999527</v>
      </c>
      <c r="V1167" s="1">
        <f>Report_Summary[[#This Row],[Total Revenue]] / COUNTA(Report_Summary[Membership No])</f>
        <v>62659.485033999525</v>
      </c>
    </row>
    <row r="1168" spans="1:22" x14ac:dyDescent="0.3">
      <c r="A1168" t="s">
        <v>1207</v>
      </c>
      <c r="B1168">
        <v>2020</v>
      </c>
      <c r="C1168" t="s">
        <v>14</v>
      </c>
      <c r="D1168">
        <v>68</v>
      </c>
      <c r="E1168" t="str">
        <f t="shared" si="18"/>
        <v>Old</v>
      </c>
      <c r="F1168" t="s">
        <v>15</v>
      </c>
      <c r="G1168" t="s">
        <v>24</v>
      </c>
      <c r="H1168" t="s">
        <v>30</v>
      </c>
      <c r="I1168">
        <v>22</v>
      </c>
      <c r="J1168">
        <v>2.82</v>
      </c>
      <c r="K1168" t="s">
        <v>32</v>
      </c>
      <c r="L1168" t="s">
        <v>33</v>
      </c>
      <c r="M1168" s="1">
        <v>18218.55</v>
      </c>
      <c r="N1168" s="1">
        <v>387.7</v>
      </c>
      <c r="O1168" s="1">
        <v>2491.7800000000002</v>
      </c>
      <c r="P1168" s="1">
        <v>0</v>
      </c>
      <c r="Q1168" s="1">
        <v>84402.51</v>
      </c>
      <c r="R1168" s="1">
        <v>81636.84</v>
      </c>
      <c r="S1168" s="1">
        <v>-3690.93</v>
      </c>
      <c r="T1168" s="1">
        <v>169730.28</v>
      </c>
      <c r="U1168" s="1">
        <f>SUM(Report_Summary[Revenue])</f>
        <v>626594850.33999527</v>
      </c>
      <c r="V1168" s="1">
        <f>Report_Summary[[#This Row],[Total Revenue]] / COUNTA(Report_Summary[Membership No])</f>
        <v>62659.485033999525</v>
      </c>
    </row>
    <row r="1169" spans="1:22" x14ac:dyDescent="0.3">
      <c r="A1169" t="s">
        <v>1208</v>
      </c>
      <c r="B1169">
        <v>2021</v>
      </c>
      <c r="C1169" t="s">
        <v>14</v>
      </c>
      <c r="D1169">
        <v>23</v>
      </c>
      <c r="E1169" t="str">
        <f t="shared" si="18"/>
        <v>Young</v>
      </c>
      <c r="F1169" t="s">
        <v>17</v>
      </c>
      <c r="G1169" t="s">
        <v>23</v>
      </c>
      <c r="H1169" t="s">
        <v>30</v>
      </c>
      <c r="I1169">
        <v>34</v>
      </c>
      <c r="J1169">
        <v>2.41</v>
      </c>
      <c r="K1169" t="s">
        <v>33</v>
      </c>
      <c r="L1169" t="s">
        <v>33</v>
      </c>
      <c r="M1169" s="1">
        <v>16520.189999999999</v>
      </c>
      <c r="N1169" s="1">
        <v>1167.25</v>
      </c>
      <c r="O1169" s="1">
        <v>4322.28</v>
      </c>
      <c r="P1169" s="1">
        <v>0</v>
      </c>
      <c r="Q1169" s="1">
        <v>40131.81</v>
      </c>
      <c r="R1169" s="1">
        <v>81434.61</v>
      </c>
      <c r="S1169" s="1">
        <v>17262.77</v>
      </c>
      <c r="T1169" s="1">
        <v>104303.65</v>
      </c>
      <c r="U1169" s="1">
        <f>SUM(Report_Summary[Revenue])</f>
        <v>626594850.33999527</v>
      </c>
      <c r="V1169" s="1">
        <f>Report_Summary[[#This Row],[Total Revenue]] / COUNTA(Report_Summary[Membership No])</f>
        <v>62659.485033999525</v>
      </c>
    </row>
    <row r="1170" spans="1:22" x14ac:dyDescent="0.3">
      <c r="A1170" t="s">
        <v>1209</v>
      </c>
      <c r="B1170">
        <v>2015</v>
      </c>
      <c r="C1170" t="s">
        <v>13</v>
      </c>
      <c r="D1170">
        <v>64</v>
      </c>
      <c r="E1170" t="str">
        <f t="shared" si="18"/>
        <v>Old</v>
      </c>
      <c r="F1170" t="s">
        <v>17</v>
      </c>
      <c r="G1170" t="s">
        <v>23</v>
      </c>
      <c r="H1170" t="s">
        <v>26</v>
      </c>
      <c r="I1170">
        <v>23</v>
      </c>
      <c r="J1170">
        <v>2.5</v>
      </c>
      <c r="K1170" t="s">
        <v>32</v>
      </c>
      <c r="L1170" t="s">
        <v>33</v>
      </c>
      <c r="M1170" s="1">
        <v>14265.29</v>
      </c>
      <c r="N1170" s="1">
        <v>3696.84</v>
      </c>
      <c r="O1170" s="1">
        <v>5384.53</v>
      </c>
      <c r="P1170" s="1">
        <v>0</v>
      </c>
      <c r="Q1170" s="1">
        <v>70352.460000000006</v>
      </c>
      <c r="R1170" s="1">
        <v>57199.17</v>
      </c>
      <c r="S1170" s="1">
        <v>21278.86</v>
      </c>
      <c r="T1170" s="1">
        <v>106272.77</v>
      </c>
      <c r="U1170" s="1">
        <f>SUM(Report_Summary[Revenue])</f>
        <v>626594850.33999527</v>
      </c>
      <c r="V1170" s="1">
        <f>Report_Summary[[#This Row],[Total Revenue]] / COUNTA(Report_Summary[Membership No])</f>
        <v>62659.485033999525</v>
      </c>
    </row>
    <row r="1171" spans="1:22" x14ac:dyDescent="0.3">
      <c r="A1171" t="s">
        <v>1210</v>
      </c>
      <c r="B1171">
        <v>2015</v>
      </c>
      <c r="C1171" t="s">
        <v>14</v>
      </c>
      <c r="D1171">
        <v>66</v>
      </c>
      <c r="E1171" t="str">
        <f t="shared" si="18"/>
        <v>Old</v>
      </c>
      <c r="F1171" t="s">
        <v>19</v>
      </c>
      <c r="G1171" t="s">
        <v>22</v>
      </c>
      <c r="H1171" t="s">
        <v>30</v>
      </c>
      <c r="I1171">
        <v>37</v>
      </c>
      <c r="J1171">
        <v>2.87</v>
      </c>
      <c r="K1171" t="s">
        <v>33</v>
      </c>
      <c r="L1171" t="s">
        <v>33</v>
      </c>
      <c r="M1171" s="1">
        <v>6500.81</v>
      </c>
      <c r="N1171" s="1">
        <v>2857.04</v>
      </c>
      <c r="O1171" s="1">
        <v>4663.6499999999996</v>
      </c>
      <c r="P1171" s="1">
        <v>0</v>
      </c>
      <c r="Q1171" s="1">
        <v>29670.86</v>
      </c>
      <c r="R1171" s="1">
        <v>17231.77</v>
      </c>
      <c r="S1171" s="1">
        <v>-22341.61</v>
      </c>
      <c r="T1171" s="1">
        <v>69244.240000000005</v>
      </c>
      <c r="U1171" s="1">
        <f>SUM(Report_Summary[Revenue])</f>
        <v>626594850.33999527</v>
      </c>
      <c r="V1171" s="1">
        <f>Report_Summary[[#This Row],[Total Revenue]] / COUNTA(Report_Summary[Membership No])</f>
        <v>62659.485033999525</v>
      </c>
    </row>
    <row r="1172" spans="1:22" x14ac:dyDescent="0.3">
      <c r="A1172" t="s">
        <v>1211</v>
      </c>
      <c r="B1172">
        <v>2022</v>
      </c>
      <c r="C1172" t="s">
        <v>13</v>
      </c>
      <c r="D1172">
        <v>54</v>
      </c>
      <c r="E1172" t="str">
        <f t="shared" si="18"/>
        <v>Middle Age</v>
      </c>
      <c r="F1172" t="s">
        <v>16</v>
      </c>
      <c r="G1172" t="s">
        <v>24</v>
      </c>
      <c r="H1172" t="s">
        <v>30</v>
      </c>
      <c r="I1172">
        <v>24</v>
      </c>
      <c r="J1172">
        <v>1.98</v>
      </c>
      <c r="K1172" t="s">
        <v>33</v>
      </c>
      <c r="L1172" t="s">
        <v>33</v>
      </c>
      <c r="M1172" s="1">
        <v>13937.81</v>
      </c>
      <c r="N1172" s="1">
        <v>1367.17</v>
      </c>
      <c r="O1172" s="1">
        <v>6858.83</v>
      </c>
      <c r="P1172" s="1">
        <v>0</v>
      </c>
      <c r="Q1172" s="1">
        <v>56278.04</v>
      </c>
      <c r="R1172" s="1">
        <v>18892.02</v>
      </c>
      <c r="S1172" s="1">
        <v>-9081.89</v>
      </c>
      <c r="T1172" s="1">
        <v>84251.95</v>
      </c>
      <c r="U1172" s="1">
        <f>SUM(Report_Summary[Revenue])</f>
        <v>626594850.33999527</v>
      </c>
      <c r="V1172" s="1">
        <f>Report_Summary[[#This Row],[Total Revenue]] / COUNTA(Report_Summary[Membership No])</f>
        <v>62659.485033999525</v>
      </c>
    </row>
    <row r="1173" spans="1:22" x14ac:dyDescent="0.3">
      <c r="A1173" t="s">
        <v>1212</v>
      </c>
      <c r="B1173">
        <v>2016</v>
      </c>
      <c r="C1173" t="s">
        <v>14</v>
      </c>
      <c r="D1173">
        <v>33</v>
      </c>
      <c r="E1173" t="str">
        <f t="shared" si="18"/>
        <v>Middle Age</v>
      </c>
      <c r="F1173" t="s">
        <v>17</v>
      </c>
      <c r="G1173" t="s">
        <v>23</v>
      </c>
      <c r="H1173" t="s">
        <v>26</v>
      </c>
      <c r="I1173">
        <v>39</v>
      </c>
      <c r="J1173">
        <v>3.66</v>
      </c>
      <c r="K1173" t="s">
        <v>33</v>
      </c>
      <c r="L1173" t="s">
        <v>33</v>
      </c>
      <c r="M1173" s="1">
        <v>8532.9699999999993</v>
      </c>
      <c r="N1173" s="1">
        <v>3494.43</v>
      </c>
      <c r="O1173" s="1">
        <v>5229.1899999999996</v>
      </c>
      <c r="P1173" s="1">
        <v>0</v>
      </c>
      <c r="Q1173" s="1">
        <v>20440.759999999998</v>
      </c>
      <c r="R1173" s="1">
        <v>20744.91</v>
      </c>
      <c r="S1173" s="1">
        <v>-20944.759999999998</v>
      </c>
      <c r="T1173" s="1">
        <v>62130.43</v>
      </c>
      <c r="U1173" s="1">
        <f>SUM(Report_Summary[Revenue])</f>
        <v>626594850.33999527</v>
      </c>
      <c r="V1173" s="1">
        <f>Report_Summary[[#This Row],[Total Revenue]] / COUNTA(Report_Summary[Membership No])</f>
        <v>62659.485033999525</v>
      </c>
    </row>
    <row r="1174" spans="1:22" x14ac:dyDescent="0.3">
      <c r="A1174" t="s">
        <v>1213</v>
      </c>
      <c r="B1174">
        <v>2020</v>
      </c>
      <c r="C1174" t="s">
        <v>14</v>
      </c>
      <c r="D1174">
        <v>56</v>
      </c>
      <c r="E1174" t="str">
        <f t="shared" si="18"/>
        <v>Old</v>
      </c>
      <c r="F1174" t="s">
        <v>19</v>
      </c>
      <c r="G1174" t="s">
        <v>25</v>
      </c>
      <c r="H1174" t="s">
        <v>28</v>
      </c>
      <c r="I1174">
        <v>31</v>
      </c>
      <c r="J1174">
        <v>3.12</v>
      </c>
      <c r="K1174" t="s">
        <v>32</v>
      </c>
      <c r="L1174" t="s">
        <v>33</v>
      </c>
      <c r="M1174" s="1">
        <v>17211.05</v>
      </c>
      <c r="N1174" s="1">
        <v>1222.4000000000001</v>
      </c>
      <c r="O1174" s="1">
        <v>482.5</v>
      </c>
      <c r="P1174" s="1">
        <v>0</v>
      </c>
      <c r="Q1174" s="1">
        <v>74388.55</v>
      </c>
      <c r="R1174" s="1">
        <v>81199.11</v>
      </c>
      <c r="S1174" s="1">
        <v>13052.04</v>
      </c>
      <c r="T1174" s="1">
        <v>142535.62</v>
      </c>
      <c r="U1174" s="1">
        <f>SUM(Report_Summary[Revenue])</f>
        <v>626594850.33999527</v>
      </c>
      <c r="V1174" s="1">
        <f>Report_Summary[[#This Row],[Total Revenue]] / COUNTA(Report_Summary[Membership No])</f>
        <v>62659.485033999525</v>
      </c>
    </row>
    <row r="1175" spans="1:22" x14ac:dyDescent="0.3">
      <c r="A1175" t="s">
        <v>1214</v>
      </c>
      <c r="B1175">
        <v>2019</v>
      </c>
      <c r="C1175" t="s">
        <v>14</v>
      </c>
      <c r="D1175">
        <v>78</v>
      </c>
      <c r="E1175" t="str">
        <f t="shared" si="18"/>
        <v>Old</v>
      </c>
      <c r="F1175" t="s">
        <v>21</v>
      </c>
      <c r="G1175" t="s">
        <v>23</v>
      </c>
      <c r="H1175" t="s">
        <v>30</v>
      </c>
      <c r="I1175">
        <v>31</v>
      </c>
      <c r="J1175">
        <v>3.39</v>
      </c>
      <c r="K1175" t="s">
        <v>32</v>
      </c>
      <c r="L1175" t="s">
        <v>33</v>
      </c>
      <c r="M1175" s="1">
        <v>17858.45</v>
      </c>
      <c r="N1175" s="1">
        <v>1216.33</v>
      </c>
      <c r="O1175" s="1">
        <v>5239.16</v>
      </c>
      <c r="P1175" s="1">
        <v>0</v>
      </c>
      <c r="Q1175" s="1">
        <v>82073.740000000005</v>
      </c>
      <c r="R1175" s="1">
        <v>25780.39</v>
      </c>
      <c r="S1175" s="1">
        <v>2015.21</v>
      </c>
      <c r="T1175" s="1">
        <v>105838.92</v>
      </c>
      <c r="U1175" s="1">
        <f>SUM(Report_Summary[Revenue])</f>
        <v>626594850.33999527</v>
      </c>
      <c r="V1175" s="1">
        <f>Report_Summary[[#This Row],[Total Revenue]] / COUNTA(Report_Summary[Membership No])</f>
        <v>62659.485033999525</v>
      </c>
    </row>
    <row r="1176" spans="1:22" x14ac:dyDescent="0.3">
      <c r="A1176" t="s">
        <v>1215</v>
      </c>
      <c r="B1176">
        <v>2017</v>
      </c>
      <c r="C1176" t="s">
        <v>13</v>
      </c>
      <c r="D1176">
        <v>38</v>
      </c>
      <c r="E1176" t="str">
        <f t="shared" si="18"/>
        <v>Middle Age</v>
      </c>
      <c r="F1176" t="s">
        <v>20</v>
      </c>
      <c r="G1176" t="s">
        <v>25</v>
      </c>
      <c r="H1176" t="s">
        <v>28</v>
      </c>
      <c r="I1176">
        <v>23</v>
      </c>
      <c r="J1176">
        <v>3.55</v>
      </c>
      <c r="K1176" t="s">
        <v>33</v>
      </c>
      <c r="L1176" t="s">
        <v>33</v>
      </c>
      <c r="M1176" s="1">
        <v>14604.8</v>
      </c>
      <c r="N1176" s="1">
        <v>1752.45</v>
      </c>
      <c r="O1176" s="1">
        <v>2966.75</v>
      </c>
      <c r="P1176" s="1">
        <v>0</v>
      </c>
      <c r="Q1176" s="1">
        <v>40350.78</v>
      </c>
      <c r="R1176" s="1">
        <v>20539.71</v>
      </c>
      <c r="S1176" s="1">
        <v>-9145.24</v>
      </c>
      <c r="T1176" s="1">
        <v>70035.73</v>
      </c>
      <c r="U1176" s="1">
        <f>SUM(Report_Summary[Revenue])</f>
        <v>626594850.33999527</v>
      </c>
      <c r="V1176" s="1">
        <f>Report_Summary[[#This Row],[Total Revenue]] / COUNTA(Report_Summary[Membership No])</f>
        <v>62659.485033999525</v>
      </c>
    </row>
    <row r="1177" spans="1:22" x14ac:dyDescent="0.3">
      <c r="A1177" t="s">
        <v>1216</v>
      </c>
      <c r="B1177">
        <v>2022</v>
      </c>
      <c r="C1177" t="s">
        <v>13</v>
      </c>
      <c r="D1177">
        <v>62</v>
      </c>
      <c r="E1177" t="str">
        <f t="shared" si="18"/>
        <v>Old</v>
      </c>
      <c r="F1177" t="s">
        <v>19</v>
      </c>
      <c r="G1177" t="s">
        <v>25</v>
      </c>
      <c r="H1177" t="s">
        <v>26</v>
      </c>
      <c r="I1177">
        <v>17</v>
      </c>
      <c r="J1177">
        <v>2.5499999999999998</v>
      </c>
      <c r="K1177" t="s">
        <v>32</v>
      </c>
      <c r="L1177" t="s">
        <v>33</v>
      </c>
      <c r="M1177" s="1">
        <v>18902.98</v>
      </c>
      <c r="N1177" s="1">
        <v>3887.52</v>
      </c>
      <c r="O1177" s="1">
        <v>3187</v>
      </c>
      <c r="P1177" s="1">
        <v>0</v>
      </c>
      <c r="Q1177" s="1">
        <v>74420.490000000005</v>
      </c>
      <c r="R1177" s="1">
        <v>36788.81</v>
      </c>
      <c r="S1177" s="1">
        <v>-4035.5</v>
      </c>
      <c r="T1177" s="1">
        <v>115244.8</v>
      </c>
      <c r="U1177" s="1">
        <f>SUM(Report_Summary[Revenue])</f>
        <v>626594850.33999527</v>
      </c>
      <c r="V1177" s="1">
        <f>Report_Summary[[#This Row],[Total Revenue]] / COUNTA(Report_Summary[Membership No])</f>
        <v>62659.485033999525</v>
      </c>
    </row>
    <row r="1178" spans="1:22" x14ac:dyDescent="0.3">
      <c r="A1178" t="s">
        <v>1217</v>
      </c>
      <c r="B1178">
        <v>2018</v>
      </c>
      <c r="C1178" t="s">
        <v>13</v>
      </c>
      <c r="D1178">
        <v>32</v>
      </c>
      <c r="E1178" t="str">
        <f t="shared" si="18"/>
        <v>Middle Age</v>
      </c>
      <c r="F1178" t="s">
        <v>18</v>
      </c>
      <c r="G1178" t="s">
        <v>24</v>
      </c>
      <c r="H1178" t="s">
        <v>31</v>
      </c>
      <c r="I1178">
        <v>37</v>
      </c>
      <c r="J1178">
        <v>3.14</v>
      </c>
      <c r="K1178" t="s">
        <v>32</v>
      </c>
      <c r="L1178" t="s">
        <v>33</v>
      </c>
      <c r="M1178" s="1">
        <v>12420.87</v>
      </c>
      <c r="N1178" s="1">
        <v>4576.3</v>
      </c>
      <c r="O1178" s="1">
        <v>3667.82</v>
      </c>
      <c r="P1178" s="1">
        <v>0</v>
      </c>
      <c r="Q1178" s="1">
        <v>15913.67</v>
      </c>
      <c r="R1178" s="1">
        <v>29142.69</v>
      </c>
      <c r="S1178" s="1">
        <v>-8603.0499999999993</v>
      </c>
      <c r="T1178" s="1">
        <v>53659.41</v>
      </c>
      <c r="U1178" s="1">
        <f>SUM(Report_Summary[Revenue])</f>
        <v>626594850.33999527</v>
      </c>
      <c r="V1178" s="1">
        <f>Report_Summary[[#This Row],[Total Revenue]] / COUNTA(Report_Summary[Membership No])</f>
        <v>62659.485033999525</v>
      </c>
    </row>
    <row r="1179" spans="1:22" x14ac:dyDescent="0.3">
      <c r="A1179" t="s">
        <v>1218</v>
      </c>
      <c r="B1179">
        <v>2023</v>
      </c>
      <c r="C1179" t="s">
        <v>13</v>
      </c>
      <c r="D1179">
        <v>50</v>
      </c>
      <c r="E1179" t="str">
        <f t="shared" si="18"/>
        <v>Middle Age</v>
      </c>
      <c r="F1179" t="s">
        <v>19</v>
      </c>
      <c r="G1179" t="s">
        <v>23</v>
      </c>
      <c r="H1179" t="s">
        <v>29</v>
      </c>
      <c r="I1179">
        <v>36</v>
      </c>
      <c r="J1179">
        <v>2.57</v>
      </c>
      <c r="K1179" t="s">
        <v>33</v>
      </c>
      <c r="L1179" t="s">
        <v>33</v>
      </c>
      <c r="M1179" s="1">
        <v>14825.88</v>
      </c>
      <c r="N1179" s="1">
        <v>1803.04</v>
      </c>
      <c r="O1179" s="1">
        <v>7485.37</v>
      </c>
      <c r="P1179" s="1">
        <v>0</v>
      </c>
      <c r="Q1179" s="1">
        <v>32275.63</v>
      </c>
      <c r="R1179" s="1">
        <v>57573.04</v>
      </c>
      <c r="S1179" s="1">
        <v>8232.7099999999991</v>
      </c>
      <c r="T1179" s="1">
        <v>81615.960000000006</v>
      </c>
      <c r="U1179" s="1">
        <f>SUM(Report_Summary[Revenue])</f>
        <v>626594850.33999527</v>
      </c>
      <c r="V1179" s="1">
        <f>Report_Summary[[#This Row],[Total Revenue]] / COUNTA(Report_Summary[Membership No])</f>
        <v>62659.485033999525</v>
      </c>
    </row>
    <row r="1180" spans="1:22" x14ac:dyDescent="0.3">
      <c r="A1180" t="s">
        <v>1219</v>
      </c>
      <c r="B1180">
        <v>2020</v>
      </c>
      <c r="C1180" t="s">
        <v>14</v>
      </c>
      <c r="D1180">
        <v>52</v>
      </c>
      <c r="E1180" t="str">
        <f t="shared" si="18"/>
        <v>Middle Age</v>
      </c>
      <c r="F1180" t="s">
        <v>19</v>
      </c>
      <c r="G1180" t="s">
        <v>25</v>
      </c>
      <c r="H1180" t="s">
        <v>29</v>
      </c>
      <c r="I1180">
        <v>34</v>
      </c>
      <c r="J1180">
        <v>1.77</v>
      </c>
      <c r="K1180" t="s">
        <v>33</v>
      </c>
      <c r="L1180" t="s">
        <v>33</v>
      </c>
      <c r="M1180" s="1">
        <v>13239.73</v>
      </c>
      <c r="N1180" s="1">
        <v>632.04999999999995</v>
      </c>
      <c r="O1180" s="1">
        <v>3279.01</v>
      </c>
      <c r="P1180" s="1">
        <v>0</v>
      </c>
      <c r="Q1180" s="1">
        <v>41740.9</v>
      </c>
      <c r="R1180" s="1">
        <v>64613.11</v>
      </c>
      <c r="S1180" s="1">
        <v>-20031.89</v>
      </c>
      <c r="T1180" s="1">
        <v>126385.9</v>
      </c>
      <c r="U1180" s="1">
        <f>SUM(Report_Summary[Revenue])</f>
        <v>626594850.33999527</v>
      </c>
      <c r="V1180" s="1">
        <f>Report_Summary[[#This Row],[Total Revenue]] / COUNTA(Report_Summary[Membership No])</f>
        <v>62659.485033999525</v>
      </c>
    </row>
    <row r="1181" spans="1:22" x14ac:dyDescent="0.3">
      <c r="A1181" t="s">
        <v>1220</v>
      </c>
      <c r="B1181">
        <v>2017</v>
      </c>
      <c r="C1181" t="s">
        <v>13</v>
      </c>
      <c r="D1181">
        <v>40</v>
      </c>
      <c r="E1181" t="str">
        <f t="shared" si="18"/>
        <v>Middle Age</v>
      </c>
      <c r="F1181" t="s">
        <v>16</v>
      </c>
      <c r="G1181" t="s">
        <v>25</v>
      </c>
      <c r="H1181" t="s">
        <v>26</v>
      </c>
      <c r="I1181">
        <v>25</v>
      </c>
      <c r="J1181">
        <v>3.05</v>
      </c>
      <c r="K1181" t="s">
        <v>33</v>
      </c>
      <c r="L1181" t="s">
        <v>33</v>
      </c>
      <c r="M1181" s="1">
        <v>10345.700000000001</v>
      </c>
      <c r="N1181" s="1">
        <v>2228.87</v>
      </c>
      <c r="O1181" s="1">
        <v>1610.38</v>
      </c>
      <c r="P1181" s="1">
        <v>0</v>
      </c>
      <c r="Q1181" s="1">
        <v>34361.56</v>
      </c>
      <c r="R1181" s="1">
        <v>34350.160000000003</v>
      </c>
      <c r="S1181" s="1">
        <v>18480.59</v>
      </c>
      <c r="T1181" s="1">
        <v>50231.13</v>
      </c>
      <c r="U1181" s="1">
        <f>SUM(Report_Summary[Revenue])</f>
        <v>626594850.33999527</v>
      </c>
      <c r="V1181" s="1">
        <f>Report_Summary[[#This Row],[Total Revenue]] / COUNTA(Report_Summary[Membership No])</f>
        <v>62659.485033999525</v>
      </c>
    </row>
    <row r="1182" spans="1:22" x14ac:dyDescent="0.3">
      <c r="A1182" t="s">
        <v>1221</v>
      </c>
      <c r="B1182">
        <v>2021</v>
      </c>
      <c r="C1182" t="s">
        <v>14</v>
      </c>
      <c r="D1182">
        <v>71</v>
      </c>
      <c r="E1182" t="str">
        <f t="shared" si="18"/>
        <v>Old</v>
      </c>
      <c r="F1182" t="s">
        <v>20</v>
      </c>
      <c r="G1182" t="s">
        <v>25</v>
      </c>
      <c r="H1182" t="s">
        <v>27</v>
      </c>
      <c r="I1182">
        <v>31</v>
      </c>
      <c r="J1182">
        <v>2.65</v>
      </c>
      <c r="K1182" t="s">
        <v>32</v>
      </c>
      <c r="L1182" t="s">
        <v>33</v>
      </c>
      <c r="M1182" s="1">
        <v>16816.32</v>
      </c>
      <c r="N1182" s="1">
        <v>1067.7</v>
      </c>
      <c r="O1182" s="1">
        <v>687.69</v>
      </c>
      <c r="P1182" s="1">
        <v>0</v>
      </c>
      <c r="Q1182" s="1">
        <v>33955.07</v>
      </c>
      <c r="R1182" s="1">
        <v>81050.880000000005</v>
      </c>
      <c r="S1182" s="1">
        <v>13621.6</v>
      </c>
      <c r="T1182" s="1">
        <v>101384.35</v>
      </c>
      <c r="U1182" s="1">
        <f>SUM(Report_Summary[Revenue])</f>
        <v>626594850.33999527</v>
      </c>
      <c r="V1182" s="1">
        <f>Report_Summary[[#This Row],[Total Revenue]] / COUNTA(Report_Summary[Membership No])</f>
        <v>62659.485033999525</v>
      </c>
    </row>
    <row r="1183" spans="1:22" x14ac:dyDescent="0.3">
      <c r="A1183" t="s">
        <v>1222</v>
      </c>
      <c r="B1183">
        <v>2020</v>
      </c>
      <c r="C1183" t="s">
        <v>14</v>
      </c>
      <c r="D1183">
        <v>62</v>
      </c>
      <c r="E1183" t="str">
        <f t="shared" si="18"/>
        <v>Old</v>
      </c>
      <c r="F1183" t="s">
        <v>17</v>
      </c>
      <c r="G1183" t="s">
        <v>25</v>
      </c>
      <c r="H1183" t="s">
        <v>29</v>
      </c>
      <c r="I1183">
        <v>27</v>
      </c>
      <c r="J1183">
        <v>3.07</v>
      </c>
      <c r="K1183" t="s">
        <v>33</v>
      </c>
      <c r="L1183" t="s">
        <v>33</v>
      </c>
      <c r="M1183" s="1">
        <v>7839.71</v>
      </c>
      <c r="N1183" s="1">
        <v>3622.77</v>
      </c>
      <c r="O1183" s="1">
        <v>5133.07</v>
      </c>
      <c r="P1183" s="1">
        <v>0</v>
      </c>
      <c r="Q1183" s="1">
        <v>22265.48</v>
      </c>
      <c r="R1183" s="1">
        <v>13129.45</v>
      </c>
      <c r="S1183" s="1">
        <v>20218.34</v>
      </c>
      <c r="T1183" s="1">
        <v>15176.59</v>
      </c>
      <c r="U1183" s="1">
        <f>SUM(Report_Summary[Revenue])</f>
        <v>626594850.33999527</v>
      </c>
      <c r="V1183" s="1">
        <f>Report_Summary[[#This Row],[Total Revenue]] / COUNTA(Report_Summary[Membership No])</f>
        <v>62659.485033999525</v>
      </c>
    </row>
    <row r="1184" spans="1:22" x14ac:dyDescent="0.3">
      <c r="A1184" t="s">
        <v>1223</v>
      </c>
      <c r="B1184">
        <v>2019</v>
      </c>
      <c r="C1184" t="s">
        <v>13</v>
      </c>
      <c r="D1184">
        <v>71</v>
      </c>
      <c r="E1184" t="str">
        <f t="shared" si="18"/>
        <v>Old</v>
      </c>
      <c r="F1184" t="s">
        <v>18</v>
      </c>
      <c r="G1184" t="s">
        <v>25</v>
      </c>
      <c r="H1184" t="s">
        <v>27</v>
      </c>
      <c r="I1184">
        <v>21</v>
      </c>
      <c r="J1184">
        <v>2.54</v>
      </c>
      <c r="K1184" t="s">
        <v>33</v>
      </c>
      <c r="L1184" t="s">
        <v>32</v>
      </c>
      <c r="M1184" s="1">
        <v>15574.88</v>
      </c>
      <c r="N1184" s="1">
        <v>705.03</v>
      </c>
      <c r="O1184" s="1">
        <v>7413.78</v>
      </c>
      <c r="P1184" s="1">
        <v>714438</v>
      </c>
      <c r="Q1184" s="1">
        <v>40084.120000000003</v>
      </c>
      <c r="R1184" s="1">
        <v>24393.55</v>
      </c>
      <c r="S1184" s="1">
        <v>707398</v>
      </c>
      <c r="T1184" s="1">
        <v>-642920.32999999996</v>
      </c>
      <c r="U1184" s="1">
        <f>SUM(Report_Summary[Revenue])</f>
        <v>626594850.33999527</v>
      </c>
      <c r="V1184" s="1">
        <f>Report_Summary[[#This Row],[Total Revenue]] / COUNTA(Report_Summary[Membership No])</f>
        <v>62659.485033999525</v>
      </c>
    </row>
    <row r="1185" spans="1:22" x14ac:dyDescent="0.3">
      <c r="A1185" t="s">
        <v>1224</v>
      </c>
      <c r="B1185">
        <v>2022</v>
      </c>
      <c r="C1185" t="s">
        <v>13</v>
      </c>
      <c r="D1185">
        <v>34</v>
      </c>
      <c r="E1185" t="str">
        <f t="shared" si="18"/>
        <v>Middle Age</v>
      </c>
      <c r="F1185" t="s">
        <v>21</v>
      </c>
      <c r="G1185" t="s">
        <v>25</v>
      </c>
      <c r="H1185" t="s">
        <v>28</v>
      </c>
      <c r="I1185">
        <v>44</v>
      </c>
      <c r="J1185">
        <v>2.57</v>
      </c>
      <c r="K1185" t="s">
        <v>32</v>
      </c>
      <c r="L1185" t="s">
        <v>33</v>
      </c>
      <c r="M1185" s="1">
        <v>11331.48</v>
      </c>
      <c r="N1185" s="1">
        <v>1233.1500000000001</v>
      </c>
      <c r="O1185" s="1">
        <v>2740.32</v>
      </c>
      <c r="P1185" s="1">
        <v>0</v>
      </c>
      <c r="Q1185" s="1">
        <v>22574.03</v>
      </c>
      <c r="R1185" s="1">
        <v>37519.21</v>
      </c>
      <c r="S1185" s="1">
        <v>14727.22</v>
      </c>
      <c r="T1185" s="1">
        <v>45366.02</v>
      </c>
      <c r="U1185" s="1">
        <f>SUM(Report_Summary[Revenue])</f>
        <v>626594850.33999527</v>
      </c>
      <c r="V1185" s="1">
        <f>Report_Summary[[#This Row],[Total Revenue]] / COUNTA(Report_Summary[Membership No])</f>
        <v>62659.485033999525</v>
      </c>
    </row>
    <row r="1186" spans="1:22" x14ac:dyDescent="0.3">
      <c r="A1186" t="s">
        <v>1225</v>
      </c>
      <c r="B1186">
        <v>2021</v>
      </c>
      <c r="C1186" t="s">
        <v>14</v>
      </c>
      <c r="D1186">
        <v>40</v>
      </c>
      <c r="E1186" t="str">
        <f t="shared" si="18"/>
        <v>Middle Age</v>
      </c>
      <c r="F1186" t="s">
        <v>20</v>
      </c>
      <c r="G1186" t="s">
        <v>25</v>
      </c>
      <c r="H1186" t="s">
        <v>26</v>
      </c>
      <c r="I1186">
        <v>30</v>
      </c>
      <c r="J1186">
        <v>3.55</v>
      </c>
      <c r="K1186" t="s">
        <v>33</v>
      </c>
      <c r="L1186" t="s">
        <v>33</v>
      </c>
      <c r="M1186" s="1">
        <v>4685.95</v>
      </c>
      <c r="N1186" s="1">
        <v>2538.9499999999998</v>
      </c>
      <c r="O1186" s="1">
        <v>1523.17</v>
      </c>
      <c r="P1186" s="1">
        <v>0</v>
      </c>
      <c r="Q1186" s="1">
        <v>18874.7</v>
      </c>
      <c r="R1186" s="1">
        <v>9653.19</v>
      </c>
      <c r="S1186" s="1">
        <v>3599.39</v>
      </c>
      <c r="T1186" s="1">
        <v>24928.5</v>
      </c>
      <c r="U1186" s="1">
        <f>SUM(Report_Summary[Revenue])</f>
        <v>626594850.33999527</v>
      </c>
      <c r="V1186" s="1">
        <f>Report_Summary[[#This Row],[Total Revenue]] / COUNTA(Report_Summary[Membership No])</f>
        <v>62659.485033999525</v>
      </c>
    </row>
    <row r="1187" spans="1:22" x14ac:dyDescent="0.3">
      <c r="A1187" t="s">
        <v>1226</v>
      </c>
      <c r="B1187">
        <v>2015</v>
      </c>
      <c r="C1187" t="s">
        <v>14</v>
      </c>
      <c r="D1187">
        <v>57</v>
      </c>
      <c r="E1187" t="str">
        <f t="shared" si="18"/>
        <v>Old</v>
      </c>
      <c r="F1187" t="s">
        <v>20</v>
      </c>
      <c r="G1187" t="s">
        <v>24</v>
      </c>
      <c r="H1187" t="s">
        <v>30</v>
      </c>
      <c r="I1187">
        <v>37</v>
      </c>
      <c r="J1187">
        <v>2.77</v>
      </c>
      <c r="K1187" t="s">
        <v>33</v>
      </c>
      <c r="L1187" t="s">
        <v>33</v>
      </c>
      <c r="M1187" s="1">
        <v>19024.62</v>
      </c>
      <c r="N1187" s="1">
        <v>819.12</v>
      </c>
      <c r="O1187" s="1">
        <v>4232.84</v>
      </c>
      <c r="P1187" s="1">
        <v>0</v>
      </c>
      <c r="Q1187" s="1">
        <v>82685.02</v>
      </c>
      <c r="R1187" s="1">
        <v>61944.56</v>
      </c>
      <c r="S1187" s="1">
        <v>-6415.82</v>
      </c>
      <c r="T1187" s="1">
        <v>151045.4</v>
      </c>
      <c r="U1187" s="1">
        <f>SUM(Report_Summary[Revenue])</f>
        <v>626594850.33999527</v>
      </c>
      <c r="V1187" s="1">
        <f>Report_Summary[[#This Row],[Total Revenue]] / COUNTA(Report_Summary[Membership No])</f>
        <v>62659.485033999525</v>
      </c>
    </row>
    <row r="1188" spans="1:22" x14ac:dyDescent="0.3">
      <c r="A1188" t="s">
        <v>1227</v>
      </c>
      <c r="B1188">
        <v>2019</v>
      </c>
      <c r="C1188" t="s">
        <v>14</v>
      </c>
      <c r="D1188">
        <v>61</v>
      </c>
      <c r="E1188" t="str">
        <f t="shared" si="18"/>
        <v>Old</v>
      </c>
      <c r="F1188" t="s">
        <v>21</v>
      </c>
      <c r="G1188" t="s">
        <v>25</v>
      </c>
      <c r="H1188" t="s">
        <v>28</v>
      </c>
      <c r="I1188">
        <v>37</v>
      </c>
      <c r="J1188">
        <v>2.27</v>
      </c>
      <c r="K1188" t="s">
        <v>33</v>
      </c>
      <c r="L1188" t="s">
        <v>33</v>
      </c>
      <c r="M1188" s="1">
        <v>15070.98</v>
      </c>
      <c r="N1188" s="1">
        <v>4408.8</v>
      </c>
      <c r="O1188" s="1">
        <v>2000.77</v>
      </c>
      <c r="P1188" s="1">
        <v>0</v>
      </c>
      <c r="Q1188" s="1">
        <v>27872.52</v>
      </c>
      <c r="R1188" s="1">
        <v>70679.98</v>
      </c>
      <c r="S1188" s="1">
        <v>-17382.3</v>
      </c>
      <c r="T1188" s="1">
        <v>115934.8</v>
      </c>
      <c r="U1188" s="1">
        <f>SUM(Report_Summary[Revenue])</f>
        <v>626594850.33999527</v>
      </c>
      <c r="V1188" s="1">
        <f>Report_Summary[[#This Row],[Total Revenue]] / COUNTA(Report_Summary[Membership No])</f>
        <v>62659.485033999525</v>
      </c>
    </row>
    <row r="1189" spans="1:22" x14ac:dyDescent="0.3">
      <c r="A1189" t="s">
        <v>1228</v>
      </c>
      <c r="B1189">
        <v>2023</v>
      </c>
      <c r="C1189" t="s">
        <v>13</v>
      </c>
      <c r="D1189">
        <v>21</v>
      </c>
      <c r="E1189" t="str">
        <f t="shared" si="18"/>
        <v>Young</v>
      </c>
      <c r="F1189" t="s">
        <v>21</v>
      </c>
      <c r="G1189" t="s">
        <v>23</v>
      </c>
      <c r="H1189" t="s">
        <v>31</v>
      </c>
      <c r="I1189">
        <v>30</v>
      </c>
      <c r="J1189">
        <v>3.64</v>
      </c>
      <c r="K1189" t="s">
        <v>33</v>
      </c>
      <c r="L1189" t="s">
        <v>33</v>
      </c>
      <c r="M1189" s="1">
        <v>16749.060000000001</v>
      </c>
      <c r="N1189" s="1">
        <v>1586.91</v>
      </c>
      <c r="O1189" s="1">
        <v>2510.6999999999998</v>
      </c>
      <c r="P1189" s="1">
        <v>0</v>
      </c>
      <c r="Q1189" s="1">
        <v>71376.17</v>
      </c>
      <c r="R1189" s="1">
        <v>77982.36</v>
      </c>
      <c r="S1189" s="1">
        <v>-7359.22</v>
      </c>
      <c r="T1189" s="1">
        <v>156717.75</v>
      </c>
      <c r="U1189" s="1">
        <f>SUM(Report_Summary[Revenue])</f>
        <v>626594850.33999527</v>
      </c>
      <c r="V1189" s="1">
        <f>Report_Summary[[#This Row],[Total Revenue]] / COUNTA(Report_Summary[Membership No])</f>
        <v>62659.485033999525</v>
      </c>
    </row>
    <row r="1190" spans="1:22" x14ac:dyDescent="0.3">
      <c r="A1190" t="s">
        <v>1229</v>
      </c>
      <c r="B1190">
        <v>2019</v>
      </c>
      <c r="C1190" t="s">
        <v>14</v>
      </c>
      <c r="D1190">
        <v>64</v>
      </c>
      <c r="E1190" t="str">
        <f t="shared" si="18"/>
        <v>Old</v>
      </c>
      <c r="F1190" t="s">
        <v>17</v>
      </c>
      <c r="G1190" t="s">
        <v>25</v>
      </c>
      <c r="H1190" t="s">
        <v>30</v>
      </c>
      <c r="I1190">
        <v>16</v>
      </c>
      <c r="J1190">
        <v>2.82</v>
      </c>
      <c r="K1190" t="s">
        <v>32</v>
      </c>
      <c r="L1190" t="s">
        <v>33</v>
      </c>
      <c r="M1190" s="1">
        <v>13160.74</v>
      </c>
      <c r="N1190" s="1">
        <v>1344.26</v>
      </c>
      <c r="O1190" s="1">
        <v>2020.68</v>
      </c>
      <c r="P1190" s="1">
        <v>0</v>
      </c>
      <c r="Q1190" s="1">
        <v>56376.77</v>
      </c>
      <c r="R1190" s="1">
        <v>27785.59</v>
      </c>
      <c r="S1190" s="1">
        <v>-27127.24</v>
      </c>
      <c r="T1190" s="1">
        <v>111289.60000000001</v>
      </c>
      <c r="U1190" s="1">
        <f>SUM(Report_Summary[Revenue])</f>
        <v>626594850.33999527</v>
      </c>
      <c r="V1190" s="1">
        <f>Report_Summary[[#This Row],[Total Revenue]] / COUNTA(Report_Summary[Membership No])</f>
        <v>62659.485033999525</v>
      </c>
    </row>
    <row r="1191" spans="1:22" x14ac:dyDescent="0.3">
      <c r="A1191" t="s">
        <v>1230</v>
      </c>
      <c r="B1191">
        <v>2023</v>
      </c>
      <c r="C1191" t="s">
        <v>14</v>
      </c>
      <c r="D1191">
        <v>71</v>
      </c>
      <c r="E1191" t="str">
        <f t="shared" si="18"/>
        <v>Old</v>
      </c>
      <c r="F1191" t="s">
        <v>19</v>
      </c>
      <c r="G1191" t="s">
        <v>24</v>
      </c>
      <c r="H1191" t="s">
        <v>26</v>
      </c>
      <c r="I1191">
        <v>23</v>
      </c>
      <c r="J1191">
        <v>2.74</v>
      </c>
      <c r="K1191" t="s">
        <v>32</v>
      </c>
      <c r="L1191" t="s">
        <v>33</v>
      </c>
      <c r="M1191" s="1">
        <v>9231.16</v>
      </c>
      <c r="N1191" s="1">
        <v>4946.68</v>
      </c>
      <c r="O1191" s="1">
        <v>7187.69</v>
      </c>
      <c r="P1191" s="1">
        <v>0</v>
      </c>
      <c r="Q1191" s="1">
        <v>15150.33</v>
      </c>
      <c r="R1191" s="1">
        <v>43943.07</v>
      </c>
      <c r="S1191" s="1">
        <v>-3520</v>
      </c>
      <c r="T1191" s="1">
        <v>62613.4</v>
      </c>
      <c r="U1191" s="1">
        <f>SUM(Report_Summary[Revenue])</f>
        <v>626594850.33999527</v>
      </c>
      <c r="V1191" s="1">
        <f>Report_Summary[[#This Row],[Total Revenue]] / COUNTA(Report_Summary[Membership No])</f>
        <v>62659.485033999525</v>
      </c>
    </row>
    <row r="1192" spans="1:22" x14ac:dyDescent="0.3">
      <c r="A1192" t="s">
        <v>1231</v>
      </c>
      <c r="B1192">
        <v>2022</v>
      </c>
      <c r="C1192" t="s">
        <v>13</v>
      </c>
      <c r="D1192">
        <v>34</v>
      </c>
      <c r="E1192" t="str">
        <f t="shared" si="18"/>
        <v>Middle Age</v>
      </c>
      <c r="F1192" t="s">
        <v>15</v>
      </c>
      <c r="G1192" t="s">
        <v>25</v>
      </c>
      <c r="H1192" t="s">
        <v>26</v>
      </c>
      <c r="I1192">
        <v>27</v>
      </c>
      <c r="J1192">
        <v>2.7</v>
      </c>
      <c r="K1192" t="s">
        <v>32</v>
      </c>
      <c r="L1192" t="s">
        <v>33</v>
      </c>
      <c r="M1192" s="1">
        <v>9456.5</v>
      </c>
      <c r="N1192" s="1">
        <v>557.25</v>
      </c>
      <c r="O1192" s="1">
        <v>703.51</v>
      </c>
      <c r="P1192" s="1">
        <v>0</v>
      </c>
      <c r="Q1192" s="1">
        <v>19652.04</v>
      </c>
      <c r="R1192" s="1">
        <v>38372.449999999997</v>
      </c>
      <c r="S1192" s="1">
        <v>-16419.509999999998</v>
      </c>
      <c r="T1192" s="1">
        <v>74444</v>
      </c>
      <c r="U1192" s="1">
        <f>SUM(Report_Summary[Revenue])</f>
        <v>626594850.33999527</v>
      </c>
      <c r="V1192" s="1">
        <f>Report_Summary[[#This Row],[Total Revenue]] / COUNTA(Report_Summary[Membership No])</f>
        <v>62659.485033999525</v>
      </c>
    </row>
    <row r="1193" spans="1:22" x14ac:dyDescent="0.3">
      <c r="A1193" t="s">
        <v>1232</v>
      </c>
      <c r="B1193">
        <v>2015</v>
      </c>
      <c r="C1193" t="s">
        <v>14</v>
      </c>
      <c r="D1193">
        <v>34</v>
      </c>
      <c r="E1193" t="str">
        <f t="shared" si="18"/>
        <v>Middle Age</v>
      </c>
      <c r="F1193" t="s">
        <v>17</v>
      </c>
      <c r="G1193" t="s">
        <v>25</v>
      </c>
      <c r="H1193" t="s">
        <v>27</v>
      </c>
      <c r="I1193">
        <v>28</v>
      </c>
      <c r="J1193">
        <v>2.56</v>
      </c>
      <c r="K1193" t="s">
        <v>33</v>
      </c>
      <c r="L1193" t="s">
        <v>33</v>
      </c>
      <c r="M1193" s="1">
        <v>13391.61</v>
      </c>
      <c r="N1193" s="1">
        <v>120.69</v>
      </c>
      <c r="O1193" s="1">
        <v>2041.19</v>
      </c>
      <c r="P1193" s="1">
        <v>0</v>
      </c>
      <c r="Q1193" s="1">
        <v>17606.48</v>
      </c>
      <c r="R1193" s="1">
        <v>47158.05</v>
      </c>
      <c r="S1193" s="1">
        <v>15423.93</v>
      </c>
      <c r="T1193" s="1">
        <v>49340.6</v>
      </c>
      <c r="U1193" s="1">
        <f>SUM(Report_Summary[Revenue])</f>
        <v>626594850.33999527</v>
      </c>
      <c r="V1193" s="1">
        <f>Report_Summary[[#This Row],[Total Revenue]] / COUNTA(Report_Summary[Membership No])</f>
        <v>62659.485033999525</v>
      </c>
    </row>
    <row r="1194" spans="1:22" x14ac:dyDescent="0.3">
      <c r="A1194" t="s">
        <v>1233</v>
      </c>
      <c r="B1194">
        <v>2023</v>
      </c>
      <c r="C1194" t="s">
        <v>14</v>
      </c>
      <c r="D1194">
        <v>80</v>
      </c>
      <c r="E1194" t="str">
        <f t="shared" si="18"/>
        <v>Old</v>
      </c>
      <c r="F1194" t="s">
        <v>21</v>
      </c>
      <c r="G1194" t="s">
        <v>23</v>
      </c>
      <c r="H1194" t="s">
        <v>31</v>
      </c>
      <c r="I1194">
        <v>21</v>
      </c>
      <c r="J1194">
        <v>2.5099999999999998</v>
      </c>
      <c r="K1194" t="s">
        <v>33</v>
      </c>
      <c r="L1194" t="s">
        <v>33</v>
      </c>
      <c r="M1194" s="1">
        <v>12411.68</v>
      </c>
      <c r="N1194" s="1">
        <v>1368.02</v>
      </c>
      <c r="O1194" s="1">
        <v>1149.49</v>
      </c>
      <c r="P1194" s="1">
        <v>0</v>
      </c>
      <c r="Q1194" s="1">
        <v>25936.71</v>
      </c>
      <c r="R1194" s="1">
        <v>47289.63</v>
      </c>
      <c r="S1194" s="1">
        <v>13770.23</v>
      </c>
      <c r="T1194" s="1">
        <v>59456.11</v>
      </c>
      <c r="U1194" s="1">
        <f>SUM(Report_Summary[Revenue])</f>
        <v>626594850.33999527</v>
      </c>
      <c r="V1194" s="1">
        <f>Report_Summary[[#This Row],[Total Revenue]] / COUNTA(Report_Summary[Membership No])</f>
        <v>62659.485033999525</v>
      </c>
    </row>
    <row r="1195" spans="1:22" x14ac:dyDescent="0.3">
      <c r="A1195" t="s">
        <v>1234</v>
      </c>
      <c r="B1195">
        <v>2024</v>
      </c>
      <c r="C1195" t="s">
        <v>14</v>
      </c>
      <c r="D1195">
        <v>51</v>
      </c>
      <c r="E1195" t="str">
        <f t="shared" si="18"/>
        <v>Middle Age</v>
      </c>
      <c r="F1195" t="s">
        <v>21</v>
      </c>
      <c r="G1195" t="s">
        <v>22</v>
      </c>
      <c r="H1195" t="s">
        <v>28</v>
      </c>
      <c r="I1195">
        <v>29</v>
      </c>
      <c r="J1195">
        <v>3.3</v>
      </c>
      <c r="K1195" t="s">
        <v>32</v>
      </c>
      <c r="L1195" t="s">
        <v>33</v>
      </c>
      <c r="M1195" s="1">
        <v>1239.0999999999999</v>
      </c>
      <c r="N1195" s="1">
        <v>1289.0999999999999</v>
      </c>
      <c r="O1195" s="1">
        <v>3002.41</v>
      </c>
      <c r="P1195" s="1">
        <v>0</v>
      </c>
      <c r="Q1195" s="1">
        <v>4402.6499999999996</v>
      </c>
      <c r="R1195" s="1">
        <v>2547.44</v>
      </c>
      <c r="S1195" s="1">
        <v>-23179.13</v>
      </c>
      <c r="T1195" s="1">
        <v>30129.22</v>
      </c>
      <c r="U1195" s="1">
        <f>SUM(Report_Summary[Revenue])</f>
        <v>626594850.33999527</v>
      </c>
      <c r="V1195" s="1">
        <f>Report_Summary[[#This Row],[Total Revenue]] / COUNTA(Report_Summary[Membership No])</f>
        <v>62659.485033999525</v>
      </c>
    </row>
    <row r="1196" spans="1:22" x14ac:dyDescent="0.3">
      <c r="A1196" t="s">
        <v>1235</v>
      </c>
      <c r="B1196">
        <v>2023</v>
      </c>
      <c r="C1196" t="s">
        <v>14</v>
      </c>
      <c r="D1196">
        <v>40</v>
      </c>
      <c r="E1196" t="str">
        <f t="shared" si="18"/>
        <v>Middle Age</v>
      </c>
      <c r="F1196" t="s">
        <v>20</v>
      </c>
      <c r="G1196" t="s">
        <v>23</v>
      </c>
      <c r="H1196" t="s">
        <v>30</v>
      </c>
      <c r="I1196">
        <v>31</v>
      </c>
      <c r="J1196">
        <v>2.36</v>
      </c>
      <c r="K1196" t="s">
        <v>32</v>
      </c>
      <c r="L1196" t="s">
        <v>33</v>
      </c>
      <c r="M1196" s="1">
        <v>15550.94</v>
      </c>
      <c r="N1196" s="1">
        <v>2083.6799999999998</v>
      </c>
      <c r="O1196" s="1">
        <v>7231.05</v>
      </c>
      <c r="P1196" s="1">
        <v>0</v>
      </c>
      <c r="Q1196" s="1">
        <v>30028.15</v>
      </c>
      <c r="R1196" s="1">
        <v>63916.12</v>
      </c>
      <c r="S1196" s="1">
        <v>-23764.2</v>
      </c>
      <c r="T1196" s="1">
        <v>117708.47</v>
      </c>
      <c r="U1196" s="1">
        <f>SUM(Report_Summary[Revenue])</f>
        <v>626594850.33999527</v>
      </c>
      <c r="V1196" s="1">
        <f>Report_Summary[[#This Row],[Total Revenue]] / COUNTA(Report_Summary[Membership No])</f>
        <v>62659.485033999525</v>
      </c>
    </row>
    <row r="1197" spans="1:22" x14ac:dyDescent="0.3">
      <c r="A1197" t="s">
        <v>1236</v>
      </c>
      <c r="B1197">
        <v>2019</v>
      </c>
      <c r="C1197" t="s">
        <v>13</v>
      </c>
      <c r="D1197">
        <v>54</v>
      </c>
      <c r="E1197" t="str">
        <f t="shared" si="18"/>
        <v>Middle Age</v>
      </c>
      <c r="F1197" t="s">
        <v>18</v>
      </c>
      <c r="G1197" t="s">
        <v>23</v>
      </c>
      <c r="H1197" t="s">
        <v>27</v>
      </c>
      <c r="I1197">
        <v>29</v>
      </c>
      <c r="J1197">
        <v>2.6</v>
      </c>
      <c r="K1197" t="s">
        <v>32</v>
      </c>
      <c r="L1197" t="s">
        <v>33</v>
      </c>
      <c r="M1197" s="1">
        <v>13567.3</v>
      </c>
      <c r="N1197" s="1">
        <v>1332.56</v>
      </c>
      <c r="O1197" s="1">
        <v>1833.64</v>
      </c>
      <c r="P1197" s="1">
        <v>0</v>
      </c>
      <c r="Q1197" s="1">
        <v>20996.27</v>
      </c>
      <c r="R1197" s="1">
        <v>48363.57</v>
      </c>
      <c r="S1197" s="1">
        <v>8142.12</v>
      </c>
      <c r="T1197" s="1">
        <v>61217.72</v>
      </c>
      <c r="U1197" s="1">
        <f>SUM(Report_Summary[Revenue])</f>
        <v>626594850.33999527</v>
      </c>
      <c r="V1197" s="1">
        <f>Report_Summary[[#This Row],[Total Revenue]] / COUNTA(Report_Summary[Membership No])</f>
        <v>62659.485033999525</v>
      </c>
    </row>
    <row r="1198" spans="1:22" x14ac:dyDescent="0.3">
      <c r="A1198" t="s">
        <v>1237</v>
      </c>
      <c r="B1198">
        <v>2015</v>
      </c>
      <c r="C1198" t="s">
        <v>14</v>
      </c>
      <c r="D1198">
        <v>36</v>
      </c>
      <c r="E1198" t="str">
        <f t="shared" si="18"/>
        <v>Middle Age</v>
      </c>
      <c r="F1198" t="s">
        <v>20</v>
      </c>
      <c r="G1198" t="s">
        <v>25</v>
      </c>
      <c r="H1198" t="s">
        <v>31</v>
      </c>
      <c r="I1198">
        <v>25</v>
      </c>
      <c r="J1198">
        <v>2.39</v>
      </c>
      <c r="K1198" t="s">
        <v>33</v>
      </c>
      <c r="L1198" t="s">
        <v>33</v>
      </c>
      <c r="M1198" s="1">
        <v>7710.2</v>
      </c>
      <c r="N1198" s="1">
        <v>342.09</v>
      </c>
      <c r="O1198" s="1">
        <v>4280.46</v>
      </c>
      <c r="P1198" s="1">
        <v>0</v>
      </c>
      <c r="Q1198" s="1">
        <v>25606.47</v>
      </c>
      <c r="R1198" s="1">
        <v>24988.34</v>
      </c>
      <c r="S1198" s="1">
        <v>-7906.09</v>
      </c>
      <c r="T1198" s="1">
        <v>58500.9</v>
      </c>
      <c r="U1198" s="1">
        <f>SUM(Report_Summary[Revenue])</f>
        <v>626594850.33999527</v>
      </c>
      <c r="V1198" s="1">
        <f>Report_Summary[[#This Row],[Total Revenue]] / COUNTA(Report_Summary[Membership No])</f>
        <v>62659.485033999525</v>
      </c>
    </row>
    <row r="1199" spans="1:22" x14ac:dyDescent="0.3">
      <c r="A1199" t="s">
        <v>1238</v>
      </c>
      <c r="B1199">
        <v>2022</v>
      </c>
      <c r="C1199" t="s">
        <v>13</v>
      </c>
      <c r="D1199">
        <v>71</v>
      </c>
      <c r="E1199" t="str">
        <f t="shared" si="18"/>
        <v>Old</v>
      </c>
      <c r="F1199" t="s">
        <v>17</v>
      </c>
      <c r="G1199" t="s">
        <v>25</v>
      </c>
      <c r="H1199" t="s">
        <v>26</v>
      </c>
      <c r="I1199">
        <v>30</v>
      </c>
      <c r="J1199">
        <v>1.72</v>
      </c>
      <c r="K1199" t="s">
        <v>32</v>
      </c>
      <c r="L1199" t="s">
        <v>33</v>
      </c>
      <c r="M1199" s="1">
        <v>17359.080000000002</v>
      </c>
      <c r="N1199" s="1">
        <v>1315.25</v>
      </c>
      <c r="O1199" s="1">
        <v>2850.71</v>
      </c>
      <c r="P1199" s="1">
        <v>0</v>
      </c>
      <c r="Q1199" s="1">
        <v>23948.6</v>
      </c>
      <c r="R1199" s="1">
        <v>81092.149999999994</v>
      </c>
      <c r="S1199" s="1">
        <v>557.38</v>
      </c>
      <c r="T1199" s="1">
        <v>104483.37</v>
      </c>
      <c r="U1199" s="1">
        <f>SUM(Report_Summary[Revenue])</f>
        <v>626594850.33999527</v>
      </c>
      <c r="V1199" s="1">
        <f>Report_Summary[[#This Row],[Total Revenue]] / COUNTA(Report_Summary[Membership No])</f>
        <v>62659.485033999525</v>
      </c>
    </row>
    <row r="1200" spans="1:22" x14ac:dyDescent="0.3">
      <c r="A1200" t="s">
        <v>1239</v>
      </c>
      <c r="B1200">
        <v>2021</v>
      </c>
      <c r="C1200" t="s">
        <v>13</v>
      </c>
      <c r="D1200">
        <v>51</v>
      </c>
      <c r="E1200" t="str">
        <f t="shared" si="18"/>
        <v>Middle Age</v>
      </c>
      <c r="F1200" t="s">
        <v>19</v>
      </c>
      <c r="G1200" t="s">
        <v>22</v>
      </c>
      <c r="H1200" t="s">
        <v>27</v>
      </c>
      <c r="I1200">
        <v>35</v>
      </c>
      <c r="J1200">
        <v>2.54</v>
      </c>
      <c r="K1200" t="s">
        <v>33</v>
      </c>
      <c r="L1200" t="s">
        <v>33</v>
      </c>
      <c r="M1200" s="1">
        <v>2968.53</v>
      </c>
      <c r="N1200" s="1">
        <v>1044.51</v>
      </c>
      <c r="O1200" s="1">
        <v>85.39</v>
      </c>
      <c r="P1200" s="1">
        <v>0</v>
      </c>
      <c r="Q1200" s="1">
        <v>12997.24</v>
      </c>
      <c r="R1200" s="1">
        <v>8132.94</v>
      </c>
      <c r="S1200" s="1">
        <v>4920.75</v>
      </c>
      <c r="T1200" s="1">
        <v>16209.43</v>
      </c>
      <c r="U1200" s="1">
        <f>SUM(Report_Summary[Revenue])</f>
        <v>626594850.33999527</v>
      </c>
      <c r="V1200" s="1">
        <f>Report_Summary[[#This Row],[Total Revenue]] / COUNTA(Report_Summary[Membership No])</f>
        <v>62659.485033999525</v>
      </c>
    </row>
    <row r="1201" spans="1:22" x14ac:dyDescent="0.3">
      <c r="A1201" t="s">
        <v>1240</v>
      </c>
      <c r="B1201">
        <v>2016</v>
      </c>
      <c r="C1201" t="s">
        <v>14</v>
      </c>
      <c r="D1201">
        <v>23</v>
      </c>
      <c r="E1201" t="str">
        <f t="shared" si="18"/>
        <v>Young</v>
      </c>
      <c r="F1201" t="s">
        <v>16</v>
      </c>
      <c r="G1201" t="s">
        <v>25</v>
      </c>
      <c r="H1201" t="s">
        <v>31</v>
      </c>
      <c r="I1201">
        <v>21</v>
      </c>
      <c r="J1201">
        <v>2.57</v>
      </c>
      <c r="K1201" t="s">
        <v>32</v>
      </c>
      <c r="L1201" t="s">
        <v>33</v>
      </c>
      <c r="M1201" s="1">
        <v>15042.38</v>
      </c>
      <c r="N1201" s="1">
        <v>2619.2399999999998</v>
      </c>
      <c r="O1201" s="1">
        <v>5802.62</v>
      </c>
      <c r="P1201" s="1">
        <v>0</v>
      </c>
      <c r="Q1201" s="1">
        <v>40503.58</v>
      </c>
      <c r="R1201" s="1">
        <v>33579.86</v>
      </c>
      <c r="S1201" s="1">
        <v>21704.04</v>
      </c>
      <c r="T1201" s="1">
        <v>52379.4</v>
      </c>
      <c r="U1201" s="1">
        <f>SUM(Report_Summary[Revenue])</f>
        <v>626594850.33999527</v>
      </c>
      <c r="V1201" s="1">
        <f>Report_Summary[[#This Row],[Total Revenue]] / COUNTA(Report_Summary[Membership No])</f>
        <v>62659.485033999525</v>
      </c>
    </row>
    <row r="1202" spans="1:22" x14ac:dyDescent="0.3">
      <c r="A1202" t="s">
        <v>1241</v>
      </c>
      <c r="B1202">
        <v>2021</v>
      </c>
      <c r="C1202" t="s">
        <v>13</v>
      </c>
      <c r="D1202">
        <v>52</v>
      </c>
      <c r="E1202" t="str">
        <f t="shared" si="18"/>
        <v>Middle Age</v>
      </c>
      <c r="F1202" t="s">
        <v>21</v>
      </c>
      <c r="G1202" t="s">
        <v>23</v>
      </c>
      <c r="H1202" t="s">
        <v>30</v>
      </c>
      <c r="I1202">
        <v>26</v>
      </c>
      <c r="J1202">
        <v>2.63</v>
      </c>
      <c r="K1202" t="s">
        <v>33</v>
      </c>
      <c r="L1202" t="s">
        <v>33</v>
      </c>
      <c r="M1202" s="1">
        <v>4668.46</v>
      </c>
      <c r="N1202" s="1">
        <v>936.06</v>
      </c>
      <c r="O1202" s="1">
        <v>4868.37</v>
      </c>
      <c r="P1202" s="1">
        <v>0</v>
      </c>
      <c r="Q1202" s="1">
        <v>22702.35</v>
      </c>
      <c r="R1202" s="1">
        <v>22140</v>
      </c>
      <c r="S1202" s="1">
        <v>-9261.66</v>
      </c>
      <c r="T1202" s="1">
        <v>54104.01</v>
      </c>
      <c r="U1202" s="1">
        <f>SUM(Report_Summary[Revenue])</f>
        <v>626594850.33999527</v>
      </c>
      <c r="V1202" s="1">
        <f>Report_Summary[[#This Row],[Total Revenue]] / COUNTA(Report_Summary[Membership No])</f>
        <v>62659.485033999525</v>
      </c>
    </row>
    <row r="1203" spans="1:22" x14ac:dyDescent="0.3">
      <c r="A1203" t="s">
        <v>1242</v>
      </c>
      <c r="B1203">
        <v>2020</v>
      </c>
      <c r="C1203" t="s">
        <v>14</v>
      </c>
      <c r="D1203">
        <v>30</v>
      </c>
      <c r="E1203" t="str">
        <f t="shared" si="18"/>
        <v>Young</v>
      </c>
      <c r="F1203" t="s">
        <v>21</v>
      </c>
      <c r="G1203" t="s">
        <v>25</v>
      </c>
      <c r="H1203" t="s">
        <v>30</v>
      </c>
      <c r="I1203">
        <v>31</v>
      </c>
      <c r="J1203">
        <v>2.33</v>
      </c>
      <c r="K1203" t="s">
        <v>32</v>
      </c>
      <c r="L1203" t="s">
        <v>33</v>
      </c>
      <c r="M1203" s="1">
        <v>12698.24</v>
      </c>
      <c r="N1203" s="1">
        <v>1739.14</v>
      </c>
      <c r="O1203" s="1">
        <v>4220.17</v>
      </c>
      <c r="P1203" s="1">
        <v>0</v>
      </c>
      <c r="Q1203" s="1">
        <v>54532.800000000003</v>
      </c>
      <c r="R1203" s="1">
        <v>31630.38</v>
      </c>
      <c r="S1203" s="1">
        <v>-28693.57</v>
      </c>
      <c r="T1203" s="1">
        <v>114856.75</v>
      </c>
      <c r="U1203" s="1">
        <f>SUM(Report_Summary[Revenue])</f>
        <v>626594850.33999527</v>
      </c>
      <c r="V1203" s="1">
        <f>Report_Summary[[#This Row],[Total Revenue]] / COUNTA(Report_Summary[Membership No])</f>
        <v>62659.485033999525</v>
      </c>
    </row>
    <row r="1204" spans="1:22" x14ac:dyDescent="0.3">
      <c r="A1204" t="s">
        <v>1243</v>
      </c>
      <c r="B1204">
        <v>2022</v>
      </c>
      <c r="C1204" t="s">
        <v>13</v>
      </c>
      <c r="D1204">
        <v>67</v>
      </c>
      <c r="E1204" t="str">
        <f t="shared" si="18"/>
        <v>Old</v>
      </c>
      <c r="F1204" t="s">
        <v>15</v>
      </c>
      <c r="G1204" t="s">
        <v>23</v>
      </c>
      <c r="H1204" t="s">
        <v>27</v>
      </c>
      <c r="I1204">
        <v>36</v>
      </c>
      <c r="J1204">
        <v>3.25</v>
      </c>
      <c r="K1204" t="s">
        <v>33</v>
      </c>
      <c r="L1204" t="s">
        <v>33</v>
      </c>
      <c r="M1204" s="1">
        <v>13144.07</v>
      </c>
      <c r="N1204" s="1">
        <v>2769.66</v>
      </c>
      <c r="O1204" s="1">
        <v>5729.62</v>
      </c>
      <c r="P1204" s="1">
        <v>0</v>
      </c>
      <c r="Q1204" s="1">
        <v>25846.32</v>
      </c>
      <c r="R1204" s="1">
        <v>17121.18</v>
      </c>
      <c r="S1204" s="1">
        <v>-5753.68</v>
      </c>
      <c r="T1204" s="1">
        <v>48721.18</v>
      </c>
      <c r="U1204" s="1">
        <f>SUM(Report_Summary[Revenue])</f>
        <v>626594850.33999527</v>
      </c>
      <c r="V1204" s="1">
        <f>Report_Summary[[#This Row],[Total Revenue]] / COUNTA(Report_Summary[Membership No])</f>
        <v>62659.485033999525</v>
      </c>
    </row>
    <row r="1205" spans="1:22" x14ac:dyDescent="0.3">
      <c r="A1205" t="s">
        <v>1244</v>
      </c>
      <c r="B1205">
        <v>2015</v>
      </c>
      <c r="C1205" t="s">
        <v>13</v>
      </c>
      <c r="D1205">
        <v>63</v>
      </c>
      <c r="E1205" t="str">
        <f t="shared" si="18"/>
        <v>Old</v>
      </c>
      <c r="F1205" t="s">
        <v>21</v>
      </c>
      <c r="G1205" t="s">
        <v>25</v>
      </c>
      <c r="H1205" t="s">
        <v>26</v>
      </c>
      <c r="I1205">
        <v>29</v>
      </c>
      <c r="J1205">
        <v>3.04</v>
      </c>
      <c r="K1205" t="s">
        <v>32</v>
      </c>
      <c r="L1205" t="s">
        <v>33</v>
      </c>
      <c r="M1205" s="1">
        <v>17285.98</v>
      </c>
      <c r="N1205" s="1">
        <v>3108.11</v>
      </c>
      <c r="O1205" s="1">
        <v>4306</v>
      </c>
      <c r="P1205" s="1">
        <v>0</v>
      </c>
      <c r="Q1205" s="1">
        <v>50458.26</v>
      </c>
      <c r="R1205" s="1">
        <v>61551.86</v>
      </c>
      <c r="S1205" s="1">
        <v>12489.87</v>
      </c>
      <c r="T1205" s="1">
        <v>99520.25</v>
      </c>
      <c r="U1205" s="1">
        <f>SUM(Report_Summary[Revenue])</f>
        <v>626594850.33999527</v>
      </c>
      <c r="V1205" s="1">
        <f>Report_Summary[[#This Row],[Total Revenue]] / COUNTA(Report_Summary[Membership No])</f>
        <v>62659.485033999525</v>
      </c>
    </row>
    <row r="1206" spans="1:22" x14ac:dyDescent="0.3">
      <c r="A1206" t="s">
        <v>1245</v>
      </c>
      <c r="B1206">
        <v>2015</v>
      </c>
      <c r="C1206" t="s">
        <v>13</v>
      </c>
      <c r="D1206">
        <v>24</v>
      </c>
      <c r="E1206" t="str">
        <f t="shared" si="18"/>
        <v>Young</v>
      </c>
      <c r="F1206" t="s">
        <v>18</v>
      </c>
      <c r="G1206" t="s">
        <v>23</v>
      </c>
      <c r="H1206" t="s">
        <v>28</v>
      </c>
      <c r="I1206">
        <v>36</v>
      </c>
      <c r="J1206">
        <v>1.1000000000000001</v>
      </c>
      <c r="K1206" t="s">
        <v>32</v>
      </c>
      <c r="L1206" t="s">
        <v>33</v>
      </c>
      <c r="M1206" s="1">
        <v>17190.84</v>
      </c>
      <c r="N1206" s="1">
        <v>457.38</v>
      </c>
      <c r="O1206" s="1">
        <v>7745.95</v>
      </c>
      <c r="P1206" s="1">
        <v>0</v>
      </c>
      <c r="Q1206" s="1">
        <v>74493.63</v>
      </c>
      <c r="R1206" s="1">
        <v>82788.34</v>
      </c>
      <c r="S1206" s="1">
        <v>2693.29</v>
      </c>
      <c r="T1206" s="1">
        <v>154588.68</v>
      </c>
      <c r="U1206" s="1">
        <f>SUM(Report_Summary[Revenue])</f>
        <v>626594850.33999527</v>
      </c>
      <c r="V1206" s="1">
        <f>Report_Summary[[#This Row],[Total Revenue]] / COUNTA(Report_Summary[Membership No])</f>
        <v>62659.485033999525</v>
      </c>
    </row>
    <row r="1207" spans="1:22" x14ac:dyDescent="0.3">
      <c r="A1207" t="s">
        <v>1246</v>
      </c>
      <c r="B1207">
        <v>2019</v>
      </c>
      <c r="C1207" t="s">
        <v>13</v>
      </c>
      <c r="D1207">
        <v>34</v>
      </c>
      <c r="E1207" t="str">
        <f t="shared" si="18"/>
        <v>Middle Age</v>
      </c>
      <c r="F1207" t="s">
        <v>15</v>
      </c>
      <c r="G1207" t="s">
        <v>25</v>
      </c>
      <c r="H1207" t="s">
        <v>27</v>
      </c>
      <c r="I1207">
        <v>36</v>
      </c>
      <c r="J1207">
        <v>1.53</v>
      </c>
      <c r="K1207" t="s">
        <v>33</v>
      </c>
      <c r="L1207" t="s">
        <v>33</v>
      </c>
      <c r="M1207" s="1">
        <v>13501.75</v>
      </c>
      <c r="N1207" s="1">
        <v>1356.76</v>
      </c>
      <c r="O1207" s="1">
        <v>4507.3999999999996</v>
      </c>
      <c r="P1207" s="1">
        <v>0</v>
      </c>
      <c r="Q1207" s="1">
        <v>63001.35</v>
      </c>
      <c r="R1207" s="1">
        <v>49061.09</v>
      </c>
      <c r="S1207" s="1">
        <v>15539.72</v>
      </c>
      <c r="T1207" s="1">
        <v>96522.72</v>
      </c>
      <c r="U1207" s="1">
        <f>SUM(Report_Summary[Revenue])</f>
        <v>626594850.33999527</v>
      </c>
      <c r="V1207" s="1">
        <f>Report_Summary[[#This Row],[Total Revenue]] / COUNTA(Report_Summary[Membership No])</f>
        <v>62659.485033999525</v>
      </c>
    </row>
    <row r="1208" spans="1:22" x14ac:dyDescent="0.3">
      <c r="A1208" t="s">
        <v>1247</v>
      </c>
      <c r="B1208">
        <v>2015</v>
      </c>
      <c r="C1208" t="s">
        <v>14</v>
      </c>
      <c r="D1208">
        <v>69</v>
      </c>
      <c r="E1208" t="str">
        <f t="shared" si="18"/>
        <v>Old</v>
      </c>
      <c r="F1208" t="s">
        <v>20</v>
      </c>
      <c r="G1208" t="s">
        <v>23</v>
      </c>
      <c r="H1208" t="s">
        <v>26</v>
      </c>
      <c r="I1208">
        <v>25</v>
      </c>
      <c r="J1208">
        <v>3.77</v>
      </c>
      <c r="K1208" t="s">
        <v>33</v>
      </c>
      <c r="L1208" t="s">
        <v>33</v>
      </c>
      <c r="M1208" s="1">
        <v>14414.81</v>
      </c>
      <c r="N1208" s="1">
        <v>1480.65</v>
      </c>
      <c r="O1208" s="1">
        <v>5128.46</v>
      </c>
      <c r="P1208" s="1">
        <v>0</v>
      </c>
      <c r="Q1208" s="1">
        <v>42891.71</v>
      </c>
      <c r="R1208" s="1">
        <v>21028.02</v>
      </c>
      <c r="S1208" s="1">
        <v>-7245.41</v>
      </c>
      <c r="T1208" s="1">
        <v>71165.14</v>
      </c>
      <c r="U1208" s="1">
        <f>SUM(Report_Summary[Revenue])</f>
        <v>626594850.33999527</v>
      </c>
      <c r="V1208" s="1">
        <f>Report_Summary[[#This Row],[Total Revenue]] / COUNTA(Report_Summary[Membership No])</f>
        <v>62659.485033999525</v>
      </c>
    </row>
    <row r="1209" spans="1:22" x14ac:dyDescent="0.3">
      <c r="A1209" t="s">
        <v>1248</v>
      </c>
      <c r="B1209">
        <v>2019</v>
      </c>
      <c r="C1209" t="s">
        <v>13</v>
      </c>
      <c r="D1209">
        <v>77</v>
      </c>
      <c r="E1209" t="str">
        <f t="shared" si="18"/>
        <v>Old</v>
      </c>
      <c r="F1209" t="s">
        <v>18</v>
      </c>
      <c r="G1209" t="s">
        <v>22</v>
      </c>
      <c r="H1209" t="s">
        <v>26</v>
      </c>
      <c r="I1209">
        <v>22</v>
      </c>
      <c r="J1209">
        <v>1.56</v>
      </c>
      <c r="K1209" t="s">
        <v>33</v>
      </c>
      <c r="L1209" t="s">
        <v>33</v>
      </c>
      <c r="M1209" s="1">
        <v>12959.22</v>
      </c>
      <c r="N1209" s="1">
        <v>466.81</v>
      </c>
      <c r="O1209" s="1">
        <v>1948.2</v>
      </c>
      <c r="P1209" s="1">
        <v>0</v>
      </c>
      <c r="Q1209" s="1">
        <v>52399.29</v>
      </c>
      <c r="R1209" s="1">
        <v>46415.23</v>
      </c>
      <c r="S1209" s="1">
        <v>4491.2700000000004</v>
      </c>
      <c r="T1209" s="1">
        <v>94323.25</v>
      </c>
      <c r="U1209" s="1">
        <f>SUM(Report_Summary[Revenue])</f>
        <v>626594850.33999527</v>
      </c>
      <c r="V1209" s="1">
        <f>Report_Summary[[#This Row],[Total Revenue]] / COUNTA(Report_Summary[Membership No])</f>
        <v>62659.485033999525</v>
      </c>
    </row>
    <row r="1210" spans="1:22" x14ac:dyDescent="0.3">
      <c r="A1210" t="s">
        <v>1249</v>
      </c>
      <c r="B1210">
        <v>2024</v>
      </c>
      <c r="C1210" t="s">
        <v>13</v>
      </c>
      <c r="D1210">
        <v>71</v>
      </c>
      <c r="E1210" t="str">
        <f t="shared" si="18"/>
        <v>Old</v>
      </c>
      <c r="F1210" t="s">
        <v>18</v>
      </c>
      <c r="G1210" t="s">
        <v>25</v>
      </c>
      <c r="H1210" t="s">
        <v>29</v>
      </c>
      <c r="I1210">
        <v>27</v>
      </c>
      <c r="J1210">
        <v>2.37</v>
      </c>
      <c r="K1210" t="s">
        <v>32</v>
      </c>
      <c r="L1210" t="s">
        <v>33</v>
      </c>
      <c r="M1210" s="1">
        <v>7758.68</v>
      </c>
      <c r="N1210" s="1">
        <v>3956.3</v>
      </c>
      <c r="O1210" s="1">
        <v>4922.42</v>
      </c>
      <c r="P1210" s="1">
        <v>0</v>
      </c>
      <c r="Q1210" s="1">
        <v>23188.01</v>
      </c>
      <c r="R1210" s="1">
        <v>25290.94</v>
      </c>
      <c r="S1210" s="1">
        <v>25767.01</v>
      </c>
      <c r="T1210" s="1">
        <v>22711.94</v>
      </c>
      <c r="U1210" s="1">
        <f>SUM(Report_Summary[Revenue])</f>
        <v>626594850.33999527</v>
      </c>
      <c r="V1210" s="1">
        <f>Report_Summary[[#This Row],[Total Revenue]] / COUNTA(Report_Summary[Membership No])</f>
        <v>62659.485033999525</v>
      </c>
    </row>
    <row r="1211" spans="1:22" x14ac:dyDescent="0.3">
      <c r="A1211" t="s">
        <v>1250</v>
      </c>
      <c r="B1211">
        <v>2019</v>
      </c>
      <c r="C1211" t="s">
        <v>13</v>
      </c>
      <c r="D1211">
        <v>45</v>
      </c>
      <c r="E1211" t="str">
        <f t="shared" si="18"/>
        <v>Middle Age</v>
      </c>
      <c r="F1211" t="s">
        <v>18</v>
      </c>
      <c r="G1211" t="s">
        <v>25</v>
      </c>
      <c r="H1211" t="s">
        <v>31</v>
      </c>
      <c r="I1211">
        <v>27</v>
      </c>
      <c r="J1211">
        <v>2.3199999999999998</v>
      </c>
      <c r="K1211" t="s">
        <v>33</v>
      </c>
      <c r="L1211" t="s">
        <v>33</v>
      </c>
      <c r="M1211" s="1">
        <v>789.52</v>
      </c>
      <c r="N1211" s="1">
        <v>2054.37</v>
      </c>
      <c r="O1211" s="1">
        <v>5834.83</v>
      </c>
      <c r="P1211" s="1">
        <v>0</v>
      </c>
      <c r="Q1211" s="1">
        <v>2513.5500000000002</v>
      </c>
      <c r="R1211" s="1">
        <v>1817.19</v>
      </c>
      <c r="S1211" s="1">
        <v>17382.310000000001</v>
      </c>
      <c r="T1211" s="1">
        <v>-13051.57</v>
      </c>
      <c r="U1211" s="1">
        <f>SUM(Report_Summary[Revenue])</f>
        <v>626594850.33999527</v>
      </c>
      <c r="V1211" s="1">
        <f>Report_Summary[[#This Row],[Total Revenue]] / COUNTA(Report_Summary[Membership No])</f>
        <v>62659.485033999525</v>
      </c>
    </row>
    <row r="1212" spans="1:22" x14ac:dyDescent="0.3">
      <c r="A1212" t="s">
        <v>1251</v>
      </c>
      <c r="B1212">
        <v>2018</v>
      </c>
      <c r="C1212" t="s">
        <v>14</v>
      </c>
      <c r="D1212">
        <v>80</v>
      </c>
      <c r="E1212" t="str">
        <f t="shared" si="18"/>
        <v>Old</v>
      </c>
      <c r="F1212" t="s">
        <v>19</v>
      </c>
      <c r="G1212" t="s">
        <v>23</v>
      </c>
      <c r="H1212" t="s">
        <v>31</v>
      </c>
      <c r="I1212">
        <v>32</v>
      </c>
      <c r="J1212">
        <v>2.2000000000000002</v>
      </c>
      <c r="K1212" t="s">
        <v>32</v>
      </c>
      <c r="L1212" t="s">
        <v>33</v>
      </c>
      <c r="M1212" s="1">
        <v>13145.42</v>
      </c>
      <c r="N1212" s="1">
        <v>4152.33</v>
      </c>
      <c r="O1212" s="1">
        <v>4924.33</v>
      </c>
      <c r="P1212" s="1">
        <v>0</v>
      </c>
      <c r="Q1212" s="1">
        <v>41536.99</v>
      </c>
      <c r="R1212" s="1">
        <v>55437.09</v>
      </c>
      <c r="S1212" s="1">
        <v>-9217.35</v>
      </c>
      <c r="T1212" s="1">
        <v>106191.43</v>
      </c>
      <c r="U1212" s="1">
        <f>SUM(Report_Summary[Revenue])</f>
        <v>626594850.33999527</v>
      </c>
      <c r="V1212" s="1">
        <f>Report_Summary[[#This Row],[Total Revenue]] / COUNTA(Report_Summary[Membership No])</f>
        <v>62659.485033999525</v>
      </c>
    </row>
    <row r="1213" spans="1:22" x14ac:dyDescent="0.3">
      <c r="A1213" t="s">
        <v>1252</v>
      </c>
      <c r="B1213">
        <v>2023</v>
      </c>
      <c r="C1213" t="s">
        <v>13</v>
      </c>
      <c r="D1213">
        <v>28</v>
      </c>
      <c r="E1213" t="str">
        <f t="shared" si="18"/>
        <v>Young</v>
      </c>
      <c r="F1213" t="s">
        <v>15</v>
      </c>
      <c r="G1213" t="s">
        <v>22</v>
      </c>
      <c r="H1213" t="s">
        <v>29</v>
      </c>
      <c r="I1213">
        <v>43</v>
      </c>
      <c r="J1213">
        <v>2.15</v>
      </c>
      <c r="K1213" t="s">
        <v>33</v>
      </c>
      <c r="L1213" t="s">
        <v>33</v>
      </c>
      <c r="M1213" s="1">
        <v>10470.25</v>
      </c>
      <c r="N1213" s="1">
        <v>1605.92</v>
      </c>
      <c r="O1213" s="1">
        <v>7752.66</v>
      </c>
      <c r="P1213" s="1">
        <v>0</v>
      </c>
      <c r="Q1213" s="1">
        <v>27964.240000000002</v>
      </c>
      <c r="R1213" s="1">
        <v>49027.68</v>
      </c>
      <c r="S1213" s="1">
        <v>-11311.74</v>
      </c>
      <c r="T1213" s="1">
        <v>88303.66</v>
      </c>
      <c r="U1213" s="1">
        <f>SUM(Report_Summary[Revenue])</f>
        <v>626594850.33999527</v>
      </c>
      <c r="V1213" s="1">
        <f>Report_Summary[[#This Row],[Total Revenue]] / COUNTA(Report_Summary[Membership No])</f>
        <v>62659.485033999525</v>
      </c>
    </row>
    <row r="1214" spans="1:22" x14ac:dyDescent="0.3">
      <c r="A1214" t="s">
        <v>1253</v>
      </c>
      <c r="B1214">
        <v>2023</v>
      </c>
      <c r="C1214" t="s">
        <v>13</v>
      </c>
      <c r="D1214">
        <v>77</v>
      </c>
      <c r="E1214" t="str">
        <f t="shared" si="18"/>
        <v>Old</v>
      </c>
      <c r="F1214" t="s">
        <v>18</v>
      </c>
      <c r="G1214" t="s">
        <v>25</v>
      </c>
      <c r="H1214" t="s">
        <v>31</v>
      </c>
      <c r="I1214">
        <v>33</v>
      </c>
      <c r="J1214">
        <v>1.66</v>
      </c>
      <c r="K1214" t="s">
        <v>32</v>
      </c>
      <c r="L1214" t="s">
        <v>33</v>
      </c>
      <c r="M1214" s="1">
        <v>7612.88</v>
      </c>
      <c r="N1214" s="1">
        <v>1279.3599999999999</v>
      </c>
      <c r="O1214" s="1">
        <v>4609.12</v>
      </c>
      <c r="P1214" s="1">
        <v>0</v>
      </c>
      <c r="Q1214" s="1">
        <v>25268.33</v>
      </c>
      <c r="R1214" s="1">
        <v>30019.19</v>
      </c>
      <c r="S1214" s="1">
        <v>13893.84</v>
      </c>
      <c r="T1214" s="1">
        <v>41393.68</v>
      </c>
      <c r="U1214" s="1">
        <f>SUM(Report_Summary[Revenue])</f>
        <v>626594850.33999527</v>
      </c>
      <c r="V1214" s="1">
        <f>Report_Summary[[#This Row],[Total Revenue]] / COUNTA(Report_Summary[Membership No])</f>
        <v>62659.485033999525</v>
      </c>
    </row>
    <row r="1215" spans="1:22" x14ac:dyDescent="0.3">
      <c r="A1215" t="s">
        <v>1254</v>
      </c>
      <c r="B1215">
        <v>2020</v>
      </c>
      <c r="C1215" t="s">
        <v>14</v>
      </c>
      <c r="D1215">
        <v>41</v>
      </c>
      <c r="E1215" t="str">
        <f t="shared" si="18"/>
        <v>Middle Age</v>
      </c>
      <c r="F1215" t="s">
        <v>20</v>
      </c>
      <c r="G1215" t="s">
        <v>25</v>
      </c>
      <c r="H1215" t="s">
        <v>30</v>
      </c>
      <c r="I1215">
        <v>23</v>
      </c>
      <c r="J1215">
        <v>3.12</v>
      </c>
      <c r="K1215" t="s">
        <v>33</v>
      </c>
      <c r="L1215" t="s">
        <v>33</v>
      </c>
      <c r="M1215" s="1">
        <v>3819.55</v>
      </c>
      <c r="N1215" s="1">
        <v>4967.24</v>
      </c>
      <c r="O1215" s="1">
        <v>3622.12</v>
      </c>
      <c r="P1215" s="1">
        <v>0</v>
      </c>
      <c r="Q1215" s="1">
        <v>10079.19</v>
      </c>
      <c r="R1215" s="1">
        <v>10028.24</v>
      </c>
      <c r="S1215" s="1">
        <v>-1836.64</v>
      </c>
      <c r="T1215" s="1">
        <v>21944.07</v>
      </c>
      <c r="U1215" s="1">
        <f>SUM(Report_Summary[Revenue])</f>
        <v>626594850.33999527</v>
      </c>
      <c r="V1215" s="1">
        <f>Report_Summary[[#This Row],[Total Revenue]] / COUNTA(Report_Summary[Membership No])</f>
        <v>62659.485033999525</v>
      </c>
    </row>
    <row r="1216" spans="1:22" x14ac:dyDescent="0.3">
      <c r="A1216" t="s">
        <v>1255</v>
      </c>
      <c r="B1216">
        <v>2021</v>
      </c>
      <c r="C1216" t="s">
        <v>13</v>
      </c>
      <c r="D1216">
        <v>52</v>
      </c>
      <c r="E1216" t="str">
        <f t="shared" si="18"/>
        <v>Middle Age</v>
      </c>
      <c r="F1216" t="s">
        <v>19</v>
      </c>
      <c r="G1216" t="s">
        <v>22</v>
      </c>
      <c r="H1216" t="s">
        <v>30</v>
      </c>
      <c r="I1216">
        <v>30</v>
      </c>
      <c r="J1216">
        <v>3.47</v>
      </c>
      <c r="K1216" t="s">
        <v>33</v>
      </c>
      <c r="L1216" t="s">
        <v>33</v>
      </c>
      <c r="M1216" s="1">
        <v>5961.02</v>
      </c>
      <c r="N1216" s="1">
        <v>4130</v>
      </c>
      <c r="O1216" s="1">
        <v>5575.07</v>
      </c>
      <c r="P1216" s="1">
        <v>0</v>
      </c>
      <c r="Q1216" s="1">
        <v>22271.31</v>
      </c>
      <c r="R1216" s="1">
        <v>25714.81</v>
      </c>
      <c r="S1216" s="1">
        <v>7603.08</v>
      </c>
      <c r="T1216" s="1">
        <v>40383.040000000001</v>
      </c>
      <c r="U1216" s="1">
        <f>SUM(Report_Summary[Revenue])</f>
        <v>626594850.33999527</v>
      </c>
      <c r="V1216" s="1">
        <f>Report_Summary[[#This Row],[Total Revenue]] / COUNTA(Report_Summary[Membership No])</f>
        <v>62659.485033999525</v>
      </c>
    </row>
    <row r="1217" spans="1:22" x14ac:dyDescent="0.3">
      <c r="A1217" t="s">
        <v>1256</v>
      </c>
      <c r="B1217">
        <v>2019</v>
      </c>
      <c r="C1217" t="s">
        <v>13</v>
      </c>
      <c r="D1217">
        <v>57</v>
      </c>
      <c r="E1217" t="str">
        <f t="shared" si="18"/>
        <v>Old</v>
      </c>
      <c r="F1217" t="s">
        <v>18</v>
      </c>
      <c r="G1217" t="s">
        <v>22</v>
      </c>
      <c r="H1217" t="s">
        <v>31</v>
      </c>
      <c r="I1217">
        <v>20</v>
      </c>
      <c r="J1217">
        <v>1.94</v>
      </c>
      <c r="K1217" t="s">
        <v>33</v>
      </c>
      <c r="L1217" t="s">
        <v>33</v>
      </c>
      <c r="M1217" s="1">
        <v>3845.81</v>
      </c>
      <c r="N1217" s="1">
        <v>4902.75</v>
      </c>
      <c r="O1217" s="1">
        <v>7448.65</v>
      </c>
      <c r="P1217" s="1">
        <v>0</v>
      </c>
      <c r="Q1217" s="1">
        <v>9084.17</v>
      </c>
      <c r="R1217" s="1">
        <v>16233.81</v>
      </c>
      <c r="S1217" s="1">
        <v>16597.53</v>
      </c>
      <c r="T1217" s="1">
        <v>8720.4500000000007</v>
      </c>
      <c r="U1217" s="1">
        <f>SUM(Report_Summary[Revenue])</f>
        <v>626594850.33999527</v>
      </c>
      <c r="V1217" s="1">
        <f>Report_Summary[[#This Row],[Total Revenue]] / COUNTA(Report_Summary[Membership No])</f>
        <v>62659.485033999525</v>
      </c>
    </row>
    <row r="1218" spans="1:22" x14ac:dyDescent="0.3">
      <c r="A1218" t="s">
        <v>1257</v>
      </c>
      <c r="B1218">
        <v>2018</v>
      </c>
      <c r="C1218" t="s">
        <v>14</v>
      </c>
      <c r="D1218">
        <v>54</v>
      </c>
      <c r="E1218" t="str">
        <f t="shared" si="18"/>
        <v>Middle Age</v>
      </c>
      <c r="F1218" t="s">
        <v>19</v>
      </c>
      <c r="G1218" t="s">
        <v>25</v>
      </c>
      <c r="H1218" t="s">
        <v>31</v>
      </c>
      <c r="I1218">
        <v>23</v>
      </c>
      <c r="J1218">
        <v>2.94</v>
      </c>
      <c r="K1218" t="s">
        <v>33</v>
      </c>
      <c r="L1218" t="s">
        <v>33</v>
      </c>
      <c r="M1218" s="1">
        <v>7649.45</v>
      </c>
      <c r="N1218" s="1">
        <v>2596.52</v>
      </c>
      <c r="O1218" s="1">
        <v>4873.21</v>
      </c>
      <c r="P1218" s="1">
        <v>0</v>
      </c>
      <c r="Q1218" s="1">
        <v>23348.49</v>
      </c>
      <c r="R1218" s="1">
        <v>29994.16</v>
      </c>
      <c r="S1218" s="1">
        <v>-25520.63</v>
      </c>
      <c r="T1218" s="1">
        <v>78863.28</v>
      </c>
      <c r="U1218" s="1">
        <f>SUM(Report_Summary[Revenue])</f>
        <v>626594850.33999527</v>
      </c>
      <c r="V1218" s="1">
        <f>Report_Summary[[#This Row],[Total Revenue]] / COUNTA(Report_Summary[Membership No])</f>
        <v>62659.485033999525</v>
      </c>
    </row>
    <row r="1219" spans="1:22" x14ac:dyDescent="0.3">
      <c r="A1219" t="s">
        <v>1258</v>
      </c>
      <c r="B1219">
        <v>2016</v>
      </c>
      <c r="C1219" t="s">
        <v>13</v>
      </c>
      <c r="D1219">
        <v>42</v>
      </c>
      <c r="E1219" t="str">
        <f t="shared" ref="E1219:E1282" si="19">IF(D1219&gt;55,"Old",IF(D1219&gt;=31,"Middle Age",IF(D1219&lt;31,"Young","Invalid")))</f>
        <v>Middle Age</v>
      </c>
      <c r="F1219" t="s">
        <v>18</v>
      </c>
      <c r="G1219" t="s">
        <v>25</v>
      </c>
      <c r="H1219" t="s">
        <v>31</v>
      </c>
      <c r="I1219">
        <v>25</v>
      </c>
      <c r="J1219">
        <v>1.48</v>
      </c>
      <c r="K1219" t="s">
        <v>32</v>
      </c>
      <c r="L1219" t="s">
        <v>33</v>
      </c>
      <c r="M1219" s="1">
        <v>13797.19</v>
      </c>
      <c r="N1219" s="1">
        <v>3755.51</v>
      </c>
      <c r="O1219" s="1">
        <v>5772.5</v>
      </c>
      <c r="P1219" s="1">
        <v>0</v>
      </c>
      <c r="Q1219" s="1">
        <v>68435.64</v>
      </c>
      <c r="R1219" s="1">
        <v>57806.91</v>
      </c>
      <c r="S1219" s="1">
        <v>-8677.77</v>
      </c>
      <c r="T1219" s="1">
        <v>134920.32000000001</v>
      </c>
      <c r="U1219" s="1">
        <f>SUM(Report_Summary[Revenue])</f>
        <v>626594850.33999527</v>
      </c>
      <c r="V1219" s="1">
        <f>Report_Summary[[#This Row],[Total Revenue]] / COUNTA(Report_Summary[Membership No])</f>
        <v>62659.485033999525</v>
      </c>
    </row>
    <row r="1220" spans="1:22" x14ac:dyDescent="0.3">
      <c r="A1220" t="s">
        <v>1259</v>
      </c>
      <c r="B1220">
        <v>2024</v>
      </c>
      <c r="C1220" t="s">
        <v>13</v>
      </c>
      <c r="D1220">
        <v>79</v>
      </c>
      <c r="E1220" t="str">
        <f t="shared" si="19"/>
        <v>Old</v>
      </c>
      <c r="F1220" t="s">
        <v>15</v>
      </c>
      <c r="G1220" t="s">
        <v>25</v>
      </c>
      <c r="H1220" t="s">
        <v>31</v>
      </c>
      <c r="I1220">
        <v>27</v>
      </c>
      <c r="J1220">
        <v>2.33</v>
      </c>
      <c r="K1220" t="s">
        <v>33</v>
      </c>
      <c r="L1220" t="s">
        <v>33</v>
      </c>
      <c r="M1220" s="1">
        <v>2755.63</v>
      </c>
      <c r="N1220" s="1">
        <v>248.91</v>
      </c>
      <c r="O1220" s="1">
        <v>6560.25</v>
      </c>
      <c r="P1220" s="1">
        <v>0</v>
      </c>
      <c r="Q1220" s="1">
        <v>10314.780000000001</v>
      </c>
      <c r="R1220" s="1">
        <v>6664.88</v>
      </c>
      <c r="S1220" s="1">
        <v>94.43</v>
      </c>
      <c r="T1220" s="1">
        <v>16885.23</v>
      </c>
      <c r="U1220" s="1">
        <f>SUM(Report_Summary[Revenue])</f>
        <v>626594850.33999527</v>
      </c>
      <c r="V1220" s="1">
        <f>Report_Summary[[#This Row],[Total Revenue]] / COUNTA(Report_Summary[Membership No])</f>
        <v>62659.485033999525</v>
      </c>
    </row>
    <row r="1221" spans="1:22" x14ac:dyDescent="0.3">
      <c r="A1221" t="s">
        <v>1260</v>
      </c>
      <c r="B1221">
        <v>2020</v>
      </c>
      <c r="C1221" t="s">
        <v>13</v>
      </c>
      <c r="D1221">
        <v>71</v>
      </c>
      <c r="E1221" t="str">
        <f t="shared" si="19"/>
        <v>Old</v>
      </c>
      <c r="F1221" t="s">
        <v>19</v>
      </c>
      <c r="G1221" t="s">
        <v>23</v>
      </c>
      <c r="H1221" t="s">
        <v>30</v>
      </c>
      <c r="I1221">
        <v>31</v>
      </c>
      <c r="J1221">
        <v>1.71</v>
      </c>
      <c r="K1221" t="s">
        <v>32</v>
      </c>
      <c r="L1221" t="s">
        <v>33</v>
      </c>
      <c r="M1221" s="1">
        <v>6743.56</v>
      </c>
      <c r="N1221" s="1">
        <v>3437.54</v>
      </c>
      <c r="O1221" s="1">
        <v>2951.54</v>
      </c>
      <c r="P1221" s="1">
        <v>0</v>
      </c>
      <c r="Q1221" s="1">
        <v>32101.31</v>
      </c>
      <c r="R1221" s="1">
        <v>15379.89</v>
      </c>
      <c r="S1221" s="1">
        <v>-9106.7900000000009</v>
      </c>
      <c r="T1221" s="1">
        <v>56587.99</v>
      </c>
      <c r="U1221" s="1">
        <f>SUM(Report_Summary[Revenue])</f>
        <v>626594850.33999527</v>
      </c>
      <c r="V1221" s="1">
        <f>Report_Summary[[#This Row],[Total Revenue]] / COUNTA(Report_Summary[Membership No])</f>
        <v>62659.485033999525</v>
      </c>
    </row>
    <row r="1222" spans="1:22" x14ac:dyDescent="0.3">
      <c r="A1222" t="s">
        <v>1261</v>
      </c>
      <c r="B1222">
        <v>2018</v>
      </c>
      <c r="C1222" t="s">
        <v>14</v>
      </c>
      <c r="D1222">
        <v>58</v>
      </c>
      <c r="E1222" t="str">
        <f t="shared" si="19"/>
        <v>Old</v>
      </c>
      <c r="F1222" t="s">
        <v>16</v>
      </c>
      <c r="G1222" t="s">
        <v>24</v>
      </c>
      <c r="H1222" t="s">
        <v>31</v>
      </c>
      <c r="I1222">
        <v>36</v>
      </c>
      <c r="J1222">
        <v>1.91</v>
      </c>
      <c r="K1222" t="s">
        <v>32</v>
      </c>
      <c r="L1222" t="s">
        <v>33</v>
      </c>
      <c r="M1222" s="1">
        <v>6023.28</v>
      </c>
      <c r="N1222" s="1">
        <v>1534.62</v>
      </c>
      <c r="O1222" s="1">
        <v>3914.92</v>
      </c>
      <c r="P1222" s="1">
        <v>0</v>
      </c>
      <c r="Q1222" s="1">
        <v>18330.77</v>
      </c>
      <c r="R1222" s="1">
        <v>10212.43</v>
      </c>
      <c r="S1222" s="1">
        <v>-19144.91</v>
      </c>
      <c r="T1222" s="1">
        <v>47688.11</v>
      </c>
      <c r="U1222" s="1">
        <f>SUM(Report_Summary[Revenue])</f>
        <v>626594850.33999527</v>
      </c>
      <c r="V1222" s="1">
        <f>Report_Summary[[#This Row],[Total Revenue]] / COUNTA(Report_Summary[Membership No])</f>
        <v>62659.485033999525</v>
      </c>
    </row>
    <row r="1223" spans="1:22" x14ac:dyDescent="0.3">
      <c r="A1223" t="s">
        <v>1262</v>
      </c>
      <c r="B1223">
        <v>2024</v>
      </c>
      <c r="C1223" t="s">
        <v>13</v>
      </c>
      <c r="D1223">
        <v>67</v>
      </c>
      <c r="E1223" t="str">
        <f t="shared" si="19"/>
        <v>Old</v>
      </c>
      <c r="F1223" t="s">
        <v>15</v>
      </c>
      <c r="G1223" t="s">
        <v>22</v>
      </c>
      <c r="H1223" t="s">
        <v>31</v>
      </c>
      <c r="I1223">
        <v>26</v>
      </c>
      <c r="J1223">
        <v>2.0699999999999998</v>
      </c>
      <c r="K1223" t="s">
        <v>32</v>
      </c>
      <c r="L1223" t="s">
        <v>33</v>
      </c>
      <c r="M1223" s="1">
        <v>2445.85</v>
      </c>
      <c r="N1223" s="1">
        <v>4050.02</v>
      </c>
      <c r="O1223" s="1">
        <v>2490.08</v>
      </c>
      <c r="P1223" s="1">
        <v>0</v>
      </c>
      <c r="Q1223" s="1">
        <v>10624.73</v>
      </c>
      <c r="R1223" s="1">
        <v>3692.03</v>
      </c>
      <c r="S1223" s="1">
        <v>9333.48</v>
      </c>
      <c r="T1223" s="1">
        <v>4983.28</v>
      </c>
      <c r="U1223" s="1">
        <f>SUM(Report_Summary[Revenue])</f>
        <v>626594850.33999527</v>
      </c>
      <c r="V1223" s="1">
        <f>Report_Summary[[#This Row],[Total Revenue]] / COUNTA(Report_Summary[Membership No])</f>
        <v>62659.485033999525</v>
      </c>
    </row>
    <row r="1224" spans="1:22" x14ac:dyDescent="0.3">
      <c r="A1224" t="s">
        <v>1263</v>
      </c>
      <c r="B1224">
        <v>2023</v>
      </c>
      <c r="C1224" t="s">
        <v>14</v>
      </c>
      <c r="D1224">
        <v>62</v>
      </c>
      <c r="E1224" t="str">
        <f t="shared" si="19"/>
        <v>Old</v>
      </c>
      <c r="F1224" t="s">
        <v>15</v>
      </c>
      <c r="G1224" t="s">
        <v>25</v>
      </c>
      <c r="H1224" t="s">
        <v>26</v>
      </c>
      <c r="I1224">
        <v>30</v>
      </c>
      <c r="J1224">
        <v>2.2799999999999998</v>
      </c>
      <c r="K1224" t="s">
        <v>32</v>
      </c>
      <c r="L1224" t="s">
        <v>33</v>
      </c>
      <c r="M1224" s="1">
        <v>10797.47</v>
      </c>
      <c r="N1224" s="1">
        <v>3119.54</v>
      </c>
      <c r="O1224" s="1">
        <v>4348.82</v>
      </c>
      <c r="P1224" s="1">
        <v>0</v>
      </c>
      <c r="Q1224" s="1">
        <v>26420.07</v>
      </c>
      <c r="R1224" s="1">
        <v>51724.160000000003</v>
      </c>
      <c r="S1224" s="1">
        <v>29075.54</v>
      </c>
      <c r="T1224" s="1">
        <v>49068.69</v>
      </c>
      <c r="U1224" s="1">
        <f>SUM(Report_Summary[Revenue])</f>
        <v>626594850.33999527</v>
      </c>
      <c r="V1224" s="1">
        <f>Report_Summary[[#This Row],[Total Revenue]] / COUNTA(Report_Summary[Membership No])</f>
        <v>62659.485033999525</v>
      </c>
    </row>
    <row r="1225" spans="1:22" x14ac:dyDescent="0.3">
      <c r="A1225" t="s">
        <v>1264</v>
      </c>
      <c r="B1225">
        <v>2020</v>
      </c>
      <c r="C1225" t="s">
        <v>13</v>
      </c>
      <c r="D1225">
        <v>39</v>
      </c>
      <c r="E1225" t="str">
        <f t="shared" si="19"/>
        <v>Middle Age</v>
      </c>
      <c r="F1225" t="s">
        <v>17</v>
      </c>
      <c r="G1225" t="s">
        <v>25</v>
      </c>
      <c r="H1225" t="s">
        <v>26</v>
      </c>
      <c r="I1225">
        <v>23</v>
      </c>
      <c r="J1225">
        <v>3.75</v>
      </c>
      <c r="K1225" t="s">
        <v>32</v>
      </c>
      <c r="L1225" t="s">
        <v>33</v>
      </c>
      <c r="M1225" s="1">
        <v>11028.9</v>
      </c>
      <c r="N1225" s="1">
        <v>4749.1499999999996</v>
      </c>
      <c r="O1225" s="1">
        <v>4054.02</v>
      </c>
      <c r="P1225" s="1">
        <v>0</v>
      </c>
      <c r="Q1225" s="1">
        <v>53675.65</v>
      </c>
      <c r="R1225" s="1">
        <v>23099.49</v>
      </c>
      <c r="S1225" s="1">
        <v>-20743.29</v>
      </c>
      <c r="T1225" s="1">
        <v>97518.43</v>
      </c>
      <c r="U1225" s="1">
        <f>SUM(Report_Summary[Revenue])</f>
        <v>626594850.33999527</v>
      </c>
      <c r="V1225" s="1">
        <f>Report_Summary[[#This Row],[Total Revenue]] / COUNTA(Report_Summary[Membership No])</f>
        <v>62659.485033999525</v>
      </c>
    </row>
    <row r="1226" spans="1:22" x14ac:dyDescent="0.3">
      <c r="A1226" t="s">
        <v>1265</v>
      </c>
      <c r="B1226">
        <v>2017</v>
      </c>
      <c r="C1226" t="s">
        <v>13</v>
      </c>
      <c r="D1226">
        <v>39</v>
      </c>
      <c r="E1226" t="str">
        <f t="shared" si="19"/>
        <v>Middle Age</v>
      </c>
      <c r="F1226" t="s">
        <v>20</v>
      </c>
      <c r="G1226" t="s">
        <v>23</v>
      </c>
      <c r="H1226" t="s">
        <v>29</v>
      </c>
      <c r="I1226">
        <v>26</v>
      </c>
      <c r="J1226">
        <v>2.29</v>
      </c>
      <c r="K1226" t="s">
        <v>32</v>
      </c>
      <c r="L1226" t="s">
        <v>33</v>
      </c>
      <c r="M1226" s="1">
        <v>3188.6</v>
      </c>
      <c r="N1226" s="1">
        <v>1651.22</v>
      </c>
      <c r="O1226" s="1">
        <v>5990.08</v>
      </c>
      <c r="P1226" s="1">
        <v>0</v>
      </c>
      <c r="Q1226" s="1">
        <v>8282.5400000000009</v>
      </c>
      <c r="R1226" s="1">
        <v>7645.04</v>
      </c>
      <c r="S1226" s="1">
        <v>-2521.86</v>
      </c>
      <c r="T1226" s="1">
        <v>18449.439999999999</v>
      </c>
      <c r="U1226" s="1">
        <f>SUM(Report_Summary[Revenue])</f>
        <v>626594850.33999527</v>
      </c>
      <c r="V1226" s="1">
        <f>Report_Summary[[#This Row],[Total Revenue]] / COUNTA(Report_Summary[Membership No])</f>
        <v>62659.485033999525</v>
      </c>
    </row>
    <row r="1227" spans="1:22" x14ac:dyDescent="0.3">
      <c r="A1227" t="s">
        <v>1266</v>
      </c>
      <c r="B1227">
        <v>2017</v>
      </c>
      <c r="C1227" t="s">
        <v>14</v>
      </c>
      <c r="D1227">
        <v>50</v>
      </c>
      <c r="E1227" t="str">
        <f t="shared" si="19"/>
        <v>Middle Age</v>
      </c>
      <c r="F1227" t="s">
        <v>19</v>
      </c>
      <c r="G1227" t="s">
        <v>25</v>
      </c>
      <c r="H1227" t="s">
        <v>27</v>
      </c>
      <c r="I1227">
        <v>35</v>
      </c>
      <c r="J1227">
        <v>1.73</v>
      </c>
      <c r="K1227" t="s">
        <v>33</v>
      </c>
      <c r="L1227" t="s">
        <v>33</v>
      </c>
      <c r="M1227" s="1">
        <v>15241.58</v>
      </c>
      <c r="N1227" s="1">
        <v>753.08</v>
      </c>
      <c r="O1227" s="1">
        <v>7782</v>
      </c>
      <c r="P1227" s="1">
        <v>0</v>
      </c>
      <c r="Q1227" s="1">
        <v>42229.64</v>
      </c>
      <c r="R1227" s="1">
        <v>55489.760000000002</v>
      </c>
      <c r="S1227" s="1">
        <v>9499.73</v>
      </c>
      <c r="T1227" s="1">
        <v>88219.67</v>
      </c>
      <c r="U1227" s="1">
        <f>SUM(Report_Summary[Revenue])</f>
        <v>626594850.33999527</v>
      </c>
      <c r="V1227" s="1">
        <f>Report_Summary[[#This Row],[Total Revenue]] / COUNTA(Report_Summary[Membership No])</f>
        <v>62659.485033999525</v>
      </c>
    </row>
    <row r="1228" spans="1:22" x14ac:dyDescent="0.3">
      <c r="A1228" t="s">
        <v>1267</v>
      </c>
      <c r="B1228">
        <v>2020</v>
      </c>
      <c r="C1228" t="s">
        <v>14</v>
      </c>
      <c r="D1228">
        <v>30</v>
      </c>
      <c r="E1228" t="str">
        <f t="shared" si="19"/>
        <v>Young</v>
      </c>
      <c r="F1228" t="s">
        <v>19</v>
      </c>
      <c r="G1228" t="s">
        <v>23</v>
      </c>
      <c r="H1228" t="s">
        <v>31</v>
      </c>
      <c r="I1228">
        <v>31</v>
      </c>
      <c r="J1228">
        <v>2.48</v>
      </c>
      <c r="K1228" t="s">
        <v>32</v>
      </c>
      <c r="L1228" t="s">
        <v>33</v>
      </c>
      <c r="M1228" s="1">
        <v>10516.71</v>
      </c>
      <c r="N1228" s="1">
        <v>238.72</v>
      </c>
      <c r="O1228" s="1">
        <v>1368.22</v>
      </c>
      <c r="P1228" s="1">
        <v>0</v>
      </c>
      <c r="Q1228" s="1">
        <v>41508.74</v>
      </c>
      <c r="R1228" s="1">
        <v>45983.39</v>
      </c>
      <c r="S1228" s="1">
        <v>26909.52</v>
      </c>
      <c r="T1228" s="1">
        <v>60582.61</v>
      </c>
      <c r="U1228" s="1">
        <f>SUM(Report_Summary[Revenue])</f>
        <v>626594850.33999527</v>
      </c>
      <c r="V1228" s="1">
        <f>Report_Summary[[#This Row],[Total Revenue]] / COUNTA(Report_Summary[Membership No])</f>
        <v>62659.485033999525</v>
      </c>
    </row>
    <row r="1229" spans="1:22" x14ac:dyDescent="0.3">
      <c r="A1229" t="s">
        <v>1268</v>
      </c>
      <c r="B1229">
        <v>2015</v>
      </c>
      <c r="C1229" t="s">
        <v>14</v>
      </c>
      <c r="D1229">
        <v>65</v>
      </c>
      <c r="E1229" t="str">
        <f t="shared" si="19"/>
        <v>Old</v>
      </c>
      <c r="F1229" t="s">
        <v>21</v>
      </c>
      <c r="G1229" t="s">
        <v>23</v>
      </c>
      <c r="H1229" t="s">
        <v>27</v>
      </c>
      <c r="I1229">
        <v>29</v>
      </c>
      <c r="J1229">
        <v>3.56</v>
      </c>
      <c r="K1229" t="s">
        <v>33</v>
      </c>
      <c r="L1229" t="s">
        <v>33</v>
      </c>
      <c r="M1229" s="1">
        <v>4504.4799999999996</v>
      </c>
      <c r="N1229" s="1">
        <v>1258.46</v>
      </c>
      <c r="O1229" s="1">
        <v>2502.1999999999998</v>
      </c>
      <c r="P1229" s="1">
        <v>0</v>
      </c>
      <c r="Q1229" s="1">
        <v>19994.310000000001</v>
      </c>
      <c r="R1229" s="1">
        <v>5707.73</v>
      </c>
      <c r="S1229" s="1">
        <v>-24172.63</v>
      </c>
      <c r="T1229" s="1">
        <v>49874.67</v>
      </c>
      <c r="U1229" s="1">
        <f>SUM(Report_Summary[Revenue])</f>
        <v>626594850.33999527</v>
      </c>
      <c r="V1229" s="1">
        <f>Report_Summary[[#This Row],[Total Revenue]] / COUNTA(Report_Summary[Membership No])</f>
        <v>62659.485033999525</v>
      </c>
    </row>
    <row r="1230" spans="1:22" x14ac:dyDescent="0.3">
      <c r="A1230" t="s">
        <v>1269</v>
      </c>
      <c r="B1230">
        <v>2024</v>
      </c>
      <c r="C1230" t="s">
        <v>13</v>
      </c>
      <c r="D1230">
        <v>66</v>
      </c>
      <c r="E1230" t="str">
        <f t="shared" si="19"/>
        <v>Old</v>
      </c>
      <c r="F1230" t="s">
        <v>19</v>
      </c>
      <c r="G1230" t="s">
        <v>24</v>
      </c>
      <c r="H1230" t="s">
        <v>31</v>
      </c>
      <c r="I1230">
        <v>23</v>
      </c>
      <c r="J1230">
        <v>2.81</v>
      </c>
      <c r="K1230" t="s">
        <v>33</v>
      </c>
      <c r="L1230" t="s">
        <v>33</v>
      </c>
      <c r="M1230" s="1">
        <v>19100.900000000001</v>
      </c>
      <c r="N1230" s="1">
        <v>4430.79</v>
      </c>
      <c r="O1230" s="1">
        <v>2793.83</v>
      </c>
      <c r="P1230" s="1">
        <v>0</v>
      </c>
      <c r="Q1230" s="1">
        <v>32397</v>
      </c>
      <c r="R1230" s="1">
        <v>37913.440000000002</v>
      </c>
      <c r="S1230" s="1">
        <v>4314.51</v>
      </c>
      <c r="T1230" s="1">
        <v>65995.929999999993</v>
      </c>
      <c r="U1230" s="1">
        <f>SUM(Report_Summary[Revenue])</f>
        <v>626594850.33999527</v>
      </c>
      <c r="V1230" s="1">
        <f>Report_Summary[[#This Row],[Total Revenue]] / COUNTA(Report_Summary[Membership No])</f>
        <v>62659.485033999525</v>
      </c>
    </row>
    <row r="1231" spans="1:22" x14ac:dyDescent="0.3">
      <c r="A1231" t="s">
        <v>1270</v>
      </c>
      <c r="B1231">
        <v>2015</v>
      </c>
      <c r="C1231" t="s">
        <v>14</v>
      </c>
      <c r="D1231">
        <v>37</v>
      </c>
      <c r="E1231" t="str">
        <f t="shared" si="19"/>
        <v>Middle Age</v>
      </c>
      <c r="F1231" t="s">
        <v>19</v>
      </c>
      <c r="G1231" t="s">
        <v>23</v>
      </c>
      <c r="H1231" t="s">
        <v>31</v>
      </c>
      <c r="I1231">
        <v>36</v>
      </c>
      <c r="J1231">
        <v>2.4500000000000002</v>
      </c>
      <c r="K1231" t="s">
        <v>33</v>
      </c>
      <c r="L1231" t="s">
        <v>33</v>
      </c>
      <c r="M1231" s="1">
        <v>15716</v>
      </c>
      <c r="N1231" s="1">
        <v>4456.95</v>
      </c>
      <c r="O1231" s="1">
        <v>7845.56</v>
      </c>
      <c r="P1231" s="1">
        <v>0</v>
      </c>
      <c r="Q1231" s="1">
        <v>60305.02</v>
      </c>
      <c r="R1231" s="1">
        <v>43320.07</v>
      </c>
      <c r="S1231" s="1">
        <v>9985.57</v>
      </c>
      <c r="T1231" s="1">
        <v>93639.52</v>
      </c>
      <c r="U1231" s="1">
        <f>SUM(Report_Summary[Revenue])</f>
        <v>626594850.33999527</v>
      </c>
      <c r="V1231" s="1">
        <f>Report_Summary[[#This Row],[Total Revenue]] / COUNTA(Report_Summary[Membership No])</f>
        <v>62659.485033999525</v>
      </c>
    </row>
    <row r="1232" spans="1:22" x14ac:dyDescent="0.3">
      <c r="A1232" t="s">
        <v>1271</v>
      </c>
      <c r="B1232">
        <v>2024</v>
      </c>
      <c r="C1232" t="s">
        <v>14</v>
      </c>
      <c r="D1232">
        <v>21</v>
      </c>
      <c r="E1232" t="str">
        <f t="shared" si="19"/>
        <v>Young</v>
      </c>
      <c r="F1232" t="s">
        <v>15</v>
      </c>
      <c r="G1232" t="s">
        <v>22</v>
      </c>
      <c r="H1232" t="s">
        <v>31</v>
      </c>
      <c r="I1232">
        <v>35</v>
      </c>
      <c r="J1232">
        <v>1.64</v>
      </c>
      <c r="K1232" t="s">
        <v>33</v>
      </c>
      <c r="L1232" t="s">
        <v>33</v>
      </c>
      <c r="M1232" s="1">
        <v>7383.4</v>
      </c>
      <c r="N1232" s="1">
        <v>3089.39</v>
      </c>
      <c r="O1232" s="1">
        <v>1808.33</v>
      </c>
      <c r="P1232" s="1">
        <v>0</v>
      </c>
      <c r="Q1232" s="1">
        <v>21893.16</v>
      </c>
      <c r="R1232" s="1">
        <v>26859.46</v>
      </c>
      <c r="S1232" s="1">
        <v>-21416.02</v>
      </c>
      <c r="T1232" s="1">
        <v>70168.639999999999</v>
      </c>
      <c r="U1232" s="1">
        <f>SUM(Report_Summary[Revenue])</f>
        <v>626594850.33999527</v>
      </c>
      <c r="V1232" s="1">
        <f>Report_Summary[[#This Row],[Total Revenue]] / COUNTA(Report_Summary[Membership No])</f>
        <v>62659.485033999525</v>
      </c>
    </row>
    <row r="1233" spans="1:22" x14ac:dyDescent="0.3">
      <c r="A1233" t="s">
        <v>1272</v>
      </c>
      <c r="B1233">
        <v>2017</v>
      </c>
      <c r="C1233" t="s">
        <v>13</v>
      </c>
      <c r="D1233">
        <v>31</v>
      </c>
      <c r="E1233" t="str">
        <f t="shared" si="19"/>
        <v>Middle Age</v>
      </c>
      <c r="F1233" t="s">
        <v>21</v>
      </c>
      <c r="G1233" t="s">
        <v>23</v>
      </c>
      <c r="H1233" t="s">
        <v>28</v>
      </c>
      <c r="I1233">
        <v>35</v>
      </c>
      <c r="J1233">
        <v>1.69</v>
      </c>
      <c r="K1233" t="s">
        <v>33</v>
      </c>
      <c r="L1233" t="s">
        <v>33</v>
      </c>
      <c r="M1233" s="1">
        <v>14474.66</v>
      </c>
      <c r="N1233" s="1">
        <v>488.09</v>
      </c>
      <c r="O1233" s="1">
        <v>5171.51</v>
      </c>
      <c r="P1233" s="1">
        <v>0</v>
      </c>
      <c r="Q1233" s="1">
        <v>33171.769999999997</v>
      </c>
      <c r="R1233" s="1">
        <v>42859.040000000001</v>
      </c>
      <c r="S1233" s="1">
        <v>-28695</v>
      </c>
      <c r="T1233" s="1">
        <v>104725.81</v>
      </c>
      <c r="U1233" s="1">
        <f>SUM(Report_Summary[Revenue])</f>
        <v>626594850.33999527</v>
      </c>
      <c r="V1233" s="1">
        <f>Report_Summary[[#This Row],[Total Revenue]] / COUNTA(Report_Summary[Membership No])</f>
        <v>62659.485033999525</v>
      </c>
    </row>
    <row r="1234" spans="1:22" x14ac:dyDescent="0.3">
      <c r="A1234" t="s">
        <v>1273</v>
      </c>
      <c r="B1234">
        <v>2020</v>
      </c>
      <c r="C1234" t="s">
        <v>13</v>
      </c>
      <c r="D1234">
        <v>64</v>
      </c>
      <c r="E1234" t="str">
        <f t="shared" si="19"/>
        <v>Old</v>
      </c>
      <c r="F1234" t="s">
        <v>18</v>
      </c>
      <c r="G1234" t="s">
        <v>25</v>
      </c>
      <c r="H1234" t="s">
        <v>27</v>
      </c>
      <c r="I1234">
        <v>34</v>
      </c>
      <c r="J1234">
        <v>2.14</v>
      </c>
      <c r="K1234" t="s">
        <v>33</v>
      </c>
      <c r="L1234" t="s">
        <v>33</v>
      </c>
      <c r="M1234" s="1">
        <v>13627.76</v>
      </c>
      <c r="N1234" s="1">
        <v>605.46</v>
      </c>
      <c r="O1234" s="1">
        <v>2343.4</v>
      </c>
      <c r="P1234" s="1">
        <v>0</v>
      </c>
      <c r="Q1234" s="1">
        <v>66086.22</v>
      </c>
      <c r="R1234" s="1">
        <v>47037.18</v>
      </c>
      <c r="S1234" s="1">
        <v>6295.21</v>
      </c>
      <c r="T1234" s="1">
        <v>106828.19</v>
      </c>
      <c r="U1234" s="1">
        <f>SUM(Report_Summary[Revenue])</f>
        <v>626594850.33999527</v>
      </c>
      <c r="V1234" s="1">
        <f>Report_Summary[[#This Row],[Total Revenue]] / COUNTA(Report_Summary[Membership No])</f>
        <v>62659.485033999525</v>
      </c>
    </row>
    <row r="1235" spans="1:22" x14ac:dyDescent="0.3">
      <c r="A1235" t="s">
        <v>1274</v>
      </c>
      <c r="B1235">
        <v>2020</v>
      </c>
      <c r="C1235" t="s">
        <v>13</v>
      </c>
      <c r="D1235">
        <v>38</v>
      </c>
      <c r="E1235" t="str">
        <f t="shared" si="19"/>
        <v>Middle Age</v>
      </c>
      <c r="F1235" t="s">
        <v>17</v>
      </c>
      <c r="G1235" t="s">
        <v>23</v>
      </c>
      <c r="H1235" t="s">
        <v>26</v>
      </c>
      <c r="I1235">
        <v>21</v>
      </c>
      <c r="J1235">
        <v>2.86</v>
      </c>
      <c r="K1235" t="s">
        <v>32</v>
      </c>
      <c r="L1235" t="s">
        <v>33</v>
      </c>
      <c r="M1235" s="1">
        <v>5822.29</v>
      </c>
      <c r="N1235" s="1">
        <v>1492.64</v>
      </c>
      <c r="O1235" s="1">
        <v>4766.71</v>
      </c>
      <c r="P1235" s="1">
        <v>0</v>
      </c>
      <c r="Q1235" s="1">
        <v>9030.7900000000009</v>
      </c>
      <c r="R1235" s="1">
        <v>25673.91</v>
      </c>
      <c r="S1235" s="1">
        <v>24250.45</v>
      </c>
      <c r="T1235" s="1">
        <v>10454.25</v>
      </c>
      <c r="U1235" s="1">
        <f>SUM(Report_Summary[Revenue])</f>
        <v>626594850.33999527</v>
      </c>
      <c r="V1235" s="1">
        <f>Report_Summary[[#This Row],[Total Revenue]] / COUNTA(Report_Summary[Membership No])</f>
        <v>62659.485033999525</v>
      </c>
    </row>
    <row r="1236" spans="1:22" x14ac:dyDescent="0.3">
      <c r="A1236" t="s">
        <v>1275</v>
      </c>
      <c r="B1236">
        <v>2019</v>
      </c>
      <c r="C1236" t="s">
        <v>14</v>
      </c>
      <c r="D1236">
        <v>73</v>
      </c>
      <c r="E1236" t="str">
        <f t="shared" si="19"/>
        <v>Old</v>
      </c>
      <c r="F1236" t="s">
        <v>17</v>
      </c>
      <c r="G1236" t="s">
        <v>25</v>
      </c>
      <c r="H1236" t="s">
        <v>31</v>
      </c>
      <c r="I1236">
        <v>29</v>
      </c>
      <c r="J1236">
        <v>1.38</v>
      </c>
      <c r="K1236" t="s">
        <v>33</v>
      </c>
      <c r="L1236" t="s">
        <v>33</v>
      </c>
      <c r="M1236" s="1">
        <v>4272.38</v>
      </c>
      <c r="N1236" s="1">
        <v>830.46</v>
      </c>
      <c r="O1236" s="1">
        <v>5876.19</v>
      </c>
      <c r="P1236" s="1">
        <v>0</v>
      </c>
      <c r="Q1236" s="1">
        <v>19855.63</v>
      </c>
      <c r="R1236" s="1">
        <v>10451.200000000001</v>
      </c>
      <c r="S1236" s="1">
        <v>-8971.9599999999991</v>
      </c>
      <c r="T1236" s="1">
        <v>39278.79</v>
      </c>
      <c r="U1236" s="1">
        <f>SUM(Report_Summary[Revenue])</f>
        <v>626594850.33999527</v>
      </c>
      <c r="V1236" s="1">
        <f>Report_Summary[[#This Row],[Total Revenue]] / COUNTA(Report_Summary[Membership No])</f>
        <v>62659.485033999525</v>
      </c>
    </row>
    <row r="1237" spans="1:22" x14ac:dyDescent="0.3">
      <c r="A1237" t="s">
        <v>1276</v>
      </c>
      <c r="B1237">
        <v>2019</v>
      </c>
      <c r="C1237" t="s">
        <v>14</v>
      </c>
      <c r="D1237">
        <v>66</v>
      </c>
      <c r="E1237" t="str">
        <f t="shared" si="19"/>
        <v>Old</v>
      </c>
      <c r="F1237" t="s">
        <v>20</v>
      </c>
      <c r="G1237" t="s">
        <v>24</v>
      </c>
      <c r="H1237" t="s">
        <v>28</v>
      </c>
      <c r="I1237">
        <v>38</v>
      </c>
      <c r="J1237">
        <v>2.95</v>
      </c>
      <c r="K1237" t="s">
        <v>33</v>
      </c>
      <c r="L1237" t="s">
        <v>33</v>
      </c>
      <c r="M1237" s="1">
        <v>6909.09</v>
      </c>
      <c r="N1237" s="1">
        <v>2991.15</v>
      </c>
      <c r="O1237" s="1">
        <v>6388.44</v>
      </c>
      <c r="P1237" s="1">
        <v>0</v>
      </c>
      <c r="Q1237" s="1">
        <v>24929.74</v>
      </c>
      <c r="R1237" s="1">
        <v>25210.720000000001</v>
      </c>
      <c r="S1237" s="1">
        <v>14858.09</v>
      </c>
      <c r="T1237" s="1">
        <v>35282.370000000003</v>
      </c>
      <c r="U1237" s="1">
        <f>SUM(Report_Summary[Revenue])</f>
        <v>626594850.33999527</v>
      </c>
      <c r="V1237" s="1">
        <f>Report_Summary[[#This Row],[Total Revenue]] / COUNTA(Report_Summary[Membership No])</f>
        <v>62659.485033999525</v>
      </c>
    </row>
    <row r="1238" spans="1:22" x14ac:dyDescent="0.3">
      <c r="A1238" t="s">
        <v>1277</v>
      </c>
      <c r="B1238">
        <v>2020</v>
      </c>
      <c r="C1238" t="s">
        <v>13</v>
      </c>
      <c r="D1238">
        <v>57</v>
      </c>
      <c r="E1238" t="str">
        <f t="shared" si="19"/>
        <v>Old</v>
      </c>
      <c r="F1238" t="s">
        <v>16</v>
      </c>
      <c r="G1238" t="s">
        <v>23</v>
      </c>
      <c r="H1238" t="s">
        <v>29</v>
      </c>
      <c r="I1238">
        <v>29</v>
      </c>
      <c r="J1238">
        <v>3.36</v>
      </c>
      <c r="K1238" t="s">
        <v>33</v>
      </c>
      <c r="L1238" t="s">
        <v>33</v>
      </c>
      <c r="M1238" s="1">
        <v>14389.41</v>
      </c>
      <c r="N1238" s="1">
        <v>2752.07</v>
      </c>
      <c r="O1238" s="1">
        <v>1519.98</v>
      </c>
      <c r="P1238" s="1">
        <v>0</v>
      </c>
      <c r="Q1238" s="1">
        <v>30036.32</v>
      </c>
      <c r="R1238" s="1">
        <v>22709.83</v>
      </c>
      <c r="S1238" s="1">
        <v>19566.509999999998</v>
      </c>
      <c r="T1238" s="1">
        <v>33179.64</v>
      </c>
      <c r="U1238" s="1">
        <f>SUM(Report_Summary[Revenue])</f>
        <v>626594850.33999527</v>
      </c>
      <c r="V1238" s="1">
        <f>Report_Summary[[#This Row],[Total Revenue]] / COUNTA(Report_Summary[Membership No])</f>
        <v>62659.485033999525</v>
      </c>
    </row>
    <row r="1239" spans="1:22" x14ac:dyDescent="0.3">
      <c r="A1239" t="s">
        <v>1278</v>
      </c>
      <c r="B1239">
        <v>2022</v>
      </c>
      <c r="C1239" t="s">
        <v>13</v>
      </c>
      <c r="D1239">
        <v>44</v>
      </c>
      <c r="E1239" t="str">
        <f t="shared" si="19"/>
        <v>Middle Age</v>
      </c>
      <c r="F1239" t="s">
        <v>20</v>
      </c>
      <c r="G1239" t="s">
        <v>23</v>
      </c>
      <c r="H1239" t="s">
        <v>30</v>
      </c>
      <c r="I1239">
        <v>35</v>
      </c>
      <c r="J1239">
        <v>2.11</v>
      </c>
      <c r="K1239" t="s">
        <v>33</v>
      </c>
      <c r="L1239" t="s">
        <v>33</v>
      </c>
      <c r="M1239" s="1">
        <v>2780.35</v>
      </c>
      <c r="N1239" s="1">
        <v>846.38</v>
      </c>
      <c r="O1239" s="1">
        <v>1019.66</v>
      </c>
      <c r="P1239" s="1">
        <v>0</v>
      </c>
      <c r="Q1239" s="1">
        <v>3946.92</v>
      </c>
      <c r="R1239" s="1">
        <v>13842.63</v>
      </c>
      <c r="S1239" s="1">
        <v>-25384.15</v>
      </c>
      <c r="T1239" s="1">
        <v>43173.7</v>
      </c>
      <c r="U1239" s="1">
        <f>SUM(Report_Summary[Revenue])</f>
        <v>626594850.33999527</v>
      </c>
      <c r="V1239" s="1">
        <f>Report_Summary[[#This Row],[Total Revenue]] / COUNTA(Report_Summary[Membership No])</f>
        <v>62659.485033999525</v>
      </c>
    </row>
    <row r="1240" spans="1:22" x14ac:dyDescent="0.3">
      <c r="A1240" t="s">
        <v>1279</v>
      </c>
      <c r="B1240">
        <v>2021</v>
      </c>
      <c r="C1240" t="s">
        <v>13</v>
      </c>
      <c r="D1240">
        <v>49</v>
      </c>
      <c r="E1240" t="str">
        <f t="shared" si="19"/>
        <v>Middle Age</v>
      </c>
      <c r="F1240" t="s">
        <v>18</v>
      </c>
      <c r="G1240" t="s">
        <v>23</v>
      </c>
      <c r="H1240" t="s">
        <v>29</v>
      </c>
      <c r="I1240">
        <v>36</v>
      </c>
      <c r="J1240">
        <v>2.88</v>
      </c>
      <c r="K1240" t="s">
        <v>33</v>
      </c>
      <c r="L1240" t="s">
        <v>33</v>
      </c>
      <c r="M1240" s="1">
        <v>6575.78</v>
      </c>
      <c r="N1240" s="1">
        <v>863.96</v>
      </c>
      <c r="O1240" s="1">
        <v>7478.22</v>
      </c>
      <c r="P1240" s="1">
        <v>0</v>
      </c>
      <c r="Q1240" s="1">
        <v>23099.97</v>
      </c>
      <c r="R1240" s="1">
        <v>10414.16</v>
      </c>
      <c r="S1240" s="1">
        <v>8342.44</v>
      </c>
      <c r="T1240" s="1">
        <v>25171.69</v>
      </c>
      <c r="U1240" s="1">
        <f>SUM(Report_Summary[Revenue])</f>
        <v>626594850.33999527</v>
      </c>
      <c r="V1240" s="1">
        <f>Report_Summary[[#This Row],[Total Revenue]] / COUNTA(Report_Summary[Membership No])</f>
        <v>62659.485033999525</v>
      </c>
    </row>
    <row r="1241" spans="1:22" x14ac:dyDescent="0.3">
      <c r="A1241" t="s">
        <v>1280</v>
      </c>
      <c r="B1241">
        <v>2024</v>
      </c>
      <c r="C1241" t="s">
        <v>14</v>
      </c>
      <c r="D1241">
        <v>69</v>
      </c>
      <c r="E1241" t="str">
        <f t="shared" si="19"/>
        <v>Old</v>
      </c>
      <c r="F1241" t="s">
        <v>15</v>
      </c>
      <c r="G1241" t="s">
        <v>25</v>
      </c>
      <c r="H1241" t="s">
        <v>30</v>
      </c>
      <c r="I1241">
        <v>27</v>
      </c>
      <c r="J1241">
        <v>3.17</v>
      </c>
      <c r="K1241" t="s">
        <v>33</v>
      </c>
      <c r="L1241" t="s">
        <v>33</v>
      </c>
      <c r="M1241" s="1">
        <v>18736.900000000001</v>
      </c>
      <c r="N1241" s="1">
        <v>2799.15</v>
      </c>
      <c r="O1241" s="1">
        <v>3043</v>
      </c>
      <c r="P1241" s="1">
        <v>0</v>
      </c>
      <c r="Q1241" s="1">
        <v>43274.01</v>
      </c>
      <c r="R1241" s="1">
        <v>49751.35</v>
      </c>
      <c r="S1241" s="1">
        <v>4119.3</v>
      </c>
      <c r="T1241" s="1">
        <v>88906.06</v>
      </c>
      <c r="U1241" s="1">
        <f>SUM(Report_Summary[Revenue])</f>
        <v>626594850.33999527</v>
      </c>
      <c r="V1241" s="1">
        <f>Report_Summary[[#This Row],[Total Revenue]] / COUNTA(Report_Summary[Membership No])</f>
        <v>62659.485033999525</v>
      </c>
    </row>
    <row r="1242" spans="1:22" x14ac:dyDescent="0.3">
      <c r="A1242" t="s">
        <v>1281</v>
      </c>
      <c r="B1242">
        <v>2021</v>
      </c>
      <c r="C1242" t="s">
        <v>14</v>
      </c>
      <c r="D1242">
        <v>72</v>
      </c>
      <c r="E1242" t="str">
        <f t="shared" si="19"/>
        <v>Old</v>
      </c>
      <c r="F1242" t="s">
        <v>19</v>
      </c>
      <c r="G1242" t="s">
        <v>22</v>
      </c>
      <c r="H1242" t="s">
        <v>28</v>
      </c>
      <c r="I1242">
        <v>40</v>
      </c>
      <c r="J1242">
        <v>1.69</v>
      </c>
      <c r="K1242" t="s">
        <v>33</v>
      </c>
      <c r="L1242" t="s">
        <v>33</v>
      </c>
      <c r="M1242" s="1">
        <v>19950.04</v>
      </c>
      <c r="N1242" s="1">
        <v>2955.24</v>
      </c>
      <c r="O1242" s="1">
        <v>224.25</v>
      </c>
      <c r="P1242" s="1">
        <v>0</v>
      </c>
      <c r="Q1242" s="1">
        <v>35806.25</v>
      </c>
      <c r="R1242" s="1">
        <v>40489.730000000003</v>
      </c>
      <c r="S1242" s="1">
        <v>14563.73</v>
      </c>
      <c r="T1242" s="1">
        <v>61732.25</v>
      </c>
      <c r="U1242" s="1">
        <f>SUM(Report_Summary[Revenue])</f>
        <v>626594850.33999527</v>
      </c>
      <c r="V1242" s="1">
        <f>Report_Summary[[#This Row],[Total Revenue]] / COUNTA(Report_Summary[Membership No])</f>
        <v>62659.485033999525</v>
      </c>
    </row>
    <row r="1243" spans="1:22" x14ac:dyDescent="0.3">
      <c r="A1243" t="s">
        <v>1282</v>
      </c>
      <c r="B1243">
        <v>2017</v>
      </c>
      <c r="C1243" t="s">
        <v>14</v>
      </c>
      <c r="D1243">
        <v>79</v>
      </c>
      <c r="E1243" t="str">
        <f t="shared" si="19"/>
        <v>Old</v>
      </c>
      <c r="F1243" t="s">
        <v>15</v>
      </c>
      <c r="G1243" t="s">
        <v>22</v>
      </c>
      <c r="H1243" t="s">
        <v>27</v>
      </c>
      <c r="I1243">
        <v>36</v>
      </c>
      <c r="J1243">
        <v>2.82</v>
      </c>
      <c r="K1243" t="s">
        <v>33</v>
      </c>
      <c r="L1243" t="s">
        <v>33</v>
      </c>
      <c r="M1243" s="1">
        <v>7337.99</v>
      </c>
      <c r="N1243" s="1">
        <v>3401.83</v>
      </c>
      <c r="O1243" s="1">
        <v>1239.07</v>
      </c>
      <c r="P1243" s="1">
        <v>0</v>
      </c>
      <c r="Q1243" s="1">
        <v>9701.34</v>
      </c>
      <c r="R1243" s="1">
        <v>33977.85</v>
      </c>
      <c r="S1243" s="1">
        <v>16379.05</v>
      </c>
      <c r="T1243" s="1">
        <v>27300.14</v>
      </c>
      <c r="U1243" s="1">
        <f>SUM(Report_Summary[Revenue])</f>
        <v>626594850.33999527</v>
      </c>
      <c r="V1243" s="1">
        <f>Report_Summary[[#This Row],[Total Revenue]] / COUNTA(Report_Summary[Membership No])</f>
        <v>62659.485033999525</v>
      </c>
    </row>
    <row r="1244" spans="1:22" x14ac:dyDescent="0.3">
      <c r="A1244" t="s">
        <v>1283</v>
      </c>
      <c r="B1244">
        <v>2015</v>
      </c>
      <c r="C1244" t="s">
        <v>14</v>
      </c>
      <c r="D1244">
        <v>71</v>
      </c>
      <c r="E1244" t="str">
        <f t="shared" si="19"/>
        <v>Old</v>
      </c>
      <c r="F1244" t="s">
        <v>16</v>
      </c>
      <c r="G1244" t="s">
        <v>25</v>
      </c>
      <c r="H1244" t="s">
        <v>30</v>
      </c>
      <c r="I1244">
        <v>35</v>
      </c>
      <c r="J1244">
        <v>2.73</v>
      </c>
      <c r="K1244" t="s">
        <v>32</v>
      </c>
      <c r="L1244" t="s">
        <v>33</v>
      </c>
      <c r="M1244" s="1">
        <v>12679.56</v>
      </c>
      <c r="N1244" s="1">
        <v>1222.99</v>
      </c>
      <c r="O1244" s="1">
        <v>4277.9799999999996</v>
      </c>
      <c r="P1244" s="1">
        <v>0</v>
      </c>
      <c r="Q1244" s="1">
        <v>50273.89</v>
      </c>
      <c r="R1244" s="1">
        <v>36002.6</v>
      </c>
      <c r="S1244" s="1">
        <v>11061.78</v>
      </c>
      <c r="T1244" s="1">
        <v>75214.710000000006</v>
      </c>
      <c r="U1244" s="1">
        <f>SUM(Report_Summary[Revenue])</f>
        <v>626594850.33999527</v>
      </c>
      <c r="V1244" s="1">
        <f>Report_Summary[[#This Row],[Total Revenue]] / COUNTA(Report_Summary[Membership No])</f>
        <v>62659.485033999525</v>
      </c>
    </row>
    <row r="1245" spans="1:22" x14ac:dyDescent="0.3">
      <c r="A1245" t="s">
        <v>1284</v>
      </c>
      <c r="B1245">
        <v>2017</v>
      </c>
      <c r="C1245" t="s">
        <v>14</v>
      </c>
      <c r="D1245">
        <v>61</v>
      </c>
      <c r="E1245" t="str">
        <f t="shared" si="19"/>
        <v>Old</v>
      </c>
      <c r="F1245" t="s">
        <v>20</v>
      </c>
      <c r="G1245" t="s">
        <v>24</v>
      </c>
      <c r="H1245" t="s">
        <v>29</v>
      </c>
      <c r="I1245">
        <v>35</v>
      </c>
      <c r="J1245">
        <v>0.71</v>
      </c>
      <c r="K1245" t="s">
        <v>33</v>
      </c>
      <c r="L1245" t="s">
        <v>33</v>
      </c>
      <c r="M1245" s="1">
        <v>9608.69</v>
      </c>
      <c r="N1245" s="1">
        <v>2464.3000000000002</v>
      </c>
      <c r="O1245" s="1">
        <v>125.51</v>
      </c>
      <c r="P1245" s="1">
        <v>0</v>
      </c>
      <c r="Q1245" s="1">
        <v>26830.68</v>
      </c>
      <c r="R1245" s="1">
        <v>21371.81</v>
      </c>
      <c r="S1245" s="1">
        <v>1466.44</v>
      </c>
      <c r="T1245" s="1">
        <v>46736.05</v>
      </c>
      <c r="U1245" s="1">
        <f>SUM(Report_Summary[Revenue])</f>
        <v>626594850.33999527</v>
      </c>
      <c r="V1245" s="1">
        <f>Report_Summary[[#This Row],[Total Revenue]] / COUNTA(Report_Summary[Membership No])</f>
        <v>62659.485033999525</v>
      </c>
    </row>
    <row r="1246" spans="1:22" x14ac:dyDescent="0.3">
      <c r="A1246" t="s">
        <v>1285</v>
      </c>
      <c r="B1246">
        <v>2024</v>
      </c>
      <c r="C1246" t="s">
        <v>13</v>
      </c>
      <c r="D1246">
        <v>57</v>
      </c>
      <c r="E1246" t="str">
        <f t="shared" si="19"/>
        <v>Old</v>
      </c>
      <c r="F1246" t="s">
        <v>20</v>
      </c>
      <c r="G1246" t="s">
        <v>23</v>
      </c>
      <c r="H1246" t="s">
        <v>27</v>
      </c>
      <c r="I1246">
        <v>28</v>
      </c>
      <c r="J1246">
        <v>2.54</v>
      </c>
      <c r="K1246" t="s">
        <v>32</v>
      </c>
      <c r="L1246" t="s">
        <v>33</v>
      </c>
      <c r="M1246" s="1">
        <v>5382.15</v>
      </c>
      <c r="N1246" s="1">
        <v>511.24</v>
      </c>
      <c r="O1246" s="1">
        <v>4112.2299999999996</v>
      </c>
      <c r="P1246" s="1">
        <v>0</v>
      </c>
      <c r="Q1246" s="1">
        <v>19046.09</v>
      </c>
      <c r="R1246" s="1">
        <v>19678.62</v>
      </c>
      <c r="S1246" s="1">
        <v>13703.52</v>
      </c>
      <c r="T1246" s="1">
        <v>25021.19</v>
      </c>
      <c r="U1246" s="1">
        <f>SUM(Report_Summary[Revenue])</f>
        <v>626594850.33999527</v>
      </c>
      <c r="V1246" s="1">
        <f>Report_Summary[[#This Row],[Total Revenue]] / COUNTA(Report_Summary[Membership No])</f>
        <v>62659.485033999525</v>
      </c>
    </row>
    <row r="1247" spans="1:22" x14ac:dyDescent="0.3">
      <c r="A1247" t="s">
        <v>1286</v>
      </c>
      <c r="B1247">
        <v>2015</v>
      </c>
      <c r="C1247" t="s">
        <v>13</v>
      </c>
      <c r="D1247">
        <v>60</v>
      </c>
      <c r="E1247" t="str">
        <f t="shared" si="19"/>
        <v>Old</v>
      </c>
      <c r="F1247" t="s">
        <v>16</v>
      </c>
      <c r="G1247" t="s">
        <v>25</v>
      </c>
      <c r="H1247" t="s">
        <v>28</v>
      </c>
      <c r="I1247">
        <v>25</v>
      </c>
      <c r="J1247">
        <v>3.2</v>
      </c>
      <c r="K1247" t="s">
        <v>32</v>
      </c>
      <c r="L1247" t="s">
        <v>33</v>
      </c>
      <c r="M1247" s="1">
        <v>16549.95</v>
      </c>
      <c r="N1247" s="1">
        <v>1710.01</v>
      </c>
      <c r="O1247" s="1">
        <v>6381.2</v>
      </c>
      <c r="P1247" s="1">
        <v>0</v>
      </c>
      <c r="Q1247" s="1">
        <v>46653.4</v>
      </c>
      <c r="R1247" s="1">
        <v>81254.350000000006</v>
      </c>
      <c r="S1247" s="1">
        <v>-21816.35</v>
      </c>
      <c r="T1247" s="1">
        <v>149724.1</v>
      </c>
      <c r="U1247" s="1">
        <f>SUM(Report_Summary[Revenue])</f>
        <v>626594850.33999527</v>
      </c>
      <c r="V1247" s="1">
        <f>Report_Summary[[#This Row],[Total Revenue]] / COUNTA(Report_Summary[Membership No])</f>
        <v>62659.485033999525</v>
      </c>
    </row>
    <row r="1248" spans="1:22" x14ac:dyDescent="0.3">
      <c r="A1248" t="s">
        <v>1287</v>
      </c>
      <c r="B1248">
        <v>2022</v>
      </c>
      <c r="C1248" t="s">
        <v>13</v>
      </c>
      <c r="D1248">
        <v>57</v>
      </c>
      <c r="E1248" t="str">
        <f t="shared" si="19"/>
        <v>Old</v>
      </c>
      <c r="F1248" t="s">
        <v>16</v>
      </c>
      <c r="G1248" t="s">
        <v>25</v>
      </c>
      <c r="H1248" t="s">
        <v>27</v>
      </c>
      <c r="I1248">
        <v>33</v>
      </c>
      <c r="J1248">
        <v>0.83</v>
      </c>
      <c r="K1248" t="s">
        <v>33</v>
      </c>
      <c r="L1248" t="s">
        <v>33</v>
      </c>
      <c r="M1248" s="1">
        <v>8020.63</v>
      </c>
      <c r="N1248" s="1">
        <v>3993.76</v>
      </c>
      <c r="O1248" s="1">
        <v>1074.3900000000001</v>
      </c>
      <c r="P1248" s="1">
        <v>0</v>
      </c>
      <c r="Q1248" s="1">
        <v>40007.760000000002</v>
      </c>
      <c r="R1248" s="1">
        <v>12131.57</v>
      </c>
      <c r="S1248" s="1">
        <v>-15050.38</v>
      </c>
      <c r="T1248" s="1">
        <v>67189.710000000006</v>
      </c>
      <c r="U1248" s="1">
        <f>SUM(Report_Summary[Revenue])</f>
        <v>626594850.33999527</v>
      </c>
      <c r="V1248" s="1">
        <f>Report_Summary[[#This Row],[Total Revenue]] / COUNTA(Report_Summary[Membership No])</f>
        <v>62659.485033999525</v>
      </c>
    </row>
    <row r="1249" spans="1:22" x14ac:dyDescent="0.3">
      <c r="A1249" t="s">
        <v>1288</v>
      </c>
      <c r="B1249">
        <v>2017</v>
      </c>
      <c r="C1249" t="s">
        <v>13</v>
      </c>
      <c r="D1249">
        <v>63</v>
      </c>
      <c r="E1249" t="str">
        <f t="shared" si="19"/>
        <v>Old</v>
      </c>
      <c r="F1249" t="s">
        <v>15</v>
      </c>
      <c r="G1249" t="s">
        <v>22</v>
      </c>
      <c r="H1249" t="s">
        <v>29</v>
      </c>
      <c r="I1249">
        <v>31</v>
      </c>
      <c r="J1249">
        <v>2.29</v>
      </c>
      <c r="K1249" t="s">
        <v>32</v>
      </c>
      <c r="L1249" t="s">
        <v>33</v>
      </c>
      <c r="M1249" s="1">
        <v>2617.9</v>
      </c>
      <c r="N1249" s="1">
        <v>1054.3699999999999</v>
      </c>
      <c r="O1249" s="1">
        <v>4668.79</v>
      </c>
      <c r="P1249" s="1">
        <v>0</v>
      </c>
      <c r="Q1249" s="1">
        <v>7151.89</v>
      </c>
      <c r="R1249" s="1">
        <v>6926.52</v>
      </c>
      <c r="S1249" s="1">
        <v>19427.98</v>
      </c>
      <c r="T1249" s="1">
        <v>-5349.57</v>
      </c>
      <c r="U1249" s="1">
        <f>SUM(Report_Summary[Revenue])</f>
        <v>626594850.33999527</v>
      </c>
      <c r="V1249" s="1">
        <f>Report_Summary[[#This Row],[Total Revenue]] / COUNTA(Report_Summary[Membership No])</f>
        <v>62659.485033999525</v>
      </c>
    </row>
    <row r="1250" spans="1:22" x14ac:dyDescent="0.3">
      <c r="A1250" t="s">
        <v>1289</v>
      </c>
      <c r="B1250">
        <v>2020</v>
      </c>
      <c r="C1250" t="s">
        <v>13</v>
      </c>
      <c r="D1250">
        <v>30</v>
      </c>
      <c r="E1250" t="str">
        <f t="shared" si="19"/>
        <v>Young</v>
      </c>
      <c r="F1250" t="s">
        <v>20</v>
      </c>
      <c r="G1250" t="s">
        <v>22</v>
      </c>
      <c r="H1250" t="s">
        <v>26</v>
      </c>
      <c r="I1250">
        <v>46</v>
      </c>
      <c r="J1250">
        <v>2.31</v>
      </c>
      <c r="K1250" t="s">
        <v>33</v>
      </c>
      <c r="L1250" t="s">
        <v>33</v>
      </c>
      <c r="M1250" s="1">
        <v>13653.42</v>
      </c>
      <c r="N1250" s="1">
        <v>484.6</v>
      </c>
      <c r="O1250" s="1">
        <v>139.34</v>
      </c>
      <c r="P1250" s="1">
        <v>0</v>
      </c>
      <c r="Q1250" s="1">
        <v>31932.16</v>
      </c>
      <c r="R1250" s="1">
        <v>41222.589999999997</v>
      </c>
      <c r="S1250" s="1">
        <v>6733</v>
      </c>
      <c r="T1250" s="1">
        <v>66421.75</v>
      </c>
      <c r="U1250" s="1">
        <f>SUM(Report_Summary[Revenue])</f>
        <v>626594850.33999527</v>
      </c>
      <c r="V1250" s="1">
        <f>Report_Summary[[#This Row],[Total Revenue]] / COUNTA(Report_Summary[Membership No])</f>
        <v>62659.485033999525</v>
      </c>
    </row>
    <row r="1251" spans="1:22" x14ac:dyDescent="0.3">
      <c r="A1251" t="s">
        <v>1290</v>
      </c>
      <c r="B1251">
        <v>2015</v>
      </c>
      <c r="C1251" t="s">
        <v>14</v>
      </c>
      <c r="D1251">
        <v>42</v>
      </c>
      <c r="E1251" t="str">
        <f t="shared" si="19"/>
        <v>Middle Age</v>
      </c>
      <c r="F1251" t="s">
        <v>15</v>
      </c>
      <c r="G1251" t="s">
        <v>22</v>
      </c>
      <c r="H1251" t="s">
        <v>27</v>
      </c>
      <c r="I1251">
        <v>26</v>
      </c>
      <c r="J1251">
        <v>1.88</v>
      </c>
      <c r="K1251" t="s">
        <v>33</v>
      </c>
      <c r="L1251" t="s">
        <v>33</v>
      </c>
      <c r="M1251" s="1">
        <v>3847.91</v>
      </c>
      <c r="N1251" s="1">
        <v>1732.54</v>
      </c>
      <c r="O1251" s="1">
        <v>5301.22</v>
      </c>
      <c r="P1251" s="1">
        <v>0</v>
      </c>
      <c r="Q1251" s="1">
        <v>18643.98</v>
      </c>
      <c r="R1251" s="1">
        <v>8824.6299999999992</v>
      </c>
      <c r="S1251" s="1">
        <v>16747.599999999999</v>
      </c>
      <c r="T1251" s="1">
        <v>10721.01</v>
      </c>
      <c r="U1251" s="1">
        <f>SUM(Report_Summary[Revenue])</f>
        <v>626594850.33999527</v>
      </c>
      <c r="V1251" s="1">
        <f>Report_Summary[[#This Row],[Total Revenue]] / COUNTA(Report_Summary[Membership No])</f>
        <v>62659.485033999525</v>
      </c>
    </row>
    <row r="1252" spans="1:22" x14ac:dyDescent="0.3">
      <c r="A1252" t="s">
        <v>1291</v>
      </c>
      <c r="B1252">
        <v>2022</v>
      </c>
      <c r="C1252" t="s">
        <v>13</v>
      </c>
      <c r="D1252">
        <v>45</v>
      </c>
      <c r="E1252" t="str">
        <f t="shared" si="19"/>
        <v>Middle Age</v>
      </c>
      <c r="F1252" t="s">
        <v>16</v>
      </c>
      <c r="G1252" t="s">
        <v>25</v>
      </c>
      <c r="H1252" t="s">
        <v>31</v>
      </c>
      <c r="I1252">
        <v>27</v>
      </c>
      <c r="J1252">
        <v>2.4300000000000002</v>
      </c>
      <c r="K1252" t="s">
        <v>32</v>
      </c>
      <c r="L1252" t="s">
        <v>33</v>
      </c>
      <c r="M1252" s="1">
        <v>14342.51</v>
      </c>
      <c r="N1252" s="1">
        <v>2895.81</v>
      </c>
      <c r="O1252" s="1">
        <v>325.08</v>
      </c>
      <c r="P1252" s="1">
        <v>0</v>
      </c>
      <c r="Q1252" s="1">
        <v>52512.2</v>
      </c>
      <c r="R1252" s="1">
        <v>69433.850000000006</v>
      </c>
      <c r="S1252" s="1">
        <v>13123.75</v>
      </c>
      <c r="T1252" s="1">
        <v>108822.3</v>
      </c>
      <c r="U1252" s="1">
        <f>SUM(Report_Summary[Revenue])</f>
        <v>626594850.33999527</v>
      </c>
      <c r="V1252" s="1">
        <f>Report_Summary[[#This Row],[Total Revenue]] / COUNTA(Report_Summary[Membership No])</f>
        <v>62659.485033999525</v>
      </c>
    </row>
    <row r="1253" spans="1:22" x14ac:dyDescent="0.3">
      <c r="A1253" t="s">
        <v>1292</v>
      </c>
      <c r="B1253">
        <v>2019</v>
      </c>
      <c r="C1253" t="s">
        <v>14</v>
      </c>
      <c r="D1253">
        <v>54</v>
      </c>
      <c r="E1253" t="str">
        <f t="shared" si="19"/>
        <v>Middle Age</v>
      </c>
      <c r="F1253" t="s">
        <v>15</v>
      </c>
      <c r="G1253" t="s">
        <v>23</v>
      </c>
      <c r="H1253" t="s">
        <v>31</v>
      </c>
      <c r="I1253">
        <v>36</v>
      </c>
      <c r="J1253">
        <v>2.89</v>
      </c>
      <c r="K1253" t="s">
        <v>33</v>
      </c>
      <c r="L1253" t="s">
        <v>33</v>
      </c>
      <c r="M1253" s="1">
        <v>5054.74</v>
      </c>
      <c r="N1253" s="1">
        <v>560.95000000000005</v>
      </c>
      <c r="O1253" s="1">
        <v>6354.01</v>
      </c>
      <c r="P1253" s="1">
        <v>0</v>
      </c>
      <c r="Q1253" s="1">
        <v>17228.61</v>
      </c>
      <c r="R1253" s="1">
        <v>21469.7</v>
      </c>
      <c r="S1253" s="1">
        <v>25209.24</v>
      </c>
      <c r="T1253" s="1">
        <v>13489.07</v>
      </c>
      <c r="U1253" s="1">
        <f>SUM(Report_Summary[Revenue])</f>
        <v>626594850.33999527</v>
      </c>
      <c r="V1253" s="1">
        <f>Report_Summary[[#This Row],[Total Revenue]] / COUNTA(Report_Summary[Membership No])</f>
        <v>62659.485033999525</v>
      </c>
    </row>
    <row r="1254" spans="1:22" x14ac:dyDescent="0.3">
      <c r="A1254" t="s">
        <v>1293</v>
      </c>
      <c r="B1254">
        <v>2024</v>
      </c>
      <c r="C1254" t="s">
        <v>14</v>
      </c>
      <c r="D1254">
        <v>40</v>
      </c>
      <c r="E1254" t="str">
        <f t="shared" si="19"/>
        <v>Middle Age</v>
      </c>
      <c r="F1254" t="s">
        <v>21</v>
      </c>
      <c r="G1254" t="s">
        <v>25</v>
      </c>
      <c r="H1254" t="s">
        <v>30</v>
      </c>
      <c r="I1254">
        <v>39</v>
      </c>
      <c r="J1254">
        <v>3.02</v>
      </c>
      <c r="K1254" t="s">
        <v>33</v>
      </c>
      <c r="L1254" t="s">
        <v>33</v>
      </c>
      <c r="M1254" s="1">
        <v>1027.0899999999999</v>
      </c>
      <c r="N1254" s="1">
        <v>286.67</v>
      </c>
      <c r="O1254" s="1">
        <v>149.94999999999999</v>
      </c>
      <c r="P1254" s="1">
        <v>0</v>
      </c>
      <c r="Q1254" s="1">
        <v>5068.0200000000004</v>
      </c>
      <c r="R1254" s="1">
        <v>2712.58</v>
      </c>
      <c r="S1254" s="1">
        <v>23124.880000000001</v>
      </c>
      <c r="T1254" s="1">
        <v>-15344.28</v>
      </c>
      <c r="U1254" s="1">
        <f>SUM(Report_Summary[Revenue])</f>
        <v>626594850.33999527</v>
      </c>
      <c r="V1254" s="1">
        <f>Report_Summary[[#This Row],[Total Revenue]] / COUNTA(Report_Summary[Membership No])</f>
        <v>62659.485033999525</v>
      </c>
    </row>
    <row r="1255" spans="1:22" x14ac:dyDescent="0.3">
      <c r="A1255" t="s">
        <v>1294</v>
      </c>
      <c r="B1255">
        <v>2018</v>
      </c>
      <c r="C1255" t="s">
        <v>14</v>
      </c>
      <c r="D1255">
        <v>53</v>
      </c>
      <c r="E1255" t="str">
        <f t="shared" si="19"/>
        <v>Middle Age</v>
      </c>
      <c r="F1255" t="s">
        <v>21</v>
      </c>
      <c r="G1255" t="s">
        <v>23</v>
      </c>
      <c r="H1255" t="s">
        <v>29</v>
      </c>
      <c r="I1255">
        <v>19</v>
      </c>
      <c r="J1255">
        <v>2.0699999999999998</v>
      </c>
      <c r="K1255" t="s">
        <v>32</v>
      </c>
      <c r="L1255" t="s">
        <v>33</v>
      </c>
      <c r="M1255" s="1">
        <v>13182.41</v>
      </c>
      <c r="N1255" s="1">
        <v>3560.9</v>
      </c>
      <c r="O1255" s="1">
        <v>1014.74</v>
      </c>
      <c r="P1255" s="1">
        <v>0</v>
      </c>
      <c r="Q1255" s="1">
        <v>52919.12</v>
      </c>
      <c r="R1255" s="1">
        <v>32589.42</v>
      </c>
      <c r="S1255" s="1">
        <v>-2739.57</v>
      </c>
      <c r="T1255" s="1">
        <v>88248.11</v>
      </c>
      <c r="U1255" s="1">
        <f>SUM(Report_Summary[Revenue])</f>
        <v>626594850.33999527</v>
      </c>
      <c r="V1255" s="1">
        <f>Report_Summary[[#This Row],[Total Revenue]] / COUNTA(Report_Summary[Membership No])</f>
        <v>62659.485033999525</v>
      </c>
    </row>
    <row r="1256" spans="1:22" x14ac:dyDescent="0.3">
      <c r="A1256" t="s">
        <v>1295</v>
      </c>
      <c r="B1256">
        <v>2016</v>
      </c>
      <c r="C1256" t="s">
        <v>13</v>
      </c>
      <c r="D1256">
        <v>79</v>
      </c>
      <c r="E1256" t="str">
        <f t="shared" si="19"/>
        <v>Old</v>
      </c>
      <c r="F1256" t="s">
        <v>19</v>
      </c>
      <c r="G1256" t="s">
        <v>25</v>
      </c>
      <c r="H1256" t="s">
        <v>26</v>
      </c>
      <c r="I1256">
        <v>31</v>
      </c>
      <c r="J1256">
        <v>3.52</v>
      </c>
      <c r="K1256" t="s">
        <v>32</v>
      </c>
      <c r="L1256" t="s">
        <v>33</v>
      </c>
      <c r="M1256" s="1">
        <v>17287.38</v>
      </c>
      <c r="N1256" s="1">
        <v>1327.16</v>
      </c>
      <c r="O1256" s="1">
        <v>5937.17</v>
      </c>
      <c r="P1256" s="1">
        <v>0</v>
      </c>
      <c r="Q1256" s="1">
        <v>72239.179999999993</v>
      </c>
      <c r="R1256" s="1">
        <v>28055.82</v>
      </c>
      <c r="S1256" s="1">
        <v>-16710.32</v>
      </c>
      <c r="T1256" s="1">
        <v>117005.32</v>
      </c>
      <c r="U1256" s="1">
        <f>SUM(Report_Summary[Revenue])</f>
        <v>626594850.33999527</v>
      </c>
      <c r="V1256" s="1">
        <f>Report_Summary[[#This Row],[Total Revenue]] / COUNTA(Report_Summary[Membership No])</f>
        <v>62659.485033999525</v>
      </c>
    </row>
    <row r="1257" spans="1:22" x14ac:dyDescent="0.3">
      <c r="A1257" t="s">
        <v>1296</v>
      </c>
      <c r="B1257">
        <v>2023</v>
      </c>
      <c r="C1257" t="s">
        <v>13</v>
      </c>
      <c r="D1257">
        <v>45</v>
      </c>
      <c r="E1257" t="str">
        <f t="shared" si="19"/>
        <v>Middle Age</v>
      </c>
      <c r="F1257" t="s">
        <v>16</v>
      </c>
      <c r="G1257" t="s">
        <v>24</v>
      </c>
      <c r="H1257" t="s">
        <v>31</v>
      </c>
      <c r="I1257">
        <v>27</v>
      </c>
      <c r="J1257">
        <v>2.16</v>
      </c>
      <c r="K1257" t="s">
        <v>33</v>
      </c>
      <c r="L1257" t="s">
        <v>33</v>
      </c>
      <c r="M1257" s="1">
        <v>8675.49</v>
      </c>
      <c r="N1257" s="1">
        <v>1236.57</v>
      </c>
      <c r="O1257" s="1">
        <v>1329.66</v>
      </c>
      <c r="P1257" s="1">
        <v>0</v>
      </c>
      <c r="Q1257" s="1">
        <v>17566.54</v>
      </c>
      <c r="R1257" s="1">
        <v>29434.69</v>
      </c>
      <c r="S1257" s="1">
        <v>23702.81</v>
      </c>
      <c r="T1257" s="1">
        <v>23298.42</v>
      </c>
      <c r="U1257" s="1">
        <f>SUM(Report_Summary[Revenue])</f>
        <v>626594850.33999527</v>
      </c>
      <c r="V1257" s="1">
        <f>Report_Summary[[#This Row],[Total Revenue]] / COUNTA(Report_Summary[Membership No])</f>
        <v>62659.485033999525</v>
      </c>
    </row>
    <row r="1258" spans="1:22" x14ac:dyDescent="0.3">
      <c r="A1258" t="s">
        <v>1297</v>
      </c>
      <c r="B1258">
        <v>2021</v>
      </c>
      <c r="C1258" t="s">
        <v>13</v>
      </c>
      <c r="D1258">
        <v>56</v>
      </c>
      <c r="E1258" t="str">
        <f t="shared" si="19"/>
        <v>Old</v>
      </c>
      <c r="F1258" t="s">
        <v>19</v>
      </c>
      <c r="G1258" t="s">
        <v>22</v>
      </c>
      <c r="H1258" t="s">
        <v>28</v>
      </c>
      <c r="I1258">
        <v>17</v>
      </c>
      <c r="J1258">
        <v>1.33</v>
      </c>
      <c r="K1258" t="s">
        <v>33</v>
      </c>
      <c r="L1258" t="s">
        <v>33</v>
      </c>
      <c r="M1258" s="1">
        <v>17878.11</v>
      </c>
      <c r="N1258" s="1">
        <v>1914.56</v>
      </c>
      <c r="O1258" s="1">
        <v>7569.95</v>
      </c>
      <c r="P1258" s="1">
        <v>0</v>
      </c>
      <c r="Q1258" s="1">
        <v>61799.8</v>
      </c>
      <c r="R1258" s="1">
        <v>81917.509999999995</v>
      </c>
      <c r="S1258" s="1">
        <v>2866.91</v>
      </c>
      <c r="T1258" s="1">
        <v>140850.4</v>
      </c>
      <c r="U1258" s="1">
        <f>SUM(Report_Summary[Revenue])</f>
        <v>626594850.33999527</v>
      </c>
      <c r="V1258" s="1">
        <f>Report_Summary[[#This Row],[Total Revenue]] / COUNTA(Report_Summary[Membership No])</f>
        <v>62659.485033999525</v>
      </c>
    </row>
    <row r="1259" spans="1:22" x14ac:dyDescent="0.3">
      <c r="A1259" t="s">
        <v>1298</v>
      </c>
      <c r="B1259">
        <v>2019</v>
      </c>
      <c r="C1259" t="s">
        <v>14</v>
      </c>
      <c r="D1259">
        <v>48</v>
      </c>
      <c r="E1259" t="str">
        <f t="shared" si="19"/>
        <v>Middle Age</v>
      </c>
      <c r="F1259" t="s">
        <v>16</v>
      </c>
      <c r="G1259" t="s">
        <v>25</v>
      </c>
      <c r="H1259" t="s">
        <v>27</v>
      </c>
      <c r="I1259">
        <v>24</v>
      </c>
      <c r="J1259">
        <v>3.15</v>
      </c>
      <c r="K1259" t="s">
        <v>33</v>
      </c>
      <c r="L1259" t="s">
        <v>33</v>
      </c>
      <c r="M1259" s="1">
        <v>7717.15</v>
      </c>
      <c r="N1259" s="1">
        <v>1986.05</v>
      </c>
      <c r="O1259" s="1">
        <v>5577.13</v>
      </c>
      <c r="P1259" s="1">
        <v>0</v>
      </c>
      <c r="Q1259" s="1">
        <v>37581.89</v>
      </c>
      <c r="R1259" s="1">
        <v>32549.31</v>
      </c>
      <c r="S1259" s="1">
        <v>782.6</v>
      </c>
      <c r="T1259" s="1">
        <v>69348.600000000006</v>
      </c>
      <c r="U1259" s="1">
        <f>SUM(Report_Summary[Revenue])</f>
        <v>626594850.33999527</v>
      </c>
      <c r="V1259" s="1">
        <f>Report_Summary[[#This Row],[Total Revenue]] / COUNTA(Report_Summary[Membership No])</f>
        <v>62659.485033999525</v>
      </c>
    </row>
    <row r="1260" spans="1:22" x14ac:dyDescent="0.3">
      <c r="A1260" t="s">
        <v>1299</v>
      </c>
      <c r="B1260">
        <v>2017</v>
      </c>
      <c r="C1260" t="s">
        <v>13</v>
      </c>
      <c r="D1260">
        <v>38</v>
      </c>
      <c r="E1260" t="str">
        <f t="shared" si="19"/>
        <v>Middle Age</v>
      </c>
      <c r="F1260" t="s">
        <v>19</v>
      </c>
      <c r="G1260" t="s">
        <v>22</v>
      </c>
      <c r="H1260" t="s">
        <v>30</v>
      </c>
      <c r="I1260">
        <v>34</v>
      </c>
      <c r="J1260">
        <v>2.27</v>
      </c>
      <c r="K1260" t="s">
        <v>33</v>
      </c>
      <c r="L1260" t="s">
        <v>33</v>
      </c>
      <c r="M1260" s="1">
        <v>7374.47</v>
      </c>
      <c r="N1260" s="1">
        <v>2204.34</v>
      </c>
      <c r="O1260" s="1">
        <v>4838.03</v>
      </c>
      <c r="P1260" s="1">
        <v>0</v>
      </c>
      <c r="Q1260" s="1">
        <v>34067.519999999997</v>
      </c>
      <c r="R1260" s="1">
        <v>22346.880000000001</v>
      </c>
      <c r="S1260" s="1">
        <v>27503.53</v>
      </c>
      <c r="T1260" s="1">
        <v>28910.87</v>
      </c>
      <c r="U1260" s="1">
        <f>SUM(Report_Summary[Revenue])</f>
        <v>626594850.33999527</v>
      </c>
      <c r="V1260" s="1">
        <f>Report_Summary[[#This Row],[Total Revenue]] / COUNTA(Report_Summary[Membership No])</f>
        <v>62659.485033999525</v>
      </c>
    </row>
    <row r="1261" spans="1:22" x14ac:dyDescent="0.3">
      <c r="A1261" t="s">
        <v>1300</v>
      </c>
      <c r="B1261">
        <v>2023</v>
      </c>
      <c r="C1261" t="s">
        <v>14</v>
      </c>
      <c r="D1261">
        <v>37</v>
      </c>
      <c r="E1261" t="str">
        <f t="shared" si="19"/>
        <v>Middle Age</v>
      </c>
      <c r="F1261" t="s">
        <v>15</v>
      </c>
      <c r="G1261" t="s">
        <v>22</v>
      </c>
      <c r="H1261" t="s">
        <v>28</v>
      </c>
      <c r="I1261">
        <v>24</v>
      </c>
      <c r="J1261">
        <v>2.2999999999999998</v>
      </c>
      <c r="K1261" t="s">
        <v>32</v>
      </c>
      <c r="L1261" t="s">
        <v>33</v>
      </c>
      <c r="M1261" s="1">
        <v>19924.82</v>
      </c>
      <c r="N1261" s="1">
        <v>1346.82</v>
      </c>
      <c r="O1261" s="1">
        <v>1003.59</v>
      </c>
      <c r="P1261" s="1">
        <v>0</v>
      </c>
      <c r="Q1261" s="1">
        <v>70177.440000000002</v>
      </c>
      <c r="R1261" s="1">
        <v>99461.440000000002</v>
      </c>
      <c r="S1261" s="1">
        <v>23165.19</v>
      </c>
      <c r="T1261" s="1">
        <v>146473.69</v>
      </c>
      <c r="U1261" s="1">
        <f>SUM(Report_Summary[Revenue])</f>
        <v>626594850.33999527</v>
      </c>
      <c r="V1261" s="1">
        <f>Report_Summary[[#This Row],[Total Revenue]] / COUNTA(Report_Summary[Membership No])</f>
        <v>62659.485033999525</v>
      </c>
    </row>
    <row r="1262" spans="1:22" x14ac:dyDescent="0.3">
      <c r="A1262" t="s">
        <v>1301</v>
      </c>
      <c r="B1262">
        <v>2017</v>
      </c>
      <c r="C1262" t="s">
        <v>14</v>
      </c>
      <c r="D1262">
        <v>71</v>
      </c>
      <c r="E1262" t="str">
        <f t="shared" si="19"/>
        <v>Old</v>
      </c>
      <c r="F1262" t="s">
        <v>19</v>
      </c>
      <c r="G1262" t="s">
        <v>24</v>
      </c>
      <c r="H1262" t="s">
        <v>30</v>
      </c>
      <c r="I1262">
        <v>46</v>
      </c>
      <c r="J1262">
        <v>2.67</v>
      </c>
      <c r="K1262" t="s">
        <v>33</v>
      </c>
      <c r="L1262" t="s">
        <v>33</v>
      </c>
      <c r="M1262" s="1">
        <v>545.62</v>
      </c>
      <c r="N1262" s="1">
        <v>1221.03</v>
      </c>
      <c r="O1262" s="1">
        <v>2921.32</v>
      </c>
      <c r="P1262" s="1">
        <v>0</v>
      </c>
      <c r="Q1262" s="1">
        <v>1955.48</v>
      </c>
      <c r="R1262" s="1">
        <v>2609.27</v>
      </c>
      <c r="S1262" s="1">
        <v>-28092.36</v>
      </c>
      <c r="T1262" s="1">
        <v>32657.11</v>
      </c>
      <c r="U1262" s="1">
        <f>SUM(Report_Summary[Revenue])</f>
        <v>626594850.33999527</v>
      </c>
      <c r="V1262" s="1">
        <f>Report_Summary[[#This Row],[Total Revenue]] / COUNTA(Report_Summary[Membership No])</f>
        <v>62659.485033999525</v>
      </c>
    </row>
    <row r="1263" spans="1:22" x14ac:dyDescent="0.3">
      <c r="A1263" t="s">
        <v>1302</v>
      </c>
      <c r="B1263">
        <v>2016</v>
      </c>
      <c r="C1263" t="s">
        <v>14</v>
      </c>
      <c r="D1263">
        <v>63</v>
      </c>
      <c r="E1263" t="str">
        <f t="shared" si="19"/>
        <v>Old</v>
      </c>
      <c r="F1263" t="s">
        <v>16</v>
      </c>
      <c r="G1263" t="s">
        <v>25</v>
      </c>
      <c r="H1263" t="s">
        <v>31</v>
      </c>
      <c r="I1263">
        <v>21</v>
      </c>
      <c r="J1263">
        <v>1.92</v>
      </c>
      <c r="K1263" t="s">
        <v>32</v>
      </c>
      <c r="L1263" t="s">
        <v>33</v>
      </c>
      <c r="M1263" s="1">
        <v>13888.98</v>
      </c>
      <c r="N1263" s="1">
        <v>646.88</v>
      </c>
      <c r="O1263" s="1">
        <v>5883.06</v>
      </c>
      <c r="P1263" s="1">
        <v>0</v>
      </c>
      <c r="Q1263" s="1">
        <v>43476.53</v>
      </c>
      <c r="R1263" s="1">
        <v>65029.08</v>
      </c>
      <c r="S1263" s="1">
        <v>-2300.08</v>
      </c>
      <c r="T1263" s="1">
        <v>110805.69</v>
      </c>
      <c r="U1263" s="1">
        <f>SUM(Report_Summary[Revenue])</f>
        <v>626594850.33999527</v>
      </c>
      <c r="V1263" s="1">
        <f>Report_Summary[[#This Row],[Total Revenue]] / COUNTA(Report_Summary[Membership No])</f>
        <v>62659.485033999525</v>
      </c>
    </row>
    <row r="1264" spans="1:22" x14ac:dyDescent="0.3">
      <c r="A1264" t="s">
        <v>1303</v>
      </c>
      <c r="B1264">
        <v>2017</v>
      </c>
      <c r="C1264" t="s">
        <v>13</v>
      </c>
      <c r="D1264">
        <v>64</v>
      </c>
      <c r="E1264" t="str">
        <f t="shared" si="19"/>
        <v>Old</v>
      </c>
      <c r="F1264" t="s">
        <v>18</v>
      </c>
      <c r="G1264" t="s">
        <v>23</v>
      </c>
      <c r="H1264" t="s">
        <v>28</v>
      </c>
      <c r="I1264">
        <v>24</v>
      </c>
      <c r="J1264">
        <v>3.25</v>
      </c>
      <c r="K1264" t="s">
        <v>33</v>
      </c>
      <c r="L1264" t="s">
        <v>33</v>
      </c>
      <c r="M1264" s="1">
        <v>15078.15</v>
      </c>
      <c r="N1264" s="1">
        <v>1216.8599999999999</v>
      </c>
      <c r="O1264" s="1">
        <v>2068.5700000000002</v>
      </c>
      <c r="P1264" s="1">
        <v>0</v>
      </c>
      <c r="Q1264" s="1">
        <v>36849.64</v>
      </c>
      <c r="R1264" s="1">
        <v>35867.370000000003</v>
      </c>
      <c r="S1264" s="1">
        <v>-13666.06</v>
      </c>
      <c r="T1264" s="1">
        <v>86383.07</v>
      </c>
      <c r="U1264" s="1">
        <f>SUM(Report_Summary[Revenue])</f>
        <v>626594850.33999527</v>
      </c>
      <c r="V1264" s="1">
        <f>Report_Summary[[#This Row],[Total Revenue]] / COUNTA(Report_Summary[Membership No])</f>
        <v>62659.485033999525</v>
      </c>
    </row>
    <row r="1265" spans="1:22" x14ac:dyDescent="0.3">
      <c r="A1265" t="s">
        <v>1304</v>
      </c>
      <c r="B1265">
        <v>2024</v>
      </c>
      <c r="C1265" t="s">
        <v>13</v>
      </c>
      <c r="D1265">
        <v>39</v>
      </c>
      <c r="E1265" t="str">
        <f t="shared" si="19"/>
        <v>Middle Age</v>
      </c>
      <c r="F1265" t="s">
        <v>15</v>
      </c>
      <c r="G1265" t="s">
        <v>23</v>
      </c>
      <c r="H1265" t="s">
        <v>28</v>
      </c>
      <c r="I1265">
        <v>27</v>
      </c>
      <c r="J1265">
        <v>1.89</v>
      </c>
      <c r="K1265" t="s">
        <v>32</v>
      </c>
      <c r="L1265" t="s">
        <v>33</v>
      </c>
      <c r="M1265" s="1">
        <v>19217.580000000002</v>
      </c>
      <c r="N1265" s="1">
        <v>1374.63</v>
      </c>
      <c r="O1265" s="1">
        <v>4594.6899999999996</v>
      </c>
      <c r="P1265" s="1">
        <v>0</v>
      </c>
      <c r="Q1265" s="1">
        <v>90129.47</v>
      </c>
      <c r="R1265" s="1">
        <v>96072.25</v>
      </c>
      <c r="S1265" s="1">
        <v>23030.720000000001</v>
      </c>
      <c r="T1265" s="1">
        <v>163171</v>
      </c>
      <c r="U1265" s="1">
        <f>SUM(Report_Summary[Revenue])</f>
        <v>626594850.33999527</v>
      </c>
      <c r="V1265" s="1">
        <f>Report_Summary[[#This Row],[Total Revenue]] / COUNTA(Report_Summary[Membership No])</f>
        <v>62659.485033999525</v>
      </c>
    </row>
    <row r="1266" spans="1:22" x14ac:dyDescent="0.3">
      <c r="A1266" t="s">
        <v>1305</v>
      </c>
      <c r="B1266">
        <v>2016</v>
      </c>
      <c r="C1266" t="s">
        <v>13</v>
      </c>
      <c r="D1266">
        <v>30</v>
      </c>
      <c r="E1266" t="str">
        <f t="shared" si="19"/>
        <v>Young</v>
      </c>
      <c r="F1266" t="s">
        <v>15</v>
      </c>
      <c r="G1266" t="s">
        <v>25</v>
      </c>
      <c r="H1266" t="s">
        <v>26</v>
      </c>
      <c r="I1266">
        <v>37</v>
      </c>
      <c r="J1266">
        <v>3.12</v>
      </c>
      <c r="K1266" t="s">
        <v>33</v>
      </c>
      <c r="L1266" t="s">
        <v>33</v>
      </c>
      <c r="M1266" s="1">
        <v>14231.82</v>
      </c>
      <c r="N1266" s="1">
        <v>2904.6</v>
      </c>
      <c r="O1266" s="1">
        <v>2372.44</v>
      </c>
      <c r="P1266" s="1">
        <v>0</v>
      </c>
      <c r="Q1266" s="1">
        <v>41204.160000000003</v>
      </c>
      <c r="R1266" s="1">
        <v>55993.41</v>
      </c>
      <c r="S1266" s="1">
        <v>12974.26</v>
      </c>
      <c r="T1266" s="1">
        <v>84223.31</v>
      </c>
      <c r="U1266" s="1">
        <f>SUM(Report_Summary[Revenue])</f>
        <v>626594850.33999527</v>
      </c>
      <c r="V1266" s="1">
        <f>Report_Summary[[#This Row],[Total Revenue]] / COUNTA(Report_Summary[Membership No])</f>
        <v>62659.485033999525</v>
      </c>
    </row>
    <row r="1267" spans="1:22" x14ac:dyDescent="0.3">
      <c r="A1267" t="s">
        <v>1306</v>
      </c>
      <c r="B1267">
        <v>2023</v>
      </c>
      <c r="C1267" t="s">
        <v>14</v>
      </c>
      <c r="D1267">
        <v>77</v>
      </c>
      <c r="E1267" t="str">
        <f t="shared" si="19"/>
        <v>Old</v>
      </c>
      <c r="F1267" t="s">
        <v>16</v>
      </c>
      <c r="G1267" t="s">
        <v>23</v>
      </c>
      <c r="H1267" t="s">
        <v>28</v>
      </c>
      <c r="I1267">
        <v>31</v>
      </c>
      <c r="J1267">
        <v>2.19</v>
      </c>
      <c r="K1267" t="s">
        <v>33</v>
      </c>
      <c r="L1267" t="s">
        <v>33</v>
      </c>
      <c r="M1267" s="1">
        <v>4215.1000000000004</v>
      </c>
      <c r="N1267" s="1">
        <v>211.32</v>
      </c>
      <c r="O1267" s="1">
        <v>4899.75</v>
      </c>
      <c r="P1267" s="1">
        <v>0</v>
      </c>
      <c r="Q1267" s="1">
        <v>15692.72</v>
      </c>
      <c r="R1267" s="1">
        <v>11573.58</v>
      </c>
      <c r="S1267" s="1">
        <v>16945.41</v>
      </c>
      <c r="T1267" s="1">
        <v>10320.89</v>
      </c>
      <c r="U1267" s="1">
        <f>SUM(Report_Summary[Revenue])</f>
        <v>626594850.33999527</v>
      </c>
      <c r="V1267" s="1">
        <f>Report_Summary[[#This Row],[Total Revenue]] / COUNTA(Report_Summary[Membership No])</f>
        <v>62659.485033999525</v>
      </c>
    </row>
    <row r="1268" spans="1:22" x14ac:dyDescent="0.3">
      <c r="A1268" t="s">
        <v>1307</v>
      </c>
      <c r="B1268">
        <v>2023</v>
      </c>
      <c r="C1268" t="s">
        <v>13</v>
      </c>
      <c r="D1268">
        <v>58</v>
      </c>
      <c r="E1268" t="str">
        <f t="shared" si="19"/>
        <v>Old</v>
      </c>
      <c r="F1268" t="s">
        <v>16</v>
      </c>
      <c r="G1268" t="s">
        <v>25</v>
      </c>
      <c r="H1268" t="s">
        <v>27</v>
      </c>
      <c r="I1268">
        <v>27</v>
      </c>
      <c r="J1268">
        <v>1.49</v>
      </c>
      <c r="K1268" t="s">
        <v>33</v>
      </c>
      <c r="L1268" t="s">
        <v>33</v>
      </c>
      <c r="M1268" s="1">
        <v>13041.05</v>
      </c>
      <c r="N1268" s="1">
        <v>238.71</v>
      </c>
      <c r="O1268" s="1">
        <v>5486.36</v>
      </c>
      <c r="P1268" s="1">
        <v>0</v>
      </c>
      <c r="Q1268" s="1">
        <v>27912</v>
      </c>
      <c r="R1268" s="1">
        <v>55445.42</v>
      </c>
      <c r="S1268" s="1">
        <v>10459.42</v>
      </c>
      <c r="T1268" s="1">
        <v>72898</v>
      </c>
      <c r="U1268" s="1">
        <f>SUM(Report_Summary[Revenue])</f>
        <v>626594850.33999527</v>
      </c>
      <c r="V1268" s="1">
        <f>Report_Summary[[#This Row],[Total Revenue]] / COUNTA(Report_Summary[Membership No])</f>
        <v>62659.485033999525</v>
      </c>
    </row>
    <row r="1269" spans="1:22" x14ac:dyDescent="0.3">
      <c r="A1269" t="s">
        <v>1308</v>
      </c>
      <c r="B1269">
        <v>2024</v>
      </c>
      <c r="C1269" t="s">
        <v>13</v>
      </c>
      <c r="D1269">
        <v>75</v>
      </c>
      <c r="E1269" t="str">
        <f t="shared" si="19"/>
        <v>Old</v>
      </c>
      <c r="F1269" t="s">
        <v>15</v>
      </c>
      <c r="G1269" t="s">
        <v>23</v>
      </c>
      <c r="H1269" t="s">
        <v>31</v>
      </c>
      <c r="I1269">
        <v>25</v>
      </c>
      <c r="J1269">
        <v>2.72</v>
      </c>
      <c r="K1269" t="s">
        <v>33</v>
      </c>
      <c r="L1269" t="s">
        <v>33</v>
      </c>
      <c r="M1269" s="1">
        <v>4617.29</v>
      </c>
      <c r="N1269" s="1">
        <v>1749.41</v>
      </c>
      <c r="O1269" s="1">
        <v>7304.73</v>
      </c>
      <c r="P1269" s="1">
        <v>0</v>
      </c>
      <c r="Q1269" s="1">
        <v>10495.71</v>
      </c>
      <c r="R1269" s="1">
        <v>14010.23</v>
      </c>
      <c r="S1269" s="1">
        <v>26961.86</v>
      </c>
      <c r="T1269" s="1">
        <v>-2455.92</v>
      </c>
      <c r="U1269" s="1">
        <f>SUM(Report_Summary[Revenue])</f>
        <v>626594850.33999527</v>
      </c>
      <c r="V1269" s="1">
        <f>Report_Summary[[#This Row],[Total Revenue]] / COUNTA(Report_Summary[Membership No])</f>
        <v>62659.485033999525</v>
      </c>
    </row>
    <row r="1270" spans="1:22" x14ac:dyDescent="0.3">
      <c r="A1270" t="s">
        <v>1309</v>
      </c>
      <c r="B1270">
        <v>2021</v>
      </c>
      <c r="C1270" t="s">
        <v>13</v>
      </c>
      <c r="D1270">
        <v>26</v>
      </c>
      <c r="E1270" t="str">
        <f t="shared" si="19"/>
        <v>Young</v>
      </c>
      <c r="F1270" t="s">
        <v>18</v>
      </c>
      <c r="G1270" t="s">
        <v>25</v>
      </c>
      <c r="H1270" t="s">
        <v>31</v>
      </c>
      <c r="I1270">
        <v>29</v>
      </c>
      <c r="J1270">
        <v>2.0299999999999998</v>
      </c>
      <c r="K1270" t="s">
        <v>33</v>
      </c>
      <c r="L1270" t="s">
        <v>33</v>
      </c>
      <c r="M1270" s="1">
        <v>1852.51</v>
      </c>
      <c r="N1270" s="1">
        <v>1365.43</v>
      </c>
      <c r="O1270" s="1">
        <v>4828.99</v>
      </c>
      <c r="P1270" s="1">
        <v>0</v>
      </c>
      <c r="Q1270" s="1">
        <v>6395.86</v>
      </c>
      <c r="R1270" s="1">
        <v>3734.52</v>
      </c>
      <c r="S1270" s="1">
        <v>22630.9</v>
      </c>
      <c r="T1270" s="1">
        <v>-12500.52</v>
      </c>
      <c r="U1270" s="1">
        <f>SUM(Report_Summary[Revenue])</f>
        <v>626594850.33999527</v>
      </c>
      <c r="V1270" s="1">
        <f>Report_Summary[[#This Row],[Total Revenue]] / COUNTA(Report_Summary[Membership No])</f>
        <v>62659.485033999525</v>
      </c>
    </row>
    <row r="1271" spans="1:22" x14ac:dyDescent="0.3">
      <c r="A1271" t="s">
        <v>1310</v>
      </c>
      <c r="B1271">
        <v>2021</v>
      </c>
      <c r="C1271" t="s">
        <v>14</v>
      </c>
      <c r="D1271">
        <v>24</v>
      </c>
      <c r="E1271" t="str">
        <f t="shared" si="19"/>
        <v>Young</v>
      </c>
      <c r="F1271" t="s">
        <v>15</v>
      </c>
      <c r="G1271" t="s">
        <v>25</v>
      </c>
      <c r="H1271" t="s">
        <v>30</v>
      </c>
      <c r="I1271">
        <v>32</v>
      </c>
      <c r="J1271">
        <v>2.5</v>
      </c>
      <c r="K1271" t="s">
        <v>33</v>
      </c>
      <c r="L1271" t="s">
        <v>33</v>
      </c>
      <c r="M1271" s="1">
        <v>18689.89</v>
      </c>
      <c r="N1271" s="1">
        <v>2574.16</v>
      </c>
      <c r="O1271" s="1">
        <v>3747.45</v>
      </c>
      <c r="P1271" s="1">
        <v>0</v>
      </c>
      <c r="Q1271" s="1">
        <v>40557.14</v>
      </c>
      <c r="R1271" s="1">
        <v>44397.03</v>
      </c>
      <c r="S1271" s="1">
        <v>-16892.490000000002</v>
      </c>
      <c r="T1271" s="1">
        <v>101846.66</v>
      </c>
      <c r="U1271" s="1">
        <f>SUM(Report_Summary[Revenue])</f>
        <v>626594850.33999527</v>
      </c>
      <c r="V1271" s="1">
        <f>Report_Summary[[#This Row],[Total Revenue]] / COUNTA(Report_Summary[Membership No])</f>
        <v>62659.485033999525</v>
      </c>
    </row>
    <row r="1272" spans="1:22" x14ac:dyDescent="0.3">
      <c r="A1272" t="s">
        <v>1311</v>
      </c>
      <c r="B1272">
        <v>2019</v>
      </c>
      <c r="C1272" t="s">
        <v>13</v>
      </c>
      <c r="D1272">
        <v>44</v>
      </c>
      <c r="E1272" t="str">
        <f t="shared" si="19"/>
        <v>Middle Age</v>
      </c>
      <c r="F1272" t="s">
        <v>16</v>
      </c>
      <c r="G1272" t="s">
        <v>24</v>
      </c>
      <c r="H1272" t="s">
        <v>31</v>
      </c>
      <c r="I1272">
        <v>24</v>
      </c>
      <c r="J1272">
        <v>2.68</v>
      </c>
      <c r="K1272" t="s">
        <v>33</v>
      </c>
      <c r="L1272" t="s">
        <v>33</v>
      </c>
      <c r="M1272" s="1">
        <v>10281.76</v>
      </c>
      <c r="N1272" s="1">
        <v>3235.13</v>
      </c>
      <c r="O1272" s="1">
        <v>6175.61</v>
      </c>
      <c r="P1272" s="1">
        <v>0</v>
      </c>
      <c r="Q1272" s="1">
        <v>42157.82</v>
      </c>
      <c r="R1272" s="1">
        <v>23404.44</v>
      </c>
      <c r="S1272" s="1">
        <v>17518.009999999998</v>
      </c>
      <c r="T1272" s="1">
        <v>48044.25</v>
      </c>
      <c r="U1272" s="1">
        <f>SUM(Report_Summary[Revenue])</f>
        <v>626594850.33999527</v>
      </c>
      <c r="V1272" s="1">
        <f>Report_Summary[[#This Row],[Total Revenue]] / COUNTA(Report_Summary[Membership No])</f>
        <v>62659.485033999525</v>
      </c>
    </row>
    <row r="1273" spans="1:22" x14ac:dyDescent="0.3">
      <c r="A1273" t="s">
        <v>1312</v>
      </c>
      <c r="B1273">
        <v>2019</v>
      </c>
      <c r="C1273" t="s">
        <v>14</v>
      </c>
      <c r="D1273">
        <v>41</v>
      </c>
      <c r="E1273" t="str">
        <f t="shared" si="19"/>
        <v>Middle Age</v>
      </c>
      <c r="F1273" t="s">
        <v>17</v>
      </c>
      <c r="G1273" t="s">
        <v>24</v>
      </c>
      <c r="H1273" t="s">
        <v>27</v>
      </c>
      <c r="I1273">
        <v>24</v>
      </c>
      <c r="J1273">
        <v>1.52</v>
      </c>
      <c r="K1273" t="s">
        <v>33</v>
      </c>
      <c r="L1273" t="s">
        <v>33</v>
      </c>
      <c r="M1273" s="1">
        <v>1888.21</v>
      </c>
      <c r="N1273" s="1">
        <v>263.25</v>
      </c>
      <c r="O1273" s="1">
        <v>4396.8</v>
      </c>
      <c r="P1273" s="1">
        <v>0</v>
      </c>
      <c r="Q1273" s="1">
        <v>5169.22</v>
      </c>
      <c r="R1273" s="1">
        <v>7024.33</v>
      </c>
      <c r="S1273" s="1">
        <v>-18984.2</v>
      </c>
      <c r="T1273" s="1">
        <v>31177.75</v>
      </c>
      <c r="U1273" s="1">
        <f>SUM(Report_Summary[Revenue])</f>
        <v>626594850.33999527</v>
      </c>
      <c r="V1273" s="1">
        <f>Report_Summary[[#This Row],[Total Revenue]] / COUNTA(Report_Summary[Membership No])</f>
        <v>62659.485033999525</v>
      </c>
    </row>
    <row r="1274" spans="1:22" x14ac:dyDescent="0.3">
      <c r="A1274" t="s">
        <v>1313</v>
      </c>
      <c r="B1274">
        <v>2019</v>
      </c>
      <c r="C1274" t="s">
        <v>14</v>
      </c>
      <c r="D1274">
        <v>43</v>
      </c>
      <c r="E1274" t="str">
        <f t="shared" si="19"/>
        <v>Middle Age</v>
      </c>
      <c r="F1274" t="s">
        <v>20</v>
      </c>
      <c r="G1274" t="s">
        <v>25</v>
      </c>
      <c r="H1274" t="s">
        <v>31</v>
      </c>
      <c r="I1274">
        <v>28</v>
      </c>
      <c r="J1274">
        <v>2.52</v>
      </c>
      <c r="K1274" t="s">
        <v>32</v>
      </c>
      <c r="L1274" t="s">
        <v>33</v>
      </c>
      <c r="M1274" s="1">
        <v>10229.67</v>
      </c>
      <c r="N1274" s="1">
        <v>600.4</v>
      </c>
      <c r="O1274" s="1">
        <v>1492.28</v>
      </c>
      <c r="P1274" s="1">
        <v>0</v>
      </c>
      <c r="Q1274" s="1">
        <v>18565.55</v>
      </c>
      <c r="R1274" s="1">
        <v>19497.89</v>
      </c>
      <c r="S1274" s="1">
        <v>-28875.07</v>
      </c>
      <c r="T1274" s="1">
        <v>66938.509999999995</v>
      </c>
      <c r="U1274" s="1">
        <f>SUM(Report_Summary[Revenue])</f>
        <v>626594850.33999527</v>
      </c>
      <c r="V1274" s="1">
        <f>Report_Summary[[#This Row],[Total Revenue]] / COUNTA(Report_Summary[Membership No])</f>
        <v>62659.485033999525</v>
      </c>
    </row>
    <row r="1275" spans="1:22" x14ac:dyDescent="0.3">
      <c r="A1275" t="s">
        <v>1314</v>
      </c>
      <c r="B1275">
        <v>2015</v>
      </c>
      <c r="C1275" t="s">
        <v>13</v>
      </c>
      <c r="D1275">
        <v>39</v>
      </c>
      <c r="E1275" t="str">
        <f t="shared" si="19"/>
        <v>Middle Age</v>
      </c>
      <c r="F1275" t="s">
        <v>20</v>
      </c>
      <c r="G1275" t="s">
        <v>25</v>
      </c>
      <c r="H1275" t="s">
        <v>30</v>
      </c>
      <c r="I1275">
        <v>36</v>
      </c>
      <c r="J1275">
        <v>2.2799999999999998</v>
      </c>
      <c r="K1275" t="s">
        <v>33</v>
      </c>
      <c r="L1275" t="s">
        <v>33</v>
      </c>
      <c r="M1275" s="1">
        <v>18158.87</v>
      </c>
      <c r="N1275" s="1">
        <v>3536.5</v>
      </c>
      <c r="O1275" s="1">
        <v>5607.14</v>
      </c>
      <c r="P1275" s="1">
        <v>0</v>
      </c>
      <c r="Q1275" s="1">
        <v>22132.18</v>
      </c>
      <c r="R1275" s="1">
        <v>84927.16</v>
      </c>
      <c r="S1275" s="1">
        <v>-27820.35</v>
      </c>
      <c r="T1275" s="1">
        <v>134879.69</v>
      </c>
      <c r="U1275" s="1">
        <f>SUM(Report_Summary[Revenue])</f>
        <v>626594850.33999527</v>
      </c>
      <c r="V1275" s="1">
        <f>Report_Summary[[#This Row],[Total Revenue]] / COUNTA(Report_Summary[Membership No])</f>
        <v>62659.485033999525</v>
      </c>
    </row>
    <row r="1276" spans="1:22" x14ac:dyDescent="0.3">
      <c r="A1276" t="s">
        <v>1315</v>
      </c>
      <c r="B1276">
        <v>2021</v>
      </c>
      <c r="C1276" t="s">
        <v>13</v>
      </c>
      <c r="D1276">
        <v>53</v>
      </c>
      <c r="E1276" t="str">
        <f t="shared" si="19"/>
        <v>Middle Age</v>
      </c>
      <c r="F1276" t="s">
        <v>18</v>
      </c>
      <c r="G1276" t="s">
        <v>22</v>
      </c>
      <c r="H1276" t="s">
        <v>28</v>
      </c>
      <c r="I1276">
        <v>31</v>
      </c>
      <c r="J1276">
        <v>3.49</v>
      </c>
      <c r="K1276" t="s">
        <v>33</v>
      </c>
      <c r="L1276" t="s">
        <v>33</v>
      </c>
      <c r="M1276" s="1">
        <v>17796.38</v>
      </c>
      <c r="N1276" s="1">
        <v>3287.41</v>
      </c>
      <c r="O1276" s="1">
        <v>644.03</v>
      </c>
      <c r="P1276" s="1">
        <v>0</v>
      </c>
      <c r="Q1276" s="1">
        <v>32946.959999999999</v>
      </c>
      <c r="R1276" s="1">
        <v>55432.61</v>
      </c>
      <c r="S1276" s="1">
        <v>-11079.24</v>
      </c>
      <c r="T1276" s="1">
        <v>99458.81</v>
      </c>
      <c r="U1276" s="1">
        <f>SUM(Report_Summary[Revenue])</f>
        <v>626594850.33999527</v>
      </c>
      <c r="V1276" s="1">
        <f>Report_Summary[[#This Row],[Total Revenue]] / COUNTA(Report_Summary[Membership No])</f>
        <v>62659.485033999525</v>
      </c>
    </row>
    <row r="1277" spans="1:22" x14ac:dyDescent="0.3">
      <c r="A1277" t="s">
        <v>1316</v>
      </c>
      <c r="B1277">
        <v>2019</v>
      </c>
      <c r="C1277" t="s">
        <v>13</v>
      </c>
      <c r="D1277">
        <v>66</v>
      </c>
      <c r="E1277" t="str">
        <f t="shared" si="19"/>
        <v>Old</v>
      </c>
      <c r="F1277" t="s">
        <v>16</v>
      </c>
      <c r="G1277" t="s">
        <v>22</v>
      </c>
      <c r="H1277" t="s">
        <v>28</v>
      </c>
      <c r="I1277">
        <v>30</v>
      </c>
      <c r="J1277">
        <v>1.9</v>
      </c>
      <c r="K1277" t="s">
        <v>33</v>
      </c>
      <c r="L1277" t="s">
        <v>33</v>
      </c>
      <c r="M1277" s="1">
        <v>19021.509999999998</v>
      </c>
      <c r="N1277" s="1">
        <v>1554.23</v>
      </c>
      <c r="O1277" s="1">
        <v>7414.94</v>
      </c>
      <c r="P1277" s="1">
        <v>0</v>
      </c>
      <c r="Q1277" s="1">
        <v>64670.080000000002</v>
      </c>
      <c r="R1277" s="1">
        <v>45958.34</v>
      </c>
      <c r="S1277" s="1">
        <v>6020.25</v>
      </c>
      <c r="T1277" s="1">
        <v>104608.17</v>
      </c>
      <c r="U1277" s="1">
        <f>SUM(Report_Summary[Revenue])</f>
        <v>626594850.33999527</v>
      </c>
      <c r="V1277" s="1">
        <f>Report_Summary[[#This Row],[Total Revenue]] / COUNTA(Report_Summary[Membership No])</f>
        <v>62659.485033999525</v>
      </c>
    </row>
    <row r="1278" spans="1:22" x14ac:dyDescent="0.3">
      <c r="A1278" t="s">
        <v>1317</v>
      </c>
      <c r="B1278">
        <v>2019</v>
      </c>
      <c r="C1278" t="s">
        <v>14</v>
      </c>
      <c r="D1278">
        <v>52</v>
      </c>
      <c r="E1278" t="str">
        <f t="shared" si="19"/>
        <v>Middle Age</v>
      </c>
      <c r="F1278" t="s">
        <v>20</v>
      </c>
      <c r="G1278" t="s">
        <v>23</v>
      </c>
      <c r="H1278" t="s">
        <v>28</v>
      </c>
      <c r="I1278">
        <v>29</v>
      </c>
      <c r="J1278">
        <v>2.77</v>
      </c>
      <c r="K1278" t="s">
        <v>33</v>
      </c>
      <c r="L1278" t="s">
        <v>33</v>
      </c>
      <c r="M1278" s="1">
        <v>18481.78</v>
      </c>
      <c r="N1278" s="1">
        <v>4705.03</v>
      </c>
      <c r="O1278" s="1">
        <v>2094.36</v>
      </c>
      <c r="P1278" s="1">
        <v>0</v>
      </c>
      <c r="Q1278" s="1">
        <v>74861.740000000005</v>
      </c>
      <c r="R1278" s="1">
        <v>61778.14</v>
      </c>
      <c r="S1278" s="1">
        <v>-2391.2199999999998</v>
      </c>
      <c r="T1278" s="1">
        <v>139031.1</v>
      </c>
      <c r="U1278" s="1">
        <f>SUM(Report_Summary[Revenue])</f>
        <v>626594850.33999527</v>
      </c>
      <c r="V1278" s="1">
        <f>Report_Summary[[#This Row],[Total Revenue]] / COUNTA(Report_Summary[Membership No])</f>
        <v>62659.485033999525</v>
      </c>
    </row>
    <row r="1279" spans="1:22" x14ac:dyDescent="0.3">
      <c r="A1279" t="s">
        <v>1318</v>
      </c>
      <c r="B1279">
        <v>2023</v>
      </c>
      <c r="C1279" t="s">
        <v>13</v>
      </c>
      <c r="D1279">
        <v>33</v>
      </c>
      <c r="E1279" t="str">
        <f t="shared" si="19"/>
        <v>Middle Age</v>
      </c>
      <c r="F1279" t="s">
        <v>20</v>
      </c>
      <c r="G1279" t="s">
        <v>23</v>
      </c>
      <c r="H1279" t="s">
        <v>31</v>
      </c>
      <c r="I1279">
        <v>29</v>
      </c>
      <c r="J1279">
        <v>2.86</v>
      </c>
      <c r="K1279" t="s">
        <v>32</v>
      </c>
      <c r="L1279" t="s">
        <v>33</v>
      </c>
      <c r="M1279" s="1">
        <v>629.47</v>
      </c>
      <c r="N1279" s="1">
        <v>1341.58</v>
      </c>
      <c r="O1279" s="1">
        <v>2321.46</v>
      </c>
      <c r="P1279" s="1">
        <v>0</v>
      </c>
      <c r="Q1279" s="1">
        <v>1680.98</v>
      </c>
      <c r="R1279" s="1">
        <v>1137.5899999999999</v>
      </c>
      <c r="S1279" s="1">
        <v>21583.09</v>
      </c>
      <c r="T1279" s="1">
        <v>-18764.52</v>
      </c>
      <c r="U1279" s="1">
        <f>SUM(Report_Summary[Revenue])</f>
        <v>626594850.33999527</v>
      </c>
      <c r="V1279" s="1">
        <f>Report_Summary[[#This Row],[Total Revenue]] / COUNTA(Report_Summary[Membership No])</f>
        <v>62659.485033999525</v>
      </c>
    </row>
    <row r="1280" spans="1:22" x14ac:dyDescent="0.3">
      <c r="A1280" t="s">
        <v>1319</v>
      </c>
      <c r="B1280">
        <v>2023</v>
      </c>
      <c r="C1280" t="s">
        <v>13</v>
      </c>
      <c r="D1280">
        <v>31</v>
      </c>
      <c r="E1280" t="str">
        <f t="shared" si="19"/>
        <v>Middle Age</v>
      </c>
      <c r="F1280" t="s">
        <v>17</v>
      </c>
      <c r="G1280" t="s">
        <v>23</v>
      </c>
      <c r="H1280" t="s">
        <v>27</v>
      </c>
      <c r="I1280">
        <v>23</v>
      </c>
      <c r="J1280">
        <v>2.91</v>
      </c>
      <c r="K1280" t="s">
        <v>32</v>
      </c>
      <c r="L1280" t="s">
        <v>33</v>
      </c>
      <c r="M1280" s="1">
        <v>4975.54</v>
      </c>
      <c r="N1280" s="1">
        <v>527.80999999999995</v>
      </c>
      <c r="O1280" s="1">
        <v>6396.5</v>
      </c>
      <c r="P1280" s="1">
        <v>0</v>
      </c>
      <c r="Q1280" s="1">
        <v>10403.89</v>
      </c>
      <c r="R1280" s="1">
        <v>13526</v>
      </c>
      <c r="S1280" s="1">
        <v>-5311.97</v>
      </c>
      <c r="T1280" s="1">
        <v>29241.86</v>
      </c>
      <c r="U1280" s="1">
        <f>SUM(Report_Summary[Revenue])</f>
        <v>626594850.33999527</v>
      </c>
      <c r="V1280" s="1">
        <f>Report_Summary[[#This Row],[Total Revenue]] / COUNTA(Report_Summary[Membership No])</f>
        <v>62659.485033999525</v>
      </c>
    </row>
    <row r="1281" spans="1:22" x14ac:dyDescent="0.3">
      <c r="A1281" t="s">
        <v>1320</v>
      </c>
      <c r="B1281">
        <v>2023</v>
      </c>
      <c r="C1281" t="s">
        <v>13</v>
      </c>
      <c r="D1281">
        <v>50</v>
      </c>
      <c r="E1281" t="str">
        <f t="shared" si="19"/>
        <v>Middle Age</v>
      </c>
      <c r="F1281" t="s">
        <v>16</v>
      </c>
      <c r="G1281" t="s">
        <v>23</v>
      </c>
      <c r="H1281" t="s">
        <v>30</v>
      </c>
      <c r="I1281">
        <v>25</v>
      </c>
      <c r="J1281">
        <v>1.94</v>
      </c>
      <c r="K1281" t="s">
        <v>33</v>
      </c>
      <c r="L1281" t="s">
        <v>33</v>
      </c>
      <c r="M1281" s="1">
        <v>2542.52</v>
      </c>
      <c r="N1281" s="1">
        <v>3461.56</v>
      </c>
      <c r="O1281" s="1">
        <v>4760.5</v>
      </c>
      <c r="P1281" s="1">
        <v>0</v>
      </c>
      <c r="Q1281" s="1">
        <v>8802.2099999999991</v>
      </c>
      <c r="R1281" s="1">
        <v>10647.57</v>
      </c>
      <c r="S1281" s="1">
        <v>18343.810000000001</v>
      </c>
      <c r="T1281" s="1">
        <v>1105.97</v>
      </c>
      <c r="U1281" s="1">
        <f>SUM(Report_Summary[Revenue])</f>
        <v>626594850.33999527</v>
      </c>
      <c r="V1281" s="1">
        <f>Report_Summary[[#This Row],[Total Revenue]] / COUNTA(Report_Summary[Membership No])</f>
        <v>62659.485033999525</v>
      </c>
    </row>
    <row r="1282" spans="1:22" x14ac:dyDescent="0.3">
      <c r="A1282" t="s">
        <v>1321</v>
      </c>
      <c r="B1282">
        <v>2020</v>
      </c>
      <c r="C1282" t="s">
        <v>14</v>
      </c>
      <c r="D1282">
        <v>37</v>
      </c>
      <c r="E1282" t="str">
        <f t="shared" si="19"/>
        <v>Middle Age</v>
      </c>
      <c r="F1282" t="s">
        <v>20</v>
      </c>
      <c r="G1282" t="s">
        <v>25</v>
      </c>
      <c r="H1282" t="s">
        <v>30</v>
      </c>
      <c r="I1282">
        <v>34</v>
      </c>
      <c r="J1282">
        <v>1.74</v>
      </c>
      <c r="K1282" t="s">
        <v>32</v>
      </c>
      <c r="L1282" t="s">
        <v>33</v>
      </c>
      <c r="M1282" s="1">
        <v>18298.830000000002</v>
      </c>
      <c r="N1282" s="1">
        <v>2757.9</v>
      </c>
      <c r="O1282" s="1">
        <v>618.11</v>
      </c>
      <c r="P1282" s="1">
        <v>0</v>
      </c>
      <c r="Q1282" s="1">
        <v>53153.4</v>
      </c>
      <c r="R1282" s="1">
        <v>73682.25</v>
      </c>
      <c r="S1282" s="1">
        <v>13623.13</v>
      </c>
      <c r="T1282" s="1">
        <v>113212.52</v>
      </c>
      <c r="U1282" s="1">
        <f>SUM(Report_Summary[Revenue])</f>
        <v>626594850.33999527</v>
      </c>
      <c r="V1282" s="1">
        <f>Report_Summary[[#This Row],[Total Revenue]] / COUNTA(Report_Summary[Membership No])</f>
        <v>62659.485033999525</v>
      </c>
    </row>
    <row r="1283" spans="1:22" x14ac:dyDescent="0.3">
      <c r="A1283" t="s">
        <v>1322</v>
      </c>
      <c r="B1283">
        <v>2020</v>
      </c>
      <c r="C1283" t="s">
        <v>13</v>
      </c>
      <c r="D1283">
        <v>22</v>
      </c>
      <c r="E1283" t="str">
        <f t="shared" ref="E1283:E1346" si="20">IF(D1283&gt;55,"Old",IF(D1283&gt;=31,"Middle Age",IF(D1283&lt;31,"Young","Invalid")))</f>
        <v>Young</v>
      </c>
      <c r="F1283" t="s">
        <v>21</v>
      </c>
      <c r="G1283" t="s">
        <v>24</v>
      </c>
      <c r="H1283" t="s">
        <v>31</v>
      </c>
      <c r="I1283">
        <v>21</v>
      </c>
      <c r="J1283">
        <v>2.12</v>
      </c>
      <c r="K1283" t="s">
        <v>32</v>
      </c>
      <c r="L1283" t="s">
        <v>33</v>
      </c>
      <c r="M1283" s="1">
        <v>6695.11</v>
      </c>
      <c r="N1283" s="1">
        <v>2564.4899999999998</v>
      </c>
      <c r="O1283" s="1">
        <v>5757.78</v>
      </c>
      <c r="P1283" s="1">
        <v>0</v>
      </c>
      <c r="Q1283" s="1">
        <v>19072.12</v>
      </c>
      <c r="R1283" s="1">
        <v>22785.24</v>
      </c>
      <c r="S1283" s="1">
        <v>-27004.55</v>
      </c>
      <c r="T1283" s="1">
        <v>68861.91</v>
      </c>
      <c r="U1283" s="1">
        <f>SUM(Report_Summary[Revenue])</f>
        <v>626594850.33999527</v>
      </c>
      <c r="V1283" s="1">
        <f>Report_Summary[[#This Row],[Total Revenue]] / COUNTA(Report_Summary[Membership No])</f>
        <v>62659.485033999525</v>
      </c>
    </row>
    <row r="1284" spans="1:22" x14ac:dyDescent="0.3">
      <c r="A1284" t="s">
        <v>1323</v>
      </c>
      <c r="B1284">
        <v>2018</v>
      </c>
      <c r="C1284" t="s">
        <v>14</v>
      </c>
      <c r="D1284">
        <v>32</v>
      </c>
      <c r="E1284" t="str">
        <f t="shared" si="20"/>
        <v>Middle Age</v>
      </c>
      <c r="F1284" t="s">
        <v>16</v>
      </c>
      <c r="G1284" t="s">
        <v>23</v>
      </c>
      <c r="H1284" t="s">
        <v>28</v>
      </c>
      <c r="I1284">
        <v>20</v>
      </c>
      <c r="J1284">
        <v>1.49</v>
      </c>
      <c r="K1284" t="s">
        <v>32</v>
      </c>
      <c r="L1284" t="s">
        <v>33</v>
      </c>
      <c r="M1284" s="1">
        <v>1610.68</v>
      </c>
      <c r="N1284" s="1">
        <v>445.94</v>
      </c>
      <c r="O1284" s="1">
        <v>5619.38</v>
      </c>
      <c r="P1284" s="1">
        <v>0</v>
      </c>
      <c r="Q1284" s="1">
        <v>2485.39</v>
      </c>
      <c r="R1284" s="1">
        <v>3911.15</v>
      </c>
      <c r="S1284" s="1">
        <v>17594.97</v>
      </c>
      <c r="T1284" s="1">
        <v>-11198.43</v>
      </c>
      <c r="U1284" s="1">
        <f>SUM(Report_Summary[Revenue])</f>
        <v>626594850.33999527</v>
      </c>
      <c r="V1284" s="1">
        <f>Report_Summary[[#This Row],[Total Revenue]] / COUNTA(Report_Summary[Membership No])</f>
        <v>62659.485033999525</v>
      </c>
    </row>
    <row r="1285" spans="1:22" x14ac:dyDescent="0.3">
      <c r="A1285" t="s">
        <v>1324</v>
      </c>
      <c r="B1285">
        <v>2021</v>
      </c>
      <c r="C1285" t="s">
        <v>14</v>
      </c>
      <c r="D1285">
        <v>22</v>
      </c>
      <c r="E1285" t="str">
        <f t="shared" si="20"/>
        <v>Young</v>
      </c>
      <c r="F1285" t="s">
        <v>15</v>
      </c>
      <c r="G1285" t="s">
        <v>22</v>
      </c>
      <c r="H1285" t="s">
        <v>28</v>
      </c>
      <c r="I1285">
        <v>27</v>
      </c>
      <c r="J1285">
        <v>3.16</v>
      </c>
      <c r="K1285" t="s">
        <v>33</v>
      </c>
      <c r="L1285" t="s">
        <v>33</v>
      </c>
      <c r="M1285" s="1">
        <v>17850.509999999998</v>
      </c>
      <c r="N1285" s="1">
        <v>2145.85</v>
      </c>
      <c r="O1285" s="1">
        <v>4928.3</v>
      </c>
      <c r="P1285" s="1">
        <v>0</v>
      </c>
      <c r="Q1285" s="1">
        <v>82438.740000000005</v>
      </c>
      <c r="R1285" s="1">
        <v>49708.19</v>
      </c>
      <c r="S1285" s="1">
        <v>16226.34</v>
      </c>
      <c r="T1285" s="1">
        <v>115920.59</v>
      </c>
      <c r="U1285" s="1">
        <f>SUM(Report_Summary[Revenue])</f>
        <v>626594850.33999527</v>
      </c>
      <c r="V1285" s="1">
        <f>Report_Summary[[#This Row],[Total Revenue]] / COUNTA(Report_Summary[Membership No])</f>
        <v>62659.485033999525</v>
      </c>
    </row>
    <row r="1286" spans="1:22" x14ac:dyDescent="0.3">
      <c r="A1286" t="s">
        <v>1325</v>
      </c>
      <c r="B1286">
        <v>2017</v>
      </c>
      <c r="C1286" t="s">
        <v>14</v>
      </c>
      <c r="D1286">
        <v>42</v>
      </c>
      <c r="E1286" t="str">
        <f t="shared" si="20"/>
        <v>Middle Age</v>
      </c>
      <c r="F1286" t="s">
        <v>20</v>
      </c>
      <c r="G1286" t="s">
        <v>23</v>
      </c>
      <c r="H1286" t="s">
        <v>31</v>
      </c>
      <c r="I1286">
        <v>31</v>
      </c>
      <c r="J1286">
        <v>2.06</v>
      </c>
      <c r="K1286" t="s">
        <v>33</v>
      </c>
      <c r="L1286" t="s">
        <v>33</v>
      </c>
      <c r="M1286" s="1">
        <v>6746.53</v>
      </c>
      <c r="N1286" s="1">
        <v>924.01</v>
      </c>
      <c r="O1286" s="1">
        <v>7485.9</v>
      </c>
      <c r="P1286" s="1">
        <v>0</v>
      </c>
      <c r="Q1286" s="1">
        <v>20415.689999999999</v>
      </c>
      <c r="R1286" s="1">
        <v>21371.86</v>
      </c>
      <c r="S1286" s="1">
        <v>3936.5</v>
      </c>
      <c r="T1286" s="1">
        <v>37851.050000000003</v>
      </c>
      <c r="U1286" s="1">
        <f>SUM(Report_Summary[Revenue])</f>
        <v>626594850.33999527</v>
      </c>
      <c r="V1286" s="1">
        <f>Report_Summary[[#This Row],[Total Revenue]] / COUNTA(Report_Summary[Membership No])</f>
        <v>62659.485033999525</v>
      </c>
    </row>
    <row r="1287" spans="1:22" x14ac:dyDescent="0.3">
      <c r="A1287" t="s">
        <v>1326</v>
      </c>
      <c r="B1287">
        <v>2015</v>
      </c>
      <c r="C1287" t="s">
        <v>13</v>
      </c>
      <c r="D1287">
        <v>72</v>
      </c>
      <c r="E1287" t="str">
        <f t="shared" si="20"/>
        <v>Old</v>
      </c>
      <c r="F1287" t="s">
        <v>18</v>
      </c>
      <c r="G1287" t="s">
        <v>25</v>
      </c>
      <c r="H1287" t="s">
        <v>29</v>
      </c>
      <c r="I1287">
        <v>34</v>
      </c>
      <c r="J1287">
        <v>1.99</v>
      </c>
      <c r="K1287" t="s">
        <v>32</v>
      </c>
      <c r="L1287" t="s">
        <v>33</v>
      </c>
      <c r="M1287" s="1">
        <v>10760.34</v>
      </c>
      <c r="N1287" s="1">
        <v>2426.39</v>
      </c>
      <c r="O1287" s="1">
        <v>2515.2199999999998</v>
      </c>
      <c r="P1287" s="1">
        <v>0</v>
      </c>
      <c r="Q1287" s="1">
        <v>53138.85</v>
      </c>
      <c r="R1287" s="1">
        <v>53427.35</v>
      </c>
      <c r="S1287" s="1">
        <v>-21662.06</v>
      </c>
      <c r="T1287" s="1">
        <v>128228.26</v>
      </c>
      <c r="U1287" s="1">
        <f>SUM(Report_Summary[Revenue])</f>
        <v>626594850.33999527</v>
      </c>
      <c r="V1287" s="1">
        <f>Report_Summary[[#This Row],[Total Revenue]] / COUNTA(Report_Summary[Membership No])</f>
        <v>62659.485033999525</v>
      </c>
    </row>
    <row r="1288" spans="1:22" x14ac:dyDescent="0.3">
      <c r="A1288" t="s">
        <v>1327</v>
      </c>
      <c r="B1288">
        <v>2023</v>
      </c>
      <c r="C1288" t="s">
        <v>13</v>
      </c>
      <c r="D1288">
        <v>45</v>
      </c>
      <c r="E1288" t="str">
        <f t="shared" si="20"/>
        <v>Middle Age</v>
      </c>
      <c r="F1288" t="s">
        <v>15</v>
      </c>
      <c r="G1288" t="s">
        <v>25</v>
      </c>
      <c r="H1288" t="s">
        <v>31</v>
      </c>
      <c r="I1288">
        <v>42</v>
      </c>
      <c r="J1288">
        <v>3.71</v>
      </c>
      <c r="K1288" t="s">
        <v>33</v>
      </c>
      <c r="L1288" t="s">
        <v>33</v>
      </c>
      <c r="M1288" s="1">
        <v>19407.79</v>
      </c>
      <c r="N1288" s="1">
        <v>4484.8999999999996</v>
      </c>
      <c r="O1288" s="1">
        <v>4288.3100000000004</v>
      </c>
      <c r="P1288" s="1">
        <v>0</v>
      </c>
      <c r="Q1288" s="1">
        <v>59580.04</v>
      </c>
      <c r="R1288" s="1">
        <v>32947.78</v>
      </c>
      <c r="S1288" s="1">
        <v>2269.0700000000002</v>
      </c>
      <c r="T1288" s="1">
        <v>90258.75</v>
      </c>
      <c r="U1288" s="1">
        <f>SUM(Report_Summary[Revenue])</f>
        <v>626594850.33999527</v>
      </c>
      <c r="V1288" s="1">
        <f>Report_Summary[[#This Row],[Total Revenue]] / COUNTA(Report_Summary[Membership No])</f>
        <v>62659.485033999525</v>
      </c>
    </row>
    <row r="1289" spans="1:22" x14ac:dyDescent="0.3">
      <c r="A1289" t="s">
        <v>1328</v>
      </c>
      <c r="B1289">
        <v>2017</v>
      </c>
      <c r="C1289" t="s">
        <v>14</v>
      </c>
      <c r="D1289">
        <v>24</v>
      </c>
      <c r="E1289" t="str">
        <f t="shared" si="20"/>
        <v>Young</v>
      </c>
      <c r="F1289" t="s">
        <v>19</v>
      </c>
      <c r="G1289" t="s">
        <v>23</v>
      </c>
      <c r="H1289" t="s">
        <v>29</v>
      </c>
      <c r="I1289">
        <v>31</v>
      </c>
      <c r="J1289">
        <v>2.0099999999999998</v>
      </c>
      <c r="K1289" t="s">
        <v>32</v>
      </c>
      <c r="L1289" t="s">
        <v>33</v>
      </c>
      <c r="M1289" s="1">
        <v>19835.169999999998</v>
      </c>
      <c r="N1289" s="1">
        <v>2952.74</v>
      </c>
      <c r="O1289" s="1">
        <v>6425.76</v>
      </c>
      <c r="P1289" s="1">
        <v>0</v>
      </c>
      <c r="Q1289" s="1">
        <v>92737.22</v>
      </c>
      <c r="R1289" s="1">
        <v>96392.91</v>
      </c>
      <c r="S1289" s="1">
        <v>-7839.06</v>
      </c>
      <c r="T1289" s="1">
        <v>196969.19</v>
      </c>
      <c r="U1289" s="1">
        <f>SUM(Report_Summary[Revenue])</f>
        <v>626594850.33999527</v>
      </c>
      <c r="V1289" s="1">
        <f>Report_Summary[[#This Row],[Total Revenue]] / COUNTA(Report_Summary[Membership No])</f>
        <v>62659.485033999525</v>
      </c>
    </row>
    <row r="1290" spans="1:22" x14ac:dyDescent="0.3">
      <c r="A1290" t="s">
        <v>1329</v>
      </c>
      <c r="B1290">
        <v>2024</v>
      </c>
      <c r="C1290" t="s">
        <v>14</v>
      </c>
      <c r="D1290">
        <v>50</v>
      </c>
      <c r="E1290" t="str">
        <f t="shared" si="20"/>
        <v>Middle Age</v>
      </c>
      <c r="F1290" t="s">
        <v>18</v>
      </c>
      <c r="G1290" t="s">
        <v>23</v>
      </c>
      <c r="H1290" t="s">
        <v>29</v>
      </c>
      <c r="I1290">
        <v>37</v>
      </c>
      <c r="J1290">
        <v>1.9</v>
      </c>
      <c r="K1290" t="s">
        <v>33</v>
      </c>
      <c r="L1290" t="s">
        <v>33</v>
      </c>
      <c r="M1290" s="1">
        <v>4015.25</v>
      </c>
      <c r="N1290" s="1">
        <v>851.88</v>
      </c>
      <c r="O1290" s="1">
        <v>1840.11</v>
      </c>
      <c r="P1290" s="1">
        <v>0</v>
      </c>
      <c r="Q1290" s="1">
        <v>15288.14</v>
      </c>
      <c r="R1290" s="1">
        <v>17850.04</v>
      </c>
      <c r="S1290" s="1">
        <v>-27124.58</v>
      </c>
      <c r="T1290" s="1">
        <v>60262.76</v>
      </c>
      <c r="U1290" s="1">
        <f>SUM(Report_Summary[Revenue])</f>
        <v>626594850.33999527</v>
      </c>
      <c r="V1290" s="1">
        <f>Report_Summary[[#This Row],[Total Revenue]] / COUNTA(Report_Summary[Membership No])</f>
        <v>62659.485033999525</v>
      </c>
    </row>
    <row r="1291" spans="1:22" x14ac:dyDescent="0.3">
      <c r="A1291" t="s">
        <v>1330</v>
      </c>
      <c r="B1291">
        <v>2021</v>
      </c>
      <c r="C1291" t="s">
        <v>13</v>
      </c>
      <c r="D1291">
        <v>40</v>
      </c>
      <c r="E1291" t="str">
        <f t="shared" si="20"/>
        <v>Middle Age</v>
      </c>
      <c r="F1291" t="s">
        <v>19</v>
      </c>
      <c r="G1291" t="s">
        <v>24</v>
      </c>
      <c r="H1291" t="s">
        <v>29</v>
      </c>
      <c r="I1291">
        <v>35</v>
      </c>
      <c r="J1291">
        <v>2.69</v>
      </c>
      <c r="K1291" t="s">
        <v>33</v>
      </c>
      <c r="L1291" t="s">
        <v>33</v>
      </c>
      <c r="M1291" s="1">
        <v>7251.57</v>
      </c>
      <c r="N1291" s="1">
        <v>3877.64</v>
      </c>
      <c r="O1291" s="1">
        <v>3848.25</v>
      </c>
      <c r="P1291" s="1">
        <v>0</v>
      </c>
      <c r="Q1291" s="1">
        <v>25487.83</v>
      </c>
      <c r="R1291" s="1">
        <v>9402.02</v>
      </c>
      <c r="S1291" s="1">
        <v>16302.44</v>
      </c>
      <c r="T1291" s="1">
        <v>18587.41</v>
      </c>
      <c r="U1291" s="1">
        <f>SUM(Report_Summary[Revenue])</f>
        <v>626594850.33999527</v>
      </c>
      <c r="V1291" s="1">
        <f>Report_Summary[[#This Row],[Total Revenue]] / COUNTA(Report_Summary[Membership No])</f>
        <v>62659.485033999525</v>
      </c>
    </row>
    <row r="1292" spans="1:22" x14ac:dyDescent="0.3">
      <c r="A1292" t="s">
        <v>1331</v>
      </c>
      <c r="B1292">
        <v>2020</v>
      </c>
      <c r="C1292" t="s">
        <v>14</v>
      </c>
      <c r="D1292">
        <v>28</v>
      </c>
      <c r="E1292" t="str">
        <f t="shared" si="20"/>
        <v>Young</v>
      </c>
      <c r="F1292" t="s">
        <v>17</v>
      </c>
      <c r="G1292" t="s">
        <v>25</v>
      </c>
      <c r="H1292" t="s">
        <v>30</v>
      </c>
      <c r="I1292">
        <v>27</v>
      </c>
      <c r="J1292">
        <v>3.78</v>
      </c>
      <c r="K1292" t="s">
        <v>33</v>
      </c>
      <c r="L1292" t="s">
        <v>33</v>
      </c>
      <c r="M1292" s="1">
        <v>7618.81</v>
      </c>
      <c r="N1292" s="1">
        <v>2740.81</v>
      </c>
      <c r="O1292" s="1">
        <v>5204.5200000000004</v>
      </c>
      <c r="P1292" s="1">
        <v>0</v>
      </c>
      <c r="Q1292" s="1">
        <v>32089.88</v>
      </c>
      <c r="R1292" s="1">
        <v>10892.04</v>
      </c>
      <c r="S1292" s="1">
        <v>15714.62</v>
      </c>
      <c r="T1292" s="1">
        <v>27267.3</v>
      </c>
      <c r="U1292" s="1">
        <f>SUM(Report_Summary[Revenue])</f>
        <v>626594850.33999527</v>
      </c>
      <c r="V1292" s="1">
        <f>Report_Summary[[#This Row],[Total Revenue]] / COUNTA(Report_Summary[Membership No])</f>
        <v>62659.485033999525</v>
      </c>
    </row>
    <row r="1293" spans="1:22" x14ac:dyDescent="0.3">
      <c r="A1293" t="s">
        <v>1332</v>
      </c>
      <c r="B1293">
        <v>2022</v>
      </c>
      <c r="C1293" t="s">
        <v>14</v>
      </c>
      <c r="D1293">
        <v>65</v>
      </c>
      <c r="E1293" t="str">
        <f t="shared" si="20"/>
        <v>Old</v>
      </c>
      <c r="F1293" t="s">
        <v>16</v>
      </c>
      <c r="G1293" t="s">
        <v>23</v>
      </c>
      <c r="H1293" t="s">
        <v>28</v>
      </c>
      <c r="I1293">
        <v>25</v>
      </c>
      <c r="J1293">
        <v>1.55</v>
      </c>
      <c r="K1293" t="s">
        <v>33</v>
      </c>
      <c r="L1293" t="s">
        <v>33</v>
      </c>
      <c r="M1293" s="1">
        <v>6004.65</v>
      </c>
      <c r="N1293" s="1">
        <v>2213.5500000000002</v>
      </c>
      <c r="O1293" s="1">
        <v>86.95</v>
      </c>
      <c r="P1293" s="1">
        <v>0</v>
      </c>
      <c r="Q1293" s="1">
        <v>7446.49</v>
      </c>
      <c r="R1293" s="1">
        <v>14201.69</v>
      </c>
      <c r="S1293" s="1">
        <v>-10750.06</v>
      </c>
      <c r="T1293" s="1">
        <v>32398.240000000002</v>
      </c>
      <c r="U1293" s="1">
        <f>SUM(Report_Summary[Revenue])</f>
        <v>626594850.33999527</v>
      </c>
      <c r="V1293" s="1">
        <f>Report_Summary[[#This Row],[Total Revenue]] / COUNTA(Report_Summary[Membership No])</f>
        <v>62659.485033999525</v>
      </c>
    </row>
    <row r="1294" spans="1:22" x14ac:dyDescent="0.3">
      <c r="A1294" t="s">
        <v>1333</v>
      </c>
      <c r="B1294">
        <v>2015</v>
      </c>
      <c r="C1294" t="s">
        <v>13</v>
      </c>
      <c r="D1294">
        <v>46</v>
      </c>
      <c r="E1294" t="str">
        <f t="shared" si="20"/>
        <v>Middle Age</v>
      </c>
      <c r="F1294" t="s">
        <v>18</v>
      </c>
      <c r="G1294" t="s">
        <v>23</v>
      </c>
      <c r="H1294" t="s">
        <v>26</v>
      </c>
      <c r="I1294">
        <v>31</v>
      </c>
      <c r="J1294">
        <v>2.62</v>
      </c>
      <c r="K1294" t="s">
        <v>33</v>
      </c>
      <c r="L1294" t="s">
        <v>33</v>
      </c>
      <c r="M1294" s="1">
        <v>11799.42</v>
      </c>
      <c r="N1294" s="1">
        <v>1928.84</v>
      </c>
      <c r="O1294" s="1">
        <v>2282.25</v>
      </c>
      <c r="P1294" s="1">
        <v>0</v>
      </c>
      <c r="Q1294" s="1">
        <v>43023.25</v>
      </c>
      <c r="R1294" s="1">
        <v>16850.13</v>
      </c>
      <c r="S1294" s="1">
        <v>-28588.79</v>
      </c>
      <c r="T1294" s="1">
        <v>88462.17</v>
      </c>
      <c r="U1294" s="1">
        <f>SUM(Report_Summary[Revenue])</f>
        <v>626594850.33999527</v>
      </c>
      <c r="V1294" s="1">
        <f>Report_Summary[[#This Row],[Total Revenue]] / COUNTA(Report_Summary[Membership No])</f>
        <v>62659.485033999525</v>
      </c>
    </row>
    <row r="1295" spans="1:22" x14ac:dyDescent="0.3">
      <c r="A1295" t="s">
        <v>1334</v>
      </c>
      <c r="B1295">
        <v>2023</v>
      </c>
      <c r="C1295" t="s">
        <v>14</v>
      </c>
      <c r="D1295">
        <v>31</v>
      </c>
      <c r="E1295" t="str">
        <f t="shared" si="20"/>
        <v>Middle Age</v>
      </c>
      <c r="F1295" t="s">
        <v>21</v>
      </c>
      <c r="G1295" t="s">
        <v>25</v>
      </c>
      <c r="H1295" t="s">
        <v>30</v>
      </c>
      <c r="I1295">
        <v>29</v>
      </c>
      <c r="J1295">
        <v>3.66</v>
      </c>
      <c r="K1295" t="s">
        <v>33</v>
      </c>
      <c r="L1295" t="s">
        <v>33</v>
      </c>
      <c r="M1295" s="1">
        <v>12140.81</v>
      </c>
      <c r="N1295" s="1">
        <v>342.88</v>
      </c>
      <c r="O1295" s="1">
        <v>1665.05</v>
      </c>
      <c r="P1295" s="1">
        <v>0</v>
      </c>
      <c r="Q1295" s="1">
        <v>31776.54</v>
      </c>
      <c r="R1295" s="1">
        <v>57775.35</v>
      </c>
      <c r="S1295" s="1">
        <v>3451.79</v>
      </c>
      <c r="T1295" s="1">
        <v>86100.1</v>
      </c>
      <c r="U1295" s="1">
        <f>SUM(Report_Summary[Revenue])</f>
        <v>626594850.33999527</v>
      </c>
      <c r="V1295" s="1">
        <f>Report_Summary[[#This Row],[Total Revenue]] / COUNTA(Report_Summary[Membership No])</f>
        <v>62659.485033999525</v>
      </c>
    </row>
    <row r="1296" spans="1:22" x14ac:dyDescent="0.3">
      <c r="A1296" t="s">
        <v>1335</v>
      </c>
      <c r="B1296">
        <v>2021</v>
      </c>
      <c r="C1296" t="s">
        <v>13</v>
      </c>
      <c r="D1296">
        <v>66</v>
      </c>
      <c r="E1296" t="str">
        <f t="shared" si="20"/>
        <v>Old</v>
      </c>
      <c r="F1296" t="s">
        <v>16</v>
      </c>
      <c r="G1296" t="s">
        <v>23</v>
      </c>
      <c r="H1296" t="s">
        <v>29</v>
      </c>
      <c r="I1296">
        <v>23</v>
      </c>
      <c r="J1296">
        <v>1.47</v>
      </c>
      <c r="K1296" t="s">
        <v>33</v>
      </c>
      <c r="L1296" t="s">
        <v>33</v>
      </c>
      <c r="M1296" s="1">
        <v>9981.06</v>
      </c>
      <c r="N1296" s="1">
        <v>1660.92</v>
      </c>
      <c r="O1296" s="1">
        <v>4554.8100000000004</v>
      </c>
      <c r="P1296" s="1">
        <v>0</v>
      </c>
      <c r="Q1296" s="1">
        <v>28883.51</v>
      </c>
      <c r="R1296" s="1">
        <v>25151.59</v>
      </c>
      <c r="S1296" s="1">
        <v>-20689.490000000002</v>
      </c>
      <c r="T1296" s="1">
        <v>74724.59</v>
      </c>
      <c r="U1296" s="1">
        <f>SUM(Report_Summary[Revenue])</f>
        <v>626594850.33999527</v>
      </c>
      <c r="V1296" s="1">
        <f>Report_Summary[[#This Row],[Total Revenue]] / COUNTA(Report_Summary[Membership No])</f>
        <v>62659.485033999525</v>
      </c>
    </row>
    <row r="1297" spans="1:22" x14ac:dyDescent="0.3">
      <c r="A1297" t="s">
        <v>1336</v>
      </c>
      <c r="B1297">
        <v>2024</v>
      </c>
      <c r="C1297" t="s">
        <v>13</v>
      </c>
      <c r="D1297">
        <v>59</v>
      </c>
      <c r="E1297" t="str">
        <f t="shared" si="20"/>
        <v>Old</v>
      </c>
      <c r="F1297" t="s">
        <v>19</v>
      </c>
      <c r="G1297" t="s">
        <v>24</v>
      </c>
      <c r="H1297" t="s">
        <v>27</v>
      </c>
      <c r="I1297">
        <v>29</v>
      </c>
      <c r="J1297">
        <v>2.67</v>
      </c>
      <c r="K1297" t="s">
        <v>32</v>
      </c>
      <c r="L1297" t="s">
        <v>33</v>
      </c>
      <c r="M1297" s="1">
        <v>10336.92</v>
      </c>
      <c r="N1297" s="1">
        <v>2300.61</v>
      </c>
      <c r="O1297" s="1">
        <v>5478.81</v>
      </c>
      <c r="P1297" s="1">
        <v>0</v>
      </c>
      <c r="Q1297" s="1">
        <v>24955.97</v>
      </c>
      <c r="R1297" s="1">
        <v>33642.639999999999</v>
      </c>
      <c r="S1297" s="1">
        <v>-23983.84</v>
      </c>
      <c r="T1297" s="1">
        <v>82582.45</v>
      </c>
      <c r="U1297" s="1">
        <f>SUM(Report_Summary[Revenue])</f>
        <v>626594850.33999527</v>
      </c>
      <c r="V1297" s="1">
        <f>Report_Summary[[#This Row],[Total Revenue]] / COUNTA(Report_Summary[Membership No])</f>
        <v>62659.485033999525</v>
      </c>
    </row>
    <row r="1298" spans="1:22" x14ac:dyDescent="0.3">
      <c r="A1298" t="s">
        <v>1337</v>
      </c>
      <c r="B1298">
        <v>2018</v>
      </c>
      <c r="C1298" t="s">
        <v>13</v>
      </c>
      <c r="D1298">
        <v>40</v>
      </c>
      <c r="E1298" t="str">
        <f t="shared" si="20"/>
        <v>Middle Age</v>
      </c>
      <c r="F1298" t="s">
        <v>21</v>
      </c>
      <c r="G1298" t="s">
        <v>25</v>
      </c>
      <c r="H1298" t="s">
        <v>29</v>
      </c>
      <c r="I1298">
        <v>30</v>
      </c>
      <c r="J1298">
        <v>2.44</v>
      </c>
      <c r="K1298" t="s">
        <v>33</v>
      </c>
      <c r="L1298" t="s">
        <v>33</v>
      </c>
      <c r="M1298" s="1">
        <v>6252.01</v>
      </c>
      <c r="N1298" s="1">
        <v>1651.38</v>
      </c>
      <c r="O1298" s="1">
        <v>5719.39</v>
      </c>
      <c r="P1298" s="1">
        <v>0</v>
      </c>
      <c r="Q1298" s="1">
        <v>22875.51</v>
      </c>
      <c r="R1298" s="1">
        <v>7704.08</v>
      </c>
      <c r="S1298" s="1">
        <v>15426.48</v>
      </c>
      <c r="T1298" s="1">
        <v>15153.11</v>
      </c>
      <c r="U1298" s="1">
        <f>SUM(Report_Summary[Revenue])</f>
        <v>626594850.33999527</v>
      </c>
      <c r="V1298" s="1">
        <f>Report_Summary[[#This Row],[Total Revenue]] / COUNTA(Report_Summary[Membership No])</f>
        <v>62659.485033999525</v>
      </c>
    </row>
    <row r="1299" spans="1:22" x14ac:dyDescent="0.3">
      <c r="A1299" t="s">
        <v>1338</v>
      </c>
      <c r="B1299">
        <v>2015</v>
      </c>
      <c r="C1299" t="s">
        <v>13</v>
      </c>
      <c r="D1299">
        <v>64</v>
      </c>
      <c r="E1299" t="str">
        <f t="shared" si="20"/>
        <v>Old</v>
      </c>
      <c r="F1299" t="s">
        <v>16</v>
      </c>
      <c r="G1299" t="s">
        <v>22</v>
      </c>
      <c r="H1299" t="s">
        <v>28</v>
      </c>
      <c r="I1299">
        <v>34</v>
      </c>
      <c r="J1299">
        <v>3.1</v>
      </c>
      <c r="K1299" t="s">
        <v>32</v>
      </c>
      <c r="L1299" t="s">
        <v>33</v>
      </c>
      <c r="M1299" s="1">
        <v>4497.8599999999997</v>
      </c>
      <c r="N1299" s="1">
        <v>2955.22</v>
      </c>
      <c r="O1299" s="1">
        <v>7773.33</v>
      </c>
      <c r="P1299" s="1">
        <v>0</v>
      </c>
      <c r="Q1299" s="1">
        <v>14152.15</v>
      </c>
      <c r="R1299" s="1">
        <v>12125.11</v>
      </c>
      <c r="S1299" s="1">
        <v>8065.31</v>
      </c>
      <c r="T1299" s="1">
        <v>18211.95</v>
      </c>
      <c r="U1299" s="1">
        <f>SUM(Report_Summary[Revenue])</f>
        <v>626594850.33999527</v>
      </c>
      <c r="V1299" s="1">
        <f>Report_Summary[[#This Row],[Total Revenue]] / COUNTA(Report_Summary[Membership No])</f>
        <v>62659.485033999525</v>
      </c>
    </row>
    <row r="1300" spans="1:22" x14ac:dyDescent="0.3">
      <c r="A1300" t="s">
        <v>1339</v>
      </c>
      <c r="B1300">
        <v>2020</v>
      </c>
      <c r="C1300" t="s">
        <v>13</v>
      </c>
      <c r="D1300">
        <v>56</v>
      </c>
      <c r="E1300" t="str">
        <f t="shared" si="20"/>
        <v>Old</v>
      </c>
      <c r="F1300" t="s">
        <v>21</v>
      </c>
      <c r="G1300" t="s">
        <v>22</v>
      </c>
      <c r="H1300" t="s">
        <v>27</v>
      </c>
      <c r="I1300">
        <v>38</v>
      </c>
      <c r="J1300">
        <v>1.69</v>
      </c>
      <c r="K1300" t="s">
        <v>32</v>
      </c>
      <c r="L1300" t="s">
        <v>33</v>
      </c>
      <c r="M1300" s="1">
        <v>9529.2900000000009</v>
      </c>
      <c r="N1300" s="1">
        <v>2560.52</v>
      </c>
      <c r="O1300" s="1">
        <v>628.80999999999995</v>
      </c>
      <c r="P1300" s="1">
        <v>0</v>
      </c>
      <c r="Q1300" s="1">
        <v>15019.53</v>
      </c>
      <c r="R1300" s="1">
        <v>33999.29</v>
      </c>
      <c r="S1300" s="1">
        <v>24633.86</v>
      </c>
      <c r="T1300" s="1">
        <v>24384.959999999999</v>
      </c>
      <c r="U1300" s="1">
        <f>SUM(Report_Summary[Revenue])</f>
        <v>626594850.33999527</v>
      </c>
      <c r="V1300" s="1">
        <f>Report_Summary[[#This Row],[Total Revenue]] / COUNTA(Report_Summary[Membership No])</f>
        <v>62659.485033999525</v>
      </c>
    </row>
    <row r="1301" spans="1:22" x14ac:dyDescent="0.3">
      <c r="A1301" t="s">
        <v>1340</v>
      </c>
      <c r="B1301">
        <v>2023</v>
      </c>
      <c r="C1301" t="s">
        <v>14</v>
      </c>
      <c r="D1301">
        <v>78</v>
      </c>
      <c r="E1301" t="str">
        <f t="shared" si="20"/>
        <v>Old</v>
      </c>
      <c r="F1301" t="s">
        <v>16</v>
      </c>
      <c r="G1301" t="s">
        <v>25</v>
      </c>
      <c r="H1301" t="s">
        <v>26</v>
      </c>
      <c r="I1301">
        <v>24</v>
      </c>
      <c r="J1301">
        <v>2.4500000000000002</v>
      </c>
      <c r="K1301" t="s">
        <v>33</v>
      </c>
      <c r="L1301" t="s">
        <v>33</v>
      </c>
      <c r="M1301" s="1">
        <v>6885.33</v>
      </c>
      <c r="N1301" s="1">
        <v>687.37</v>
      </c>
      <c r="O1301" s="1">
        <v>1797.13</v>
      </c>
      <c r="P1301" s="1">
        <v>0</v>
      </c>
      <c r="Q1301" s="1">
        <v>20171.46</v>
      </c>
      <c r="R1301" s="1">
        <v>9812.2999999999993</v>
      </c>
      <c r="S1301" s="1">
        <v>19537.189999999999</v>
      </c>
      <c r="T1301" s="1">
        <v>10446.57</v>
      </c>
      <c r="U1301" s="1">
        <f>SUM(Report_Summary[Revenue])</f>
        <v>626594850.33999527</v>
      </c>
      <c r="V1301" s="1">
        <f>Report_Summary[[#This Row],[Total Revenue]] / COUNTA(Report_Summary[Membership No])</f>
        <v>62659.485033999525</v>
      </c>
    </row>
    <row r="1302" spans="1:22" x14ac:dyDescent="0.3">
      <c r="A1302" t="s">
        <v>1341</v>
      </c>
      <c r="B1302">
        <v>2017</v>
      </c>
      <c r="C1302" t="s">
        <v>14</v>
      </c>
      <c r="D1302">
        <v>25</v>
      </c>
      <c r="E1302" t="str">
        <f t="shared" si="20"/>
        <v>Young</v>
      </c>
      <c r="F1302" t="s">
        <v>18</v>
      </c>
      <c r="G1302" t="s">
        <v>25</v>
      </c>
      <c r="H1302" t="s">
        <v>29</v>
      </c>
      <c r="I1302">
        <v>34</v>
      </c>
      <c r="J1302">
        <v>2.65</v>
      </c>
      <c r="K1302" t="s">
        <v>33</v>
      </c>
      <c r="L1302" t="s">
        <v>33</v>
      </c>
      <c r="M1302" s="1">
        <v>4487.5200000000004</v>
      </c>
      <c r="N1302" s="1">
        <v>870.55</v>
      </c>
      <c r="O1302" s="1">
        <v>3826.6</v>
      </c>
      <c r="P1302" s="1">
        <v>0</v>
      </c>
      <c r="Q1302" s="1">
        <v>21529.77</v>
      </c>
      <c r="R1302" s="1">
        <v>19417.59</v>
      </c>
      <c r="S1302" s="1">
        <v>-28050.86</v>
      </c>
      <c r="T1302" s="1">
        <v>68998.22</v>
      </c>
      <c r="U1302" s="1">
        <f>SUM(Report_Summary[Revenue])</f>
        <v>626594850.33999527</v>
      </c>
      <c r="V1302" s="1">
        <f>Report_Summary[[#This Row],[Total Revenue]] / COUNTA(Report_Summary[Membership No])</f>
        <v>62659.485033999525</v>
      </c>
    </row>
    <row r="1303" spans="1:22" x14ac:dyDescent="0.3">
      <c r="A1303" t="s">
        <v>1342</v>
      </c>
      <c r="B1303">
        <v>2018</v>
      </c>
      <c r="C1303" t="s">
        <v>13</v>
      </c>
      <c r="D1303">
        <v>41</v>
      </c>
      <c r="E1303" t="str">
        <f t="shared" si="20"/>
        <v>Middle Age</v>
      </c>
      <c r="F1303" t="s">
        <v>17</v>
      </c>
      <c r="G1303" t="s">
        <v>25</v>
      </c>
      <c r="H1303" t="s">
        <v>26</v>
      </c>
      <c r="I1303">
        <v>25</v>
      </c>
      <c r="J1303">
        <v>1.1000000000000001</v>
      </c>
      <c r="K1303" t="s">
        <v>33</v>
      </c>
      <c r="L1303" t="s">
        <v>33</v>
      </c>
      <c r="M1303" s="1">
        <v>998.15</v>
      </c>
      <c r="N1303" s="1">
        <v>4333.8999999999996</v>
      </c>
      <c r="O1303" s="1">
        <v>492.72</v>
      </c>
      <c r="P1303" s="1">
        <v>0</v>
      </c>
      <c r="Q1303" s="1">
        <v>2434.17</v>
      </c>
      <c r="R1303" s="1">
        <v>3421.71</v>
      </c>
      <c r="S1303" s="1">
        <v>-7931.06</v>
      </c>
      <c r="T1303" s="1">
        <v>13786.94</v>
      </c>
      <c r="U1303" s="1">
        <f>SUM(Report_Summary[Revenue])</f>
        <v>626594850.33999527</v>
      </c>
      <c r="V1303" s="1">
        <f>Report_Summary[[#This Row],[Total Revenue]] / COUNTA(Report_Summary[Membership No])</f>
        <v>62659.485033999525</v>
      </c>
    </row>
    <row r="1304" spans="1:22" x14ac:dyDescent="0.3">
      <c r="A1304" t="s">
        <v>1343</v>
      </c>
      <c r="B1304">
        <v>2020</v>
      </c>
      <c r="C1304" t="s">
        <v>14</v>
      </c>
      <c r="D1304">
        <v>59</v>
      </c>
      <c r="E1304" t="str">
        <f t="shared" si="20"/>
        <v>Old</v>
      </c>
      <c r="F1304" t="s">
        <v>17</v>
      </c>
      <c r="G1304" t="s">
        <v>23</v>
      </c>
      <c r="H1304" t="s">
        <v>29</v>
      </c>
      <c r="I1304">
        <v>31</v>
      </c>
      <c r="J1304">
        <v>2.5</v>
      </c>
      <c r="K1304" t="s">
        <v>32</v>
      </c>
      <c r="L1304" t="s">
        <v>33</v>
      </c>
      <c r="M1304" s="1">
        <v>11520.58</v>
      </c>
      <c r="N1304" s="1">
        <v>4991.82</v>
      </c>
      <c r="O1304" s="1">
        <v>6759.24</v>
      </c>
      <c r="P1304" s="1">
        <v>0</v>
      </c>
      <c r="Q1304" s="1">
        <v>20435.34</v>
      </c>
      <c r="R1304" s="1">
        <v>57074.57</v>
      </c>
      <c r="S1304" s="1">
        <v>-12422.42</v>
      </c>
      <c r="T1304" s="1">
        <v>89932.33</v>
      </c>
      <c r="U1304" s="1">
        <f>SUM(Report_Summary[Revenue])</f>
        <v>626594850.33999527</v>
      </c>
      <c r="V1304" s="1">
        <f>Report_Summary[[#This Row],[Total Revenue]] / COUNTA(Report_Summary[Membership No])</f>
        <v>62659.485033999525</v>
      </c>
    </row>
    <row r="1305" spans="1:22" x14ac:dyDescent="0.3">
      <c r="A1305" t="s">
        <v>1344</v>
      </c>
      <c r="B1305">
        <v>2022</v>
      </c>
      <c r="C1305" t="s">
        <v>14</v>
      </c>
      <c r="D1305">
        <v>79</v>
      </c>
      <c r="E1305" t="str">
        <f t="shared" si="20"/>
        <v>Old</v>
      </c>
      <c r="F1305" t="s">
        <v>20</v>
      </c>
      <c r="G1305" t="s">
        <v>25</v>
      </c>
      <c r="H1305" t="s">
        <v>29</v>
      </c>
      <c r="I1305">
        <v>16</v>
      </c>
      <c r="J1305">
        <v>2.33</v>
      </c>
      <c r="K1305" t="s">
        <v>33</v>
      </c>
      <c r="L1305" t="s">
        <v>33</v>
      </c>
      <c r="M1305" s="1">
        <v>7836.42</v>
      </c>
      <c r="N1305" s="1">
        <v>1548.56</v>
      </c>
      <c r="O1305" s="1">
        <v>5850.24</v>
      </c>
      <c r="P1305" s="1">
        <v>0</v>
      </c>
      <c r="Q1305" s="1">
        <v>32489.66</v>
      </c>
      <c r="R1305" s="1">
        <v>28484.1</v>
      </c>
      <c r="S1305" s="1">
        <v>-23487.47</v>
      </c>
      <c r="T1305" s="1">
        <v>84461.23</v>
      </c>
      <c r="U1305" s="1">
        <f>SUM(Report_Summary[Revenue])</f>
        <v>626594850.33999527</v>
      </c>
      <c r="V1305" s="1">
        <f>Report_Summary[[#This Row],[Total Revenue]] / COUNTA(Report_Summary[Membership No])</f>
        <v>62659.485033999525</v>
      </c>
    </row>
    <row r="1306" spans="1:22" x14ac:dyDescent="0.3">
      <c r="A1306" t="s">
        <v>1345</v>
      </c>
      <c r="B1306">
        <v>2015</v>
      </c>
      <c r="C1306" t="s">
        <v>14</v>
      </c>
      <c r="D1306">
        <v>51</v>
      </c>
      <c r="E1306" t="str">
        <f t="shared" si="20"/>
        <v>Middle Age</v>
      </c>
      <c r="F1306" t="s">
        <v>21</v>
      </c>
      <c r="G1306" t="s">
        <v>25</v>
      </c>
      <c r="H1306" t="s">
        <v>29</v>
      </c>
      <c r="I1306">
        <v>34</v>
      </c>
      <c r="J1306">
        <v>3.72</v>
      </c>
      <c r="K1306" t="s">
        <v>33</v>
      </c>
      <c r="L1306" t="s">
        <v>33</v>
      </c>
      <c r="M1306" s="1">
        <v>7704.79</v>
      </c>
      <c r="N1306" s="1">
        <v>1616.26</v>
      </c>
      <c r="O1306" s="1">
        <v>401.86</v>
      </c>
      <c r="P1306" s="1">
        <v>0</v>
      </c>
      <c r="Q1306" s="1">
        <v>9733.5300000000007</v>
      </c>
      <c r="R1306" s="1">
        <v>33318.99</v>
      </c>
      <c r="S1306" s="1">
        <v>-20573.87</v>
      </c>
      <c r="T1306" s="1">
        <v>63626.39</v>
      </c>
      <c r="U1306" s="1">
        <f>SUM(Report_Summary[Revenue])</f>
        <v>626594850.33999527</v>
      </c>
      <c r="V1306" s="1">
        <f>Report_Summary[[#This Row],[Total Revenue]] / COUNTA(Report_Summary[Membership No])</f>
        <v>62659.485033999525</v>
      </c>
    </row>
    <row r="1307" spans="1:22" x14ac:dyDescent="0.3">
      <c r="A1307" t="s">
        <v>1346</v>
      </c>
      <c r="B1307">
        <v>2018</v>
      </c>
      <c r="C1307" t="s">
        <v>14</v>
      </c>
      <c r="D1307">
        <v>27</v>
      </c>
      <c r="E1307" t="str">
        <f t="shared" si="20"/>
        <v>Young</v>
      </c>
      <c r="F1307" t="s">
        <v>16</v>
      </c>
      <c r="G1307" t="s">
        <v>25</v>
      </c>
      <c r="H1307" t="s">
        <v>29</v>
      </c>
      <c r="I1307">
        <v>30</v>
      </c>
      <c r="J1307">
        <v>2.68</v>
      </c>
      <c r="K1307" t="s">
        <v>33</v>
      </c>
      <c r="L1307" t="s">
        <v>33</v>
      </c>
      <c r="M1307" s="1">
        <v>14585.99</v>
      </c>
      <c r="N1307" s="1">
        <v>3654.09</v>
      </c>
      <c r="O1307" s="1">
        <v>4317.46</v>
      </c>
      <c r="P1307" s="1">
        <v>0</v>
      </c>
      <c r="Q1307" s="1">
        <v>65584.98</v>
      </c>
      <c r="R1307" s="1">
        <v>56882.38</v>
      </c>
      <c r="S1307" s="1">
        <v>9082.9699999999993</v>
      </c>
      <c r="T1307" s="1">
        <v>113384.39</v>
      </c>
      <c r="U1307" s="1">
        <f>SUM(Report_Summary[Revenue])</f>
        <v>626594850.33999527</v>
      </c>
      <c r="V1307" s="1">
        <f>Report_Summary[[#This Row],[Total Revenue]] / COUNTA(Report_Summary[Membership No])</f>
        <v>62659.485033999525</v>
      </c>
    </row>
    <row r="1308" spans="1:22" x14ac:dyDescent="0.3">
      <c r="A1308" t="s">
        <v>1347</v>
      </c>
      <c r="B1308">
        <v>2024</v>
      </c>
      <c r="C1308" t="s">
        <v>13</v>
      </c>
      <c r="D1308">
        <v>77</v>
      </c>
      <c r="E1308" t="str">
        <f t="shared" si="20"/>
        <v>Old</v>
      </c>
      <c r="F1308" t="s">
        <v>17</v>
      </c>
      <c r="G1308" t="s">
        <v>24</v>
      </c>
      <c r="H1308" t="s">
        <v>26</v>
      </c>
      <c r="I1308">
        <v>40</v>
      </c>
      <c r="J1308">
        <v>2.93</v>
      </c>
      <c r="K1308" t="s">
        <v>33</v>
      </c>
      <c r="L1308" t="s">
        <v>33</v>
      </c>
      <c r="M1308" s="1">
        <v>17943.580000000002</v>
      </c>
      <c r="N1308" s="1">
        <v>4276.82</v>
      </c>
      <c r="O1308" s="1">
        <v>3468.67</v>
      </c>
      <c r="P1308" s="1">
        <v>0</v>
      </c>
      <c r="Q1308" s="1">
        <v>28203.03</v>
      </c>
      <c r="R1308" s="1">
        <v>73065.14</v>
      </c>
      <c r="S1308" s="1">
        <v>-27395.59</v>
      </c>
      <c r="T1308" s="1">
        <v>128663.76</v>
      </c>
      <c r="U1308" s="1">
        <f>SUM(Report_Summary[Revenue])</f>
        <v>626594850.33999527</v>
      </c>
      <c r="V1308" s="1">
        <f>Report_Summary[[#This Row],[Total Revenue]] / COUNTA(Report_Summary[Membership No])</f>
        <v>62659.485033999525</v>
      </c>
    </row>
    <row r="1309" spans="1:22" x14ac:dyDescent="0.3">
      <c r="A1309" t="s">
        <v>1348</v>
      </c>
      <c r="B1309">
        <v>2018</v>
      </c>
      <c r="C1309" t="s">
        <v>14</v>
      </c>
      <c r="D1309">
        <v>64</v>
      </c>
      <c r="E1309" t="str">
        <f t="shared" si="20"/>
        <v>Old</v>
      </c>
      <c r="F1309" t="s">
        <v>16</v>
      </c>
      <c r="G1309" t="s">
        <v>25</v>
      </c>
      <c r="H1309" t="s">
        <v>31</v>
      </c>
      <c r="I1309">
        <v>34</v>
      </c>
      <c r="J1309">
        <v>2.02</v>
      </c>
      <c r="K1309" t="s">
        <v>33</v>
      </c>
      <c r="L1309" t="s">
        <v>33</v>
      </c>
      <c r="M1309" s="1">
        <v>8353.4699999999993</v>
      </c>
      <c r="N1309" s="1">
        <v>586.29</v>
      </c>
      <c r="O1309" s="1">
        <v>5687.54</v>
      </c>
      <c r="P1309" s="1">
        <v>0</v>
      </c>
      <c r="Q1309" s="1">
        <v>11360.43</v>
      </c>
      <c r="R1309" s="1">
        <v>39786.120000000003</v>
      </c>
      <c r="S1309" s="1">
        <v>8022.53</v>
      </c>
      <c r="T1309" s="1">
        <v>43124.02</v>
      </c>
      <c r="U1309" s="1">
        <f>SUM(Report_Summary[Revenue])</f>
        <v>626594850.33999527</v>
      </c>
      <c r="V1309" s="1">
        <f>Report_Summary[[#This Row],[Total Revenue]] / COUNTA(Report_Summary[Membership No])</f>
        <v>62659.485033999525</v>
      </c>
    </row>
    <row r="1310" spans="1:22" x14ac:dyDescent="0.3">
      <c r="A1310" t="s">
        <v>1349</v>
      </c>
      <c r="B1310">
        <v>2019</v>
      </c>
      <c r="C1310" t="s">
        <v>14</v>
      </c>
      <c r="D1310">
        <v>78</v>
      </c>
      <c r="E1310" t="str">
        <f t="shared" si="20"/>
        <v>Old</v>
      </c>
      <c r="F1310" t="s">
        <v>21</v>
      </c>
      <c r="G1310" t="s">
        <v>22</v>
      </c>
      <c r="H1310" t="s">
        <v>30</v>
      </c>
      <c r="I1310">
        <v>26</v>
      </c>
      <c r="J1310">
        <v>2.23</v>
      </c>
      <c r="K1310" t="s">
        <v>33</v>
      </c>
      <c r="L1310" t="s">
        <v>33</v>
      </c>
      <c r="M1310" s="1">
        <v>3445.3</v>
      </c>
      <c r="N1310" s="1">
        <v>506.4</v>
      </c>
      <c r="O1310" s="1">
        <v>6303.95</v>
      </c>
      <c r="P1310" s="1">
        <v>0</v>
      </c>
      <c r="Q1310" s="1">
        <v>9172.9</v>
      </c>
      <c r="R1310" s="1">
        <v>6053.41</v>
      </c>
      <c r="S1310" s="1">
        <v>20736.77</v>
      </c>
      <c r="T1310" s="1">
        <v>-5510.46</v>
      </c>
      <c r="U1310" s="1">
        <f>SUM(Report_Summary[Revenue])</f>
        <v>626594850.33999527</v>
      </c>
      <c r="V1310" s="1">
        <f>Report_Summary[[#This Row],[Total Revenue]] / COUNTA(Report_Summary[Membership No])</f>
        <v>62659.485033999525</v>
      </c>
    </row>
    <row r="1311" spans="1:22" x14ac:dyDescent="0.3">
      <c r="A1311" t="s">
        <v>1350</v>
      </c>
      <c r="B1311">
        <v>2017</v>
      </c>
      <c r="C1311" t="s">
        <v>14</v>
      </c>
      <c r="D1311">
        <v>65</v>
      </c>
      <c r="E1311" t="str">
        <f t="shared" si="20"/>
        <v>Old</v>
      </c>
      <c r="F1311" t="s">
        <v>17</v>
      </c>
      <c r="G1311" t="s">
        <v>25</v>
      </c>
      <c r="H1311" t="s">
        <v>28</v>
      </c>
      <c r="I1311">
        <v>34</v>
      </c>
      <c r="J1311">
        <v>2.85</v>
      </c>
      <c r="K1311" t="s">
        <v>33</v>
      </c>
      <c r="L1311" t="s">
        <v>33</v>
      </c>
      <c r="M1311" s="1">
        <v>13497.04</v>
      </c>
      <c r="N1311" s="1">
        <v>4941.72</v>
      </c>
      <c r="O1311" s="1">
        <v>4733.8100000000004</v>
      </c>
      <c r="P1311" s="1">
        <v>0</v>
      </c>
      <c r="Q1311" s="1">
        <v>31562.85</v>
      </c>
      <c r="R1311" s="1">
        <v>62616.47</v>
      </c>
      <c r="S1311" s="1">
        <v>-28284.85</v>
      </c>
      <c r="T1311" s="1">
        <v>122464.17</v>
      </c>
      <c r="U1311" s="1">
        <f>SUM(Report_Summary[Revenue])</f>
        <v>626594850.33999527</v>
      </c>
      <c r="V1311" s="1">
        <f>Report_Summary[[#This Row],[Total Revenue]] / COUNTA(Report_Summary[Membership No])</f>
        <v>62659.485033999525</v>
      </c>
    </row>
    <row r="1312" spans="1:22" x14ac:dyDescent="0.3">
      <c r="A1312" t="s">
        <v>1351</v>
      </c>
      <c r="B1312">
        <v>2021</v>
      </c>
      <c r="C1312" t="s">
        <v>13</v>
      </c>
      <c r="D1312">
        <v>25</v>
      </c>
      <c r="E1312" t="str">
        <f t="shared" si="20"/>
        <v>Young</v>
      </c>
      <c r="F1312" t="s">
        <v>21</v>
      </c>
      <c r="G1312" t="s">
        <v>23</v>
      </c>
      <c r="H1312" t="s">
        <v>31</v>
      </c>
      <c r="I1312">
        <v>37</v>
      </c>
      <c r="J1312">
        <v>2.21</v>
      </c>
      <c r="K1312" t="s">
        <v>32</v>
      </c>
      <c r="L1312" t="s">
        <v>33</v>
      </c>
      <c r="M1312" s="1">
        <v>4604.62</v>
      </c>
      <c r="N1312" s="1">
        <v>3269.44</v>
      </c>
      <c r="O1312" s="1">
        <v>622.27</v>
      </c>
      <c r="P1312" s="1">
        <v>0</v>
      </c>
      <c r="Q1312" s="1">
        <v>8111.25</v>
      </c>
      <c r="R1312" s="1">
        <v>6474.27</v>
      </c>
      <c r="S1312" s="1">
        <v>17098.64</v>
      </c>
      <c r="T1312" s="1">
        <v>-2513.12</v>
      </c>
      <c r="U1312" s="1">
        <f>SUM(Report_Summary[Revenue])</f>
        <v>626594850.33999527</v>
      </c>
      <c r="V1312" s="1">
        <f>Report_Summary[[#This Row],[Total Revenue]] / COUNTA(Report_Summary[Membership No])</f>
        <v>62659.485033999525</v>
      </c>
    </row>
    <row r="1313" spans="1:22" x14ac:dyDescent="0.3">
      <c r="A1313" t="s">
        <v>1352</v>
      </c>
      <c r="B1313">
        <v>2016</v>
      </c>
      <c r="C1313" t="s">
        <v>13</v>
      </c>
      <c r="D1313">
        <v>54</v>
      </c>
      <c r="E1313" t="str">
        <f t="shared" si="20"/>
        <v>Middle Age</v>
      </c>
      <c r="F1313" t="s">
        <v>16</v>
      </c>
      <c r="G1313" t="s">
        <v>25</v>
      </c>
      <c r="H1313" t="s">
        <v>29</v>
      </c>
      <c r="I1313">
        <v>17</v>
      </c>
      <c r="J1313">
        <v>1.24</v>
      </c>
      <c r="K1313" t="s">
        <v>33</v>
      </c>
      <c r="L1313" t="s">
        <v>33</v>
      </c>
      <c r="M1313" s="1">
        <v>16896.2</v>
      </c>
      <c r="N1313" s="1">
        <v>3905.18</v>
      </c>
      <c r="O1313" s="1">
        <v>2004.75</v>
      </c>
      <c r="P1313" s="1">
        <v>0</v>
      </c>
      <c r="Q1313" s="1">
        <v>30901.200000000001</v>
      </c>
      <c r="R1313" s="1">
        <v>83941.39</v>
      </c>
      <c r="S1313" s="1">
        <v>-25395.41</v>
      </c>
      <c r="T1313" s="1">
        <v>140238</v>
      </c>
      <c r="U1313" s="1">
        <f>SUM(Report_Summary[Revenue])</f>
        <v>626594850.33999527</v>
      </c>
      <c r="V1313" s="1">
        <f>Report_Summary[[#This Row],[Total Revenue]] / COUNTA(Report_Summary[Membership No])</f>
        <v>62659.485033999525</v>
      </c>
    </row>
    <row r="1314" spans="1:22" x14ac:dyDescent="0.3">
      <c r="A1314" t="s">
        <v>1353</v>
      </c>
      <c r="B1314">
        <v>2024</v>
      </c>
      <c r="C1314" t="s">
        <v>13</v>
      </c>
      <c r="D1314">
        <v>46</v>
      </c>
      <c r="E1314" t="str">
        <f t="shared" si="20"/>
        <v>Middle Age</v>
      </c>
      <c r="F1314" t="s">
        <v>17</v>
      </c>
      <c r="G1314" t="s">
        <v>23</v>
      </c>
      <c r="H1314" t="s">
        <v>31</v>
      </c>
      <c r="I1314">
        <v>23</v>
      </c>
      <c r="J1314">
        <v>2.87</v>
      </c>
      <c r="K1314" t="s">
        <v>33</v>
      </c>
      <c r="L1314" t="s">
        <v>33</v>
      </c>
      <c r="M1314" s="1">
        <v>14853.1</v>
      </c>
      <c r="N1314" s="1">
        <v>3421.1</v>
      </c>
      <c r="O1314" s="1">
        <v>5923.58</v>
      </c>
      <c r="P1314" s="1">
        <v>0</v>
      </c>
      <c r="Q1314" s="1">
        <v>72826.33</v>
      </c>
      <c r="R1314" s="1">
        <v>31129.52</v>
      </c>
      <c r="S1314" s="1">
        <v>9622.7000000000007</v>
      </c>
      <c r="T1314" s="1">
        <v>94333.15</v>
      </c>
      <c r="U1314" s="1">
        <f>SUM(Report_Summary[Revenue])</f>
        <v>626594850.33999527</v>
      </c>
      <c r="V1314" s="1">
        <f>Report_Summary[[#This Row],[Total Revenue]] / COUNTA(Report_Summary[Membership No])</f>
        <v>62659.485033999525</v>
      </c>
    </row>
    <row r="1315" spans="1:22" x14ac:dyDescent="0.3">
      <c r="A1315" t="s">
        <v>1354</v>
      </c>
      <c r="B1315">
        <v>2022</v>
      </c>
      <c r="C1315" t="s">
        <v>14</v>
      </c>
      <c r="D1315">
        <v>77</v>
      </c>
      <c r="E1315" t="str">
        <f t="shared" si="20"/>
        <v>Old</v>
      </c>
      <c r="F1315" t="s">
        <v>16</v>
      </c>
      <c r="G1315" t="s">
        <v>25</v>
      </c>
      <c r="H1315" t="s">
        <v>30</v>
      </c>
      <c r="I1315">
        <v>30</v>
      </c>
      <c r="J1315">
        <v>2.19</v>
      </c>
      <c r="K1315" t="s">
        <v>32</v>
      </c>
      <c r="L1315" t="s">
        <v>33</v>
      </c>
      <c r="M1315" s="1">
        <v>1956.03</v>
      </c>
      <c r="N1315" s="1">
        <v>3648.1</v>
      </c>
      <c r="O1315" s="1">
        <v>1520.55</v>
      </c>
      <c r="P1315" s="1">
        <v>0</v>
      </c>
      <c r="Q1315" s="1">
        <v>7116.7</v>
      </c>
      <c r="R1315" s="1">
        <v>5995.65</v>
      </c>
      <c r="S1315" s="1">
        <v>-7794.22</v>
      </c>
      <c r="T1315" s="1">
        <v>20906.57</v>
      </c>
      <c r="U1315" s="1">
        <f>SUM(Report_Summary[Revenue])</f>
        <v>626594850.33999527</v>
      </c>
      <c r="V1315" s="1">
        <f>Report_Summary[[#This Row],[Total Revenue]] / COUNTA(Report_Summary[Membership No])</f>
        <v>62659.485033999525</v>
      </c>
    </row>
    <row r="1316" spans="1:22" x14ac:dyDescent="0.3">
      <c r="A1316" t="s">
        <v>1355</v>
      </c>
      <c r="B1316">
        <v>2018</v>
      </c>
      <c r="C1316" t="s">
        <v>14</v>
      </c>
      <c r="D1316">
        <v>43</v>
      </c>
      <c r="E1316" t="str">
        <f t="shared" si="20"/>
        <v>Middle Age</v>
      </c>
      <c r="F1316" t="s">
        <v>15</v>
      </c>
      <c r="G1316" t="s">
        <v>23</v>
      </c>
      <c r="H1316" t="s">
        <v>30</v>
      </c>
      <c r="I1316">
        <v>32</v>
      </c>
      <c r="J1316">
        <v>1.79</v>
      </c>
      <c r="K1316" t="s">
        <v>32</v>
      </c>
      <c r="L1316" t="s">
        <v>33</v>
      </c>
      <c r="M1316" s="1">
        <v>3695.68</v>
      </c>
      <c r="N1316" s="1">
        <v>1397.83</v>
      </c>
      <c r="O1316" s="1">
        <v>5679.51</v>
      </c>
      <c r="P1316" s="1">
        <v>0</v>
      </c>
      <c r="Q1316" s="1">
        <v>10198.469999999999</v>
      </c>
      <c r="R1316" s="1">
        <v>12603.22</v>
      </c>
      <c r="S1316" s="1">
        <v>14119.09</v>
      </c>
      <c r="T1316" s="1">
        <v>8682.6</v>
      </c>
      <c r="U1316" s="1">
        <f>SUM(Report_Summary[Revenue])</f>
        <v>626594850.33999527</v>
      </c>
      <c r="V1316" s="1">
        <f>Report_Summary[[#This Row],[Total Revenue]] / COUNTA(Report_Summary[Membership No])</f>
        <v>62659.485033999525</v>
      </c>
    </row>
    <row r="1317" spans="1:22" x14ac:dyDescent="0.3">
      <c r="A1317" t="s">
        <v>1356</v>
      </c>
      <c r="B1317">
        <v>2022</v>
      </c>
      <c r="C1317" t="s">
        <v>13</v>
      </c>
      <c r="D1317">
        <v>69</v>
      </c>
      <c r="E1317" t="str">
        <f t="shared" si="20"/>
        <v>Old</v>
      </c>
      <c r="F1317" t="s">
        <v>18</v>
      </c>
      <c r="G1317" t="s">
        <v>25</v>
      </c>
      <c r="H1317" t="s">
        <v>27</v>
      </c>
      <c r="I1317">
        <v>30</v>
      </c>
      <c r="J1317">
        <v>3.63</v>
      </c>
      <c r="K1317" t="s">
        <v>32</v>
      </c>
      <c r="L1317" t="s">
        <v>33</v>
      </c>
      <c r="M1317" s="1">
        <v>19665.41</v>
      </c>
      <c r="N1317" s="1">
        <v>2194.09</v>
      </c>
      <c r="O1317" s="1">
        <v>789.25</v>
      </c>
      <c r="P1317" s="1">
        <v>0</v>
      </c>
      <c r="Q1317" s="1">
        <v>33299.410000000003</v>
      </c>
      <c r="R1317" s="1">
        <v>35731.08</v>
      </c>
      <c r="S1317" s="1">
        <v>19557.509999999998</v>
      </c>
      <c r="T1317" s="1">
        <v>49472.98</v>
      </c>
      <c r="U1317" s="1">
        <f>SUM(Report_Summary[Revenue])</f>
        <v>626594850.33999527</v>
      </c>
      <c r="V1317" s="1">
        <f>Report_Summary[[#This Row],[Total Revenue]] / COUNTA(Report_Summary[Membership No])</f>
        <v>62659.485033999525</v>
      </c>
    </row>
    <row r="1318" spans="1:22" x14ac:dyDescent="0.3">
      <c r="A1318" t="s">
        <v>1357</v>
      </c>
      <c r="B1318">
        <v>2023</v>
      </c>
      <c r="C1318" t="s">
        <v>13</v>
      </c>
      <c r="D1318">
        <v>65</v>
      </c>
      <c r="E1318" t="str">
        <f t="shared" si="20"/>
        <v>Old</v>
      </c>
      <c r="F1318" t="s">
        <v>17</v>
      </c>
      <c r="G1318" t="s">
        <v>25</v>
      </c>
      <c r="H1318" t="s">
        <v>31</v>
      </c>
      <c r="I1318">
        <v>34</v>
      </c>
      <c r="J1318">
        <v>3.82</v>
      </c>
      <c r="K1318" t="s">
        <v>33</v>
      </c>
      <c r="L1318" t="s">
        <v>33</v>
      </c>
      <c r="M1318" s="1">
        <v>18787.5</v>
      </c>
      <c r="N1318" s="1">
        <v>4405.33</v>
      </c>
      <c r="O1318" s="1">
        <v>3771.08</v>
      </c>
      <c r="P1318" s="1">
        <v>0</v>
      </c>
      <c r="Q1318" s="1">
        <v>42650.37</v>
      </c>
      <c r="R1318" s="1">
        <v>91675.58</v>
      </c>
      <c r="S1318" s="1">
        <v>21369.54</v>
      </c>
      <c r="T1318" s="1">
        <v>112956.41</v>
      </c>
      <c r="U1318" s="1">
        <f>SUM(Report_Summary[Revenue])</f>
        <v>626594850.33999527</v>
      </c>
      <c r="V1318" s="1">
        <f>Report_Summary[[#This Row],[Total Revenue]] / COUNTA(Report_Summary[Membership No])</f>
        <v>62659.485033999525</v>
      </c>
    </row>
    <row r="1319" spans="1:22" x14ac:dyDescent="0.3">
      <c r="A1319" t="s">
        <v>1358</v>
      </c>
      <c r="B1319">
        <v>2016</v>
      </c>
      <c r="C1319" t="s">
        <v>14</v>
      </c>
      <c r="D1319">
        <v>32</v>
      </c>
      <c r="E1319" t="str">
        <f t="shared" si="20"/>
        <v>Middle Age</v>
      </c>
      <c r="F1319" t="s">
        <v>19</v>
      </c>
      <c r="G1319" t="s">
        <v>22</v>
      </c>
      <c r="H1319" t="s">
        <v>26</v>
      </c>
      <c r="I1319">
        <v>28</v>
      </c>
      <c r="J1319">
        <v>3.51</v>
      </c>
      <c r="K1319" t="s">
        <v>32</v>
      </c>
      <c r="L1319" t="s">
        <v>33</v>
      </c>
      <c r="M1319" s="1">
        <v>10762.75</v>
      </c>
      <c r="N1319" s="1">
        <v>1103.78</v>
      </c>
      <c r="O1319" s="1">
        <v>2964.72</v>
      </c>
      <c r="P1319" s="1">
        <v>0</v>
      </c>
      <c r="Q1319" s="1">
        <v>38850.68</v>
      </c>
      <c r="R1319" s="1">
        <v>37893.96</v>
      </c>
      <c r="S1319" s="1">
        <v>17596.55</v>
      </c>
      <c r="T1319" s="1">
        <v>59148.09</v>
      </c>
      <c r="U1319" s="1">
        <f>SUM(Report_Summary[Revenue])</f>
        <v>626594850.33999527</v>
      </c>
      <c r="V1319" s="1">
        <f>Report_Summary[[#This Row],[Total Revenue]] / COUNTA(Report_Summary[Membership No])</f>
        <v>62659.485033999525</v>
      </c>
    </row>
    <row r="1320" spans="1:22" x14ac:dyDescent="0.3">
      <c r="A1320" t="s">
        <v>1359</v>
      </c>
      <c r="B1320">
        <v>2018</v>
      </c>
      <c r="C1320" t="s">
        <v>13</v>
      </c>
      <c r="D1320">
        <v>53</v>
      </c>
      <c r="E1320" t="str">
        <f t="shared" si="20"/>
        <v>Middle Age</v>
      </c>
      <c r="F1320" t="s">
        <v>19</v>
      </c>
      <c r="G1320" t="s">
        <v>25</v>
      </c>
      <c r="H1320" t="s">
        <v>27</v>
      </c>
      <c r="I1320">
        <v>28</v>
      </c>
      <c r="J1320">
        <v>2.85</v>
      </c>
      <c r="K1320" t="s">
        <v>32</v>
      </c>
      <c r="L1320" t="s">
        <v>33</v>
      </c>
      <c r="M1320" s="1">
        <v>10134.219999999999</v>
      </c>
      <c r="N1320" s="1">
        <v>3058.19</v>
      </c>
      <c r="O1320" s="1">
        <v>1827.02</v>
      </c>
      <c r="P1320" s="1">
        <v>0</v>
      </c>
      <c r="Q1320" s="1">
        <v>21133.71</v>
      </c>
      <c r="R1320" s="1">
        <v>33636.75</v>
      </c>
      <c r="S1320" s="1">
        <v>-13073.84</v>
      </c>
      <c r="T1320" s="1">
        <v>67844.3</v>
      </c>
      <c r="U1320" s="1">
        <f>SUM(Report_Summary[Revenue])</f>
        <v>626594850.33999527</v>
      </c>
      <c r="V1320" s="1">
        <f>Report_Summary[[#This Row],[Total Revenue]] / COUNTA(Report_Summary[Membership No])</f>
        <v>62659.485033999525</v>
      </c>
    </row>
    <row r="1321" spans="1:22" x14ac:dyDescent="0.3">
      <c r="A1321" t="s">
        <v>1360</v>
      </c>
      <c r="B1321">
        <v>2017</v>
      </c>
      <c r="C1321" t="s">
        <v>13</v>
      </c>
      <c r="D1321">
        <v>78</v>
      </c>
      <c r="E1321" t="str">
        <f t="shared" si="20"/>
        <v>Old</v>
      </c>
      <c r="F1321" t="s">
        <v>19</v>
      </c>
      <c r="G1321" t="s">
        <v>23</v>
      </c>
      <c r="H1321" t="s">
        <v>26</v>
      </c>
      <c r="I1321">
        <v>39</v>
      </c>
      <c r="J1321">
        <v>2.71</v>
      </c>
      <c r="K1321" t="s">
        <v>33</v>
      </c>
      <c r="L1321" t="s">
        <v>33</v>
      </c>
      <c r="M1321" s="1">
        <v>7868.52</v>
      </c>
      <c r="N1321" s="1">
        <v>2156.25</v>
      </c>
      <c r="O1321" s="1">
        <v>7146.94</v>
      </c>
      <c r="P1321" s="1">
        <v>0</v>
      </c>
      <c r="Q1321" s="1">
        <v>21908.42</v>
      </c>
      <c r="R1321" s="1">
        <v>31302.65</v>
      </c>
      <c r="S1321" s="1">
        <v>-23267.119999999999</v>
      </c>
      <c r="T1321" s="1">
        <v>76478.19</v>
      </c>
      <c r="U1321" s="1">
        <f>SUM(Report_Summary[Revenue])</f>
        <v>626594850.33999527</v>
      </c>
      <c r="V1321" s="1">
        <f>Report_Summary[[#This Row],[Total Revenue]] / COUNTA(Report_Summary[Membership No])</f>
        <v>62659.485033999525</v>
      </c>
    </row>
    <row r="1322" spans="1:22" x14ac:dyDescent="0.3">
      <c r="A1322" t="s">
        <v>1361</v>
      </c>
      <c r="B1322">
        <v>2022</v>
      </c>
      <c r="C1322" t="s">
        <v>14</v>
      </c>
      <c r="D1322">
        <v>65</v>
      </c>
      <c r="E1322" t="str">
        <f t="shared" si="20"/>
        <v>Old</v>
      </c>
      <c r="F1322" t="s">
        <v>17</v>
      </c>
      <c r="G1322" t="s">
        <v>24</v>
      </c>
      <c r="H1322" t="s">
        <v>31</v>
      </c>
      <c r="I1322">
        <v>33</v>
      </c>
      <c r="J1322">
        <v>2.92</v>
      </c>
      <c r="K1322" t="s">
        <v>32</v>
      </c>
      <c r="L1322" t="s">
        <v>33</v>
      </c>
      <c r="M1322" s="1">
        <v>5658.35</v>
      </c>
      <c r="N1322" s="1">
        <v>4628.53</v>
      </c>
      <c r="O1322" s="1">
        <v>2645.31</v>
      </c>
      <c r="P1322" s="1">
        <v>0</v>
      </c>
      <c r="Q1322" s="1">
        <v>19070.919999999998</v>
      </c>
      <c r="R1322" s="1">
        <v>7184.45</v>
      </c>
      <c r="S1322" s="1">
        <v>22594.05</v>
      </c>
      <c r="T1322" s="1">
        <v>3661.32</v>
      </c>
      <c r="U1322" s="1">
        <f>SUM(Report_Summary[Revenue])</f>
        <v>626594850.33999527</v>
      </c>
      <c r="V1322" s="1">
        <f>Report_Summary[[#This Row],[Total Revenue]] / COUNTA(Report_Summary[Membership No])</f>
        <v>62659.485033999525</v>
      </c>
    </row>
    <row r="1323" spans="1:22" x14ac:dyDescent="0.3">
      <c r="A1323" t="s">
        <v>1362</v>
      </c>
      <c r="B1323">
        <v>2016</v>
      </c>
      <c r="C1323" t="s">
        <v>13</v>
      </c>
      <c r="D1323">
        <v>52</v>
      </c>
      <c r="E1323" t="str">
        <f t="shared" si="20"/>
        <v>Middle Age</v>
      </c>
      <c r="F1323" t="s">
        <v>18</v>
      </c>
      <c r="G1323" t="s">
        <v>23</v>
      </c>
      <c r="H1323" t="s">
        <v>31</v>
      </c>
      <c r="I1323">
        <v>29</v>
      </c>
      <c r="J1323">
        <v>2.95</v>
      </c>
      <c r="K1323" t="s">
        <v>32</v>
      </c>
      <c r="L1323" t="s">
        <v>33</v>
      </c>
      <c r="M1323" s="1">
        <v>9592.52</v>
      </c>
      <c r="N1323" s="1">
        <v>2872</v>
      </c>
      <c r="O1323" s="1">
        <v>6735.78</v>
      </c>
      <c r="P1323" s="1">
        <v>0</v>
      </c>
      <c r="Q1323" s="1">
        <v>31308.32</v>
      </c>
      <c r="R1323" s="1">
        <v>30334.67</v>
      </c>
      <c r="S1323" s="1">
        <v>-19935.63</v>
      </c>
      <c r="T1323" s="1">
        <v>81578.62</v>
      </c>
      <c r="U1323" s="1">
        <f>SUM(Report_Summary[Revenue])</f>
        <v>626594850.33999527</v>
      </c>
      <c r="V1323" s="1">
        <f>Report_Summary[[#This Row],[Total Revenue]] / COUNTA(Report_Summary[Membership No])</f>
        <v>62659.485033999525</v>
      </c>
    </row>
    <row r="1324" spans="1:22" x14ac:dyDescent="0.3">
      <c r="A1324" t="s">
        <v>1363</v>
      </c>
      <c r="B1324">
        <v>2021</v>
      </c>
      <c r="C1324" t="s">
        <v>14</v>
      </c>
      <c r="D1324">
        <v>78</v>
      </c>
      <c r="E1324" t="str">
        <f t="shared" si="20"/>
        <v>Old</v>
      </c>
      <c r="F1324" t="s">
        <v>21</v>
      </c>
      <c r="G1324" t="s">
        <v>24</v>
      </c>
      <c r="H1324" t="s">
        <v>27</v>
      </c>
      <c r="I1324">
        <v>26</v>
      </c>
      <c r="J1324">
        <v>2.36</v>
      </c>
      <c r="K1324" t="s">
        <v>32</v>
      </c>
      <c r="L1324" t="s">
        <v>33</v>
      </c>
      <c r="M1324" s="1">
        <v>14616.35</v>
      </c>
      <c r="N1324" s="1">
        <v>1077.43</v>
      </c>
      <c r="O1324" s="1">
        <v>5803.94</v>
      </c>
      <c r="P1324" s="1">
        <v>0</v>
      </c>
      <c r="Q1324" s="1">
        <v>19269.89</v>
      </c>
      <c r="R1324" s="1">
        <v>72832.039999999994</v>
      </c>
      <c r="S1324" s="1">
        <v>-15696.34</v>
      </c>
      <c r="T1324" s="1">
        <v>107798.27</v>
      </c>
      <c r="U1324" s="1">
        <f>SUM(Report_Summary[Revenue])</f>
        <v>626594850.33999527</v>
      </c>
      <c r="V1324" s="1">
        <f>Report_Summary[[#This Row],[Total Revenue]] / COUNTA(Report_Summary[Membership No])</f>
        <v>62659.485033999525</v>
      </c>
    </row>
    <row r="1325" spans="1:22" x14ac:dyDescent="0.3">
      <c r="A1325" t="s">
        <v>1364</v>
      </c>
      <c r="B1325">
        <v>2021</v>
      </c>
      <c r="C1325" t="s">
        <v>13</v>
      </c>
      <c r="D1325">
        <v>23</v>
      </c>
      <c r="E1325" t="str">
        <f t="shared" si="20"/>
        <v>Young</v>
      </c>
      <c r="F1325" t="s">
        <v>19</v>
      </c>
      <c r="G1325" t="s">
        <v>23</v>
      </c>
      <c r="H1325" t="s">
        <v>28</v>
      </c>
      <c r="I1325">
        <v>38</v>
      </c>
      <c r="J1325">
        <v>2.83</v>
      </c>
      <c r="K1325" t="s">
        <v>32</v>
      </c>
      <c r="L1325" t="s">
        <v>33</v>
      </c>
      <c r="M1325" s="1">
        <v>19529.22</v>
      </c>
      <c r="N1325" s="1">
        <v>171.3</v>
      </c>
      <c r="O1325" s="1">
        <v>5359.43</v>
      </c>
      <c r="P1325" s="1">
        <v>0</v>
      </c>
      <c r="Q1325" s="1">
        <v>54044.6</v>
      </c>
      <c r="R1325" s="1">
        <v>69192.78</v>
      </c>
      <c r="S1325" s="1">
        <v>-14914.89</v>
      </c>
      <c r="T1325" s="1">
        <v>138152.26999999999</v>
      </c>
      <c r="U1325" s="1">
        <f>SUM(Report_Summary[Revenue])</f>
        <v>626594850.33999527</v>
      </c>
      <c r="V1325" s="1">
        <f>Report_Summary[[#This Row],[Total Revenue]] / COUNTA(Report_Summary[Membership No])</f>
        <v>62659.485033999525</v>
      </c>
    </row>
    <row r="1326" spans="1:22" x14ac:dyDescent="0.3">
      <c r="A1326" t="s">
        <v>1365</v>
      </c>
      <c r="B1326">
        <v>2019</v>
      </c>
      <c r="C1326" t="s">
        <v>14</v>
      </c>
      <c r="D1326">
        <v>74</v>
      </c>
      <c r="E1326" t="str">
        <f t="shared" si="20"/>
        <v>Old</v>
      </c>
      <c r="F1326" t="s">
        <v>19</v>
      </c>
      <c r="G1326" t="s">
        <v>25</v>
      </c>
      <c r="H1326" t="s">
        <v>27</v>
      </c>
      <c r="I1326">
        <v>27</v>
      </c>
      <c r="J1326">
        <v>3.09</v>
      </c>
      <c r="K1326" t="s">
        <v>33</v>
      </c>
      <c r="L1326" t="s">
        <v>33</v>
      </c>
      <c r="M1326" s="1">
        <v>11107.59</v>
      </c>
      <c r="N1326" s="1">
        <v>286.32</v>
      </c>
      <c r="O1326" s="1">
        <v>3759.17</v>
      </c>
      <c r="P1326" s="1">
        <v>0</v>
      </c>
      <c r="Q1326" s="1">
        <v>51734.31</v>
      </c>
      <c r="R1326" s="1">
        <v>46322.42</v>
      </c>
      <c r="S1326" s="1">
        <v>-26646.32</v>
      </c>
      <c r="T1326" s="1">
        <v>124703.05</v>
      </c>
      <c r="U1326" s="1">
        <f>SUM(Report_Summary[Revenue])</f>
        <v>626594850.33999527</v>
      </c>
      <c r="V1326" s="1">
        <f>Report_Summary[[#This Row],[Total Revenue]] / COUNTA(Report_Summary[Membership No])</f>
        <v>62659.485033999525</v>
      </c>
    </row>
    <row r="1327" spans="1:22" x14ac:dyDescent="0.3">
      <c r="A1327" t="s">
        <v>1366</v>
      </c>
      <c r="B1327">
        <v>2019</v>
      </c>
      <c r="C1327" t="s">
        <v>13</v>
      </c>
      <c r="D1327">
        <v>54</v>
      </c>
      <c r="E1327" t="str">
        <f t="shared" si="20"/>
        <v>Middle Age</v>
      </c>
      <c r="F1327" t="s">
        <v>21</v>
      </c>
      <c r="G1327" t="s">
        <v>23</v>
      </c>
      <c r="H1327" t="s">
        <v>30</v>
      </c>
      <c r="I1327">
        <v>26</v>
      </c>
      <c r="J1327">
        <v>3.67</v>
      </c>
      <c r="K1327" t="s">
        <v>33</v>
      </c>
      <c r="L1327" t="s">
        <v>33</v>
      </c>
      <c r="M1327" s="1">
        <v>8244.7000000000007</v>
      </c>
      <c r="N1327" s="1">
        <v>4310.97</v>
      </c>
      <c r="O1327" s="1">
        <v>6786.04</v>
      </c>
      <c r="P1327" s="1">
        <v>0</v>
      </c>
      <c r="Q1327" s="1">
        <v>19327.66</v>
      </c>
      <c r="R1327" s="1">
        <v>17231.89</v>
      </c>
      <c r="S1327" s="1">
        <v>-15900.5</v>
      </c>
      <c r="T1327" s="1">
        <v>52460.05</v>
      </c>
      <c r="U1327" s="1">
        <f>SUM(Report_Summary[Revenue])</f>
        <v>626594850.33999527</v>
      </c>
      <c r="V1327" s="1">
        <f>Report_Summary[[#This Row],[Total Revenue]] / COUNTA(Report_Summary[Membership No])</f>
        <v>62659.485033999525</v>
      </c>
    </row>
    <row r="1328" spans="1:22" x14ac:dyDescent="0.3">
      <c r="A1328" t="s">
        <v>1367</v>
      </c>
      <c r="B1328">
        <v>2021</v>
      </c>
      <c r="C1328" t="s">
        <v>13</v>
      </c>
      <c r="D1328">
        <v>43</v>
      </c>
      <c r="E1328" t="str">
        <f t="shared" si="20"/>
        <v>Middle Age</v>
      </c>
      <c r="F1328" t="s">
        <v>16</v>
      </c>
      <c r="G1328" t="s">
        <v>25</v>
      </c>
      <c r="H1328" t="s">
        <v>31</v>
      </c>
      <c r="I1328">
        <v>30</v>
      </c>
      <c r="J1328">
        <v>1.9</v>
      </c>
      <c r="K1328" t="s">
        <v>33</v>
      </c>
      <c r="L1328" t="s">
        <v>33</v>
      </c>
      <c r="M1328" s="1">
        <v>14024.06</v>
      </c>
      <c r="N1328" s="1">
        <v>3979.12</v>
      </c>
      <c r="O1328" s="1">
        <v>2661.01</v>
      </c>
      <c r="P1328" s="1">
        <v>0</v>
      </c>
      <c r="Q1328" s="1">
        <v>18286.53</v>
      </c>
      <c r="R1328" s="1">
        <v>36203.78</v>
      </c>
      <c r="S1328" s="1">
        <v>3693.59</v>
      </c>
      <c r="T1328" s="1">
        <v>50796.72</v>
      </c>
      <c r="U1328" s="1">
        <f>SUM(Report_Summary[Revenue])</f>
        <v>626594850.33999527</v>
      </c>
      <c r="V1328" s="1">
        <f>Report_Summary[[#This Row],[Total Revenue]] / COUNTA(Report_Summary[Membership No])</f>
        <v>62659.485033999525</v>
      </c>
    </row>
    <row r="1329" spans="1:22" x14ac:dyDescent="0.3">
      <c r="A1329" t="s">
        <v>1368</v>
      </c>
      <c r="B1329">
        <v>2020</v>
      </c>
      <c r="C1329" t="s">
        <v>14</v>
      </c>
      <c r="D1329">
        <v>44</v>
      </c>
      <c r="E1329" t="str">
        <f t="shared" si="20"/>
        <v>Middle Age</v>
      </c>
      <c r="F1329" t="s">
        <v>15</v>
      </c>
      <c r="G1329" t="s">
        <v>23</v>
      </c>
      <c r="H1329" t="s">
        <v>27</v>
      </c>
      <c r="I1329">
        <v>32</v>
      </c>
      <c r="J1329">
        <v>2.15</v>
      </c>
      <c r="K1329" t="s">
        <v>33</v>
      </c>
      <c r="L1329" t="s">
        <v>33</v>
      </c>
      <c r="M1329" s="1">
        <v>3996.73</v>
      </c>
      <c r="N1329" s="1">
        <v>542.57000000000005</v>
      </c>
      <c r="O1329" s="1">
        <v>6688.62</v>
      </c>
      <c r="P1329" s="1">
        <v>0</v>
      </c>
      <c r="Q1329" s="1">
        <v>19972.75</v>
      </c>
      <c r="R1329" s="1">
        <v>5592.28</v>
      </c>
      <c r="S1329" s="1">
        <v>-23691.74</v>
      </c>
      <c r="T1329" s="1">
        <v>49256.77</v>
      </c>
      <c r="U1329" s="1">
        <f>SUM(Report_Summary[Revenue])</f>
        <v>626594850.33999527</v>
      </c>
      <c r="V1329" s="1">
        <f>Report_Summary[[#This Row],[Total Revenue]] / COUNTA(Report_Summary[Membership No])</f>
        <v>62659.485033999525</v>
      </c>
    </row>
    <row r="1330" spans="1:22" x14ac:dyDescent="0.3">
      <c r="A1330" t="s">
        <v>1369</v>
      </c>
      <c r="B1330">
        <v>2024</v>
      </c>
      <c r="C1330" t="s">
        <v>13</v>
      </c>
      <c r="D1330">
        <v>76</v>
      </c>
      <c r="E1330" t="str">
        <f t="shared" si="20"/>
        <v>Old</v>
      </c>
      <c r="F1330" t="s">
        <v>16</v>
      </c>
      <c r="G1330" t="s">
        <v>23</v>
      </c>
      <c r="H1330" t="s">
        <v>28</v>
      </c>
      <c r="I1330">
        <v>33</v>
      </c>
      <c r="J1330">
        <v>2.44</v>
      </c>
      <c r="K1330" t="s">
        <v>32</v>
      </c>
      <c r="L1330" t="s">
        <v>33</v>
      </c>
      <c r="M1330" s="1">
        <v>7941.44</v>
      </c>
      <c r="N1330" s="1">
        <v>2843.93</v>
      </c>
      <c r="O1330" s="1">
        <v>6660.48</v>
      </c>
      <c r="P1330" s="1">
        <v>0</v>
      </c>
      <c r="Q1330" s="1">
        <v>38507.9</v>
      </c>
      <c r="R1330" s="1">
        <v>32691</v>
      </c>
      <c r="S1330" s="1">
        <v>-24818.42</v>
      </c>
      <c r="T1330" s="1">
        <v>96017.32</v>
      </c>
      <c r="U1330" s="1">
        <f>SUM(Report_Summary[Revenue])</f>
        <v>626594850.33999527</v>
      </c>
      <c r="V1330" s="1">
        <f>Report_Summary[[#This Row],[Total Revenue]] / COUNTA(Report_Summary[Membership No])</f>
        <v>62659.485033999525</v>
      </c>
    </row>
    <row r="1331" spans="1:22" x14ac:dyDescent="0.3">
      <c r="A1331" t="s">
        <v>1370</v>
      </c>
      <c r="B1331">
        <v>2020</v>
      </c>
      <c r="C1331" t="s">
        <v>14</v>
      </c>
      <c r="D1331">
        <v>57</v>
      </c>
      <c r="E1331" t="str">
        <f t="shared" si="20"/>
        <v>Old</v>
      </c>
      <c r="F1331" t="s">
        <v>18</v>
      </c>
      <c r="G1331" t="s">
        <v>24</v>
      </c>
      <c r="H1331" t="s">
        <v>26</v>
      </c>
      <c r="I1331">
        <v>27</v>
      </c>
      <c r="J1331">
        <v>4.33</v>
      </c>
      <c r="K1331" t="s">
        <v>32</v>
      </c>
      <c r="L1331" t="s">
        <v>33</v>
      </c>
      <c r="M1331" s="1">
        <v>14288.49</v>
      </c>
      <c r="N1331" s="1">
        <v>444.64</v>
      </c>
      <c r="O1331" s="1">
        <v>327.25</v>
      </c>
      <c r="P1331" s="1">
        <v>0</v>
      </c>
      <c r="Q1331" s="1">
        <v>57489.89</v>
      </c>
      <c r="R1331" s="1">
        <v>51355.360000000001</v>
      </c>
      <c r="S1331" s="1">
        <v>-22868.71</v>
      </c>
      <c r="T1331" s="1">
        <v>131713.96</v>
      </c>
      <c r="U1331" s="1">
        <f>SUM(Report_Summary[Revenue])</f>
        <v>626594850.33999527</v>
      </c>
      <c r="V1331" s="1">
        <f>Report_Summary[[#This Row],[Total Revenue]] / COUNTA(Report_Summary[Membership No])</f>
        <v>62659.485033999525</v>
      </c>
    </row>
    <row r="1332" spans="1:22" x14ac:dyDescent="0.3">
      <c r="A1332" t="s">
        <v>1371</v>
      </c>
      <c r="B1332">
        <v>2016</v>
      </c>
      <c r="C1332" t="s">
        <v>13</v>
      </c>
      <c r="D1332">
        <v>27</v>
      </c>
      <c r="E1332" t="str">
        <f t="shared" si="20"/>
        <v>Young</v>
      </c>
      <c r="F1332" t="s">
        <v>18</v>
      </c>
      <c r="G1332" t="s">
        <v>23</v>
      </c>
      <c r="H1332" t="s">
        <v>29</v>
      </c>
      <c r="I1332">
        <v>33</v>
      </c>
      <c r="J1332">
        <v>2.5099999999999998</v>
      </c>
      <c r="K1332" t="s">
        <v>32</v>
      </c>
      <c r="L1332" t="s">
        <v>33</v>
      </c>
      <c r="M1332" s="1">
        <v>16634.599999999999</v>
      </c>
      <c r="N1332" s="1">
        <v>4569.93</v>
      </c>
      <c r="O1332" s="1">
        <v>4731.34</v>
      </c>
      <c r="P1332" s="1">
        <v>0</v>
      </c>
      <c r="Q1332" s="1">
        <v>38656.33</v>
      </c>
      <c r="R1332" s="1">
        <v>27989.5</v>
      </c>
      <c r="S1332" s="1">
        <v>-26909.89</v>
      </c>
      <c r="T1332" s="1">
        <v>93555.72</v>
      </c>
      <c r="U1332" s="1">
        <f>SUM(Report_Summary[Revenue])</f>
        <v>626594850.33999527</v>
      </c>
      <c r="V1332" s="1">
        <f>Report_Summary[[#This Row],[Total Revenue]] / COUNTA(Report_Summary[Membership No])</f>
        <v>62659.485033999525</v>
      </c>
    </row>
    <row r="1333" spans="1:22" x14ac:dyDescent="0.3">
      <c r="A1333" t="s">
        <v>1372</v>
      </c>
      <c r="B1333">
        <v>2019</v>
      </c>
      <c r="C1333" t="s">
        <v>14</v>
      </c>
      <c r="D1333">
        <v>32</v>
      </c>
      <c r="E1333" t="str">
        <f t="shared" si="20"/>
        <v>Middle Age</v>
      </c>
      <c r="F1333" t="s">
        <v>16</v>
      </c>
      <c r="G1333" t="s">
        <v>24</v>
      </c>
      <c r="H1333" t="s">
        <v>27</v>
      </c>
      <c r="I1333">
        <v>45</v>
      </c>
      <c r="J1333">
        <v>3.06</v>
      </c>
      <c r="K1333" t="s">
        <v>33</v>
      </c>
      <c r="L1333" t="s">
        <v>33</v>
      </c>
      <c r="M1333" s="1">
        <v>16510.89</v>
      </c>
      <c r="N1333" s="1">
        <v>1075.76</v>
      </c>
      <c r="O1333" s="1">
        <v>7545.49</v>
      </c>
      <c r="P1333" s="1">
        <v>0</v>
      </c>
      <c r="Q1333" s="1">
        <v>35501.4</v>
      </c>
      <c r="R1333" s="1">
        <v>79725.929999999993</v>
      </c>
      <c r="S1333" s="1">
        <v>-5147</v>
      </c>
      <c r="T1333" s="1">
        <v>120374.33</v>
      </c>
      <c r="U1333" s="1">
        <f>SUM(Report_Summary[Revenue])</f>
        <v>626594850.33999527</v>
      </c>
      <c r="V1333" s="1">
        <f>Report_Summary[[#This Row],[Total Revenue]] / COUNTA(Report_Summary[Membership No])</f>
        <v>62659.485033999525</v>
      </c>
    </row>
    <row r="1334" spans="1:22" x14ac:dyDescent="0.3">
      <c r="A1334" t="s">
        <v>1373</v>
      </c>
      <c r="B1334">
        <v>2015</v>
      </c>
      <c r="C1334" t="s">
        <v>13</v>
      </c>
      <c r="D1334">
        <v>21</v>
      </c>
      <c r="E1334" t="str">
        <f t="shared" si="20"/>
        <v>Young</v>
      </c>
      <c r="F1334" t="s">
        <v>15</v>
      </c>
      <c r="G1334" t="s">
        <v>25</v>
      </c>
      <c r="H1334" t="s">
        <v>31</v>
      </c>
      <c r="I1334">
        <v>30</v>
      </c>
      <c r="J1334">
        <v>3.84</v>
      </c>
      <c r="K1334" t="s">
        <v>33</v>
      </c>
      <c r="L1334" t="s">
        <v>33</v>
      </c>
      <c r="M1334" s="1">
        <v>13880.13</v>
      </c>
      <c r="N1334" s="1">
        <v>2233.59</v>
      </c>
      <c r="O1334" s="1">
        <v>4753.74</v>
      </c>
      <c r="P1334" s="1">
        <v>0</v>
      </c>
      <c r="Q1334" s="1">
        <v>30333.18</v>
      </c>
      <c r="R1334" s="1">
        <v>24740.880000000001</v>
      </c>
      <c r="S1334" s="1">
        <v>-23070.47</v>
      </c>
      <c r="T1334" s="1">
        <v>78144.53</v>
      </c>
      <c r="U1334" s="1">
        <f>SUM(Report_Summary[Revenue])</f>
        <v>626594850.33999527</v>
      </c>
      <c r="V1334" s="1">
        <f>Report_Summary[[#This Row],[Total Revenue]] / COUNTA(Report_Summary[Membership No])</f>
        <v>62659.485033999525</v>
      </c>
    </row>
    <row r="1335" spans="1:22" x14ac:dyDescent="0.3">
      <c r="A1335" t="s">
        <v>1374</v>
      </c>
      <c r="B1335">
        <v>2022</v>
      </c>
      <c r="C1335" t="s">
        <v>14</v>
      </c>
      <c r="D1335">
        <v>21</v>
      </c>
      <c r="E1335" t="str">
        <f t="shared" si="20"/>
        <v>Young</v>
      </c>
      <c r="F1335" t="s">
        <v>19</v>
      </c>
      <c r="G1335" t="s">
        <v>23</v>
      </c>
      <c r="H1335" t="s">
        <v>31</v>
      </c>
      <c r="I1335">
        <v>28</v>
      </c>
      <c r="J1335">
        <v>2.92</v>
      </c>
      <c r="K1335" t="s">
        <v>33</v>
      </c>
      <c r="L1335" t="s">
        <v>33</v>
      </c>
      <c r="M1335" s="1">
        <v>15362.67</v>
      </c>
      <c r="N1335" s="1">
        <v>2434.33</v>
      </c>
      <c r="O1335" s="1">
        <v>1761.38</v>
      </c>
      <c r="P1335" s="1">
        <v>0</v>
      </c>
      <c r="Q1335" s="1">
        <v>60539.64</v>
      </c>
      <c r="R1335" s="1">
        <v>31505.79</v>
      </c>
      <c r="S1335" s="1">
        <v>8062.87</v>
      </c>
      <c r="T1335" s="1">
        <v>83982.56</v>
      </c>
      <c r="U1335" s="1">
        <f>SUM(Report_Summary[Revenue])</f>
        <v>626594850.33999527</v>
      </c>
      <c r="V1335" s="1">
        <f>Report_Summary[[#This Row],[Total Revenue]] / COUNTA(Report_Summary[Membership No])</f>
        <v>62659.485033999525</v>
      </c>
    </row>
    <row r="1336" spans="1:22" x14ac:dyDescent="0.3">
      <c r="A1336" t="s">
        <v>1375</v>
      </c>
      <c r="B1336">
        <v>2015</v>
      </c>
      <c r="C1336" t="s">
        <v>13</v>
      </c>
      <c r="D1336">
        <v>21</v>
      </c>
      <c r="E1336" t="str">
        <f t="shared" si="20"/>
        <v>Young</v>
      </c>
      <c r="F1336" t="s">
        <v>20</v>
      </c>
      <c r="G1336" t="s">
        <v>22</v>
      </c>
      <c r="H1336" t="s">
        <v>27</v>
      </c>
      <c r="I1336">
        <v>38</v>
      </c>
      <c r="J1336">
        <v>1.36</v>
      </c>
      <c r="K1336" t="s">
        <v>32</v>
      </c>
      <c r="L1336" t="s">
        <v>33</v>
      </c>
      <c r="M1336" s="1">
        <v>7081.05</v>
      </c>
      <c r="N1336" s="1">
        <v>2333.1799999999998</v>
      </c>
      <c r="O1336" s="1">
        <v>2886.67</v>
      </c>
      <c r="P1336" s="1">
        <v>0</v>
      </c>
      <c r="Q1336" s="1">
        <v>33028.089999999997</v>
      </c>
      <c r="R1336" s="1">
        <v>17450.62</v>
      </c>
      <c r="S1336" s="1">
        <v>-28495.71</v>
      </c>
      <c r="T1336" s="1">
        <v>78974.42</v>
      </c>
      <c r="U1336" s="1">
        <f>SUM(Report_Summary[Revenue])</f>
        <v>626594850.33999527</v>
      </c>
      <c r="V1336" s="1">
        <f>Report_Summary[[#This Row],[Total Revenue]] / COUNTA(Report_Summary[Membership No])</f>
        <v>62659.485033999525</v>
      </c>
    </row>
    <row r="1337" spans="1:22" x14ac:dyDescent="0.3">
      <c r="A1337" t="s">
        <v>1376</v>
      </c>
      <c r="B1337">
        <v>2019</v>
      </c>
      <c r="C1337" t="s">
        <v>14</v>
      </c>
      <c r="D1337">
        <v>42</v>
      </c>
      <c r="E1337" t="str">
        <f t="shared" si="20"/>
        <v>Middle Age</v>
      </c>
      <c r="F1337" t="s">
        <v>15</v>
      </c>
      <c r="G1337" t="s">
        <v>25</v>
      </c>
      <c r="H1337" t="s">
        <v>29</v>
      </c>
      <c r="I1337">
        <v>32</v>
      </c>
      <c r="J1337">
        <v>1.42</v>
      </c>
      <c r="K1337" t="s">
        <v>32</v>
      </c>
      <c r="L1337" t="s">
        <v>33</v>
      </c>
      <c r="M1337" s="1">
        <v>11850.21</v>
      </c>
      <c r="N1337" s="1">
        <v>2541.88</v>
      </c>
      <c r="O1337" s="1">
        <v>1164.54</v>
      </c>
      <c r="P1337" s="1">
        <v>0</v>
      </c>
      <c r="Q1337" s="1">
        <v>36601.71</v>
      </c>
      <c r="R1337" s="1">
        <v>54100.82</v>
      </c>
      <c r="S1337" s="1">
        <v>3700.22</v>
      </c>
      <c r="T1337" s="1">
        <v>87002.31</v>
      </c>
      <c r="U1337" s="1">
        <f>SUM(Report_Summary[Revenue])</f>
        <v>626594850.33999527</v>
      </c>
      <c r="V1337" s="1">
        <f>Report_Summary[[#This Row],[Total Revenue]] / COUNTA(Report_Summary[Membership No])</f>
        <v>62659.485033999525</v>
      </c>
    </row>
    <row r="1338" spans="1:22" x14ac:dyDescent="0.3">
      <c r="A1338" t="s">
        <v>1377</v>
      </c>
      <c r="B1338">
        <v>2018</v>
      </c>
      <c r="C1338" t="s">
        <v>13</v>
      </c>
      <c r="D1338">
        <v>79</v>
      </c>
      <c r="E1338" t="str">
        <f t="shared" si="20"/>
        <v>Old</v>
      </c>
      <c r="F1338" t="s">
        <v>16</v>
      </c>
      <c r="G1338" t="s">
        <v>25</v>
      </c>
      <c r="H1338" t="s">
        <v>30</v>
      </c>
      <c r="I1338">
        <v>33</v>
      </c>
      <c r="J1338">
        <v>3.35</v>
      </c>
      <c r="K1338" t="s">
        <v>33</v>
      </c>
      <c r="L1338" t="s">
        <v>33</v>
      </c>
      <c r="M1338" s="1">
        <v>1502.53</v>
      </c>
      <c r="N1338" s="1">
        <v>2856.94</v>
      </c>
      <c r="O1338" s="1">
        <v>242.27</v>
      </c>
      <c r="P1338" s="1">
        <v>0</v>
      </c>
      <c r="Q1338" s="1">
        <v>4891</v>
      </c>
      <c r="R1338" s="1">
        <v>5317.22</v>
      </c>
      <c r="S1338" s="1">
        <v>-4280.68</v>
      </c>
      <c r="T1338" s="1">
        <v>14488.9</v>
      </c>
      <c r="U1338" s="1">
        <f>SUM(Report_Summary[Revenue])</f>
        <v>626594850.33999527</v>
      </c>
      <c r="V1338" s="1">
        <f>Report_Summary[[#This Row],[Total Revenue]] / COUNTA(Report_Summary[Membership No])</f>
        <v>62659.485033999525</v>
      </c>
    </row>
    <row r="1339" spans="1:22" x14ac:dyDescent="0.3">
      <c r="A1339" t="s">
        <v>1378</v>
      </c>
      <c r="B1339">
        <v>2021</v>
      </c>
      <c r="C1339" t="s">
        <v>13</v>
      </c>
      <c r="D1339">
        <v>41</v>
      </c>
      <c r="E1339" t="str">
        <f t="shared" si="20"/>
        <v>Middle Age</v>
      </c>
      <c r="F1339" t="s">
        <v>19</v>
      </c>
      <c r="G1339" t="s">
        <v>22</v>
      </c>
      <c r="H1339" t="s">
        <v>28</v>
      </c>
      <c r="I1339">
        <v>28</v>
      </c>
      <c r="J1339">
        <v>2.4700000000000002</v>
      </c>
      <c r="K1339" t="s">
        <v>33</v>
      </c>
      <c r="L1339" t="s">
        <v>33</v>
      </c>
      <c r="M1339" s="1">
        <v>17223.27</v>
      </c>
      <c r="N1339" s="1">
        <v>3274.89</v>
      </c>
      <c r="O1339" s="1">
        <v>2749.14</v>
      </c>
      <c r="P1339" s="1">
        <v>0</v>
      </c>
      <c r="Q1339" s="1">
        <v>26277.279999999999</v>
      </c>
      <c r="R1339" s="1">
        <v>69080.17</v>
      </c>
      <c r="S1339" s="1">
        <v>11415.6</v>
      </c>
      <c r="T1339" s="1">
        <v>83941.85</v>
      </c>
      <c r="U1339" s="1">
        <f>SUM(Report_Summary[Revenue])</f>
        <v>626594850.33999527</v>
      </c>
      <c r="V1339" s="1">
        <f>Report_Summary[[#This Row],[Total Revenue]] / COUNTA(Report_Summary[Membership No])</f>
        <v>62659.485033999525</v>
      </c>
    </row>
    <row r="1340" spans="1:22" x14ac:dyDescent="0.3">
      <c r="A1340" t="s">
        <v>1379</v>
      </c>
      <c r="B1340">
        <v>2021</v>
      </c>
      <c r="C1340" t="s">
        <v>14</v>
      </c>
      <c r="D1340">
        <v>80</v>
      </c>
      <c r="E1340" t="str">
        <f t="shared" si="20"/>
        <v>Old</v>
      </c>
      <c r="F1340" t="s">
        <v>21</v>
      </c>
      <c r="G1340" t="s">
        <v>25</v>
      </c>
      <c r="H1340" t="s">
        <v>27</v>
      </c>
      <c r="I1340">
        <v>26</v>
      </c>
      <c r="J1340">
        <v>2.97</v>
      </c>
      <c r="K1340" t="s">
        <v>33</v>
      </c>
      <c r="L1340" t="s">
        <v>33</v>
      </c>
      <c r="M1340" s="1">
        <v>12162.27</v>
      </c>
      <c r="N1340" s="1">
        <v>1960.18</v>
      </c>
      <c r="O1340" s="1">
        <v>6600.24</v>
      </c>
      <c r="P1340" s="1">
        <v>0</v>
      </c>
      <c r="Q1340" s="1">
        <v>21396.26</v>
      </c>
      <c r="R1340" s="1">
        <v>35484.089999999997</v>
      </c>
      <c r="S1340" s="1">
        <v>20208.61</v>
      </c>
      <c r="T1340" s="1">
        <v>36671.74</v>
      </c>
      <c r="U1340" s="1">
        <f>SUM(Report_Summary[Revenue])</f>
        <v>626594850.33999527</v>
      </c>
      <c r="V1340" s="1">
        <f>Report_Summary[[#This Row],[Total Revenue]] / COUNTA(Report_Summary[Membership No])</f>
        <v>62659.485033999525</v>
      </c>
    </row>
    <row r="1341" spans="1:22" x14ac:dyDescent="0.3">
      <c r="A1341" t="s">
        <v>1380</v>
      </c>
      <c r="B1341">
        <v>2021</v>
      </c>
      <c r="C1341" t="s">
        <v>14</v>
      </c>
      <c r="D1341">
        <v>53</v>
      </c>
      <c r="E1341" t="str">
        <f t="shared" si="20"/>
        <v>Middle Age</v>
      </c>
      <c r="F1341" t="s">
        <v>17</v>
      </c>
      <c r="G1341" t="s">
        <v>25</v>
      </c>
      <c r="H1341" t="s">
        <v>31</v>
      </c>
      <c r="I1341">
        <v>28</v>
      </c>
      <c r="J1341">
        <v>1.04</v>
      </c>
      <c r="K1341" t="s">
        <v>32</v>
      </c>
      <c r="L1341" t="s">
        <v>33</v>
      </c>
      <c r="M1341" s="1">
        <v>7251.79</v>
      </c>
      <c r="N1341" s="1">
        <v>2584.12</v>
      </c>
      <c r="O1341" s="1">
        <v>6746.9</v>
      </c>
      <c r="P1341" s="1">
        <v>0</v>
      </c>
      <c r="Q1341" s="1">
        <v>35048.480000000003</v>
      </c>
      <c r="R1341" s="1">
        <v>23075.23</v>
      </c>
      <c r="S1341" s="1">
        <v>24527.39</v>
      </c>
      <c r="T1341" s="1">
        <v>33596.32</v>
      </c>
      <c r="U1341" s="1">
        <f>SUM(Report_Summary[Revenue])</f>
        <v>626594850.33999527</v>
      </c>
      <c r="V1341" s="1">
        <f>Report_Summary[[#This Row],[Total Revenue]] / COUNTA(Report_Summary[Membership No])</f>
        <v>62659.485033999525</v>
      </c>
    </row>
    <row r="1342" spans="1:22" x14ac:dyDescent="0.3">
      <c r="A1342" t="s">
        <v>1381</v>
      </c>
      <c r="B1342">
        <v>2021</v>
      </c>
      <c r="C1342" t="s">
        <v>14</v>
      </c>
      <c r="D1342">
        <v>61</v>
      </c>
      <c r="E1342" t="str">
        <f t="shared" si="20"/>
        <v>Old</v>
      </c>
      <c r="F1342" t="s">
        <v>15</v>
      </c>
      <c r="G1342" t="s">
        <v>25</v>
      </c>
      <c r="H1342" t="s">
        <v>28</v>
      </c>
      <c r="I1342">
        <v>45</v>
      </c>
      <c r="J1342">
        <v>2.67</v>
      </c>
      <c r="K1342" t="s">
        <v>32</v>
      </c>
      <c r="L1342" t="s">
        <v>33</v>
      </c>
      <c r="M1342" s="1">
        <v>4421.09</v>
      </c>
      <c r="N1342" s="1">
        <v>1989.57</v>
      </c>
      <c r="O1342" s="1">
        <v>4862.58</v>
      </c>
      <c r="P1342" s="1">
        <v>0</v>
      </c>
      <c r="Q1342" s="1">
        <v>8499.25</v>
      </c>
      <c r="R1342" s="1">
        <v>14593.33</v>
      </c>
      <c r="S1342" s="1">
        <v>13520.79</v>
      </c>
      <c r="T1342" s="1">
        <v>9571.7900000000009</v>
      </c>
      <c r="U1342" s="1">
        <f>SUM(Report_Summary[Revenue])</f>
        <v>626594850.33999527</v>
      </c>
      <c r="V1342" s="1">
        <f>Report_Summary[[#This Row],[Total Revenue]] / COUNTA(Report_Summary[Membership No])</f>
        <v>62659.485033999525</v>
      </c>
    </row>
    <row r="1343" spans="1:22" x14ac:dyDescent="0.3">
      <c r="A1343" t="s">
        <v>1382</v>
      </c>
      <c r="B1343">
        <v>2015</v>
      </c>
      <c r="C1343" t="s">
        <v>13</v>
      </c>
      <c r="D1343">
        <v>62</v>
      </c>
      <c r="E1343" t="str">
        <f t="shared" si="20"/>
        <v>Old</v>
      </c>
      <c r="F1343" t="s">
        <v>20</v>
      </c>
      <c r="G1343" t="s">
        <v>25</v>
      </c>
      <c r="H1343" t="s">
        <v>29</v>
      </c>
      <c r="I1343">
        <v>26</v>
      </c>
      <c r="J1343">
        <v>2.38</v>
      </c>
      <c r="K1343" t="s">
        <v>33</v>
      </c>
      <c r="L1343" t="s">
        <v>33</v>
      </c>
      <c r="M1343" s="1">
        <v>19346.88</v>
      </c>
      <c r="N1343" s="1">
        <v>4632.57</v>
      </c>
      <c r="O1343" s="1">
        <v>1205.27</v>
      </c>
      <c r="P1343" s="1">
        <v>0</v>
      </c>
      <c r="Q1343" s="1">
        <v>75958.25</v>
      </c>
      <c r="R1343" s="1">
        <v>50131.95</v>
      </c>
      <c r="S1343" s="1">
        <v>865.76</v>
      </c>
      <c r="T1343" s="1">
        <v>125224.44</v>
      </c>
      <c r="U1343" s="1">
        <f>SUM(Report_Summary[Revenue])</f>
        <v>626594850.33999527</v>
      </c>
      <c r="V1343" s="1">
        <f>Report_Summary[[#This Row],[Total Revenue]] / COUNTA(Report_Summary[Membership No])</f>
        <v>62659.485033999525</v>
      </c>
    </row>
    <row r="1344" spans="1:22" x14ac:dyDescent="0.3">
      <c r="A1344" t="s">
        <v>1383</v>
      </c>
      <c r="B1344">
        <v>2024</v>
      </c>
      <c r="C1344" t="s">
        <v>13</v>
      </c>
      <c r="D1344">
        <v>68</v>
      </c>
      <c r="E1344" t="str">
        <f t="shared" si="20"/>
        <v>Old</v>
      </c>
      <c r="F1344" t="s">
        <v>18</v>
      </c>
      <c r="G1344" t="s">
        <v>23</v>
      </c>
      <c r="H1344" t="s">
        <v>30</v>
      </c>
      <c r="I1344">
        <v>27</v>
      </c>
      <c r="J1344">
        <v>2.84</v>
      </c>
      <c r="K1344" t="s">
        <v>33</v>
      </c>
      <c r="L1344" t="s">
        <v>33</v>
      </c>
      <c r="M1344" s="1">
        <v>10027.75</v>
      </c>
      <c r="N1344" s="1">
        <v>4309.2700000000004</v>
      </c>
      <c r="O1344" s="1">
        <v>218.62</v>
      </c>
      <c r="P1344" s="1">
        <v>0</v>
      </c>
      <c r="Q1344" s="1">
        <v>30143.83</v>
      </c>
      <c r="R1344" s="1">
        <v>43511.69</v>
      </c>
      <c r="S1344" s="1">
        <v>17017.39</v>
      </c>
      <c r="T1344" s="1">
        <v>56638.13</v>
      </c>
      <c r="U1344" s="1">
        <f>SUM(Report_Summary[Revenue])</f>
        <v>626594850.33999527</v>
      </c>
      <c r="V1344" s="1">
        <f>Report_Summary[[#This Row],[Total Revenue]] / COUNTA(Report_Summary[Membership No])</f>
        <v>62659.485033999525</v>
      </c>
    </row>
    <row r="1345" spans="1:22" x14ac:dyDescent="0.3">
      <c r="A1345" t="s">
        <v>1384</v>
      </c>
      <c r="B1345">
        <v>2022</v>
      </c>
      <c r="C1345" t="s">
        <v>14</v>
      </c>
      <c r="D1345">
        <v>34</v>
      </c>
      <c r="E1345" t="str">
        <f t="shared" si="20"/>
        <v>Middle Age</v>
      </c>
      <c r="F1345" t="s">
        <v>17</v>
      </c>
      <c r="G1345" t="s">
        <v>23</v>
      </c>
      <c r="H1345" t="s">
        <v>31</v>
      </c>
      <c r="I1345">
        <v>41</v>
      </c>
      <c r="J1345">
        <v>3.66</v>
      </c>
      <c r="K1345" t="s">
        <v>33</v>
      </c>
      <c r="L1345" t="s">
        <v>33</v>
      </c>
      <c r="M1345" s="1">
        <v>11282.71</v>
      </c>
      <c r="N1345" s="1">
        <v>3189.07</v>
      </c>
      <c r="O1345" s="1">
        <v>1912.13</v>
      </c>
      <c r="P1345" s="1">
        <v>0</v>
      </c>
      <c r="Q1345" s="1">
        <v>54772.71</v>
      </c>
      <c r="R1345" s="1">
        <v>21593.53</v>
      </c>
      <c r="S1345" s="1">
        <v>21769.4</v>
      </c>
      <c r="T1345" s="1">
        <v>54596.84</v>
      </c>
      <c r="U1345" s="1">
        <f>SUM(Report_Summary[Revenue])</f>
        <v>626594850.33999527</v>
      </c>
      <c r="V1345" s="1">
        <f>Report_Summary[[#This Row],[Total Revenue]] / COUNTA(Report_Summary[Membership No])</f>
        <v>62659.485033999525</v>
      </c>
    </row>
    <row r="1346" spans="1:22" x14ac:dyDescent="0.3">
      <c r="A1346" t="s">
        <v>1385</v>
      </c>
      <c r="B1346">
        <v>2020</v>
      </c>
      <c r="C1346" t="s">
        <v>14</v>
      </c>
      <c r="D1346">
        <v>54</v>
      </c>
      <c r="E1346" t="str">
        <f t="shared" si="20"/>
        <v>Middle Age</v>
      </c>
      <c r="F1346" t="s">
        <v>15</v>
      </c>
      <c r="G1346" t="s">
        <v>25</v>
      </c>
      <c r="H1346" t="s">
        <v>28</v>
      </c>
      <c r="I1346">
        <v>22</v>
      </c>
      <c r="J1346">
        <v>2</v>
      </c>
      <c r="K1346" t="s">
        <v>33</v>
      </c>
      <c r="L1346" t="s">
        <v>33</v>
      </c>
      <c r="M1346" s="1">
        <v>6371.33</v>
      </c>
      <c r="N1346" s="1">
        <v>1086.79</v>
      </c>
      <c r="O1346" s="1">
        <v>762.34</v>
      </c>
      <c r="P1346" s="1">
        <v>0</v>
      </c>
      <c r="Q1346" s="1">
        <v>17605.400000000001</v>
      </c>
      <c r="R1346" s="1">
        <v>12062.07</v>
      </c>
      <c r="S1346" s="1">
        <v>-22617.58</v>
      </c>
      <c r="T1346" s="1">
        <v>52285.05</v>
      </c>
      <c r="U1346" s="1">
        <f>SUM(Report_Summary[Revenue])</f>
        <v>626594850.33999527</v>
      </c>
      <c r="V1346" s="1">
        <f>Report_Summary[[#This Row],[Total Revenue]] / COUNTA(Report_Summary[Membership No])</f>
        <v>62659.485033999525</v>
      </c>
    </row>
    <row r="1347" spans="1:22" x14ac:dyDescent="0.3">
      <c r="A1347" t="s">
        <v>1386</v>
      </c>
      <c r="B1347">
        <v>2024</v>
      </c>
      <c r="C1347" t="s">
        <v>14</v>
      </c>
      <c r="D1347">
        <v>29</v>
      </c>
      <c r="E1347" t="str">
        <f t="shared" ref="E1347:E1410" si="21">IF(D1347&gt;55,"Old",IF(D1347&gt;=31,"Middle Age",IF(D1347&lt;31,"Young","Invalid")))</f>
        <v>Young</v>
      </c>
      <c r="F1347" t="s">
        <v>17</v>
      </c>
      <c r="G1347" t="s">
        <v>25</v>
      </c>
      <c r="H1347" t="s">
        <v>31</v>
      </c>
      <c r="I1347">
        <v>34</v>
      </c>
      <c r="J1347">
        <v>0.82</v>
      </c>
      <c r="K1347" t="s">
        <v>32</v>
      </c>
      <c r="L1347" t="s">
        <v>33</v>
      </c>
      <c r="M1347" s="1">
        <v>6463.03</v>
      </c>
      <c r="N1347" s="1">
        <v>1488.44</v>
      </c>
      <c r="O1347" s="1">
        <v>5950.85</v>
      </c>
      <c r="P1347" s="1">
        <v>0</v>
      </c>
      <c r="Q1347" s="1">
        <v>18478.34</v>
      </c>
      <c r="R1347" s="1">
        <v>28008.63</v>
      </c>
      <c r="S1347" s="1">
        <v>15595.65</v>
      </c>
      <c r="T1347" s="1">
        <v>30891.32</v>
      </c>
      <c r="U1347" s="1">
        <f>SUM(Report_Summary[Revenue])</f>
        <v>626594850.33999527</v>
      </c>
      <c r="V1347" s="1">
        <f>Report_Summary[[#This Row],[Total Revenue]] / COUNTA(Report_Summary[Membership No])</f>
        <v>62659.485033999525</v>
      </c>
    </row>
    <row r="1348" spans="1:22" x14ac:dyDescent="0.3">
      <c r="A1348" t="s">
        <v>1387</v>
      </c>
      <c r="B1348">
        <v>2017</v>
      </c>
      <c r="C1348" t="s">
        <v>13</v>
      </c>
      <c r="D1348">
        <v>52</v>
      </c>
      <c r="E1348" t="str">
        <f t="shared" si="21"/>
        <v>Middle Age</v>
      </c>
      <c r="F1348" t="s">
        <v>19</v>
      </c>
      <c r="G1348" t="s">
        <v>22</v>
      </c>
      <c r="H1348" t="s">
        <v>27</v>
      </c>
      <c r="I1348">
        <v>27</v>
      </c>
      <c r="J1348">
        <v>3.71</v>
      </c>
      <c r="K1348" t="s">
        <v>32</v>
      </c>
      <c r="L1348" t="s">
        <v>33</v>
      </c>
      <c r="M1348" s="1">
        <v>9906.73</v>
      </c>
      <c r="N1348" s="1">
        <v>2696.72</v>
      </c>
      <c r="O1348" s="1">
        <v>2610.63</v>
      </c>
      <c r="P1348" s="1">
        <v>0</v>
      </c>
      <c r="Q1348" s="1">
        <v>27533.14</v>
      </c>
      <c r="R1348" s="1">
        <v>22785.47</v>
      </c>
      <c r="S1348" s="1">
        <v>598.64</v>
      </c>
      <c r="T1348" s="1">
        <v>49719.97</v>
      </c>
      <c r="U1348" s="1">
        <f>SUM(Report_Summary[Revenue])</f>
        <v>626594850.33999527</v>
      </c>
      <c r="V1348" s="1">
        <f>Report_Summary[[#This Row],[Total Revenue]] / COUNTA(Report_Summary[Membership No])</f>
        <v>62659.485033999525</v>
      </c>
    </row>
    <row r="1349" spans="1:22" x14ac:dyDescent="0.3">
      <c r="A1349" t="s">
        <v>1388</v>
      </c>
      <c r="B1349">
        <v>2024</v>
      </c>
      <c r="C1349" t="s">
        <v>13</v>
      </c>
      <c r="D1349">
        <v>49</v>
      </c>
      <c r="E1349" t="str">
        <f t="shared" si="21"/>
        <v>Middle Age</v>
      </c>
      <c r="F1349" t="s">
        <v>15</v>
      </c>
      <c r="G1349" t="s">
        <v>25</v>
      </c>
      <c r="H1349" t="s">
        <v>26</v>
      </c>
      <c r="I1349">
        <v>37</v>
      </c>
      <c r="J1349">
        <v>2.13</v>
      </c>
      <c r="K1349" t="s">
        <v>32</v>
      </c>
      <c r="L1349" t="s">
        <v>33</v>
      </c>
      <c r="M1349" s="1">
        <v>16751.13</v>
      </c>
      <c r="N1349" s="1">
        <v>658.81</v>
      </c>
      <c r="O1349" s="1">
        <v>7601.58</v>
      </c>
      <c r="P1349" s="1">
        <v>0</v>
      </c>
      <c r="Q1349" s="1">
        <v>51504.9</v>
      </c>
      <c r="R1349" s="1">
        <v>34763.5</v>
      </c>
      <c r="S1349" s="1">
        <v>-15739.35</v>
      </c>
      <c r="T1349" s="1">
        <v>102007.75</v>
      </c>
      <c r="U1349" s="1">
        <f>SUM(Report_Summary[Revenue])</f>
        <v>626594850.33999527</v>
      </c>
      <c r="V1349" s="1">
        <f>Report_Summary[[#This Row],[Total Revenue]] / COUNTA(Report_Summary[Membership No])</f>
        <v>62659.485033999525</v>
      </c>
    </row>
    <row r="1350" spans="1:22" x14ac:dyDescent="0.3">
      <c r="A1350" t="s">
        <v>1389</v>
      </c>
      <c r="B1350">
        <v>2019</v>
      </c>
      <c r="C1350" t="s">
        <v>14</v>
      </c>
      <c r="D1350">
        <v>66</v>
      </c>
      <c r="E1350" t="str">
        <f t="shared" si="21"/>
        <v>Old</v>
      </c>
      <c r="F1350" t="s">
        <v>18</v>
      </c>
      <c r="G1350" t="s">
        <v>22</v>
      </c>
      <c r="H1350" t="s">
        <v>27</v>
      </c>
      <c r="I1350">
        <v>34</v>
      </c>
      <c r="J1350">
        <v>2.4500000000000002</v>
      </c>
      <c r="K1350" t="s">
        <v>33</v>
      </c>
      <c r="L1350" t="s">
        <v>33</v>
      </c>
      <c r="M1350" s="1">
        <v>19696.47</v>
      </c>
      <c r="N1350" s="1">
        <v>4020.02</v>
      </c>
      <c r="O1350" s="1">
        <v>4617.46</v>
      </c>
      <c r="P1350" s="1">
        <v>0</v>
      </c>
      <c r="Q1350" s="1">
        <v>47780.75</v>
      </c>
      <c r="R1350" s="1">
        <v>85727.99</v>
      </c>
      <c r="S1350" s="1">
        <v>-16648.2</v>
      </c>
      <c r="T1350" s="1">
        <v>150156.94</v>
      </c>
      <c r="U1350" s="1">
        <f>SUM(Report_Summary[Revenue])</f>
        <v>626594850.33999527</v>
      </c>
      <c r="V1350" s="1">
        <f>Report_Summary[[#This Row],[Total Revenue]] / COUNTA(Report_Summary[Membership No])</f>
        <v>62659.485033999525</v>
      </c>
    </row>
    <row r="1351" spans="1:22" x14ac:dyDescent="0.3">
      <c r="A1351" t="s">
        <v>1390</v>
      </c>
      <c r="B1351">
        <v>2020</v>
      </c>
      <c r="C1351" t="s">
        <v>13</v>
      </c>
      <c r="D1351">
        <v>54</v>
      </c>
      <c r="E1351" t="str">
        <f t="shared" si="21"/>
        <v>Middle Age</v>
      </c>
      <c r="F1351" t="s">
        <v>16</v>
      </c>
      <c r="G1351" t="s">
        <v>23</v>
      </c>
      <c r="H1351" t="s">
        <v>28</v>
      </c>
      <c r="I1351">
        <v>28</v>
      </c>
      <c r="J1351">
        <v>2.29</v>
      </c>
      <c r="K1351" t="s">
        <v>32</v>
      </c>
      <c r="L1351" t="s">
        <v>33</v>
      </c>
      <c r="M1351" s="1">
        <v>12764.37</v>
      </c>
      <c r="N1351" s="1">
        <v>1223.49</v>
      </c>
      <c r="O1351" s="1">
        <v>1791.74</v>
      </c>
      <c r="P1351" s="1">
        <v>0</v>
      </c>
      <c r="Q1351" s="1">
        <v>32413.3</v>
      </c>
      <c r="R1351" s="1">
        <v>41128.769999999997</v>
      </c>
      <c r="S1351" s="1">
        <v>9622.5300000000007</v>
      </c>
      <c r="T1351" s="1">
        <v>63919.54</v>
      </c>
      <c r="U1351" s="1">
        <f>SUM(Report_Summary[Revenue])</f>
        <v>626594850.33999527</v>
      </c>
      <c r="V1351" s="1">
        <f>Report_Summary[[#This Row],[Total Revenue]] / COUNTA(Report_Summary[Membership No])</f>
        <v>62659.485033999525</v>
      </c>
    </row>
    <row r="1352" spans="1:22" x14ac:dyDescent="0.3">
      <c r="A1352" t="s">
        <v>1391</v>
      </c>
      <c r="B1352">
        <v>2015</v>
      </c>
      <c r="C1352" t="s">
        <v>13</v>
      </c>
      <c r="D1352">
        <v>44</v>
      </c>
      <c r="E1352" t="str">
        <f t="shared" si="21"/>
        <v>Middle Age</v>
      </c>
      <c r="F1352" t="s">
        <v>17</v>
      </c>
      <c r="G1352" t="s">
        <v>22</v>
      </c>
      <c r="H1352" t="s">
        <v>28</v>
      </c>
      <c r="I1352">
        <v>21</v>
      </c>
      <c r="J1352">
        <v>1.47</v>
      </c>
      <c r="K1352" t="s">
        <v>32</v>
      </c>
      <c r="L1352" t="s">
        <v>33</v>
      </c>
      <c r="M1352" s="1">
        <v>18768.77</v>
      </c>
      <c r="N1352" s="1">
        <v>561.36</v>
      </c>
      <c r="O1352" s="1">
        <v>5556.4</v>
      </c>
      <c r="P1352" s="1">
        <v>0</v>
      </c>
      <c r="Q1352" s="1">
        <v>62631.79</v>
      </c>
      <c r="R1352" s="1">
        <v>46273.61</v>
      </c>
      <c r="S1352" s="1">
        <v>-26540.06</v>
      </c>
      <c r="T1352" s="1">
        <v>135445.46</v>
      </c>
      <c r="U1352" s="1">
        <f>SUM(Report_Summary[Revenue])</f>
        <v>626594850.33999527</v>
      </c>
      <c r="V1352" s="1">
        <f>Report_Summary[[#This Row],[Total Revenue]] / COUNTA(Report_Summary[Membership No])</f>
        <v>62659.485033999525</v>
      </c>
    </row>
    <row r="1353" spans="1:22" x14ac:dyDescent="0.3">
      <c r="A1353" t="s">
        <v>1392</v>
      </c>
      <c r="B1353">
        <v>2021</v>
      </c>
      <c r="C1353" t="s">
        <v>13</v>
      </c>
      <c r="D1353">
        <v>60</v>
      </c>
      <c r="E1353" t="str">
        <f t="shared" si="21"/>
        <v>Old</v>
      </c>
      <c r="F1353" t="s">
        <v>21</v>
      </c>
      <c r="G1353" t="s">
        <v>22</v>
      </c>
      <c r="H1353" t="s">
        <v>29</v>
      </c>
      <c r="I1353">
        <v>31</v>
      </c>
      <c r="J1353">
        <v>2.84</v>
      </c>
      <c r="K1353" t="s">
        <v>32</v>
      </c>
      <c r="L1353" t="s">
        <v>33</v>
      </c>
      <c r="M1353" s="1">
        <v>5365.88</v>
      </c>
      <c r="N1353" s="1">
        <v>2942.89</v>
      </c>
      <c r="O1353" s="1">
        <v>3435.87</v>
      </c>
      <c r="P1353" s="1">
        <v>0</v>
      </c>
      <c r="Q1353" s="1">
        <v>10370.31</v>
      </c>
      <c r="R1353" s="1">
        <v>19273.740000000002</v>
      </c>
      <c r="S1353" s="1">
        <v>27967.43</v>
      </c>
      <c r="T1353" s="1">
        <v>1676.62</v>
      </c>
      <c r="U1353" s="1">
        <f>SUM(Report_Summary[Revenue])</f>
        <v>626594850.33999527</v>
      </c>
      <c r="V1353" s="1">
        <f>Report_Summary[[#This Row],[Total Revenue]] / COUNTA(Report_Summary[Membership No])</f>
        <v>62659.485033999525</v>
      </c>
    </row>
    <row r="1354" spans="1:22" x14ac:dyDescent="0.3">
      <c r="A1354" t="s">
        <v>1393</v>
      </c>
      <c r="B1354">
        <v>2022</v>
      </c>
      <c r="C1354" t="s">
        <v>14</v>
      </c>
      <c r="D1354">
        <v>22</v>
      </c>
      <c r="E1354" t="str">
        <f t="shared" si="21"/>
        <v>Young</v>
      </c>
      <c r="F1354" t="s">
        <v>19</v>
      </c>
      <c r="G1354" t="s">
        <v>24</v>
      </c>
      <c r="H1354" t="s">
        <v>28</v>
      </c>
      <c r="I1354">
        <v>32</v>
      </c>
      <c r="J1354">
        <v>2.76</v>
      </c>
      <c r="K1354" t="s">
        <v>33</v>
      </c>
      <c r="L1354" t="s">
        <v>33</v>
      </c>
      <c r="M1354" s="1">
        <v>6264.97</v>
      </c>
      <c r="N1354" s="1">
        <v>4625.04</v>
      </c>
      <c r="O1354" s="1">
        <v>427.24</v>
      </c>
      <c r="P1354" s="1">
        <v>0</v>
      </c>
      <c r="Q1354" s="1">
        <v>11868.9</v>
      </c>
      <c r="R1354" s="1">
        <v>27542.28</v>
      </c>
      <c r="S1354" s="1">
        <v>22990.14</v>
      </c>
      <c r="T1354" s="1">
        <v>16421.04</v>
      </c>
      <c r="U1354" s="1">
        <f>SUM(Report_Summary[Revenue])</f>
        <v>626594850.33999527</v>
      </c>
      <c r="V1354" s="1">
        <f>Report_Summary[[#This Row],[Total Revenue]] / COUNTA(Report_Summary[Membership No])</f>
        <v>62659.485033999525</v>
      </c>
    </row>
    <row r="1355" spans="1:22" x14ac:dyDescent="0.3">
      <c r="A1355" t="s">
        <v>1394</v>
      </c>
      <c r="B1355">
        <v>2023</v>
      </c>
      <c r="C1355" t="s">
        <v>13</v>
      </c>
      <c r="D1355">
        <v>53</v>
      </c>
      <c r="E1355" t="str">
        <f t="shared" si="21"/>
        <v>Middle Age</v>
      </c>
      <c r="F1355" t="s">
        <v>19</v>
      </c>
      <c r="G1355" t="s">
        <v>25</v>
      </c>
      <c r="H1355" t="s">
        <v>29</v>
      </c>
      <c r="I1355">
        <v>34</v>
      </c>
      <c r="J1355">
        <v>3.19</v>
      </c>
      <c r="K1355" t="s">
        <v>33</v>
      </c>
      <c r="L1355" t="s">
        <v>33</v>
      </c>
      <c r="M1355" s="1">
        <v>18442.900000000001</v>
      </c>
      <c r="N1355" s="1">
        <v>1501.66</v>
      </c>
      <c r="O1355" s="1">
        <v>7679.78</v>
      </c>
      <c r="P1355" s="1">
        <v>0</v>
      </c>
      <c r="Q1355" s="1">
        <v>90225.94</v>
      </c>
      <c r="R1355" s="1">
        <v>37118.69</v>
      </c>
      <c r="S1355" s="1">
        <v>-26411.95</v>
      </c>
      <c r="T1355" s="1">
        <v>153756.57999999999</v>
      </c>
      <c r="U1355" s="1">
        <f>SUM(Report_Summary[Revenue])</f>
        <v>626594850.33999527</v>
      </c>
      <c r="V1355" s="1">
        <f>Report_Summary[[#This Row],[Total Revenue]] / COUNTA(Report_Summary[Membership No])</f>
        <v>62659.485033999525</v>
      </c>
    </row>
    <row r="1356" spans="1:22" x14ac:dyDescent="0.3">
      <c r="A1356" t="s">
        <v>1395</v>
      </c>
      <c r="B1356">
        <v>2017</v>
      </c>
      <c r="C1356" t="s">
        <v>13</v>
      </c>
      <c r="D1356">
        <v>71</v>
      </c>
      <c r="E1356" t="str">
        <f t="shared" si="21"/>
        <v>Old</v>
      </c>
      <c r="F1356" t="s">
        <v>21</v>
      </c>
      <c r="G1356" t="s">
        <v>25</v>
      </c>
      <c r="H1356" t="s">
        <v>26</v>
      </c>
      <c r="I1356">
        <v>31</v>
      </c>
      <c r="J1356">
        <v>2.89</v>
      </c>
      <c r="K1356" t="s">
        <v>32</v>
      </c>
      <c r="L1356" t="s">
        <v>33</v>
      </c>
      <c r="M1356" s="1">
        <v>9890.4699999999993</v>
      </c>
      <c r="N1356" s="1">
        <v>1879.51</v>
      </c>
      <c r="O1356" s="1">
        <v>990.14</v>
      </c>
      <c r="P1356" s="1">
        <v>0</v>
      </c>
      <c r="Q1356" s="1">
        <v>24677.96</v>
      </c>
      <c r="R1356" s="1">
        <v>34258.83</v>
      </c>
      <c r="S1356" s="1">
        <v>17159.150000000001</v>
      </c>
      <c r="T1356" s="1">
        <v>41777.64</v>
      </c>
      <c r="U1356" s="1">
        <f>SUM(Report_Summary[Revenue])</f>
        <v>626594850.33999527</v>
      </c>
      <c r="V1356" s="1">
        <f>Report_Summary[[#This Row],[Total Revenue]] / COUNTA(Report_Summary[Membership No])</f>
        <v>62659.485033999525</v>
      </c>
    </row>
    <row r="1357" spans="1:22" x14ac:dyDescent="0.3">
      <c r="A1357" t="s">
        <v>1396</v>
      </c>
      <c r="B1357">
        <v>2015</v>
      </c>
      <c r="C1357" t="s">
        <v>14</v>
      </c>
      <c r="D1357">
        <v>49</v>
      </c>
      <c r="E1357" t="str">
        <f t="shared" si="21"/>
        <v>Middle Age</v>
      </c>
      <c r="F1357" t="s">
        <v>19</v>
      </c>
      <c r="G1357" t="s">
        <v>25</v>
      </c>
      <c r="H1357" t="s">
        <v>27</v>
      </c>
      <c r="I1357">
        <v>36</v>
      </c>
      <c r="J1357">
        <v>2.46</v>
      </c>
      <c r="K1357" t="s">
        <v>32</v>
      </c>
      <c r="L1357" t="s">
        <v>33</v>
      </c>
      <c r="M1357" s="1">
        <v>5537.35</v>
      </c>
      <c r="N1357" s="1">
        <v>2916.2</v>
      </c>
      <c r="O1357" s="1">
        <v>2115.61</v>
      </c>
      <c r="P1357" s="1">
        <v>0</v>
      </c>
      <c r="Q1357" s="1">
        <v>10520.8</v>
      </c>
      <c r="R1357" s="1">
        <v>11182.42</v>
      </c>
      <c r="S1357" s="1">
        <v>-3299.09</v>
      </c>
      <c r="T1357" s="1">
        <v>25002.31</v>
      </c>
      <c r="U1357" s="1">
        <f>SUM(Report_Summary[Revenue])</f>
        <v>626594850.33999527</v>
      </c>
      <c r="V1357" s="1">
        <f>Report_Summary[[#This Row],[Total Revenue]] / COUNTA(Report_Summary[Membership No])</f>
        <v>62659.485033999525</v>
      </c>
    </row>
    <row r="1358" spans="1:22" x14ac:dyDescent="0.3">
      <c r="A1358" t="s">
        <v>1397</v>
      </c>
      <c r="B1358">
        <v>2016</v>
      </c>
      <c r="C1358" t="s">
        <v>13</v>
      </c>
      <c r="D1358">
        <v>66</v>
      </c>
      <c r="E1358" t="str">
        <f t="shared" si="21"/>
        <v>Old</v>
      </c>
      <c r="F1358" t="s">
        <v>21</v>
      </c>
      <c r="G1358" t="s">
        <v>23</v>
      </c>
      <c r="H1358" t="s">
        <v>30</v>
      </c>
      <c r="I1358">
        <v>31</v>
      </c>
      <c r="J1358">
        <v>2.71</v>
      </c>
      <c r="K1358" t="s">
        <v>33</v>
      </c>
      <c r="L1358" t="s">
        <v>33</v>
      </c>
      <c r="M1358" s="1">
        <v>7599.09</v>
      </c>
      <c r="N1358" s="1">
        <v>237.85</v>
      </c>
      <c r="O1358" s="1">
        <v>3107.26</v>
      </c>
      <c r="P1358" s="1">
        <v>0</v>
      </c>
      <c r="Q1358" s="1">
        <v>37553.49</v>
      </c>
      <c r="R1358" s="1">
        <v>17552.3</v>
      </c>
      <c r="S1358" s="1">
        <v>-23064.12</v>
      </c>
      <c r="T1358" s="1">
        <v>78169.91</v>
      </c>
      <c r="U1358" s="1">
        <f>SUM(Report_Summary[Revenue])</f>
        <v>626594850.33999527</v>
      </c>
      <c r="V1358" s="1">
        <f>Report_Summary[[#This Row],[Total Revenue]] / COUNTA(Report_Summary[Membership No])</f>
        <v>62659.485033999525</v>
      </c>
    </row>
    <row r="1359" spans="1:22" x14ac:dyDescent="0.3">
      <c r="A1359" t="s">
        <v>1398</v>
      </c>
      <c r="B1359">
        <v>2024</v>
      </c>
      <c r="C1359" t="s">
        <v>13</v>
      </c>
      <c r="D1359">
        <v>69</v>
      </c>
      <c r="E1359" t="str">
        <f t="shared" si="21"/>
        <v>Old</v>
      </c>
      <c r="F1359" t="s">
        <v>21</v>
      </c>
      <c r="G1359" t="s">
        <v>22</v>
      </c>
      <c r="H1359" t="s">
        <v>30</v>
      </c>
      <c r="I1359">
        <v>21</v>
      </c>
      <c r="J1359">
        <v>3.18</v>
      </c>
      <c r="K1359" t="s">
        <v>33</v>
      </c>
      <c r="L1359" t="s">
        <v>33</v>
      </c>
      <c r="M1359" s="1">
        <v>14424.99</v>
      </c>
      <c r="N1359" s="1">
        <v>2785.38</v>
      </c>
      <c r="O1359" s="1">
        <v>5344.77</v>
      </c>
      <c r="P1359" s="1">
        <v>0</v>
      </c>
      <c r="Q1359" s="1">
        <v>47096.1</v>
      </c>
      <c r="R1359" s="1">
        <v>66799.539999999994</v>
      </c>
      <c r="S1359" s="1">
        <v>29058.74</v>
      </c>
      <c r="T1359" s="1">
        <v>84836.9</v>
      </c>
      <c r="U1359" s="1">
        <f>SUM(Report_Summary[Revenue])</f>
        <v>626594850.33999527</v>
      </c>
      <c r="V1359" s="1">
        <f>Report_Summary[[#This Row],[Total Revenue]] / COUNTA(Report_Summary[Membership No])</f>
        <v>62659.485033999525</v>
      </c>
    </row>
    <row r="1360" spans="1:22" x14ac:dyDescent="0.3">
      <c r="A1360" t="s">
        <v>1399</v>
      </c>
      <c r="B1360">
        <v>2020</v>
      </c>
      <c r="C1360" t="s">
        <v>14</v>
      </c>
      <c r="D1360">
        <v>65</v>
      </c>
      <c r="E1360" t="str">
        <f t="shared" si="21"/>
        <v>Old</v>
      </c>
      <c r="F1360" t="s">
        <v>17</v>
      </c>
      <c r="G1360" t="s">
        <v>25</v>
      </c>
      <c r="H1360" t="s">
        <v>30</v>
      </c>
      <c r="I1360">
        <v>37</v>
      </c>
      <c r="J1360">
        <v>2.36</v>
      </c>
      <c r="K1360" t="s">
        <v>33</v>
      </c>
      <c r="L1360" t="s">
        <v>33</v>
      </c>
      <c r="M1360" s="1">
        <v>8963.35</v>
      </c>
      <c r="N1360" s="1">
        <v>3347.11</v>
      </c>
      <c r="O1360" s="1">
        <v>3848.29</v>
      </c>
      <c r="P1360" s="1">
        <v>0</v>
      </c>
      <c r="Q1360" s="1">
        <v>11512.63</v>
      </c>
      <c r="R1360" s="1">
        <v>21419.279999999999</v>
      </c>
      <c r="S1360" s="1">
        <v>23698.04</v>
      </c>
      <c r="T1360" s="1">
        <v>9233.8700000000008</v>
      </c>
      <c r="U1360" s="1">
        <f>SUM(Report_Summary[Revenue])</f>
        <v>626594850.33999527</v>
      </c>
      <c r="V1360" s="1">
        <f>Report_Summary[[#This Row],[Total Revenue]] / COUNTA(Report_Summary[Membership No])</f>
        <v>62659.485033999525</v>
      </c>
    </row>
    <row r="1361" spans="1:22" x14ac:dyDescent="0.3">
      <c r="A1361" t="s">
        <v>1400</v>
      </c>
      <c r="B1361">
        <v>2020</v>
      </c>
      <c r="C1361" t="s">
        <v>14</v>
      </c>
      <c r="D1361">
        <v>66</v>
      </c>
      <c r="E1361" t="str">
        <f t="shared" si="21"/>
        <v>Old</v>
      </c>
      <c r="F1361" t="s">
        <v>18</v>
      </c>
      <c r="G1361" t="s">
        <v>25</v>
      </c>
      <c r="H1361" t="s">
        <v>30</v>
      </c>
      <c r="I1361">
        <v>41</v>
      </c>
      <c r="J1361">
        <v>2.54</v>
      </c>
      <c r="K1361" t="s">
        <v>32</v>
      </c>
      <c r="L1361" t="s">
        <v>33</v>
      </c>
      <c r="M1361" s="1">
        <v>10001.61</v>
      </c>
      <c r="N1361" s="1">
        <v>1365.26</v>
      </c>
      <c r="O1361" s="1">
        <v>4435.12</v>
      </c>
      <c r="P1361" s="1">
        <v>0</v>
      </c>
      <c r="Q1361" s="1">
        <v>39286.04</v>
      </c>
      <c r="R1361" s="1">
        <v>19133.34</v>
      </c>
      <c r="S1361" s="1">
        <v>-23396.31</v>
      </c>
      <c r="T1361" s="1">
        <v>81815.69</v>
      </c>
      <c r="U1361" s="1">
        <f>SUM(Report_Summary[Revenue])</f>
        <v>626594850.33999527</v>
      </c>
      <c r="V1361" s="1">
        <f>Report_Summary[[#This Row],[Total Revenue]] / COUNTA(Report_Summary[Membership No])</f>
        <v>62659.485033999525</v>
      </c>
    </row>
    <row r="1362" spans="1:22" x14ac:dyDescent="0.3">
      <c r="A1362" t="s">
        <v>1401</v>
      </c>
      <c r="B1362">
        <v>2015</v>
      </c>
      <c r="C1362" t="s">
        <v>13</v>
      </c>
      <c r="D1362">
        <v>39</v>
      </c>
      <c r="E1362" t="str">
        <f t="shared" si="21"/>
        <v>Middle Age</v>
      </c>
      <c r="F1362" t="s">
        <v>18</v>
      </c>
      <c r="G1362" t="s">
        <v>23</v>
      </c>
      <c r="H1362" t="s">
        <v>28</v>
      </c>
      <c r="I1362">
        <v>21</v>
      </c>
      <c r="J1362">
        <v>2.48</v>
      </c>
      <c r="K1362" t="s">
        <v>32</v>
      </c>
      <c r="L1362" t="s">
        <v>33</v>
      </c>
      <c r="M1362" s="1">
        <v>5185.4799999999996</v>
      </c>
      <c r="N1362" s="1">
        <v>1141.92</v>
      </c>
      <c r="O1362" s="1">
        <v>4454.3500000000004</v>
      </c>
      <c r="P1362" s="1">
        <v>0</v>
      </c>
      <c r="Q1362" s="1">
        <v>15794.26</v>
      </c>
      <c r="R1362" s="1">
        <v>22837.94</v>
      </c>
      <c r="S1362" s="1">
        <v>16537.349999999999</v>
      </c>
      <c r="T1362" s="1">
        <v>22094.85</v>
      </c>
      <c r="U1362" s="1">
        <f>SUM(Report_Summary[Revenue])</f>
        <v>626594850.33999527</v>
      </c>
      <c r="V1362" s="1">
        <f>Report_Summary[[#This Row],[Total Revenue]] / COUNTA(Report_Summary[Membership No])</f>
        <v>62659.485033999525</v>
      </c>
    </row>
    <row r="1363" spans="1:22" x14ac:dyDescent="0.3">
      <c r="A1363" t="s">
        <v>1402</v>
      </c>
      <c r="B1363">
        <v>2016</v>
      </c>
      <c r="C1363" t="s">
        <v>13</v>
      </c>
      <c r="D1363">
        <v>75</v>
      </c>
      <c r="E1363" t="str">
        <f t="shared" si="21"/>
        <v>Old</v>
      </c>
      <c r="F1363" t="s">
        <v>19</v>
      </c>
      <c r="G1363" t="s">
        <v>23</v>
      </c>
      <c r="H1363" t="s">
        <v>29</v>
      </c>
      <c r="I1363">
        <v>21</v>
      </c>
      <c r="J1363">
        <v>2.82</v>
      </c>
      <c r="K1363" t="s">
        <v>33</v>
      </c>
      <c r="L1363" t="s">
        <v>33</v>
      </c>
      <c r="M1363" s="1">
        <v>1056.6099999999999</v>
      </c>
      <c r="N1363" s="1">
        <v>4405.8900000000003</v>
      </c>
      <c r="O1363" s="1">
        <v>6972.77</v>
      </c>
      <c r="P1363" s="1">
        <v>0</v>
      </c>
      <c r="Q1363" s="1">
        <v>4867.82</v>
      </c>
      <c r="R1363" s="1">
        <v>2300.29</v>
      </c>
      <c r="S1363" s="1">
        <v>-334.82</v>
      </c>
      <c r="T1363" s="1">
        <v>7502.93</v>
      </c>
      <c r="U1363" s="1">
        <f>SUM(Report_Summary[Revenue])</f>
        <v>626594850.33999527</v>
      </c>
      <c r="V1363" s="1">
        <f>Report_Summary[[#This Row],[Total Revenue]] / COUNTA(Report_Summary[Membership No])</f>
        <v>62659.485033999525</v>
      </c>
    </row>
    <row r="1364" spans="1:22" x14ac:dyDescent="0.3">
      <c r="A1364" t="s">
        <v>1403</v>
      </c>
      <c r="B1364">
        <v>2018</v>
      </c>
      <c r="C1364" t="s">
        <v>13</v>
      </c>
      <c r="D1364">
        <v>59</v>
      </c>
      <c r="E1364" t="str">
        <f t="shared" si="21"/>
        <v>Old</v>
      </c>
      <c r="F1364" t="s">
        <v>17</v>
      </c>
      <c r="G1364" t="s">
        <v>23</v>
      </c>
      <c r="H1364" t="s">
        <v>31</v>
      </c>
      <c r="I1364">
        <v>26</v>
      </c>
      <c r="J1364">
        <v>1.98</v>
      </c>
      <c r="K1364" t="s">
        <v>32</v>
      </c>
      <c r="L1364" t="s">
        <v>33</v>
      </c>
      <c r="M1364" s="1">
        <v>10469.56</v>
      </c>
      <c r="N1364" s="1">
        <v>4871.38</v>
      </c>
      <c r="O1364" s="1">
        <v>668.66</v>
      </c>
      <c r="P1364" s="1">
        <v>0</v>
      </c>
      <c r="Q1364" s="1">
        <v>52268.55</v>
      </c>
      <c r="R1364" s="1">
        <v>31589.65</v>
      </c>
      <c r="S1364" s="1">
        <v>-13776.07</v>
      </c>
      <c r="T1364" s="1">
        <v>97634.27</v>
      </c>
      <c r="U1364" s="1">
        <f>SUM(Report_Summary[Revenue])</f>
        <v>626594850.33999527</v>
      </c>
      <c r="V1364" s="1">
        <f>Report_Summary[[#This Row],[Total Revenue]] / COUNTA(Report_Summary[Membership No])</f>
        <v>62659.485033999525</v>
      </c>
    </row>
    <row r="1365" spans="1:22" x14ac:dyDescent="0.3">
      <c r="A1365" t="s">
        <v>1404</v>
      </c>
      <c r="B1365">
        <v>2016</v>
      </c>
      <c r="C1365" t="s">
        <v>14</v>
      </c>
      <c r="D1365">
        <v>77</v>
      </c>
      <c r="E1365" t="str">
        <f t="shared" si="21"/>
        <v>Old</v>
      </c>
      <c r="F1365" t="s">
        <v>18</v>
      </c>
      <c r="G1365" t="s">
        <v>23</v>
      </c>
      <c r="H1365" t="s">
        <v>29</v>
      </c>
      <c r="I1365">
        <v>30</v>
      </c>
      <c r="J1365">
        <v>2.81</v>
      </c>
      <c r="K1365" t="s">
        <v>33</v>
      </c>
      <c r="L1365" t="s">
        <v>33</v>
      </c>
      <c r="M1365" s="1">
        <v>17818.669999999998</v>
      </c>
      <c r="N1365" s="1">
        <v>1898</v>
      </c>
      <c r="O1365" s="1">
        <v>5493.07</v>
      </c>
      <c r="P1365" s="1">
        <v>0</v>
      </c>
      <c r="Q1365" s="1">
        <v>83870.06</v>
      </c>
      <c r="R1365" s="1">
        <v>28294.85</v>
      </c>
      <c r="S1365" s="1">
        <v>12642.08</v>
      </c>
      <c r="T1365" s="1">
        <v>99522.83</v>
      </c>
      <c r="U1365" s="1">
        <f>SUM(Report_Summary[Revenue])</f>
        <v>626594850.33999527</v>
      </c>
      <c r="V1365" s="1">
        <f>Report_Summary[[#This Row],[Total Revenue]] / COUNTA(Report_Summary[Membership No])</f>
        <v>62659.485033999525</v>
      </c>
    </row>
    <row r="1366" spans="1:22" x14ac:dyDescent="0.3">
      <c r="A1366" t="s">
        <v>1405</v>
      </c>
      <c r="B1366">
        <v>2023</v>
      </c>
      <c r="C1366" t="s">
        <v>13</v>
      </c>
      <c r="D1366">
        <v>47</v>
      </c>
      <c r="E1366" t="str">
        <f t="shared" si="21"/>
        <v>Middle Age</v>
      </c>
      <c r="F1366" t="s">
        <v>21</v>
      </c>
      <c r="G1366" t="s">
        <v>25</v>
      </c>
      <c r="H1366" t="s">
        <v>28</v>
      </c>
      <c r="I1366">
        <v>27</v>
      </c>
      <c r="J1366">
        <v>3.6</v>
      </c>
      <c r="K1366" t="s">
        <v>33</v>
      </c>
      <c r="L1366" t="s">
        <v>33</v>
      </c>
      <c r="M1366" s="1">
        <v>18191.45</v>
      </c>
      <c r="N1366" s="1">
        <v>3249.87</v>
      </c>
      <c r="O1366" s="1">
        <v>6339.45</v>
      </c>
      <c r="P1366" s="1">
        <v>0</v>
      </c>
      <c r="Q1366" s="1">
        <v>24018.2</v>
      </c>
      <c r="R1366" s="1">
        <v>85725.19</v>
      </c>
      <c r="S1366" s="1">
        <v>1485.75</v>
      </c>
      <c r="T1366" s="1">
        <v>108257.64</v>
      </c>
      <c r="U1366" s="1">
        <f>SUM(Report_Summary[Revenue])</f>
        <v>626594850.33999527</v>
      </c>
      <c r="V1366" s="1">
        <f>Report_Summary[[#This Row],[Total Revenue]] / COUNTA(Report_Summary[Membership No])</f>
        <v>62659.485033999525</v>
      </c>
    </row>
    <row r="1367" spans="1:22" x14ac:dyDescent="0.3">
      <c r="A1367" t="s">
        <v>1406</v>
      </c>
      <c r="B1367">
        <v>2022</v>
      </c>
      <c r="C1367" t="s">
        <v>13</v>
      </c>
      <c r="D1367">
        <v>67</v>
      </c>
      <c r="E1367" t="str">
        <f t="shared" si="21"/>
        <v>Old</v>
      </c>
      <c r="F1367" t="s">
        <v>20</v>
      </c>
      <c r="G1367" t="s">
        <v>24</v>
      </c>
      <c r="H1367" t="s">
        <v>31</v>
      </c>
      <c r="I1367">
        <v>29</v>
      </c>
      <c r="J1367">
        <v>3.38</v>
      </c>
      <c r="K1367" t="s">
        <v>33</v>
      </c>
      <c r="L1367" t="s">
        <v>33</v>
      </c>
      <c r="M1367" s="1">
        <v>15758</v>
      </c>
      <c r="N1367" s="1">
        <v>3387.42</v>
      </c>
      <c r="O1367" s="1">
        <v>7523.52</v>
      </c>
      <c r="P1367" s="1">
        <v>0</v>
      </c>
      <c r="Q1367" s="1">
        <v>43279.09</v>
      </c>
      <c r="R1367" s="1">
        <v>65111.13</v>
      </c>
      <c r="S1367" s="1">
        <v>21977.46</v>
      </c>
      <c r="T1367" s="1">
        <v>86412.76</v>
      </c>
      <c r="U1367" s="1">
        <f>SUM(Report_Summary[Revenue])</f>
        <v>626594850.33999527</v>
      </c>
      <c r="V1367" s="1">
        <f>Report_Summary[[#This Row],[Total Revenue]] / COUNTA(Report_Summary[Membership No])</f>
        <v>62659.485033999525</v>
      </c>
    </row>
    <row r="1368" spans="1:22" x14ac:dyDescent="0.3">
      <c r="A1368" t="s">
        <v>1407</v>
      </c>
      <c r="B1368">
        <v>2015</v>
      </c>
      <c r="C1368" t="s">
        <v>13</v>
      </c>
      <c r="D1368">
        <v>50</v>
      </c>
      <c r="E1368" t="str">
        <f t="shared" si="21"/>
        <v>Middle Age</v>
      </c>
      <c r="F1368" t="s">
        <v>18</v>
      </c>
      <c r="G1368" t="s">
        <v>23</v>
      </c>
      <c r="H1368" t="s">
        <v>28</v>
      </c>
      <c r="I1368">
        <v>34</v>
      </c>
      <c r="J1368">
        <v>2.9</v>
      </c>
      <c r="K1368" t="s">
        <v>33</v>
      </c>
      <c r="L1368" t="s">
        <v>33</v>
      </c>
      <c r="M1368" s="1">
        <v>9111.26</v>
      </c>
      <c r="N1368" s="1">
        <v>3457.15</v>
      </c>
      <c r="O1368" s="1">
        <v>3049.06</v>
      </c>
      <c r="P1368" s="1">
        <v>0</v>
      </c>
      <c r="Q1368" s="1">
        <v>15024</v>
      </c>
      <c r="R1368" s="1">
        <v>12570.1</v>
      </c>
      <c r="S1368" s="1">
        <v>-13088.77</v>
      </c>
      <c r="T1368" s="1">
        <v>40682.870000000003</v>
      </c>
      <c r="U1368" s="1">
        <f>SUM(Report_Summary[Revenue])</f>
        <v>626594850.33999527</v>
      </c>
      <c r="V1368" s="1">
        <f>Report_Summary[[#This Row],[Total Revenue]] / COUNTA(Report_Summary[Membership No])</f>
        <v>62659.485033999525</v>
      </c>
    </row>
    <row r="1369" spans="1:22" x14ac:dyDescent="0.3">
      <c r="A1369" t="s">
        <v>1408</v>
      </c>
      <c r="B1369">
        <v>2020</v>
      </c>
      <c r="C1369" t="s">
        <v>14</v>
      </c>
      <c r="D1369">
        <v>22</v>
      </c>
      <c r="E1369" t="str">
        <f t="shared" si="21"/>
        <v>Young</v>
      </c>
      <c r="F1369" t="s">
        <v>17</v>
      </c>
      <c r="G1369" t="s">
        <v>25</v>
      </c>
      <c r="H1369" t="s">
        <v>29</v>
      </c>
      <c r="I1369">
        <v>30</v>
      </c>
      <c r="J1369">
        <v>3.57</v>
      </c>
      <c r="K1369" t="s">
        <v>33</v>
      </c>
      <c r="L1369" t="s">
        <v>33</v>
      </c>
      <c r="M1369" s="1">
        <v>19480.38</v>
      </c>
      <c r="N1369" s="1">
        <v>946.99</v>
      </c>
      <c r="O1369" s="1">
        <v>1807.08</v>
      </c>
      <c r="P1369" s="1">
        <v>0</v>
      </c>
      <c r="Q1369" s="1">
        <v>41441.57</v>
      </c>
      <c r="R1369" s="1">
        <v>29375.19</v>
      </c>
      <c r="S1369" s="1">
        <v>12884.96</v>
      </c>
      <c r="T1369" s="1">
        <v>57931.8</v>
      </c>
      <c r="U1369" s="1">
        <f>SUM(Report_Summary[Revenue])</f>
        <v>626594850.33999527</v>
      </c>
      <c r="V1369" s="1">
        <f>Report_Summary[[#This Row],[Total Revenue]] / COUNTA(Report_Summary[Membership No])</f>
        <v>62659.485033999525</v>
      </c>
    </row>
    <row r="1370" spans="1:22" x14ac:dyDescent="0.3">
      <c r="A1370" t="s">
        <v>1409</v>
      </c>
      <c r="B1370">
        <v>2015</v>
      </c>
      <c r="C1370" t="s">
        <v>14</v>
      </c>
      <c r="D1370">
        <v>52</v>
      </c>
      <c r="E1370" t="str">
        <f t="shared" si="21"/>
        <v>Middle Age</v>
      </c>
      <c r="F1370" t="s">
        <v>16</v>
      </c>
      <c r="G1370" t="s">
        <v>25</v>
      </c>
      <c r="H1370" t="s">
        <v>26</v>
      </c>
      <c r="I1370">
        <v>28</v>
      </c>
      <c r="J1370">
        <v>2.5099999999999998</v>
      </c>
      <c r="K1370" t="s">
        <v>33</v>
      </c>
      <c r="L1370" t="s">
        <v>33</v>
      </c>
      <c r="M1370" s="1">
        <v>19148.89</v>
      </c>
      <c r="N1370" s="1">
        <v>1441.01</v>
      </c>
      <c r="O1370" s="1">
        <v>5860.65</v>
      </c>
      <c r="P1370" s="1">
        <v>0</v>
      </c>
      <c r="Q1370" s="1">
        <v>84301.38</v>
      </c>
      <c r="R1370" s="1">
        <v>42798.5</v>
      </c>
      <c r="S1370" s="1">
        <v>-2798.83</v>
      </c>
      <c r="T1370" s="1">
        <v>129898.71</v>
      </c>
      <c r="U1370" s="1">
        <f>SUM(Report_Summary[Revenue])</f>
        <v>626594850.33999527</v>
      </c>
      <c r="V1370" s="1">
        <f>Report_Summary[[#This Row],[Total Revenue]] / COUNTA(Report_Summary[Membership No])</f>
        <v>62659.485033999525</v>
      </c>
    </row>
    <row r="1371" spans="1:22" x14ac:dyDescent="0.3">
      <c r="A1371" t="s">
        <v>1410</v>
      </c>
      <c r="B1371">
        <v>2020</v>
      </c>
      <c r="C1371" t="s">
        <v>13</v>
      </c>
      <c r="D1371">
        <v>78</v>
      </c>
      <c r="E1371" t="str">
        <f t="shared" si="21"/>
        <v>Old</v>
      </c>
      <c r="F1371" t="s">
        <v>21</v>
      </c>
      <c r="G1371" t="s">
        <v>24</v>
      </c>
      <c r="H1371" t="s">
        <v>26</v>
      </c>
      <c r="I1371">
        <v>31</v>
      </c>
      <c r="J1371">
        <v>1.92</v>
      </c>
      <c r="K1371" t="s">
        <v>32</v>
      </c>
      <c r="L1371" t="s">
        <v>33</v>
      </c>
      <c r="M1371" s="1">
        <v>4183.6000000000004</v>
      </c>
      <c r="N1371" s="1">
        <v>3375.94</v>
      </c>
      <c r="O1371" s="1">
        <v>3972.58</v>
      </c>
      <c r="P1371" s="1">
        <v>0</v>
      </c>
      <c r="Q1371" s="1">
        <v>15985.37</v>
      </c>
      <c r="R1371" s="1">
        <v>18809.03</v>
      </c>
      <c r="S1371" s="1">
        <v>-15806.42</v>
      </c>
      <c r="T1371" s="1">
        <v>50600.82</v>
      </c>
      <c r="U1371" s="1">
        <f>SUM(Report_Summary[Revenue])</f>
        <v>626594850.33999527</v>
      </c>
      <c r="V1371" s="1">
        <f>Report_Summary[[#This Row],[Total Revenue]] / COUNTA(Report_Summary[Membership No])</f>
        <v>62659.485033999525</v>
      </c>
    </row>
    <row r="1372" spans="1:22" x14ac:dyDescent="0.3">
      <c r="A1372" t="s">
        <v>1411</v>
      </c>
      <c r="B1372">
        <v>2021</v>
      </c>
      <c r="C1372" t="s">
        <v>13</v>
      </c>
      <c r="D1372">
        <v>21</v>
      </c>
      <c r="E1372" t="str">
        <f t="shared" si="21"/>
        <v>Young</v>
      </c>
      <c r="F1372" t="s">
        <v>17</v>
      </c>
      <c r="G1372" t="s">
        <v>25</v>
      </c>
      <c r="H1372" t="s">
        <v>29</v>
      </c>
      <c r="I1372">
        <v>24</v>
      </c>
      <c r="J1372">
        <v>2.4700000000000002</v>
      </c>
      <c r="K1372" t="s">
        <v>33</v>
      </c>
      <c r="L1372" t="s">
        <v>33</v>
      </c>
      <c r="M1372" s="1">
        <v>3999.99</v>
      </c>
      <c r="N1372" s="1">
        <v>1255.25</v>
      </c>
      <c r="O1372" s="1">
        <v>817.6</v>
      </c>
      <c r="P1372" s="1">
        <v>0</v>
      </c>
      <c r="Q1372" s="1">
        <v>6275.33</v>
      </c>
      <c r="R1372" s="1">
        <v>16605.98</v>
      </c>
      <c r="S1372" s="1">
        <v>-20843.52</v>
      </c>
      <c r="T1372" s="1">
        <v>43724.83</v>
      </c>
      <c r="U1372" s="1">
        <f>SUM(Report_Summary[Revenue])</f>
        <v>626594850.33999527</v>
      </c>
      <c r="V1372" s="1">
        <f>Report_Summary[[#This Row],[Total Revenue]] / COUNTA(Report_Summary[Membership No])</f>
        <v>62659.485033999525</v>
      </c>
    </row>
    <row r="1373" spans="1:22" x14ac:dyDescent="0.3">
      <c r="A1373" t="s">
        <v>1412</v>
      </c>
      <c r="B1373">
        <v>2017</v>
      </c>
      <c r="C1373" t="s">
        <v>14</v>
      </c>
      <c r="D1373">
        <v>53</v>
      </c>
      <c r="E1373" t="str">
        <f t="shared" si="21"/>
        <v>Middle Age</v>
      </c>
      <c r="F1373" t="s">
        <v>15</v>
      </c>
      <c r="G1373" t="s">
        <v>22</v>
      </c>
      <c r="H1373" t="s">
        <v>30</v>
      </c>
      <c r="I1373">
        <v>31</v>
      </c>
      <c r="J1373">
        <v>2.2000000000000002</v>
      </c>
      <c r="K1373" t="s">
        <v>33</v>
      </c>
      <c r="L1373" t="s">
        <v>33</v>
      </c>
      <c r="M1373" s="1">
        <v>9175.81</v>
      </c>
      <c r="N1373" s="1">
        <v>2759.27</v>
      </c>
      <c r="O1373" s="1">
        <v>3567.71</v>
      </c>
      <c r="P1373" s="1">
        <v>0</v>
      </c>
      <c r="Q1373" s="1">
        <v>43748.45</v>
      </c>
      <c r="R1373" s="1">
        <v>44570.23</v>
      </c>
      <c r="S1373" s="1">
        <v>16769.77</v>
      </c>
      <c r="T1373" s="1">
        <v>71548.91</v>
      </c>
      <c r="U1373" s="1">
        <f>SUM(Report_Summary[Revenue])</f>
        <v>626594850.33999527</v>
      </c>
      <c r="V1373" s="1">
        <f>Report_Summary[[#This Row],[Total Revenue]] / COUNTA(Report_Summary[Membership No])</f>
        <v>62659.485033999525</v>
      </c>
    </row>
    <row r="1374" spans="1:22" x14ac:dyDescent="0.3">
      <c r="A1374" t="s">
        <v>1413</v>
      </c>
      <c r="B1374">
        <v>2019</v>
      </c>
      <c r="C1374" t="s">
        <v>14</v>
      </c>
      <c r="D1374">
        <v>56</v>
      </c>
      <c r="E1374" t="str">
        <f t="shared" si="21"/>
        <v>Old</v>
      </c>
      <c r="F1374" t="s">
        <v>16</v>
      </c>
      <c r="G1374" t="s">
        <v>22</v>
      </c>
      <c r="H1374" t="s">
        <v>26</v>
      </c>
      <c r="I1374">
        <v>43</v>
      </c>
      <c r="J1374">
        <v>3.37</v>
      </c>
      <c r="K1374" t="s">
        <v>32</v>
      </c>
      <c r="L1374" t="s">
        <v>33</v>
      </c>
      <c r="M1374" s="1">
        <v>19319.7</v>
      </c>
      <c r="N1374" s="1">
        <v>1288.73</v>
      </c>
      <c r="O1374" s="1">
        <v>3145.91</v>
      </c>
      <c r="P1374" s="1">
        <v>0</v>
      </c>
      <c r="Q1374" s="1">
        <v>45933.85</v>
      </c>
      <c r="R1374" s="1">
        <v>62512.95</v>
      </c>
      <c r="S1374" s="1">
        <v>28658.55</v>
      </c>
      <c r="T1374" s="1">
        <v>79788.25</v>
      </c>
      <c r="U1374" s="1">
        <f>SUM(Report_Summary[Revenue])</f>
        <v>626594850.33999527</v>
      </c>
      <c r="V1374" s="1">
        <f>Report_Summary[[#This Row],[Total Revenue]] / COUNTA(Report_Summary[Membership No])</f>
        <v>62659.485033999525</v>
      </c>
    </row>
    <row r="1375" spans="1:22" x14ac:dyDescent="0.3">
      <c r="A1375" t="s">
        <v>1414</v>
      </c>
      <c r="B1375">
        <v>2021</v>
      </c>
      <c r="C1375" t="s">
        <v>13</v>
      </c>
      <c r="D1375">
        <v>64</v>
      </c>
      <c r="E1375" t="str">
        <f t="shared" si="21"/>
        <v>Old</v>
      </c>
      <c r="F1375" t="s">
        <v>16</v>
      </c>
      <c r="G1375" t="s">
        <v>23</v>
      </c>
      <c r="H1375" t="s">
        <v>27</v>
      </c>
      <c r="I1375">
        <v>27</v>
      </c>
      <c r="J1375">
        <v>2.56</v>
      </c>
      <c r="K1375" t="s">
        <v>32</v>
      </c>
      <c r="L1375" t="s">
        <v>33</v>
      </c>
      <c r="M1375" s="1">
        <v>19813.599999999999</v>
      </c>
      <c r="N1375" s="1">
        <v>3251.02</v>
      </c>
      <c r="O1375" s="1">
        <v>6741.34</v>
      </c>
      <c r="P1375" s="1">
        <v>0</v>
      </c>
      <c r="Q1375" s="1">
        <v>24091.52</v>
      </c>
      <c r="R1375" s="1">
        <v>40237.339999999997</v>
      </c>
      <c r="S1375" s="1">
        <v>16048.86</v>
      </c>
      <c r="T1375" s="1">
        <v>48280</v>
      </c>
      <c r="U1375" s="1">
        <f>SUM(Report_Summary[Revenue])</f>
        <v>626594850.33999527</v>
      </c>
      <c r="V1375" s="1">
        <f>Report_Summary[[#This Row],[Total Revenue]] / COUNTA(Report_Summary[Membership No])</f>
        <v>62659.485033999525</v>
      </c>
    </row>
    <row r="1376" spans="1:22" x14ac:dyDescent="0.3">
      <c r="A1376" t="s">
        <v>1415</v>
      </c>
      <c r="B1376">
        <v>2017</v>
      </c>
      <c r="C1376" t="s">
        <v>13</v>
      </c>
      <c r="D1376">
        <v>50</v>
      </c>
      <c r="E1376" t="str">
        <f t="shared" si="21"/>
        <v>Middle Age</v>
      </c>
      <c r="F1376" t="s">
        <v>16</v>
      </c>
      <c r="G1376" t="s">
        <v>25</v>
      </c>
      <c r="H1376" t="s">
        <v>27</v>
      </c>
      <c r="I1376">
        <v>33</v>
      </c>
      <c r="J1376">
        <v>2.8</v>
      </c>
      <c r="K1376" t="s">
        <v>32</v>
      </c>
      <c r="L1376" t="s">
        <v>33</v>
      </c>
      <c r="M1376" s="1">
        <v>1648.64</v>
      </c>
      <c r="N1376" s="1">
        <v>115.89</v>
      </c>
      <c r="O1376" s="1">
        <v>3255.92</v>
      </c>
      <c r="P1376" s="1">
        <v>0</v>
      </c>
      <c r="Q1376" s="1">
        <v>6609.44</v>
      </c>
      <c r="R1376" s="1">
        <v>4284.55</v>
      </c>
      <c r="S1376" s="1">
        <v>-17335.89</v>
      </c>
      <c r="T1376" s="1">
        <v>28229.88</v>
      </c>
      <c r="U1376" s="1">
        <f>SUM(Report_Summary[Revenue])</f>
        <v>626594850.33999527</v>
      </c>
      <c r="V1376" s="1">
        <f>Report_Summary[[#This Row],[Total Revenue]] / COUNTA(Report_Summary[Membership No])</f>
        <v>62659.485033999525</v>
      </c>
    </row>
    <row r="1377" spans="1:22" x14ac:dyDescent="0.3">
      <c r="A1377" t="s">
        <v>1416</v>
      </c>
      <c r="B1377">
        <v>2024</v>
      </c>
      <c r="C1377" t="s">
        <v>13</v>
      </c>
      <c r="D1377">
        <v>78</v>
      </c>
      <c r="E1377" t="str">
        <f t="shared" si="21"/>
        <v>Old</v>
      </c>
      <c r="F1377" t="s">
        <v>20</v>
      </c>
      <c r="G1377" t="s">
        <v>25</v>
      </c>
      <c r="H1377" t="s">
        <v>29</v>
      </c>
      <c r="I1377">
        <v>34</v>
      </c>
      <c r="J1377">
        <v>2.5499999999999998</v>
      </c>
      <c r="K1377" t="s">
        <v>33</v>
      </c>
      <c r="L1377" t="s">
        <v>33</v>
      </c>
      <c r="M1377" s="1">
        <v>19138.93</v>
      </c>
      <c r="N1377" s="1">
        <v>2943.47</v>
      </c>
      <c r="O1377" s="1">
        <v>1573.18</v>
      </c>
      <c r="P1377" s="1">
        <v>0</v>
      </c>
      <c r="Q1377" s="1">
        <v>54503.87</v>
      </c>
      <c r="R1377" s="1">
        <v>46143.22</v>
      </c>
      <c r="S1377" s="1">
        <v>-15998.15</v>
      </c>
      <c r="T1377" s="1">
        <v>116645.24</v>
      </c>
      <c r="U1377" s="1">
        <f>SUM(Report_Summary[Revenue])</f>
        <v>626594850.33999527</v>
      </c>
      <c r="V1377" s="1">
        <f>Report_Summary[[#This Row],[Total Revenue]] / COUNTA(Report_Summary[Membership No])</f>
        <v>62659.485033999525</v>
      </c>
    </row>
    <row r="1378" spans="1:22" x14ac:dyDescent="0.3">
      <c r="A1378" t="s">
        <v>1417</v>
      </c>
      <c r="B1378">
        <v>2017</v>
      </c>
      <c r="C1378" t="s">
        <v>14</v>
      </c>
      <c r="D1378">
        <v>65</v>
      </c>
      <c r="E1378" t="str">
        <f t="shared" si="21"/>
        <v>Old</v>
      </c>
      <c r="F1378" t="s">
        <v>19</v>
      </c>
      <c r="G1378" t="s">
        <v>25</v>
      </c>
      <c r="H1378" t="s">
        <v>26</v>
      </c>
      <c r="I1378">
        <v>37</v>
      </c>
      <c r="J1378">
        <v>2.44</v>
      </c>
      <c r="K1378" t="s">
        <v>33</v>
      </c>
      <c r="L1378" t="s">
        <v>33</v>
      </c>
      <c r="M1378" s="1">
        <v>11203.12</v>
      </c>
      <c r="N1378" s="1">
        <v>1046.42</v>
      </c>
      <c r="O1378" s="1">
        <v>826.76</v>
      </c>
      <c r="P1378" s="1">
        <v>0</v>
      </c>
      <c r="Q1378" s="1">
        <v>18917.919999999998</v>
      </c>
      <c r="R1378" s="1">
        <v>15713.86</v>
      </c>
      <c r="S1378" s="1">
        <v>-22099.360000000001</v>
      </c>
      <c r="T1378" s="1">
        <v>56731.14</v>
      </c>
      <c r="U1378" s="1">
        <f>SUM(Report_Summary[Revenue])</f>
        <v>626594850.33999527</v>
      </c>
      <c r="V1378" s="1">
        <f>Report_Summary[[#This Row],[Total Revenue]] / COUNTA(Report_Summary[Membership No])</f>
        <v>62659.485033999525</v>
      </c>
    </row>
    <row r="1379" spans="1:22" x14ac:dyDescent="0.3">
      <c r="A1379" t="s">
        <v>1418</v>
      </c>
      <c r="B1379">
        <v>2021</v>
      </c>
      <c r="C1379" t="s">
        <v>13</v>
      </c>
      <c r="D1379">
        <v>55</v>
      </c>
      <c r="E1379" t="str">
        <f t="shared" si="21"/>
        <v>Middle Age</v>
      </c>
      <c r="F1379" t="s">
        <v>19</v>
      </c>
      <c r="G1379" t="s">
        <v>25</v>
      </c>
      <c r="H1379" t="s">
        <v>29</v>
      </c>
      <c r="I1379">
        <v>27</v>
      </c>
      <c r="J1379">
        <v>2.11</v>
      </c>
      <c r="K1379" t="s">
        <v>33</v>
      </c>
      <c r="L1379" t="s">
        <v>33</v>
      </c>
      <c r="M1379" s="1">
        <v>13153.84</v>
      </c>
      <c r="N1379" s="1">
        <v>3203.3</v>
      </c>
      <c r="O1379" s="1">
        <v>5006.18</v>
      </c>
      <c r="P1379" s="1">
        <v>0</v>
      </c>
      <c r="Q1379" s="1">
        <v>62180.45</v>
      </c>
      <c r="R1379" s="1">
        <v>61236.2</v>
      </c>
      <c r="S1379" s="1">
        <v>-6475.74</v>
      </c>
      <c r="T1379" s="1">
        <v>129892.39</v>
      </c>
      <c r="U1379" s="1">
        <f>SUM(Report_Summary[Revenue])</f>
        <v>626594850.33999527</v>
      </c>
      <c r="V1379" s="1">
        <f>Report_Summary[[#This Row],[Total Revenue]] / COUNTA(Report_Summary[Membership No])</f>
        <v>62659.485033999525</v>
      </c>
    </row>
    <row r="1380" spans="1:22" x14ac:dyDescent="0.3">
      <c r="A1380" t="s">
        <v>1419</v>
      </c>
      <c r="B1380">
        <v>2019</v>
      </c>
      <c r="C1380" t="s">
        <v>14</v>
      </c>
      <c r="D1380">
        <v>32</v>
      </c>
      <c r="E1380" t="str">
        <f t="shared" si="21"/>
        <v>Middle Age</v>
      </c>
      <c r="F1380" t="s">
        <v>17</v>
      </c>
      <c r="G1380" t="s">
        <v>25</v>
      </c>
      <c r="H1380" t="s">
        <v>27</v>
      </c>
      <c r="I1380">
        <v>27</v>
      </c>
      <c r="J1380">
        <v>2.12</v>
      </c>
      <c r="K1380" t="s">
        <v>33</v>
      </c>
      <c r="L1380" t="s">
        <v>33</v>
      </c>
      <c r="M1380" s="1">
        <v>8475.84</v>
      </c>
      <c r="N1380" s="1">
        <v>4201.62</v>
      </c>
      <c r="O1380" s="1">
        <v>6270.86</v>
      </c>
      <c r="P1380" s="1">
        <v>0</v>
      </c>
      <c r="Q1380" s="1">
        <v>36108.39</v>
      </c>
      <c r="R1380" s="1">
        <v>37562.019999999997</v>
      </c>
      <c r="S1380" s="1">
        <v>-22801.34</v>
      </c>
      <c r="T1380" s="1">
        <v>96471.75</v>
      </c>
      <c r="U1380" s="1">
        <f>SUM(Report_Summary[Revenue])</f>
        <v>626594850.33999527</v>
      </c>
      <c r="V1380" s="1">
        <f>Report_Summary[[#This Row],[Total Revenue]] / COUNTA(Report_Summary[Membership No])</f>
        <v>62659.485033999525</v>
      </c>
    </row>
    <row r="1381" spans="1:22" x14ac:dyDescent="0.3">
      <c r="A1381" t="s">
        <v>1420</v>
      </c>
      <c r="B1381">
        <v>2023</v>
      </c>
      <c r="C1381" t="s">
        <v>14</v>
      </c>
      <c r="D1381">
        <v>25</v>
      </c>
      <c r="E1381" t="str">
        <f t="shared" si="21"/>
        <v>Young</v>
      </c>
      <c r="F1381" t="s">
        <v>15</v>
      </c>
      <c r="G1381" t="s">
        <v>22</v>
      </c>
      <c r="H1381" t="s">
        <v>30</v>
      </c>
      <c r="I1381">
        <v>26</v>
      </c>
      <c r="J1381">
        <v>2.15</v>
      </c>
      <c r="K1381" t="s">
        <v>32</v>
      </c>
      <c r="L1381" t="s">
        <v>33</v>
      </c>
      <c r="M1381" s="1">
        <v>5216.96</v>
      </c>
      <c r="N1381" s="1">
        <v>2423.2199999999998</v>
      </c>
      <c r="O1381" s="1">
        <v>1277.82</v>
      </c>
      <c r="P1381" s="1">
        <v>0</v>
      </c>
      <c r="Q1381" s="1">
        <v>8862.48</v>
      </c>
      <c r="R1381" s="1">
        <v>20124.93</v>
      </c>
      <c r="S1381" s="1">
        <v>3332.26</v>
      </c>
      <c r="T1381" s="1">
        <v>25655.15</v>
      </c>
      <c r="U1381" s="1">
        <f>SUM(Report_Summary[Revenue])</f>
        <v>626594850.33999527</v>
      </c>
      <c r="V1381" s="1">
        <f>Report_Summary[[#This Row],[Total Revenue]] / COUNTA(Report_Summary[Membership No])</f>
        <v>62659.485033999525</v>
      </c>
    </row>
    <row r="1382" spans="1:22" x14ac:dyDescent="0.3">
      <c r="A1382" t="s">
        <v>1421</v>
      </c>
      <c r="B1382">
        <v>2015</v>
      </c>
      <c r="C1382" t="s">
        <v>14</v>
      </c>
      <c r="D1382">
        <v>47</v>
      </c>
      <c r="E1382" t="str">
        <f t="shared" si="21"/>
        <v>Middle Age</v>
      </c>
      <c r="F1382" t="s">
        <v>18</v>
      </c>
      <c r="G1382" t="s">
        <v>22</v>
      </c>
      <c r="H1382" t="s">
        <v>29</v>
      </c>
      <c r="I1382">
        <v>27</v>
      </c>
      <c r="J1382">
        <v>2.58</v>
      </c>
      <c r="K1382" t="s">
        <v>33</v>
      </c>
      <c r="L1382" t="s">
        <v>33</v>
      </c>
      <c r="M1382" s="1">
        <v>1456.55</v>
      </c>
      <c r="N1382" s="1">
        <v>282.88</v>
      </c>
      <c r="O1382" s="1">
        <v>963.15</v>
      </c>
      <c r="P1382" s="1">
        <v>0</v>
      </c>
      <c r="Q1382" s="1">
        <v>5298.46</v>
      </c>
      <c r="R1382" s="1">
        <v>3579.61</v>
      </c>
      <c r="S1382" s="1">
        <v>-24359.16</v>
      </c>
      <c r="T1382" s="1">
        <v>33237.230000000003</v>
      </c>
      <c r="U1382" s="1">
        <f>SUM(Report_Summary[Revenue])</f>
        <v>626594850.33999527</v>
      </c>
      <c r="V1382" s="1">
        <f>Report_Summary[[#This Row],[Total Revenue]] / COUNTA(Report_Summary[Membership No])</f>
        <v>62659.485033999525</v>
      </c>
    </row>
    <row r="1383" spans="1:22" x14ac:dyDescent="0.3">
      <c r="A1383" t="s">
        <v>1422</v>
      </c>
      <c r="B1383">
        <v>2017</v>
      </c>
      <c r="C1383" t="s">
        <v>13</v>
      </c>
      <c r="D1383">
        <v>37</v>
      </c>
      <c r="E1383" t="str">
        <f t="shared" si="21"/>
        <v>Middle Age</v>
      </c>
      <c r="F1383" t="s">
        <v>21</v>
      </c>
      <c r="G1383" t="s">
        <v>25</v>
      </c>
      <c r="H1383" t="s">
        <v>26</v>
      </c>
      <c r="I1383">
        <v>29</v>
      </c>
      <c r="J1383">
        <v>1.71</v>
      </c>
      <c r="K1383" t="s">
        <v>33</v>
      </c>
      <c r="L1383" t="s">
        <v>33</v>
      </c>
      <c r="M1383" s="1">
        <v>2136.85</v>
      </c>
      <c r="N1383" s="1">
        <v>4759.03</v>
      </c>
      <c r="O1383" s="1">
        <v>2814.02</v>
      </c>
      <c r="P1383" s="1">
        <v>0</v>
      </c>
      <c r="Q1383" s="1">
        <v>9037.27</v>
      </c>
      <c r="R1383" s="1">
        <v>3371.53</v>
      </c>
      <c r="S1383" s="1">
        <v>834.54</v>
      </c>
      <c r="T1383" s="1">
        <v>11574.26</v>
      </c>
      <c r="U1383" s="1">
        <f>SUM(Report_Summary[Revenue])</f>
        <v>626594850.33999527</v>
      </c>
      <c r="V1383" s="1">
        <f>Report_Summary[[#This Row],[Total Revenue]] / COUNTA(Report_Summary[Membership No])</f>
        <v>62659.485033999525</v>
      </c>
    </row>
    <row r="1384" spans="1:22" x14ac:dyDescent="0.3">
      <c r="A1384" t="s">
        <v>1423</v>
      </c>
      <c r="B1384">
        <v>2017</v>
      </c>
      <c r="C1384" t="s">
        <v>14</v>
      </c>
      <c r="D1384">
        <v>45</v>
      </c>
      <c r="E1384" t="str">
        <f t="shared" si="21"/>
        <v>Middle Age</v>
      </c>
      <c r="F1384" t="s">
        <v>15</v>
      </c>
      <c r="G1384" t="s">
        <v>23</v>
      </c>
      <c r="H1384" t="s">
        <v>26</v>
      </c>
      <c r="I1384">
        <v>27</v>
      </c>
      <c r="J1384">
        <v>1.98</v>
      </c>
      <c r="K1384" t="s">
        <v>33</v>
      </c>
      <c r="L1384" t="s">
        <v>33</v>
      </c>
      <c r="M1384" s="1">
        <v>5693.89</v>
      </c>
      <c r="N1384" s="1">
        <v>3652.02</v>
      </c>
      <c r="O1384" s="1">
        <v>7929.51</v>
      </c>
      <c r="P1384" s="1">
        <v>0</v>
      </c>
      <c r="Q1384" s="1">
        <v>22943.3</v>
      </c>
      <c r="R1384" s="1">
        <v>26811.62</v>
      </c>
      <c r="S1384" s="1">
        <v>17856.830000000002</v>
      </c>
      <c r="T1384" s="1">
        <v>31898.09</v>
      </c>
      <c r="U1384" s="1">
        <f>SUM(Report_Summary[Revenue])</f>
        <v>626594850.33999527</v>
      </c>
      <c r="V1384" s="1">
        <f>Report_Summary[[#This Row],[Total Revenue]] / COUNTA(Report_Summary[Membership No])</f>
        <v>62659.485033999525</v>
      </c>
    </row>
    <row r="1385" spans="1:22" x14ac:dyDescent="0.3">
      <c r="A1385" t="s">
        <v>1424</v>
      </c>
      <c r="B1385">
        <v>2017</v>
      </c>
      <c r="C1385" t="s">
        <v>14</v>
      </c>
      <c r="D1385">
        <v>25</v>
      </c>
      <c r="E1385" t="str">
        <f t="shared" si="21"/>
        <v>Young</v>
      </c>
      <c r="F1385" t="s">
        <v>17</v>
      </c>
      <c r="G1385" t="s">
        <v>24</v>
      </c>
      <c r="H1385" t="s">
        <v>31</v>
      </c>
      <c r="I1385">
        <v>34</v>
      </c>
      <c r="J1385">
        <v>3.13</v>
      </c>
      <c r="K1385" t="s">
        <v>32</v>
      </c>
      <c r="L1385" t="s">
        <v>33</v>
      </c>
      <c r="M1385" s="1">
        <v>15610.01</v>
      </c>
      <c r="N1385" s="1">
        <v>2840.55</v>
      </c>
      <c r="O1385" s="1">
        <v>5755.5</v>
      </c>
      <c r="P1385" s="1">
        <v>0</v>
      </c>
      <c r="Q1385" s="1">
        <v>66367.98</v>
      </c>
      <c r="R1385" s="1">
        <v>38553.019999999997</v>
      </c>
      <c r="S1385" s="1">
        <v>-13523.98</v>
      </c>
      <c r="T1385" s="1">
        <v>118444.98</v>
      </c>
      <c r="U1385" s="1">
        <f>SUM(Report_Summary[Revenue])</f>
        <v>626594850.33999527</v>
      </c>
      <c r="V1385" s="1">
        <f>Report_Summary[[#This Row],[Total Revenue]] / COUNTA(Report_Summary[Membership No])</f>
        <v>62659.485033999525</v>
      </c>
    </row>
    <row r="1386" spans="1:22" x14ac:dyDescent="0.3">
      <c r="A1386" t="s">
        <v>1425</v>
      </c>
      <c r="B1386">
        <v>2022</v>
      </c>
      <c r="C1386" t="s">
        <v>13</v>
      </c>
      <c r="D1386">
        <v>66</v>
      </c>
      <c r="E1386" t="str">
        <f t="shared" si="21"/>
        <v>Old</v>
      </c>
      <c r="F1386" t="s">
        <v>18</v>
      </c>
      <c r="G1386" t="s">
        <v>25</v>
      </c>
      <c r="H1386" t="s">
        <v>26</v>
      </c>
      <c r="I1386">
        <v>32</v>
      </c>
      <c r="J1386">
        <v>2.04</v>
      </c>
      <c r="K1386" t="s">
        <v>33</v>
      </c>
      <c r="L1386" t="s">
        <v>33</v>
      </c>
      <c r="M1386" s="1">
        <v>11784.62</v>
      </c>
      <c r="N1386" s="1">
        <v>221.99</v>
      </c>
      <c r="O1386" s="1">
        <v>2042.12</v>
      </c>
      <c r="P1386" s="1">
        <v>0</v>
      </c>
      <c r="Q1386" s="1">
        <v>25569.77</v>
      </c>
      <c r="R1386" s="1">
        <v>53602.68</v>
      </c>
      <c r="S1386" s="1">
        <v>-9884.5300000000007</v>
      </c>
      <c r="T1386" s="1">
        <v>89056.98</v>
      </c>
      <c r="U1386" s="1">
        <f>SUM(Report_Summary[Revenue])</f>
        <v>626594850.33999527</v>
      </c>
      <c r="V1386" s="1">
        <f>Report_Summary[[#This Row],[Total Revenue]] / COUNTA(Report_Summary[Membership No])</f>
        <v>62659.485033999525</v>
      </c>
    </row>
    <row r="1387" spans="1:22" x14ac:dyDescent="0.3">
      <c r="A1387" t="s">
        <v>1426</v>
      </c>
      <c r="B1387">
        <v>2015</v>
      </c>
      <c r="C1387" t="s">
        <v>14</v>
      </c>
      <c r="D1387">
        <v>30</v>
      </c>
      <c r="E1387" t="str">
        <f t="shared" si="21"/>
        <v>Young</v>
      </c>
      <c r="F1387" t="s">
        <v>18</v>
      </c>
      <c r="G1387" t="s">
        <v>23</v>
      </c>
      <c r="H1387" t="s">
        <v>28</v>
      </c>
      <c r="I1387">
        <v>36</v>
      </c>
      <c r="J1387">
        <v>2.82</v>
      </c>
      <c r="K1387" t="s">
        <v>32</v>
      </c>
      <c r="L1387" t="s">
        <v>33</v>
      </c>
      <c r="M1387" s="1">
        <v>13887.16</v>
      </c>
      <c r="N1387" s="1">
        <v>3834.78</v>
      </c>
      <c r="O1387" s="1">
        <v>7017.48</v>
      </c>
      <c r="P1387" s="1">
        <v>0</v>
      </c>
      <c r="Q1387" s="1">
        <v>40973.949999999997</v>
      </c>
      <c r="R1387" s="1">
        <v>34071.120000000003</v>
      </c>
      <c r="S1387" s="1">
        <v>27422.48</v>
      </c>
      <c r="T1387" s="1">
        <v>47622.59</v>
      </c>
      <c r="U1387" s="1">
        <f>SUM(Report_Summary[Revenue])</f>
        <v>626594850.33999527</v>
      </c>
      <c r="V1387" s="1">
        <f>Report_Summary[[#This Row],[Total Revenue]] / COUNTA(Report_Summary[Membership No])</f>
        <v>62659.485033999525</v>
      </c>
    </row>
    <row r="1388" spans="1:22" x14ac:dyDescent="0.3">
      <c r="A1388" t="s">
        <v>1427</v>
      </c>
      <c r="B1388">
        <v>2023</v>
      </c>
      <c r="C1388" t="s">
        <v>13</v>
      </c>
      <c r="D1388">
        <v>76</v>
      </c>
      <c r="E1388" t="str">
        <f t="shared" si="21"/>
        <v>Old</v>
      </c>
      <c r="F1388" t="s">
        <v>16</v>
      </c>
      <c r="G1388" t="s">
        <v>25</v>
      </c>
      <c r="H1388" t="s">
        <v>27</v>
      </c>
      <c r="I1388">
        <v>39</v>
      </c>
      <c r="J1388">
        <v>2.0499999999999998</v>
      </c>
      <c r="K1388" t="s">
        <v>33</v>
      </c>
      <c r="L1388" t="s">
        <v>33</v>
      </c>
      <c r="M1388" s="1">
        <v>6522.3</v>
      </c>
      <c r="N1388" s="1">
        <v>1511.43</v>
      </c>
      <c r="O1388" s="1">
        <v>544.23</v>
      </c>
      <c r="P1388" s="1">
        <v>0</v>
      </c>
      <c r="Q1388" s="1">
        <v>13832.37</v>
      </c>
      <c r="R1388" s="1">
        <v>23856.34</v>
      </c>
      <c r="S1388" s="1">
        <v>20690.61</v>
      </c>
      <c r="T1388" s="1">
        <v>16998.099999999999</v>
      </c>
      <c r="U1388" s="1">
        <f>SUM(Report_Summary[Revenue])</f>
        <v>626594850.33999527</v>
      </c>
      <c r="V1388" s="1">
        <f>Report_Summary[[#This Row],[Total Revenue]] / COUNTA(Report_Summary[Membership No])</f>
        <v>62659.485033999525</v>
      </c>
    </row>
    <row r="1389" spans="1:22" x14ac:dyDescent="0.3">
      <c r="A1389" t="s">
        <v>1428</v>
      </c>
      <c r="B1389">
        <v>2015</v>
      </c>
      <c r="C1389" t="s">
        <v>14</v>
      </c>
      <c r="D1389">
        <v>32</v>
      </c>
      <c r="E1389" t="str">
        <f t="shared" si="21"/>
        <v>Middle Age</v>
      </c>
      <c r="F1389" t="s">
        <v>17</v>
      </c>
      <c r="G1389" t="s">
        <v>25</v>
      </c>
      <c r="H1389" t="s">
        <v>30</v>
      </c>
      <c r="I1389">
        <v>30</v>
      </c>
      <c r="J1389">
        <v>2.29</v>
      </c>
      <c r="K1389" t="s">
        <v>33</v>
      </c>
      <c r="L1389" t="s">
        <v>33</v>
      </c>
      <c r="M1389" s="1">
        <v>14597.65</v>
      </c>
      <c r="N1389" s="1">
        <v>136.75</v>
      </c>
      <c r="O1389" s="1">
        <v>3567.55</v>
      </c>
      <c r="P1389" s="1">
        <v>0</v>
      </c>
      <c r="Q1389" s="1">
        <v>65555.27</v>
      </c>
      <c r="R1389" s="1">
        <v>24049.89</v>
      </c>
      <c r="S1389" s="1">
        <v>-29953.96</v>
      </c>
      <c r="T1389" s="1">
        <v>119559.12</v>
      </c>
      <c r="U1389" s="1">
        <f>SUM(Report_Summary[Revenue])</f>
        <v>626594850.33999527</v>
      </c>
      <c r="V1389" s="1">
        <f>Report_Summary[[#This Row],[Total Revenue]] / COUNTA(Report_Summary[Membership No])</f>
        <v>62659.485033999525</v>
      </c>
    </row>
    <row r="1390" spans="1:22" x14ac:dyDescent="0.3">
      <c r="A1390" t="s">
        <v>1429</v>
      </c>
      <c r="B1390">
        <v>2023</v>
      </c>
      <c r="C1390" t="s">
        <v>13</v>
      </c>
      <c r="D1390">
        <v>61</v>
      </c>
      <c r="E1390" t="str">
        <f t="shared" si="21"/>
        <v>Old</v>
      </c>
      <c r="F1390" t="s">
        <v>16</v>
      </c>
      <c r="G1390" t="s">
        <v>22</v>
      </c>
      <c r="H1390" t="s">
        <v>26</v>
      </c>
      <c r="I1390">
        <v>35</v>
      </c>
      <c r="J1390">
        <v>1.66</v>
      </c>
      <c r="K1390" t="s">
        <v>33</v>
      </c>
      <c r="L1390" t="s">
        <v>33</v>
      </c>
      <c r="M1390" s="1">
        <v>665.67</v>
      </c>
      <c r="N1390" s="1">
        <v>4469.6400000000003</v>
      </c>
      <c r="O1390" s="1">
        <v>829.11</v>
      </c>
      <c r="P1390" s="1">
        <v>0</v>
      </c>
      <c r="Q1390" s="1">
        <v>1684.83</v>
      </c>
      <c r="R1390" s="1">
        <v>3206.34</v>
      </c>
      <c r="S1390" s="1">
        <v>-18383.349999999999</v>
      </c>
      <c r="T1390" s="1">
        <v>23274.52</v>
      </c>
      <c r="U1390" s="1">
        <f>SUM(Report_Summary[Revenue])</f>
        <v>626594850.33999527</v>
      </c>
      <c r="V1390" s="1">
        <f>Report_Summary[[#This Row],[Total Revenue]] / COUNTA(Report_Summary[Membership No])</f>
        <v>62659.485033999525</v>
      </c>
    </row>
    <row r="1391" spans="1:22" x14ac:dyDescent="0.3">
      <c r="A1391" t="s">
        <v>1430</v>
      </c>
      <c r="B1391">
        <v>2021</v>
      </c>
      <c r="C1391" t="s">
        <v>13</v>
      </c>
      <c r="D1391">
        <v>57</v>
      </c>
      <c r="E1391" t="str">
        <f t="shared" si="21"/>
        <v>Old</v>
      </c>
      <c r="F1391" t="s">
        <v>17</v>
      </c>
      <c r="G1391" t="s">
        <v>25</v>
      </c>
      <c r="H1391" t="s">
        <v>31</v>
      </c>
      <c r="I1391">
        <v>30</v>
      </c>
      <c r="J1391">
        <v>2.15</v>
      </c>
      <c r="K1391" t="s">
        <v>33</v>
      </c>
      <c r="L1391" t="s">
        <v>33</v>
      </c>
      <c r="M1391" s="1">
        <v>18725.21</v>
      </c>
      <c r="N1391" s="1">
        <v>1541.85</v>
      </c>
      <c r="O1391" s="1">
        <v>2591.08</v>
      </c>
      <c r="P1391" s="1">
        <v>0</v>
      </c>
      <c r="Q1391" s="1">
        <v>62089.49</v>
      </c>
      <c r="R1391" s="1">
        <v>61585.13</v>
      </c>
      <c r="S1391" s="1">
        <v>26777.45</v>
      </c>
      <c r="T1391" s="1">
        <v>96897.17</v>
      </c>
      <c r="U1391" s="1">
        <f>SUM(Report_Summary[Revenue])</f>
        <v>626594850.33999527</v>
      </c>
      <c r="V1391" s="1">
        <f>Report_Summary[[#This Row],[Total Revenue]] / COUNTA(Report_Summary[Membership No])</f>
        <v>62659.485033999525</v>
      </c>
    </row>
    <row r="1392" spans="1:22" x14ac:dyDescent="0.3">
      <c r="A1392" t="s">
        <v>1431</v>
      </c>
      <c r="B1392">
        <v>2017</v>
      </c>
      <c r="C1392" t="s">
        <v>13</v>
      </c>
      <c r="D1392">
        <v>34</v>
      </c>
      <c r="E1392" t="str">
        <f t="shared" si="21"/>
        <v>Middle Age</v>
      </c>
      <c r="F1392" t="s">
        <v>18</v>
      </c>
      <c r="G1392" t="s">
        <v>25</v>
      </c>
      <c r="H1392" t="s">
        <v>26</v>
      </c>
      <c r="I1392">
        <v>29</v>
      </c>
      <c r="J1392">
        <v>2.91</v>
      </c>
      <c r="K1392" t="s">
        <v>33</v>
      </c>
      <c r="L1392" t="s">
        <v>33</v>
      </c>
      <c r="M1392" s="1">
        <v>5987.83</v>
      </c>
      <c r="N1392" s="1">
        <v>3737.99</v>
      </c>
      <c r="O1392" s="1">
        <v>5431.83</v>
      </c>
      <c r="P1392" s="1">
        <v>0</v>
      </c>
      <c r="Q1392" s="1">
        <v>29743.89</v>
      </c>
      <c r="R1392" s="1">
        <v>8644.76</v>
      </c>
      <c r="S1392" s="1">
        <v>-25596.83</v>
      </c>
      <c r="T1392" s="1">
        <v>63985.48</v>
      </c>
      <c r="U1392" s="1">
        <f>SUM(Report_Summary[Revenue])</f>
        <v>626594850.33999527</v>
      </c>
      <c r="V1392" s="1">
        <f>Report_Summary[[#This Row],[Total Revenue]] / COUNTA(Report_Summary[Membership No])</f>
        <v>62659.485033999525</v>
      </c>
    </row>
    <row r="1393" spans="1:22" x14ac:dyDescent="0.3">
      <c r="A1393" t="s">
        <v>1432</v>
      </c>
      <c r="B1393">
        <v>2020</v>
      </c>
      <c r="C1393" t="s">
        <v>13</v>
      </c>
      <c r="D1393">
        <v>73</v>
      </c>
      <c r="E1393" t="str">
        <f t="shared" si="21"/>
        <v>Old</v>
      </c>
      <c r="F1393" t="s">
        <v>21</v>
      </c>
      <c r="G1393" t="s">
        <v>24</v>
      </c>
      <c r="H1393" t="s">
        <v>26</v>
      </c>
      <c r="I1393">
        <v>30</v>
      </c>
      <c r="J1393">
        <v>3.18</v>
      </c>
      <c r="K1393" t="s">
        <v>33</v>
      </c>
      <c r="L1393" t="s">
        <v>33</v>
      </c>
      <c r="M1393" s="1">
        <v>9538.2900000000009</v>
      </c>
      <c r="N1393" s="1">
        <v>2810.7</v>
      </c>
      <c r="O1393" s="1">
        <v>892.41</v>
      </c>
      <c r="P1393" s="1">
        <v>0</v>
      </c>
      <c r="Q1393" s="1">
        <v>35062.07</v>
      </c>
      <c r="R1393" s="1">
        <v>29597.200000000001</v>
      </c>
      <c r="S1393" s="1">
        <v>-13280.38</v>
      </c>
      <c r="T1393" s="1">
        <v>77939.649999999994</v>
      </c>
      <c r="U1393" s="1">
        <f>SUM(Report_Summary[Revenue])</f>
        <v>626594850.33999527</v>
      </c>
      <c r="V1393" s="1">
        <f>Report_Summary[[#This Row],[Total Revenue]] / COUNTA(Report_Summary[Membership No])</f>
        <v>62659.485033999525</v>
      </c>
    </row>
    <row r="1394" spans="1:22" x14ac:dyDescent="0.3">
      <c r="A1394" t="s">
        <v>1433</v>
      </c>
      <c r="B1394">
        <v>2024</v>
      </c>
      <c r="C1394" t="s">
        <v>14</v>
      </c>
      <c r="D1394">
        <v>37</v>
      </c>
      <c r="E1394" t="str">
        <f t="shared" si="21"/>
        <v>Middle Age</v>
      </c>
      <c r="F1394" t="s">
        <v>18</v>
      </c>
      <c r="G1394" t="s">
        <v>22</v>
      </c>
      <c r="H1394" t="s">
        <v>27</v>
      </c>
      <c r="I1394">
        <v>40</v>
      </c>
      <c r="J1394">
        <v>2.08</v>
      </c>
      <c r="K1394" t="s">
        <v>32</v>
      </c>
      <c r="L1394" t="s">
        <v>33</v>
      </c>
      <c r="M1394" s="1">
        <v>16778</v>
      </c>
      <c r="N1394" s="1">
        <v>1008.89</v>
      </c>
      <c r="O1394" s="1">
        <v>5237.8599999999997</v>
      </c>
      <c r="P1394" s="1">
        <v>0</v>
      </c>
      <c r="Q1394" s="1">
        <v>35328.76</v>
      </c>
      <c r="R1394" s="1">
        <v>45292.38</v>
      </c>
      <c r="S1394" s="1">
        <v>7420.12</v>
      </c>
      <c r="T1394" s="1">
        <v>73201.02</v>
      </c>
      <c r="U1394" s="1">
        <f>SUM(Report_Summary[Revenue])</f>
        <v>626594850.33999527</v>
      </c>
      <c r="V1394" s="1">
        <f>Report_Summary[[#This Row],[Total Revenue]] / COUNTA(Report_Summary[Membership No])</f>
        <v>62659.485033999525</v>
      </c>
    </row>
    <row r="1395" spans="1:22" x14ac:dyDescent="0.3">
      <c r="A1395" t="s">
        <v>1434</v>
      </c>
      <c r="B1395">
        <v>2016</v>
      </c>
      <c r="C1395" t="s">
        <v>13</v>
      </c>
      <c r="D1395">
        <v>54</v>
      </c>
      <c r="E1395" t="str">
        <f t="shared" si="21"/>
        <v>Middle Age</v>
      </c>
      <c r="F1395" t="s">
        <v>21</v>
      </c>
      <c r="G1395" t="s">
        <v>25</v>
      </c>
      <c r="H1395" t="s">
        <v>29</v>
      </c>
      <c r="I1395">
        <v>25</v>
      </c>
      <c r="J1395">
        <v>2.5099999999999998</v>
      </c>
      <c r="K1395" t="s">
        <v>32</v>
      </c>
      <c r="L1395" t="s">
        <v>33</v>
      </c>
      <c r="M1395" s="1">
        <v>3912.44</v>
      </c>
      <c r="N1395" s="1">
        <v>1240.8699999999999</v>
      </c>
      <c r="O1395" s="1">
        <v>928.83</v>
      </c>
      <c r="P1395" s="1">
        <v>0</v>
      </c>
      <c r="Q1395" s="1">
        <v>18320.939999999999</v>
      </c>
      <c r="R1395" s="1">
        <v>14142.27</v>
      </c>
      <c r="S1395" s="1">
        <v>-1081.8499999999999</v>
      </c>
      <c r="T1395" s="1">
        <v>33545.06</v>
      </c>
      <c r="U1395" s="1">
        <f>SUM(Report_Summary[Revenue])</f>
        <v>626594850.33999527</v>
      </c>
      <c r="V1395" s="1">
        <f>Report_Summary[[#This Row],[Total Revenue]] / COUNTA(Report_Summary[Membership No])</f>
        <v>62659.485033999525</v>
      </c>
    </row>
    <row r="1396" spans="1:22" x14ac:dyDescent="0.3">
      <c r="A1396" t="s">
        <v>1435</v>
      </c>
      <c r="B1396">
        <v>2016</v>
      </c>
      <c r="C1396" t="s">
        <v>13</v>
      </c>
      <c r="D1396">
        <v>80</v>
      </c>
      <c r="E1396" t="str">
        <f t="shared" si="21"/>
        <v>Old</v>
      </c>
      <c r="F1396" t="s">
        <v>15</v>
      </c>
      <c r="G1396" t="s">
        <v>25</v>
      </c>
      <c r="H1396" t="s">
        <v>30</v>
      </c>
      <c r="I1396">
        <v>29</v>
      </c>
      <c r="J1396">
        <v>0.76</v>
      </c>
      <c r="K1396" t="s">
        <v>33</v>
      </c>
      <c r="L1396" t="s">
        <v>33</v>
      </c>
      <c r="M1396" s="1">
        <v>17049.240000000002</v>
      </c>
      <c r="N1396" s="1">
        <v>2172.3000000000002</v>
      </c>
      <c r="O1396" s="1">
        <v>7035.29</v>
      </c>
      <c r="P1396" s="1">
        <v>0</v>
      </c>
      <c r="Q1396" s="1">
        <v>22775.64</v>
      </c>
      <c r="R1396" s="1">
        <v>39464.800000000003</v>
      </c>
      <c r="S1396" s="1">
        <v>15837.75</v>
      </c>
      <c r="T1396" s="1">
        <v>46402.69</v>
      </c>
      <c r="U1396" s="1">
        <f>SUM(Report_Summary[Revenue])</f>
        <v>626594850.33999527</v>
      </c>
      <c r="V1396" s="1">
        <f>Report_Summary[[#This Row],[Total Revenue]] / COUNTA(Report_Summary[Membership No])</f>
        <v>62659.485033999525</v>
      </c>
    </row>
    <row r="1397" spans="1:22" x14ac:dyDescent="0.3">
      <c r="A1397" t="s">
        <v>1436</v>
      </c>
      <c r="B1397">
        <v>2023</v>
      </c>
      <c r="C1397" t="s">
        <v>14</v>
      </c>
      <c r="D1397">
        <v>32</v>
      </c>
      <c r="E1397" t="str">
        <f t="shared" si="21"/>
        <v>Middle Age</v>
      </c>
      <c r="F1397" t="s">
        <v>18</v>
      </c>
      <c r="G1397" t="s">
        <v>25</v>
      </c>
      <c r="H1397" t="s">
        <v>28</v>
      </c>
      <c r="I1397">
        <v>49</v>
      </c>
      <c r="J1397">
        <v>1.03</v>
      </c>
      <c r="K1397" t="s">
        <v>33</v>
      </c>
      <c r="L1397" t="s">
        <v>33</v>
      </c>
      <c r="M1397" s="1">
        <v>7867.75</v>
      </c>
      <c r="N1397" s="1">
        <v>2275.89</v>
      </c>
      <c r="O1397" s="1">
        <v>727.03</v>
      </c>
      <c r="P1397" s="1">
        <v>0</v>
      </c>
      <c r="Q1397" s="1">
        <v>34812.28</v>
      </c>
      <c r="R1397" s="1">
        <v>18406.25</v>
      </c>
      <c r="S1397" s="1">
        <v>-13982.36</v>
      </c>
      <c r="T1397" s="1">
        <v>67200.89</v>
      </c>
      <c r="U1397" s="1">
        <f>SUM(Report_Summary[Revenue])</f>
        <v>626594850.33999527</v>
      </c>
      <c r="V1397" s="1">
        <f>Report_Summary[[#This Row],[Total Revenue]] / COUNTA(Report_Summary[Membership No])</f>
        <v>62659.485033999525</v>
      </c>
    </row>
    <row r="1398" spans="1:22" x14ac:dyDescent="0.3">
      <c r="A1398" t="s">
        <v>1437</v>
      </c>
      <c r="B1398">
        <v>2017</v>
      </c>
      <c r="C1398" t="s">
        <v>13</v>
      </c>
      <c r="D1398">
        <v>38</v>
      </c>
      <c r="E1398" t="str">
        <f t="shared" si="21"/>
        <v>Middle Age</v>
      </c>
      <c r="F1398" t="s">
        <v>19</v>
      </c>
      <c r="G1398" t="s">
        <v>23</v>
      </c>
      <c r="H1398" t="s">
        <v>29</v>
      </c>
      <c r="I1398">
        <v>41</v>
      </c>
      <c r="J1398">
        <v>3.37</v>
      </c>
      <c r="K1398" t="s">
        <v>32</v>
      </c>
      <c r="L1398" t="s">
        <v>33</v>
      </c>
      <c r="M1398" s="1">
        <v>14743.28</v>
      </c>
      <c r="N1398" s="1">
        <v>1457.32</v>
      </c>
      <c r="O1398" s="1">
        <v>6013.28</v>
      </c>
      <c r="P1398" s="1">
        <v>0</v>
      </c>
      <c r="Q1398" s="1">
        <v>61595.64</v>
      </c>
      <c r="R1398" s="1">
        <v>35943.21</v>
      </c>
      <c r="S1398" s="1">
        <v>11113.67</v>
      </c>
      <c r="T1398" s="1">
        <v>86425.18</v>
      </c>
      <c r="U1398" s="1">
        <f>SUM(Report_Summary[Revenue])</f>
        <v>626594850.33999527</v>
      </c>
      <c r="V1398" s="1">
        <f>Report_Summary[[#This Row],[Total Revenue]] / COUNTA(Report_Summary[Membership No])</f>
        <v>62659.485033999525</v>
      </c>
    </row>
    <row r="1399" spans="1:22" x14ac:dyDescent="0.3">
      <c r="A1399" t="s">
        <v>1438</v>
      </c>
      <c r="B1399">
        <v>2019</v>
      </c>
      <c r="C1399" t="s">
        <v>13</v>
      </c>
      <c r="D1399">
        <v>71</v>
      </c>
      <c r="E1399" t="str">
        <f t="shared" si="21"/>
        <v>Old</v>
      </c>
      <c r="F1399" t="s">
        <v>20</v>
      </c>
      <c r="G1399" t="s">
        <v>24</v>
      </c>
      <c r="H1399" t="s">
        <v>27</v>
      </c>
      <c r="I1399">
        <v>27</v>
      </c>
      <c r="J1399">
        <v>1.1200000000000001</v>
      </c>
      <c r="K1399" t="s">
        <v>33</v>
      </c>
      <c r="L1399" t="s">
        <v>33</v>
      </c>
      <c r="M1399" s="1">
        <v>14453.25</v>
      </c>
      <c r="N1399" s="1">
        <v>3832.14</v>
      </c>
      <c r="O1399" s="1">
        <v>3838.01</v>
      </c>
      <c r="P1399" s="1">
        <v>0</v>
      </c>
      <c r="Q1399" s="1">
        <v>49117.05</v>
      </c>
      <c r="R1399" s="1">
        <v>54571.69</v>
      </c>
      <c r="S1399" s="1">
        <v>26848.17</v>
      </c>
      <c r="T1399" s="1">
        <v>76840.570000000007</v>
      </c>
      <c r="U1399" s="1">
        <f>SUM(Report_Summary[Revenue])</f>
        <v>626594850.33999527</v>
      </c>
      <c r="V1399" s="1">
        <f>Report_Summary[[#This Row],[Total Revenue]] / COUNTA(Report_Summary[Membership No])</f>
        <v>62659.485033999525</v>
      </c>
    </row>
    <row r="1400" spans="1:22" x14ac:dyDescent="0.3">
      <c r="A1400" t="s">
        <v>1439</v>
      </c>
      <c r="B1400">
        <v>2018</v>
      </c>
      <c r="C1400" t="s">
        <v>14</v>
      </c>
      <c r="D1400">
        <v>26</v>
      </c>
      <c r="E1400" t="str">
        <f t="shared" si="21"/>
        <v>Young</v>
      </c>
      <c r="F1400" t="s">
        <v>18</v>
      </c>
      <c r="G1400" t="s">
        <v>25</v>
      </c>
      <c r="H1400" t="s">
        <v>31</v>
      </c>
      <c r="I1400">
        <v>28</v>
      </c>
      <c r="J1400">
        <v>1.54</v>
      </c>
      <c r="K1400" t="s">
        <v>33</v>
      </c>
      <c r="L1400" t="s">
        <v>33</v>
      </c>
      <c r="M1400" s="1">
        <v>6216.48</v>
      </c>
      <c r="N1400" s="1">
        <v>755.56</v>
      </c>
      <c r="O1400" s="1">
        <v>736.39</v>
      </c>
      <c r="P1400" s="1">
        <v>0</v>
      </c>
      <c r="Q1400" s="1">
        <v>10605.88</v>
      </c>
      <c r="R1400" s="1">
        <v>12514.95</v>
      </c>
      <c r="S1400" s="1">
        <v>283.89999999999998</v>
      </c>
      <c r="T1400" s="1">
        <v>22836.93</v>
      </c>
      <c r="U1400" s="1">
        <f>SUM(Report_Summary[Revenue])</f>
        <v>626594850.33999527</v>
      </c>
      <c r="V1400" s="1">
        <f>Report_Summary[[#This Row],[Total Revenue]] / COUNTA(Report_Summary[Membership No])</f>
        <v>62659.485033999525</v>
      </c>
    </row>
    <row r="1401" spans="1:22" x14ac:dyDescent="0.3">
      <c r="A1401" t="s">
        <v>1440</v>
      </c>
      <c r="B1401">
        <v>2019</v>
      </c>
      <c r="C1401" t="s">
        <v>13</v>
      </c>
      <c r="D1401">
        <v>44</v>
      </c>
      <c r="E1401" t="str">
        <f t="shared" si="21"/>
        <v>Middle Age</v>
      </c>
      <c r="F1401" t="s">
        <v>18</v>
      </c>
      <c r="G1401" t="s">
        <v>25</v>
      </c>
      <c r="H1401" t="s">
        <v>29</v>
      </c>
      <c r="I1401">
        <v>32</v>
      </c>
      <c r="J1401">
        <v>2.63</v>
      </c>
      <c r="K1401" t="s">
        <v>33</v>
      </c>
      <c r="L1401" t="s">
        <v>33</v>
      </c>
      <c r="M1401" s="1">
        <v>11293.2</v>
      </c>
      <c r="N1401" s="1">
        <v>2321.91</v>
      </c>
      <c r="O1401" s="1">
        <v>6384.69</v>
      </c>
      <c r="P1401" s="1">
        <v>0</v>
      </c>
      <c r="Q1401" s="1">
        <v>36543.78</v>
      </c>
      <c r="R1401" s="1">
        <v>29202.82</v>
      </c>
      <c r="S1401" s="1">
        <v>-10038.94</v>
      </c>
      <c r="T1401" s="1">
        <v>75785.539999999994</v>
      </c>
      <c r="U1401" s="1">
        <f>SUM(Report_Summary[Revenue])</f>
        <v>626594850.33999527</v>
      </c>
      <c r="V1401" s="1">
        <f>Report_Summary[[#This Row],[Total Revenue]] / COUNTA(Report_Summary[Membership No])</f>
        <v>62659.485033999525</v>
      </c>
    </row>
    <row r="1402" spans="1:22" x14ac:dyDescent="0.3">
      <c r="A1402" t="s">
        <v>1441</v>
      </c>
      <c r="B1402">
        <v>2020</v>
      </c>
      <c r="C1402" t="s">
        <v>14</v>
      </c>
      <c r="D1402">
        <v>59</v>
      </c>
      <c r="E1402" t="str">
        <f t="shared" si="21"/>
        <v>Old</v>
      </c>
      <c r="F1402" t="s">
        <v>20</v>
      </c>
      <c r="G1402" t="s">
        <v>25</v>
      </c>
      <c r="H1402" t="s">
        <v>30</v>
      </c>
      <c r="I1402">
        <v>29</v>
      </c>
      <c r="J1402">
        <v>3.39</v>
      </c>
      <c r="K1402" t="s">
        <v>32</v>
      </c>
      <c r="L1402" t="s">
        <v>33</v>
      </c>
      <c r="M1402" s="1">
        <v>7658.74</v>
      </c>
      <c r="N1402" s="1">
        <v>2049.0300000000002</v>
      </c>
      <c r="O1402" s="1">
        <v>673.89</v>
      </c>
      <c r="P1402" s="1">
        <v>0</v>
      </c>
      <c r="Q1402" s="1">
        <v>23601.83</v>
      </c>
      <c r="R1402" s="1">
        <v>16040.15</v>
      </c>
      <c r="S1402" s="1">
        <v>-14093.38</v>
      </c>
      <c r="T1402" s="1">
        <v>53735.360000000001</v>
      </c>
      <c r="U1402" s="1">
        <f>SUM(Report_Summary[Revenue])</f>
        <v>626594850.33999527</v>
      </c>
      <c r="V1402" s="1">
        <f>Report_Summary[[#This Row],[Total Revenue]] / COUNTA(Report_Summary[Membership No])</f>
        <v>62659.485033999525</v>
      </c>
    </row>
    <row r="1403" spans="1:22" x14ac:dyDescent="0.3">
      <c r="A1403" t="s">
        <v>1442</v>
      </c>
      <c r="B1403">
        <v>2019</v>
      </c>
      <c r="C1403" t="s">
        <v>14</v>
      </c>
      <c r="D1403">
        <v>61</v>
      </c>
      <c r="E1403" t="str">
        <f t="shared" si="21"/>
        <v>Old</v>
      </c>
      <c r="F1403" t="s">
        <v>20</v>
      </c>
      <c r="G1403" t="s">
        <v>25</v>
      </c>
      <c r="H1403" t="s">
        <v>30</v>
      </c>
      <c r="I1403">
        <v>28</v>
      </c>
      <c r="J1403">
        <v>2.0499999999999998</v>
      </c>
      <c r="K1403" t="s">
        <v>33</v>
      </c>
      <c r="L1403" t="s">
        <v>33</v>
      </c>
      <c r="M1403" s="1">
        <v>16551.68</v>
      </c>
      <c r="N1403" s="1">
        <v>2887.63</v>
      </c>
      <c r="O1403" s="1">
        <v>1355.76</v>
      </c>
      <c r="P1403" s="1">
        <v>0</v>
      </c>
      <c r="Q1403" s="1">
        <v>33300.61</v>
      </c>
      <c r="R1403" s="1">
        <v>73700.210000000006</v>
      </c>
      <c r="S1403" s="1">
        <v>21324.81</v>
      </c>
      <c r="T1403" s="1">
        <v>85676.01</v>
      </c>
      <c r="U1403" s="1">
        <f>SUM(Report_Summary[Revenue])</f>
        <v>626594850.33999527</v>
      </c>
      <c r="V1403" s="1">
        <f>Report_Summary[[#This Row],[Total Revenue]] / COUNTA(Report_Summary[Membership No])</f>
        <v>62659.485033999525</v>
      </c>
    </row>
    <row r="1404" spans="1:22" x14ac:dyDescent="0.3">
      <c r="A1404" t="s">
        <v>1443</v>
      </c>
      <c r="B1404">
        <v>2019</v>
      </c>
      <c r="C1404" t="s">
        <v>14</v>
      </c>
      <c r="D1404">
        <v>38</v>
      </c>
      <c r="E1404" t="str">
        <f t="shared" si="21"/>
        <v>Middle Age</v>
      </c>
      <c r="F1404" t="s">
        <v>20</v>
      </c>
      <c r="G1404" t="s">
        <v>24</v>
      </c>
      <c r="H1404" t="s">
        <v>26</v>
      </c>
      <c r="I1404">
        <v>32</v>
      </c>
      <c r="J1404">
        <v>4.28</v>
      </c>
      <c r="K1404" t="s">
        <v>32</v>
      </c>
      <c r="L1404" t="s">
        <v>33</v>
      </c>
      <c r="M1404" s="1">
        <v>18425.27</v>
      </c>
      <c r="N1404" s="1">
        <v>4563.57</v>
      </c>
      <c r="O1404" s="1">
        <v>2773.51</v>
      </c>
      <c r="P1404" s="1">
        <v>0</v>
      </c>
      <c r="Q1404" s="1">
        <v>31655.51</v>
      </c>
      <c r="R1404" s="1">
        <v>54071.73</v>
      </c>
      <c r="S1404" s="1">
        <v>-21254.34</v>
      </c>
      <c r="T1404" s="1">
        <v>106981.58</v>
      </c>
      <c r="U1404" s="1">
        <f>SUM(Report_Summary[Revenue])</f>
        <v>626594850.33999527</v>
      </c>
      <c r="V1404" s="1">
        <f>Report_Summary[[#This Row],[Total Revenue]] / COUNTA(Report_Summary[Membership No])</f>
        <v>62659.485033999525</v>
      </c>
    </row>
    <row r="1405" spans="1:22" x14ac:dyDescent="0.3">
      <c r="A1405" t="s">
        <v>1444</v>
      </c>
      <c r="B1405">
        <v>2023</v>
      </c>
      <c r="C1405" t="s">
        <v>14</v>
      </c>
      <c r="D1405">
        <v>53</v>
      </c>
      <c r="E1405" t="str">
        <f t="shared" si="21"/>
        <v>Middle Age</v>
      </c>
      <c r="F1405" t="s">
        <v>16</v>
      </c>
      <c r="G1405" t="s">
        <v>23</v>
      </c>
      <c r="H1405" t="s">
        <v>28</v>
      </c>
      <c r="I1405">
        <v>47</v>
      </c>
      <c r="J1405">
        <v>1.56</v>
      </c>
      <c r="K1405" t="s">
        <v>33</v>
      </c>
      <c r="L1405" t="s">
        <v>33</v>
      </c>
      <c r="M1405" s="1">
        <v>8139.36</v>
      </c>
      <c r="N1405" s="1">
        <v>688.88</v>
      </c>
      <c r="O1405" s="1">
        <v>3501.06</v>
      </c>
      <c r="P1405" s="1">
        <v>0</v>
      </c>
      <c r="Q1405" s="1">
        <v>31133.599999999999</v>
      </c>
      <c r="R1405" s="1">
        <v>22503.06</v>
      </c>
      <c r="S1405" s="1">
        <v>-17420.22</v>
      </c>
      <c r="T1405" s="1">
        <v>71056.88</v>
      </c>
      <c r="U1405" s="1">
        <f>SUM(Report_Summary[Revenue])</f>
        <v>626594850.33999527</v>
      </c>
      <c r="V1405" s="1">
        <f>Report_Summary[[#This Row],[Total Revenue]] / COUNTA(Report_Summary[Membership No])</f>
        <v>62659.485033999525</v>
      </c>
    </row>
    <row r="1406" spans="1:22" x14ac:dyDescent="0.3">
      <c r="A1406" t="s">
        <v>1445</v>
      </c>
      <c r="B1406">
        <v>2022</v>
      </c>
      <c r="C1406" t="s">
        <v>14</v>
      </c>
      <c r="D1406">
        <v>63</v>
      </c>
      <c r="E1406" t="str">
        <f t="shared" si="21"/>
        <v>Old</v>
      </c>
      <c r="F1406" t="s">
        <v>18</v>
      </c>
      <c r="G1406" t="s">
        <v>24</v>
      </c>
      <c r="H1406" t="s">
        <v>28</v>
      </c>
      <c r="I1406">
        <v>25</v>
      </c>
      <c r="J1406">
        <v>2.64</v>
      </c>
      <c r="K1406" t="s">
        <v>33</v>
      </c>
      <c r="L1406" t="s">
        <v>33</v>
      </c>
      <c r="M1406" s="1">
        <v>823.52</v>
      </c>
      <c r="N1406" s="1">
        <v>1164.5899999999999</v>
      </c>
      <c r="O1406" s="1">
        <v>5858.55</v>
      </c>
      <c r="P1406" s="1">
        <v>0</v>
      </c>
      <c r="Q1406" s="1">
        <v>1639.7</v>
      </c>
      <c r="R1406" s="1">
        <v>4045.85</v>
      </c>
      <c r="S1406" s="1">
        <v>20026.16</v>
      </c>
      <c r="T1406" s="1">
        <v>-14340.61</v>
      </c>
      <c r="U1406" s="1">
        <f>SUM(Report_Summary[Revenue])</f>
        <v>626594850.33999527</v>
      </c>
      <c r="V1406" s="1">
        <f>Report_Summary[[#This Row],[Total Revenue]] / COUNTA(Report_Summary[Membership No])</f>
        <v>62659.485033999525</v>
      </c>
    </row>
    <row r="1407" spans="1:22" x14ac:dyDescent="0.3">
      <c r="A1407" t="s">
        <v>1446</v>
      </c>
      <c r="B1407">
        <v>2017</v>
      </c>
      <c r="C1407" t="s">
        <v>13</v>
      </c>
      <c r="D1407">
        <v>41</v>
      </c>
      <c r="E1407" t="str">
        <f t="shared" si="21"/>
        <v>Middle Age</v>
      </c>
      <c r="F1407" t="s">
        <v>15</v>
      </c>
      <c r="G1407" t="s">
        <v>23</v>
      </c>
      <c r="H1407" t="s">
        <v>28</v>
      </c>
      <c r="I1407">
        <v>34</v>
      </c>
      <c r="J1407">
        <v>3.72</v>
      </c>
      <c r="K1407" t="s">
        <v>32</v>
      </c>
      <c r="L1407" t="s">
        <v>33</v>
      </c>
      <c r="M1407" s="1">
        <v>7713.09</v>
      </c>
      <c r="N1407" s="1">
        <v>1868.94</v>
      </c>
      <c r="O1407" s="1">
        <v>1851.01</v>
      </c>
      <c r="P1407" s="1">
        <v>0</v>
      </c>
      <c r="Q1407" s="1">
        <v>21587.8</v>
      </c>
      <c r="R1407" s="1">
        <v>9847.08</v>
      </c>
      <c r="S1407" s="1">
        <v>-12841.71</v>
      </c>
      <c r="T1407" s="1">
        <v>44276.59</v>
      </c>
      <c r="U1407" s="1">
        <f>SUM(Report_Summary[Revenue])</f>
        <v>626594850.33999527</v>
      </c>
      <c r="V1407" s="1">
        <f>Report_Summary[[#This Row],[Total Revenue]] / COUNTA(Report_Summary[Membership No])</f>
        <v>62659.485033999525</v>
      </c>
    </row>
    <row r="1408" spans="1:22" x14ac:dyDescent="0.3">
      <c r="A1408" t="s">
        <v>1447</v>
      </c>
      <c r="B1408">
        <v>2022</v>
      </c>
      <c r="C1408" t="s">
        <v>13</v>
      </c>
      <c r="D1408">
        <v>53</v>
      </c>
      <c r="E1408" t="str">
        <f t="shared" si="21"/>
        <v>Middle Age</v>
      </c>
      <c r="F1408" t="s">
        <v>20</v>
      </c>
      <c r="G1408" t="s">
        <v>23</v>
      </c>
      <c r="H1408" t="s">
        <v>28</v>
      </c>
      <c r="I1408">
        <v>40</v>
      </c>
      <c r="J1408">
        <v>2.6</v>
      </c>
      <c r="K1408" t="s">
        <v>32</v>
      </c>
      <c r="L1408" t="s">
        <v>33</v>
      </c>
      <c r="M1408" s="1">
        <v>17742.169999999998</v>
      </c>
      <c r="N1408" s="1">
        <v>3357.19</v>
      </c>
      <c r="O1408" s="1">
        <v>5691.79</v>
      </c>
      <c r="P1408" s="1">
        <v>0</v>
      </c>
      <c r="Q1408" s="1">
        <v>43937.98</v>
      </c>
      <c r="R1408" s="1">
        <v>59973.440000000002</v>
      </c>
      <c r="S1408" s="1">
        <v>-17841.86</v>
      </c>
      <c r="T1408" s="1">
        <v>121753.28</v>
      </c>
      <c r="U1408" s="1">
        <f>SUM(Report_Summary[Revenue])</f>
        <v>626594850.33999527</v>
      </c>
      <c r="V1408" s="1">
        <f>Report_Summary[[#This Row],[Total Revenue]] / COUNTA(Report_Summary[Membership No])</f>
        <v>62659.485033999525</v>
      </c>
    </row>
    <row r="1409" spans="1:22" x14ac:dyDescent="0.3">
      <c r="A1409" t="s">
        <v>1448</v>
      </c>
      <c r="B1409">
        <v>2023</v>
      </c>
      <c r="C1409" t="s">
        <v>13</v>
      </c>
      <c r="D1409">
        <v>39</v>
      </c>
      <c r="E1409" t="str">
        <f t="shared" si="21"/>
        <v>Middle Age</v>
      </c>
      <c r="F1409" t="s">
        <v>20</v>
      </c>
      <c r="G1409" t="s">
        <v>25</v>
      </c>
      <c r="H1409" t="s">
        <v>30</v>
      </c>
      <c r="I1409">
        <v>23</v>
      </c>
      <c r="J1409">
        <v>2.35</v>
      </c>
      <c r="K1409" t="s">
        <v>32</v>
      </c>
      <c r="L1409" t="s">
        <v>33</v>
      </c>
      <c r="M1409" s="1">
        <v>17297.16</v>
      </c>
      <c r="N1409" s="1">
        <v>828.74</v>
      </c>
      <c r="O1409" s="1">
        <v>5848.33</v>
      </c>
      <c r="P1409" s="1">
        <v>0</v>
      </c>
      <c r="Q1409" s="1">
        <v>63895.24</v>
      </c>
      <c r="R1409" s="1">
        <v>80541.279999999999</v>
      </c>
      <c r="S1409" s="1">
        <v>29561.01</v>
      </c>
      <c r="T1409" s="1">
        <v>114875.51</v>
      </c>
      <c r="U1409" s="1">
        <f>SUM(Report_Summary[Revenue])</f>
        <v>626594850.33999527</v>
      </c>
      <c r="V1409" s="1">
        <f>Report_Summary[[#This Row],[Total Revenue]] / COUNTA(Report_Summary[Membership No])</f>
        <v>62659.485033999525</v>
      </c>
    </row>
    <row r="1410" spans="1:22" x14ac:dyDescent="0.3">
      <c r="A1410" t="s">
        <v>1449</v>
      </c>
      <c r="B1410">
        <v>2017</v>
      </c>
      <c r="C1410" t="s">
        <v>14</v>
      </c>
      <c r="D1410">
        <v>65</v>
      </c>
      <c r="E1410" t="str">
        <f t="shared" si="21"/>
        <v>Old</v>
      </c>
      <c r="F1410" t="s">
        <v>18</v>
      </c>
      <c r="G1410" t="s">
        <v>25</v>
      </c>
      <c r="H1410" t="s">
        <v>31</v>
      </c>
      <c r="I1410">
        <v>29</v>
      </c>
      <c r="J1410">
        <v>3.5</v>
      </c>
      <c r="K1410" t="s">
        <v>32</v>
      </c>
      <c r="L1410" t="s">
        <v>33</v>
      </c>
      <c r="M1410" s="1">
        <v>16246.66</v>
      </c>
      <c r="N1410" s="1">
        <v>226.86</v>
      </c>
      <c r="O1410" s="1">
        <v>7415.23</v>
      </c>
      <c r="P1410" s="1">
        <v>0</v>
      </c>
      <c r="Q1410" s="1">
        <v>32690.9</v>
      </c>
      <c r="R1410" s="1">
        <v>52355.48</v>
      </c>
      <c r="S1410" s="1">
        <v>14204.27</v>
      </c>
      <c r="T1410" s="1">
        <v>70842.11</v>
      </c>
      <c r="U1410" s="1">
        <f>SUM(Report_Summary[Revenue])</f>
        <v>626594850.33999527</v>
      </c>
      <c r="V1410" s="1">
        <f>Report_Summary[[#This Row],[Total Revenue]] / COUNTA(Report_Summary[Membership No])</f>
        <v>62659.485033999525</v>
      </c>
    </row>
    <row r="1411" spans="1:22" x14ac:dyDescent="0.3">
      <c r="A1411" t="s">
        <v>1450</v>
      </c>
      <c r="B1411">
        <v>2015</v>
      </c>
      <c r="C1411" t="s">
        <v>14</v>
      </c>
      <c r="D1411">
        <v>65</v>
      </c>
      <c r="E1411" t="str">
        <f t="shared" ref="E1411:E1474" si="22">IF(D1411&gt;55,"Old",IF(D1411&gt;=31,"Middle Age",IF(D1411&lt;31,"Young","Invalid")))</f>
        <v>Old</v>
      </c>
      <c r="F1411" t="s">
        <v>16</v>
      </c>
      <c r="G1411" t="s">
        <v>22</v>
      </c>
      <c r="H1411" t="s">
        <v>31</v>
      </c>
      <c r="I1411">
        <v>29</v>
      </c>
      <c r="J1411">
        <v>1.68</v>
      </c>
      <c r="K1411" t="s">
        <v>33</v>
      </c>
      <c r="L1411" t="s">
        <v>33</v>
      </c>
      <c r="M1411" s="1">
        <v>2688.39</v>
      </c>
      <c r="N1411" s="1">
        <v>2682.94</v>
      </c>
      <c r="O1411" s="1">
        <v>2045.76</v>
      </c>
      <c r="P1411" s="1">
        <v>0</v>
      </c>
      <c r="Q1411" s="1">
        <v>6040.61</v>
      </c>
      <c r="R1411" s="1">
        <v>9920.89</v>
      </c>
      <c r="S1411" s="1">
        <v>-12254.22</v>
      </c>
      <c r="T1411" s="1">
        <v>28215.72</v>
      </c>
      <c r="U1411" s="1">
        <f>SUM(Report_Summary[Revenue])</f>
        <v>626594850.33999527</v>
      </c>
      <c r="V1411" s="1">
        <f>Report_Summary[[#This Row],[Total Revenue]] / COUNTA(Report_Summary[Membership No])</f>
        <v>62659.485033999525</v>
      </c>
    </row>
    <row r="1412" spans="1:22" x14ac:dyDescent="0.3">
      <c r="A1412" t="s">
        <v>1451</v>
      </c>
      <c r="B1412">
        <v>2024</v>
      </c>
      <c r="C1412" t="s">
        <v>14</v>
      </c>
      <c r="D1412">
        <v>78</v>
      </c>
      <c r="E1412" t="str">
        <f t="shared" si="22"/>
        <v>Old</v>
      </c>
      <c r="F1412" t="s">
        <v>19</v>
      </c>
      <c r="G1412" t="s">
        <v>23</v>
      </c>
      <c r="H1412" t="s">
        <v>26</v>
      </c>
      <c r="I1412">
        <v>31</v>
      </c>
      <c r="J1412">
        <v>4.0999999999999996</v>
      </c>
      <c r="K1412" t="s">
        <v>32</v>
      </c>
      <c r="L1412" t="s">
        <v>33</v>
      </c>
      <c r="M1412" s="1">
        <v>14299.91</v>
      </c>
      <c r="N1412" s="1">
        <v>2114.1999999999998</v>
      </c>
      <c r="O1412" s="1">
        <v>3364.21</v>
      </c>
      <c r="P1412" s="1">
        <v>0</v>
      </c>
      <c r="Q1412" s="1">
        <v>18051.990000000002</v>
      </c>
      <c r="R1412" s="1">
        <v>53659.99</v>
      </c>
      <c r="S1412" s="1">
        <v>15163.52</v>
      </c>
      <c r="T1412" s="1">
        <v>56548.46</v>
      </c>
      <c r="U1412" s="1">
        <f>SUM(Report_Summary[Revenue])</f>
        <v>626594850.33999527</v>
      </c>
      <c r="V1412" s="1">
        <f>Report_Summary[[#This Row],[Total Revenue]] / COUNTA(Report_Summary[Membership No])</f>
        <v>62659.485033999525</v>
      </c>
    </row>
    <row r="1413" spans="1:22" x14ac:dyDescent="0.3">
      <c r="A1413" t="s">
        <v>1452</v>
      </c>
      <c r="B1413">
        <v>2017</v>
      </c>
      <c r="C1413" t="s">
        <v>13</v>
      </c>
      <c r="D1413">
        <v>46</v>
      </c>
      <c r="E1413" t="str">
        <f t="shared" si="22"/>
        <v>Middle Age</v>
      </c>
      <c r="F1413" t="s">
        <v>18</v>
      </c>
      <c r="G1413" t="s">
        <v>25</v>
      </c>
      <c r="H1413" t="s">
        <v>29</v>
      </c>
      <c r="I1413">
        <v>34</v>
      </c>
      <c r="J1413">
        <v>3.01</v>
      </c>
      <c r="K1413" t="s">
        <v>33</v>
      </c>
      <c r="L1413" t="s">
        <v>33</v>
      </c>
      <c r="M1413" s="1">
        <v>9255.25</v>
      </c>
      <c r="N1413" s="1">
        <v>1656.93</v>
      </c>
      <c r="O1413" s="1">
        <v>1138.6300000000001</v>
      </c>
      <c r="P1413" s="1">
        <v>0</v>
      </c>
      <c r="Q1413" s="1">
        <v>15672.94</v>
      </c>
      <c r="R1413" s="1">
        <v>31640.25</v>
      </c>
      <c r="S1413" s="1">
        <v>-20172.830000000002</v>
      </c>
      <c r="T1413" s="1">
        <v>67486.02</v>
      </c>
      <c r="U1413" s="1">
        <f>SUM(Report_Summary[Revenue])</f>
        <v>626594850.33999527</v>
      </c>
      <c r="V1413" s="1">
        <f>Report_Summary[[#This Row],[Total Revenue]] / COUNTA(Report_Summary[Membership No])</f>
        <v>62659.485033999525</v>
      </c>
    </row>
    <row r="1414" spans="1:22" x14ac:dyDescent="0.3">
      <c r="A1414" t="s">
        <v>1453</v>
      </c>
      <c r="B1414">
        <v>2023</v>
      </c>
      <c r="C1414" t="s">
        <v>14</v>
      </c>
      <c r="D1414">
        <v>75</v>
      </c>
      <c r="E1414" t="str">
        <f t="shared" si="22"/>
        <v>Old</v>
      </c>
      <c r="F1414" t="s">
        <v>15</v>
      </c>
      <c r="G1414" t="s">
        <v>25</v>
      </c>
      <c r="H1414" t="s">
        <v>31</v>
      </c>
      <c r="I1414">
        <v>22</v>
      </c>
      <c r="J1414">
        <v>1.35</v>
      </c>
      <c r="K1414" t="s">
        <v>32</v>
      </c>
      <c r="L1414" t="s">
        <v>33</v>
      </c>
      <c r="M1414" s="1">
        <v>3961.61</v>
      </c>
      <c r="N1414" s="1">
        <v>2768.82</v>
      </c>
      <c r="O1414" s="1">
        <v>4343.96</v>
      </c>
      <c r="P1414" s="1">
        <v>0</v>
      </c>
      <c r="Q1414" s="1">
        <v>19775.3</v>
      </c>
      <c r="R1414" s="1">
        <v>4921.96</v>
      </c>
      <c r="S1414" s="1">
        <v>4030.67</v>
      </c>
      <c r="T1414" s="1">
        <v>20666.59</v>
      </c>
      <c r="U1414" s="1">
        <f>SUM(Report_Summary[Revenue])</f>
        <v>626594850.33999527</v>
      </c>
      <c r="V1414" s="1">
        <f>Report_Summary[[#This Row],[Total Revenue]] / COUNTA(Report_Summary[Membership No])</f>
        <v>62659.485033999525</v>
      </c>
    </row>
    <row r="1415" spans="1:22" x14ac:dyDescent="0.3">
      <c r="A1415" t="s">
        <v>1454</v>
      </c>
      <c r="B1415">
        <v>2015</v>
      </c>
      <c r="C1415" t="s">
        <v>14</v>
      </c>
      <c r="D1415">
        <v>60</v>
      </c>
      <c r="E1415" t="str">
        <f t="shared" si="22"/>
        <v>Old</v>
      </c>
      <c r="F1415" t="s">
        <v>17</v>
      </c>
      <c r="G1415" t="s">
        <v>25</v>
      </c>
      <c r="H1415" t="s">
        <v>28</v>
      </c>
      <c r="I1415">
        <v>27</v>
      </c>
      <c r="J1415">
        <v>1.27</v>
      </c>
      <c r="K1415" t="s">
        <v>32</v>
      </c>
      <c r="L1415" t="s">
        <v>33</v>
      </c>
      <c r="M1415" s="1">
        <v>12610.77</v>
      </c>
      <c r="N1415" s="1">
        <v>4654.72</v>
      </c>
      <c r="O1415" s="1">
        <v>5616.33</v>
      </c>
      <c r="P1415" s="1">
        <v>0</v>
      </c>
      <c r="Q1415" s="1">
        <v>34075.26</v>
      </c>
      <c r="R1415" s="1">
        <v>21957.27</v>
      </c>
      <c r="S1415" s="1">
        <v>-29750.48</v>
      </c>
      <c r="T1415" s="1">
        <v>85783.01</v>
      </c>
      <c r="U1415" s="1">
        <f>SUM(Report_Summary[Revenue])</f>
        <v>626594850.33999527</v>
      </c>
      <c r="V1415" s="1">
        <f>Report_Summary[[#This Row],[Total Revenue]] / COUNTA(Report_Summary[Membership No])</f>
        <v>62659.485033999525</v>
      </c>
    </row>
    <row r="1416" spans="1:22" x14ac:dyDescent="0.3">
      <c r="A1416" t="s">
        <v>1455</v>
      </c>
      <c r="B1416">
        <v>2020</v>
      </c>
      <c r="C1416" t="s">
        <v>14</v>
      </c>
      <c r="D1416">
        <v>54</v>
      </c>
      <c r="E1416" t="str">
        <f t="shared" si="22"/>
        <v>Middle Age</v>
      </c>
      <c r="F1416" t="s">
        <v>20</v>
      </c>
      <c r="G1416" t="s">
        <v>22</v>
      </c>
      <c r="H1416" t="s">
        <v>30</v>
      </c>
      <c r="I1416">
        <v>29</v>
      </c>
      <c r="J1416">
        <v>3.37</v>
      </c>
      <c r="K1416" t="s">
        <v>32</v>
      </c>
      <c r="L1416" t="s">
        <v>33</v>
      </c>
      <c r="M1416" s="1">
        <v>18768.060000000001</v>
      </c>
      <c r="N1416" s="1">
        <v>1151.5899999999999</v>
      </c>
      <c r="O1416" s="1">
        <v>3780.27</v>
      </c>
      <c r="P1416" s="1">
        <v>0</v>
      </c>
      <c r="Q1416" s="1">
        <v>72998.84</v>
      </c>
      <c r="R1416" s="1">
        <v>26055.1</v>
      </c>
      <c r="S1416" s="1">
        <v>11781.64</v>
      </c>
      <c r="T1416" s="1">
        <v>87272.3</v>
      </c>
      <c r="U1416" s="1">
        <f>SUM(Report_Summary[Revenue])</f>
        <v>626594850.33999527</v>
      </c>
      <c r="V1416" s="1">
        <f>Report_Summary[[#This Row],[Total Revenue]] / COUNTA(Report_Summary[Membership No])</f>
        <v>62659.485033999525</v>
      </c>
    </row>
    <row r="1417" spans="1:22" x14ac:dyDescent="0.3">
      <c r="A1417" t="s">
        <v>1456</v>
      </c>
      <c r="B1417">
        <v>2016</v>
      </c>
      <c r="C1417" t="s">
        <v>14</v>
      </c>
      <c r="D1417">
        <v>37</v>
      </c>
      <c r="E1417" t="str">
        <f t="shared" si="22"/>
        <v>Middle Age</v>
      </c>
      <c r="F1417" t="s">
        <v>21</v>
      </c>
      <c r="G1417" t="s">
        <v>23</v>
      </c>
      <c r="H1417" t="s">
        <v>29</v>
      </c>
      <c r="I1417">
        <v>24</v>
      </c>
      <c r="J1417">
        <v>2.0099999999999998</v>
      </c>
      <c r="K1417" t="s">
        <v>33</v>
      </c>
      <c r="L1417" t="s">
        <v>33</v>
      </c>
      <c r="M1417" s="1">
        <v>14522.12</v>
      </c>
      <c r="N1417" s="1">
        <v>1456.64</v>
      </c>
      <c r="O1417" s="1">
        <v>6808.89</v>
      </c>
      <c r="P1417" s="1">
        <v>0</v>
      </c>
      <c r="Q1417" s="1">
        <v>18888.61</v>
      </c>
      <c r="R1417" s="1">
        <v>56657.84</v>
      </c>
      <c r="S1417" s="1">
        <v>1871.56</v>
      </c>
      <c r="T1417" s="1">
        <v>73674.89</v>
      </c>
      <c r="U1417" s="1">
        <f>SUM(Report_Summary[Revenue])</f>
        <v>626594850.33999527</v>
      </c>
      <c r="V1417" s="1">
        <f>Report_Summary[[#This Row],[Total Revenue]] / COUNTA(Report_Summary[Membership No])</f>
        <v>62659.485033999525</v>
      </c>
    </row>
    <row r="1418" spans="1:22" x14ac:dyDescent="0.3">
      <c r="A1418" t="s">
        <v>1457</v>
      </c>
      <c r="B1418">
        <v>2018</v>
      </c>
      <c r="C1418" t="s">
        <v>14</v>
      </c>
      <c r="D1418">
        <v>27</v>
      </c>
      <c r="E1418" t="str">
        <f t="shared" si="22"/>
        <v>Young</v>
      </c>
      <c r="F1418" t="s">
        <v>18</v>
      </c>
      <c r="G1418" t="s">
        <v>22</v>
      </c>
      <c r="H1418" t="s">
        <v>27</v>
      </c>
      <c r="I1418">
        <v>35</v>
      </c>
      <c r="J1418">
        <v>2.82</v>
      </c>
      <c r="K1418" t="s">
        <v>32</v>
      </c>
      <c r="L1418" t="s">
        <v>33</v>
      </c>
      <c r="M1418" s="1">
        <v>10355.41</v>
      </c>
      <c r="N1418" s="1">
        <v>4056.5</v>
      </c>
      <c r="O1418" s="1">
        <v>378.8</v>
      </c>
      <c r="P1418" s="1">
        <v>0</v>
      </c>
      <c r="Q1418" s="1">
        <v>34543.61</v>
      </c>
      <c r="R1418" s="1">
        <v>29621.07</v>
      </c>
      <c r="S1418" s="1">
        <v>-26103.25</v>
      </c>
      <c r="T1418" s="1">
        <v>90267.93</v>
      </c>
      <c r="U1418" s="1">
        <f>SUM(Report_Summary[Revenue])</f>
        <v>626594850.33999527</v>
      </c>
      <c r="V1418" s="1">
        <f>Report_Summary[[#This Row],[Total Revenue]] / COUNTA(Report_Summary[Membership No])</f>
        <v>62659.485033999525</v>
      </c>
    </row>
    <row r="1419" spans="1:22" x14ac:dyDescent="0.3">
      <c r="A1419" t="s">
        <v>1458</v>
      </c>
      <c r="B1419">
        <v>2022</v>
      </c>
      <c r="C1419" t="s">
        <v>13</v>
      </c>
      <c r="D1419">
        <v>79</v>
      </c>
      <c r="E1419" t="str">
        <f t="shared" si="22"/>
        <v>Old</v>
      </c>
      <c r="F1419" t="s">
        <v>18</v>
      </c>
      <c r="G1419" t="s">
        <v>22</v>
      </c>
      <c r="H1419" t="s">
        <v>26</v>
      </c>
      <c r="I1419">
        <v>25</v>
      </c>
      <c r="J1419">
        <v>3.21</v>
      </c>
      <c r="K1419" t="s">
        <v>32</v>
      </c>
      <c r="L1419" t="s">
        <v>33</v>
      </c>
      <c r="M1419" s="1">
        <v>9089.14</v>
      </c>
      <c r="N1419" s="1">
        <v>710.55</v>
      </c>
      <c r="O1419" s="1">
        <v>1697.02</v>
      </c>
      <c r="P1419" s="1">
        <v>0</v>
      </c>
      <c r="Q1419" s="1">
        <v>37846.9</v>
      </c>
      <c r="R1419" s="1">
        <v>16125.49</v>
      </c>
      <c r="S1419" s="1">
        <v>11974.11</v>
      </c>
      <c r="T1419" s="1">
        <v>41998.28</v>
      </c>
      <c r="U1419" s="1">
        <f>SUM(Report_Summary[Revenue])</f>
        <v>626594850.33999527</v>
      </c>
      <c r="V1419" s="1">
        <f>Report_Summary[[#This Row],[Total Revenue]] / COUNTA(Report_Summary[Membership No])</f>
        <v>62659.485033999525</v>
      </c>
    </row>
    <row r="1420" spans="1:22" x14ac:dyDescent="0.3">
      <c r="A1420" t="s">
        <v>1459</v>
      </c>
      <c r="B1420">
        <v>2024</v>
      </c>
      <c r="C1420" t="s">
        <v>14</v>
      </c>
      <c r="D1420">
        <v>28</v>
      </c>
      <c r="E1420" t="str">
        <f t="shared" si="22"/>
        <v>Young</v>
      </c>
      <c r="F1420" t="s">
        <v>16</v>
      </c>
      <c r="G1420" t="s">
        <v>23</v>
      </c>
      <c r="H1420" t="s">
        <v>31</v>
      </c>
      <c r="I1420">
        <v>32</v>
      </c>
      <c r="J1420">
        <v>2.94</v>
      </c>
      <c r="K1420" t="s">
        <v>32</v>
      </c>
      <c r="L1420" t="s">
        <v>33</v>
      </c>
      <c r="M1420" s="1">
        <v>15902.83</v>
      </c>
      <c r="N1420" s="1">
        <v>4928.3999999999996</v>
      </c>
      <c r="O1420" s="1">
        <v>3144.47</v>
      </c>
      <c r="P1420" s="1">
        <v>0</v>
      </c>
      <c r="Q1420" s="1">
        <v>40700.65</v>
      </c>
      <c r="R1420" s="1">
        <v>74358.97</v>
      </c>
      <c r="S1420" s="1">
        <v>-22091.87</v>
      </c>
      <c r="T1420" s="1">
        <v>137151.49</v>
      </c>
      <c r="U1420" s="1">
        <f>SUM(Report_Summary[Revenue])</f>
        <v>626594850.33999527</v>
      </c>
      <c r="V1420" s="1">
        <f>Report_Summary[[#This Row],[Total Revenue]] / COUNTA(Report_Summary[Membership No])</f>
        <v>62659.485033999525</v>
      </c>
    </row>
    <row r="1421" spans="1:22" x14ac:dyDescent="0.3">
      <c r="A1421" t="s">
        <v>1460</v>
      </c>
      <c r="B1421">
        <v>2018</v>
      </c>
      <c r="C1421" t="s">
        <v>14</v>
      </c>
      <c r="D1421">
        <v>69</v>
      </c>
      <c r="E1421" t="str">
        <f t="shared" si="22"/>
        <v>Old</v>
      </c>
      <c r="F1421" t="s">
        <v>19</v>
      </c>
      <c r="G1421" t="s">
        <v>23</v>
      </c>
      <c r="H1421" t="s">
        <v>31</v>
      </c>
      <c r="I1421">
        <v>24</v>
      </c>
      <c r="J1421">
        <v>2.3199999999999998</v>
      </c>
      <c r="K1421" t="s">
        <v>32</v>
      </c>
      <c r="L1421" t="s">
        <v>33</v>
      </c>
      <c r="M1421" s="1">
        <v>9346.7000000000007</v>
      </c>
      <c r="N1421" s="1">
        <v>3645.38</v>
      </c>
      <c r="O1421" s="1">
        <v>6842.3</v>
      </c>
      <c r="P1421" s="1">
        <v>0</v>
      </c>
      <c r="Q1421" s="1">
        <v>22532.05</v>
      </c>
      <c r="R1421" s="1">
        <v>42612.39</v>
      </c>
      <c r="S1421" s="1">
        <v>-1709.65</v>
      </c>
      <c r="T1421" s="1">
        <v>66854.09</v>
      </c>
      <c r="U1421" s="1">
        <f>SUM(Report_Summary[Revenue])</f>
        <v>626594850.33999527</v>
      </c>
      <c r="V1421" s="1">
        <f>Report_Summary[[#This Row],[Total Revenue]] / COUNTA(Report_Summary[Membership No])</f>
        <v>62659.485033999525</v>
      </c>
    </row>
    <row r="1422" spans="1:22" x14ac:dyDescent="0.3">
      <c r="A1422" t="s">
        <v>1461</v>
      </c>
      <c r="B1422">
        <v>2022</v>
      </c>
      <c r="C1422" t="s">
        <v>13</v>
      </c>
      <c r="D1422">
        <v>23</v>
      </c>
      <c r="E1422" t="str">
        <f t="shared" si="22"/>
        <v>Young</v>
      </c>
      <c r="F1422" t="s">
        <v>20</v>
      </c>
      <c r="G1422" t="s">
        <v>25</v>
      </c>
      <c r="H1422" t="s">
        <v>29</v>
      </c>
      <c r="I1422">
        <v>23</v>
      </c>
      <c r="J1422">
        <v>3.07</v>
      </c>
      <c r="K1422" t="s">
        <v>32</v>
      </c>
      <c r="L1422" t="s">
        <v>33</v>
      </c>
      <c r="M1422" s="1">
        <v>18448.009999999998</v>
      </c>
      <c r="N1422" s="1">
        <v>1599.59</v>
      </c>
      <c r="O1422" s="1">
        <v>2770.66</v>
      </c>
      <c r="P1422" s="1">
        <v>0</v>
      </c>
      <c r="Q1422" s="1">
        <v>66944.55</v>
      </c>
      <c r="R1422" s="1">
        <v>86277.06</v>
      </c>
      <c r="S1422" s="1">
        <v>1755.93</v>
      </c>
      <c r="T1422" s="1">
        <v>151465.68</v>
      </c>
      <c r="U1422" s="1">
        <f>SUM(Report_Summary[Revenue])</f>
        <v>626594850.33999527</v>
      </c>
      <c r="V1422" s="1">
        <f>Report_Summary[[#This Row],[Total Revenue]] / COUNTA(Report_Summary[Membership No])</f>
        <v>62659.485033999525</v>
      </c>
    </row>
    <row r="1423" spans="1:22" x14ac:dyDescent="0.3">
      <c r="A1423" t="s">
        <v>1462</v>
      </c>
      <c r="B1423">
        <v>2023</v>
      </c>
      <c r="C1423" t="s">
        <v>14</v>
      </c>
      <c r="D1423">
        <v>54</v>
      </c>
      <c r="E1423" t="str">
        <f t="shared" si="22"/>
        <v>Middle Age</v>
      </c>
      <c r="F1423" t="s">
        <v>18</v>
      </c>
      <c r="G1423" t="s">
        <v>24</v>
      </c>
      <c r="H1423" t="s">
        <v>26</v>
      </c>
      <c r="I1423">
        <v>35</v>
      </c>
      <c r="J1423">
        <v>3.2</v>
      </c>
      <c r="K1423" t="s">
        <v>32</v>
      </c>
      <c r="L1423" t="s">
        <v>33</v>
      </c>
      <c r="M1423" s="1">
        <v>17757.27</v>
      </c>
      <c r="N1423" s="1">
        <v>909.08</v>
      </c>
      <c r="O1423" s="1">
        <v>6764.67</v>
      </c>
      <c r="P1423" s="1">
        <v>0</v>
      </c>
      <c r="Q1423" s="1">
        <v>76935.8</v>
      </c>
      <c r="R1423" s="1">
        <v>29610.81</v>
      </c>
      <c r="S1423" s="1">
        <v>-10420.540000000001</v>
      </c>
      <c r="T1423" s="1">
        <v>116967.15</v>
      </c>
      <c r="U1423" s="1">
        <f>SUM(Report_Summary[Revenue])</f>
        <v>626594850.33999527</v>
      </c>
      <c r="V1423" s="1">
        <f>Report_Summary[[#This Row],[Total Revenue]] / COUNTA(Report_Summary[Membership No])</f>
        <v>62659.485033999525</v>
      </c>
    </row>
    <row r="1424" spans="1:22" x14ac:dyDescent="0.3">
      <c r="A1424" t="s">
        <v>1463</v>
      </c>
      <c r="B1424">
        <v>2017</v>
      </c>
      <c r="C1424" t="s">
        <v>14</v>
      </c>
      <c r="D1424">
        <v>53</v>
      </c>
      <c r="E1424" t="str">
        <f t="shared" si="22"/>
        <v>Middle Age</v>
      </c>
      <c r="F1424" t="s">
        <v>16</v>
      </c>
      <c r="G1424" t="s">
        <v>25</v>
      </c>
      <c r="H1424" t="s">
        <v>26</v>
      </c>
      <c r="I1424">
        <v>27</v>
      </c>
      <c r="J1424">
        <v>2</v>
      </c>
      <c r="K1424" t="s">
        <v>33</v>
      </c>
      <c r="L1424" t="s">
        <v>33</v>
      </c>
      <c r="M1424" s="1">
        <v>1195.6600000000001</v>
      </c>
      <c r="N1424" s="1">
        <v>2878.76</v>
      </c>
      <c r="O1424" s="1">
        <v>5414.08</v>
      </c>
      <c r="P1424" s="1">
        <v>0</v>
      </c>
      <c r="Q1424" s="1">
        <v>3752.4</v>
      </c>
      <c r="R1424" s="1">
        <v>2764.41</v>
      </c>
      <c r="S1424" s="1">
        <v>10077.59</v>
      </c>
      <c r="T1424" s="1">
        <v>-3560.78</v>
      </c>
      <c r="U1424" s="1">
        <f>SUM(Report_Summary[Revenue])</f>
        <v>626594850.33999527</v>
      </c>
      <c r="V1424" s="1">
        <f>Report_Summary[[#This Row],[Total Revenue]] / COUNTA(Report_Summary[Membership No])</f>
        <v>62659.485033999525</v>
      </c>
    </row>
    <row r="1425" spans="1:22" x14ac:dyDescent="0.3">
      <c r="A1425" t="s">
        <v>1464</v>
      </c>
      <c r="B1425">
        <v>2020</v>
      </c>
      <c r="C1425" t="s">
        <v>14</v>
      </c>
      <c r="D1425">
        <v>40</v>
      </c>
      <c r="E1425" t="str">
        <f t="shared" si="22"/>
        <v>Middle Age</v>
      </c>
      <c r="F1425" t="s">
        <v>20</v>
      </c>
      <c r="G1425" t="s">
        <v>24</v>
      </c>
      <c r="H1425" t="s">
        <v>29</v>
      </c>
      <c r="I1425">
        <v>27</v>
      </c>
      <c r="J1425">
        <v>4.24</v>
      </c>
      <c r="K1425" t="s">
        <v>33</v>
      </c>
      <c r="L1425" t="s">
        <v>33</v>
      </c>
      <c r="M1425" s="1">
        <v>19190.39</v>
      </c>
      <c r="N1425" s="1">
        <v>2327.8000000000002</v>
      </c>
      <c r="O1425" s="1">
        <v>4896.7700000000004</v>
      </c>
      <c r="P1425" s="1">
        <v>0</v>
      </c>
      <c r="Q1425" s="1">
        <v>60163.71</v>
      </c>
      <c r="R1425" s="1">
        <v>64980.92</v>
      </c>
      <c r="S1425" s="1">
        <v>15716.31</v>
      </c>
      <c r="T1425" s="1">
        <v>109428.32</v>
      </c>
      <c r="U1425" s="1">
        <f>SUM(Report_Summary[Revenue])</f>
        <v>626594850.33999527</v>
      </c>
      <c r="V1425" s="1">
        <f>Report_Summary[[#This Row],[Total Revenue]] / COUNTA(Report_Summary[Membership No])</f>
        <v>62659.485033999525</v>
      </c>
    </row>
    <row r="1426" spans="1:22" x14ac:dyDescent="0.3">
      <c r="A1426" t="s">
        <v>1465</v>
      </c>
      <c r="B1426">
        <v>2017</v>
      </c>
      <c r="C1426" t="s">
        <v>14</v>
      </c>
      <c r="D1426">
        <v>32</v>
      </c>
      <c r="E1426" t="str">
        <f t="shared" si="22"/>
        <v>Middle Age</v>
      </c>
      <c r="F1426" t="s">
        <v>15</v>
      </c>
      <c r="G1426" t="s">
        <v>25</v>
      </c>
      <c r="H1426" t="s">
        <v>26</v>
      </c>
      <c r="I1426">
        <v>33</v>
      </c>
      <c r="J1426">
        <v>2.4300000000000002</v>
      </c>
      <c r="K1426" t="s">
        <v>33</v>
      </c>
      <c r="L1426" t="s">
        <v>33</v>
      </c>
      <c r="M1426" s="1">
        <v>16295.79</v>
      </c>
      <c r="N1426" s="1">
        <v>3205.21</v>
      </c>
      <c r="O1426" s="1">
        <v>2766.75</v>
      </c>
      <c r="P1426" s="1">
        <v>0</v>
      </c>
      <c r="Q1426" s="1">
        <v>51672.59</v>
      </c>
      <c r="R1426" s="1">
        <v>62703.09</v>
      </c>
      <c r="S1426" s="1">
        <v>-9973.74</v>
      </c>
      <c r="T1426" s="1">
        <v>124349.42</v>
      </c>
      <c r="U1426" s="1">
        <f>SUM(Report_Summary[Revenue])</f>
        <v>626594850.33999527</v>
      </c>
      <c r="V1426" s="1">
        <f>Report_Summary[[#This Row],[Total Revenue]] / COUNTA(Report_Summary[Membership No])</f>
        <v>62659.485033999525</v>
      </c>
    </row>
    <row r="1427" spans="1:22" x14ac:dyDescent="0.3">
      <c r="A1427" t="s">
        <v>1466</v>
      </c>
      <c r="B1427">
        <v>2022</v>
      </c>
      <c r="C1427" t="s">
        <v>14</v>
      </c>
      <c r="D1427">
        <v>37</v>
      </c>
      <c r="E1427" t="str">
        <f t="shared" si="22"/>
        <v>Middle Age</v>
      </c>
      <c r="F1427" t="s">
        <v>17</v>
      </c>
      <c r="G1427" t="s">
        <v>22</v>
      </c>
      <c r="H1427" t="s">
        <v>28</v>
      </c>
      <c r="I1427">
        <v>27</v>
      </c>
      <c r="J1427">
        <v>3.52</v>
      </c>
      <c r="K1427" t="s">
        <v>33</v>
      </c>
      <c r="L1427" t="s">
        <v>33</v>
      </c>
      <c r="M1427" s="1">
        <v>18800.900000000001</v>
      </c>
      <c r="N1427" s="1">
        <v>1972.94</v>
      </c>
      <c r="O1427" s="1">
        <v>4359.5600000000004</v>
      </c>
      <c r="P1427" s="1">
        <v>0</v>
      </c>
      <c r="Q1427" s="1">
        <v>86908.25</v>
      </c>
      <c r="R1427" s="1">
        <v>40598.400000000001</v>
      </c>
      <c r="S1427" s="1">
        <v>24117.759999999998</v>
      </c>
      <c r="T1427" s="1">
        <v>103388.89</v>
      </c>
      <c r="U1427" s="1">
        <f>SUM(Report_Summary[Revenue])</f>
        <v>626594850.33999527</v>
      </c>
      <c r="V1427" s="1">
        <f>Report_Summary[[#This Row],[Total Revenue]] / COUNTA(Report_Summary[Membership No])</f>
        <v>62659.485033999525</v>
      </c>
    </row>
    <row r="1428" spans="1:22" x14ac:dyDescent="0.3">
      <c r="A1428" t="s">
        <v>1467</v>
      </c>
      <c r="B1428">
        <v>2023</v>
      </c>
      <c r="C1428" t="s">
        <v>14</v>
      </c>
      <c r="D1428">
        <v>55</v>
      </c>
      <c r="E1428" t="str">
        <f t="shared" si="22"/>
        <v>Middle Age</v>
      </c>
      <c r="F1428" t="s">
        <v>18</v>
      </c>
      <c r="G1428" t="s">
        <v>23</v>
      </c>
      <c r="H1428" t="s">
        <v>30</v>
      </c>
      <c r="I1428">
        <v>39</v>
      </c>
      <c r="J1428">
        <v>1.69</v>
      </c>
      <c r="K1428" t="s">
        <v>32</v>
      </c>
      <c r="L1428" t="s">
        <v>33</v>
      </c>
      <c r="M1428" s="1">
        <v>888.91</v>
      </c>
      <c r="N1428" s="1">
        <v>3276.03</v>
      </c>
      <c r="O1428" s="1">
        <v>2553.6999999999998</v>
      </c>
      <c r="P1428" s="1">
        <v>0</v>
      </c>
      <c r="Q1428" s="1">
        <v>3516.06</v>
      </c>
      <c r="R1428" s="1">
        <v>1774.45</v>
      </c>
      <c r="S1428" s="1">
        <v>19408.32</v>
      </c>
      <c r="T1428" s="1">
        <v>-14117.81</v>
      </c>
      <c r="U1428" s="1">
        <f>SUM(Report_Summary[Revenue])</f>
        <v>626594850.33999527</v>
      </c>
      <c r="V1428" s="1">
        <f>Report_Summary[[#This Row],[Total Revenue]] / COUNTA(Report_Summary[Membership No])</f>
        <v>62659.485033999525</v>
      </c>
    </row>
    <row r="1429" spans="1:22" x14ac:dyDescent="0.3">
      <c r="A1429" t="s">
        <v>1468</v>
      </c>
      <c r="B1429">
        <v>2015</v>
      </c>
      <c r="C1429" t="s">
        <v>13</v>
      </c>
      <c r="D1429">
        <v>75</v>
      </c>
      <c r="E1429" t="str">
        <f t="shared" si="22"/>
        <v>Old</v>
      </c>
      <c r="F1429" t="s">
        <v>16</v>
      </c>
      <c r="G1429" t="s">
        <v>25</v>
      </c>
      <c r="H1429" t="s">
        <v>31</v>
      </c>
      <c r="I1429">
        <v>22</v>
      </c>
      <c r="J1429">
        <v>4.0999999999999996</v>
      </c>
      <c r="K1429" t="s">
        <v>32</v>
      </c>
      <c r="L1429" t="s">
        <v>33</v>
      </c>
      <c r="M1429" s="1">
        <v>2096.59</v>
      </c>
      <c r="N1429" s="1">
        <v>314.19</v>
      </c>
      <c r="O1429" s="1">
        <v>4477.68</v>
      </c>
      <c r="P1429" s="1">
        <v>0</v>
      </c>
      <c r="Q1429" s="1">
        <v>6199.38</v>
      </c>
      <c r="R1429" s="1">
        <v>8547.8799999999992</v>
      </c>
      <c r="S1429" s="1">
        <v>-26059.07</v>
      </c>
      <c r="T1429" s="1">
        <v>40806.33</v>
      </c>
      <c r="U1429" s="1">
        <f>SUM(Report_Summary[Revenue])</f>
        <v>626594850.33999527</v>
      </c>
      <c r="V1429" s="1">
        <f>Report_Summary[[#This Row],[Total Revenue]] / COUNTA(Report_Summary[Membership No])</f>
        <v>62659.485033999525</v>
      </c>
    </row>
    <row r="1430" spans="1:22" x14ac:dyDescent="0.3">
      <c r="A1430" t="s">
        <v>1469</v>
      </c>
      <c r="B1430">
        <v>2023</v>
      </c>
      <c r="C1430" t="s">
        <v>14</v>
      </c>
      <c r="D1430">
        <v>80</v>
      </c>
      <c r="E1430" t="str">
        <f t="shared" si="22"/>
        <v>Old</v>
      </c>
      <c r="F1430" t="s">
        <v>19</v>
      </c>
      <c r="G1430" t="s">
        <v>23</v>
      </c>
      <c r="H1430" t="s">
        <v>31</v>
      </c>
      <c r="I1430">
        <v>32</v>
      </c>
      <c r="J1430">
        <v>2.64</v>
      </c>
      <c r="K1430" t="s">
        <v>33</v>
      </c>
      <c r="L1430" t="s">
        <v>33</v>
      </c>
      <c r="M1430" s="1">
        <v>15165.28</v>
      </c>
      <c r="N1430" s="1">
        <v>153.65</v>
      </c>
      <c r="O1430" s="1">
        <v>3384.63</v>
      </c>
      <c r="P1430" s="1">
        <v>0</v>
      </c>
      <c r="Q1430" s="1">
        <v>34892.31</v>
      </c>
      <c r="R1430" s="1">
        <v>72922.11</v>
      </c>
      <c r="S1430" s="1">
        <v>23285.06</v>
      </c>
      <c r="T1430" s="1">
        <v>84529.36</v>
      </c>
      <c r="U1430" s="1">
        <f>SUM(Report_Summary[Revenue])</f>
        <v>626594850.33999527</v>
      </c>
      <c r="V1430" s="1">
        <f>Report_Summary[[#This Row],[Total Revenue]] / COUNTA(Report_Summary[Membership No])</f>
        <v>62659.485033999525</v>
      </c>
    </row>
    <row r="1431" spans="1:22" x14ac:dyDescent="0.3">
      <c r="A1431" t="s">
        <v>1470</v>
      </c>
      <c r="B1431">
        <v>2016</v>
      </c>
      <c r="C1431" t="s">
        <v>14</v>
      </c>
      <c r="D1431">
        <v>29</v>
      </c>
      <c r="E1431" t="str">
        <f t="shared" si="22"/>
        <v>Young</v>
      </c>
      <c r="F1431" t="s">
        <v>21</v>
      </c>
      <c r="G1431" t="s">
        <v>25</v>
      </c>
      <c r="H1431" t="s">
        <v>28</v>
      </c>
      <c r="I1431">
        <v>31</v>
      </c>
      <c r="J1431">
        <v>1.07</v>
      </c>
      <c r="K1431" t="s">
        <v>32</v>
      </c>
      <c r="L1431" t="s">
        <v>33</v>
      </c>
      <c r="M1431" s="1">
        <v>15720.7</v>
      </c>
      <c r="N1431" s="1">
        <v>1626.1</v>
      </c>
      <c r="O1431" s="1">
        <v>189.14</v>
      </c>
      <c r="P1431" s="1">
        <v>0</v>
      </c>
      <c r="Q1431" s="1">
        <v>38208.21</v>
      </c>
      <c r="R1431" s="1">
        <v>51789.83</v>
      </c>
      <c r="S1431" s="1">
        <v>-21039.78</v>
      </c>
      <c r="T1431" s="1">
        <v>111037.82</v>
      </c>
      <c r="U1431" s="1">
        <f>SUM(Report_Summary[Revenue])</f>
        <v>626594850.33999527</v>
      </c>
      <c r="V1431" s="1">
        <f>Report_Summary[[#This Row],[Total Revenue]] / COUNTA(Report_Summary[Membership No])</f>
        <v>62659.485033999525</v>
      </c>
    </row>
    <row r="1432" spans="1:22" x14ac:dyDescent="0.3">
      <c r="A1432" t="s">
        <v>1471</v>
      </c>
      <c r="B1432">
        <v>2023</v>
      </c>
      <c r="C1432" t="s">
        <v>14</v>
      </c>
      <c r="D1432">
        <v>65</v>
      </c>
      <c r="E1432" t="str">
        <f t="shared" si="22"/>
        <v>Old</v>
      </c>
      <c r="F1432" t="s">
        <v>21</v>
      </c>
      <c r="G1432" t="s">
        <v>22</v>
      </c>
      <c r="H1432" t="s">
        <v>29</v>
      </c>
      <c r="I1432">
        <v>35</v>
      </c>
      <c r="J1432">
        <v>2.82</v>
      </c>
      <c r="K1432" t="s">
        <v>32</v>
      </c>
      <c r="L1432" t="s">
        <v>33</v>
      </c>
      <c r="M1432" s="1">
        <v>3417.28</v>
      </c>
      <c r="N1432" s="1">
        <v>4341.99</v>
      </c>
      <c r="O1432" s="1">
        <v>2184.21</v>
      </c>
      <c r="P1432" s="1">
        <v>0</v>
      </c>
      <c r="Q1432" s="1">
        <v>9246.7199999999993</v>
      </c>
      <c r="R1432" s="1">
        <v>14782.1</v>
      </c>
      <c r="S1432" s="1">
        <v>23338.14</v>
      </c>
      <c r="T1432" s="1">
        <v>690.68</v>
      </c>
      <c r="U1432" s="1">
        <f>SUM(Report_Summary[Revenue])</f>
        <v>626594850.33999527</v>
      </c>
      <c r="V1432" s="1">
        <f>Report_Summary[[#This Row],[Total Revenue]] / COUNTA(Report_Summary[Membership No])</f>
        <v>62659.485033999525</v>
      </c>
    </row>
    <row r="1433" spans="1:22" x14ac:dyDescent="0.3">
      <c r="A1433" t="s">
        <v>1472</v>
      </c>
      <c r="B1433">
        <v>2020</v>
      </c>
      <c r="C1433" t="s">
        <v>13</v>
      </c>
      <c r="D1433">
        <v>78</v>
      </c>
      <c r="E1433" t="str">
        <f t="shared" si="22"/>
        <v>Old</v>
      </c>
      <c r="F1433" t="s">
        <v>17</v>
      </c>
      <c r="G1433" t="s">
        <v>23</v>
      </c>
      <c r="H1433" t="s">
        <v>27</v>
      </c>
      <c r="I1433">
        <v>32</v>
      </c>
      <c r="J1433">
        <v>2.1800000000000002</v>
      </c>
      <c r="K1433" t="s">
        <v>33</v>
      </c>
      <c r="L1433" t="s">
        <v>33</v>
      </c>
      <c r="M1433" s="1">
        <v>9268.64</v>
      </c>
      <c r="N1433" s="1">
        <v>2257.86</v>
      </c>
      <c r="O1433" s="1">
        <v>2375.39</v>
      </c>
      <c r="P1433" s="1">
        <v>0</v>
      </c>
      <c r="Q1433" s="1">
        <v>32291.360000000001</v>
      </c>
      <c r="R1433" s="1">
        <v>34156.15</v>
      </c>
      <c r="S1433" s="1">
        <v>-12275.41</v>
      </c>
      <c r="T1433" s="1">
        <v>78722.92</v>
      </c>
      <c r="U1433" s="1">
        <f>SUM(Report_Summary[Revenue])</f>
        <v>626594850.33999527</v>
      </c>
      <c r="V1433" s="1">
        <f>Report_Summary[[#This Row],[Total Revenue]] / COUNTA(Report_Summary[Membership No])</f>
        <v>62659.485033999525</v>
      </c>
    </row>
    <row r="1434" spans="1:22" x14ac:dyDescent="0.3">
      <c r="A1434" t="s">
        <v>1473</v>
      </c>
      <c r="B1434">
        <v>2015</v>
      </c>
      <c r="C1434" t="s">
        <v>13</v>
      </c>
      <c r="D1434">
        <v>76</v>
      </c>
      <c r="E1434" t="str">
        <f t="shared" si="22"/>
        <v>Old</v>
      </c>
      <c r="F1434" t="s">
        <v>21</v>
      </c>
      <c r="G1434" t="s">
        <v>22</v>
      </c>
      <c r="H1434" t="s">
        <v>29</v>
      </c>
      <c r="I1434">
        <v>22</v>
      </c>
      <c r="J1434">
        <v>2.29</v>
      </c>
      <c r="K1434" t="s">
        <v>32</v>
      </c>
      <c r="L1434" t="s">
        <v>33</v>
      </c>
      <c r="M1434" s="1">
        <v>6174.33</v>
      </c>
      <c r="N1434" s="1">
        <v>2810.59</v>
      </c>
      <c r="O1434" s="1">
        <v>4788.58</v>
      </c>
      <c r="P1434" s="1">
        <v>0</v>
      </c>
      <c r="Q1434" s="1">
        <v>16514.150000000001</v>
      </c>
      <c r="R1434" s="1">
        <v>22992.880000000001</v>
      </c>
      <c r="S1434" s="1">
        <v>-11796.56</v>
      </c>
      <c r="T1434" s="1">
        <v>51303.59</v>
      </c>
      <c r="U1434" s="1">
        <f>SUM(Report_Summary[Revenue])</f>
        <v>626594850.33999527</v>
      </c>
      <c r="V1434" s="1">
        <f>Report_Summary[[#This Row],[Total Revenue]] / COUNTA(Report_Summary[Membership No])</f>
        <v>62659.485033999525</v>
      </c>
    </row>
    <row r="1435" spans="1:22" x14ac:dyDescent="0.3">
      <c r="A1435" t="s">
        <v>1474</v>
      </c>
      <c r="B1435">
        <v>2016</v>
      </c>
      <c r="C1435" t="s">
        <v>14</v>
      </c>
      <c r="D1435">
        <v>72</v>
      </c>
      <c r="E1435" t="str">
        <f t="shared" si="22"/>
        <v>Old</v>
      </c>
      <c r="F1435" t="s">
        <v>17</v>
      </c>
      <c r="G1435" t="s">
        <v>22</v>
      </c>
      <c r="H1435" t="s">
        <v>29</v>
      </c>
      <c r="I1435">
        <v>33</v>
      </c>
      <c r="J1435">
        <v>2.94</v>
      </c>
      <c r="K1435" t="s">
        <v>32</v>
      </c>
      <c r="L1435" t="s">
        <v>33</v>
      </c>
      <c r="M1435" s="1">
        <v>16737.78</v>
      </c>
      <c r="N1435" s="1">
        <v>3151.37</v>
      </c>
      <c r="O1435" s="1">
        <v>4930.1499999999996</v>
      </c>
      <c r="P1435" s="1">
        <v>0</v>
      </c>
      <c r="Q1435" s="1">
        <v>57464.35</v>
      </c>
      <c r="R1435" s="1">
        <v>50986.16</v>
      </c>
      <c r="S1435" s="1">
        <v>-2359.67</v>
      </c>
      <c r="T1435" s="1">
        <v>110810.18</v>
      </c>
      <c r="U1435" s="1">
        <f>SUM(Report_Summary[Revenue])</f>
        <v>626594850.33999527</v>
      </c>
      <c r="V1435" s="1">
        <f>Report_Summary[[#This Row],[Total Revenue]] / COUNTA(Report_Summary[Membership No])</f>
        <v>62659.485033999525</v>
      </c>
    </row>
    <row r="1436" spans="1:22" x14ac:dyDescent="0.3">
      <c r="A1436" t="s">
        <v>1475</v>
      </c>
      <c r="B1436">
        <v>2016</v>
      </c>
      <c r="C1436" t="s">
        <v>13</v>
      </c>
      <c r="D1436">
        <v>43</v>
      </c>
      <c r="E1436" t="str">
        <f t="shared" si="22"/>
        <v>Middle Age</v>
      </c>
      <c r="F1436" t="s">
        <v>18</v>
      </c>
      <c r="G1436" t="s">
        <v>23</v>
      </c>
      <c r="H1436" t="s">
        <v>26</v>
      </c>
      <c r="I1436">
        <v>23</v>
      </c>
      <c r="J1436">
        <v>1.8</v>
      </c>
      <c r="K1436" t="s">
        <v>32</v>
      </c>
      <c r="L1436" t="s">
        <v>33</v>
      </c>
      <c r="M1436" s="1">
        <v>4375.18</v>
      </c>
      <c r="N1436" s="1">
        <v>992.34</v>
      </c>
      <c r="O1436" s="1">
        <v>6267.58</v>
      </c>
      <c r="P1436" s="1">
        <v>0</v>
      </c>
      <c r="Q1436" s="1">
        <v>13520.45</v>
      </c>
      <c r="R1436" s="1">
        <v>15703.15</v>
      </c>
      <c r="S1436" s="1">
        <v>29029.66</v>
      </c>
      <c r="T1436" s="1">
        <v>193.94</v>
      </c>
      <c r="U1436" s="1">
        <f>SUM(Report_Summary[Revenue])</f>
        <v>626594850.33999527</v>
      </c>
      <c r="V1436" s="1">
        <f>Report_Summary[[#This Row],[Total Revenue]] / COUNTA(Report_Summary[Membership No])</f>
        <v>62659.485033999525</v>
      </c>
    </row>
    <row r="1437" spans="1:22" x14ac:dyDescent="0.3">
      <c r="A1437" t="s">
        <v>1476</v>
      </c>
      <c r="B1437">
        <v>2021</v>
      </c>
      <c r="C1437" t="s">
        <v>14</v>
      </c>
      <c r="D1437">
        <v>42</v>
      </c>
      <c r="E1437" t="str">
        <f t="shared" si="22"/>
        <v>Middle Age</v>
      </c>
      <c r="F1437" t="s">
        <v>20</v>
      </c>
      <c r="G1437" t="s">
        <v>24</v>
      </c>
      <c r="H1437" t="s">
        <v>30</v>
      </c>
      <c r="I1437">
        <v>37</v>
      </c>
      <c r="J1437">
        <v>2.63</v>
      </c>
      <c r="K1437" t="s">
        <v>33</v>
      </c>
      <c r="L1437" t="s">
        <v>33</v>
      </c>
      <c r="M1437" s="1">
        <v>6855.13</v>
      </c>
      <c r="N1437" s="1">
        <v>1109.3599999999999</v>
      </c>
      <c r="O1437" s="1">
        <v>5544.85</v>
      </c>
      <c r="P1437" s="1">
        <v>0</v>
      </c>
      <c r="Q1437" s="1">
        <v>26598.5</v>
      </c>
      <c r="R1437" s="1">
        <v>11183.78</v>
      </c>
      <c r="S1437" s="1">
        <v>2202.56</v>
      </c>
      <c r="T1437" s="1">
        <v>35579.72</v>
      </c>
      <c r="U1437" s="1">
        <f>SUM(Report_Summary[Revenue])</f>
        <v>626594850.33999527</v>
      </c>
      <c r="V1437" s="1">
        <f>Report_Summary[[#This Row],[Total Revenue]] / COUNTA(Report_Summary[Membership No])</f>
        <v>62659.485033999525</v>
      </c>
    </row>
    <row r="1438" spans="1:22" x14ac:dyDescent="0.3">
      <c r="A1438" t="s">
        <v>1477</v>
      </c>
      <c r="B1438">
        <v>2024</v>
      </c>
      <c r="C1438" t="s">
        <v>13</v>
      </c>
      <c r="D1438">
        <v>58</v>
      </c>
      <c r="E1438" t="str">
        <f t="shared" si="22"/>
        <v>Old</v>
      </c>
      <c r="F1438" t="s">
        <v>20</v>
      </c>
      <c r="G1438" t="s">
        <v>25</v>
      </c>
      <c r="H1438" t="s">
        <v>27</v>
      </c>
      <c r="I1438">
        <v>17</v>
      </c>
      <c r="J1438">
        <v>2.64</v>
      </c>
      <c r="K1438" t="s">
        <v>33</v>
      </c>
      <c r="L1438" t="s">
        <v>33</v>
      </c>
      <c r="M1438" s="1">
        <v>10742.24</v>
      </c>
      <c r="N1438" s="1">
        <v>4381.42</v>
      </c>
      <c r="O1438" s="1">
        <v>6467.66</v>
      </c>
      <c r="P1438" s="1">
        <v>0</v>
      </c>
      <c r="Q1438" s="1">
        <v>16664.97</v>
      </c>
      <c r="R1438" s="1">
        <v>13092.8</v>
      </c>
      <c r="S1438" s="1">
        <v>-6611.55</v>
      </c>
      <c r="T1438" s="1">
        <v>36369.32</v>
      </c>
      <c r="U1438" s="1">
        <f>SUM(Report_Summary[Revenue])</f>
        <v>626594850.33999527</v>
      </c>
      <c r="V1438" s="1">
        <f>Report_Summary[[#This Row],[Total Revenue]] / COUNTA(Report_Summary[Membership No])</f>
        <v>62659.485033999525</v>
      </c>
    </row>
    <row r="1439" spans="1:22" x14ac:dyDescent="0.3">
      <c r="A1439" t="s">
        <v>1478</v>
      </c>
      <c r="B1439">
        <v>2020</v>
      </c>
      <c r="C1439" t="s">
        <v>13</v>
      </c>
      <c r="D1439">
        <v>32</v>
      </c>
      <c r="E1439" t="str">
        <f t="shared" si="22"/>
        <v>Middle Age</v>
      </c>
      <c r="F1439" t="s">
        <v>20</v>
      </c>
      <c r="G1439" t="s">
        <v>22</v>
      </c>
      <c r="H1439" t="s">
        <v>28</v>
      </c>
      <c r="I1439">
        <v>26</v>
      </c>
      <c r="J1439">
        <v>3.48</v>
      </c>
      <c r="K1439" t="s">
        <v>32</v>
      </c>
      <c r="L1439" t="s">
        <v>33</v>
      </c>
      <c r="M1439" s="1">
        <v>3060.59</v>
      </c>
      <c r="N1439" s="1">
        <v>4094.02</v>
      </c>
      <c r="O1439" s="1">
        <v>7231.45</v>
      </c>
      <c r="P1439" s="1">
        <v>0</v>
      </c>
      <c r="Q1439" s="1">
        <v>13875.87</v>
      </c>
      <c r="R1439" s="1">
        <v>14971.02</v>
      </c>
      <c r="S1439" s="1">
        <v>-22564.43</v>
      </c>
      <c r="T1439" s="1">
        <v>51411.32</v>
      </c>
      <c r="U1439" s="1">
        <f>SUM(Report_Summary[Revenue])</f>
        <v>626594850.33999527</v>
      </c>
      <c r="V1439" s="1">
        <f>Report_Summary[[#This Row],[Total Revenue]] / COUNTA(Report_Summary[Membership No])</f>
        <v>62659.485033999525</v>
      </c>
    </row>
    <row r="1440" spans="1:22" x14ac:dyDescent="0.3">
      <c r="A1440" t="s">
        <v>1479</v>
      </c>
      <c r="B1440">
        <v>2024</v>
      </c>
      <c r="C1440" t="s">
        <v>14</v>
      </c>
      <c r="D1440">
        <v>51</v>
      </c>
      <c r="E1440" t="str">
        <f t="shared" si="22"/>
        <v>Middle Age</v>
      </c>
      <c r="F1440" t="s">
        <v>21</v>
      </c>
      <c r="G1440" t="s">
        <v>25</v>
      </c>
      <c r="H1440" t="s">
        <v>28</v>
      </c>
      <c r="I1440">
        <v>32</v>
      </c>
      <c r="J1440">
        <v>0.97</v>
      </c>
      <c r="K1440" t="s">
        <v>32</v>
      </c>
      <c r="L1440" t="s">
        <v>33</v>
      </c>
      <c r="M1440" s="1">
        <v>19324.080000000002</v>
      </c>
      <c r="N1440" s="1">
        <v>1221.1400000000001</v>
      </c>
      <c r="O1440" s="1">
        <v>6148.14</v>
      </c>
      <c r="P1440" s="1">
        <v>0</v>
      </c>
      <c r="Q1440" s="1">
        <v>64952.13</v>
      </c>
      <c r="R1440" s="1">
        <v>69409.149999999994</v>
      </c>
      <c r="S1440" s="1">
        <v>-3131.1</v>
      </c>
      <c r="T1440" s="1">
        <v>137492.38</v>
      </c>
      <c r="U1440" s="1">
        <f>SUM(Report_Summary[Revenue])</f>
        <v>626594850.33999527</v>
      </c>
      <c r="V1440" s="1">
        <f>Report_Summary[[#This Row],[Total Revenue]] / COUNTA(Report_Summary[Membership No])</f>
        <v>62659.485033999525</v>
      </c>
    </row>
    <row r="1441" spans="1:22" x14ac:dyDescent="0.3">
      <c r="A1441" t="s">
        <v>1480</v>
      </c>
      <c r="B1441">
        <v>2022</v>
      </c>
      <c r="C1441" t="s">
        <v>13</v>
      </c>
      <c r="D1441">
        <v>69</v>
      </c>
      <c r="E1441" t="str">
        <f t="shared" si="22"/>
        <v>Old</v>
      </c>
      <c r="F1441" t="s">
        <v>19</v>
      </c>
      <c r="G1441" t="s">
        <v>24</v>
      </c>
      <c r="H1441" t="s">
        <v>28</v>
      </c>
      <c r="I1441">
        <v>32</v>
      </c>
      <c r="J1441">
        <v>0.03</v>
      </c>
      <c r="K1441" t="s">
        <v>33</v>
      </c>
      <c r="L1441" t="s">
        <v>33</v>
      </c>
      <c r="M1441" s="1">
        <v>10146.76</v>
      </c>
      <c r="N1441" s="1">
        <v>2598.41</v>
      </c>
      <c r="O1441" s="1">
        <v>5158.76</v>
      </c>
      <c r="P1441" s="1">
        <v>0</v>
      </c>
      <c r="Q1441" s="1">
        <v>32953.800000000003</v>
      </c>
      <c r="R1441" s="1">
        <v>24359.58</v>
      </c>
      <c r="S1441" s="1">
        <v>-20253.13</v>
      </c>
      <c r="T1441" s="1">
        <v>77566.509999999995</v>
      </c>
      <c r="U1441" s="1">
        <f>SUM(Report_Summary[Revenue])</f>
        <v>626594850.33999527</v>
      </c>
      <c r="V1441" s="1">
        <f>Report_Summary[[#This Row],[Total Revenue]] / COUNTA(Report_Summary[Membership No])</f>
        <v>62659.485033999525</v>
      </c>
    </row>
    <row r="1442" spans="1:22" x14ac:dyDescent="0.3">
      <c r="A1442" t="s">
        <v>1481</v>
      </c>
      <c r="B1442">
        <v>2020</v>
      </c>
      <c r="C1442" t="s">
        <v>13</v>
      </c>
      <c r="D1442">
        <v>68</v>
      </c>
      <c r="E1442" t="str">
        <f t="shared" si="22"/>
        <v>Old</v>
      </c>
      <c r="F1442" t="s">
        <v>16</v>
      </c>
      <c r="G1442" t="s">
        <v>24</v>
      </c>
      <c r="H1442" t="s">
        <v>27</v>
      </c>
      <c r="I1442">
        <v>32</v>
      </c>
      <c r="J1442">
        <v>2.25</v>
      </c>
      <c r="K1442" t="s">
        <v>33</v>
      </c>
      <c r="L1442" t="s">
        <v>33</v>
      </c>
      <c r="M1442" s="1">
        <v>4592.6899999999996</v>
      </c>
      <c r="N1442" s="1">
        <v>906.75</v>
      </c>
      <c r="O1442" s="1">
        <v>4851.99</v>
      </c>
      <c r="P1442" s="1">
        <v>0</v>
      </c>
      <c r="Q1442" s="1">
        <v>9492.23</v>
      </c>
      <c r="R1442" s="1">
        <v>12123.22</v>
      </c>
      <c r="S1442" s="1">
        <v>25155.1</v>
      </c>
      <c r="T1442" s="1">
        <v>-3539.65</v>
      </c>
      <c r="U1442" s="1">
        <f>SUM(Report_Summary[Revenue])</f>
        <v>626594850.33999527</v>
      </c>
      <c r="V1442" s="1">
        <f>Report_Summary[[#This Row],[Total Revenue]] / COUNTA(Report_Summary[Membership No])</f>
        <v>62659.485033999525</v>
      </c>
    </row>
    <row r="1443" spans="1:22" x14ac:dyDescent="0.3">
      <c r="A1443" t="s">
        <v>1482</v>
      </c>
      <c r="B1443">
        <v>2021</v>
      </c>
      <c r="C1443" t="s">
        <v>13</v>
      </c>
      <c r="D1443">
        <v>28</v>
      </c>
      <c r="E1443" t="str">
        <f t="shared" si="22"/>
        <v>Young</v>
      </c>
      <c r="F1443" t="s">
        <v>20</v>
      </c>
      <c r="G1443" t="s">
        <v>25</v>
      </c>
      <c r="H1443" t="s">
        <v>29</v>
      </c>
      <c r="I1443">
        <v>27</v>
      </c>
      <c r="J1443">
        <v>2.61</v>
      </c>
      <c r="K1443" t="s">
        <v>32</v>
      </c>
      <c r="L1443" t="s">
        <v>33</v>
      </c>
      <c r="M1443" s="1">
        <v>19802.099999999999</v>
      </c>
      <c r="N1443" s="1">
        <v>2127.7600000000002</v>
      </c>
      <c r="O1443" s="1">
        <v>827.69</v>
      </c>
      <c r="P1443" s="1">
        <v>0</v>
      </c>
      <c r="Q1443" s="1">
        <v>84176.67</v>
      </c>
      <c r="R1443" s="1">
        <v>27745.26</v>
      </c>
      <c r="S1443" s="1">
        <v>18813.59</v>
      </c>
      <c r="T1443" s="1">
        <v>93108.34</v>
      </c>
      <c r="U1443" s="1">
        <f>SUM(Report_Summary[Revenue])</f>
        <v>626594850.33999527</v>
      </c>
      <c r="V1443" s="1">
        <f>Report_Summary[[#This Row],[Total Revenue]] / COUNTA(Report_Summary[Membership No])</f>
        <v>62659.485033999525</v>
      </c>
    </row>
    <row r="1444" spans="1:22" x14ac:dyDescent="0.3">
      <c r="A1444" t="s">
        <v>1483</v>
      </c>
      <c r="B1444">
        <v>2023</v>
      </c>
      <c r="C1444" t="s">
        <v>14</v>
      </c>
      <c r="D1444">
        <v>30</v>
      </c>
      <c r="E1444" t="str">
        <f t="shared" si="22"/>
        <v>Young</v>
      </c>
      <c r="F1444" t="s">
        <v>21</v>
      </c>
      <c r="G1444" t="s">
        <v>25</v>
      </c>
      <c r="H1444" t="s">
        <v>26</v>
      </c>
      <c r="I1444">
        <v>36</v>
      </c>
      <c r="J1444">
        <v>2.91</v>
      </c>
      <c r="K1444" t="s">
        <v>33</v>
      </c>
      <c r="L1444" t="s">
        <v>33</v>
      </c>
      <c r="M1444" s="1">
        <v>14807.28</v>
      </c>
      <c r="N1444" s="1">
        <v>4487.68</v>
      </c>
      <c r="O1444" s="1">
        <v>3106.94</v>
      </c>
      <c r="P1444" s="1">
        <v>0</v>
      </c>
      <c r="Q1444" s="1">
        <v>72146.080000000002</v>
      </c>
      <c r="R1444" s="1">
        <v>44899.42</v>
      </c>
      <c r="S1444" s="1">
        <v>-17529.16</v>
      </c>
      <c r="T1444" s="1">
        <v>134574.66</v>
      </c>
      <c r="U1444" s="1">
        <f>SUM(Report_Summary[Revenue])</f>
        <v>626594850.33999527</v>
      </c>
      <c r="V1444" s="1">
        <f>Report_Summary[[#This Row],[Total Revenue]] / COUNTA(Report_Summary[Membership No])</f>
        <v>62659.485033999525</v>
      </c>
    </row>
    <row r="1445" spans="1:22" x14ac:dyDescent="0.3">
      <c r="A1445" t="s">
        <v>1484</v>
      </c>
      <c r="B1445">
        <v>2020</v>
      </c>
      <c r="C1445" t="s">
        <v>14</v>
      </c>
      <c r="D1445">
        <v>53</v>
      </c>
      <c r="E1445" t="str">
        <f t="shared" si="22"/>
        <v>Middle Age</v>
      </c>
      <c r="F1445" t="s">
        <v>21</v>
      </c>
      <c r="G1445" t="s">
        <v>25</v>
      </c>
      <c r="H1445" t="s">
        <v>28</v>
      </c>
      <c r="I1445">
        <v>29</v>
      </c>
      <c r="J1445">
        <v>2.99</v>
      </c>
      <c r="K1445" t="s">
        <v>32</v>
      </c>
      <c r="L1445" t="s">
        <v>33</v>
      </c>
      <c r="M1445" s="1">
        <v>2065.9499999999998</v>
      </c>
      <c r="N1445" s="1">
        <v>4234.72</v>
      </c>
      <c r="O1445" s="1">
        <v>6515.58</v>
      </c>
      <c r="P1445" s="1">
        <v>0</v>
      </c>
      <c r="Q1445" s="1">
        <v>9053.5300000000007</v>
      </c>
      <c r="R1445" s="1">
        <v>3329.6</v>
      </c>
      <c r="S1445" s="1">
        <v>-1289.8699999999999</v>
      </c>
      <c r="T1445" s="1">
        <v>13673</v>
      </c>
      <c r="U1445" s="1">
        <f>SUM(Report_Summary[Revenue])</f>
        <v>626594850.33999527</v>
      </c>
      <c r="V1445" s="1">
        <f>Report_Summary[[#This Row],[Total Revenue]] / COUNTA(Report_Summary[Membership No])</f>
        <v>62659.485033999525</v>
      </c>
    </row>
    <row r="1446" spans="1:22" x14ac:dyDescent="0.3">
      <c r="A1446" t="s">
        <v>1485</v>
      </c>
      <c r="B1446">
        <v>2016</v>
      </c>
      <c r="C1446" t="s">
        <v>14</v>
      </c>
      <c r="D1446">
        <v>35</v>
      </c>
      <c r="E1446" t="str">
        <f t="shared" si="22"/>
        <v>Middle Age</v>
      </c>
      <c r="F1446" t="s">
        <v>15</v>
      </c>
      <c r="G1446" t="s">
        <v>22</v>
      </c>
      <c r="H1446" t="s">
        <v>29</v>
      </c>
      <c r="I1446">
        <v>35</v>
      </c>
      <c r="J1446">
        <v>2.21</v>
      </c>
      <c r="K1446" t="s">
        <v>32</v>
      </c>
      <c r="L1446" t="s">
        <v>33</v>
      </c>
      <c r="M1446" s="1">
        <v>8258.19</v>
      </c>
      <c r="N1446" s="1">
        <v>4231.21</v>
      </c>
      <c r="O1446" s="1">
        <v>2370.5500000000002</v>
      </c>
      <c r="P1446" s="1">
        <v>0</v>
      </c>
      <c r="Q1446" s="1">
        <v>10949.42</v>
      </c>
      <c r="R1446" s="1">
        <v>22904.27</v>
      </c>
      <c r="S1446" s="1">
        <v>-23719.95</v>
      </c>
      <c r="T1446" s="1">
        <v>57573.64</v>
      </c>
      <c r="U1446" s="1">
        <f>SUM(Report_Summary[Revenue])</f>
        <v>626594850.33999527</v>
      </c>
      <c r="V1446" s="1">
        <f>Report_Summary[[#This Row],[Total Revenue]] / COUNTA(Report_Summary[Membership No])</f>
        <v>62659.485033999525</v>
      </c>
    </row>
    <row r="1447" spans="1:22" x14ac:dyDescent="0.3">
      <c r="A1447" t="s">
        <v>1486</v>
      </c>
      <c r="B1447">
        <v>2017</v>
      </c>
      <c r="C1447" t="s">
        <v>13</v>
      </c>
      <c r="D1447">
        <v>59</v>
      </c>
      <c r="E1447" t="str">
        <f t="shared" si="22"/>
        <v>Old</v>
      </c>
      <c r="F1447" t="s">
        <v>20</v>
      </c>
      <c r="G1447" t="s">
        <v>25</v>
      </c>
      <c r="H1447" t="s">
        <v>29</v>
      </c>
      <c r="I1447">
        <v>33</v>
      </c>
      <c r="J1447">
        <v>2.57</v>
      </c>
      <c r="K1447" t="s">
        <v>33</v>
      </c>
      <c r="L1447" t="s">
        <v>33</v>
      </c>
      <c r="M1447" s="1">
        <v>3339.41</v>
      </c>
      <c r="N1447" s="1">
        <v>4580.1099999999997</v>
      </c>
      <c r="O1447" s="1">
        <v>4670.18</v>
      </c>
      <c r="P1447" s="1">
        <v>0</v>
      </c>
      <c r="Q1447" s="1">
        <v>12534.69</v>
      </c>
      <c r="R1447" s="1">
        <v>6663.02</v>
      </c>
      <c r="S1447" s="1">
        <v>-17993.939999999999</v>
      </c>
      <c r="T1447" s="1">
        <v>37191.65</v>
      </c>
      <c r="U1447" s="1">
        <f>SUM(Report_Summary[Revenue])</f>
        <v>626594850.33999527</v>
      </c>
      <c r="V1447" s="1">
        <f>Report_Summary[[#This Row],[Total Revenue]] / COUNTA(Report_Summary[Membership No])</f>
        <v>62659.485033999525</v>
      </c>
    </row>
    <row r="1448" spans="1:22" x14ac:dyDescent="0.3">
      <c r="A1448" t="s">
        <v>1487</v>
      </c>
      <c r="B1448">
        <v>2020</v>
      </c>
      <c r="C1448" t="s">
        <v>14</v>
      </c>
      <c r="D1448">
        <v>36</v>
      </c>
      <c r="E1448" t="str">
        <f t="shared" si="22"/>
        <v>Middle Age</v>
      </c>
      <c r="F1448" t="s">
        <v>17</v>
      </c>
      <c r="G1448" t="s">
        <v>25</v>
      </c>
      <c r="H1448" t="s">
        <v>29</v>
      </c>
      <c r="I1448">
        <v>34</v>
      </c>
      <c r="J1448">
        <v>3.58</v>
      </c>
      <c r="K1448" t="s">
        <v>32</v>
      </c>
      <c r="L1448" t="s">
        <v>33</v>
      </c>
      <c r="M1448" s="1">
        <v>5490.8</v>
      </c>
      <c r="N1448" s="1">
        <v>2780.43</v>
      </c>
      <c r="O1448" s="1">
        <v>4904.96</v>
      </c>
      <c r="P1448" s="1">
        <v>0</v>
      </c>
      <c r="Q1448" s="1">
        <v>26864.94</v>
      </c>
      <c r="R1448" s="1">
        <v>24059.42</v>
      </c>
      <c r="S1448" s="1">
        <v>9701.1299999999992</v>
      </c>
      <c r="T1448" s="1">
        <v>41223.230000000003</v>
      </c>
      <c r="U1448" s="1">
        <f>SUM(Report_Summary[Revenue])</f>
        <v>626594850.33999527</v>
      </c>
      <c r="V1448" s="1">
        <f>Report_Summary[[#This Row],[Total Revenue]] / COUNTA(Report_Summary[Membership No])</f>
        <v>62659.485033999525</v>
      </c>
    </row>
    <row r="1449" spans="1:22" x14ac:dyDescent="0.3">
      <c r="A1449" t="s">
        <v>1488</v>
      </c>
      <c r="B1449">
        <v>2015</v>
      </c>
      <c r="C1449" t="s">
        <v>13</v>
      </c>
      <c r="D1449">
        <v>72</v>
      </c>
      <c r="E1449" t="str">
        <f t="shared" si="22"/>
        <v>Old</v>
      </c>
      <c r="F1449" t="s">
        <v>18</v>
      </c>
      <c r="G1449" t="s">
        <v>23</v>
      </c>
      <c r="H1449" t="s">
        <v>28</v>
      </c>
      <c r="I1449">
        <v>28</v>
      </c>
      <c r="J1449">
        <v>1.65</v>
      </c>
      <c r="K1449" t="s">
        <v>33</v>
      </c>
      <c r="L1449" t="s">
        <v>33</v>
      </c>
      <c r="M1449" s="1">
        <v>16048.3</v>
      </c>
      <c r="N1449" s="1">
        <v>3710.88</v>
      </c>
      <c r="O1449" s="1">
        <v>3587.12</v>
      </c>
      <c r="P1449" s="1">
        <v>0</v>
      </c>
      <c r="Q1449" s="1">
        <v>50658.93</v>
      </c>
      <c r="R1449" s="1">
        <v>26361.16</v>
      </c>
      <c r="S1449" s="1">
        <v>6943.18</v>
      </c>
      <c r="T1449" s="1">
        <v>70076.91</v>
      </c>
      <c r="U1449" s="1">
        <f>SUM(Report_Summary[Revenue])</f>
        <v>626594850.33999527</v>
      </c>
      <c r="V1449" s="1">
        <f>Report_Summary[[#This Row],[Total Revenue]] / COUNTA(Report_Summary[Membership No])</f>
        <v>62659.485033999525</v>
      </c>
    </row>
    <row r="1450" spans="1:22" x14ac:dyDescent="0.3">
      <c r="A1450" t="s">
        <v>1489</v>
      </c>
      <c r="B1450">
        <v>2017</v>
      </c>
      <c r="C1450" t="s">
        <v>13</v>
      </c>
      <c r="D1450">
        <v>27</v>
      </c>
      <c r="E1450" t="str">
        <f t="shared" si="22"/>
        <v>Young</v>
      </c>
      <c r="F1450" t="s">
        <v>20</v>
      </c>
      <c r="G1450" t="s">
        <v>25</v>
      </c>
      <c r="H1450" t="s">
        <v>31</v>
      </c>
      <c r="I1450">
        <v>25</v>
      </c>
      <c r="J1450">
        <v>2.4</v>
      </c>
      <c r="K1450" t="s">
        <v>33</v>
      </c>
      <c r="L1450" t="s">
        <v>33</v>
      </c>
      <c r="M1450" s="1">
        <v>14115.53</v>
      </c>
      <c r="N1450" s="1">
        <v>2414.04</v>
      </c>
      <c r="O1450" s="1">
        <v>6913.86</v>
      </c>
      <c r="P1450" s="1">
        <v>0</v>
      </c>
      <c r="Q1450" s="1">
        <v>29128.43</v>
      </c>
      <c r="R1450" s="1">
        <v>18827.330000000002</v>
      </c>
      <c r="S1450" s="1">
        <v>14646.34</v>
      </c>
      <c r="T1450" s="1">
        <v>33309.42</v>
      </c>
      <c r="U1450" s="1">
        <f>SUM(Report_Summary[Revenue])</f>
        <v>626594850.33999527</v>
      </c>
      <c r="V1450" s="1">
        <f>Report_Summary[[#This Row],[Total Revenue]] / COUNTA(Report_Summary[Membership No])</f>
        <v>62659.485033999525</v>
      </c>
    </row>
    <row r="1451" spans="1:22" x14ac:dyDescent="0.3">
      <c r="A1451" t="s">
        <v>1490</v>
      </c>
      <c r="B1451">
        <v>2017</v>
      </c>
      <c r="C1451" t="s">
        <v>14</v>
      </c>
      <c r="D1451">
        <v>54</v>
      </c>
      <c r="E1451" t="str">
        <f t="shared" si="22"/>
        <v>Middle Age</v>
      </c>
      <c r="F1451" t="s">
        <v>15</v>
      </c>
      <c r="G1451" t="s">
        <v>24</v>
      </c>
      <c r="H1451" t="s">
        <v>31</v>
      </c>
      <c r="I1451">
        <v>30</v>
      </c>
      <c r="J1451">
        <v>2.2400000000000002</v>
      </c>
      <c r="K1451" t="s">
        <v>33</v>
      </c>
      <c r="L1451" t="s">
        <v>33</v>
      </c>
      <c r="M1451" s="1">
        <v>19124.2</v>
      </c>
      <c r="N1451" s="1">
        <v>2217.39</v>
      </c>
      <c r="O1451" s="1">
        <v>994.48</v>
      </c>
      <c r="P1451" s="1">
        <v>0</v>
      </c>
      <c r="Q1451" s="1">
        <v>43681</v>
      </c>
      <c r="R1451" s="1">
        <v>79792.13</v>
      </c>
      <c r="S1451" s="1">
        <v>-8956.81</v>
      </c>
      <c r="T1451" s="1">
        <v>132429.94</v>
      </c>
      <c r="U1451" s="1">
        <f>SUM(Report_Summary[Revenue])</f>
        <v>626594850.33999527</v>
      </c>
      <c r="V1451" s="1">
        <f>Report_Summary[[#This Row],[Total Revenue]] / COUNTA(Report_Summary[Membership No])</f>
        <v>62659.485033999525</v>
      </c>
    </row>
    <row r="1452" spans="1:22" x14ac:dyDescent="0.3">
      <c r="A1452" t="s">
        <v>1491</v>
      </c>
      <c r="B1452">
        <v>2015</v>
      </c>
      <c r="C1452" t="s">
        <v>14</v>
      </c>
      <c r="D1452">
        <v>46</v>
      </c>
      <c r="E1452" t="str">
        <f t="shared" si="22"/>
        <v>Middle Age</v>
      </c>
      <c r="F1452" t="s">
        <v>18</v>
      </c>
      <c r="G1452" t="s">
        <v>23</v>
      </c>
      <c r="H1452" t="s">
        <v>29</v>
      </c>
      <c r="I1452">
        <v>26</v>
      </c>
      <c r="J1452">
        <v>1.77</v>
      </c>
      <c r="K1452" t="s">
        <v>33</v>
      </c>
      <c r="L1452" t="s">
        <v>33</v>
      </c>
      <c r="M1452" s="1">
        <v>8529.66</v>
      </c>
      <c r="N1452" s="1">
        <v>3052.96</v>
      </c>
      <c r="O1452" s="1">
        <v>7925.96</v>
      </c>
      <c r="P1452" s="1">
        <v>0</v>
      </c>
      <c r="Q1452" s="1">
        <v>21854.38</v>
      </c>
      <c r="R1452" s="1">
        <v>31899.42</v>
      </c>
      <c r="S1452" s="1">
        <v>29770.32</v>
      </c>
      <c r="T1452" s="1">
        <v>23983.48</v>
      </c>
      <c r="U1452" s="1">
        <f>SUM(Report_Summary[Revenue])</f>
        <v>626594850.33999527</v>
      </c>
      <c r="V1452" s="1">
        <f>Report_Summary[[#This Row],[Total Revenue]] / COUNTA(Report_Summary[Membership No])</f>
        <v>62659.485033999525</v>
      </c>
    </row>
    <row r="1453" spans="1:22" x14ac:dyDescent="0.3">
      <c r="A1453" t="s">
        <v>1492</v>
      </c>
      <c r="B1453">
        <v>2020</v>
      </c>
      <c r="C1453" t="s">
        <v>14</v>
      </c>
      <c r="D1453">
        <v>45</v>
      </c>
      <c r="E1453" t="str">
        <f t="shared" si="22"/>
        <v>Middle Age</v>
      </c>
      <c r="F1453" t="s">
        <v>16</v>
      </c>
      <c r="G1453" t="s">
        <v>25</v>
      </c>
      <c r="H1453" t="s">
        <v>28</v>
      </c>
      <c r="I1453">
        <v>36</v>
      </c>
      <c r="J1453">
        <v>2.4300000000000002</v>
      </c>
      <c r="K1453" t="s">
        <v>33</v>
      </c>
      <c r="L1453" t="s">
        <v>33</v>
      </c>
      <c r="M1453" s="1">
        <v>19756.52</v>
      </c>
      <c r="N1453" s="1">
        <v>3655.53</v>
      </c>
      <c r="O1453" s="1">
        <v>381.26</v>
      </c>
      <c r="P1453" s="1">
        <v>0</v>
      </c>
      <c r="Q1453" s="1">
        <v>28643.51</v>
      </c>
      <c r="R1453" s="1">
        <v>57941.86</v>
      </c>
      <c r="S1453" s="1">
        <v>6651.96</v>
      </c>
      <c r="T1453" s="1">
        <v>79933.41</v>
      </c>
      <c r="U1453" s="1">
        <f>SUM(Report_Summary[Revenue])</f>
        <v>626594850.33999527</v>
      </c>
      <c r="V1453" s="1">
        <f>Report_Summary[[#This Row],[Total Revenue]] / COUNTA(Report_Summary[Membership No])</f>
        <v>62659.485033999525</v>
      </c>
    </row>
    <row r="1454" spans="1:22" x14ac:dyDescent="0.3">
      <c r="A1454" t="s">
        <v>1493</v>
      </c>
      <c r="B1454">
        <v>2024</v>
      </c>
      <c r="C1454" t="s">
        <v>13</v>
      </c>
      <c r="D1454">
        <v>44</v>
      </c>
      <c r="E1454" t="str">
        <f t="shared" si="22"/>
        <v>Middle Age</v>
      </c>
      <c r="F1454" t="s">
        <v>18</v>
      </c>
      <c r="G1454" t="s">
        <v>22</v>
      </c>
      <c r="H1454" t="s">
        <v>29</v>
      </c>
      <c r="I1454">
        <v>22</v>
      </c>
      <c r="J1454">
        <v>1.22</v>
      </c>
      <c r="K1454" t="s">
        <v>32</v>
      </c>
      <c r="L1454" t="s">
        <v>33</v>
      </c>
      <c r="M1454" s="1">
        <v>10909.04</v>
      </c>
      <c r="N1454" s="1">
        <v>2511.41</v>
      </c>
      <c r="O1454" s="1">
        <v>7809.18</v>
      </c>
      <c r="P1454" s="1">
        <v>0</v>
      </c>
      <c r="Q1454" s="1">
        <v>33757.519999999997</v>
      </c>
      <c r="R1454" s="1">
        <v>45747.360000000001</v>
      </c>
      <c r="S1454" s="1">
        <v>-1987.24</v>
      </c>
      <c r="T1454" s="1">
        <v>81492.12</v>
      </c>
      <c r="U1454" s="1">
        <f>SUM(Report_Summary[Revenue])</f>
        <v>626594850.33999527</v>
      </c>
      <c r="V1454" s="1">
        <f>Report_Summary[[#This Row],[Total Revenue]] / COUNTA(Report_Summary[Membership No])</f>
        <v>62659.485033999525</v>
      </c>
    </row>
    <row r="1455" spans="1:22" x14ac:dyDescent="0.3">
      <c r="A1455" t="s">
        <v>1494</v>
      </c>
      <c r="B1455">
        <v>2018</v>
      </c>
      <c r="C1455" t="s">
        <v>14</v>
      </c>
      <c r="D1455">
        <v>70</v>
      </c>
      <c r="E1455" t="str">
        <f t="shared" si="22"/>
        <v>Old</v>
      </c>
      <c r="F1455" t="s">
        <v>16</v>
      </c>
      <c r="G1455" t="s">
        <v>25</v>
      </c>
      <c r="H1455" t="s">
        <v>29</v>
      </c>
      <c r="I1455">
        <v>34</v>
      </c>
      <c r="J1455">
        <v>2.98</v>
      </c>
      <c r="K1455" t="s">
        <v>32</v>
      </c>
      <c r="L1455" t="s">
        <v>33</v>
      </c>
      <c r="M1455" s="1">
        <v>10231.64</v>
      </c>
      <c r="N1455" s="1">
        <v>1151.8699999999999</v>
      </c>
      <c r="O1455" s="1">
        <v>5766.99</v>
      </c>
      <c r="P1455" s="1">
        <v>0</v>
      </c>
      <c r="Q1455" s="1">
        <v>16348.38</v>
      </c>
      <c r="R1455" s="1">
        <v>38460.74</v>
      </c>
      <c r="S1455" s="1">
        <v>-3929.04</v>
      </c>
      <c r="T1455" s="1">
        <v>58738.16</v>
      </c>
      <c r="U1455" s="1">
        <f>SUM(Report_Summary[Revenue])</f>
        <v>626594850.33999527</v>
      </c>
      <c r="V1455" s="1">
        <f>Report_Summary[[#This Row],[Total Revenue]] / COUNTA(Report_Summary[Membership No])</f>
        <v>62659.485033999525</v>
      </c>
    </row>
    <row r="1456" spans="1:22" x14ac:dyDescent="0.3">
      <c r="A1456" t="s">
        <v>1495</v>
      </c>
      <c r="B1456">
        <v>2015</v>
      </c>
      <c r="C1456" t="s">
        <v>14</v>
      </c>
      <c r="D1456">
        <v>46</v>
      </c>
      <c r="E1456" t="str">
        <f t="shared" si="22"/>
        <v>Middle Age</v>
      </c>
      <c r="F1456" t="s">
        <v>16</v>
      </c>
      <c r="G1456" t="s">
        <v>23</v>
      </c>
      <c r="H1456" t="s">
        <v>30</v>
      </c>
      <c r="I1456">
        <v>33</v>
      </c>
      <c r="J1456">
        <v>2.5299999999999998</v>
      </c>
      <c r="K1456" t="s">
        <v>32</v>
      </c>
      <c r="L1456" t="s">
        <v>33</v>
      </c>
      <c r="M1456" s="1">
        <v>1205.3599999999999</v>
      </c>
      <c r="N1456" s="1">
        <v>1138.25</v>
      </c>
      <c r="O1456" s="1">
        <v>3954.3</v>
      </c>
      <c r="P1456" s="1">
        <v>0</v>
      </c>
      <c r="Q1456" s="1">
        <v>4193.47</v>
      </c>
      <c r="R1456" s="1">
        <v>4399.37</v>
      </c>
      <c r="S1456" s="1">
        <v>-6446.06</v>
      </c>
      <c r="T1456" s="1">
        <v>15038.9</v>
      </c>
      <c r="U1456" s="1">
        <f>SUM(Report_Summary[Revenue])</f>
        <v>626594850.33999527</v>
      </c>
      <c r="V1456" s="1">
        <f>Report_Summary[[#This Row],[Total Revenue]] / COUNTA(Report_Summary[Membership No])</f>
        <v>62659.485033999525</v>
      </c>
    </row>
    <row r="1457" spans="1:22" x14ac:dyDescent="0.3">
      <c r="A1457" t="s">
        <v>1496</v>
      </c>
      <c r="B1457">
        <v>2021</v>
      </c>
      <c r="C1457" t="s">
        <v>13</v>
      </c>
      <c r="D1457">
        <v>68</v>
      </c>
      <c r="E1457" t="str">
        <f t="shared" si="22"/>
        <v>Old</v>
      </c>
      <c r="F1457" t="s">
        <v>21</v>
      </c>
      <c r="G1457" t="s">
        <v>23</v>
      </c>
      <c r="H1457" t="s">
        <v>30</v>
      </c>
      <c r="I1457">
        <v>31</v>
      </c>
      <c r="J1457">
        <v>3.92</v>
      </c>
      <c r="K1457" t="s">
        <v>33</v>
      </c>
      <c r="L1457" t="s">
        <v>33</v>
      </c>
      <c r="M1457" s="1">
        <v>5582.07</v>
      </c>
      <c r="N1457" s="1">
        <v>2604.9699999999998</v>
      </c>
      <c r="O1457" s="1">
        <v>2485.4499999999998</v>
      </c>
      <c r="P1457" s="1">
        <v>0</v>
      </c>
      <c r="Q1457" s="1">
        <v>14689.94</v>
      </c>
      <c r="R1457" s="1">
        <v>25954.46</v>
      </c>
      <c r="S1457" s="1">
        <v>-14855.35</v>
      </c>
      <c r="T1457" s="1">
        <v>55499.75</v>
      </c>
      <c r="U1457" s="1">
        <f>SUM(Report_Summary[Revenue])</f>
        <v>626594850.33999527</v>
      </c>
      <c r="V1457" s="1">
        <f>Report_Summary[[#This Row],[Total Revenue]] / COUNTA(Report_Summary[Membership No])</f>
        <v>62659.485033999525</v>
      </c>
    </row>
    <row r="1458" spans="1:22" x14ac:dyDescent="0.3">
      <c r="A1458" t="s">
        <v>1497</v>
      </c>
      <c r="B1458">
        <v>2015</v>
      </c>
      <c r="C1458" t="s">
        <v>13</v>
      </c>
      <c r="D1458">
        <v>64</v>
      </c>
      <c r="E1458" t="str">
        <f t="shared" si="22"/>
        <v>Old</v>
      </c>
      <c r="F1458" t="s">
        <v>18</v>
      </c>
      <c r="G1458" t="s">
        <v>24</v>
      </c>
      <c r="H1458" t="s">
        <v>30</v>
      </c>
      <c r="I1458">
        <v>29</v>
      </c>
      <c r="J1458">
        <v>3.79</v>
      </c>
      <c r="K1458" t="s">
        <v>32</v>
      </c>
      <c r="L1458" t="s">
        <v>33</v>
      </c>
      <c r="M1458" s="1">
        <v>15890.02</v>
      </c>
      <c r="N1458" s="1">
        <v>1335.46</v>
      </c>
      <c r="O1458" s="1">
        <v>2017.66</v>
      </c>
      <c r="P1458" s="1">
        <v>0</v>
      </c>
      <c r="Q1458" s="1">
        <v>51113.59</v>
      </c>
      <c r="R1458" s="1">
        <v>73695.09</v>
      </c>
      <c r="S1458" s="1">
        <v>-1290.42</v>
      </c>
      <c r="T1458" s="1">
        <v>126099.1</v>
      </c>
      <c r="U1458" s="1">
        <f>SUM(Report_Summary[Revenue])</f>
        <v>626594850.33999527</v>
      </c>
      <c r="V1458" s="1">
        <f>Report_Summary[[#This Row],[Total Revenue]] / COUNTA(Report_Summary[Membership No])</f>
        <v>62659.485033999525</v>
      </c>
    </row>
    <row r="1459" spans="1:22" x14ac:dyDescent="0.3">
      <c r="A1459" t="s">
        <v>1498</v>
      </c>
      <c r="B1459">
        <v>2019</v>
      </c>
      <c r="C1459" t="s">
        <v>14</v>
      </c>
      <c r="D1459">
        <v>29</v>
      </c>
      <c r="E1459" t="str">
        <f t="shared" si="22"/>
        <v>Young</v>
      </c>
      <c r="F1459" t="s">
        <v>16</v>
      </c>
      <c r="G1459" t="s">
        <v>25</v>
      </c>
      <c r="H1459" t="s">
        <v>26</v>
      </c>
      <c r="I1459">
        <v>27</v>
      </c>
      <c r="J1459">
        <v>2.13</v>
      </c>
      <c r="K1459" t="s">
        <v>33</v>
      </c>
      <c r="L1459" t="s">
        <v>33</v>
      </c>
      <c r="M1459" s="1">
        <v>824.21</v>
      </c>
      <c r="N1459" s="1">
        <v>4227.47</v>
      </c>
      <c r="O1459" s="1">
        <v>7343.54</v>
      </c>
      <c r="P1459" s="1">
        <v>0</v>
      </c>
      <c r="Q1459" s="1">
        <v>3088.24</v>
      </c>
      <c r="R1459" s="1">
        <v>3793.45</v>
      </c>
      <c r="S1459" s="1">
        <v>-11103.35</v>
      </c>
      <c r="T1459" s="1">
        <v>17985.04</v>
      </c>
      <c r="U1459" s="1">
        <f>SUM(Report_Summary[Revenue])</f>
        <v>626594850.33999527</v>
      </c>
      <c r="V1459" s="1">
        <f>Report_Summary[[#This Row],[Total Revenue]] / COUNTA(Report_Summary[Membership No])</f>
        <v>62659.485033999525</v>
      </c>
    </row>
    <row r="1460" spans="1:22" x14ac:dyDescent="0.3">
      <c r="A1460" t="s">
        <v>1499</v>
      </c>
      <c r="B1460">
        <v>2021</v>
      </c>
      <c r="C1460" t="s">
        <v>13</v>
      </c>
      <c r="D1460">
        <v>58</v>
      </c>
      <c r="E1460" t="str">
        <f t="shared" si="22"/>
        <v>Old</v>
      </c>
      <c r="F1460" t="s">
        <v>15</v>
      </c>
      <c r="G1460" t="s">
        <v>25</v>
      </c>
      <c r="H1460" t="s">
        <v>28</v>
      </c>
      <c r="I1460">
        <v>29</v>
      </c>
      <c r="J1460">
        <v>3.76</v>
      </c>
      <c r="K1460" t="s">
        <v>32</v>
      </c>
      <c r="L1460" t="s">
        <v>33</v>
      </c>
      <c r="M1460" s="1">
        <v>5000.03</v>
      </c>
      <c r="N1460" s="1">
        <v>3698.55</v>
      </c>
      <c r="O1460" s="1">
        <v>1411.85</v>
      </c>
      <c r="P1460" s="1">
        <v>0</v>
      </c>
      <c r="Q1460" s="1">
        <v>19283.939999999999</v>
      </c>
      <c r="R1460" s="1">
        <v>7718.36</v>
      </c>
      <c r="S1460" s="1">
        <v>-21279.53</v>
      </c>
      <c r="T1460" s="1">
        <v>48281.83</v>
      </c>
      <c r="U1460" s="1">
        <f>SUM(Report_Summary[Revenue])</f>
        <v>626594850.33999527</v>
      </c>
      <c r="V1460" s="1">
        <f>Report_Summary[[#This Row],[Total Revenue]] / COUNTA(Report_Summary[Membership No])</f>
        <v>62659.485033999525</v>
      </c>
    </row>
    <row r="1461" spans="1:22" x14ac:dyDescent="0.3">
      <c r="A1461" t="s">
        <v>1500</v>
      </c>
      <c r="B1461">
        <v>2015</v>
      </c>
      <c r="C1461" t="s">
        <v>13</v>
      </c>
      <c r="D1461">
        <v>47</v>
      </c>
      <c r="E1461" t="str">
        <f t="shared" si="22"/>
        <v>Middle Age</v>
      </c>
      <c r="F1461" t="s">
        <v>19</v>
      </c>
      <c r="G1461" t="s">
        <v>25</v>
      </c>
      <c r="H1461" t="s">
        <v>26</v>
      </c>
      <c r="I1461">
        <v>28</v>
      </c>
      <c r="J1461">
        <v>1.81</v>
      </c>
      <c r="K1461" t="s">
        <v>33</v>
      </c>
      <c r="L1461" t="s">
        <v>33</v>
      </c>
      <c r="M1461" s="1">
        <v>15336.26</v>
      </c>
      <c r="N1461" s="1">
        <v>2110.34</v>
      </c>
      <c r="O1461" s="1">
        <v>3543.58</v>
      </c>
      <c r="P1461" s="1">
        <v>0</v>
      </c>
      <c r="Q1461" s="1">
        <v>27351.41</v>
      </c>
      <c r="R1461" s="1">
        <v>42625.9</v>
      </c>
      <c r="S1461" s="1">
        <v>21258.05</v>
      </c>
      <c r="T1461" s="1">
        <v>48719.26</v>
      </c>
      <c r="U1461" s="1">
        <f>SUM(Report_Summary[Revenue])</f>
        <v>626594850.33999527</v>
      </c>
      <c r="V1461" s="1">
        <f>Report_Summary[[#This Row],[Total Revenue]] / COUNTA(Report_Summary[Membership No])</f>
        <v>62659.485033999525</v>
      </c>
    </row>
    <row r="1462" spans="1:22" x14ac:dyDescent="0.3">
      <c r="A1462" t="s">
        <v>1501</v>
      </c>
      <c r="B1462">
        <v>2024</v>
      </c>
      <c r="C1462" t="s">
        <v>14</v>
      </c>
      <c r="D1462">
        <v>65</v>
      </c>
      <c r="E1462" t="str">
        <f t="shared" si="22"/>
        <v>Old</v>
      </c>
      <c r="F1462" t="s">
        <v>21</v>
      </c>
      <c r="G1462" t="s">
        <v>22</v>
      </c>
      <c r="H1462" t="s">
        <v>26</v>
      </c>
      <c r="I1462">
        <v>24</v>
      </c>
      <c r="J1462">
        <v>1.95</v>
      </c>
      <c r="K1462" t="s">
        <v>33</v>
      </c>
      <c r="L1462" t="s">
        <v>33</v>
      </c>
      <c r="M1462" s="1">
        <v>18656.759999999998</v>
      </c>
      <c r="N1462" s="1">
        <v>4250.18</v>
      </c>
      <c r="O1462" s="1">
        <v>3005.32</v>
      </c>
      <c r="P1462" s="1">
        <v>0</v>
      </c>
      <c r="Q1462" s="1">
        <v>76698.559999999998</v>
      </c>
      <c r="R1462" s="1">
        <v>28200.560000000001</v>
      </c>
      <c r="S1462" s="1">
        <v>-29671.72</v>
      </c>
      <c r="T1462" s="1">
        <v>134570.84</v>
      </c>
      <c r="U1462" s="1">
        <f>SUM(Report_Summary[Revenue])</f>
        <v>626594850.33999527</v>
      </c>
      <c r="V1462" s="1">
        <f>Report_Summary[[#This Row],[Total Revenue]] / COUNTA(Report_Summary[Membership No])</f>
        <v>62659.485033999525</v>
      </c>
    </row>
    <row r="1463" spans="1:22" x14ac:dyDescent="0.3">
      <c r="A1463" t="s">
        <v>1502</v>
      </c>
      <c r="B1463">
        <v>2017</v>
      </c>
      <c r="C1463" t="s">
        <v>13</v>
      </c>
      <c r="D1463">
        <v>68</v>
      </c>
      <c r="E1463" t="str">
        <f t="shared" si="22"/>
        <v>Old</v>
      </c>
      <c r="F1463" t="s">
        <v>16</v>
      </c>
      <c r="G1463" t="s">
        <v>23</v>
      </c>
      <c r="H1463" t="s">
        <v>30</v>
      </c>
      <c r="I1463">
        <v>36</v>
      </c>
      <c r="J1463">
        <v>1.83</v>
      </c>
      <c r="K1463" t="s">
        <v>33</v>
      </c>
      <c r="L1463" t="s">
        <v>33</v>
      </c>
      <c r="M1463" s="1">
        <v>2049.62</v>
      </c>
      <c r="N1463" s="1">
        <v>4167.2700000000004</v>
      </c>
      <c r="O1463" s="1">
        <v>2710.47</v>
      </c>
      <c r="P1463" s="1">
        <v>0</v>
      </c>
      <c r="Q1463" s="1">
        <v>8948.98</v>
      </c>
      <c r="R1463" s="1">
        <v>4565.71</v>
      </c>
      <c r="S1463" s="1">
        <v>-23820.47</v>
      </c>
      <c r="T1463" s="1">
        <v>37335.160000000003</v>
      </c>
      <c r="U1463" s="1">
        <f>SUM(Report_Summary[Revenue])</f>
        <v>626594850.33999527</v>
      </c>
      <c r="V1463" s="1">
        <f>Report_Summary[[#This Row],[Total Revenue]] / COUNTA(Report_Summary[Membership No])</f>
        <v>62659.485033999525</v>
      </c>
    </row>
    <row r="1464" spans="1:22" x14ac:dyDescent="0.3">
      <c r="A1464" t="s">
        <v>1503</v>
      </c>
      <c r="B1464">
        <v>2020</v>
      </c>
      <c r="C1464" t="s">
        <v>14</v>
      </c>
      <c r="D1464">
        <v>55</v>
      </c>
      <c r="E1464" t="str">
        <f t="shared" si="22"/>
        <v>Middle Age</v>
      </c>
      <c r="F1464" t="s">
        <v>15</v>
      </c>
      <c r="G1464" t="s">
        <v>22</v>
      </c>
      <c r="H1464" t="s">
        <v>26</v>
      </c>
      <c r="I1464">
        <v>20</v>
      </c>
      <c r="J1464">
        <v>3.59</v>
      </c>
      <c r="K1464" t="s">
        <v>33</v>
      </c>
      <c r="L1464" t="s">
        <v>33</v>
      </c>
      <c r="M1464" s="1">
        <v>15767.29</v>
      </c>
      <c r="N1464" s="1">
        <v>3812.77</v>
      </c>
      <c r="O1464" s="1">
        <v>499.63</v>
      </c>
      <c r="P1464" s="1">
        <v>0</v>
      </c>
      <c r="Q1464" s="1">
        <v>57463.74</v>
      </c>
      <c r="R1464" s="1">
        <v>47700.26</v>
      </c>
      <c r="S1464" s="1">
        <v>-9442.3799999999992</v>
      </c>
      <c r="T1464" s="1">
        <v>114606.38</v>
      </c>
      <c r="U1464" s="1">
        <f>SUM(Report_Summary[Revenue])</f>
        <v>626594850.33999527</v>
      </c>
      <c r="V1464" s="1">
        <f>Report_Summary[[#This Row],[Total Revenue]] / COUNTA(Report_Summary[Membership No])</f>
        <v>62659.485033999525</v>
      </c>
    </row>
    <row r="1465" spans="1:22" x14ac:dyDescent="0.3">
      <c r="A1465" t="s">
        <v>1504</v>
      </c>
      <c r="B1465">
        <v>2016</v>
      </c>
      <c r="C1465" t="s">
        <v>14</v>
      </c>
      <c r="D1465">
        <v>67</v>
      </c>
      <c r="E1465" t="str">
        <f t="shared" si="22"/>
        <v>Old</v>
      </c>
      <c r="F1465" t="s">
        <v>20</v>
      </c>
      <c r="G1465" t="s">
        <v>25</v>
      </c>
      <c r="H1465" t="s">
        <v>26</v>
      </c>
      <c r="I1465">
        <v>30</v>
      </c>
      <c r="J1465">
        <v>2.5</v>
      </c>
      <c r="K1465" t="s">
        <v>33</v>
      </c>
      <c r="L1465" t="s">
        <v>33</v>
      </c>
      <c r="M1465" s="1">
        <v>4702.75</v>
      </c>
      <c r="N1465" s="1">
        <v>3455.1</v>
      </c>
      <c r="O1465" s="1">
        <v>3084.2</v>
      </c>
      <c r="P1465" s="1">
        <v>0</v>
      </c>
      <c r="Q1465" s="1">
        <v>12145.55</v>
      </c>
      <c r="R1465" s="1">
        <v>12427.7</v>
      </c>
      <c r="S1465" s="1">
        <v>14482.9</v>
      </c>
      <c r="T1465" s="1">
        <v>10090.35</v>
      </c>
      <c r="U1465" s="1">
        <f>SUM(Report_Summary[Revenue])</f>
        <v>626594850.33999527</v>
      </c>
      <c r="V1465" s="1">
        <f>Report_Summary[[#This Row],[Total Revenue]] / COUNTA(Report_Summary[Membership No])</f>
        <v>62659.485033999525</v>
      </c>
    </row>
    <row r="1466" spans="1:22" x14ac:dyDescent="0.3">
      <c r="A1466" t="s">
        <v>1505</v>
      </c>
      <c r="B1466">
        <v>2021</v>
      </c>
      <c r="C1466" t="s">
        <v>13</v>
      </c>
      <c r="D1466">
        <v>47</v>
      </c>
      <c r="E1466" t="str">
        <f t="shared" si="22"/>
        <v>Middle Age</v>
      </c>
      <c r="F1466" t="s">
        <v>21</v>
      </c>
      <c r="G1466" t="s">
        <v>22</v>
      </c>
      <c r="H1466" t="s">
        <v>31</v>
      </c>
      <c r="I1466">
        <v>38</v>
      </c>
      <c r="J1466">
        <v>3.62</v>
      </c>
      <c r="K1466" t="s">
        <v>33</v>
      </c>
      <c r="L1466" t="s">
        <v>33</v>
      </c>
      <c r="M1466" s="1">
        <v>1857.83</v>
      </c>
      <c r="N1466" s="1">
        <v>352.87</v>
      </c>
      <c r="O1466" s="1">
        <v>4778.4799999999996</v>
      </c>
      <c r="P1466" s="1">
        <v>0</v>
      </c>
      <c r="Q1466" s="1">
        <v>3261.61</v>
      </c>
      <c r="R1466" s="1">
        <v>8513.32</v>
      </c>
      <c r="S1466" s="1">
        <v>29116.02</v>
      </c>
      <c r="T1466" s="1">
        <v>-17341.09</v>
      </c>
      <c r="U1466" s="1">
        <f>SUM(Report_Summary[Revenue])</f>
        <v>626594850.33999527</v>
      </c>
      <c r="V1466" s="1">
        <f>Report_Summary[[#This Row],[Total Revenue]] / COUNTA(Report_Summary[Membership No])</f>
        <v>62659.485033999525</v>
      </c>
    </row>
    <row r="1467" spans="1:22" x14ac:dyDescent="0.3">
      <c r="A1467" t="s">
        <v>1506</v>
      </c>
      <c r="B1467">
        <v>2015</v>
      </c>
      <c r="C1467" t="s">
        <v>13</v>
      </c>
      <c r="D1467">
        <v>75</v>
      </c>
      <c r="E1467" t="str">
        <f t="shared" si="22"/>
        <v>Old</v>
      </c>
      <c r="F1467" t="s">
        <v>17</v>
      </c>
      <c r="G1467" t="s">
        <v>23</v>
      </c>
      <c r="H1467" t="s">
        <v>26</v>
      </c>
      <c r="I1467">
        <v>21</v>
      </c>
      <c r="J1467">
        <v>2.4</v>
      </c>
      <c r="K1467" t="s">
        <v>32</v>
      </c>
      <c r="L1467" t="s">
        <v>33</v>
      </c>
      <c r="M1467" s="1">
        <v>16842.89</v>
      </c>
      <c r="N1467" s="1">
        <v>4224.3</v>
      </c>
      <c r="O1467" s="1">
        <v>4333.2</v>
      </c>
      <c r="P1467" s="1">
        <v>0</v>
      </c>
      <c r="Q1467" s="1">
        <v>49696.35</v>
      </c>
      <c r="R1467" s="1">
        <v>84037.23</v>
      </c>
      <c r="S1467" s="1">
        <v>26106.33</v>
      </c>
      <c r="T1467" s="1">
        <v>107627.25</v>
      </c>
      <c r="U1467" s="1">
        <f>SUM(Report_Summary[Revenue])</f>
        <v>626594850.33999527</v>
      </c>
      <c r="V1467" s="1">
        <f>Report_Summary[[#This Row],[Total Revenue]] / COUNTA(Report_Summary[Membership No])</f>
        <v>62659.485033999525</v>
      </c>
    </row>
    <row r="1468" spans="1:22" x14ac:dyDescent="0.3">
      <c r="A1468" t="s">
        <v>1507</v>
      </c>
      <c r="B1468">
        <v>2022</v>
      </c>
      <c r="C1468" t="s">
        <v>13</v>
      </c>
      <c r="D1468">
        <v>23</v>
      </c>
      <c r="E1468" t="str">
        <f t="shared" si="22"/>
        <v>Young</v>
      </c>
      <c r="F1468" t="s">
        <v>19</v>
      </c>
      <c r="G1468" t="s">
        <v>24</v>
      </c>
      <c r="H1468" t="s">
        <v>30</v>
      </c>
      <c r="I1468">
        <v>31</v>
      </c>
      <c r="J1468">
        <v>3.35</v>
      </c>
      <c r="K1468" t="s">
        <v>33</v>
      </c>
      <c r="L1468" t="s">
        <v>33</v>
      </c>
      <c r="M1468" s="1">
        <v>14616.66</v>
      </c>
      <c r="N1468" s="1">
        <v>4958.05</v>
      </c>
      <c r="O1468" s="1">
        <v>5422.79</v>
      </c>
      <c r="P1468" s="1">
        <v>0</v>
      </c>
      <c r="Q1468" s="1">
        <v>66359.009999999995</v>
      </c>
      <c r="R1468" s="1">
        <v>44256.67</v>
      </c>
      <c r="S1468" s="1">
        <v>-22392.29</v>
      </c>
      <c r="T1468" s="1">
        <v>133007.97</v>
      </c>
      <c r="U1468" s="1">
        <f>SUM(Report_Summary[Revenue])</f>
        <v>626594850.33999527</v>
      </c>
      <c r="V1468" s="1">
        <f>Report_Summary[[#This Row],[Total Revenue]] / COUNTA(Report_Summary[Membership No])</f>
        <v>62659.485033999525</v>
      </c>
    </row>
    <row r="1469" spans="1:22" x14ac:dyDescent="0.3">
      <c r="A1469" t="s">
        <v>1508</v>
      </c>
      <c r="B1469">
        <v>2020</v>
      </c>
      <c r="C1469" t="s">
        <v>14</v>
      </c>
      <c r="D1469">
        <v>60</v>
      </c>
      <c r="E1469" t="str">
        <f t="shared" si="22"/>
        <v>Old</v>
      </c>
      <c r="F1469" t="s">
        <v>15</v>
      </c>
      <c r="G1469" t="s">
        <v>24</v>
      </c>
      <c r="H1469" t="s">
        <v>27</v>
      </c>
      <c r="I1469">
        <v>26</v>
      </c>
      <c r="J1469">
        <v>2.81</v>
      </c>
      <c r="K1469" t="s">
        <v>32</v>
      </c>
      <c r="L1469" t="s">
        <v>33</v>
      </c>
      <c r="M1469" s="1">
        <v>817.72</v>
      </c>
      <c r="N1469" s="1">
        <v>1760.46</v>
      </c>
      <c r="O1469" s="1">
        <v>5365.17</v>
      </c>
      <c r="P1469" s="1">
        <v>0</v>
      </c>
      <c r="Q1469" s="1">
        <v>1584.74</v>
      </c>
      <c r="R1469" s="1">
        <v>2337.9499999999998</v>
      </c>
      <c r="S1469" s="1">
        <v>-8216.81</v>
      </c>
      <c r="T1469" s="1">
        <v>12139.5</v>
      </c>
      <c r="U1469" s="1">
        <f>SUM(Report_Summary[Revenue])</f>
        <v>626594850.33999527</v>
      </c>
      <c r="V1469" s="1">
        <f>Report_Summary[[#This Row],[Total Revenue]] / COUNTA(Report_Summary[Membership No])</f>
        <v>62659.485033999525</v>
      </c>
    </row>
    <row r="1470" spans="1:22" x14ac:dyDescent="0.3">
      <c r="A1470" t="s">
        <v>1509</v>
      </c>
      <c r="B1470">
        <v>2024</v>
      </c>
      <c r="C1470" t="s">
        <v>14</v>
      </c>
      <c r="D1470">
        <v>67</v>
      </c>
      <c r="E1470" t="str">
        <f t="shared" si="22"/>
        <v>Old</v>
      </c>
      <c r="F1470" t="s">
        <v>15</v>
      </c>
      <c r="G1470" t="s">
        <v>25</v>
      </c>
      <c r="H1470" t="s">
        <v>31</v>
      </c>
      <c r="I1470">
        <v>32</v>
      </c>
      <c r="J1470">
        <v>2.52</v>
      </c>
      <c r="K1470" t="s">
        <v>32</v>
      </c>
      <c r="L1470" t="s">
        <v>33</v>
      </c>
      <c r="M1470" s="1">
        <v>11839.49</v>
      </c>
      <c r="N1470" s="1">
        <v>1680.76</v>
      </c>
      <c r="O1470" s="1">
        <v>352.62</v>
      </c>
      <c r="P1470" s="1">
        <v>0</v>
      </c>
      <c r="Q1470" s="1">
        <v>38108.54</v>
      </c>
      <c r="R1470" s="1">
        <v>28667.64</v>
      </c>
      <c r="S1470" s="1">
        <v>11524.98</v>
      </c>
      <c r="T1470" s="1">
        <v>55251.199999999997</v>
      </c>
      <c r="U1470" s="1">
        <f>SUM(Report_Summary[Revenue])</f>
        <v>626594850.33999527</v>
      </c>
      <c r="V1470" s="1">
        <f>Report_Summary[[#This Row],[Total Revenue]] / COUNTA(Report_Summary[Membership No])</f>
        <v>62659.485033999525</v>
      </c>
    </row>
    <row r="1471" spans="1:22" x14ac:dyDescent="0.3">
      <c r="A1471" t="s">
        <v>1510</v>
      </c>
      <c r="B1471">
        <v>2024</v>
      </c>
      <c r="C1471" t="s">
        <v>13</v>
      </c>
      <c r="D1471">
        <v>33</v>
      </c>
      <c r="E1471" t="str">
        <f t="shared" si="22"/>
        <v>Middle Age</v>
      </c>
      <c r="F1471" t="s">
        <v>19</v>
      </c>
      <c r="G1471" t="s">
        <v>25</v>
      </c>
      <c r="H1471" t="s">
        <v>26</v>
      </c>
      <c r="I1471">
        <v>24</v>
      </c>
      <c r="J1471">
        <v>3.01</v>
      </c>
      <c r="K1471" t="s">
        <v>32</v>
      </c>
      <c r="L1471" t="s">
        <v>33</v>
      </c>
      <c r="M1471" s="1">
        <v>18209.169999999998</v>
      </c>
      <c r="N1471" s="1">
        <v>3937.85</v>
      </c>
      <c r="O1471" s="1">
        <v>3121.14</v>
      </c>
      <c r="P1471" s="1">
        <v>0</v>
      </c>
      <c r="Q1471" s="1">
        <v>80395.899999999994</v>
      </c>
      <c r="R1471" s="1">
        <v>74928.14</v>
      </c>
      <c r="S1471" s="1">
        <v>-1092.9000000000001</v>
      </c>
      <c r="T1471" s="1">
        <v>156416.94</v>
      </c>
      <c r="U1471" s="1">
        <f>SUM(Report_Summary[Revenue])</f>
        <v>626594850.33999527</v>
      </c>
      <c r="V1471" s="1">
        <f>Report_Summary[[#This Row],[Total Revenue]] / COUNTA(Report_Summary[Membership No])</f>
        <v>62659.485033999525</v>
      </c>
    </row>
    <row r="1472" spans="1:22" x14ac:dyDescent="0.3">
      <c r="A1472" t="s">
        <v>1511</v>
      </c>
      <c r="B1472">
        <v>2019</v>
      </c>
      <c r="C1472" t="s">
        <v>14</v>
      </c>
      <c r="D1472">
        <v>60</v>
      </c>
      <c r="E1472" t="str">
        <f t="shared" si="22"/>
        <v>Old</v>
      </c>
      <c r="F1472" t="s">
        <v>16</v>
      </c>
      <c r="G1472" t="s">
        <v>24</v>
      </c>
      <c r="H1472" t="s">
        <v>26</v>
      </c>
      <c r="I1472">
        <v>30</v>
      </c>
      <c r="J1472">
        <v>2.1</v>
      </c>
      <c r="K1472" t="s">
        <v>32</v>
      </c>
      <c r="L1472" t="s">
        <v>33</v>
      </c>
      <c r="M1472" s="1">
        <v>18501.55</v>
      </c>
      <c r="N1472" s="1">
        <v>713.2</v>
      </c>
      <c r="O1472" s="1">
        <v>5068.9399999999996</v>
      </c>
      <c r="P1472" s="1">
        <v>0</v>
      </c>
      <c r="Q1472" s="1">
        <v>92173.65</v>
      </c>
      <c r="R1472" s="1">
        <v>87961.57</v>
      </c>
      <c r="S1472" s="1">
        <v>16969.79</v>
      </c>
      <c r="T1472" s="1">
        <v>163165.43</v>
      </c>
      <c r="U1472" s="1">
        <f>SUM(Report_Summary[Revenue])</f>
        <v>626594850.33999527</v>
      </c>
      <c r="V1472" s="1">
        <f>Report_Summary[[#This Row],[Total Revenue]] / COUNTA(Report_Summary[Membership No])</f>
        <v>62659.485033999525</v>
      </c>
    </row>
    <row r="1473" spans="1:22" x14ac:dyDescent="0.3">
      <c r="A1473" t="s">
        <v>1512</v>
      </c>
      <c r="B1473">
        <v>2019</v>
      </c>
      <c r="C1473" t="s">
        <v>14</v>
      </c>
      <c r="D1473">
        <v>24</v>
      </c>
      <c r="E1473" t="str">
        <f t="shared" si="22"/>
        <v>Young</v>
      </c>
      <c r="F1473" t="s">
        <v>17</v>
      </c>
      <c r="G1473" t="s">
        <v>25</v>
      </c>
      <c r="H1473" t="s">
        <v>29</v>
      </c>
      <c r="I1473">
        <v>28</v>
      </c>
      <c r="J1473">
        <v>2.37</v>
      </c>
      <c r="K1473" t="s">
        <v>33</v>
      </c>
      <c r="L1473" t="s">
        <v>33</v>
      </c>
      <c r="M1473" s="1">
        <v>13556.89</v>
      </c>
      <c r="N1473" s="1">
        <v>3866.29</v>
      </c>
      <c r="O1473" s="1">
        <v>3585.03</v>
      </c>
      <c r="P1473" s="1">
        <v>0</v>
      </c>
      <c r="Q1473" s="1">
        <v>18588.349999999999</v>
      </c>
      <c r="R1473" s="1">
        <v>41598.61</v>
      </c>
      <c r="S1473" s="1">
        <v>-21296.6</v>
      </c>
      <c r="T1473" s="1">
        <v>81483.56</v>
      </c>
      <c r="U1473" s="1">
        <f>SUM(Report_Summary[Revenue])</f>
        <v>626594850.33999527</v>
      </c>
      <c r="V1473" s="1">
        <f>Report_Summary[[#This Row],[Total Revenue]] / COUNTA(Report_Summary[Membership No])</f>
        <v>62659.485033999525</v>
      </c>
    </row>
    <row r="1474" spans="1:22" x14ac:dyDescent="0.3">
      <c r="A1474" t="s">
        <v>1513</v>
      </c>
      <c r="B1474">
        <v>2024</v>
      </c>
      <c r="C1474" t="s">
        <v>13</v>
      </c>
      <c r="D1474">
        <v>44</v>
      </c>
      <c r="E1474" t="str">
        <f t="shared" si="22"/>
        <v>Middle Age</v>
      </c>
      <c r="F1474" t="s">
        <v>16</v>
      </c>
      <c r="G1474" t="s">
        <v>25</v>
      </c>
      <c r="H1474" t="s">
        <v>28</v>
      </c>
      <c r="I1474">
        <v>32</v>
      </c>
      <c r="J1474">
        <v>2.44</v>
      </c>
      <c r="K1474" t="s">
        <v>32</v>
      </c>
      <c r="L1474" t="s">
        <v>33</v>
      </c>
      <c r="M1474" s="1">
        <v>7278.99</v>
      </c>
      <c r="N1474" s="1">
        <v>157.30000000000001</v>
      </c>
      <c r="O1474" s="1">
        <v>3084.44</v>
      </c>
      <c r="P1474" s="1">
        <v>0</v>
      </c>
      <c r="Q1474" s="1">
        <v>25656.29</v>
      </c>
      <c r="R1474" s="1">
        <v>27562.51</v>
      </c>
      <c r="S1474" s="1">
        <v>-7832.18</v>
      </c>
      <c r="T1474" s="1">
        <v>61050.98</v>
      </c>
      <c r="U1474" s="1">
        <f>SUM(Report_Summary[Revenue])</f>
        <v>626594850.33999527</v>
      </c>
      <c r="V1474" s="1">
        <f>Report_Summary[[#This Row],[Total Revenue]] / COUNTA(Report_Summary[Membership No])</f>
        <v>62659.485033999525</v>
      </c>
    </row>
    <row r="1475" spans="1:22" x14ac:dyDescent="0.3">
      <c r="A1475" t="s">
        <v>1514</v>
      </c>
      <c r="B1475">
        <v>2022</v>
      </c>
      <c r="C1475" t="s">
        <v>14</v>
      </c>
      <c r="D1475">
        <v>39</v>
      </c>
      <c r="E1475" t="str">
        <f t="shared" ref="E1475:E1538" si="23">IF(D1475&gt;55,"Old",IF(D1475&gt;=31,"Middle Age",IF(D1475&lt;31,"Young","Invalid")))</f>
        <v>Middle Age</v>
      </c>
      <c r="F1475" t="s">
        <v>15</v>
      </c>
      <c r="G1475" t="s">
        <v>25</v>
      </c>
      <c r="H1475" t="s">
        <v>31</v>
      </c>
      <c r="I1475">
        <v>29</v>
      </c>
      <c r="J1475">
        <v>2.82</v>
      </c>
      <c r="K1475" t="s">
        <v>33</v>
      </c>
      <c r="L1475" t="s">
        <v>33</v>
      </c>
      <c r="M1475" s="1">
        <v>3406.21</v>
      </c>
      <c r="N1475" s="1">
        <v>4415.03</v>
      </c>
      <c r="O1475" s="1">
        <v>1111.94</v>
      </c>
      <c r="P1475" s="1">
        <v>0</v>
      </c>
      <c r="Q1475" s="1">
        <v>8431.16</v>
      </c>
      <c r="R1475" s="1">
        <v>5713.63</v>
      </c>
      <c r="S1475" s="1">
        <v>10176.84</v>
      </c>
      <c r="T1475" s="1">
        <v>3967.95</v>
      </c>
      <c r="U1475" s="1">
        <f>SUM(Report_Summary[Revenue])</f>
        <v>626594850.33999527</v>
      </c>
      <c r="V1475" s="1">
        <f>Report_Summary[[#This Row],[Total Revenue]] / COUNTA(Report_Summary[Membership No])</f>
        <v>62659.485033999525</v>
      </c>
    </row>
    <row r="1476" spans="1:22" x14ac:dyDescent="0.3">
      <c r="A1476" t="s">
        <v>1515</v>
      </c>
      <c r="B1476">
        <v>2021</v>
      </c>
      <c r="C1476" t="s">
        <v>13</v>
      </c>
      <c r="D1476">
        <v>68</v>
      </c>
      <c r="E1476" t="str">
        <f t="shared" si="23"/>
        <v>Old</v>
      </c>
      <c r="F1476" t="s">
        <v>16</v>
      </c>
      <c r="G1476" t="s">
        <v>23</v>
      </c>
      <c r="H1476" t="s">
        <v>28</v>
      </c>
      <c r="I1476">
        <v>28</v>
      </c>
      <c r="J1476">
        <v>3.53</v>
      </c>
      <c r="K1476" t="s">
        <v>33</v>
      </c>
      <c r="L1476" t="s">
        <v>33</v>
      </c>
      <c r="M1476" s="1">
        <v>1295.5</v>
      </c>
      <c r="N1476" s="1">
        <v>2576.39</v>
      </c>
      <c r="O1476" s="1">
        <v>93.3</v>
      </c>
      <c r="P1476" s="1">
        <v>0</v>
      </c>
      <c r="Q1476" s="1">
        <v>5019.28</v>
      </c>
      <c r="R1476" s="1">
        <v>3095.33</v>
      </c>
      <c r="S1476" s="1">
        <v>-11254.46</v>
      </c>
      <c r="T1476" s="1">
        <v>19369.07</v>
      </c>
      <c r="U1476" s="1">
        <f>SUM(Report_Summary[Revenue])</f>
        <v>626594850.33999527</v>
      </c>
      <c r="V1476" s="1">
        <f>Report_Summary[[#This Row],[Total Revenue]] / COUNTA(Report_Summary[Membership No])</f>
        <v>62659.485033999525</v>
      </c>
    </row>
    <row r="1477" spans="1:22" x14ac:dyDescent="0.3">
      <c r="A1477" t="s">
        <v>1516</v>
      </c>
      <c r="B1477">
        <v>2017</v>
      </c>
      <c r="C1477" t="s">
        <v>14</v>
      </c>
      <c r="D1477">
        <v>68</v>
      </c>
      <c r="E1477" t="str">
        <f t="shared" si="23"/>
        <v>Old</v>
      </c>
      <c r="F1477" t="s">
        <v>18</v>
      </c>
      <c r="G1477" t="s">
        <v>23</v>
      </c>
      <c r="H1477" t="s">
        <v>30</v>
      </c>
      <c r="I1477">
        <v>21</v>
      </c>
      <c r="J1477">
        <v>2.3199999999999998</v>
      </c>
      <c r="K1477" t="s">
        <v>33</v>
      </c>
      <c r="L1477" t="s">
        <v>33</v>
      </c>
      <c r="M1477" s="1">
        <v>17556.84</v>
      </c>
      <c r="N1477" s="1">
        <v>3556.57</v>
      </c>
      <c r="O1477" s="1">
        <v>4806.8900000000003</v>
      </c>
      <c r="P1477" s="1">
        <v>0</v>
      </c>
      <c r="Q1477" s="1">
        <v>50517.120000000003</v>
      </c>
      <c r="R1477" s="1">
        <v>21928.15</v>
      </c>
      <c r="S1477" s="1">
        <v>5647.76</v>
      </c>
      <c r="T1477" s="1">
        <v>66797.509999999995</v>
      </c>
      <c r="U1477" s="1">
        <f>SUM(Report_Summary[Revenue])</f>
        <v>626594850.33999527</v>
      </c>
      <c r="V1477" s="1">
        <f>Report_Summary[[#This Row],[Total Revenue]] / COUNTA(Report_Summary[Membership No])</f>
        <v>62659.485033999525</v>
      </c>
    </row>
    <row r="1478" spans="1:22" x14ac:dyDescent="0.3">
      <c r="A1478" t="s">
        <v>1517</v>
      </c>
      <c r="B1478">
        <v>2015</v>
      </c>
      <c r="C1478" t="s">
        <v>14</v>
      </c>
      <c r="D1478">
        <v>42</v>
      </c>
      <c r="E1478" t="str">
        <f t="shared" si="23"/>
        <v>Middle Age</v>
      </c>
      <c r="F1478" t="s">
        <v>15</v>
      </c>
      <c r="G1478" t="s">
        <v>23</v>
      </c>
      <c r="H1478" t="s">
        <v>28</v>
      </c>
      <c r="I1478">
        <v>25</v>
      </c>
      <c r="J1478">
        <v>2.83</v>
      </c>
      <c r="K1478" t="s">
        <v>33</v>
      </c>
      <c r="L1478" t="s">
        <v>33</v>
      </c>
      <c r="M1478" s="1">
        <v>12220.49</v>
      </c>
      <c r="N1478" s="1">
        <v>4196.6000000000004</v>
      </c>
      <c r="O1478" s="1">
        <v>6563.03</v>
      </c>
      <c r="P1478" s="1">
        <v>0</v>
      </c>
      <c r="Q1478" s="1">
        <v>22766.78</v>
      </c>
      <c r="R1478" s="1">
        <v>55820.43</v>
      </c>
      <c r="S1478" s="1">
        <v>-23111.82</v>
      </c>
      <c r="T1478" s="1">
        <v>101699.03</v>
      </c>
      <c r="U1478" s="1">
        <f>SUM(Report_Summary[Revenue])</f>
        <v>626594850.33999527</v>
      </c>
      <c r="V1478" s="1">
        <f>Report_Summary[[#This Row],[Total Revenue]] / COUNTA(Report_Summary[Membership No])</f>
        <v>62659.485033999525</v>
      </c>
    </row>
    <row r="1479" spans="1:22" x14ac:dyDescent="0.3">
      <c r="A1479" t="s">
        <v>1518</v>
      </c>
      <c r="B1479">
        <v>2022</v>
      </c>
      <c r="C1479" t="s">
        <v>14</v>
      </c>
      <c r="D1479">
        <v>78</v>
      </c>
      <c r="E1479" t="str">
        <f t="shared" si="23"/>
        <v>Old</v>
      </c>
      <c r="F1479" t="s">
        <v>18</v>
      </c>
      <c r="G1479" t="s">
        <v>25</v>
      </c>
      <c r="H1479" t="s">
        <v>31</v>
      </c>
      <c r="I1479">
        <v>40</v>
      </c>
      <c r="J1479">
        <v>3.51</v>
      </c>
      <c r="K1479" t="s">
        <v>32</v>
      </c>
      <c r="L1479" t="s">
        <v>33</v>
      </c>
      <c r="M1479" s="1">
        <v>10928.58</v>
      </c>
      <c r="N1479" s="1">
        <v>4917.21</v>
      </c>
      <c r="O1479" s="1">
        <v>1898.22</v>
      </c>
      <c r="P1479" s="1">
        <v>0</v>
      </c>
      <c r="Q1479" s="1">
        <v>19386.34</v>
      </c>
      <c r="R1479" s="1">
        <v>30141.08</v>
      </c>
      <c r="S1479" s="1">
        <v>-5758.64</v>
      </c>
      <c r="T1479" s="1">
        <v>55286.06</v>
      </c>
      <c r="U1479" s="1">
        <f>SUM(Report_Summary[Revenue])</f>
        <v>626594850.33999527</v>
      </c>
      <c r="V1479" s="1">
        <f>Report_Summary[[#This Row],[Total Revenue]] / COUNTA(Report_Summary[Membership No])</f>
        <v>62659.485033999525</v>
      </c>
    </row>
    <row r="1480" spans="1:22" x14ac:dyDescent="0.3">
      <c r="A1480" t="s">
        <v>1519</v>
      </c>
      <c r="B1480">
        <v>2019</v>
      </c>
      <c r="C1480" t="s">
        <v>13</v>
      </c>
      <c r="D1480">
        <v>73</v>
      </c>
      <c r="E1480" t="str">
        <f t="shared" si="23"/>
        <v>Old</v>
      </c>
      <c r="F1480" t="s">
        <v>16</v>
      </c>
      <c r="G1480" t="s">
        <v>25</v>
      </c>
      <c r="H1480" t="s">
        <v>26</v>
      </c>
      <c r="I1480">
        <v>26</v>
      </c>
      <c r="J1480">
        <v>0.57999999999999996</v>
      </c>
      <c r="K1480" t="s">
        <v>33</v>
      </c>
      <c r="L1480" t="s">
        <v>33</v>
      </c>
      <c r="M1480" s="1">
        <v>19949.61</v>
      </c>
      <c r="N1480" s="1">
        <v>1044.51</v>
      </c>
      <c r="O1480" s="1">
        <v>5918.08</v>
      </c>
      <c r="P1480" s="1">
        <v>0</v>
      </c>
      <c r="Q1480" s="1">
        <v>62410.84</v>
      </c>
      <c r="R1480" s="1">
        <v>70845.67</v>
      </c>
      <c r="S1480" s="1">
        <v>-2040.58</v>
      </c>
      <c r="T1480" s="1">
        <v>135297.09</v>
      </c>
      <c r="U1480" s="1">
        <f>SUM(Report_Summary[Revenue])</f>
        <v>626594850.33999527</v>
      </c>
      <c r="V1480" s="1">
        <f>Report_Summary[[#This Row],[Total Revenue]] / COUNTA(Report_Summary[Membership No])</f>
        <v>62659.485033999525</v>
      </c>
    </row>
    <row r="1481" spans="1:22" x14ac:dyDescent="0.3">
      <c r="A1481" t="s">
        <v>1520</v>
      </c>
      <c r="B1481">
        <v>2018</v>
      </c>
      <c r="C1481" t="s">
        <v>14</v>
      </c>
      <c r="D1481">
        <v>50</v>
      </c>
      <c r="E1481" t="str">
        <f t="shared" si="23"/>
        <v>Middle Age</v>
      </c>
      <c r="F1481" t="s">
        <v>15</v>
      </c>
      <c r="G1481" t="s">
        <v>23</v>
      </c>
      <c r="H1481" t="s">
        <v>29</v>
      </c>
      <c r="I1481">
        <v>28</v>
      </c>
      <c r="J1481">
        <v>2.77</v>
      </c>
      <c r="K1481" t="s">
        <v>32</v>
      </c>
      <c r="L1481" t="s">
        <v>33</v>
      </c>
      <c r="M1481" s="1">
        <v>10703.33</v>
      </c>
      <c r="N1481" s="1">
        <v>3564.35</v>
      </c>
      <c r="O1481" s="1">
        <v>7567.7</v>
      </c>
      <c r="P1481" s="1">
        <v>0</v>
      </c>
      <c r="Q1481" s="1">
        <v>44561.97</v>
      </c>
      <c r="R1481" s="1">
        <v>21250.98</v>
      </c>
      <c r="S1481" s="1">
        <v>-2761.91</v>
      </c>
      <c r="T1481" s="1">
        <v>68574.86</v>
      </c>
      <c r="U1481" s="1">
        <f>SUM(Report_Summary[Revenue])</f>
        <v>626594850.33999527</v>
      </c>
      <c r="V1481" s="1">
        <f>Report_Summary[[#This Row],[Total Revenue]] / COUNTA(Report_Summary[Membership No])</f>
        <v>62659.485033999525</v>
      </c>
    </row>
    <row r="1482" spans="1:22" x14ac:dyDescent="0.3">
      <c r="A1482" t="s">
        <v>1521</v>
      </c>
      <c r="B1482">
        <v>2021</v>
      </c>
      <c r="C1482" t="s">
        <v>13</v>
      </c>
      <c r="D1482">
        <v>58</v>
      </c>
      <c r="E1482" t="str">
        <f t="shared" si="23"/>
        <v>Old</v>
      </c>
      <c r="F1482" t="s">
        <v>21</v>
      </c>
      <c r="G1482" t="s">
        <v>25</v>
      </c>
      <c r="H1482" t="s">
        <v>30</v>
      </c>
      <c r="I1482">
        <v>23</v>
      </c>
      <c r="J1482">
        <v>1.0900000000000001</v>
      </c>
      <c r="K1482" t="s">
        <v>32</v>
      </c>
      <c r="L1482" t="s">
        <v>33</v>
      </c>
      <c r="M1482" s="1">
        <v>19322.07</v>
      </c>
      <c r="N1482" s="1">
        <v>3826.13</v>
      </c>
      <c r="O1482" s="1">
        <v>7005.61</v>
      </c>
      <c r="P1482" s="1">
        <v>0</v>
      </c>
      <c r="Q1482" s="1">
        <v>75462.11</v>
      </c>
      <c r="R1482" s="1">
        <v>49165.73</v>
      </c>
      <c r="S1482" s="1">
        <v>25728.66</v>
      </c>
      <c r="T1482" s="1">
        <v>98899.18</v>
      </c>
      <c r="U1482" s="1">
        <f>SUM(Report_Summary[Revenue])</f>
        <v>626594850.33999527</v>
      </c>
      <c r="V1482" s="1">
        <f>Report_Summary[[#This Row],[Total Revenue]] / COUNTA(Report_Summary[Membership No])</f>
        <v>62659.485033999525</v>
      </c>
    </row>
    <row r="1483" spans="1:22" x14ac:dyDescent="0.3">
      <c r="A1483" t="s">
        <v>1522</v>
      </c>
      <c r="B1483">
        <v>2016</v>
      </c>
      <c r="C1483" t="s">
        <v>14</v>
      </c>
      <c r="D1483">
        <v>22</v>
      </c>
      <c r="E1483" t="str">
        <f t="shared" si="23"/>
        <v>Young</v>
      </c>
      <c r="F1483" t="s">
        <v>16</v>
      </c>
      <c r="G1483" t="s">
        <v>22</v>
      </c>
      <c r="H1483" t="s">
        <v>31</v>
      </c>
      <c r="I1483">
        <v>29</v>
      </c>
      <c r="J1483">
        <v>3.68</v>
      </c>
      <c r="K1483" t="s">
        <v>33</v>
      </c>
      <c r="L1483" t="s">
        <v>33</v>
      </c>
      <c r="M1483" s="1">
        <v>15072.51</v>
      </c>
      <c r="N1483" s="1">
        <v>2349.08</v>
      </c>
      <c r="O1483" s="1">
        <v>7223.15</v>
      </c>
      <c r="P1483" s="1">
        <v>0</v>
      </c>
      <c r="Q1483" s="1">
        <v>62599.57</v>
      </c>
      <c r="R1483" s="1">
        <v>56946.93</v>
      </c>
      <c r="S1483" s="1">
        <v>21933.43</v>
      </c>
      <c r="T1483" s="1">
        <v>97613.07</v>
      </c>
      <c r="U1483" s="1">
        <f>SUM(Report_Summary[Revenue])</f>
        <v>626594850.33999527</v>
      </c>
      <c r="V1483" s="1">
        <f>Report_Summary[[#This Row],[Total Revenue]] / COUNTA(Report_Summary[Membership No])</f>
        <v>62659.485033999525</v>
      </c>
    </row>
    <row r="1484" spans="1:22" x14ac:dyDescent="0.3">
      <c r="A1484" t="s">
        <v>1523</v>
      </c>
      <c r="B1484">
        <v>2020</v>
      </c>
      <c r="C1484" t="s">
        <v>14</v>
      </c>
      <c r="D1484">
        <v>55</v>
      </c>
      <c r="E1484" t="str">
        <f t="shared" si="23"/>
        <v>Middle Age</v>
      </c>
      <c r="F1484" t="s">
        <v>15</v>
      </c>
      <c r="G1484" t="s">
        <v>22</v>
      </c>
      <c r="H1484" t="s">
        <v>27</v>
      </c>
      <c r="I1484">
        <v>31</v>
      </c>
      <c r="J1484">
        <v>3.03</v>
      </c>
      <c r="K1484" t="s">
        <v>32</v>
      </c>
      <c r="L1484" t="s">
        <v>33</v>
      </c>
      <c r="M1484" s="1">
        <v>6787.83</v>
      </c>
      <c r="N1484" s="1">
        <v>2510.4</v>
      </c>
      <c r="O1484" s="1">
        <v>6613.67</v>
      </c>
      <c r="P1484" s="1">
        <v>0</v>
      </c>
      <c r="Q1484" s="1">
        <v>32007.06</v>
      </c>
      <c r="R1484" s="1">
        <v>17256.62</v>
      </c>
      <c r="S1484" s="1">
        <v>-13900.27</v>
      </c>
      <c r="T1484" s="1">
        <v>63163.95</v>
      </c>
      <c r="U1484" s="1">
        <f>SUM(Report_Summary[Revenue])</f>
        <v>626594850.33999527</v>
      </c>
      <c r="V1484" s="1">
        <f>Report_Summary[[#This Row],[Total Revenue]] / COUNTA(Report_Summary[Membership No])</f>
        <v>62659.485033999525</v>
      </c>
    </row>
    <row r="1485" spans="1:22" x14ac:dyDescent="0.3">
      <c r="A1485" t="s">
        <v>1524</v>
      </c>
      <c r="B1485">
        <v>2016</v>
      </c>
      <c r="C1485" t="s">
        <v>13</v>
      </c>
      <c r="D1485">
        <v>25</v>
      </c>
      <c r="E1485" t="str">
        <f t="shared" si="23"/>
        <v>Young</v>
      </c>
      <c r="F1485" t="s">
        <v>16</v>
      </c>
      <c r="G1485" t="s">
        <v>23</v>
      </c>
      <c r="H1485" t="s">
        <v>30</v>
      </c>
      <c r="I1485">
        <v>27</v>
      </c>
      <c r="J1485">
        <v>3.21</v>
      </c>
      <c r="K1485" t="s">
        <v>32</v>
      </c>
      <c r="L1485" t="s">
        <v>33</v>
      </c>
      <c r="M1485" s="1">
        <v>18673.169999999998</v>
      </c>
      <c r="N1485" s="1">
        <v>4807.79</v>
      </c>
      <c r="O1485" s="1">
        <v>5254.72</v>
      </c>
      <c r="P1485" s="1">
        <v>0</v>
      </c>
      <c r="Q1485" s="1">
        <v>36368.1</v>
      </c>
      <c r="R1485" s="1">
        <v>59417.88</v>
      </c>
      <c r="S1485" s="1">
        <v>24949.3</v>
      </c>
      <c r="T1485" s="1">
        <v>70836.679999999993</v>
      </c>
      <c r="U1485" s="1">
        <f>SUM(Report_Summary[Revenue])</f>
        <v>626594850.33999527</v>
      </c>
      <c r="V1485" s="1">
        <f>Report_Summary[[#This Row],[Total Revenue]] / COUNTA(Report_Summary[Membership No])</f>
        <v>62659.485033999525</v>
      </c>
    </row>
    <row r="1486" spans="1:22" x14ac:dyDescent="0.3">
      <c r="A1486" t="s">
        <v>1525</v>
      </c>
      <c r="B1486">
        <v>2016</v>
      </c>
      <c r="C1486" t="s">
        <v>13</v>
      </c>
      <c r="D1486">
        <v>29</v>
      </c>
      <c r="E1486" t="str">
        <f t="shared" si="23"/>
        <v>Young</v>
      </c>
      <c r="F1486" t="s">
        <v>18</v>
      </c>
      <c r="G1486" t="s">
        <v>24</v>
      </c>
      <c r="H1486" t="s">
        <v>28</v>
      </c>
      <c r="I1486">
        <v>33</v>
      </c>
      <c r="J1486">
        <v>2.33</v>
      </c>
      <c r="K1486" t="s">
        <v>33</v>
      </c>
      <c r="L1486" t="s">
        <v>33</v>
      </c>
      <c r="M1486" s="1">
        <v>13007.86</v>
      </c>
      <c r="N1486" s="1">
        <v>2861.05</v>
      </c>
      <c r="O1486" s="1">
        <v>5458.31</v>
      </c>
      <c r="P1486" s="1">
        <v>0</v>
      </c>
      <c r="Q1486" s="1">
        <v>55830.89</v>
      </c>
      <c r="R1486" s="1">
        <v>61236.78</v>
      </c>
      <c r="S1486" s="1">
        <v>-24053.22</v>
      </c>
      <c r="T1486" s="1">
        <v>141120.89000000001</v>
      </c>
      <c r="U1486" s="1">
        <f>SUM(Report_Summary[Revenue])</f>
        <v>626594850.33999527</v>
      </c>
      <c r="V1486" s="1">
        <f>Report_Summary[[#This Row],[Total Revenue]] / COUNTA(Report_Summary[Membership No])</f>
        <v>62659.485033999525</v>
      </c>
    </row>
    <row r="1487" spans="1:22" x14ac:dyDescent="0.3">
      <c r="A1487" t="s">
        <v>1526</v>
      </c>
      <c r="B1487">
        <v>2015</v>
      </c>
      <c r="C1487" t="s">
        <v>13</v>
      </c>
      <c r="D1487">
        <v>68</v>
      </c>
      <c r="E1487" t="str">
        <f t="shared" si="23"/>
        <v>Old</v>
      </c>
      <c r="F1487" t="s">
        <v>20</v>
      </c>
      <c r="G1487" t="s">
        <v>25</v>
      </c>
      <c r="H1487" t="s">
        <v>27</v>
      </c>
      <c r="I1487">
        <v>33</v>
      </c>
      <c r="J1487">
        <v>3.03</v>
      </c>
      <c r="K1487" t="s">
        <v>33</v>
      </c>
      <c r="L1487" t="s">
        <v>33</v>
      </c>
      <c r="M1487" s="1">
        <v>14219.2</v>
      </c>
      <c r="N1487" s="1">
        <v>2673.81</v>
      </c>
      <c r="O1487" s="1">
        <v>5249.25</v>
      </c>
      <c r="P1487" s="1">
        <v>0</v>
      </c>
      <c r="Q1487" s="1">
        <v>68688.52</v>
      </c>
      <c r="R1487" s="1">
        <v>25186.35</v>
      </c>
      <c r="S1487" s="1">
        <v>11751.25</v>
      </c>
      <c r="T1487" s="1">
        <v>82123.62</v>
      </c>
      <c r="U1487" s="1">
        <f>SUM(Report_Summary[Revenue])</f>
        <v>626594850.33999527</v>
      </c>
      <c r="V1487" s="1">
        <f>Report_Summary[[#This Row],[Total Revenue]] / COUNTA(Report_Summary[Membership No])</f>
        <v>62659.485033999525</v>
      </c>
    </row>
    <row r="1488" spans="1:22" x14ac:dyDescent="0.3">
      <c r="A1488" t="s">
        <v>1527</v>
      </c>
      <c r="B1488">
        <v>2020</v>
      </c>
      <c r="C1488" t="s">
        <v>14</v>
      </c>
      <c r="D1488">
        <v>75</v>
      </c>
      <c r="E1488" t="str">
        <f t="shared" si="23"/>
        <v>Old</v>
      </c>
      <c r="F1488" t="s">
        <v>15</v>
      </c>
      <c r="G1488" t="s">
        <v>22</v>
      </c>
      <c r="H1488" t="s">
        <v>28</v>
      </c>
      <c r="I1488">
        <v>32</v>
      </c>
      <c r="J1488">
        <v>2.9</v>
      </c>
      <c r="K1488" t="s">
        <v>33</v>
      </c>
      <c r="L1488" t="s">
        <v>33</v>
      </c>
      <c r="M1488" s="1">
        <v>6540.26</v>
      </c>
      <c r="N1488" s="1">
        <v>2705.85</v>
      </c>
      <c r="O1488" s="1">
        <v>6721.45</v>
      </c>
      <c r="P1488" s="1">
        <v>0</v>
      </c>
      <c r="Q1488" s="1">
        <v>19870.98</v>
      </c>
      <c r="R1488" s="1">
        <v>13063.33</v>
      </c>
      <c r="S1488" s="1">
        <v>-21297.78</v>
      </c>
      <c r="T1488" s="1">
        <v>54232.09</v>
      </c>
      <c r="U1488" s="1">
        <f>SUM(Report_Summary[Revenue])</f>
        <v>626594850.33999527</v>
      </c>
      <c r="V1488" s="1">
        <f>Report_Summary[[#This Row],[Total Revenue]] / COUNTA(Report_Summary[Membership No])</f>
        <v>62659.485033999525</v>
      </c>
    </row>
    <row r="1489" spans="1:22" x14ac:dyDescent="0.3">
      <c r="A1489" t="s">
        <v>1528</v>
      </c>
      <c r="B1489">
        <v>2015</v>
      </c>
      <c r="C1489" t="s">
        <v>13</v>
      </c>
      <c r="D1489">
        <v>47</v>
      </c>
      <c r="E1489" t="str">
        <f t="shared" si="23"/>
        <v>Middle Age</v>
      </c>
      <c r="F1489" t="s">
        <v>21</v>
      </c>
      <c r="G1489" t="s">
        <v>23</v>
      </c>
      <c r="H1489" t="s">
        <v>30</v>
      </c>
      <c r="I1489">
        <v>30</v>
      </c>
      <c r="J1489">
        <v>3.36</v>
      </c>
      <c r="K1489" t="s">
        <v>32</v>
      </c>
      <c r="L1489" t="s">
        <v>33</v>
      </c>
      <c r="M1489" s="1">
        <v>9618.08</v>
      </c>
      <c r="N1489" s="1">
        <v>4717.2</v>
      </c>
      <c r="O1489" s="1">
        <v>630.71</v>
      </c>
      <c r="P1489" s="1">
        <v>0</v>
      </c>
      <c r="Q1489" s="1">
        <v>13770.87</v>
      </c>
      <c r="R1489" s="1">
        <v>32921.019999999997</v>
      </c>
      <c r="S1489" s="1">
        <v>1342.72</v>
      </c>
      <c r="T1489" s="1">
        <v>45349.17</v>
      </c>
      <c r="U1489" s="1">
        <f>SUM(Report_Summary[Revenue])</f>
        <v>626594850.33999527</v>
      </c>
      <c r="V1489" s="1">
        <f>Report_Summary[[#This Row],[Total Revenue]] / COUNTA(Report_Summary[Membership No])</f>
        <v>62659.485033999525</v>
      </c>
    </row>
    <row r="1490" spans="1:22" x14ac:dyDescent="0.3">
      <c r="A1490" t="s">
        <v>1529</v>
      </c>
      <c r="B1490">
        <v>2017</v>
      </c>
      <c r="C1490" t="s">
        <v>14</v>
      </c>
      <c r="D1490">
        <v>54</v>
      </c>
      <c r="E1490" t="str">
        <f t="shared" si="23"/>
        <v>Middle Age</v>
      </c>
      <c r="F1490" t="s">
        <v>17</v>
      </c>
      <c r="G1490" t="s">
        <v>25</v>
      </c>
      <c r="H1490" t="s">
        <v>31</v>
      </c>
      <c r="I1490">
        <v>28</v>
      </c>
      <c r="J1490">
        <v>3.13</v>
      </c>
      <c r="K1490" t="s">
        <v>32</v>
      </c>
      <c r="L1490" t="s">
        <v>33</v>
      </c>
      <c r="M1490" s="1">
        <v>17021.97</v>
      </c>
      <c r="N1490" s="1">
        <v>1809.56</v>
      </c>
      <c r="O1490" s="1">
        <v>6707.48</v>
      </c>
      <c r="P1490" s="1">
        <v>0</v>
      </c>
      <c r="Q1490" s="1">
        <v>56931.13</v>
      </c>
      <c r="R1490" s="1">
        <v>83729.279999999999</v>
      </c>
      <c r="S1490" s="1">
        <v>-11991.78</v>
      </c>
      <c r="T1490" s="1">
        <v>152652.19</v>
      </c>
      <c r="U1490" s="1">
        <f>SUM(Report_Summary[Revenue])</f>
        <v>626594850.33999527</v>
      </c>
      <c r="V1490" s="1">
        <f>Report_Summary[[#This Row],[Total Revenue]] / COUNTA(Report_Summary[Membership No])</f>
        <v>62659.485033999525</v>
      </c>
    </row>
    <row r="1491" spans="1:22" x14ac:dyDescent="0.3">
      <c r="A1491" t="s">
        <v>1530</v>
      </c>
      <c r="B1491">
        <v>2021</v>
      </c>
      <c r="C1491" t="s">
        <v>14</v>
      </c>
      <c r="D1491">
        <v>33</v>
      </c>
      <c r="E1491" t="str">
        <f t="shared" si="23"/>
        <v>Middle Age</v>
      </c>
      <c r="F1491" t="s">
        <v>19</v>
      </c>
      <c r="G1491" t="s">
        <v>25</v>
      </c>
      <c r="H1491" t="s">
        <v>28</v>
      </c>
      <c r="I1491">
        <v>28</v>
      </c>
      <c r="J1491">
        <v>3.41</v>
      </c>
      <c r="K1491" t="s">
        <v>33</v>
      </c>
      <c r="L1491" t="s">
        <v>33</v>
      </c>
      <c r="M1491" s="1">
        <v>10096.25</v>
      </c>
      <c r="N1491" s="1">
        <v>4363.2</v>
      </c>
      <c r="O1491" s="1">
        <v>1980.18</v>
      </c>
      <c r="P1491" s="1">
        <v>0</v>
      </c>
      <c r="Q1491" s="1">
        <v>27213.71</v>
      </c>
      <c r="R1491" s="1">
        <v>12979.61</v>
      </c>
      <c r="S1491" s="1">
        <v>23710.59</v>
      </c>
      <c r="T1491" s="1">
        <v>16482.73</v>
      </c>
      <c r="U1491" s="1">
        <f>SUM(Report_Summary[Revenue])</f>
        <v>626594850.33999527</v>
      </c>
      <c r="V1491" s="1">
        <f>Report_Summary[[#This Row],[Total Revenue]] / COUNTA(Report_Summary[Membership No])</f>
        <v>62659.485033999525</v>
      </c>
    </row>
    <row r="1492" spans="1:22" x14ac:dyDescent="0.3">
      <c r="A1492" t="s">
        <v>1531</v>
      </c>
      <c r="B1492">
        <v>2024</v>
      </c>
      <c r="C1492" t="s">
        <v>14</v>
      </c>
      <c r="D1492">
        <v>42</v>
      </c>
      <c r="E1492" t="str">
        <f t="shared" si="23"/>
        <v>Middle Age</v>
      </c>
      <c r="F1492" t="s">
        <v>17</v>
      </c>
      <c r="G1492" t="s">
        <v>25</v>
      </c>
      <c r="H1492" t="s">
        <v>26</v>
      </c>
      <c r="I1492">
        <v>27</v>
      </c>
      <c r="J1492">
        <v>2.04</v>
      </c>
      <c r="K1492" t="s">
        <v>33</v>
      </c>
      <c r="L1492" t="s">
        <v>33</v>
      </c>
      <c r="M1492" s="1">
        <v>13342.85</v>
      </c>
      <c r="N1492" s="1">
        <v>2578.4299999999998</v>
      </c>
      <c r="O1492" s="1">
        <v>1854.35</v>
      </c>
      <c r="P1492" s="1">
        <v>0</v>
      </c>
      <c r="Q1492" s="1">
        <v>66568.509999999995</v>
      </c>
      <c r="R1492" s="1">
        <v>40358.54</v>
      </c>
      <c r="S1492" s="1">
        <v>-19323.759999999998</v>
      </c>
      <c r="T1492" s="1">
        <v>126250.81</v>
      </c>
      <c r="U1492" s="1">
        <f>SUM(Report_Summary[Revenue])</f>
        <v>626594850.33999527</v>
      </c>
      <c r="V1492" s="1">
        <f>Report_Summary[[#This Row],[Total Revenue]] / COUNTA(Report_Summary[Membership No])</f>
        <v>62659.485033999525</v>
      </c>
    </row>
    <row r="1493" spans="1:22" x14ac:dyDescent="0.3">
      <c r="A1493" t="s">
        <v>1532</v>
      </c>
      <c r="B1493">
        <v>2015</v>
      </c>
      <c r="C1493" t="s">
        <v>14</v>
      </c>
      <c r="D1493">
        <v>79</v>
      </c>
      <c r="E1493" t="str">
        <f t="shared" si="23"/>
        <v>Old</v>
      </c>
      <c r="F1493" t="s">
        <v>17</v>
      </c>
      <c r="G1493" t="s">
        <v>23</v>
      </c>
      <c r="H1493" t="s">
        <v>26</v>
      </c>
      <c r="I1493">
        <v>27</v>
      </c>
      <c r="J1493">
        <v>3.53</v>
      </c>
      <c r="K1493" t="s">
        <v>32</v>
      </c>
      <c r="L1493" t="s">
        <v>33</v>
      </c>
      <c r="M1493" s="1">
        <v>11008.41</v>
      </c>
      <c r="N1493" s="1">
        <v>4004.52</v>
      </c>
      <c r="O1493" s="1">
        <v>7525.66</v>
      </c>
      <c r="P1493" s="1">
        <v>0</v>
      </c>
      <c r="Q1493" s="1">
        <v>53227.74</v>
      </c>
      <c r="R1493" s="1">
        <v>50216.18</v>
      </c>
      <c r="S1493" s="1">
        <v>-15066.32</v>
      </c>
      <c r="T1493" s="1">
        <v>118510.24</v>
      </c>
      <c r="U1493" s="1">
        <f>SUM(Report_Summary[Revenue])</f>
        <v>626594850.33999527</v>
      </c>
      <c r="V1493" s="1">
        <f>Report_Summary[[#This Row],[Total Revenue]] / COUNTA(Report_Summary[Membership No])</f>
        <v>62659.485033999525</v>
      </c>
    </row>
    <row r="1494" spans="1:22" x14ac:dyDescent="0.3">
      <c r="A1494" t="s">
        <v>1533</v>
      </c>
      <c r="B1494">
        <v>2020</v>
      </c>
      <c r="C1494" t="s">
        <v>14</v>
      </c>
      <c r="D1494">
        <v>48</v>
      </c>
      <c r="E1494" t="str">
        <f t="shared" si="23"/>
        <v>Middle Age</v>
      </c>
      <c r="F1494" t="s">
        <v>20</v>
      </c>
      <c r="G1494" t="s">
        <v>24</v>
      </c>
      <c r="H1494" t="s">
        <v>27</v>
      </c>
      <c r="I1494">
        <v>21</v>
      </c>
      <c r="J1494">
        <v>3.05</v>
      </c>
      <c r="K1494" t="s">
        <v>33</v>
      </c>
      <c r="L1494" t="s">
        <v>33</v>
      </c>
      <c r="M1494" s="1">
        <v>6231.08</v>
      </c>
      <c r="N1494" s="1">
        <v>2827.15</v>
      </c>
      <c r="O1494" s="1">
        <v>521.36</v>
      </c>
      <c r="P1494" s="1">
        <v>0</v>
      </c>
      <c r="Q1494" s="1">
        <v>14913.61</v>
      </c>
      <c r="R1494" s="1">
        <v>21206.16</v>
      </c>
      <c r="S1494" s="1">
        <v>13739.63</v>
      </c>
      <c r="T1494" s="1">
        <v>22380.14</v>
      </c>
      <c r="U1494" s="1">
        <f>SUM(Report_Summary[Revenue])</f>
        <v>626594850.33999527</v>
      </c>
      <c r="V1494" s="1">
        <f>Report_Summary[[#This Row],[Total Revenue]] / COUNTA(Report_Summary[Membership No])</f>
        <v>62659.485033999525</v>
      </c>
    </row>
    <row r="1495" spans="1:22" x14ac:dyDescent="0.3">
      <c r="A1495" t="s">
        <v>1534</v>
      </c>
      <c r="B1495">
        <v>2022</v>
      </c>
      <c r="C1495" t="s">
        <v>14</v>
      </c>
      <c r="D1495">
        <v>37</v>
      </c>
      <c r="E1495" t="str">
        <f t="shared" si="23"/>
        <v>Middle Age</v>
      </c>
      <c r="F1495" t="s">
        <v>21</v>
      </c>
      <c r="G1495" t="s">
        <v>23</v>
      </c>
      <c r="H1495" t="s">
        <v>31</v>
      </c>
      <c r="I1495">
        <v>26</v>
      </c>
      <c r="J1495">
        <v>2.76</v>
      </c>
      <c r="K1495" t="s">
        <v>33</v>
      </c>
      <c r="L1495" t="s">
        <v>33</v>
      </c>
      <c r="M1495" s="1">
        <v>7005.68</v>
      </c>
      <c r="N1495" s="1">
        <v>235.45</v>
      </c>
      <c r="O1495" s="1">
        <v>6538.03</v>
      </c>
      <c r="P1495" s="1">
        <v>0</v>
      </c>
      <c r="Q1495" s="1">
        <v>28353.03</v>
      </c>
      <c r="R1495" s="1">
        <v>22893.43</v>
      </c>
      <c r="S1495" s="1">
        <v>19589.32</v>
      </c>
      <c r="T1495" s="1">
        <v>31657.14</v>
      </c>
      <c r="U1495" s="1">
        <f>SUM(Report_Summary[Revenue])</f>
        <v>626594850.33999527</v>
      </c>
      <c r="V1495" s="1">
        <f>Report_Summary[[#This Row],[Total Revenue]] / COUNTA(Report_Summary[Membership No])</f>
        <v>62659.485033999525</v>
      </c>
    </row>
    <row r="1496" spans="1:22" x14ac:dyDescent="0.3">
      <c r="A1496" t="s">
        <v>1535</v>
      </c>
      <c r="B1496">
        <v>2023</v>
      </c>
      <c r="C1496" t="s">
        <v>13</v>
      </c>
      <c r="D1496">
        <v>72</v>
      </c>
      <c r="E1496" t="str">
        <f t="shared" si="23"/>
        <v>Old</v>
      </c>
      <c r="F1496" t="s">
        <v>17</v>
      </c>
      <c r="G1496" t="s">
        <v>23</v>
      </c>
      <c r="H1496" t="s">
        <v>29</v>
      </c>
      <c r="I1496">
        <v>27</v>
      </c>
      <c r="J1496">
        <v>2.93</v>
      </c>
      <c r="K1496" t="s">
        <v>32</v>
      </c>
      <c r="L1496" t="s">
        <v>33</v>
      </c>
      <c r="M1496" s="1">
        <v>8584.41</v>
      </c>
      <c r="N1496" s="1">
        <v>4916.26</v>
      </c>
      <c r="O1496" s="1">
        <v>3765.64</v>
      </c>
      <c r="P1496" s="1">
        <v>0</v>
      </c>
      <c r="Q1496" s="1">
        <v>20993.67</v>
      </c>
      <c r="R1496" s="1">
        <v>19441.669999999998</v>
      </c>
      <c r="S1496" s="1">
        <v>21029.58</v>
      </c>
      <c r="T1496" s="1">
        <v>19405.759999999998</v>
      </c>
      <c r="U1496" s="1">
        <f>SUM(Report_Summary[Revenue])</f>
        <v>626594850.33999527</v>
      </c>
      <c r="V1496" s="1">
        <f>Report_Summary[[#This Row],[Total Revenue]] / COUNTA(Report_Summary[Membership No])</f>
        <v>62659.485033999525</v>
      </c>
    </row>
    <row r="1497" spans="1:22" x14ac:dyDescent="0.3">
      <c r="A1497" t="s">
        <v>1536</v>
      </c>
      <c r="B1497">
        <v>2022</v>
      </c>
      <c r="C1497" t="s">
        <v>14</v>
      </c>
      <c r="D1497">
        <v>57</v>
      </c>
      <c r="E1497" t="str">
        <f t="shared" si="23"/>
        <v>Old</v>
      </c>
      <c r="F1497" t="s">
        <v>16</v>
      </c>
      <c r="G1497" t="s">
        <v>23</v>
      </c>
      <c r="H1497" t="s">
        <v>28</v>
      </c>
      <c r="I1497">
        <v>34</v>
      </c>
      <c r="J1497">
        <v>2.73</v>
      </c>
      <c r="K1497" t="s">
        <v>33</v>
      </c>
      <c r="L1497" t="s">
        <v>33</v>
      </c>
      <c r="M1497" s="1">
        <v>8762.1</v>
      </c>
      <c r="N1497" s="1">
        <v>4540.1099999999997</v>
      </c>
      <c r="O1497" s="1">
        <v>4189.95</v>
      </c>
      <c r="P1497" s="1">
        <v>0</v>
      </c>
      <c r="Q1497" s="1">
        <v>29780.22</v>
      </c>
      <c r="R1497" s="1">
        <v>23035.88</v>
      </c>
      <c r="S1497" s="1">
        <v>-28339.040000000001</v>
      </c>
      <c r="T1497" s="1">
        <v>81155.14</v>
      </c>
      <c r="U1497" s="1">
        <f>SUM(Report_Summary[Revenue])</f>
        <v>626594850.33999527</v>
      </c>
      <c r="V1497" s="1">
        <f>Report_Summary[[#This Row],[Total Revenue]] / COUNTA(Report_Summary[Membership No])</f>
        <v>62659.485033999525</v>
      </c>
    </row>
    <row r="1498" spans="1:22" x14ac:dyDescent="0.3">
      <c r="A1498" t="s">
        <v>1537</v>
      </c>
      <c r="B1498">
        <v>2022</v>
      </c>
      <c r="C1498" t="s">
        <v>14</v>
      </c>
      <c r="D1498">
        <v>67</v>
      </c>
      <c r="E1498" t="str">
        <f t="shared" si="23"/>
        <v>Old</v>
      </c>
      <c r="F1498" t="s">
        <v>21</v>
      </c>
      <c r="G1498" t="s">
        <v>22</v>
      </c>
      <c r="H1498" t="s">
        <v>26</v>
      </c>
      <c r="I1498">
        <v>22</v>
      </c>
      <c r="J1498">
        <v>2.2400000000000002</v>
      </c>
      <c r="K1498" t="s">
        <v>32</v>
      </c>
      <c r="L1498" t="s">
        <v>33</v>
      </c>
      <c r="M1498" s="1">
        <v>11110.53</v>
      </c>
      <c r="N1498" s="1">
        <v>4317.45</v>
      </c>
      <c r="O1498" s="1">
        <v>364.34</v>
      </c>
      <c r="P1498" s="1">
        <v>0</v>
      </c>
      <c r="Q1498" s="1">
        <v>35049.26</v>
      </c>
      <c r="R1498" s="1">
        <v>34838.160000000003</v>
      </c>
      <c r="S1498" s="1">
        <v>19768.3</v>
      </c>
      <c r="T1498" s="1">
        <v>50119.12</v>
      </c>
      <c r="U1498" s="1">
        <f>SUM(Report_Summary[Revenue])</f>
        <v>626594850.33999527</v>
      </c>
      <c r="V1498" s="1">
        <f>Report_Summary[[#This Row],[Total Revenue]] / COUNTA(Report_Summary[Membership No])</f>
        <v>62659.485033999525</v>
      </c>
    </row>
    <row r="1499" spans="1:22" x14ac:dyDescent="0.3">
      <c r="A1499" t="s">
        <v>1538</v>
      </c>
      <c r="B1499">
        <v>2016</v>
      </c>
      <c r="C1499" t="s">
        <v>14</v>
      </c>
      <c r="D1499">
        <v>41</v>
      </c>
      <c r="E1499" t="str">
        <f t="shared" si="23"/>
        <v>Middle Age</v>
      </c>
      <c r="F1499" t="s">
        <v>21</v>
      </c>
      <c r="G1499" t="s">
        <v>23</v>
      </c>
      <c r="H1499" t="s">
        <v>28</v>
      </c>
      <c r="I1499">
        <v>24</v>
      </c>
      <c r="J1499">
        <v>2.48</v>
      </c>
      <c r="K1499" t="s">
        <v>33</v>
      </c>
      <c r="L1499" t="s">
        <v>33</v>
      </c>
      <c r="M1499" s="1">
        <v>8946.4599999999991</v>
      </c>
      <c r="N1499" s="1">
        <v>2668.55</v>
      </c>
      <c r="O1499" s="1">
        <v>792.11</v>
      </c>
      <c r="P1499" s="1">
        <v>0</v>
      </c>
      <c r="Q1499" s="1">
        <v>41320.94</v>
      </c>
      <c r="R1499" s="1">
        <v>33699.22</v>
      </c>
      <c r="S1499" s="1">
        <v>-5890.29</v>
      </c>
      <c r="T1499" s="1">
        <v>80910.45</v>
      </c>
      <c r="U1499" s="1">
        <f>SUM(Report_Summary[Revenue])</f>
        <v>626594850.33999527</v>
      </c>
      <c r="V1499" s="1">
        <f>Report_Summary[[#This Row],[Total Revenue]] / COUNTA(Report_Summary[Membership No])</f>
        <v>62659.485033999525</v>
      </c>
    </row>
    <row r="1500" spans="1:22" x14ac:dyDescent="0.3">
      <c r="A1500" t="s">
        <v>1539</v>
      </c>
      <c r="B1500">
        <v>2015</v>
      </c>
      <c r="C1500" t="s">
        <v>13</v>
      </c>
      <c r="D1500">
        <v>72</v>
      </c>
      <c r="E1500" t="str">
        <f t="shared" si="23"/>
        <v>Old</v>
      </c>
      <c r="F1500" t="s">
        <v>19</v>
      </c>
      <c r="G1500" t="s">
        <v>22</v>
      </c>
      <c r="H1500" t="s">
        <v>29</v>
      </c>
      <c r="I1500">
        <v>24</v>
      </c>
      <c r="J1500">
        <v>2.33</v>
      </c>
      <c r="K1500" t="s">
        <v>32</v>
      </c>
      <c r="L1500" t="s">
        <v>33</v>
      </c>
      <c r="M1500" s="1">
        <v>2459.44</v>
      </c>
      <c r="N1500" s="1">
        <v>2975.67</v>
      </c>
      <c r="O1500" s="1">
        <v>4906.0200000000004</v>
      </c>
      <c r="P1500" s="1">
        <v>0</v>
      </c>
      <c r="Q1500" s="1">
        <v>10939.82</v>
      </c>
      <c r="R1500" s="1">
        <v>8700.1</v>
      </c>
      <c r="S1500" s="1">
        <v>-581.87</v>
      </c>
      <c r="T1500" s="1">
        <v>20221.79</v>
      </c>
      <c r="U1500" s="1">
        <f>SUM(Report_Summary[Revenue])</f>
        <v>626594850.33999527</v>
      </c>
      <c r="V1500" s="1">
        <f>Report_Summary[[#This Row],[Total Revenue]] / COUNTA(Report_Summary[Membership No])</f>
        <v>62659.485033999525</v>
      </c>
    </row>
    <row r="1501" spans="1:22" x14ac:dyDescent="0.3">
      <c r="A1501" t="s">
        <v>1540</v>
      </c>
      <c r="B1501">
        <v>2023</v>
      </c>
      <c r="C1501" t="s">
        <v>13</v>
      </c>
      <c r="D1501">
        <v>46</v>
      </c>
      <c r="E1501" t="str">
        <f t="shared" si="23"/>
        <v>Middle Age</v>
      </c>
      <c r="F1501" t="s">
        <v>17</v>
      </c>
      <c r="G1501" t="s">
        <v>22</v>
      </c>
      <c r="H1501" t="s">
        <v>31</v>
      </c>
      <c r="I1501">
        <v>33</v>
      </c>
      <c r="J1501">
        <v>1.98</v>
      </c>
      <c r="K1501" t="s">
        <v>33</v>
      </c>
      <c r="L1501" t="s">
        <v>33</v>
      </c>
      <c r="M1501" s="1">
        <v>17003.509999999998</v>
      </c>
      <c r="N1501" s="1">
        <v>1530.55</v>
      </c>
      <c r="O1501" s="1">
        <v>128.56</v>
      </c>
      <c r="P1501" s="1">
        <v>0</v>
      </c>
      <c r="Q1501" s="1">
        <v>33642.04</v>
      </c>
      <c r="R1501" s="1">
        <v>60178.5</v>
      </c>
      <c r="S1501" s="1">
        <v>-3197.06</v>
      </c>
      <c r="T1501" s="1">
        <v>97017.600000000006</v>
      </c>
      <c r="U1501" s="1">
        <f>SUM(Report_Summary[Revenue])</f>
        <v>626594850.33999527</v>
      </c>
      <c r="V1501" s="1">
        <f>Report_Summary[[#This Row],[Total Revenue]] / COUNTA(Report_Summary[Membership No])</f>
        <v>62659.485033999525</v>
      </c>
    </row>
    <row r="1502" spans="1:22" x14ac:dyDescent="0.3">
      <c r="A1502" t="s">
        <v>1541</v>
      </c>
      <c r="B1502">
        <v>2021</v>
      </c>
      <c r="C1502" t="s">
        <v>13</v>
      </c>
      <c r="D1502">
        <v>21</v>
      </c>
      <c r="E1502" t="str">
        <f t="shared" si="23"/>
        <v>Young</v>
      </c>
      <c r="F1502" t="s">
        <v>21</v>
      </c>
      <c r="G1502" t="s">
        <v>23</v>
      </c>
      <c r="H1502" t="s">
        <v>27</v>
      </c>
      <c r="I1502">
        <v>27</v>
      </c>
      <c r="J1502">
        <v>2.94</v>
      </c>
      <c r="K1502" t="s">
        <v>33</v>
      </c>
      <c r="L1502" t="s">
        <v>33</v>
      </c>
      <c r="M1502" s="1">
        <v>12947.36</v>
      </c>
      <c r="N1502" s="1">
        <v>3688.03</v>
      </c>
      <c r="O1502" s="1">
        <v>4418.47</v>
      </c>
      <c r="P1502" s="1">
        <v>0</v>
      </c>
      <c r="Q1502" s="1">
        <v>53688.81</v>
      </c>
      <c r="R1502" s="1">
        <v>39535.78</v>
      </c>
      <c r="S1502" s="1">
        <v>-395.55</v>
      </c>
      <c r="T1502" s="1">
        <v>93620.14</v>
      </c>
      <c r="U1502" s="1">
        <f>SUM(Report_Summary[Revenue])</f>
        <v>626594850.33999527</v>
      </c>
      <c r="V1502" s="1">
        <f>Report_Summary[[#This Row],[Total Revenue]] / COUNTA(Report_Summary[Membership No])</f>
        <v>62659.485033999525</v>
      </c>
    </row>
    <row r="1503" spans="1:22" x14ac:dyDescent="0.3">
      <c r="A1503" t="s">
        <v>1542</v>
      </c>
      <c r="B1503">
        <v>2019</v>
      </c>
      <c r="C1503" t="s">
        <v>13</v>
      </c>
      <c r="D1503">
        <v>46</v>
      </c>
      <c r="E1503" t="str">
        <f t="shared" si="23"/>
        <v>Middle Age</v>
      </c>
      <c r="F1503" t="s">
        <v>21</v>
      </c>
      <c r="G1503" t="s">
        <v>25</v>
      </c>
      <c r="H1503" t="s">
        <v>26</v>
      </c>
      <c r="I1503">
        <v>24</v>
      </c>
      <c r="J1503">
        <v>4.03</v>
      </c>
      <c r="K1503" t="s">
        <v>32</v>
      </c>
      <c r="L1503" t="s">
        <v>33</v>
      </c>
      <c r="M1503" s="1">
        <v>18925.060000000001</v>
      </c>
      <c r="N1503" s="1">
        <v>3846.74</v>
      </c>
      <c r="O1503" s="1">
        <v>2580.73</v>
      </c>
      <c r="P1503" s="1">
        <v>0</v>
      </c>
      <c r="Q1503" s="1">
        <v>52223.199999999997</v>
      </c>
      <c r="R1503" s="1">
        <v>54830.16</v>
      </c>
      <c r="S1503" s="1">
        <v>11456.04</v>
      </c>
      <c r="T1503" s="1">
        <v>95597.32</v>
      </c>
      <c r="U1503" s="1">
        <f>SUM(Report_Summary[Revenue])</f>
        <v>626594850.33999527</v>
      </c>
      <c r="V1503" s="1">
        <f>Report_Summary[[#This Row],[Total Revenue]] / COUNTA(Report_Summary[Membership No])</f>
        <v>62659.485033999525</v>
      </c>
    </row>
    <row r="1504" spans="1:22" x14ac:dyDescent="0.3">
      <c r="A1504" t="s">
        <v>1543</v>
      </c>
      <c r="B1504">
        <v>2015</v>
      </c>
      <c r="C1504" t="s">
        <v>14</v>
      </c>
      <c r="D1504">
        <v>56</v>
      </c>
      <c r="E1504" t="str">
        <f t="shared" si="23"/>
        <v>Old</v>
      </c>
      <c r="F1504" t="s">
        <v>19</v>
      </c>
      <c r="G1504" t="s">
        <v>25</v>
      </c>
      <c r="H1504" t="s">
        <v>28</v>
      </c>
      <c r="I1504">
        <v>26</v>
      </c>
      <c r="J1504">
        <v>3.29</v>
      </c>
      <c r="K1504" t="s">
        <v>32</v>
      </c>
      <c r="L1504" t="s">
        <v>33</v>
      </c>
      <c r="M1504" s="1">
        <v>16978.97</v>
      </c>
      <c r="N1504" s="1">
        <v>2606.81</v>
      </c>
      <c r="O1504" s="1">
        <v>4657.78</v>
      </c>
      <c r="P1504" s="1">
        <v>0</v>
      </c>
      <c r="Q1504" s="1">
        <v>27445.85</v>
      </c>
      <c r="R1504" s="1">
        <v>49502.06</v>
      </c>
      <c r="S1504" s="1">
        <v>-7058.69</v>
      </c>
      <c r="T1504" s="1">
        <v>84006.6</v>
      </c>
      <c r="U1504" s="1">
        <f>SUM(Report_Summary[Revenue])</f>
        <v>626594850.33999527</v>
      </c>
      <c r="V1504" s="1">
        <f>Report_Summary[[#This Row],[Total Revenue]] / COUNTA(Report_Summary[Membership No])</f>
        <v>62659.485033999525</v>
      </c>
    </row>
    <row r="1505" spans="1:22" x14ac:dyDescent="0.3">
      <c r="A1505" t="s">
        <v>1544</v>
      </c>
      <c r="B1505">
        <v>2023</v>
      </c>
      <c r="C1505" t="s">
        <v>13</v>
      </c>
      <c r="D1505">
        <v>68</v>
      </c>
      <c r="E1505" t="str">
        <f t="shared" si="23"/>
        <v>Old</v>
      </c>
      <c r="F1505" t="s">
        <v>18</v>
      </c>
      <c r="G1505" t="s">
        <v>25</v>
      </c>
      <c r="H1505" t="s">
        <v>28</v>
      </c>
      <c r="I1505">
        <v>40</v>
      </c>
      <c r="J1505">
        <v>3.9</v>
      </c>
      <c r="K1505" t="s">
        <v>33</v>
      </c>
      <c r="L1505" t="s">
        <v>33</v>
      </c>
      <c r="M1505" s="1">
        <v>3771.05</v>
      </c>
      <c r="N1505" s="1">
        <v>4126.2700000000004</v>
      </c>
      <c r="O1505" s="1">
        <v>1414.65</v>
      </c>
      <c r="P1505" s="1">
        <v>0</v>
      </c>
      <c r="Q1505" s="1">
        <v>5514.23</v>
      </c>
      <c r="R1505" s="1">
        <v>11378.6</v>
      </c>
      <c r="S1505" s="1">
        <v>-20145.89</v>
      </c>
      <c r="T1505" s="1">
        <v>37038.720000000001</v>
      </c>
      <c r="U1505" s="1">
        <f>SUM(Report_Summary[Revenue])</f>
        <v>626594850.33999527</v>
      </c>
      <c r="V1505" s="1">
        <f>Report_Summary[[#This Row],[Total Revenue]] / COUNTA(Report_Summary[Membership No])</f>
        <v>62659.485033999525</v>
      </c>
    </row>
    <row r="1506" spans="1:22" x14ac:dyDescent="0.3">
      <c r="A1506" t="s">
        <v>1545</v>
      </c>
      <c r="B1506">
        <v>2016</v>
      </c>
      <c r="C1506" t="s">
        <v>14</v>
      </c>
      <c r="D1506">
        <v>39</v>
      </c>
      <c r="E1506" t="str">
        <f t="shared" si="23"/>
        <v>Middle Age</v>
      </c>
      <c r="F1506" t="s">
        <v>17</v>
      </c>
      <c r="G1506" t="s">
        <v>24</v>
      </c>
      <c r="H1506" t="s">
        <v>28</v>
      </c>
      <c r="I1506">
        <v>38</v>
      </c>
      <c r="J1506">
        <v>1.4</v>
      </c>
      <c r="K1506" t="s">
        <v>33</v>
      </c>
      <c r="L1506" t="s">
        <v>33</v>
      </c>
      <c r="M1506" s="1">
        <v>2526.9299999999998</v>
      </c>
      <c r="N1506" s="1">
        <v>2443.83</v>
      </c>
      <c r="O1506" s="1">
        <v>1538.77</v>
      </c>
      <c r="P1506" s="1">
        <v>0</v>
      </c>
      <c r="Q1506" s="1">
        <v>5398.55</v>
      </c>
      <c r="R1506" s="1">
        <v>9274.4500000000007</v>
      </c>
      <c r="S1506" s="1">
        <v>-2249.33</v>
      </c>
      <c r="T1506" s="1">
        <v>16922.330000000002</v>
      </c>
      <c r="U1506" s="1">
        <f>SUM(Report_Summary[Revenue])</f>
        <v>626594850.33999527</v>
      </c>
      <c r="V1506" s="1">
        <f>Report_Summary[[#This Row],[Total Revenue]] / COUNTA(Report_Summary[Membership No])</f>
        <v>62659.485033999525</v>
      </c>
    </row>
    <row r="1507" spans="1:22" x14ac:dyDescent="0.3">
      <c r="A1507" t="s">
        <v>1546</v>
      </c>
      <c r="B1507">
        <v>2016</v>
      </c>
      <c r="C1507" t="s">
        <v>13</v>
      </c>
      <c r="D1507">
        <v>49</v>
      </c>
      <c r="E1507" t="str">
        <f t="shared" si="23"/>
        <v>Middle Age</v>
      </c>
      <c r="F1507" t="s">
        <v>16</v>
      </c>
      <c r="G1507" t="s">
        <v>25</v>
      </c>
      <c r="H1507" t="s">
        <v>28</v>
      </c>
      <c r="I1507">
        <v>28</v>
      </c>
      <c r="J1507">
        <v>2.4900000000000002</v>
      </c>
      <c r="K1507" t="s">
        <v>33</v>
      </c>
      <c r="L1507" t="s">
        <v>33</v>
      </c>
      <c r="M1507" s="1">
        <v>12417.25</v>
      </c>
      <c r="N1507" s="1">
        <v>2674.11</v>
      </c>
      <c r="O1507" s="1">
        <v>6257.07</v>
      </c>
      <c r="P1507" s="1">
        <v>0</v>
      </c>
      <c r="Q1507" s="1">
        <v>18778.099999999999</v>
      </c>
      <c r="R1507" s="1">
        <v>35321.519999999997</v>
      </c>
      <c r="S1507" s="1">
        <v>18798.07</v>
      </c>
      <c r="T1507" s="1">
        <v>35301.550000000003</v>
      </c>
      <c r="U1507" s="1">
        <f>SUM(Report_Summary[Revenue])</f>
        <v>626594850.33999527</v>
      </c>
      <c r="V1507" s="1">
        <f>Report_Summary[[#This Row],[Total Revenue]] / COUNTA(Report_Summary[Membership No])</f>
        <v>62659.485033999525</v>
      </c>
    </row>
    <row r="1508" spans="1:22" x14ac:dyDescent="0.3">
      <c r="A1508" t="s">
        <v>1547</v>
      </c>
      <c r="B1508">
        <v>2020</v>
      </c>
      <c r="C1508" t="s">
        <v>13</v>
      </c>
      <c r="D1508">
        <v>58</v>
      </c>
      <c r="E1508" t="str">
        <f t="shared" si="23"/>
        <v>Old</v>
      </c>
      <c r="F1508" t="s">
        <v>18</v>
      </c>
      <c r="G1508" t="s">
        <v>23</v>
      </c>
      <c r="H1508" t="s">
        <v>31</v>
      </c>
      <c r="I1508">
        <v>27</v>
      </c>
      <c r="J1508">
        <v>1.93</v>
      </c>
      <c r="K1508" t="s">
        <v>33</v>
      </c>
      <c r="L1508" t="s">
        <v>33</v>
      </c>
      <c r="M1508" s="1">
        <v>1467.18</v>
      </c>
      <c r="N1508" s="1">
        <v>2911.74</v>
      </c>
      <c r="O1508" s="1">
        <v>4127</v>
      </c>
      <c r="P1508" s="1">
        <v>0</v>
      </c>
      <c r="Q1508" s="1">
        <v>5217.1400000000003</v>
      </c>
      <c r="R1508" s="1">
        <v>6595.39</v>
      </c>
      <c r="S1508" s="1">
        <v>15252.55</v>
      </c>
      <c r="T1508" s="1">
        <v>-3440.02</v>
      </c>
      <c r="U1508" s="1">
        <f>SUM(Report_Summary[Revenue])</f>
        <v>626594850.33999527</v>
      </c>
      <c r="V1508" s="1">
        <f>Report_Summary[[#This Row],[Total Revenue]] / COUNTA(Report_Summary[Membership No])</f>
        <v>62659.485033999525</v>
      </c>
    </row>
    <row r="1509" spans="1:22" x14ac:dyDescent="0.3">
      <c r="A1509" t="s">
        <v>1548</v>
      </c>
      <c r="B1509">
        <v>2020</v>
      </c>
      <c r="C1509" t="s">
        <v>14</v>
      </c>
      <c r="D1509">
        <v>33</v>
      </c>
      <c r="E1509" t="str">
        <f t="shared" si="23"/>
        <v>Middle Age</v>
      </c>
      <c r="F1509" t="s">
        <v>21</v>
      </c>
      <c r="G1509" t="s">
        <v>22</v>
      </c>
      <c r="H1509" t="s">
        <v>26</v>
      </c>
      <c r="I1509">
        <v>25</v>
      </c>
      <c r="J1509">
        <v>3.16</v>
      </c>
      <c r="K1509" t="s">
        <v>32</v>
      </c>
      <c r="L1509" t="s">
        <v>33</v>
      </c>
      <c r="M1509" s="1">
        <v>18233.740000000002</v>
      </c>
      <c r="N1509" s="1">
        <v>2035.43</v>
      </c>
      <c r="O1509" s="1">
        <v>4213.3100000000004</v>
      </c>
      <c r="P1509" s="1">
        <v>0</v>
      </c>
      <c r="Q1509" s="1">
        <v>68123.59</v>
      </c>
      <c r="R1509" s="1">
        <v>56252.59</v>
      </c>
      <c r="S1509" s="1">
        <v>-29166.35</v>
      </c>
      <c r="T1509" s="1">
        <v>153542.53</v>
      </c>
      <c r="U1509" s="1">
        <f>SUM(Report_Summary[Revenue])</f>
        <v>626594850.33999527</v>
      </c>
      <c r="V1509" s="1">
        <f>Report_Summary[[#This Row],[Total Revenue]] / COUNTA(Report_Summary[Membership No])</f>
        <v>62659.485033999525</v>
      </c>
    </row>
    <row r="1510" spans="1:22" x14ac:dyDescent="0.3">
      <c r="A1510" t="s">
        <v>1549</v>
      </c>
      <c r="B1510">
        <v>2016</v>
      </c>
      <c r="C1510" t="s">
        <v>14</v>
      </c>
      <c r="D1510">
        <v>52</v>
      </c>
      <c r="E1510" t="str">
        <f t="shared" si="23"/>
        <v>Middle Age</v>
      </c>
      <c r="F1510" t="s">
        <v>21</v>
      </c>
      <c r="G1510" t="s">
        <v>25</v>
      </c>
      <c r="H1510" t="s">
        <v>30</v>
      </c>
      <c r="I1510">
        <v>31</v>
      </c>
      <c r="J1510">
        <v>1.75</v>
      </c>
      <c r="K1510" t="s">
        <v>33</v>
      </c>
      <c r="L1510" t="s">
        <v>33</v>
      </c>
      <c r="M1510" s="1">
        <v>13175.37</v>
      </c>
      <c r="N1510" s="1">
        <v>2482.3000000000002</v>
      </c>
      <c r="O1510" s="1">
        <v>4733.6899999999996</v>
      </c>
      <c r="P1510" s="1">
        <v>0</v>
      </c>
      <c r="Q1510" s="1">
        <v>20615.009999999998</v>
      </c>
      <c r="R1510" s="1">
        <v>25500.080000000002</v>
      </c>
      <c r="S1510" s="1">
        <v>9199.3799999999992</v>
      </c>
      <c r="T1510" s="1">
        <v>36915.71</v>
      </c>
      <c r="U1510" s="1">
        <f>SUM(Report_Summary[Revenue])</f>
        <v>626594850.33999527</v>
      </c>
      <c r="V1510" s="1">
        <f>Report_Summary[[#This Row],[Total Revenue]] / COUNTA(Report_Summary[Membership No])</f>
        <v>62659.485033999525</v>
      </c>
    </row>
    <row r="1511" spans="1:22" x14ac:dyDescent="0.3">
      <c r="A1511" t="s">
        <v>1550</v>
      </c>
      <c r="B1511">
        <v>2022</v>
      </c>
      <c r="C1511" t="s">
        <v>13</v>
      </c>
      <c r="D1511">
        <v>34</v>
      </c>
      <c r="E1511" t="str">
        <f t="shared" si="23"/>
        <v>Middle Age</v>
      </c>
      <c r="F1511" t="s">
        <v>21</v>
      </c>
      <c r="G1511" t="s">
        <v>23</v>
      </c>
      <c r="H1511" t="s">
        <v>30</v>
      </c>
      <c r="I1511">
        <v>25</v>
      </c>
      <c r="J1511">
        <v>3.19</v>
      </c>
      <c r="K1511" t="s">
        <v>32</v>
      </c>
      <c r="L1511" t="s">
        <v>33</v>
      </c>
      <c r="M1511" s="1">
        <v>18168.71</v>
      </c>
      <c r="N1511" s="1">
        <v>4863.0200000000004</v>
      </c>
      <c r="O1511" s="1">
        <v>3170.85</v>
      </c>
      <c r="P1511" s="1">
        <v>0</v>
      </c>
      <c r="Q1511" s="1">
        <v>39862.79</v>
      </c>
      <c r="R1511" s="1">
        <v>65087.34</v>
      </c>
      <c r="S1511" s="1">
        <v>-28815.56</v>
      </c>
      <c r="T1511" s="1">
        <v>133765.69</v>
      </c>
      <c r="U1511" s="1">
        <f>SUM(Report_Summary[Revenue])</f>
        <v>626594850.33999527</v>
      </c>
      <c r="V1511" s="1">
        <f>Report_Summary[[#This Row],[Total Revenue]] / COUNTA(Report_Summary[Membership No])</f>
        <v>62659.485033999525</v>
      </c>
    </row>
    <row r="1512" spans="1:22" x14ac:dyDescent="0.3">
      <c r="A1512" t="s">
        <v>1551</v>
      </c>
      <c r="B1512">
        <v>2015</v>
      </c>
      <c r="C1512" t="s">
        <v>13</v>
      </c>
      <c r="D1512">
        <v>23</v>
      </c>
      <c r="E1512" t="str">
        <f t="shared" si="23"/>
        <v>Young</v>
      </c>
      <c r="F1512" t="s">
        <v>20</v>
      </c>
      <c r="G1512" t="s">
        <v>23</v>
      </c>
      <c r="H1512" t="s">
        <v>27</v>
      </c>
      <c r="I1512">
        <v>33</v>
      </c>
      <c r="J1512">
        <v>3.53</v>
      </c>
      <c r="K1512" t="s">
        <v>33</v>
      </c>
      <c r="L1512" t="s">
        <v>33</v>
      </c>
      <c r="M1512" s="1">
        <v>4316.43</v>
      </c>
      <c r="N1512" s="1">
        <v>686.75</v>
      </c>
      <c r="O1512" s="1">
        <v>3774.61</v>
      </c>
      <c r="P1512" s="1">
        <v>0</v>
      </c>
      <c r="Q1512" s="1">
        <v>19739.439999999999</v>
      </c>
      <c r="R1512" s="1">
        <v>6225.63</v>
      </c>
      <c r="S1512" s="1">
        <v>9871.93</v>
      </c>
      <c r="T1512" s="1">
        <v>16093.14</v>
      </c>
      <c r="U1512" s="1">
        <f>SUM(Report_Summary[Revenue])</f>
        <v>626594850.33999527</v>
      </c>
      <c r="V1512" s="1">
        <f>Report_Summary[[#This Row],[Total Revenue]] / COUNTA(Report_Summary[Membership No])</f>
        <v>62659.485033999525</v>
      </c>
    </row>
    <row r="1513" spans="1:22" x14ac:dyDescent="0.3">
      <c r="A1513" t="s">
        <v>1552</v>
      </c>
      <c r="B1513">
        <v>2017</v>
      </c>
      <c r="C1513" t="s">
        <v>13</v>
      </c>
      <c r="D1513">
        <v>42</v>
      </c>
      <c r="E1513" t="str">
        <f t="shared" si="23"/>
        <v>Middle Age</v>
      </c>
      <c r="F1513" t="s">
        <v>18</v>
      </c>
      <c r="G1513" t="s">
        <v>23</v>
      </c>
      <c r="H1513" t="s">
        <v>28</v>
      </c>
      <c r="I1513">
        <v>24</v>
      </c>
      <c r="J1513">
        <v>2.58</v>
      </c>
      <c r="K1513" t="s">
        <v>32</v>
      </c>
      <c r="L1513" t="s">
        <v>33</v>
      </c>
      <c r="M1513" s="1">
        <v>8240.57</v>
      </c>
      <c r="N1513" s="1">
        <v>2327.84</v>
      </c>
      <c r="O1513" s="1">
        <v>7369.2</v>
      </c>
      <c r="P1513" s="1">
        <v>0</v>
      </c>
      <c r="Q1513" s="1">
        <v>26701.119999999999</v>
      </c>
      <c r="R1513" s="1">
        <v>14144.59</v>
      </c>
      <c r="S1513" s="1">
        <v>24693.98</v>
      </c>
      <c r="T1513" s="1">
        <v>16151.73</v>
      </c>
      <c r="U1513" s="1">
        <f>SUM(Report_Summary[Revenue])</f>
        <v>626594850.33999527</v>
      </c>
      <c r="V1513" s="1">
        <f>Report_Summary[[#This Row],[Total Revenue]] / COUNTA(Report_Summary[Membership No])</f>
        <v>62659.485033999525</v>
      </c>
    </row>
    <row r="1514" spans="1:22" x14ac:dyDescent="0.3">
      <c r="A1514" t="s">
        <v>1553</v>
      </c>
      <c r="B1514">
        <v>2023</v>
      </c>
      <c r="C1514" t="s">
        <v>13</v>
      </c>
      <c r="D1514">
        <v>67</v>
      </c>
      <c r="E1514" t="str">
        <f t="shared" si="23"/>
        <v>Old</v>
      </c>
      <c r="F1514" t="s">
        <v>19</v>
      </c>
      <c r="G1514" t="s">
        <v>24</v>
      </c>
      <c r="H1514" t="s">
        <v>30</v>
      </c>
      <c r="I1514">
        <v>29</v>
      </c>
      <c r="J1514">
        <v>2.76</v>
      </c>
      <c r="K1514" t="s">
        <v>32</v>
      </c>
      <c r="L1514" t="s">
        <v>33</v>
      </c>
      <c r="M1514" s="1">
        <v>2032.09</v>
      </c>
      <c r="N1514" s="1">
        <v>4211.51</v>
      </c>
      <c r="O1514" s="1">
        <v>1690.45</v>
      </c>
      <c r="P1514" s="1">
        <v>0</v>
      </c>
      <c r="Q1514" s="1">
        <v>3142.09</v>
      </c>
      <c r="R1514" s="1">
        <v>5726.59</v>
      </c>
      <c r="S1514" s="1">
        <v>-1464.4</v>
      </c>
      <c r="T1514" s="1">
        <v>10333.08</v>
      </c>
      <c r="U1514" s="1">
        <f>SUM(Report_Summary[Revenue])</f>
        <v>626594850.33999527</v>
      </c>
      <c r="V1514" s="1">
        <f>Report_Summary[[#This Row],[Total Revenue]] / COUNTA(Report_Summary[Membership No])</f>
        <v>62659.485033999525</v>
      </c>
    </row>
    <row r="1515" spans="1:22" x14ac:dyDescent="0.3">
      <c r="A1515" t="s">
        <v>1554</v>
      </c>
      <c r="B1515">
        <v>2019</v>
      </c>
      <c r="C1515" t="s">
        <v>13</v>
      </c>
      <c r="D1515">
        <v>70</v>
      </c>
      <c r="E1515" t="str">
        <f t="shared" si="23"/>
        <v>Old</v>
      </c>
      <c r="F1515" t="s">
        <v>18</v>
      </c>
      <c r="G1515" t="s">
        <v>23</v>
      </c>
      <c r="H1515" t="s">
        <v>27</v>
      </c>
      <c r="I1515">
        <v>31</v>
      </c>
      <c r="J1515">
        <v>2.15</v>
      </c>
      <c r="K1515" t="s">
        <v>32</v>
      </c>
      <c r="L1515" t="s">
        <v>33</v>
      </c>
      <c r="M1515" s="1">
        <v>11386.26</v>
      </c>
      <c r="N1515" s="1">
        <v>1020.88</v>
      </c>
      <c r="O1515" s="1">
        <v>498.19</v>
      </c>
      <c r="P1515" s="1">
        <v>0</v>
      </c>
      <c r="Q1515" s="1">
        <v>52818.64</v>
      </c>
      <c r="R1515" s="1">
        <v>26305.9</v>
      </c>
      <c r="S1515" s="1">
        <v>15447.32</v>
      </c>
      <c r="T1515" s="1">
        <v>63677.22</v>
      </c>
      <c r="U1515" s="1">
        <f>SUM(Report_Summary[Revenue])</f>
        <v>626594850.33999527</v>
      </c>
      <c r="V1515" s="1">
        <f>Report_Summary[[#This Row],[Total Revenue]] / COUNTA(Report_Summary[Membership No])</f>
        <v>62659.485033999525</v>
      </c>
    </row>
    <row r="1516" spans="1:22" x14ac:dyDescent="0.3">
      <c r="A1516" t="s">
        <v>1555</v>
      </c>
      <c r="B1516">
        <v>2015</v>
      </c>
      <c r="C1516" t="s">
        <v>13</v>
      </c>
      <c r="D1516">
        <v>21</v>
      </c>
      <c r="E1516" t="str">
        <f t="shared" si="23"/>
        <v>Young</v>
      </c>
      <c r="F1516" t="s">
        <v>18</v>
      </c>
      <c r="G1516" t="s">
        <v>24</v>
      </c>
      <c r="H1516" t="s">
        <v>26</v>
      </c>
      <c r="I1516">
        <v>30</v>
      </c>
      <c r="J1516">
        <v>2.98</v>
      </c>
      <c r="K1516" t="s">
        <v>33</v>
      </c>
      <c r="L1516" t="s">
        <v>33</v>
      </c>
      <c r="M1516" s="1">
        <v>1124.05</v>
      </c>
      <c r="N1516" s="1">
        <v>1612.29</v>
      </c>
      <c r="O1516" s="1">
        <v>7520.48</v>
      </c>
      <c r="P1516" s="1">
        <v>0</v>
      </c>
      <c r="Q1516" s="1">
        <v>1563.33</v>
      </c>
      <c r="R1516" s="1">
        <v>2958.97</v>
      </c>
      <c r="S1516" s="1">
        <v>-16321.03</v>
      </c>
      <c r="T1516" s="1">
        <v>20843.330000000002</v>
      </c>
      <c r="U1516" s="1">
        <f>SUM(Report_Summary[Revenue])</f>
        <v>626594850.33999527</v>
      </c>
      <c r="V1516" s="1">
        <f>Report_Summary[[#This Row],[Total Revenue]] / COUNTA(Report_Summary[Membership No])</f>
        <v>62659.485033999525</v>
      </c>
    </row>
    <row r="1517" spans="1:22" x14ac:dyDescent="0.3">
      <c r="A1517" t="s">
        <v>1556</v>
      </c>
      <c r="B1517">
        <v>2015</v>
      </c>
      <c r="C1517" t="s">
        <v>13</v>
      </c>
      <c r="D1517">
        <v>64</v>
      </c>
      <c r="E1517" t="str">
        <f t="shared" si="23"/>
        <v>Old</v>
      </c>
      <c r="F1517" t="s">
        <v>19</v>
      </c>
      <c r="G1517" t="s">
        <v>25</v>
      </c>
      <c r="H1517" t="s">
        <v>29</v>
      </c>
      <c r="I1517">
        <v>38</v>
      </c>
      <c r="J1517">
        <v>2.72</v>
      </c>
      <c r="K1517" t="s">
        <v>33</v>
      </c>
      <c r="L1517" t="s">
        <v>33</v>
      </c>
      <c r="M1517" s="1">
        <v>12249.8</v>
      </c>
      <c r="N1517" s="1">
        <v>1715.49</v>
      </c>
      <c r="O1517" s="1">
        <v>262.31</v>
      </c>
      <c r="P1517" s="1">
        <v>0</v>
      </c>
      <c r="Q1517" s="1">
        <v>27565.4</v>
      </c>
      <c r="R1517" s="1">
        <v>49160.34</v>
      </c>
      <c r="S1517" s="1">
        <v>-22584.54</v>
      </c>
      <c r="T1517" s="1">
        <v>99310.28</v>
      </c>
      <c r="U1517" s="1">
        <f>SUM(Report_Summary[Revenue])</f>
        <v>626594850.33999527</v>
      </c>
      <c r="V1517" s="1">
        <f>Report_Summary[[#This Row],[Total Revenue]] / COUNTA(Report_Summary[Membership No])</f>
        <v>62659.485033999525</v>
      </c>
    </row>
    <row r="1518" spans="1:22" x14ac:dyDescent="0.3">
      <c r="A1518" t="s">
        <v>1557</v>
      </c>
      <c r="B1518">
        <v>2021</v>
      </c>
      <c r="C1518" t="s">
        <v>14</v>
      </c>
      <c r="D1518">
        <v>33</v>
      </c>
      <c r="E1518" t="str">
        <f t="shared" si="23"/>
        <v>Middle Age</v>
      </c>
      <c r="F1518" t="s">
        <v>21</v>
      </c>
      <c r="G1518" t="s">
        <v>25</v>
      </c>
      <c r="H1518" t="s">
        <v>31</v>
      </c>
      <c r="I1518">
        <v>32</v>
      </c>
      <c r="J1518">
        <v>2.67</v>
      </c>
      <c r="K1518" t="s">
        <v>32</v>
      </c>
      <c r="L1518" t="s">
        <v>33</v>
      </c>
      <c r="M1518" s="1">
        <v>2390.7399999999998</v>
      </c>
      <c r="N1518" s="1">
        <v>998.77</v>
      </c>
      <c r="O1518" s="1">
        <v>3974.99</v>
      </c>
      <c r="P1518" s="1">
        <v>0</v>
      </c>
      <c r="Q1518" s="1">
        <v>9589.0499999999993</v>
      </c>
      <c r="R1518" s="1">
        <v>9897.49</v>
      </c>
      <c r="S1518" s="1">
        <v>2636.24</v>
      </c>
      <c r="T1518" s="1">
        <v>16850.3</v>
      </c>
      <c r="U1518" s="1">
        <f>SUM(Report_Summary[Revenue])</f>
        <v>626594850.33999527</v>
      </c>
      <c r="V1518" s="1">
        <f>Report_Summary[[#This Row],[Total Revenue]] / COUNTA(Report_Summary[Membership No])</f>
        <v>62659.485033999525</v>
      </c>
    </row>
    <row r="1519" spans="1:22" x14ac:dyDescent="0.3">
      <c r="A1519" t="s">
        <v>1558</v>
      </c>
      <c r="B1519">
        <v>2020</v>
      </c>
      <c r="C1519" t="s">
        <v>14</v>
      </c>
      <c r="D1519">
        <v>80</v>
      </c>
      <c r="E1519" t="str">
        <f t="shared" si="23"/>
        <v>Old</v>
      </c>
      <c r="F1519" t="s">
        <v>18</v>
      </c>
      <c r="G1519" t="s">
        <v>25</v>
      </c>
      <c r="H1519" t="s">
        <v>31</v>
      </c>
      <c r="I1519">
        <v>32</v>
      </c>
      <c r="J1519">
        <v>1.94</v>
      </c>
      <c r="K1519" t="s">
        <v>33</v>
      </c>
      <c r="L1519" t="s">
        <v>33</v>
      </c>
      <c r="M1519" s="1">
        <v>12873.11</v>
      </c>
      <c r="N1519" s="1">
        <v>1429.08</v>
      </c>
      <c r="O1519" s="1">
        <v>740.47</v>
      </c>
      <c r="P1519" s="1">
        <v>0</v>
      </c>
      <c r="Q1519" s="1">
        <v>21532.47</v>
      </c>
      <c r="R1519" s="1">
        <v>59856.2</v>
      </c>
      <c r="S1519" s="1">
        <v>-20278.509999999998</v>
      </c>
      <c r="T1519" s="1">
        <v>101667.18</v>
      </c>
      <c r="U1519" s="1">
        <f>SUM(Report_Summary[Revenue])</f>
        <v>626594850.33999527</v>
      </c>
      <c r="V1519" s="1">
        <f>Report_Summary[[#This Row],[Total Revenue]] / COUNTA(Report_Summary[Membership No])</f>
        <v>62659.485033999525</v>
      </c>
    </row>
    <row r="1520" spans="1:22" x14ac:dyDescent="0.3">
      <c r="A1520" t="s">
        <v>1559</v>
      </c>
      <c r="B1520">
        <v>2017</v>
      </c>
      <c r="C1520" t="s">
        <v>14</v>
      </c>
      <c r="D1520">
        <v>47</v>
      </c>
      <c r="E1520" t="str">
        <f t="shared" si="23"/>
        <v>Middle Age</v>
      </c>
      <c r="F1520" t="s">
        <v>17</v>
      </c>
      <c r="G1520" t="s">
        <v>22</v>
      </c>
      <c r="H1520" t="s">
        <v>26</v>
      </c>
      <c r="I1520">
        <v>43</v>
      </c>
      <c r="J1520">
        <v>2.66</v>
      </c>
      <c r="K1520" t="s">
        <v>33</v>
      </c>
      <c r="L1520" t="s">
        <v>33</v>
      </c>
      <c r="M1520" s="1">
        <v>7186.76</v>
      </c>
      <c r="N1520" s="1">
        <v>2357.0700000000002</v>
      </c>
      <c r="O1520" s="1">
        <v>5116.2299999999996</v>
      </c>
      <c r="P1520" s="1">
        <v>0</v>
      </c>
      <c r="Q1520" s="1">
        <v>25252.62</v>
      </c>
      <c r="R1520" s="1">
        <v>14673.44</v>
      </c>
      <c r="S1520" s="1">
        <v>-23520.87</v>
      </c>
      <c r="T1520" s="1">
        <v>63446.93</v>
      </c>
      <c r="U1520" s="1">
        <f>SUM(Report_Summary[Revenue])</f>
        <v>626594850.33999527</v>
      </c>
      <c r="V1520" s="1">
        <f>Report_Summary[[#This Row],[Total Revenue]] / COUNTA(Report_Summary[Membership No])</f>
        <v>62659.485033999525</v>
      </c>
    </row>
    <row r="1521" spans="1:22" x14ac:dyDescent="0.3">
      <c r="A1521" t="s">
        <v>1560</v>
      </c>
      <c r="B1521">
        <v>2023</v>
      </c>
      <c r="C1521" t="s">
        <v>13</v>
      </c>
      <c r="D1521">
        <v>58</v>
      </c>
      <c r="E1521" t="str">
        <f t="shared" si="23"/>
        <v>Old</v>
      </c>
      <c r="F1521" t="s">
        <v>15</v>
      </c>
      <c r="G1521" t="s">
        <v>25</v>
      </c>
      <c r="H1521" t="s">
        <v>26</v>
      </c>
      <c r="I1521">
        <v>32</v>
      </c>
      <c r="J1521">
        <v>2.04</v>
      </c>
      <c r="K1521" t="s">
        <v>33</v>
      </c>
      <c r="L1521" t="s">
        <v>33</v>
      </c>
      <c r="M1521" s="1">
        <v>14577.91</v>
      </c>
      <c r="N1521" s="1">
        <v>731.66</v>
      </c>
      <c r="O1521" s="1">
        <v>5822.73</v>
      </c>
      <c r="P1521" s="1">
        <v>0</v>
      </c>
      <c r="Q1521" s="1">
        <v>69855.95</v>
      </c>
      <c r="R1521" s="1">
        <v>63349.86</v>
      </c>
      <c r="S1521" s="1">
        <v>-22495.47</v>
      </c>
      <c r="T1521" s="1">
        <v>155701.28</v>
      </c>
      <c r="U1521" s="1">
        <f>SUM(Report_Summary[Revenue])</f>
        <v>626594850.33999527</v>
      </c>
      <c r="V1521" s="1">
        <f>Report_Summary[[#This Row],[Total Revenue]] / COUNTA(Report_Summary[Membership No])</f>
        <v>62659.485033999525</v>
      </c>
    </row>
    <row r="1522" spans="1:22" x14ac:dyDescent="0.3">
      <c r="A1522" t="s">
        <v>1561</v>
      </c>
      <c r="B1522">
        <v>2017</v>
      </c>
      <c r="C1522" t="s">
        <v>13</v>
      </c>
      <c r="D1522">
        <v>41</v>
      </c>
      <c r="E1522" t="str">
        <f t="shared" si="23"/>
        <v>Middle Age</v>
      </c>
      <c r="F1522" t="s">
        <v>20</v>
      </c>
      <c r="G1522" t="s">
        <v>25</v>
      </c>
      <c r="H1522" t="s">
        <v>30</v>
      </c>
      <c r="I1522">
        <v>26</v>
      </c>
      <c r="J1522">
        <v>3.82</v>
      </c>
      <c r="K1522" t="s">
        <v>33</v>
      </c>
      <c r="L1522" t="s">
        <v>33</v>
      </c>
      <c r="M1522" s="1">
        <v>3370.83</v>
      </c>
      <c r="N1522" s="1">
        <v>3128.35</v>
      </c>
      <c r="O1522" s="1">
        <v>3683.12</v>
      </c>
      <c r="P1522" s="1">
        <v>0</v>
      </c>
      <c r="Q1522" s="1">
        <v>8109.91</v>
      </c>
      <c r="R1522" s="1">
        <v>9394.39</v>
      </c>
      <c r="S1522" s="1">
        <v>-5349.38</v>
      </c>
      <c r="T1522" s="1">
        <v>22853.68</v>
      </c>
      <c r="U1522" s="1">
        <f>SUM(Report_Summary[Revenue])</f>
        <v>626594850.33999527</v>
      </c>
      <c r="V1522" s="1">
        <f>Report_Summary[[#This Row],[Total Revenue]] / COUNTA(Report_Summary[Membership No])</f>
        <v>62659.485033999525</v>
      </c>
    </row>
    <row r="1523" spans="1:22" x14ac:dyDescent="0.3">
      <c r="A1523" t="s">
        <v>1562</v>
      </c>
      <c r="B1523">
        <v>2017</v>
      </c>
      <c r="C1523" t="s">
        <v>14</v>
      </c>
      <c r="D1523">
        <v>32</v>
      </c>
      <c r="E1523" t="str">
        <f t="shared" si="23"/>
        <v>Middle Age</v>
      </c>
      <c r="F1523" t="s">
        <v>18</v>
      </c>
      <c r="G1523" t="s">
        <v>25</v>
      </c>
      <c r="H1523" t="s">
        <v>29</v>
      </c>
      <c r="I1523">
        <v>29</v>
      </c>
      <c r="J1523">
        <v>1.99</v>
      </c>
      <c r="K1523" t="s">
        <v>33</v>
      </c>
      <c r="L1523" t="s">
        <v>33</v>
      </c>
      <c r="M1523" s="1">
        <v>19682.02</v>
      </c>
      <c r="N1523" s="1">
        <v>4593.66</v>
      </c>
      <c r="O1523" s="1">
        <v>484.24</v>
      </c>
      <c r="P1523" s="1">
        <v>0</v>
      </c>
      <c r="Q1523" s="1">
        <v>60219.48</v>
      </c>
      <c r="R1523" s="1">
        <v>47602.05</v>
      </c>
      <c r="S1523" s="1">
        <v>-29896.81</v>
      </c>
      <c r="T1523" s="1">
        <v>137718.34</v>
      </c>
      <c r="U1523" s="1">
        <f>SUM(Report_Summary[Revenue])</f>
        <v>626594850.33999527</v>
      </c>
      <c r="V1523" s="1">
        <f>Report_Summary[[#This Row],[Total Revenue]] / COUNTA(Report_Summary[Membership No])</f>
        <v>62659.485033999525</v>
      </c>
    </row>
    <row r="1524" spans="1:22" x14ac:dyDescent="0.3">
      <c r="A1524" t="s">
        <v>1563</v>
      </c>
      <c r="B1524">
        <v>2017</v>
      </c>
      <c r="C1524" t="s">
        <v>13</v>
      </c>
      <c r="D1524">
        <v>25</v>
      </c>
      <c r="E1524" t="str">
        <f t="shared" si="23"/>
        <v>Young</v>
      </c>
      <c r="F1524" t="s">
        <v>21</v>
      </c>
      <c r="G1524" t="s">
        <v>25</v>
      </c>
      <c r="H1524" t="s">
        <v>31</v>
      </c>
      <c r="I1524">
        <v>29</v>
      </c>
      <c r="J1524">
        <v>2.87</v>
      </c>
      <c r="K1524" t="s">
        <v>33</v>
      </c>
      <c r="L1524" t="s">
        <v>33</v>
      </c>
      <c r="M1524" s="1">
        <v>11827.48</v>
      </c>
      <c r="N1524" s="1">
        <v>254.93</v>
      </c>
      <c r="O1524" s="1">
        <v>2482.9899999999998</v>
      </c>
      <c r="P1524" s="1">
        <v>0</v>
      </c>
      <c r="Q1524" s="1">
        <v>54150.63</v>
      </c>
      <c r="R1524" s="1">
        <v>57498.12</v>
      </c>
      <c r="S1524" s="1">
        <v>-20286.400000000001</v>
      </c>
      <c r="T1524" s="1">
        <v>131935.15</v>
      </c>
      <c r="U1524" s="1">
        <f>SUM(Report_Summary[Revenue])</f>
        <v>626594850.33999527</v>
      </c>
      <c r="V1524" s="1">
        <f>Report_Summary[[#This Row],[Total Revenue]] / COUNTA(Report_Summary[Membership No])</f>
        <v>62659.485033999525</v>
      </c>
    </row>
    <row r="1525" spans="1:22" x14ac:dyDescent="0.3">
      <c r="A1525" t="s">
        <v>1564</v>
      </c>
      <c r="B1525">
        <v>2017</v>
      </c>
      <c r="C1525" t="s">
        <v>14</v>
      </c>
      <c r="D1525">
        <v>24</v>
      </c>
      <c r="E1525" t="str">
        <f t="shared" si="23"/>
        <v>Young</v>
      </c>
      <c r="F1525" t="s">
        <v>18</v>
      </c>
      <c r="G1525" t="s">
        <v>25</v>
      </c>
      <c r="H1525" t="s">
        <v>26</v>
      </c>
      <c r="I1525">
        <v>27</v>
      </c>
      <c r="J1525">
        <v>2.76</v>
      </c>
      <c r="K1525" t="s">
        <v>33</v>
      </c>
      <c r="L1525" t="s">
        <v>33</v>
      </c>
      <c r="M1525" s="1">
        <v>17311.27</v>
      </c>
      <c r="N1525" s="1">
        <v>3322.71</v>
      </c>
      <c r="O1525" s="1">
        <v>4118.45</v>
      </c>
      <c r="P1525" s="1">
        <v>0</v>
      </c>
      <c r="Q1525" s="1">
        <v>61345.88</v>
      </c>
      <c r="R1525" s="1">
        <v>54157.89</v>
      </c>
      <c r="S1525" s="1">
        <v>-1849.86</v>
      </c>
      <c r="T1525" s="1">
        <v>117353.63</v>
      </c>
      <c r="U1525" s="1">
        <f>SUM(Report_Summary[Revenue])</f>
        <v>626594850.33999527</v>
      </c>
      <c r="V1525" s="1">
        <f>Report_Summary[[#This Row],[Total Revenue]] / COUNTA(Report_Summary[Membership No])</f>
        <v>62659.485033999525</v>
      </c>
    </row>
    <row r="1526" spans="1:22" x14ac:dyDescent="0.3">
      <c r="A1526" t="s">
        <v>1565</v>
      </c>
      <c r="B1526">
        <v>2018</v>
      </c>
      <c r="C1526" t="s">
        <v>14</v>
      </c>
      <c r="D1526">
        <v>77</v>
      </c>
      <c r="E1526" t="str">
        <f t="shared" si="23"/>
        <v>Old</v>
      </c>
      <c r="F1526" t="s">
        <v>20</v>
      </c>
      <c r="G1526" t="s">
        <v>25</v>
      </c>
      <c r="H1526" t="s">
        <v>29</v>
      </c>
      <c r="I1526">
        <v>35</v>
      </c>
      <c r="J1526">
        <v>3.04</v>
      </c>
      <c r="K1526" t="s">
        <v>33</v>
      </c>
      <c r="L1526" t="s">
        <v>33</v>
      </c>
      <c r="M1526" s="1">
        <v>7398.18</v>
      </c>
      <c r="N1526" s="1">
        <v>3208.67</v>
      </c>
      <c r="O1526" s="1">
        <v>3400.48</v>
      </c>
      <c r="P1526" s="1">
        <v>0</v>
      </c>
      <c r="Q1526" s="1">
        <v>32428.799999999999</v>
      </c>
      <c r="R1526" s="1">
        <v>18669.63</v>
      </c>
      <c r="S1526" s="1">
        <v>-5052.54</v>
      </c>
      <c r="T1526" s="1">
        <v>56150.97</v>
      </c>
      <c r="U1526" s="1">
        <f>SUM(Report_Summary[Revenue])</f>
        <v>626594850.33999527</v>
      </c>
      <c r="V1526" s="1">
        <f>Report_Summary[[#This Row],[Total Revenue]] / COUNTA(Report_Summary[Membership No])</f>
        <v>62659.485033999525</v>
      </c>
    </row>
    <row r="1527" spans="1:22" x14ac:dyDescent="0.3">
      <c r="A1527" t="s">
        <v>1566</v>
      </c>
      <c r="B1527">
        <v>2024</v>
      </c>
      <c r="C1527" t="s">
        <v>14</v>
      </c>
      <c r="D1527">
        <v>24</v>
      </c>
      <c r="E1527" t="str">
        <f t="shared" si="23"/>
        <v>Young</v>
      </c>
      <c r="F1527" t="s">
        <v>21</v>
      </c>
      <c r="G1527" t="s">
        <v>25</v>
      </c>
      <c r="H1527" t="s">
        <v>30</v>
      </c>
      <c r="I1527">
        <v>19</v>
      </c>
      <c r="J1527">
        <v>3.01</v>
      </c>
      <c r="K1527" t="s">
        <v>33</v>
      </c>
      <c r="L1527" t="s">
        <v>33</v>
      </c>
      <c r="M1527" s="1">
        <v>14351.14</v>
      </c>
      <c r="N1527" s="1">
        <v>1029.02</v>
      </c>
      <c r="O1527" s="1">
        <v>3224.44</v>
      </c>
      <c r="P1527" s="1">
        <v>0</v>
      </c>
      <c r="Q1527" s="1">
        <v>44440.85</v>
      </c>
      <c r="R1527" s="1">
        <v>57132.87</v>
      </c>
      <c r="S1527" s="1">
        <v>29856.68</v>
      </c>
      <c r="T1527" s="1">
        <v>71717.039999999994</v>
      </c>
      <c r="U1527" s="1">
        <f>SUM(Report_Summary[Revenue])</f>
        <v>626594850.33999527</v>
      </c>
      <c r="V1527" s="1">
        <f>Report_Summary[[#This Row],[Total Revenue]] / COUNTA(Report_Summary[Membership No])</f>
        <v>62659.485033999525</v>
      </c>
    </row>
    <row r="1528" spans="1:22" x14ac:dyDescent="0.3">
      <c r="A1528" t="s">
        <v>1567</v>
      </c>
      <c r="B1528">
        <v>2020</v>
      </c>
      <c r="C1528" t="s">
        <v>13</v>
      </c>
      <c r="D1528">
        <v>46</v>
      </c>
      <c r="E1528" t="str">
        <f t="shared" si="23"/>
        <v>Middle Age</v>
      </c>
      <c r="F1528" t="s">
        <v>18</v>
      </c>
      <c r="G1528" t="s">
        <v>22</v>
      </c>
      <c r="H1528" t="s">
        <v>26</v>
      </c>
      <c r="I1528">
        <v>33</v>
      </c>
      <c r="J1528">
        <v>1.35</v>
      </c>
      <c r="K1528" t="s">
        <v>33</v>
      </c>
      <c r="L1528" t="s">
        <v>33</v>
      </c>
      <c r="M1528" s="1">
        <v>16185.32</v>
      </c>
      <c r="N1528" s="1">
        <v>2699.79</v>
      </c>
      <c r="O1528" s="1">
        <v>4969.88</v>
      </c>
      <c r="P1528" s="1">
        <v>0</v>
      </c>
      <c r="Q1528" s="1">
        <v>75295.789999999994</v>
      </c>
      <c r="R1528" s="1">
        <v>59885.1</v>
      </c>
      <c r="S1528" s="1">
        <v>19970.55</v>
      </c>
      <c r="T1528" s="1">
        <v>115210.34</v>
      </c>
      <c r="U1528" s="1">
        <f>SUM(Report_Summary[Revenue])</f>
        <v>626594850.33999527</v>
      </c>
      <c r="V1528" s="1">
        <f>Report_Summary[[#This Row],[Total Revenue]] / COUNTA(Report_Summary[Membership No])</f>
        <v>62659.485033999525</v>
      </c>
    </row>
    <row r="1529" spans="1:22" x14ac:dyDescent="0.3">
      <c r="A1529" t="s">
        <v>1568</v>
      </c>
      <c r="B1529">
        <v>2015</v>
      </c>
      <c r="C1529" t="s">
        <v>14</v>
      </c>
      <c r="D1529">
        <v>62</v>
      </c>
      <c r="E1529" t="str">
        <f t="shared" si="23"/>
        <v>Old</v>
      </c>
      <c r="F1529" t="s">
        <v>15</v>
      </c>
      <c r="G1529" t="s">
        <v>25</v>
      </c>
      <c r="H1529" t="s">
        <v>29</v>
      </c>
      <c r="I1529">
        <v>35</v>
      </c>
      <c r="J1529">
        <v>1.55</v>
      </c>
      <c r="K1529" t="s">
        <v>32</v>
      </c>
      <c r="L1529" t="s">
        <v>33</v>
      </c>
      <c r="M1529" s="1">
        <v>15816.19</v>
      </c>
      <c r="N1529" s="1">
        <v>1127.52</v>
      </c>
      <c r="O1529" s="1">
        <v>4094.02</v>
      </c>
      <c r="P1529" s="1">
        <v>0</v>
      </c>
      <c r="Q1529" s="1">
        <v>28116.28</v>
      </c>
      <c r="R1529" s="1">
        <v>35071.83</v>
      </c>
      <c r="S1529" s="1">
        <v>-29376.15</v>
      </c>
      <c r="T1529" s="1">
        <v>92564.26</v>
      </c>
      <c r="U1529" s="1">
        <f>SUM(Report_Summary[Revenue])</f>
        <v>626594850.33999527</v>
      </c>
      <c r="V1529" s="1">
        <f>Report_Summary[[#This Row],[Total Revenue]] / COUNTA(Report_Summary[Membership No])</f>
        <v>62659.485033999525</v>
      </c>
    </row>
    <row r="1530" spans="1:22" x14ac:dyDescent="0.3">
      <c r="A1530" t="s">
        <v>1569</v>
      </c>
      <c r="B1530">
        <v>2022</v>
      </c>
      <c r="C1530" t="s">
        <v>13</v>
      </c>
      <c r="D1530">
        <v>74</v>
      </c>
      <c r="E1530" t="str">
        <f t="shared" si="23"/>
        <v>Old</v>
      </c>
      <c r="F1530" t="s">
        <v>20</v>
      </c>
      <c r="G1530" t="s">
        <v>22</v>
      </c>
      <c r="H1530" t="s">
        <v>27</v>
      </c>
      <c r="I1530">
        <v>24</v>
      </c>
      <c r="J1530">
        <v>1.83</v>
      </c>
      <c r="K1530" t="s">
        <v>33</v>
      </c>
      <c r="L1530" t="s">
        <v>33</v>
      </c>
      <c r="M1530" s="1">
        <v>4835.8</v>
      </c>
      <c r="N1530" s="1">
        <v>4929.4399999999996</v>
      </c>
      <c r="O1530" s="1">
        <v>6446.55</v>
      </c>
      <c r="P1530" s="1">
        <v>0</v>
      </c>
      <c r="Q1530" s="1">
        <v>9937.1</v>
      </c>
      <c r="R1530" s="1">
        <v>14959</v>
      </c>
      <c r="S1530" s="1">
        <v>-340.29</v>
      </c>
      <c r="T1530" s="1">
        <v>25236.39</v>
      </c>
      <c r="U1530" s="1">
        <f>SUM(Report_Summary[Revenue])</f>
        <v>626594850.33999527</v>
      </c>
      <c r="V1530" s="1">
        <f>Report_Summary[[#This Row],[Total Revenue]] / COUNTA(Report_Summary[Membership No])</f>
        <v>62659.485033999525</v>
      </c>
    </row>
    <row r="1531" spans="1:22" x14ac:dyDescent="0.3">
      <c r="A1531" t="s">
        <v>1570</v>
      </c>
      <c r="B1531">
        <v>2021</v>
      </c>
      <c r="C1531" t="s">
        <v>13</v>
      </c>
      <c r="D1531">
        <v>42</v>
      </c>
      <c r="E1531" t="str">
        <f t="shared" si="23"/>
        <v>Middle Age</v>
      </c>
      <c r="F1531" t="s">
        <v>15</v>
      </c>
      <c r="G1531" t="s">
        <v>25</v>
      </c>
      <c r="H1531" t="s">
        <v>26</v>
      </c>
      <c r="I1531">
        <v>37</v>
      </c>
      <c r="J1531">
        <v>3.01</v>
      </c>
      <c r="K1531" t="s">
        <v>33</v>
      </c>
      <c r="L1531" t="s">
        <v>33</v>
      </c>
      <c r="M1531" s="1">
        <v>12389.04</v>
      </c>
      <c r="N1531" s="1">
        <v>1234.8699999999999</v>
      </c>
      <c r="O1531" s="1">
        <v>385.88</v>
      </c>
      <c r="P1531" s="1">
        <v>0</v>
      </c>
      <c r="Q1531" s="1">
        <v>59440.05</v>
      </c>
      <c r="R1531" s="1">
        <v>41847.35</v>
      </c>
      <c r="S1531" s="1">
        <v>-17311.52</v>
      </c>
      <c r="T1531" s="1">
        <v>118598.92</v>
      </c>
      <c r="U1531" s="1">
        <f>SUM(Report_Summary[Revenue])</f>
        <v>626594850.33999527</v>
      </c>
      <c r="V1531" s="1">
        <f>Report_Summary[[#This Row],[Total Revenue]] / COUNTA(Report_Summary[Membership No])</f>
        <v>62659.485033999525</v>
      </c>
    </row>
    <row r="1532" spans="1:22" x14ac:dyDescent="0.3">
      <c r="A1532" t="s">
        <v>1571</v>
      </c>
      <c r="B1532">
        <v>2015</v>
      </c>
      <c r="C1532" t="s">
        <v>13</v>
      </c>
      <c r="D1532">
        <v>78</v>
      </c>
      <c r="E1532" t="str">
        <f t="shared" si="23"/>
        <v>Old</v>
      </c>
      <c r="F1532" t="s">
        <v>16</v>
      </c>
      <c r="G1532" t="s">
        <v>22</v>
      </c>
      <c r="H1532" t="s">
        <v>28</v>
      </c>
      <c r="I1532">
        <v>29</v>
      </c>
      <c r="J1532">
        <v>2.33</v>
      </c>
      <c r="K1532" t="s">
        <v>32</v>
      </c>
      <c r="L1532" t="s">
        <v>33</v>
      </c>
      <c r="M1532" s="1">
        <v>7641.43</v>
      </c>
      <c r="N1532" s="1">
        <v>3881.5</v>
      </c>
      <c r="O1532" s="1">
        <v>474.23</v>
      </c>
      <c r="P1532" s="1">
        <v>0</v>
      </c>
      <c r="Q1532" s="1">
        <v>29695.279999999999</v>
      </c>
      <c r="R1532" s="1">
        <v>32246.25</v>
      </c>
      <c r="S1532" s="1">
        <v>-14763.55</v>
      </c>
      <c r="T1532" s="1">
        <v>76705.08</v>
      </c>
      <c r="U1532" s="1">
        <f>SUM(Report_Summary[Revenue])</f>
        <v>626594850.33999527</v>
      </c>
      <c r="V1532" s="1">
        <f>Report_Summary[[#This Row],[Total Revenue]] / COUNTA(Report_Summary[Membership No])</f>
        <v>62659.485033999525</v>
      </c>
    </row>
    <row r="1533" spans="1:22" x14ac:dyDescent="0.3">
      <c r="A1533" t="s">
        <v>1572</v>
      </c>
      <c r="B1533">
        <v>2018</v>
      </c>
      <c r="C1533" t="s">
        <v>14</v>
      </c>
      <c r="D1533">
        <v>56</v>
      </c>
      <c r="E1533" t="str">
        <f t="shared" si="23"/>
        <v>Old</v>
      </c>
      <c r="F1533" t="s">
        <v>18</v>
      </c>
      <c r="G1533" t="s">
        <v>23</v>
      </c>
      <c r="H1533" t="s">
        <v>27</v>
      </c>
      <c r="I1533">
        <v>31</v>
      </c>
      <c r="J1533">
        <v>2.27</v>
      </c>
      <c r="K1533" t="s">
        <v>33</v>
      </c>
      <c r="L1533" t="s">
        <v>33</v>
      </c>
      <c r="M1533" s="1">
        <v>3487.91</v>
      </c>
      <c r="N1533" s="1">
        <v>3042.89</v>
      </c>
      <c r="O1533" s="1">
        <v>7504.72</v>
      </c>
      <c r="P1533" s="1">
        <v>0</v>
      </c>
      <c r="Q1533" s="1">
        <v>7817.89</v>
      </c>
      <c r="R1533" s="1">
        <v>10622.81</v>
      </c>
      <c r="S1533" s="1">
        <v>4515.6099999999997</v>
      </c>
      <c r="T1533" s="1">
        <v>13925.09</v>
      </c>
      <c r="U1533" s="1">
        <f>SUM(Report_Summary[Revenue])</f>
        <v>626594850.33999527</v>
      </c>
      <c r="V1533" s="1">
        <f>Report_Summary[[#This Row],[Total Revenue]] / COUNTA(Report_Summary[Membership No])</f>
        <v>62659.485033999525</v>
      </c>
    </row>
    <row r="1534" spans="1:22" x14ac:dyDescent="0.3">
      <c r="A1534" t="s">
        <v>1573</v>
      </c>
      <c r="B1534">
        <v>2018</v>
      </c>
      <c r="C1534" t="s">
        <v>14</v>
      </c>
      <c r="D1534">
        <v>78</v>
      </c>
      <c r="E1534" t="str">
        <f t="shared" si="23"/>
        <v>Old</v>
      </c>
      <c r="F1534" t="s">
        <v>20</v>
      </c>
      <c r="G1534" t="s">
        <v>25</v>
      </c>
      <c r="H1534" t="s">
        <v>26</v>
      </c>
      <c r="I1534">
        <v>26</v>
      </c>
      <c r="J1534">
        <v>2.4300000000000002</v>
      </c>
      <c r="K1534" t="s">
        <v>32</v>
      </c>
      <c r="L1534" t="s">
        <v>33</v>
      </c>
      <c r="M1534" s="1">
        <v>1064.01</v>
      </c>
      <c r="N1534" s="1">
        <v>1498.93</v>
      </c>
      <c r="O1534" s="1">
        <v>586.12</v>
      </c>
      <c r="P1534" s="1">
        <v>0</v>
      </c>
      <c r="Q1534" s="1">
        <v>4056.43</v>
      </c>
      <c r="R1534" s="1">
        <v>3327.9</v>
      </c>
      <c r="S1534" s="1">
        <v>18291.95</v>
      </c>
      <c r="T1534" s="1">
        <v>-10907.62</v>
      </c>
      <c r="U1534" s="1">
        <f>SUM(Report_Summary[Revenue])</f>
        <v>626594850.33999527</v>
      </c>
      <c r="V1534" s="1">
        <f>Report_Summary[[#This Row],[Total Revenue]] / COUNTA(Report_Summary[Membership No])</f>
        <v>62659.485033999525</v>
      </c>
    </row>
    <row r="1535" spans="1:22" x14ac:dyDescent="0.3">
      <c r="A1535" t="s">
        <v>1574</v>
      </c>
      <c r="B1535">
        <v>2019</v>
      </c>
      <c r="C1535" t="s">
        <v>14</v>
      </c>
      <c r="D1535">
        <v>42</v>
      </c>
      <c r="E1535" t="str">
        <f t="shared" si="23"/>
        <v>Middle Age</v>
      </c>
      <c r="F1535" t="s">
        <v>18</v>
      </c>
      <c r="G1535" t="s">
        <v>25</v>
      </c>
      <c r="H1535" t="s">
        <v>31</v>
      </c>
      <c r="I1535">
        <v>24</v>
      </c>
      <c r="J1535">
        <v>1.41</v>
      </c>
      <c r="K1535" t="s">
        <v>32</v>
      </c>
      <c r="L1535" t="s">
        <v>33</v>
      </c>
      <c r="M1535" s="1">
        <v>18061.75</v>
      </c>
      <c r="N1535" s="1">
        <v>2743.15</v>
      </c>
      <c r="O1535" s="1">
        <v>5137.6400000000003</v>
      </c>
      <c r="P1535" s="1">
        <v>0</v>
      </c>
      <c r="Q1535" s="1">
        <v>49632.82</v>
      </c>
      <c r="R1535" s="1">
        <v>40588.01</v>
      </c>
      <c r="S1535" s="1">
        <v>9074.61</v>
      </c>
      <c r="T1535" s="1">
        <v>81146.22</v>
      </c>
      <c r="U1535" s="1">
        <f>SUM(Report_Summary[Revenue])</f>
        <v>626594850.33999527</v>
      </c>
      <c r="V1535" s="1">
        <f>Report_Summary[[#This Row],[Total Revenue]] / COUNTA(Report_Summary[Membership No])</f>
        <v>62659.485033999525</v>
      </c>
    </row>
    <row r="1536" spans="1:22" x14ac:dyDescent="0.3">
      <c r="A1536" t="s">
        <v>1575</v>
      </c>
      <c r="B1536">
        <v>2020</v>
      </c>
      <c r="C1536" t="s">
        <v>13</v>
      </c>
      <c r="D1536">
        <v>68</v>
      </c>
      <c r="E1536" t="str">
        <f t="shared" si="23"/>
        <v>Old</v>
      </c>
      <c r="F1536" t="s">
        <v>21</v>
      </c>
      <c r="G1536" t="s">
        <v>25</v>
      </c>
      <c r="H1536" t="s">
        <v>27</v>
      </c>
      <c r="I1536">
        <v>33</v>
      </c>
      <c r="J1536">
        <v>2.46</v>
      </c>
      <c r="K1536" t="s">
        <v>33</v>
      </c>
      <c r="L1536" t="s">
        <v>33</v>
      </c>
      <c r="M1536" s="1">
        <v>14930.75</v>
      </c>
      <c r="N1536" s="1">
        <v>4785.8100000000004</v>
      </c>
      <c r="O1536" s="1">
        <v>5627.9</v>
      </c>
      <c r="P1536" s="1">
        <v>0</v>
      </c>
      <c r="Q1536" s="1">
        <v>37754.839999999997</v>
      </c>
      <c r="R1536" s="1">
        <v>27030.55</v>
      </c>
      <c r="S1536" s="1">
        <v>-21530.05</v>
      </c>
      <c r="T1536" s="1">
        <v>86315.44</v>
      </c>
      <c r="U1536" s="1">
        <f>SUM(Report_Summary[Revenue])</f>
        <v>626594850.33999527</v>
      </c>
      <c r="V1536" s="1">
        <f>Report_Summary[[#This Row],[Total Revenue]] / COUNTA(Report_Summary[Membership No])</f>
        <v>62659.485033999525</v>
      </c>
    </row>
    <row r="1537" spans="1:22" x14ac:dyDescent="0.3">
      <c r="A1537" t="s">
        <v>1576</v>
      </c>
      <c r="B1537">
        <v>2017</v>
      </c>
      <c r="C1537" t="s">
        <v>14</v>
      </c>
      <c r="D1537">
        <v>46</v>
      </c>
      <c r="E1537" t="str">
        <f t="shared" si="23"/>
        <v>Middle Age</v>
      </c>
      <c r="F1537" t="s">
        <v>17</v>
      </c>
      <c r="G1537" t="s">
        <v>23</v>
      </c>
      <c r="H1537" t="s">
        <v>29</v>
      </c>
      <c r="I1537">
        <v>29</v>
      </c>
      <c r="J1537">
        <v>3.36</v>
      </c>
      <c r="K1537" t="s">
        <v>32</v>
      </c>
      <c r="L1537" t="s">
        <v>33</v>
      </c>
      <c r="M1537" s="1">
        <v>19665.099999999999</v>
      </c>
      <c r="N1537" s="1">
        <v>3757.45</v>
      </c>
      <c r="O1537" s="1">
        <v>5077.88</v>
      </c>
      <c r="P1537" s="1">
        <v>0</v>
      </c>
      <c r="Q1537" s="1">
        <v>33898.120000000003</v>
      </c>
      <c r="R1537" s="1">
        <v>62037.29</v>
      </c>
      <c r="S1537" s="1">
        <v>9483.2000000000007</v>
      </c>
      <c r="T1537" s="1">
        <v>86452.21</v>
      </c>
      <c r="U1537" s="1">
        <f>SUM(Report_Summary[Revenue])</f>
        <v>626594850.33999527</v>
      </c>
      <c r="V1537" s="1">
        <f>Report_Summary[[#This Row],[Total Revenue]] / COUNTA(Report_Summary[Membership No])</f>
        <v>62659.485033999525</v>
      </c>
    </row>
    <row r="1538" spans="1:22" x14ac:dyDescent="0.3">
      <c r="A1538" t="s">
        <v>1577</v>
      </c>
      <c r="B1538">
        <v>2018</v>
      </c>
      <c r="C1538" t="s">
        <v>13</v>
      </c>
      <c r="D1538">
        <v>31</v>
      </c>
      <c r="E1538" t="str">
        <f t="shared" si="23"/>
        <v>Middle Age</v>
      </c>
      <c r="F1538" t="s">
        <v>20</v>
      </c>
      <c r="G1538" t="s">
        <v>25</v>
      </c>
      <c r="H1538" t="s">
        <v>28</v>
      </c>
      <c r="I1538">
        <v>30</v>
      </c>
      <c r="J1538">
        <v>1.1200000000000001</v>
      </c>
      <c r="K1538" t="s">
        <v>32</v>
      </c>
      <c r="L1538" t="s">
        <v>33</v>
      </c>
      <c r="M1538" s="1">
        <v>13004.22</v>
      </c>
      <c r="N1538" s="1">
        <v>3020.2</v>
      </c>
      <c r="O1538" s="1">
        <v>1388.29</v>
      </c>
      <c r="P1538" s="1">
        <v>0</v>
      </c>
      <c r="Q1538" s="1">
        <v>48338.21</v>
      </c>
      <c r="R1538" s="1">
        <v>52328.78</v>
      </c>
      <c r="S1538" s="1">
        <v>14281.83</v>
      </c>
      <c r="T1538" s="1">
        <v>86385.16</v>
      </c>
      <c r="U1538" s="1">
        <f>SUM(Report_Summary[Revenue])</f>
        <v>626594850.33999527</v>
      </c>
      <c r="V1538" s="1">
        <f>Report_Summary[[#This Row],[Total Revenue]] / COUNTA(Report_Summary[Membership No])</f>
        <v>62659.485033999525</v>
      </c>
    </row>
    <row r="1539" spans="1:22" x14ac:dyDescent="0.3">
      <c r="A1539" t="s">
        <v>1578</v>
      </c>
      <c r="B1539">
        <v>2020</v>
      </c>
      <c r="C1539" t="s">
        <v>14</v>
      </c>
      <c r="D1539">
        <v>66</v>
      </c>
      <c r="E1539" t="str">
        <f t="shared" ref="E1539:E1602" si="24">IF(D1539&gt;55,"Old",IF(D1539&gt;=31,"Middle Age",IF(D1539&lt;31,"Young","Invalid")))</f>
        <v>Old</v>
      </c>
      <c r="F1539" t="s">
        <v>21</v>
      </c>
      <c r="G1539" t="s">
        <v>25</v>
      </c>
      <c r="H1539" t="s">
        <v>28</v>
      </c>
      <c r="I1539">
        <v>31</v>
      </c>
      <c r="J1539">
        <v>1.6</v>
      </c>
      <c r="K1539" t="s">
        <v>33</v>
      </c>
      <c r="L1539" t="s">
        <v>33</v>
      </c>
      <c r="M1539" s="1">
        <v>1180.76</v>
      </c>
      <c r="N1539" s="1">
        <v>1592.39</v>
      </c>
      <c r="O1539" s="1">
        <v>4301.59</v>
      </c>
      <c r="P1539" s="1">
        <v>0</v>
      </c>
      <c r="Q1539" s="1">
        <v>3629.59</v>
      </c>
      <c r="R1539" s="1">
        <v>1446.97</v>
      </c>
      <c r="S1539" s="1">
        <v>1934.42</v>
      </c>
      <c r="T1539" s="1">
        <v>3142.14</v>
      </c>
      <c r="U1539" s="1">
        <f>SUM(Report_Summary[Revenue])</f>
        <v>626594850.33999527</v>
      </c>
      <c r="V1539" s="1">
        <f>Report_Summary[[#This Row],[Total Revenue]] / COUNTA(Report_Summary[Membership No])</f>
        <v>62659.485033999525</v>
      </c>
    </row>
    <row r="1540" spans="1:22" x14ac:dyDescent="0.3">
      <c r="A1540" t="s">
        <v>1579</v>
      </c>
      <c r="B1540">
        <v>2018</v>
      </c>
      <c r="C1540" t="s">
        <v>14</v>
      </c>
      <c r="D1540">
        <v>37</v>
      </c>
      <c r="E1540" t="str">
        <f t="shared" si="24"/>
        <v>Middle Age</v>
      </c>
      <c r="F1540" t="s">
        <v>19</v>
      </c>
      <c r="G1540" t="s">
        <v>24</v>
      </c>
      <c r="H1540" t="s">
        <v>30</v>
      </c>
      <c r="I1540">
        <v>42</v>
      </c>
      <c r="J1540">
        <v>3.27</v>
      </c>
      <c r="K1540" t="s">
        <v>33</v>
      </c>
      <c r="L1540" t="s">
        <v>33</v>
      </c>
      <c r="M1540" s="1">
        <v>7766.36</v>
      </c>
      <c r="N1540" s="1">
        <v>751.43</v>
      </c>
      <c r="O1540" s="1">
        <v>3291.34</v>
      </c>
      <c r="P1540" s="1">
        <v>0</v>
      </c>
      <c r="Q1540" s="1">
        <v>34890.449999999997</v>
      </c>
      <c r="R1540" s="1">
        <v>24539.759999999998</v>
      </c>
      <c r="S1540" s="1">
        <v>-1973.68</v>
      </c>
      <c r="T1540" s="1">
        <v>61403.89</v>
      </c>
      <c r="U1540" s="1">
        <f>SUM(Report_Summary[Revenue])</f>
        <v>626594850.33999527</v>
      </c>
      <c r="V1540" s="1">
        <f>Report_Summary[[#This Row],[Total Revenue]] / COUNTA(Report_Summary[Membership No])</f>
        <v>62659.485033999525</v>
      </c>
    </row>
    <row r="1541" spans="1:22" x14ac:dyDescent="0.3">
      <c r="A1541" t="s">
        <v>1580</v>
      </c>
      <c r="B1541">
        <v>2017</v>
      </c>
      <c r="C1541" t="s">
        <v>13</v>
      </c>
      <c r="D1541">
        <v>60</v>
      </c>
      <c r="E1541" t="str">
        <f t="shared" si="24"/>
        <v>Old</v>
      </c>
      <c r="F1541" t="s">
        <v>18</v>
      </c>
      <c r="G1541" t="s">
        <v>22</v>
      </c>
      <c r="H1541" t="s">
        <v>31</v>
      </c>
      <c r="I1541">
        <v>28</v>
      </c>
      <c r="J1541">
        <v>2.44</v>
      </c>
      <c r="K1541" t="s">
        <v>33</v>
      </c>
      <c r="L1541" t="s">
        <v>33</v>
      </c>
      <c r="M1541" s="1">
        <v>9442.2000000000007</v>
      </c>
      <c r="N1541" s="1">
        <v>1861.7</v>
      </c>
      <c r="O1541" s="1">
        <v>3632.54</v>
      </c>
      <c r="P1541" s="1">
        <v>0</v>
      </c>
      <c r="Q1541" s="1">
        <v>22061.279999999999</v>
      </c>
      <c r="R1541" s="1">
        <v>16725.37</v>
      </c>
      <c r="S1541" s="1">
        <v>175.93</v>
      </c>
      <c r="T1541" s="1">
        <v>38610.720000000001</v>
      </c>
      <c r="U1541" s="1">
        <f>SUM(Report_Summary[Revenue])</f>
        <v>626594850.33999527</v>
      </c>
      <c r="V1541" s="1">
        <f>Report_Summary[[#This Row],[Total Revenue]] / COUNTA(Report_Summary[Membership No])</f>
        <v>62659.485033999525</v>
      </c>
    </row>
    <row r="1542" spans="1:22" x14ac:dyDescent="0.3">
      <c r="A1542" t="s">
        <v>1581</v>
      </c>
      <c r="B1542">
        <v>2021</v>
      </c>
      <c r="C1542" t="s">
        <v>13</v>
      </c>
      <c r="D1542">
        <v>80</v>
      </c>
      <c r="E1542" t="str">
        <f t="shared" si="24"/>
        <v>Old</v>
      </c>
      <c r="F1542" t="s">
        <v>19</v>
      </c>
      <c r="G1542" t="s">
        <v>23</v>
      </c>
      <c r="H1542" t="s">
        <v>26</v>
      </c>
      <c r="I1542">
        <v>37</v>
      </c>
      <c r="J1542">
        <v>2.41</v>
      </c>
      <c r="K1542" t="s">
        <v>33</v>
      </c>
      <c r="L1542" t="s">
        <v>33</v>
      </c>
      <c r="M1542" s="1">
        <v>18343.2</v>
      </c>
      <c r="N1542" s="1">
        <v>601.33000000000004</v>
      </c>
      <c r="O1542" s="1">
        <v>7753.85</v>
      </c>
      <c r="P1542" s="1">
        <v>0</v>
      </c>
      <c r="Q1542" s="1">
        <v>63674.31</v>
      </c>
      <c r="R1542" s="1">
        <v>35641.97</v>
      </c>
      <c r="S1542" s="1">
        <v>23937.14</v>
      </c>
      <c r="T1542" s="1">
        <v>75379.14</v>
      </c>
      <c r="U1542" s="1">
        <f>SUM(Report_Summary[Revenue])</f>
        <v>626594850.33999527</v>
      </c>
      <c r="V1542" s="1">
        <f>Report_Summary[[#This Row],[Total Revenue]] / COUNTA(Report_Summary[Membership No])</f>
        <v>62659.485033999525</v>
      </c>
    </row>
    <row r="1543" spans="1:22" x14ac:dyDescent="0.3">
      <c r="A1543" t="s">
        <v>1582</v>
      </c>
      <c r="B1543">
        <v>2022</v>
      </c>
      <c r="C1543" t="s">
        <v>14</v>
      </c>
      <c r="D1543">
        <v>60</v>
      </c>
      <c r="E1543" t="str">
        <f t="shared" si="24"/>
        <v>Old</v>
      </c>
      <c r="F1543" t="s">
        <v>20</v>
      </c>
      <c r="G1543" t="s">
        <v>22</v>
      </c>
      <c r="H1543" t="s">
        <v>31</v>
      </c>
      <c r="I1543">
        <v>35</v>
      </c>
      <c r="J1543">
        <v>3.36</v>
      </c>
      <c r="K1543" t="s">
        <v>33</v>
      </c>
      <c r="L1543" t="s">
        <v>33</v>
      </c>
      <c r="M1543" s="1">
        <v>6394.29</v>
      </c>
      <c r="N1543" s="1">
        <v>380.79</v>
      </c>
      <c r="O1543" s="1">
        <v>6948</v>
      </c>
      <c r="P1543" s="1">
        <v>0</v>
      </c>
      <c r="Q1543" s="1">
        <v>19086.36</v>
      </c>
      <c r="R1543" s="1">
        <v>16198.75</v>
      </c>
      <c r="S1543" s="1">
        <v>21460.45</v>
      </c>
      <c r="T1543" s="1">
        <v>13824.66</v>
      </c>
      <c r="U1543" s="1">
        <f>SUM(Report_Summary[Revenue])</f>
        <v>626594850.33999527</v>
      </c>
      <c r="V1543" s="1">
        <f>Report_Summary[[#This Row],[Total Revenue]] / COUNTA(Report_Summary[Membership No])</f>
        <v>62659.485033999525</v>
      </c>
    </row>
    <row r="1544" spans="1:22" x14ac:dyDescent="0.3">
      <c r="A1544" t="s">
        <v>1583</v>
      </c>
      <c r="B1544">
        <v>2020</v>
      </c>
      <c r="C1544" t="s">
        <v>14</v>
      </c>
      <c r="D1544">
        <v>42</v>
      </c>
      <c r="E1544" t="str">
        <f t="shared" si="24"/>
        <v>Middle Age</v>
      </c>
      <c r="F1544" t="s">
        <v>20</v>
      </c>
      <c r="G1544" t="s">
        <v>22</v>
      </c>
      <c r="H1544" t="s">
        <v>29</v>
      </c>
      <c r="I1544">
        <v>31</v>
      </c>
      <c r="J1544">
        <v>3.07</v>
      </c>
      <c r="K1544" t="s">
        <v>33</v>
      </c>
      <c r="L1544" t="s">
        <v>33</v>
      </c>
      <c r="M1544" s="1">
        <v>1646.34</v>
      </c>
      <c r="N1544" s="1">
        <v>1677.46</v>
      </c>
      <c r="O1544" s="1">
        <v>2745.4</v>
      </c>
      <c r="P1544" s="1">
        <v>0</v>
      </c>
      <c r="Q1544" s="1">
        <v>7266.08</v>
      </c>
      <c r="R1544" s="1">
        <v>5705.26</v>
      </c>
      <c r="S1544" s="1">
        <v>-16682.16</v>
      </c>
      <c r="T1544" s="1">
        <v>29653.5</v>
      </c>
      <c r="U1544" s="1">
        <f>SUM(Report_Summary[Revenue])</f>
        <v>626594850.33999527</v>
      </c>
      <c r="V1544" s="1">
        <f>Report_Summary[[#This Row],[Total Revenue]] / COUNTA(Report_Summary[Membership No])</f>
        <v>62659.485033999525</v>
      </c>
    </row>
    <row r="1545" spans="1:22" x14ac:dyDescent="0.3">
      <c r="A1545" t="s">
        <v>1584</v>
      </c>
      <c r="B1545">
        <v>2024</v>
      </c>
      <c r="C1545" t="s">
        <v>14</v>
      </c>
      <c r="D1545">
        <v>41</v>
      </c>
      <c r="E1545" t="str">
        <f t="shared" si="24"/>
        <v>Middle Age</v>
      </c>
      <c r="F1545" t="s">
        <v>15</v>
      </c>
      <c r="G1545" t="s">
        <v>22</v>
      </c>
      <c r="H1545" t="s">
        <v>30</v>
      </c>
      <c r="I1545">
        <v>25</v>
      </c>
      <c r="J1545">
        <v>3.32</v>
      </c>
      <c r="K1545" t="s">
        <v>32</v>
      </c>
      <c r="L1545" t="s">
        <v>33</v>
      </c>
      <c r="M1545" s="1">
        <v>16483.59</v>
      </c>
      <c r="N1545" s="1">
        <v>2841.79</v>
      </c>
      <c r="O1545" s="1">
        <v>2658.92</v>
      </c>
      <c r="P1545" s="1">
        <v>0</v>
      </c>
      <c r="Q1545" s="1">
        <v>41088.76</v>
      </c>
      <c r="R1545" s="1">
        <v>69901.570000000007</v>
      </c>
      <c r="S1545" s="1">
        <v>-5541.33</v>
      </c>
      <c r="T1545" s="1">
        <v>116531.66</v>
      </c>
      <c r="U1545" s="1">
        <f>SUM(Report_Summary[Revenue])</f>
        <v>626594850.33999527</v>
      </c>
      <c r="V1545" s="1">
        <f>Report_Summary[[#This Row],[Total Revenue]] / COUNTA(Report_Summary[Membership No])</f>
        <v>62659.485033999525</v>
      </c>
    </row>
    <row r="1546" spans="1:22" x14ac:dyDescent="0.3">
      <c r="A1546" t="s">
        <v>1585</v>
      </c>
      <c r="B1546">
        <v>2017</v>
      </c>
      <c r="C1546" t="s">
        <v>14</v>
      </c>
      <c r="D1546">
        <v>47</v>
      </c>
      <c r="E1546" t="str">
        <f t="shared" si="24"/>
        <v>Middle Age</v>
      </c>
      <c r="F1546" t="s">
        <v>15</v>
      </c>
      <c r="G1546" t="s">
        <v>25</v>
      </c>
      <c r="H1546" t="s">
        <v>30</v>
      </c>
      <c r="I1546">
        <v>30</v>
      </c>
      <c r="J1546">
        <v>2.16</v>
      </c>
      <c r="K1546" t="s">
        <v>32</v>
      </c>
      <c r="L1546" t="s">
        <v>33</v>
      </c>
      <c r="M1546" s="1">
        <v>17247.64</v>
      </c>
      <c r="N1546" s="1">
        <v>3125.95</v>
      </c>
      <c r="O1546" s="1">
        <v>7076.36</v>
      </c>
      <c r="P1546" s="1">
        <v>0</v>
      </c>
      <c r="Q1546" s="1">
        <v>79689.23</v>
      </c>
      <c r="R1546" s="1">
        <v>66254.649999999994</v>
      </c>
      <c r="S1546" s="1">
        <v>1522.52</v>
      </c>
      <c r="T1546" s="1">
        <v>144421.35999999999</v>
      </c>
      <c r="U1546" s="1">
        <f>SUM(Report_Summary[Revenue])</f>
        <v>626594850.33999527</v>
      </c>
      <c r="V1546" s="1">
        <f>Report_Summary[[#This Row],[Total Revenue]] / COUNTA(Report_Summary[Membership No])</f>
        <v>62659.485033999525</v>
      </c>
    </row>
    <row r="1547" spans="1:22" x14ac:dyDescent="0.3">
      <c r="A1547" t="s">
        <v>1586</v>
      </c>
      <c r="B1547">
        <v>2021</v>
      </c>
      <c r="C1547" t="s">
        <v>13</v>
      </c>
      <c r="D1547">
        <v>77</v>
      </c>
      <c r="E1547" t="str">
        <f t="shared" si="24"/>
        <v>Old</v>
      </c>
      <c r="F1547" t="s">
        <v>19</v>
      </c>
      <c r="G1547" t="s">
        <v>22</v>
      </c>
      <c r="H1547" t="s">
        <v>26</v>
      </c>
      <c r="I1547">
        <v>30</v>
      </c>
      <c r="J1547">
        <v>3.95</v>
      </c>
      <c r="K1547" t="s">
        <v>32</v>
      </c>
      <c r="L1547" t="s">
        <v>33</v>
      </c>
      <c r="M1547" s="1">
        <v>18201.37</v>
      </c>
      <c r="N1547" s="1">
        <v>2228.42</v>
      </c>
      <c r="O1547" s="1">
        <v>5428.09</v>
      </c>
      <c r="P1547" s="1">
        <v>0</v>
      </c>
      <c r="Q1547" s="1">
        <v>77446.350000000006</v>
      </c>
      <c r="R1547" s="1">
        <v>85498.07</v>
      </c>
      <c r="S1547" s="1">
        <v>-295.25</v>
      </c>
      <c r="T1547" s="1">
        <v>163239.67000000001</v>
      </c>
      <c r="U1547" s="1">
        <f>SUM(Report_Summary[Revenue])</f>
        <v>626594850.33999527</v>
      </c>
      <c r="V1547" s="1">
        <f>Report_Summary[[#This Row],[Total Revenue]] / COUNTA(Report_Summary[Membership No])</f>
        <v>62659.485033999525</v>
      </c>
    </row>
    <row r="1548" spans="1:22" x14ac:dyDescent="0.3">
      <c r="A1548" t="s">
        <v>1587</v>
      </c>
      <c r="B1548">
        <v>2024</v>
      </c>
      <c r="C1548" t="s">
        <v>14</v>
      </c>
      <c r="D1548">
        <v>70</v>
      </c>
      <c r="E1548" t="str">
        <f t="shared" si="24"/>
        <v>Old</v>
      </c>
      <c r="F1548" t="s">
        <v>18</v>
      </c>
      <c r="G1548" t="s">
        <v>24</v>
      </c>
      <c r="H1548" t="s">
        <v>29</v>
      </c>
      <c r="I1548">
        <v>29</v>
      </c>
      <c r="J1548">
        <v>1.76</v>
      </c>
      <c r="K1548" t="s">
        <v>33</v>
      </c>
      <c r="L1548" t="s">
        <v>33</v>
      </c>
      <c r="M1548" s="1">
        <v>9150.2099999999991</v>
      </c>
      <c r="N1548" s="1">
        <v>2081.84</v>
      </c>
      <c r="O1548" s="1">
        <v>4797.2</v>
      </c>
      <c r="P1548" s="1">
        <v>0</v>
      </c>
      <c r="Q1548" s="1">
        <v>28267.02</v>
      </c>
      <c r="R1548" s="1">
        <v>34268.44</v>
      </c>
      <c r="S1548" s="1">
        <v>8327.41</v>
      </c>
      <c r="T1548" s="1">
        <v>54208.05</v>
      </c>
      <c r="U1548" s="1">
        <f>SUM(Report_Summary[Revenue])</f>
        <v>626594850.33999527</v>
      </c>
      <c r="V1548" s="1">
        <f>Report_Summary[[#This Row],[Total Revenue]] / COUNTA(Report_Summary[Membership No])</f>
        <v>62659.485033999525</v>
      </c>
    </row>
    <row r="1549" spans="1:22" x14ac:dyDescent="0.3">
      <c r="A1549" t="s">
        <v>1588</v>
      </c>
      <c r="B1549">
        <v>2015</v>
      </c>
      <c r="C1549" t="s">
        <v>14</v>
      </c>
      <c r="D1549">
        <v>79</v>
      </c>
      <c r="E1549" t="str">
        <f t="shared" si="24"/>
        <v>Old</v>
      </c>
      <c r="F1549" t="s">
        <v>18</v>
      </c>
      <c r="G1549" t="s">
        <v>22</v>
      </c>
      <c r="H1549" t="s">
        <v>29</v>
      </c>
      <c r="I1549">
        <v>30</v>
      </c>
      <c r="J1549">
        <v>2.85</v>
      </c>
      <c r="K1549" t="s">
        <v>33</v>
      </c>
      <c r="L1549" t="s">
        <v>33</v>
      </c>
      <c r="M1549" s="1">
        <v>10495.64</v>
      </c>
      <c r="N1549" s="1">
        <v>4392.59</v>
      </c>
      <c r="O1549" s="1">
        <v>2272.46</v>
      </c>
      <c r="P1549" s="1">
        <v>0</v>
      </c>
      <c r="Q1549" s="1">
        <v>43478.79</v>
      </c>
      <c r="R1549" s="1">
        <v>24654.87</v>
      </c>
      <c r="S1549" s="1">
        <v>-31.31</v>
      </c>
      <c r="T1549" s="1">
        <v>68164.97</v>
      </c>
      <c r="U1549" s="1">
        <f>SUM(Report_Summary[Revenue])</f>
        <v>626594850.33999527</v>
      </c>
      <c r="V1549" s="1">
        <f>Report_Summary[[#This Row],[Total Revenue]] / COUNTA(Report_Summary[Membership No])</f>
        <v>62659.485033999525</v>
      </c>
    </row>
    <row r="1550" spans="1:22" x14ac:dyDescent="0.3">
      <c r="A1550" t="s">
        <v>1589</v>
      </c>
      <c r="B1550">
        <v>2017</v>
      </c>
      <c r="C1550" t="s">
        <v>14</v>
      </c>
      <c r="D1550">
        <v>39</v>
      </c>
      <c r="E1550" t="str">
        <f t="shared" si="24"/>
        <v>Middle Age</v>
      </c>
      <c r="F1550" t="s">
        <v>20</v>
      </c>
      <c r="G1550" t="s">
        <v>23</v>
      </c>
      <c r="H1550" t="s">
        <v>30</v>
      </c>
      <c r="I1550">
        <v>26</v>
      </c>
      <c r="J1550">
        <v>2.63</v>
      </c>
      <c r="K1550" t="s">
        <v>33</v>
      </c>
      <c r="L1550" t="s">
        <v>33</v>
      </c>
      <c r="M1550" s="1">
        <v>19869.86</v>
      </c>
      <c r="N1550" s="1">
        <v>3409.49</v>
      </c>
      <c r="O1550" s="1">
        <v>3286.69</v>
      </c>
      <c r="P1550" s="1">
        <v>0</v>
      </c>
      <c r="Q1550" s="1">
        <v>61041.599999999999</v>
      </c>
      <c r="R1550" s="1">
        <v>76079.94</v>
      </c>
      <c r="S1550" s="1">
        <v>-8122.57</v>
      </c>
      <c r="T1550" s="1">
        <v>145244.10999999999</v>
      </c>
      <c r="U1550" s="1">
        <f>SUM(Report_Summary[Revenue])</f>
        <v>626594850.33999527</v>
      </c>
      <c r="V1550" s="1">
        <f>Report_Summary[[#This Row],[Total Revenue]] / COUNTA(Report_Summary[Membership No])</f>
        <v>62659.485033999525</v>
      </c>
    </row>
    <row r="1551" spans="1:22" x14ac:dyDescent="0.3">
      <c r="A1551" t="s">
        <v>1590</v>
      </c>
      <c r="B1551">
        <v>2024</v>
      </c>
      <c r="C1551" t="s">
        <v>13</v>
      </c>
      <c r="D1551">
        <v>28</v>
      </c>
      <c r="E1551" t="str">
        <f t="shared" si="24"/>
        <v>Young</v>
      </c>
      <c r="F1551" t="s">
        <v>17</v>
      </c>
      <c r="G1551" t="s">
        <v>24</v>
      </c>
      <c r="H1551" t="s">
        <v>31</v>
      </c>
      <c r="I1551">
        <v>27</v>
      </c>
      <c r="J1551">
        <v>2.39</v>
      </c>
      <c r="K1551" t="s">
        <v>33</v>
      </c>
      <c r="L1551" t="s">
        <v>33</v>
      </c>
      <c r="M1551" s="1">
        <v>11776.18</v>
      </c>
      <c r="N1551" s="1">
        <v>2315.1</v>
      </c>
      <c r="O1551" s="1">
        <v>7514.37</v>
      </c>
      <c r="P1551" s="1">
        <v>0</v>
      </c>
      <c r="Q1551" s="1">
        <v>39056.769999999997</v>
      </c>
      <c r="R1551" s="1">
        <v>45836.03</v>
      </c>
      <c r="S1551" s="1">
        <v>-27813.09</v>
      </c>
      <c r="T1551" s="1">
        <v>112705.89</v>
      </c>
      <c r="U1551" s="1">
        <f>SUM(Report_Summary[Revenue])</f>
        <v>626594850.33999527</v>
      </c>
      <c r="V1551" s="1">
        <f>Report_Summary[[#This Row],[Total Revenue]] / COUNTA(Report_Summary[Membership No])</f>
        <v>62659.485033999525</v>
      </c>
    </row>
    <row r="1552" spans="1:22" x14ac:dyDescent="0.3">
      <c r="A1552" t="s">
        <v>1591</v>
      </c>
      <c r="B1552">
        <v>2015</v>
      </c>
      <c r="C1552" t="s">
        <v>14</v>
      </c>
      <c r="D1552">
        <v>70</v>
      </c>
      <c r="E1552" t="str">
        <f t="shared" si="24"/>
        <v>Old</v>
      </c>
      <c r="F1552" t="s">
        <v>17</v>
      </c>
      <c r="G1552" t="s">
        <v>23</v>
      </c>
      <c r="H1552" t="s">
        <v>31</v>
      </c>
      <c r="I1552">
        <v>34</v>
      </c>
      <c r="J1552">
        <v>2.71</v>
      </c>
      <c r="K1552" t="s">
        <v>32</v>
      </c>
      <c r="L1552" t="s">
        <v>33</v>
      </c>
      <c r="M1552" s="1">
        <v>19954.240000000002</v>
      </c>
      <c r="N1552" s="1">
        <v>997.69</v>
      </c>
      <c r="O1552" s="1">
        <v>7055.28</v>
      </c>
      <c r="P1552" s="1">
        <v>0</v>
      </c>
      <c r="Q1552" s="1">
        <v>59360.84</v>
      </c>
      <c r="R1552" s="1">
        <v>67878</v>
      </c>
      <c r="S1552" s="1">
        <v>2849.94</v>
      </c>
      <c r="T1552" s="1">
        <v>124388.9</v>
      </c>
      <c r="U1552" s="1">
        <f>SUM(Report_Summary[Revenue])</f>
        <v>626594850.33999527</v>
      </c>
      <c r="V1552" s="1">
        <f>Report_Summary[[#This Row],[Total Revenue]] / COUNTA(Report_Summary[Membership No])</f>
        <v>62659.485033999525</v>
      </c>
    </row>
    <row r="1553" spans="1:22" x14ac:dyDescent="0.3">
      <c r="A1553" t="s">
        <v>1592</v>
      </c>
      <c r="B1553">
        <v>2021</v>
      </c>
      <c r="C1553" t="s">
        <v>13</v>
      </c>
      <c r="D1553">
        <v>71</v>
      </c>
      <c r="E1553" t="str">
        <f t="shared" si="24"/>
        <v>Old</v>
      </c>
      <c r="F1553" t="s">
        <v>16</v>
      </c>
      <c r="G1553" t="s">
        <v>24</v>
      </c>
      <c r="H1553" t="s">
        <v>31</v>
      </c>
      <c r="I1553">
        <v>34</v>
      </c>
      <c r="J1553">
        <v>1.29</v>
      </c>
      <c r="K1553" t="s">
        <v>33</v>
      </c>
      <c r="L1553" t="s">
        <v>33</v>
      </c>
      <c r="M1553" s="1">
        <v>5873.72</v>
      </c>
      <c r="N1553" s="1">
        <v>2580.79</v>
      </c>
      <c r="O1553" s="1">
        <v>2835.94</v>
      </c>
      <c r="P1553" s="1">
        <v>0</v>
      </c>
      <c r="Q1553" s="1">
        <v>8919.2999999999993</v>
      </c>
      <c r="R1553" s="1">
        <v>21403.759999999998</v>
      </c>
      <c r="S1553" s="1">
        <v>14572.76</v>
      </c>
      <c r="T1553" s="1">
        <v>15750.3</v>
      </c>
      <c r="U1553" s="1">
        <f>SUM(Report_Summary[Revenue])</f>
        <v>626594850.33999527</v>
      </c>
      <c r="V1553" s="1">
        <f>Report_Summary[[#This Row],[Total Revenue]] / COUNTA(Report_Summary[Membership No])</f>
        <v>62659.485033999525</v>
      </c>
    </row>
    <row r="1554" spans="1:22" x14ac:dyDescent="0.3">
      <c r="A1554" t="s">
        <v>1593</v>
      </c>
      <c r="B1554">
        <v>2017</v>
      </c>
      <c r="C1554" t="s">
        <v>14</v>
      </c>
      <c r="D1554">
        <v>59</v>
      </c>
      <c r="E1554" t="str">
        <f t="shared" si="24"/>
        <v>Old</v>
      </c>
      <c r="F1554" t="s">
        <v>20</v>
      </c>
      <c r="G1554" t="s">
        <v>25</v>
      </c>
      <c r="H1554" t="s">
        <v>28</v>
      </c>
      <c r="I1554">
        <v>31</v>
      </c>
      <c r="J1554">
        <v>1.6</v>
      </c>
      <c r="K1554" t="s">
        <v>33</v>
      </c>
      <c r="L1554" t="s">
        <v>33</v>
      </c>
      <c r="M1554" s="1">
        <v>3869.62</v>
      </c>
      <c r="N1554" s="1">
        <v>2931.22</v>
      </c>
      <c r="O1554" s="1">
        <v>6923.3</v>
      </c>
      <c r="P1554" s="1">
        <v>0</v>
      </c>
      <c r="Q1554" s="1">
        <v>16860.61</v>
      </c>
      <c r="R1554" s="1">
        <v>17125.66</v>
      </c>
      <c r="S1554" s="1">
        <v>-3182.05</v>
      </c>
      <c r="T1554" s="1">
        <v>37168.32</v>
      </c>
      <c r="U1554" s="1">
        <f>SUM(Report_Summary[Revenue])</f>
        <v>626594850.33999527</v>
      </c>
      <c r="V1554" s="1">
        <f>Report_Summary[[#This Row],[Total Revenue]] / COUNTA(Report_Summary[Membership No])</f>
        <v>62659.485033999525</v>
      </c>
    </row>
    <row r="1555" spans="1:22" x14ac:dyDescent="0.3">
      <c r="A1555" t="s">
        <v>1594</v>
      </c>
      <c r="B1555">
        <v>2017</v>
      </c>
      <c r="C1555" t="s">
        <v>13</v>
      </c>
      <c r="D1555">
        <v>71</v>
      </c>
      <c r="E1555" t="str">
        <f t="shared" si="24"/>
        <v>Old</v>
      </c>
      <c r="F1555" t="s">
        <v>15</v>
      </c>
      <c r="G1555" t="s">
        <v>25</v>
      </c>
      <c r="H1555" t="s">
        <v>28</v>
      </c>
      <c r="I1555">
        <v>25</v>
      </c>
      <c r="J1555">
        <v>2.12</v>
      </c>
      <c r="K1555" t="s">
        <v>33</v>
      </c>
      <c r="L1555" t="s">
        <v>33</v>
      </c>
      <c r="M1555" s="1">
        <v>14294.04</v>
      </c>
      <c r="N1555" s="1">
        <v>3433.17</v>
      </c>
      <c r="O1555" s="1">
        <v>3943.94</v>
      </c>
      <c r="P1555" s="1">
        <v>0</v>
      </c>
      <c r="Q1555" s="1">
        <v>69585.66</v>
      </c>
      <c r="R1555" s="1">
        <v>21597.17</v>
      </c>
      <c r="S1555" s="1">
        <v>22184.080000000002</v>
      </c>
      <c r="T1555" s="1">
        <v>68998.75</v>
      </c>
      <c r="U1555" s="1">
        <f>SUM(Report_Summary[Revenue])</f>
        <v>626594850.33999527</v>
      </c>
      <c r="V1555" s="1">
        <f>Report_Summary[[#This Row],[Total Revenue]] / COUNTA(Report_Summary[Membership No])</f>
        <v>62659.485033999525</v>
      </c>
    </row>
    <row r="1556" spans="1:22" x14ac:dyDescent="0.3">
      <c r="A1556" t="s">
        <v>1595</v>
      </c>
      <c r="B1556">
        <v>2015</v>
      </c>
      <c r="C1556" t="s">
        <v>13</v>
      </c>
      <c r="D1556">
        <v>59</v>
      </c>
      <c r="E1556" t="str">
        <f t="shared" si="24"/>
        <v>Old</v>
      </c>
      <c r="F1556" t="s">
        <v>15</v>
      </c>
      <c r="G1556" t="s">
        <v>22</v>
      </c>
      <c r="H1556" t="s">
        <v>30</v>
      </c>
      <c r="I1556">
        <v>34</v>
      </c>
      <c r="J1556">
        <v>2.0299999999999998</v>
      </c>
      <c r="K1556" t="s">
        <v>33</v>
      </c>
      <c r="L1556" t="s">
        <v>33</v>
      </c>
      <c r="M1556" s="1">
        <v>17074.169999999998</v>
      </c>
      <c r="N1556" s="1">
        <v>2010.29</v>
      </c>
      <c r="O1556" s="1">
        <v>2706.51</v>
      </c>
      <c r="P1556" s="1">
        <v>0</v>
      </c>
      <c r="Q1556" s="1">
        <v>22871.1</v>
      </c>
      <c r="R1556" s="1">
        <v>37211.24</v>
      </c>
      <c r="S1556" s="1">
        <v>18348.37</v>
      </c>
      <c r="T1556" s="1">
        <v>41733.97</v>
      </c>
      <c r="U1556" s="1">
        <f>SUM(Report_Summary[Revenue])</f>
        <v>626594850.33999527</v>
      </c>
      <c r="V1556" s="1">
        <f>Report_Summary[[#This Row],[Total Revenue]] / COUNTA(Report_Summary[Membership No])</f>
        <v>62659.485033999525</v>
      </c>
    </row>
    <row r="1557" spans="1:22" x14ac:dyDescent="0.3">
      <c r="A1557" t="s">
        <v>1596</v>
      </c>
      <c r="B1557">
        <v>2015</v>
      </c>
      <c r="C1557" t="s">
        <v>14</v>
      </c>
      <c r="D1557">
        <v>37</v>
      </c>
      <c r="E1557" t="str">
        <f t="shared" si="24"/>
        <v>Middle Age</v>
      </c>
      <c r="F1557" t="s">
        <v>21</v>
      </c>
      <c r="G1557" t="s">
        <v>25</v>
      </c>
      <c r="H1557" t="s">
        <v>28</v>
      </c>
      <c r="I1557">
        <v>26</v>
      </c>
      <c r="J1557">
        <v>2.84</v>
      </c>
      <c r="K1557" t="s">
        <v>33</v>
      </c>
      <c r="L1557" t="s">
        <v>33</v>
      </c>
      <c r="M1557" s="1">
        <v>17301.64</v>
      </c>
      <c r="N1557" s="1">
        <v>1073.94</v>
      </c>
      <c r="O1557" s="1">
        <v>6187.38</v>
      </c>
      <c r="P1557" s="1">
        <v>0</v>
      </c>
      <c r="Q1557" s="1">
        <v>59406.94</v>
      </c>
      <c r="R1557" s="1">
        <v>30774.05</v>
      </c>
      <c r="S1557" s="1">
        <v>11551.92</v>
      </c>
      <c r="T1557" s="1">
        <v>78629.070000000007</v>
      </c>
      <c r="U1557" s="1">
        <f>SUM(Report_Summary[Revenue])</f>
        <v>626594850.33999527</v>
      </c>
      <c r="V1557" s="1">
        <f>Report_Summary[[#This Row],[Total Revenue]] / COUNTA(Report_Summary[Membership No])</f>
        <v>62659.485033999525</v>
      </c>
    </row>
    <row r="1558" spans="1:22" x14ac:dyDescent="0.3">
      <c r="A1558" t="s">
        <v>1597</v>
      </c>
      <c r="B1558">
        <v>2020</v>
      </c>
      <c r="C1558" t="s">
        <v>13</v>
      </c>
      <c r="D1558">
        <v>30</v>
      </c>
      <c r="E1558" t="str">
        <f t="shared" si="24"/>
        <v>Young</v>
      </c>
      <c r="F1558" t="s">
        <v>15</v>
      </c>
      <c r="G1558" t="s">
        <v>24</v>
      </c>
      <c r="H1558" t="s">
        <v>27</v>
      </c>
      <c r="I1558">
        <v>32</v>
      </c>
      <c r="J1558">
        <v>3.41</v>
      </c>
      <c r="K1558" t="s">
        <v>33</v>
      </c>
      <c r="L1558" t="s">
        <v>33</v>
      </c>
      <c r="M1558" s="1">
        <v>12252.38</v>
      </c>
      <c r="N1558" s="1">
        <v>2497.6</v>
      </c>
      <c r="O1558" s="1">
        <v>7618.96</v>
      </c>
      <c r="P1558" s="1">
        <v>0</v>
      </c>
      <c r="Q1558" s="1">
        <v>57519.64</v>
      </c>
      <c r="R1558" s="1">
        <v>36216.559999999998</v>
      </c>
      <c r="S1558" s="1">
        <v>-4516.8</v>
      </c>
      <c r="T1558" s="1">
        <v>98253</v>
      </c>
      <c r="U1558" s="1">
        <f>SUM(Report_Summary[Revenue])</f>
        <v>626594850.33999527</v>
      </c>
      <c r="V1558" s="1">
        <f>Report_Summary[[#This Row],[Total Revenue]] / COUNTA(Report_Summary[Membership No])</f>
        <v>62659.485033999525</v>
      </c>
    </row>
    <row r="1559" spans="1:22" x14ac:dyDescent="0.3">
      <c r="A1559" t="s">
        <v>1598</v>
      </c>
      <c r="B1559">
        <v>2023</v>
      </c>
      <c r="C1559" t="s">
        <v>14</v>
      </c>
      <c r="D1559">
        <v>66</v>
      </c>
      <c r="E1559" t="str">
        <f t="shared" si="24"/>
        <v>Old</v>
      </c>
      <c r="F1559" t="s">
        <v>20</v>
      </c>
      <c r="G1559" t="s">
        <v>23</v>
      </c>
      <c r="H1559" t="s">
        <v>27</v>
      </c>
      <c r="I1559">
        <v>32</v>
      </c>
      <c r="J1559">
        <v>2.46</v>
      </c>
      <c r="K1559" t="s">
        <v>32</v>
      </c>
      <c r="L1559" t="s">
        <v>33</v>
      </c>
      <c r="M1559" s="1">
        <v>9277.75</v>
      </c>
      <c r="N1559" s="1">
        <v>1290.76</v>
      </c>
      <c r="O1559" s="1">
        <v>2062.0700000000002</v>
      </c>
      <c r="P1559" s="1">
        <v>0</v>
      </c>
      <c r="Q1559" s="1">
        <v>43247.55</v>
      </c>
      <c r="R1559" s="1">
        <v>29265.41</v>
      </c>
      <c r="S1559" s="1">
        <v>-27465.17</v>
      </c>
      <c r="T1559" s="1">
        <v>99978.13</v>
      </c>
      <c r="U1559" s="1">
        <f>SUM(Report_Summary[Revenue])</f>
        <v>626594850.33999527</v>
      </c>
      <c r="V1559" s="1">
        <f>Report_Summary[[#This Row],[Total Revenue]] / COUNTA(Report_Summary[Membership No])</f>
        <v>62659.485033999525</v>
      </c>
    </row>
    <row r="1560" spans="1:22" x14ac:dyDescent="0.3">
      <c r="A1560" t="s">
        <v>1599</v>
      </c>
      <c r="B1560">
        <v>2015</v>
      </c>
      <c r="C1560" t="s">
        <v>13</v>
      </c>
      <c r="D1560">
        <v>59</v>
      </c>
      <c r="E1560" t="str">
        <f t="shared" si="24"/>
        <v>Old</v>
      </c>
      <c r="F1560" t="s">
        <v>19</v>
      </c>
      <c r="G1560" t="s">
        <v>24</v>
      </c>
      <c r="H1560" t="s">
        <v>30</v>
      </c>
      <c r="I1560">
        <v>37</v>
      </c>
      <c r="J1560">
        <v>3.26</v>
      </c>
      <c r="K1560" t="s">
        <v>32</v>
      </c>
      <c r="L1560" t="s">
        <v>33</v>
      </c>
      <c r="M1560" s="1">
        <v>13927.22</v>
      </c>
      <c r="N1560" s="1">
        <v>1037</v>
      </c>
      <c r="O1560" s="1">
        <v>5034.47</v>
      </c>
      <c r="P1560" s="1">
        <v>0</v>
      </c>
      <c r="Q1560" s="1">
        <v>18479.939999999999</v>
      </c>
      <c r="R1560" s="1">
        <v>34092.400000000001</v>
      </c>
      <c r="S1560" s="1">
        <v>6899.35</v>
      </c>
      <c r="T1560" s="1">
        <v>45672.99</v>
      </c>
      <c r="U1560" s="1">
        <f>SUM(Report_Summary[Revenue])</f>
        <v>626594850.33999527</v>
      </c>
      <c r="V1560" s="1">
        <f>Report_Summary[[#This Row],[Total Revenue]] / COUNTA(Report_Summary[Membership No])</f>
        <v>62659.485033999525</v>
      </c>
    </row>
    <row r="1561" spans="1:22" x14ac:dyDescent="0.3">
      <c r="A1561" t="s">
        <v>1600</v>
      </c>
      <c r="B1561">
        <v>2015</v>
      </c>
      <c r="C1561" t="s">
        <v>13</v>
      </c>
      <c r="D1561">
        <v>74</v>
      </c>
      <c r="E1561" t="str">
        <f t="shared" si="24"/>
        <v>Old</v>
      </c>
      <c r="F1561" t="s">
        <v>20</v>
      </c>
      <c r="G1561" t="s">
        <v>25</v>
      </c>
      <c r="H1561" t="s">
        <v>31</v>
      </c>
      <c r="I1561">
        <v>32</v>
      </c>
      <c r="J1561">
        <v>2.65</v>
      </c>
      <c r="K1561" t="s">
        <v>32</v>
      </c>
      <c r="L1561" t="s">
        <v>33</v>
      </c>
      <c r="M1561" s="1">
        <v>11956.2</v>
      </c>
      <c r="N1561" s="1">
        <v>3531.04</v>
      </c>
      <c r="O1561" s="1">
        <v>2281.23</v>
      </c>
      <c r="P1561" s="1">
        <v>0</v>
      </c>
      <c r="Q1561" s="1">
        <v>42383.97</v>
      </c>
      <c r="R1561" s="1">
        <v>48313.91</v>
      </c>
      <c r="S1561" s="1">
        <v>19042.849999999999</v>
      </c>
      <c r="T1561" s="1">
        <v>71655.03</v>
      </c>
      <c r="U1561" s="1">
        <f>SUM(Report_Summary[Revenue])</f>
        <v>626594850.33999527</v>
      </c>
      <c r="V1561" s="1">
        <f>Report_Summary[[#This Row],[Total Revenue]] / COUNTA(Report_Summary[Membership No])</f>
        <v>62659.485033999525</v>
      </c>
    </row>
    <row r="1562" spans="1:22" x14ac:dyDescent="0.3">
      <c r="A1562" t="s">
        <v>1601</v>
      </c>
      <c r="B1562">
        <v>2015</v>
      </c>
      <c r="C1562" t="s">
        <v>13</v>
      </c>
      <c r="D1562">
        <v>34</v>
      </c>
      <c r="E1562" t="str">
        <f t="shared" si="24"/>
        <v>Middle Age</v>
      </c>
      <c r="F1562" t="s">
        <v>16</v>
      </c>
      <c r="G1562" t="s">
        <v>24</v>
      </c>
      <c r="H1562" t="s">
        <v>31</v>
      </c>
      <c r="I1562">
        <v>19</v>
      </c>
      <c r="J1562">
        <v>1.9</v>
      </c>
      <c r="K1562" t="s">
        <v>33</v>
      </c>
      <c r="L1562" t="s">
        <v>33</v>
      </c>
      <c r="M1562" s="1">
        <v>5943.89</v>
      </c>
      <c r="N1562" s="1">
        <v>3217.61</v>
      </c>
      <c r="O1562" s="1">
        <v>4739.25</v>
      </c>
      <c r="P1562" s="1">
        <v>0</v>
      </c>
      <c r="Q1562" s="1">
        <v>8447.98</v>
      </c>
      <c r="R1562" s="1">
        <v>19687.89</v>
      </c>
      <c r="S1562" s="1">
        <v>27310.36</v>
      </c>
      <c r="T1562" s="1">
        <v>825.51</v>
      </c>
      <c r="U1562" s="1">
        <f>SUM(Report_Summary[Revenue])</f>
        <v>626594850.33999527</v>
      </c>
      <c r="V1562" s="1">
        <f>Report_Summary[[#This Row],[Total Revenue]] / COUNTA(Report_Summary[Membership No])</f>
        <v>62659.485033999525</v>
      </c>
    </row>
    <row r="1563" spans="1:22" x14ac:dyDescent="0.3">
      <c r="A1563" t="s">
        <v>1602</v>
      </c>
      <c r="B1563">
        <v>2016</v>
      </c>
      <c r="C1563" t="s">
        <v>13</v>
      </c>
      <c r="D1563">
        <v>76</v>
      </c>
      <c r="E1563" t="str">
        <f t="shared" si="24"/>
        <v>Old</v>
      </c>
      <c r="F1563" t="s">
        <v>16</v>
      </c>
      <c r="G1563" t="s">
        <v>25</v>
      </c>
      <c r="H1563" t="s">
        <v>30</v>
      </c>
      <c r="I1563">
        <v>37</v>
      </c>
      <c r="J1563">
        <v>2.5</v>
      </c>
      <c r="K1563" t="s">
        <v>32</v>
      </c>
      <c r="L1563" t="s">
        <v>33</v>
      </c>
      <c r="M1563" s="1">
        <v>13241.31</v>
      </c>
      <c r="N1563" s="1">
        <v>1190.42</v>
      </c>
      <c r="O1563" s="1">
        <v>4995.84</v>
      </c>
      <c r="P1563" s="1">
        <v>0</v>
      </c>
      <c r="Q1563" s="1">
        <v>54033.47</v>
      </c>
      <c r="R1563" s="1">
        <v>60313.05</v>
      </c>
      <c r="S1563" s="1">
        <v>-17723.240000000002</v>
      </c>
      <c r="T1563" s="1">
        <v>132069.76000000001</v>
      </c>
      <c r="U1563" s="1">
        <f>SUM(Report_Summary[Revenue])</f>
        <v>626594850.33999527</v>
      </c>
      <c r="V1563" s="1">
        <f>Report_Summary[[#This Row],[Total Revenue]] / COUNTA(Report_Summary[Membership No])</f>
        <v>62659.485033999525</v>
      </c>
    </row>
    <row r="1564" spans="1:22" x14ac:dyDescent="0.3">
      <c r="A1564" t="s">
        <v>1603</v>
      </c>
      <c r="B1564">
        <v>2024</v>
      </c>
      <c r="C1564" t="s">
        <v>14</v>
      </c>
      <c r="D1564">
        <v>70</v>
      </c>
      <c r="E1564" t="str">
        <f t="shared" si="24"/>
        <v>Old</v>
      </c>
      <c r="F1564" t="s">
        <v>18</v>
      </c>
      <c r="G1564" t="s">
        <v>23</v>
      </c>
      <c r="H1564" t="s">
        <v>28</v>
      </c>
      <c r="I1564">
        <v>33</v>
      </c>
      <c r="J1564">
        <v>2.2200000000000002</v>
      </c>
      <c r="K1564" t="s">
        <v>32</v>
      </c>
      <c r="L1564" t="s">
        <v>33</v>
      </c>
      <c r="M1564" s="1">
        <v>8774.14</v>
      </c>
      <c r="N1564" s="1">
        <v>3097.54</v>
      </c>
      <c r="O1564" s="1">
        <v>2528.4299999999998</v>
      </c>
      <c r="P1564" s="1">
        <v>0</v>
      </c>
      <c r="Q1564" s="1">
        <v>19788.62</v>
      </c>
      <c r="R1564" s="1">
        <v>18506.12</v>
      </c>
      <c r="S1564" s="1">
        <v>10125.719999999999</v>
      </c>
      <c r="T1564" s="1">
        <v>28169.02</v>
      </c>
      <c r="U1564" s="1">
        <f>SUM(Report_Summary[Revenue])</f>
        <v>626594850.33999527</v>
      </c>
      <c r="V1564" s="1">
        <f>Report_Summary[[#This Row],[Total Revenue]] / COUNTA(Report_Summary[Membership No])</f>
        <v>62659.485033999525</v>
      </c>
    </row>
    <row r="1565" spans="1:22" x14ac:dyDescent="0.3">
      <c r="A1565" t="s">
        <v>1604</v>
      </c>
      <c r="B1565">
        <v>2024</v>
      </c>
      <c r="C1565" t="s">
        <v>14</v>
      </c>
      <c r="D1565">
        <v>76</v>
      </c>
      <c r="E1565" t="str">
        <f t="shared" si="24"/>
        <v>Old</v>
      </c>
      <c r="F1565" t="s">
        <v>20</v>
      </c>
      <c r="G1565" t="s">
        <v>25</v>
      </c>
      <c r="H1565" t="s">
        <v>28</v>
      </c>
      <c r="I1565">
        <v>26</v>
      </c>
      <c r="J1565">
        <v>3.11</v>
      </c>
      <c r="K1565" t="s">
        <v>33</v>
      </c>
      <c r="L1565" t="s">
        <v>33</v>
      </c>
      <c r="M1565" s="1">
        <v>4290.0200000000004</v>
      </c>
      <c r="N1565" s="1">
        <v>179.09</v>
      </c>
      <c r="O1565" s="1">
        <v>689.22</v>
      </c>
      <c r="P1565" s="1">
        <v>0</v>
      </c>
      <c r="Q1565" s="1">
        <v>10614.68</v>
      </c>
      <c r="R1565" s="1">
        <v>17479.46</v>
      </c>
      <c r="S1565" s="1">
        <v>19763.34</v>
      </c>
      <c r="T1565" s="1">
        <v>8330.7999999999993</v>
      </c>
      <c r="U1565" s="1">
        <f>SUM(Report_Summary[Revenue])</f>
        <v>626594850.33999527</v>
      </c>
      <c r="V1565" s="1">
        <f>Report_Summary[[#This Row],[Total Revenue]] / COUNTA(Report_Summary[Membership No])</f>
        <v>62659.485033999525</v>
      </c>
    </row>
    <row r="1566" spans="1:22" x14ac:dyDescent="0.3">
      <c r="A1566" t="s">
        <v>1605</v>
      </c>
      <c r="B1566">
        <v>2017</v>
      </c>
      <c r="C1566" t="s">
        <v>14</v>
      </c>
      <c r="D1566">
        <v>66</v>
      </c>
      <c r="E1566" t="str">
        <f t="shared" si="24"/>
        <v>Old</v>
      </c>
      <c r="F1566" t="s">
        <v>19</v>
      </c>
      <c r="G1566" t="s">
        <v>25</v>
      </c>
      <c r="H1566" t="s">
        <v>29</v>
      </c>
      <c r="I1566">
        <v>36</v>
      </c>
      <c r="J1566">
        <v>3.23</v>
      </c>
      <c r="K1566" t="s">
        <v>33</v>
      </c>
      <c r="L1566" t="s">
        <v>33</v>
      </c>
      <c r="M1566" s="1">
        <v>15974.21</v>
      </c>
      <c r="N1566" s="1">
        <v>4554.45</v>
      </c>
      <c r="O1566" s="1">
        <v>6469.98</v>
      </c>
      <c r="P1566" s="1">
        <v>0</v>
      </c>
      <c r="Q1566" s="1">
        <v>30660.6</v>
      </c>
      <c r="R1566" s="1">
        <v>26821.64</v>
      </c>
      <c r="S1566" s="1">
        <v>16002.74</v>
      </c>
      <c r="T1566" s="1">
        <v>41479.5</v>
      </c>
      <c r="U1566" s="1">
        <f>SUM(Report_Summary[Revenue])</f>
        <v>626594850.33999527</v>
      </c>
      <c r="V1566" s="1">
        <f>Report_Summary[[#This Row],[Total Revenue]] / COUNTA(Report_Summary[Membership No])</f>
        <v>62659.485033999525</v>
      </c>
    </row>
    <row r="1567" spans="1:22" x14ac:dyDescent="0.3">
      <c r="A1567" t="s">
        <v>1606</v>
      </c>
      <c r="B1567">
        <v>2017</v>
      </c>
      <c r="C1567" t="s">
        <v>13</v>
      </c>
      <c r="D1567">
        <v>34</v>
      </c>
      <c r="E1567" t="str">
        <f t="shared" si="24"/>
        <v>Middle Age</v>
      </c>
      <c r="F1567" t="s">
        <v>20</v>
      </c>
      <c r="G1567" t="s">
        <v>25</v>
      </c>
      <c r="H1567" t="s">
        <v>31</v>
      </c>
      <c r="I1567">
        <v>31</v>
      </c>
      <c r="J1567">
        <v>3.35</v>
      </c>
      <c r="K1567" t="s">
        <v>32</v>
      </c>
      <c r="L1567" t="s">
        <v>33</v>
      </c>
      <c r="M1567" s="1">
        <v>1890.43</v>
      </c>
      <c r="N1567" s="1">
        <v>1792.45</v>
      </c>
      <c r="O1567" s="1">
        <v>6299.38</v>
      </c>
      <c r="P1567" s="1">
        <v>0</v>
      </c>
      <c r="Q1567" s="1">
        <v>2781.07</v>
      </c>
      <c r="R1567" s="1">
        <v>8053.52</v>
      </c>
      <c r="S1567" s="1">
        <v>75.040000000000006</v>
      </c>
      <c r="T1567" s="1">
        <v>10759.55</v>
      </c>
      <c r="U1567" s="1">
        <f>SUM(Report_Summary[Revenue])</f>
        <v>626594850.33999527</v>
      </c>
      <c r="V1567" s="1">
        <f>Report_Summary[[#This Row],[Total Revenue]] / COUNTA(Report_Summary[Membership No])</f>
        <v>62659.485033999525</v>
      </c>
    </row>
    <row r="1568" spans="1:22" x14ac:dyDescent="0.3">
      <c r="A1568" t="s">
        <v>1607</v>
      </c>
      <c r="B1568">
        <v>2021</v>
      </c>
      <c r="C1568" t="s">
        <v>13</v>
      </c>
      <c r="D1568">
        <v>41</v>
      </c>
      <c r="E1568" t="str">
        <f t="shared" si="24"/>
        <v>Middle Age</v>
      </c>
      <c r="F1568" t="s">
        <v>15</v>
      </c>
      <c r="G1568" t="s">
        <v>23</v>
      </c>
      <c r="H1568" t="s">
        <v>27</v>
      </c>
      <c r="I1568">
        <v>23</v>
      </c>
      <c r="J1568">
        <v>3.26</v>
      </c>
      <c r="K1568" t="s">
        <v>32</v>
      </c>
      <c r="L1568" t="s">
        <v>33</v>
      </c>
      <c r="M1568" s="1">
        <v>15934.7</v>
      </c>
      <c r="N1568" s="1">
        <v>262.81</v>
      </c>
      <c r="O1568" s="1">
        <v>2098.4</v>
      </c>
      <c r="P1568" s="1">
        <v>0</v>
      </c>
      <c r="Q1568" s="1">
        <v>60514.83</v>
      </c>
      <c r="R1568" s="1">
        <v>48034.44</v>
      </c>
      <c r="S1568" s="1">
        <v>25396.32</v>
      </c>
      <c r="T1568" s="1">
        <v>83152.95</v>
      </c>
      <c r="U1568" s="1">
        <f>SUM(Report_Summary[Revenue])</f>
        <v>626594850.33999527</v>
      </c>
      <c r="V1568" s="1">
        <f>Report_Summary[[#This Row],[Total Revenue]] / COUNTA(Report_Summary[Membership No])</f>
        <v>62659.485033999525</v>
      </c>
    </row>
    <row r="1569" spans="1:22" x14ac:dyDescent="0.3">
      <c r="A1569" t="s">
        <v>1608</v>
      </c>
      <c r="B1569">
        <v>2015</v>
      </c>
      <c r="C1569" t="s">
        <v>14</v>
      </c>
      <c r="D1569">
        <v>53</v>
      </c>
      <c r="E1569" t="str">
        <f t="shared" si="24"/>
        <v>Middle Age</v>
      </c>
      <c r="F1569" t="s">
        <v>21</v>
      </c>
      <c r="G1569" t="s">
        <v>24</v>
      </c>
      <c r="H1569" t="s">
        <v>26</v>
      </c>
      <c r="I1569">
        <v>27</v>
      </c>
      <c r="J1569">
        <v>2.56</v>
      </c>
      <c r="K1569" t="s">
        <v>33</v>
      </c>
      <c r="L1569" t="s">
        <v>33</v>
      </c>
      <c r="M1569" s="1">
        <v>7410.51</v>
      </c>
      <c r="N1569" s="1">
        <v>4126.46</v>
      </c>
      <c r="O1569" s="1">
        <v>573.85</v>
      </c>
      <c r="P1569" s="1">
        <v>0</v>
      </c>
      <c r="Q1569" s="1">
        <v>16075.01</v>
      </c>
      <c r="R1569" s="1">
        <v>19737.04</v>
      </c>
      <c r="S1569" s="1">
        <v>15636.26</v>
      </c>
      <c r="T1569" s="1">
        <v>20175.79</v>
      </c>
      <c r="U1569" s="1">
        <f>SUM(Report_Summary[Revenue])</f>
        <v>626594850.33999527</v>
      </c>
      <c r="V1569" s="1">
        <f>Report_Summary[[#This Row],[Total Revenue]] / COUNTA(Report_Summary[Membership No])</f>
        <v>62659.485033999525</v>
      </c>
    </row>
    <row r="1570" spans="1:22" x14ac:dyDescent="0.3">
      <c r="A1570" t="s">
        <v>1609</v>
      </c>
      <c r="B1570">
        <v>2021</v>
      </c>
      <c r="C1570" t="s">
        <v>13</v>
      </c>
      <c r="D1570">
        <v>65</v>
      </c>
      <c r="E1570" t="str">
        <f t="shared" si="24"/>
        <v>Old</v>
      </c>
      <c r="F1570" t="s">
        <v>20</v>
      </c>
      <c r="G1570" t="s">
        <v>23</v>
      </c>
      <c r="H1570" t="s">
        <v>28</v>
      </c>
      <c r="I1570">
        <v>32</v>
      </c>
      <c r="J1570">
        <v>2.76</v>
      </c>
      <c r="K1570" t="s">
        <v>32</v>
      </c>
      <c r="L1570" t="s">
        <v>33</v>
      </c>
      <c r="M1570" s="1">
        <v>2719.89</v>
      </c>
      <c r="N1570" s="1">
        <v>3900.35</v>
      </c>
      <c r="O1570" s="1">
        <v>7854.06</v>
      </c>
      <c r="P1570" s="1">
        <v>0</v>
      </c>
      <c r="Q1570" s="1">
        <v>7142.79</v>
      </c>
      <c r="R1570" s="1">
        <v>9442.23</v>
      </c>
      <c r="S1570" s="1">
        <v>8871.68</v>
      </c>
      <c r="T1570" s="1">
        <v>7713.34</v>
      </c>
      <c r="U1570" s="1">
        <f>SUM(Report_Summary[Revenue])</f>
        <v>626594850.33999527</v>
      </c>
      <c r="V1570" s="1">
        <f>Report_Summary[[#This Row],[Total Revenue]] / COUNTA(Report_Summary[Membership No])</f>
        <v>62659.485033999525</v>
      </c>
    </row>
    <row r="1571" spans="1:22" x14ac:dyDescent="0.3">
      <c r="A1571" t="s">
        <v>1610</v>
      </c>
      <c r="B1571">
        <v>2021</v>
      </c>
      <c r="C1571" t="s">
        <v>13</v>
      </c>
      <c r="D1571">
        <v>72</v>
      </c>
      <c r="E1571" t="str">
        <f t="shared" si="24"/>
        <v>Old</v>
      </c>
      <c r="F1571" t="s">
        <v>19</v>
      </c>
      <c r="G1571" t="s">
        <v>22</v>
      </c>
      <c r="H1571" t="s">
        <v>26</v>
      </c>
      <c r="I1571">
        <v>35</v>
      </c>
      <c r="J1571">
        <v>2.94</v>
      </c>
      <c r="K1571" t="s">
        <v>32</v>
      </c>
      <c r="L1571" t="s">
        <v>33</v>
      </c>
      <c r="M1571" s="1">
        <v>7361.82</v>
      </c>
      <c r="N1571" s="1">
        <v>2856.31</v>
      </c>
      <c r="O1571" s="1">
        <v>4959.87</v>
      </c>
      <c r="P1571" s="1">
        <v>0</v>
      </c>
      <c r="Q1571" s="1">
        <v>29856.639999999999</v>
      </c>
      <c r="R1571" s="1">
        <v>36134.769999999997</v>
      </c>
      <c r="S1571" s="1">
        <v>-8777.7099999999991</v>
      </c>
      <c r="T1571" s="1">
        <v>74769.119999999995</v>
      </c>
      <c r="U1571" s="1">
        <f>SUM(Report_Summary[Revenue])</f>
        <v>626594850.33999527</v>
      </c>
      <c r="V1571" s="1">
        <f>Report_Summary[[#This Row],[Total Revenue]] / COUNTA(Report_Summary[Membership No])</f>
        <v>62659.485033999525</v>
      </c>
    </row>
    <row r="1572" spans="1:22" x14ac:dyDescent="0.3">
      <c r="A1572" t="s">
        <v>1611</v>
      </c>
      <c r="B1572">
        <v>2024</v>
      </c>
      <c r="C1572" t="s">
        <v>14</v>
      </c>
      <c r="D1572">
        <v>53</v>
      </c>
      <c r="E1572" t="str">
        <f t="shared" si="24"/>
        <v>Middle Age</v>
      </c>
      <c r="F1572" t="s">
        <v>20</v>
      </c>
      <c r="G1572" t="s">
        <v>25</v>
      </c>
      <c r="H1572" t="s">
        <v>26</v>
      </c>
      <c r="I1572">
        <v>27</v>
      </c>
      <c r="J1572">
        <v>2</v>
      </c>
      <c r="K1572" t="s">
        <v>32</v>
      </c>
      <c r="L1572" t="s">
        <v>33</v>
      </c>
      <c r="M1572" s="1">
        <v>10167.540000000001</v>
      </c>
      <c r="N1572" s="1">
        <v>3992.91</v>
      </c>
      <c r="O1572" s="1">
        <v>1787.17</v>
      </c>
      <c r="P1572" s="1">
        <v>0</v>
      </c>
      <c r="Q1572" s="1">
        <v>46725.89</v>
      </c>
      <c r="R1572" s="1">
        <v>34020.46</v>
      </c>
      <c r="S1572" s="1">
        <v>-22837.62</v>
      </c>
      <c r="T1572" s="1">
        <v>103583.97</v>
      </c>
      <c r="U1572" s="1">
        <f>SUM(Report_Summary[Revenue])</f>
        <v>626594850.33999527</v>
      </c>
      <c r="V1572" s="1">
        <f>Report_Summary[[#This Row],[Total Revenue]] / COUNTA(Report_Summary[Membership No])</f>
        <v>62659.485033999525</v>
      </c>
    </row>
    <row r="1573" spans="1:22" x14ac:dyDescent="0.3">
      <c r="A1573" t="s">
        <v>1612</v>
      </c>
      <c r="B1573">
        <v>2020</v>
      </c>
      <c r="C1573" t="s">
        <v>13</v>
      </c>
      <c r="D1573">
        <v>58</v>
      </c>
      <c r="E1573" t="str">
        <f t="shared" si="24"/>
        <v>Old</v>
      </c>
      <c r="F1573" t="s">
        <v>21</v>
      </c>
      <c r="G1573" t="s">
        <v>23</v>
      </c>
      <c r="H1573" t="s">
        <v>30</v>
      </c>
      <c r="I1573">
        <v>32</v>
      </c>
      <c r="J1573">
        <v>2.4300000000000002</v>
      </c>
      <c r="K1573" t="s">
        <v>33</v>
      </c>
      <c r="L1573" t="s">
        <v>33</v>
      </c>
      <c r="M1573" s="1">
        <v>13052.59</v>
      </c>
      <c r="N1573" s="1">
        <v>3347.02</v>
      </c>
      <c r="O1573" s="1">
        <v>5213.08</v>
      </c>
      <c r="P1573" s="1">
        <v>0</v>
      </c>
      <c r="Q1573" s="1">
        <v>29830.14</v>
      </c>
      <c r="R1573" s="1">
        <v>28328.78</v>
      </c>
      <c r="S1573" s="1">
        <v>-27036.05</v>
      </c>
      <c r="T1573" s="1">
        <v>85194.97</v>
      </c>
      <c r="U1573" s="1">
        <f>SUM(Report_Summary[Revenue])</f>
        <v>626594850.33999527</v>
      </c>
      <c r="V1573" s="1">
        <f>Report_Summary[[#This Row],[Total Revenue]] / COUNTA(Report_Summary[Membership No])</f>
        <v>62659.485033999525</v>
      </c>
    </row>
    <row r="1574" spans="1:22" x14ac:dyDescent="0.3">
      <c r="A1574" t="s">
        <v>1613</v>
      </c>
      <c r="B1574">
        <v>2018</v>
      </c>
      <c r="C1574" t="s">
        <v>14</v>
      </c>
      <c r="D1574">
        <v>60</v>
      </c>
      <c r="E1574" t="str">
        <f t="shared" si="24"/>
        <v>Old</v>
      </c>
      <c r="F1574" t="s">
        <v>18</v>
      </c>
      <c r="G1574" t="s">
        <v>23</v>
      </c>
      <c r="H1574" t="s">
        <v>29</v>
      </c>
      <c r="I1574">
        <v>29</v>
      </c>
      <c r="J1574">
        <v>4.32</v>
      </c>
      <c r="K1574" t="s">
        <v>33</v>
      </c>
      <c r="L1574" t="s">
        <v>33</v>
      </c>
      <c r="M1574" s="1">
        <v>13024.39</v>
      </c>
      <c r="N1574" s="1">
        <v>2685.47</v>
      </c>
      <c r="O1574" s="1">
        <v>4707.42</v>
      </c>
      <c r="P1574" s="1">
        <v>0</v>
      </c>
      <c r="Q1574" s="1">
        <v>49560.36</v>
      </c>
      <c r="R1574" s="1">
        <v>41868.29</v>
      </c>
      <c r="S1574" s="1">
        <v>-8867.27</v>
      </c>
      <c r="T1574" s="1">
        <v>100295.92</v>
      </c>
      <c r="U1574" s="1">
        <f>SUM(Report_Summary[Revenue])</f>
        <v>626594850.33999527</v>
      </c>
      <c r="V1574" s="1">
        <f>Report_Summary[[#This Row],[Total Revenue]] / COUNTA(Report_Summary[Membership No])</f>
        <v>62659.485033999525</v>
      </c>
    </row>
    <row r="1575" spans="1:22" x14ac:dyDescent="0.3">
      <c r="A1575" t="s">
        <v>1614</v>
      </c>
      <c r="B1575">
        <v>2017</v>
      </c>
      <c r="C1575" t="s">
        <v>14</v>
      </c>
      <c r="D1575">
        <v>64</v>
      </c>
      <c r="E1575" t="str">
        <f t="shared" si="24"/>
        <v>Old</v>
      </c>
      <c r="F1575" t="s">
        <v>18</v>
      </c>
      <c r="G1575" t="s">
        <v>22</v>
      </c>
      <c r="H1575" t="s">
        <v>28</v>
      </c>
      <c r="I1575">
        <v>32</v>
      </c>
      <c r="J1575">
        <v>2.0499999999999998</v>
      </c>
      <c r="K1575" t="s">
        <v>33</v>
      </c>
      <c r="L1575" t="s">
        <v>33</v>
      </c>
      <c r="M1575" s="1">
        <v>5265.83</v>
      </c>
      <c r="N1575" s="1">
        <v>2028.54</v>
      </c>
      <c r="O1575" s="1">
        <v>2953.45</v>
      </c>
      <c r="P1575" s="1">
        <v>0</v>
      </c>
      <c r="Q1575" s="1">
        <v>10288.84</v>
      </c>
      <c r="R1575" s="1">
        <v>8750.65</v>
      </c>
      <c r="S1575" s="1">
        <v>-29150.16</v>
      </c>
      <c r="T1575" s="1">
        <v>48189.65</v>
      </c>
      <c r="U1575" s="1">
        <f>SUM(Report_Summary[Revenue])</f>
        <v>626594850.33999527</v>
      </c>
      <c r="V1575" s="1">
        <f>Report_Summary[[#This Row],[Total Revenue]] / COUNTA(Report_Summary[Membership No])</f>
        <v>62659.485033999525</v>
      </c>
    </row>
    <row r="1576" spans="1:22" x14ac:dyDescent="0.3">
      <c r="A1576" t="s">
        <v>1615</v>
      </c>
      <c r="B1576">
        <v>2020</v>
      </c>
      <c r="C1576" t="s">
        <v>13</v>
      </c>
      <c r="D1576">
        <v>39</v>
      </c>
      <c r="E1576" t="str">
        <f t="shared" si="24"/>
        <v>Middle Age</v>
      </c>
      <c r="F1576" t="s">
        <v>19</v>
      </c>
      <c r="G1576" t="s">
        <v>25</v>
      </c>
      <c r="H1576" t="s">
        <v>27</v>
      </c>
      <c r="I1576">
        <v>33</v>
      </c>
      <c r="J1576">
        <v>2.44</v>
      </c>
      <c r="K1576" t="s">
        <v>33</v>
      </c>
      <c r="L1576" t="s">
        <v>33</v>
      </c>
      <c r="M1576" s="1">
        <v>4654.4399999999996</v>
      </c>
      <c r="N1576" s="1">
        <v>3259.92</v>
      </c>
      <c r="O1576" s="1">
        <v>834.25</v>
      </c>
      <c r="P1576" s="1">
        <v>0</v>
      </c>
      <c r="Q1576" s="1">
        <v>10384.23</v>
      </c>
      <c r="R1576" s="1">
        <v>21066</v>
      </c>
      <c r="S1576" s="1">
        <v>13265.08</v>
      </c>
      <c r="T1576" s="1">
        <v>18185.150000000001</v>
      </c>
      <c r="U1576" s="1">
        <f>SUM(Report_Summary[Revenue])</f>
        <v>626594850.33999527</v>
      </c>
      <c r="V1576" s="1">
        <f>Report_Summary[[#This Row],[Total Revenue]] / COUNTA(Report_Summary[Membership No])</f>
        <v>62659.485033999525</v>
      </c>
    </row>
    <row r="1577" spans="1:22" x14ac:dyDescent="0.3">
      <c r="A1577" t="s">
        <v>1616</v>
      </c>
      <c r="B1577">
        <v>2023</v>
      </c>
      <c r="C1577" t="s">
        <v>14</v>
      </c>
      <c r="D1577">
        <v>48</v>
      </c>
      <c r="E1577" t="str">
        <f t="shared" si="24"/>
        <v>Middle Age</v>
      </c>
      <c r="F1577" t="s">
        <v>21</v>
      </c>
      <c r="G1577" t="s">
        <v>23</v>
      </c>
      <c r="H1577" t="s">
        <v>29</v>
      </c>
      <c r="I1577">
        <v>26</v>
      </c>
      <c r="J1577">
        <v>1.68</v>
      </c>
      <c r="K1577" t="s">
        <v>32</v>
      </c>
      <c r="L1577" t="s">
        <v>33</v>
      </c>
      <c r="M1577" s="1">
        <v>14128.98</v>
      </c>
      <c r="N1577" s="1">
        <v>497.46</v>
      </c>
      <c r="O1577" s="1">
        <v>3172.78</v>
      </c>
      <c r="P1577" s="1">
        <v>0</v>
      </c>
      <c r="Q1577" s="1">
        <v>59682.34</v>
      </c>
      <c r="R1577" s="1">
        <v>26209.99</v>
      </c>
      <c r="S1577" s="1">
        <v>25967.5</v>
      </c>
      <c r="T1577" s="1">
        <v>59924.83</v>
      </c>
      <c r="U1577" s="1">
        <f>SUM(Report_Summary[Revenue])</f>
        <v>626594850.33999527</v>
      </c>
      <c r="V1577" s="1">
        <f>Report_Summary[[#This Row],[Total Revenue]] / COUNTA(Report_Summary[Membership No])</f>
        <v>62659.485033999525</v>
      </c>
    </row>
    <row r="1578" spans="1:22" x14ac:dyDescent="0.3">
      <c r="A1578" t="s">
        <v>1617</v>
      </c>
      <c r="B1578">
        <v>2018</v>
      </c>
      <c r="C1578" t="s">
        <v>14</v>
      </c>
      <c r="D1578">
        <v>45</v>
      </c>
      <c r="E1578" t="str">
        <f t="shared" si="24"/>
        <v>Middle Age</v>
      </c>
      <c r="F1578" t="s">
        <v>18</v>
      </c>
      <c r="G1578" t="s">
        <v>25</v>
      </c>
      <c r="H1578" t="s">
        <v>28</v>
      </c>
      <c r="I1578">
        <v>24</v>
      </c>
      <c r="J1578">
        <v>1.96</v>
      </c>
      <c r="K1578" t="s">
        <v>32</v>
      </c>
      <c r="L1578" t="s">
        <v>33</v>
      </c>
      <c r="M1578" s="1">
        <v>15908.89</v>
      </c>
      <c r="N1578" s="1">
        <v>4691.8500000000004</v>
      </c>
      <c r="O1578" s="1">
        <v>2812.81</v>
      </c>
      <c r="P1578" s="1">
        <v>0</v>
      </c>
      <c r="Q1578" s="1">
        <v>69912.27</v>
      </c>
      <c r="R1578" s="1">
        <v>65433.919999999998</v>
      </c>
      <c r="S1578" s="1">
        <v>-29774.77</v>
      </c>
      <c r="T1578" s="1">
        <v>165120.95999999999</v>
      </c>
      <c r="U1578" s="1">
        <f>SUM(Report_Summary[Revenue])</f>
        <v>626594850.33999527</v>
      </c>
      <c r="V1578" s="1">
        <f>Report_Summary[[#This Row],[Total Revenue]] / COUNTA(Report_Summary[Membership No])</f>
        <v>62659.485033999525</v>
      </c>
    </row>
    <row r="1579" spans="1:22" x14ac:dyDescent="0.3">
      <c r="A1579" t="s">
        <v>1618</v>
      </c>
      <c r="B1579">
        <v>2023</v>
      </c>
      <c r="C1579" t="s">
        <v>14</v>
      </c>
      <c r="D1579">
        <v>72</v>
      </c>
      <c r="E1579" t="str">
        <f t="shared" si="24"/>
        <v>Old</v>
      </c>
      <c r="F1579" t="s">
        <v>15</v>
      </c>
      <c r="G1579" t="s">
        <v>23</v>
      </c>
      <c r="H1579" t="s">
        <v>29</v>
      </c>
      <c r="I1579">
        <v>30</v>
      </c>
      <c r="J1579">
        <v>2.37</v>
      </c>
      <c r="K1579" t="s">
        <v>33</v>
      </c>
      <c r="L1579" t="s">
        <v>33</v>
      </c>
      <c r="M1579" s="1">
        <v>11199.49</v>
      </c>
      <c r="N1579" s="1">
        <v>4099.3999999999996</v>
      </c>
      <c r="O1579" s="1">
        <v>1795.23</v>
      </c>
      <c r="P1579" s="1">
        <v>0</v>
      </c>
      <c r="Q1579" s="1">
        <v>24615.77</v>
      </c>
      <c r="R1579" s="1">
        <v>54961.54</v>
      </c>
      <c r="S1579" s="1">
        <v>-930.8</v>
      </c>
      <c r="T1579" s="1">
        <v>80508.11</v>
      </c>
      <c r="U1579" s="1">
        <f>SUM(Report_Summary[Revenue])</f>
        <v>626594850.33999527</v>
      </c>
      <c r="V1579" s="1">
        <f>Report_Summary[[#This Row],[Total Revenue]] / COUNTA(Report_Summary[Membership No])</f>
        <v>62659.485033999525</v>
      </c>
    </row>
    <row r="1580" spans="1:22" x14ac:dyDescent="0.3">
      <c r="A1580" t="s">
        <v>1619</v>
      </c>
      <c r="B1580">
        <v>2021</v>
      </c>
      <c r="C1580" t="s">
        <v>13</v>
      </c>
      <c r="D1580">
        <v>52</v>
      </c>
      <c r="E1580" t="str">
        <f t="shared" si="24"/>
        <v>Middle Age</v>
      </c>
      <c r="F1580" t="s">
        <v>19</v>
      </c>
      <c r="G1580" t="s">
        <v>25</v>
      </c>
      <c r="H1580" t="s">
        <v>27</v>
      </c>
      <c r="I1580">
        <v>22</v>
      </c>
      <c r="J1580">
        <v>2.82</v>
      </c>
      <c r="K1580" t="s">
        <v>32</v>
      </c>
      <c r="L1580" t="s">
        <v>33</v>
      </c>
      <c r="M1580" s="1">
        <v>17103.39</v>
      </c>
      <c r="N1580" s="1">
        <v>3747.85</v>
      </c>
      <c r="O1580" s="1">
        <v>5473.82</v>
      </c>
      <c r="P1580" s="1">
        <v>0</v>
      </c>
      <c r="Q1580" s="1">
        <v>42483.35</v>
      </c>
      <c r="R1580" s="1">
        <v>29657.54</v>
      </c>
      <c r="S1580" s="1">
        <v>-17826.400000000001</v>
      </c>
      <c r="T1580" s="1">
        <v>89967.29</v>
      </c>
      <c r="U1580" s="1">
        <f>SUM(Report_Summary[Revenue])</f>
        <v>626594850.33999527</v>
      </c>
      <c r="V1580" s="1">
        <f>Report_Summary[[#This Row],[Total Revenue]] / COUNTA(Report_Summary[Membership No])</f>
        <v>62659.485033999525</v>
      </c>
    </row>
    <row r="1581" spans="1:22" x14ac:dyDescent="0.3">
      <c r="A1581" t="s">
        <v>1620</v>
      </c>
      <c r="B1581">
        <v>2016</v>
      </c>
      <c r="C1581" t="s">
        <v>14</v>
      </c>
      <c r="D1581">
        <v>33</v>
      </c>
      <c r="E1581" t="str">
        <f t="shared" si="24"/>
        <v>Middle Age</v>
      </c>
      <c r="F1581" t="s">
        <v>18</v>
      </c>
      <c r="G1581" t="s">
        <v>23</v>
      </c>
      <c r="H1581" t="s">
        <v>29</v>
      </c>
      <c r="I1581">
        <v>27</v>
      </c>
      <c r="J1581">
        <v>2.42</v>
      </c>
      <c r="K1581" t="s">
        <v>32</v>
      </c>
      <c r="L1581" t="s">
        <v>33</v>
      </c>
      <c r="M1581" s="1">
        <v>1518.61</v>
      </c>
      <c r="N1581" s="1">
        <v>4640.3599999999997</v>
      </c>
      <c r="O1581" s="1">
        <v>5593.99</v>
      </c>
      <c r="P1581" s="1">
        <v>0</v>
      </c>
      <c r="Q1581" s="1">
        <v>4500.84</v>
      </c>
      <c r="R1581" s="1">
        <v>6872.91</v>
      </c>
      <c r="S1581" s="1">
        <v>-9621.51</v>
      </c>
      <c r="T1581" s="1">
        <v>20995.26</v>
      </c>
      <c r="U1581" s="1">
        <f>SUM(Report_Summary[Revenue])</f>
        <v>626594850.33999527</v>
      </c>
      <c r="V1581" s="1">
        <f>Report_Summary[[#This Row],[Total Revenue]] / COUNTA(Report_Summary[Membership No])</f>
        <v>62659.485033999525</v>
      </c>
    </row>
    <row r="1582" spans="1:22" x14ac:dyDescent="0.3">
      <c r="A1582" t="s">
        <v>1621</v>
      </c>
      <c r="B1582">
        <v>2017</v>
      </c>
      <c r="C1582" t="s">
        <v>13</v>
      </c>
      <c r="D1582">
        <v>22</v>
      </c>
      <c r="E1582" t="str">
        <f t="shared" si="24"/>
        <v>Young</v>
      </c>
      <c r="F1582" t="s">
        <v>15</v>
      </c>
      <c r="G1582" t="s">
        <v>23</v>
      </c>
      <c r="H1582" t="s">
        <v>29</v>
      </c>
      <c r="I1582">
        <v>33</v>
      </c>
      <c r="J1582">
        <v>1.76</v>
      </c>
      <c r="K1582" t="s">
        <v>33</v>
      </c>
      <c r="L1582" t="s">
        <v>33</v>
      </c>
      <c r="M1582" s="1">
        <v>9334.0499999999993</v>
      </c>
      <c r="N1582" s="1">
        <v>1730.37</v>
      </c>
      <c r="O1582" s="1">
        <v>7912.22</v>
      </c>
      <c r="P1582" s="1">
        <v>0</v>
      </c>
      <c r="Q1582" s="1">
        <v>43735.01</v>
      </c>
      <c r="R1582" s="1">
        <v>28797.67</v>
      </c>
      <c r="S1582" s="1">
        <v>22330.9</v>
      </c>
      <c r="T1582" s="1">
        <v>50201.78</v>
      </c>
      <c r="U1582" s="1">
        <f>SUM(Report_Summary[Revenue])</f>
        <v>626594850.33999527</v>
      </c>
      <c r="V1582" s="1">
        <f>Report_Summary[[#This Row],[Total Revenue]] / COUNTA(Report_Summary[Membership No])</f>
        <v>62659.485033999525</v>
      </c>
    </row>
    <row r="1583" spans="1:22" x14ac:dyDescent="0.3">
      <c r="A1583" t="s">
        <v>1622</v>
      </c>
      <c r="B1583">
        <v>2021</v>
      </c>
      <c r="C1583" t="s">
        <v>14</v>
      </c>
      <c r="D1583">
        <v>28</v>
      </c>
      <c r="E1583" t="str">
        <f t="shared" si="24"/>
        <v>Young</v>
      </c>
      <c r="F1583" t="s">
        <v>17</v>
      </c>
      <c r="G1583" t="s">
        <v>23</v>
      </c>
      <c r="H1583" t="s">
        <v>31</v>
      </c>
      <c r="I1583">
        <v>36</v>
      </c>
      <c r="J1583">
        <v>2.2400000000000002</v>
      </c>
      <c r="K1583" t="s">
        <v>33</v>
      </c>
      <c r="L1583" t="s">
        <v>33</v>
      </c>
      <c r="M1583" s="1">
        <v>18212.419999999998</v>
      </c>
      <c r="N1583" s="1">
        <v>3115.98</v>
      </c>
      <c r="O1583" s="1">
        <v>1027.3599999999999</v>
      </c>
      <c r="P1583" s="1">
        <v>0</v>
      </c>
      <c r="Q1583" s="1">
        <v>87450.73</v>
      </c>
      <c r="R1583" s="1">
        <v>85429.03</v>
      </c>
      <c r="S1583" s="1">
        <v>21195.38</v>
      </c>
      <c r="T1583" s="1">
        <v>151684.38</v>
      </c>
      <c r="U1583" s="1">
        <f>SUM(Report_Summary[Revenue])</f>
        <v>626594850.33999527</v>
      </c>
      <c r="V1583" s="1">
        <f>Report_Summary[[#This Row],[Total Revenue]] / COUNTA(Report_Summary[Membership No])</f>
        <v>62659.485033999525</v>
      </c>
    </row>
    <row r="1584" spans="1:22" x14ac:dyDescent="0.3">
      <c r="A1584" t="s">
        <v>1623</v>
      </c>
      <c r="B1584">
        <v>2024</v>
      </c>
      <c r="C1584" t="s">
        <v>14</v>
      </c>
      <c r="D1584">
        <v>53</v>
      </c>
      <c r="E1584" t="str">
        <f t="shared" si="24"/>
        <v>Middle Age</v>
      </c>
      <c r="F1584" t="s">
        <v>16</v>
      </c>
      <c r="G1584" t="s">
        <v>25</v>
      </c>
      <c r="H1584" t="s">
        <v>26</v>
      </c>
      <c r="I1584">
        <v>21</v>
      </c>
      <c r="J1584">
        <v>1.85</v>
      </c>
      <c r="K1584" t="s">
        <v>32</v>
      </c>
      <c r="L1584" t="s">
        <v>33</v>
      </c>
      <c r="M1584" s="1">
        <v>4381.3599999999997</v>
      </c>
      <c r="N1584" s="1">
        <v>530.04999999999995</v>
      </c>
      <c r="O1584" s="1">
        <v>3212.57</v>
      </c>
      <c r="P1584" s="1">
        <v>0</v>
      </c>
      <c r="Q1584" s="1">
        <v>6174.2</v>
      </c>
      <c r="R1584" s="1">
        <v>9958.5400000000009</v>
      </c>
      <c r="S1584" s="1">
        <v>-2921.41</v>
      </c>
      <c r="T1584" s="1">
        <v>19054.150000000001</v>
      </c>
      <c r="U1584" s="1">
        <f>SUM(Report_Summary[Revenue])</f>
        <v>626594850.33999527</v>
      </c>
      <c r="V1584" s="1">
        <f>Report_Summary[[#This Row],[Total Revenue]] / COUNTA(Report_Summary[Membership No])</f>
        <v>62659.485033999525</v>
      </c>
    </row>
    <row r="1585" spans="1:22" x14ac:dyDescent="0.3">
      <c r="A1585" t="s">
        <v>1624</v>
      </c>
      <c r="B1585">
        <v>2020</v>
      </c>
      <c r="C1585" t="s">
        <v>14</v>
      </c>
      <c r="D1585">
        <v>67</v>
      </c>
      <c r="E1585" t="str">
        <f t="shared" si="24"/>
        <v>Old</v>
      </c>
      <c r="F1585" t="s">
        <v>16</v>
      </c>
      <c r="G1585" t="s">
        <v>24</v>
      </c>
      <c r="H1585" t="s">
        <v>31</v>
      </c>
      <c r="I1585">
        <v>25</v>
      </c>
      <c r="J1585">
        <v>3.49</v>
      </c>
      <c r="K1585" t="s">
        <v>32</v>
      </c>
      <c r="L1585" t="s">
        <v>33</v>
      </c>
      <c r="M1585" s="1">
        <v>8699.35</v>
      </c>
      <c r="N1585" s="1">
        <v>3701.54</v>
      </c>
      <c r="O1585" s="1">
        <v>1463.36</v>
      </c>
      <c r="P1585" s="1">
        <v>0</v>
      </c>
      <c r="Q1585" s="1">
        <v>17240.45</v>
      </c>
      <c r="R1585" s="1">
        <v>26952.85</v>
      </c>
      <c r="S1585" s="1">
        <v>-25743.55</v>
      </c>
      <c r="T1585" s="1">
        <v>69936.850000000006</v>
      </c>
      <c r="U1585" s="1">
        <f>SUM(Report_Summary[Revenue])</f>
        <v>626594850.33999527</v>
      </c>
      <c r="V1585" s="1">
        <f>Report_Summary[[#This Row],[Total Revenue]] / COUNTA(Report_Summary[Membership No])</f>
        <v>62659.485033999525</v>
      </c>
    </row>
    <row r="1586" spans="1:22" x14ac:dyDescent="0.3">
      <c r="A1586" t="s">
        <v>1625</v>
      </c>
      <c r="B1586">
        <v>2016</v>
      </c>
      <c r="C1586" t="s">
        <v>13</v>
      </c>
      <c r="D1586">
        <v>75</v>
      </c>
      <c r="E1586" t="str">
        <f t="shared" si="24"/>
        <v>Old</v>
      </c>
      <c r="F1586" t="s">
        <v>18</v>
      </c>
      <c r="G1586" t="s">
        <v>22</v>
      </c>
      <c r="H1586" t="s">
        <v>28</v>
      </c>
      <c r="I1586">
        <v>29</v>
      </c>
      <c r="J1586">
        <v>2.76</v>
      </c>
      <c r="K1586" t="s">
        <v>32</v>
      </c>
      <c r="L1586" t="s">
        <v>33</v>
      </c>
      <c r="M1586" s="1">
        <v>8307.23</v>
      </c>
      <c r="N1586" s="1">
        <v>1447.47</v>
      </c>
      <c r="O1586" s="1">
        <v>5825.53</v>
      </c>
      <c r="P1586" s="1">
        <v>0</v>
      </c>
      <c r="Q1586" s="1">
        <v>22264.61</v>
      </c>
      <c r="R1586" s="1">
        <v>34430.42</v>
      </c>
      <c r="S1586" s="1">
        <v>29458.06</v>
      </c>
      <c r="T1586" s="1">
        <v>27236.97</v>
      </c>
      <c r="U1586" s="1">
        <f>SUM(Report_Summary[Revenue])</f>
        <v>626594850.33999527</v>
      </c>
      <c r="V1586" s="1">
        <f>Report_Summary[[#This Row],[Total Revenue]] / COUNTA(Report_Summary[Membership No])</f>
        <v>62659.485033999525</v>
      </c>
    </row>
    <row r="1587" spans="1:22" x14ac:dyDescent="0.3">
      <c r="A1587" t="s">
        <v>1626</v>
      </c>
      <c r="B1587">
        <v>2021</v>
      </c>
      <c r="C1587" t="s">
        <v>14</v>
      </c>
      <c r="D1587">
        <v>55</v>
      </c>
      <c r="E1587" t="str">
        <f t="shared" si="24"/>
        <v>Middle Age</v>
      </c>
      <c r="F1587" t="s">
        <v>16</v>
      </c>
      <c r="G1587" t="s">
        <v>25</v>
      </c>
      <c r="H1587" t="s">
        <v>26</v>
      </c>
      <c r="I1587">
        <v>14</v>
      </c>
      <c r="J1587">
        <v>2.37</v>
      </c>
      <c r="K1587" t="s">
        <v>33</v>
      </c>
      <c r="L1587" t="s">
        <v>33</v>
      </c>
      <c r="M1587" s="1">
        <v>10280.5</v>
      </c>
      <c r="N1587" s="1">
        <v>4072.14</v>
      </c>
      <c r="O1587" s="1">
        <v>3355.33</v>
      </c>
      <c r="P1587" s="1">
        <v>0</v>
      </c>
      <c r="Q1587" s="1">
        <v>33223.07</v>
      </c>
      <c r="R1587" s="1">
        <v>19926.060000000001</v>
      </c>
      <c r="S1587" s="1">
        <v>8676.69</v>
      </c>
      <c r="T1587" s="1">
        <v>44472.44</v>
      </c>
      <c r="U1587" s="1">
        <f>SUM(Report_Summary[Revenue])</f>
        <v>626594850.33999527</v>
      </c>
      <c r="V1587" s="1">
        <f>Report_Summary[[#This Row],[Total Revenue]] / COUNTA(Report_Summary[Membership No])</f>
        <v>62659.485033999525</v>
      </c>
    </row>
    <row r="1588" spans="1:22" x14ac:dyDescent="0.3">
      <c r="A1588" t="s">
        <v>1627</v>
      </c>
      <c r="B1588">
        <v>2021</v>
      </c>
      <c r="C1588" t="s">
        <v>14</v>
      </c>
      <c r="D1588">
        <v>44</v>
      </c>
      <c r="E1588" t="str">
        <f t="shared" si="24"/>
        <v>Middle Age</v>
      </c>
      <c r="F1588" t="s">
        <v>15</v>
      </c>
      <c r="G1588" t="s">
        <v>25</v>
      </c>
      <c r="H1588" t="s">
        <v>31</v>
      </c>
      <c r="I1588">
        <v>22</v>
      </c>
      <c r="J1588">
        <v>1.92</v>
      </c>
      <c r="K1588" t="s">
        <v>32</v>
      </c>
      <c r="L1588" t="s">
        <v>33</v>
      </c>
      <c r="M1588" s="1">
        <v>2374.35</v>
      </c>
      <c r="N1588" s="1">
        <v>2943.48</v>
      </c>
      <c r="O1588" s="1">
        <v>6768.18</v>
      </c>
      <c r="P1588" s="1">
        <v>0</v>
      </c>
      <c r="Q1588" s="1">
        <v>6307.72</v>
      </c>
      <c r="R1588" s="1">
        <v>5735.61</v>
      </c>
      <c r="S1588" s="1">
        <v>28704.93</v>
      </c>
      <c r="T1588" s="1">
        <v>-16661.599999999999</v>
      </c>
      <c r="U1588" s="1">
        <f>SUM(Report_Summary[Revenue])</f>
        <v>626594850.33999527</v>
      </c>
      <c r="V1588" s="1">
        <f>Report_Summary[[#This Row],[Total Revenue]] / COUNTA(Report_Summary[Membership No])</f>
        <v>62659.485033999525</v>
      </c>
    </row>
    <row r="1589" spans="1:22" x14ac:dyDescent="0.3">
      <c r="A1589" t="s">
        <v>1628</v>
      </c>
      <c r="B1589">
        <v>2018</v>
      </c>
      <c r="C1589" t="s">
        <v>13</v>
      </c>
      <c r="D1589">
        <v>45</v>
      </c>
      <c r="E1589" t="str">
        <f t="shared" si="24"/>
        <v>Middle Age</v>
      </c>
      <c r="F1589" t="s">
        <v>18</v>
      </c>
      <c r="G1589" t="s">
        <v>22</v>
      </c>
      <c r="H1589" t="s">
        <v>30</v>
      </c>
      <c r="I1589">
        <v>29</v>
      </c>
      <c r="J1589">
        <v>2.1800000000000002</v>
      </c>
      <c r="K1589" t="s">
        <v>33</v>
      </c>
      <c r="L1589" t="s">
        <v>33</v>
      </c>
      <c r="M1589" s="1">
        <v>4124.72</v>
      </c>
      <c r="N1589" s="1">
        <v>3508.27</v>
      </c>
      <c r="O1589" s="1">
        <v>2879.74</v>
      </c>
      <c r="P1589" s="1">
        <v>0</v>
      </c>
      <c r="Q1589" s="1">
        <v>13438.43</v>
      </c>
      <c r="R1589" s="1">
        <v>15475.66</v>
      </c>
      <c r="S1589" s="1">
        <v>-21269.33</v>
      </c>
      <c r="T1589" s="1">
        <v>50183.42</v>
      </c>
      <c r="U1589" s="1">
        <f>SUM(Report_Summary[Revenue])</f>
        <v>626594850.33999527</v>
      </c>
      <c r="V1589" s="1">
        <f>Report_Summary[[#This Row],[Total Revenue]] / COUNTA(Report_Summary[Membership No])</f>
        <v>62659.485033999525</v>
      </c>
    </row>
    <row r="1590" spans="1:22" x14ac:dyDescent="0.3">
      <c r="A1590" t="s">
        <v>1629</v>
      </c>
      <c r="B1590">
        <v>2022</v>
      </c>
      <c r="C1590" t="s">
        <v>13</v>
      </c>
      <c r="D1590">
        <v>51</v>
      </c>
      <c r="E1590" t="str">
        <f t="shared" si="24"/>
        <v>Middle Age</v>
      </c>
      <c r="F1590" t="s">
        <v>15</v>
      </c>
      <c r="G1590" t="s">
        <v>24</v>
      </c>
      <c r="H1590" t="s">
        <v>28</v>
      </c>
      <c r="I1590">
        <v>26</v>
      </c>
      <c r="J1590">
        <v>2.13</v>
      </c>
      <c r="K1590" t="s">
        <v>33</v>
      </c>
      <c r="L1590" t="s">
        <v>33</v>
      </c>
      <c r="M1590" s="1">
        <v>4253.07</v>
      </c>
      <c r="N1590" s="1">
        <v>2691.73</v>
      </c>
      <c r="O1590" s="1">
        <v>4691.3900000000003</v>
      </c>
      <c r="P1590" s="1">
        <v>0</v>
      </c>
      <c r="Q1590" s="1">
        <v>20956.82</v>
      </c>
      <c r="R1590" s="1">
        <v>13812.02</v>
      </c>
      <c r="S1590" s="1">
        <v>21062.98</v>
      </c>
      <c r="T1590" s="1">
        <v>13705.86</v>
      </c>
      <c r="U1590" s="1">
        <f>SUM(Report_Summary[Revenue])</f>
        <v>626594850.33999527</v>
      </c>
      <c r="V1590" s="1">
        <f>Report_Summary[[#This Row],[Total Revenue]] / COUNTA(Report_Summary[Membership No])</f>
        <v>62659.485033999525</v>
      </c>
    </row>
    <row r="1591" spans="1:22" x14ac:dyDescent="0.3">
      <c r="A1591" t="s">
        <v>1630</v>
      </c>
      <c r="B1591">
        <v>2021</v>
      </c>
      <c r="C1591" t="s">
        <v>13</v>
      </c>
      <c r="D1591">
        <v>46</v>
      </c>
      <c r="E1591" t="str">
        <f t="shared" si="24"/>
        <v>Middle Age</v>
      </c>
      <c r="F1591" t="s">
        <v>17</v>
      </c>
      <c r="G1591" t="s">
        <v>25</v>
      </c>
      <c r="H1591" t="s">
        <v>28</v>
      </c>
      <c r="I1591">
        <v>33</v>
      </c>
      <c r="J1591">
        <v>2.63</v>
      </c>
      <c r="K1591" t="s">
        <v>33</v>
      </c>
      <c r="L1591" t="s">
        <v>33</v>
      </c>
      <c r="M1591" s="1">
        <v>13026.39</v>
      </c>
      <c r="N1591" s="1">
        <v>3625.32</v>
      </c>
      <c r="O1591" s="1">
        <v>6752.08</v>
      </c>
      <c r="P1591" s="1">
        <v>0</v>
      </c>
      <c r="Q1591" s="1">
        <v>29337.64</v>
      </c>
      <c r="R1591" s="1">
        <v>54455.1</v>
      </c>
      <c r="S1591" s="1">
        <v>25872.3</v>
      </c>
      <c r="T1591" s="1">
        <v>57920.44</v>
      </c>
      <c r="U1591" s="1">
        <f>SUM(Report_Summary[Revenue])</f>
        <v>626594850.33999527</v>
      </c>
      <c r="V1591" s="1">
        <f>Report_Summary[[#This Row],[Total Revenue]] / COUNTA(Report_Summary[Membership No])</f>
        <v>62659.485033999525</v>
      </c>
    </row>
    <row r="1592" spans="1:22" x14ac:dyDescent="0.3">
      <c r="A1592" t="s">
        <v>1631</v>
      </c>
      <c r="B1592">
        <v>2018</v>
      </c>
      <c r="C1592" t="s">
        <v>14</v>
      </c>
      <c r="D1592">
        <v>58</v>
      </c>
      <c r="E1592" t="str">
        <f t="shared" si="24"/>
        <v>Old</v>
      </c>
      <c r="F1592" t="s">
        <v>21</v>
      </c>
      <c r="G1592" t="s">
        <v>25</v>
      </c>
      <c r="H1592" t="s">
        <v>29</v>
      </c>
      <c r="I1592">
        <v>27</v>
      </c>
      <c r="J1592">
        <v>2.38</v>
      </c>
      <c r="K1592" t="s">
        <v>33</v>
      </c>
      <c r="L1592" t="s">
        <v>33</v>
      </c>
      <c r="M1592" s="1">
        <v>12676.32</v>
      </c>
      <c r="N1592" s="1">
        <v>3403.06</v>
      </c>
      <c r="O1592" s="1">
        <v>7807.94</v>
      </c>
      <c r="P1592" s="1">
        <v>0</v>
      </c>
      <c r="Q1592" s="1">
        <v>48835.43</v>
      </c>
      <c r="R1592" s="1">
        <v>59632.62</v>
      </c>
      <c r="S1592" s="1">
        <v>2118.1999999999998</v>
      </c>
      <c r="T1592" s="1">
        <v>106349.85</v>
      </c>
      <c r="U1592" s="1">
        <f>SUM(Report_Summary[Revenue])</f>
        <v>626594850.33999527</v>
      </c>
      <c r="V1592" s="1">
        <f>Report_Summary[[#This Row],[Total Revenue]] / COUNTA(Report_Summary[Membership No])</f>
        <v>62659.485033999525</v>
      </c>
    </row>
    <row r="1593" spans="1:22" x14ac:dyDescent="0.3">
      <c r="A1593" t="s">
        <v>1632</v>
      </c>
      <c r="B1593">
        <v>2021</v>
      </c>
      <c r="C1593" t="s">
        <v>13</v>
      </c>
      <c r="D1593">
        <v>47</v>
      </c>
      <c r="E1593" t="str">
        <f t="shared" si="24"/>
        <v>Middle Age</v>
      </c>
      <c r="F1593" t="s">
        <v>21</v>
      </c>
      <c r="G1593" t="s">
        <v>25</v>
      </c>
      <c r="H1593" t="s">
        <v>29</v>
      </c>
      <c r="I1593">
        <v>31</v>
      </c>
      <c r="J1593">
        <v>1.73</v>
      </c>
      <c r="K1593" t="s">
        <v>33</v>
      </c>
      <c r="L1593" t="s">
        <v>33</v>
      </c>
      <c r="M1593" s="1">
        <v>10429.290000000001</v>
      </c>
      <c r="N1593" s="1">
        <v>3641.06</v>
      </c>
      <c r="O1593" s="1">
        <v>5196.32</v>
      </c>
      <c r="P1593" s="1">
        <v>0</v>
      </c>
      <c r="Q1593" s="1">
        <v>29955.599999999999</v>
      </c>
      <c r="R1593" s="1">
        <v>22283.62</v>
      </c>
      <c r="S1593" s="1">
        <v>-25922.07</v>
      </c>
      <c r="T1593" s="1">
        <v>78161.289999999994</v>
      </c>
      <c r="U1593" s="1">
        <f>SUM(Report_Summary[Revenue])</f>
        <v>626594850.33999527</v>
      </c>
      <c r="V1593" s="1">
        <f>Report_Summary[[#This Row],[Total Revenue]] / COUNTA(Report_Summary[Membership No])</f>
        <v>62659.485033999525</v>
      </c>
    </row>
    <row r="1594" spans="1:22" x14ac:dyDescent="0.3">
      <c r="A1594" t="s">
        <v>1633</v>
      </c>
      <c r="B1594">
        <v>2018</v>
      </c>
      <c r="C1594" t="s">
        <v>13</v>
      </c>
      <c r="D1594">
        <v>74</v>
      </c>
      <c r="E1594" t="str">
        <f t="shared" si="24"/>
        <v>Old</v>
      </c>
      <c r="F1594" t="s">
        <v>16</v>
      </c>
      <c r="G1594" t="s">
        <v>25</v>
      </c>
      <c r="H1594" t="s">
        <v>27</v>
      </c>
      <c r="I1594">
        <v>41</v>
      </c>
      <c r="J1594">
        <v>3.7</v>
      </c>
      <c r="K1594" t="s">
        <v>33</v>
      </c>
      <c r="L1594" t="s">
        <v>33</v>
      </c>
      <c r="M1594" s="1">
        <v>6191.92</v>
      </c>
      <c r="N1594" s="1">
        <v>4138.01</v>
      </c>
      <c r="O1594" s="1">
        <v>3262.15</v>
      </c>
      <c r="P1594" s="1">
        <v>0</v>
      </c>
      <c r="Q1594" s="1">
        <v>26215.3</v>
      </c>
      <c r="R1594" s="1">
        <v>14973.73</v>
      </c>
      <c r="S1594" s="1">
        <v>20028.38</v>
      </c>
      <c r="T1594" s="1">
        <v>21160.65</v>
      </c>
      <c r="U1594" s="1">
        <f>SUM(Report_Summary[Revenue])</f>
        <v>626594850.33999527</v>
      </c>
      <c r="V1594" s="1">
        <f>Report_Summary[[#This Row],[Total Revenue]] / COUNTA(Report_Summary[Membership No])</f>
        <v>62659.485033999525</v>
      </c>
    </row>
    <row r="1595" spans="1:22" x14ac:dyDescent="0.3">
      <c r="A1595" t="s">
        <v>1634</v>
      </c>
      <c r="B1595">
        <v>2022</v>
      </c>
      <c r="C1595" t="s">
        <v>13</v>
      </c>
      <c r="D1595">
        <v>43</v>
      </c>
      <c r="E1595" t="str">
        <f t="shared" si="24"/>
        <v>Middle Age</v>
      </c>
      <c r="F1595" t="s">
        <v>15</v>
      </c>
      <c r="G1595" t="s">
        <v>23</v>
      </c>
      <c r="H1595" t="s">
        <v>31</v>
      </c>
      <c r="I1595">
        <v>24</v>
      </c>
      <c r="J1595">
        <v>1.8</v>
      </c>
      <c r="K1595" t="s">
        <v>32</v>
      </c>
      <c r="L1595" t="s">
        <v>33</v>
      </c>
      <c r="M1595" s="1">
        <v>5653.09</v>
      </c>
      <c r="N1595" s="1">
        <v>1520.48</v>
      </c>
      <c r="O1595" s="1">
        <v>4450.0600000000004</v>
      </c>
      <c r="P1595" s="1">
        <v>0</v>
      </c>
      <c r="Q1595" s="1">
        <v>9941.11</v>
      </c>
      <c r="R1595" s="1">
        <v>9105.4500000000007</v>
      </c>
      <c r="S1595" s="1">
        <v>-20744.669999999998</v>
      </c>
      <c r="T1595" s="1">
        <v>39791.230000000003</v>
      </c>
      <c r="U1595" s="1">
        <f>SUM(Report_Summary[Revenue])</f>
        <v>626594850.33999527</v>
      </c>
      <c r="V1595" s="1">
        <f>Report_Summary[[#This Row],[Total Revenue]] / COUNTA(Report_Summary[Membership No])</f>
        <v>62659.485033999525</v>
      </c>
    </row>
    <row r="1596" spans="1:22" x14ac:dyDescent="0.3">
      <c r="A1596" t="s">
        <v>1635</v>
      </c>
      <c r="B1596">
        <v>2021</v>
      </c>
      <c r="C1596" t="s">
        <v>13</v>
      </c>
      <c r="D1596">
        <v>24</v>
      </c>
      <c r="E1596" t="str">
        <f t="shared" si="24"/>
        <v>Young</v>
      </c>
      <c r="F1596" t="s">
        <v>17</v>
      </c>
      <c r="G1596" t="s">
        <v>23</v>
      </c>
      <c r="H1596" t="s">
        <v>26</v>
      </c>
      <c r="I1596">
        <v>22</v>
      </c>
      <c r="J1596">
        <v>2.5099999999999998</v>
      </c>
      <c r="K1596" t="s">
        <v>33</v>
      </c>
      <c r="L1596" t="s">
        <v>33</v>
      </c>
      <c r="M1596" s="1">
        <v>11210.61</v>
      </c>
      <c r="N1596" s="1">
        <v>4681.71</v>
      </c>
      <c r="O1596" s="1">
        <v>5538.75</v>
      </c>
      <c r="P1596" s="1">
        <v>0</v>
      </c>
      <c r="Q1596" s="1">
        <v>53890.65</v>
      </c>
      <c r="R1596" s="1">
        <v>25779.02</v>
      </c>
      <c r="S1596" s="1">
        <v>29477.68</v>
      </c>
      <c r="T1596" s="1">
        <v>50191.99</v>
      </c>
      <c r="U1596" s="1">
        <f>SUM(Report_Summary[Revenue])</f>
        <v>626594850.33999527</v>
      </c>
      <c r="V1596" s="1">
        <f>Report_Summary[[#This Row],[Total Revenue]] / COUNTA(Report_Summary[Membership No])</f>
        <v>62659.485033999525</v>
      </c>
    </row>
    <row r="1597" spans="1:22" x14ac:dyDescent="0.3">
      <c r="A1597" t="s">
        <v>1636</v>
      </c>
      <c r="B1597">
        <v>2024</v>
      </c>
      <c r="C1597" t="s">
        <v>14</v>
      </c>
      <c r="D1597">
        <v>57</v>
      </c>
      <c r="E1597" t="str">
        <f t="shared" si="24"/>
        <v>Old</v>
      </c>
      <c r="F1597" t="s">
        <v>21</v>
      </c>
      <c r="G1597" t="s">
        <v>25</v>
      </c>
      <c r="H1597" t="s">
        <v>27</v>
      </c>
      <c r="I1597">
        <v>29</v>
      </c>
      <c r="J1597">
        <v>2.65</v>
      </c>
      <c r="K1597" t="s">
        <v>32</v>
      </c>
      <c r="L1597" t="s">
        <v>33</v>
      </c>
      <c r="M1597" s="1">
        <v>16571.43</v>
      </c>
      <c r="N1597" s="1">
        <v>700.69</v>
      </c>
      <c r="O1597" s="1">
        <v>449.26</v>
      </c>
      <c r="P1597" s="1">
        <v>0</v>
      </c>
      <c r="Q1597" s="1">
        <v>81696.320000000007</v>
      </c>
      <c r="R1597" s="1">
        <v>25738.95</v>
      </c>
      <c r="S1597" s="1">
        <v>-2372.12</v>
      </c>
      <c r="T1597" s="1">
        <v>109807.39</v>
      </c>
      <c r="U1597" s="1">
        <f>SUM(Report_Summary[Revenue])</f>
        <v>626594850.33999527</v>
      </c>
      <c r="V1597" s="1">
        <f>Report_Summary[[#This Row],[Total Revenue]] / COUNTA(Report_Summary[Membership No])</f>
        <v>62659.485033999525</v>
      </c>
    </row>
    <row r="1598" spans="1:22" x14ac:dyDescent="0.3">
      <c r="A1598" t="s">
        <v>1637</v>
      </c>
      <c r="B1598">
        <v>2016</v>
      </c>
      <c r="C1598" t="s">
        <v>14</v>
      </c>
      <c r="D1598">
        <v>54</v>
      </c>
      <c r="E1598" t="str">
        <f t="shared" si="24"/>
        <v>Middle Age</v>
      </c>
      <c r="F1598" t="s">
        <v>16</v>
      </c>
      <c r="G1598" t="s">
        <v>22</v>
      </c>
      <c r="H1598" t="s">
        <v>27</v>
      </c>
      <c r="I1598">
        <v>30</v>
      </c>
      <c r="J1598">
        <v>2.13</v>
      </c>
      <c r="K1598" t="s">
        <v>33</v>
      </c>
      <c r="L1598" t="s">
        <v>33</v>
      </c>
      <c r="M1598" s="1">
        <v>2886.11</v>
      </c>
      <c r="N1598" s="1">
        <v>2865</v>
      </c>
      <c r="O1598" s="1">
        <v>7741.06</v>
      </c>
      <c r="P1598" s="1">
        <v>0</v>
      </c>
      <c r="Q1598" s="1">
        <v>6556.56</v>
      </c>
      <c r="R1598" s="1">
        <v>3804.86</v>
      </c>
      <c r="S1598" s="1">
        <v>-15103</v>
      </c>
      <c r="T1598" s="1">
        <v>25464.42</v>
      </c>
      <c r="U1598" s="1">
        <f>SUM(Report_Summary[Revenue])</f>
        <v>626594850.33999527</v>
      </c>
      <c r="V1598" s="1">
        <f>Report_Summary[[#This Row],[Total Revenue]] / COUNTA(Report_Summary[Membership No])</f>
        <v>62659.485033999525</v>
      </c>
    </row>
    <row r="1599" spans="1:22" x14ac:dyDescent="0.3">
      <c r="A1599" t="s">
        <v>1638</v>
      </c>
      <c r="B1599">
        <v>2019</v>
      </c>
      <c r="C1599" t="s">
        <v>13</v>
      </c>
      <c r="D1599">
        <v>33</v>
      </c>
      <c r="E1599" t="str">
        <f t="shared" si="24"/>
        <v>Middle Age</v>
      </c>
      <c r="F1599" t="s">
        <v>20</v>
      </c>
      <c r="G1599" t="s">
        <v>25</v>
      </c>
      <c r="H1599" t="s">
        <v>31</v>
      </c>
      <c r="I1599">
        <v>34</v>
      </c>
      <c r="J1599">
        <v>1.63</v>
      </c>
      <c r="K1599" t="s">
        <v>32</v>
      </c>
      <c r="L1599" t="s">
        <v>33</v>
      </c>
      <c r="M1599" s="1">
        <v>12591.36</v>
      </c>
      <c r="N1599" s="1">
        <v>4880.37</v>
      </c>
      <c r="O1599" s="1">
        <v>2402.17</v>
      </c>
      <c r="P1599" s="1">
        <v>0</v>
      </c>
      <c r="Q1599" s="1">
        <v>19937.77</v>
      </c>
      <c r="R1599" s="1">
        <v>32108.880000000001</v>
      </c>
      <c r="S1599" s="1">
        <v>3518.68</v>
      </c>
      <c r="T1599" s="1">
        <v>48527.97</v>
      </c>
      <c r="U1599" s="1">
        <f>SUM(Report_Summary[Revenue])</f>
        <v>626594850.33999527</v>
      </c>
      <c r="V1599" s="1">
        <f>Report_Summary[[#This Row],[Total Revenue]] / COUNTA(Report_Summary[Membership No])</f>
        <v>62659.485033999525</v>
      </c>
    </row>
    <row r="1600" spans="1:22" x14ac:dyDescent="0.3">
      <c r="A1600" t="s">
        <v>1639</v>
      </c>
      <c r="B1600">
        <v>2019</v>
      </c>
      <c r="C1600" t="s">
        <v>14</v>
      </c>
      <c r="D1600">
        <v>66</v>
      </c>
      <c r="E1600" t="str">
        <f t="shared" si="24"/>
        <v>Old</v>
      </c>
      <c r="F1600" t="s">
        <v>16</v>
      </c>
      <c r="G1600" t="s">
        <v>24</v>
      </c>
      <c r="H1600" t="s">
        <v>26</v>
      </c>
      <c r="I1600">
        <v>22</v>
      </c>
      <c r="J1600">
        <v>2.2000000000000002</v>
      </c>
      <c r="K1600" t="s">
        <v>32</v>
      </c>
      <c r="L1600" t="s">
        <v>33</v>
      </c>
      <c r="M1600" s="1">
        <v>11819.98</v>
      </c>
      <c r="N1600" s="1">
        <v>173.44</v>
      </c>
      <c r="O1600" s="1">
        <v>3613.51</v>
      </c>
      <c r="P1600" s="1">
        <v>0</v>
      </c>
      <c r="Q1600" s="1">
        <v>53345.06</v>
      </c>
      <c r="R1600" s="1">
        <v>28994.82</v>
      </c>
      <c r="S1600" s="1">
        <v>-11471.19</v>
      </c>
      <c r="T1600" s="1">
        <v>93811.07</v>
      </c>
      <c r="U1600" s="1">
        <f>SUM(Report_Summary[Revenue])</f>
        <v>626594850.33999527</v>
      </c>
      <c r="V1600" s="1">
        <f>Report_Summary[[#This Row],[Total Revenue]] / COUNTA(Report_Summary[Membership No])</f>
        <v>62659.485033999525</v>
      </c>
    </row>
    <row r="1601" spans="1:22" x14ac:dyDescent="0.3">
      <c r="A1601" t="s">
        <v>1640</v>
      </c>
      <c r="B1601">
        <v>2023</v>
      </c>
      <c r="C1601" t="s">
        <v>14</v>
      </c>
      <c r="D1601">
        <v>21</v>
      </c>
      <c r="E1601" t="str">
        <f t="shared" si="24"/>
        <v>Young</v>
      </c>
      <c r="F1601" t="s">
        <v>16</v>
      </c>
      <c r="G1601" t="s">
        <v>25</v>
      </c>
      <c r="H1601" t="s">
        <v>30</v>
      </c>
      <c r="I1601">
        <v>29</v>
      </c>
      <c r="J1601">
        <v>1.93</v>
      </c>
      <c r="K1601" t="s">
        <v>32</v>
      </c>
      <c r="L1601" t="s">
        <v>33</v>
      </c>
      <c r="M1601" s="1">
        <v>15811.46</v>
      </c>
      <c r="N1601" s="1">
        <v>3878.49</v>
      </c>
      <c r="O1601" s="1">
        <v>6907.93</v>
      </c>
      <c r="P1601" s="1">
        <v>0</v>
      </c>
      <c r="Q1601" s="1">
        <v>44457.03</v>
      </c>
      <c r="R1601" s="1">
        <v>23240.33</v>
      </c>
      <c r="S1601" s="1">
        <v>-20256.72</v>
      </c>
      <c r="T1601" s="1">
        <v>87954.08</v>
      </c>
      <c r="U1601" s="1">
        <f>SUM(Report_Summary[Revenue])</f>
        <v>626594850.33999527</v>
      </c>
      <c r="V1601" s="1">
        <f>Report_Summary[[#This Row],[Total Revenue]] / COUNTA(Report_Summary[Membership No])</f>
        <v>62659.485033999525</v>
      </c>
    </row>
    <row r="1602" spans="1:22" x14ac:dyDescent="0.3">
      <c r="A1602" t="s">
        <v>1641</v>
      </c>
      <c r="B1602">
        <v>2020</v>
      </c>
      <c r="C1602" t="s">
        <v>13</v>
      </c>
      <c r="D1602">
        <v>39</v>
      </c>
      <c r="E1602" t="str">
        <f t="shared" si="24"/>
        <v>Middle Age</v>
      </c>
      <c r="F1602" t="s">
        <v>21</v>
      </c>
      <c r="G1602" t="s">
        <v>23</v>
      </c>
      <c r="H1602" t="s">
        <v>28</v>
      </c>
      <c r="I1602">
        <v>31</v>
      </c>
      <c r="J1602">
        <v>3.6</v>
      </c>
      <c r="K1602" t="s">
        <v>32</v>
      </c>
      <c r="L1602" t="s">
        <v>33</v>
      </c>
      <c r="M1602" s="1">
        <v>9315.8700000000008</v>
      </c>
      <c r="N1602" s="1">
        <v>3152.88</v>
      </c>
      <c r="O1602" s="1">
        <v>3190.39</v>
      </c>
      <c r="P1602" s="1">
        <v>0</v>
      </c>
      <c r="Q1602" s="1">
        <v>32722.3</v>
      </c>
      <c r="R1602" s="1">
        <v>13203.68</v>
      </c>
      <c r="S1602" s="1">
        <v>-20431.849999999999</v>
      </c>
      <c r="T1602" s="1">
        <v>66357.83</v>
      </c>
      <c r="U1602" s="1">
        <f>SUM(Report_Summary[Revenue])</f>
        <v>626594850.33999527</v>
      </c>
      <c r="V1602" s="1">
        <f>Report_Summary[[#This Row],[Total Revenue]] / COUNTA(Report_Summary[Membership No])</f>
        <v>62659.485033999525</v>
      </c>
    </row>
    <row r="1603" spans="1:22" x14ac:dyDescent="0.3">
      <c r="A1603" t="s">
        <v>1642</v>
      </c>
      <c r="B1603">
        <v>2023</v>
      </c>
      <c r="C1603" t="s">
        <v>14</v>
      </c>
      <c r="D1603">
        <v>29</v>
      </c>
      <c r="E1603" t="str">
        <f t="shared" ref="E1603:E1666" si="25">IF(D1603&gt;55,"Old",IF(D1603&gt;=31,"Middle Age",IF(D1603&lt;31,"Young","Invalid")))</f>
        <v>Young</v>
      </c>
      <c r="F1603" t="s">
        <v>21</v>
      </c>
      <c r="G1603" t="s">
        <v>22</v>
      </c>
      <c r="H1603" t="s">
        <v>31</v>
      </c>
      <c r="I1603">
        <v>13</v>
      </c>
      <c r="J1603">
        <v>3.05</v>
      </c>
      <c r="K1603" t="s">
        <v>33</v>
      </c>
      <c r="L1603" t="s">
        <v>33</v>
      </c>
      <c r="M1603" s="1">
        <v>671.49</v>
      </c>
      <c r="N1603" s="1">
        <v>700.49</v>
      </c>
      <c r="O1603" s="1">
        <v>7298.49</v>
      </c>
      <c r="P1603" s="1">
        <v>0</v>
      </c>
      <c r="Q1603" s="1">
        <v>3099.5</v>
      </c>
      <c r="R1603" s="1">
        <v>1938.27</v>
      </c>
      <c r="S1603" s="1">
        <v>15748.75</v>
      </c>
      <c r="T1603" s="1">
        <v>-10710.98</v>
      </c>
      <c r="U1603" s="1">
        <f>SUM(Report_Summary[Revenue])</f>
        <v>626594850.33999527</v>
      </c>
      <c r="V1603" s="1">
        <f>Report_Summary[[#This Row],[Total Revenue]] / COUNTA(Report_Summary[Membership No])</f>
        <v>62659.485033999525</v>
      </c>
    </row>
    <row r="1604" spans="1:22" x14ac:dyDescent="0.3">
      <c r="A1604" t="s">
        <v>1643</v>
      </c>
      <c r="B1604">
        <v>2015</v>
      </c>
      <c r="C1604" t="s">
        <v>13</v>
      </c>
      <c r="D1604">
        <v>30</v>
      </c>
      <c r="E1604" t="str">
        <f t="shared" si="25"/>
        <v>Young</v>
      </c>
      <c r="F1604" t="s">
        <v>19</v>
      </c>
      <c r="G1604" t="s">
        <v>22</v>
      </c>
      <c r="H1604" t="s">
        <v>27</v>
      </c>
      <c r="I1604">
        <v>28</v>
      </c>
      <c r="J1604">
        <v>1.29</v>
      </c>
      <c r="K1604" t="s">
        <v>33</v>
      </c>
      <c r="L1604" t="s">
        <v>33</v>
      </c>
      <c r="M1604" s="1">
        <v>3666.09</v>
      </c>
      <c r="N1604" s="1">
        <v>4135.54</v>
      </c>
      <c r="O1604" s="1">
        <v>2403.4299999999998</v>
      </c>
      <c r="P1604" s="1">
        <v>0</v>
      </c>
      <c r="Q1604" s="1">
        <v>11402.47</v>
      </c>
      <c r="R1604" s="1">
        <v>5140.78</v>
      </c>
      <c r="S1604" s="1">
        <v>25432.080000000002</v>
      </c>
      <c r="T1604" s="1">
        <v>-8888.83</v>
      </c>
      <c r="U1604" s="1">
        <f>SUM(Report_Summary[Revenue])</f>
        <v>626594850.33999527</v>
      </c>
      <c r="V1604" s="1">
        <f>Report_Summary[[#This Row],[Total Revenue]] / COUNTA(Report_Summary[Membership No])</f>
        <v>62659.485033999525</v>
      </c>
    </row>
    <row r="1605" spans="1:22" x14ac:dyDescent="0.3">
      <c r="A1605" t="s">
        <v>1644</v>
      </c>
      <c r="B1605">
        <v>2024</v>
      </c>
      <c r="C1605" t="s">
        <v>13</v>
      </c>
      <c r="D1605">
        <v>23</v>
      </c>
      <c r="E1605" t="str">
        <f t="shared" si="25"/>
        <v>Young</v>
      </c>
      <c r="F1605" t="s">
        <v>21</v>
      </c>
      <c r="G1605" t="s">
        <v>23</v>
      </c>
      <c r="H1605" t="s">
        <v>26</v>
      </c>
      <c r="I1605">
        <v>28</v>
      </c>
      <c r="J1605">
        <v>2.91</v>
      </c>
      <c r="K1605" t="s">
        <v>32</v>
      </c>
      <c r="L1605" t="s">
        <v>33</v>
      </c>
      <c r="M1605" s="1">
        <v>14728.03</v>
      </c>
      <c r="N1605" s="1">
        <v>4755.95</v>
      </c>
      <c r="O1605" s="1">
        <v>3313.97</v>
      </c>
      <c r="P1605" s="1">
        <v>0</v>
      </c>
      <c r="Q1605" s="1">
        <v>18884.66</v>
      </c>
      <c r="R1605" s="1">
        <v>56396.71</v>
      </c>
      <c r="S1605" s="1">
        <v>-18119.75</v>
      </c>
      <c r="T1605" s="1">
        <v>93401.12</v>
      </c>
      <c r="U1605" s="1">
        <f>SUM(Report_Summary[Revenue])</f>
        <v>626594850.33999527</v>
      </c>
      <c r="V1605" s="1">
        <f>Report_Summary[[#This Row],[Total Revenue]] / COUNTA(Report_Summary[Membership No])</f>
        <v>62659.485033999525</v>
      </c>
    </row>
    <row r="1606" spans="1:22" x14ac:dyDescent="0.3">
      <c r="A1606" t="s">
        <v>1645</v>
      </c>
      <c r="B1606">
        <v>2024</v>
      </c>
      <c r="C1606" t="s">
        <v>14</v>
      </c>
      <c r="D1606">
        <v>46</v>
      </c>
      <c r="E1606" t="str">
        <f t="shared" si="25"/>
        <v>Middle Age</v>
      </c>
      <c r="F1606" t="s">
        <v>18</v>
      </c>
      <c r="G1606" t="s">
        <v>23</v>
      </c>
      <c r="H1606" t="s">
        <v>31</v>
      </c>
      <c r="I1606">
        <v>24</v>
      </c>
      <c r="J1606">
        <v>2.57</v>
      </c>
      <c r="K1606" t="s">
        <v>33</v>
      </c>
      <c r="L1606" t="s">
        <v>33</v>
      </c>
      <c r="M1606" s="1">
        <v>2854.61</v>
      </c>
      <c r="N1606" s="1">
        <v>4485.04</v>
      </c>
      <c r="O1606" s="1">
        <v>6087.91</v>
      </c>
      <c r="P1606" s="1">
        <v>0</v>
      </c>
      <c r="Q1606" s="1">
        <v>10668.5</v>
      </c>
      <c r="R1606" s="1">
        <v>12392.58</v>
      </c>
      <c r="S1606" s="1">
        <v>-12309.24</v>
      </c>
      <c r="T1606" s="1">
        <v>35370.32</v>
      </c>
      <c r="U1606" s="1">
        <f>SUM(Report_Summary[Revenue])</f>
        <v>626594850.33999527</v>
      </c>
      <c r="V1606" s="1">
        <f>Report_Summary[[#This Row],[Total Revenue]] / COUNTA(Report_Summary[Membership No])</f>
        <v>62659.485033999525</v>
      </c>
    </row>
    <row r="1607" spans="1:22" x14ac:dyDescent="0.3">
      <c r="A1607" t="s">
        <v>1646</v>
      </c>
      <c r="B1607">
        <v>2022</v>
      </c>
      <c r="C1607" t="s">
        <v>14</v>
      </c>
      <c r="D1607">
        <v>67</v>
      </c>
      <c r="E1607" t="str">
        <f t="shared" si="25"/>
        <v>Old</v>
      </c>
      <c r="F1607" t="s">
        <v>17</v>
      </c>
      <c r="G1607" t="s">
        <v>25</v>
      </c>
      <c r="H1607" t="s">
        <v>31</v>
      </c>
      <c r="I1607">
        <v>22</v>
      </c>
      <c r="J1607">
        <v>2.13</v>
      </c>
      <c r="K1607" t="s">
        <v>33</v>
      </c>
      <c r="L1607" t="s">
        <v>33</v>
      </c>
      <c r="M1607" s="1">
        <v>6360.09</v>
      </c>
      <c r="N1607" s="1">
        <v>598.51</v>
      </c>
      <c r="O1607" s="1">
        <v>6960.86</v>
      </c>
      <c r="P1607" s="1">
        <v>0</v>
      </c>
      <c r="Q1607" s="1">
        <v>23941.99</v>
      </c>
      <c r="R1607" s="1">
        <v>17616.34</v>
      </c>
      <c r="S1607" s="1">
        <v>-13263.56</v>
      </c>
      <c r="T1607" s="1">
        <v>54821.89</v>
      </c>
      <c r="U1607" s="1">
        <f>SUM(Report_Summary[Revenue])</f>
        <v>626594850.33999527</v>
      </c>
      <c r="V1607" s="1">
        <f>Report_Summary[[#This Row],[Total Revenue]] / COUNTA(Report_Summary[Membership No])</f>
        <v>62659.485033999525</v>
      </c>
    </row>
    <row r="1608" spans="1:22" x14ac:dyDescent="0.3">
      <c r="A1608" t="s">
        <v>1647</v>
      </c>
      <c r="B1608">
        <v>2018</v>
      </c>
      <c r="C1608" t="s">
        <v>13</v>
      </c>
      <c r="D1608">
        <v>57</v>
      </c>
      <c r="E1608" t="str">
        <f t="shared" si="25"/>
        <v>Old</v>
      </c>
      <c r="F1608" t="s">
        <v>20</v>
      </c>
      <c r="G1608" t="s">
        <v>22</v>
      </c>
      <c r="H1608" t="s">
        <v>26</v>
      </c>
      <c r="I1608">
        <v>29</v>
      </c>
      <c r="J1608">
        <v>0.98</v>
      </c>
      <c r="K1608" t="s">
        <v>32</v>
      </c>
      <c r="L1608" t="s">
        <v>33</v>
      </c>
      <c r="M1608" s="1">
        <v>8746.82</v>
      </c>
      <c r="N1608" s="1">
        <v>4259.1099999999997</v>
      </c>
      <c r="O1608" s="1">
        <v>6886.66</v>
      </c>
      <c r="P1608" s="1">
        <v>0</v>
      </c>
      <c r="Q1608" s="1">
        <v>29933.91</v>
      </c>
      <c r="R1608" s="1">
        <v>29041.39</v>
      </c>
      <c r="S1608" s="1">
        <v>-4907.7700000000004</v>
      </c>
      <c r="T1608" s="1">
        <v>63883.07</v>
      </c>
      <c r="U1608" s="1">
        <f>SUM(Report_Summary[Revenue])</f>
        <v>626594850.33999527</v>
      </c>
      <c r="V1608" s="1">
        <f>Report_Summary[[#This Row],[Total Revenue]] / COUNTA(Report_Summary[Membership No])</f>
        <v>62659.485033999525</v>
      </c>
    </row>
    <row r="1609" spans="1:22" x14ac:dyDescent="0.3">
      <c r="A1609" t="s">
        <v>1648</v>
      </c>
      <c r="B1609">
        <v>2019</v>
      </c>
      <c r="C1609" t="s">
        <v>14</v>
      </c>
      <c r="D1609">
        <v>66</v>
      </c>
      <c r="E1609" t="str">
        <f t="shared" si="25"/>
        <v>Old</v>
      </c>
      <c r="F1609" t="s">
        <v>15</v>
      </c>
      <c r="G1609" t="s">
        <v>25</v>
      </c>
      <c r="H1609" t="s">
        <v>31</v>
      </c>
      <c r="I1609">
        <v>40</v>
      </c>
      <c r="J1609">
        <v>2.82</v>
      </c>
      <c r="K1609" t="s">
        <v>33</v>
      </c>
      <c r="L1609" t="s">
        <v>33</v>
      </c>
      <c r="M1609" s="1">
        <v>18827.830000000002</v>
      </c>
      <c r="N1609" s="1">
        <v>1704.11</v>
      </c>
      <c r="O1609" s="1">
        <v>205.28</v>
      </c>
      <c r="P1609" s="1">
        <v>0</v>
      </c>
      <c r="Q1609" s="1">
        <v>55606.16</v>
      </c>
      <c r="R1609" s="1">
        <v>93056.5</v>
      </c>
      <c r="S1609" s="1">
        <v>2467.9299999999998</v>
      </c>
      <c r="T1609" s="1">
        <v>146194.73000000001</v>
      </c>
      <c r="U1609" s="1">
        <f>SUM(Report_Summary[Revenue])</f>
        <v>626594850.33999527</v>
      </c>
      <c r="V1609" s="1">
        <f>Report_Summary[[#This Row],[Total Revenue]] / COUNTA(Report_Summary[Membership No])</f>
        <v>62659.485033999525</v>
      </c>
    </row>
    <row r="1610" spans="1:22" x14ac:dyDescent="0.3">
      <c r="A1610" t="s">
        <v>1649</v>
      </c>
      <c r="B1610">
        <v>2015</v>
      </c>
      <c r="C1610" t="s">
        <v>14</v>
      </c>
      <c r="D1610">
        <v>52</v>
      </c>
      <c r="E1610" t="str">
        <f t="shared" si="25"/>
        <v>Middle Age</v>
      </c>
      <c r="F1610" t="s">
        <v>16</v>
      </c>
      <c r="G1610" t="s">
        <v>25</v>
      </c>
      <c r="H1610" t="s">
        <v>27</v>
      </c>
      <c r="I1610">
        <v>26</v>
      </c>
      <c r="J1610">
        <v>2.11</v>
      </c>
      <c r="K1610" t="s">
        <v>32</v>
      </c>
      <c r="L1610" t="s">
        <v>33</v>
      </c>
      <c r="M1610" s="1">
        <v>7683.4</v>
      </c>
      <c r="N1610" s="1">
        <v>3709.37</v>
      </c>
      <c r="O1610" s="1">
        <v>6212</v>
      </c>
      <c r="P1610" s="1">
        <v>0</v>
      </c>
      <c r="Q1610" s="1">
        <v>13507.48</v>
      </c>
      <c r="R1610" s="1">
        <v>17126.72</v>
      </c>
      <c r="S1610" s="1">
        <v>22830.94</v>
      </c>
      <c r="T1610" s="1">
        <v>7803.26</v>
      </c>
      <c r="U1610" s="1">
        <f>SUM(Report_Summary[Revenue])</f>
        <v>626594850.33999527</v>
      </c>
      <c r="V1610" s="1">
        <f>Report_Summary[[#This Row],[Total Revenue]] / COUNTA(Report_Summary[Membership No])</f>
        <v>62659.485033999525</v>
      </c>
    </row>
    <row r="1611" spans="1:22" x14ac:dyDescent="0.3">
      <c r="A1611" t="s">
        <v>1650</v>
      </c>
      <c r="B1611">
        <v>2024</v>
      </c>
      <c r="C1611" t="s">
        <v>13</v>
      </c>
      <c r="D1611">
        <v>60</v>
      </c>
      <c r="E1611" t="str">
        <f t="shared" si="25"/>
        <v>Old</v>
      </c>
      <c r="F1611" t="s">
        <v>15</v>
      </c>
      <c r="G1611" t="s">
        <v>23</v>
      </c>
      <c r="H1611" t="s">
        <v>28</v>
      </c>
      <c r="I1611">
        <v>23</v>
      </c>
      <c r="J1611">
        <v>1.93</v>
      </c>
      <c r="K1611" t="s">
        <v>33</v>
      </c>
      <c r="L1611" t="s">
        <v>33</v>
      </c>
      <c r="M1611" s="1">
        <v>16907.810000000001</v>
      </c>
      <c r="N1611" s="1">
        <v>3406.53</v>
      </c>
      <c r="O1611" s="1">
        <v>840.3</v>
      </c>
      <c r="P1611" s="1">
        <v>0</v>
      </c>
      <c r="Q1611" s="1">
        <v>29260.21</v>
      </c>
      <c r="R1611" s="1">
        <v>78184.91</v>
      </c>
      <c r="S1611" s="1">
        <v>-1330.93</v>
      </c>
      <c r="T1611" s="1">
        <v>108776.05</v>
      </c>
      <c r="U1611" s="1">
        <f>SUM(Report_Summary[Revenue])</f>
        <v>626594850.33999527</v>
      </c>
      <c r="V1611" s="1">
        <f>Report_Summary[[#This Row],[Total Revenue]] / COUNTA(Report_Summary[Membership No])</f>
        <v>62659.485033999525</v>
      </c>
    </row>
    <row r="1612" spans="1:22" x14ac:dyDescent="0.3">
      <c r="A1612" t="s">
        <v>1651</v>
      </c>
      <c r="B1612">
        <v>2020</v>
      </c>
      <c r="C1612" t="s">
        <v>14</v>
      </c>
      <c r="D1612">
        <v>75</v>
      </c>
      <c r="E1612" t="str">
        <f t="shared" si="25"/>
        <v>Old</v>
      </c>
      <c r="F1612" t="s">
        <v>18</v>
      </c>
      <c r="G1612" t="s">
        <v>22</v>
      </c>
      <c r="H1612" t="s">
        <v>30</v>
      </c>
      <c r="I1612">
        <v>18</v>
      </c>
      <c r="J1612">
        <v>2.2599999999999998</v>
      </c>
      <c r="K1612" t="s">
        <v>33</v>
      </c>
      <c r="L1612" t="s">
        <v>33</v>
      </c>
      <c r="M1612" s="1">
        <v>16675.240000000002</v>
      </c>
      <c r="N1612" s="1">
        <v>751.92</v>
      </c>
      <c r="O1612" s="1">
        <v>3714.84</v>
      </c>
      <c r="P1612" s="1">
        <v>0</v>
      </c>
      <c r="Q1612" s="1">
        <v>41832.19</v>
      </c>
      <c r="R1612" s="1">
        <v>52100.81</v>
      </c>
      <c r="S1612" s="1">
        <v>26485.94</v>
      </c>
      <c r="T1612" s="1">
        <v>67447.06</v>
      </c>
      <c r="U1612" s="1">
        <f>SUM(Report_Summary[Revenue])</f>
        <v>626594850.33999527</v>
      </c>
      <c r="V1612" s="1">
        <f>Report_Summary[[#This Row],[Total Revenue]] / COUNTA(Report_Summary[Membership No])</f>
        <v>62659.485033999525</v>
      </c>
    </row>
    <row r="1613" spans="1:22" x14ac:dyDescent="0.3">
      <c r="A1613" t="s">
        <v>1652</v>
      </c>
      <c r="B1613">
        <v>2021</v>
      </c>
      <c r="C1613" t="s">
        <v>14</v>
      </c>
      <c r="D1613">
        <v>35</v>
      </c>
      <c r="E1613" t="str">
        <f t="shared" si="25"/>
        <v>Middle Age</v>
      </c>
      <c r="F1613" t="s">
        <v>20</v>
      </c>
      <c r="G1613" t="s">
        <v>23</v>
      </c>
      <c r="H1613" t="s">
        <v>31</v>
      </c>
      <c r="I1613">
        <v>22</v>
      </c>
      <c r="J1613">
        <v>2.54</v>
      </c>
      <c r="K1613" t="s">
        <v>33</v>
      </c>
      <c r="L1613" t="s">
        <v>33</v>
      </c>
      <c r="M1613" s="1">
        <v>12525.42</v>
      </c>
      <c r="N1613" s="1">
        <v>966.79</v>
      </c>
      <c r="O1613" s="1">
        <v>5889.9</v>
      </c>
      <c r="P1613" s="1">
        <v>0</v>
      </c>
      <c r="Q1613" s="1">
        <v>52051.33</v>
      </c>
      <c r="R1613" s="1">
        <v>20286.830000000002</v>
      </c>
      <c r="S1613" s="1">
        <v>25414.76</v>
      </c>
      <c r="T1613" s="1">
        <v>46923.4</v>
      </c>
      <c r="U1613" s="1">
        <f>SUM(Report_Summary[Revenue])</f>
        <v>626594850.33999527</v>
      </c>
      <c r="V1613" s="1">
        <f>Report_Summary[[#This Row],[Total Revenue]] / COUNTA(Report_Summary[Membership No])</f>
        <v>62659.485033999525</v>
      </c>
    </row>
    <row r="1614" spans="1:22" x14ac:dyDescent="0.3">
      <c r="A1614" t="s">
        <v>1653</v>
      </c>
      <c r="B1614">
        <v>2016</v>
      </c>
      <c r="C1614" t="s">
        <v>13</v>
      </c>
      <c r="D1614">
        <v>36</v>
      </c>
      <c r="E1614" t="str">
        <f t="shared" si="25"/>
        <v>Middle Age</v>
      </c>
      <c r="F1614" t="s">
        <v>19</v>
      </c>
      <c r="G1614" t="s">
        <v>25</v>
      </c>
      <c r="H1614" t="s">
        <v>28</v>
      </c>
      <c r="I1614">
        <v>24</v>
      </c>
      <c r="J1614">
        <v>1.44</v>
      </c>
      <c r="K1614" t="s">
        <v>33</v>
      </c>
      <c r="L1614" t="s">
        <v>33</v>
      </c>
      <c r="M1614" s="1">
        <v>15374.49</v>
      </c>
      <c r="N1614" s="1">
        <v>419.38</v>
      </c>
      <c r="O1614" s="1">
        <v>2832.05</v>
      </c>
      <c r="P1614" s="1">
        <v>0</v>
      </c>
      <c r="Q1614" s="1">
        <v>62655.199999999997</v>
      </c>
      <c r="R1614" s="1">
        <v>47404.69</v>
      </c>
      <c r="S1614" s="1">
        <v>12840.06</v>
      </c>
      <c r="T1614" s="1">
        <v>97219.83</v>
      </c>
      <c r="U1614" s="1">
        <f>SUM(Report_Summary[Revenue])</f>
        <v>626594850.33999527</v>
      </c>
      <c r="V1614" s="1">
        <f>Report_Summary[[#This Row],[Total Revenue]] / COUNTA(Report_Summary[Membership No])</f>
        <v>62659.485033999525</v>
      </c>
    </row>
    <row r="1615" spans="1:22" x14ac:dyDescent="0.3">
      <c r="A1615" t="s">
        <v>1654</v>
      </c>
      <c r="B1615">
        <v>2023</v>
      </c>
      <c r="C1615" t="s">
        <v>13</v>
      </c>
      <c r="D1615">
        <v>67</v>
      </c>
      <c r="E1615" t="str">
        <f t="shared" si="25"/>
        <v>Old</v>
      </c>
      <c r="F1615" t="s">
        <v>21</v>
      </c>
      <c r="G1615" t="s">
        <v>23</v>
      </c>
      <c r="H1615" t="s">
        <v>30</v>
      </c>
      <c r="I1615">
        <v>32</v>
      </c>
      <c r="J1615">
        <v>3.32</v>
      </c>
      <c r="K1615" t="s">
        <v>33</v>
      </c>
      <c r="L1615" t="s">
        <v>33</v>
      </c>
      <c r="M1615" s="1">
        <v>18475.25</v>
      </c>
      <c r="N1615" s="1">
        <v>3738.38</v>
      </c>
      <c r="O1615" s="1">
        <v>3625.82</v>
      </c>
      <c r="P1615" s="1">
        <v>0</v>
      </c>
      <c r="Q1615" s="1">
        <v>24322.16</v>
      </c>
      <c r="R1615" s="1">
        <v>35947.61</v>
      </c>
      <c r="S1615" s="1">
        <v>-430.19</v>
      </c>
      <c r="T1615" s="1">
        <v>60699.96</v>
      </c>
      <c r="U1615" s="1">
        <f>SUM(Report_Summary[Revenue])</f>
        <v>626594850.33999527</v>
      </c>
      <c r="V1615" s="1">
        <f>Report_Summary[[#This Row],[Total Revenue]] / COUNTA(Report_Summary[Membership No])</f>
        <v>62659.485033999525</v>
      </c>
    </row>
    <row r="1616" spans="1:22" x14ac:dyDescent="0.3">
      <c r="A1616" t="s">
        <v>1655</v>
      </c>
      <c r="B1616">
        <v>2015</v>
      </c>
      <c r="C1616" t="s">
        <v>14</v>
      </c>
      <c r="D1616">
        <v>24</v>
      </c>
      <c r="E1616" t="str">
        <f t="shared" si="25"/>
        <v>Young</v>
      </c>
      <c r="F1616" t="s">
        <v>20</v>
      </c>
      <c r="G1616" t="s">
        <v>25</v>
      </c>
      <c r="H1616" t="s">
        <v>29</v>
      </c>
      <c r="I1616">
        <v>25</v>
      </c>
      <c r="J1616">
        <v>2.33</v>
      </c>
      <c r="K1616" t="s">
        <v>32</v>
      </c>
      <c r="L1616" t="s">
        <v>33</v>
      </c>
      <c r="M1616" s="1">
        <v>18510.28</v>
      </c>
      <c r="N1616" s="1">
        <v>1301.1400000000001</v>
      </c>
      <c r="O1616" s="1">
        <v>7686.27</v>
      </c>
      <c r="P1616" s="1">
        <v>0</v>
      </c>
      <c r="Q1616" s="1">
        <v>62078.87</v>
      </c>
      <c r="R1616" s="1">
        <v>54757.79</v>
      </c>
      <c r="S1616" s="1">
        <v>-5094.8900000000003</v>
      </c>
      <c r="T1616" s="1">
        <v>121931.55</v>
      </c>
      <c r="U1616" s="1">
        <f>SUM(Report_Summary[Revenue])</f>
        <v>626594850.33999527</v>
      </c>
      <c r="V1616" s="1">
        <f>Report_Summary[[#This Row],[Total Revenue]] / COUNTA(Report_Summary[Membership No])</f>
        <v>62659.485033999525</v>
      </c>
    </row>
    <row r="1617" spans="1:22" x14ac:dyDescent="0.3">
      <c r="A1617" t="s">
        <v>1656</v>
      </c>
      <c r="B1617">
        <v>2017</v>
      </c>
      <c r="C1617" t="s">
        <v>13</v>
      </c>
      <c r="D1617">
        <v>43</v>
      </c>
      <c r="E1617" t="str">
        <f t="shared" si="25"/>
        <v>Middle Age</v>
      </c>
      <c r="F1617" t="s">
        <v>19</v>
      </c>
      <c r="G1617" t="s">
        <v>25</v>
      </c>
      <c r="H1617" t="s">
        <v>26</v>
      </c>
      <c r="I1617">
        <v>37</v>
      </c>
      <c r="J1617">
        <v>1.88</v>
      </c>
      <c r="K1617" t="s">
        <v>32</v>
      </c>
      <c r="L1617" t="s">
        <v>33</v>
      </c>
      <c r="M1617" s="1">
        <v>11866.96</v>
      </c>
      <c r="N1617" s="1">
        <v>1641.19</v>
      </c>
      <c r="O1617" s="1">
        <v>5460.73</v>
      </c>
      <c r="P1617" s="1">
        <v>0</v>
      </c>
      <c r="Q1617" s="1">
        <v>56356.08</v>
      </c>
      <c r="R1617" s="1">
        <v>44262.5</v>
      </c>
      <c r="S1617" s="1">
        <v>21639.119999999999</v>
      </c>
      <c r="T1617" s="1">
        <v>78979.460000000006</v>
      </c>
      <c r="U1617" s="1">
        <f>SUM(Report_Summary[Revenue])</f>
        <v>626594850.33999527</v>
      </c>
      <c r="V1617" s="1">
        <f>Report_Summary[[#This Row],[Total Revenue]] / COUNTA(Report_Summary[Membership No])</f>
        <v>62659.485033999525</v>
      </c>
    </row>
    <row r="1618" spans="1:22" x14ac:dyDescent="0.3">
      <c r="A1618" t="s">
        <v>1657</v>
      </c>
      <c r="B1618">
        <v>2021</v>
      </c>
      <c r="C1618" t="s">
        <v>14</v>
      </c>
      <c r="D1618">
        <v>37</v>
      </c>
      <c r="E1618" t="str">
        <f t="shared" si="25"/>
        <v>Middle Age</v>
      </c>
      <c r="F1618" t="s">
        <v>21</v>
      </c>
      <c r="G1618" t="s">
        <v>22</v>
      </c>
      <c r="H1618" t="s">
        <v>31</v>
      </c>
      <c r="I1618">
        <v>30</v>
      </c>
      <c r="J1618">
        <v>2.64</v>
      </c>
      <c r="K1618" t="s">
        <v>32</v>
      </c>
      <c r="L1618" t="s">
        <v>33</v>
      </c>
      <c r="M1618" s="1">
        <v>12940.07</v>
      </c>
      <c r="N1618" s="1">
        <v>3991.35</v>
      </c>
      <c r="O1618" s="1">
        <v>2734.44</v>
      </c>
      <c r="P1618" s="1">
        <v>0</v>
      </c>
      <c r="Q1618" s="1">
        <v>28320.79</v>
      </c>
      <c r="R1618" s="1">
        <v>39819.96</v>
      </c>
      <c r="S1618" s="1">
        <v>9082.7199999999993</v>
      </c>
      <c r="T1618" s="1">
        <v>59058.03</v>
      </c>
      <c r="U1618" s="1">
        <f>SUM(Report_Summary[Revenue])</f>
        <v>626594850.33999527</v>
      </c>
      <c r="V1618" s="1">
        <f>Report_Summary[[#This Row],[Total Revenue]] / COUNTA(Report_Summary[Membership No])</f>
        <v>62659.485033999525</v>
      </c>
    </row>
    <row r="1619" spans="1:22" x14ac:dyDescent="0.3">
      <c r="A1619" t="s">
        <v>1658</v>
      </c>
      <c r="B1619">
        <v>2015</v>
      </c>
      <c r="C1619" t="s">
        <v>14</v>
      </c>
      <c r="D1619">
        <v>56</v>
      </c>
      <c r="E1619" t="str">
        <f t="shared" si="25"/>
        <v>Old</v>
      </c>
      <c r="F1619" t="s">
        <v>20</v>
      </c>
      <c r="G1619" t="s">
        <v>22</v>
      </c>
      <c r="H1619" t="s">
        <v>30</v>
      </c>
      <c r="I1619">
        <v>33</v>
      </c>
      <c r="J1619">
        <v>2.54</v>
      </c>
      <c r="K1619" t="s">
        <v>32</v>
      </c>
      <c r="L1619" t="s">
        <v>33</v>
      </c>
      <c r="M1619" s="1">
        <v>14265.11</v>
      </c>
      <c r="N1619" s="1">
        <v>1723.03</v>
      </c>
      <c r="O1619" s="1">
        <v>6312.6</v>
      </c>
      <c r="P1619" s="1">
        <v>0</v>
      </c>
      <c r="Q1619" s="1">
        <v>44017.89</v>
      </c>
      <c r="R1619" s="1">
        <v>20925.12</v>
      </c>
      <c r="S1619" s="1">
        <v>-4215.83</v>
      </c>
      <c r="T1619" s="1">
        <v>69158.84</v>
      </c>
      <c r="U1619" s="1">
        <f>SUM(Report_Summary[Revenue])</f>
        <v>626594850.33999527</v>
      </c>
      <c r="V1619" s="1">
        <f>Report_Summary[[#This Row],[Total Revenue]] / COUNTA(Report_Summary[Membership No])</f>
        <v>62659.485033999525</v>
      </c>
    </row>
    <row r="1620" spans="1:22" x14ac:dyDescent="0.3">
      <c r="A1620" t="s">
        <v>1659</v>
      </c>
      <c r="B1620">
        <v>2021</v>
      </c>
      <c r="C1620" t="s">
        <v>14</v>
      </c>
      <c r="D1620">
        <v>39</v>
      </c>
      <c r="E1620" t="str">
        <f t="shared" si="25"/>
        <v>Middle Age</v>
      </c>
      <c r="F1620" t="s">
        <v>19</v>
      </c>
      <c r="G1620" t="s">
        <v>25</v>
      </c>
      <c r="H1620" t="s">
        <v>30</v>
      </c>
      <c r="I1620">
        <v>31</v>
      </c>
      <c r="J1620">
        <v>0.9</v>
      </c>
      <c r="K1620" t="s">
        <v>32</v>
      </c>
      <c r="L1620" t="s">
        <v>33</v>
      </c>
      <c r="M1620" s="1">
        <v>6961.85</v>
      </c>
      <c r="N1620" s="1">
        <v>3322.02</v>
      </c>
      <c r="O1620" s="1">
        <v>4252.79</v>
      </c>
      <c r="P1620" s="1">
        <v>0</v>
      </c>
      <c r="Q1620" s="1">
        <v>14244.17</v>
      </c>
      <c r="R1620" s="1">
        <v>14405.83</v>
      </c>
      <c r="S1620" s="1">
        <v>-10136.26</v>
      </c>
      <c r="T1620" s="1">
        <v>38786.26</v>
      </c>
      <c r="U1620" s="1">
        <f>SUM(Report_Summary[Revenue])</f>
        <v>626594850.33999527</v>
      </c>
      <c r="V1620" s="1">
        <f>Report_Summary[[#This Row],[Total Revenue]] / COUNTA(Report_Summary[Membership No])</f>
        <v>62659.485033999525</v>
      </c>
    </row>
    <row r="1621" spans="1:22" x14ac:dyDescent="0.3">
      <c r="A1621" t="s">
        <v>1660</v>
      </c>
      <c r="B1621">
        <v>2021</v>
      </c>
      <c r="C1621" t="s">
        <v>14</v>
      </c>
      <c r="D1621">
        <v>26</v>
      </c>
      <c r="E1621" t="str">
        <f t="shared" si="25"/>
        <v>Young</v>
      </c>
      <c r="F1621" t="s">
        <v>18</v>
      </c>
      <c r="G1621" t="s">
        <v>23</v>
      </c>
      <c r="H1621" t="s">
        <v>28</v>
      </c>
      <c r="I1621">
        <v>27</v>
      </c>
      <c r="J1621">
        <v>1.29</v>
      </c>
      <c r="K1621" t="s">
        <v>33</v>
      </c>
      <c r="L1621" t="s">
        <v>33</v>
      </c>
      <c r="M1621" s="1">
        <v>9905.9599999999991</v>
      </c>
      <c r="N1621" s="1">
        <v>1609.08</v>
      </c>
      <c r="O1621" s="1">
        <v>1770.43</v>
      </c>
      <c r="P1621" s="1">
        <v>0</v>
      </c>
      <c r="Q1621" s="1">
        <v>37811.25</v>
      </c>
      <c r="R1621" s="1">
        <v>31710.21</v>
      </c>
      <c r="S1621" s="1">
        <v>24858.58</v>
      </c>
      <c r="T1621" s="1">
        <v>44662.879999999997</v>
      </c>
      <c r="U1621" s="1">
        <f>SUM(Report_Summary[Revenue])</f>
        <v>626594850.33999527</v>
      </c>
      <c r="V1621" s="1">
        <f>Report_Summary[[#This Row],[Total Revenue]] / COUNTA(Report_Summary[Membership No])</f>
        <v>62659.485033999525</v>
      </c>
    </row>
    <row r="1622" spans="1:22" x14ac:dyDescent="0.3">
      <c r="A1622" t="s">
        <v>1661</v>
      </c>
      <c r="B1622">
        <v>2021</v>
      </c>
      <c r="C1622" t="s">
        <v>13</v>
      </c>
      <c r="D1622">
        <v>65</v>
      </c>
      <c r="E1622" t="str">
        <f t="shared" si="25"/>
        <v>Old</v>
      </c>
      <c r="F1622" t="s">
        <v>16</v>
      </c>
      <c r="G1622" t="s">
        <v>22</v>
      </c>
      <c r="H1622" t="s">
        <v>30</v>
      </c>
      <c r="I1622">
        <v>32</v>
      </c>
      <c r="J1622">
        <v>2.2400000000000002</v>
      </c>
      <c r="K1622" t="s">
        <v>33</v>
      </c>
      <c r="L1622" t="s">
        <v>33</v>
      </c>
      <c r="M1622" s="1">
        <v>19824.72</v>
      </c>
      <c r="N1622" s="1">
        <v>3875.65</v>
      </c>
      <c r="O1622" s="1">
        <v>3009.74</v>
      </c>
      <c r="P1622" s="1">
        <v>0</v>
      </c>
      <c r="Q1622" s="1">
        <v>54542.7</v>
      </c>
      <c r="R1622" s="1">
        <v>85054.25</v>
      </c>
      <c r="S1622" s="1">
        <v>-28818.28</v>
      </c>
      <c r="T1622" s="1">
        <v>168415.23</v>
      </c>
      <c r="U1622" s="1">
        <f>SUM(Report_Summary[Revenue])</f>
        <v>626594850.33999527</v>
      </c>
      <c r="V1622" s="1">
        <f>Report_Summary[[#This Row],[Total Revenue]] / COUNTA(Report_Summary[Membership No])</f>
        <v>62659.485033999525</v>
      </c>
    </row>
    <row r="1623" spans="1:22" x14ac:dyDescent="0.3">
      <c r="A1623" t="s">
        <v>1662</v>
      </c>
      <c r="B1623">
        <v>2016</v>
      </c>
      <c r="C1623" t="s">
        <v>14</v>
      </c>
      <c r="D1623">
        <v>61</v>
      </c>
      <c r="E1623" t="str">
        <f t="shared" si="25"/>
        <v>Old</v>
      </c>
      <c r="F1623" t="s">
        <v>19</v>
      </c>
      <c r="G1623" t="s">
        <v>25</v>
      </c>
      <c r="H1623" t="s">
        <v>30</v>
      </c>
      <c r="I1623">
        <v>27</v>
      </c>
      <c r="J1623">
        <v>1.39</v>
      </c>
      <c r="K1623" t="s">
        <v>33</v>
      </c>
      <c r="L1623" t="s">
        <v>33</v>
      </c>
      <c r="M1623" s="1">
        <v>3426.99</v>
      </c>
      <c r="N1623" s="1">
        <v>4223.97</v>
      </c>
      <c r="O1623" s="1">
        <v>3070.95</v>
      </c>
      <c r="P1623" s="1">
        <v>0</v>
      </c>
      <c r="Q1623" s="1">
        <v>6392.88</v>
      </c>
      <c r="R1623" s="1">
        <v>8894.61</v>
      </c>
      <c r="S1623" s="1">
        <v>-4758.1499999999996</v>
      </c>
      <c r="T1623" s="1">
        <v>20045.64</v>
      </c>
      <c r="U1623" s="1">
        <f>SUM(Report_Summary[Revenue])</f>
        <v>626594850.33999527</v>
      </c>
      <c r="V1623" s="1">
        <f>Report_Summary[[#This Row],[Total Revenue]] / COUNTA(Report_Summary[Membership No])</f>
        <v>62659.485033999525</v>
      </c>
    </row>
    <row r="1624" spans="1:22" x14ac:dyDescent="0.3">
      <c r="A1624" t="s">
        <v>1663</v>
      </c>
      <c r="B1624">
        <v>2022</v>
      </c>
      <c r="C1624" t="s">
        <v>14</v>
      </c>
      <c r="D1624">
        <v>21</v>
      </c>
      <c r="E1624" t="str">
        <f t="shared" si="25"/>
        <v>Young</v>
      </c>
      <c r="F1624" t="s">
        <v>18</v>
      </c>
      <c r="G1624" t="s">
        <v>22</v>
      </c>
      <c r="H1624" t="s">
        <v>30</v>
      </c>
      <c r="I1624">
        <v>20</v>
      </c>
      <c r="J1624">
        <v>1.85</v>
      </c>
      <c r="K1624" t="s">
        <v>33</v>
      </c>
      <c r="L1624" t="s">
        <v>33</v>
      </c>
      <c r="M1624" s="1">
        <v>15239.09</v>
      </c>
      <c r="N1624" s="1">
        <v>2013.11</v>
      </c>
      <c r="O1624" s="1">
        <v>6637.98</v>
      </c>
      <c r="P1624" s="1">
        <v>0</v>
      </c>
      <c r="Q1624" s="1">
        <v>19598.09</v>
      </c>
      <c r="R1624" s="1">
        <v>40466.769999999997</v>
      </c>
      <c r="S1624" s="1">
        <v>-5835.43</v>
      </c>
      <c r="T1624" s="1">
        <v>65900.289999999994</v>
      </c>
      <c r="U1624" s="1">
        <f>SUM(Report_Summary[Revenue])</f>
        <v>626594850.33999527</v>
      </c>
      <c r="V1624" s="1">
        <f>Report_Summary[[#This Row],[Total Revenue]] / COUNTA(Report_Summary[Membership No])</f>
        <v>62659.485033999525</v>
      </c>
    </row>
    <row r="1625" spans="1:22" x14ac:dyDescent="0.3">
      <c r="A1625" t="s">
        <v>1664</v>
      </c>
      <c r="B1625">
        <v>2024</v>
      </c>
      <c r="C1625" t="s">
        <v>13</v>
      </c>
      <c r="D1625">
        <v>58</v>
      </c>
      <c r="E1625" t="str">
        <f t="shared" si="25"/>
        <v>Old</v>
      </c>
      <c r="F1625" t="s">
        <v>16</v>
      </c>
      <c r="G1625" t="s">
        <v>24</v>
      </c>
      <c r="H1625" t="s">
        <v>28</v>
      </c>
      <c r="I1625">
        <v>30</v>
      </c>
      <c r="J1625">
        <v>1.22</v>
      </c>
      <c r="K1625" t="s">
        <v>32</v>
      </c>
      <c r="L1625" t="s">
        <v>33</v>
      </c>
      <c r="M1625" s="1">
        <v>1271.45</v>
      </c>
      <c r="N1625" s="1">
        <v>4772.08</v>
      </c>
      <c r="O1625" s="1">
        <v>4583.83</v>
      </c>
      <c r="P1625" s="1">
        <v>0</v>
      </c>
      <c r="Q1625" s="1">
        <v>5074.1899999999996</v>
      </c>
      <c r="R1625" s="1">
        <v>5758.72</v>
      </c>
      <c r="S1625" s="1">
        <v>15657.11</v>
      </c>
      <c r="T1625" s="1">
        <v>-4824.2</v>
      </c>
      <c r="U1625" s="1">
        <f>SUM(Report_Summary[Revenue])</f>
        <v>626594850.33999527</v>
      </c>
      <c r="V1625" s="1">
        <f>Report_Summary[[#This Row],[Total Revenue]] / COUNTA(Report_Summary[Membership No])</f>
        <v>62659.485033999525</v>
      </c>
    </row>
    <row r="1626" spans="1:22" x14ac:dyDescent="0.3">
      <c r="A1626" t="s">
        <v>1665</v>
      </c>
      <c r="B1626">
        <v>2022</v>
      </c>
      <c r="C1626" t="s">
        <v>13</v>
      </c>
      <c r="D1626">
        <v>54</v>
      </c>
      <c r="E1626" t="str">
        <f t="shared" si="25"/>
        <v>Middle Age</v>
      </c>
      <c r="F1626" t="s">
        <v>18</v>
      </c>
      <c r="G1626" t="s">
        <v>22</v>
      </c>
      <c r="H1626" t="s">
        <v>31</v>
      </c>
      <c r="I1626">
        <v>18</v>
      </c>
      <c r="J1626">
        <v>1.87</v>
      </c>
      <c r="K1626" t="s">
        <v>32</v>
      </c>
      <c r="L1626" t="s">
        <v>33</v>
      </c>
      <c r="M1626" s="1">
        <v>4930.37</v>
      </c>
      <c r="N1626" s="1">
        <v>3128.91</v>
      </c>
      <c r="O1626" s="1">
        <v>6000.46</v>
      </c>
      <c r="P1626" s="1">
        <v>0</v>
      </c>
      <c r="Q1626" s="1">
        <v>17518.22</v>
      </c>
      <c r="R1626" s="1">
        <v>9415.36</v>
      </c>
      <c r="S1626" s="1">
        <v>17819.41</v>
      </c>
      <c r="T1626" s="1">
        <v>9114.17</v>
      </c>
      <c r="U1626" s="1">
        <f>SUM(Report_Summary[Revenue])</f>
        <v>626594850.33999527</v>
      </c>
      <c r="V1626" s="1">
        <f>Report_Summary[[#This Row],[Total Revenue]] / COUNTA(Report_Summary[Membership No])</f>
        <v>62659.485033999525</v>
      </c>
    </row>
    <row r="1627" spans="1:22" x14ac:dyDescent="0.3">
      <c r="A1627" t="s">
        <v>1666</v>
      </c>
      <c r="B1627">
        <v>2017</v>
      </c>
      <c r="C1627" t="s">
        <v>14</v>
      </c>
      <c r="D1627">
        <v>41</v>
      </c>
      <c r="E1627" t="str">
        <f t="shared" si="25"/>
        <v>Middle Age</v>
      </c>
      <c r="F1627" t="s">
        <v>18</v>
      </c>
      <c r="G1627" t="s">
        <v>25</v>
      </c>
      <c r="H1627" t="s">
        <v>28</v>
      </c>
      <c r="I1627">
        <v>34</v>
      </c>
      <c r="J1627">
        <v>2.7</v>
      </c>
      <c r="K1627" t="s">
        <v>33</v>
      </c>
      <c r="L1627" t="s">
        <v>33</v>
      </c>
      <c r="M1627" s="1">
        <v>2741.42</v>
      </c>
      <c r="N1627" s="1">
        <v>2467.7800000000002</v>
      </c>
      <c r="O1627" s="1">
        <v>6265.5</v>
      </c>
      <c r="P1627" s="1">
        <v>0</v>
      </c>
      <c r="Q1627" s="1">
        <v>11248.5</v>
      </c>
      <c r="R1627" s="1">
        <v>10960.07</v>
      </c>
      <c r="S1627" s="1">
        <v>23735.4</v>
      </c>
      <c r="T1627" s="1">
        <v>-1526.83</v>
      </c>
      <c r="U1627" s="1">
        <f>SUM(Report_Summary[Revenue])</f>
        <v>626594850.33999527</v>
      </c>
      <c r="V1627" s="1">
        <f>Report_Summary[[#This Row],[Total Revenue]] / COUNTA(Report_Summary[Membership No])</f>
        <v>62659.485033999525</v>
      </c>
    </row>
    <row r="1628" spans="1:22" x14ac:dyDescent="0.3">
      <c r="A1628" t="s">
        <v>1667</v>
      </c>
      <c r="B1628">
        <v>2017</v>
      </c>
      <c r="C1628" t="s">
        <v>14</v>
      </c>
      <c r="D1628">
        <v>24</v>
      </c>
      <c r="E1628" t="str">
        <f t="shared" si="25"/>
        <v>Young</v>
      </c>
      <c r="F1628" t="s">
        <v>16</v>
      </c>
      <c r="G1628" t="s">
        <v>23</v>
      </c>
      <c r="H1628" t="s">
        <v>31</v>
      </c>
      <c r="I1628">
        <v>26</v>
      </c>
      <c r="J1628">
        <v>3.84</v>
      </c>
      <c r="K1628" t="s">
        <v>32</v>
      </c>
      <c r="L1628" t="s">
        <v>33</v>
      </c>
      <c r="M1628" s="1">
        <v>19061.36</v>
      </c>
      <c r="N1628" s="1">
        <v>728.22</v>
      </c>
      <c r="O1628" s="1">
        <v>6177.72</v>
      </c>
      <c r="P1628" s="1">
        <v>0</v>
      </c>
      <c r="Q1628" s="1">
        <v>58149.99</v>
      </c>
      <c r="R1628" s="1">
        <v>40527.65</v>
      </c>
      <c r="S1628" s="1">
        <v>1423.5</v>
      </c>
      <c r="T1628" s="1">
        <v>97254.14</v>
      </c>
      <c r="U1628" s="1">
        <f>SUM(Report_Summary[Revenue])</f>
        <v>626594850.33999527</v>
      </c>
      <c r="V1628" s="1">
        <f>Report_Summary[[#This Row],[Total Revenue]] / COUNTA(Report_Summary[Membership No])</f>
        <v>62659.485033999525</v>
      </c>
    </row>
    <row r="1629" spans="1:22" x14ac:dyDescent="0.3">
      <c r="A1629" t="s">
        <v>1668</v>
      </c>
      <c r="B1629">
        <v>2020</v>
      </c>
      <c r="C1629" t="s">
        <v>13</v>
      </c>
      <c r="D1629">
        <v>76</v>
      </c>
      <c r="E1629" t="str">
        <f t="shared" si="25"/>
        <v>Old</v>
      </c>
      <c r="F1629" t="s">
        <v>19</v>
      </c>
      <c r="G1629" t="s">
        <v>25</v>
      </c>
      <c r="H1629" t="s">
        <v>29</v>
      </c>
      <c r="I1629">
        <v>24</v>
      </c>
      <c r="J1629">
        <v>2.39</v>
      </c>
      <c r="K1629" t="s">
        <v>33</v>
      </c>
      <c r="L1629" t="s">
        <v>33</v>
      </c>
      <c r="M1629" s="1">
        <v>10390.790000000001</v>
      </c>
      <c r="N1629" s="1">
        <v>2046.52</v>
      </c>
      <c r="O1629" s="1">
        <v>1029.55</v>
      </c>
      <c r="P1629" s="1">
        <v>0</v>
      </c>
      <c r="Q1629" s="1">
        <v>44515.77</v>
      </c>
      <c r="R1629" s="1">
        <v>48742.25</v>
      </c>
      <c r="S1629" s="1">
        <v>8162.13</v>
      </c>
      <c r="T1629" s="1">
        <v>85095.89</v>
      </c>
      <c r="U1629" s="1">
        <f>SUM(Report_Summary[Revenue])</f>
        <v>626594850.33999527</v>
      </c>
      <c r="V1629" s="1">
        <f>Report_Summary[[#This Row],[Total Revenue]] / COUNTA(Report_Summary[Membership No])</f>
        <v>62659.485033999525</v>
      </c>
    </row>
    <row r="1630" spans="1:22" x14ac:dyDescent="0.3">
      <c r="A1630" t="s">
        <v>1669</v>
      </c>
      <c r="B1630">
        <v>2022</v>
      </c>
      <c r="C1630" t="s">
        <v>14</v>
      </c>
      <c r="D1630">
        <v>56</v>
      </c>
      <c r="E1630" t="str">
        <f t="shared" si="25"/>
        <v>Old</v>
      </c>
      <c r="F1630" t="s">
        <v>15</v>
      </c>
      <c r="G1630" t="s">
        <v>22</v>
      </c>
      <c r="H1630" t="s">
        <v>28</v>
      </c>
      <c r="I1630">
        <v>37</v>
      </c>
      <c r="J1630">
        <v>2.13</v>
      </c>
      <c r="K1630" t="s">
        <v>33</v>
      </c>
      <c r="L1630" t="s">
        <v>33</v>
      </c>
      <c r="M1630" s="1">
        <v>7628.86</v>
      </c>
      <c r="N1630" s="1">
        <v>2452.21</v>
      </c>
      <c r="O1630" s="1">
        <v>351.5</v>
      </c>
      <c r="P1630" s="1">
        <v>0</v>
      </c>
      <c r="Q1630" s="1">
        <v>33803.599999999999</v>
      </c>
      <c r="R1630" s="1">
        <v>33635.4</v>
      </c>
      <c r="S1630" s="1">
        <v>3516.57</v>
      </c>
      <c r="T1630" s="1">
        <v>63922.43</v>
      </c>
      <c r="U1630" s="1">
        <f>SUM(Report_Summary[Revenue])</f>
        <v>626594850.33999527</v>
      </c>
      <c r="V1630" s="1">
        <f>Report_Summary[[#This Row],[Total Revenue]] / COUNTA(Report_Summary[Membership No])</f>
        <v>62659.485033999525</v>
      </c>
    </row>
    <row r="1631" spans="1:22" x14ac:dyDescent="0.3">
      <c r="A1631" t="s">
        <v>1670</v>
      </c>
      <c r="B1631">
        <v>2021</v>
      </c>
      <c r="C1631" t="s">
        <v>14</v>
      </c>
      <c r="D1631">
        <v>80</v>
      </c>
      <c r="E1631" t="str">
        <f t="shared" si="25"/>
        <v>Old</v>
      </c>
      <c r="F1631" t="s">
        <v>15</v>
      </c>
      <c r="G1631" t="s">
        <v>23</v>
      </c>
      <c r="H1631" t="s">
        <v>28</v>
      </c>
      <c r="I1631">
        <v>26</v>
      </c>
      <c r="J1631">
        <v>1.36</v>
      </c>
      <c r="K1631" t="s">
        <v>33</v>
      </c>
      <c r="L1631" t="s">
        <v>33</v>
      </c>
      <c r="M1631" s="1">
        <v>7100.15</v>
      </c>
      <c r="N1631" s="1">
        <v>2655.52</v>
      </c>
      <c r="O1631" s="1">
        <v>6204.49</v>
      </c>
      <c r="P1631" s="1">
        <v>0</v>
      </c>
      <c r="Q1631" s="1">
        <v>33415.769999999997</v>
      </c>
      <c r="R1631" s="1">
        <v>34650.04</v>
      </c>
      <c r="S1631" s="1">
        <v>-11758.99</v>
      </c>
      <c r="T1631" s="1">
        <v>79824.800000000003</v>
      </c>
      <c r="U1631" s="1">
        <f>SUM(Report_Summary[Revenue])</f>
        <v>626594850.33999527</v>
      </c>
      <c r="V1631" s="1">
        <f>Report_Summary[[#This Row],[Total Revenue]] / COUNTA(Report_Summary[Membership No])</f>
        <v>62659.485033999525</v>
      </c>
    </row>
    <row r="1632" spans="1:22" x14ac:dyDescent="0.3">
      <c r="A1632" t="s">
        <v>1671</v>
      </c>
      <c r="B1632">
        <v>2017</v>
      </c>
      <c r="C1632" t="s">
        <v>13</v>
      </c>
      <c r="D1632">
        <v>36</v>
      </c>
      <c r="E1632" t="str">
        <f t="shared" si="25"/>
        <v>Middle Age</v>
      </c>
      <c r="F1632" t="s">
        <v>15</v>
      </c>
      <c r="G1632" t="s">
        <v>22</v>
      </c>
      <c r="H1632" t="s">
        <v>31</v>
      </c>
      <c r="I1632">
        <v>36</v>
      </c>
      <c r="J1632">
        <v>2.5099999999999998</v>
      </c>
      <c r="K1632" t="s">
        <v>33</v>
      </c>
      <c r="L1632" t="s">
        <v>33</v>
      </c>
      <c r="M1632" s="1">
        <v>10460.49</v>
      </c>
      <c r="N1632" s="1">
        <v>2858.77</v>
      </c>
      <c r="O1632" s="1">
        <v>5938.48</v>
      </c>
      <c r="P1632" s="1">
        <v>0</v>
      </c>
      <c r="Q1632" s="1">
        <v>15857.52</v>
      </c>
      <c r="R1632" s="1">
        <v>16632.419999999998</v>
      </c>
      <c r="S1632" s="1">
        <v>7620.38</v>
      </c>
      <c r="T1632" s="1">
        <v>24869.56</v>
      </c>
      <c r="U1632" s="1">
        <f>SUM(Report_Summary[Revenue])</f>
        <v>626594850.33999527</v>
      </c>
      <c r="V1632" s="1">
        <f>Report_Summary[[#This Row],[Total Revenue]] / COUNTA(Report_Summary[Membership No])</f>
        <v>62659.485033999525</v>
      </c>
    </row>
    <row r="1633" spans="1:22" x14ac:dyDescent="0.3">
      <c r="A1633" t="s">
        <v>1672</v>
      </c>
      <c r="B1633">
        <v>2024</v>
      </c>
      <c r="C1633" t="s">
        <v>13</v>
      </c>
      <c r="D1633">
        <v>34</v>
      </c>
      <c r="E1633" t="str">
        <f t="shared" si="25"/>
        <v>Middle Age</v>
      </c>
      <c r="F1633" t="s">
        <v>16</v>
      </c>
      <c r="G1633" t="s">
        <v>23</v>
      </c>
      <c r="H1633" t="s">
        <v>30</v>
      </c>
      <c r="I1633">
        <v>30</v>
      </c>
      <c r="J1633">
        <v>1.86</v>
      </c>
      <c r="K1633" t="s">
        <v>32</v>
      </c>
      <c r="L1633" t="s">
        <v>33</v>
      </c>
      <c r="M1633" s="1">
        <v>7534.25</v>
      </c>
      <c r="N1633" s="1">
        <v>2782.61</v>
      </c>
      <c r="O1633" s="1">
        <v>4483.13</v>
      </c>
      <c r="P1633" s="1">
        <v>0</v>
      </c>
      <c r="Q1633" s="1">
        <v>33271.29</v>
      </c>
      <c r="R1633" s="1">
        <v>31984.25</v>
      </c>
      <c r="S1633" s="1">
        <v>1833.49</v>
      </c>
      <c r="T1633" s="1">
        <v>63422.05</v>
      </c>
      <c r="U1633" s="1">
        <f>SUM(Report_Summary[Revenue])</f>
        <v>626594850.33999527</v>
      </c>
      <c r="V1633" s="1">
        <f>Report_Summary[[#This Row],[Total Revenue]] / COUNTA(Report_Summary[Membership No])</f>
        <v>62659.485033999525</v>
      </c>
    </row>
    <row r="1634" spans="1:22" x14ac:dyDescent="0.3">
      <c r="A1634" t="s">
        <v>1673</v>
      </c>
      <c r="B1634">
        <v>2019</v>
      </c>
      <c r="C1634" t="s">
        <v>13</v>
      </c>
      <c r="D1634">
        <v>55</v>
      </c>
      <c r="E1634" t="str">
        <f t="shared" si="25"/>
        <v>Middle Age</v>
      </c>
      <c r="F1634" t="s">
        <v>19</v>
      </c>
      <c r="G1634" t="s">
        <v>25</v>
      </c>
      <c r="H1634" t="s">
        <v>31</v>
      </c>
      <c r="I1634">
        <v>33</v>
      </c>
      <c r="J1634">
        <v>2.38</v>
      </c>
      <c r="K1634" t="s">
        <v>32</v>
      </c>
      <c r="L1634" t="s">
        <v>33</v>
      </c>
      <c r="M1634" s="1">
        <v>13445.08</v>
      </c>
      <c r="N1634" s="1">
        <v>2989.93</v>
      </c>
      <c r="O1634" s="1">
        <v>2625.36</v>
      </c>
      <c r="P1634" s="1">
        <v>0</v>
      </c>
      <c r="Q1634" s="1">
        <v>45313.86</v>
      </c>
      <c r="R1634" s="1">
        <v>17658.05</v>
      </c>
      <c r="S1634" s="1">
        <v>-4757.67</v>
      </c>
      <c r="T1634" s="1">
        <v>67729.58</v>
      </c>
      <c r="U1634" s="1">
        <f>SUM(Report_Summary[Revenue])</f>
        <v>626594850.33999527</v>
      </c>
      <c r="V1634" s="1">
        <f>Report_Summary[[#This Row],[Total Revenue]] / COUNTA(Report_Summary[Membership No])</f>
        <v>62659.485033999525</v>
      </c>
    </row>
    <row r="1635" spans="1:22" x14ac:dyDescent="0.3">
      <c r="A1635" t="s">
        <v>1674</v>
      </c>
      <c r="B1635">
        <v>2023</v>
      </c>
      <c r="C1635" t="s">
        <v>14</v>
      </c>
      <c r="D1635">
        <v>39</v>
      </c>
      <c r="E1635" t="str">
        <f t="shared" si="25"/>
        <v>Middle Age</v>
      </c>
      <c r="F1635" t="s">
        <v>20</v>
      </c>
      <c r="G1635" t="s">
        <v>22</v>
      </c>
      <c r="H1635" t="s">
        <v>27</v>
      </c>
      <c r="I1635">
        <v>32</v>
      </c>
      <c r="J1635">
        <v>2.2000000000000002</v>
      </c>
      <c r="K1635" t="s">
        <v>33</v>
      </c>
      <c r="L1635" t="s">
        <v>33</v>
      </c>
      <c r="M1635" s="1">
        <v>12209.33</v>
      </c>
      <c r="N1635" s="1">
        <v>3144.77</v>
      </c>
      <c r="O1635" s="1">
        <v>5362.88</v>
      </c>
      <c r="P1635" s="1">
        <v>0</v>
      </c>
      <c r="Q1635" s="1">
        <v>54691.42</v>
      </c>
      <c r="R1635" s="1">
        <v>15682.97</v>
      </c>
      <c r="S1635" s="1">
        <v>26828.48</v>
      </c>
      <c r="T1635" s="1">
        <v>43545.91</v>
      </c>
      <c r="U1635" s="1">
        <f>SUM(Report_Summary[Revenue])</f>
        <v>626594850.33999527</v>
      </c>
      <c r="V1635" s="1">
        <f>Report_Summary[[#This Row],[Total Revenue]] / COUNTA(Report_Summary[Membership No])</f>
        <v>62659.485033999525</v>
      </c>
    </row>
    <row r="1636" spans="1:22" x14ac:dyDescent="0.3">
      <c r="A1636" t="s">
        <v>1675</v>
      </c>
      <c r="B1636">
        <v>2016</v>
      </c>
      <c r="C1636" t="s">
        <v>13</v>
      </c>
      <c r="D1636">
        <v>78</v>
      </c>
      <c r="E1636" t="str">
        <f t="shared" si="25"/>
        <v>Old</v>
      </c>
      <c r="F1636" t="s">
        <v>19</v>
      </c>
      <c r="G1636" t="s">
        <v>25</v>
      </c>
      <c r="H1636" t="s">
        <v>31</v>
      </c>
      <c r="I1636">
        <v>28</v>
      </c>
      <c r="J1636">
        <v>2.08</v>
      </c>
      <c r="K1636" t="s">
        <v>33</v>
      </c>
      <c r="L1636" t="s">
        <v>33</v>
      </c>
      <c r="M1636" s="1">
        <v>532.87</v>
      </c>
      <c r="N1636" s="1">
        <v>4775.99</v>
      </c>
      <c r="O1636" s="1">
        <v>7294</v>
      </c>
      <c r="P1636" s="1">
        <v>0</v>
      </c>
      <c r="Q1636" s="1">
        <v>732.02</v>
      </c>
      <c r="R1636" s="1">
        <v>1876.7</v>
      </c>
      <c r="S1636" s="1">
        <v>-29636.66</v>
      </c>
      <c r="T1636" s="1">
        <v>32245.38</v>
      </c>
      <c r="U1636" s="1">
        <f>SUM(Report_Summary[Revenue])</f>
        <v>626594850.33999527</v>
      </c>
      <c r="V1636" s="1">
        <f>Report_Summary[[#This Row],[Total Revenue]] / COUNTA(Report_Summary[Membership No])</f>
        <v>62659.485033999525</v>
      </c>
    </row>
    <row r="1637" spans="1:22" x14ac:dyDescent="0.3">
      <c r="A1637" t="s">
        <v>1676</v>
      </c>
      <c r="B1637">
        <v>2020</v>
      </c>
      <c r="C1637" t="s">
        <v>14</v>
      </c>
      <c r="D1637">
        <v>79</v>
      </c>
      <c r="E1637" t="str">
        <f t="shared" si="25"/>
        <v>Old</v>
      </c>
      <c r="F1637" t="s">
        <v>20</v>
      </c>
      <c r="G1637" t="s">
        <v>25</v>
      </c>
      <c r="H1637" t="s">
        <v>30</v>
      </c>
      <c r="I1637">
        <v>36</v>
      </c>
      <c r="J1637">
        <v>1.94</v>
      </c>
      <c r="K1637" t="s">
        <v>33</v>
      </c>
      <c r="L1637" t="s">
        <v>33</v>
      </c>
      <c r="M1637" s="1">
        <v>18356.28</v>
      </c>
      <c r="N1637" s="1">
        <v>166.18</v>
      </c>
      <c r="O1637" s="1">
        <v>533.04999999999995</v>
      </c>
      <c r="P1637" s="1">
        <v>0</v>
      </c>
      <c r="Q1637" s="1">
        <v>78641.320000000007</v>
      </c>
      <c r="R1637" s="1">
        <v>45448.68</v>
      </c>
      <c r="S1637" s="1">
        <v>22915.48</v>
      </c>
      <c r="T1637" s="1">
        <v>101174.52</v>
      </c>
      <c r="U1637" s="1">
        <f>SUM(Report_Summary[Revenue])</f>
        <v>626594850.33999527</v>
      </c>
      <c r="V1637" s="1">
        <f>Report_Summary[[#This Row],[Total Revenue]] / COUNTA(Report_Summary[Membership No])</f>
        <v>62659.485033999525</v>
      </c>
    </row>
    <row r="1638" spans="1:22" x14ac:dyDescent="0.3">
      <c r="A1638" t="s">
        <v>1677</v>
      </c>
      <c r="B1638">
        <v>2020</v>
      </c>
      <c r="C1638" t="s">
        <v>13</v>
      </c>
      <c r="D1638">
        <v>34</v>
      </c>
      <c r="E1638" t="str">
        <f t="shared" si="25"/>
        <v>Middle Age</v>
      </c>
      <c r="F1638" t="s">
        <v>18</v>
      </c>
      <c r="G1638" t="s">
        <v>25</v>
      </c>
      <c r="H1638" t="s">
        <v>29</v>
      </c>
      <c r="I1638">
        <v>32</v>
      </c>
      <c r="J1638">
        <v>3.42</v>
      </c>
      <c r="K1638" t="s">
        <v>33</v>
      </c>
      <c r="L1638" t="s">
        <v>33</v>
      </c>
      <c r="M1638" s="1">
        <v>7300.24</v>
      </c>
      <c r="N1638" s="1">
        <v>4055.84</v>
      </c>
      <c r="O1638" s="1">
        <v>4906.68</v>
      </c>
      <c r="P1638" s="1">
        <v>0</v>
      </c>
      <c r="Q1638" s="1">
        <v>25266.240000000002</v>
      </c>
      <c r="R1638" s="1">
        <v>11514.05</v>
      </c>
      <c r="S1638" s="1">
        <v>-16133.22</v>
      </c>
      <c r="T1638" s="1">
        <v>52913.51</v>
      </c>
      <c r="U1638" s="1">
        <f>SUM(Report_Summary[Revenue])</f>
        <v>626594850.33999527</v>
      </c>
      <c r="V1638" s="1">
        <f>Report_Summary[[#This Row],[Total Revenue]] / COUNTA(Report_Summary[Membership No])</f>
        <v>62659.485033999525</v>
      </c>
    </row>
    <row r="1639" spans="1:22" x14ac:dyDescent="0.3">
      <c r="A1639" t="s">
        <v>1678</v>
      </c>
      <c r="B1639">
        <v>2017</v>
      </c>
      <c r="C1639" t="s">
        <v>13</v>
      </c>
      <c r="D1639">
        <v>54</v>
      </c>
      <c r="E1639" t="str">
        <f t="shared" si="25"/>
        <v>Middle Age</v>
      </c>
      <c r="F1639" t="s">
        <v>19</v>
      </c>
      <c r="G1639" t="s">
        <v>24</v>
      </c>
      <c r="H1639" t="s">
        <v>29</v>
      </c>
      <c r="I1639">
        <v>33</v>
      </c>
      <c r="J1639">
        <v>1.65</v>
      </c>
      <c r="K1639" t="s">
        <v>33</v>
      </c>
      <c r="L1639" t="s">
        <v>33</v>
      </c>
      <c r="M1639" s="1">
        <v>18780.669999999998</v>
      </c>
      <c r="N1639" s="1">
        <v>2129.0500000000002</v>
      </c>
      <c r="O1639" s="1">
        <v>6058.91</v>
      </c>
      <c r="P1639" s="1">
        <v>0</v>
      </c>
      <c r="Q1639" s="1">
        <v>41353.769999999997</v>
      </c>
      <c r="R1639" s="1">
        <v>68762.05</v>
      </c>
      <c r="S1639" s="1">
        <v>-3788.58</v>
      </c>
      <c r="T1639" s="1">
        <v>113904.4</v>
      </c>
      <c r="U1639" s="1">
        <f>SUM(Report_Summary[Revenue])</f>
        <v>626594850.33999527</v>
      </c>
      <c r="V1639" s="1">
        <f>Report_Summary[[#This Row],[Total Revenue]] / COUNTA(Report_Summary[Membership No])</f>
        <v>62659.485033999525</v>
      </c>
    </row>
    <row r="1640" spans="1:22" x14ac:dyDescent="0.3">
      <c r="A1640" t="s">
        <v>1679</v>
      </c>
      <c r="B1640">
        <v>2020</v>
      </c>
      <c r="C1640" t="s">
        <v>14</v>
      </c>
      <c r="D1640">
        <v>27</v>
      </c>
      <c r="E1640" t="str">
        <f t="shared" si="25"/>
        <v>Young</v>
      </c>
      <c r="F1640" t="s">
        <v>20</v>
      </c>
      <c r="G1640" t="s">
        <v>22</v>
      </c>
      <c r="H1640" t="s">
        <v>28</v>
      </c>
      <c r="I1640">
        <v>29</v>
      </c>
      <c r="J1640">
        <v>2.46</v>
      </c>
      <c r="K1640" t="s">
        <v>33</v>
      </c>
      <c r="L1640" t="s">
        <v>33</v>
      </c>
      <c r="M1640" s="1">
        <v>4391.8599999999997</v>
      </c>
      <c r="N1640" s="1">
        <v>796.24</v>
      </c>
      <c r="O1640" s="1">
        <v>3661.42</v>
      </c>
      <c r="P1640" s="1">
        <v>0</v>
      </c>
      <c r="Q1640" s="1">
        <v>8766</v>
      </c>
      <c r="R1640" s="1">
        <v>18575.150000000001</v>
      </c>
      <c r="S1640" s="1">
        <v>-5391.29</v>
      </c>
      <c r="T1640" s="1">
        <v>32732.44</v>
      </c>
      <c r="U1640" s="1">
        <f>SUM(Report_Summary[Revenue])</f>
        <v>626594850.33999527</v>
      </c>
      <c r="V1640" s="1">
        <f>Report_Summary[[#This Row],[Total Revenue]] / COUNTA(Report_Summary[Membership No])</f>
        <v>62659.485033999525</v>
      </c>
    </row>
    <row r="1641" spans="1:22" x14ac:dyDescent="0.3">
      <c r="A1641" t="s">
        <v>1680</v>
      </c>
      <c r="B1641">
        <v>2022</v>
      </c>
      <c r="C1641" t="s">
        <v>13</v>
      </c>
      <c r="D1641">
        <v>63</v>
      </c>
      <c r="E1641" t="str">
        <f t="shared" si="25"/>
        <v>Old</v>
      </c>
      <c r="F1641" t="s">
        <v>16</v>
      </c>
      <c r="G1641" t="s">
        <v>25</v>
      </c>
      <c r="H1641" t="s">
        <v>26</v>
      </c>
      <c r="I1641">
        <v>21</v>
      </c>
      <c r="J1641">
        <v>2.0299999999999998</v>
      </c>
      <c r="K1641" t="s">
        <v>33</v>
      </c>
      <c r="L1641" t="s">
        <v>33</v>
      </c>
      <c r="M1641" s="1">
        <v>18641.89</v>
      </c>
      <c r="N1641" s="1">
        <v>4970.41</v>
      </c>
      <c r="O1641" s="1">
        <v>4123.96</v>
      </c>
      <c r="P1641" s="1">
        <v>0</v>
      </c>
      <c r="Q1641" s="1">
        <v>71485.2</v>
      </c>
      <c r="R1641" s="1">
        <v>41457.589999999997</v>
      </c>
      <c r="S1641" s="1">
        <v>13931.79</v>
      </c>
      <c r="T1641" s="1">
        <v>99011</v>
      </c>
      <c r="U1641" s="1">
        <f>SUM(Report_Summary[Revenue])</f>
        <v>626594850.33999527</v>
      </c>
      <c r="V1641" s="1">
        <f>Report_Summary[[#This Row],[Total Revenue]] / COUNTA(Report_Summary[Membership No])</f>
        <v>62659.485033999525</v>
      </c>
    </row>
    <row r="1642" spans="1:22" x14ac:dyDescent="0.3">
      <c r="A1642" t="s">
        <v>1681</v>
      </c>
      <c r="B1642">
        <v>2023</v>
      </c>
      <c r="C1642" t="s">
        <v>13</v>
      </c>
      <c r="D1642">
        <v>22</v>
      </c>
      <c r="E1642" t="str">
        <f t="shared" si="25"/>
        <v>Young</v>
      </c>
      <c r="F1642" t="s">
        <v>21</v>
      </c>
      <c r="G1642" t="s">
        <v>25</v>
      </c>
      <c r="H1642" t="s">
        <v>29</v>
      </c>
      <c r="I1642">
        <v>31</v>
      </c>
      <c r="J1642">
        <v>1.99</v>
      </c>
      <c r="K1642" t="s">
        <v>33</v>
      </c>
      <c r="L1642" t="s">
        <v>33</v>
      </c>
      <c r="M1642" s="1">
        <v>8679.24</v>
      </c>
      <c r="N1642" s="1">
        <v>4381.13</v>
      </c>
      <c r="O1642" s="1">
        <v>6438.32</v>
      </c>
      <c r="P1642" s="1">
        <v>0</v>
      </c>
      <c r="Q1642" s="1">
        <v>24292.63</v>
      </c>
      <c r="R1642" s="1">
        <v>34998.959999999999</v>
      </c>
      <c r="S1642" s="1">
        <v>15385.58</v>
      </c>
      <c r="T1642" s="1">
        <v>43906.01</v>
      </c>
      <c r="U1642" s="1">
        <f>SUM(Report_Summary[Revenue])</f>
        <v>626594850.33999527</v>
      </c>
      <c r="V1642" s="1">
        <f>Report_Summary[[#This Row],[Total Revenue]] / COUNTA(Report_Summary[Membership No])</f>
        <v>62659.485033999525</v>
      </c>
    </row>
    <row r="1643" spans="1:22" x14ac:dyDescent="0.3">
      <c r="A1643" t="s">
        <v>1682</v>
      </c>
      <c r="B1643">
        <v>2015</v>
      </c>
      <c r="C1643" t="s">
        <v>14</v>
      </c>
      <c r="D1643">
        <v>72</v>
      </c>
      <c r="E1643" t="str">
        <f t="shared" si="25"/>
        <v>Old</v>
      </c>
      <c r="F1643" t="s">
        <v>16</v>
      </c>
      <c r="G1643" t="s">
        <v>25</v>
      </c>
      <c r="H1643" t="s">
        <v>29</v>
      </c>
      <c r="I1643">
        <v>29</v>
      </c>
      <c r="J1643">
        <v>3.49</v>
      </c>
      <c r="K1643" t="s">
        <v>33</v>
      </c>
      <c r="L1643" t="s">
        <v>33</v>
      </c>
      <c r="M1643" s="1">
        <v>12235.89</v>
      </c>
      <c r="N1643" s="1">
        <v>2620.1799999999998</v>
      </c>
      <c r="O1643" s="1">
        <v>1206.71</v>
      </c>
      <c r="P1643" s="1">
        <v>0</v>
      </c>
      <c r="Q1643" s="1">
        <v>51927.23</v>
      </c>
      <c r="R1643" s="1">
        <v>26797.360000000001</v>
      </c>
      <c r="S1643" s="1">
        <v>-28348.39</v>
      </c>
      <c r="T1643" s="1">
        <v>107072.98</v>
      </c>
      <c r="U1643" s="1">
        <f>SUM(Report_Summary[Revenue])</f>
        <v>626594850.33999527</v>
      </c>
      <c r="V1643" s="1">
        <f>Report_Summary[[#This Row],[Total Revenue]] / COUNTA(Report_Summary[Membership No])</f>
        <v>62659.485033999525</v>
      </c>
    </row>
    <row r="1644" spans="1:22" x14ac:dyDescent="0.3">
      <c r="A1644" t="s">
        <v>1683</v>
      </c>
      <c r="B1644">
        <v>2018</v>
      </c>
      <c r="C1644" t="s">
        <v>14</v>
      </c>
      <c r="D1644">
        <v>46</v>
      </c>
      <c r="E1644" t="str">
        <f t="shared" si="25"/>
        <v>Middle Age</v>
      </c>
      <c r="F1644" t="s">
        <v>20</v>
      </c>
      <c r="G1644" t="s">
        <v>22</v>
      </c>
      <c r="H1644" t="s">
        <v>27</v>
      </c>
      <c r="I1644">
        <v>32</v>
      </c>
      <c r="J1644">
        <v>3.28</v>
      </c>
      <c r="K1644" t="s">
        <v>32</v>
      </c>
      <c r="L1644" t="s">
        <v>33</v>
      </c>
      <c r="M1644" s="1">
        <v>6896.44</v>
      </c>
      <c r="N1644" s="1">
        <v>3626.17</v>
      </c>
      <c r="O1644" s="1">
        <v>4697.32</v>
      </c>
      <c r="P1644" s="1">
        <v>0</v>
      </c>
      <c r="Q1644" s="1">
        <v>29416.62</v>
      </c>
      <c r="R1644" s="1">
        <v>31777.27</v>
      </c>
      <c r="S1644" s="1">
        <v>16524.52</v>
      </c>
      <c r="T1644" s="1">
        <v>44669.37</v>
      </c>
      <c r="U1644" s="1">
        <f>SUM(Report_Summary[Revenue])</f>
        <v>626594850.33999527</v>
      </c>
      <c r="V1644" s="1">
        <f>Report_Summary[[#This Row],[Total Revenue]] / COUNTA(Report_Summary[Membership No])</f>
        <v>62659.485033999525</v>
      </c>
    </row>
    <row r="1645" spans="1:22" x14ac:dyDescent="0.3">
      <c r="A1645" t="s">
        <v>1684</v>
      </c>
      <c r="B1645">
        <v>2019</v>
      </c>
      <c r="C1645" t="s">
        <v>13</v>
      </c>
      <c r="D1645">
        <v>27</v>
      </c>
      <c r="E1645" t="str">
        <f t="shared" si="25"/>
        <v>Young</v>
      </c>
      <c r="F1645" t="s">
        <v>20</v>
      </c>
      <c r="G1645" t="s">
        <v>22</v>
      </c>
      <c r="H1645" t="s">
        <v>31</v>
      </c>
      <c r="I1645">
        <v>36</v>
      </c>
      <c r="J1645">
        <v>1.67</v>
      </c>
      <c r="K1645" t="s">
        <v>32</v>
      </c>
      <c r="L1645" t="s">
        <v>33</v>
      </c>
      <c r="M1645" s="1">
        <v>3986.38</v>
      </c>
      <c r="N1645" s="1">
        <v>1833.16</v>
      </c>
      <c r="O1645" s="1">
        <v>4807.7299999999996</v>
      </c>
      <c r="P1645" s="1">
        <v>0</v>
      </c>
      <c r="Q1645" s="1">
        <v>11960.89</v>
      </c>
      <c r="R1645" s="1">
        <v>11070.32</v>
      </c>
      <c r="S1645" s="1">
        <v>-22099.41</v>
      </c>
      <c r="T1645" s="1">
        <v>45130.62</v>
      </c>
      <c r="U1645" s="1">
        <f>SUM(Report_Summary[Revenue])</f>
        <v>626594850.33999527</v>
      </c>
      <c r="V1645" s="1">
        <f>Report_Summary[[#This Row],[Total Revenue]] / COUNTA(Report_Summary[Membership No])</f>
        <v>62659.485033999525</v>
      </c>
    </row>
    <row r="1646" spans="1:22" x14ac:dyDescent="0.3">
      <c r="A1646" t="s">
        <v>1685</v>
      </c>
      <c r="B1646">
        <v>2017</v>
      </c>
      <c r="C1646" t="s">
        <v>14</v>
      </c>
      <c r="D1646">
        <v>55</v>
      </c>
      <c r="E1646" t="str">
        <f t="shared" si="25"/>
        <v>Middle Age</v>
      </c>
      <c r="F1646" t="s">
        <v>19</v>
      </c>
      <c r="G1646" t="s">
        <v>25</v>
      </c>
      <c r="H1646" t="s">
        <v>26</v>
      </c>
      <c r="I1646">
        <v>21</v>
      </c>
      <c r="J1646">
        <v>2.66</v>
      </c>
      <c r="K1646" t="s">
        <v>33</v>
      </c>
      <c r="L1646" t="s">
        <v>33</v>
      </c>
      <c r="M1646" s="1">
        <v>5419.81</v>
      </c>
      <c r="N1646" s="1">
        <v>4550</v>
      </c>
      <c r="O1646" s="1">
        <v>6353.42</v>
      </c>
      <c r="P1646" s="1">
        <v>0</v>
      </c>
      <c r="Q1646" s="1">
        <v>20464.560000000001</v>
      </c>
      <c r="R1646" s="1">
        <v>15925.06</v>
      </c>
      <c r="S1646" s="1">
        <v>-1953.74</v>
      </c>
      <c r="T1646" s="1">
        <v>38343.360000000001</v>
      </c>
      <c r="U1646" s="1">
        <f>SUM(Report_Summary[Revenue])</f>
        <v>626594850.33999527</v>
      </c>
      <c r="V1646" s="1">
        <f>Report_Summary[[#This Row],[Total Revenue]] / COUNTA(Report_Summary[Membership No])</f>
        <v>62659.485033999525</v>
      </c>
    </row>
    <row r="1647" spans="1:22" x14ac:dyDescent="0.3">
      <c r="A1647" t="s">
        <v>1686</v>
      </c>
      <c r="B1647">
        <v>2024</v>
      </c>
      <c r="C1647" t="s">
        <v>14</v>
      </c>
      <c r="D1647">
        <v>64</v>
      </c>
      <c r="E1647" t="str">
        <f t="shared" si="25"/>
        <v>Old</v>
      </c>
      <c r="F1647" t="s">
        <v>20</v>
      </c>
      <c r="G1647" t="s">
        <v>25</v>
      </c>
      <c r="H1647" t="s">
        <v>30</v>
      </c>
      <c r="I1647">
        <v>25</v>
      </c>
      <c r="J1647">
        <v>2.34</v>
      </c>
      <c r="K1647" t="s">
        <v>33</v>
      </c>
      <c r="L1647" t="s">
        <v>33</v>
      </c>
      <c r="M1647" s="1">
        <v>11114.49</v>
      </c>
      <c r="N1647" s="1">
        <v>4591.09</v>
      </c>
      <c r="O1647" s="1">
        <v>6395.27</v>
      </c>
      <c r="P1647" s="1">
        <v>0</v>
      </c>
      <c r="Q1647" s="1">
        <v>21282.82</v>
      </c>
      <c r="R1647" s="1">
        <v>31070.75</v>
      </c>
      <c r="S1647" s="1">
        <v>-16204.03</v>
      </c>
      <c r="T1647" s="1">
        <v>68557.600000000006</v>
      </c>
      <c r="U1647" s="1">
        <f>SUM(Report_Summary[Revenue])</f>
        <v>626594850.33999527</v>
      </c>
      <c r="V1647" s="1">
        <f>Report_Summary[[#This Row],[Total Revenue]] / COUNTA(Report_Summary[Membership No])</f>
        <v>62659.485033999525</v>
      </c>
    </row>
    <row r="1648" spans="1:22" x14ac:dyDescent="0.3">
      <c r="A1648" t="s">
        <v>1687</v>
      </c>
      <c r="B1648">
        <v>2020</v>
      </c>
      <c r="C1648" t="s">
        <v>14</v>
      </c>
      <c r="D1648">
        <v>67</v>
      </c>
      <c r="E1648" t="str">
        <f t="shared" si="25"/>
        <v>Old</v>
      </c>
      <c r="F1648" t="s">
        <v>17</v>
      </c>
      <c r="G1648" t="s">
        <v>22</v>
      </c>
      <c r="H1648" t="s">
        <v>26</v>
      </c>
      <c r="I1648">
        <v>27</v>
      </c>
      <c r="J1648">
        <v>2.67</v>
      </c>
      <c r="K1648" t="s">
        <v>33</v>
      </c>
      <c r="L1648" t="s">
        <v>33</v>
      </c>
      <c r="M1648" s="1">
        <v>3127.5</v>
      </c>
      <c r="N1648" s="1">
        <v>3655.64</v>
      </c>
      <c r="O1648" s="1">
        <v>7025.75</v>
      </c>
      <c r="P1648" s="1">
        <v>0</v>
      </c>
      <c r="Q1648" s="1">
        <v>10195.629999999999</v>
      </c>
      <c r="R1648" s="1">
        <v>7252.97</v>
      </c>
      <c r="S1648" s="1">
        <v>-14282.06</v>
      </c>
      <c r="T1648" s="1">
        <v>31730.66</v>
      </c>
      <c r="U1648" s="1">
        <f>SUM(Report_Summary[Revenue])</f>
        <v>626594850.33999527</v>
      </c>
      <c r="V1648" s="1">
        <f>Report_Summary[[#This Row],[Total Revenue]] / COUNTA(Report_Summary[Membership No])</f>
        <v>62659.485033999525</v>
      </c>
    </row>
    <row r="1649" spans="1:22" x14ac:dyDescent="0.3">
      <c r="A1649" t="s">
        <v>1688</v>
      </c>
      <c r="B1649">
        <v>2019</v>
      </c>
      <c r="C1649" t="s">
        <v>14</v>
      </c>
      <c r="D1649">
        <v>44</v>
      </c>
      <c r="E1649" t="str">
        <f t="shared" si="25"/>
        <v>Middle Age</v>
      </c>
      <c r="F1649" t="s">
        <v>19</v>
      </c>
      <c r="G1649" t="s">
        <v>23</v>
      </c>
      <c r="H1649" t="s">
        <v>31</v>
      </c>
      <c r="I1649">
        <v>29</v>
      </c>
      <c r="J1649">
        <v>2.58</v>
      </c>
      <c r="K1649" t="s">
        <v>33</v>
      </c>
      <c r="L1649" t="s">
        <v>33</v>
      </c>
      <c r="M1649" s="1">
        <v>12936.32</v>
      </c>
      <c r="N1649" s="1">
        <v>4345.3900000000003</v>
      </c>
      <c r="O1649" s="1">
        <v>7854.99</v>
      </c>
      <c r="P1649" s="1">
        <v>0</v>
      </c>
      <c r="Q1649" s="1">
        <v>46256.160000000003</v>
      </c>
      <c r="R1649" s="1">
        <v>33368.949999999997</v>
      </c>
      <c r="S1649" s="1">
        <v>14696.47</v>
      </c>
      <c r="T1649" s="1">
        <v>64928.639999999999</v>
      </c>
      <c r="U1649" s="1">
        <f>SUM(Report_Summary[Revenue])</f>
        <v>626594850.33999527</v>
      </c>
      <c r="V1649" s="1">
        <f>Report_Summary[[#This Row],[Total Revenue]] / COUNTA(Report_Summary[Membership No])</f>
        <v>62659.485033999525</v>
      </c>
    </row>
    <row r="1650" spans="1:22" x14ac:dyDescent="0.3">
      <c r="A1650" t="s">
        <v>1689</v>
      </c>
      <c r="B1650">
        <v>2021</v>
      </c>
      <c r="C1650" t="s">
        <v>13</v>
      </c>
      <c r="D1650">
        <v>35</v>
      </c>
      <c r="E1650" t="str">
        <f t="shared" si="25"/>
        <v>Middle Age</v>
      </c>
      <c r="F1650" t="s">
        <v>20</v>
      </c>
      <c r="G1650" t="s">
        <v>25</v>
      </c>
      <c r="H1650" t="s">
        <v>27</v>
      </c>
      <c r="I1650">
        <v>25</v>
      </c>
      <c r="J1650">
        <v>2.66</v>
      </c>
      <c r="K1650" t="s">
        <v>33</v>
      </c>
      <c r="L1650" t="s">
        <v>33</v>
      </c>
      <c r="M1650" s="1">
        <v>7509.67</v>
      </c>
      <c r="N1650" s="1">
        <v>4056.98</v>
      </c>
      <c r="O1650" s="1">
        <v>5377.78</v>
      </c>
      <c r="P1650" s="1">
        <v>0</v>
      </c>
      <c r="Q1650" s="1">
        <v>10564.18</v>
      </c>
      <c r="R1650" s="1">
        <v>12742.39</v>
      </c>
      <c r="S1650" s="1">
        <v>17120.64</v>
      </c>
      <c r="T1650" s="1">
        <v>6185.93</v>
      </c>
      <c r="U1650" s="1">
        <f>SUM(Report_Summary[Revenue])</f>
        <v>626594850.33999527</v>
      </c>
      <c r="V1650" s="1">
        <f>Report_Summary[[#This Row],[Total Revenue]] / COUNTA(Report_Summary[Membership No])</f>
        <v>62659.485033999525</v>
      </c>
    </row>
    <row r="1651" spans="1:22" x14ac:dyDescent="0.3">
      <c r="A1651" t="s">
        <v>1690</v>
      </c>
      <c r="B1651">
        <v>2015</v>
      </c>
      <c r="C1651" t="s">
        <v>13</v>
      </c>
      <c r="D1651">
        <v>30</v>
      </c>
      <c r="E1651" t="str">
        <f t="shared" si="25"/>
        <v>Young</v>
      </c>
      <c r="F1651" t="s">
        <v>19</v>
      </c>
      <c r="G1651" t="s">
        <v>22</v>
      </c>
      <c r="H1651" t="s">
        <v>29</v>
      </c>
      <c r="I1651">
        <v>35</v>
      </c>
      <c r="J1651">
        <v>2.13</v>
      </c>
      <c r="K1651" t="s">
        <v>32</v>
      </c>
      <c r="L1651" t="s">
        <v>33</v>
      </c>
      <c r="M1651" s="1">
        <v>12203.87</v>
      </c>
      <c r="N1651" s="1">
        <v>2562.5300000000002</v>
      </c>
      <c r="O1651" s="1">
        <v>2840.05</v>
      </c>
      <c r="P1651" s="1">
        <v>0</v>
      </c>
      <c r="Q1651" s="1">
        <v>55797.47</v>
      </c>
      <c r="R1651" s="1">
        <v>27995.54</v>
      </c>
      <c r="S1651" s="1">
        <v>2093.12</v>
      </c>
      <c r="T1651" s="1">
        <v>81699.89</v>
      </c>
      <c r="U1651" s="1">
        <f>SUM(Report_Summary[Revenue])</f>
        <v>626594850.33999527</v>
      </c>
      <c r="V1651" s="1">
        <f>Report_Summary[[#This Row],[Total Revenue]] / COUNTA(Report_Summary[Membership No])</f>
        <v>62659.485033999525</v>
      </c>
    </row>
    <row r="1652" spans="1:22" x14ac:dyDescent="0.3">
      <c r="A1652" t="s">
        <v>1691</v>
      </c>
      <c r="B1652">
        <v>2019</v>
      </c>
      <c r="C1652" t="s">
        <v>13</v>
      </c>
      <c r="D1652">
        <v>39</v>
      </c>
      <c r="E1652" t="str">
        <f t="shared" si="25"/>
        <v>Middle Age</v>
      </c>
      <c r="F1652" t="s">
        <v>15</v>
      </c>
      <c r="G1652" t="s">
        <v>25</v>
      </c>
      <c r="H1652" t="s">
        <v>28</v>
      </c>
      <c r="I1652">
        <v>32</v>
      </c>
      <c r="J1652">
        <v>1</v>
      </c>
      <c r="K1652" t="s">
        <v>32</v>
      </c>
      <c r="L1652" t="s">
        <v>33</v>
      </c>
      <c r="M1652" s="1">
        <v>5264.69</v>
      </c>
      <c r="N1652" s="1">
        <v>3687.88</v>
      </c>
      <c r="O1652" s="1">
        <v>4864.6099999999997</v>
      </c>
      <c r="P1652" s="1">
        <v>0</v>
      </c>
      <c r="Q1652" s="1">
        <v>8596.5</v>
      </c>
      <c r="R1652" s="1">
        <v>16010.39</v>
      </c>
      <c r="S1652" s="1">
        <v>18938.080000000002</v>
      </c>
      <c r="T1652" s="1">
        <v>5668.81</v>
      </c>
      <c r="U1652" s="1">
        <f>SUM(Report_Summary[Revenue])</f>
        <v>626594850.33999527</v>
      </c>
      <c r="V1652" s="1">
        <f>Report_Summary[[#This Row],[Total Revenue]] / COUNTA(Report_Summary[Membership No])</f>
        <v>62659.485033999525</v>
      </c>
    </row>
    <row r="1653" spans="1:22" x14ac:dyDescent="0.3">
      <c r="A1653" t="s">
        <v>1692</v>
      </c>
      <c r="B1653">
        <v>2023</v>
      </c>
      <c r="C1653" t="s">
        <v>14</v>
      </c>
      <c r="D1653">
        <v>21</v>
      </c>
      <c r="E1653" t="str">
        <f t="shared" si="25"/>
        <v>Young</v>
      </c>
      <c r="F1653" t="s">
        <v>17</v>
      </c>
      <c r="G1653" t="s">
        <v>22</v>
      </c>
      <c r="H1653" t="s">
        <v>26</v>
      </c>
      <c r="I1653">
        <v>32</v>
      </c>
      <c r="J1653">
        <v>2.33</v>
      </c>
      <c r="K1653" t="s">
        <v>33</v>
      </c>
      <c r="L1653" t="s">
        <v>33</v>
      </c>
      <c r="M1653" s="1">
        <v>5441.19</v>
      </c>
      <c r="N1653" s="1">
        <v>1720.24</v>
      </c>
      <c r="O1653" s="1">
        <v>478.18</v>
      </c>
      <c r="P1653" s="1">
        <v>0</v>
      </c>
      <c r="Q1653" s="1">
        <v>12615.91</v>
      </c>
      <c r="R1653" s="1">
        <v>11289.13</v>
      </c>
      <c r="S1653" s="1">
        <v>-13661.62</v>
      </c>
      <c r="T1653" s="1">
        <v>37566.660000000003</v>
      </c>
      <c r="U1653" s="1">
        <f>SUM(Report_Summary[Revenue])</f>
        <v>626594850.33999527</v>
      </c>
      <c r="V1653" s="1">
        <f>Report_Summary[[#This Row],[Total Revenue]] / COUNTA(Report_Summary[Membership No])</f>
        <v>62659.485033999525</v>
      </c>
    </row>
    <row r="1654" spans="1:22" x14ac:dyDescent="0.3">
      <c r="A1654" t="s">
        <v>1693</v>
      </c>
      <c r="B1654">
        <v>2021</v>
      </c>
      <c r="C1654" t="s">
        <v>14</v>
      </c>
      <c r="D1654">
        <v>63</v>
      </c>
      <c r="E1654" t="str">
        <f t="shared" si="25"/>
        <v>Old</v>
      </c>
      <c r="F1654" t="s">
        <v>15</v>
      </c>
      <c r="G1654" t="s">
        <v>25</v>
      </c>
      <c r="H1654" t="s">
        <v>28</v>
      </c>
      <c r="I1654">
        <v>25</v>
      </c>
      <c r="J1654">
        <v>1.63</v>
      </c>
      <c r="K1654" t="s">
        <v>33</v>
      </c>
      <c r="L1654" t="s">
        <v>33</v>
      </c>
      <c r="M1654" s="1">
        <v>19276.169999999998</v>
      </c>
      <c r="N1654" s="1">
        <v>572.92999999999995</v>
      </c>
      <c r="O1654" s="1">
        <v>311.60000000000002</v>
      </c>
      <c r="P1654" s="1">
        <v>0</v>
      </c>
      <c r="Q1654" s="1">
        <v>91869.52</v>
      </c>
      <c r="R1654" s="1">
        <v>55120.88</v>
      </c>
      <c r="S1654" s="1">
        <v>9280.6200000000008</v>
      </c>
      <c r="T1654" s="1">
        <v>137709.78</v>
      </c>
      <c r="U1654" s="1">
        <f>SUM(Report_Summary[Revenue])</f>
        <v>626594850.33999527</v>
      </c>
      <c r="V1654" s="1">
        <f>Report_Summary[[#This Row],[Total Revenue]] / COUNTA(Report_Summary[Membership No])</f>
        <v>62659.485033999525</v>
      </c>
    </row>
    <row r="1655" spans="1:22" x14ac:dyDescent="0.3">
      <c r="A1655" t="s">
        <v>1694</v>
      </c>
      <c r="B1655">
        <v>2015</v>
      </c>
      <c r="C1655" t="s">
        <v>14</v>
      </c>
      <c r="D1655">
        <v>68</v>
      </c>
      <c r="E1655" t="str">
        <f t="shared" si="25"/>
        <v>Old</v>
      </c>
      <c r="F1655" t="s">
        <v>17</v>
      </c>
      <c r="G1655" t="s">
        <v>24</v>
      </c>
      <c r="H1655" t="s">
        <v>28</v>
      </c>
      <c r="I1655">
        <v>35</v>
      </c>
      <c r="J1655">
        <v>2.83</v>
      </c>
      <c r="K1655" t="s">
        <v>33</v>
      </c>
      <c r="L1655" t="s">
        <v>33</v>
      </c>
      <c r="M1655" s="1">
        <v>3220.15</v>
      </c>
      <c r="N1655" s="1">
        <v>1250.48</v>
      </c>
      <c r="O1655" s="1">
        <v>1662.18</v>
      </c>
      <c r="P1655" s="1">
        <v>0</v>
      </c>
      <c r="Q1655" s="1">
        <v>6235.38</v>
      </c>
      <c r="R1655" s="1">
        <v>6105.15</v>
      </c>
      <c r="S1655" s="1">
        <v>21121.01</v>
      </c>
      <c r="T1655" s="1">
        <v>-8780.48</v>
      </c>
      <c r="U1655" s="1">
        <f>SUM(Report_Summary[Revenue])</f>
        <v>626594850.33999527</v>
      </c>
      <c r="V1655" s="1">
        <f>Report_Summary[[#This Row],[Total Revenue]] / COUNTA(Report_Summary[Membership No])</f>
        <v>62659.485033999525</v>
      </c>
    </row>
    <row r="1656" spans="1:22" x14ac:dyDescent="0.3">
      <c r="A1656" t="s">
        <v>1695</v>
      </c>
      <c r="B1656">
        <v>2021</v>
      </c>
      <c r="C1656" t="s">
        <v>13</v>
      </c>
      <c r="D1656">
        <v>41</v>
      </c>
      <c r="E1656" t="str">
        <f t="shared" si="25"/>
        <v>Middle Age</v>
      </c>
      <c r="F1656" t="s">
        <v>17</v>
      </c>
      <c r="G1656" t="s">
        <v>25</v>
      </c>
      <c r="H1656" t="s">
        <v>31</v>
      </c>
      <c r="I1656">
        <v>33</v>
      </c>
      <c r="J1656">
        <v>1.97</v>
      </c>
      <c r="K1656" t="s">
        <v>33</v>
      </c>
      <c r="L1656" t="s">
        <v>33</v>
      </c>
      <c r="M1656" s="1">
        <v>10503.97</v>
      </c>
      <c r="N1656" s="1">
        <v>4724.3</v>
      </c>
      <c r="O1656" s="1">
        <v>3814.8</v>
      </c>
      <c r="P1656" s="1">
        <v>0</v>
      </c>
      <c r="Q1656" s="1">
        <v>46466.32</v>
      </c>
      <c r="R1656" s="1">
        <v>12958.93</v>
      </c>
      <c r="S1656" s="1">
        <v>21570.16</v>
      </c>
      <c r="T1656" s="1">
        <v>37855.089999999997</v>
      </c>
      <c r="U1656" s="1">
        <f>SUM(Report_Summary[Revenue])</f>
        <v>626594850.33999527</v>
      </c>
      <c r="V1656" s="1">
        <f>Report_Summary[[#This Row],[Total Revenue]] / COUNTA(Report_Summary[Membership No])</f>
        <v>62659.485033999525</v>
      </c>
    </row>
    <row r="1657" spans="1:22" x14ac:dyDescent="0.3">
      <c r="A1657" t="s">
        <v>1696</v>
      </c>
      <c r="B1657">
        <v>2019</v>
      </c>
      <c r="C1657" t="s">
        <v>14</v>
      </c>
      <c r="D1657">
        <v>68</v>
      </c>
      <c r="E1657" t="str">
        <f t="shared" si="25"/>
        <v>Old</v>
      </c>
      <c r="F1657" t="s">
        <v>21</v>
      </c>
      <c r="G1657" t="s">
        <v>23</v>
      </c>
      <c r="H1657" t="s">
        <v>26</v>
      </c>
      <c r="I1657">
        <v>36</v>
      </c>
      <c r="J1657">
        <v>2.89</v>
      </c>
      <c r="K1657" t="s">
        <v>32</v>
      </c>
      <c r="L1657" t="s">
        <v>33</v>
      </c>
      <c r="M1657" s="1">
        <v>12327.93</v>
      </c>
      <c r="N1657" s="1">
        <v>2188.08</v>
      </c>
      <c r="O1657" s="1">
        <v>7913.46</v>
      </c>
      <c r="P1657" s="1">
        <v>0</v>
      </c>
      <c r="Q1657" s="1">
        <v>57303.66</v>
      </c>
      <c r="R1657" s="1">
        <v>41696.589999999997</v>
      </c>
      <c r="S1657" s="1">
        <v>-17468.13</v>
      </c>
      <c r="T1657" s="1">
        <v>116468.38</v>
      </c>
      <c r="U1657" s="1">
        <f>SUM(Report_Summary[Revenue])</f>
        <v>626594850.33999527</v>
      </c>
      <c r="V1657" s="1">
        <f>Report_Summary[[#This Row],[Total Revenue]] / COUNTA(Report_Summary[Membership No])</f>
        <v>62659.485033999525</v>
      </c>
    </row>
    <row r="1658" spans="1:22" x14ac:dyDescent="0.3">
      <c r="A1658" t="s">
        <v>1697</v>
      </c>
      <c r="B1658">
        <v>2021</v>
      </c>
      <c r="C1658" t="s">
        <v>13</v>
      </c>
      <c r="D1658">
        <v>22</v>
      </c>
      <c r="E1658" t="str">
        <f t="shared" si="25"/>
        <v>Young</v>
      </c>
      <c r="F1658" t="s">
        <v>20</v>
      </c>
      <c r="G1658" t="s">
        <v>23</v>
      </c>
      <c r="H1658" t="s">
        <v>30</v>
      </c>
      <c r="I1658">
        <v>30</v>
      </c>
      <c r="J1658">
        <v>3.44</v>
      </c>
      <c r="K1658" t="s">
        <v>32</v>
      </c>
      <c r="L1658" t="s">
        <v>33</v>
      </c>
      <c r="M1658" s="1">
        <v>12399.58</v>
      </c>
      <c r="N1658" s="1">
        <v>4974.01</v>
      </c>
      <c r="O1658" s="1">
        <v>3296.9</v>
      </c>
      <c r="P1658" s="1">
        <v>0</v>
      </c>
      <c r="Q1658" s="1">
        <v>27229.040000000001</v>
      </c>
      <c r="R1658" s="1">
        <v>20037.72</v>
      </c>
      <c r="S1658" s="1">
        <v>-6751.04</v>
      </c>
      <c r="T1658" s="1">
        <v>54017.8</v>
      </c>
      <c r="U1658" s="1">
        <f>SUM(Report_Summary[Revenue])</f>
        <v>626594850.33999527</v>
      </c>
      <c r="V1658" s="1">
        <f>Report_Summary[[#This Row],[Total Revenue]] / COUNTA(Report_Summary[Membership No])</f>
        <v>62659.485033999525</v>
      </c>
    </row>
    <row r="1659" spans="1:22" x14ac:dyDescent="0.3">
      <c r="A1659" t="s">
        <v>1698</v>
      </c>
      <c r="B1659">
        <v>2018</v>
      </c>
      <c r="C1659" t="s">
        <v>13</v>
      </c>
      <c r="D1659">
        <v>75</v>
      </c>
      <c r="E1659" t="str">
        <f t="shared" si="25"/>
        <v>Old</v>
      </c>
      <c r="F1659" t="s">
        <v>17</v>
      </c>
      <c r="G1659" t="s">
        <v>23</v>
      </c>
      <c r="H1659" t="s">
        <v>28</v>
      </c>
      <c r="I1659">
        <v>34</v>
      </c>
      <c r="J1659">
        <v>3.01</v>
      </c>
      <c r="K1659" t="s">
        <v>33</v>
      </c>
      <c r="L1659" t="s">
        <v>33</v>
      </c>
      <c r="M1659" s="1">
        <v>5395.36</v>
      </c>
      <c r="N1659" s="1">
        <v>3612.55</v>
      </c>
      <c r="O1659" s="1">
        <v>3706.15</v>
      </c>
      <c r="P1659" s="1">
        <v>0</v>
      </c>
      <c r="Q1659" s="1">
        <v>23770.720000000001</v>
      </c>
      <c r="R1659" s="1">
        <v>26814.17</v>
      </c>
      <c r="S1659" s="1">
        <v>-28550.79</v>
      </c>
      <c r="T1659" s="1">
        <v>79135.679999999993</v>
      </c>
      <c r="U1659" s="1">
        <f>SUM(Report_Summary[Revenue])</f>
        <v>626594850.33999527</v>
      </c>
      <c r="V1659" s="1">
        <f>Report_Summary[[#This Row],[Total Revenue]] / COUNTA(Report_Summary[Membership No])</f>
        <v>62659.485033999525</v>
      </c>
    </row>
    <row r="1660" spans="1:22" x14ac:dyDescent="0.3">
      <c r="A1660" t="s">
        <v>1699</v>
      </c>
      <c r="B1660">
        <v>2020</v>
      </c>
      <c r="C1660" t="s">
        <v>14</v>
      </c>
      <c r="D1660">
        <v>28</v>
      </c>
      <c r="E1660" t="str">
        <f t="shared" si="25"/>
        <v>Young</v>
      </c>
      <c r="F1660" t="s">
        <v>15</v>
      </c>
      <c r="G1660" t="s">
        <v>25</v>
      </c>
      <c r="H1660" t="s">
        <v>27</v>
      </c>
      <c r="I1660">
        <v>21</v>
      </c>
      <c r="J1660">
        <v>3.76</v>
      </c>
      <c r="K1660" t="s">
        <v>32</v>
      </c>
      <c r="L1660" t="s">
        <v>33</v>
      </c>
      <c r="M1660" s="1">
        <v>10935.33</v>
      </c>
      <c r="N1660" s="1">
        <v>4283.47</v>
      </c>
      <c r="O1660" s="1">
        <v>7496.44</v>
      </c>
      <c r="P1660" s="1">
        <v>0</v>
      </c>
      <c r="Q1660" s="1">
        <v>35190.78</v>
      </c>
      <c r="R1660" s="1">
        <v>51923.56</v>
      </c>
      <c r="S1660" s="1">
        <v>-28073.87</v>
      </c>
      <c r="T1660" s="1">
        <v>115188.21</v>
      </c>
      <c r="U1660" s="1">
        <f>SUM(Report_Summary[Revenue])</f>
        <v>626594850.33999527</v>
      </c>
      <c r="V1660" s="1">
        <f>Report_Summary[[#This Row],[Total Revenue]] / COUNTA(Report_Summary[Membership No])</f>
        <v>62659.485033999525</v>
      </c>
    </row>
    <row r="1661" spans="1:22" x14ac:dyDescent="0.3">
      <c r="A1661" t="s">
        <v>1700</v>
      </c>
      <c r="B1661">
        <v>2017</v>
      </c>
      <c r="C1661" t="s">
        <v>13</v>
      </c>
      <c r="D1661">
        <v>68</v>
      </c>
      <c r="E1661" t="str">
        <f t="shared" si="25"/>
        <v>Old</v>
      </c>
      <c r="F1661" t="s">
        <v>15</v>
      </c>
      <c r="G1661" t="s">
        <v>22</v>
      </c>
      <c r="H1661" t="s">
        <v>28</v>
      </c>
      <c r="I1661">
        <v>48</v>
      </c>
      <c r="J1661">
        <v>2.7</v>
      </c>
      <c r="K1661" t="s">
        <v>32</v>
      </c>
      <c r="L1661" t="s">
        <v>33</v>
      </c>
      <c r="M1661" s="1">
        <v>12590.91</v>
      </c>
      <c r="N1661" s="1">
        <v>3498.87</v>
      </c>
      <c r="O1661" s="1">
        <v>3063.67</v>
      </c>
      <c r="P1661" s="1">
        <v>0</v>
      </c>
      <c r="Q1661" s="1">
        <v>35228.050000000003</v>
      </c>
      <c r="R1661" s="1">
        <v>44230.67</v>
      </c>
      <c r="S1661" s="1">
        <v>-3162.98</v>
      </c>
      <c r="T1661" s="1">
        <v>82621.7</v>
      </c>
      <c r="U1661" s="1">
        <f>SUM(Report_Summary[Revenue])</f>
        <v>626594850.33999527</v>
      </c>
      <c r="V1661" s="1">
        <f>Report_Summary[[#This Row],[Total Revenue]] / COUNTA(Report_Summary[Membership No])</f>
        <v>62659.485033999525</v>
      </c>
    </row>
    <row r="1662" spans="1:22" x14ac:dyDescent="0.3">
      <c r="A1662" t="s">
        <v>1701</v>
      </c>
      <c r="B1662">
        <v>2017</v>
      </c>
      <c r="C1662" t="s">
        <v>14</v>
      </c>
      <c r="D1662">
        <v>27</v>
      </c>
      <c r="E1662" t="str">
        <f t="shared" si="25"/>
        <v>Young</v>
      </c>
      <c r="F1662" t="s">
        <v>21</v>
      </c>
      <c r="G1662" t="s">
        <v>23</v>
      </c>
      <c r="H1662" t="s">
        <v>31</v>
      </c>
      <c r="I1662">
        <v>23</v>
      </c>
      <c r="J1662">
        <v>3.01</v>
      </c>
      <c r="K1662" t="s">
        <v>32</v>
      </c>
      <c r="L1662" t="s">
        <v>33</v>
      </c>
      <c r="M1662" s="1">
        <v>6039.22</v>
      </c>
      <c r="N1662" s="1">
        <v>4335.07</v>
      </c>
      <c r="O1662" s="1">
        <v>5182.6499999999996</v>
      </c>
      <c r="P1662" s="1">
        <v>0</v>
      </c>
      <c r="Q1662" s="1">
        <v>29471.34</v>
      </c>
      <c r="R1662" s="1">
        <v>29015.5</v>
      </c>
      <c r="S1662" s="1">
        <v>29204.74</v>
      </c>
      <c r="T1662" s="1">
        <v>29282.1</v>
      </c>
      <c r="U1662" s="1">
        <f>SUM(Report_Summary[Revenue])</f>
        <v>626594850.33999527</v>
      </c>
      <c r="V1662" s="1">
        <f>Report_Summary[[#This Row],[Total Revenue]] / COUNTA(Report_Summary[Membership No])</f>
        <v>62659.485033999525</v>
      </c>
    </row>
    <row r="1663" spans="1:22" x14ac:dyDescent="0.3">
      <c r="A1663" t="s">
        <v>1702</v>
      </c>
      <c r="B1663">
        <v>2016</v>
      </c>
      <c r="C1663" t="s">
        <v>13</v>
      </c>
      <c r="D1663">
        <v>24</v>
      </c>
      <c r="E1663" t="str">
        <f t="shared" si="25"/>
        <v>Young</v>
      </c>
      <c r="F1663" t="s">
        <v>20</v>
      </c>
      <c r="G1663" t="s">
        <v>23</v>
      </c>
      <c r="H1663" t="s">
        <v>27</v>
      </c>
      <c r="I1663">
        <v>27</v>
      </c>
      <c r="J1663">
        <v>3.16</v>
      </c>
      <c r="K1663" t="s">
        <v>33</v>
      </c>
      <c r="L1663" t="s">
        <v>33</v>
      </c>
      <c r="M1663" s="1">
        <v>15114.52</v>
      </c>
      <c r="N1663" s="1">
        <v>3468.07</v>
      </c>
      <c r="O1663" s="1">
        <v>7774.93</v>
      </c>
      <c r="P1663" s="1">
        <v>0</v>
      </c>
      <c r="Q1663" s="1">
        <v>29756.85</v>
      </c>
      <c r="R1663" s="1">
        <v>58981.11</v>
      </c>
      <c r="S1663" s="1">
        <v>18449.18</v>
      </c>
      <c r="T1663" s="1">
        <v>70288.78</v>
      </c>
      <c r="U1663" s="1">
        <f>SUM(Report_Summary[Revenue])</f>
        <v>626594850.33999527</v>
      </c>
      <c r="V1663" s="1">
        <f>Report_Summary[[#This Row],[Total Revenue]] / COUNTA(Report_Summary[Membership No])</f>
        <v>62659.485033999525</v>
      </c>
    </row>
    <row r="1664" spans="1:22" x14ac:dyDescent="0.3">
      <c r="A1664" t="s">
        <v>1703</v>
      </c>
      <c r="B1664">
        <v>2024</v>
      </c>
      <c r="C1664" t="s">
        <v>14</v>
      </c>
      <c r="D1664">
        <v>71</v>
      </c>
      <c r="E1664" t="str">
        <f t="shared" si="25"/>
        <v>Old</v>
      </c>
      <c r="F1664" t="s">
        <v>21</v>
      </c>
      <c r="G1664" t="s">
        <v>24</v>
      </c>
      <c r="H1664" t="s">
        <v>31</v>
      </c>
      <c r="I1664">
        <v>27</v>
      </c>
      <c r="J1664">
        <v>2.0699999999999998</v>
      </c>
      <c r="K1664" t="s">
        <v>32</v>
      </c>
      <c r="L1664" t="s">
        <v>33</v>
      </c>
      <c r="M1664" s="1">
        <v>16054.99</v>
      </c>
      <c r="N1664" s="1">
        <v>4214.47</v>
      </c>
      <c r="O1664" s="1">
        <v>6727.77</v>
      </c>
      <c r="P1664" s="1">
        <v>0</v>
      </c>
      <c r="Q1664" s="1">
        <v>43166.71</v>
      </c>
      <c r="R1664" s="1">
        <v>33963.57</v>
      </c>
      <c r="S1664" s="1">
        <v>17018.61</v>
      </c>
      <c r="T1664" s="1">
        <v>60111.67</v>
      </c>
      <c r="U1664" s="1">
        <f>SUM(Report_Summary[Revenue])</f>
        <v>626594850.33999527</v>
      </c>
      <c r="V1664" s="1">
        <f>Report_Summary[[#This Row],[Total Revenue]] / COUNTA(Report_Summary[Membership No])</f>
        <v>62659.485033999525</v>
      </c>
    </row>
    <row r="1665" spans="1:22" x14ac:dyDescent="0.3">
      <c r="A1665" t="s">
        <v>1704</v>
      </c>
      <c r="B1665">
        <v>2020</v>
      </c>
      <c r="C1665" t="s">
        <v>13</v>
      </c>
      <c r="D1665">
        <v>56</v>
      </c>
      <c r="E1665" t="str">
        <f t="shared" si="25"/>
        <v>Old</v>
      </c>
      <c r="F1665" t="s">
        <v>19</v>
      </c>
      <c r="G1665" t="s">
        <v>24</v>
      </c>
      <c r="H1665" t="s">
        <v>28</v>
      </c>
      <c r="I1665">
        <v>24</v>
      </c>
      <c r="J1665">
        <v>2.86</v>
      </c>
      <c r="K1665" t="s">
        <v>33</v>
      </c>
      <c r="L1665" t="s">
        <v>33</v>
      </c>
      <c r="M1665" s="1">
        <v>6690.35</v>
      </c>
      <c r="N1665" s="1">
        <v>1102.3499999999999</v>
      </c>
      <c r="O1665" s="1">
        <v>3835.7</v>
      </c>
      <c r="P1665" s="1">
        <v>0</v>
      </c>
      <c r="Q1665" s="1">
        <v>19198.12</v>
      </c>
      <c r="R1665" s="1">
        <v>13886.94</v>
      </c>
      <c r="S1665" s="1">
        <v>15604.02</v>
      </c>
      <c r="T1665" s="1">
        <v>17481.04</v>
      </c>
      <c r="U1665" s="1">
        <f>SUM(Report_Summary[Revenue])</f>
        <v>626594850.33999527</v>
      </c>
      <c r="V1665" s="1">
        <f>Report_Summary[[#This Row],[Total Revenue]] / COUNTA(Report_Summary[Membership No])</f>
        <v>62659.485033999525</v>
      </c>
    </row>
    <row r="1666" spans="1:22" x14ac:dyDescent="0.3">
      <c r="A1666" t="s">
        <v>1705</v>
      </c>
      <c r="B1666">
        <v>2017</v>
      </c>
      <c r="C1666" t="s">
        <v>14</v>
      </c>
      <c r="D1666">
        <v>74</v>
      </c>
      <c r="E1666" t="str">
        <f t="shared" si="25"/>
        <v>Old</v>
      </c>
      <c r="F1666" t="s">
        <v>16</v>
      </c>
      <c r="G1666" t="s">
        <v>23</v>
      </c>
      <c r="H1666" t="s">
        <v>28</v>
      </c>
      <c r="I1666">
        <v>38</v>
      </c>
      <c r="J1666">
        <v>3.67</v>
      </c>
      <c r="K1666" t="s">
        <v>33</v>
      </c>
      <c r="L1666" t="s">
        <v>33</v>
      </c>
      <c r="M1666" s="1">
        <v>8851.4500000000007</v>
      </c>
      <c r="N1666" s="1">
        <v>3081</v>
      </c>
      <c r="O1666" s="1">
        <v>7101.63</v>
      </c>
      <c r="P1666" s="1">
        <v>0</v>
      </c>
      <c r="Q1666" s="1">
        <v>43231.71</v>
      </c>
      <c r="R1666" s="1">
        <v>39185.379999999997</v>
      </c>
      <c r="S1666" s="1">
        <v>27055.78</v>
      </c>
      <c r="T1666" s="1">
        <v>55361.31</v>
      </c>
      <c r="U1666" s="1">
        <f>SUM(Report_Summary[Revenue])</f>
        <v>626594850.33999527</v>
      </c>
      <c r="V1666" s="1">
        <f>Report_Summary[[#This Row],[Total Revenue]] / COUNTA(Report_Summary[Membership No])</f>
        <v>62659.485033999525</v>
      </c>
    </row>
    <row r="1667" spans="1:22" x14ac:dyDescent="0.3">
      <c r="A1667" t="s">
        <v>1706</v>
      </c>
      <c r="B1667">
        <v>2015</v>
      </c>
      <c r="C1667" t="s">
        <v>13</v>
      </c>
      <c r="D1667">
        <v>33</v>
      </c>
      <c r="E1667" t="str">
        <f t="shared" ref="E1667:E1730" si="26">IF(D1667&gt;55,"Old",IF(D1667&gt;=31,"Middle Age",IF(D1667&lt;31,"Young","Invalid")))</f>
        <v>Middle Age</v>
      </c>
      <c r="F1667" t="s">
        <v>15</v>
      </c>
      <c r="G1667" t="s">
        <v>24</v>
      </c>
      <c r="H1667" t="s">
        <v>31</v>
      </c>
      <c r="I1667">
        <v>32</v>
      </c>
      <c r="J1667">
        <v>3.73</v>
      </c>
      <c r="K1667" t="s">
        <v>32</v>
      </c>
      <c r="L1667" t="s">
        <v>33</v>
      </c>
      <c r="M1667" s="1">
        <v>13540.53</v>
      </c>
      <c r="N1667" s="1">
        <v>916.94</v>
      </c>
      <c r="O1667" s="1">
        <v>4145.1099999999997</v>
      </c>
      <c r="P1667" s="1">
        <v>0</v>
      </c>
      <c r="Q1667" s="1">
        <v>59416.27</v>
      </c>
      <c r="R1667" s="1">
        <v>59585.37</v>
      </c>
      <c r="S1667" s="1">
        <v>4298.96</v>
      </c>
      <c r="T1667" s="1">
        <v>114702.68</v>
      </c>
      <c r="U1667" s="1">
        <f>SUM(Report_Summary[Revenue])</f>
        <v>626594850.33999527</v>
      </c>
      <c r="V1667" s="1">
        <f>Report_Summary[[#This Row],[Total Revenue]] / COUNTA(Report_Summary[Membership No])</f>
        <v>62659.485033999525</v>
      </c>
    </row>
    <row r="1668" spans="1:22" x14ac:dyDescent="0.3">
      <c r="A1668" t="s">
        <v>1707</v>
      </c>
      <c r="B1668">
        <v>2021</v>
      </c>
      <c r="C1668" t="s">
        <v>13</v>
      </c>
      <c r="D1668">
        <v>35</v>
      </c>
      <c r="E1668" t="str">
        <f t="shared" si="26"/>
        <v>Middle Age</v>
      </c>
      <c r="F1668" t="s">
        <v>16</v>
      </c>
      <c r="G1668" t="s">
        <v>22</v>
      </c>
      <c r="H1668" t="s">
        <v>27</v>
      </c>
      <c r="I1668">
        <v>31</v>
      </c>
      <c r="J1668">
        <v>3.35</v>
      </c>
      <c r="K1668" t="s">
        <v>33</v>
      </c>
      <c r="L1668" t="s">
        <v>33</v>
      </c>
      <c r="M1668" s="1">
        <v>16248.19</v>
      </c>
      <c r="N1668" s="1">
        <v>2000.2</v>
      </c>
      <c r="O1668" s="1">
        <v>7899.45</v>
      </c>
      <c r="P1668" s="1">
        <v>0</v>
      </c>
      <c r="Q1668" s="1">
        <v>24182.34</v>
      </c>
      <c r="R1668" s="1">
        <v>33467.93</v>
      </c>
      <c r="S1668" s="1">
        <v>23147.69</v>
      </c>
      <c r="T1668" s="1">
        <v>34502.58</v>
      </c>
      <c r="U1668" s="1">
        <f>SUM(Report_Summary[Revenue])</f>
        <v>626594850.33999527</v>
      </c>
      <c r="V1668" s="1">
        <f>Report_Summary[[#This Row],[Total Revenue]] / COUNTA(Report_Summary[Membership No])</f>
        <v>62659.485033999525</v>
      </c>
    </row>
    <row r="1669" spans="1:22" x14ac:dyDescent="0.3">
      <c r="A1669" t="s">
        <v>1708</v>
      </c>
      <c r="B1669">
        <v>2024</v>
      </c>
      <c r="C1669" t="s">
        <v>14</v>
      </c>
      <c r="D1669">
        <v>39</v>
      </c>
      <c r="E1669" t="str">
        <f t="shared" si="26"/>
        <v>Middle Age</v>
      </c>
      <c r="F1669" t="s">
        <v>15</v>
      </c>
      <c r="G1669" t="s">
        <v>22</v>
      </c>
      <c r="H1669" t="s">
        <v>27</v>
      </c>
      <c r="I1669">
        <v>30</v>
      </c>
      <c r="J1669">
        <v>3.13</v>
      </c>
      <c r="K1669" t="s">
        <v>33</v>
      </c>
      <c r="L1669" t="s">
        <v>33</v>
      </c>
      <c r="M1669" s="1">
        <v>6713.9</v>
      </c>
      <c r="N1669" s="1">
        <v>1778.75</v>
      </c>
      <c r="O1669" s="1">
        <v>6752.1</v>
      </c>
      <c r="P1669" s="1">
        <v>0</v>
      </c>
      <c r="Q1669" s="1">
        <v>22995.3</v>
      </c>
      <c r="R1669" s="1">
        <v>29516.639999999999</v>
      </c>
      <c r="S1669" s="1">
        <v>29652.67</v>
      </c>
      <c r="T1669" s="1">
        <v>22859.27</v>
      </c>
      <c r="U1669" s="1">
        <f>SUM(Report_Summary[Revenue])</f>
        <v>626594850.33999527</v>
      </c>
      <c r="V1669" s="1">
        <f>Report_Summary[[#This Row],[Total Revenue]] / COUNTA(Report_Summary[Membership No])</f>
        <v>62659.485033999525</v>
      </c>
    </row>
    <row r="1670" spans="1:22" x14ac:dyDescent="0.3">
      <c r="A1670" t="s">
        <v>1709</v>
      </c>
      <c r="B1670">
        <v>2021</v>
      </c>
      <c r="C1670" t="s">
        <v>13</v>
      </c>
      <c r="D1670">
        <v>80</v>
      </c>
      <c r="E1670" t="str">
        <f t="shared" si="26"/>
        <v>Old</v>
      </c>
      <c r="F1670" t="s">
        <v>15</v>
      </c>
      <c r="G1670" t="s">
        <v>25</v>
      </c>
      <c r="H1670" t="s">
        <v>29</v>
      </c>
      <c r="I1670">
        <v>34</v>
      </c>
      <c r="J1670">
        <v>1.88</v>
      </c>
      <c r="K1670" t="s">
        <v>33</v>
      </c>
      <c r="L1670" t="s">
        <v>33</v>
      </c>
      <c r="M1670" s="1">
        <v>11552.06</v>
      </c>
      <c r="N1670" s="1">
        <v>2416.37</v>
      </c>
      <c r="O1670" s="1">
        <v>314.02</v>
      </c>
      <c r="P1670" s="1">
        <v>0</v>
      </c>
      <c r="Q1670" s="1">
        <v>29833.35</v>
      </c>
      <c r="R1670" s="1">
        <v>22384.560000000001</v>
      </c>
      <c r="S1670" s="1">
        <v>-26869.8</v>
      </c>
      <c r="T1670" s="1">
        <v>79087.710000000006</v>
      </c>
      <c r="U1670" s="1">
        <f>SUM(Report_Summary[Revenue])</f>
        <v>626594850.33999527</v>
      </c>
      <c r="V1670" s="1">
        <f>Report_Summary[[#This Row],[Total Revenue]] / COUNTA(Report_Summary[Membership No])</f>
        <v>62659.485033999525</v>
      </c>
    </row>
    <row r="1671" spans="1:22" x14ac:dyDescent="0.3">
      <c r="A1671" t="s">
        <v>1710</v>
      </c>
      <c r="B1671">
        <v>2022</v>
      </c>
      <c r="C1671" t="s">
        <v>14</v>
      </c>
      <c r="D1671">
        <v>58</v>
      </c>
      <c r="E1671" t="str">
        <f t="shared" si="26"/>
        <v>Old</v>
      </c>
      <c r="F1671" t="s">
        <v>20</v>
      </c>
      <c r="G1671" t="s">
        <v>23</v>
      </c>
      <c r="H1671" t="s">
        <v>30</v>
      </c>
      <c r="I1671">
        <v>30</v>
      </c>
      <c r="J1671">
        <v>1.55</v>
      </c>
      <c r="K1671" t="s">
        <v>33</v>
      </c>
      <c r="L1671" t="s">
        <v>33</v>
      </c>
      <c r="M1671" s="1">
        <v>6205.99</v>
      </c>
      <c r="N1671" s="1">
        <v>4912.25</v>
      </c>
      <c r="O1671" s="1">
        <v>1745.48</v>
      </c>
      <c r="P1671" s="1">
        <v>0</v>
      </c>
      <c r="Q1671" s="1">
        <v>7502.32</v>
      </c>
      <c r="R1671" s="1">
        <v>22938.84</v>
      </c>
      <c r="S1671" s="1">
        <v>11610.74</v>
      </c>
      <c r="T1671" s="1">
        <v>18830.419999999998</v>
      </c>
      <c r="U1671" s="1">
        <f>SUM(Report_Summary[Revenue])</f>
        <v>626594850.33999527</v>
      </c>
      <c r="V1671" s="1">
        <f>Report_Summary[[#This Row],[Total Revenue]] / COUNTA(Report_Summary[Membership No])</f>
        <v>62659.485033999525</v>
      </c>
    </row>
    <row r="1672" spans="1:22" x14ac:dyDescent="0.3">
      <c r="A1672" t="s">
        <v>1711</v>
      </c>
      <c r="B1672">
        <v>2016</v>
      </c>
      <c r="C1672" t="s">
        <v>14</v>
      </c>
      <c r="D1672">
        <v>59</v>
      </c>
      <c r="E1672" t="str">
        <f t="shared" si="26"/>
        <v>Old</v>
      </c>
      <c r="F1672" t="s">
        <v>16</v>
      </c>
      <c r="G1672" t="s">
        <v>25</v>
      </c>
      <c r="H1672" t="s">
        <v>26</v>
      </c>
      <c r="I1672">
        <v>25</v>
      </c>
      <c r="J1672">
        <v>2.35</v>
      </c>
      <c r="K1672" t="s">
        <v>32</v>
      </c>
      <c r="L1672" t="s">
        <v>33</v>
      </c>
      <c r="M1672" s="1">
        <v>14562.97</v>
      </c>
      <c r="N1672" s="1">
        <v>2023.5</v>
      </c>
      <c r="O1672" s="1">
        <v>7276.86</v>
      </c>
      <c r="P1672" s="1">
        <v>0</v>
      </c>
      <c r="Q1672" s="1">
        <v>52206.29</v>
      </c>
      <c r="R1672" s="1">
        <v>62258.64</v>
      </c>
      <c r="S1672" s="1">
        <v>15512.42</v>
      </c>
      <c r="T1672" s="1">
        <v>98952.51</v>
      </c>
      <c r="U1672" s="1">
        <f>SUM(Report_Summary[Revenue])</f>
        <v>626594850.33999527</v>
      </c>
      <c r="V1672" s="1">
        <f>Report_Summary[[#This Row],[Total Revenue]] / COUNTA(Report_Summary[Membership No])</f>
        <v>62659.485033999525</v>
      </c>
    </row>
    <row r="1673" spans="1:22" x14ac:dyDescent="0.3">
      <c r="A1673" t="s">
        <v>1712</v>
      </c>
      <c r="B1673">
        <v>2016</v>
      </c>
      <c r="C1673" t="s">
        <v>13</v>
      </c>
      <c r="D1673">
        <v>31</v>
      </c>
      <c r="E1673" t="str">
        <f t="shared" si="26"/>
        <v>Middle Age</v>
      </c>
      <c r="F1673" t="s">
        <v>15</v>
      </c>
      <c r="G1673" t="s">
        <v>23</v>
      </c>
      <c r="H1673" t="s">
        <v>29</v>
      </c>
      <c r="I1673">
        <v>33</v>
      </c>
      <c r="J1673">
        <v>2.0699999999999998</v>
      </c>
      <c r="K1673" t="s">
        <v>32</v>
      </c>
      <c r="L1673" t="s">
        <v>33</v>
      </c>
      <c r="M1673" s="1">
        <v>6489.67</v>
      </c>
      <c r="N1673" s="1">
        <v>2575.7199999999998</v>
      </c>
      <c r="O1673" s="1">
        <v>5242.74</v>
      </c>
      <c r="P1673" s="1">
        <v>0</v>
      </c>
      <c r="Q1673" s="1">
        <v>25441.77</v>
      </c>
      <c r="R1673" s="1">
        <v>30497.51</v>
      </c>
      <c r="S1673" s="1">
        <v>16495.740000000002</v>
      </c>
      <c r="T1673" s="1">
        <v>39443.54</v>
      </c>
      <c r="U1673" s="1">
        <f>SUM(Report_Summary[Revenue])</f>
        <v>626594850.33999527</v>
      </c>
      <c r="V1673" s="1">
        <f>Report_Summary[[#This Row],[Total Revenue]] / COUNTA(Report_Summary[Membership No])</f>
        <v>62659.485033999525</v>
      </c>
    </row>
    <row r="1674" spans="1:22" x14ac:dyDescent="0.3">
      <c r="A1674" t="s">
        <v>1713</v>
      </c>
      <c r="B1674">
        <v>2021</v>
      </c>
      <c r="C1674" t="s">
        <v>13</v>
      </c>
      <c r="D1674">
        <v>62</v>
      </c>
      <c r="E1674" t="str">
        <f t="shared" si="26"/>
        <v>Old</v>
      </c>
      <c r="F1674" t="s">
        <v>20</v>
      </c>
      <c r="G1674" t="s">
        <v>23</v>
      </c>
      <c r="H1674" t="s">
        <v>30</v>
      </c>
      <c r="I1674">
        <v>31</v>
      </c>
      <c r="J1674">
        <v>2.38</v>
      </c>
      <c r="K1674" t="s">
        <v>32</v>
      </c>
      <c r="L1674" t="s">
        <v>33</v>
      </c>
      <c r="M1674" s="1">
        <v>16497.259999999998</v>
      </c>
      <c r="N1674" s="1">
        <v>2105.31</v>
      </c>
      <c r="O1674" s="1">
        <v>4072.59</v>
      </c>
      <c r="P1674" s="1">
        <v>0</v>
      </c>
      <c r="Q1674" s="1">
        <v>60065.47</v>
      </c>
      <c r="R1674" s="1">
        <v>44669.93</v>
      </c>
      <c r="S1674" s="1">
        <v>18584.3</v>
      </c>
      <c r="T1674" s="1">
        <v>86151.1</v>
      </c>
      <c r="U1674" s="1">
        <f>SUM(Report_Summary[Revenue])</f>
        <v>626594850.33999527</v>
      </c>
      <c r="V1674" s="1">
        <f>Report_Summary[[#This Row],[Total Revenue]] / COUNTA(Report_Summary[Membership No])</f>
        <v>62659.485033999525</v>
      </c>
    </row>
    <row r="1675" spans="1:22" x14ac:dyDescent="0.3">
      <c r="A1675" t="s">
        <v>1714</v>
      </c>
      <c r="B1675">
        <v>2023</v>
      </c>
      <c r="C1675" t="s">
        <v>13</v>
      </c>
      <c r="D1675">
        <v>52</v>
      </c>
      <c r="E1675" t="str">
        <f t="shared" si="26"/>
        <v>Middle Age</v>
      </c>
      <c r="F1675" t="s">
        <v>18</v>
      </c>
      <c r="G1675" t="s">
        <v>24</v>
      </c>
      <c r="H1675" t="s">
        <v>27</v>
      </c>
      <c r="I1675">
        <v>26</v>
      </c>
      <c r="J1675">
        <v>2.61</v>
      </c>
      <c r="K1675" t="s">
        <v>33</v>
      </c>
      <c r="L1675" t="s">
        <v>33</v>
      </c>
      <c r="M1675" s="1">
        <v>2661.17</v>
      </c>
      <c r="N1675" s="1">
        <v>4275.45</v>
      </c>
      <c r="O1675" s="1">
        <v>3591.62</v>
      </c>
      <c r="P1675" s="1">
        <v>0</v>
      </c>
      <c r="Q1675" s="1">
        <v>7496.82</v>
      </c>
      <c r="R1675" s="1">
        <v>11826.92</v>
      </c>
      <c r="S1675" s="1">
        <v>29340.42</v>
      </c>
      <c r="T1675" s="1">
        <v>-10016.68</v>
      </c>
      <c r="U1675" s="1">
        <f>SUM(Report_Summary[Revenue])</f>
        <v>626594850.33999527</v>
      </c>
      <c r="V1675" s="1">
        <f>Report_Summary[[#This Row],[Total Revenue]] / COUNTA(Report_Summary[Membership No])</f>
        <v>62659.485033999525</v>
      </c>
    </row>
    <row r="1676" spans="1:22" x14ac:dyDescent="0.3">
      <c r="A1676" t="s">
        <v>1715</v>
      </c>
      <c r="B1676">
        <v>2023</v>
      </c>
      <c r="C1676" t="s">
        <v>14</v>
      </c>
      <c r="D1676">
        <v>25</v>
      </c>
      <c r="E1676" t="str">
        <f t="shared" si="26"/>
        <v>Young</v>
      </c>
      <c r="F1676" t="s">
        <v>18</v>
      </c>
      <c r="G1676" t="s">
        <v>25</v>
      </c>
      <c r="H1676" t="s">
        <v>28</v>
      </c>
      <c r="I1676">
        <v>26</v>
      </c>
      <c r="J1676">
        <v>2.4</v>
      </c>
      <c r="K1676" t="s">
        <v>33</v>
      </c>
      <c r="L1676" t="s">
        <v>33</v>
      </c>
      <c r="M1676" s="1">
        <v>3130.81</v>
      </c>
      <c r="N1676" s="1">
        <v>3173.85</v>
      </c>
      <c r="O1676" s="1">
        <v>4177.55</v>
      </c>
      <c r="P1676" s="1">
        <v>0</v>
      </c>
      <c r="Q1676" s="1">
        <v>12762.78</v>
      </c>
      <c r="R1676" s="1">
        <v>9280.8700000000008</v>
      </c>
      <c r="S1676" s="1">
        <v>-3356.66</v>
      </c>
      <c r="T1676" s="1">
        <v>25400.31</v>
      </c>
      <c r="U1676" s="1">
        <f>SUM(Report_Summary[Revenue])</f>
        <v>626594850.33999527</v>
      </c>
      <c r="V1676" s="1">
        <f>Report_Summary[[#This Row],[Total Revenue]] / COUNTA(Report_Summary[Membership No])</f>
        <v>62659.485033999525</v>
      </c>
    </row>
    <row r="1677" spans="1:22" x14ac:dyDescent="0.3">
      <c r="A1677" t="s">
        <v>1716</v>
      </c>
      <c r="B1677">
        <v>2017</v>
      </c>
      <c r="C1677" t="s">
        <v>13</v>
      </c>
      <c r="D1677">
        <v>64</v>
      </c>
      <c r="E1677" t="str">
        <f t="shared" si="26"/>
        <v>Old</v>
      </c>
      <c r="F1677" t="s">
        <v>21</v>
      </c>
      <c r="G1677" t="s">
        <v>25</v>
      </c>
      <c r="H1677" t="s">
        <v>30</v>
      </c>
      <c r="I1677">
        <v>27</v>
      </c>
      <c r="J1677">
        <v>2.75</v>
      </c>
      <c r="K1677" t="s">
        <v>33</v>
      </c>
      <c r="L1677" t="s">
        <v>33</v>
      </c>
      <c r="M1677" s="1">
        <v>12118.96</v>
      </c>
      <c r="N1677" s="1">
        <v>4106.8500000000004</v>
      </c>
      <c r="O1677" s="1">
        <v>1104.79</v>
      </c>
      <c r="P1677" s="1">
        <v>0</v>
      </c>
      <c r="Q1677" s="1">
        <v>50749.55</v>
      </c>
      <c r="R1677" s="1">
        <v>23973.200000000001</v>
      </c>
      <c r="S1677" s="1">
        <v>-1507.32</v>
      </c>
      <c r="T1677" s="1">
        <v>76230.070000000007</v>
      </c>
      <c r="U1677" s="1">
        <f>SUM(Report_Summary[Revenue])</f>
        <v>626594850.33999527</v>
      </c>
      <c r="V1677" s="1">
        <f>Report_Summary[[#This Row],[Total Revenue]] / COUNTA(Report_Summary[Membership No])</f>
        <v>62659.485033999525</v>
      </c>
    </row>
    <row r="1678" spans="1:22" x14ac:dyDescent="0.3">
      <c r="A1678" t="s">
        <v>1717</v>
      </c>
      <c r="B1678">
        <v>2017</v>
      </c>
      <c r="C1678" t="s">
        <v>13</v>
      </c>
      <c r="D1678">
        <v>69</v>
      </c>
      <c r="E1678" t="str">
        <f t="shared" si="26"/>
        <v>Old</v>
      </c>
      <c r="F1678" t="s">
        <v>15</v>
      </c>
      <c r="G1678" t="s">
        <v>23</v>
      </c>
      <c r="H1678" t="s">
        <v>28</v>
      </c>
      <c r="I1678">
        <v>25</v>
      </c>
      <c r="J1678">
        <v>1.78</v>
      </c>
      <c r="K1678" t="s">
        <v>33</v>
      </c>
      <c r="L1678" t="s">
        <v>33</v>
      </c>
      <c r="M1678" s="1">
        <v>6519.3</v>
      </c>
      <c r="N1678" s="1">
        <v>2329.25</v>
      </c>
      <c r="O1678" s="1">
        <v>2441.81</v>
      </c>
      <c r="P1678" s="1">
        <v>0</v>
      </c>
      <c r="Q1678" s="1">
        <v>20317.34</v>
      </c>
      <c r="R1678" s="1">
        <v>28421.88</v>
      </c>
      <c r="S1678" s="1">
        <v>-18369.66</v>
      </c>
      <c r="T1678" s="1">
        <v>67108.88</v>
      </c>
      <c r="U1678" s="1">
        <f>SUM(Report_Summary[Revenue])</f>
        <v>626594850.33999527</v>
      </c>
      <c r="V1678" s="1">
        <f>Report_Summary[[#This Row],[Total Revenue]] / COUNTA(Report_Summary[Membership No])</f>
        <v>62659.485033999525</v>
      </c>
    </row>
    <row r="1679" spans="1:22" x14ac:dyDescent="0.3">
      <c r="A1679" t="s">
        <v>1718</v>
      </c>
      <c r="B1679">
        <v>2017</v>
      </c>
      <c r="C1679" t="s">
        <v>13</v>
      </c>
      <c r="D1679">
        <v>60</v>
      </c>
      <c r="E1679" t="str">
        <f t="shared" si="26"/>
        <v>Old</v>
      </c>
      <c r="F1679" t="s">
        <v>18</v>
      </c>
      <c r="G1679" t="s">
        <v>25</v>
      </c>
      <c r="H1679" t="s">
        <v>30</v>
      </c>
      <c r="I1679">
        <v>34</v>
      </c>
      <c r="J1679">
        <v>2.57</v>
      </c>
      <c r="K1679" t="s">
        <v>33</v>
      </c>
      <c r="L1679" t="s">
        <v>33</v>
      </c>
      <c r="M1679" s="1">
        <v>2898.81</v>
      </c>
      <c r="N1679" s="1">
        <v>3290.99</v>
      </c>
      <c r="O1679" s="1">
        <v>6578.01</v>
      </c>
      <c r="P1679" s="1">
        <v>0</v>
      </c>
      <c r="Q1679" s="1">
        <v>7911.84</v>
      </c>
      <c r="R1679" s="1">
        <v>10460.790000000001</v>
      </c>
      <c r="S1679" s="1">
        <v>6223.96</v>
      </c>
      <c r="T1679" s="1">
        <v>12148.67</v>
      </c>
      <c r="U1679" s="1">
        <f>SUM(Report_Summary[Revenue])</f>
        <v>626594850.33999527</v>
      </c>
      <c r="V1679" s="1">
        <f>Report_Summary[[#This Row],[Total Revenue]] / COUNTA(Report_Summary[Membership No])</f>
        <v>62659.485033999525</v>
      </c>
    </row>
    <row r="1680" spans="1:22" x14ac:dyDescent="0.3">
      <c r="A1680" t="s">
        <v>1719</v>
      </c>
      <c r="B1680">
        <v>2018</v>
      </c>
      <c r="C1680" t="s">
        <v>14</v>
      </c>
      <c r="D1680">
        <v>47</v>
      </c>
      <c r="E1680" t="str">
        <f t="shared" si="26"/>
        <v>Middle Age</v>
      </c>
      <c r="F1680" t="s">
        <v>17</v>
      </c>
      <c r="G1680" t="s">
        <v>25</v>
      </c>
      <c r="H1680" t="s">
        <v>30</v>
      </c>
      <c r="I1680">
        <v>28</v>
      </c>
      <c r="J1680">
        <v>2.36</v>
      </c>
      <c r="K1680" t="s">
        <v>33</v>
      </c>
      <c r="L1680" t="s">
        <v>33</v>
      </c>
      <c r="M1680" s="1">
        <v>13243.52</v>
      </c>
      <c r="N1680" s="1">
        <v>2709.9</v>
      </c>
      <c r="O1680" s="1">
        <v>2730.41</v>
      </c>
      <c r="P1680" s="1">
        <v>0</v>
      </c>
      <c r="Q1680" s="1">
        <v>34408.26</v>
      </c>
      <c r="R1680" s="1">
        <v>42078.86</v>
      </c>
      <c r="S1680" s="1">
        <v>-11535.64</v>
      </c>
      <c r="T1680" s="1">
        <v>88022.76</v>
      </c>
      <c r="U1680" s="1">
        <f>SUM(Report_Summary[Revenue])</f>
        <v>626594850.33999527</v>
      </c>
      <c r="V1680" s="1">
        <f>Report_Summary[[#This Row],[Total Revenue]] / COUNTA(Report_Summary[Membership No])</f>
        <v>62659.485033999525</v>
      </c>
    </row>
    <row r="1681" spans="1:22" x14ac:dyDescent="0.3">
      <c r="A1681" t="s">
        <v>1720</v>
      </c>
      <c r="B1681">
        <v>2017</v>
      </c>
      <c r="C1681" t="s">
        <v>14</v>
      </c>
      <c r="D1681">
        <v>58</v>
      </c>
      <c r="E1681" t="str">
        <f t="shared" si="26"/>
        <v>Old</v>
      </c>
      <c r="F1681" t="s">
        <v>21</v>
      </c>
      <c r="G1681" t="s">
        <v>25</v>
      </c>
      <c r="H1681" t="s">
        <v>26</v>
      </c>
      <c r="I1681">
        <v>33</v>
      </c>
      <c r="J1681">
        <v>3.03</v>
      </c>
      <c r="K1681" t="s">
        <v>33</v>
      </c>
      <c r="L1681" t="s">
        <v>33</v>
      </c>
      <c r="M1681" s="1">
        <v>11930.42</v>
      </c>
      <c r="N1681" s="1">
        <v>4954.46</v>
      </c>
      <c r="O1681" s="1">
        <v>6984.71</v>
      </c>
      <c r="P1681" s="1">
        <v>0</v>
      </c>
      <c r="Q1681" s="1">
        <v>28106.42</v>
      </c>
      <c r="R1681" s="1">
        <v>48700.01</v>
      </c>
      <c r="S1681" s="1">
        <v>-9033.2900000000009</v>
      </c>
      <c r="T1681" s="1">
        <v>85839.72</v>
      </c>
      <c r="U1681" s="1">
        <f>SUM(Report_Summary[Revenue])</f>
        <v>626594850.33999527</v>
      </c>
      <c r="V1681" s="1">
        <f>Report_Summary[[#This Row],[Total Revenue]] / COUNTA(Report_Summary[Membership No])</f>
        <v>62659.485033999525</v>
      </c>
    </row>
    <row r="1682" spans="1:22" x14ac:dyDescent="0.3">
      <c r="A1682" t="s">
        <v>1721</v>
      </c>
      <c r="B1682">
        <v>2018</v>
      </c>
      <c r="C1682" t="s">
        <v>14</v>
      </c>
      <c r="D1682">
        <v>35</v>
      </c>
      <c r="E1682" t="str">
        <f t="shared" si="26"/>
        <v>Middle Age</v>
      </c>
      <c r="F1682" t="s">
        <v>17</v>
      </c>
      <c r="G1682" t="s">
        <v>25</v>
      </c>
      <c r="H1682" t="s">
        <v>31</v>
      </c>
      <c r="I1682">
        <v>31</v>
      </c>
      <c r="J1682">
        <v>2.56</v>
      </c>
      <c r="K1682" t="s">
        <v>32</v>
      </c>
      <c r="L1682" t="s">
        <v>33</v>
      </c>
      <c r="M1682" s="1">
        <v>6097.66</v>
      </c>
      <c r="N1682" s="1">
        <v>3996.27</v>
      </c>
      <c r="O1682" s="1">
        <v>3484.89</v>
      </c>
      <c r="P1682" s="1">
        <v>0</v>
      </c>
      <c r="Q1682" s="1">
        <v>11321.3</v>
      </c>
      <c r="R1682" s="1">
        <v>28751.85</v>
      </c>
      <c r="S1682" s="1">
        <v>-12898.95</v>
      </c>
      <c r="T1682" s="1">
        <v>52972.1</v>
      </c>
      <c r="U1682" s="1">
        <f>SUM(Report_Summary[Revenue])</f>
        <v>626594850.33999527</v>
      </c>
      <c r="V1682" s="1">
        <f>Report_Summary[[#This Row],[Total Revenue]] / COUNTA(Report_Summary[Membership No])</f>
        <v>62659.485033999525</v>
      </c>
    </row>
    <row r="1683" spans="1:22" x14ac:dyDescent="0.3">
      <c r="A1683" t="s">
        <v>1722</v>
      </c>
      <c r="B1683">
        <v>2015</v>
      </c>
      <c r="C1683" t="s">
        <v>14</v>
      </c>
      <c r="D1683">
        <v>46</v>
      </c>
      <c r="E1683" t="str">
        <f t="shared" si="26"/>
        <v>Middle Age</v>
      </c>
      <c r="F1683" t="s">
        <v>21</v>
      </c>
      <c r="G1683" t="s">
        <v>25</v>
      </c>
      <c r="H1683" t="s">
        <v>28</v>
      </c>
      <c r="I1683">
        <v>44</v>
      </c>
      <c r="J1683">
        <v>2.17</v>
      </c>
      <c r="K1683" t="s">
        <v>33</v>
      </c>
      <c r="L1683" t="s">
        <v>33</v>
      </c>
      <c r="M1683" s="1">
        <v>18864.54</v>
      </c>
      <c r="N1683" s="1">
        <v>530.20000000000005</v>
      </c>
      <c r="O1683" s="1">
        <v>2891.76</v>
      </c>
      <c r="P1683" s="1">
        <v>0</v>
      </c>
      <c r="Q1683" s="1">
        <v>54223.37</v>
      </c>
      <c r="R1683" s="1">
        <v>49696.37</v>
      </c>
      <c r="S1683" s="1">
        <v>3288.28</v>
      </c>
      <c r="T1683" s="1">
        <v>100631.46</v>
      </c>
      <c r="U1683" s="1">
        <f>SUM(Report_Summary[Revenue])</f>
        <v>626594850.33999527</v>
      </c>
      <c r="V1683" s="1">
        <f>Report_Summary[[#This Row],[Total Revenue]] / COUNTA(Report_Summary[Membership No])</f>
        <v>62659.485033999525</v>
      </c>
    </row>
    <row r="1684" spans="1:22" x14ac:dyDescent="0.3">
      <c r="A1684" t="s">
        <v>1723</v>
      </c>
      <c r="B1684">
        <v>2023</v>
      </c>
      <c r="C1684" t="s">
        <v>14</v>
      </c>
      <c r="D1684">
        <v>73</v>
      </c>
      <c r="E1684" t="str">
        <f t="shared" si="26"/>
        <v>Old</v>
      </c>
      <c r="F1684" t="s">
        <v>19</v>
      </c>
      <c r="G1684" t="s">
        <v>25</v>
      </c>
      <c r="H1684" t="s">
        <v>27</v>
      </c>
      <c r="I1684">
        <v>34</v>
      </c>
      <c r="J1684">
        <v>2.16</v>
      </c>
      <c r="K1684" t="s">
        <v>33</v>
      </c>
      <c r="L1684" t="s">
        <v>33</v>
      </c>
      <c r="M1684" s="1">
        <v>14073.44</v>
      </c>
      <c r="N1684" s="1">
        <v>3329.22</v>
      </c>
      <c r="O1684" s="1">
        <v>6908.39</v>
      </c>
      <c r="P1684" s="1">
        <v>0</v>
      </c>
      <c r="Q1684" s="1">
        <v>62628.06</v>
      </c>
      <c r="R1684" s="1">
        <v>26548.22</v>
      </c>
      <c r="S1684" s="1">
        <v>-7290.1</v>
      </c>
      <c r="T1684" s="1">
        <v>96466.38</v>
      </c>
      <c r="U1684" s="1">
        <f>SUM(Report_Summary[Revenue])</f>
        <v>626594850.33999527</v>
      </c>
      <c r="V1684" s="1">
        <f>Report_Summary[[#This Row],[Total Revenue]] / COUNTA(Report_Summary[Membership No])</f>
        <v>62659.485033999525</v>
      </c>
    </row>
    <row r="1685" spans="1:22" x14ac:dyDescent="0.3">
      <c r="A1685" t="s">
        <v>1724</v>
      </c>
      <c r="B1685">
        <v>2017</v>
      </c>
      <c r="C1685" t="s">
        <v>14</v>
      </c>
      <c r="D1685">
        <v>57</v>
      </c>
      <c r="E1685" t="str">
        <f t="shared" si="26"/>
        <v>Old</v>
      </c>
      <c r="F1685" t="s">
        <v>15</v>
      </c>
      <c r="G1685" t="s">
        <v>24</v>
      </c>
      <c r="H1685" t="s">
        <v>29</v>
      </c>
      <c r="I1685">
        <v>34</v>
      </c>
      <c r="J1685">
        <v>3.23</v>
      </c>
      <c r="K1685" t="s">
        <v>32</v>
      </c>
      <c r="L1685" t="s">
        <v>33</v>
      </c>
      <c r="M1685" s="1">
        <v>17183.259999999998</v>
      </c>
      <c r="N1685" s="1">
        <v>3247.51</v>
      </c>
      <c r="O1685" s="1">
        <v>4512.1000000000004</v>
      </c>
      <c r="P1685" s="1">
        <v>0</v>
      </c>
      <c r="Q1685" s="1">
        <v>68140.429999999993</v>
      </c>
      <c r="R1685" s="1">
        <v>72282.13</v>
      </c>
      <c r="S1685" s="1">
        <v>29843.08</v>
      </c>
      <c r="T1685" s="1">
        <v>110579.48</v>
      </c>
      <c r="U1685" s="1">
        <f>SUM(Report_Summary[Revenue])</f>
        <v>626594850.33999527</v>
      </c>
      <c r="V1685" s="1">
        <f>Report_Summary[[#This Row],[Total Revenue]] / COUNTA(Report_Summary[Membership No])</f>
        <v>62659.485033999525</v>
      </c>
    </row>
    <row r="1686" spans="1:22" x14ac:dyDescent="0.3">
      <c r="A1686" t="s">
        <v>1725</v>
      </c>
      <c r="B1686">
        <v>2022</v>
      </c>
      <c r="C1686" t="s">
        <v>14</v>
      </c>
      <c r="D1686">
        <v>38</v>
      </c>
      <c r="E1686" t="str">
        <f t="shared" si="26"/>
        <v>Middle Age</v>
      </c>
      <c r="F1686" t="s">
        <v>19</v>
      </c>
      <c r="G1686" t="s">
        <v>23</v>
      </c>
      <c r="H1686" t="s">
        <v>31</v>
      </c>
      <c r="I1686">
        <v>28</v>
      </c>
      <c r="J1686">
        <v>0.99</v>
      </c>
      <c r="K1686" t="s">
        <v>32</v>
      </c>
      <c r="L1686" t="s">
        <v>33</v>
      </c>
      <c r="M1686" s="1">
        <v>10410.56</v>
      </c>
      <c r="N1686" s="1">
        <v>1687.48</v>
      </c>
      <c r="O1686" s="1">
        <v>7752.03</v>
      </c>
      <c r="P1686" s="1">
        <v>0</v>
      </c>
      <c r="Q1686" s="1">
        <v>44534.879999999997</v>
      </c>
      <c r="R1686" s="1">
        <v>13040.37</v>
      </c>
      <c r="S1686" s="1">
        <v>2074.4699999999998</v>
      </c>
      <c r="T1686" s="1">
        <v>55500.78</v>
      </c>
      <c r="U1686" s="1">
        <f>SUM(Report_Summary[Revenue])</f>
        <v>626594850.33999527</v>
      </c>
      <c r="V1686" s="1">
        <f>Report_Summary[[#This Row],[Total Revenue]] / COUNTA(Report_Summary[Membership No])</f>
        <v>62659.485033999525</v>
      </c>
    </row>
    <row r="1687" spans="1:22" x14ac:dyDescent="0.3">
      <c r="A1687" t="s">
        <v>1726</v>
      </c>
      <c r="B1687">
        <v>2020</v>
      </c>
      <c r="C1687" t="s">
        <v>13</v>
      </c>
      <c r="D1687">
        <v>35</v>
      </c>
      <c r="E1687" t="str">
        <f t="shared" si="26"/>
        <v>Middle Age</v>
      </c>
      <c r="F1687" t="s">
        <v>18</v>
      </c>
      <c r="G1687" t="s">
        <v>23</v>
      </c>
      <c r="H1687" t="s">
        <v>31</v>
      </c>
      <c r="I1687">
        <v>30</v>
      </c>
      <c r="J1687">
        <v>2.79</v>
      </c>
      <c r="K1687" t="s">
        <v>33</v>
      </c>
      <c r="L1687" t="s">
        <v>33</v>
      </c>
      <c r="M1687" s="1">
        <v>8892.27</v>
      </c>
      <c r="N1687" s="1">
        <v>4331.3500000000004</v>
      </c>
      <c r="O1687" s="1">
        <v>1397.55</v>
      </c>
      <c r="P1687" s="1">
        <v>0</v>
      </c>
      <c r="Q1687" s="1">
        <v>32378.959999999999</v>
      </c>
      <c r="R1687" s="1">
        <v>34260.01</v>
      </c>
      <c r="S1687" s="1">
        <v>-1955.13</v>
      </c>
      <c r="T1687" s="1">
        <v>68594.100000000006</v>
      </c>
      <c r="U1687" s="1">
        <f>SUM(Report_Summary[Revenue])</f>
        <v>626594850.33999527</v>
      </c>
      <c r="V1687" s="1">
        <f>Report_Summary[[#This Row],[Total Revenue]] / COUNTA(Report_Summary[Membership No])</f>
        <v>62659.485033999525</v>
      </c>
    </row>
    <row r="1688" spans="1:22" x14ac:dyDescent="0.3">
      <c r="A1688" t="s">
        <v>1727</v>
      </c>
      <c r="B1688">
        <v>2024</v>
      </c>
      <c r="C1688" t="s">
        <v>13</v>
      </c>
      <c r="D1688">
        <v>75</v>
      </c>
      <c r="E1688" t="str">
        <f t="shared" si="26"/>
        <v>Old</v>
      </c>
      <c r="F1688" t="s">
        <v>18</v>
      </c>
      <c r="G1688" t="s">
        <v>23</v>
      </c>
      <c r="H1688" t="s">
        <v>26</v>
      </c>
      <c r="I1688">
        <v>32</v>
      </c>
      <c r="J1688">
        <v>2.66</v>
      </c>
      <c r="K1688" t="s">
        <v>33</v>
      </c>
      <c r="L1688" t="s">
        <v>33</v>
      </c>
      <c r="M1688" s="1">
        <v>7010.99</v>
      </c>
      <c r="N1688" s="1">
        <v>2362</v>
      </c>
      <c r="O1688" s="1">
        <v>193.58</v>
      </c>
      <c r="P1688" s="1">
        <v>0</v>
      </c>
      <c r="Q1688" s="1">
        <v>24143.25</v>
      </c>
      <c r="R1688" s="1">
        <v>23774.21</v>
      </c>
      <c r="S1688" s="1">
        <v>8854.02</v>
      </c>
      <c r="T1688" s="1">
        <v>39063.440000000002</v>
      </c>
      <c r="U1688" s="1">
        <f>SUM(Report_Summary[Revenue])</f>
        <v>626594850.33999527</v>
      </c>
      <c r="V1688" s="1">
        <f>Report_Summary[[#This Row],[Total Revenue]] / COUNTA(Report_Summary[Membership No])</f>
        <v>62659.485033999525</v>
      </c>
    </row>
    <row r="1689" spans="1:22" x14ac:dyDescent="0.3">
      <c r="A1689" t="s">
        <v>1728</v>
      </c>
      <c r="B1689">
        <v>2019</v>
      </c>
      <c r="C1689" t="s">
        <v>13</v>
      </c>
      <c r="D1689">
        <v>53</v>
      </c>
      <c r="E1689" t="str">
        <f t="shared" si="26"/>
        <v>Middle Age</v>
      </c>
      <c r="F1689" t="s">
        <v>18</v>
      </c>
      <c r="G1689" t="s">
        <v>25</v>
      </c>
      <c r="H1689" t="s">
        <v>26</v>
      </c>
      <c r="I1689">
        <v>23</v>
      </c>
      <c r="J1689">
        <v>3.11</v>
      </c>
      <c r="K1689" t="s">
        <v>33</v>
      </c>
      <c r="L1689" t="s">
        <v>33</v>
      </c>
      <c r="M1689" s="1">
        <v>5153.38</v>
      </c>
      <c r="N1689" s="1">
        <v>2943.57</v>
      </c>
      <c r="O1689" s="1">
        <v>2483.1999999999998</v>
      </c>
      <c r="P1689" s="1">
        <v>0</v>
      </c>
      <c r="Q1689" s="1">
        <v>14642.51</v>
      </c>
      <c r="R1689" s="1">
        <v>8738</v>
      </c>
      <c r="S1689" s="1">
        <v>17682.29</v>
      </c>
      <c r="T1689" s="1">
        <v>5698.22</v>
      </c>
      <c r="U1689" s="1">
        <f>SUM(Report_Summary[Revenue])</f>
        <v>626594850.33999527</v>
      </c>
      <c r="V1689" s="1">
        <f>Report_Summary[[#This Row],[Total Revenue]] / COUNTA(Report_Summary[Membership No])</f>
        <v>62659.485033999525</v>
      </c>
    </row>
    <row r="1690" spans="1:22" x14ac:dyDescent="0.3">
      <c r="A1690" t="s">
        <v>1729</v>
      </c>
      <c r="B1690">
        <v>2020</v>
      </c>
      <c r="C1690" t="s">
        <v>14</v>
      </c>
      <c r="D1690">
        <v>34</v>
      </c>
      <c r="E1690" t="str">
        <f t="shared" si="26"/>
        <v>Middle Age</v>
      </c>
      <c r="F1690" t="s">
        <v>18</v>
      </c>
      <c r="G1690" t="s">
        <v>24</v>
      </c>
      <c r="H1690" t="s">
        <v>30</v>
      </c>
      <c r="I1690">
        <v>34</v>
      </c>
      <c r="J1690">
        <v>2.44</v>
      </c>
      <c r="K1690" t="s">
        <v>32</v>
      </c>
      <c r="L1690" t="s">
        <v>33</v>
      </c>
      <c r="M1690" s="1">
        <v>9130.35</v>
      </c>
      <c r="N1690" s="1">
        <v>3860.7</v>
      </c>
      <c r="O1690" s="1">
        <v>5020.25</v>
      </c>
      <c r="P1690" s="1">
        <v>0</v>
      </c>
      <c r="Q1690" s="1">
        <v>27809.439999999999</v>
      </c>
      <c r="R1690" s="1">
        <v>19524.669999999998</v>
      </c>
      <c r="S1690" s="1">
        <v>19113.93</v>
      </c>
      <c r="T1690" s="1">
        <v>28220.18</v>
      </c>
      <c r="U1690" s="1">
        <f>SUM(Report_Summary[Revenue])</f>
        <v>626594850.33999527</v>
      </c>
      <c r="V1690" s="1">
        <f>Report_Summary[[#This Row],[Total Revenue]] / COUNTA(Report_Summary[Membership No])</f>
        <v>62659.485033999525</v>
      </c>
    </row>
    <row r="1691" spans="1:22" x14ac:dyDescent="0.3">
      <c r="A1691" t="s">
        <v>1730</v>
      </c>
      <c r="B1691">
        <v>2016</v>
      </c>
      <c r="C1691" t="s">
        <v>14</v>
      </c>
      <c r="D1691">
        <v>68</v>
      </c>
      <c r="E1691" t="str">
        <f t="shared" si="26"/>
        <v>Old</v>
      </c>
      <c r="F1691" t="s">
        <v>15</v>
      </c>
      <c r="G1691" t="s">
        <v>22</v>
      </c>
      <c r="H1691" t="s">
        <v>31</v>
      </c>
      <c r="I1691">
        <v>22</v>
      </c>
      <c r="J1691">
        <v>1.55</v>
      </c>
      <c r="K1691" t="s">
        <v>33</v>
      </c>
      <c r="L1691" t="s">
        <v>33</v>
      </c>
      <c r="M1691" s="1">
        <v>9410.31</v>
      </c>
      <c r="N1691" s="1">
        <v>1477.49</v>
      </c>
      <c r="O1691" s="1">
        <v>3111.91</v>
      </c>
      <c r="P1691" s="1">
        <v>0</v>
      </c>
      <c r="Q1691" s="1">
        <v>31304.93</v>
      </c>
      <c r="R1691" s="1">
        <v>26694.05</v>
      </c>
      <c r="S1691" s="1">
        <v>26051.09</v>
      </c>
      <c r="T1691" s="1">
        <v>31947.89</v>
      </c>
      <c r="U1691" s="1">
        <f>SUM(Report_Summary[Revenue])</f>
        <v>626594850.33999527</v>
      </c>
      <c r="V1691" s="1">
        <f>Report_Summary[[#This Row],[Total Revenue]] / COUNTA(Report_Summary[Membership No])</f>
        <v>62659.485033999525</v>
      </c>
    </row>
    <row r="1692" spans="1:22" x14ac:dyDescent="0.3">
      <c r="A1692" t="s">
        <v>1731</v>
      </c>
      <c r="B1692">
        <v>2021</v>
      </c>
      <c r="C1692" t="s">
        <v>14</v>
      </c>
      <c r="D1692">
        <v>68</v>
      </c>
      <c r="E1692" t="str">
        <f t="shared" si="26"/>
        <v>Old</v>
      </c>
      <c r="F1692" t="s">
        <v>21</v>
      </c>
      <c r="G1692" t="s">
        <v>22</v>
      </c>
      <c r="H1692" t="s">
        <v>27</v>
      </c>
      <c r="I1692">
        <v>29</v>
      </c>
      <c r="J1692">
        <v>2.75</v>
      </c>
      <c r="K1692" t="s">
        <v>33</v>
      </c>
      <c r="L1692" t="s">
        <v>33</v>
      </c>
      <c r="M1692" s="1">
        <v>4663.5</v>
      </c>
      <c r="N1692" s="1">
        <v>1910.61</v>
      </c>
      <c r="O1692" s="1">
        <v>2004.59</v>
      </c>
      <c r="P1692" s="1">
        <v>0</v>
      </c>
      <c r="Q1692" s="1">
        <v>9991.27</v>
      </c>
      <c r="R1692" s="1">
        <v>14513.46</v>
      </c>
      <c r="S1692" s="1">
        <v>11264.64</v>
      </c>
      <c r="T1692" s="1">
        <v>13240.09</v>
      </c>
      <c r="U1692" s="1">
        <f>SUM(Report_Summary[Revenue])</f>
        <v>626594850.33999527</v>
      </c>
      <c r="V1692" s="1">
        <f>Report_Summary[[#This Row],[Total Revenue]] / COUNTA(Report_Summary[Membership No])</f>
        <v>62659.485033999525</v>
      </c>
    </row>
    <row r="1693" spans="1:22" x14ac:dyDescent="0.3">
      <c r="A1693" t="s">
        <v>1732</v>
      </c>
      <c r="B1693">
        <v>2019</v>
      </c>
      <c r="C1693" t="s">
        <v>14</v>
      </c>
      <c r="D1693">
        <v>40</v>
      </c>
      <c r="E1693" t="str">
        <f t="shared" si="26"/>
        <v>Middle Age</v>
      </c>
      <c r="F1693" t="s">
        <v>18</v>
      </c>
      <c r="G1693" t="s">
        <v>23</v>
      </c>
      <c r="H1693" t="s">
        <v>27</v>
      </c>
      <c r="I1693">
        <v>31</v>
      </c>
      <c r="J1693">
        <v>2.98</v>
      </c>
      <c r="K1693" t="s">
        <v>32</v>
      </c>
      <c r="L1693" t="s">
        <v>33</v>
      </c>
      <c r="M1693" s="1">
        <v>2074.9499999999998</v>
      </c>
      <c r="N1693" s="1">
        <v>299.83999999999997</v>
      </c>
      <c r="O1693" s="1">
        <v>1937.56</v>
      </c>
      <c r="P1693" s="1">
        <v>0</v>
      </c>
      <c r="Q1693" s="1">
        <v>7158.41</v>
      </c>
      <c r="R1693" s="1">
        <v>6217.32</v>
      </c>
      <c r="S1693" s="1">
        <v>-3504.68</v>
      </c>
      <c r="T1693" s="1">
        <v>16880.41</v>
      </c>
      <c r="U1693" s="1">
        <f>SUM(Report_Summary[Revenue])</f>
        <v>626594850.33999527</v>
      </c>
      <c r="V1693" s="1">
        <f>Report_Summary[[#This Row],[Total Revenue]] / COUNTA(Report_Summary[Membership No])</f>
        <v>62659.485033999525</v>
      </c>
    </row>
    <row r="1694" spans="1:22" x14ac:dyDescent="0.3">
      <c r="A1694" t="s">
        <v>1733</v>
      </c>
      <c r="B1694">
        <v>2017</v>
      </c>
      <c r="C1694" t="s">
        <v>13</v>
      </c>
      <c r="D1694">
        <v>35</v>
      </c>
      <c r="E1694" t="str">
        <f t="shared" si="26"/>
        <v>Middle Age</v>
      </c>
      <c r="F1694" t="s">
        <v>21</v>
      </c>
      <c r="G1694" t="s">
        <v>25</v>
      </c>
      <c r="H1694" t="s">
        <v>27</v>
      </c>
      <c r="I1694">
        <v>25</v>
      </c>
      <c r="J1694">
        <v>2.2799999999999998</v>
      </c>
      <c r="K1694" t="s">
        <v>32</v>
      </c>
      <c r="L1694" t="s">
        <v>33</v>
      </c>
      <c r="M1694" s="1">
        <v>8968.9</v>
      </c>
      <c r="N1694" s="1">
        <v>3386.33</v>
      </c>
      <c r="O1694" s="1">
        <v>6448.81</v>
      </c>
      <c r="P1694" s="1">
        <v>0</v>
      </c>
      <c r="Q1694" s="1">
        <v>25074.31</v>
      </c>
      <c r="R1694" s="1">
        <v>18385.37</v>
      </c>
      <c r="S1694" s="1">
        <v>13183.14</v>
      </c>
      <c r="T1694" s="1">
        <v>30276.54</v>
      </c>
      <c r="U1694" s="1">
        <f>SUM(Report_Summary[Revenue])</f>
        <v>626594850.33999527</v>
      </c>
      <c r="V1694" s="1">
        <f>Report_Summary[[#This Row],[Total Revenue]] / COUNTA(Report_Summary[Membership No])</f>
        <v>62659.485033999525</v>
      </c>
    </row>
    <row r="1695" spans="1:22" x14ac:dyDescent="0.3">
      <c r="A1695" t="s">
        <v>1734</v>
      </c>
      <c r="B1695">
        <v>2020</v>
      </c>
      <c r="C1695" t="s">
        <v>14</v>
      </c>
      <c r="D1695">
        <v>52</v>
      </c>
      <c r="E1695" t="str">
        <f t="shared" si="26"/>
        <v>Middle Age</v>
      </c>
      <c r="F1695" t="s">
        <v>17</v>
      </c>
      <c r="G1695" t="s">
        <v>25</v>
      </c>
      <c r="H1695" t="s">
        <v>27</v>
      </c>
      <c r="I1695">
        <v>25</v>
      </c>
      <c r="J1695">
        <v>2.63</v>
      </c>
      <c r="K1695" t="s">
        <v>33</v>
      </c>
      <c r="L1695" t="s">
        <v>33</v>
      </c>
      <c r="M1695" s="1">
        <v>9314.2999999999993</v>
      </c>
      <c r="N1695" s="1">
        <v>2906.3</v>
      </c>
      <c r="O1695" s="1">
        <v>6671.56</v>
      </c>
      <c r="P1695" s="1">
        <v>0</v>
      </c>
      <c r="Q1695" s="1">
        <v>36617.64</v>
      </c>
      <c r="R1695" s="1">
        <v>42198.57</v>
      </c>
      <c r="S1695" s="1">
        <v>-17339.37</v>
      </c>
      <c r="T1695" s="1">
        <v>96155.58</v>
      </c>
      <c r="U1695" s="1">
        <f>SUM(Report_Summary[Revenue])</f>
        <v>626594850.33999527</v>
      </c>
      <c r="V1695" s="1">
        <f>Report_Summary[[#This Row],[Total Revenue]] / COUNTA(Report_Summary[Membership No])</f>
        <v>62659.485033999525</v>
      </c>
    </row>
    <row r="1696" spans="1:22" x14ac:dyDescent="0.3">
      <c r="A1696" t="s">
        <v>1735</v>
      </c>
      <c r="B1696">
        <v>2023</v>
      </c>
      <c r="C1696" t="s">
        <v>13</v>
      </c>
      <c r="D1696">
        <v>78</v>
      </c>
      <c r="E1696" t="str">
        <f t="shared" si="26"/>
        <v>Old</v>
      </c>
      <c r="F1696" t="s">
        <v>18</v>
      </c>
      <c r="G1696" t="s">
        <v>23</v>
      </c>
      <c r="H1696" t="s">
        <v>30</v>
      </c>
      <c r="I1696">
        <v>36</v>
      </c>
      <c r="J1696">
        <v>2.79</v>
      </c>
      <c r="K1696" t="s">
        <v>33</v>
      </c>
      <c r="L1696" t="s">
        <v>33</v>
      </c>
      <c r="M1696" s="1">
        <v>7251.03</v>
      </c>
      <c r="N1696" s="1">
        <v>117.52</v>
      </c>
      <c r="O1696" s="1">
        <v>3786.3</v>
      </c>
      <c r="P1696" s="1">
        <v>0</v>
      </c>
      <c r="Q1696" s="1">
        <v>23935.81</v>
      </c>
      <c r="R1696" s="1">
        <v>30461.35</v>
      </c>
      <c r="S1696" s="1">
        <v>26675.21</v>
      </c>
      <c r="T1696" s="1">
        <v>27721.95</v>
      </c>
      <c r="U1696" s="1">
        <f>SUM(Report_Summary[Revenue])</f>
        <v>626594850.33999527</v>
      </c>
      <c r="V1696" s="1">
        <f>Report_Summary[[#This Row],[Total Revenue]] / COUNTA(Report_Summary[Membership No])</f>
        <v>62659.485033999525</v>
      </c>
    </row>
    <row r="1697" spans="1:22" x14ac:dyDescent="0.3">
      <c r="A1697" t="s">
        <v>1736</v>
      </c>
      <c r="B1697">
        <v>2020</v>
      </c>
      <c r="C1697" t="s">
        <v>13</v>
      </c>
      <c r="D1697">
        <v>68</v>
      </c>
      <c r="E1697" t="str">
        <f t="shared" si="26"/>
        <v>Old</v>
      </c>
      <c r="F1697" t="s">
        <v>15</v>
      </c>
      <c r="G1697" t="s">
        <v>22</v>
      </c>
      <c r="H1697" t="s">
        <v>27</v>
      </c>
      <c r="I1697">
        <v>30</v>
      </c>
      <c r="J1697">
        <v>2.9</v>
      </c>
      <c r="K1697" t="s">
        <v>33</v>
      </c>
      <c r="L1697" t="s">
        <v>33</v>
      </c>
      <c r="M1697" s="1">
        <v>18372.14</v>
      </c>
      <c r="N1697" s="1">
        <v>385.55</v>
      </c>
      <c r="O1697" s="1">
        <v>3880.58</v>
      </c>
      <c r="P1697" s="1">
        <v>0</v>
      </c>
      <c r="Q1697" s="1">
        <v>39567.919999999998</v>
      </c>
      <c r="R1697" s="1">
        <v>28113.599999999999</v>
      </c>
      <c r="S1697" s="1">
        <v>-12660.6</v>
      </c>
      <c r="T1697" s="1">
        <v>80342.12</v>
      </c>
      <c r="U1697" s="1">
        <f>SUM(Report_Summary[Revenue])</f>
        <v>626594850.33999527</v>
      </c>
      <c r="V1697" s="1">
        <f>Report_Summary[[#This Row],[Total Revenue]] / COUNTA(Report_Summary[Membership No])</f>
        <v>62659.485033999525</v>
      </c>
    </row>
    <row r="1698" spans="1:22" x14ac:dyDescent="0.3">
      <c r="A1698" t="s">
        <v>1737</v>
      </c>
      <c r="B1698">
        <v>2023</v>
      </c>
      <c r="C1698" t="s">
        <v>14</v>
      </c>
      <c r="D1698">
        <v>77</v>
      </c>
      <c r="E1698" t="str">
        <f t="shared" si="26"/>
        <v>Old</v>
      </c>
      <c r="F1698" t="s">
        <v>18</v>
      </c>
      <c r="G1698" t="s">
        <v>22</v>
      </c>
      <c r="H1698" t="s">
        <v>30</v>
      </c>
      <c r="I1698">
        <v>24</v>
      </c>
      <c r="J1698">
        <v>2.9</v>
      </c>
      <c r="K1698" t="s">
        <v>33</v>
      </c>
      <c r="L1698" t="s">
        <v>33</v>
      </c>
      <c r="M1698" s="1">
        <v>12951.88</v>
      </c>
      <c r="N1698" s="1">
        <v>4251.5</v>
      </c>
      <c r="O1698" s="1">
        <v>3430.65</v>
      </c>
      <c r="P1698" s="1">
        <v>0</v>
      </c>
      <c r="Q1698" s="1">
        <v>35460.69</v>
      </c>
      <c r="R1698" s="1">
        <v>24658.400000000001</v>
      </c>
      <c r="S1698" s="1">
        <v>-13728.79</v>
      </c>
      <c r="T1698" s="1">
        <v>73847.88</v>
      </c>
      <c r="U1698" s="1">
        <f>SUM(Report_Summary[Revenue])</f>
        <v>626594850.33999527</v>
      </c>
      <c r="V1698" s="1">
        <f>Report_Summary[[#This Row],[Total Revenue]] / COUNTA(Report_Summary[Membership No])</f>
        <v>62659.485033999525</v>
      </c>
    </row>
    <row r="1699" spans="1:22" x14ac:dyDescent="0.3">
      <c r="A1699" t="s">
        <v>1738</v>
      </c>
      <c r="B1699">
        <v>2017</v>
      </c>
      <c r="C1699" t="s">
        <v>14</v>
      </c>
      <c r="D1699">
        <v>59</v>
      </c>
      <c r="E1699" t="str">
        <f t="shared" si="26"/>
        <v>Old</v>
      </c>
      <c r="F1699" t="s">
        <v>15</v>
      </c>
      <c r="G1699" t="s">
        <v>25</v>
      </c>
      <c r="H1699" t="s">
        <v>28</v>
      </c>
      <c r="I1699">
        <v>27</v>
      </c>
      <c r="J1699">
        <v>3.63</v>
      </c>
      <c r="K1699" t="s">
        <v>33</v>
      </c>
      <c r="L1699" t="s">
        <v>33</v>
      </c>
      <c r="M1699" s="1">
        <v>8048.1</v>
      </c>
      <c r="N1699" s="1">
        <v>4130.62</v>
      </c>
      <c r="O1699" s="1">
        <v>2042.67</v>
      </c>
      <c r="P1699" s="1">
        <v>0</v>
      </c>
      <c r="Q1699" s="1">
        <v>14778.02</v>
      </c>
      <c r="R1699" s="1">
        <v>30194.03</v>
      </c>
      <c r="S1699" s="1">
        <v>21633.67</v>
      </c>
      <c r="T1699" s="1">
        <v>23338.38</v>
      </c>
      <c r="U1699" s="1">
        <f>SUM(Report_Summary[Revenue])</f>
        <v>626594850.33999527</v>
      </c>
      <c r="V1699" s="1">
        <f>Report_Summary[[#This Row],[Total Revenue]] / COUNTA(Report_Summary[Membership No])</f>
        <v>62659.485033999525</v>
      </c>
    </row>
    <row r="1700" spans="1:22" x14ac:dyDescent="0.3">
      <c r="A1700" t="s">
        <v>1739</v>
      </c>
      <c r="B1700">
        <v>2021</v>
      </c>
      <c r="C1700" t="s">
        <v>14</v>
      </c>
      <c r="D1700">
        <v>70</v>
      </c>
      <c r="E1700" t="str">
        <f t="shared" si="26"/>
        <v>Old</v>
      </c>
      <c r="F1700" t="s">
        <v>16</v>
      </c>
      <c r="G1700" t="s">
        <v>24</v>
      </c>
      <c r="H1700" t="s">
        <v>30</v>
      </c>
      <c r="I1700">
        <v>29</v>
      </c>
      <c r="J1700">
        <v>2.39</v>
      </c>
      <c r="K1700" t="s">
        <v>33</v>
      </c>
      <c r="L1700" t="s">
        <v>33</v>
      </c>
      <c r="M1700" s="1">
        <v>19410.740000000002</v>
      </c>
      <c r="N1700" s="1">
        <v>242.92</v>
      </c>
      <c r="O1700" s="1">
        <v>1332.3</v>
      </c>
      <c r="P1700" s="1">
        <v>0</v>
      </c>
      <c r="Q1700" s="1">
        <v>59230.6</v>
      </c>
      <c r="R1700" s="1">
        <v>28797.45</v>
      </c>
      <c r="S1700" s="1">
        <v>14265.69</v>
      </c>
      <c r="T1700" s="1">
        <v>73762.36</v>
      </c>
      <c r="U1700" s="1">
        <f>SUM(Report_Summary[Revenue])</f>
        <v>626594850.33999527</v>
      </c>
      <c r="V1700" s="1">
        <f>Report_Summary[[#This Row],[Total Revenue]] / COUNTA(Report_Summary[Membership No])</f>
        <v>62659.485033999525</v>
      </c>
    </row>
    <row r="1701" spans="1:22" x14ac:dyDescent="0.3">
      <c r="A1701" t="s">
        <v>1740</v>
      </c>
      <c r="B1701">
        <v>2023</v>
      </c>
      <c r="C1701" t="s">
        <v>14</v>
      </c>
      <c r="D1701">
        <v>52</v>
      </c>
      <c r="E1701" t="str">
        <f t="shared" si="26"/>
        <v>Middle Age</v>
      </c>
      <c r="F1701" t="s">
        <v>20</v>
      </c>
      <c r="G1701" t="s">
        <v>25</v>
      </c>
      <c r="H1701" t="s">
        <v>26</v>
      </c>
      <c r="I1701">
        <v>24</v>
      </c>
      <c r="J1701">
        <v>2.4300000000000002</v>
      </c>
      <c r="K1701" t="s">
        <v>32</v>
      </c>
      <c r="L1701" t="s">
        <v>33</v>
      </c>
      <c r="M1701" s="1">
        <v>8017.56</v>
      </c>
      <c r="N1701" s="1">
        <v>1457.82</v>
      </c>
      <c r="O1701" s="1">
        <v>5216.08</v>
      </c>
      <c r="P1701" s="1">
        <v>0</v>
      </c>
      <c r="Q1701" s="1">
        <v>18906.89</v>
      </c>
      <c r="R1701" s="1">
        <v>27836.37</v>
      </c>
      <c r="S1701" s="1">
        <v>-15276.1</v>
      </c>
      <c r="T1701" s="1">
        <v>62019.360000000001</v>
      </c>
      <c r="U1701" s="1">
        <f>SUM(Report_Summary[Revenue])</f>
        <v>626594850.33999527</v>
      </c>
      <c r="V1701" s="1">
        <f>Report_Summary[[#This Row],[Total Revenue]] / COUNTA(Report_Summary[Membership No])</f>
        <v>62659.485033999525</v>
      </c>
    </row>
    <row r="1702" spans="1:22" x14ac:dyDescent="0.3">
      <c r="A1702" t="s">
        <v>1741</v>
      </c>
      <c r="B1702">
        <v>2019</v>
      </c>
      <c r="C1702" t="s">
        <v>14</v>
      </c>
      <c r="D1702">
        <v>63</v>
      </c>
      <c r="E1702" t="str">
        <f t="shared" si="26"/>
        <v>Old</v>
      </c>
      <c r="F1702" t="s">
        <v>17</v>
      </c>
      <c r="G1702" t="s">
        <v>25</v>
      </c>
      <c r="H1702" t="s">
        <v>28</v>
      </c>
      <c r="I1702">
        <v>33</v>
      </c>
      <c r="J1702">
        <v>1.69</v>
      </c>
      <c r="K1702" t="s">
        <v>33</v>
      </c>
      <c r="L1702" t="s">
        <v>33</v>
      </c>
      <c r="M1702" s="1">
        <v>11483.34</v>
      </c>
      <c r="N1702" s="1">
        <v>2391.33</v>
      </c>
      <c r="O1702" s="1">
        <v>7494.62</v>
      </c>
      <c r="P1702" s="1">
        <v>0</v>
      </c>
      <c r="Q1702" s="1">
        <v>48454.14</v>
      </c>
      <c r="R1702" s="1">
        <v>53968.01</v>
      </c>
      <c r="S1702" s="1">
        <v>20917.73</v>
      </c>
      <c r="T1702" s="1">
        <v>81504.42</v>
      </c>
      <c r="U1702" s="1">
        <f>SUM(Report_Summary[Revenue])</f>
        <v>626594850.33999527</v>
      </c>
      <c r="V1702" s="1">
        <f>Report_Summary[[#This Row],[Total Revenue]] / COUNTA(Report_Summary[Membership No])</f>
        <v>62659.485033999525</v>
      </c>
    </row>
    <row r="1703" spans="1:22" x14ac:dyDescent="0.3">
      <c r="A1703" t="s">
        <v>1742</v>
      </c>
      <c r="B1703">
        <v>2018</v>
      </c>
      <c r="C1703" t="s">
        <v>13</v>
      </c>
      <c r="D1703">
        <v>40</v>
      </c>
      <c r="E1703" t="str">
        <f t="shared" si="26"/>
        <v>Middle Age</v>
      </c>
      <c r="F1703" t="s">
        <v>17</v>
      </c>
      <c r="G1703" t="s">
        <v>25</v>
      </c>
      <c r="H1703" t="s">
        <v>29</v>
      </c>
      <c r="I1703">
        <v>34</v>
      </c>
      <c r="J1703">
        <v>2.93</v>
      </c>
      <c r="K1703" t="s">
        <v>32</v>
      </c>
      <c r="L1703" t="s">
        <v>33</v>
      </c>
      <c r="M1703" s="1">
        <v>9397.9</v>
      </c>
      <c r="N1703" s="1">
        <v>4848.0200000000004</v>
      </c>
      <c r="O1703" s="1">
        <v>6451.91</v>
      </c>
      <c r="P1703" s="1">
        <v>0</v>
      </c>
      <c r="Q1703" s="1">
        <v>15003.36</v>
      </c>
      <c r="R1703" s="1">
        <v>21547.69</v>
      </c>
      <c r="S1703" s="1">
        <v>-11301.1</v>
      </c>
      <c r="T1703" s="1">
        <v>47852.15</v>
      </c>
      <c r="U1703" s="1">
        <f>SUM(Report_Summary[Revenue])</f>
        <v>626594850.33999527</v>
      </c>
      <c r="V1703" s="1">
        <f>Report_Summary[[#This Row],[Total Revenue]] / COUNTA(Report_Summary[Membership No])</f>
        <v>62659.485033999525</v>
      </c>
    </row>
    <row r="1704" spans="1:22" x14ac:dyDescent="0.3">
      <c r="A1704" t="s">
        <v>1743</v>
      </c>
      <c r="B1704">
        <v>2021</v>
      </c>
      <c r="C1704" t="s">
        <v>14</v>
      </c>
      <c r="D1704">
        <v>67</v>
      </c>
      <c r="E1704" t="str">
        <f t="shared" si="26"/>
        <v>Old</v>
      </c>
      <c r="F1704" t="s">
        <v>18</v>
      </c>
      <c r="G1704" t="s">
        <v>24</v>
      </c>
      <c r="H1704" t="s">
        <v>28</v>
      </c>
      <c r="I1704">
        <v>38</v>
      </c>
      <c r="J1704">
        <v>2</v>
      </c>
      <c r="K1704" t="s">
        <v>32</v>
      </c>
      <c r="L1704" t="s">
        <v>33</v>
      </c>
      <c r="M1704" s="1">
        <v>2644.9</v>
      </c>
      <c r="N1704" s="1">
        <v>3231.82</v>
      </c>
      <c r="O1704" s="1">
        <v>5187.28</v>
      </c>
      <c r="P1704" s="1">
        <v>0</v>
      </c>
      <c r="Q1704" s="1">
        <v>11206.29</v>
      </c>
      <c r="R1704" s="1">
        <v>5336.36</v>
      </c>
      <c r="S1704" s="1">
        <v>-21771.26</v>
      </c>
      <c r="T1704" s="1">
        <v>38313.910000000003</v>
      </c>
      <c r="U1704" s="1">
        <f>SUM(Report_Summary[Revenue])</f>
        <v>626594850.33999527</v>
      </c>
      <c r="V1704" s="1">
        <f>Report_Summary[[#This Row],[Total Revenue]] / COUNTA(Report_Summary[Membership No])</f>
        <v>62659.485033999525</v>
      </c>
    </row>
    <row r="1705" spans="1:22" x14ac:dyDescent="0.3">
      <c r="A1705" t="s">
        <v>1744</v>
      </c>
      <c r="B1705">
        <v>2020</v>
      </c>
      <c r="C1705" t="s">
        <v>14</v>
      </c>
      <c r="D1705">
        <v>53</v>
      </c>
      <c r="E1705" t="str">
        <f t="shared" si="26"/>
        <v>Middle Age</v>
      </c>
      <c r="F1705" t="s">
        <v>16</v>
      </c>
      <c r="G1705" t="s">
        <v>22</v>
      </c>
      <c r="H1705" t="s">
        <v>31</v>
      </c>
      <c r="I1705">
        <v>26</v>
      </c>
      <c r="J1705">
        <v>1.29</v>
      </c>
      <c r="K1705" t="s">
        <v>32</v>
      </c>
      <c r="L1705" t="s">
        <v>33</v>
      </c>
      <c r="M1705" s="1">
        <v>9642.9</v>
      </c>
      <c r="N1705" s="1">
        <v>3924.57</v>
      </c>
      <c r="O1705" s="1">
        <v>524.53</v>
      </c>
      <c r="P1705" s="1">
        <v>0</v>
      </c>
      <c r="Q1705" s="1">
        <v>17597.55</v>
      </c>
      <c r="R1705" s="1">
        <v>26824.34</v>
      </c>
      <c r="S1705" s="1">
        <v>-14655.79</v>
      </c>
      <c r="T1705" s="1">
        <v>59077.68</v>
      </c>
      <c r="U1705" s="1">
        <f>SUM(Report_Summary[Revenue])</f>
        <v>626594850.33999527</v>
      </c>
      <c r="V1705" s="1">
        <f>Report_Summary[[#This Row],[Total Revenue]] / COUNTA(Report_Summary[Membership No])</f>
        <v>62659.485033999525</v>
      </c>
    </row>
    <row r="1706" spans="1:22" x14ac:dyDescent="0.3">
      <c r="A1706" t="s">
        <v>1745</v>
      </c>
      <c r="B1706">
        <v>2021</v>
      </c>
      <c r="C1706" t="s">
        <v>13</v>
      </c>
      <c r="D1706">
        <v>27</v>
      </c>
      <c r="E1706" t="str">
        <f t="shared" si="26"/>
        <v>Young</v>
      </c>
      <c r="F1706" t="s">
        <v>18</v>
      </c>
      <c r="G1706" t="s">
        <v>23</v>
      </c>
      <c r="H1706" t="s">
        <v>28</v>
      </c>
      <c r="I1706">
        <v>31</v>
      </c>
      <c r="J1706">
        <v>3.06</v>
      </c>
      <c r="K1706" t="s">
        <v>33</v>
      </c>
      <c r="L1706" t="s">
        <v>33</v>
      </c>
      <c r="M1706" s="1">
        <v>16565.169999999998</v>
      </c>
      <c r="N1706" s="1">
        <v>1265.3800000000001</v>
      </c>
      <c r="O1706" s="1">
        <v>7660.96</v>
      </c>
      <c r="P1706" s="1">
        <v>0</v>
      </c>
      <c r="Q1706" s="1">
        <v>76152.63</v>
      </c>
      <c r="R1706" s="1">
        <v>26126.080000000002</v>
      </c>
      <c r="S1706" s="1">
        <v>-11240.05</v>
      </c>
      <c r="T1706" s="1">
        <v>113518.76</v>
      </c>
      <c r="U1706" s="1">
        <f>SUM(Report_Summary[Revenue])</f>
        <v>626594850.33999527</v>
      </c>
      <c r="V1706" s="1">
        <f>Report_Summary[[#This Row],[Total Revenue]] / COUNTA(Report_Summary[Membership No])</f>
        <v>62659.485033999525</v>
      </c>
    </row>
    <row r="1707" spans="1:22" x14ac:dyDescent="0.3">
      <c r="A1707" t="s">
        <v>1746</v>
      </c>
      <c r="B1707">
        <v>2022</v>
      </c>
      <c r="C1707" t="s">
        <v>14</v>
      </c>
      <c r="D1707">
        <v>70</v>
      </c>
      <c r="E1707" t="str">
        <f t="shared" si="26"/>
        <v>Old</v>
      </c>
      <c r="F1707" t="s">
        <v>21</v>
      </c>
      <c r="G1707" t="s">
        <v>23</v>
      </c>
      <c r="H1707" t="s">
        <v>31</v>
      </c>
      <c r="I1707">
        <v>39</v>
      </c>
      <c r="J1707">
        <v>1.99</v>
      </c>
      <c r="K1707" t="s">
        <v>33</v>
      </c>
      <c r="L1707" t="s">
        <v>33</v>
      </c>
      <c r="M1707" s="1">
        <v>4617.32</v>
      </c>
      <c r="N1707" s="1">
        <v>2282.2600000000002</v>
      </c>
      <c r="O1707" s="1">
        <v>7413.66</v>
      </c>
      <c r="P1707" s="1">
        <v>0</v>
      </c>
      <c r="Q1707" s="1">
        <v>14842.18</v>
      </c>
      <c r="R1707" s="1">
        <v>15068.47</v>
      </c>
      <c r="S1707" s="1">
        <v>20765.27</v>
      </c>
      <c r="T1707" s="1">
        <v>9145.3799999999992</v>
      </c>
      <c r="U1707" s="1">
        <f>SUM(Report_Summary[Revenue])</f>
        <v>626594850.33999527</v>
      </c>
      <c r="V1707" s="1">
        <f>Report_Summary[[#This Row],[Total Revenue]] / COUNTA(Report_Summary[Membership No])</f>
        <v>62659.485033999525</v>
      </c>
    </row>
    <row r="1708" spans="1:22" x14ac:dyDescent="0.3">
      <c r="A1708" t="s">
        <v>1747</v>
      </c>
      <c r="B1708">
        <v>2023</v>
      </c>
      <c r="C1708" t="s">
        <v>13</v>
      </c>
      <c r="D1708">
        <v>40</v>
      </c>
      <c r="E1708" t="str">
        <f t="shared" si="26"/>
        <v>Middle Age</v>
      </c>
      <c r="F1708" t="s">
        <v>17</v>
      </c>
      <c r="G1708" t="s">
        <v>25</v>
      </c>
      <c r="H1708" t="s">
        <v>27</v>
      </c>
      <c r="I1708">
        <v>22</v>
      </c>
      <c r="J1708">
        <v>2.62</v>
      </c>
      <c r="K1708" t="s">
        <v>33</v>
      </c>
      <c r="L1708" t="s">
        <v>33</v>
      </c>
      <c r="M1708" s="1">
        <v>7599.43</v>
      </c>
      <c r="N1708" s="1">
        <v>4933.3</v>
      </c>
      <c r="O1708" s="1">
        <v>4987.84</v>
      </c>
      <c r="P1708" s="1">
        <v>0</v>
      </c>
      <c r="Q1708" s="1">
        <v>30524.49</v>
      </c>
      <c r="R1708" s="1">
        <v>36800.959999999999</v>
      </c>
      <c r="S1708" s="1">
        <v>11071.89</v>
      </c>
      <c r="T1708" s="1">
        <v>56253.56</v>
      </c>
      <c r="U1708" s="1">
        <f>SUM(Report_Summary[Revenue])</f>
        <v>626594850.33999527</v>
      </c>
      <c r="V1708" s="1">
        <f>Report_Summary[[#This Row],[Total Revenue]] / COUNTA(Report_Summary[Membership No])</f>
        <v>62659.485033999525</v>
      </c>
    </row>
    <row r="1709" spans="1:22" x14ac:dyDescent="0.3">
      <c r="A1709" t="s">
        <v>1748</v>
      </c>
      <c r="B1709">
        <v>2019</v>
      </c>
      <c r="C1709" t="s">
        <v>14</v>
      </c>
      <c r="D1709">
        <v>32</v>
      </c>
      <c r="E1709" t="str">
        <f t="shared" si="26"/>
        <v>Middle Age</v>
      </c>
      <c r="F1709" t="s">
        <v>19</v>
      </c>
      <c r="G1709" t="s">
        <v>23</v>
      </c>
      <c r="H1709" t="s">
        <v>31</v>
      </c>
      <c r="I1709">
        <v>45</v>
      </c>
      <c r="J1709">
        <v>1.92</v>
      </c>
      <c r="K1709" t="s">
        <v>33</v>
      </c>
      <c r="L1709" t="s">
        <v>33</v>
      </c>
      <c r="M1709" s="1">
        <v>5282.17</v>
      </c>
      <c r="N1709" s="1">
        <v>791.18</v>
      </c>
      <c r="O1709" s="1">
        <v>6152.02</v>
      </c>
      <c r="P1709" s="1">
        <v>0</v>
      </c>
      <c r="Q1709" s="1">
        <v>20225.439999999999</v>
      </c>
      <c r="R1709" s="1">
        <v>16338.21</v>
      </c>
      <c r="S1709" s="1">
        <v>-19637.68</v>
      </c>
      <c r="T1709" s="1">
        <v>56201.33</v>
      </c>
      <c r="U1709" s="1">
        <f>SUM(Report_Summary[Revenue])</f>
        <v>626594850.33999527</v>
      </c>
      <c r="V1709" s="1">
        <f>Report_Summary[[#This Row],[Total Revenue]] / COUNTA(Report_Summary[Membership No])</f>
        <v>62659.485033999525</v>
      </c>
    </row>
    <row r="1710" spans="1:22" x14ac:dyDescent="0.3">
      <c r="A1710" t="s">
        <v>1749</v>
      </c>
      <c r="B1710">
        <v>2021</v>
      </c>
      <c r="C1710" t="s">
        <v>14</v>
      </c>
      <c r="D1710">
        <v>68</v>
      </c>
      <c r="E1710" t="str">
        <f t="shared" si="26"/>
        <v>Old</v>
      </c>
      <c r="F1710" t="s">
        <v>15</v>
      </c>
      <c r="G1710" t="s">
        <v>23</v>
      </c>
      <c r="H1710" t="s">
        <v>31</v>
      </c>
      <c r="I1710">
        <v>31</v>
      </c>
      <c r="J1710">
        <v>3.37</v>
      </c>
      <c r="K1710" t="s">
        <v>33</v>
      </c>
      <c r="L1710" t="s">
        <v>33</v>
      </c>
      <c r="M1710" s="1">
        <v>2611.67</v>
      </c>
      <c r="N1710" s="1">
        <v>4980.3900000000003</v>
      </c>
      <c r="O1710" s="1">
        <v>4206.8999999999996</v>
      </c>
      <c r="P1710" s="1">
        <v>0</v>
      </c>
      <c r="Q1710" s="1">
        <v>7889.22</v>
      </c>
      <c r="R1710" s="1">
        <v>11252.61</v>
      </c>
      <c r="S1710" s="1">
        <v>8119.7</v>
      </c>
      <c r="T1710" s="1">
        <v>11022.13</v>
      </c>
      <c r="U1710" s="1">
        <f>SUM(Report_Summary[Revenue])</f>
        <v>626594850.33999527</v>
      </c>
      <c r="V1710" s="1">
        <f>Report_Summary[[#This Row],[Total Revenue]] / COUNTA(Report_Summary[Membership No])</f>
        <v>62659.485033999525</v>
      </c>
    </row>
    <row r="1711" spans="1:22" x14ac:dyDescent="0.3">
      <c r="A1711" t="s">
        <v>1750</v>
      </c>
      <c r="B1711">
        <v>2021</v>
      </c>
      <c r="C1711" t="s">
        <v>14</v>
      </c>
      <c r="D1711">
        <v>62</v>
      </c>
      <c r="E1711" t="str">
        <f t="shared" si="26"/>
        <v>Old</v>
      </c>
      <c r="F1711" t="s">
        <v>15</v>
      </c>
      <c r="G1711" t="s">
        <v>22</v>
      </c>
      <c r="H1711" t="s">
        <v>31</v>
      </c>
      <c r="I1711">
        <v>35</v>
      </c>
      <c r="J1711">
        <v>1.86</v>
      </c>
      <c r="K1711" t="s">
        <v>33</v>
      </c>
      <c r="L1711" t="s">
        <v>33</v>
      </c>
      <c r="M1711" s="1">
        <v>8187.45</v>
      </c>
      <c r="N1711" s="1">
        <v>4764.4399999999996</v>
      </c>
      <c r="O1711" s="1">
        <v>3173.05</v>
      </c>
      <c r="P1711" s="1">
        <v>0</v>
      </c>
      <c r="Q1711" s="1">
        <v>15888.17</v>
      </c>
      <c r="R1711" s="1">
        <v>34881.410000000003</v>
      </c>
      <c r="S1711" s="1">
        <v>-29352.43</v>
      </c>
      <c r="T1711" s="1">
        <v>80122.009999999995</v>
      </c>
      <c r="U1711" s="1">
        <f>SUM(Report_Summary[Revenue])</f>
        <v>626594850.33999527</v>
      </c>
      <c r="V1711" s="1">
        <f>Report_Summary[[#This Row],[Total Revenue]] / COUNTA(Report_Summary[Membership No])</f>
        <v>62659.485033999525</v>
      </c>
    </row>
    <row r="1712" spans="1:22" x14ac:dyDescent="0.3">
      <c r="A1712" t="s">
        <v>1751</v>
      </c>
      <c r="B1712">
        <v>2016</v>
      </c>
      <c r="C1712" t="s">
        <v>14</v>
      </c>
      <c r="D1712">
        <v>53</v>
      </c>
      <c r="E1712" t="str">
        <f t="shared" si="26"/>
        <v>Middle Age</v>
      </c>
      <c r="F1712" t="s">
        <v>17</v>
      </c>
      <c r="G1712" t="s">
        <v>22</v>
      </c>
      <c r="H1712" t="s">
        <v>29</v>
      </c>
      <c r="I1712">
        <v>36</v>
      </c>
      <c r="J1712">
        <v>1.44</v>
      </c>
      <c r="K1712" t="s">
        <v>32</v>
      </c>
      <c r="L1712" t="s">
        <v>33</v>
      </c>
      <c r="M1712" s="1">
        <v>17626.650000000001</v>
      </c>
      <c r="N1712" s="1">
        <v>4569.38</v>
      </c>
      <c r="O1712" s="1">
        <v>5182.16</v>
      </c>
      <c r="P1712" s="1">
        <v>0</v>
      </c>
      <c r="Q1712" s="1">
        <v>62040.63</v>
      </c>
      <c r="R1712" s="1">
        <v>35810.44</v>
      </c>
      <c r="S1712" s="1">
        <v>1779.71</v>
      </c>
      <c r="T1712" s="1">
        <v>96071.360000000001</v>
      </c>
      <c r="U1712" s="1">
        <f>SUM(Report_Summary[Revenue])</f>
        <v>626594850.33999527</v>
      </c>
      <c r="V1712" s="1">
        <f>Report_Summary[[#This Row],[Total Revenue]] / COUNTA(Report_Summary[Membership No])</f>
        <v>62659.485033999525</v>
      </c>
    </row>
    <row r="1713" spans="1:22" x14ac:dyDescent="0.3">
      <c r="A1713" t="s">
        <v>1752</v>
      </c>
      <c r="B1713">
        <v>2017</v>
      </c>
      <c r="C1713" t="s">
        <v>14</v>
      </c>
      <c r="D1713">
        <v>70</v>
      </c>
      <c r="E1713" t="str">
        <f t="shared" si="26"/>
        <v>Old</v>
      </c>
      <c r="F1713" t="s">
        <v>21</v>
      </c>
      <c r="G1713" t="s">
        <v>25</v>
      </c>
      <c r="H1713" t="s">
        <v>30</v>
      </c>
      <c r="I1713">
        <v>32</v>
      </c>
      <c r="J1713">
        <v>2.39</v>
      </c>
      <c r="K1713" t="s">
        <v>33</v>
      </c>
      <c r="L1713" t="s">
        <v>33</v>
      </c>
      <c r="M1713" s="1">
        <v>7037.79</v>
      </c>
      <c r="N1713" s="1">
        <v>816.46</v>
      </c>
      <c r="O1713" s="1">
        <v>1582.71</v>
      </c>
      <c r="P1713" s="1">
        <v>0</v>
      </c>
      <c r="Q1713" s="1">
        <v>15366.95</v>
      </c>
      <c r="R1713" s="1">
        <v>19160.89</v>
      </c>
      <c r="S1713" s="1">
        <v>-14178.06</v>
      </c>
      <c r="T1713" s="1">
        <v>48705.9</v>
      </c>
      <c r="U1713" s="1">
        <f>SUM(Report_Summary[Revenue])</f>
        <v>626594850.33999527</v>
      </c>
      <c r="V1713" s="1">
        <f>Report_Summary[[#This Row],[Total Revenue]] / COUNTA(Report_Summary[Membership No])</f>
        <v>62659.485033999525</v>
      </c>
    </row>
    <row r="1714" spans="1:22" x14ac:dyDescent="0.3">
      <c r="A1714" t="s">
        <v>1753</v>
      </c>
      <c r="B1714">
        <v>2017</v>
      </c>
      <c r="C1714" t="s">
        <v>14</v>
      </c>
      <c r="D1714">
        <v>59</v>
      </c>
      <c r="E1714" t="str">
        <f t="shared" si="26"/>
        <v>Old</v>
      </c>
      <c r="F1714" t="s">
        <v>20</v>
      </c>
      <c r="G1714" t="s">
        <v>23</v>
      </c>
      <c r="H1714" t="s">
        <v>31</v>
      </c>
      <c r="I1714">
        <v>40</v>
      </c>
      <c r="J1714">
        <v>2.2599999999999998</v>
      </c>
      <c r="K1714" t="s">
        <v>33</v>
      </c>
      <c r="L1714" t="s">
        <v>33</v>
      </c>
      <c r="M1714" s="1">
        <v>19109.78</v>
      </c>
      <c r="N1714" s="1">
        <v>2887.48</v>
      </c>
      <c r="O1714" s="1">
        <v>677.03</v>
      </c>
      <c r="P1714" s="1">
        <v>0</v>
      </c>
      <c r="Q1714" s="1">
        <v>35719.199999999997</v>
      </c>
      <c r="R1714" s="1">
        <v>76837.08</v>
      </c>
      <c r="S1714" s="1">
        <v>26608.25</v>
      </c>
      <c r="T1714" s="1">
        <v>85948.03</v>
      </c>
      <c r="U1714" s="1">
        <f>SUM(Report_Summary[Revenue])</f>
        <v>626594850.33999527</v>
      </c>
      <c r="V1714" s="1">
        <f>Report_Summary[[#This Row],[Total Revenue]] / COUNTA(Report_Summary[Membership No])</f>
        <v>62659.485033999525</v>
      </c>
    </row>
    <row r="1715" spans="1:22" x14ac:dyDescent="0.3">
      <c r="A1715" t="s">
        <v>1754</v>
      </c>
      <c r="B1715">
        <v>2015</v>
      </c>
      <c r="C1715" t="s">
        <v>14</v>
      </c>
      <c r="D1715">
        <v>38</v>
      </c>
      <c r="E1715" t="str">
        <f t="shared" si="26"/>
        <v>Middle Age</v>
      </c>
      <c r="F1715" t="s">
        <v>17</v>
      </c>
      <c r="G1715" t="s">
        <v>25</v>
      </c>
      <c r="H1715" t="s">
        <v>27</v>
      </c>
      <c r="I1715">
        <v>36</v>
      </c>
      <c r="J1715">
        <v>2.39</v>
      </c>
      <c r="K1715" t="s">
        <v>32</v>
      </c>
      <c r="L1715" t="s">
        <v>33</v>
      </c>
      <c r="M1715" s="1">
        <v>16661.46</v>
      </c>
      <c r="N1715" s="1">
        <v>1711.52</v>
      </c>
      <c r="O1715" s="1">
        <v>1776.24</v>
      </c>
      <c r="P1715" s="1">
        <v>0</v>
      </c>
      <c r="Q1715" s="1">
        <v>47913.06</v>
      </c>
      <c r="R1715" s="1">
        <v>67171</v>
      </c>
      <c r="S1715" s="1">
        <v>-4199.1099999999997</v>
      </c>
      <c r="T1715" s="1">
        <v>119283.17</v>
      </c>
      <c r="U1715" s="1">
        <f>SUM(Report_Summary[Revenue])</f>
        <v>626594850.33999527</v>
      </c>
      <c r="V1715" s="1">
        <f>Report_Summary[[#This Row],[Total Revenue]] / COUNTA(Report_Summary[Membership No])</f>
        <v>62659.485033999525</v>
      </c>
    </row>
    <row r="1716" spans="1:22" x14ac:dyDescent="0.3">
      <c r="A1716" t="s">
        <v>1755</v>
      </c>
      <c r="B1716">
        <v>2024</v>
      </c>
      <c r="C1716" t="s">
        <v>14</v>
      </c>
      <c r="D1716">
        <v>32</v>
      </c>
      <c r="E1716" t="str">
        <f t="shared" si="26"/>
        <v>Middle Age</v>
      </c>
      <c r="F1716" t="s">
        <v>17</v>
      </c>
      <c r="G1716" t="s">
        <v>22</v>
      </c>
      <c r="H1716" t="s">
        <v>31</v>
      </c>
      <c r="I1716">
        <v>33</v>
      </c>
      <c r="J1716">
        <v>2.37</v>
      </c>
      <c r="K1716" t="s">
        <v>33</v>
      </c>
      <c r="L1716" t="s">
        <v>33</v>
      </c>
      <c r="M1716" s="1">
        <v>15752.58</v>
      </c>
      <c r="N1716" s="1">
        <v>169.89</v>
      </c>
      <c r="O1716" s="1">
        <v>7986.35</v>
      </c>
      <c r="P1716" s="1">
        <v>0</v>
      </c>
      <c r="Q1716" s="1">
        <v>60161.69</v>
      </c>
      <c r="R1716" s="1">
        <v>28007.06</v>
      </c>
      <c r="S1716" s="1">
        <v>-8866.06</v>
      </c>
      <c r="T1716" s="1">
        <v>97034.81</v>
      </c>
      <c r="U1716" s="1">
        <f>SUM(Report_Summary[Revenue])</f>
        <v>626594850.33999527</v>
      </c>
      <c r="V1716" s="1">
        <f>Report_Summary[[#This Row],[Total Revenue]] / COUNTA(Report_Summary[Membership No])</f>
        <v>62659.485033999525</v>
      </c>
    </row>
    <row r="1717" spans="1:22" x14ac:dyDescent="0.3">
      <c r="A1717" t="s">
        <v>1756</v>
      </c>
      <c r="B1717">
        <v>2024</v>
      </c>
      <c r="C1717" t="s">
        <v>14</v>
      </c>
      <c r="D1717">
        <v>58</v>
      </c>
      <c r="E1717" t="str">
        <f t="shared" si="26"/>
        <v>Old</v>
      </c>
      <c r="F1717" t="s">
        <v>19</v>
      </c>
      <c r="G1717" t="s">
        <v>25</v>
      </c>
      <c r="H1717" t="s">
        <v>28</v>
      </c>
      <c r="I1717">
        <v>34</v>
      </c>
      <c r="J1717">
        <v>2.12</v>
      </c>
      <c r="K1717" t="s">
        <v>33</v>
      </c>
      <c r="L1717" t="s">
        <v>33</v>
      </c>
      <c r="M1717" s="1">
        <v>11262.81</v>
      </c>
      <c r="N1717" s="1">
        <v>2580.7399999999998</v>
      </c>
      <c r="O1717" s="1">
        <v>5048.13</v>
      </c>
      <c r="P1717" s="1">
        <v>0</v>
      </c>
      <c r="Q1717" s="1">
        <v>21714.78</v>
      </c>
      <c r="R1717" s="1">
        <v>20015.16</v>
      </c>
      <c r="S1717" s="1">
        <v>-28974.67</v>
      </c>
      <c r="T1717" s="1">
        <v>70704.61</v>
      </c>
      <c r="U1717" s="1">
        <f>SUM(Report_Summary[Revenue])</f>
        <v>626594850.33999527</v>
      </c>
      <c r="V1717" s="1">
        <f>Report_Summary[[#This Row],[Total Revenue]] / COUNTA(Report_Summary[Membership No])</f>
        <v>62659.485033999525</v>
      </c>
    </row>
    <row r="1718" spans="1:22" x14ac:dyDescent="0.3">
      <c r="A1718" t="s">
        <v>1757</v>
      </c>
      <c r="B1718">
        <v>2023</v>
      </c>
      <c r="C1718" t="s">
        <v>14</v>
      </c>
      <c r="D1718">
        <v>24</v>
      </c>
      <c r="E1718" t="str">
        <f t="shared" si="26"/>
        <v>Young</v>
      </c>
      <c r="F1718" t="s">
        <v>17</v>
      </c>
      <c r="G1718" t="s">
        <v>24</v>
      </c>
      <c r="H1718" t="s">
        <v>28</v>
      </c>
      <c r="I1718">
        <v>32</v>
      </c>
      <c r="J1718">
        <v>3.48</v>
      </c>
      <c r="K1718" t="s">
        <v>33</v>
      </c>
      <c r="L1718" t="s">
        <v>33</v>
      </c>
      <c r="M1718" s="1">
        <v>14747.81</v>
      </c>
      <c r="N1718" s="1">
        <v>4006.36</v>
      </c>
      <c r="O1718" s="1">
        <v>123.55</v>
      </c>
      <c r="P1718" s="1">
        <v>0</v>
      </c>
      <c r="Q1718" s="1">
        <v>47505.78</v>
      </c>
      <c r="R1718" s="1">
        <v>63278.11</v>
      </c>
      <c r="S1718" s="1">
        <v>-17800.009999999998</v>
      </c>
      <c r="T1718" s="1">
        <v>128583.9</v>
      </c>
      <c r="U1718" s="1">
        <f>SUM(Report_Summary[Revenue])</f>
        <v>626594850.33999527</v>
      </c>
      <c r="V1718" s="1">
        <f>Report_Summary[[#This Row],[Total Revenue]] / COUNTA(Report_Summary[Membership No])</f>
        <v>62659.485033999525</v>
      </c>
    </row>
    <row r="1719" spans="1:22" x14ac:dyDescent="0.3">
      <c r="A1719" t="s">
        <v>1758</v>
      </c>
      <c r="B1719">
        <v>2016</v>
      </c>
      <c r="C1719" t="s">
        <v>13</v>
      </c>
      <c r="D1719">
        <v>50</v>
      </c>
      <c r="E1719" t="str">
        <f t="shared" si="26"/>
        <v>Middle Age</v>
      </c>
      <c r="F1719" t="s">
        <v>15</v>
      </c>
      <c r="G1719" t="s">
        <v>23</v>
      </c>
      <c r="H1719" t="s">
        <v>26</v>
      </c>
      <c r="I1719">
        <v>19</v>
      </c>
      <c r="J1719">
        <v>3.23</v>
      </c>
      <c r="K1719" t="s">
        <v>33</v>
      </c>
      <c r="L1719" t="s">
        <v>33</v>
      </c>
      <c r="M1719" s="1">
        <v>16298.77</v>
      </c>
      <c r="N1719" s="1">
        <v>3728.13</v>
      </c>
      <c r="O1719" s="1">
        <v>6086.55</v>
      </c>
      <c r="P1719" s="1">
        <v>0</v>
      </c>
      <c r="Q1719" s="1">
        <v>59121.23</v>
      </c>
      <c r="R1719" s="1">
        <v>47839.15</v>
      </c>
      <c r="S1719" s="1">
        <v>5345.43</v>
      </c>
      <c r="T1719" s="1">
        <v>101614.95</v>
      </c>
      <c r="U1719" s="1">
        <f>SUM(Report_Summary[Revenue])</f>
        <v>626594850.33999527</v>
      </c>
      <c r="V1719" s="1">
        <f>Report_Summary[[#This Row],[Total Revenue]] / COUNTA(Report_Summary[Membership No])</f>
        <v>62659.485033999525</v>
      </c>
    </row>
    <row r="1720" spans="1:22" x14ac:dyDescent="0.3">
      <c r="A1720" t="s">
        <v>1759</v>
      </c>
      <c r="B1720">
        <v>2018</v>
      </c>
      <c r="C1720" t="s">
        <v>13</v>
      </c>
      <c r="D1720">
        <v>67</v>
      </c>
      <c r="E1720" t="str">
        <f t="shared" si="26"/>
        <v>Old</v>
      </c>
      <c r="F1720" t="s">
        <v>19</v>
      </c>
      <c r="G1720" t="s">
        <v>23</v>
      </c>
      <c r="H1720" t="s">
        <v>30</v>
      </c>
      <c r="I1720">
        <v>30</v>
      </c>
      <c r="J1720">
        <v>2.33</v>
      </c>
      <c r="K1720" t="s">
        <v>32</v>
      </c>
      <c r="L1720" t="s">
        <v>33</v>
      </c>
      <c r="M1720" s="1">
        <v>4944.6400000000003</v>
      </c>
      <c r="N1720" s="1">
        <v>3802.99</v>
      </c>
      <c r="O1720" s="1">
        <v>5849.73</v>
      </c>
      <c r="P1720" s="1">
        <v>0</v>
      </c>
      <c r="Q1720" s="1">
        <v>7503.65</v>
      </c>
      <c r="R1720" s="1">
        <v>24719.3</v>
      </c>
      <c r="S1720" s="1">
        <v>-1310.52</v>
      </c>
      <c r="T1720" s="1">
        <v>33533.47</v>
      </c>
      <c r="U1720" s="1">
        <f>SUM(Report_Summary[Revenue])</f>
        <v>626594850.33999527</v>
      </c>
      <c r="V1720" s="1">
        <f>Report_Summary[[#This Row],[Total Revenue]] / COUNTA(Report_Summary[Membership No])</f>
        <v>62659.485033999525</v>
      </c>
    </row>
    <row r="1721" spans="1:22" x14ac:dyDescent="0.3">
      <c r="A1721" t="s">
        <v>1760</v>
      </c>
      <c r="B1721">
        <v>2024</v>
      </c>
      <c r="C1721" t="s">
        <v>13</v>
      </c>
      <c r="D1721">
        <v>38</v>
      </c>
      <c r="E1721" t="str">
        <f t="shared" si="26"/>
        <v>Middle Age</v>
      </c>
      <c r="F1721" t="s">
        <v>19</v>
      </c>
      <c r="G1721" t="s">
        <v>25</v>
      </c>
      <c r="H1721" t="s">
        <v>26</v>
      </c>
      <c r="I1721">
        <v>30</v>
      </c>
      <c r="J1721">
        <v>4.5599999999999996</v>
      </c>
      <c r="K1721" t="s">
        <v>33</v>
      </c>
      <c r="L1721" t="s">
        <v>33</v>
      </c>
      <c r="M1721" s="1">
        <v>14199.63</v>
      </c>
      <c r="N1721" s="1">
        <v>4774.91</v>
      </c>
      <c r="O1721" s="1">
        <v>412.77</v>
      </c>
      <c r="P1721" s="1">
        <v>0</v>
      </c>
      <c r="Q1721" s="1">
        <v>59612.47</v>
      </c>
      <c r="R1721" s="1">
        <v>31881.25</v>
      </c>
      <c r="S1721" s="1">
        <v>-2934.18</v>
      </c>
      <c r="T1721" s="1">
        <v>94427.9</v>
      </c>
      <c r="U1721" s="1">
        <f>SUM(Report_Summary[Revenue])</f>
        <v>626594850.33999527</v>
      </c>
      <c r="V1721" s="1">
        <f>Report_Summary[[#This Row],[Total Revenue]] / COUNTA(Report_Summary[Membership No])</f>
        <v>62659.485033999525</v>
      </c>
    </row>
    <row r="1722" spans="1:22" x14ac:dyDescent="0.3">
      <c r="A1722" t="s">
        <v>1761</v>
      </c>
      <c r="B1722">
        <v>2024</v>
      </c>
      <c r="C1722" t="s">
        <v>14</v>
      </c>
      <c r="D1722">
        <v>59</v>
      </c>
      <c r="E1722" t="str">
        <f t="shared" si="26"/>
        <v>Old</v>
      </c>
      <c r="F1722" t="s">
        <v>21</v>
      </c>
      <c r="G1722" t="s">
        <v>23</v>
      </c>
      <c r="H1722" t="s">
        <v>26</v>
      </c>
      <c r="I1722">
        <v>31</v>
      </c>
      <c r="J1722">
        <v>1.75</v>
      </c>
      <c r="K1722" t="s">
        <v>32</v>
      </c>
      <c r="L1722" t="s">
        <v>33</v>
      </c>
      <c r="M1722" s="1">
        <v>11705.14</v>
      </c>
      <c r="N1722" s="1">
        <v>1038.8</v>
      </c>
      <c r="O1722" s="1">
        <v>2808.82</v>
      </c>
      <c r="P1722" s="1">
        <v>0</v>
      </c>
      <c r="Q1722" s="1">
        <v>46036.15</v>
      </c>
      <c r="R1722" s="1">
        <v>43994.19</v>
      </c>
      <c r="S1722" s="1">
        <v>-20459.18</v>
      </c>
      <c r="T1722" s="1">
        <v>110489.52</v>
      </c>
      <c r="U1722" s="1">
        <f>SUM(Report_Summary[Revenue])</f>
        <v>626594850.33999527</v>
      </c>
      <c r="V1722" s="1">
        <f>Report_Summary[[#This Row],[Total Revenue]] / COUNTA(Report_Summary[Membership No])</f>
        <v>62659.485033999525</v>
      </c>
    </row>
    <row r="1723" spans="1:22" x14ac:dyDescent="0.3">
      <c r="A1723" t="s">
        <v>1762</v>
      </c>
      <c r="B1723">
        <v>2023</v>
      </c>
      <c r="C1723" t="s">
        <v>13</v>
      </c>
      <c r="D1723">
        <v>74</v>
      </c>
      <c r="E1723" t="str">
        <f t="shared" si="26"/>
        <v>Old</v>
      </c>
      <c r="F1723" t="s">
        <v>17</v>
      </c>
      <c r="G1723" t="s">
        <v>22</v>
      </c>
      <c r="H1723" t="s">
        <v>31</v>
      </c>
      <c r="I1723">
        <v>23</v>
      </c>
      <c r="J1723">
        <v>1.6</v>
      </c>
      <c r="K1723" t="s">
        <v>32</v>
      </c>
      <c r="L1723" t="s">
        <v>33</v>
      </c>
      <c r="M1723" s="1">
        <v>10431.09</v>
      </c>
      <c r="N1723" s="1">
        <v>694.06</v>
      </c>
      <c r="O1723" s="1">
        <v>1165.98</v>
      </c>
      <c r="P1723" s="1">
        <v>0</v>
      </c>
      <c r="Q1723" s="1">
        <v>32721.79</v>
      </c>
      <c r="R1723" s="1">
        <v>28153.71</v>
      </c>
      <c r="S1723" s="1">
        <v>18853.68</v>
      </c>
      <c r="T1723" s="1">
        <v>42021.82</v>
      </c>
      <c r="U1723" s="1">
        <f>SUM(Report_Summary[Revenue])</f>
        <v>626594850.33999527</v>
      </c>
      <c r="V1723" s="1">
        <f>Report_Summary[[#This Row],[Total Revenue]] / COUNTA(Report_Summary[Membership No])</f>
        <v>62659.485033999525</v>
      </c>
    </row>
    <row r="1724" spans="1:22" x14ac:dyDescent="0.3">
      <c r="A1724" t="s">
        <v>1763</v>
      </c>
      <c r="B1724">
        <v>2016</v>
      </c>
      <c r="C1724" t="s">
        <v>13</v>
      </c>
      <c r="D1724">
        <v>21</v>
      </c>
      <c r="E1724" t="str">
        <f t="shared" si="26"/>
        <v>Young</v>
      </c>
      <c r="F1724" t="s">
        <v>19</v>
      </c>
      <c r="G1724" t="s">
        <v>25</v>
      </c>
      <c r="H1724" t="s">
        <v>31</v>
      </c>
      <c r="I1724">
        <v>32</v>
      </c>
      <c r="J1724">
        <v>2.82</v>
      </c>
      <c r="K1724" t="s">
        <v>32</v>
      </c>
      <c r="L1724" t="s">
        <v>33</v>
      </c>
      <c r="M1724" s="1">
        <v>11130.98</v>
      </c>
      <c r="N1724" s="1">
        <v>4139.08</v>
      </c>
      <c r="O1724" s="1">
        <v>883.29</v>
      </c>
      <c r="P1724" s="1">
        <v>0</v>
      </c>
      <c r="Q1724" s="1">
        <v>31257.1</v>
      </c>
      <c r="R1724" s="1">
        <v>17060.169999999998</v>
      </c>
      <c r="S1724" s="1">
        <v>-12065.03</v>
      </c>
      <c r="T1724" s="1">
        <v>60382.3</v>
      </c>
      <c r="U1724" s="1">
        <f>SUM(Report_Summary[Revenue])</f>
        <v>626594850.33999527</v>
      </c>
      <c r="V1724" s="1">
        <f>Report_Summary[[#This Row],[Total Revenue]] / COUNTA(Report_Summary[Membership No])</f>
        <v>62659.485033999525</v>
      </c>
    </row>
    <row r="1725" spans="1:22" x14ac:dyDescent="0.3">
      <c r="A1725" t="s">
        <v>1764</v>
      </c>
      <c r="B1725">
        <v>2019</v>
      </c>
      <c r="C1725" t="s">
        <v>13</v>
      </c>
      <c r="D1725">
        <v>78</v>
      </c>
      <c r="E1725" t="str">
        <f t="shared" si="26"/>
        <v>Old</v>
      </c>
      <c r="F1725" t="s">
        <v>19</v>
      </c>
      <c r="G1725" t="s">
        <v>23</v>
      </c>
      <c r="H1725" t="s">
        <v>27</v>
      </c>
      <c r="I1725">
        <v>29</v>
      </c>
      <c r="J1725">
        <v>3.22</v>
      </c>
      <c r="K1725" t="s">
        <v>33</v>
      </c>
      <c r="L1725" t="s">
        <v>33</v>
      </c>
      <c r="M1725" s="1">
        <v>3055.93</v>
      </c>
      <c r="N1725" s="1">
        <v>4873.2299999999996</v>
      </c>
      <c r="O1725" s="1">
        <v>5008.5</v>
      </c>
      <c r="P1725" s="1">
        <v>0</v>
      </c>
      <c r="Q1725" s="1">
        <v>7556.57</v>
      </c>
      <c r="R1725" s="1">
        <v>7392.45</v>
      </c>
      <c r="S1725" s="1">
        <v>-26439.22</v>
      </c>
      <c r="T1725" s="1">
        <v>41388.239999999998</v>
      </c>
      <c r="U1725" s="1">
        <f>SUM(Report_Summary[Revenue])</f>
        <v>626594850.33999527</v>
      </c>
      <c r="V1725" s="1">
        <f>Report_Summary[[#This Row],[Total Revenue]] / COUNTA(Report_Summary[Membership No])</f>
        <v>62659.485033999525</v>
      </c>
    </row>
    <row r="1726" spans="1:22" x14ac:dyDescent="0.3">
      <c r="A1726" t="s">
        <v>1765</v>
      </c>
      <c r="B1726">
        <v>2024</v>
      </c>
      <c r="C1726" t="s">
        <v>13</v>
      </c>
      <c r="D1726">
        <v>28</v>
      </c>
      <c r="E1726" t="str">
        <f t="shared" si="26"/>
        <v>Young</v>
      </c>
      <c r="F1726" t="s">
        <v>20</v>
      </c>
      <c r="G1726" t="s">
        <v>24</v>
      </c>
      <c r="H1726" t="s">
        <v>28</v>
      </c>
      <c r="I1726">
        <v>30</v>
      </c>
      <c r="J1726">
        <v>2.36</v>
      </c>
      <c r="K1726" t="s">
        <v>33</v>
      </c>
      <c r="L1726" t="s">
        <v>33</v>
      </c>
      <c r="M1726" s="1">
        <v>2582.9</v>
      </c>
      <c r="N1726" s="1">
        <v>2693.55</v>
      </c>
      <c r="O1726" s="1">
        <v>4386.99</v>
      </c>
      <c r="P1726" s="1">
        <v>0</v>
      </c>
      <c r="Q1726" s="1">
        <v>11962.46</v>
      </c>
      <c r="R1726" s="1">
        <v>11085.35</v>
      </c>
      <c r="S1726" s="1">
        <v>29353.99</v>
      </c>
      <c r="T1726" s="1">
        <v>-6306.18</v>
      </c>
      <c r="U1726" s="1">
        <f>SUM(Report_Summary[Revenue])</f>
        <v>626594850.33999527</v>
      </c>
      <c r="V1726" s="1">
        <f>Report_Summary[[#This Row],[Total Revenue]] / COUNTA(Report_Summary[Membership No])</f>
        <v>62659.485033999525</v>
      </c>
    </row>
    <row r="1727" spans="1:22" x14ac:dyDescent="0.3">
      <c r="A1727" t="s">
        <v>1766</v>
      </c>
      <c r="B1727">
        <v>2017</v>
      </c>
      <c r="C1727" t="s">
        <v>13</v>
      </c>
      <c r="D1727">
        <v>51</v>
      </c>
      <c r="E1727" t="str">
        <f t="shared" si="26"/>
        <v>Middle Age</v>
      </c>
      <c r="F1727" t="s">
        <v>19</v>
      </c>
      <c r="G1727" t="s">
        <v>24</v>
      </c>
      <c r="H1727" t="s">
        <v>30</v>
      </c>
      <c r="I1727">
        <v>23</v>
      </c>
      <c r="J1727">
        <v>2.78</v>
      </c>
      <c r="K1727" t="s">
        <v>33</v>
      </c>
      <c r="L1727" t="s">
        <v>33</v>
      </c>
      <c r="M1727" s="1">
        <v>14026.48</v>
      </c>
      <c r="N1727" s="1">
        <v>4255.47</v>
      </c>
      <c r="O1727" s="1">
        <v>6439.96</v>
      </c>
      <c r="P1727" s="1">
        <v>0</v>
      </c>
      <c r="Q1727" s="1">
        <v>53660.76</v>
      </c>
      <c r="R1727" s="1">
        <v>28143.49</v>
      </c>
      <c r="S1727" s="1">
        <v>-19787.62</v>
      </c>
      <c r="T1727" s="1">
        <v>101591.87</v>
      </c>
      <c r="U1727" s="1">
        <f>SUM(Report_Summary[Revenue])</f>
        <v>626594850.33999527</v>
      </c>
      <c r="V1727" s="1">
        <f>Report_Summary[[#This Row],[Total Revenue]] / COUNTA(Report_Summary[Membership No])</f>
        <v>62659.485033999525</v>
      </c>
    </row>
    <row r="1728" spans="1:22" x14ac:dyDescent="0.3">
      <c r="A1728" t="s">
        <v>1767</v>
      </c>
      <c r="B1728">
        <v>2021</v>
      </c>
      <c r="C1728" t="s">
        <v>14</v>
      </c>
      <c r="D1728">
        <v>53</v>
      </c>
      <c r="E1728" t="str">
        <f t="shared" si="26"/>
        <v>Middle Age</v>
      </c>
      <c r="F1728" t="s">
        <v>19</v>
      </c>
      <c r="G1728" t="s">
        <v>22</v>
      </c>
      <c r="H1728" t="s">
        <v>30</v>
      </c>
      <c r="I1728">
        <v>20</v>
      </c>
      <c r="J1728">
        <v>3.07</v>
      </c>
      <c r="K1728" t="s">
        <v>32</v>
      </c>
      <c r="L1728" t="s">
        <v>33</v>
      </c>
      <c r="M1728" s="1">
        <v>2823.98</v>
      </c>
      <c r="N1728" s="1">
        <v>2087.16</v>
      </c>
      <c r="O1728" s="1">
        <v>2761.31</v>
      </c>
      <c r="P1728" s="1">
        <v>0</v>
      </c>
      <c r="Q1728" s="1">
        <v>10212.67</v>
      </c>
      <c r="R1728" s="1">
        <v>11962.67</v>
      </c>
      <c r="S1728" s="1">
        <v>-24705.21</v>
      </c>
      <c r="T1728" s="1">
        <v>46880.55</v>
      </c>
      <c r="U1728" s="1">
        <f>SUM(Report_Summary[Revenue])</f>
        <v>626594850.33999527</v>
      </c>
      <c r="V1728" s="1">
        <f>Report_Summary[[#This Row],[Total Revenue]] / COUNTA(Report_Summary[Membership No])</f>
        <v>62659.485033999525</v>
      </c>
    </row>
    <row r="1729" spans="1:22" x14ac:dyDescent="0.3">
      <c r="A1729" t="s">
        <v>1768</v>
      </c>
      <c r="B1729">
        <v>2016</v>
      </c>
      <c r="C1729" t="s">
        <v>14</v>
      </c>
      <c r="D1729">
        <v>51</v>
      </c>
      <c r="E1729" t="str">
        <f t="shared" si="26"/>
        <v>Middle Age</v>
      </c>
      <c r="F1729" t="s">
        <v>15</v>
      </c>
      <c r="G1729" t="s">
        <v>22</v>
      </c>
      <c r="H1729" t="s">
        <v>30</v>
      </c>
      <c r="I1729">
        <v>36</v>
      </c>
      <c r="J1729">
        <v>2.0499999999999998</v>
      </c>
      <c r="K1729" t="s">
        <v>33</v>
      </c>
      <c r="L1729" t="s">
        <v>33</v>
      </c>
      <c r="M1729" s="1">
        <v>13528.98</v>
      </c>
      <c r="N1729" s="1">
        <v>4259.72</v>
      </c>
      <c r="O1729" s="1">
        <v>3480.81</v>
      </c>
      <c r="P1729" s="1">
        <v>0</v>
      </c>
      <c r="Q1729" s="1">
        <v>53006.25</v>
      </c>
      <c r="R1729" s="1">
        <v>46397.53</v>
      </c>
      <c r="S1729" s="1">
        <v>13449.33</v>
      </c>
      <c r="T1729" s="1">
        <v>85954.45</v>
      </c>
      <c r="U1729" s="1">
        <f>SUM(Report_Summary[Revenue])</f>
        <v>626594850.33999527</v>
      </c>
      <c r="V1729" s="1">
        <f>Report_Summary[[#This Row],[Total Revenue]] / COUNTA(Report_Summary[Membership No])</f>
        <v>62659.485033999525</v>
      </c>
    </row>
    <row r="1730" spans="1:22" x14ac:dyDescent="0.3">
      <c r="A1730" t="s">
        <v>1769</v>
      </c>
      <c r="B1730">
        <v>2015</v>
      </c>
      <c r="C1730" t="s">
        <v>14</v>
      </c>
      <c r="D1730">
        <v>63</v>
      </c>
      <c r="E1730" t="str">
        <f t="shared" si="26"/>
        <v>Old</v>
      </c>
      <c r="F1730" t="s">
        <v>20</v>
      </c>
      <c r="G1730" t="s">
        <v>24</v>
      </c>
      <c r="H1730" t="s">
        <v>28</v>
      </c>
      <c r="I1730">
        <v>33</v>
      </c>
      <c r="J1730">
        <v>3.37</v>
      </c>
      <c r="K1730" t="s">
        <v>32</v>
      </c>
      <c r="L1730" t="s">
        <v>33</v>
      </c>
      <c r="M1730" s="1">
        <v>12882.16</v>
      </c>
      <c r="N1730" s="1">
        <v>4749.46</v>
      </c>
      <c r="O1730" s="1">
        <v>874.93</v>
      </c>
      <c r="P1730" s="1">
        <v>0</v>
      </c>
      <c r="Q1730" s="1">
        <v>55062.38</v>
      </c>
      <c r="R1730" s="1">
        <v>27644.6</v>
      </c>
      <c r="S1730" s="1">
        <v>12133.82</v>
      </c>
      <c r="T1730" s="1">
        <v>70573.16</v>
      </c>
      <c r="U1730" s="1">
        <f>SUM(Report_Summary[Revenue])</f>
        <v>626594850.33999527</v>
      </c>
      <c r="V1730" s="1">
        <f>Report_Summary[[#This Row],[Total Revenue]] / COUNTA(Report_Summary[Membership No])</f>
        <v>62659.485033999525</v>
      </c>
    </row>
    <row r="1731" spans="1:22" x14ac:dyDescent="0.3">
      <c r="A1731" t="s">
        <v>1770</v>
      </c>
      <c r="B1731">
        <v>2015</v>
      </c>
      <c r="C1731" t="s">
        <v>14</v>
      </c>
      <c r="D1731">
        <v>21</v>
      </c>
      <c r="E1731" t="str">
        <f t="shared" ref="E1731:E1794" si="27">IF(D1731&gt;55,"Old",IF(D1731&gt;=31,"Middle Age",IF(D1731&lt;31,"Young","Invalid")))</f>
        <v>Young</v>
      </c>
      <c r="F1731" t="s">
        <v>21</v>
      </c>
      <c r="G1731" t="s">
        <v>25</v>
      </c>
      <c r="H1731" t="s">
        <v>29</v>
      </c>
      <c r="I1731">
        <v>37</v>
      </c>
      <c r="J1731">
        <v>2.71</v>
      </c>
      <c r="K1731" t="s">
        <v>32</v>
      </c>
      <c r="L1731" t="s">
        <v>33</v>
      </c>
      <c r="M1731" s="1">
        <v>3364.76</v>
      </c>
      <c r="N1731" s="1">
        <v>1967.72</v>
      </c>
      <c r="O1731" s="1">
        <v>5644.56</v>
      </c>
      <c r="P1731" s="1">
        <v>0</v>
      </c>
      <c r="Q1731" s="1">
        <v>4336.4399999999996</v>
      </c>
      <c r="R1731" s="1">
        <v>8019.76</v>
      </c>
      <c r="S1731" s="1">
        <v>2507.91</v>
      </c>
      <c r="T1731" s="1">
        <v>9848.2900000000009</v>
      </c>
      <c r="U1731" s="1">
        <f>SUM(Report_Summary[Revenue])</f>
        <v>626594850.33999527</v>
      </c>
      <c r="V1731" s="1">
        <f>Report_Summary[[#This Row],[Total Revenue]] / COUNTA(Report_Summary[Membership No])</f>
        <v>62659.485033999525</v>
      </c>
    </row>
    <row r="1732" spans="1:22" x14ac:dyDescent="0.3">
      <c r="A1732" t="s">
        <v>1771</v>
      </c>
      <c r="B1732">
        <v>2016</v>
      </c>
      <c r="C1732" t="s">
        <v>14</v>
      </c>
      <c r="D1732">
        <v>73</v>
      </c>
      <c r="E1732" t="str">
        <f t="shared" si="27"/>
        <v>Old</v>
      </c>
      <c r="F1732" t="s">
        <v>15</v>
      </c>
      <c r="G1732" t="s">
        <v>24</v>
      </c>
      <c r="H1732" t="s">
        <v>29</v>
      </c>
      <c r="I1732">
        <v>33</v>
      </c>
      <c r="J1732">
        <v>3.32</v>
      </c>
      <c r="K1732" t="s">
        <v>32</v>
      </c>
      <c r="L1732" t="s">
        <v>33</v>
      </c>
      <c r="M1732" s="1">
        <v>7002.9</v>
      </c>
      <c r="N1732" s="1">
        <v>1241.58</v>
      </c>
      <c r="O1732" s="1">
        <v>1848.78</v>
      </c>
      <c r="P1732" s="1">
        <v>0</v>
      </c>
      <c r="Q1732" s="1">
        <v>30166.57</v>
      </c>
      <c r="R1732" s="1">
        <v>35006.339999999997</v>
      </c>
      <c r="S1732" s="1">
        <v>-15496.67</v>
      </c>
      <c r="T1732" s="1">
        <v>80669.58</v>
      </c>
      <c r="U1732" s="1">
        <f>SUM(Report_Summary[Revenue])</f>
        <v>626594850.33999527</v>
      </c>
      <c r="V1732" s="1">
        <f>Report_Summary[[#This Row],[Total Revenue]] / COUNTA(Report_Summary[Membership No])</f>
        <v>62659.485033999525</v>
      </c>
    </row>
    <row r="1733" spans="1:22" x14ac:dyDescent="0.3">
      <c r="A1733" t="s">
        <v>1772</v>
      </c>
      <c r="B1733">
        <v>2020</v>
      </c>
      <c r="C1733" t="s">
        <v>14</v>
      </c>
      <c r="D1733">
        <v>61</v>
      </c>
      <c r="E1733" t="str">
        <f t="shared" si="27"/>
        <v>Old</v>
      </c>
      <c r="F1733" t="s">
        <v>16</v>
      </c>
      <c r="G1733" t="s">
        <v>23</v>
      </c>
      <c r="H1733" t="s">
        <v>27</v>
      </c>
      <c r="I1733">
        <v>31</v>
      </c>
      <c r="J1733">
        <v>2.06</v>
      </c>
      <c r="K1733" t="s">
        <v>32</v>
      </c>
      <c r="L1733" t="s">
        <v>33</v>
      </c>
      <c r="M1733" s="1">
        <v>11843.21</v>
      </c>
      <c r="N1733" s="1">
        <v>4739.43</v>
      </c>
      <c r="O1733" s="1">
        <v>3050.4</v>
      </c>
      <c r="P1733" s="1">
        <v>0</v>
      </c>
      <c r="Q1733" s="1">
        <v>48180.12</v>
      </c>
      <c r="R1733" s="1">
        <v>53875.27</v>
      </c>
      <c r="S1733" s="1">
        <v>25195.18</v>
      </c>
      <c r="T1733" s="1">
        <v>76860.210000000006</v>
      </c>
      <c r="U1733" s="1">
        <f>SUM(Report_Summary[Revenue])</f>
        <v>626594850.33999527</v>
      </c>
      <c r="V1733" s="1">
        <f>Report_Summary[[#This Row],[Total Revenue]] / COUNTA(Report_Summary[Membership No])</f>
        <v>62659.485033999525</v>
      </c>
    </row>
    <row r="1734" spans="1:22" x14ac:dyDescent="0.3">
      <c r="A1734" t="s">
        <v>1773</v>
      </c>
      <c r="B1734">
        <v>2022</v>
      </c>
      <c r="C1734" t="s">
        <v>14</v>
      </c>
      <c r="D1734">
        <v>32</v>
      </c>
      <c r="E1734" t="str">
        <f t="shared" si="27"/>
        <v>Middle Age</v>
      </c>
      <c r="F1734" t="s">
        <v>19</v>
      </c>
      <c r="G1734" t="s">
        <v>22</v>
      </c>
      <c r="H1734" t="s">
        <v>28</v>
      </c>
      <c r="I1734">
        <v>46</v>
      </c>
      <c r="J1734">
        <v>1.8</v>
      </c>
      <c r="K1734" t="s">
        <v>32</v>
      </c>
      <c r="L1734" t="s">
        <v>33</v>
      </c>
      <c r="M1734" s="1">
        <v>2860.57</v>
      </c>
      <c r="N1734" s="1">
        <v>601.86</v>
      </c>
      <c r="O1734" s="1">
        <v>5390.65</v>
      </c>
      <c r="P1734" s="1">
        <v>0</v>
      </c>
      <c r="Q1734" s="1">
        <v>9677.14</v>
      </c>
      <c r="R1734" s="1">
        <v>11998.06</v>
      </c>
      <c r="S1734" s="1">
        <v>19363.97</v>
      </c>
      <c r="T1734" s="1">
        <v>2311.23</v>
      </c>
      <c r="U1734" s="1">
        <f>SUM(Report_Summary[Revenue])</f>
        <v>626594850.33999527</v>
      </c>
      <c r="V1734" s="1">
        <f>Report_Summary[[#This Row],[Total Revenue]] / COUNTA(Report_Summary[Membership No])</f>
        <v>62659.485033999525</v>
      </c>
    </row>
    <row r="1735" spans="1:22" x14ac:dyDescent="0.3">
      <c r="A1735" t="s">
        <v>1774</v>
      </c>
      <c r="B1735">
        <v>2020</v>
      </c>
      <c r="C1735" t="s">
        <v>14</v>
      </c>
      <c r="D1735">
        <v>45</v>
      </c>
      <c r="E1735" t="str">
        <f t="shared" si="27"/>
        <v>Middle Age</v>
      </c>
      <c r="F1735" t="s">
        <v>20</v>
      </c>
      <c r="G1735" t="s">
        <v>23</v>
      </c>
      <c r="H1735" t="s">
        <v>29</v>
      </c>
      <c r="I1735">
        <v>30</v>
      </c>
      <c r="J1735">
        <v>3.27</v>
      </c>
      <c r="K1735" t="s">
        <v>33</v>
      </c>
      <c r="L1735" t="s">
        <v>33</v>
      </c>
      <c r="M1735" s="1">
        <v>12675.66</v>
      </c>
      <c r="N1735" s="1">
        <v>4985.21</v>
      </c>
      <c r="O1735" s="1">
        <v>3244.44</v>
      </c>
      <c r="P1735" s="1">
        <v>0</v>
      </c>
      <c r="Q1735" s="1">
        <v>61546.11</v>
      </c>
      <c r="R1735" s="1">
        <v>24978.58</v>
      </c>
      <c r="S1735" s="1">
        <v>-9968.7000000000007</v>
      </c>
      <c r="T1735" s="1">
        <v>96493.39</v>
      </c>
      <c r="U1735" s="1">
        <f>SUM(Report_Summary[Revenue])</f>
        <v>626594850.33999527</v>
      </c>
      <c r="V1735" s="1">
        <f>Report_Summary[[#This Row],[Total Revenue]] / COUNTA(Report_Summary[Membership No])</f>
        <v>62659.485033999525</v>
      </c>
    </row>
    <row r="1736" spans="1:22" x14ac:dyDescent="0.3">
      <c r="A1736" t="s">
        <v>1775</v>
      </c>
      <c r="B1736">
        <v>2016</v>
      </c>
      <c r="C1736" t="s">
        <v>14</v>
      </c>
      <c r="D1736">
        <v>44</v>
      </c>
      <c r="E1736" t="str">
        <f t="shared" si="27"/>
        <v>Middle Age</v>
      </c>
      <c r="F1736" t="s">
        <v>17</v>
      </c>
      <c r="G1736" t="s">
        <v>22</v>
      </c>
      <c r="H1736" t="s">
        <v>30</v>
      </c>
      <c r="I1736">
        <v>20</v>
      </c>
      <c r="J1736">
        <v>3.47</v>
      </c>
      <c r="K1736" t="s">
        <v>33</v>
      </c>
      <c r="L1736" t="s">
        <v>33</v>
      </c>
      <c r="M1736" s="1">
        <v>11909.93</v>
      </c>
      <c r="N1736" s="1">
        <v>2936.83</v>
      </c>
      <c r="O1736" s="1">
        <v>6989.59</v>
      </c>
      <c r="P1736" s="1">
        <v>0</v>
      </c>
      <c r="Q1736" s="1">
        <v>21634.97</v>
      </c>
      <c r="R1736" s="1">
        <v>47679.98</v>
      </c>
      <c r="S1736" s="1">
        <v>-28542.07</v>
      </c>
      <c r="T1736" s="1">
        <v>97857.02</v>
      </c>
      <c r="U1736" s="1">
        <f>SUM(Report_Summary[Revenue])</f>
        <v>626594850.33999527</v>
      </c>
      <c r="V1736" s="1">
        <f>Report_Summary[[#This Row],[Total Revenue]] / COUNTA(Report_Summary[Membership No])</f>
        <v>62659.485033999525</v>
      </c>
    </row>
    <row r="1737" spans="1:22" x14ac:dyDescent="0.3">
      <c r="A1737" t="s">
        <v>1776</v>
      </c>
      <c r="B1737">
        <v>2022</v>
      </c>
      <c r="C1737" t="s">
        <v>14</v>
      </c>
      <c r="D1737">
        <v>79</v>
      </c>
      <c r="E1737" t="str">
        <f t="shared" si="27"/>
        <v>Old</v>
      </c>
      <c r="F1737" t="s">
        <v>17</v>
      </c>
      <c r="G1737" t="s">
        <v>24</v>
      </c>
      <c r="H1737" t="s">
        <v>26</v>
      </c>
      <c r="I1737">
        <v>27</v>
      </c>
      <c r="J1737">
        <v>2.35</v>
      </c>
      <c r="K1737" t="s">
        <v>33</v>
      </c>
      <c r="L1737" t="s">
        <v>33</v>
      </c>
      <c r="M1737" s="1">
        <v>13281.28</v>
      </c>
      <c r="N1737" s="1">
        <v>1684.53</v>
      </c>
      <c r="O1737" s="1">
        <v>6519.49</v>
      </c>
      <c r="P1737" s="1">
        <v>0</v>
      </c>
      <c r="Q1737" s="1">
        <v>28615.97</v>
      </c>
      <c r="R1737" s="1">
        <v>61803.38</v>
      </c>
      <c r="S1737" s="1">
        <v>18358.98</v>
      </c>
      <c r="T1737" s="1">
        <v>72060.37</v>
      </c>
      <c r="U1737" s="1">
        <f>SUM(Report_Summary[Revenue])</f>
        <v>626594850.33999527</v>
      </c>
      <c r="V1737" s="1">
        <f>Report_Summary[[#This Row],[Total Revenue]] / COUNTA(Report_Summary[Membership No])</f>
        <v>62659.485033999525</v>
      </c>
    </row>
    <row r="1738" spans="1:22" x14ac:dyDescent="0.3">
      <c r="A1738" t="s">
        <v>1777</v>
      </c>
      <c r="B1738">
        <v>2020</v>
      </c>
      <c r="C1738" t="s">
        <v>13</v>
      </c>
      <c r="D1738">
        <v>80</v>
      </c>
      <c r="E1738" t="str">
        <f t="shared" si="27"/>
        <v>Old</v>
      </c>
      <c r="F1738" t="s">
        <v>20</v>
      </c>
      <c r="G1738" t="s">
        <v>22</v>
      </c>
      <c r="H1738" t="s">
        <v>28</v>
      </c>
      <c r="I1738">
        <v>38</v>
      </c>
      <c r="J1738">
        <v>2.5</v>
      </c>
      <c r="K1738" t="s">
        <v>33</v>
      </c>
      <c r="L1738" t="s">
        <v>33</v>
      </c>
      <c r="M1738" s="1">
        <v>18063.61</v>
      </c>
      <c r="N1738" s="1">
        <v>837.84</v>
      </c>
      <c r="O1738" s="1">
        <v>5414.21</v>
      </c>
      <c r="P1738" s="1">
        <v>0</v>
      </c>
      <c r="Q1738" s="1">
        <v>80418.45</v>
      </c>
      <c r="R1738" s="1">
        <v>86072.18</v>
      </c>
      <c r="S1738" s="1">
        <v>-29041.38</v>
      </c>
      <c r="T1738" s="1">
        <v>195532.01</v>
      </c>
      <c r="U1738" s="1">
        <f>SUM(Report_Summary[Revenue])</f>
        <v>626594850.33999527</v>
      </c>
      <c r="V1738" s="1">
        <f>Report_Summary[[#This Row],[Total Revenue]] / COUNTA(Report_Summary[Membership No])</f>
        <v>62659.485033999525</v>
      </c>
    </row>
    <row r="1739" spans="1:22" x14ac:dyDescent="0.3">
      <c r="A1739" t="s">
        <v>1778</v>
      </c>
      <c r="B1739">
        <v>2024</v>
      </c>
      <c r="C1739" t="s">
        <v>14</v>
      </c>
      <c r="D1739">
        <v>21</v>
      </c>
      <c r="E1739" t="str">
        <f t="shared" si="27"/>
        <v>Young</v>
      </c>
      <c r="F1739" t="s">
        <v>21</v>
      </c>
      <c r="G1739" t="s">
        <v>23</v>
      </c>
      <c r="H1739" t="s">
        <v>30</v>
      </c>
      <c r="I1739">
        <v>32</v>
      </c>
      <c r="J1739">
        <v>2.54</v>
      </c>
      <c r="K1739" t="s">
        <v>32</v>
      </c>
      <c r="L1739" t="s">
        <v>33</v>
      </c>
      <c r="M1739" s="1">
        <v>6683.28</v>
      </c>
      <c r="N1739" s="1">
        <v>2202.1</v>
      </c>
      <c r="O1739" s="1">
        <v>4490.17</v>
      </c>
      <c r="P1739" s="1">
        <v>0</v>
      </c>
      <c r="Q1739" s="1">
        <v>9398.7900000000009</v>
      </c>
      <c r="R1739" s="1">
        <v>23960.39</v>
      </c>
      <c r="S1739" s="1">
        <v>-29141.86</v>
      </c>
      <c r="T1739" s="1">
        <v>62501.04</v>
      </c>
      <c r="U1739" s="1">
        <f>SUM(Report_Summary[Revenue])</f>
        <v>626594850.33999527</v>
      </c>
      <c r="V1739" s="1">
        <f>Report_Summary[[#This Row],[Total Revenue]] / COUNTA(Report_Summary[Membership No])</f>
        <v>62659.485033999525</v>
      </c>
    </row>
    <row r="1740" spans="1:22" x14ac:dyDescent="0.3">
      <c r="A1740" t="s">
        <v>1779</v>
      </c>
      <c r="B1740">
        <v>2019</v>
      </c>
      <c r="C1740" t="s">
        <v>13</v>
      </c>
      <c r="D1740">
        <v>67</v>
      </c>
      <c r="E1740" t="str">
        <f t="shared" si="27"/>
        <v>Old</v>
      </c>
      <c r="F1740" t="s">
        <v>19</v>
      </c>
      <c r="G1740" t="s">
        <v>25</v>
      </c>
      <c r="H1740" t="s">
        <v>29</v>
      </c>
      <c r="I1740">
        <v>27</v>
      </c>
      <c r="J1740">
        <v>2.71</v>
      </c>
      <c r="K1740" t="s">
        <v>32</v>
      </c>
      <c r="L1740" t="s">
        <v>33</v>
      </c>
      <c r="M1740" s="1">
        <v>19339.73</v>
      </c>
      <c r="N1740" s="1">
        <v>2568.19</v>
      </c>
      <c r="O1740" s="1">
        <v>2684.03</v>
      </c>
      <c r="P1740" s="1">
        <v>0</v>
      </c>
      <c r="Q1740" s="1">
        <v>23826.43</v>
      </c>
      <c r="R1740" s="1">
        <v>92731.7</v>
      </c>
      <c r="S1740" s="1">
        <v>-28133.67</v>
      </c>
      <c r="T1740" s="1">
        <v>144691.79999999999</v>
      </c>
      <c r="U1740" s="1">
        <f>SUM(Report_Summary[Revenue])</f>
        <v>626594850.33999527</v>
      </c>
      <c r="V1740" s="1">
        <f>Report_Summary[[#This Row],[Total Revenue]] / COUNTA(Report_Summary[Membership No])</f>
        <v>62659.485033999525</v>
      </c>
    </row>
    <row r="1741" spans="1:22" x14ac:dyDescent="0.3">
      <c r="A1741" t="s">
        <v>1780</v>
      </c>
      <c r="B1741">
        <v>2022</v>
      </c>
      <c r="C1741" t="s">
        <v>13</v>
      </c>
      <c r="D1741">
        <v>46</v>
      </c>
      <c r="E1741" t="str">
        <f t="shared" si="27"/>
        <v>Middle Age</v>
      </c>
      <c r="F1741" t="s">
        <v>21</v>
      </c>
      <c r="G1741" t="s">
        <v>23</v>
      </c>
      <c r="H1741" t="s">
        <v>28</v>
      </c>
      <c r="I1741">
        <v>31</v>
      </c>
      <c r="J1741">
        <v>2.86</v>
      </c>
      <c r="K1741" t="s">
        <v>32</v>
      </c>
      <c r="L1741" t="s">
        <v>33</v>
      </c>
      <c r="M1741" s="1">
        <v>11156.94</v>
      </c>
      <c r="N1741" s="1">
        <v>2335.6999999999998</v>
      </c>
      <c r="O1741" s="1">
        <v>2856.53</v>
      </c>
      <c r="P1741" s="1">
        <v>0</v>
      </c>
      <c r="Q1741" s="1">
        <v>27061.16</v>
      </c>
      <c r="R1741" s="1">
        <v>22347.48</v>
      </c>
      <c r="S1741" s="1">
        <v>9951.98</v>
      </c>
      <c r="T1741" s="1">
        <v>39456.660000000003</v>
      </c>
      <c r="U1741" s="1">
        <f>SUM(Report_Summary[Revenue])</f>
        <v>626594850.33999527</v>
      </c>
      <c r="V1741" s="1">
        <f>Report_Summary[[#This Row],[Total Revenue]] / COUNTA(Report_Summary[Membership No])</f>
        <v>62659.485033999525</v>
      </c>
    </row>
    <row r="1742" spans="1:22" x14ac:dyDescent="0.3">
      <c r="A1742" t="s">
        <v>1781</v>
      </c>
      <c r="B1742">
        <v>2018</v>
      </c>
      <c r="C1742" t="s">
        <v>14</v>
      </c>
      <c r="D1742">
        <v>74</v>
      </c>
      <c r="E1742" t="str">
        <f t="shared" si="27"/>
        <v>Old</v>
      </c>
      <c r="F1742" t="s">
        <v>20</v>
      </c>
      <c r="G1742" t="s">
        <v>25</v>
      </c>
      <c r="H1742" t="s">
        <v>30</v>
      </c>
      <c r="I1742">
        <v>29</v>
      </c>
      <c r="J1742">
        <v>2.4900000000000002</v>
      </c>
      <c r="K1742" t="s">
        <v>32</v>
      </c>
      <c r="L1742" t="s">
        <v>33</v>
      </c>
      <c r="M1742" s="1">
        <v>11155.58</v>
      </c>
      <c r="N1742" s="1">
        <v>469.57</v>
      </c>
      <c r="O1742" s="1">
        <v>7954.61</v>
      </c>
      <c r="P1742" s="1">
        <v>0</v>
      </c>
      <c r="Q1742" s="1">
        <v>40742.769999999997</v>
      </c>
      <c r="R1742" s="1">
        <v>42317.91</v>
      </c>
      <c r="S1742" s="1">
        <v>13729.56</v>
      </c>
      <c r="T1742" s="1">
        <v>69331.12</v>
      </c>
      <c r="U1742" s="1">
        <f>SUM(Report_Summary[Revenue])</f>
        <v>626594850.33999527</v>
      </c>
      <c r="V1742" s="1">
        <f>Report_Summary[[#This Row],[Total Revenue]] / COUNTA(Report_Summary[Membership No])</f>
        <v>62659.485033999525</v>
      </c>
    </row>
    <row r="1743" spans="1:22" x14ac:dyDescent="0.3">
      <c r="A1743" t="s">
        <v>1782</v>
      </c>
      <c r="B1743">
        <v>2017</v>
      </c>
      <c r="C1743" t="s">
        <v>13</v>
      </c>
      <c r="D1743">
        <v>75</v>
      </c>
      <c r="E1743" t="str">
        <f t="shared" si="27"/>
        <v>Old</v>
      </c>
      <c r="F1743" t="s">
        <v>15</v>
      </c>
      <c r="G1743" t="s">
        <v>25</v>
      </c>
      <c r="H1743" t="s">
        <v>29</v>
      </c>
      <c r="I1743">
        <v>35</v>
      </c>
      <c r="J1743">
        <v>2.4300000000000002</v>
      </c>
      <c r="K1743" t="s">
        <v>32</v>
      </c>
      <c r="L1743" t="s">
        <v>33</v>
      </c>
      <c r="M1743" s="1">
        <v>4195.2700000000004</v>
      </c>
      <c r="N1743" s="1">
        <v>2841.88</v>
      </c>
      <c r="O1743" s="1">
        <v>6373.58</v>
      </c>
      <c r="P1743" s="1">
        <v>0</v>
      </c>
      <c r="Q1743" s="1">
        <v>14727.72</v>
      </c>
      <c r="R1743" s="1">
        <v>6357.16</v>
      </c>
      <c r="S1743" s="1">
        <v>-8142.37</v>
      </c>
      <c r="T1743" s="1">
        <v>29227.25</v>
      </c>
      <c r="U1743" s="1">
        <f>SUM(Report_Summary[Revenue])</f>
        <v>626594850.33999527</v>
      </c>
      <c r="V1743" s="1">
        <f>Report_Summary[[#This Row],[Total Revenue]] / COUNTA(Report_Summary[Membership No])</f>
        <v>62659.485033999525</v>
      </c>
    </row>
    <row r="1744" spans="1:22" x14ac:dyDescent="0.3">
      <c r="A1744" t="s">
        <v>1783</v>
      </c>
      <c r="B1744">
        <v>2023</v>
      </c>
      <c r="C1744" t="s">
        <v>13</v>
      </c>
      <c r="D1744">
        <v>67</v>
      </c>
      <c r="E1744" t="str">
        <f t="shared" si="27"/>
        <v>Old</v>
      </c>
      <c r="F1744" t="s">
        <v>15</v>
      </c>
      <c r="G1744" t="s">
        <v>25</v>
      </c>
      <c r="H1744" t="s">
        <v>30</v>
      </c>
      <c r="I1744">
        <v>38</v>
      </c>
      <c r="J1744">
        <v>2.71</v>
      </c>
      <c r="K1744" t="s">
        <v>33</v>
      </c>
      <c r="L1744" t="s">
        <v>33</v>
      </c>
      <c r="M1744" s="1">
        <v>7659.82</v>
      </c>
      <c r="N1744" s="1">
        <v>2314.5700000000002</v>
      </c>
      <c r="O1744" s="1">
        <v>1774.13</v>
      </c>
      <c r="P1744" s="1">
        <v>0</v>
      </c>
      <c r="Q1744" s="1">
        <v>37868.39</v>
      </c>
      <c r="R1744" s="1">
        <v>20408.41</v>
      </c>
      <c r="S1744" s="1">
        <v>10472.799999999999</v>
      </c>
      <c r="T1744" s="1">
        <v>47804</v>
      </c>
      <c r="U1744" s="1">
        <f>SUM(Report_Summary[Revenue])</f>
        <v>626594850.33999527</v>
      </c>
      <c r="V1744" s="1">
        <f>Report_Summary[[#This Row],[Total Revenue]] / COUNTA(Report_Summary[Membership No])</f>
        <v>62659.485033999525</v>
      </c>
    </row>
    <row r="1745" spans="1:22" x14ac:dyDescent="0.3">
      <c r="A1745" t="s">
        <v>1784</v>
      </c>
      <c r="B1745">
        <v>2023</v>
      </c>
      <c r="C1745" t="s">
        <v>14</v>
      </c>
      <c r="D1745">
        <v>22</v>
      </c>
      <c r="E1745" t="str">
        <f t="shared" si="27"/>
        <v>Young</v>
      </c>
      <c r="F1745" t="s">
        <v>19</v>
      </c>
      <c r="G1745" t="s">
        <v>23</v>
      </c>
      <c r="H1745" t="s">
        <v>29</v>
      </c>
      <c r="I1745">
        <v>40</v>
      </c>
      <c r="J1745">
        <v>3.42</v>
      </c>
      <c r="K1745" t="s">
        <v>32</v>
      </c>
      <c r="L1745" t="s">
        <v>33</v>
      </c>
      <c r="M1745" s="1">
        <v>7085.59</v>
      </c>
      <c r="N1745" s="1">
        <v>765.99</v>
      </c>
      <c r="O1745" s="1">
        <v>5092.32</v>
      </c>
      <c r="P1745" s="1">
        <v>0</v>
      </c>
      <c r="Q1745" s="1">
        <v>8738.77</v>
      </c>
      <c r="R1745" s="1">
        <v>11725.42</v>
      </c>
      <c r="S1745" s="1">
        <v>22188.75</v>
      </c>
      <c r="T1745" s="1">
        <v>-1724.56</v>
      </c>
      <c r="U1745" s="1">
        <f>SUM(Report_Summary[Revenue])</f>
        <v>626594850.33999527</v>
      </c>
      <c r="V1745" s="1">
        <f>Report_Summary[[#This Row],[Total Revenue]] / COUNTA(Report_Summary[Membership No])</f>
        <v>62659.485033999525</v>
      </c>
    </row>
    <row r="1746" spans="1:22" x14ac:dyDescent="0.3">
      <c r="A1746" t="s">
        <v>1785</v>
      </c>
      <c r="B1746">
        <v>2016</v>
      </c>
      <c r="C1746" t="s">
        <v>14</v>
      </c>
      <c r="D1746">
        <v>21</v>
      </c>
      <c r="E1746" t="str">
        <f t="shared" si="27"/>
        <v>Young</v>
      </c>
      <c r="F1746" t="s">
        <v>15</v>
      </c>
      <c r="G1746" t="s">
        <v>22</v>
      </c>
      <c r="H1746" t="s">
        <v>30</v>
      </c>
      <c r="I1746">
        <v>22</v>
      </c>
      <c r="J1746">
        <v>2.84</v>
      </c>
      <c r="K1746" t="s">
        <v>32</v>
      </c>
      <c r="L1746" t="s">
        <v>33</v>
      </c>
      <c r="M1746" s="1">
        <v>14271.3</v>
      </c>
      <c r="N1746" s="1">
        <v>2524.7800000000002</v>
      </c>
      <c r="O1746" s="1">
        <v>6190.63</v>
      </c>
      <c r="P1746" s="1">
        <v>0</v>
      </c>
      <c r="Q1746" s="1">
        <v>34949.68</v>
      </c>
      <c r="R1746" s="1">
        <v>47280.83</v>
      </c>
      <c r="S1746" s="1">
        <v>17869.73</v>
      </c>
      <c r="T1746" s="1">
        <v>64360.78</v>
      </c>
      <c r="U1746" s="1">
        <f>SUM(Report_Summary[Revenue])</f>
        <v>626594850.33999527</v>
      </c>
      <c r="V1746" s="1">
        <f>Report_Summary[[#This Row],[Total Revenue]] / COUNTA(Report_Summary[Membership No])</f>
        <v>62659.485033999525</v>
      </c>
    </row>
    <row r="1747" spans="1:22" x14ac:dyDescent="0.3">
      <c r="A1747" t="s">
        <v>1786</v>
      </c>
      <c r="B1747">
        <v>2023</v>
      </c>
      <c r="C1747" t="s">
        <v>13</v>
      </c>
      <c r="D1747">
        <v>71</v>
      </c>
      <c r="E1747" t="str">
        <f t="shared" si="27"/>
        <v>Old</v>
      </c>
      <c r="F1747" t="s">
        <v>15</v>
      </c>
      <c r="G1747" t="s">
        <v>23</v>
      </c>
      <c r="H1747" t="s">
        <v>29</v>
      </c>
      <c r="I1747">
        <v>26</v>
      </c>
      <c r="J1747">
        <v>1.87</v>
      </c>
      <c r="K1747" t="s">
        <v>32</v>
      </c>
      <c r="L1747" t="s">
        <v>33</v>
      </c>
      <c r="M1747" s="1">
        <v>14484.42</v>
      </c>
      <c r="N1747" s="1">
        <v>1055.26</v>
      </c>
      <c r="O1747" s="1">
        <v>4934.38</v>
      </c>
      <c r="P1747" s="1">
        <v>0</v>
      </c>
      <c r="Q1747" s="1">
        <v>25456.02</v>
      </c>
      <c r="R1747" s="1">
        <v>33434.86</v>
      </c>
      <c r="S1747" s="1">
        <v>24407.200000000001</v>
      </c>
      <c r="T1747" s="1">
        <v>34483.68</v>
      </c>
      <c r="U1747" s="1">
        <f>SUM(Report_Summary[Revenue])</f>
        <v>626594850.33999527</v>
      </c>
      <c r="V1747" s="1">
        <f>Report_Summary[[#This Row],[Total Revenue]] / COUNTA(Report_Summary[Membership No])</f>
        <v>62659.485033999525</v>
      </c>
    </row>
    <row r="1748" spans="1:22" x14ac:dyDescent="0.3">
      <c r="A1748" t="s">
        <v>1787</v>
      </c>
      <c r="B1748">
        <v>2017</v>
      </c>
      <c r="C1748" t="s">
        <v>14</v>
      </c>
      <c r="D1748">
        <v>26</v>
      </c>
      <c r="E1748" t="str">
        <f t="shared" si="27"/>
        <v>Young</v>
      </c>
      <c r="F1748" t="s">
        <v>16</v>
      </c>
      <c r="G1748" t="s">
        <v>25</v>
      </c>
      <c r="H1748" t="s">
        <v>28</v>
      </c>
      <c r="I1748">
        <v>32</v>
      </c>
      <c r="J1748">
        <v>2</v>
      </c>
      <c r="K1748" t="s">
        <v>32</v>
      </c>
      <c r="L1748" t="s">
        <v>33</v>
      </c>
      <c r="M1748" s="1">
        <v>9126.9599999999991</v>
      </c>
      <c r="N1748" s="1">
        <v>4634.7299999999996</v>
      </c>
      <c r="O1748" s="1">
        <v>3104.27</v>
      </c>
      <c r="P1748" s="1">
        <v>0</v>
      </c>
      <c r="Q1748" s="1">
        <v>14056.42</v>
      </c>
      <c r="R1748" s="1">
        <v>27919.03</v>
      </c>
      <c r="S1748" s="1">
        <v>1138.19</v>
      </c>
      <c r="T1748" s="1">
        <v>40837.26</v>
      </c>
      <c r="U1748" s="1">
        <f>SUM(Report_Summary[Revenue])</f>
        <v>626594850.33999527</v>
      </c>
      <c r="V1748" s="1">
        <f>Report_Summary[[#This Row],[Total Revenue]] / COUNTA(Report_Summary[Membership No])</f>
        <v>62659.485033999525</v>
      </c>
    </row>
    <row r="1749" spans="1:22" x14ac:dyDescent="0.3">
      <c r="A1749" t="s">
        <v>1788</v>
      </c>
      <c r="B1749">
        <v>2015</v>
      </c>
      <c r="C1749" t="s">
        <v>14</v>
      </c>
      <c r="D1749">
        <v>59</v>
      </c>
      <c r="E1749" t="str">
        <f t="shared" si="27"/>
        <v>Old</v>
      </c>
      <c r="F1749" t="s">
        <v>16</v>
      </c>
      <c r="G1749" t="s">
        <v>24</v>
      </c>
      <c r="H1749" t="s">
        <v>29</v>
      </c>
      <c r="I1749">
        <v>29</v>
      </c>
      <c r="J1749">
        <v>2.39</v>
      </c>
      <c r="K1749" t="s">
        <v>32</v>
      </c>
      <c r="L1749" t="s">
        <v>33</v>
      </c>
      <c r="M1749" s="1">
        <v>11236.63</v>
      </c>
      <c r="N1749" s="1">
        <v>3393.72</v>
      </c>
      <c r="O1749" s="1">
        <v>4752.0200000000004</v>
      </c>
      <c r="P1749" s="1">
        <v>0</v>
      </c>
      <c r="Q1749" s="1">
        <v>21817.64</v>
      </c>
      <c r="R1749" s="1">
        <v>46655.519999999997</v>
      </c>
      <c r="S1749" s="1">
        <v>28167.439999999999</v>
      </c>
      <c r="T1749" s="1">
        <v>40305.72</v>
      </c>
      <c r="U1749" s="1">
        <f>SUM(Report_Summary[Revenue])</f>
        <v>626594850.33999527</v>
      </c>
      <c r="V1749" s="1">
        <f>Report_Summary[[#This Row],[Total Revenue]] / COUNTA(Report_Summary[Membership No])</f>
        <v>62659.485033999525</v>
      </c>
    </row>
    <row r="1750" spans="1:22" x14ac:dyDescent="0.3">
      <c r="A1750" t="s">
        <v>1789</v>
      </c>
      <c r="B1750">
        <v>2017</v>
      </c>
      <c r="C1750" t="s">
        <v>13</v>
      </c>
      <c r="D1750">
        <v>73</v>
      </c>
      <c r="E1750" t="str">
        <f t="shared" si="27"/>
        <v>Old</v>
      </c>
      <c r="F1750" t="s">
        <v>18</v>
      </c>
      <c r="G1750" t="s">
        <v>23</v>
      </c>
      <c r="H1750" t="s">
        <v>28</v>
      </c>
      <c r="I1750">
        <v>28</v>
      </c>
      <c r="J1750">
        <v>2.84</v>
      </c>
      <c r="K1750" t="s">
        <v>33</v>
      </c>
      <c r="L1750" t="s">
        <v>33</v>
      </c>
      <c r="M1750" s="1">
        <v>7571.86</v>
      </c>
      <c r="N1750" s="1">
        <v>2041.43</v>
      </c>
      <c r="O1750" s="1">
        <v>1770.99</v>
      </c>
      <c r="P1750" s="1">
        <v>0</v>
      </c>
      <c r="Q1750" s="1">
        <v>10625.46</v>
      </c>
      <c r="R1750" s="1">
        <v>19148.18</v>
      </c>
      <c r="S1750" s="1">
        <v>26053.64</v>
      </c>
      <c r="T1750" s="1">
        <v>3720</v>
      </c>
      <c r="U1750" s="1">
        <f>SUM(Report_Summary[Revenue])</f>
        <v>626594850.33999527</v>
      </c>
      <c r="V1750" s="1">
        <f>Report_Summary[[#This Row],[Total Revenue]] / COUNTA(Report_Summary[Membership No])</f>
        <v>62659.485033999525</v>
      </c>
    </row>
    <row r="1751" spans="1:22" x14ac:dyDescent="0.3">
      <c r="A1751" t="s">
        <v>1790</v>
      </c>
      <c r="B1751">
        <v>2023</v>
      </c>
      <c r="C1751" t="s">
        <v>13</v>
      </c>
      <c r="D1751">
        <v>44</v>
      </c>
      <c r="E1751" t="str">
        <f t="shared" si="27"/>
        <v>Middle Age</v>
      </c>
      <c r="F1751" t="s">
        <v>17</v>
      </c>
      <c r="G1751" t="s">
        <v>23</v>
      </c>
      <c r="H1751" t="s">
        <v>27</v>
      </c>
      <c r="I1751">
        <v>30</v>
      </c>
      <c r="J1751">
        <v>1.73</v>
      </c>
      <c r="K1751" t="s">
        <v>33</v>
      </c>
      <c r="L1751" t="s">
        <v>33</v>
      </c>
      <c r="M1751" s="1">
        <v>1942.84</v>
      </c>
      <c r="N1751" s="1">
        <v>4516.9399999999996</v>
      </c>
      <c r="O1751" s="1">
        <v>1374.38</v>
      </c>
      <c r="P1751" s="1">
        <v>0</v>
      </c>
      <c r="Q1751" s="1">
        <v>8455.67</v>
      </c>
      <c r="R1751" s="1">
        <v>2812.22</v>
      </c>
      <c r="S1751" s="1">
        <v>2763</v>
      </c>
      <c r="T1751" s="1">
        <v>8504.89</v>
      </c>
      <c r="U1751" s="1">
        <f>SUM(Report_Summary[Revenue])</f>
        <v>626594850.33999527</v>
      </c>
      <c r="V1751" s="1">
        <f>Report_Summary[[#This Row],[Total Revenue]] / COUNTA(Report_Summary[Membership No])</f>
        <v>62659.485033999525</v>
      </c>
    </row>
    <row r="1752" spans="1:22" x14ac:dyDescent="0.3">
      <c r="A1752" t="s">
        <v>1791</v>
      </c>
      <c r="B1752">
        <v>2021</v>
      </c>
      <c r="C1752" t="s">
        <v>13</v>
      </c>
      <c r="D1752">
        <v>76</v>
      </c>
      <c r="E1752" t="str">
        <f t="shared" si="27"/>
        <v>Old</v>
      </c>
      <c r="F1752" t="s">
        <v>16</v>
      </c>
      <c r="G1752" t="s">
        <v>25</v>
      </c>
      <c r="H1752" t="s">
        <v>31</v>
      </c>
      <c r="I1752">
        <v>31</v>
      </c>
      <c r="J1752">
        <v>2.56</v>
      </c>
      <c r="K1752" t="s">
        <v>33</v>
      </c>
      <c r="L1752" t="s">
        <v>33</v>
      </c>
      <c r="M1752" s="1">
        <v>6060.56</v>
      </c>
      <c r="N1752" s="1">
        <v>4616.5600000000004</v>
      </c>
      <c r="O1752" s="1">
        <v>5797.33</v>
      </c>
      <c r="P1752" s="1">
        <v>0</v>
      </c>
      <c r="Q1752" s="1">
        <v>20639.759999999998</v>
      </c>
      <c r="R1752" s="1">
        <v>19182.62</v>
      </c>
      <c r="S1752" s="1">
        <v>13587.75</v>
      </c>
      <c r="T1752" s="1">
        <v>26234.63</v>
      </c>
      <c r="U1752" s="1">
        <f>SUM(Report_Summary[Revenue])</f>
        <v>626594850.33999527</v>
      </c>
      <c r="V1752" s="1">
        <f>Report_Summary[[#This Row],[Total Revenue]] / COUNTA(Report_Summary[Membership No])</f>
        <v>62659.485033999525</v>
      </c>
    </row>
    <row r="1753" spans="1:22" x14ac:dyDescent="0.3">
      <c r="A1753" t="s">
        <v>1792</v>
      </c>
      <c r="B1753">
        <v>2024</v>
      </c>
      <c r="C1753" t="s">
        <v>13</v>
      </c>
      <c r="D1753">
        <v>31</v>
      </c>
      <c r="E1753" t="str">
        <f t="shared" si="27"/>
        <v>Middle Age</v>
      </c>
      <c r="F1753" t="s">
        <v>17</v>
      </c>
      <c r="G1753" t="s">
        <v>23</v>
      </c>
      <c r="H1753" t="s">
        <v>27</v>
      </c>
      <c r="I1753">
        <v>31</v>
      </c>
      <c r="J1753">
        <v>2.9</v>
      </c>
      <c r="K1753" t="s">
        <v>33</v>
      </c>
      <c r="L1753" t="s">
        <v>33</v>
      </c>
      <c r="M1753" s="1">
        <v>7436.43</v>
      </c>
      <c r="N1753" s="1">
        <v>3165.24</v>
      </c>
      <c r="O1753" s="1">
        <v>2764.94</v>
      </c>
      <c r="P1753" s="1">
        <v>0</v>
      </c>
      <c r="Q1753" s="1">
        <v>30323.85</v>
      </c>
      <c r="R1753" s="1">
        <v>20407.63</v>
      </c>
      <c r="S1753" s="1">
        <v>-18783.48</v>
      </c>
      <c r="T1753" s="1">
        <v>69514.960000000006</v>
      </c>
      <c r="U1753" s="1">
        <f>SUM(Report_Summary[Revenue])</f>
        <v>626594850.33999527</v>
      </c>
      <c r="V1753" s="1">
        <f>Report_Summary[[#This Row],[Total Revenue]] / COUNTA(Report_Summary[Membership No])</f>
        <v>62659.485033999525</v>
      </c>
    </row>
    <row r="1754" spans="1:22" x14ac:dyDescent="0.3">
      <c r="A1754" t="s">
        <v>1793</v>
      </c>
      <c r="B1754">
        <v>2018</v>
      </c>
      <c r="C1754" t="s">
        <v>13</v>
      </c>
      <c r="D1754">
        <v>62</v>
      </c>
      <c r="E1754" t="str">
        <f t="shared" si="27"/>
        <v>Old</v>
      </c>
      <c r="F1754" t="s">
        <v>17</v>
      </c>
      <c r="G1754" t="s">
        <v>25</v>
      </c>
      <c r="H1754" t="s">
        <v>26</v>
      </c>
      <c r="I1754">
        <v>17</v>
      </c>
      <c r="J1754">
        <v>2.69</v>
      </c>
      <c r="K1754" t="s">
        <v>33</v>
      </c>
      <c r="L1754" t="s">
        <v>33</v>
      </c>
      <c r="M1754" s="1">
        <v>1978.83</v>
      </c>
      <c r="N1754" s="1">
        <v>1024.8599999999999</v>
      </c>
      <c r="O1754" s="1">
        <v>3819.29</v>
      </c>
      <c r="P1754" s="1">
        <v>0</v>
      </c>
      <c r="Q1754" s="1">
        <v>3037.9</v>
      </c>
      <c r="R1754" s="1">
        <v>3150.5</v>
      </c>
      <c r="S1754" s="1">
        <v>13222.12</v>
      </c>
      <c r="T1754" s="1">
        <v>-7033.72</v>
      </c>
      <c r="U1754" s="1">
        <f>SUM(Report_Summary[Revenue])</f>
        <v>626594850.33999527</v>
      </c>
      <c r="V1754" s="1">
        <f>Report_Summary[[#This Row],[Total Revenue]] / COUNTA(Report_Summary[Membership No])</f>
        <v>62659.485033999525</v>
      </c>
    </row>
    <row r="1755" spans="1:22" x14ac:dyDescent="0.3">
      <c r="A1755" t="s">
        <v>1794</v>
      </c>
      <c r="B1755">
        <v>2022</v>
      </c>
      <c r="C1755" t="s">
        <v>14</v>
      </c>
      <c r="D1755">
        <v>74</v>
      </c>
      <c r="E1755" t="str">
        <f t="shared" si="27"/>
        <v>Old</v>
      </c>
      <c r="F1755" t="s">
        <v>18</v>
      </c>
      <c r="G1755" t="s">
        <v>23</v>
      </c>
      <c r="H1755" t="s">
        <v>27</v>
      </c>
      <c r="I1755">
        <v>29</v>
      </c>
      <c r="J1755">
        <v>2.84</v>
      </c>
      <c r="K1755" t="s">
        <v>33</v>
      </c>
      <c r="L1755" t="s">
        <v>33</v>
      </c>
      <c r="M1755" s="1">
        <v>7223.85</v>
      </c>
      <c r="N1755" s="1">
        <v>378.38</v>
      </c>
      <c r="O1755" s="1">
        <v>7809.95</v>
      </c>
      <c r="P1755" s="1">
        <v>0</v>
      </c>
      <c r="Q1755" s="1">
        <v>13651.5</v>
      </c>
      <c r="R1755" s="1">
        <v>27222.29</v>
      </c>
      <c r="S1755" s="1">
        <v>73.510000000000005</v>
      </c>
      <c r="T1755" s="1">
        <v>40800.28</v>
      </c>
      <c r="U1755" s="1">
        <f>SUM(Report_Summary[Revenue])</f>
        <v>626594850.33999527</v>
      </c>
      <c r="V1755" s="1">
        <f>Report_Summary[[#This Row],[Total Revenue]] / COUNTA(Report_Summary[Membership No])</f>
        <v>62659.485033999525</v>
      </c>
    </row>
    <row r="1756" spans="1:22" x14ac:dyDescent="0.3">
      <c r="A1756" t="s">
        <v>1795</v>
      </c>
      <c r="B1756">
        <v>2021</v>
      </c>
      <c r="C1756" t="s">
        <v>13</v>
      </c>
      <c r="D1756">
        <v>74</v>
      </c>
      <c r="E1756" t="str">
        <f t="shared" si="27"/>
        <v>Old</v>
      </c>
      <c r="F1756" t="s">
        <v>21</v>
      </c>
      <c r="G1756" t="s">
        <v>23</v>
      </c>
      <c r="H1756" t="s">
        <v>31</v>
      </c>
      <c r="I1756">
        <v>24</v>
      </c>
      <c r="J1756">
        <v>2</v>
      </c>
      <c r="K1756" t="s">
        <v>32</v>
      </c>
      <c r="L1756" t="s">
        <v>33</v>
      </c>
      <c r="M1756" s="1">
        <v>19929.95</v>
      </c>
      <c r="N1756" s="1">
        <v>196.92</v>
      </c>
      <c r="O1756" s="1">
        <v>5986.81</v>
      </c>
      <c r="P1756" s="1">
        <v>0</v>
      </c>
      <c r="Q1756" s="1">
        <v>24156.33</v>
      </c>
      <c r="R1756" s="1">
        <v>85044.28</v>
      </c>
      <c r="S1756" s="1">
        <v>-8748.17</v>
      </c>
      <c r="T1756" s="1">
        <v>117948.78</v>
      </c>
      <c r="U1756" s="1">
        <f>SUM(Report_Summary[Revenue])</f>
        <v>626594850.33999527</v>
      </c>
      <c r="V1756" s="1">
        <f>Report_Summary[[#This Row],[Total Revenue]] / COUNTA(Report_Summary[Membership No])</f>
        <v>62659.485033999525</v>
      </c>
    </row>
    <row r="1757" spans="1:22" x14ac:dyDescent="0.3">
      <c r="A1757" t="s">
        <v>1796</v>
      </c>
      <c r="B1757">
        <v>2019</v>
      </c>
      <c r="C1757" t="s">
        <v>13</v>
      </c>
      <c r="D1757">
        <v>31</v>
      </c>
      <c r="E1757" t="str">
        <f t="shared" si="27"/>
        <v>Middle Age</v>
      </c>
      <c r="F1757" t="s">
        <v>17</v>
      </c>
      <c r="G1757" t="s">
        <v>25</v>
      </c>
      <c r="H1757" t="s">
        <v>31</v>
      </c>
      <c r="I1757">
        <v>33</v>
      </c>
      <c r="J1757">
        <v>2.64</v>
      </c>
      <c r="K1757" t="s">
        <v>32</v>
      </c>
      <c r="L1757" t="s">
        <v>33</v>
      </c>
      <c r="M1757" s="1">
        <v>18105.2</v>
      </c>
      <c r="N1757" s="1">
        <v>4522.37</v>
      </c>
      <c r="O1757" s="1">
        <v>7629.75</v>
      </c>
      <c r="P1757" s="1">
        <v>0</v>
      </c>
      <c r="Q1757" s="1">
        <v>66859.81</v>
      </c>
      <c r="R1757" s="1">
        <v>32598.11</v>
      </c>
      <c r="S1757" s="1">
        <v>-7608.03</v>
      </c>
      <c r="T1757" s="1">
        <v>107065.95</v>
      </c>
      <c r="U1757" s="1">
        <f>SUM(Report_Summary[Revenue])</f>
        <v>626594850.33999527</v>
      </c>
      <c r="V1757" s="1">
        <f>Report_Summary[[#This Row],[Total Revenue]] / COUNTA(Report_Summary[Membership No])</f>
        <v>62659.485033999525</v>
      </c>
    </row>
    <row r="1758" spans="1:22" x14ac:dyDescent="0.3">
      <c r="A1758" t="s">
        <v>1797</v>
      </c>
      <c r="B1758">
        <v>2015</v>
      </c>
      <c r="C1758" t="s">
        <v>14</v>
      </c>
      <c r="D1758">
        <v>58</v>
      </c>
      <c r="E1758" t="str">
        <f t="shared" si="27"/>
        <v>Old</v>
      </c>
      <c r="F1758" t="s">
        <v>21</v>
      </c>
      <c r="G1758" t="s">
        <v>22</v>
      </c>
      <c r="H1758" t="s">
        <v>29</v>
      </c>
      <c r="I1758">
        <v>26</v>
      </c>
      <c r="J1758">
        <v>1.92</v>
      </c>
      <c r="K1758" t="s">
        <v>33</v>
      </c>
      <c r="L1758" t="s">
        <v>33</v>
      </c>
      <c r="M1758" s="1">
        <v>14639.65</v>
      </c>
      <c r="N1758" s="1">
        <v>4486.6499999999996</v>
      </c>
      <c r="O1758" s="1">
        <v>2376.67</v>
      </c>
      <c r="P1758" s="1">
        <v>0</v>
      </c>
      <c r="Q1758" s="1">
        <v>39495.699999999997</v>
      </c>
      <c r="R1758" s="1">
        <v>33113.440000000002</v>
      </c>
      <c r="S1758" s="1">
        <v>4540.1899999999996</v>
      </c>
      <c r="T1758" s="1">
        <v>68068.95</v>
      </c>
      <c r="U1758" s="1">
        <f>SUM(Report_Summary[Revenue])</f>
        <v>626594850.33999527</v>
      </c>
      <c r="V1758" s="1">
        <f>Report_Summary[[#This Row],[Total Revenue]] / COUNTA(Report_Summary[Membership No])</f>
        <v>62659.485033999525</v>
      </c>
    </row>
    <row r="1759" spans="1:22" x14ac:dyDescent="0.3">
      <c r="A1759" t="s">
        <v>1798</v>
      </c>
      <c r="B1759">
        <v>2024</v>
      </c>
      <c r="C1759" t="s">
        <v>14</v>
      </c>
      <c r="D1759">
        <v>48</v>
      </c>
      <c r="E1759" t="str">
        <f t="shared" si="27"/>
        <v>Middle Age</v>
      </c>
      <c r="F1759" t="s">
        <v>18</v>
      </c>
      <c r="G1759" t="s">
        <v>25</v>
      </c>
      <c r="H1759" t="s">
        <v>29</v>
      </c>
      <c r="I1759">
        <v>31</v>
      </c>
      <c r="J1759">
        <v>2</v>
      </c>
      <c r="K1759" t="s">
        <v>33</v>
      </c>
      <c r="L1759" t="s">
        <v>33</v>
      </c>
      <c r="M1759" s="1">
        <v>5092.9399999999996</v>
      </c>
      <c r="N1759" s="1">
        <v>1843.97</v>
      </c>
      <c r="O1759" s="1">
        <v>6340.6</v>
      </c>
      <c r="P1759" s="1">
        <v>0</v>
      </c>
      <c r="Q1759" s="1">
        <v>18771.02</v>
      </c>
      <c r="R1759" s="1">
        <v>9839.9599999999991</v>
      </c>
      <c r="S1759" s="1">
        <v>-9628.25</v>
      </c>
      <c r="T1759" s="1">
        <v>38239.230000000003</v>
      </c>
      <c r="U1759" s="1">
        <f>SUM(Report_Summary[Revenue])</f>
        <v>626594850.33999527</v>
      </c>
      <c r="V1759" s="1">
        <f>Report_Summary[[#This Row],[Total Revenue]] / COUNTA(Report_Summary[Membership No])</f>
        <v>62659.485033999525</v>
      </c>
    </row>
    <row r="1760" spans="1:22" x14ac:dyDescent="0.3">
      <c r="A1760" t="s">
        <v>1799</v>
      </c>
      <c r="B1760">
        <v>2017</v>
      </c>
      <c r="C1760" t="s">
        <v>14</v>
      </c>
      <c r="D1760">
        <v>24</v>
      </c>
      <c r="E1760" t="str">
        <f t="shared" si="27"/>
        <v>Young</v>
      </c>
      <c r="F1760" t="s">
        <v>21</v>
      </c>
      <c r="G1760" t="s">
        <v>23</v>
      </c>
      <c r="H1760" t="s">
        <v>28</v>
      </c>
      <c r="I1760">
        <v>26</v>
      </c>
      <c r="J1760">
        <v>2.87</v>
      </c>
      <c r="K1760" t="s">
        <v>32</v>
      </c>
      <c r="L1760" t="s">
        <v>33</v>
      </c>
      <c r="M1760" s="1">
        <v>10191.33</v>
      </c>
      <c r="N1760" s="1">
        <v>807.11</v>
      </c>
      <c r="O1760" s="1">
        <v>5540.46</v>
      </c>
      <c r="P1760" s="1">
        <v>0</v>
      </c>
      <c r="Q1760" s="1">
        <v>26759.49</v>
      </c>
      <c r="R1760" s="1">
        <v>12662.94</v>
      </c>
      <c r="S1760" s="1">
        <v>29056.01</v>
      </c>
      <c r="T1760" s="1">
        <v>10366.42</v>
      </c>
      <c r="U1760" s="1">
        <f>SUM(Report_Summary[Revenue])</f>
        <v>626594850.33999527</v>
      </c>
      <c r="V1760" s="1">
        <f>Report_Summary[[#This Row],[Total Revenue]] / COUNTA(Report_Summary[Membership No])</f>
        <v>62659.485033999525</v>
      </c>
    </row>
    <row r="1761" spans="1:22" x14ac:dyDescent="0.3">
      <c r="A1761" t="s">
        <v>1800</v>
      </c>
      <c r="B1761">
        <v>2021</v>
      </c>
      <c r="C1761" t="s">
        <v>14</v>
      </c>
      <c r="D1761">
        <v>26</v>
      </c>
      <c r="E1761" t="str">
        <f t="shared" si="27"/>
        <v>Young</v>
      </c>
      <c r="F1761" t="s">
        <v>20</v>
      </c>
      <c r="G1761" t="s">
        <v>23</v>
      </c>
      <c r="H1761" t="s">
        <v>27</v>
      </c>
      <c r="I1761">
        <v>29</v>
      </c>
      <c r="J1761">
        <v>2.5099999999999998</v>
      </c>
      <c r="K1761" t="s">
        <v>33</v>
      </c>
      <c r="L1761" t="s">
        <v>33</v>
      </c>
      <c r="M1761" s="1">
        <v>1514.89</v>
      </c>
      <c r="N1761" s="1">
        <v>1019.4</v>
      </c>
      <c r="O1761" s="1">
        <v>5195.41</v>
      </c>
      <c r="P1761" s="1">
        <v>0</v>
      </c>
      <c r="Q1761" s="1">
        <v>6948.34</v>
      </c>
      <c r="R1761" s="1">
        <v>6061.3</v>
      </c>
      <c r="S1761" s="1">
        <v>7628.51</v>
      </c>
      <c r="T1761" s="1">
        <v>5381.13</v>
      </c>
      <c r="U1761" s="1">
        <f>SUM(Report_Summary[Revenue])</f>
        <v>626594850.33999527</v>
      </c>
      <c r="V1761" s="1">
        <f>Report_Summary[[#This Row],[Total Revenue]] / COUNTA(Report_Summary[Membership No])</f>
        <v>62659.485033999525</v>
      </c>
    </row>
    <row r="1762" spans="1:22" x14ac:dyDescent="0.3">
      <c r="A1762" t="s">
        <v>1801</v>
      </c>
      <c r="B1762">
        <v>2017</v>
      </c>
      <c r="C1762" t="s">
        <v>13</v>
      </c>
      <c r="D1762">
        <v>54</v>
      </c>
      <c r="E1762" t="str">
        <f t="shared" si="27"/>
        <v>Middle Age</v>
      </c>
      <c r="F1762" t="s">
        <v>17</v>
      </c>
      <c r="G1762" t="s">
        <v>23</v>
      </c>
      <c r="H1762" t="s">
        <v>26</v>
      </c>
      <c r="I1762">
        <v>32</v>
      </c>
      <c r="J1762">
        <v>2.81</v>
      </c>
      <c r="K1762" t="s">
        <v>32</v>
      </c>
      <c r="L1762" t="s">
        <v>33</v>
      </c>
      <c r="M1762" s="1">
        <v>17207.43</v>
      </c>
      <c r="N1762" s="1">
        <v>1743.1</v>
      </c>
      <c r="O1762" s="1">
        <v>4632.93</v>
      </c>
      <c r="P1762" s="1">
        <v>0</v>
      </c>
      <c r="Q1762" s="1">
        <v>68750.06</v>
      </c>
      <c r="R1762" s="1">
        <v>38226.959999999999</v>
      </c>
      <c r="S1762" s="1">
        <v>-539.67999999999995</v>
      </c>
      <c r="T1762" s="1">
        <v>107516.7</v>
      </c>
      <c r="U1762" s="1">
        <f>SUM(Report_Summary[Revenue])</f>
        <v>626594850.33999527</v>
      </c>
      <c r="V1762" s="1">
        <f>Report_Summary[[#This Row],[Total Revenue]] / COUNTA(Report_Summary[Membership No])</f>
        <v>62659.485033999525</v>
      </c>
    </row>
    <row r="1763" spans="1:22" x14ac:dyDescent="0.3">
      <c r="A1763" t="s">
        <v>1802</v>
      </c>
      <c r="B1763">
        <v>2022</v>
      </c>
      <c r="C1763" t="s">
        <v>13</v>
      </c>
      <c r="D1763">
        <v>22</v>
      </c>
      <c r="E1763" t="str">
        <f t="shared" si="27"/>
        <v>Young</v>
      </c>
      <c r="F1763" t="s">
        <v>18</v>
      </c>
      <c r="G1763" t="s">
        <v>25</v>
      </c>
      <c r="H1763" t="s">
        <v>30</v>
      </c>
      <c r="I1763">
        <v>21</v>
      </c>
      <c r="J1763">
        <v>2.83</v>
      </c>
      <c r="K1763" t="s">
        <v>33</v>
      </c>
      <c r="L1763" t="s">
        <v>33</v>
      </c>
      <c r="M1763" s="1">
        <v>15521.39</v>
      </c>
      <c r="N1763" s="1">
        <v>2991.61</v>
      </c>
      <c r="O1763" s="1">
        <v>3761.96</v>
      </c>
      <c r="P1763" s="1">
        <v>0</v>
      </c>
      <c r="Q1763" s="1">
        <v>55860.98</v>
      </c>
      <c r="R1763" s="1">
        <v>21788.91</v>
      </c>
      <c r="S1763" s="1">
        <v>-27694.11</v>
      </c>
      <c r="T1763" s="1">
        <v>105344</v>
      </c>
      <c r="U1763" s="1">
        <f>SUM(Report_Summary[Revenue])</f>
        <v>626594850.33999527</v>
      </c>
      <c r="V1763" s="1">
        <f>Report_Summary[[#This Row],[Total Revenue]] / COUNTA(Report_Summary[Membership No])</f>
        <v>62659.485033999525</v>
      </c>
    </row>
    <row r="1764" spans="1:22" x14ac:dyDescent="0.3">
      <c r="A1764" t="s">
        <v>1803</v>
      </c>
      <c r="B1764">
        <v>2024</v>
      </c>
      <c r="C1764" t="s">
        <v>13</v>
      </c>
      <c r="D1764">
        <v>64</v>
      </c>
      <c r="E1764" t="str">
        <f t="shared" si="27"/>
        <v>Old</v>
      </c>
      <c r="F1764" t="s">
        <v>18</v>
      </c>
      <c r="G1764" t="s">
        <v>25</v>
      </c>
      <c r="H1764" t="s">
        <v>29</v>
      </c>
      <c r="I1764">
        <v>30</v>
      </c>
      <c r="J1764">
        <v>2.12</v>
      </c>
      <c r="K1764" t="s">
        <v>33</v>
      </c>
      <c r="L1764" t="s">
        <v>33</v>
      </c>
      <c r="M1764" s="1">
        <v>12776.27</v>
      </c>
      <c r="N1764" s="1">
        <v>629.23</v>
      </c>
      <c r="O1764" s="1">
        <v>1474.22</v>
      </c>
      <c r="P1764" s="1">
        <v>0</v>
      </c>
      <c r="Q1764" s="1">
        <v>21962.77</v>
      </c>
      <c r="R1764" s="1">
        <v>34123.620000000003</v>
      </c>
      <c r="S1764" s="1">
        <v>19702.93</v>
      </c>
      <c r="T1764" s="1">
        <v>36383.46</v>
      </c>
      <c r="U1764" s="1">
        <f>SUM(Report_Summary[Revenue])</f>
        <v>626594850.33999527</v>
      </c>
      <c r="V1764" s="1">
        <f>Report_Summary[[#This Row],[Total Revenue]] / COUNTA(Report_Summary[Membership No])</f>
        <v>62659.485033999525</v>
      </c>
    </row>
    <row r="1765" spans="1:22" x14ac:dyDescent="0.3">
      <c r="A1765" t="s">
        <v>1804</v>
      </c>
      <c r="B1765">
        <v>2015</v>
      </c>
      <c r="C1765" t="s">
        <v>13</v>
      </c>
      <c r="D1765">
        <v>62</v>
      </c>
      <c r="E1765" t="str">
        <f t="shared" si="27"/>
        <v>Old</v>
      </c>
      <c r="F1765" t="s">
        <v>15</v>
      </c>
      <c r="G1765" t="s">
        <v>23</v>
      </c>
      <c r="H1765" t="s">
        <v>28</v>
      </c>
      <c r="I1765">
        <v>34</v>
      </c>
      <c r="J1765">
        <v>3.66</v>
      </c>
      <c r="K1765" t="s">
        <v>33</v>
      </c>
      <c r="L1765" t="s">
        <v>33</v>
      </c>
      <c r="M1765" s="1">
        <v>1873.87</v>
      </c>
      <c r="N1765" s="1">
        <v>4720.46</v>
      </c>
      <c r="O1765" s="1">
        <v>3795.04</v>
      </c>
      <c r="P1765" s="1">
        <v>0</v>
      </c>
      <c r="Q1765" s="1">
        <v>5485.45</v>
      </c>
      <c r="R1765" s="1">
        <v>8320.43</v>
      </c>
      <c r="S1765" s="1">
        <v>-12624.97</v>
      </c>
      <c r="T1765" s="1">
        <v>26430.85</v>
      </c>
      <c r="U1765" s="1">
        <f>SUM(Report_Summary[Revenue])</f>
        <v>626594850.33999527</v>
      </c>
      <c r="V1765" s="1">
        <f>Report_Summary[[#This Row],[Total Revenue]] / COUNTA(Report_Summary[Membership No])</f>
        <v>62659.485033999525</v>
      </c>
    </row>
    <row r="1766" spans="1:22" x14ac:dyDescent="0.3">
      <c r="A1766" t="s">
        <v>1805</v>
      </c>
      <c r="B1766">
        <v>2021</v>
      </c>
      <c r="C1766" t="s">
        <v>14</v>
      </c>
      <c r="D1766">
        <v>74</v>
      </c>
      <c r="E1766" t="str">
        <f t="shared" si="27"/>
        <v>Old</v>
      </c>
      <c r="F1766" t="s">
        <v>18</v>
      </c>
      <c r="G1766" t="s">
        <v>25</v>
      </c>
      <c r="H1766" t="s">
        <v>30</v>
      </c>
      <c r="I1766">
        <v>26</v>
      </c>
      <c r="J1766">
        <v>2.29</v>
      </c>
      <c r="K1766" t="s">
        <v>33</v>
      </c>
      <c r="L1766" t="s">
        <v>33</v>
      </c>
      <c r="M1766" s="1">
        <v>18908.32</v>
      </c>
      <c r="N1766" s="1">
        <v>2396.38</v>
      </c>
      <c r="O1766" s="1">
        <v>1659.59</v>
      </c>
      <c r="P1766" s="1">
        <v>0</v>
      </c>
      <c r="Q1766" s="1">
        <v>58973.42</v>
      </c>
      <c r="R1766" s="1">
        <v>90300.26</v>
      </c>
      <c r="S1766" s="1">
        <v>21483.99</v>
      </c>
      <c r="T1766" s="1">
        <v>127789.69</v>
      </c>
      <c r="U1766" s="1">
        <f>SUM(Report_Summary[Revenue])</f>
        <v>626594850.33999527</v>
      </c>
      <c r="V1766" s="1">
        <f>Report_Summary[[#This Row],[Total Revenue]] / COUNTA(Report_Summary[Membership No])</f>
        <v>62659.485033999525</v>
      </c>
    </row>
    <row r="1767" spans="1:22" x14ac:dyDescent="0.3">
      <c r="A1767" t="s">
        <v>1806</v>
      </c>
      <c r="B1767">
        <v>2016</v>
      </c>
      <c r="C1767" t="s">
        <v>14</v>
      </c>
      <c r="D1767">
        <v>23</v>
      </c>
      <c r="E1767" t="str">
        <f t="shared" si="27"/>
        <v>Young</v>
      </c>
      <c r="F1767" t="s">
        <v>21</v>
      </c>
      <c r="G1767" t="s">
        <v>24</v>
      </c>
      <c r="H1767" t="s">
        <v>26</v>
      </c>
      <c r="I1767">
        <v>22</v>
      </c>
      <c r="J1767">
        <v>2.16</v>
      </c>
      <c r="K1767" t="s">
        <v>32</v>
      </c>
      <c r="L1767" t="s">
        <v>33</v>
      </c>
      <c r="M1767" s="1">
        <v>11866.35</v>
      </c>
      <c r="N1767" s="1">
        <v>855.73</v>
      </c>
      <c r="O1767" s="1">
        <v>4377.51</v>
      </c>
      <c r="P1767" s="1">
        <v>0</v>
      </c>
      <c r="Q1767" s="1">
        <v>31994.62</v>
      </c>
      <c r="R1767" s="1">
        <v>35459.32</v>
      </c>
      <c r="S1767" s="1">
        <v>20100.580000000002</v>
      </c>
      <c r="T1767" s="1">
        <v>47353.36</v>
      </c>
      <c r="U1767" s="1">
        <f>SUM(Report_Summary[Revenue])</f>
        <v>626594850.33999527</v>
      </c>
      <c r="V1767" s="1">
        <f>Report_Summary[[#This Row],[Total Revenue]] / COUNTA(Report_Summary[Membership No])</f>
        <v>62659.485033999525</v>
      </c>
    </row>
    <row r="1768" spans="1:22" x14ac:dyDescent="0.3">
      <c r="A1768" t="s">
        <v>1807</v>
      </c>
      <c r="B1768">
        <v>2024</v>
      </c>
      <c r="C1768" t="s">
        <v>14</v>
      </c>
      <c r="D1768">
        <v>32</v>
      </c>
      <c r="E1768" t="str">
        <f t="shared" si="27"/>
        <v>Middle Age</v>
      </c>
      <c r="F1768" t="s">
        <v>16</v>
      </c>
      <c r="G1768" t="s">
        <v>25</v>
      </c>
      <c r="H1768" t="s">
        <v>30</v>
      </c>
      <c r="I1768">
        <v>24</v>
      </c>
      <c r="J1768">
        <v>3.39</v>
      </c>
      <c r="K1768" t="s">
        <v>33</v>
      </c>
      <c r="L1768" t="s">
        <v>33</v>
      </c>
      <c r="M1768" s="1">
        <v>2247.63</v>
      </c>
      <c r="N1768" s="1">
        <v>2388.21</v>
      </c>
      <c r="O1768" s="1">
        <v>2370.4699999999998</v>
      </c>
      <c r="P1768" s="1">
        <v>0</v>
      </c>
      <c r="Q1768" s="1">
        <v>3444.04</v>
      </c>
      <c r="R1768" s="1">
        <v>2935.91</v>
      </c>
      <c r="S1768" s="1">
        <v>11111.69</v>
      </c>
      <c r="T1768" s="1">
        <v>-4731.74</v>
      </c>
      <c r="U1768" s="1">
        <f>SUM(Report_Summary[Revenue])</f>
        <v>626594850.33999527</v>
      </c>
      <c r="V1768" s="1">
        <f>Report_Summary[[#This Row],[Total Revenue]] / COUNTA(Report_Summary[Membership No])</f>
        <v>62659.485033999525</v>
      </c>
    </row>
    <row r="1769" spans="1:22" x14ac:dyDescent="0.3">
      <c r="A1769" t="s">
        <v>1808</v>
      </c>
      <c r="B1769">
        <v>2021</v>
      </c>
      <c r="C1769" t="s">
        <v>14</v>
      </c>
      <c r="D1769">
        <v>25</v>
      </c>
      <c r="E1769" t="str">
        <f t="shared" si="27"/>
        <v>Young</v>
      </c>
      <c r="F1769" t="s">
        <v>21</v>
      </c>
      <c r="G1769" t="s">
        <v>22</v>
      </c>
      <c r="H1769" t="s">
        <v>28</v>
      </c>
      <c r="I1769">
        <v>30</v>
      </c>
      <c r="J1769">
        <v>3.33</v>
      </c>
      <c r="K1769" t="s">
        <v>33</v>
      </c>
      <c r="L1769" t="s">
        <v>33</v>
      </c>
      <c r="M1769" s="1">
        <v>15113.2</v>
      </c>
      <c r="N1769" s="1">
        <v>3078.99</v>
      </c>
      <c r="O1769" s="1">
        <v>4797.57</v>
      </c>
      <c r="P1769" s="1">
        <v>0</v>
      </c>
      <c r="Q1769" s="1">
        <v>45716.45</v>
      </c>
      <c r="R1769" s="1">
        <v>57093.22</v>
      </c>
      <c r="S1769" s="1">
        <v>15146.46</v>
      </c>
      <c r="T1769" s="1">
        <v>87663.21</v>
      </c>
      <c r="U1769" s="1">
        <f>SUM(Report_Summary[Revenue])</f>
        <v>626594850.33999527</v>
      </c>
      <c r="V1769" s="1">
        <f>Report_Summary[[#This Row],[Total Revenue]] / COUNTA(Report_Summary[Membership No])</f>
        <v>62659.485033999525</v>
      </c>
    </row>
    <row r="1770" spans="1:22" x14ac:dyDescent="0.3">
      <c r="A1770" t="s">
        <v>1809</v>
      </c>
      <c r="B1770">
        <v>2020</v>
      </c>
      <c r="C1770" t="s">
        <v>13</v>
      </c>
      <c r="D1770">
        <v>63</v>
      </c>
      <c r="E1770" t="str">
        <f t="shared" si="27"/>
        <v>Old</v>
      </c>
      <c r="F1770" t="s">
        <v>21</v>
      </c>
      <c r="G1770" t="s">
        <v>25</v>
      </c>
      <c r="H1770" t="s">
        <v>26</v>
      </c>
      <c r="I1770">
        <v>35</v>
      </c>
      <c r="J1770">
        <v>2.36</v>
      </c>
      <c r="K1770" t="s">
        <v>32</v>
      </c>
      <c r="L1770" t="s">
        <v>33</v>
      </c>
      <c r="M1770" s="1">
        <v>19420.22</v>
      </c>
      <c r="N1770" s="1">
        <v>4107.07</v>
      </c>
      <c r="O1770" s="1">
        <v>375.3</v>
      </c>
      <c r="P1770" s="1">
        <v>0</v>
      </c>
      <c r="Q1770" s="1">
        <v>89151.31</v>
      </c>
      <c r="R1770" s="1">
        <v>88988.61</v>
      </c>
      <c r="S1770" s="1">
        <v>28111</v>
      </c>
      <c r="T1770" s="1">
        <v>150028.92000000001</v>
      </c>
      <c r="U1770" s="1">
        <f>SUM(Report_Summary[Revenue])</f>
        <v>626594850.33999527</v>
      </c>
      <c r="V1770" s="1">
        <f>Report_Summary[[#This Row],[Total Revenue]] / COUNTA(Report_Summary[Membership No])</f>
        <v>62659.485033999525</v>
      </c>
    </row>
    <row r="1771" spans="1:22" x14ac:dyDescent="0.3">
      <c r="A1771" t="s">
        <v>1810</v>
      </c>
      <c r="B1771">
        <v>2018</v>
      </c>
      <c r="C1771" t="s">
        <v>13</v>
      </c>
      <c r="D1771">
        <v>62</v>
      </c>
      <c r="E1771" t="str">
        <f t="shared" si="27"/>
        <v>Old</v>
      </c>
      <c r="F1771" t="s">
        <v>15</v>
      </c>
      <c r="G1771" t="s">
        <v>23</v>
      </c>
      <c r="H1771" t="s">
        <v>30</v>
      </c>
      <c r="I1771">
        <v>33</v>
      </c>
      <c r="J1771">
        <v>2.84</v>
      </c>
      <c r="K1771" t="s">
        <v>33</v>
      </c>
      <c r="L1771" t="s">
        <v>33</v>
      </c>
      <c r="M1771" s="1">
        <v>7637.3</v>
      </c>
      <c r="N1771" s="1">
        <v>4386.99</v>
      </c>
      <c r="O1771" s="1">
        <v>2836.69</v>
      </c>
      <c r="P1771" s="1">
        <v>0</v>
      </c>
      <c r="Q1771" s="1">
        <v>18761.86</v>
      </c>
      <c r="R1771" s="1">
        <v>25486.71</v>
      </c>
      <c r="S1771" s="1">
        <v>6619.72</v>
      </c>
      <c r="T1771" s="1">
        <v>37628.85</v>
      </c>
      <c r="U1771" s="1">
        <f>SUM(Report_Summary[Revenue])</f>
        <v>626594850.33999527</v>
      </c>
      <c r="V1771" s="1">
        <f>Report_Summary[[#This Row],[Total Revenue]] / COUNTA(Report_Summary[Membership No])</f>
        <v>62659.485033999525</v>
      </c>
    </row>
    <row r="1772" spans="1:22" x14ac:dyDescent="0.3">
      <c r="A1772" t="s">
        <v>1811</v>
      </c>
      <c r="B1772">
        <v>2023</v>
      </c>
      <c r="C1772" t="s">
        <v>14</v>
      </c>
      <c r="D1772">
        <v>23</v>
      </c>
      <c r="E1772" t="str">
        <f t="shared" si="27"/>
        <v>Young</v>
      </c>
      <c r="F1772" t="s">
        <v>20</v>
      </c>
      <c r="G1772" t="s">
        <v>23</v>
      </c>
      <c r="H1772" t="s">
        <v>28</v>
      </c>
      <c r="I1772">
        <v>17</v>
      </c>
      <c r="J1772">
        <v>0.84</v>
      </c>
      <c r="K1772" t="s">
        <v>32</v>
      </c>
      <c r="L1772" t="s">
        <v>33</v>
      </c>
      <c r="M1772" s="1">
        <v>2381.2199999999998</v>
      </c>
      <c r="N1772" s="1">
        <v>1669.02</v>
      </c>
      <c r="O1772" s="1">
        <v>1319.13</v>
      </c>
      <c r="P1772" s="1">
        <v>0</v>
      </c>
      <c r="Q1772" s="1">
        <v>6855.67</v>
      </c>
      <c r="R1772" s="1">
        <v>11723.7</v>
      </c>
      <c r="S1772" s="1">
        <v>25613.11</v>
      </c>
      <c r="T1772" s="1">
        <v>-7033.74</v>
      </c>
      <c r="U1772" s="1">
        <f>SUM(Report_Summary[Revenue])</f>
        <v>626594850.33999527</v>
      </c>
      <c r="V1772" s="1">
        <f>Report_Summary[[#This Row],[Total Revenue]] / COUNTA(Report_Summary[Membership No])</f>
        <v>62659.485033999525</v>
      </c>
    </row>
    <row r="1773" spans="1:22" x14ac:dyDescent="0.3">
      <c r="A1773" t="s">
        <v>1812</v>
      </c>
      <c r="B1773">
        <v>2022</v>
      </c>
      <c r="C1773" t="s">
        <v>13</v>
      </c>
      <c r="D1773">
        <v>49</v>
      </c>
      <c r="E1773" t="str">
        <f t="shared" si="27"/>
        <v>Middle Age</v>
      </c>
      <c r="F1773" t="s">
        <v>15</v>
      </c>
      <c r="G1773" t="s">
        <v>24</v>
      </c>
      <c r="H1773" t="s">
        <v>30</v>
      </c>
      <c r="I1773">
        <v>30</v>
      </c>
      <c r="J1773">
        <v>2.7</v>
      </c>
      <c r="K1773" t="s">
        <v>33</v>
      </c>
      <c r="L1773" t="s">
        <v>33</v>
      </c>
      <c r="M1773" s="1">
        <v>2016.86</v>
      </c>
      <c r="N1773" s="1">
        <v>2106.4499999999998</v>
      </c>
      <c r="O1773" s="1">
        <v>7345.34</v>
      </c>
      <c r="P1773" s="1">
        <v>0</v>
      </c>
      <c r="Q1773" s="1">
        <v>5657.35</v>
      </c>
      <c r="R1773" s="1">
        <v>5606.71</v>
      </c>
      <c r="S1773" s="1">
        <v>28576.43</v>
      </c>
      <c r="T1773" s="1">
        <v>-17312.37</v>
      </c>
      <c r="U1773" s="1">
        <f>SUM(Report_Summary[Revenue])</f>
        <v>626594850.33999527</v>
      </c>
      <c r="V1773" s="1">
        <f>Report_Summary[[#This Row],[Total Revenue]] / COUNTA(Report_Summary[Membership No])</f>
        <v>62659.485033999525</v>
      </c>
    </row>
    <row r="1774" spans="1:22" x14ac:dyDescent="0.3">
      <c r="A1774" t="s">
        <v>1813</v>
      </c>
      <c r="B1774">
        <v>2015</v>
      </c>
      <c r="C1774" t="s">
        <v>13</v>
      </c>
      <c r="D1774">
        <v>76</v>
      </c>
      <c r="E1774" t="str">
        <f t="shared" si="27"/>
        <v>Old</v>
      </c>
      <c r="F1774" t="s">
        <v>17</v>
      </c>
      <c r="G1774" t="s">
        <v>23</v>
      </c>
      <c r="H1774" t="s">
        <v>27</v>
      </c>
      <c r="I1774">
        <v>26</v>
      </c>
      <c r="J1774">
        <v>2.93</v>
      </c>
      <c r="K1774" t="s">
        <v>33</v>
      </c>
      <c r="L1774" t="s">
        <v>33</v>
      </c>
      <c r="M1774" s="1">
        <v>17592.939999999999</v>
      </c>
      <c r="N1774" s="1">
        <v>450.44</v>
      </c>
      <c r="O1774" s="1">
        <v>2805.99</v>
      </c>
      <c r="P1774" s="1">
        <v>0</v>
      </c>
      <c r="Q1774" s="1">
        <v>87304.29</v>
      </c>
      <c r="R1774" s="1">
        <v>57491.05</v>
      </c>
      <c r="S1774" s="1">
        <v>9845.3700000000008</v>
      </c>
      <c r="T1774" s="1">
        <v>134949.97</v>
      </c>
      <c r="U1774" s="1">
        <f>SUM(Report_Summary[Revenue])</f>
        <v>626594850.33999527</v>
      </c>
      <c r="V1774" s="1">
        <f>Report_Summary[[#This Row],[Total Revenue]] / COUNTA(Report_Summary[Membership No])</f>
        <v>62659.485033999525</v>
      </c>
    </row>
    <row r="1775" spans="1:22" x14ac:dyDescent="0.3">
      <c r="A1775" t="s">
        <v>1814</v>
      </c>
      <c r="B1775">
        <v>2022</v>
      </c>
      <c r="C1775" t="s">
        <v>13</v>
      </c>
      <c r="D1775">
        <v>47</v>
      </c>
      <c r="E1775" t="str">
        <f t="shared" si="27"/>
        <v>Middle Age</v>
      </c>
      <c r="F1775" t="s">
        <v>19</v>
      </c>
      <c r="G1775" t="s">
        <v>25</v>
      </c>
      <c r="H1775" t="s">
        <v>29</v>
      </c>
      <c r="I1775">
        <v>30</v>
      </c>
      <c r="J1775">
        <v>1.37</v>
      </c>
      <c r="K1775" t="s">
        <v>33</v>
      </c>
      <c r="L1775" t="s">
        <v>33</v>
      </c>
      <c r="M1775" s="1">
        <v>3138.75</v>
      </c>
      <c r="N1775" s="1">
        <v>1916.5</v>
      </c>
      <c r="O1775" s="1">
        <v>3966.85</v>
      </c>
      <c r="P1775" s="1">
        <v>0</v>
      </c>
      <c r="Q1775" s="1">
        <v>12462.84</v>
      </c>
      <c r="R1775" s="1">
        <v>5800.38</v>
      </c>
      <c r="S1775" s="1">
        <v>12018.3</v>
      </c>
      <c r="T1775" s="1">
        <v>6244.92</v>
      </c>
      <c r="U1775" s="1">
        <f>SUM(Report_Summary[Revenue])</f>
        <v>626594850.33999527</v>
      </c>
      <c r="V1775" s="1">
        <f>Report_Summary[[#This Row],[Total Revenue]] / COUNTA(Report_Summary[Membership No])</f>
        <v>62659.485033999525</v>
      </c>
    </row>
    <row r="1776" spans="1:22" x14ac:dyDescent="0.3">
      <c r="A1776" t="s">
        <v>1815</v>
      </c>
      <c r="B1776">
        <v>2024</v>
      </c>
      <c r="C1776" t="s">
        <v>13</v>
      </c>
      <c r="D1776">
        <v>38</v>
      </c>
      <c r="E1776" t="str">
        <f t="shared" si="27"/>
        <v>Middle Age</v>
      </c>
      <c r="F1776" t="s">
        <v>20</v>
      </c>
      <c r="G1776" t="s">
        <v>22</v>
      </c>
      <c r="H1776" t="s">
        <v>30</v>
      </c>
      <c r="I1776">
        <v>13</v>
      </c>
      <c r="J1776">
        <v>3.42</v>
      </c>
      <c r="K1776" t="s">
        <v>33</v>
      </c>
      <c r="L1776" t="s">
        <v>33</v>
      </c>
      <c r="M1776" s="1">
        <v>9387.35</v>
      </c>
      <c r="N1776" s="1">
        <v>3147.89</v>
      </c>
      <c r="O1776" s="1">
        <v>6924.39</v>
      </c>
      <c r="P1776" s="1">
        <v>0</v>
      </c>
      <c r="Q1776" s="1">
        <v>35216.080000000002</v>
      </c>
      <c r="R1776" s="1">
        <v>22814.81</v>
      </c>
      <c r="S1776" s="1">
        <v>14533.4</v>
      </c>
      <c r="T1776" s="1">
        <v>43497.49</v>
      </c>
      <c r="U1776" s="1">
        <f>SUM(Report_Summary[Revenue])</f>
        <v>626594850.33999527</v>
      </c>
      <c r="V1776" s="1">
        <f>Report_Summary[[#This Row],[Total Revenue]] / COUNTA(Report_Summary[Membership No])</f>
        <v>62659.485033999525</v>
      </c>
    </row>
    <row r="1777" spans="1:22" x14ac:dyDescent="0.3">
      <c r="A1777" t="s">
        <v>1816</v>
      </c>
      <c r="B1777">
        <v>2016</v>
      </c>
      <c r="C1777" t="s">
        <v>13</v>
      </c>
      <c r="D1777">
        <v>24</v>
      </c>
      <c r="E1777" t="str">
        <f t="shared" si="27"/>
        <v>Young</v>
      </c>
      <c r="F1777" t="s">
        <v>15</v>
      </c>
      <c r="G1777" t="s">
        <v>25</v>
      </c>
      <c r="H1777" t="s">
        <v>28</v>
      </c>
      <c r="I1777">
        <v>31</v>
      </c>
      <c r="J1777">
        <v>2.94</v>
      </c>
      <c r="K1777" t="s">
        <v>32</v>
      </c>
      <c r="L1777" t="s">
        <v>33</v>
      </c>
      <c r="M1777" s="1">
        <v>14123.65</v>
      </c>
      <c r="N1777" s="1">
        <v>3537.01</v>
      </c>
      <c r="O1777" s="1">
        <v>5233.05</v>
      </c>
      <c r="P1777" s="1">
        <v>0</v>
      </c>
      <c r="Q1777" s="1">
        <v>33265.599999999999</v>
      </c>
      <c r="R1777" s="1">
        <v>24402.33</v>
      </c>
      <c r="S1777" s="1">
        <v>8274.76</v>
      </c>
      <c r="T1777" s="1">
        <v>49393.17</v>
      </c>
      <c r="U1777" s="1">
        <f>SUM(Report_Summary[Revenue])</f>
        <v>626594850.33999527</v>
      </c>
      <c r="V1777" s="1">
        <f>Report_Summary[[#This Row],[Total Revenue]] / COUNTA(Report_Summary[Membership No])</f>
        <v>62659.485033999525</v>
      </c>
    </row>
    <row r="1778" spans="1:22" x14ac:dyDescent="0.3">
      <c r="A1778" t="s">
        <v>1817</v>
      </c>
      <c r="B1778">
        <v>2019</v>
      </c>
      <c r="C1778" t="s">
        <v>13</v>
      </c>
      <c r="D1778">
        <v>57</v>
      </c>
      <c r="E1778" t="str">
        <f t="shared" si="27"/>
        <v>Old</v>
      </c>
      <c r="F1778" t="s">
        <v>17</v>
      </c>
      <c r="G1778" t="s">
        <v>25</v>
      </c>
      <c r="H1778" t="s">
        <v>29</v>
      </c>
      <c r="I1778">
        <v>36</v>
      </c>
      <c r="J1778">
        <v>2.21</v>
      </c>
      <c r="K1778" t="s">
        <v>33</v>
      </c>
      <c r="L1778" t="s">
        <v>33</v>
      </c>
      <c r="M1778" s="1">
        <v>3023.39</v>
      </c>
      <c r="N1778" s="1">
        <v>2612.63</v>
      </c>
      <c r="O1778" s="1">
        <v>4051.87</v>
      </c>
      <c r="P1778" s="1">
        <v>0</v>
      </c>
      <c r="Q1778" s="1">
        <v>3959.17</v>
      </c>
      <c r="R1778" s="1">
        <v>14667.79</v>
      </c>
      <c r="S1778" s="1">
        <v>2565.15</v>
      </c>
      <c r="T1778" s="1">
        <v>16061.81</v>
      </c>
      <c r="U1778" s="1">
        <f>SUM(Report_Summary[Revenue])</f>
        <v>626594850.33999527</v>
      </c>
      <c r="V1778" s="1">
        <f>Report_Summary[[#This Row],[Total Revenue]] / COUNTA(Report_Summary[Membership No])</f>
        <v>62659.485033999525</v>
      </c>
    </row>
    <row r="1779" spans="1:22" x14ac:dyDescent="0.3">
      <c r="A1779" t="s">
        <v>1818</v>
      </c>
      <c r="B1779">
        <v>2023</v>
      </c>
      <c r="C1779" t="s">
        <v>14</v>
      </c>
      <c r="D1779">
        <v>74</v>
      </c>
      <c r="E1779" t="str">
        <f t="shared" si="27"/>
        <v>Old</v>
      </c>
      <c r="F1779" t="s">
        <v>20</v>
      </c>
      <c r="G1779" t="s">
        <v>23</v>
      </c>
      <c r="H1779" t="s">
        <v>29</v>
      </c>
      <c r="I1779">
        <v>23</v>
      </c>
      <c r="J1779">
        <v>2.16</v>
      </c>
      <c r="K1779" t="s">
        <v>32</v>
      </c>
      <c r="L1779" t="s">
        <v>33</v>
      </c>
      <c r="M1779" s="1">
        <v>7079.51</v>
      </c>
      <c r="N1779" s="1">
        <v>3205.46</v>
      </c>
      <c r="O1779" s="1">
        <v>1803.86</v>
      </c>
      <c r="P1779" s="1">
        <v>0</v>
      </c>
      <c r="Q1779" s="1">
        <v>24249.09</v>
      </c>
      <c r="R1779" s="1">
        <v>29447</v>
      </c>
      <c r="S1779" s="1">
        <v>5234.8</v>
      </c>
      <c r="T1779" s="1">
        <v>48461.29</v>
      </c>
      <c r="U1779" s="1">
        <f>SUM(Report_Summary[Revenue])</f>
        <v>626594850.33999527</v>
      </c>
      <c r="V1779" s="1">
        <f>Report_Summary[[#This Row],[Total Revenue]] / COUNTA(Report_Summary[Membership No])</f>
        <v>62659.485033999525</v>
      </c>
    </row>
    <row r="1780" spans="1:22" x14ac:dyDescent="0.3">
      <c r="A1780" t="s">
        <v>1819</v>
      </c>
      <c r="B1780">
        <v>2022</v>
      </c>
      <c r="C1780" t="s">
        <v>13</v>
      </c>
      <c r="D1780">
        <v>71</v>
      </c>
      <c r="E1780" t="str">
        <f t="shared" si="27"/>
        <v>Old</v>
      </c>
      <c r="F1780" t="s">
        <v>15</v>
      </c>
      <c r="G1780" t="s">
        <v>23</v>
      </c>
      <c r="H1780" t="s">
        <v>30</v>
      </c>
      <c r="I1780">
        <v>32</v>
      </c>
      <c r="J1780">
        <v>2.93</v>
      </c>
      <c r="K1780" t="s">
        <v>33</v>
      </c>
      <c r="L1780" t="s">
        <v>33</v>
      </c>
      <c r="M1780" s="1">
        <v>7776.68</v>
      </c>
      <c r="N1780" s="1">
        <v>2262.75</v>
      </c>
      <c r="O1780" s="1">
        <v>6559.4</v>
      </c>
      <c r="P1780" s="1">
        <v>0</v>
      </c>
      <c r="Q1780" s="1">
        <v>22867.56</v>
      </c>
      <c r="R1780" s="1">
        <v>18481.240000000002</v>
      </c>
      <c r="S1780" s="1">
        <v>16635.37</v>
      </c>
      <c r="T1780" s="1">
        <v>24713.43</v>
      </c>
      <c r="U1780" s="1">
        <f>SUM(Report_Summary[Revenue])</f>
        <v>626594850.33999527</v>
      </c>
      <c r="V1780" s="1">
        <f>Report_Summary[[#This Row],[Total Revenue]] / COUNTA(Report_Summary[Membership No])</f>
        <v>62659.485033999525</v>
      </c>
    </row>
    <row r="1781" spans="1:22" x14ac:dyDescent="0.3">
      <c r="A1781" t="s">
        <v>1820</v>
      </c>
      <c r="B1781">
        <v>2023</v>
      </c>
      <c r="C1781" t="s">
        <v>14</v>
      </c>
      <c r="D1781">
        <v>58</v>
      </c>
      <c r="E1781" t="str">
        <f t="shared" si="27"/>
        <v>Old</v>
      </c>
      <c r="F1781" t="s">
        <v>15</v>
      </c>
      <c r="G1781" t="s">
        <v>25</v>
      </c>
      <c r="H1781" t="s">
        <v>30</v>
      </c>
      <c r="I1781">
        <v>14</v>
      </c>
      <c r="J1781">
        <v>3.17</v>
      </c>
      <c r="K1781" t="s">
        <v>33</v>
      </c>
      <c r="L1781" t="s">
        <v>33</v>
      </c>
      <c r="M1781" s="1">
        <v>19874.73</v>
      </c>
      <c r="N1781" s="1">
        <v>2118.71</v>
      </c>
      <c r="O1781" s="1">
        <v>5293.12</v>
      </c>
      <c r="P1781" s="1">
        <v>0</v>
      </c>
      <c r="Q1781" s="1">
        <v>95581.02</v>
      </c>
      <c r="R1781" s="1">
        <v>98250.55</v>
      </c>
      <c r="S1781" s="1">
        <v>4031.29</v>
      </c>
      <c r="T1781" s="1">
        <v>189800.28</v>
      </c>
      <c r="U1781" s="1">
        <f>SUM(Report_Summary[Revenue])</f>
        <v>626594850.33999527</v>
      </c>
      <c r="V1781" s="1">
        <f>Report_Summary[[#This Row],[Total Revenue]] / COUNTA(Report_Summary[Membership No])</f>
        <v>62659.485033999525</v>
      </c>
    </row>
    <row r="1782" spans="1:22" x14ac:dyDescent="0.3">
      <c r="A1782" t="s">
        <v>1821</v>
      </c>
      <c r="B1782">
        <v>2021</v>
      </c>
      <c r="C1782" t="s">
        <v>13</v>
      </c>
      <c r="D1782">
        <v>70</v>
      </c>
      <c r="E1782" t="str">
        <f t="shared" si="27"/>
        <v>Old</v>
      </c>
      <c r="F1782" t="s">
        <v>18</v>
      </c>
      <c r="G1782" t="s">
        <v>22</v>
      </c>
      <c r="H1782" t="s">
        <v>26</v>
      </c>
      <c r="I1782">
        <v>24</v>
      </c>
      <c r="J1782">
        <v>2.0499999999999998</v>
      </c>
      <c r="K1782" t="s">
        <v>32</v>
      </c>
      <c r="L1782" t="s">
        <v>33</v>
      </c>
      <c r="M1782" s="1">
        <v>2214.73</v>
      </c>
      <c r="N1782" s="1">
        <v>1971.75</v>
      </c>
      <c r="O1782" s="1">
        <v>878.21</v>
      </c>
      <c r="P1782" s="1">
        <v>0</v>
      </c>
      <c r="Q1782" s="1">
        <v>6779.09</v>
      </c>
      <c r="R1782" s="1">
        <v>4579.95</v>
      </c>
      <c r="S1782" s="1">
        <v>12578.49</v>
      </c>
      <c r="T1782" s="1">
        <v>-1219.45</v>
      </c>
      <c r="U1782" s="1">
        <f>SUM(Report_Summary[Revenue])</f>
        <v>626594850.33999527</v>
      </c>
      <c r="V1782" s="1">
        <f>Report_Summary[[#This Row],[Total Revenue]] / COUNTA(Report_Summary[Membership No])</f>
        <v>62659.485033999525</v>
      </c>
    </row>
    <row r="1783" spans="1:22" x14ac:dyDescent="0.3">
      <c r="A1783" t="s">
        <v>1822</v>
      </c>
      <c r="B1783">
        <v>2022</v>
      </c>
      <c r="C1783" t="s">
        <v>14</v>
      </c>
      <c r="D1783">
        <v>29</v>
      </c>
      <c r="E1783" t="str">
        <f t="shared" si="27"/>
        <v>Young</v>
      </c>
      <c r="F1783" t="s">
        <v>21</v>
      </c>
      <c r="G1783" t="s">
        <v>22</v>
      </c>
      <c r="H1783" t="s">
        <v>28</v>
      </c>
      <c r="I1783">
        <v>34</v>
      </c>
      <c r="J1783">
        <v>3.55</v>
      </c>
      <c r="K1783" t="s">
        <v>33</v>
      </c>
      <c r="L1783" t="s">
        <v>33</v>
      </c>
      <c r="M1783" s="1">
        <v>1476.49</v>
      </c>
      <c r="N1783" s="1">
        <v>3980.51</v>
      </c>
      <c r="O1783" s="1">
        <v>3924.39</v>
      </c>
      <c r="P1783" s="1">
        <v>0</v>
      </c>
      <c r="Q1783" s="1">
        <v>3710.98</v>
      </c>
      <c r="R1783" s="1">
        <v>4792.0600000000004</v>
      </c>
      <c r="S1783" s="1">
        <v>-21163.46</v>
      </c>
      <c r="T1783" s="1">
        <v>29666.5</v>
      </c>
      <c r="U1783" s="1">
        <f>SUM(Report_Summary[Revenue])</f>
        <v>626594850.33999527</v>
      </c>
      <c r="V1783" s="1">
        <f>Report_Summary[[#This Row],[Total Revenue]] / COUNTA(Report_Summary[Membership No])</f>
        <v>62659.485033999525</v>
      </c>
    </row>
    <row r="1784" spans="1:22" x14ac:dyDescent="0.3">
      <c r="A1784" t="s">
        <v>1823</v>
      </c>
      <c r="B1784">
        <v>2019</v>
      </c>
      <c r="C1784" t="s">
        <v>13</v>
      </c>
      <c r="D1784">
        <v>24</v>
      </c>
      <c r="E1784" t="str">
        <f t="shared" si="27"/>
        <v>Young</v>
      </c>
      <c r="F1784" t="s">
        <v>15</v>
      </c>
      <c r="G1784" t="s">
        <v>25</v>
      </c>
      <c r="H1784" t="s">
        <v>28</v>
      </c>
      <c r="I1784">
        <v>23</v>
      </c>
      <c r="J1784">
        <v>0.97</v>
      </c>
      <c r="K1784" t="s">
        <v>33</v>
      </c>
      <c r="L1784" t="s">
        <v>33</v>
      </c>
      <c r="M1784" s="1">
        <v>6888.19</v>
      </c>
      <c r="N1784" s="1">
        <v>3276.72</v>
      </c>
      <c r="O1784" s="1">
        <v>185.99</v>
      </c>
      <c r="P1784" s="1">
        <v>0</v>
      </c>
      <c r="Q1784" s="1">
        <v>11935.77</v>
      </c>
      <c r="R1784" s="1">
        <v>27168.98</v>
      </c>
      <c r="S1784" s="1">
        <v>-17585.919999999998</v>
      </c>
      <c r="T1784" s="1">
        <v>56690.67</v>
      </c>
      <c r="U1784" s="1">
        <f>SUM(Report_Summary[Revenue])</f>
        <v>626594850.33999527</v>
      </c>
      <c r="V1784" s="1">
        <f>Report_Summary[[#This Row],[Total Revenue]] / COUNTA(Report_Summary[Membership No])</f>
        <v>62659.485033999525</v>
      </c>
    </row>
    <row r="1785" spans="1:22" x14ac:dyDescent="0.3">
      <c r="A1785" t="s">
        <v>1824</v>
      </c>
      <c r="B1785">
        <v>2017</v>
      </c>
      <c r="C1785" t="s">
        <v>13</v>
      </c>
      <c r="D1785">
        <v>69</v>
      </c>
      <c r="E1785" t="str">
        <f t="shared" si="27"/>
        <v>Old</v>
      </c>
      <c r="F1785" t="s">
        <v>19</v>
      </c>
      <c r="G1785" t="s">
        <v>25</v>
      </c>
      <c r="H1785" t="s">
        <v>26</v>
      </c>
      <c r="I1785">
        <v>23</v>
      </c>
      <c r="J1785">
        <v>1.85</v>
      </c>
      <c r="K1785" t="s">
        <v>32</v>
      </c>
      <c r="L1785" t="s">
        <v>33</v>
      </c>
      <c r="M1785" s="1">
        <v>12470.65</v>
      </c>
      <c r="N1785" s="1">
        <v>1710.87</v>
      </c>
      <c r="O1785" s="1">
        <v>317.60000000000002</v>
      </c>
      <c r="P1785" s="1">
        <v>0</v>
      </c>
      <c r="Q1785" s="1">
        <v>43933.25</v>
      </c>
      <c r="R1785" s="1">
        <v>18358.13</v>
      </c>
      <c r="S1785" s="1">
        <v>-18997.54</v>
      </c>
      <c r="T1785" s="1">
        <v>81288.92</v>
      </c>
      <c r="U1785" s="1">
        <f>SUM(Report_Summary[Revenue])</f>
        <v>626594850.33999527</v>
      </c>
      <c r="V1785" s="1">
        <f>Report_Summary[[#This Row],[Total Revenue]] / COUNTA(Report_Summary[Membership No])</f>
        <v>62659.485033999525</v>
      </c>
    </row>
    <row r="1786" spans="1:22" x14ac:dyDescent="0.3">
      <c r="A1786" t="s">
        <v>1825</v>
      </c>
      <c r="B1786">
        <v>2018</v>
      </c>
      <c r="C1786" t="s">
        <v>13</v>
      </c>
      <c r="D1786">
        <v>66</v>
      </c>
      <c r="E1786" t="str">
        <f t="shared" si="27"/>
        <v>Old</v>
      </c>
      <c r="F1786" t="s">
        <v>18</v>
      </c>
      <c r="G1786" t="s">
        <v>23</v>
      </c>
      <c r="H1786" t="s">
        <v>31</v>
      </c>
      <c r="I1786">
        <v>30</v>
      </c>
      <c r="J1786">
        <v>1.31</v>
      </c>
      <c r="K1786" t="s">
        <v>33</v>
      </c>
      <c r="L1786" t="s">
        <v>33</v>
      </c>
      <c r="M1786" s="1">
        <v>7461.3</v>
      </c>
      <c r="N1786" s="1">
        <v>3013.54</v>
      </c>
      <c r="O1786" s="1">
        <v>7616.94</v>
      </c>
      <c r="P1786" s="1">
        <v>0</v>
      </c>
      <c r="Q1786" s="1">
        <v>36822.89</v>
      </c>
      <c r="R1786" s="1">
        <v>17138.77</v>
      </c>
      <c r="S1786" s="1">
        <v>17708.93</v>
      </c>
      <c r="T1786" s="1">
        <v>36252.730000000003</v>
      </c>
      <c r="U1786" s="1">
        <f>SUM(Report_Summary[Revenue])</f>
        <v>626594850.33999527</v>
      </c>
      <c r="V1786" s="1">
        <f>Report_Summary[[#This Row],[Total Revenue]] / COUNTA(Report_Summary[Membership No])</f>
        <v>62659.485033999525</v>
      </c>
    </row>
    <row r="1787" spans="1:22" x14ac:dyDescent="0.3">
      <c r="A1787" t="s">
        <v>1826</v>
      </c>
      <c r="B1787">
        <v>2023</v>
      </c>
      <c r="C1787" t="s">
        <v>14</v>
      </c>
      <c r="D1787">
        <v>31</v>
      </c>
      <c r="E1787" t="str">
        <f t="shared" si="27"/>
        <v>Middle Age</v>
      </c>
      <c r="F1787" t="s">
        <v>18</v>
      </c>
      <c r="G1787" t="s">
        <v>25</v>
      </c>
      <c r="H1787" t="s">
        <v>29</v>
      </c>
      <c r="I1787">
        <v>27</v>
      </c>
      <c r="J1787">
        <v>3.59</v>
      </c>
      <c r="K1787" t="s">
        <v>32</v>
      </c>
      <c r="L1787" t="s">
        <v>33</v>
      </c>
      <c r="M1787" s="1">
        <v>12833.7</v>
      </c>
      <c r="N1787" s="1">
        <v>3663.51</v>
      </c>
      <c r="O1787" s="1">
        <v>2121</v>
      </c>
      <c r="P1787" s="1">
        <v>0</v>
      </c>
      <c r="Q1787" s="1">
        <v>16128.46</v>
      </c>
      <c r="R1787" s="1">
        <v>58654.38</v>
      </c>
      <c r="S1787" s="1">
        <v>-3199.2</v>
      </c>
      <c r="T1787" s="1">
        <v>77982.039999999994</v>
      </c>
      <c r="U1787" s="1">
        <f>SUM(Report_Summary[Revenue])</f>
        <v>626594850.33999527</v>
      </c>
      <c r="V1787" s="1">
        <f>Report_Summary[[#This Row],[Total Revenue]] / COUNTA(Report_Summary[Membership No])</f>
        <v>62659.485033999525</v>
      </c>
    </row>
    <row r="1788" spans="1:22" x14ac:dyDescent="0.3">
      <c r="A1788" t="s">
        <v>1827</v>
      </c>
      <c r="B1788">
        <v>2020</v>
      </c>
      <c r="C1788" t="s">
        <v>13</v>
      </c>
      <c r="D1788">
        <v>53</v>
      </c>
      <c r="E1788" t="str">
        <f t="shared" si="27"/>
        <v>Middle Age</v>
      </c>
      <c r="F1788" t="s">
        <v>21</v>
      </c>
      <c r="G1788" t="s">
        <v>23</v>
      </c>
      <c r="H1788" t="s">
        <v>27</v>
      </c>
      <c r="I1788">
        <v>33</v>
      </c>
      <c r="J1788">
        <v>3.28</v>
      </c>
      <c r="K1788" t="s">
        <v>32</v>
      </c>
      <c r="L1788" t="s">
        <v>33</v>
      </c>
      <c r="M1788" s="1">
        <v>19623.23</v>
      </c>
      <c r="N1788" s="1">
        <v>4628.5200000000004</v>
      </c>
      <c r="O1788" s="1">
        <v>5165.6000000000004</v>
      </c>
      <c r="P1788" s="1">
        <v>0</v>
      </c>
      <c r="Q1788" s="1">
        <v>53319.75</v>
      </c>
      <c r="R1788" s="1">
        <v>91663.85</v>
      </c>
      <c r="S1788" s="1">
        <v>-21839.69</v>
      </c>
      <c r="T1788" s="1">
        <v>166823.29</v>
      </c>
      <c r="U1788" s="1">
        <f>SUM(Report_Summary[Revenue])</f>
        <v>626594850.33999527</v>
      </c>
      <c r="V1788" s="1">
        <f>Report_Summary[[#This Row],[Total Revenue]] / COUNTA(Report_Summary[Membership No])</f>
        <v>62659.485033999525</v>
      </c>
    </row>
    <row r="1789" spans="1:22" x14ac:dyDescent="0.3">
      <c r="A1789" t="s">
        <v>1828</v>
      </c>
      <c r="B1789">
        <v>2017</v>
      </c>
      <c r="C1789" t="s">
        <v>13</v>
      </c>
      <c r="D1789">
        <v>79</v>
      </c>
      <c r="E1789" t="str">
        <f t="shared" si="27"/>
        <v>Old</v>
      </c>
      <c r="F1789" t="s">
        <v>18</v>
      </c>
      <c r="G1789" t="s">
        <v>25</v>
      </c>
      <c r="H1789" t="s">
        <v>30</v>
      </c>
      <c r="I1789">
        <v>26</v>
      </c>
      <c r="J1789">
        <v>2.79</v>
      </c>
      <c r="K1789" t="s">
        <v>33</v>
      </c>
      <c r="L1789" t="s">
        <v>33</v>
      </c>
      <c r="M1789" s="1">
        <v>13180.68</v>
      </c>
      <c r="N1789" s="1">
        <v>833.09</v>
      </c>
      <c r="O1789" s="1">
        <v>314.02999999999997</v>
      </c>
      <c r="P1789" s="1">
        <v>0</v>
      </c>
      <c r="Q1789" s="1">
        <v>31749.919999999998</v>
      </c>
      <c r="R1789" s="1">
        <v>47544.05</v>
      </c>
      <c r="S1789" s="1">
        <v>4314.32</v>
      </c>
      <c r="T1789" s="1">
        <v>74979.649999999994</v>
      </c>
      <c r="U1789" s="1">
        <f>SUM(Report_Summary[Revenue])</f>
        <v>626594850.33999527</v>
      </c>
      <c r="V1789" s="1">
        <f>Report_Summary[[#This Row],[Total Revenue]] / COUNTA(Report_Summary[Membership No])</f>
        <v>62659.485033999525</v>
      </c>
    </row>
    <row r="1790" spans="1:22" x14ac:dyDescent="0.3">
      <c r="A1790" t="s">
        <v>1829</v>
      </c>
      <c r="B1790">
        <v>2019</v>
      </c>
      <c r="C1790" t="s">
        <v>14</v>
      </c>
      <c r="D1790">
        <v>26</v>
      </c>
      <c r="E1790" t="str">
        <f t="shared" si="27"/>
        <v>Young</v>
      </c>
      <c r="F1790" t="s">
        <v>19</v>
      </c>
      <c r="G1790" t="s">
        <v>23</v>
      </c>
      <c r="H1790" t="s">
        <v>30</v>
      </c>
      <c r="I1790">
        <v>35</v>
      </c>
      <c r="J1790">
        <v>2.75</v>
      </c>
      <c r="K1790" t="s">
        <v>33</v>
      </c>
      <c r="L1790" t="s">
        <v>33</v>
      </c>
      <c r="M1790" s="1">
        <v>18008.16</v>
      </c>
      <c r="N1790" s="1">
        <v>2122.1</v>
      </c>
      <c r="O1790" s="1">
        <v>1971.46</v>
      </c>
      <c r="P1790" s="1">
        <v>0</v>
      </c>
      <c r="Q1790" s="1">
        <v>88384.66</v>
      </c>
      <c r="R1790" s="1">
        <v>67620.78</v>
      </c>
      <c r="S1790" s="1">
        <v>-1482.25</v>
      </c>
      <c r="T1790" s="1">
        <v>157487.69</v>
      </c>
      <c r="U1790" s="1">
        <f>SUM(Report_Summary[Revenue])</f>
        <v>626594850.33999527</v>
      </c>
      <c r="V1790" s="1">
        <f>Report_Summary[[#This Row],[Total Revenue]] / COUNTA(Report_Summary[Membership No])</f>
        <v>62659.485033999525</v>
      </c>
    </row>
    <row r="1791" spans="1:22" x14ac:dyDescent="0.3">
      <c r="A1791" t="s">
        <v>1830</v>
      </c>
      <c r="B1791">
        <v>2024</v>
      </c>
      <c r="C1791" t="s">
        <v>14</v>
      </c>
      <c r="D1791">
        <v>55</v>
      </c>
      <c r="E1791" t="str">
        <f t="shared" si="27"/>
        <v>Middle Age</v>
      </c>
      <c r="F1791" t="s">
        <v>17</v>
      </c>
      <c r="G1791" t="s">
        <v>23</v>
      </c>
      <c r="H1791" t="s">
        <v>31</v>
      </c>
      <c r="I1791">
        <v>35</v>
      </c>
      <c r="J1791">
        <v>2.52</v>
      </c>
      <c r="K1791" t="s">
        <v>33</v>
      </c>
      <c r="L1791" t="s">
        <v>33</v>
      </c>
      <c r="M1791" s="1">
        <v>4580.8100000000004</v>
      </c>
      <c r="N1791" s="1">
        <v>3054.61</v>
      </c>
      <c r="O1791" s="1">
        <v>7063.49</v>
      </c>
      <c r="P1791" s="1">
        <v>0</v>
      </c>
      <c r="Q1791" s="1">
        <v>18405.72</v>
      </c>
      <c r="R1791" s="1">
        <v>19211.21</v>
      </c>
      <c r="S1791" s="1">
        <v>-5471.74</v>
      </c>
      <c r="T1791" s="1">
        <v>43088.67</v>
      </c>
      <c r="U1791" s="1">
        <f>SUM(Report_Summary[Revenue])</f>
        <v>626594850.33999527</v>
      </c>
      <c r="V1791" s="1">
        <f>Report_Summary[[#This Row],[Total Revenue]] / COUNTA(Report_Summary[Membership No])</f>
        <v>62659.485033999525</v>
      </c>
    </row>
    <row r="1792" spans="1:22" x14ac:dyDescent="0.3">
      <c r="A1792" t="s">
        <v>1831</v>
      </c>
      <c r="B1792">
        <v>2017</v>
      </c>
      <c r="C1792" t="s">
        <v>14</v>
      </c>
      <c r="D1792">
        <v>70</v>
      </c>
      <c r="E1792" t="str">
        <f t="shared" si="27"/>
        <v>Old</v>
      </c>
      <c r="F1792" t="s">
        <v>20</v>
      </c>
      <c r="G1792" t="s">
        <v>25</v>
      </c>
      <c r="H1792" t="s">
        <v>27</v>
      </c>
      <c r="I1792">
        <v>35</v>
      </c>
      <c r="J1792">
        <v>3.3</v>
      </c>
      <c r="K1792" t="s">
        <v>32</v>
      </c>
      <c r="L1792" t="s">
        <v>33</v>
      </c>
      <c r="M1792" s="1">
        <v>2660.23</v>
      </c>
      <c r="N1792" s="1">
        <v>1362.97</v>
      </c>
      <c r="O1792" s="1">
        <v>1078.26</v>
      </c>
      <c r="P1792" s="1">
        <v>0</v>
      </c>
      <c r="Q1792" s="1">
        <v>6061.71</v>
      </c>
      <c r="R1792" s="1">
        <v>12439.79</v>
      </c>
      <c r="S1792" s="1">
        <v>-13485.7</v>
      </c>
      <c r="T1792" s="1">
        <v>31987.200000000001</v>
      </c>
      <c r="U1792" s="1">
        <f>SUM(Report_Summary[Revenue])</f>
        <v>626594850.33999527</v>
      </c>
      <c r="V1792" s="1">
        <f>Report_Summary[[#This Row],[Total Revenue]] / COUNTA(Report_Summary[Membership No])</f>
        <v>62659.485033999525</v>
      </c>
    </row>
    <row r="1793" spans="1:22" x14ac:dyDescent="0.3">
      <c r="A1793" t="s">
        <v>1832</v>
      </c>
      <c r="B1793">
        <v>2022</v>
      </c>
      <c r="C1793" t="s">
        <v>14</v>
      </c>
      <c r="D1793">
        <v>47</v>
      </c>
      <c r="E1793" t="str">
        <f t="shared" si="27"/>
        <v>Middle Age</v>
      </c>
      <c r="F1793" t="s">
        <v>19</v>
      </c>
      <c r="G1793" t="s">
        <v>25</v>
      </c>
      <c r="H1793" t="s">
        <v>27</v>
      </c>
      <c r="I1793">
        <v>33</v>
      </c>
      <c r="J1793">
        <v>3.65</v>
      </c>
      <c r="K1793" t="s">
        <v>32</v>
      </c>
      <c r="L1793" t="s">
        <v>33</v>
      </c>
      <c r="M1793" s="1">
        <v>9868.0400000000009</v>
      </c>
      <c r="N1793" s="1">
        <v>1146.8599999999999</v>
      </c>
      <c r="O1793" s="1">
        <v>6023.68</v>
      </c>
      <c r="P1793" s="1">
        <v>0</v>
      </c>
      <c r="Q1793" s="1">
        <v>29528.66</v>
      </c>
      <c r="R1793" s="1">
        <v>17383.509999999998</v>
      </c>
      <c r="S1793" s="1">
        <v>21931.5</v>
      </c>
      <c r="T1793" s="1">
        <v>24980.67</v>
      </c>
      <c r="U1793" s="1">
        <f>SUM(Report_Summary[Revenue])</f>
        <v>626594850.33999527</v>
      </c>
      <c r="V1793" s="1">
        <f>Report_Summary[[#This Row],[Total Revenue]] / COUNTA(Report_Summary[Membership No])</f>
        <v>62659.485033999525</v>
      </c>
    </row>
    <row r="1794" spans="1:22" x14ac:dyDescent="0.3">
      <c r="A1794" t="s">
        <v>1833</v>
      </c>
      <c r="B1794">
        <v>2016</v>
      </c>
      <c r="C1794" t="s">
        <v>14</v>
      </c>
      <c r="D1794">
        <v>38</v>
      </c>
      <c r="E1794" t="str">
        <f t="shared" si="27"/>
        <v>Middle Age</v>
      </c>
      <c r="F1794" t="s">
        <v>21</v>
      </c>
      <c r="G1794" t="s">
        <v>23</v>
      </c>
      <c r="H1794" t="s">
        <v>31</v>
      </c>
      <c r="I1794">
        <v>35</v>
      </c>
      <c r="J1794">
        <v>2.57</v>
      </c>
      <c r="K1794" t="s">
        <v>33</v>
      </c>
      <c r="L1794" t="s">
        <v>33</v>
      </c>
      <c r="M1794" s="1">
        <v>3999.67</v>
      </c>
      <c r="N1794" s="1">
        <v>4935.82</v>
      </c>
      <c r="O1794" s="1">
        <v>849.59</v>
      </c>
      <c r="P1794" s="1">
        <v>0</v>
      </c>
      <c r="Q1794" s="1">
        <v>19590.86</v>
      </c>
      <c r="R1794" s="1">
        <v>7366.08</v>
      </c>
      <c r="S1794" s="1">
        <v>969.96</v>
      </c>
      <c r="T1794" s="1">
        <v>25986.98</v>
      </c>
      <c r="U1794" s="1">
        <f>SUM(Report_Summary[Revenue])</f>
        <v>626594850.33999527</v>
      </c>
      <c r="V1794" s="1">
        <f>Report_Summary[[#This Row],[Total Revenue]] / COUNTA(Report_Summary[Membership No])</f>
        <v>62659.485033999525</v>
      </c>
    </row>
    <row r="1795" spans="1:22" x14ac:dyDescent="0.3">
      <c r="A1795" t="s">
        <v>1834</v>
      </c>
      <c r="B1795">
        <v>2016</v>
      </c>
      <c r="C1795" t="s">
        <v>14</v>
      </c>
      <c r="D1795">
        <v>45</v>
      </c>
      <c r="E1795" t="str">
        <f t="shared" ref="E1795:E1858" si="28">IF(D1795&gt;55,"Old",IF(D1795&gt;=31,"Middle Age",IF(D1795&lt;31,"Young","Invalid")))</f>
        <v>Middle Age</v>
      </c>
      <c r="F1795" t="s">
        <v>20</v>
      </c>
      <c r="G1795" t="s">
        <v>22</v>
      </c>
      <c r="H1795" t="s">
        <v>30</v>
      </c>
      <c r="I1795">
        <v>34</v>
      </c>
      <c r="J1795">
        <v>3.33</v>
      </c>
      <c r="K1795" t="s">
        <v>32</v>
      </c>
      <c r="L1795" t="s">
        <v>33</v>
      </c>
      <c r="M1795" s="1">
        <v>14829.13</v>
      </c>
      <c r="N1795" s="1">
        <v>1883.61</v>
      </c>
      <c r="O1795" s="1">
        <v>7626.72</v>
      </c>
      <c r="P1795" s="1">
        <v>0</v>
      </c>
      <c r="Q1795" s="1">
        <v>27063.48</v>
      </c>
      <c r="R1795" s="1">
        <v>28237.759999999998</v>
      </c>
      <c r="S1795" s="1">
        <v>-24425.82</v>
      </c>
      <c r="T1795" s="1">
        <v>79727.06</v>
      </c>
      <c r="U1795" s="1">
        <f>SUM(Report_Summary[Revenue])</f>
        <v>626594850.33999527</v>
      </c>
      <c r="V1795" s="1">
        <f>Report_Summary[[#This Row],[Total Revenue]] / COUNTA(Report_Summary[Membership No])</f>
        <v>62659.485033999525</v>
      </c>
    </row>
    <row r="1796" spans="1:22" x14ac:dyDescent="0.3">
      <c r="A1796" t="s">
        <v>1835</v>
      </c>
      <c r="B1796">
        <v>2022</v>
      </c>
      <c r="C1796" t="s">
        <v>14</v>
      </c>
      <c r="D1796">
        <v>63</v>
      </c>
      <c r="E1796" t="str">
        <f t="shared" si="28"/>
        <v>Old</v>
      </c>
      <c r="F1796" t="s">
        <v>18</v>
      </c>
      <c r="G1796" t="s">
        <v>25</v>
      </c>
      <c r="H1796" t="s">
        <v>27</v>
      </c>
      <c r="I1796">
        <v>26</v>
      </c>
      <c r="J1796">
        <v>2.0099999999999998</v>
      </c>
      <c r="K1796" t="s">
        <v>32</v>
      </c>
      <c r="L1796" t="s">
        <v>33</v>
      </c>
      <c r="M1796" s="1">
        <v>11307.27</v>
      </c>
      <c r="N1796" s="1">
        <v>208.08</v>
      </c>
      <c r="O1796" s="1">
        <v>1896.54</v>
      </c>
      <c r="P1796" s="1">
        <v>0</v>
      </c>
      <c r="Q1796" s="1">
        <v>24174.42</v>
      </c>
      <c r="R1796" s="1">
        <v>33329.01</v>
      </c>
      <c r="S1796" s="1">
        <v>-2302.8200000000002</v>
      </c>
      <c r="T1796" s="1">
        <v>59806.25</v>
      </c>
      <c r="U1796" s="1">
        <f>SUM(Report_Summary[Revenue])</f>
        <v>626594850.33999527</v>
      </c>
      <c r="V1796" s="1">
        <f>Report_Summary[[#This Row],[Total Revenue]] / COUNTA(Report_Summary[Membership No])</f>
        <v>62659.485033999525</v>
      </c>
    </row>
    <row r="1797" spans="1:22" x14ac:dyDescent="0.3">
      <c r="A1797" t="s">
        <v>1836</v>
      </c>
      <c r="B1797">
        <v>2021</v>
      </c>
      <c r="C1797" t="s">
        <v>13</v>
      </c>
      <c r="D1797">
        <v>38</v>
      </c>
      <c r="E1797" t="str">
        <f t="shared" si="28"/>
        <v>Middle Age</v>
      </c>
      <c r="F1797" t="s">
        <v>16</v>
      </c>
      <c r="G1797" t="s">
        <v>24</v>
      </c>
      <c r="H1797" t="s">
        <v>27</v>
      </c>
      <c r="I1797">
        <v>33</v>
      </c>
      <c r="J1797">
        <v>2.2200000000000002</v>
      </c>
      <c r="K1797" t="s">
        <v>32</v>
      </c>
      <c r="L1797" t="s">
        <v>33</v>
      </c>
      <c r="M1797" s="1">
        <v>12450.42</v>
      </c>
      <c r="N1797" s="1">
        <v>1002.27</v>
      </c>
      <c r="O1797" s="1">
        <v>6486.8</v>
      </c>
      <c r="P1797" s="1">
        <v>0</v>
      </c>
      <c r="Q1797" s="1">
        <v>45521.69</v>
      </c>
      <c r="R1797" s="1">
        <v>56198.44</v>
      </c>
      <c r="S1797" s="1">
        <v>5734.3</v>
      </c>
      <c r="T1797" s="1">
        <v>95985.83</v>
      </c>
      <c r="U1797" s="1">
        <f>SUM(Report_Summary[Revenue])</f>
        <v>626594850.33999527</v>
      </c>
      <c r="V1797" s="1">
        <f>Report_Summary[[#This Row],[Total Revenue]] / COUNTA(Report_Summary[Membership No])</f>
        <v>62659.485033999525</v>
      </c>
    </row>
    <row r="1798" spans="1:22" x14ac:dyDescent="0.3">
      <c r="A1798" t="s">
        <v>1837</v>
      </c>
      <c r="B1798">
        <v>2024</v>
      </c>
      <c r="C1798" t="s">
        <v>13</v>
      </c>
      <c r="D1798">
        <v>24</v>
      </c>
      <c r="E1798" t="str">
        <f t="shared" si="28"/>
        <v>Young</v>
      </c>
      <c r="F1798" t="s">
        <v>19</v>
      </c>
      <c r="G1798" t="s">
        <v>22</v>
      </c>
      <c r="H1798" t="s">
        <v>27</v>
      </c>
      <c r="I1798">
        <v>29</v>
      </c>
      <c r="J1798">
        <v>3.3</v>
      </c>
      <c r="K1798" t="s">
        <v>33</v>
      </c>
      <c r="L1798" t="s">
        <v>33</v>
      </c>
      <c r="M1798" s="1">
        <v>8322.11</v>
      </c>
      <c r="N1798" s="1">
        <v>2811.09</v>
      </c>
      <c r="O1798" s="1">
        <v>4293.2700000000004</v>
      </c>
      <c r="P1798" s="1">
        <v>0</v>
      </c>
      <c r="Q1798" s="1">
        <v>10828.2</v>
      </c>
      <c r="R1798" s="1">
        <v>18940.37</v>
      </c>
      <c r="S1798" s="1">
        <v>-15928.43</v>
      </c>
      <c r="T1798" s="1">
        <v>45697</v>
      </c>
      <c r="U1798" s="1">
        <f>SUM(Report_Summary[Revenue])</f>
        <v>626594850.33999527</v>
      </c>
      <c r="V1798" s="1">
        <f>Report_Summary[[#This Row],[Total Revenue]] / COUNTA(Report_Summary[Membership No])</f>
        <v>62659.485033999525</v>
      </c>
    </row>
    <row r="1799" spans="1:22" x14ac:dyDescent="0.3">
      <c r="A1799" t="s">
        <v>1838</v>
      </c>
      <c r="B1799">
        <v>2021</v>
      </c>
      <c r="C1799" t="s">
        <v>13</v>
      </c>
      <c r="D1799">
        <v>27</v>
      </c>
      <c r="E1799" t="str">
        <f t="shared" si="28"/>
        <v>Young</v>
      </c>
      <c r="F1799" t="s">
        <v>18</v>
      </c>
      <c r="G1799" t="s">
        <v>25</v>
      </c>
      <c r="H1799" t="s">
        <v>26</v>
      </c>
      <c r="I1799">
        <v>38</v>
      </c>
      <c r="J1799">
        <v>3.09</v>
      </c>
      <c r="K1799" t="s">
        <v>32</v>
      </c>
      <c r="L1799" t="s">
        <v>33</v>
      </c>
      <c r="M1799" s="1">
        <v>10059.34</v>
      </c>
      <c r="N1799" s="1">
        <v>4916.8500000000004</v>
      </c>
      <c r="O1799" s="1">
        <v>4241.59</v>
      </c>
      <c r="P1799" s="1">
        <v>0</v>
      </c>
      <c r="Q1799" s="1">
        <v>12534.52</v>
      </c>
      <c r="R1799" s="1">
        <v>46865.9</v>
      </c>
      <c r="S1799" s="1">
        <v>6574.34</v>
      </c>
      <c r="T1799" s="1">
        <v>52826.080000000002</v>
      </c>
      <c r="U1799" s="1">
        <f>SUM(Report_Summary[Revenue])</f>
        <v>626594850.33999527</v>
      </c>
      <c r="V1799" s="1">
        <f>Report_Summary[[#This Row],[Total Revenue]] / COUNTA(Report_Summary[Membership No])</f>
        <v>62659.485033999525</v>
      </c>
    </row>
    <row r="1800" spans="1:22" x14ac:dyDescent="0.3">
      <c r="A1800" t="s">
        <v>1839</v>
      </c>
      <c r="B1800">
        <v>2023</v>
      </c>
      <c r="C1800" t="s">
        <v>14</v>
      </c>
      <c r="D1800">
        <v>26</v>
      </c>
      <c r="E1800" t="str">
        <f t="shared" si="28"/>
        <v>Young</v>
      </c>
      <c r="F1800" t="s">
        <v>21</v>
      </c>
      <c r="G1800" t="s">
        <v>22</v>
      </c>
      <c r="H1800" t="s">
        <v>30</v>
      </c>
      <c r="I1800">
        <v>25</v>
      </c>
      <c r="J1800">
        <v>1.92</v>
      </c>
      <c r="K1800" t="s">
        <v>33</v>
      </c>
      <c r="L1800" t="s">
        <v>33</v>
      </c>
      <c r="M1800" s="1">
        <v>5061.96</v>
      </c>
      <c r="N1800" s="1">
        <v>317.73</v>
      </c>
      <c r="O1800" s="1">
        <v>3061.81</v>
      </c>
      <c r="P1800" s="1">
        <v>0</v>
      </c>
      <c r="Q1800" s="1">
        <v>11732.75</v>
      </c>
      <c r="R1800" s="1">
        <v>20442.02</v>
      </c>
      <c r="S1800" s="1">
        <v>7541.99</v>
      </c>
      <c r="T1800" s="1">
        <v>24632.78</v>
      </c>
      <c r="U1800" s="1">
        <f>SUM(Report_Summary[Revenue])</f>
        <v>626594850.33999527</v>
      </c>
      <c r="V1800" s="1">
        <f>Report_Summary[[#This Row],[Total Revenue]] / COUNTA(Report_Summary[Membership No])</f>
        <v>62659.485033999525</v>
      </c>
    </row>
    <row r="1801" spans="1:22" x14ac:dyDescent="0.3">
      <c r="A1801" t="s">
        <v>1840</v>
      </c>
      <c r="B1801">
        <v>2016</v>
      </c>
      <c r="C1801" t="s">
        <v>13</v>
      </c>
      <c r="D1801">
        <v>30</v>
      </c>
      <c r="E1801" t="str">
        <f t="shared" si="28"/>
        <v>Young</v>
      </c>
      <c r="F1801" t="s">
        <v>18</v>
      </c>
      <c r="G1801" t="s">
        <v>23</v>
      </c>
      <c r="H1801" t="s">
        <v>26</v>
      </c>
      <c r="I1801">
        <v>33</v>
      </c>
      <c r="J1801">
        <v>3.35</v>
      </c>
      <c r="K1801" t="s">
        <v>33</v>
      </c>
      <c r="L1801" t="s">
        <v>33</v>
      </c>
      <c r="M1801" s="1">
        <v>19397.71</v>
      </c>
      <c r="N1801" s="1">
        <v>4122.09</v>
      </c>
      <c r="O1801" s="1">
        <v>6175.8</v>
      </c>
      <c r="P1801" s="1">
        <v>0</v>
      </c>
      <c r="Q1801" s="1">
        <v>29931.45</v>
      </c>
      <c r="R1801" s="1">
        <v>68124.17</v>
      </c>
      <c r="S1801" s="1">
        <v>17755.02</v>
      </c>
      <c r="T1801" s="1">
        <v>80300.600000000006</v>
      </c>
      <c r="U1801" s="1">
        <f>SUM(Report_Summary[Revenue])</f>
        <v>626594850.33999527</v>
      </c>
      <c r="V1801" s="1">
        <f>Report_Summary[[#This Row],[Total Revenue]] / COUNTA(Report_Summary[Membership No])</f>
        <v>62659.485033999525</v>
      </c>
    </row>
    <row r="1802" spans="1:22" x14ac:dyDescent="0.3">
      <c r="A1802" t="s">
        <v>1841</v>
      </c>
      <c r="B1802">
        <v>2019</v>
      </c>
      <c r="C1802" t="s">
        <v>13</v>
      </c>
      <c r="D1802">
        <v>62</v>
      </c>
      <c r="E1802" t="str">
        <f t="shared" si="28"/>
        <v>Old</v>
      </c>
      <c r="F1802" t="s">
        <v>17</v>
      </c>
      <c r="G1802" t="s">
        <v>23</v>
      </c>
      <c r="H1802" t="s">
        <v>30</v>
      </c>
      <c r="I1802">
        <v>34</v>
      </c>
      <c r="J1802">
        <v>2.37</v>
      </c>
      <c r="K1802" t="s">
        <v>33</v>
      </c>
      <c r="L1802" t="s">
        <v>33</v>
      </c>
      <c r="M1802" s="1">
        <v>1765.13</v>
      </c>
      <c r="N1802" s="1">
        <v>656.89</v>
      </c>
      <c r="O1802" s="1">
        <v>6589.16</v>
      </c>
      <c r="P1802" s="1">
        <v>0</v>
      </c>
      <c r="Q1802" s="1">
        <v>2728.93</v>
      </c>
      <c r="R1802" s="1">
        <v>8428.0300000000007</v>
      </c>
      <c r="S1802" s="1">
        <v>-13692.3</v>
      </c>
      <c r="T1802" s="1">
        <v>24849.26</v>
      </c>
      <c r="U1802" s="1">
        <f>SUM(Report_Summary[Revenue])</f>
        <v>626594850.33999527</v>
      </c>
      <c r="V1802" s="1">
        <f>Report_Summary[[#This Row],[Total Revenue]] / COUNTA(Report_Summary[Membership No])</f>
        <v>62659.485033999525</v>
      </c>
    </row>
    <row r="1803" spans="1:22" x14ac:dyDescent="0.3">
      <c r="A1803" t="s">
        <v>1842</v>
      </c>
      <c r="B1803">
        <v>2022</v>
      </c>
      <c r="C1803" t="s">
        <v>14</v>
      </c>
      <c r="D1803">
        <v>73</v>
      </c>
      <c r="E1803" t="str">
        <f t="shared" si="28"/>
        <v>Old</v>
      </c>
      <c r="F1803" t="s">
        <v>19</v>
      </c>
      <c r="G1803" t="s">
        <v>25</v>
      </c>
      <c r="H1803" t="s">
        <v>31</v>
      </c>
      <c r="I1803">
        <v>30</v>
      </c>
      <c r="J1803">
        <v>2.88</v>
      </c>
      <c r="K1803" t="s">
        <v>33</v>
      </c>
      <c r="L1803" t="s">
        <v>33</v>
      </c>
      <c r="M1803" s="1">
        <v>7413.11</v>
      </c>
      <c r="N1803" s="1">
        <v>2437.8000000000002</v>
      </c>
      <c r="O1803" s="1">
        <v>5973.41</v>
      </c>
      <c r="P1803" s="1">
        <v>0</v>
      </c>
      <c r="Q1803" s="1">
        <v>14115.52</v>
      </c>
      <c r="R1803" s="1">
        <v>34246.980000000003</v>
      </c>
      <c r="S1803" s="1">
        <v>2737.87</v>
      </c>
      <c r="T1803" s="1">
        <v>45624.63</v>
      </c>
      <c r="U1803" s="1">
        <f>SUM(Report_Summary[Revenue])</f>
        <v>626594850.33999527</v>
      </c>
      <c r="V1803" s="1">
        <f>Report_Summary[[#This Row],[Total Revenue]] / COUNTA(Report_Summary[Membership No])</f>
        <v>62659.485033999525</v>
      </c>
    </row>
    <row r="1804" spans="1:22" x14ac:dyDescent="0.3">
      <c r="A1804" t="s">
        <v>1843</v>
      </c>
      <c r="B1804">
        <v>2018</v>
      </c>
      <c r="C1804" t="s">
        <v>13</v>
      </c>
      <c r="D1804">
        <v>55</v>
      </c>
      <c r="E1804" t="str">
        <f t="shared" si="28"/>
        <v>Middle Age</v>
      </c>
      <c r="F1804" t="s">
        <v>15</v>
      </c>
      <c r="G1804" t="s">
        <v>22</v>
      </c>
      <c r="H1804" t="s">
        <v>27</v>
      </c>
      <c r="I1804">
        <v>25</v>
      </c>
      <c r="J1804">
        <v>2.5099999999999998</v>
      </c>
      <c r="K1804" t="s">
        <v>33</v>
      </c>
      <c r="L1804" t="s">
        <v>33</v>
      </c>
      <c r="M1804" s="1">
        <v>17008.830000000002</v>
      </c>
      <c r="N1804" s="1">
        <v>1005.28</v>
      </c>
      <c r="O1804" s="1">
        <v>2418.2800000000002</v>
      </c>
      <c r="P1804" s="1">
        <v>0</v>
      </c>
      <c r="Q1804" s="1">
        <v>22742.58</v>
      </c>
      <c r="R1804" s="1">
        <v>72137.88</v>
      </c>
      <c r="S1804" s="1">
        <v>24345.1</v>
      </c>
      <c r="T1804" s="1">
        <v>70535.360000000001</v>
      </c>
      <c r="U1804" s="1">
        <f>SUM(Report_Summary[Revenue])</f>
        <v>626594850.33999527</v>
      </c>
      <c r="V1804" s="1">
        <f>Report_Summary[[#This Row],[Total Revenue]] / COUNTA(Report_Summary[Membership No])</f>
        <v>62659.485033999525</v>
      </c>
    </row>
    <row r="1805" spans="1:22" x14ac:dyDescent="0.3">
      <c r="A1805" t="s">
        <v>1844</v>
      </c>
      <c r="B1805">
        <v>2016</v>
      </c>
      <c r="C1805" t="s">
        <v>13</v>
      </c>
      <c r="D1805">
        <v>47</v>
      </c>
      <c r="E1805" t="str">
        <f t="shared" si="28"/>
        <v>Middle Age</v>
      </c>
      <c r="F1805" t="s">
        <v>15</v>
      </c>
      <c r="G1805" t="s">
        <v>23</v>
      </c>
      <c r="H1805" t="s">
        <v>27</v>
      </c>
      <c r="I1805">
        <v>38</v>
      </c>
      <c r="J1805">
        <v>1.36</v>
      </c>
      <c r="K1805" t="s">
        <v>32</v>
      </c>
      <c r="L1805" t="s">
        <v>33</v>
      </c>
      <c r="M1805" s="1">
        <v>792.61</v>
      </c>
      <c r="N1805" s="1">
        <v>2909.54</v>
      </c>
      <c r="O1805" s="1">
        <v>1912.28</v>
      </c>
      <c r="P1805" s="1">
        <v>0</v>
      </c>
      <c r="Q1805" s="1">
        <v>1548.27</v>
      </c>
      <c r="R1805" s="1">
        <v>1620.1</v>
      </c>
      <c r="S1805" s="1">
        <v>28790.25</v>
      </c>
      <c r="T1805" s="1">
        <v>-25621.88</v>
      </c>
      <c r="U1805" s="1">
        <f>SUM(Report_Summary[Revenue])</f>
        <v>626594850.33999527</v>
      </c>
      <c r="V1805" s="1">
        <f>Report_Summary[[#This Row],[Total Revenue]] / COUNTA(Report_Summary[Membership No])</f>
        <v>62659.485033999525</v>
      </c>
    </row>
    <row r="1806" spans="1:22" x14ac:dyDescent="0.3">
      <c r="A1806" t="s">
        <v>1845</v>
      </c>
      <c r="B1806">
        <v>2019</v>
      </c>
      <c r="C1806" t="s">
        <v>14</v>
      </c>
      <c r="D1806">
        <v>53</v>
      </c>
      <c r="E1806" t="str">
        <f t="shared" si="28"/>
        <v>Middle Age</v>
      </c>
      <c r="F1806" t="s">
        <v>19</v>
      </c>
      <c r="G1806" t="s">
        <v>24</v>
      </c>
      <c r="H1806" t="s">
        <v>31</v>
      </c>
      <c r="I1806">
        <v>35</v>
      </c>
      <c r="J1806">
        <v>2.23</v>
      </c>
      <c r="K1806" t="s">
        <v>33</v>
      </c>
      <c r="L1806" t="s">
        <v>33</v>
      </c>
      <c r="M1806" s="1">
        <v>9199.35</v>
      </c>
      <c r="N1806" s="1">
        <v>762.91</v>
      </c>
      <c r="O1806" s="1">
        <v>1733.96</v>
      </c>
      <c r="P1806" s="1">
        <v>0</v>
      </c>
      <c r="Q1806" s="1">
        <v>39801.18</v>
      </c>
      <c r="R1806" s="1">
        <v>17253.38</v>
      </c>
      <c r="S1806" s="1">
        <v>-13025.21</v>
      </c>
      <c r="T1806" s="1">
        <v>70079.77</v>
      </c>
      <c r="U1806" s="1">
        <f>SUM(Report_Summary[Revenue])</f>
        <v>626594850.33999527</v>
      </c>
      <c r="V1806" s="1">
        <f>Report_Summary[[#This Row],[Total Revenue]] / COUNTA(Report_Summary[Membership No])</f>
        <v>62659.485033999525</v>
      </c>
    </row>
    <row r="1807" spans="1:22" x14ac:dyDescent="0.3">
      <c r="A1807" t="s">
        <v>1846</v>
      </c>
      <c r="B1807">
        <v>2017</v>
      </c>
      <c r="C1807" t="s">
        <v>14</v>
      </c>
      <c r="D1807">
        <v>72</v>
      </c>
      <c r="E1807" t="str">
        <f t="shared" si="28"/>
        <v>Old</v>
      </c>
      <c r="F1807" t="s">
        <v>15</v>
      </c>
      <c r="G1807" t="s">
        <v>25</v>
      </c>
      <c r="H1807" t="s">
        <v>27</v>
      </c>
      <c r="I1807">
        <v>31</v>
      </c>
      <c r="J1807">
        <v>1.9</v>
      </c>
      <c r="K1807" t="s">
        <v>32</v>
      </c>
      <c r="L1807" t="s">
        <v>33</v>
      </c>
      <c r="M1807" s="1">
        <v>8829.67</v>
      </c>
      <c r="N1807" s="1">
        <v>391.45</v>
      </c>
      <c r="O1807" s="1">
        <v>7374.32</v>
      </c>
      <c r="P1807" s="1">
        <v>0</v>
      </c>
      <c r="Q1807" s="1">
        <v>37629.1</v>
      </c>
      <c r="R1807" s="1">
        <v>37812.44</v>
      </c>
      <c r="S1807" s="1">
        <v>-15331.4</v>
      </c>
      <c r="T1807" s="1">
        <v>90772.94</v>
      </c>
      <c r="U1807" s="1">
        <f>SUM(Report_Summary[Revenue])</f>
        <v>626594850.33999527</v>
      </c>
      <c r="V1807" s="1">
        <f>Report_Summary[[#This Row],[Total Revenue]] / COUNTA(Report_Summary[Membership No])</f>
        <v>62659.485033999525</v>
      </c>
    </row>
    <row r="1808" spans="1:22" x14ac:dyDescent="0.3">
      <c r="A1808" t="s">
        <v>1847</v>
      </c>
      <c r="B1808">
        <v>2020</v>
      </c>
      <c r="C1808" t="s">
        <v>14</v>
      </c>
      <c r="D1808">
        <v>31</v>
      </c>
      <c r="E1808" t="str">
        <f t="shared" si="28"/>
        <v>Middle Age</v>
      </c>
      <c r="F1808" t="s">
        <v>21</v>
      </c>
      <c r="G1808" t="s">
        <v>25</v>
      </c>
      <c r="H1808" t="s">
        <v>27</v>
      </c>
      <c r="I1808">
        <v>33</v>
      </c>
      <c r="J1808">
        <v>1.6</v>
      </c>
      <c r="K1808" t="s">
        <v>33</v>
      </c>
      <c r="L1808" t="s">
        <v>33</v>
      </c>
      <c r="M1808" s="1">
        <v>9614.58</v>
      </c>
      <c r="N1808" s="1">
        <v>301.48</v>
      </c>
      <c r="O1808" s="1">
        <v>7574.49</v>
      </c>
      <c r="P1808" s="1">
        <v>0</v>
      </c>
      <c r="Q1808" s="1">
        <v>41425.050000000003</v>
      </c>
      <c r="R1808" s="1">
        <v>27268.84</v>
      </c>
      <c r="S1808" s="1">
        <v>28736.82</v>
      </c>
      <c r="T1808" s="1">
        <v>39957.07</v>
      </c>
      <c r="U1808" s="1">
        <f>SUM(Report_Summary[Revenue])</f>
        <v>626594850.33999527</v>
      </c>
      <c r="V1808" s="1">
        <f>Report_Summary[[#This Row],[Total Revenue]] / COUNTA(Report_Summary[Membership No])</f>
        <v>62659.485033999525</v>
      </c>
    </row>
    <row r="1809" spans="1:22" x14ac:dyDescent="0.3">
      <c r="A1809" t="s">
        <v>1848</v>
      </c>
      <c r="B1809">
        <v>2016</v>
      </c>
      <c r="C1809" t="s">
        <v>13</v>
      </c>
      <c r="D1809">
        <v>36</v>
      </c>
      <c r="E1809" t="str">
        <f t="shared" si="28"/>
        <v>Middle Age</v>
      </c>
      <c r="F1809" t="s">
        <v>17</v>
      </c>
      <c r="G1809" t="s">
        <v>24</v>
      </c>
      <c r="H1809" t="s">
        <v>27</v>
      </c>
      <c r="I1809">
        <v>32</v>
      </c>
      <c r="J1809">
        <v>1.24</v>
      </c>
      <c r="K1809" t="s">
        <v>32</v>
      </c>
      <c r="L1809" t="s">
        <v>33</v>
      </c>
      <c r="M1809" s="1">
        <v>6768.25</v>
      </c>
      <c r="N1809" s="1">
        <v>3003.4</v>
      </c>
      <c r="O1809" s="1">
        <v>5013.3999999999996</v>
      </c>
      <c r="P1809" s="1">
        <v>0</v>
      </c>
      <c r="Q1809" s="1">
        <v>12657.59</v>
      </c>
      <c r="R1809" s="1">
        <v>9525.67</v>
      </c>
      <c r="S1809" s="1">
        <v>12965.34</v>
      </c>
      <c r="T1809" s="1">
        <v>9217.92</v>
      </c>
      <c r="U1809" s="1">
        <f>SUM(Report_Summary[Revenue])</f>
        <v>626594850.33999527</v>
      </c>
      <c r="V1809" s="1">
        <f>Report_Summary[[#This Row],[Total Revenue]] / COUNTA(Report_Summary[Membership No])</f>
        <v>62659.485033999525</v>
      </c>
    </row>
    <row r="1810" spans="1:22" x14ac:dyDescent="0.3">
      <c r="A1810" t="s">
        <v>1849</v>
      </c>
      <c r="B1810">
        <v>2017</v>
      </c>
      <c r="C1810" t="s">
        <v>13</v>
      </c>
      <c r="D1810">
        <v>76</v>
      </c>
      <c r="E1810" t="str">
        <f t="shared" si="28"/>
        <v>Old</v>
      </c>
      <c r="F1810" t="s">
        <v>16</v>
      </c>
      <c r="G1810" t="s">
        <v>25</v>
      </c>
      <c r="H1810" t="s">
        <v>26</v>
      </c>
      <c r="I1810">
        <v>34</v>
      </c>
      <c r="J1810">
        <v>3.27</v>
      </c>
      <c r="K1810" t="s">
        <v>32</v>
      </c>
      <c r="L1810" t="s">
        <v>33</v>
      </c>
      <c r="M1810" s="1">
        <v>6929.62</v>
      </c>
      <c r="N1810" s="1">
        <v>3431.37</v>
      </c>
      <c r="O1810" s="1">
        <v>2104.7800000000002</v>
      </c>
      <c r="P1810" s="1">
        <v>0</v>
      </c>
      <c r="Q1810" s="1">
        <v>33965.14</v>
      </c>
      <c r="R1810" s="1">
        <v>26879.37</v>
      </c>
      <c r="S1810" s="1">
        <v>-8647.23</v>
      </c>
      <c r="T1810" s="1">
        <v>69491.740000000005</v>
      </c>
      <c r="U1810" s="1">
        <f>SUM(Report_Summary[Revenue])</f>
        <v>626594850.33999527</v>
      </c>
      <c r="V1810" s="1">
        <f>Report_Summary[[#This Row],[Total Revenue]] / COUNTA(Report_Summary[Membership No])</f>
        <v>62659.485033999525</v>
      </c>
    </row>
    <row r="1811" spans="1:22" x14ac:dyDescent="0.3">
      <c r="A1811" t="s">
        <v>1850</v>
      </c>
      <c r="B1811">
        <v>2015</v>
      </c>
      <c r="C1811" t="s">
        <v>14</v>
      </c>
      <c r="D1811">
        <v>70</v>
      </c>
      <c r="E1811" t="str">
        <f t="shared" si="28"/>
        <v>Old</v>
      </c>
      <c r="F1811" t="s">
        <v>17</v>
      </c>
      <c r="G1811" t="s">
        <v>25</v>
      </c>
      <c r="H1811" t="s">
        <v>28</v>
      </c>
      <c r="I1811">
        <v>28</v>
      </c>
      <c r="J1811">
        <v>2.0099999999999998</v>
      </c>
      <c r="K1811" t="s">
        <v>33</v>
      </c>
      <c r="L1811" t="s">
        <v>33</v>
      </c>
      <c r="M1811" s="1">
        <v>15902.55</v>
      </c>
      <c r="N1811" s="1">
        <v>4286.37</v>
      </c>
      <c r="O1811" s="1">
        <v>1032.0999999999999</v>
      </c>
      <c r="P1811" s="1">
        <v>0</v>
      </c>
      <c r="Q1811" s="1">
        <v>28562.36</v>
      </c>
      <c r="R1811" s="1">
        <v>62255.13</v>
      </c>
      <c r="S1811" s="1">
        <v>17936.810000000001</v>
      </c>
      <c r="T1811" s="1">
        <v>72880.679999999993</v>
      </c>
      <c r="U1811" s="1">
        <f>SUM(Report_Summary[Revenue])</f>
        <v>626594850.33999527</v>
      </c>
      <c r="V1811" s="1">
        <f>Report_Summary[[#This Row],[Total Revenue]] / COUNTA(Report_Summary[Membership No])</f>
        <v>62659.485033999525</v>
      </c>
    </row>
    <row r="1812" spans="1:22" x14ac:dyDescent="0.3">
      <c r="A1812" t="s">
        <v>1851</v>
      </c>
      <c r="B1812">
        <v>2017</v>
      </c>
      <c r="C1812" t="s">
        <v>14</v>
      </c>
      <c r="D1812">
        <v>80</v>
      </c>
      <c r="E1812" t="str">
        <f t="shared" si="28"/>
        <v>Old</v>
      </c>
      <c r="F1812" t="s">
        <v>15</v>
      </c>
      <c r="G1812" t="s">
        <v>23</v>
      </c>
      <c r="H1812" t="s">
        <v>27</v>
      </c>
      <c r="I1812">
        <v>29</v>
      </c>
      <c r="J1812">
        <v>2.35</v>
      </c>
      <c r="K1812" t="s">
        <v>33</v>
      </c>
      <c r="L1812" t="s">
        <v>33</v>
      </c>
      <c r="M1812" s="1">
        <v>15896.52</v>
      </c>
      <c r="N1812" s="1">
        <v>1462.75</v>
      </c>
      <c r="O1812" s="1">
        <v>5461.72</v>
      </c>
      <c r="P1812" s="1">
        <v>0</v>
      </c>
      <c r="Q1812" s="1">
        <v>62576.91</v>
      </c>
      <c r="R1812" s="1">
        <v>54618.06</v>
      </c>
      <c r="S1812" s="1">
        <v>10406.76</v>
      </c>
      <c r="T1812" s="1">
        <v>106788.21</v>
      </c>
      <c r="U1812" s="1">
        <f>SUM(Report_Summary[Revenue])</f>
        <v>626594850.33999527</v>
      </c>
      <c r="V1812" s="1">
        <f>Report_Summary[[#This Row],[Total Revenue]] / COUNTA(Report_Summary[Membership No])</f>
        <v>62659.485033999525</v>
      </c>
    </row>
    <row r="1813" spans="1:22" x14ac:dyDescent="0.3">
      <c r="A1813" t="s">
        <v>1852</v>
      </c>
      <c r="B1813">
        <v>2024</v>
      </c>
      <c r="C1813" t="s">
        <v>14</v>
      </c>
      <c r="D1813">
        <v>57</v>
      </c>
      <c r="E1813" t="str">
        <f t="shared" si="28"/>
        <v>Old</v>
      </c>
      <c r="F1813" t="s">
        <v>21</v>
      </c>
      <c r="G1813" t="s">
        <v>24</v>
      </c>
      <c r="H1813" t="s">
        <v>31</v>
      </c>
      <c r="I1813">
        <v>25</v>
      </c>
      <c r="J1813">
        <v>2.5</v>
      </c>
      <c r="K1813" t="s">
        <v>32</v>
      </c>
      <c r="L1813" t="s">
        <v>33</v>
      </c>
      <c r="M1813" s="1">
        <v>9586.9</v>
      </c>
      <c r="N1813" s="1">
        <v>2171.92</v>
      </c>
      <c r="O1813" s="1">
        <v>7750.7</v>
      </c>
      <c r="P1813" s="1">
        <v>0</v>
      </c>
      <c r="Q1813" s="1">
        <v>36816.21</v>
      </c>
      <c r="R1813" s="1">
        <v>31628.65</v>
      </c>
      <c r="S1813" s="1">
        <v>12370.83</v>
      </c>
      <c r="T1813" s="1">
        <v>56074.03</v>
      </c>
      <c r="U1813" s="1">
        <f>SUM(Report_Summary[Revenue])</f>
        <v>626594850.33999527</v>
      </c>
      <c r="V1813" s="1">
        <f>Report_Summary[[#This Row],[Total Revenue]] / COUNTA(Report_Summary[Membership No])</f>
        <v>62659.485033999525</v>
      </c>
    </row>
    <row r="1814" spans="1:22" x14ac:dyDescent="0.3">
      <c r="A1814" t="s">
        <v>1853</v>
      </c>
      <c r="B1814">
        <v>2023</v>
      </c>
      <c r="C1814" t="s">
        <v>13</v>
      </c>
      <c r="D1814">
        <v>62</v>
      </c>
      <c r="E1814" t="str">
        <f t="shared" si="28"/>
        <v>Old</v>
      </c>
      <c r="F1814" t="s">
        <v>16</v>
      </c>
      <c r="G1814" t="s">
        <v>25</v>
      </c>
      <c r="H1814" t="s">
        <v>29</v>
      </c>
      <c r="I1814">
        <v>28</v>
      </c>
      <c r="J1814">
        <v>1.78</v>
      </c>
      <c r="K1814" t="s">
        <v>33</v>
      </c>
      <c r="L1814" t="s">
        <v>33</v>
      </c>
      <c r="M1814" s="1">
        <v>18393.830000000002</v>
      </c>
      <c r="N1814" s="1">
        <v>110.05</v>
      </c>
      <c r="O1814" s="1">
        <v>1465.13</v>
      </c>
      <c r="P1814" s="1">
        <v>0</v>
      </c>
      <c r="Q1814" s="1">
        <v>50312.89</v>
      </c>
      <c r="R1814" s="1">
        <v>61806.7</v>
      </c>
      <c r="S1814" s="1">
        <v>-7356.3</v>
      </c>
      <c r="T1814" s="1">
        <v>119475.89</v>
      </c>
      <c r="U1814" s="1">
        <f>SUM(Report_Summary[Revenue])</f>
        <v>626594850.33999527</v>
      </c>
      <c r="V1814" s="1">
        <f>Report_Summary[[#This Row],[Total Revenue]] / COUNTA(Report_Summary[Membership No])</f>
        <v>62659.485033999525</v>
      </c>
    </row>
    <row r="1815" spans="1:22" x14ac:dyDescent="0.3">
      <c r="A1815" t="s">
        <v>1854</v>
      </c>
      <c r="B1815">
        <v>2018</v>
      </c>
      <c r="C1815" t="s">
        <v>14</v>
      </c>
      <c r="D1815">
        <v>39</v>
      </c>
      <c r="E1815" t="str">
        <f t="shared" si="28"/>
        <v>Middle Age</v>
      </c>
      <c r="F1815" t="s">
        <v>16</v>
      </c>
      <c r="G1815" t="s">
        <v>25</v>
      </c>
      <c r="H1815" t="s">
        <v>26</v>
      </c>
      <c r="I1815">
        <v>29</v>
      </c>
      <c r="J1815">
        <v>1.47</v>
      </c>
      <c r="K1815" t="s">
        <v>33</v>
      </c>
      <c r="L1815" t="s">
        <v>33</v>
      </c>
      <c r="M1815" s="1">
        <v>5612.4</v>
      </c>
      <c r="N1815" s="1">
        <v>647.78</v>
      </c>
      <c r="O1815" s="1">
        <v>6345.57</v>
      </c>
      <c r="P1815" s="1">
        <v>0</v>
      </c>
      <c r="Q1815" s="1">
        <v>11094.07</v>
      </c>
      <c r="R1815" s="1">
        <v>24944.71</v>
      </c>
      <c r="S1815" s="1">
        <v>6341</v>
      </c>
      <c r="T1815" s="1">
        <v>29697.78</v>
      </c>
      <c r="U1815" s="1">
        <f>SUM(Report_Summary[Revenue])</f>
        <v>626594850.33999527</v>
      </c>
      <c r="V1815" s="1">
        <f>Report_Summary[[#This Row],[Total Revenue]] / COUNTA(Report_Summary[Membership No])</f>
        <v>62659.485033999525</v>
      </c>
    </row>
    <row r="1816" spans="1:22" x14ac:dyDescent="0.3">
      <c r="A1816" t="s">
        <v>1855</v>
      </c>
      <c r="B1816">
        <v>2015</v>
      </c>
      <c r="C1816" t="s">
        <v>13</v>
      </c>
      <c r="D1816">
        <v>33</v>
      </c>
      <c r="E1816" t="str">
        <f t="shared" si="28"/>
        <v>Middle Age</v>
      </c>
      <c r="F1816" t="s">
        <v>21</v>
      </c>
      <c r="G1816" t="s">
        <v>23</v>
      </c>
      <c r="H1816" t="s">
        <v>29</v>
      </c>
      <c r="I1816">
        <v>35</v>
      </c>
      <c r="J1816">
        <v>3.58</v>
      </c>
      <c r="K1816" t="s">
        <v>33</v>
      </c>
      <c r="L1816" t="s">
        <v>33</v>
      </c>
      <c r="M1816" s="1">
        <v>8028.53</v>
      </c>
      <c r="N1816" s="1">
        <v>4486.82</v>
      </c>
      <c r="O1816" s="1">
        <v>4295.18</v>
      </c>
      <c r="P1816" s="1">
        <v>0</v>
      </c>
      <c r="Q1816" s="1">
        <v>37866.480000000003</v>
      </c>
      <c r="R1816" s="1">
        <v>13654.34</v>
      </c>
      <c r="S1816" s="1">
        <v>-25093.02</v>
      </c>
      <c r="T1816" s="1">
        <v>76613.84</v>
      </c>
      <c r="U1816" s="1">
        <f>SUM(Report_Summary[Revenue])</f>
        <v>626594850.33999527</v>
      </c>
      <c r="V1816" s="1">
        <f>Report_Summary[[#This Row],[Total Revenue]] / COUNTA(Report_Summary[Membership No])</f>
        <v>62659.485033999525</v>
      </c>
    </row>
    <row r="1817" spans="1:22" x14ac:dyDescent="0.3">
      <c r="A1817" t="s">
        <v>1856</v>
      </c>
      <c r="B1817">
        <v>2015</v>
      </c>
      <c r="C1817" t="s">
        <v>14</v>
      </c>
      <c r="D1817">
        <v>79</v>
      </c>
      <c r="E1817" t="str">
        <f t="shared" si="28"/>
        <v>Old</v>
      </c>
      <c r="F1817" t="s">
        <v>16</v>
      </c>
      <c r="G1817" t="s">
        <v>23</v>
      </c>
      <c r="H1817" t="s">
        <v>27</v>
      </c>
      <c r="I1817">
        <v>29</v>
      </c>
      <c r="J1817">
        <v>2.87</v>
      </c>
      <c r="K1817" t="s">
        <v>33</v>
      </c>
      <c r="L1817" t="s">
        <v>33</v>
      </c>
      <c r="M1817" s="1">
        <v>4446.2</v>
      </c>
      <c r="N1817" s="1">
        <v>3301.67</v>
      </c>
      <c r="O1817" s="1">
        <v>4885.04</v>
      </c>
      <c r="P1817" s="1">
        <v>0</v>
      </c>
      <c r="Q1817" s="1">
        <v>16607.71</v>
      </c>
      <c r="R1817" s="1">
        <v>20840.28</v>
      </c>
      <c r="S1817" s="1">
        <v>-23990.35</v>
      </c>
      <c r="T1817" s="1">
        <v>61438.34</v>
      </c>
      <c r="U1817" s="1">
        <f>SUM(Report_Summary[Revenue])</f>
        <v>626594850.33999527</v>
      </c>
      <c r="V1817" s="1">
        <f>Report_Summary[[#This Row],[Total Revenue]] / COUNTA(Report_Summary[Membership No])</f>
        <v>62659.485033999525</v>
      </c>
    </row>
    <row r="1818" spans="1:22" x14ac:dyDescent="0.3">
      <c r="A1818" t="s">
        <v>1857</v>
      </c>
      <c r="B1818">
        <v>2021</v>
      </c>
      <c r="C1818" t="s">
        <v>14</v>
      </c>
      <c r="D1818">
        <v>62</v>
      </c>
      <c r="E1818" t="str">
        <f t="shared" si="28"/>
        <v>Old</v>
      </c>
      <c r="F1818" t="s">
        <v>20</v>
      </c>
      <c r="G1818" t="s">
        <v>25</v>
      </c>
      <c r="H1818" t="s">
        <v>29</v>
      </c>
      <c r="I1818">
        <v>36</v>
      </c>
      <c r="J1818">
        <v>3.01</v>
      </c>
      <c r="K1818" t="s">
        <v>33</v>
      </c>
      <c r="L1818" t="s">
        <v>33</v>
      </c>
      <c r="M1818" s="1">
        <v>4036.01</v>
      </c>
      <c r="N1818" s="1">
        <v>3167.48</v>
      </c>
      <c r="O1818" s="1">
        <v>157.02000000000001</v>
      </c>
      <c r="P1818" s="1">
        <v>0</v>
      </c>
      <c r="Q1818" s="1">
        <v>8316.11</v>
      </c>
      <c r="R1818" s="1">
        <v>18866.580000000002</v>
      </c>
      <c r="S1818" s="1">
        <v>6222.06</v>
      </c>
      <c r="T1818" s="1">
        <v>20960.63</v>
      </c>
      <c r="U1818" s="1">
        <f>SUM(Report_Summary[Revenue])</f>
        <v>626594850.33999527</v>
      </c>
      <c r="V1818" s="1">
        <f>Report_Summary[[#This Row],[Total Revenue]] / COUNTA(Report_Summary[Membership No])</f>
        <v>62659.485033999525</v>
      </c>
    </row>
    <row r="1819" spans="1:22" x14ac:dyDescent="0.3">
      <c r="A1819" t="s">
        <v>1858</v>
      </c>
      <c r="B1819">
        <v>2023</v>
      </c>
      <c r="C1819" t="s">
        <v>13</v>
      </c>
      <c r="D1819">
        <v>62</v>
      </c>
      <c r="E1819" t="str">
        <f t="shared" si="28"/>
        <v>Old</v>
      </c>
      <c r="F1819" t="s">
        <v>16</v>
      </c>
      <c r="G1819" t="s">
        <v>25</v>
      </c>
      <c r="H1819" t="s">
        <v>29</v>
      </c>
      <c r="I1819">
        <v>20</v>
      </c>
      <c r="J1819">
        <v>2.82</v>
      </c>
      <c r="K1819" t="s">
        <v>32</v>
      </c>
      <c r="L1819" t="s">
        <v>33</v>
      </c>
      <c r="M1819" s="1">
        <v>5010.5</v>
      </c>
      <c r="N1819" s="1">
        <v>1113.8599999999999</v>
      </c>
      <c r="O1819" s="1">
        <v>3728.46</v>
      </c>
      <c r="P1819" s="1">
        <v>0</v>
      </c>
      <c r="Q1819" s="1">
        <v>8130.68</v>
      </c>
      <c r="R1819" s="1">
        <v>17556.29</v>
      </c>
      <c r="S1819" s="1">
        <v>28887.62</v>
      </c>
      <c r="T1819" s="1">
        <v>-3200.65</v>
      </c>
      <c r="U1819" s="1">
        <f>SUM(Report_Summary[Revenue])</f>
        <v>626594850.33999527</v>
      </c>
      <c r="V1819" s="1">
        <f>Report_Summary[[#This Row],[Total Revenue]] / COUNTA(Report_Summary[Membership No])</f>
        <v>62659.485033999525</v>
      </c>
    </row>
    <row r="1820" spans="1:22" x14ac:dyDescent="0.3">
      <c r="A1820" t="s">
        <v>1859</v>
      </c>
      <c r="B1820">
        <v>2024</v>
      </c>
      <c r="C1820" t="s">
        <v>14</v>
      </c>
      <c r="D1820">
        <v>68</v>
      </c>
      <c r="E1820" t="str">
        <f t="shared" si="28"/>
        <v>Old</v>
      </c>
      <c r="F1820" t="s">
        <v>15</v>
      </c>
      <c r="G1820" t="s">
        <v>24</v>
      </c>
      <c r="H1820" t="s">
        <v>29</v>
      </c>
      <c r="I1820">
        <v>24</v>
      </c>
      <c r="J1820">
        <v>2.62</v>
      </c>
      <c r="K1820" t="s">
        <v>33</v>
      </c>
      <c r="L1820" t="s">
        <v>33</v>
      </c>
      <c r="M1820" s="1">
        <v>4289.8900000000003</v>
      </c>
      <c r="N1820" s="1">
        <v>773.75</v>
      </c>
      <c r="O1820" s="1">
        <v>6183.64</v>
      </c>
      <c r="P1820" s="1">
        <v>0</v>
      </c>
      <c r="Q1820" s="1">
        <v>10128.209999999999</v>
      </c>
      <c r="R1820" s="1">
        <v>19447.099999999999</v>
      </c>
      <c r="S1820" s="1">
        <v>-26267.01</v>
      </c>
      <c r="T1820" s="1">
        <v>55842.32</v>
      </c>
      <c r="U1820" s="1">
        <f>SUM(Report_Summary[Revenue])</f>
        <v>626594850.33999527</v>
      </c>
      <c r="V1820" s="1">
        <f>Report_Summary[[#This Row],[Total Revenue]] / COUNTA(Report_Summary[Membership No])</f>
        <v>62659.485033999525</v>
      </c>
    </row>
    <row r="1821" spans="1:22" x14ac:dyDescent="0.3">
      <c r="A1821" t="s">
        <v>1860</v>
      </c>
      <c r="B1821">
        <v>2022</v>
      </c>
      <c r="C1821" t="s">
        <v>13</v>
      </c>
      <c r="D1821">
        <v>61</v>
      </c>
      <c r="E1821" t="str">
        <f t="shared" si="28"/>
        <v>Old</v>
      </c>
      <c r="F1821" t="s">
        <v>18</v>
      </c>
      <c r="G1821" t="s">
        <v>25</v>
      </c>
      <c r="H1821" t="s">
        <v>27</v>
      </c>
      <c r="I1821">
        <v>32</v>
      </c>
      <c r="J1821">
        <v>3.62</v>
      </c>
      <c r="K1821" t="s">
        <v>33</v>
      </c>
      <c r="L1821" t="s">
        <v>33</v>
      </c>
      <c r="M1821" s="1">
        <v>10567.67</v>
      </c>
      <c r="N1821" s="1">
        <v>1280.18</v>
      </c>
      <c r="O1821" s="1">
        <v>691.63</v>
      </c>
      <c r="P1821" s="1">
        <v>0</v>
      </c>
      <c r="Q1821" s="1">
        <v>14821.26</v>
      </c>
      <c r="R1821" s="1">
        <v>47054.27</v>
      </c>
      <c r="S1821" s="1">
        <v>-16548.27</v>
      </c>
      <c r="T1821" s="1">
        <v>78423.8</v>
      </c>
      <c r="U1821" s="1">
        <f>SUM(Report_Summary[Revenue])</f>
        <v>626594850.33999527</v>
      </c>
      <c r="V1821" s="1">
        <f>Report_Summary[[#This Row],[Total Revenue]] / COUNTA(Report_Summary[Membership No])</f>
        <v>62659.485033999525</v>
      </c>
    </row>
    <row r="1822" spans="1:22" x14ac:dyDescent="0.3">
      <c r="A1822" t="s">
        <v>1861</v>
      </c>
      <c r="B1822">
        <v>2016</v>
      </c>
      <c r="C1822" t="s">
        <v>13</v>
      </c>
      <c r="D1822">
        <v>44</v>
      </c>
      <c r="E1822" t="str">
        <f t="shared" si="28"/>
        <v>Middle Age</v>
      </c>
      <c r="F1822" t="s">
        <v>16</v>
      </c>
      <c r="G1822" t="s">
        <v>23</v>
      </c>
      <c r="H1822" t="s">
        <v>28</v>
      </c>
      <c r="I1822">
        <v>32</v>
      </c>
      <c r="J1822">
        <v>1.81</v>
      </c>
      <c r="K1822" t="s">
        <v>32</v>
      </c>
      <c r="L1822" t="s">
        <v>33</v>
      </c>
      <c r="M1822" s="1">
        <v>19078.400000000001</v>
      </c>
      <c r="N1822" s="1">
        <v>358.49</v>
      </c>
      <c r="O1822" s="1">
        <v>1382.82</v>
      </c>
      <c r="P1822" s="1">
        <v>0</v>
      </c>
      <c r="Q1822" s="1">
        <v>61097.65</v>
      </c>
      <c r="R1822" s="1">
        <v>64009.440000000002</v>
      </c>
      <c r="S1822" s="1">
        <v>-29216.79</v>
      </c>
      <c r="T1822" s="1">
        <v>154323.88</v>
      </c>
      <c r="U1822" s="1">
        <f>SUM(Report_Summary[Revenue])</f>
        <v>626594850.33999527</v>
      </c>
      <c r="V1822" s="1">
        <f>Report_Summary[[#This Row],[Total Revenue]] / COUNTA(Report_Summary[Membership No])</f>
        <v>62659.485033999525</v>
      </c>
    </row>
    <row r="1823" spans="1:22" x14ac:dyDescent="0.3">
      <c r="A1823" t="s">
        <v>1862</v>
      </c>
      <c r="B1823">
        <v>2022</v>
      </c>
      <c r="C1823" t="s">
        <v>13</v>
      </c>
      <c r="D1823">
        <v>59</v>
      </c>
      <c r="E1823" t="str">
        <f t="shared" si="28"/>
        <v>Old</v>
      </c>
      <c r="F1823" t="s">
        <v>20</v>
      </c>
      <c r="G1823" t="s">
        <v>25</v>
      </c>
      <c r="H1823" t="s">
        <v>30</v>
      </c>
      <c r="I1823">
        <v>34</v>
      </c>
      <c r="J1823">
        <v>1.33</v>
      </c>
      <c r="K1823" t="s">
        <v>33</v>
      </c>
      <c r="L1823" t="s">
        <v>33</v>
      </c>
      <c r="M1823" s="1">
        <v>3285.73</v>
      </c>
      <c r="N1823" s="1">
        <v>4301.54</v>
      </c>
      <c r="O1823" s="1">
        <v>1455.91</v>
      </c>
      <c r="P1823" s="1">
        <v>0</v>
      </c>
      <c r="Q1823" s="1">
        <v>7309.6</v>
      </c>
      <c r="R1823" s="1">
        <v>9751.5400000000009</v>
      </c>
      <c r="S1823" s="1">
        <v>-19087.86</v>
      </c>
      <c r="T1823" s="1">
        <v>36149</v>
      </c>
      <c r="U1823" s="1">
        <f>SUM(Report_Summary[Revenue])</f>
        <v>626594850.33999527</v>
      </c>
      <c r="V1823" s="1">
        <f>Report_Summary[[#This Row],[Total Revenue]] / COUNTA(Report_Summary[Membership No])</f>
        <v>62659.485033999525</v>
      </c>
    </row>
    <row r="1824" spans="1:22" x14ac:dyDescent="0.3">
      <c r="A1824" t="s">
        <v>1863</v>
      </c>
      <c r="B1824">
        <v>2023</v>
      </c>
      <c r="C1824" t="s">
        <v>13</v>
      </c>
      <c r="D1824">
        <v>73</v>
      </c>
      <c r="E1824" t="str">
        <f t="shared" si="28"/>
        <v>Old</v>
      </c>
      <c r="F1824" t="s">
        <v>18</v>
      </c>
      <c r="G1824" t="s">
        <v>23</v>
      </c>
      <c r="H1824" t="s">
        <v>29</v>
      </c>
      <c r="I1824">
        <v>33</v>
      </c>
      <c r="J1824">
        <v>3.33</v>
      </c>
      <c r="K1824" t="s">
        <v>33</v>
      </c>
      <c r="L1824" t="s">
        <v>33</v>
      </c>
      <c r="M1824" s="1">
        <v>12419.85</v>
      </c>
      <c r="N1824" s="1">
        <v>183.56</v>
      </c>
      <c r="O1824" s="1">
        <v>2497.4299999999998</v>
      </c>
      <c r="P1824" s="1">
        <v>0</v>
      </c>
      <c r="Q1824" s="1">
        <v>29166.54</v>
      </c>
      <c r="R1824" s="1">
        <v>61152.41</v>
      </c>
      <c r="S1824" s="1">
        <v>5852.35</v>
      </c>
      <c r="T1824" s="1">
        <v>84466.6</v>
      </c>
      <c r="U1824" s="1">
        <f>SUM(Report_Summary[Revenue])</f>
        <v>626594850.33999527</v>
      </c>
      <c r="V1824" s="1">
        <f>Report_Summary[[#This Row],[Total Revenue]] / COUNTA(Report_Summary[Membership No])</f>
        <v>62659.485033999525</v>
      </c>
    </row>
    <row r="1825" spans="1:22" x14ac:dyDescent="0.3">
      <c r="A1825" t="s">
        <v>1864</v>
      </c>
      <c r="B1825">
        <v>2020</v>
      </c>
      <c r="C1825" t="s">
        <v>13</v>
      </c>
      <c r="D1825">
        <v>53</v>
      </c>
      <c r="E1825" t="str">
        <f t="shared" si="28"/>
        <v>Middle Age</v>
      </c>
      <c r="F1825" t="s">
        <v>20</v>
      </c>
      <c r="G1825" t="s">
        <v>23</v>
      </c>
      <c r="H1825" t="s">
        <v>26</v>
      </c>
      <c r="I1825">
        <v>32</v>
      </c>
      <c r="J1825">
        <v>3.75</v>
      </c>
      <c r="K1825" t="s">
        <v>33</v>
      </c>
      <c r="L1825" t="s">
        <v>33</v>
      </c>
      <c r="M1825" s="1">
        <v>13700.19</v>
      </c>
      <c r="N1825" s="1">
        <v>647.24</v>
      </c>
      <c r="O1825" s="1">
        <v>2039.15</v>
      </c>
      <c r="P1825" s="1">
        <v>0</v>
      </c>
      <c r="Q1825" s="1">
        <v>42380.09</v>
      </c>
      <c r="R1825" s="1">
        <v>44244.82</v>
      </c>
      <c r="S1825" s="1">
        <v>-29943.41</v>
      </c>
      <c r="T1825" s="1">
        <v>116568.32000000001</v>
      </c>
      <c r="U1825" s="1">
        <f>SUM(Report_Summary[Revenue])</f>
        <v>626594850.33999527</v>
      </c>
      <c r="V1825" s="1">
        <f>Report_Summary[[#This Row],[Total Revenue]] / COUNTA(Report_Summary[Membership No])</f>
        <v>62659.485033999525</v>
      </c>
    </row>
    <row r="1826" spans="1:22" x14ac:dyDescent="0.3">
      <c r="A1826" t="s">
        <v>1865</v>
      </c>
      <c r="B1826">
        <v>2020</v>
      </c>
      <c r="C1826" t="s">
        <v>14</v>
      </c>
      <c r="D1826">
        <v>69</v>
      </c>
      <c r="E1826" t="str">
        <f t="shared" si="28"/>
        <v>Old</v>
      </c>
      <c r="F1826" t="s">
        <v>17</v>
      </c>
      <c r="G1826" t="s">
        <v>22</v>
      </c>
      <c r="H1826" t="s">
        <v>31</v>
      </c>
      <c r="I1826">
        <v>27</v>
      </c>
      <c r="J1826">
        <v>2.52</v>
      </c>
      <c r="K1826" t="s">
        <v>33</v>
      </c>
      <c r="L1826" t="s">
        <v>33</v>
      </c>
      <c r="M1826" s="1">
        <v>5283.76</v>
      </c>
      <c r="N1826" s="1">
        <v>2757.22</v>
      </c>
      <c r="O1826" s="1">
        <v>4381.8500000000004</v>
      </c>
      <c r="P1826" s="1">
        <v>0</v>
      </c>
      <c r="Q1826" s="1">
        <v>15757.74</v>
      </c>
      <c r="R1826" s="1">
        <v>21626.639999999999</v>
      </c>
      <c r="S1826" s="1">
        <v>-29417.25</v>
      </c>
      <c r="T1826" s="1">
        <v>66801.63</v>
      </c>
      <c r="U1826" s="1">
        <f>SUM(Report_Summary[Revenue])</f>
        <v>626594850.33999527</v>
      </c>
      <c r="V1826" s="1">
        <f>Report_Summary[[#This Row],[Total Revenue]] / COUNTA(Report_Summary[Membership No])</f>
        <v>62659.485033999525</v>
      </c>
    </row>
    <row r="1827" spans="1:22" x14ac:dyDescent="0.3">
      <c r="A1827" t="s">
        <v>1866</v>
      </c>
      <c r="B1827">
        <v>2016</v>
      </c>
      <c r="C1827" t="s">
        <v>13</v>
      </c>
      <c r="D1827">
        <v>43</v>
      </c>
      <c r="E1827" t="str">
        <f t="shared" si="28"/>
        <v>Middle Age</v>
      </c>
      <c r="F1827" t="s">
        <v>16</v>
      </c>
      <c r="G1827" t="s">
        <v>25</v>
      </c>
      <c r="H1827" t="s">
        <v>30</v>
      </c>
      <c r="I1827">
        <v>25</v>
      </c>
      <c r="J1827">
        <v>2.59</v>
      </c>
      <c r="K1827" t="s">
        <v>32</v>
      </c>
      <c r="L1827" t="s">
        <v>33</v>
      </c>
      <c r="M1827" s="1">
        <v>14723.52</v>
      </c>
      <c r="N1827" s="1">
        <v>4610.18</v>
      </c>
      <c r="O1827" s="1">
        <v>3344.33</v>
      </c>
      <c r="P1827" s="1">
        <v>0</v>
      </c>
      <c r="Q1827" s="1">
        <v>65155.25</v>
      </c>
      <c r="R1827" s="1">
        <v>48502.5</v>
      </c>
      <c r="S1827" s="1">
        <v>-23322</v>
      </c>
      <c r="T1827" s="1">
        <v>136979.75</v>
      </c>
      <c r="U1827" s="1">
        <f>SUM(Report_Summary[Revenue])</f>
        <v>626594850.33999527</v>
      </c>
      <c r="V1827" s="1">
        <f>Report_Summary[[#This Row],[Total Revenue]] / COUNTA(Report_Summary[Membership No])</f>
        <v>62659.485033999525</v>
      </c>
    </row>
    <row r="1828" spans="1:22" x14ac:dyDescent="0.3">
      <c r="A1828" t="s">
        <v>1867</v>
      </c>
      <c r="B1828">
        <v>2015</v>
      </c>
      <c r="C1828" t="s">
        <v>13</v>
      </c>
      <c r="D1828">
        <v>68</v>
      </c>
      <c r="E1828" t="str">
        <f t="shared" si="28"/>
        <v>Old</v>
      </c>
      <c r="F1828" t="s">
        <v>16</v>
      </c>
      <c r="G1828" t="s">
        <v>24</v>
      </c>
      <c r="H1828" t="s">
        <v>29</v>
      </c>
      <c r="I1828">
        <v>28</v>
      </c>
      <c r="J1828">
        <v>3.57</v>
      </c>
      <c r="K1828" t="s">
        <v>33</v>
      </c>
      <c r="L1828" t="s">
        <v>33</v>
      </c>
      <c r="M1828" s="1">
        <v>14840.46</v>
      </c>
      <c r="N1828" s="1">
        <v>4549.3</v>
      </c>
      <c r="O1828" s="1">
        <v>1858.93</v>
      </c>
      <c r="P1828" s="1">
        <v>0</v>
      </c>
      <c r="Q1828" s="1">
        <v>55344.49</v>
      </c>
      <c r="R1828" s="1">
        <v>60877.37</v>
      </c>
      <c r="S1828" s="1">
        <v>5687.65</v>
      </c>
      <c r="T1828" s="1">
        <v>110534.21</v>
      </c>
      <c r="U1828" s="1">
        <f>SUM(Report_Summary[Revenue])</f>
        <v>626594850.33999527</v>
      </c>
      <c r="V1828" s="1">
        <f>Report_Summary[[#This Row],[Total Revenue]] / COUNTA(Report_Summary[Membership No])</f>
        <v>62659.485033999525</v>
      </c>
    </row>
    <row r="1829" spans="1:22" x14ac:dyDescent="0.3">
      <c r="A1829" t="s">
        <v>1868</v>
      </c>
      <c r="B1829">
        <v>2018</v>
      </c>
      <c r="C1829" t="s">
        <v>13</v>
      </c>
      <c r="D1829">
        <v>73</v>
      </c>
      <c r="E1829" t="str">
        <f t="shared" si="28"/>
        <v>Old</v>
      </c>
      <c r="F1829" t="s">
        <v>16</v>
      </c>
      <c r="G1829" t="s">
        <v>25</v>
      </c>
      <c r="H1829" t="s">
        <v>27</v>
      </c>
      <c r="I1829">
        <v>25</v>
      </c>
      <c r="J1829">
        <v>2.6</v>
      </c>
      <c r="K1829" t="s">
        <v>33</v>
      </c>
      <c r="L1829" t="s">
        <v>33</v>
      </c>
      <c r="M1829" s="1">
        <v>17181.66</v>
      </c>
      <c r="N1829" s="1">
        <v>360.07</v>
      </c>
      <c r="O1829" s="1">
        <v>1989.34</v>
      </c>
      <c r="P1829" s="1">
        <v>0</v>
      </c>
      <c r="Q1829" s="1">
        <v>84551.57</v>
      </c>
      <c r="R1829" s="1">
        <v>22531.119999999999</v>
      </c>
      <c r="S1829" s="1">
        <v>-5486.23</v>
      </c>
      <c r="T1829" s="1">
        <v>112568.92</v>
      </c>
      <c r="U1829" s="1">
        <f>SUM(Report_Summary[Revenue])</f>
        <v>626594850.33999527</v>
      </c>
      <c r="V1829" s="1">
        <f>Report_Summary[[#This Row],[Total Revenue]] / COUNTA(Report_Summary[Membership No])</f>
        <v>62659.485033999525</v>
      </c>
    </row>
    <row r="1830" spans="1:22" x14ac:dyDescent="0.3">
      <c r="A1830" t="s">
        <v>1869</v>
      </c>
      <c r="B1830">
        <v>2018</v>
      </c>
      <c r="C1830" t="s">
        <v>13</v>
      </c>
      <c r="D1830">
        <v>60</v>
      </c>
      <c r="E1830" t="str">
        <f t="shared" si="28"/>
        <v>Old</v>
      </c>
      <c r="F1830" t="s">
        <v>16</v>
      </c>
      <c r="G1830" t="s">
        <v>25</v>
      </c>
      <c r="H1830" t="s">
        <v>29</v>
      </c>
      <c r="I1830">
        <v>31</v>
      </c>
      <c r="J1830">
        <v>1.58</v>
      </c>
      <c r="K1830" t="s">
        <v>33</v>
      </c>
      <c r="L1830" t="s">
        <v>33</v>
      </c>
      <c r="M1830" s="1">
        <v>13348.15</v>
      </c>
      <c r="N1830" s="1">
        <v>341.1</v>
      </c>
      <c r="O1830" s="1">
        <v>807.47</v>
      </c>
      <c r="P1830" s="1">
        <v>0</v>
      </c>
      <c r="Q1830" s="1">
        <v>48863.99</v>
      </c>
      <c r="R1830" s="1">
        <v>51242.62</v>
      </c>
      <c r="S1830" s="1">
        <v>-29389.77</v>
      </c>
      <c r="T1830" s="1">
        <v>129496.38</v>
      </c>
      <c r="U1830" s="1">
        <f>SUM(Report_Summary[Revenue])</f>
        <v>626594850.33999527</v>
      </c>
      <c r="V1830" s="1">
        <f>Report_Summary[[#This Row],[Total Revenue]] / COUNTA(Report_Summary[Membership No])</f>
        <v>62659.485033999525</v>
      </c>
    </row>
    <row r="1831" spans="1:22" x14ac:dyDescent="0.3">
      <c r="A1831" t="s">
        <v>1870</v>
      </c>
      <c r="B1831">
        <v>2022</v>
      </c>
      <c r="C1831" t="s">
        <v>14</v>
      </c>
      <c r="D1831">
        <v>22</v>
      </c>
      <c r="E1831" t="str">
        <f t="shared" si="28"/>
        <v>Young</v>
      </c>
      <c r="F1831" t="s">
        <v>16</v>
      </c>
      <c r="G1831" t="s">
        <v>22</v>
      </c>
      <c r="H1831" t="s">
        <v>30</v>
      </c>
      <c r="I1831">
        <v>27</v>
      </c>
      <c r="J1831">
        <v>2.9</v>
      </c>
      <c r="K1831" t="s">
        <v>33</v>
      </c>
      <c r="L1831" t="s">
        <v>33</v>
      </c>
      <c r="M1831" s="1">
        <v>8191.93</v>
      </c>
      <c r="N1831" s="1">
        <v>3911.18</v>
      </c>
      <c r="O1831" s="1">
        <v>5832.59</v>
      </c>
      <c r="P1831" s="1">
        <v>0</v>
      </c>
      <c r="Q1831" s="1">
        <v>10812.58</v>
      </c>
      <c r="R1831" s="1">
        <v>10780.74</v>
      </c>
      <c r="S1831" s="1">
        <v>16700.88</v>
      </c>
      <c r="T1831" s="1">
        <v>4892.4399999999996</v>
      </c>
      <c r="U1831" s="1">
        <f>SUM(Report_Summary[Revenue])</f>
        <v>626594850.33999527</v>
      </c>
      <c r="V1831" s="1">
        <f>Report_Summary[[#This Row],[Total Revenue]] / COUNTA(Report_Summary[Membership No])</f>
        <v>62659.485033999525</v>
      </c>
    </row>
    <row r="1832" spans="1:22" x14ac:dyDescent="0.3">
      <c r="A1832" t="s">
        <v>1871</v>
      </c>
      <c r="B1832">
        <v>2019</v>
      </c>
      <c r="C1832" t="s">
        <v>13</v>
      </c>
      <c r="D1832">
        <v>46</v>
      </c>
      <c r="E1832" t="str">
        <f t="shared" si="28"/>
        <v>Middle Age</v>
      </c>
      <c r="F1832" t="s">
        <v>19</v>
      </c>
      <c r="G1832" t="s">
        <v>25</v>
      </c>
      <c r="H1832" t="s">
        <v>31</v>
      </c>
      <c r="I1832">
        <v>31</v>
      </c>
      <c r="J1832">
        <v>1.9</v>
      </c>
      <c r="K1832" t="s">
        <v>33</v>
      </c>
      <c r="L1832" t="s">
        <v>33</v>
      </c>
      <c r="M1832" s="1">
        <v>13711.74</v>
      </c>
      <c r="N1832" s="1">
        <v>320.13</v>
      </c>
      <c r="O1832" s="1">
        <v>5385.36</v>
      </c>
      <c r="P1832" s="1">
        <v>0</v>
      </c>
      <c r="Q1832" s="1">
        <v>57165.919999999998</v>
      </c>
      <c r="R1832" s="1">
        <v>21226.65</v>
      </c>
      <c r="S1832" s="1">
        <v>16071.59</v>
      </c>
      <c r="T1832" s="1">
        <v>62320.98</v>
      </c>
      <c r="U1832" s="1">
        <f>SUM(Report_Summary[Revenue])</f>
        <v>626594850.33999527</v>
      </c>
      <c r="V1832" s="1">
        <f>Report_Summary[[#This Row],[Total Revenue]] / COUNTA(Report_Summary[Membership No])</f>
        <v>62659.485033999525</v>
      </c>
    </row>
    <row r="1833" spans="1:22" x14ac:dyDescent="0.3">
      <c r="A1833" t="s">
        <v>1872</v>
      </c>
      <c r="B1833">
        <v>2019</v>
      </c>
      <c r="C1833" t="s">
        <v>14</v>
      </c>
      <c r="D1833">
        <v>49</v>
      </c>
      <c r="E1833" t="str">
        <f t="shared" si="28"/>
        <v>Middle Age</v>
      </c>
      <c r="F1833" t="s">
        <v>20</v>
      </c>
      <c r="G1833" t="s">
        <v>22</v>
      </c>
      <c r="H1833" t="s">
        <v>31</v>
      </c>
      <c r="I1833">
        <v>41</v>
      </c>
      <c r="J1833">
        <v>3.23</v>
      </c>
      <c r="K1833" t="s">
        <v>33</v>
      </c>
      <c r="L1833" t="s">
        <v>33</v>
      </c>
      <c r="M1833" s="1">
        <v>9936.83</v>
      </c>
      <c r="N1833" s="1">
        <v>1004.4</v>
      </c>
      <c r="O1833" s="1">
        <v>3758.25</v>
      </c>
      <c r="P1833" s="1">
        <v>0</v>
      </c>
      <c r="Q1833" s="1">
        <v>33051.449999999997</v>
      </c>
      <c r="R1833" s="1">
        <v>14142.97</v>
      </c>
      <c r="S1833" s="1">
        <v>-10410.200000000001</v>
      </c>
      <c r="T1833" s="1">
        <v>57604.62</v>
      </c>
      <c r="U1833" s="1">
        <f>SUM(Report_Summary[Revenue])</f>
        <v>626594850.33999527</v>
      </c>
      <c r="V1833" s="1">
        <f>Report_Summary[[#This Row],[Total Revenue]] / COUNTA(Report_Summary[Membership No])</f>
        <v>62659.485033999525</v>
      </c>
    </row>
    <row r="1834" spans="1:22" x14ac:dyDescent="0.3">
      <c r="A1834" t="s">
        <v>1873</v>
      </c>
      <c r="B1834">
        <v>2018</v>
      </c>
      <c r="C1834" t="s">
        <v>13</v>
      </c>
      <c r="D1834">
        <v>24</v>
      </c>
      <c r="E1834" t="str">
        <f t="shared" si="28"/>
        <v>Young</v>
      </c>
      <c r="F1834" t="s">
        <v>21</v>
      </c>
      <c r="G1834" t="s">
        <v>24</v>
      </c>
      <c r="H1834" t="s">
        <v>27</v>
      </c>
      <c r="I1834">
        <v>38</v>
      </c>
      <c r="J1834">
        <v>1.82</v>
      </c>
      <c r="K1834" t="s">
        <v>32</v>
      </c>
      <c r="L1834" t="s">
        <v>33</v>
      </c>
      <c r="M1834" s="1">
        <v>5847.02</v>
      </c>
      <c r="N1834" s="1">
        <v>2320.63</v>
      </c>
      <c r="O1834" s="1">
        <v>1372.87</v>
      </c>
      <c r="P1834" s="1">
        <v>0</v>
      </c>
      <c r="Q1834" s="1">
        <v>17599.04</v>
      </c>
      <c r="R1834" s="1">
        <v>28253.7</v>
      </c>
      <c r="S1834" s="1">
        <v>-6554.8</v>
      </c>
      <c r="T1834" s="1">
        <v>52407.54</v>
      </c>
      <c r="U1834" s="1">
        <f>SUM(Report_Summary[Revenue])</f>
        <v>626594850.33999527</v>
      </c>
      <c r="V1834" s="1">
        <f>Report_Summary[[#This Row],[Total Revenue]] / COUNTA(Report_Summary[Membership No])</f>
        <v>62659.485033999525</v>
      </c>
    </row>
    <row r="1835" spans="1:22" x14ac:dyDescent="0.3">
      <c r="A1835" t="s">
        <v>1874</v>
      </c>
      <c r="B1835">
        <v>2015</v>
      </c>
      <c r="C1835" t="s">
        <v>13</v>
      </c>
      <c r="D1835">
        <v>34</v>
      </c>
      <c r="E1835" t="str">
        <f t="shared" si="28"/>
        <v>Middle Age</v>
      </c>
      <c r="F1835" t="s">
        <v>21</v>
      </c>
      <c r="G1835" t="s">
        <v>23</v>
      </c>
      <c r="H1835" t="s">
        <v>30</v>
      </c>
      <c r="I1835">
        <v>28</v>
      </c>
      <c r="J1835">
        <v>3.48</v>
      </c>
      <c r="K1835" t="s">
        <v>32</v>
      </c>
      <c r="L1835" t="s">
        <v>33</v>
      </c>
      <c r="M1835" s="1">
        <v>15458.64</v>
      </c>
      <c r="N1835" s="1">
        <v>4781.78</v>
      </c>
      <c r="O1835" s="1">
        <v>4328.95</v>
      </c>
      <c r="P1835" s="1">
        <v>0</v>
      </c>
      <c r="Q1835" s="1">
        <v>34345.910000000003</v>
      </c>
      <c r="R1835" s="1">
        <v>35840.050000000003</v>
      </c>
      <c r="S1835" s="1">
        <v>20154.04</v>
      </c>
      <c r="T1835" s="1">
        <v>50031.92</v>
      </c>
      <c r="U1835" s="1">
        <f>SUM(Report_Summary[Revenue])</f>
        <v>626594850.33999527</v>
      </c>
      <c r="V1835" s="1">
        <f>Report_Summary[[#This Row],[Total Revenue]] / COUNTA(Report_Summary[Membership No])</f>
        <v>62659.485033999525</v>
      </c>
    </row>
    <row r="1836" spans="1:22" x14ac:dyDescent="0.3">
      <c r="A1836" t="s">
        <v>1875</v>
      </c>
      <c r="B1836">
        <v>2022</v>
      </c>
      <c r="C1836" t="s">
        <v>13</v>
      </c>
      <c r="D1836">
        <v>80</v>
      </c>
      <c r="E1836" t="str">
        <f t="shared" si="28"/>
        <v>Old</v>
      </c>
      <c r="F1836" t="s">
        <v>21</v>
      </c>
      <c r="G1836" t="s">
        <v>22</v>
      </c>
      <c r="H1836" t="s">
        <v>28</v>
      </c>
      <c r="I1836">
        <v>38</v>
      </c>
      <c r="J1836">
        <v>1.6</v>
      </c>
      <c r="K1836" t="s">
        <v>32</v>
      </c>
      <c r="L1836" t="s">
        <v>33</v>
      </c>
      <c r="M1836" s="1">
        <v>16463.59</v>
      </c>
      <c r="N1836" s="1">
        <v>315.29000000000002</v>
      </c>
      <c r="O1836" s="1">
        <v>1550.83</v>
      </c>
      <c r="P1836" s="1">
        <v>0</v>
      </c>
      <c r="Q1836" s="1">
        <v>44420.66</v>
      </c>
      <c r="R1836" s="1">
        <v>55438.7</v>
      </c>
      <c r="S1836" s="1">
        <v>13301.78</v>
      </c>
      <c r="T1836" s="1">
        <v>86557.58</v>
      </c>
      <c r="U1836" s="1">
        <f>SUM(Report_Summary[Revenue])</f>
        <v>626594850.33999527</v>
      </c>
      <c r="V1836" s="1">
        <f>Report_Summary[[#This Row],[Total Revenue]] / COUNTA(Report_Summary[Membership No])</f>
        <v>62659.485033999525</v>
      </c>
    </row>
    <row r="1837" spans="1:22" x14ac:dyDescent="0.3">
      <c r="A1837" t="s">
        <v>1876</v>
      </c>
      <c r="B1837">
        <v>2020</v>
      </c>
      <c r="C1837" t="s">
        <v>14</v>
      </c>
      <c r="D1837">
        <v>66</v>
      </c>
      <c r="E1837" t="str">
        <f t="shared" si="28"/>
        <v>Old</v>
      </c>
      <c r="F1837" t="s">
        <v>16</v>
      </c>
      <c r="G1837" t="s">
        <v>25</v>
      </c>
      <c r="H1837" t="s">
        <v>27</v>
      </c>
      <c r="I1837">
        <v>26</v>
      </c>
      <c r="J1837">
        <v>3.88</v>
      </c>
      <c r="K1837" t="s">
        <v>32</v>
      </c>
      <c r="L1837" t="s">
        <v>33</v>
      </c>
      <c r="M1837" s="1">
        <v>14053.98</v>
      </c>
      <c r="N1837" s="1">
        <v>1027.43</v>
      </c>
      <c r="O1837" s="1">
        <v>100.58</v>
      </c>
      <c r="P1837" s="1">
        <v>0</v>
      </c>
      <c r="Q1837" s="1">
        <v>47805.42</v>
      </c>
      <c r="R1837" s="1">
        <v>21047.8</v>
      </c>
      <c r="S1837" s="1">
        <v>-26718.62</v>
      </c>
      <c r="T1837" s="1">
        <v>95571.839999999997</v>
      </c>
      <c r="U1837" s="1">
        <f>SUM(Report_Summary[Revenue])</f>
        <v>626594850.33999527</v>
      </c>
      <c r="V1837" s="1">
        <f>Report_Summary[[#This Row],[Total Revenue]] / COUNTA(Report_Summary[Membership No])</f>
        <v>62659.485033999525</v>
      </c>
    </row>
    <row r="1838" spans="1:22" x14ac:dyDescent="0.3">
      <c r="A1838" t="s">
        <v>1877</v>
      </c>
      <c r="B1838">
        <v>2023</v>
      </c>
      <c r="C1838" t="s">
        <v>14</v>
      </c>
      <c r="D1838">
        <v>79</v>
      </c>
      <c r="E1838" t="str">
        <f t="shared" si="28"/>
        <v>Old</v>
      </c>
      <c r="F1838" t="s">
        <v>20</v>
      </c>
      <c r="G1838" t="s">
        <v>25</v>
      </c>
      <c r="H1838" t="s">
        <v>27</v>
      </c>
      <c r="I1838">
        <v>26</v>
      </c>
      <c r="J1838">
        <v>2.3199999999999998</v>
      </c>
      <c r="K1838" t="s">
        <v>33</v>
      </c>
      <c r="L1838" t="s">
        <v>33</v>
      </c>
      <c r="M1838" s="1">
        <v>10089.86</v>
      </c>
      <c r="N1838" s="1">
        <v>1723.71</v>
      </c>
      <c r="O1838" s="1">
        <v>4324.21</v>
      </c>
      <c r="P1838" s="1">
        <v>0</v>
      </c>
      <c r="Q1838" s="1">
        <v>13922.94</v>
      </c>
      <c r="R1838" s="1">
        <v>40083.699999999997</v>
      </c>
      <c r="S1838" s="1">
        <v>11883.8</v>
      </c>
      <c r="T1838" s="1">
        <v>42122.84</v>
      </c>
      <c r="U1838" s="1">
        <f>SUM(Report_Summary[Revenue])</f>
        <v>626594850.33999527</v>
      </c>
      <c r="V1838" s="1">
        <f>Report_Summary[[#This Row],[Total Revenue]] / COUNTA(Report_Summary[Membership No])</f>
        <v>62659.485033999525</v>
      </c>
    </row>
    <row r="1839" spans="1:22" x14ac:dyDescent="0.3">
      <c r="A1839" t="s">
        <v>1878</v>
      </c>
      <c r="B1839">
        <v>2020</v>
      </c>
      <c r="C1839" t="s">
        <v>13</v>
      </c>
      <c r="D1839">
        <v>29</v>
      </c>
      <c r="E1839" t="str">
        <f t="shared" si="28"/>
        <v>Young</v>
      </c>
      <c r="F1839" t="s">
        <v>17</v>
      </c>
      <c r="G1839" t="s">
        <v>22</v>
      </c>
      <c r="H1839" t="s">
        <v>29</v>
      </c>
      <c r="I1839">
        <v>23</v>
      </c>
      <c r="J1839">
        <v>3.11</v>
      </c>
      <c r="K1839" t="s">
        <v>33</v>
      </c>
      <c r="L1839" t="s">
        <v>33</v>
      </c>
      <c r="M1839" s="1">
        <v>19084.97</v>
      </c>
      <c r="N1839" s="1">
        <v>869.57</v>
      </c>
      <c r="O1839" s="1">
        <v>2322.2600000000002</v>
      </c>
      <c r="P1839" s="1">
        <v>0</v>
      </c>
      <c r="Q1839" s="1">
        <v>82678.63</v>
      </c>
      <c r="R1839" s="1">
        <v>74367.17</v>
      </c>
      <c r="S1839" s="1">
        <v>13828.87</v>
      </c>
      <c r="T1839" s="1">
        <v>143216.93</v>
      </c>
      <c r="U1839" s="1">
        <f>SUM(Report_Summary[Revenue])</f>
        <v>626594850.33999527</v>
      </c>
      <c r="V1839" s="1">
        <f>Report_Summary[[#This Row],[Total Revenue]] / COUNTA(Report_Summary[Membership No])</f>
        <v>62659.485033999525</v>
      </c>
    </row>
    <row r="1840" spans="1:22" x14ac:dyDescent="0.3">
      <c r="A1840" t="s">
        <v>1879</v>
      </c>
      <c r="B1840">
        <v>2016</v>
      </c>
      <c r="C1840" t="s">
        <v>14</v>
      </c>
      <c r="D1840">
        <v>50</v>
      </c>
      <c r="E1840" t="str">
        <f t="shared" si="28"/>
        <v>Middle Age</v>
      </c>
      <c r="F1840" t="s">
        <v>16</v>
      </c>
      <c r="G1840" t="s">
        <v>24</v>
      </c>
      <c r="H1840" t="s">
        <v>29</v>
      </c>
      <c r="I1840">
        <v>35</v>
      </c>
      <c r="J1840">
        <v>2.63</v>
      </c>
      <c r="K1840" t="s">
        <v>33</v>
      </c>
      <c r="L1840" t="s">
        <v>33</v>
      </c>
      <c r="M1840" s="1">
        <v>19899.189999999999</v>
      </c>
      <c r="N1840" s="1">
        <v>1030.8399999999999</v>
      </c>
      <c r="O1840" s="1">
        <v>702.64</v>
      </c>
      <c r="P1840" s="1">
        <v>0</v>
      </c>
      <c r="Q1840" s="1">
        <v>93383.32</v>
      </c>
      <c r="R1840" s="1">
        <v>91886.91</v>
      </c>
      <c r="S1840" s="1">
        <v>-20954.2</v>
      </c>
      <c r="T1840" s="1">
        <v>206224.43</v>
      </c>
      <c r="U1840" s="1">
        <f>SUM(Report_Summary[Revenue])</f>
        <v>626594850.33999527</v>
      </c>
      <c r="V1840" s="1">
        <f>Report_Summary[[#This Row],[Total Revenue]] / COUNTA(Report_Summary[Membership No])</f>
        <v>62659.485033999525</v>
      </c>
    </row>
    <row r="1841" spans="1:22" x14ac:dyDescent="0.3">
      <c r="A1841" t="s">
        <v>1880</v>
      </c>
      <c r="B1841">
        <v>2016</v>
      </c>
      <c r="C1841" t="s">
        <v>14</v>
      </c>
      <c r="D1841">
        <v>56</v>
      </c>
      <c r="E1841" t="str">
        <f t="shared" si="28"/>
        <v>Old</v>
      </c>
      <c r="F1841" t="s">
        <v>15</v>
      </c>
      <c r="G1841" t="s">
        <v>23</v>
      </c>
      <c r="H1841" t="s">
        <v>27</v>
      </c>
      <c r="I1841">
        <v>28</v>
      </c>
      <c r="J1841">
        <v>2.83</v>
      </c>
      <c r="K1841" t="s">
        <v>32</v>
      </c>
      <c r="L1841" t="s">
        <v>33</v>
      </c>
      <c r="M1841" s="1">
        <v>12688</v>
      </c>
      <c r="N1841" s="1">
        <v>1758.45</v>
      </c>
      <c r="O1841" s="1">
        <v>2878.71</v>
      </c>
      <c r="P1841" s="1">
        <v>0</v>
      </c>
      <c r="Q1841" s="1">
        <v>45162.720000000001</v>
      </c>
      <c r="R1841" s="1">
        <v>35936.980000000003</v>
      </c>
      <c r="S1841" s="1">
        <v>-6496.25</v>
      </c>
      <c r="T1841" s="1">
        <v>87595.95</v>
      </c>
      <c r="U1841" s="1">
        <f>SUM(Report_Summary[Revenue])</f>
        <v>626594850.33999527</v>
      </c>
      <c r="V1841" s="1">
        <f>Report_Summary[[#This Row],[Total Revenue]] / COUNTA(Report_Summary[Membership No])</f>
        <v>62659.485033999525</v>
      </c>
    </row>
    <row r="1842" spans="1:22" x14ac:dyDescent="0.3">
      <c r="A1842" t="s">
        <v>1881</v>
      </c>
      <c r="B1842">
        <v>2019</v>
      </c>
      <c r="C1842" t="s">
        <v>13</v>
      </c>
      <c r="D1842">
        <v>44</v>
      </c>
      <c r="E1842" t="str">
        <f t="shared" si="28"/>
        <v>Middle Age</v>
      </c>
      <c r="F1842" t="s">
        <v>17</v>
      </c>
      <c r="G1842" t="s">
        <v>24</v>
      </c>
      <c r="H1842" t="s">
        <v>27</v>
      </c>
      <c r="I1842">
        <v>27</v>
      </c>
      <c r="J1842">
        <v>2.87</v>
      </c>
      <c r="K1842" t="s">
        <v>32</v>
      </c>
      <c r="L1842" t="s">
        <v>33</v>
      </c>
      <c r="M1842" s="1">
        <v>1839.16</v>
      </c>
      <c r="N1842" s="1">
        <v>503.65</v>
      </c>
      <c r="O1842" s="1">
        <v>6034.49</v>
      </c>
      <c r="P1842" s="1">
        <v>0</v>
      </c>
      <c r="Q1842" s="1">
        <v>2849.93</v>
      </c>
      <c r="R1842" s="1">
        <v>5947.97</v>
      </c>
      <c r="S1842" s="1">
        <v>23131.13</v>
      </c>
      <c r="T1842" s="1">
        <v>-14333.23</v>
      </c>
      <c r="U1842" s="1">
        <f>SUM(Report_Summary[Revenue])</f>
        <v>626594850.33999527</v>
      </c>
      <c r="V1842" s="1">
        <f>Report_Summary[[#This Row],[Total Revenue]] / COUNTA(Report_Summary[Membership No])</f>
        <v>62659.485033999525</v>
      </c>
    </row>
    <row r="1843" spans="1:22" x14ac:dyDescent="0.3">
      <c r="A1843" t="s">
        <v>1882</v>
      </c>
      <c r="B1843">
        <v>2024</v>
      </c>
      <c r="C1843" t="s">
        <v>13</v>
      </c>
      <c r="D1843">
        <v>65</v>
      </c>
      <c r="E1843" t="str">
        <f t="shared" si="28"/>
        <v>Old</v>
      </c>
      <c r="F1843" t="s">
        <v>16</v>
      </c>
      <c r="G1843" t="s">
        <v>23</v>
      </c>
      <c r="H1843" t="s">
        <v>29</v>
      </c>
      <c r="I1843">
        <v>38</v>
      </c>
      <c r="J1843">
        <v>3.24</v>
      </c>
      <c r="K1843" t="s">
        <v>33</v>
      </c>
      <c r="L1843" t="s">
        <v>33</v>
      </c>
      <c r="M1843" s="1">
        <v>11825.06</v>
      </c>
      <c r="N1843" s="1">
        <v>3023.87</v>
      </c>
      <c r="O1843" s="1">
        <v>4526.46</v>
      </c>
      <c r="P1843" s="1">
        <v>0</v>
      </c>
      <c r="Q1843" s="1">
        <v>25753.279999999999</v>
      </c>
      <c r="R1843" s="1">
        <v>44324.18</v>
      </c>
      <c r="S1843" s="1">
        <v>-24252.92</v>
      </c>
      <c r="T1843" s="1">
        <v>94330.38</v>
      </c>
      <c r="U1843" s="1">
        <f>SUM(Report_Summary[Revenue])</f>
        <v>626594850.33999527</v>
      </c>
      <c r="V1843" s="1">
        <f>Report_Summary[[#This Row],[Total Revenue]] / COUNTA(Report_Summary[Membership No])</f>
        <v>62659.485033999525</v>
      </c>
    </row>
    <row r="1844" spans="1:22" x14ac:dyDescent="0.3">
      <c r="A1844" t="s">
        <v>1883</v>
      </c>
      <c r="B1844">
        <v>2021</v>
      </c>
      <c r="C1844" t="s">
        <v>13</v>
      </c>
      <c r="D1844">
        <v>33</v>
      </c>
      <c r="E1844" t="str">
        <f t="shared" si="28"/>
        <v>Middle Age</v>
      </c>
      <c r="F1844" t="s">
        <v>16</v>
      </c>
      <c r="G1844" t="s">
        <v>23</v>
      </c>
      <c r="H1844" t="s">
        <v>27</v>
      </c>
      <c r="I1844">
        <v>36</v>
      </c>
      <c r="J1844">
        <v>2.59</v>
      </c>
      <c r="K1844" t="s">
        <v>33</v>
      </c>
      <c r="L1844" t="s">
        <v>33</v>
      </c>
      <c r="M1844" s="1">
        <v>18355.78</v>
      </c>
      <c r="N1844" s="1">
        <v>4629.37</v>
      </c>
      <c r="O1844" s="1">
        <v>3018.81</v>
      </c>
      <c r="P1844" s="1">
        <v>0</v>
      </c>
      <c r="Q1844" s="1">
        <v>76525.36</v>
      </c>
      <c r="R1844" s="1">
        <v>24194.51</v>
      </c>
      <c r="S1844" s="1">
        <v>12278</v>
      </c>
      <c r="T1844" s="1">
        <v>88441.87</v>
      </c>
      <c r="U1844" s="1">
        <f>SUM(Report_Summary[Revenue])</f>
        <v>626594850.33999527</v>
      </c>
      <c r="V1844" s="1">
        <f>Report_Summary[[#This Row],[Total Revenue]] / COUNTA(Report_Summary[Membership No])</f>
        <v>62659.485033999525</v>
      </c>
    </row>
    <row r="1845" spans="1:22" x14ac:dyDescent="0.3">
      <c r="A1845" t="s">
        <v>1884</v>
      </c>
      <c r="B1845">
        <v>2018</v>
      </c>
      <c r="C1845" t="s">
        <v>14</v>
      </c>
      <c r="D1845">
        <v>58</v>
      </c>
      <c r="E1845" t="str">
        <f t="shared" si="28"/>
        <v>Old</v>
      </c>
      <c r="F1845" t="s">
        <v>21</v>
      </c>
      <c r="G1845" t="s">
        <v>22</v>
      </c>
      <c r="H1845" t="s">
        <v>30</v>
      </c>
      <c r="I1845">
        <v>23</v>
      </c>
      <c r="J1845">
        <v>2.75</v>
      </c>
      <c r="K1845" t="s">
        <v>33</v>
      </c>
      <c r="L1845" t="s">
        <v>33</v>
      </c>
      <c r="M1845" s="1">
        <v>16003.87</v>
      </c>
      <c r="N1845" s="1">
        <v>4632.22</v>
      </c>
      <c r="O1845" s="1">
        <v>879.84</v>
      </c>
      <c r="P1845" s="1">
        <v>0</v>
      </c>
      <c r="Q1845" s="1">
        <v>40156.03</v>
      </c>
      <c r="R1845" s="1">
        <v>57294.28</v>
      </c>
      <c r="S1845" s="1">
        <v>-12094.92</v>
      </c>
      <c r="T1845" s="1">
        <v>109545.23</v>
      </c>
      <c r="U1845" s="1">
        <f>SUM(Report_Summary[Revenue])</f>
        <v>626594850.33999527</v>
      </c>
      <c r="V1845" s="1">
        <f>Report_Summary[[#This Row],[Total Revenue]] / COUNTA(Report_Summary[Membership No])</f>
        <v>62659.485033999525</v>
      </c>
    </row>
    <row r="1846" spans="1:22" x14ac:dyDescent="0.3">
      <c r="A1846" t="s">
        <v>1885</v>
      </c>
      <c r="B1846">
        <v>2020</v>
      </c>
      <c r="C1846" t="s">
        <v>13</v>
      </c>
      <c r="D1846">
        <v>57</v>
      </c>
      <c r="E1846" t="str">
        <f t="shared" si="28"/>
        <v>Old</v>
      </c>
      <c r="F1846" t="s">
        <v>19</v>
      </c>
      <c r="G1846" t="s">
        <v>22</v>
      </c>
      <c r="H1846" t="s">
        <v>31</v>
      </c>
      <c r="I1846">
        <v>25</v>
      </c>
      <c r="J1846">
        <v>2.16</v>
      </c>
      <c r="K1846" t="s">
        <v>32</v>
      </c>
      <c r="L1846" t="s">
        <v>33</v>
      </c>
      <c r="M1846" s="1">
        <v>18346</v>
      </c>
      <c r="N1846" s="1">
        <v>4872.68</v>
      </c>
      <c r="O1846" s="1">
        <v>3525.67</v>
      </c>
      <c r="P1846" s="1">
        <v>0</v>
      </c>
      <c r="Q1846" s="1">
        <v>69162.539999999994</v>
      </c>
      <c r="R1846" s="1">
        <v>39391.72</v>
      </c>
      <c r="S1846" s="1">
        <v>-14413.78</v>
      </c>
      <c r="T1846" s="1">
        <v>122968.04</v>
      </c>
      <c r="U1846" s="1">
        <f>SUM(Report_Summary[Revenue])</f>
        <v>626594850.33999527</v>
      </c>
      <c r="V1846" s="1">
        <f>Report_Summary[[#This Row],[Total Revenue]] / COUNTA(Report_Summary[Membership No])</f>
        <v>62659.485033999525</v>
      </c>
    </row>
    <row r="1847" spans="1:22" x14ac:dyDescent="0.3">
      <c r="A1847" t="s">
        <v>1886</v>
      </c>
      <c r="B1847">
        <v>2021</v>
      </c>
      <c r="C1847" t="s">
        <v>14</v>
      </c>
      <c r="D1847">
        <v>40</v>
      </c>
      <c r="E1847" t="str">
        <f t="shared" si="28"/>
        <v>Middle Age</v>
      </c>
      <c r="F1847" t="s">
        <v>19</v>
      </c>
      <c r="G1847" t="s">
        <v>25</v>
      </c>
      <c r="H1847" t="s">
        <v>27</v>
      </c>
      <c r="I1847">
        <v>31</v>
      </c>
      <c r="J1847">
        <v>2.54</v>
      </c>
      <c r="K1847" t="s">
        <v>33</v>
      </c>
      <c r="L1847" t="s">
        <v>33</v>
      </c>
      <c r="M1847" s="1">
        <v>18705.32</v>
      </c>
      <c r="N1847" s="1">
        <v>1045.23</v>
      </c>
      <c r="O1847" s="1">
        <v>4031.2</v>
      </c>
      <c r="P1847" s="1">
        <v>0</v>
      </c>
      <c r="Q1847" s="1">
        <v>84719.42</v>
      </c>
      <c r="R1847" s="1">
        <v>24121.77</v>
      </c>
      <c r="S1847" s="1">
        <v>16576.080000000002</v>
      </c>
      <c r="T1847" s="1">
        <v>92265.11</v>
      </c>
      <c r="U1847" s="1">
        <f>SUM(Report_Summary[Revenue])</f>
        <v>626594850.33999527</v>
      </c>
      <c r="V1847" s="1">
        <f>Report_Summary[[#This Row],[Total Revenue]] / COUNTA(Report_Summary[Membership No])</f>
        <v>62659.485033999525</v>
      </c>
    </row>
    <row r="1848" spans="1:22" x14ac:dyDescent="0.3">
      <c r="A1848" t="s">
        <v>1887</v>
      </c>
      <c r="B1848">
        <v>2017</v>
      </c>
      <c r="C1848" t="s">
        <v>13</v>
      </c>
      <c r="D1848">
        <v>39</v>
      </c>
      <c r="E1848" t="str">
        <f t="shared" si="28"/>
        <v>Middle Age</v>
      </c>
      <c r="F1848" t="s">
        <v>20</v>
      </c>
      <c r="G1848" t="s">
        <v>23</v>
      </c>
      <c r="H1848" t="s">
        <v>28</v>
      </c>
      <c r="I1848">
        <v>18</v>
      </c>
      <c r="J1848">
        <v>3.08</v>
      </c>
      <c r="K1848" t="s">
        <v>33</v>
      </c>
      <c r="L1848" t="s">
        <v>33</v>
      </c>
      <c r="M1848" s="1">
        <v>5275.37</v>
      </c>
      <c r="N1848" s="1">
        <v>2369.9299999999998</v>
      </c>
      <c r="O1848" s="1">
        <v>2690.43</v>
      </c>
      <c r="P1848" s="1">
        <v>0</v>
      </c>
      <c r="Q1848" s="1">
        <v>24063.119999999999</v>
      </c>
      <c r="R1848" s="1">
        <v>10092.14</v>
      </c>
      <c r="S1848" s="1">
        <v>-8494.36</v>
      </c>
      <c r="T1848" s="1">
        <v>42649.62</v>
      </c>
      <c r="U1848" s="1">
        <f>SUM(Report_Summary[Revenue])</f>
        <v>626594850.33999527</v>
      </c>
      <c r="V1848" s="1">
        <f>Report_Summary[[#This Row],[Total Revenue]] / COUNTA(Report_Summary[Membership No])</f>
        <v>62659.485033999525</v>
      </c>
    </row>
    <row r="1849" spans="1:22" x14ac:dyDescent="0.3">
      <c r="A1849" t="s">
        <v>1888</v>
      </c>
      <c r="B1849">
        <v>2018</v>
      </c>
      <c r="C1849" t="s">
        <v>14</v>
      </c>
      <c r="D1849">
        <v>54</v>
      </c>
      <c r="E1849" t="str">
        <f t="shared" si="28"/>
        <v>Middle Age</v>
      </c>
      <c r="F1849" t="s">
        <v>18</v>
      </c>
      <c r="G1849" t="s">
        <v>25</v>
      </c>
      <c r="H1849" t="s">
        <v>26</v>
      </c>
      <c r="I1849">
        <v>40</v>
      </c>
      <c r="J1849">
        <v>3.02</v>
      </c>
      <c r="K1849" t="s">
        <v>33</v>
      </c>
      <c r="L1849" t="s">
        <v>33</v>
      </c>
      <c r="M1849" s="1">
        <v>13491.41</v>
      </c>
      <c r="N1849" s="1">
        <v>1537.55</v>
      </c>
      <c r="O1849" s="1">
        <v>4862.49</v>
      </c>
      <c r="P1849" s="1">
        <v>0</v>
      </c>
      <c r="Q1849" s="1">
        <v>47031.03</v>
      </c>
      <c r="R1849" s="1">
        <v>44658.55</v>
      </c>
      <c r="S1849" s="1">
        <v>2732.97</v>
      </c>
      <c r="T1849" s="1">
        <v>88956.61</v>
      </c>
      <c r="U1849" s="1">
        <f>SUM(Report_Summary[Revenue])</f>
        <v>626594850.33999527</v>
      </c>
      <c r="V1849" s="1">
        <f>Report_Summary[[#This Row],[Total Revenue]] / COUNTA(Report_Summary[Membership No])</f>
        <v>62659.485033999525</v>
      </c>
    </row>
    <row r="1850" spans="1:22" x14ac:dyDescent="0.3">
      <c r="A1850" t="s">
        <v>1889</v>
      </c>
      <c r="B1850">
        <v>2019</v>
      </c>
      <c r="C1850" t="s">
        <v>14</v>
      </c>
      <c r="D1850">
        <v>60</v>
      </c>
      <c r="E1850" t="str">
        <f t="shared" si="28"/>
        <v>Old</v>
      </c>
      <c r="F1850" t="s">
        <v>15</v>
      </c>
      <c r="G1850" t="s">
        <v>25</v>
      </c>
      <c r="H1850" t="s">
        <v>30</v>
      </c>
      <c r="I1850">
        <v>36</v>
      </c>
      <c r="J1850">
        <v>3.42</v>
      </c>
      <c r="K1850" t="s">
        <v>33</v>
      </c>
      <c r="L1850" t="s">
        <v>33</v>
      </c>
      <c r="M1850" s="1">
        <v>15519.4</v>
      </c>
      <c r="N1850" s="1">
        <v>1832.19</v>
      </c>
      <c r="O1850" s="1">
        <v>3986.75</v>
      </c>
      <c r="P1850" s="1">
        <v>0</v>
      </c>
      <c r="Q1850" s="1">
        <v>43046.77</v>
      </c>
      <c r="R1850" s="1">
        <v>22868.07</v>
      </c>
      <c r="S1850" s="1">
        <v>13564.67</v>
      </c>
      <c r="T1850" s="1">
        <v>52350.17</v>
      </c>
      <c r="U1850" s="1">
        <f>SUM(Report_Summary[Revenue])</f>
        <v>626594850.33999527</v>
      </c>
      <c r="V1850" s="1">
        <f>Report_Summary[[#This Row],[Total Revenue]] / COUNTA(Report_Summary[Membership No])</f>
        <v>62659.485033999525</v>
      </c>
    </row>
    <row r="1851" spans="1:22" x14ac:dyDescent="0.3">
      <c r="A1851" t="s">
        <v>1890</v>
      </c>
      <c r="B1851">
        <v>2018</v>
      </c>
      <c r="C1851" t="s">
        <v>14</v>
      </c>
      <c r="D1851">
        <v>63</v>
      </c>
      <c r="E1851" t="str">
        <f t="shared" si="28"/>
        <v>Old</v>
      </c>
      <c r="F1851" t="s">
        <v>21</v>
      </c>
      <c r="G1851" t="s">
        <v>22</v>
      </c>
      <c r="H1851" t="s">
        <v>26</v>
      </c>
      <c r="I1851">
        <v>26</v>
      </c>
      <c r="J1851">
        <v>2.72</v>
      </c>
      <c r="K1851" t="s">
        <v>33</v>
      </c>
      <c r="L1851" t="s">
        <v>33</v>
      </c>
      <c r="M1851" s="1">
        <v>1784.07</v>
      </c>
      <c r="N1851" s="1">
        <v>565.04</v>
      </c>
      <c r="O1851" s="1">
        <v>3057.3</v>
      </c>
      <c r="P1851" s="1">
        <v>0</v>
      </c>
      <c r="Q1851" s="1">
        <v>7558.07</v>
      </c>
      <c r="R1851" s="1">
        <v>8425.5</v>
      </c>
      <c r="S1851" s="1">
        <v>-18035.97</v>
      </c>
      <c r="T1851" s="1">
        <v>34019.54</v>
      </c>
      <c r="U1851" s="1">
        <f>SUM(Report_Summary[Revenue])</f>
        <v>626594850.33999527</v>
      </c>
      <c r="V1851" s="1">
        <f>Report_Summary[[#This Row],[Total Revenue]] / COUNTA(Report_Summary[Membership No])</f>
        <v>62659.485033999525</v>
      </c>
    </row>
    <row r="1852" spans="1:22" x14ac:dyDescent="0.3">
      <c r="A1852" t="s">
        <v>1891</v>
      </c>
      <c r="B1852">
        <v>2022</v>
      </c>
      <c r="C1852" t="s">
        <v>13</v>
      </c>
      <c r="D1852">
        <v>68</v>
      </c>
      <c r="E1852" t="str">
        <f t="shared" si="28"/>
        <v>Old</v>
      </c>
      <c r="F1852" t="s">
        <v>19</v>
      </c>
      <c r="G1852" t="s">
        <v>25</v>
      </c>
      <c r="H1852" t="s">
        <v>27</v>
      </c>
      <c r="I1852">
        <v>32</v>
      </c>
      <c r="J1852">
        <v>1.9</v>
      </c>
      <c r="K1852" t="s">
        <v>33</v>
      </c>
      <c r="L1852" t="s">
        <v>33</v>
      </c>
      <c r="M1852" s="1">
        <v>17791.62</v>
      </c>
      <c r="N1852" s="1">
        <v>4505.08</v>
      </c>
      <c r="O1852" s="1">
        <v>154.49</v>
      </c>
      <c r="P1852" s="1">
        <v>0</v>
      </c>
      <c r="Q1852" s="1">
        <v>46928.46</v>
      </c>
      <c r="R1852" s="1">
        <v>66734.61</v>
      </c>
      <c r="S1852" s="1">
        <v>25011.49</v>
      </c>
      <c r="T1852" s="1">
        <v>88651.58</v>
      </c>
      <c r="U1852" s="1">
        <f>SUM(Report_Summary[Revenue])</f>
        <v>626594850.33999527</v>
      </c>
      <c r="V1852" s="1">
        <f>Report_Summary[[#This Row],[Total Revenue]] / COUNTA(Report_Summary[Membership No])</f>
        <v>62659.485033999525</v>
      </c>
    </row>
    <row r="1853" spans="1:22" x14ac:dyDescent="0.3">
      <c r="A1853" t="s">
        <v>1892</v>
      </c>
      <c r="B1853">
        <v>2020</v>
      </c>
      <c r="C1853" t="s">
        <v>14</v>
      </c>
      <c r="D1853">
        <v>72</v>
      </c>
      <c r="E1853" t="str">
        <f t="shared" si="28"/>
        <v>Old</v>
      </c>
      <c r="F1853" t="s">
        <v>16</v>
      </c>
      <c r="G1853" t="s">
        <v>22</v>
      </c>
      <c r="H1853" t="s">
        <v>28</v>
      </c>
      <c r="I1853">
        <v>33</v>
      </c>
      <c r="J1853">
        <v>2.58</v>
      </c>
      <c r="K1853" t="s">
        <v>32</v>
      </c>
      <c r="L1853" t="s">
        <v>33</v>
      </c>
      <c r="M1853" s="1">
        <v>5050.72</v>
      </c>
      <c r="N1853" s="1">
        <v>3124.94</v>
      </c>
      <c r="O1853" s="1">
        <v>1623.35</v>
      </c>
      <c r="P1853" s="1">
        <v>0</v>
      </c>
      <c r="Q1853" s="1">
        <v>10631.34</v>
      </c>
      <c r="R1853" s="1">
        <v>13542.29</v>
      </c>
      <c r="S1853" s="1">
        <v>-7819.46</v>
      </c>
      <c r="T1853" s="1">
        <v>31993.09</v>
      </c>
      <c r="U1853" s="1">
        <f>SUM(Report_Summary[Revenue])</f>
        <v>626594850.33999527</v>
      </c>
      <c r="V1853" s="1">
        <f>Report_Summary[[#This Row],[Total Revenue]] / COUNTA(Report_Summary[Membership No])</f>
        <v>62659.485033999525</v>
      </c>
    </row>
    <row r="1854" spans="1:22" x14ac:dyDescent="0.3">
      <c r="A1854" t="s">
        <v>1893</v>
      </c>
      <c r="B1854">
        <v>2019</v>
      </c>
      <c r="C1854" t="s">
        <v>14</v>
      </c>
      <c r="D1854">
        <v>48</v>
      </c>
      <c r="E1854" t="str">
        <f t="shared" si="28"/>
        <v>Middle Age</v>
      </c>
      <c r="F1854" t="s">
        <v>20</v>
      </c>
      <c r="G1854" t="s">
        <v>24</v>
      </c>
      <c r="H1854" t="s">
        <v>26</v>
      </c>
      <c r="I1854">
        <v>38</v>
      </c>
      <c r="J1854">
        <v>2.54</v>
      </c>
      <c r="K1854" t="s">
        <v>33</v>
      </c>
      <c r="L1854" t="s">
        <v>33</v>
      </c>
      <c r="M1854" s="1">
        <v>3835.52</v>
      </c>
      <c r="N1854" s="1">
        <v>1808.86</v>
      </c>
      <c r="O1854" s="1">
        <v>7420.69</v>
      </c>
      <c r="P1854" s="1">
        <v>0</v>
      </c>
      <c r="Q1854" s="1">
        <v>12679.9</v>
      </c>
      <c r="R1854" s="1">
        <v>6340.92</v>
      </c>
      <c r="S1854" s="1">
        <v>1545.51</v>
      </c>
      <c r="T1854" s="1">
        <v>17475.310000000001</v>
      </c>
      <c r="U1854" s="1">
        <f>SUM(Report_Summary[Revenue])</f>
        <v>626594850.33999527</v>
      </c>
      <c r="V1854" s="1">
        <f>Report_Summary[[#This Row],[Total Revenue]] / COUNTA(Report_Summary[Membership No])</f>
        <v>62659.485033999525</v>
      </c>
    </row>
    <row r="1855" spans="1:22" x14ac:dyDescent="0.3">
      <c r="A1855" t="s">
        <v>1894</v>
      </c>
      <c r="B1855">
        <v>2021</v>
      </c>
      <c r="C1855" t="s">
        <v>14</v>
      </c>
      <c r="D1855">
        <v>42</v>
      </c>
      <c r="E1855" t="str">
        <f t="shared" si="28"/>
        <v>Middle Age</v>
      </c>
      <c r="F1855" t="s">
        <v>17</v>
      </c>
      <c r="G1855" t="s">
        <v>25</v>
      </c>
      <c r="H1855" t="s">
        <v>31</v>
      </c>
      <c r="I1855">
        <v>32</v>
      </c>
      <c r="J1855">
        <v>3.08</v>
      </c>
      <c r="K1855" t="s">
        <v>33</v>
      </c>
      <c r="L1855" t="s">
        <v>33</v>
      </c>
      <c r="M1855" s="1">
        <v>14987.05</v>
      </c>
      <c r="N1855" s="1">
        <v>301.02</v>
      </c>
      <c r="O1855" s="1">
        <v>214.42</v>
      </c>
      <c r="P1855" s="1">
        <v>0</v>
      </c>
      <c r="Q1855" s="1">
        <v>51672.34</v>
      </c>
      <c r="R1855" s="1">
        <v>73288.78</v>
      </c>
      <c r="S1855" s="1">
        <v>2685.52</v>
      </c>
      <c r="T1855" s="1">
        <v>122275.6</v>
      </c>
      <c r="U1855" s="1">
        <f>SUM(Report_Summary[Revenue])</f>
        <v>626594850.33999527</v>
      </c>
      <c r="V1855" s="1">
        <f>Report_Summary[[#This Row],[Total Revenue]] / COUNTA(Report_Summary[Membership No])</f>
        <v>62659.485033999525</v>
      </c>
    </row>
    <row r="1856" spans="1:22" x14ac:dyDescent="0.3">
      <c r="A1856" t="s">
        <v>1895</v>
      </c>
      <c r="B1856">
        <v>2024</v>
      </c>
      <c r="C1856" t="s">
        <v>13</v>
      </c>
      <c r="D1856">
        <v>52</v>
      </c>
      <c r="E1856" t="str">
        <f t="shared" si="28"/>
        <v>Middle Age</v>
      </c>
      <c r="F1856" t="s">
        <v>16</v>
      </c>
      <c r="G1856" t="s">
        <v>25</v>
      </c>
      <c r="H1856" t="s">
        <v>31</v>
      </c>
      <c r="I1856">
        <v>40</v>
      </c>
      <c r="J1856">
        <v>2.31</v>
      </c>
      <c r="K1856" t="s">
        <v>33</v>
      </c>
      <c r="L1856" t="s">
        <v>33</v>
      </c>
      <c r="M1856" s="1">
        <v>8609.5</v>
      </c>
      <c r="N1856" s="1">
        <v>2376.62</v>
      </c>
      <c r="O1856" s="1">
        <v>6524.94</v>
      </c>
      <c r="P1856" s="1">
        <v>0</v>
      </c>
      <c r="Q1856" s="1">
        <v>23572.86</v>
      </c>
      <c r="R1856" s="1">
        <v>41598.080000000002</v>
      </c>
      <c r="S1856" s="1">
        <v>-21161.26</v>
      </c>
      <c r="T1856" s="1">
        <v>86332.2</v>
      </c>
      <c r="U1856" s="1">
        <f>SUM(Report_Summary[Revenue])</f>
        <v>626594850.33999527</v>
      </c>
      <c r="V1856" s="1">
        <f>Report_Summary[[#This Row],[Total Revenue]] / COUNTA(Report_Summary[Membership No])</f>
        <v>62659.485033999525</v>
      </c>
    </row>
    <row r="1857" spans="1:22" x14ac:dyDescent="0.3">
      <c r="A1857" t="s">
        <v>1896</v>
      </c>
      <c r="B1857">
        <v>2017</v>
      </c>
      <c r="C1857" t="s">
        <v>13</v>
      </c>
      <c r="D1857">
        <v>56</v>
      </c>
      <c r="E1857" t="str">
        <f t="shared" si="28"/>
        <v>Old</v>
      </c>
      <c r="F1857" t="s">
        <v>15</v>
      </c>
      <c r="G1857" t="s">
        <v>23</v>
      </c>
      <c r="H1857" t="s">
        <v>29</v>
      </c>
      <c r="I1857">
        <v>28</v>
      </c>
      <c r="J1857">
        <v>1.73</v>
      </c>
      <c r="K1857" t="s">
        <v>33</v>
      </c>
      <c r="L1857" t="s">
        <v>33</v>
      </c>
      <c r="M1857" s="1">
        <v>8947.6</v>
      </c>
      <c r="N1857" s="1">
        <v>3153.02</v>
      </c>
      <c r="O1857" s="1">
        <v>1536.59</v>
      </c>
      <c r="P1857" s="1">
        <v>0</v>
      </c>
      <c r="Q1857" s="1">
        <v>21386.51</v>
      </c>
      <c r="R1857" s="1">
        <v>32484</v>
      </c>
      <c r="S1857" s="1">
        <v>11327.21</v>
      </c>
      <c r="T1857" s="1">
        <v>42543.3</v>
      </c>
      <c r="U1857" s="1">
        <f>SUM(Report_Summary[Revenue])</f>
        <v>626594850.33999527</v>
      </c>
      <c r="V1857" s="1">
        <f>Report_Summary[[#This Row],[Total Revenue]] / COUNTA(Report_Summary[Membership No])</f>
        <v>62659.485033999525</v>
      </c>
    </row>
    <row r="1858" spans="1:22" x14ac:dyDescent="0.3">
      <c r="A1858" t="s">
        <v>1897</v>
      </c>
      <c r="B1858">
        <v>2016</v>
      </c>
      <c r="C1858" t="s">
        <v>14</v>
      </c>
      <c r="D1858">
        <v>53</v>
      </c>
      <c r="E1858" t="str">
        <f t="shared" si="28"/>
        <v>Middle Age</v>
      </c>
      <c r="F1858" t="s">
        <v>17</v>
      </c>
      <c r="G1858" t="s">
        <v>23</v>
      </c>
      <c r="H1858" t="s">
        <v>27</v>
      </c>
      <c r="I1858">
        <v>36</v>
      </c>
      <c r="J1858">
        <v>1.76</v>
      </c>
      <c r="K1858" t="s">
        <v>33</v>
      </c>
      <c r="L1858" t="s">
        <v>33</v>
      </c>
      <c r="M1858" s="1">
        <v>10200.35</v>
      </c>
      <c r="N1858" s="1">
        <v>110.6</v>
      </c>
      <c r="O1858" s="1">
        <v>6177.02</v>
      </c>
      <c r="P1858" s="1">
        <v>0</v>
      </c>
      <c r="Q1858" s="1">
        <v>39482.93</v>
      </c>
      <c r="R1858" s="1">
        <v>39464.26</v>
      </c>
      <c r="S1858" s="1">
        <v>23963.09</v>
      </c>
      <c r="T1858" s="1">
        <v>54984.1</v>
      </c>
      <c r="U1858" s="1">
        <f>SUM(Report_Summary[Revenue])</f>
        <v>626594850.33999527</v>
      </c>
      <c r="V1858" s="1">
        <f>Report_Summary[[#This Row],[Total Revenue]] / COUNTA(Report_Summary[Membership No])</f>
        <v>62659.485033999525</v>
      </c>
    </row>
    <row r="1859" spans="1:22" x14ac:dyDescent="0.3">
      <c r="A1859" t="s">
        <v>1898</v>
      </c>
      <c r="B1859">
        <v>2021</v>
      </c>
      <c r="C1859" t="s">
        <v>14</v>
      </c>
      <c r="D1859">
        <v>44</v>
      </c>
      <c r="E1859" t="str">
        <f t="shared" ref="E1859:E1922" si="29">IF(D1859&gt;55,"Old",IF(D1859&gt;=31,"Middle Age",IF(D1859&lt;31,"Young","Invalid")))</f>
        <v>Middle Age</v>
      </c>
      <c r="F1859" t="s">
        <v>19</v>
      </c>
      <c r="G1859" t="s">
        <v>25</v>
      </c>
      <c r="H1859" t="s">
        <v>31</v>
      </c>
      <c r="I1859">
        <v>27</v>
      </c>
      <c r="J1859">
        <v>2.5099999999999998</v>
      </c>
      <c r="K1859" t="s">
        <v>33</v>
      </c>
      <c r="L1859" t="s">
        <v>33</v>
      </c>
      <c r="M1859" s="1">
        <v>5427.63</v>
      </c>
      <c r="N1859" s="1">
        <v>1499.86</v>
      </c>
      <c r="O1859" s="1">
        <v>3177.82</v>
      </c>
      <c r="P1859" s="1">
        <v>0</v>
      </c>
      <c r="Q1859" s="1">
        <v>20442.82</v>
      </c>
      <c r="R1859" s="1">
        <v>17621.45</v>
      </c>
      <c r="S1859" s="1">
        <v>-121.25</v>
      </c>
      <c r="T1859" s="1">
        <v>38185.519999999997</v>
      </c>
      <c r="U1859" s="1">
        <f>SUM(Report_Summary[Revenue])</f>
        <v>626594850.33999527</v>
      </c>
      <c r="V1859" s="1">
        <f>Report_Summary[[#This Row],[Total Revenue]] / COUNTA(Report_Summary[Membership No])</f>
        <v>62659.485033999525</v>
      </c>
    </row>
    <row r="1860" spans="1:22" x14ac:dyDescent="0.3">
      <c r="A1860" t="s">
        <v>1899</v>
      </c>
      <c r="B1860">
        <v>2020</v>
      </c>
      <c r="C1860" t="s">
        <v>13</v>
      </c>
      <c r="D1860">
        <v>73</v>
      </c>
      <c r="E1860" t="str">
        <f t="shared" si="29"/>
        <v>Old</v>
      </c>
      <c r="F1860" t="s">
        <v>15</v>
      </c>
      <c r="G1860" t="s">
        <v>25</v>
      </c>
      <c r="H1860" t="s">
        <v>28</v>
      </c>
      <c r="I1860">
        <v>28</v>
      </c>
      <c r="J1860">
        <v>1.84</v>
      </c>
      <c r="K1860" t="s">
        <v>32</v>
      </c>
      <c r="L1860" t="s">
        <v>33</v>
      </c>
      <c r="M1860" s="1">
        <v>12598.92</v>
      </c>
      <c r="N1860" s="1">
        <v>3221.59</v>
      </c>
      <c r="O1860" s="1">
        <v>6393.56</v>
      </c>
      <c r="P1860" s="1">
        <v>0</v>
      </c>
      <c r="Q1860" s="1">
        <v>36376.04</v>
      </c>
      <c r="R1860" s="1">
        <v>24948.46</v>
      </c>
      <c r="S1860" s="1">
        <v>4367.34</v>
      </c>
      <c r="T1860" s="1">
        <v>56957.16</v>
      </c>
      <c r="U1860" s="1">
        <f>SUM(Report_Summary[Revenue])</f>
        <v>626594850.33999527</v>
      </c>
      <c r="V1860" s="1">
        <f>Report_Summary[[#This Row],[Total Revenue]] / COUNTA(Report_Summary[Membership No])</f>
        <v>62659.485033999525</v>
      </c>
    </row>
    <row r="1861" spans="1:22" x14ac:dyDescent="0.3">
      <c r="A1861" t="s">
        <v>1900</v>
      </c>
      <c r="B1861">
        <v>2023</v>
      </c>
      <c r="C1861" t="s">
        <v>13</v>
      </c>
      <c r="D1861">
        <v>27</v>
      </c>
      <c r="E1861" t="str">
        <f t="shared" si="29"/>
        <v>Young</v>
      </c>
      <c r="F1861" t="s">
        <v>15</v>
      </c>
      <c r="G1861" t="s">
        <v>25</v>
      </c>
      <c r="H1861" t="s">
        <v>30</v>
      </c>
      <c r="I1861">
        <v>26</v>
      </c>
      <c r="J1861">
        <v>1.99</v>
      </c>
      <c r="K1861" t="s">
        <v>33</v>
      </c>
      <c r="L1861" t="s">
        <v>33</v>
      </c>
      <c r="M1861" s="1">
        <v>9719.27</v>
      </c>
      <c r="N1861" s="1">
        <v>4674.95</v>
      </c>
      <c r="O1861" s="1">
        <v>6015</v>
      </c>
      <c r="P1861" s="1">
        <v>0</v>
      </c>
      <c r="Q1861" s="1">
        <v>24388.33</v>
      </c>
      <c r="R1861" s="1">
        <v>19671.89</v>
      </c>
      <c r="S1861" s="1">
        <v>13265.82</v>
      </c>
      <c r="T1861" s="1">
        <v>30794.400000000001</v>
      </c>
      <c r="U1861" s="1">
        <f>SUM(Report_Summary[Revenue])</f>
        <v>626594850.33999527</v>
      </c>
      <c r="V1861" s="1">
        <f>Report_Summary[[#This Row],[Total Revenue]] / COUNTA(Report_Summary[Membership No])</f>
        <v>62659.485033999525</v>
      </c>
    </row>
    <row r="1862" spans="1:22" x14ac:dyDescent="0.3">
      <c r="A1862" t="s">
        <v>1901</v>
      </c>
      <c r="B1862">
        <v>2022</v>
      </c>
      <c r="C1862" t="s">
        <v>13</v>
      </c>
      <c r="D1862">
        <v>25</v>
      </c>
      <c r="E1862" t="str">
        <f t="shared" si="29"/>
        <v>Young</v>
      </c>
      <c r="F1862" t="s">
        <v>15</v>
      </c>
      <c r="G1862" t="s">
        <v>23</v>
      </c>
      <c r="H1862" t="s">
        <v>31</v>
      </c>
      <c r="I1862">
        <v>33</v>
      </c>
      <c r="J1862">
        <v>2.58</v>
      </c>
      <c r="K1862" t="s">
        <v>32</v>
      </c>
      <c r="L1862" t="s">
        <v>33</v>
      </c>
      <c r="M1862" s="1">
        <v>18524.04</v>
      </c>
      <c r="N1862" s="1">
        <v>2491.16</v>
      </c>
      <c r="O1862" s="1">
        <v>4958.58</v>
      </c>
      <c r="P1862" s="1">
        <v>0</v>
      </c>
      <c r="Q1862" s="1">
        <v>31778.7</v>
      </c>
      <c r="R1862" s="1">
        <v>35321.910000000003</v>
      </c>
      <c r="S1862" s="1">
        <v>21891.39</v>
      </c>
      <c r="T1862" s="1">
        <v>45209.22</v>
      </c>
      <c r="U1862" s="1">
        <f>SUM(Report_Summary[Revenue])</f>
        <v>626594850.33999527</v>
      </c>
      <c r="V1862" s="1">
        <f>Report_Summary[[#This Row],[Total Revenue]] / COUNTA(Report_Summary[Membership No])</f>
        <v>62659.485033999525</v>
      </c>
    </row>
    <row r="1863" spans="1:22" x14ac:dyDescent="0.3">
      <c r="A1863" t="s">
        <v>1902</v>
      </c>
      <c r="B1863">
        <v>2018</v>
      </c>
      <c r="C1863" t="s">
        <v>14</v>
      </c>
      <c r="D1863">
        <v>56</v>
      </c>
      <c r="E1863" t="str">
        <f t="shared" si="29"/>
        <v>Old</v>
      </c>
      <c r="F1863" t="s">
        <v>21</v>
      </c>
      <c r="G1863" t="s">
        <v>23</v>
      </c>
      <c r="H1863" t="s">
        <v>26</v>
      </c>
      <c r="I1863">
        <v>34</v>
      </c>
      <c r="J1863">
        <v>2.35</v>
      </c>
      <c r="K1863" t="s">
        <v>33</v>
      </c>
      <c r="L1863" t="s">
        <v>33</v>
      </c>
      <c r="M1863" s="1">
        <v>18310.349999999999</v>
      </c>
      <c r="N1863" s="1">
        <v>952.48</v>
      </c>
      <c r="O1863" s="1">
        <v>1966.57</v>
      </c>
      <c r="P1863" s="1">
        <v>0</v>
      </c>
      <c r="Q1863" s="1">
        <v>45834.39</v>
      </c>
      <c r="R1863" s="1">
        <v>53397.61</v>
      </c>
      <c r="S1863" s="1">
        <v>25203.919999999998</v>
      </c>
      <c r="T1863" s="1">
        <v>74028.08</v>
      </c>
      <c r="U1863" s="1">
        <f>SUM(Report_Summary[Revenue])</f>
        <v>626594850.33999527</v>
      </c>
      <c r="V1863" s="1">
        <f>Report_Summary[[#This Row],[Total Revenue]] / COUNTA(Report_Summary[Membership No])</f>
        <v>62659.485033999525</v>
      </c>
    </row>
    <row r="1864" spans="1:22" x14ac:dyDescent="0.3">
      <c r="A1864" t="s">
        <v>1903</v>
      </c>
      <c r="B1864">
        <v>2020</v>
      </c>
      <c r="C1864" t="s">
        <v>13</v>
      </c>
      <c r="D1864">
        <v>78</v>
      </c>
      <c r="E1864" t="str">
        <f t="shared" si="29"/>
        <v>Old</v>
      </c>
      <c r="F1864" t="s">
        <v>21</v>
      </c>
      <c r="G1864" t="s">
        <v>25</v>
      </c>
      <c r="H1864" t="s">
        <v>31</v>
      </c>
      <c r="I1864">
        <v>38</v>
      </c>
      <c r="J1864">
        <v>0.88</v>
      </c>
      <c r="K1864" t="s">
        <v>32</v>
      </c>
      <c r="L1864" t="s">
        <v>33</v>
      </c>
      <c r="M1864" s="1">
        <v>4056.89</v>
      </c>
      <c r="N1864" s="1">
        <v>4976.91</v>
      </c>
      <c r="O1864" s="1">
        <v>7804.91</v>
      </c>
      <c r="P1864" s="1">
        <v>0</v>
      </c>
      <c r="Q1864" s="1">
        <v>9953.98</v>
      </c>
      <c r="R1864" s="1">
        <v>17637.900000000001</v>
      </c>
      <c r="S1864" s="1">
        <v>6694.34</v>
      </c>
      <c r="T1864" s="1">
        <v>20897.54</v>
      </c>
      <c r="U1864" s="1">
        <f>SUM(Report_Summary[Revenue])</f>
        <v>626594850.33999527</v>
      </c>
      <c r="V1864" s="1">
        <f>Report_Summary[[#This Row],[Total Revenue]] / COUNTA(Report_Summary[Membership No])</f>
        <v>62659.485033999525</v>
      </c>
    </row>
    <row r="1865" spans="1:22" x14ac:dyDescent="0.3">
      <c r="A1865" t="s">
        <v>1904</v>
      </c>
      <c r="B1865">
        <v>2020</v>
      </c>
      <c r="C1865" t="s">
        <v>14</v>
      </c>
      <c r="D1865">
        <v>34</v>
      </c>
      <c r="E1865" t="str">
        <f t="shared" si="29"/>
        <v>Middle Age</v>
      </c>
      <c r="F1865" t="s">
        <v>21</v>
      </c>
      <c r="G1865" t="s">
        <v>23</v>
      </c>
      <c r="H1865" t="s">
        <v>31</v>
      </c>
      <c r="I1865">
        <v>29</v>
      </c>
      <c r="J1865">
        <v>3.45</v>
      </c>
      <c r="K1865" t="s">
        <v>33</v>
      </c>
      <c r="L1865" t="s">
        <v>33</v>
      </c>
      <c r="M1865" s="1">
        <v>16784.29</v>
      </c>
      <c r="N1865" s="1">
        <v>2963.86</v>
      </c>
      <c r="O1865" s="1">
        <v>696.99</v>
      </c>
      <c r="P1865" s="1">
        <v>0</v>
      </c>
      <c r="Q1865" s="1">
        <v>42321.21</v>
      </c>
      <c r="R1865" s="1">
        <v>23902.080000000002</v>
      </c>
      <c r="S1865" s="1">
        <v>-1735.39</v>
      </c>
      <c r="T1865" s="1">
        <v>67958.679999999993</v>
      </c>
      <c r="U1865" s="1">
        <f>SUM(Report_Summary[Revenue])</f>
        <v>626594850.33999527</v>
      </c>
      <c r="V1865" s="1">
        <f>Report_Summary[[#This Row],[Total Revenue]] / COUNTA(Report_Summary[Membership No])</f>
        <v>62659.485033999525</v>
      </c>
    </row>
    <row r="1866" spans="1:22" x14ac:dyDescent="0.3">
      <c r="A1866" t="s">
        <v>1905</v>
      </c>
      <c r="B1866">
        <v>2021</v>
      </c>
      <c r="C1866" t="s">
        <v>13</v>
      </c>
      <c r="D1866">
        <v>31</v>
      </c>
      <c r="E1866" t="str">
        <f t="shared" si="29"/>
        <v>Middle Age</v>
      </c>
      <c r="F1866" t="s">
        <v>21</v>
      </c>
      <c r="G1866" t="s">
        <v>23</v>
      </c>
      <c r="H1866" t="s">
        <v>31</v>
      </c>
      <c r="I1866">
        <v>37</v>
      </c>
      <c r="J1866">
        <v>3.56</v>
      </c>
      <c r="K1866" t="s">
        <v>32</v>
      </c>
      <c r="L1866" t="s">
        <v>33</v>
      </c>
      <c r="M1866" s="1">
        <v>17897.099999999999</v>
      </c>
      <c r="N1866" s="1">
        <v>2029.24</v>
      </c>
      <c r="O1866" s="1">
        <v>2779.34</v>
      </c>
      <c r="P1866" s="1">
        <v>0</v>
      </c>
      <c r="Q1866" s="1">
        <v>32248.86</v>
      </c>
      <c r="R1866" s="1">
        <v>89246.41</v>
      </c>
      <c r="S1866" s="1">
        <v>-21168.48</v>
      </c>
      <c r="T1866" s="1">
        <v>142663.75</v>
      </c>
      <c r="U1866" s="1">
        <f>SUM(Report_Summary[Revenue])</f>
        <v>626594850.33999527</v>
      </c>
      <c r="V1866" s="1">
        <f>Report_Summary[[#This Row],[Total Revenue]] / COUNTA(Report_Summary[Membership No])</f>
        <v>62659.485033999525</v>
      </c>
    </row>
    <row r="1867" spans="1:22" x14ac:dyDescent="0.3">
      <c r="A1867" t="s">
        <v>1906</v>
      </c>
      <c r="B1867">
        <v>2019</v>
      </c>
      <c r="C1867" t="s">
        <v>13</v>
      </c>
      <c r="D1867">
        <v>41</v>
      </c>
      <c r="E1867" t="str">
        <f t="shared" si="29"/>
        <v>Middle Age</v>
      </c>
      <c r="F1867" t="s">
        <v>21</v>
      </c>
      <c r="G1867" t="s">
        <v>25</v>
      </c>
      <c r="H1867" t="s">
        <v>30</v>
      </c>
      <c r="I1867">
        <v>37</v>
      </c>
      <c r="J1867">
        <v>2.36</v>
      </c>
      <c r="K1867" t="s">
        <v>33</v>
      </c>
      <c r="L1867" t="s">
        <v>33</v>
      </c>
      <c r="M1867" s="1">
        <v>1756.18</v>
      </c>
      <c r="N1867" s="1">
        <v>4972.87</v>
      </c>
      <c r="O1867" s="1">
        <v>5953.11</v>
      </c>
      <c r="P1867" s="1">
        <v>0</v>
      </c>
      <c r="Q1867" s="1">
        <v>3013.87</v>
      </c>
      <c r="R1867" s="1">
        <v>3701.3</v>
      </c>
      <c r="S1867" s="1">
        <v>-11540.87</v>
      </c>
      <c r="T1867" s="1">
        <v>18256.04</v>
      </c>
      <c r="U1867" s="1">
        <f>SUM(Report_Summary[Revenue])</f>
        <v>626594850.33999527</v>
      </c>
      <c r="V1867" s="1">
        <f>Report_Summary[[#This Row],[Total Revenue]] / COUNTA(Report_Summary[Membership No])</f>
        <v>62659.485033999525</v>
      </c>
    </row>
    <row r="1868" spans="1:22" x14ac:dyDescent="0.3">
      <c r="A1868" t="s">
        <v>1907</v>
      </c>
      <c r="B1868">
        <v>2020</v>
      </c>
      <c r="C1868" t="s">
        <v>14</v>
      </c>
      <c r="D1868">
        <v>39</v>
      </c>
      <c r="E1868" t="str">
        <f t="shared" si="29"/>
        <v>Middle Age</v>
      </c>
      <c r="F1868" t="s">
        <v>20</v>
      </c>
      <c r="G1868" t="s">
        <v>23</v>
      </c>
      <c r="H1868" t="s">
        <v>30</v>
      </c>
      <c r="I1868">
        <v>21</v>
      </c>
      <c r="J1868">
        <v>3.24</v>
      </c>
      <c r="K1868" t="s">
        <v>33</v>
      </c>
      <c r="L1868" t="s">
        <v>33</v>
      </c>
      <c r="M1868" s="1">
        <v>8582.4699999999993</v>
      </c>
      <c r="N1868" s="1">
        <v>4092.2</v>
      </c>
      <c r="O1868" s="1">
        <v>4033.7</v>
      </c>
      <c r="P1868" s="1">
        <v>0</v>
      </c>
      <c r="Q1868" s="1">
        <v>42585.98</v>
      </c>
      <c r="R1868" s="1">
        <v>39072.04</v>
      </c>
      <c r="S1868" s="1">
        <v>-27196.5</v>
      </c>
      <c r="T1868" s="1">
        <v>108854.52</v>
      </c>
      <c r="U1868" s="1">
        <f>SUM(Report_Summary[Revenue])</f>
        <v>626594850.33999527</v>
      </c>
      <c r="V1868" s="1">
        <f>Report_Summary[[#This Row],[Total Revenue]] / COUNTA(Report_Summary[Membership No])</f>
        <v>62659.485033999525</v>
      </c>
    </row>
    <row r="1869" spans="1:22" x14ac:dyDescent="0.3">
      <c r="A1869" t="s">
        <v>1908</v>
      </c>
      <c r="B1869">
        <v>2021</v>
      </c>
      <c r="C1869" t="s">
        <v>14</v>
      </c>
      <c r="D1869">
        <v>52</v>
      </c>
      <c r="E1869" t="str">
        <f t="shared" si="29"/>
        <v>Middle Age</v>
      </c>
      <c r="F1869" t="s">
        <v>19</v>
      </c>
      <c r="G1869" t="s">
        <v>22</v>
      </c>
      <c r="H1869" t="s">
        <v>31</v>
      </c>
      <c r="I1869">
        <v>30</v>
      </c>
      <c r="J1869">
        <v>2.4700000000000002</v>
      </c>
      <c r="K1869" t="s">
        <v>32</v>
      </c>
      <c r="L1869" t="s">
        <v>33</v>
      </c>
      <c r="M1869" s="1">
        <v>4931.25</v>
      </c>
      <c r="N1869" s="1">
        <v>1685.91</v>
      </c>
      <c r="O1869" s="1">
        <v>387.41</v>
      </c>
      <c r="P1869" s="1">
        <v>0</v>
      </c>
      <c r="Q1869" s="1">
        <v>15265.87</v>
      </c>
      <c r="R1869" s="1">
        <v>13881.67</v>
      </c>
      <c r="S1869" s="1">
        <v>4887.55</v>
      </c>
      <c r="T1869" s="1">
        <v>24259.99</v>
      </c>
      <c r="U1869" s="1">
        <f>SUM(Report_Summary[Revenue])</f>
        <v>626594850.33999527</v>
      </c>
      <c r="V1869" s="1">
        <f>Report_Summary[[#This Row],[Total Revenue]] / COUNTA(Report_Summary[Membership No])</f>
        <v>62659.485033999525</v>
      </c>
    </row>
    <row r="1870" spans="1:22" x14ac:dyDescent="0.3">
      <c r="A1870" t="s">
        <v>1909</v>
      </c>
      <c r="B1870">
        <v>2019</v>
      </c>
      <c r="C1870" t="s">
        <v>13</v>
      </c>
      <c r="D1870">
        <v>74</v>
      </c>
      <c r="E1870" t="str">
        <f t="shared" si="29"/>
        <v>Old</v>
      </c>
      <c r="F1870" t="s">
        <v>20</v>
      </c>
      <c r="G1870" t="s">
        <v>22</v>
      </c>
      <c r="H1870" t="s">
        <v>26</v>
      </c>
      <c r="I1870">
        <v>22</v>
      </c>
      <c r="J1870">
        <v>2.77</v>
      </c>
      <c r="K1870" t="s">
        <v>33</v>
      </c>
      <c r="L1870" t="s">
        <v>33</v>
      </c>
      <c r="M1870" s="1">
        <v>1640.53</v>
      </c>
      <c r="N1870" s="1">
        <v>1074.58</v>
      </c>
      <c r="O1870" s="1">
        <v>5461.46</v>
      </c>
      <c r="P1870" s="1">
        <v>0</v>
      </c>
      <c r="Q1870" s="1">
        <v>2701.11</v>
      </c>
      <c r="R1870" s="1">
        <v>2260.29</v>
      </c>
      <c r="S1870" s="1">
        <v>-28158.61</v>
      </c>
      <c r="T1870" s="1">
        <v>33120.01</v>
      </c>
      <c r="U1870" s="1">
        <f>SUM(Report_Summary[Revenue])</f>
        <v>626594850.33999527</v>
      </c>
      <c r="V1870" s="1">
        <f>Report_Summary[[#This Row],[Total Revenue]] / COUNTA(Report_Summary[Membership No])</f>
        <v>62659.485033999525</v>
      </c>
    </row>
    <row r="1871" spans="1:22" x14ac:dyDescent="0.3">
      <c r="A1871" t="s">
        <v>1910</v>
      </c>
      <c r="B1871">
        <v>2016</v>
      </c>
      <c r="C1871" t="s">
        <v>13</v>
      </c>
      <c r="D1871">
        <v>79</v>
      </c>
      <c r="E1871" t="str">
        <f t="shared" si="29"/>
        <v>Old</v>
      </c>
      <c r="F1871" t="s">
        <v>16</v>
      </c>
      <c r="G1871" t="s">
        <v>22</v>
      </c>
      <c r="H1871" t="s">
        <v>29</v>
      </c>
      <c r="I1871">
        <v>31</v>
      </c>
      <c r="J1871">
        <v>2.5</v>
      </c>
      <c r="K1871" t="s">
        <v>33</v>
      </c>
      <c r="L1871" t="s">
        <v>33</v>
      </c>
      <c r="M1871" s="1">
        <v>11030.19</v>
      </c>
      <c r="N1871" s="1">
        <v>611.54999999999995</v>
      </c>
      <c r="O1871" s="1">
        <v>3259.53</v>
      </c>
      <c r="P1871" s="1">
        <v>0</v>
      </c>
      <c r="Q1871" s="1">
        <v>31180.21</v>
      </c>
      <c r="R1871" s="1">
        <v>34207.129999999997</v>
      </c>
      <c r="S1871" s="1">
        <v>21212.17</v>
      </c>
      <c r="T1871" s="1">
        <v>44175.17</v>
      </c>
      <c r="U1871" s="1">
        <f>SUM(Report_Summary[Revenue])</f>
        <v>626594850.33999527</v>
      </c>
      <c r="V1871" s="1">
        <f>Report_Summary[[#This Row],[Total Revenue]] / COUNTA(Report_Summary[Membership No])</f>
        <v>62659.485033999525</v>
      </c>
    </row>
    <row r="1872" spans="1:22" x14ac:dyDescent="0.3">
      <c r="A1872" t="s">
        <v>1911</v>
      </c>
      <c r="B1872">
        <v>2022</v>
      </c>
      <c r="C1872" t="s">
        <v>14</v>
      </c>
      <c r="D1872">
        <v>57</v>
      </c>
      <c r="E1872" t="str">
        <f t="shared" si="29"/>
        <v>Old</v>
      </c>
      <c r="F1872" t="s">
        <v>19</v>
      </c>
      <c r="G1872" t="s">
        <v>22</v>
      </c>
      <c r="H1872" t="s">
        <v>29</v>
      </c>
      <c r="I1872">
        <v>30</v>
      </c>
      <c r="J1872">
        <v>3.14</v>
      </c>
      <c r="K1872" t="s">
        <v>32</v>
      </c>
      <c r="L1872" t="s">
        <v>33</v>
      </c>
      <c r="M1872" s="1">
        <v>8199.89</v>
      </c>
      <c r="N1872" s="1">
        <v>1136.17</v>
      </c>
      <c r="O1872" s="1">
        <v>3955.1</v>
      </c>
      <c r="P1872" s="1">
        <v>0</v>
      </c>
      <c r="Q1872" s="1">
        <v>15540.18</v>
      </c>
      <c r="R1872" s="1">
        <v>37507.870000000003</v>
      </c>
      <c r="S1872" s="1">
        <v>-14425.09</v>
      </c>
      <c r="T1872" s="1">
        <v>67473.14</v>
      </c>
      <c r="U1872" s="1">
        <f>SUM(Report_Summary[Revenue])</f>
        <v>626594850.33999527</v>
      </c>
      <c r="V1872" s="1">
        <f>Report_Summary[[#This Row],[Total Revenue]] / COUNTA(Report_Summary[Membership No])</f>
        <v>62659.485033999525</v>
      </c>
    </row>
    <row r="1873" spans="1:22" x14ac:dyDescent="0.3">
      <c r="A1873" t="s">
        <v>1912</v>
      </c>
      <c r="B1873">
        <v>2019</v>
      </c>
      <c r="C1873" t="s">
        <v>13</v>
      </c>
      <c r="D1873">
        <v>71</v>
      </c>
      <c r="E1873" t="str">
        <f t="shared" si="29"/>
        <v>Old</v>
      </c>
      <c r="F1873" t="s">
        <v>21</v>
      </c>
      <c r="G1873" t="s">
        <v>22</v>
      </c>
      <c r="H1873" t="s">
        <v>27</v>
      </c>
      <c r="I1873">
        <v>30</v>
      </c>
      <c r="J1873">
        <v>3.16</v>
      </c>
      <c r="K1873" t="s">
        <v>33</v>
      </c>
      <c r="L1873" t="s">
        <v>33</v>
      </c>
      <c r="M1873" s="1">
        <v>12766.49</v>
      </c>
      <c r="N1873" s="1">
        <v>1076.97</v>
      </c>
      <c r="O1873" s="1">
        <v>5410.09</v>
      </c>
      <c r="P1873" s="1">
        <v>0</v>
      </c>
      <c r="Q1873" s="1">
        <v>58899.1</v>
      </c>
      <c r="R1873" s="1">
        <v>41137.68</v>
      </c>
      <c r="S1873" s="1">
        <v>2452.81</v>
      </c>
      <c r="T1873" s="1">
        <v>97583.97</v>
      </c>
      <c r="U1873" s="1">
        <f>SUM(Report_Summary[Revenue])</f>
        <v>626594850.33999527</v>
      </c>
      <c r="V1873" s="1">
        <f>Report_Summary[[#This Row],[Total Revenue]] / COUNTA(Report_Summary[Membership No])</f>
        <v>62659.485033999525</v>
      </c>
    </row>
    <row r="1874" spans="1:22" x14ac:dyDescent="0.3">
      <c r="A1874" t="s">
        <v>1913</v>
      </c>
      <c r="B1874">
        <v>2016</v>
      </c>
      <c r="C1874" t="s">
        <v>13</v>
      </c>
      <c r="D1874">
        <v>49</v>
      </c>
      <c r="E1874" t="str">
        <f t="shared" si="29"/>
        <v>Middle Age</v>
      </c>
      <c r="F1874" t="s">
        <v>16</v>
      </c>
      <c r="G1874" t="s">
        <v>25</v>
      </c>
      <c r="H1874" t="s">
        <v>30</v>
      </c>
      <c r="I1874">
        <v>27</v>
      </c>
      <c r="J1874">
        <v>3.62</v>
      </c>
      <c r="K1874" t="s">
        <v>33</v>
      </c>
      <c r="L1874" t="s">
        <v>33</v>
      </c>
      <c r="M1874" s="1">
        <v>5995.36</v>
      </c>
      <c r="N1874" s="1">
        <v>4099.8900000000003</v>
      </c>
      <c r="O1874" s="1">
        <v>620.41999999999996</v>
      </c>
      <c r="P1874" s="1">
        <v>0</v>
      </c>
      <c r="Q1874" s="1">
        <v>25746.9</v>
      </c>
      <c r="R1874" s="1">
        <v>16396.86</v>
      </c>
      <c r="S1874" s="1">
        <v>4958.42</v>
      </c>
      <c r="T1874" s="1">
        <v>37185.339999999997</v>
      </c>
      <c r="U1874" s="1">
        <f>SUM(Report_Summary[Revenue])</f>
        <v>626594850.33999527</v>
      </c>
      <c r="V1874" s="1">
        <f>Report_Summary[[#This Row],[Total Revenue]] / COUNTA(Report_Summary[Membership No])</f>
        <v>62659.485033999525</v>
      </c>
    </row>
    <row r="1875" spans="1:22" x14ac:dyDescent="0.3">
      <c r="A1875" t="s">
        <v>1914</v>
      </c>
      <c r="B1875">
        <v>2022</v>
      </c>
      <c r="C1875" t="s">
        <v>13</v>
      </c>
      <c r="D1875">
        <v>38</v>
      </c>
      <c r="E1875" t="str">
        <f t="shared" si="29"/>
        <v>Middle Age</v>
      </c>
      <c r="F1875" t="s">
        <v>19</v>
      </c>
      <c r="G1875" t="s">
        <v>22</v>
      </c>
      <c r="H1875" t="s">
        <v>27</v>
      </c>
      <c r="I1875">
        <v>23</v>
      </c>
      <c r="J1875">
        <v>2.83</v>
      </c>
      <c r="K1875" t="s">
        <v>33</v>
      </c>
      <c r="L1875" t="s">
        <v>33</v>
      </c>
      <c r="M1875" s="1">
        <v>5493.96</v>
      </c>
      <c r="N1875" s="1">
        <v>3565.8</v>
      </c>
      <c r="O1875" s="1">
        <v>7655.49</v>
      </c>
      <c r="P1875" s="1">
        <v>0</v>
      </c>
      <c r="Q1875" s="1">
        <v>10582.62</v>
      </c>
      <c r="R1875" s="1">
        <v>9189.31</v>
      </c>
      <c r="S1875" s="1">
        <v>-17224.400000000001</v>
      </c>
      <c r="T1875" s="1">
        <v>36996.33</v>
      </c>
      <c r="U1875" s="1">
        <f>SUM(Report_Summary[Revenue])</f>
        <v>626594850.33999527</v>
      </c>
      <c r="V1875" s="1">
        <f>Report_Summary[[#This Row],[Total Revenue]] / COUNTA(Report_Summary[Membership No])</f>
        <v>62659.485033999525</v>
      </c>
    </row>
    <row r="1876" spans="1:22" x14ac:dyDescent="0.3">
      <c r="A1876" t="s">
        <v>1915</v>
      </c>
      <c r="B1876">
        <v>2017</v>
      </c>
      <c r="C1876" t="s">
        <v>13</v>
      </c>
      <c r="D1876">
        <v>21</v>
      </c>
      <c r="E1876" t="str">
        <f t="shared" si="29"/>
        <v>Young</v>
      </c>
      <c r="F1876" t="s">
        <v>21</v>
      </c>
      <c r="G1876" t="s">
        <v>22</v>
      </c>
      <c r="H1876" t="s">
        <v>27</v>
      </c>
      <c r="I1876">
        <v>39</v>
      </c>
      <c r="J1876">
        <v>2.3199999999999998</v>
      </c>
      <c r="K1876" t="s">
        <v>33</v>
      </c>
      <c r="L1876" t="s">
        <v>33</v>
      </c>
      <c r="M1876" s="1">
        <v>11475</v>
      </c>
      <c r="N1876" s="1">
        <v>1919.03</v>
      </c>
      <c r="O1876" s="1">
        <v>2856.32</v>
      </c>
      <c r="P1876" s="1">
        <v>0</v>
      </c>
      <c r="Q1876" s="1">
        <v>22161.73</v>
      </c>
      <c r="R1876" s="1">
        <v>20532.650000000001</v>
      </c>
      <c r="S1876" s="1">
        <v>-6514.11</v>
      </c>
      <c r="T1876" s="1">
        <v>49208.49</v>
      </c>
      <c r="U1876" s="1">
        <f>SUM(Report_Summary[Revenue])</f>
        <v>626594850.33999527</v>
      </c>
      <c r="V1876" s="1">
        <f>Report_Summary[[#This Row],[Total Revenue]] / COUNTA(Report_Summary[Membership No])</f>
        <v>62659.485033999525</v>
      </c>
    </row>
    <row r="1877" spans="1:22" x14ac:dyDescent="0.3">
      <c r="A1877" t="s">
        <v>1916</v>
      </c>
      <c r="B1877">
        <v>2020</v>
      </c>
      <c r="C1877" t="s">
        <v>13</v>
      </c>
      <c r="D1877">
        <v>50</v>
      </c>
      <c r="E1877" t="str">
        <f t="shared" si="29"/>
        <v>Middle Age</v>
      </c>
      <c r="F1877" t="s">
        <v>18</v>
      </c>
      <c r="G1877" t="s">
        <v>25</v>
      </c>
      <c r="H1877" t="s">
        <v>29</v>
      </c>
      <c r="I1877">
        <v>22</v>
      </c>
      <c r="J1877">
        <v>3.55</v>
      </c>
      <c r="K1877" t="s">
        <v>33</v>
      </c>
      <c r="L1877" t="s">
        <v>33</v>
      </c>
      <c r="M1877" s="1">
        <v>7046.21</v>
      </c>
      <c r="N1877" s="1">
        <v>426.33</v>
      </c>
      <c r="O1877" s="1">
        <v>1444.54</v>
      </c>
      <c r="P1877" s="1">
        <v>0</v>
      </c>
      <c r="Q1877" s="1">
        <v>10731.63</v>
      </c>
      <c r="R1877" s="1">
        <v>13026.27</v>
      </c>
      <c r="S1877" s="1">
        <v>26346.98</v>
      </c>
      <c r="T1877" s="1">
        <v>-2589.08</v>
      </c>
      <c r="U1877" s="1">
        <f>SUM(Report_Summary[Revenue])</f>
        <v>626594850.33999527</v>
      </c>
      <c r="V1877" s="1">
        <f>Report_Summary[[#This Row],[Total Revenue]] / COUNTA(Report_Summary[Membership No])</f>
        <v>62659.485033999525</v>
      </c>
    </row>
    <row r="1878" spans="1:22" x14ac:dyDescent="0.3">
      <c r="A1878" t="s">
        <v>1917</v>
      </c>
      <c r="B1878">
        <v>2018</v>
      </c>
      <c r="C1878" t="s">
        <v>13</v>
      </c>
      <c r="D1878">
        <v>51</v>
      </c>
      <c r="E1878" t="str">
        <f t="shared" si="29"/>
        <v>Middle Age</v>
      </c>
      <c r="F1878" t="s">
        <v>18</v>
      </c>
      <c r="G1878" t="s">
        <v>23</v>
      </c>
      <c r="H1878" t="s">
        <v>31</v>
      </c>
      <c r="I1878">
        <v>32</v>
      </c>
      <c r="J1878">
        <v>2.98</v>
      </c>
      <c r="K1878" t="s">
        <v>33</v>
      </c>
      <c r="L1878" t="s">
        <v>33</v>
      </c>
      <c r="M1878" s="1">
        <v>3659.24</v>
      </c>
      <c r="N1878" s="1">
        <v>4929.3900000000003</v>
      </c>
      <c r="O1878" s="1">
        <v>7659.08</v>
      </c>
      <c r="P1878" s="1">
        <v>0</v>
      </c>
      <c r="Q1878" s="1">
        <v>4449.12</v>
      </c>
      <c r="R1878" s="1">
        <v>12430.27</v>
      </c>
      <c r="S1878" s="1">
        <v>-4583.87</v>
      </c>
      <c r="T1878" s="1">
        <v>21463.26</v>
      </c>
      <c r="U1878" s="1">
        <f>SUM(Report_Summary[Revenue])</f>
        <v>626594850.33999527</v>
      </c>
      <c r="V1878" s="1">
        <f>Report_Summary[[#This Row],[Total Revenue]] / COUNTA(Report_Summary[Membership No])</f>
        <v>62659.485033999525</v>
      </c>
    </row>
    <row r="1879" spans="1:22" x14ac:dyDescent="0.3">
      <c r="A1879" t="s">
        <v>1918</v>
      </c>
      <c r="B1879">
        <v>2017</v>
      </c>
      <c r="C1879" t="s">
        <v>13</v>
      </c>
      <c r="D1879">
        <v>26</v>
      </c>
      <c r="E1879" t="str">
        <f t="shared" si="29"/>
        <v>Young</v>
      </c>
      <c r="F1879" t="s">
        <v>17</v>
      </c>
      <c r="G1879" t="s">
        <v>23</v>
      </c>
      <c r="H1879" t="s">
        <v>28</v>
      </c>
      <c r="I1879">
        <v>24</v>
      </c>
      <c r="J1879">
        <v>2.81</v>
      </c>
      <c r="K1879" t="s">
        <v>32</v>
      </c>
      <c r="L1879" t="s">
        <v>33</v>
      </c>
      <c r="M1879" s="1">
        <v>10657.84</v>
      </c>
      <c r="N1879" s="1">
        <v>1756.6</v>
      </c>
      <c r="O1879" s="1">
        <v>171.35</v>
      </c>
      <c r="P1879" s="1">
        <v>0</v>
      </c>
      <c r="Q1879" s="1">
        <v>31412.63</v>
      </c>
      <c r="R1879" s="1">
        <v>36176.58</v>
      </c>
      <c r="S1879" s="1">
        <v>27291.91</v>
      </c>
      <c r="T1879" s="1">
        <v>40297.300000000003</v>
      </c>
      <c r="U1879" s="1">
        <f>SUM(Report_Summary[Revenue])</f>
        <v>626594850.33999527</v>
      </c>
      <c r="V1879" s="1">
        <f>Report_Summary[[#This Row],[Total Revenue]] / COUNTA(Report_Summary[Membership No])</f>
        <v>62659.485033999525</v>
      </c>
    </row>
    <row r="1880" spans="1:22" x14ac:dyDescent="0.3">
      <c r="A1880" t="s">
        <v>1919</v>
      </c>
      <c r="B1880">
        <v>2020</v>
      </c>
      <c r="C1880" t="s">
        <v>14</v>
      </c>
      <c r="D1880">
        <v>31</v>
      </c>
      <c r="E1880" t="str">
        <f t="shared" si="29"/>
        <v>Middle Age</v>
      </c>
      <c r="F1880" t="s">
        <v>17</v>
      </c>
      <c r="G1880" t="s">
        <v>25</v>
      </c>
      <c r="H1880" t="s">
        <v>31</v>
      </c>
      <c r="I1880">
        <v>26</v>
      </c>
      <c r="J1880">
        <v>1.79</v>
      </c>
      <c r="K1880" t="s">
        <v>33</v>
      </c>
      <c r="L1880" t="s">
        <v>33</v>
      </c>
      <c r="M1880" s="1">
        <v>16971.900000000001</v>
      </c>
      <c r="N1880" s="1">
        <v>240.05</v>
      </c>
      <c r="O1880" s="1">
        <v>5244.62</v>
      </c>
      <c r="P1880" s="1">
        <v>0</v>
      </c>
      <c r="Q1880" s="1">
        <v>32051.31</v>
      </c>
      <c r="R1880" s="1">
        <v>62212.3</v>
      </c>
      <c r="S1880" s="1">
        <v>-3932.19</v>
      </c>
      <c r="T1880" s="1">
        <v>98195.8</v>
      </c>
      <c r="U1880" s="1">
        <f>SUM(Report_Summary[Revenue])</f>
        <v>626594850.33999527</v>
      </c>
      <c r="V1880" s="1">
        <f>Report_Summary[[#This Row],[Total Revenue]] / COUNTA(Report_Summary[Membership No])</f>
        <v>62659.485033999525</v>
      </c>
    </row>
    <row r="1881" spans="1:22" x14ac:dyDescent="0.3">
      <c r="A1881" t="s">
        <v>1920</v>
      </c>
      <c r="B1881">
        <v>2022</v>
      </c>
      <c r="C1881" t="s">
        <v>13</v>
      </c>
      <c r="D1881">
        <v>64</v>
      </c>
      <c r="E1881" t="str">
        <f t="shared" si="29"/>
        <v>Old</v>
      </c>
      <c r="F1881" t="s">
        <v>18</v>
      </c>
      <c r="G1881" t="s">
        <v>25</v>
      </c>
      <c r="H1881" t="s">
        <v>27</v>
      </c>
      <c r="I1881">
        <v>23</v>
      </c>
      <c r="J1881">
        <v>2.38</v>
      </c>
      <c r="K1881" t="s">
        <v>33</v>
      </c>
      <c r="L1881" t="s">
        <v>33</v>
      </c>
      <c r="M1881" s="1">
        <v>16671.84</v>
      </c>
      <c r="N1881" s="1">
        <v>3094.85</v>
      </c>
      <c r="O1881" s="1">
        <v>4096.4399999999996</v>
      </c>
      <c r="P1881" s="1">
        <v>0</v>
      </c>
      <c r="Q1881" s="1">
        <v>48832.72</v>
      </c>
      <c r="R1881" s="1">
        <v>59411.78</v>
      </c>
      <c r="S1881" s="1">
        <v>-15896.95</v>
      </c>
      <c r="T1881" s="1">
        <v>124141.45</v>
      </c>
      <c r="U1881" s="1">
        <f>SUM(Report_Summary[Revenue])</f>
        <v>626594850.33999527</v>
      </c>
      <c r="V1881" s="1">
        <f>Report_Summary[[#This Row],[Total Revenue]] / COUNTA(Report_Summary[Membership No])</f>
        <v>62659.485033999525</v>
      </c>
    </row>
    <row r="1882" spans="1:22" x14ac:dyDescent="0.3">
      <c r="A1882" t="s">
        <v>1921</v>
      </c>
      <c r="B1882">
        <v>2018</v>
      </c>
      <c r="C1882" t="s">
        <v>13</v>
      </c>
      <c r="D1882">
        <v>60</v>
      </c>
      <c r="E1882" t="str">
        <f t="shared" si="29"/>
        <v>Old</v>
      </c>
      <c r="F1882" t="s">
        <v>17</v>
      </c>
      <c r="G1882" t="s">
        <v>23</v>
      </c>
      <c r="H1882" t="s">
        <v>30</v>
      </c>
      <c r="I1882">
        <v>41</v>
      </c>
      <c r="J1882">
        <v>1.3</v>
      </c>
      <c r="K1882" t="s">
        <v>32</v>
      </c>
      <c r="L1882" t="s">
        <v>33</v>
      </c>
      <c r="M1882" s="1">
        <v>1079.77</v>
      </c>
      <c r="N1882" s="1">
        <v>159.05000000000001</v>
      </c>
      <c r="O1882" s="1">
        <v>6918.84</v>
      </c>
      <c r="P1882" s="1">
        <v>0</v>
      </c>
      <c r="Q1882" s="1">
        <v>2882.8</v>
      </c>
      <c r="R1882" s="1">
        <v>4408.16</v>
      </c>
      <c r="S1882" s="1">
        <v>15265.85</v>
      </c>
      <c r="T1882" s="1">
        <v>-7974.89</v>
      </c>
      <c r="U1882" s="1">
        <f>SUM(Report_Summary[Revenue])</f>
        <v>626594850.33999527</v>
      </c>
      <c r="V1882" s="1">
        <f>Report_Summary[[#This Row],[Total Revenue]] / COUNTA(Report_Summary[Membership No])</f>
        <v>62659.485033999525</v>
      </c>
    </row>
    <row r="1883" spans="1:22" x14ac:dyDescent="0.3">
      <c r="A1883" t="s">
        <v>1922</v>
      </c>
      <c r="B1883">
        <v>2016</v>
      </c>
      <c r="C1883" t="s">
        <v>13</v>
      </c>
      <c r="D1883">
        <v>52</v>
      </c>
      <c r="E1883" t="str">
        <f t="shared" si="29"/>
        <v>Middle Age</v>
      </c>
      <c r="F1883" t="s">
        <v>19</v>
      </c>
      <c r="G1883" t="s">
        <v>25</v>
      </c>
      <c r="H1883" t="s">
        <v>27</v>
      </c>
      <c r="I1883">
        <v>27</v>
      </c>
      <c r="J1883">
        <v>2.27</v>
      </c>
      <c r="K1883" t="s">
        <v>33</v>
      </c>
      <c r="L1883" t="s">
        <v>33</v>
      </c>
      <c r="M1883" s="1">
        <v>9927.94</v>
      </c>
      <c r="N1883" s="1">
        <v>4379.42</v>
      </c>
      <c r="O1883" s="1">
        <v>965.77</v>
      </c>
      <c r="P1883" s="1">
        <v>0</v>
      </c>
      <c r="Q1883" s="1">
        <v>46894.57</v>
      </c>
      <c r="R1883" s="1">
        <v>14448.66</v>
      </c>
      <c r="S1883" s="1">
        <v>-4086.3</v>
      </c>
      <c r="T1883" s="1">
        <v>65429.53</v>
      </c>
      <c r="U1883" s="1">
        <f>SUM(Report_Summary[Revenue])</f>
        <v>626594850.33999527</v>
      </c>
      <c r="V1883" s="1">
        <f>Report_Summary[[#This Row],[Total Revenue]] / COUNTA(Report_Summary[Membership No])</f>
        <v>62659.485033999525</v>
      </c>
    </row>
    <row r="1884" spans="1:22" x14ac:dyDescent="0.3">
      <c r="A1884" t="s">
        <v>1923</v>
      </c>
      <c r="B1884">
        <v>2021</v>
      </c>
      <c r="C1884" t="s">
        <v>14</v>
      </c>
      <c r="D1884">
        <v>29</v>
      </c>
      <c r="E1884" t="str">
        <f t="shared" si="29"/>
        <v>Young</v>
      </c>
      <c r="F1884" t="s">
        <v>15</v>
      </c>
      <c r="G1884" t="s">
        <v>25</v>
      </c>
      <c r="H1884" t="s">
        <v>28</v>
      </c>
      <c r="I1884">
        <v>30</v>
      </c>
      <c r="J1884">
        <v>1.1000000000000001</v>
      </c>
      <c r="K1884" t="s">
        <v>33</v>
      </c>
      <c r="L1884" t="s">
        <v>33</v>
      </c>
      <c r="M1884" s="1">
        <v>7026.01</v>
      </c>
      <c r="N1884" s="1">
        <v>2840.88</v>
      </c>
      <c r="O1884" s="1">
        <v>4541.63</v>
      </c>
      <c r="P1884" s="1">
        <v>0</v>
      </c>
      <c r="Q1884" s="1">
        <v>32815.94</v>
      </c>
      <c r="R1884" s="1">
        <v>18355.509999999998</v>
      </c>
      <c r="S1884" s="1">
        <v>-13730.37</v>
      </c>
      <c r="T1884" s="1">
        <v>64901.82</v>
      </c>
      <c r="U1884" s="1">
        <f>SUM(Report_Summary[Revenue])</f>
        <v>626594850.33999527</v>
      </c>
      <c r="V1884" s="1">
        <f>Report_Summary[[#This Row],[Total Revenue]] / COUNTA(Report_Summary[Membership No])</f>
        <v>62659.485033999525</v>
      </c>
    </row>
    <row r="1885" spans="1:22" x14ac:dyDescent="0.3">
      <c r="A1885" t="s">
        <v>1924</v>
      </c>
      <c r="B1885">
        <v>2021</v>
      </c>
      <c r="C1885" t="s">
        <v>13</v>
      </c>
      <c r="D1885">
        <v>45</v>
      </c>
      <c r="E1885" t="str">
        <f t="shared" si="29"/>
        <v>Middle Age</v>
      </c>
      <c r="F1885" t="s">
        <v>15</v>
      </c>
      <c r="G1885" t="s">
        <v>22</v>
      </c>
      <c r="H1885" t="s">
        <v>29</v>
      </c>
      <c r="I1885">
        <v>35</v>
      </c>
      <c r="J1885">
        <v>2.0299999999999998</v>
      </c>
      <c r="K1885" t="s">
        <v>33</v>
      </c>
      <c r="L1885" t="s">
        <v>33</v>
      </c>
      <c r="M1885" s="1">
        <v>11822.41</v>
      </c>
      <c r="N1885" s="1">
        <v>3782.35</v>
      </c>
      <c r="O1885" s="1">
        <v>2015.4</v>
      </c>
      <c r="P1885" s="1">
        <v>0</v>
      </c>
      <c r="Q1885" s="1">
        <v>40103.89</v>
      </c>
      <c r="R1885" s="1">
        <v>26017.45</v>
      </c>
      <c r="S1885" s="1">
        <v>16806.89</v>
      </c>
      <c r="T1885" s="1">
        <v>49314.45</v>
      </c>
      <c r="U1885" s="1">
        <f>SUM(Report_Summary[Revenue])</f>
        <v>626594850.33999527</v>
      </c>
      <c r="V1885" s="1">
        <f>Report_Summary[[#This Row],[Total Revenue]] / COUNTA(Report_Summary[Membership No])</f>
        <v>62659.485033999525</v>
      </c>
    </row>
    <row r="1886" spans="1:22" x14ac:dyDescent="0.3">
      <c r="A1886" t="s">
        <v>1925</v>
      </c>
      <c r="B1886">
        <v>2022</v>
      </c>
      <c r="C1886" t="s">
        <v>13</v>
      </c>
      <c r="D1886">
        <v>69</v>
      </c>
      <c r="E1886" t="str">
        <f t="shared" si="29"/>
        <v>Old</v>
      </c>
      <c r="F1886" t="s">
        <v>21</v>
      </c>
      <c r="G1886" t="s">
        <v>25</v>
      </c>
      <c r="H1886" t="s">
        <v>28</v>
      </c>
      <c r="I1886">
        <v>23</v>
      </c>
      <c r="J1886">
        <v>2.97</v>
      </c>
      <c r="K1886" t="s">
        <v>33</v>
      </c>
      <c r="L1886" t="s">
        <v>33</v>
      </c>
      <c r="M1886" s="1">
        <v>9445.83</v>
      </c>
      <c r="N1886" s="1">
        <v>418.87</v>
      </c>
      <c r="O1886" s="1">
        <v>409.79</v>
      </c>
      <c r="P1886" s="1">
        <v>0</v>
      </c>
      <c r="Q1886" s="1">
        <v>27877.8</v>
      </c>
      <c r="R1886" s="1">
        <v>39324.239999999998</v>
      </c>
      <c r="S1886" s="1">
        <v>-22961.56</v>
      </c>
      <c r="T1886" s="1">
        <v>90163.6</v>
      </c>
      <c r="U1886" s="1">
        <f>SUM(Report_Summary[Revenue])</f>
        <v>626594850.33999527</v>
      </c>
      <c r="V1886" s="1">
        <f>Report_Summary[[#This Row],[Total Revenue]] / COUNTA(Report_Summary[Membership No])</f>
        <v>62659.485033999525</v>
      </c>
    </row>
    <row r="1887" spans="1:22" x14ac:dyDescent="0.3">
      <c r="A1887" t="s">
        <v>1926</v>
      </c>
      <c r="B1887">
        <v>2023</v>
      </c>
      <c r="C1887" t="s">
        <v>14</v>
      </c>
      <c r="D1887">
        <v>58</v>
      </c>
      <c r="E1887" t="str">
        <f t="shared" si="29"/>
        <v>Old</v>
      </c>
      <c r="F1887" t="s">
        <v>16</v>
      </c>
      <c r="G1887" t="s">
        <v>22</v>
      </c>
      <c r="H1887" t="s">
        <v>26</v>
      </c>
      <c r="I1887">
        <v>17</v>
      </c>
      <c r="J1887">
        <v>1.1599999999999999</v>
      </c>
      <c r="K1887" t="s">
        <v>33</v>
      </c>
      <c r="L1887" t="s">
        <v>33</v>
      </c>
      <c r="M1887" s="1">
        <v>4140.93</v>
      </c>
      <c r="N1887" s="1">
        <v>4591.13</v>
      </c>
      <c r="O1887" s="1">
        <v>5329.41</v>
      </c>
      <c r="P1887" s="1">
        <v>0</v>
      </c>
      <c r="Q1887" s="1">
        <v>11561.66</v>
      </c>
      <c r="R1887" s="1">
        <v>17687.91</v>
      </c>
      <c r="S1887" s="1">
        <v>5393.79</v>
      </c>
      <c r="T1887" s="1">
        <v>23855.78</v>
      </c>
      <c r="U1887" s="1">
        <f>SUM(Report_Summary[Revenue])</f>
        <v>626594850.33999527</v>
      </c>
      <c r="V1887" s="1">
        <f>Report_Summary[[#This Row],[Total Revenue]] / COUNTA(Report_Summary[Membership No])</f>
        <v>62659.485033999525</v>
      </c>
    </row>
    <row r="1888" spans="1:22" x14ac:dyDescent="0.3">
      <c r="A1888" t="s">
        <v>1927</v>
      </c>
      <c r="B1888">
        <v>2022</v>
      </c>
      <c r="C1888" t="s">
        <v>13</v>
      </c>
      <c r="D1888">
        <v>38</v>
      </c>
      <c r="E1888" t="str">
        <f t="shared" si="29"/>
        <v>Middle Age</v>
      </c>
      <c r="F1888" t="s">
        <v>19</v>
      </c>
      <c r="G1888" t="s">
        <v>25</v>
      </c>
      <c r="H1888" t="s">
        <v>30</v>
      </c>
      <c r="I1888">
        <v>33</v>
      </c>
      <c r="J1888">
        <v>2.2799999999999998</v>
      </c>
      <c r="K1888" t="s">
        <v>32</v>
      </c>
      <c r="L1888" t="s">
        <v>33</v>
      </c>
      <c r="M1888" s="1">
        <v>4741.88</v>
      </c>
      <c r="N1888" s="1">
        <v>754.79</v>
      </c>
      <c r="O1888" s="1">
        <v>3587.48</v>
      </c>
      <c r="P1888" s="1">
        <v>0</v>
      </c>
      <c r="Q1888" s="1">
        <v>20553.32</v>
      </c>
      <c r="R1888" s="1">
        <v>8744.01</v>
      </c>
      <c r="S1888" s="1">
        <v>-27215.39</v>
      </c>
      <c r="T1888" s="1">
        <v>56512.72</v>
      </c>
      <c r="U1888" s="1">
        <f>SUM(Report_Summary[Revenue])</f>
        <v>626594850.33999527</v>
      </c>
      <c r="V1888" s="1">
        <f>Report_Summary[[#This Row],[Total Revenue]] / COUNTA(Report_Summary[Membership No])</f>
        <v>62659.485033999525</v>
      </c>
    </row>
    <row r="1889" spans="1:22" x14ac:dyDescent="0.3">
      <c r="A1889" t="s">
        <v>1928</v>
      </c>
      <c r="B1889">
        <v>2024</v>
      </c>
      <c r="C1889" t="s">
        <v>13</v>
      </c>
      <c r="D1889">
        <v>69</v>
      </c>
      <c r="E1889" t="str">
        <f t="shared" si="29"/>
        <v>Old</v>
      </c>
      <c r="F1889" t="s">
        <v>17</v>
      </c>
      <c r="G1889" t="s">
        <v>25</v>
      </c>
      <c r="H1889" t="s">
        <v>27</v>
      </c>
      <c r="I1889">
        <v>30</v>
      </c>
      <c r="J1889">
        <v>1.63</v>
      </c>
      <c r="K1889" t="s">
        <v>33</v>
      </c>
      <c r="L1889" t="s">
        <v>33</v>
      </c>
      <c r="M1889" s="1">
        <v>736.12</v>
      </c>
      <c r="N1889" s="1">
        <v>2553.69</v>
      </c>
      <c r="O1889" s="1">
        <v>7347.01</v>
      </c>
      <c r="P1889" s="1">
        <v>0</v>
      </c>
      <c r="Q1889" s="1">
        <v>3657.65</v>
      </c>
      <c r="R1889" s="1">
        <v>2726.58</v>
      </c>
      <c r="S1889" s="1">
        <v>19380.37</v>
      </c>
      <c r="T1889" s="1">
        <v>-12996.14</v>
      </c>
      <c r="U1889" s="1">
        <f>SUM(Report_Summary[Revenue])</f>
        <v>626594850.33999527</v>
      </c>
      <c r="V1889" s="1">
        <f>Report_Summary[[#This Row],[Total Revenue]] / COUNTA(Report_Summary[Membership No])</f>
        <v>62659.485033999525</v>
      </c>
    </row>
    <row r="1890" spans="1:22" x14ac:dyDescent="0.3">
      <c r="A1890" t="s">
        <v>1929</v>
      </c>
      <c r="B1890">
        <v>2024</v>
      </c>
      <c r="C1890" t="s">
        <v>13</v>
      </c>
      <c r="D1890">
        <v>50</v>
      </c>
      <c r="E1890" t="str">
        <f t="shared" si="29"/>
        <v>Middle Age</v>
      </c>
      <c r="F1890" t="s">
        <v>21</v>
      </c>
      <c r="G1890" t="s">
        <v>25</v>
      </c>
      <c r="H1890" t="s">
        <v>28</v>
      </c>
      <c r="I1890">
        <v>39</v>
      </c>
      <c r="J1890">
        <v>1.6</v>
      </c>
      <c r="K1890" t="s">
        <v>32</v>
      </c>
      <c r="L1890" t="s">
        <v>33</v>
      </c>
      <c r="M1890" s="1">
        <v>9726.86</v>
      </c>
      <c r="N1890" s="1">
        <v>3234.7</v>
      </c>
      <c r="O1890" s="1">
        <v>5131.24</v>
      </c>
      <c r="P1890" s="1">
        <v>0</v>
      </c>
      <c r="Q1890" s="1">
        <v>27324.87</v>
      </c>
      <c r="R1890" s="1">
        <v>18743.38</v>
      </c>
      <c r="S1890" s="1">
        <v>-2958.86</v>
      </c>
      <c r="T1890" s="1">
        <v>49027.11</v>
      </c>
      <c r="U1890" s="1">
        <f>SUM(Report_Summary[Revenue])</f>
        <v>626594850.33999527</v>
      </c>
      <c r="V1890" s="1">
        <f>Report_Summary[[#This Row],[Total Revenue]] / COUNTA(Report_Summary[Membership No])</f>
        <v>62659.485033999525</v>
      </c>
    </row>
    <row r="1891" spans="1:22" x14ac:dyDescent="0.3">
      <c r="A1891" t="s">
        <v>1930</v>
      </c>
      <c r="B1891">
        <v>2018</v>
      </c>
      <c r="C1891" t="s">
        <v>14</v>
      </c>
      <c r="D1891">
        <v>80</v>
      </c>
      <c r="E1891" t="str">
        <f t="shared" si="29"/>
        <v>Old</v>
      </c>
      <c r="F1891" t="s">
        <v>16</v>
      </c>
      <c r="G1891" t="s">
        <v>25</v>
      </c>
      <c r="H1891" t="s">
        <v>31</v>
      </c>
      <c r="I1891">
        <v>20</v>
      </c>
      <c r="J1891">
        <v>0.95</v>
      </c>
      <c r="K1891" t="s">
        <v>33</v>
      </c>
      <c r="L1891" t="s">
        <v>33</v>
      </c>
      <c r="M1891" s="1">
        <v>19887.53</v>
      </c>
      <c r="N1891" s="1">
        <v>706.47</v>
      </c>
      <c r="O1891" s="1">
        <v>4484.87</v>
      </c>
      <c r="P1891" s="1">
        <v>0</v>
      </c>
      <c r="Q1891" s="1">
        <v>53922.54</v>
      </c>
      <c r="R1891" s="1">
        <v>68743.11</v>
      </c>
      <c r="S1891" s="1">
        <v>-13085.18</v>
      </c>
      <c r="T1891" s="1">
        <v>135750.82999999999</v>
      </c>
      <c r="U1891" s="1">
        <f>SUM(Report_Summary[Revenue])</f>
        <v>626594850.33999527</v>
      </c>
      <c r="V1891" s="1">
        <f>Report_Summary[[#This Row],[Total Revenue]] / COUNTA(Report_Summary[Membership No])</f>
        <v>62659.485033999525</v>
      </c>
    </row>
    <row r="1892" spans="1:22" x14ac:dyDescent="0.3">
      <c r="A1892" t="s">
        <v>1931</v>
      </c>
      <c r="B1892">
        <v>2021</v>
      </c>
      <c r="C1892" t="s">
        <v>14</v>
      </c>
      <c r="D1892">
        <v>27</v>
      </c>
      <c r="E1892" t="str">
        <f t="shared" si="29"/>
        <v>Young</v>
      </c>
      <c r="F1892" t="s">
        <v>18</v>
      </c>
      <c r="G1892" t="s">
        <v>22</v>
      </c>
      <c r="H1892" t="s">
        <v>28</v>
      </c>
      <c r="I1892">
        <v>26</v>
      </c>
      <c r="J1892">
        <v>3.02</v>
      </c>
      <c r="K1892" t="s">
        <v>33</v>
      </c>
      <c r="L1892" t="s">
        <v>33</v>
      </c>
      <c r="M1892" s="1">
        <v>10184.23</v>
      </c>
      <c r="N1892" s="1">
        <v>3381.26</v>
      </c>
      <c r="O1892" s="1">
        <v>7593.19</v>
      </c>
      <c r="P1892" s="1">
        <v>0</v>
      </c>
      <c r="Q1892" s="1">
        <v>28001.759999999998</v>
      </c>
      <c r="R1892" s="1">
        <v>30684.39</v>
      </c>
      <c r="S1892" s="1">
        <v>-21386.49</v>
      </c>
      <c r="T1892" s="1">
        <v>80072.639999999999</v>
      </c>
      <c r="U1892" s="1">
        <f>SUM(Report_Summary[Revenue])</f>
        <v>626594850.33999527</v>
      </c>
      <c r="V1892" s="1">
        <f>Report_Summary[[#This Row],[Total Revenue]] / COUNTA(Report_Summary[Membership No])</f>
        <v>62659.485033999525</v>
      </c>
    </row>
    <row r="1893" spans="1:22" x14ac:dyDescent="0.3">
      <c r="A1893" t="s">
        <v>1932</v>
      </c>
      <c r="B1893">
        <v>2023</v>
      </c>
      <c r="C1893" t="s">
        <v>14</v>
      </c>
      <c r="D1893">
        <v>67</v>
      </c>
      <c r="E1893" t="str">
        <f t="shared" si="29"/>
        <v>Old</v>
      </c>
      <c r="F1893" t="s">
        <v>19</v>
      </c>
      <c r="G1893" t="s">
        <v>25</v>
      </c>
      <c r="H1893" t="s">
        <v>26</v>
      </c>
      <c r="I1893">
        <v>26</v>
      </c>
      <c r="J1893">
        <v>2.52</v>
      </c>
      <c r="K1893" t="s">
        <v>32</v>
      </c>
      <c r="L1893" t="s">
        <v>33</v>
      </c>
      <c r="M1893" s="1">
        <v>19895.46</v>
      </c>
      <c r="N1893" s="1">
        <v>2516.2199999999998</v>
      </c>
      <c r="O1893" s="1">
        <v>4730.09</v>
      </c>
      <c r="P1893" s="1">
        <v>0</v>
      </c>
      <c r="Q1893" s="1">
        <v>55097.84</v>
      </c>
      <c r="R1893" s="1">
        <v>36604.82</v>
      </c>
      <c r="S1893" s="1">
        <v>-9803.91</v>
      </c>
      <c r="T1893" s="1">
        <v>101506.57</v>
      </c>
      <c r="U1893" s="1">
        <f>SUM(Report_Summary[Revenue])</f>
        <v>626594850.33999527</v>
      </c>
      <c r="V1893" s="1">
        <f>Report_Summary[[#This Row],[Total Revenue]] / COUNTA(Report_Summary[Membership No])</f>
        <v>62659.485033999525</v>
      </c>
    </row>
    <row r="1894" spans="1:22" x14ac:dyDescent="0.3">
      <c r="A1894" t="s">
        <v>1933</v>
      </c>
      <c r="B1894">
        <v>2019</v>
      </c>
      <c r="C1894" t="s">
        <v>13</v>
      </c>
      <c r="D1894">
        <v>36</v>
      </c>
      <c r="E1894" t="str">
        <f t="shared" si="29"/>
        <v>Middle Age</v>
      </c>
      <c r="F1894" t="s">
        <v>18</v>
      </c>
      <c r="G1894" t="s">
        <v>25</v>
      </c>
      <c r="H1894" t="s">
        <v>29</v>
      </c>
      <c r="I1894">
        <v>20</v>
      </c>
      <c r="J1894">
        <v>3.16</v>
      </c>
      <c r="K1894" t="s">
        <v>33</v>
      </c>
      <c r="L1894" t="s">
        <v>33</v>
      </c>
      <c r="M1894" s="1">
        <v>9570.24</v>
      </c>
      <c r="N1894" s="1">
        <v>1191.9100000000001</v>
      </c>
      <c r="O1894" s="1">
        <v>5046.88</v>
      </c>
      <c r="P1894" s="1">
        <v>0</v>
      </c>
      <c r="Q1894" s="1">
        <v>41413.29</v>
      </c>
      <c r="R1894" s="1">
        <v>23608.37</v>
      </c>
      <c r="S1894" s="1">
        <v>-22629.759999999998</v>
      </c>
      <c r="T1894" s="1">
        <v>87651.42</v>
      </c>
      <c r="U1894" s="1">
        <f>SUM(Report_Summary[Revenue])</f>
        <v>626594850.33999527</v>
      </c>
      <c r="V1894" s="1">
        <f>Report_Summary[[#This Row],[Total Revenue]] / COUNTA(Report_Summary[Membership No])</f>
        <v>62659.485033999525</v>
      </c>
    </row>
    <row r="1895" spans="1:22" x14ac:dyDescent="0.3">
      <c r="A1895" t="s">
        <v>1934</v>
      </c>
      <c r="B1895">
        <v>2022</v>
      </c>
      <c r="C1895" t="s">
        <v>13</v>
      </c>
      <c r="D1895">
        <v>31</v>
      </c>
      <c r="E1895" t="str">
        <f t="shared" si="29"/>
        <v>Middle Age</v>
      </c>
      <c r="F1895" t="s">
        <v>17</v>
      </c>
      <c r="G1895" t="s">
        <v>23</v>
      </c>
      <c r="H1895" t="s">
        <v>26</v>
      </c>
      <c r="I1895">
        <v>32</v>
      </c>
      <c r="J1895">
        <v>3.99</v>
      </c>
      <c r="K1895" t="s">
        <v>33</v>
      </c>
      <c r="L1895" t="s">
        <v>33</v>
      </c>
      <c r="M1895" s="1">
        <v>16479.34</v>
      </c>
      <c r="N1895" s="1">
        <v>2847.72</v>
      </c>
      <c r="O1895" s="1">
        <v>7657.77</v>
      </c>
      <c r="P1895" s="1">
        <v>0</v>
      </c>
      <c r="Q1895" s="1">
        <v>64517.62</v>
      </c>
      <c r="R1895" s="1">
        <v>61985.11</v>
      </c>
      <c r="S1895" s="1">
        <v>-23186.32</v>
      </c>
      <c r="T1895" s="1">
        <v>149689.04999999999</v>
      </c>
      <c r="U1895" s="1">
        <f>SUM(Report_Summary[Revenue])</f>
        <v>626594850.33999527</v>
      </c>
      <c r="V1895" s="1">
        <f>Report_Summary[[#This Row],[Total Revenue]] / COUNTA(Report_Summary[Membership No])</f>
        <v>62659.485033999525</v>
      </c>
    </row>
    <row r="1896" spans="1:22" x14ac:dyDescent="0.3">
      <c r="A1896" t="s">
        <v>1935</v>
      </c>
      <c r="B1896">
        <v>2018</v>
      </c>
      <c r="C1896" t="s">
        <v>14</v>
      </c>
      <c r="D1896">
        <v>48</v>
      </c>
      <c r="E1896" t="str">
        <f t="shared" si="29"/>
        <v>Middle Age</v>
      </c>
      <c r="F1896" t="s">
        <v>17</v>
      </c>
      <c r="G1896" t="s">
        <v>25</v>
      </c>
      <c r="H1896" t="s">
        <v>28</v>
      </c>
      <c r="I1896">
        <v>34</v>
      </c>
      <c r="J1896">
        <v>1.74</v>
      </c>
      <c r="K1896" t="s">
        <v>32</v>
      </c>
      <c r="L1896" t="s">
        <v>33</v>
      </c>
      <c r="M1896" s="1">
        <v>11963.65</v>
      </c>
      <c r="N1896" s="1">
        <v>2039.82</v>
      </c>
      <c r="O1896" s="1">
        <v>831.24</v>
      </c>
      <c r="P1896" s="1">
        <v>0</v>
      </c>
      <c r="Q1896" s="1">
        <v>21170.799999999999</v>
      </c>
      <c r="R1896" s="1">
        <v>32119.13</v>
      </c>
      <c r="S1896" s="1">
        <v>-7712.67</v>
      </c>
      <c r="T1896" s="1">
        <v>61002.6</v>
      </c>
      <c r="U1896" s="1">
        <f>SUM(Report_Summary[Revenue])</f>
        <v>626594850.33999527</v>
      </c>
      <c r="V1896" s="1">
        <f>Report_Summary[[#This Row],[Total Revenue]] / COUNTA(Report_Summary[Membership No])</f>
        <v>62659.485033999525</v>
      </c>
    </row>
    <row r="1897" spans="1:22" x14ac:dyDescent="0.3">
      <c r="A1897" t="s">
        <v>1936</v>
      </c>
      <c r="B1897">
        <v>2020</v>
      </c>
      <c r="C1897" t="s">
        <v>14</v>
      </c>
      <c r="D1897">
        <v>49</v>
      </c>
      <c r="E1897" t="str">
        <f t="shared" si="29"/>
        <v>Middle Age</v>
      </c>
      <c r="F1897" t="s">
        <v>16</v>
      </c>
      <c r="G1897" t="s">
        <v>23</v>
      </c>
      <c r="H1897" t="s">
        <v>29</v>
      </c>
      <c r="I1897">
        <v>26</v>
      </c>
      <c r="J1897">
        <v>2.08</v>
      </c>
      <c r="K1897" t="s">
        <v>33</v>
      </c>
      <c r="L1897" t="s">
        <v>33</v>
      </c>
      <c r="M1897" s="1">
        <v>14807.6</v>
      </c>
      <c r="N1897" s="1">
        <v>237.69</v>
      </c>
      <c r="O1897" s="1">
        <v>2613.5500000000002</v>
      </c>
      <c r="P1897" s="1">
        <v>0</v>
      </c>
      <c r="Q1897" s="1">
        <v>35718.36</v>
      </c>
      <c r="R1897" s="1">
        <v>64701.99</v>
      </c>
      <c r="S1897" s="1">
        <v>14699.78</v>
      </c>
      <c r="T1897" s="1">
        <v>85720.57</v>
      </c>
      <c r="U1897" s="1">
        <f>SUM(Report_Summary[Revenue])</f>
        <v>626594850.33999527</v>
      </c>
      <c r="V1897" s="1">
        <f>Report_Summary[[#This Row],[Total Revenue]] / COUNTA(Report_Summary[Membership No])</f>
        <v>62659.485033999525</v>
      </c>
    </row>
    <row r="1898" spans="1:22" x14ac:dyDescent="0.3">
      <c r="A1898" t="s">
        <v>1937</v>
      </c>
      <c r="B1898">
        <v>2023</v>
      </c>
      <c r="C1898" t="s">
        <v>14</v>
      </c>
      <c r="D1898">
        <v>74</v>
      </c>
      <c r="E1898" t="str">
        <f t="shared" si="29"/>
        <v>Old</v>
      </c>
      <c r="F1898" t="s">
        <v>19</v>
      </c>
      <c r="G1898" t="s">
        <v>24</v>
      </c>
      <c r="H1898" t="s">
        <v>30</v>
      </c>
      <c r="I1898">
        <v>33</v>
      </c>
      <c r="J1898">
        <v>2.74</v>
      </c>
      <c r="K1898" t="s">
        <v>33</v>
      </c>
      <c r="L1898" t="s">
        <v>33</v>
      </c>
      <c r="M1898" s="1">
        <v>14138.75</v>
      </c>
      <c r="N1898" s="1">
        <v>2219.48</v>
      </c>
      <c r="O1898" s="1">
        <v>3630.74</v>
      </c>
      <c r="P1898" s="1">
        <v>0</v>
      </c>
      <c r="Q1898" s="1">
        <v>32606.26</v>
      </c>
      <c r="R1898" s="1">
        <v>69190.31</v>
      </c>
      <c r="S1898" s="1">
        <v>25854.62</v>
      </c>
      <c r="T1898" s="1">
        <v>75941.95</v>
      </c>
      <c r="U1898" s="1">
        <f>SUM(Report_Summary[Revenue])</f>
        <v>626594850.33999527</v>
      </c>
      <c r="V1898" s="1">
        <f>Report_Summary[[#This Row],[Total Revenue]] / COUNTA(Report_Summary[Membership No])</f>
        <v>62659.485033999525</v>
      </c>
    </row>
    <row r="1899" spans="1:22" x14ac:dyDescent="0.3">
      <c r="A1899" t="s">
        <v>1938</v>
      </c>
      <c r="B1899">
        <v>2015</v>
      </c>
      <c r="C1899" t="s">
        <v>13</v>
      </c>
      <c r="D1899">
        <v>69</v>
      </c>
      <c r="E1899" t="str">
        <f t="shared" si="29"/>
        <v>Old</v>
      </c>
      <c r="F1899" t="s">
        <v>19</v>
      </c>
      <c r="G1899" t="s">
        <v>23</v>
      </c>
      <c r="H1899" t="s">
        <v>26</v>
      </c>
      <c r="I1899">
        <v>33</v>
      </c>
      <c r="J1899">
        <v>2.04</v>
      </c>
      <c r="K1899" t="s">
        <v>32</v>
      </c>
      <c r="L1899" t="s">
        <v>33</v>
      </c>
      <c r="M1899" s="1">
        <v>5850.4</v>
      </c>
      <c r="N1899" s="1">
        <v>4001.68</v>
      </c>
      <c r="O1899" s="1">
        <v>4458.79</v>
      </c>
      <c r="P1899" s="1">
        <v>0</v>
      </c>
      <c r="Q1899" s="1">
        <v>28744.16</v>
      </c>
      <c r="R1899" s="1">
        <v>20438.650000000001</v>
      </c>
      <c r="S1899" s="1">
        <v>8646.2900000000009</v>
      </c>
      <c r="T1899" s="1">
        <v>40536.519999999997</v>
      </c>
      <c r="U1899" s="1">
        <f>SUM(Report_Summary[Revenue])</f>
        <v>626594850.33999527</v>
      </c>
      <c r="V1899" s="1">
        <f>Report_Summary[[#This Row],[Total Revenue]] / COUNTA(Report_Summary[Membership No])</f>
        <v>62659.485033999525</v>
      </c>
    </row>
    <row r="1900" spans="1:22" x14ac:dyDescent="0.3">
      <c r="A1900" t="s">
        <v>1939</v>
      </c>
      <c r="B1900">
        <v>2016</v>
      </c>
      <c r="C1900" t="s">
        <v>13</v>
      </c>
      <c r="D1900">
        <v>61</v>
      </c>
      <c r="E1900" t="str">
        <f t="shared" si="29"/>
        <v>Old</v>
      </c>
      <c r="F1900" t="s">
        <v>21</v>
      </c>
      <c r="G1900" t="s">
        <v>23</v>
      </c>
      <c r="H1900" t="s">
        <v>28</v>
      </c>
      <c r="I1900">
        <v>39</v>
      </c>
      <c r="J1900">
        <v>1.74</v>
      </c>
      <c r="K1900" t="s">
        <v>33</v>
      </c>
      <c r="L1900" t="s">
        <v>33</v>
      </c>
      <c r="M1900" s="1">
        <v>9602.82</v>
      </c>
      <c r="N1900" s="1">
        <v>202.72</v>
      </c>
      <c r="O1900" s="1">
        <v>3973.66</v>
      </c>
      <c r="P1900" s="1">
        <v>0</v>
      </c>
      <c r="Q1900" s="1">
        <v>41781.1</v>
      </c>
      <c r="R1900" s="1">
        <v>24792.43</v>
      </c>
      <c r="S1900" s="1">
        <v>-25191.94</v>
      </c>
      <c r="T1900" s="1">
        <v>91765.47</v>
      </c>
      <c r="U1900" s="1">
        <f>SUM(Report_Summary[Revenue])</f>
        <v>626594850.33999527</v>
      </c>
      <c r="V1900" s="1">
        <f>Report_Summary[[#This Row],[Total Revenue]] / COUNTA(Report_Summary[Membership No])</f>
        <v>62659.485033999525</v>
      </c>
    </row>
    <row r="1901" spans="1:22" x14ac:dyDescent="0.3">
      <c r="A1901" t="s">
        <v>1940</v>
      </c>
      <c r="B1901">
        <v>2022</v>
      </c>
      <c r="C1901" t="s">
        <v>13</v>
      </c>
      <c r="D1901">
        <v>26</v>
      </c>
      <c r="E1901" t="str">
        <f t="shared" si="29"/>
        <v>Young</v>
      </c>
      <c r="F1901" t="s">
        <v>18</v>
      </c>
      <c r="G1901" t="s">
        <v>24</v>
      </c>
      <c r="H1901" t="s">
        <v>28</v>
      </c>
      <c r="I1901">
        <v>32</v>
      </c>
      <c r="J1901">
        <v>3.47</v>
      </c>
      <c r="K1901" t="s">
        <v>33</v>
      </c>
      <c r="L1901" t="s">
        <v>33</v>
      </c>
      <c r="M1901" s="1">
        <v>9333.61</v>
      </c>
      <c r="N1901" s="1">
        <v>1601.42</v>
      </c>
      <c r="O1901" s="1">
        <v>5116</v>
      </c>
      <c r="P1901" s="1">
        <v>0</v>
      </c>
      <c r="Q1901" s="1">
        <v>12501.98</v>
      </c>
      <c r="R1901" s="1">
        <v>21418.47</v>
      </c>
      <c r="S1901" s="1">
        <v>12072.44</v>
      </c>
      <c r="T1901" s="1">
        <v>21848.01</v>
      </c>
      <c r="U1901" s="1">
        <f>SUM(Report_Summary[Revenue])</f>
        <v>626594850.33999527</v>
      </c>
      <c r="V1901" s="1">
        <f>Report_Summary[[#This Row],[Total Revenue]] / COUNTA(Report_Summary[Membership No])</f>
        <v>62659.485033999525</v>
      </c>
    </row>
    <row r="1902" spans="1:22" x14ac:dyDescent="0.3">
      <c r="A1902" t="s">
        <v>1941</v>
      </c>
      <c r="B1902">
        <v>2020</v>
      </c>
      <c r="C1902" t="s">
        <v>13</v>
      </c>
      <c r="D1902">
        <v>24</v>
      </c>
      <c r="E1902" t="str">
        <f t="shared" si="29"/>
        <v>Young</v>
      </c>
      <c r="F1902" t="s">
        <v>20</v>
      </c>
      <c r="G1902" t="s">
        <v>22</v>
      </c>
      <c r="H1902" t="s">
        <v>29</v>
      </c>
      <c r="I1902">
        <v>41</v>
      </c>
      <c r="J1902">
        <v>1.94</v>
      </c>
      <c r="K1902" t="s">
        <v>33</v>
      </c>
      <c r="L1902" t="s">
        <v>33</v>
      </c>
      <c r="M1902" s="1">
        <v>2770.9</v>
      </c>
      <c r="N1902" s="1">
        <v>4263.25</v>
      </c>
      <c r="O1902" s="1">
        <v>5066.1400000000003</v>
      </c>
      <c r="P1902" s="1">
        <v>0</v>
      </c>
      <c r="Q1902" s="1">
        <v>7576.28</v>
      </c>
      <c r="R1902" s="1">
        <v>7569.22</v>
      </c>
      <c r="S1902" s="1">
        <v>28368.31</v>
      </c>
      <c r="T1902" s="1">
        <v>-13222.81</v>
      </c>
      <c r="U1902" s="1">
        <f>SUM(Report_Summary[Revenue])</f>
        <v>626594850.33999527</v>
      </c>
      <c r="V1902" s="1">
        <f>Report_Summary[[#This Row],[Total Revenue]] / COUNTA(Report_Summary[Membership No])</f>
        <v>62659.485033999525</v>
      </c>
    </row>
    <row r="1903" spans="1:22" x14ac:dyDescent="0.3">
      <c r="A1903" t="s">
        <v>1942</v>
      </c>
      <c r="B1903">
        <v>2021</v>
      </c>
      <c r="C1903" t="s">
        <v>14</v>
      </c>
      <c r="D1903">
        <v>67</v>
      </c>
      <c r="E1903" t="str">
        <f t="shared" si="29"/>
        <v>Old</v>
      </c>
      <c r="F1903" t="s">
        <v>20</v>
      </c>
      <c r="G1903" t="s">
        <v>25</v>
      </c>
      <c r="H1903" t="s">
        <v>28</v>
      </c>
      <c r="I1903">
        <v>31</v>
      </c>
      <c r="J1903">
        <v>3.42</v>
      </c>
      <c r="K1903" t="s">
        <v>32</v>
      </c>
      <c r="L1903" t="s">
        <v>33</v>
      </c>
      <c r="M1903" s="1">
        <v>6337.47</v>
      </c>
      <c r="N1903" s="1">
        <v>1913.73</v>
      </c>
      <c r="O1903" s="1">
        <v>2237.08</v>
      </c>
      <c r="P1903" s="1">
        <v>0</v>
      </c>
      <c r="Q1903" s="1">
        <v>24194.51</v>
      </c>
      <c r="R1903" s="1">
        <v>25440.33</v>
      </c>
      <c r="S1903" s="1">
        <v>-3728.61</v>
      </c>
      <c r="T1903" s="1">
        <v>53363.45</v>
      </c>
      <c r="U1903" s="1">
        <f>SUM(Report_Summary[Revenue])</f>
        <v>626594850.33999527</v>
      </c>
      <c r="V1903" s="1">
        <f>Report_Summary[[#This Row],[Total Revenue]] / COUNTA(Report_Summary[Membership No])</f>
        <v>62659.485033999525</v>
      </c>
    </row>
    <row r="1904" spans="1:22" x14ac:dyDescent="0.3">
      <c r="A1904" t="s">
        <v>1943</v>
      </c>
      <c r="B1904">
        <v>2018</v>
      </c>
      <c r="C1904" t="s">
        <v>13</v>
      </c>
      <c r="D1904">
        <v>72</v>
      </c>
      <c r="E1904" t="str">
        <f t="shared" si="29"/>
        <v>Old</v>
      </c>
      <c r="F1904" t="s">
        <v>19</v>
      </c>
      <c r="G1904" t="s">
        <v>23</v>
      </c>
      <c r="H1904" t="s">
        <v>30</v>
      </c>
      <c r="I1904">
        <v>30</v>
      </c>
      <c r="J1904">
        <v>3.17</v>
      </c>
      <c r="K1904" t="s">
        <v>33</v>
      </c>
      <c r="L1904" t="s">
        <v>33</v>
      </c>
      <c r="M1904" s="1">
        <v>7569.09</v>
      </c>
      <c r="N1904" s="1">
        <v>3023.69</v>
      </c>
      <c r="O1904" s="1">
        <v>2716.78</v>
      </c>
      <c r="P1904" s="1">
        <v>0</v>
      </c>
      <c r="Q1904" s="1">
        <v>30504.11</v>
      </c>
      <c r="R1904" s="1">
        <v>13089.63</v>
      </c>
      <c r="S1904" s="1">
        <v>-19748.34</v>
      </c>
      <c r="T1904" s="1">
        <v>63342.080000000002</v>
      </c>
      <c r="U1904" s="1">
        <f>SUM(Report_Summary[Revenue])</f>
        <v>626594850.33999527</v>
      </c>
      <c r="V1904" s="1">
        <f>Report_Summary[[#This Row],[Total Revenue]] / COUNTA(Report_Summary[Membership No])</f>
        <v>62659.485033999525</v>
      </c>
    </row>
    <row r="1905" spans="1:22" x14ac:dyDescent="0.3">
      <c r="A1905" t="s">
        <v>1944</v>
      </c>
      <c r="B1905">
        <v>2021</v>
      </c>
      <c r="C1905" t="s">
        <v>13</v>
      </c>
      <c r="D1905">
        <v>24</v>
      </c>
      <c r="E1905" t="str">
        <f t="shared" si="29"/>
        <v>Young</v>
      </c>
      <c r="F1905" t="s">
        <v>16</v>
      </c>
      <c r="G1905" t="s">
        <v>25</v>
      </c>
      <c r="H1905" t="s">
        <v>30</v>
      </c>
      <c r="I1905">
        <v>35</v>
      </c>
      <c r="J1905">
        <v>2.74</v>
      </c>
      <c r="K1905" t="s">
        <v>33</v>
      </c>
      <c r="L1905" t="s">
        <v>33</v>
      </c>
      <c r="M1905" s="1">
        <v>1422.16</v>
      </c>
      <c r="N1905" s="1">
        <v>1552.91</v>
      </c>
      <c r="O1905" s="1">
        <v>461.86</v>
      </c>
      <c r="P1905" s="1">
        <v>0</v>
      </c>
      <c r="Q1905" s="1">
        <v>3352.23</v>
      </c>
      <c r="R1905" s="1">
        <v>4965.4399999999996</v>
      </c>
      <c r="S1905" s="1">
        <v>-11576.48</v>
      </c>
      <c r="T1905" s="1">
        <v>19894.150000000001</v>
      </c>
      <c r="U1905" s="1">
        <f>SUM(Report_Summary[Revenue])</f>
        <v>626594850.33999527</v>
      </c>
      <c r="V1905" s="1">
        <f>Report_Summary[[#This Row],[Total Revenue]] / COUNTA(Report_Summary[Membership No])</f>
        <v>62659.485033999525</v>
      </c>
    </row>
    <row r="1906" spans="1:22" x14ac:dyDescent="0.3">
      <c r="A1906" t="s">
        <v>1945</v>
      </c>
      <c r="B1906">
        <v>2015</v>
      </c>
      <c r="C1906" t="s">
        <v>13</v>
      </c>
      <c r="D1906">
        <v>44</v>
      </c>
      <c r="E1906" t="str">
        <f t="shared" si="29"/>
        <v>Middle Age</v>
      </c>
      <c r="F1906" t="s">
        <v>20</v>
      </c>
      <c r="G1906" t="s">
        <v>25</v>
      </c>
      <c r="H1906" t="s">
        <v>29</v>
      </c>
      <c r="I1906">
        <v>33</v>
      </c>
      <c r="J1906">
        <v>2.29</v>
      </c>
      <c r="K1906" t="s">
        <v>33</v>
      </c>
      <c r="L1906" t="s">
        <v>33</v>
      </c>
      <c r="M1906" s="1">
        <v>9555.4699999999993</v>
      </c>
      <c r="N1906" s="1">
        <v>383.28</v>
      </c>
      <c r="O1906" s="1">
        <v>5109.3100000000004</v>
      </c>
      <c r="P1906" s="1">
        <v>0</v>
      </c>
      <c r="Q1906" s="1">
        <v>32136.79</v>
      </c>
      <c r="R1906" s="1">
        <v>15098.51</v>
      </c>
      <c r="S1906" s="1">
        <v>-21752.080000000002</v>
      </c>
      <c r="T1906" s="1">
        <v>68987.38</v>
      </c>
      <c r="U1906" s="1">
        <f>SUM(Report_Summary[Revenue])</f>
        <v>626594850.33999527</v>
      </c>
      <c r="V1906" s="1">
        <f>Report_Summary[[#This Row],[Total Revenue]] / COUNTA(Report_Summary[Membership No])</f>
        <v>62659.485033999525</v>
      </c>
    </row>
    <row r="1907" spans="1:22" x14ac:dyDescent="0.3">
      <c r="A1907" t="s">
        <v>1946</v>
      </c>
      <c r="B1907">
        <v>2024</v>
      </c>
      <c r="C1907" t="s">
        <v>14</v>
      </c>
      <c r="D1907">
        <v>41</v>
      </c>
      <c r="E1907" t="str">
        <f t="shared" si="29"/>
        <v>Middle Age</v>
      </c>
      <c r="F1907" t="s">
        <v>20</v>
      </c>
      <c r="G1907" t="s">
        <v>25</v>
      </c>
      <c r="H1907" t="s">
        <v>30</v>
      </c>
      <c r="I1907">
        <v>27</v>
      </c>
      <c r="J1907">
        <v>2.41</v>
      </c>
      <c r="K1907" t="s">
        <v>32</v>
      </c>
      <c r="L1907" t="s">
        <v>33</v>
      </c>
      <c r="M1907" s="1">
        <v>12647.57</v>
      </c>
      <c r="N1907" s="1">
        <v>3130.84</v>
      </c>
      <c r="O1907" s="1">
        <v>1258.23</v>
      </c>
      <c r="P1907" s="1">
        <v>0</v>
      </c>
      <c r="Q1907" s="1">
        <v>35514.379999999997</v>
      </c>
      <c r="R1907" s="1">
        <v>37806.699999999997</v>
      </c>
      <c r="S1907" s="1">
        <v>-28841.82</v>
      </c>
      <c r="T1907" s="1">
        <v>102162.9</v>
      </c>
      <c r="U1907" s="1">
        <f>SUM(Report_Summary[Revenue])</f>
        <v>626594850.33999527</v>
      </c>
      <c r="V1907" s="1">
        <f>Report_Summary[[#This Row],[Total Revenue]] / COUNTA(Report_Summary[Membership No])</f>
        <v>62659.485033999525</v>
      </c>
    </row>
    <row r="1908" spans="1:22" x14ac:dyDescent="0.3">
      <c r="A1908" t="s">
        <v>1947</v>
      </c>
      <c r="B1908">
        <v>2015</v>
      </c>
      <c r="C1908" t="s">
        <v>13</v>
      </c>
      <c r="D1908">
        <v>76</v>
      </c>
      <c r="E1908" t="str">
        <f t="shared" si="29"/>
        <v>Old</v>
      </c>
      <c r="F1908" t="s">
        <v>15</v>
      </c>
      <c r="G1908" t="s">
        <v>22</v>
      </c>
      <c r="H1908" t="s">
        <v>27</v>
      </c>
      <c r="I1908">
        <v>34</v>
      </c>
      <c r="J1908">
        <v>3.02</v>
      </c>
      <c r="K1908" t="s">
        <v>33</v>
      </c>
      <c r="L1908" t="s">
        <v>33</v>
      </c>
      <c r="M1908" s="1">
        <v>13310.26</v>
      </c>
      <c r="N1908" s="1">
        <v>2252.5500000000002</v>
      </c>
      <c r="O1908" s="1">
        <v>7588.18</v>
      </c>
      <c r="P1908" s="1">
        <v>0</v>
      </c>
      <c r="Q1908" s="1">
        <v>47608.57</v>
      </c>
      <c r="R1908" s="1">
        <v>55613.69</v>
      </c>
      <c r="S1908" s="1">
        <v>14439.47</v>
      </c>
      <c r="T1908" s="1">
        <v>88782.79</v>
      </c>
      <c r="U1908" s="1">
        <f>SUM(Report_Summary[Revenue])</f>
        <v>626594850.33999527</v>
      </c>
      <c r="V1908" s="1">
        <f>Report_Summary[[#This Row],[Total Revenue]] / COUNTA(Report_Summary[Membership No])</f>
        <v>62659.485033999525</v>
      </c>
    </row>
    <row r="1909" spans="1:22" x14ac:dyDescent="0.3">
      <c r="A1909" t="s">
        <v>1948</v>
      </c>
      <c r="B1909">
        <v>2021</v>
      </c>
      <c r="C1909" t="s">
        <v>13</v>
      </c>
      <c r="D1909">
        <v>41</v>
      </c>
      <c r="E1909" t="str">
        <f t="shared" si="29"/>
        <v>Middle Age</v>
      </c>
      <c r="F1909" t="s">
        <v>17</v>
      </c>
      <c r="G1909" t="s">
        <v>25</v>
      </c>
      <c r="H1909" t="s">
        <v>29</v>
      </c>
      <c r="I1909">
        <v>29</v>
      </c>
      <c r="J1909">
        <v>2.52</v>
      </c>
      <c r="K1909" t="s">
        <v>33</v>
      </c>
      <c r="L1909" t="s">
        <v>33</v>
      </c>
      <c r="M1909" s="1">
        <v>2336.89</v>
      </c>
      <c r="N1909" s="1">
        <v>2069.2399999999998</v>
      </c>
      <c r="O1909" s="1">
        <v>4872.6499999999996</v>
      </c>
      <c r="P1909" s="1">
        <v>0</v>
      </c>
      <c r="Q1909" s="1">
        <v>5247.77</v>
      </c>
      <c r="R1909" s="1">
        <v>4083.42</v>
      </c>
      <c r="S1909" s="1">
        <v>-18442.5</v>
      </c>
      <c r="T1909" s="1">
        <v>27773.69</v>
      </c>
      <c r="U1909" s="1">
        <f>SUM(Report_Summary[Revenue])</f>
        <v>626594850.33999527</v>
      </c>
      <c r="V1909" s="1">
        <f>Report_Summary[[#This Row],[Total Revenue]] / COUNTA(Report_Summary[Membership No])</f>
        <v>62659.485033999525</v>
      </c>
    </row>
    <row r="1910" spans="1:22" x14ac:dyDescent="0.3">
      <c r="A1910" t="s">
        <v>1949</v>
      </c>
      <c r="B1910">
        <v>2016</v>
      </c>
      <c r="C1910" t="s">
        <v>13</v>
      </c>
      <c r="D1910">
        <v>24</v>
      </c>
      <c r="E1910" t="str">
        <f t="shared" si="29"/>
        <v>Young</v>
      </c>
      <c r="F1910" t="s">
        <v>19</v>
      </c>
      <c r="G1910" t="s">
        <v>25</v>
      </c>
      <c r="H1910" t="s">
        <v>26</v>
      </c>
      <c r="I1910">
        <v>29</v>
      </c>
      <c r="J1910">
        <v>2.95</v>
      </c>
      <c r="K1910" t="s">
        <v>33</v>
      </c>
      <c r="L1910" t="s">
        <v>33</v>
      </c>
      <c r="M1910" s="1">
        <v>1077.78</v>
      </c>
      <c r="N1910" s="1">
        <v>4080.17</v>
      </c>
      <c r="O1910" s="1">
        <v>7514.7</v>
      </c>
      <c r="P1910" s="1">
        <v>0</v>
      </c>
      <c r="Q1910" s="1">
        <v>3583.78</v>
      </c>
      <c r="R1910" s="1">
        <v>1531.61</v>
      </c>
      <c r="S1910" s="1">
        <v>-11062.74</v>
      </c>
      <c r="T1910" s="1">
        <v>16178.13</v>
      </c>
      <c r="U1910" s="1">
        <f>SUM(Report_Summary[Revenue])</f>
        <v>626594850.33999527</v>
      </c>
      <c r="V1910" s="1">
        <f>Report_Summary[[#This Row],[Total Revenue]] / COUNTA(Report_Summary[Membership No])</f>
        <v>62659.485033999525</v>
      </c>
    </row>
    <row r="1911" spans="1:22" x14ac:dyDescent="0.3">
      <c r="A1911" t="s">
        <v>1950</v>
      </c>
      <c r="B1911">
        <v>2019</v>
      </c>
      <c r="C1911" t="s">
        <v>13</v>
      </c>
      <c r="D1911">
        <v>34</v>
      </c>
      <c r="E1911" t="str">
        <f t="shared" si="29"/>
        <v>Middle Age</v>
      </c>
      <c r="F1911" t="s">
        <v>18</v>
      </c>
      <c r="G1911" t="s">
        <v>22</v>
      </c>
      <c r="H1911" t="s">
        <v>30</v>
      </c>
      <c r="I1911">
        <v>27</v>
      </c>
      <c r="J1911">
        <v>1.59</v>
      </c>
      <c r="K1911" t="s">
        <v>33</v>
      </c>
      <c r="L1911" t="s">
        <v>33</v>
      </c>
      <c r="M1911" s="1">
        <v>13041.06</v>
      </c>
      <c r="N1911" s="1">
        <v>1961.39</v>
      </c>
      <c r="O1911" s="1">
        <v>3006.02</v>
      </c>
      <c r="P1911" s="1">
        <v>0</v>
      </c>
      <c r="Q1911" s="1">
        <v>58148.33</v>
      </c>
      <c r="R1911" s="1">
        <v>28829.13</v>
      </c>
      <c r="S1911" s="1">
        <v>-20853.55</v>
      </c>
      <c r="T1911" s="1">
        <v>107831.01</v>
      </c>
      <c r="U1911" s="1">
        <f>SUM(Report_Summary[Revenue])</f>
        <v>626594850.33999527</v>
      </c>
      <c r="V1911" s="1">
        <f>Report_Summary[[#This Row],[Total Revenue]] / COUNTA(Report_Summary[Membership No])</f>
        <v>62659.485033999525</v>
      </c>
    </row>
    <row r="1912" spans="1:22" x14ac:dyDescent="0.3">
      <c r="A1912" t="s">
        <v>1951</v>
      </c>
      <c r="B1912">
        <v>2018</v>
      </c>
      <c r="C1912" t="s">
        <v>14</v>
      </c>
      <c r="D1912">
        <v>59</v>
      </c>
      <c r="E1912" t="str">
        <f t="shared" si="29"/>
        <v>Old</v>
      </c>
      <c r="F1912" t="s">
        <v>18</v>
      </c>
      <c r="G1912" t="s">
        <v>22</v>
      </c>
      <c r="H1912" t="s">
        <v>26</v>
      </c>
      <c r="I1912">
        <v>28</v>
      </c>
      <c r="J1912">
        <v>1.59</v>
      </c>
      <c r="K1912" t="s">
        <v>33</v>
      </c>
      <c r="L1912" t="s">
        <v>33</v>
      </c>
      <c r="M1912" s="1">
        <v>5556.51</v>
      </c>
      <c r="N1912" s="1">
        <v>1799.17</v>
      </c>
      <c r="O1912" s="1">
        <v>6300.12</v>
      </c>
      <c r="P1912" s="1">
        <v>0</v>
      </c>
      <c r="Q1912" s="1">
        <v>8797.77</v>
      </c>
      <c r="R1912" s="1">
        <v>13350.73</v>
      </c>
      <c r="S1912" s="1">
        <v>-17988.22</v>
      </c>
      <c r="T1912" s="1">
        <v>40136.720000000001</v>
      </c>
      <c r="U1912" s="1">
        <f>SUM(Report_Summary[Revenue])</f>
        <v>626594850.33999527</v>
      </c>
      <c r="V1912" s="1">
        <f>Report_Summary[[#This Row],[Total Revenue]] / COUNTA(Report_Summary[Membership No])</f>
        <v>62659.485033999525</v>
      </c>
    </row>
    <row r="1913" spans="1:22" x14ac:dyDescent="0.3">
      <c r="A1913" t="s">
        <v>1952</v>
      </c>
      <c r="B1913">
        <v>2020</v>
      </c>
      <c r="C1913" t="s">
        <v>14</v>
      </c>
      <c r="D1913">
        <v>50</v>
      </c>
      <c r="E1913" t="str">
        <f t="shared" si="29"/>
        <v>Middle Age</v>
      </c>
      <c r="F1913" t="s">
        <v>18</v>
      </c>
      <c r="G1913" t="s">
        <v>25</v>
      </c>
      <c r="H1913" t="s">
        <v>28</v>
      </c>
      <c r="I1913">
        <v>37</v>
      </c>
      <c r="J1913">
        <v>1.73</v>
      </c>
      <c r="K1913" t="s">
        <v>33</v>
      </c>
      <c r="L1913" t="s">
        <v>33</v>
      </c>
      <c r="M1913" s="1">
        <v>11583.76</v>
      </c>
      <c r="N1913" s="1">
        <v>3731.18</v>
      </c>
      <c r="O1913" s="1">
        <v>2451.65</v>
      </c>
      <c r="P1913" s="1">
        <v>0</v>
      </c>
      <c r="Q1913" s="1">
        <v>50840.08</v>
      </c>
      <c r="R1913" s="1">
        <v>15508.47</v>
      </c>
      <c r="S1913" s="1">
        <v>4025.24</v>
      </c>
      <c r="T1913" s="1">
        <v>62323.31</v>
      </c>
      <c r="U1913" s="1">
        <f>SUM(Report_Summary[Revenue])</f>
        <v>626594850.33999527</v>
      </c>
      <c r="V1913" s="1">
        <f>Report_Summary[[#This Row],[Total Revenue]] / COUNTA(Report_Summary[Membership No])</f>
        <v>62659.485033999525</v>
      </c>
    </row>
    <row r="1914" spans="1:22" x14ac:dyDescent="0.3">
      <c r="A1914" t="s">
        <v>1953</v>
      </c>
      <c r="B1914">
        <v>2017</v>
      </c>
      <c r="C1914" t="s">
        <v>13</v>
      </c>
      <c r="D1914">
        <v>36</v>
      </c>
      <c r="E1914" t="str">
        <f t="shared" si="29"/>
        <v>Middle Age</v>
      </c>
      <c r="F1914" t="s">
        <v>20</v>
      </c>
      <c r="G1914" t="s">
        <v>22</v>
      </c>
      <c r="H1914" t="s">
        <v>30</v>
      </c>
      <c r="I1914">
        <v>32</v>
      </c>
      <c r="J1914">
        <v>2.33</v>
      </c>
      <c r="K1914" t="s">
        <v>33</v>
      </c>
      <c r="L1914" t="s">
        <v>33</v>
      </c>
      <c r="M1914" s="1">
        <v>10515.02</v>
      </c>
      <c r="N1914" s="1">
        <v>3429.56</v>
      </c>
      <c r="O1914" s="1">
        <v>4580.32</v>
      </c>
      <c r="P1914" s="1">
        <v>0</v>
      </c>
      <c r="Q1914" s="1">
        <v>38879.120000000003</v>
      </c>
      <c r="R1914" s="1">
        <v>29283.74</v>
      </c>
      <c r="S1914" s="1">
        <v>-14111.6</v>
      </c>
      <c r="T1914" s="1">
        <v>82274.460000000006</v>
      </c>
      <c r="U1914" s="1">
        <f>SUM(Report_Summary[Revenue])</f>
        <v>626594850.33999527</v>
      </c>
      <c r="V1914" s="1">
        <f>Report_Summary[[#This Row],[Total Revenue]] / COUNTA(Report_Summary[Membership No])</f>
        <v>62659.485033999525</v>
      </c>
    </row>
    <row r="1915" spans="1:22" x14ac:dyDescent="0.3">
      <c r="A1915" t="s">
        <v>1954</v>
      </c>
      <c r="B1915">
        <v>2016</v>
      </c>
      <c r="C1915" t="s">
        <v>14</v>
      </c>
      <c r="D1915">
        <v>60</v>
      </c>
      <c r="E1915" t="str">
        <f t="shared" si="29"/>
        <v>Old</v>
      </c>
      <c r="F1915" t="s">
        <v>15</v>
      </c>
      <c r="G1915" t="s">
        <v>25</v>
      </c>
      <c r="H1915" t="s">
        <v>27</v>
      </c>
      <c r="I1915">
        <v>35</v>
      </c>
      <c r="J1915">
        <v>2.2400000000000002</v>
      </c>
      <c r="K1915" t="s">
        <v>33</v>
      </c>
      <c r="L1915" t="s">
        <v>33</v>
      </c>
      <c r="M1915" s="1">
        <v>10955.39</v>
      </c>
      <c r="N1915" s="1">
        <v>542.76</v>
      </c>
      <c r="O1915" s="1">
        <v>3368.46</v>
      </c>
      <c r="P1915" s="1">
        <v>0</v>
      </c>
      <c r="Q1915" s="1">
        <v>47672.52</v>
      </c>
      <c r="R1915" s="1">
        <v>51017.23</v>
      </c>
      <c r="S1915" s="1">
        <v>29090.5</v>
      </c>
      <c r="T1915" s="1">
        <v>69599.25</v>
      </c>
      <c r="U1915" s="1">
        <f>SUM(Report_Summary[Revenue])</f>
        <v>626594850.33999527</v>
      </c>
      <c r="V1915" s="1">
        <f>Report_Summary[[#This Row],[Total Revenue]] / COUNTA(Report_Summary[Membership No])</f>
        <v>62659.485033999525</v>
      </c>
    </row>
    <row r="1916" spans="1:22" x14ac:dyDescent="0.3">
      <c r="A1916" t="s">
        <v>1955</v>
      </c>
      <c r="B1916">
        <v>2017</v>
      </c>
      <c r="C1916" t="s">
        <v>14</v>
      </c>
      <c r="D1916">
        <v>57</v>
      </c>
      <c r="E1916" t="str">
        <f t="shared" si="29"/>
        <v>Old</v>
      </c>
      <c r="F1916" t="s">
        <v>20</v>
      </c>
      <c r="G1916" t="s">
        <v>24</v>
      </c>
      <c r="H1916" t="s">
        <v>31</v>
      </c>
      <c r="I1916">
        <v>18</v>
      </c>
      <c r="J1916">
        <v>2.84</v>
      </c>
      <c r="K1916" t="s">
        <v>33</v>
      </c>
      <c r="L1916" t="s">
        <v>33</v>
      </c>
      <c r="M1916" s="1">
        <v>17821.61</v>
      </c>
      <c r="N1916" s="1">
        <v>2766.18</v>
      </c>
      <c r="O1916" s="1">
        <v>1048.98</v>
      </c>
      <c r="P1916" s="1">
        <v>0</v>
      </c>
      <c r="Q1916" s="1">
        <v>23287.21</v>
      </c>
      <c r="R1916" s="1">
        <v>45418.71</v>
      </c>
      <c r="S1916" s="1">
        <v>-25687</v>
      </c>
      <c r="T1916" s="1">
        <v>94392.92</v>
      </c>
      <c r="U1916" s="1">
        <f>SUM(Report_Summary[Revenue])</f>
        <v>626594850.33999527</v>
      </c>
      <c r="V1916" s="1">
        <f>Report_Summary[[#This Row],[Total Revenue]] / COUNTA(Report_Summary[Membership No])</f>
        <v>62659.485033999525</v>
      </c>
    </row>
    <row r="1917" spans="1:22" x14ac:dyDescent="0.3">
      <c r="A1917" t="s">
        <v>1956</v>
      </c>
      <c r="B1917">
        <v>2020</v>
      </c>
      <c r="C1917" t="s">
        <v>14</v>
      </c>
      <c r="D1917">
        <v>42</v>
      </c>
      <c r="E1917" t="str">
        <f t="shared" si="29"/>
        <v>Middle Age</v>
      </c>
      <c r="F1917" t="s">
        <v>15</v>
      </c>
      <c r="G1917" t="s">
        <v>25</v>
      </c>
      <c r="H1917" t="s">
        <v>30</v>
      </c>
      <c r="I1917">
        <v>24</v>
      </c>
      <c r="J1917">
        <v>2.62</v>
      </c>
      <c r="K1917" t="s">
        <v>32</v>
      </c>
      <c r="L1917" t="s">
        <v>33</v>
      </c>
      <c r="M1917" s="1">
        <v>16162</v>
      </c>
      <c r="N1917" s="1">
        <v>3214.28</v>
      </c>
      <c r="O1917" s="1">
        <v>7912.87</v>
      </c>
      <c r="P1917" s="1">
        <v>0</v>
      </c>
      <c r="Q1917" s="1">
        <v>44215.54</v>
      </c>
      <c r="R1917" s="1">
        <v>74755.92</v>
      </c>
      <c r="S1917" s="1">
        <v>26791.55</v>
      </c>
      <c r="T1917" s="1">
        <v>92179.91</v>
      </c>
      <c r="U1917" s="1">
        <f>SUM(Report_Summary[Revenue])</f>
        <v>626594850.33999527</v>
      </c>
      <c r="V1917" s="1">
        <f>Report_Summary[[#This Row],[Total Revenue]] / COUNTA(Report_Summary[Membership No])</f>
        <v>62659.485033999525</v>
      </c>
    </row>
    <row r="1918" spans="1:22" x14ac:dyDescent="0.3">
      <c r="A1918" t="s">
        <v>1957</v>
      </c>
      <c r="B1918">
        <v>2015</v>
      </c>
      <c r="C1918" t="s">
        <v>13</v>
      </c>
      <c r="D1918">
        <v>38</v>
      </c>
      <c r="E1918" t="str">
        <f t="shared" si="29"/>
        <v>Middle Age</v>
      </c>
      <c r="F1918" t="s">
        <v>15</v>
      </c>
      <c r="G1918" t="s">
        <v>22</v>
      </c>
      <c r="H1918" t="s">
        <v>30</v>
      </c>
      <c r="I1918">
        <v>27</v>
      </c>
      <c r="J1918">
        <v>3.14</v>
      </c>
      <c r="K1918" t="s">
        <v>32</v>
      </c>
      <c r="L1918" t="s">
        <v>33</v>
      </c>
      <c r="M1918" s="1">
        <v>13423.15</v>
      </c>
      <c r="N1918" s="1">
        <v>3511.33</v>
      </c>
      <c r="O1918" s="1">
        <v>3328.22</v>
      </c>
      <c r="P1918" s="1">
        <v>0</v>
      </c>
      <c r="Q1918" s="1">
        <v>65897.8</v>
      </c>
      <c r="R1918" s="1">
        <v>58451.86</v>
      </c>
      <c r="S1918" s="1">
        <v>20866.150000000001</v>
      </c>
      <c r="T1918" s="1">
        <v>103483.51</v>
      </c>
      <c r="U1918" s="1">
        <f>SUM(Report_Summary[Revenue])</f>
        <v>626594850.33999527</v>
      </c>
      <c r="V1918" s="1">
        <f>Report_Summary[[#This Row],[Total Revenue]] / COUNTA(Report_Summary[Membership No])</f>
        <v>62659.485033999525</v>
      </c>
    </row>
    <row r="1919" spans="1:22" x14ac:dyDescent="0.3">
      <c r="A1919" t="s">
        <v>1958</v>
      </c>
      <c r="B1919">
        <v>2018</v>
      </c>
      <c r="C1919" t="s">
        <v>13</v>
      </c>
      <c r="D1919">
        <v>49</v>
      </c>
      <c r="E1919" t="str">
        <f t="shared" si="29"/>
        <v>Middle Age</v>
      </c>
      <c r="F1919" t="s">
        <v>20</v>
      </c>
      <c r="G1919" t="s">
        <v>23</v>
      </c>
      <c r="H1919" t="s">
        <v>30</v>
      </c>
      <c r="I1919">
        <v>32</v>
      </c>
      <c r="J1919">
        <v>2.97</v>
      </c>
      <c r="K1919" t="s">
        <v>33</v>
      </c>
      <c r="L1919" t="s">
        <v>33</v>
      </c>
      <c r="M1919" s="1">
        <v>1974.72</v>
      </c>
      <c r="N1919" s="1">
        <v>3029.94</v>
      </c>
      <c r="O1919" s="1">
        <v>7357.71</v>
      </c>
      <c r="P1919" s="1">
        <v>0</v>
      </c>
      <c r="Q1919" s="1">
        <v>5853.52</v>
      </c>
      <c r="R1919" s="1">
        <v>3279.12</v>
      </c>
      <c r="S1919" s="1">
        <v>25729.18</v>
      </c>
      <c r="T1919" s="1">
        <v>-16596.54</v>
      </c>
      <c r="U1919" s="1">
        <f>SUM(Report_Summary[Revenue])</f>
        <v>626594850.33999527</v>
      </c>
      <c r="V1919" s="1">
        <f>Report_Summary[[#This Row],[Total Revenue]] / COUNTA(Report_Summary[Membership No])</f>
        <v>62659.485033999525</v>
      </c>
    </row>
    <row r="1920" spans="1:22" x14ac:dyDescent="0.3">
      <c r="A1920" t="s">
        <v>1959</v>
      </c>
      <c r="B1920">
        <v>2015</v>
      </c>
      <c r="C1920" t="s">
        <v>14</v>
      </c>
      <c r="D1920">
        <v>58</v>
      </c>
      <c r="E1920" t="str">
        <f t="shared" si="29"/>
        <v>Old</v>
      </c>
      <c r="F1920" t="s">
        <v>21</v>
      </c>
      <c r="G1920" t="s">
        <v>23</v>
      </c>
      <c r="H1920" t="s">
        <v>28</v>
      </c>
      <c r="I1920">
        <v>25</v>
      </c>
      <c r="J1920">
        <v>2.14</v>
      </c>
      <c r="K1920" t="s">
        <v>32</v>
      </c>
      <c r="L1920" t="s">
        <v>33</v>
      </c>
      <c r="M1920" s="1">
        <v>3974.64</v>
      </c>
      <c r="N1920" s="1">
        <v>4957.3599999999997</v>
      </c>
      <c r="O1920" s="1">
        <v>374.93</v>
      </c>
      <c r="P1920" s="1">
        <v>0</v>
      </c>
      <c r="Q1920" s="1">
        <v>4990.6899999999996</v>
      </c>
      <c r="R1920" s="1">
        <v>19398.060000000001</v>
      </c>
      <c r="S1920" s="1">
        <v>24484.9</v>
      </c>
      <c r="T1920" s="1">
        <v>-96.15</v>
      </c>
      <c r="U1920" s="1">
        <f>SUM(Report_Summary[Revenue])</f>
        <v>626594850.33999527</v>
      </c>
      <c r="V1920" s="1">
        <f>Report_Summary[[#This Row],[Total Revenue]] / COUNTA(Report_Summary[Membership No])</f>
        <v>62659.485033999525</v>
      </c>
    </row>
    <row r="1921" spans="1:22" x14ac:dyDescent="0.3">
      <c r="A1921" t="s">
        <v>1960</v>
      </c>
      <c r="B1921">
        <v>2015</v>
      </c>
      <c r="C1921" t="s">
        <v>13</v>
      </c>
      <c r="D1921">
        <v>45</v>
      </c>
      <c r="E1921" t="str">
        <f t="shared" si="29"/>
        <v>Middle Age</v>
      </c>
      <c r="F1921" t="s">
        <v>20</v>
      </c>
      <c r="G1921" t="s">
        <v>23</v>
      </c>
      <c r="H1921" t="s">
        <v>29</v>
      </c>
      <c r="I1921">
        <v>34</v>
      </c>
      <c r="J1921">
        <v>2.2400000000000002</v>
      </c>
      <c r="K1921" t="s">
        <v>32</v>
      </c>
      <c r="L1921" t="s">
        <v>33</v>
      </c>
      <c r="M1921" s="1">
        <v>9005.11</v>
      </c>
      <c r="N1921" s="1">
        <v>2881.25</v>
      </c>
      <c r="O1921" s="1">
        <v>1727.31</v>
      </c>
      <c r="P1921" s="1">
        <v>0</v>
      </c>
      <c r="Q1921" s="1">
        <v>41778.800000000003</v>
      </c>
      <c r="R1921" s="1">
        <v>33951.53</v>
      </c>
      <c r="S1921" s="1">
        <v>-7827.75</v>
      </c>
      <c r="T1921" s="1">
        <v>83558.080000000002</v>
      </c>
      <c r="U1921" s="1">
        <f>SUM(Report_Summary[Revenue])</f>
        <v>626594850.33999527</v>
      </c>
      <c r="V1921" s="1">
        <f>Report_Summary[[#This Row],[Total Revenue]] / COUNTA(Report_Summary[Membership No])</f>
        <v>62659.485033999525</v>
      </c>
    </row>
    <row r="1922" spans="1:22" x14ac:dyDescent="0.3">
      <c r="A1922" t="s">
        <v>1961</v>
      </c>
      <c r="B1922">
        <v>2021</v>
      </c>
      <c r="C1922" t="s">
        <v>14</v>
      </c>
      <c r="D1922">
        <v>64</v>
      </c>
      <c r="E1922" t="str">
        <f t="shared" si="29"/>
        <v>Old</v>
      </c>
      <c r="F1922" t="s">
        <v>17</v>
      </c>
      <c r="G1922" t="s">
        <v>23</v>
      </c>
      <c r="H1922" t="s">
        <v>27</v>
      </c>
      <c r="I1922">
        <v>37</v>
      </c>
      <c r="J1922">
        <v>1.86</v>
      </c>
      <c r="K1922" t="s">
        <v>33</v>
      </c>
      <c r="L1922" t="s">
        <v>33</v>
      </c>
      <c r="M1922" s="1">
        <v>10076.61</v>
      </c>
      <c r="N1922" s="1">
        <v>1890.71</v>
      </c>
      <c r="O1922" s="1">
        <v>3846.32</v>
      </c>
      <c r="P1922" s="1">
        <v>0</v>
      </c>
      <c r="Q1922" s="1">
        <v>46044.56</v>
      </c>
      <c r="R1922" s="1">
        <v>27484.09</v>
      </c>
      <c r="S1922" s="1">
        <v>1335.21</v>
      </c>
      <c r="T1922" s="1">
        <v>72193.440000000002</v>
      </c>
      <c r="U1922" s="1">
        <f>SUM(Report_Summary[Revenue])</f>
        <v>626594850.33999527</v>
      </c>
      <c r="V1922" s="1">
        <f>Report_Summary[[#This Row],[Total Revenue]] / COUNTA(Report_Summary[Membership No])</f>
        <v>62659.485033999525</v>
      </c>
    </row>
    <row r="1923" spans="1:22" x14ac:dyDescent="0.3">
      <c r="A1923" t="s">
        <v>1962</v>
      </c>
      <c r="B1923">
        <v>2023</v>
      </c>
      <c r="C1923" t="s">
        <v>13</v>
      </c>
      <c r="D1923">
        <v>23</v>
      </c>
      <c r="E1923" t="str">
        <f t="shared" ref="E1923:E1986" si="30">IF(D1923&gt;55,"Old",IF(D1923&gt;=31,"Middle Age",IF(D1923&lt;31,"Young","Invalid")))</f>
        <v>Young</v>
      </c>
      <c r="F1923" t="s">
        <v>21</v>
      </c>
      <c r="G1923" t="s">
        <v>25</v>
      </c>
      <c r="H1923" t="s">
        <v>26</v>
      </c>
      <c r="I1923">
        <v>30</v>
      </c>
      <c r="J1923">
        <v>2.2999999999999998</v>
      </c>
      <c r="K1923" t="s">
        <v>32</v>
      </c>
      <c r="L1923" t="s">
        <v>33</v>
      </c>
      <c r="M1923" s="1">
        <v>7354.3</v>
      </c>
      <c r="N1923" s="1">
        <v>492.76</v>
      </c>
      <c r="O1923" s="1">
        <v>7229.14</v>
      </c>
      <c r="P1923" s="1">
        <v>0</v>
      </c>
      <c r="Q1923" s="1">
        <v>15497.92</v>
      </c>
      <c r="R1923" s="1">
        <v>17977.29</v>
      </c>
      <c r="S1923" s="1">
        <v>6703.52</v>
      </c>
      <c r="T1923" s="1">
        <v>26771.69</v>
      </c>
      <c r="U1923" s="1">
        <f>SUM(Report_Summary[Revenue])</f>
        <v>626594850.33999527</v>
      </c>
      <c r="V1923" s="1">
        <f>Report_Summary[[#This Row],[Total Revenue]] / COUNTA(Report_Summary[Membership No])</f>
        <v>62659.485033999525</v>
      </c>
    </row>
    <row r="1924" spans="1:22" x14ac:dyDescent="0.3">
      <c r="A1924" t="s">
        <v>1963</v>
      </c>
      <c r="B1924">
        <v>2015</v>
      </c>
      <c r="C1924" t="s">
        <v>13</v>
      </c>
      <c r="D1924">
        <v>67</v>
      </c>
      <c r="E1924" t="str">
        <f t="shared" si="30"/>
        <v>Old</v>
      </c>
      <c r="F1924" t="s">
        <v>21</v>
      </c>
      <c r="G1924" t="s">
        <v>22</v>
      </c>
      <c r="H1924" t="s">
        <v>29</v>
      </c>
      <c r="I1924">
        <v>27</v>
      </c>
      <c r="J1924">
        <v>2.1800000000000002</v>
      </c>
      <c r="K1924" t="s">
        <v>32</v>
      </c>
      <c r="L1924" t="s">
        <v>33</v>
      </c>
      <c r="M1924" s="1">
        <v>5356.21</v>
      </c>
      <c r="N1924" s="1">
        <v>2098.6999999999998</v>
      </c>
      <c r="O1924" s="1">
        <v>5920.67</v>
      </c>
      <c r="P1924" s="1">
        <v>0</v>
      </c>
      <c r="Q1924" s="1">
        <v>17816.53</v>
      </c>
      <c r="R1924" s="1">
        <v>23142.54</v>
      </c>
      <c r="S1924" s="1">
        <v>-26673.48</v>
      </c>
      <c r="T1924" s="1">
        <v>67632.55</v>
      </c>
      <c r="U1924" s="1">
        <f>SUM(Report_Summary[Revenue])</f>
        <v>626594850.33999527</v>
      </c>
      <c r="V1924" s="1">
        <f>Report_Summary[[#This Row],[Total Revenue]] / COUNTA(Report_Summary[Membership No])</f>
        <v>62659.485033999525</v>
      </c>
    </row>
    <row r="1925" spans="1:22" x14ac:dyDescent="0.3">
      <c r="A1925" t="s">
        <v>1964</v>
      </c>
      <c r="B1925">
        <v>2017</v>
      </c>
      <c r="C1925" t="s">
        <v>13</v>
      </c>
      <c r="D1925">
        <v>61</v>
      </c>
      <c r="E1925" t="str">
        <f t="shared" si="30"/>
        <v>Old</v>
      </c>
      <c r="F1925" t="s">
        <v>16</v>
      </c>
      <c r="G1925" t="s">
        <v>25</v>
      </c>
      <c r="H1925" t="s">
        <v>26</v>
      </c>
      <c r="I1925">
        <v>23</v>
      </c>
      <c r="J1925">
        <v>1.88</v>
      </c>
      <c r="K1925" t="s">
        <v>32</v>
      </c>
      <c r="L1925" t="s">
        <v>33</v>
      </c>
      <c r="M1925" s="1">
        <v>17170.43</v>
      </c>
      <c r="N1925" s="1">
        <v>1831.05</v>
      </c>
      <c r="O1925" s="1">
        <v>2411.15</v>
      </c>
      <c r="P1925" s="1">
        <v>0</v>
      </c>
      <c r="Q1925" s="1">
        <v>77330.03</v>
      </c>
      <c r="R1925" s="1">
        <v>78067.839999999997</v>
      </c>
      <c r="S1925" s="1">
        <v>-4963.29</v>
      </c>
      <c r="T1925" s="1">
        <v>160361.16</v>
      </c>
      <c r="U1925" s="1">
        <f>SUM(Report_Summary[Revenue])</f>
        <v>626594850.33999527</v>
      </c>
      <c r="V1925" s="1">
        <f>Report_Summary[[#This Row],[Total Revenue]] / COUNTA(Report_Summary[Membership No])</f>
        <v>62659.485033999525</v>
      </c>
    </row>
    <row r="1926" spans="1:22" x14ac:dyDescent="0.3">
      <c r="A1926" t="s">
        <v>1965</v>
      </c>
      <c r="B1926">
        <v>2016</v>
      </c>
      <c r="C1926" t="s">
        <v>14</v>
      </c>
      <c r="D1926">
        <v>65</v>
      </c>
      <c r="E1926" t="str">
        <f t="shared" si="30"/>
        <v>Old</v>
      </c>
      <c r="F1926" t="s">
        <v>16</v>
      </c>
      <c r="G1926" t="s">
        <v>24</v>
      </c>
      <c r="H1926" t="s">
        <v>31</v>
      </c>
      <c r="I1926">
        <v>32</v>
      </c>
      <c r="J1926">
        <v>2.88</v>
      </c>
      <c r="K1926" t="s">
        <v>33</v>
      </c>
      <c r="L1926" t="s">
        <v>33</v>
      </c>
      <c r="M1926" s="1">
        <v>10136.27</v>
      </c>
      <c r="N1926" s="1">
        <v>4323.95</v>
      </c>
      <c r="O1926" s="1">
        <v>2585.7399999999998</v>
      </c>
      <c r="P1926" s="1">
        <v>0</v>
      </c>
      <c r="Q1926" s="1">
        <v>23893.49</v>
      </c>
      <c r="R1926" s="1">
        <v>37286.239999999998</v>
      </c>
      <c r="S1926" s="1">
        <v>-19823.169999999998</v>
      </c>
      <c r="T1926" s="1">
        <v>81002.899999999994</v>
      </c>
      <c r="U1926" s="1">
        <f>SUM(Report_Summary[Revenue])</f>
        <v>626594850.33999527</v>
      </c>
      <c r="V1926" s="1">
        <f>Report_Summary[[#This Row],[Total Revenue]] / COUNTA(Report_Summary[Membership No])</f>
        <v>62659.485033999525</v>
      </c>
    </row>
    <row r="1927" spans="1:22" x14ac:dyDescent="0.3">
      <c r="A1927" t="s">
        <v>1966</v>
      </c>
      <c r="B1927">
        <v>2024</v>
      </c>
      <c r="C1927" t="s">
        <v>13</v>
      </c>
      <c r="D1927">
        <v>51</v>
      </c>
      <c r="E1927" t="str">
        <f t="shared" si="30"/>
        <v>Middle Age</v>
      </c>
      <c r="F1927" t="s">
        <v>20</v>
      </c>
      <c r="G1927" t="s">
        <v>23</v>
      </c>
      <c r="H1927" t="s">
        <v>29</v>
      </c>
      <c r="I1927">
        <v>33</v>
      </c>
      <c r="J1927">
        <v>2.93</v>
      </c>
      <c r="K1927" t="s">
        <v>33</v>
      </c>
      <c r="L1927" t="s">
        <v>33</v>
      </c>
      <c r="M1927" s="1">
        <v>8653.64</v>
      </c>
      <c r="N1927" s="1">
        <v>393.78</v>
      </c>
      <c r="O1927" s="1">
        <v>4495.25</v>
      </c>
      <c r="P1927" s="1">
        <v>0</v>
      </c>
      <c r="Q1927" s="1">
        <v>38410.839999999997</v>
      </c>
      <c r="R1927" s="1">
        <v>38449.68</v>
      </c>
      <c r="S1927" s="1">
        <v>11692.17</v>
      </c>
      <c r="T1927" s="1">
        <v>65168.35</v>
      </c>
      <c r="U1927" s="1">
        <f>SUM(Report_Summary[Revenue])</f>
        <v>626594850.33999527</v>
      </c>
      <c r="V1927" s="1">
        <f>Report_Summary[[#This Row],[Total Revenue]] / COUNTA(Report_Summary[Membership No])</f>
        <v>62659.485033999525</v>
      </c>
    </row>
    <row r="1928" spans="1:22" x14ac:dyDescent="0.3">
      <c r="A1928" t="s">
        <v>1967</v>
      </c>
      <c r="B1928">
        <v>2024</v>
      </c>
      <c r="C1928" t="s">
        <v>14</v>
      </c>
      <c r="D1928">
        <v>41</v>
      </c>
      <c r="E1928" t="str">
        <f t="shared" si="30"/>
        <v>Middle Age</v>
      </c>
      <c r="F1928" t="s">
        <v>15</v>
      </c>
      <c r="G1928" t="s">
        <v>23</v>
      </c>
      <c r="H1928" t="s">
        <v>26</v>
      </c>
      <c r="I1928">
        <v>37</v>
      </c>
      <c r="J1928">
        <v>3.44</v>
      </c>
      <c r="K1928" t="s">
        <v>32</v>
      </c>
      <c r="L1928" t="s">
        <v>33</v>
      </c>
      <c r="M1928" s="1">
        <v>5845.62</v>
      </c>
      <c r="N1928" s="1">
        <v>4027.05</v>
      </c>
      <c r="O1928" s="1">
        <v>2916.93</v>
      </c>
      <c r="P1928" s="1">
        <v>0</v>
      </c>
      <c r="Q1928" s="1">
        <v>8614.7199999999993</v>
      </c>
      <c r="R1928" s="1">
        <v>15924.31</v>
      </c>
      <c r="S1928" s="1">
        <v>9693.2199999999993</v>
      </c>
      <c r="T1928" s="1">
        <v>14845.81</v>
      </c>
      <c r="U1928" s="1">
        <f>SUM(Report_Summary[Revenue])</f>
        <v>626594850.33999527</v>
      </c>
      <c r="V1928" s="1">
        <f>Report_Summary[[#This Row],[Total Revenue]] / COUNTA(Report_Summary[Membership No])</f>
        <v>62659.485033999525</v>
      </c>
    </row>
    <row r="1929" spans="1:22" x14ac:dyDescent="0.3">
      <c r="A1929" t="s">
        <v>1968</v>
      </c>
      <c r="B1929">
        <v>2018</v>
      </c>
      <c r="C1929" t="s">
        <v>14</v>
      </c>
      <c r="D1929">
        <v>57</v>
      </c>
      <c r="E1929" t="str">
        <f t="shared" si="30"/>
        <v>Old</v>
      </c>
      <c r="F1929" t="s">
        <v>20</v>
      </c>
      <c r="G1929" t="s">
        <v>23</v>
      </c>
      <c r="H1929" t="s">
        <v>29</v>
      </c>
      <c r="I1929">
        <v>26</v>
      </c>
      <c r="J1929">
        <v>1.92</v>
      </c>
      <c r="K1929" t="s">
        <v>33</v>
      </c>
      <c r="L1929" t="s">
        <v>33</v>
      </c>
      <c r="M1929" s="1">
        <v>14495.04</v>
      </c>
      <c r="N1929" s="1">
        <v>1835.18</v>
      </c>
      <c r="O1929" s="1">
        <v>371.19</v>
      </c>
      <c r="P1929" s="1">
        <v>0</v>
      </c>
      <c r="Q1929" s="1">
        <v>38773.589999999997</v>
      </c>
      <c r="R1929" s="1">
        <v>32480.23</v>
      </c>
      <c r="S1929" s="1">
        <v>-10727.79</v>
      </c>
      <c r="T1929" s="1">
        <v>81981.61</v>
      </c>
      <c r="U1929" s="1">
        <f>SUM(Report_Summary[Revenue])</f>
        <v>626594850.33999527</v>
      </c>
      <c r="V1929" s="1">
        <f>Report_Summary[[#This Row],[Total Revenue]] / COUNTA(Report_Summary[Membership No])</f>
        <v>62659.485033999525</v>
      </c>
    </row>
    <row r="1930" spans="1:22" x14ac:dyDescent="0.3">
      <c r="A1930" t="s">
        <v>1969</v>
      </c>
      <c r="B1930">
        <v>2016</v>
      </c>
      <c r="C1930" t="s">
        <v>14</v>
      </c>
      <c r="D1930">
        <v>25</v>
      </c>
      <c r="E1930" t="str">
        <f t="shared" si="30"/>
        <v>Young</v>
      </c>
      <c r="F1930" t="s">
        <v>19</v>
      </c>
      <c r="G1930" t="s">
        <v>25</v>
      </c>
      <c r="H1930" t="s">
        <v>28</v>
      </c>
      <c r="I1930">
        <v>34</v>
      </c>
      <c r="J1930">
        <v>2.84</v>
      </c>
      <c r="K1930" t="s">
        <v>32</v>
      </c>
      <c r="L1930" t="s">
        <v>33</v>
      </c>
      <c r="M1930" s="1">
        <v>11992.81</v>
      </c>
      <c r="N1930" s="1">
        <v>681.27</v>
      </c>
      <c r="O1930" s="1">
        <v>2333.1999999999998</v>
      </c>
      <c r="P1930" s="1">
        <v>0</v>
      </c>
      <c r="Q1930" s="1">
        <v>34874</v>
      </c>
      <c r="R1930" s="1">
        <v>20643.830000000002</v>
      </c>
      <c r="S1930" s="1">
        <v>27025.71</v>
      </c>
      <c r="T1930" s="1">
        <v>28492.12</v>
      </c>
      <c r="U1930" s="1">
        <f>SUM(Report_Summary[Revenue])</f>
        <v>626594850.33999527</v>
      </c>
      <c r="V1930" s="1">
        <f>Report_Summary[[#This Row],[Total Revenue]] / COUNTA(Report_Summary[Membership No])</f>
        <v>62659.485033999525</v>
      </c>
    </row>
    <row r="1931" spans="1:22" x14ac:dyDescent="0.3">
      <c r="A1931" t="s">
        <v>1970</v>
      </c>
      <c r="B1931">
        <v>2022</v>
      </c>
      <c r="C1931" t="s">
        <v>14</v>
      </c>
      <c r="D1931">
        <v>78</v>
      </c>
      <c r="E1931" t="str">
        <f t="shared" si="30"/>
        <v>Old</v>
      </c>
      <c r="F1931" t="s">
        <v>15</v>
      </c>
      <c r="G1931" t="s">
        <v>23</v>
      </c>
      <c r="H1931" t="s">
        <v>26</v>
      </c>
      <c r="I1931">
        <v>20</v>
      </c>
      <c r="J1931">
        <v>3.07</v>
      </c>
      <c r="K1931" t="s">
        <v>33</v>
      </c>
      <c r="L1931" t="s">
        <v>33</v>
      </c>
      <c r="M1931" s="1">
        <v>3716.74</v>
      </c>
      <c r="N1931" s="1">
        <v>4142.95</v>
      </c>
      <c r="O1931" s="1">
        <v>4066.79</v>
      </c>
      <c r="P1931" s="1">
        <v>0</v>
      </c>
      <c r="Q1931" s="1">
        <v>18504.580000000002</v>
      </c>
      <c r="R1931" s="1">
        <v>10842.75</v>
      </c>
      <c r="S1931" s="1">
        <v>4587</v>
      </c>
      <c r="T1931" s="1">
        <v>24760.33</v>
      </c>
      <c r="U1931" s="1">
        <f>SUM(Report_Summary[Revenue])</f>
        <v>626594850.33999527</v>
      </c>
      <c r="V1931" s="1">
        <f>Report_Summary[[#This Row],[Total Revenue]] / COUNTA(Report_Summary[Membership No])</f>
        <v>62659.485033999525</v>
      </c>
    </row>
    <row r="1932" spans="1:22" x14ac:dyDescent="0.3">
      <c r="A1932" t="s">
        <v>1971</v>
      </c>
      <c r="B1932">
        <v>2018</v>
      </c>
      <c r="C1932" t="s">
        <v>14</v>
      </c>
      <c r="D1932">
        <v>24</v>
      </c>
      <c r="E1932" t="str">
        <f t="shared" si="30"/>
        <v>Young</v>
      </c>
      <c r="F1932" t="s">
        <v>19</v>
      </c>
      <c r="G1932" t="s">
        <v>23</v>
      </c>
      <c r="H1932" t="s">
        <v>28</v>
      </c>
      <c r="I1932">
        <v>16</v>
      </c>
      <c r="J1932">
        <v>3.12</v>
      </c>
      <c r="K1932" t="s">
        <v>33</v>
      </c>
      <c r="L1932" t="s">
        <v>33</v>
      </c>
      <c r="M1932" s="1">
        <v>6059.8</v>
      </c>
      <c r="N1932" s="1">
        <v>766.51</v>
      </c>
      <c r="O1932" s="1">
        <v>1426.91</v>
      </c>
      <c r="P1932" s="1">
        <v>0</v>
      </c>
      <c r="Q1932" s="1">
        <v>22918.27</v>
      </c>
      <c r="R1932" s="1">
        <v>17297.45</v>
      </c>
      <c r="S1932" s="1">
        <v>10660.62</v>
      </c>
      <c r="T1932" s="1">
        <v>29555.1</v>
      </c>
      <c r="U1932" s="1">
        <f>SUM(Report_Summary[Revenue])</f>
        <v>626594850.33999527</v>
      </c>
      <c r="V1932" s="1">
        <f>Report_Summary[[#This Row],[Total Revenue]] / COUNTA(Report_Summary[Membership No])</f>
        <v>62659.485033999525</v>
      </c>
    </row>
    <row r="1933" spans="1:22" x14ac:dyDescent="0.3">
      <c r="A1933" t="s">
        <v>1972</v>
      </c>
      <c r="B1933">
        <v>2015</v>
      </c>
      <c r="C1933" t="s">
        <v>13</v>
      </c>
      <c r="D1933">
        <v>39</v>
      </c>
      <c r="E1933" t="str">
        <f t="shared" si="30"/>
        <v>Middle Age</v>
      </c>
      <c r="F1933" t="s">
        <v>17</v>
      </c>
      <c r="G1933" t="s">
        <v>23</v>
      </c>
      <c r="H1933" t="s">
        <v>27</v>
      </c>
      <c r="I1933">
        <v>19</v>
      </c>
      <c r="J1933">
        <v>2.0499999999999998</v>
      </c>
      <c r="K1933" t="s">
        <v>33</v>
      </c>
      <c r="L1933" t="s">
        <v>33</v>
      </c>
      <c r="M1933" s="1">
        <v>18979.64</v>
      </c>
      <c r="N1933" s="1">
        <v>2252.42</v>
      </c>
      <c r="O1933" s="1">
        <v>6022.77</v>
      </c>
      <c r="P1933" s="1">
        <v>0</v>
      </c>
      <c r="Q1933" s="1">
        <v>43892.76</v>
      </c>
      <c r="R1933" s="1">
        <v>35683.47</v>
      </c>
      <c r="S1933" s="1">
        <v>-6494.66</v>
      </c>
      <c r="T1933" s="1">
        <v>86070.89</v>
      </c>
      <c r="U1933" s="1">
        <f>SUM(Report_Summary[Revenue])</f>
        <v>626594850.33999527</v>
      </c>
      <c r="V1933" s="1">
        <f>Report_Summary[[#This Row],[Total Revenue]] / COUNTA(Report_Summary[Membership No])</f>
        <v>62659.485033999525</v>
      </c>
    </row>
    <row r="1934" spans="1:22" x14ac:dyDescent="0.3">
      <c r="A1934" t="s">
        <v>1973</v>
      </c>
      <c r="B1934">
        <v>2023</v>
      </c>
      <c r="C1934" t="s">
        <v>13</v>
      </c>
      <c r="D1934">
        <v>77</v>
      </c>
      <c r="E1934" t="str">
        <f t="shared" si="30"/>
        <v>Old</v>
      </c>
      <c r="F1934" t="s">
        <v>17</v>
      </c>
      <c r="G1934" t="s">
        <v>25</v>
      </c>
      <c r="H1934" t="s">
        <v>26</v>
      </c>
      <c r="I1934">
        <v>26</v>
      </c>
      <c r="J1934">
        <v>4.1900000000000004</v>
      </c>
      <c r="K1934" t="s">
        <v>33</v>
      </c>
      <c r="L1934" t="s">
        <v>33</v>
      </c>
      <c r="M1934" s="1">
        <v>15132.3</v>
      </c>
      <c r="N1934" s="1">
        <v>2778.4</v>
      </c>
      <c r="O1934" s="1">
        <v>3484.82</v>
      </c>
      <c r="P1934" s="1">
        <v>0</v>
      </c>
      <c r="Q1934" s="1">
        <v>21175.93</v>
      </c>
      <c r="R1934" s="1">
        <v>36674.75</v>
      </c>
      <c r="S1934" s="1">
        <v>14558.65</v>
      </c>
      <c r="T1934" s="1">
        <v>43292.03</v>
      </c>
      <c r="U1934" s="1">
        <f>SUM(Report_Summary[Revenue])</f>
        <v>626594850.33999527</v>
      </c>
      <c r="V1934" s="1">
        <f>Report_Summary[[#This Row],[Total Revenue]] / COUNTA(Report_Summary[Membership No])</f>
        <v>62659.485033999525</v>
      </c>
    </row>
    <row r="1935" spans="1:22" x14ac:dyDescent="0.3">
      <c r="A1935" t="s">
        <v>1974</v>
      </c>
      <c r="B1935">
        <v>2024</v>
      </c>
      <c r="C1935" t="s">
        <v>13</v>
      </c>
      <c r="D1935">
        <v>49</v>
      </c>
      <c r="E1935" t="str">
        <f t="shared" si="30"/>
        <v>Middle Age</v>
      </c>
      <c r="F1935" t="s">
        <v>19</v>
      </c>
      <c r="G1935" t="s">
        <v>25</v>
      </c>
      <c r="H1935" t="s">
        <v>27</v>
      </c>
      <c r="I1935">
        <v>33</v>
      </c>
      <c r="J1935">
        <v>2.91</v>
      </c>
      <c r="K1935" t="s">
        <v>33</v>
      </c>
      <c r="L1935" t="s">
        <v>33</v>
      </c>
      <c r="M1935" s="1">
        <v>10552.65</v>
      </c>
      <c r="N1935" s="1">
        <v>3453.3</v>
      </c>
      <c r="O1935" s="1">
        <v>7360.57</v>
      </c>
      <c r="P1935" s="1">
        <v>0</v>
      </c>
      <c r="Q1935" s="1">
        <v>19299.54</v>
      </c>
      <c r="R1935" s="1">
        <v>21963.54</v>
      </c>
      <c r="S1935" s="1">
        <v>8618.2199999999993</v>
      </c>
      <c r="T1935" s="1">
        <v>32644.86</v>
      </c>
      <c r="U1935" s="1">
        <f>SUM(Report_Summary[Revenue])</f>
        <v>626594850.33999527</v>
      </c>
      <c r="V1935" s="1">
        <f>Report_Summary[[#This Row],[Total Revenue]] / COUNTA(Report_Summary[Membership No])</f>
        <v>62659.485033999525</v>
      </c>
    </row>
    <row r="1936" spans="1:22" x14ac:dyDescent="0.3">
      <c r="A1936" t="s">
        <v>1975</v>
      </c>
      <c r="B1936">
        <v>2021</v>
      </c>
      <c r="C1936" t="s">
        <v>13</v>
      </c>
      <c r="D1936">
        <v>21</v>
      </c>
      <c r="E1936" t="str">
        <f t="shared" si="30"/>
        <v>Young</v>
      </c>
      <c r="F1936" t="s">
        <v>21</v>
      </c>
      <c r="G1936" t="s">
        <v>22</v>
      </c>
      <c r="H1936" t="s">
        <v>27</v>
      </c>
      <c r="I1936">
        <v>27</v>
      </c>
      <c r="J1936">
        <v>2.4700000000000002</v>
      </c>
      <c r="K1936" t="s">
        <v>32</v>
      </c>
      <c r="L1936" t="s">
        <v>33</v>
      </c>
      <c r="M1936" s="1">
        <v>16407.52</v>
      </c>
      <c r="N1936" s="1">
        <v>1809.49</v>
      </c>
      <c r="O1936" s="1">
        <v>2074.1</v>
      </c>
      <c r="P1936" s="1">
        <v>0</v>
      </c>
      <c r="Q1936" s="1">
        <v>80111.759999999995</v>
      </c>
      <c r="R1936" s="1">
        <v>21130.66</v>
      </c>
      <c r="S1936" s="1">
        <v>17688.77</v>
      </c>
      <c r="T1936" s="1">
        <v>83553.649999999994</v>
      </c>
      <c r="U1936" s="1">
        <f>SUM(Report_Summary[Revenue])</f>
        <v>626594850.33999527</v>
      </c>
      <c r="V1936" s="1">
        <f>Report_Summary[[#This Row],[Total Revenue]] / COUNTA(Report_Summary[Membership No])</f>
        <v>62659.485033999525</v>
      </c>
    </row>
    <row r="1937" spans="1:22" x14ac:dyDescent="0.3">
      <c r="A1937" t="s">
        <v>1976</v>
      </c>
      <c r="B1937">
        <v>2016</v>
      </c>
      <c r="C1937" t="s">
        <v>14</v>
      </c>
      <c r="D1937">
        <v>45</v>
      </c>
      <c r="E1937" t="str">
        <f t="shared" si="30"/>
        <v>Middle Age</v>
      </c>
      <c r="F1937" t="s">
        <v>16</v>
      </c>
      <c r="G1937" t="s">
        <v>24</v>
      </c>
      <c r="H1937" t="s">
        <v>27</v>
      </c>
      <c r="I1937">
        <v>33</v>
      </c>
      <c r="J1937">
        <v>1.97</v>
      </c>
      <c r="K1937" t="s">
        <v>33</v>
      </c>
      <c r="L1937" t="s">
        <v>33</v>
      </c>
      <c r="M1937" s="1">
        <v>4131.3100000000004</v>
      </c>
      <c r="N1937" s="1">
        <v>3826.59</v>
      </c>
      <c r="O1937" s="1">
        <v>3638.31</v>
      </c>
      <c r="P1937" s="1">
        <v>0</v>
      </c>
      <c r="Q1937" s="1">
        <v>15694.05</v>
      </c>
      <c r="R1937" s="1">
        <v>16966.349999999999</v>
      </c>
      <c r="S1937" s="1">
        <v>-5064.53</v>
      </c>
      <c r="T1937" s="1">
        <v>37724.93</v>
      </c>
      <c r="U1937" s="1">
        <f>SUM(Report_Summary[Revenue])</f>
        <v>626594850.33999527</v>
      </c>
      <c r="V1937" s="1">
        <f>Report_Summary[[#This Row],[Total Revenue]] / COUNTA(Report_Summary[Membership No])</f>
        <v>62659.485033999525</v>
      </c>
    </row>
    <row r="1938" spans="1:22" x14ac:dyDescent="0.3">
      <c r="A1938" t="s">
        <v>1977</v>
      </c>
      <c r="B1938">
        <v>2023</v>
      </c>
      <c r="C1938" t="s">
        <v>14</v>
      </c>
      <c r="D1938">
        <v>73</v>
      </c>
      <c r="E1938" t="str">
        <f t="shared" si="30"/>
        <v>Old</v>
      </c>
      <c r="F1938" t="s">
        <v>16</v>
      </c>
      <c r="G1938" t="s">
        <v>22</v>
      </c>
      <c r="H1938" t="s">
        <v>31</v>
      </c>
      <c r="I1938">
        <v>30</v>
      </c>
      <c r="J1938">
        <v>3.18</v>
      </c>
      <c r="K1938" t="s">
        <v>33</v>
      </c>
      <c r="L1938" t="s">
        <v>33</v>
      </c>
      <c r="M1938" s="1">
        <v>18284.07</v>
      </c>
      <c r="N1938" s="1">
        <v>1442.98</v>
      </c>
      <c r="O1938" s="1">
        <v>1199.9100000000001</v>
      </c>
      <c r="P1938" s="1">
        <v>0</v>
      </c>
      <c r="Q1938" s="1">
        <v>78489.119999999995</v>
      </c>
      <c r="R1938" s="1">
        <v>46596.52</v>
      </c>
      <c r="S1938" s="1">
        <v>7168.13</v>
      </c>
      <c r="T1938" s="1">
        <v>117917.51</v>
      </c>
      <c r="U1938" s="1">
        <f>SUM(Report_Summary[Revenue])</f>
        <v>626594850.33999527</v>
      </c>
      <c r="V1938" s="1">
        <f>Report_Summary[[#This Row],[Total Revenue]] / COUNTA(Report_Summary[Membership No])</f>
        <v>62659.485033999525</v>
      </c>
    </row>
    <row r="1939" spans="1:22" x14ac:dyDescent="0.3">
      <c r="A1939" t="s">
        <v>1978</v>
      </c>
      <c r="B1939">
        <v>2017</v>
      </c>
      <c r="C1939" t="s">
        <v>13</v>
      </c>
      <c r="D1939">
        <v>71</v>
      </c>
      <c r="E1939" t="str">
        <f t="shared" si="30"/>
        <v>Old</v>
      </c>
      <c r="F1939" t="s">
        <v>17</v>
      </c>
      <c r="G1939" t="s">
        <v>23</v>
      </c>
      <c r="H1939" t="s">
        <v>29</v>
      </c>
      <c r="I1939">
        <v>25</v>
      </c>
      <c r="J1939">
        <v>2.85</v>
      </c>
      <c r="K1939" t="s">
        <v>32</v>
      </c>
      <c r="L1939" t="s">
        <v>33</v>
      </c>
      <c r="M1939" s="1">
        <v>11492.36</v>
      </c>
      <c r="N1939" s="1">
        <v>3103.78</v>
      </c>
      <c r="O1939" s="1">
        <v>7117.43</v>
      </c>
      <c r="P1939" s="1">
        <v>0</v>
      </c>
      <c r="Q1939" s="1">
        <v>46129.82</v>
      </c>
      <c r="R1939" s="1">
        <v>34503.18</v>
      </c>
      <c r="S1939" s="1">
        <v>-14524.26</v>
      </c>
      <c r="T1939" s="1">
        <v>95157.26</v>
      </c>
      <c r="U1939" s="1">
        <f>SUM(Report_Summary[Revenue])</f>
        <v>626594850.33999527</v>
      </c>
      <c r="V1939" s="1">
        <f>Report_Summary[[#This Row],[Total Revenue]] / COUNTA(Report_Summary[Membership No])</f>
        <v>62659.485033999525</v>
      </c>
    </row>
    <row r="1940" spans="1:22" x14ac:dyDescent="0.3">
      <c r="A1940" t="s">
        <v>1979</v>
      </c>
      <c r="B1940">
        <v>2018</v>
      </c>
      <c r="C1940" t="s">
        <v>14</v>
      </c>
      <c r="D1940">
        <v>51</v>
      </c>
      <c r="E1940" t="str">
        <f t="shared" si="30"/>
        <v>Middle Age</v>
      </c>
      <c r="F1940" t="s">
        <v>17</v>
      </c>
      <c r="G1940" t="s">
        <v>25</v>
      </c>
      <c r="H1940" t="s">
        <v>27</v>
      </c>
      <c r="I1940">
        <v>31</v>
      </c>
      <c r="J1940">
        <v>3.31</v>
      </c>
      <c r="K1940" t="s">
        <v>33</v>
      </c>
      <c r="L1940" t="s">
        <v>33</v>
      </c>
      <c r="M1940" s="1">
        <v>18491.23</v>
      </c>
      <c r="N1940" s="1">
        <v>3834.77</v>
      </c>
      <c r="O1940" s="1">
        <v>6660.42</v>
      </c>
      <c r="P1940" s="1">
        <v>0</v>
      </c>
      <c r="Q1940" s="1">
        <v>50889.42</v>
      </c>
      <c r="R1940" s="1">
        <v>91734.89</v>
      </c>
      <c r="S1940" s="1">
        <v>25479.25</v>
      </c>
      <c r="T1940" s="1">
        <v>117145.06</v>
      </c>
      <c r="U1940" s="1">
        <f>SUM(Report_Summary[Revenue])</f>
        <v>626594850.33999527</v>
      </c>
      <c r="V1940" s="1">
        <f>Report_Summary[[#This Row],[Total Revenue]] / COUNTA(Report_Summary[Membership No])</f>
        <v>62659.485033999525</v>
      </c>
    </row>
    <row r="1941" spans="1:22" x14ac:dyDescent="0.3">
      <c r="A1941" t="s">
        <v>1980</v>
      </c>
      <c r="B1941">
        <v>2018</v>
      </c>
      <c r="C1941" t="s">
        <v>14</v>
      </c>
      <c r="D1941">
        <v>36</v>
      </c>
      <c r="E1941" t="str">
        <f t="shared" si="30"/>
        <v>Middle Age</v>
      </c>
      <c r="F1941" t="s">
        <v>18</v>
      </c>
      <c r="G1941" t="s">
        <v>23</v>
      </c>
      <c r="H1941" t="s">
        <v>30</v>
      </c>
      <c r="I1941">
        <v>42</v>
      </c>
      <c r="J1941">
        <v>3.81</v>
      </c>
      <c r="K1941" t="s">
        <v>33</v>
      </c>
      <c r="L1941" t="s">
        <v>33</v>
      </c>
      <c r="M1941" s="1">
        <v>845.53</v>
      </c>
      <c r="N1941" s="1">
        <v>445.96</v>
      </c>
      <c r="O1941" s="1">
        <v>2115.3000000000002</v>
      </c>
      <c r="P1941" s="1">
        <v>0</v>
      </c>
      <c r="Q1941" s="1">
        <v>2799.9</v>
      </c>
      <c r="R1941" s="1">
        <v>1729.71</v>
      </c>
      <c r="S1941" s="1">
        <v>10921.1</v>
      </c>
      <c r="T1941" s="1">
        <v>-6391.49</v>
      </c>
      <c r="U1941" s="1">
        <f>SUM(Report_Summary[Revenue])</f>
        <v>626594850.33999527</v>
      </c>
      <c r="V1941" s="1">
        <f>Report_Summary[[#This Row],[Total Revenue]] / COUNTA(Report_Summary[Membership No])</f>
        <v>62659.485033999525</v>
      </c>
    </row>
    <row r="1942" spans="1:22" x14ac:dyDescent="0.3">
      <c r="A1942" t="s">
        <v>1981</v>
      </c>
      <c r="B1942">
        <v>2021</v>
      </c>
      <c r="C1942" t="s">
        <v>14</v>
      </c>
      <c r="D1942">
        <v>73</v>
      </c>
      <c r="E1942" t="str">
        <f t="shared" si="30"/>
        <v>Old</v>
      </c>
      <c r="F1942" t="s">
        <v>19</v>
      </c>
      <c r="G1942" t="s">
        <v>23</v>
      </c>
      <c r="H1942" t="s">
        <v>27</v>
      </c>
      <c r="I1942">
        <v>26</v>
      </c>
      <c r="J1942">
        <v>2.93</v>
      </c>
      <c r="K1942" t="s">
        <v>33</v>
      </c>
      <c r="L1942" t="s">
        <v>33</v>
      </c>
      <c r="M1942" s="1">
        <v>2687.41</v>
      </c>
      <c r="N1942" s="1">
        <v>1462.17</v>
      </c>
      <c r="O1942" s="1">
        <v>6177.57</v>
      </c>
      <c r="P1942" s="1">
        <v>0</v>
      </c>
      <c r="Q1942" s="1">
        <v>5744.05</v>
      </c>
      <c r="R1942" s="1">
        <v>13128.6</v>
      </c>
      <c r="S1942" s="1">
        <v>-29145.24</v>
      </c>
      <c r="T1942" s="1">
        <v>48017.89</v>
      </c>
      <c r="U1942" s="1">
        <f>SUM(Report_Summary[Revenue])</f>
        <v>626594850.33999527</v>
      </c>
      <c r="V1942" s="1">
        <f>Report_Summary[[#This Row],[Total Revenue]] / COUNTA(Report_Summary[Membership No])</f>
        <v>62659.485033999525</v>
      </c>
    </row>
    <row r="1943" spans="1:22" x14ac:dyDescent="0.3">
      <c r="A1943" t="s">
        <v>1982</v>
      </c>
      <c r="B1943">
        <v>2021</v>
      </c>
      <c r="C1943" t="s">
        <v>13</v>
      </c>
      <c r="D1943">
        <v>23</v>
      </c>
      <c r="E1943" t="str">
        <f t="shared" si="30"/>
        <v>Young</v>
      </c>
      <c r="F1943" t="s">
        <v>20</v>
      </c>
      <c r="G1943" t="s">
        <v>24</v>
      </c>
      <c r="H1943" t="s">
        <v>28</v>
      </c>
      <c r="I1943">
        <v>27</v>
      </c>
      <c r="J1943">
        <v>3.61</v>
      </c>
      <c r="K1943" t="s">
        <v>32</v>
      </c>
      <c r="L1943" t="s">
        <v>33</v>
      </c>
      <c r="M1943" s="1">
        <v>3076.95</v>
      </c>
      <c r="N1943" s="1">
        <v>4066.01</v>
      </c>
      <c r="O1943" s="1">
        <v>6341.7</v>
      </c>
      <c r="P1943" s="1">
        <v>0</v>
      </c>
      <c r="Q1943" s="1">
        <v>12724.38</v>
      </c>
      <c r="R1943" s="1">
        <v>12538.29</v>
      </c>
      <c r="S1943" s="1">
        <v>16779.689999999999</v>
      </c>
      <c r="T1943" s="1">
        <v>8482.98</v>
      </c>
      <c r="U1943" s="1">
        <f>SUM(Report_Summary[Revenue])</f>
        <v>626594850.33999527</v>
      </c>
      <c r="V1943" s="1">
        <f>Report_Summary[[#This Row],[Total Revenue]] / COUNTA(Report_Summary[Membership No])</f>
        <v>62659.485033999525</v>
      </c>
    </row>
    <row r="1944" spans="1:22" x14ac:dyDescent="0.3">
      <c r="A1944" t="s">
        <v>1983</v>
      </c>
      <c r="B1944">
        <v>2022</v>
      </c>
      <c r="C1944" t="s">
        <v>13</v>
      </c>
      <c r="D1944">
        <v>60</v>
      </c>
      <c r="E1944" t="str">
        <f t="shared" si="30"/>
        <v>Old</v>
      </c>
      <c r="F1944" t="s">
        <v>17</v>
      </c>
      <c r="G1944" t="s">
        <v>25</v>
      </c>
      <c r="H1944" t="s">
        <v>28</v>
      </c>
      <c r="I1944">
        <v>19</v>
      </c>
      <c r="J1944">
        <v>1.21</v>
      </c>
      <c r="K1944" t="s">
        <v>33</v>
      </c>
      <c r="L1944" t="s">
        <v>33</v>
      </c>
      <c r="M1944" s="1">
        <v>15518.55</v>
      </c>
      <c r="N1944" s="1">
        <v>1908.58</v>
      </c>
      <c r="O1944" s="1">
        <v>7165.59</v>
      </c>
      <c r="P1944" s="1">
        <v>0</v>
      </c>
      <c r="Q1944" s="1">
        <v>25139.439999999999</v>
      </c>
      <c r="R1944" s="1">
        <v>30819.34</v>
      </c>
      <c r="S1944" s="1">
        <v>20496.89</v>
      </c>
      <c r="T1944" s="1">
        <v>35461.89</v>
      </c>
      <c r="U1944" s="1">
        <f>SUM(Report_Summary[Revenue])</f>
        <v>626594850.33999527</v>
      </c>
      <c r="V1944" s="1">
        <f>Report_Summary[[#This Row],[Total Revenue]] / COUNTA(Report_Summary[Membership No])</f>
        <v>62659.485033999525</v>
      </c>
    </row>
    <row r="1945" spans="1:22" x14ac:dyDescent="0.3">
      <c r="A1945" t="s">
        <v>1984</v>
      </c>
      <c r="B1945">
        <v>2015</v>
      </c>
      <c r="C1945" t="s">
        <v>13</v>
      </c>
      <c r="D1945">
        <v>35</v>
      </c>
      <c r="E1945" t="str">
        <f t="shared" si="30"/>
        <v>Middle Age</v>
      </c>
      <c r="F1945" t="s">
        <v>19</v>
      </c>
      <c r="G1945" t="s">
        <v>22</v>
      </c>
      <c r="H1945" t="s">
        <v>29</v>
      </c>
      <c r="I1945">
        <v>32</v>
      </c>
      <c r="J1945">
        <v>1.91</v>
      </c>
      <c r="K1945" t="s">
        <v>33</v>
      </c>
      <c r="L1945" t="s">
        <v>32</v>
      </c>
      <c r="M1945" s="1">
        <v>8433.68</v>
      </c>
      <c r="N1945" s="1">
        <v>1837.19</v>
      </c>
      <c r="O1945" s="1">
        <v>6237.61</v>
      </c>
      <c r="P1945" s="1">
        <v>873914.86</v>
      </c>
      <c r="Q1945" s="1">
        <v>11937.16</v>
      </c>
      <c r="R1945" s="1">
        <v>26483.7</v>
      </c>
      <c r="S1945" s="1">
        <v>876121.66</v>
      </c>
      <c r="T1945" s="1">
        <v>-837700.8</v>
      </c>
      <c r="U1945" s="1">
        <f>SUM(Report_Summary[Revenue])</f>
        <v>626594850.33999527</v>
      </c>
      <c r="V1945" s="1">
        <f>Report_Summary[[#This Row],[Total Revenue]] / COUNTA(Report_Summary[Membership No])</f>
        <v>62659.485033999525</v>
      </c>
    </row>
    <row r="1946" spans="1:22" x14ac:dyDescent="0.3">
      <c r="A1946" t="s">
        <v>1985</v>
      </c>
      <c r="B1946">
        <v>2021</v>
      </c>
      <c r="C1946" t="s">
        <v>14</v>
      </c>
      <c r="D1946">
        <v>47</v>
      </c>
      <c r="E1946" t="str">
        <f t="shared" si="30"/>
        <v>Middle Age</v>
      </c>
      <c r="F1946" t="s">
        <v>15</v>
      </c>
      <c r="G1946" t="s">
        <v>25</v>
      </c>
      <c r="H1946" t="s">
        <v>27</v>
      </c>
      <c r="I1946">
        <v>20</v>
      </c>
      <c r="J1946">
        <v>2.72</v>
      </c>
      <c r="K1946" t="s">
        <v>33</v>
      </c>
      <c r="L1946" t="s">
        <v>33</v>
      </c>
      <c r="M1946" s="1">
        <v>8952.91</v>
      </c>
      <c r="N1946" s="1">
        <v>719.11</v>
      </c>
      <c r="O1946" s="1">
        <v>4735.7</v>
      </c>
      <c r="P1946" s="1">
        <v>0</v>
      </c>
      <c r="Q1946" s="1">
        <v>16623.07</v>
      </c>
      <c r="R1946" s="1">
        <v>32196.37</v>
      </c>
      <c r="S1946" s="1">
        <v>24370.97</v>
      </c>
      <c r="T1946" s="1">
        <v>24448.47</v>
      </c>
      <c r="U1946" s="1">
        <f>SUM(Report_Summary[Revenue])</f>
        <v>626594850.33999527</v>
      </c>
      <c r="V1946" s="1">
        <f>Report_Summary[[#This Row],[Total Revenue]] / COUNTA(Report_Summary[Membership No])</f>
        <v>62659.485033999525</v>
      </c>
    </row>
    <row r="1947" spans="1:22" x14ac:dyDescent="0.3">
      <c r="A1947" t="s">
        <v>1986</v>
      </c>
      <c r="B1947">
        <v>2018</v>
      </c>
      <c r="C1947" t="s">
        <v>13</v>
      </c>
      <c r="D1947">
        <v>23</v>
      </c>
      <c r="E1947" t="str">
        <f t="shared" si="30"/>
        <v>Young</v>
      </c>
      <c r="F1947" t="s">
        <v>18</v>
      </c>
      <c r="G1947" t="s">
        <v>24</v>
      </c>
      <c r="H1947" t="s">
        <v>29</v>
      </c>
      <c r="I1947">
        <v>30</v>
      </c>
      <c r="J1947">
        <v>2.1800000000000002</v>
      </c>
      <c r="K1947" t="s">
        <v>32</v>
      </c>
      <c r="L1947" t="s">
        <v>33</v>
      </c>
      <c r="M1947" s="1">
        <v>11914.39</v>
      </c>
      <c r="N1947" s="1">
        <v>3112.19</v>
      </c>
      <c r="O1947" s="1">
        <v>5206.88</v>
      </c>
      <c r="P1947" s="1">
        <v>0</v>
      </c>
      <c r="Q1947" s="1">
        <v>56293.440000000002</v>
      </c>
      <c r="R1947" s="1">
        <v>58697.8</v>
      </c>
      <c r="S1947" s="1">
        <v>12543.54</v>
      </c>
      <c r="T1947" s="1">
        <v>102447.7</v>
      </c>
      <c r="U1947" s="1">
        <f>SUM(Report_Summary[Revenue])</f>
        <v>626594850.33999527</v>
      </c>
      <c r="V1947" s="1">
        <f>Report_Summary[[#This Row],[Total Revenue]] / COUNTA(Report_Summary[Membership No])</f>
        <v>62659.485033999525</v>
      </c>
    </row>
    <row r="1948" spans="1:22" x14ac:dyDescent="0.3">
      <c r="A1948" t="s">
        <v>1987</v>
      </c>
      <c r="B1948">
        <v>2021</v>
      </c>
      <c r="C1948" t="s">
        <v>14</v>
      </c>
      <c r="D1948">
        <v>75</v>
      </c>
      <c r="E1948" t="str">
        <f t="shared" si="30"/>
        <v>Old</v>
      </c>
      <c r="F1948" t="s">
        <v>17</v>
      </c>
      <c r="G1948" t="s">
        <v>22</v>
      </c>
      <c r="H1948" t="s">
        <v>31</v>
      </c>
      <c r="I1948">
        <v>29</v>
      </c>
      <c r="J1948">
        <v>3.09</v>
      </c>
      <c r="K1948" t="s">
        <v>33</v>
      </c>
      <c r="L1948" t="s">
        <v>33</v>
      </c>
      <c r="M1948" s="1">
        <v>17631.38</v>
      </c>
      <c r="N1948" s="1">
        <v>2717.99</v>
      </c>
      <c r="O1948" s="1">
        <v>2674.21</v>
      </c>
      <c r="P1948" s="1">
        <v>0</v>
      </c>
      <c r="Q1948" s="1">
        <v>80618.2</v>
      </c>
      <c r="R1948" s="1">
        <v>53631.65</v>
      </c>
      <c r="S1948" s="1">
        <v>17141.28</v>
      </c>
      <c r="T1948" s="1">
        <v>117108.57</v>
      </c>
      <c r="U1948" s="1">
        <f>SUM(Report_Summary[Revenue])</f>
        <v>626594850.33999527</v>
      </c>
      <c r="V1948" s="1">
        <f>Report_Summary[[#This Row],[Total Revenue]] / COUNTA(Report_Summary[Membership No])</f>
        <v>62659.485033999525</v>
      </c>
    </row>
    <row r="1949" spans="1:22" x14ac:dyDescent="0.3">
      <c r="A1949" t="s">
        <v>1988</v>
      </c>
      <c r="B1949">
        <v>2015</v>
      </c>
      <c r="C1949" t="s">
        <v>14</v>
      </c>
      <c r="D1949">
        <v>38</v>
      </c>
      <c r="E1949" t="str">
        <f t="shared" si="30"/>
        <v>Middle Age</v>
      </c>
      <c r="F1949" t="s">
        <v>20</v>
      </c>
      <c r="G1949" t="s">
        <v>25</v>
      </c>
      <c r="H1949" t="s">
        <v>30</v>
      </c>
      <c r="I1949">
        <v>20</v>
      </c>
      <c r="J1949">
        <v>2.5299999999999998</v>
      </c>
      <c r="K1949" t="s">
        <v>32</v>
      </c>
      <c r="L1949" t="s">
        <v>33</v>
      </c>
      <c r="M1949" s="1">
        <v>11572.65</v>
      </c>
      <c r="N1949" s="1">
        <v>2219.6799999999998</v>
      </c>
      <c r="O1949" s="1">
        <v>4014.58</v>
      </c>
      <c r="P1949" s="1">
        <v>0</v>
      </c>
      <c r="Q1949" s="1">
        <v>54323.1</v>
      </c>
      <c r="R1949" s="1">
        <v>17267.38</v>
      </c>
      <c r="S1949" s="1">
        <v>17569.86</v>
      </c>
      <c r="T1949" s="1">
        <v>54020.62</v>
      </c>
      <c r="U1949" s="1">
        <f>SUM(Report_Summary[Revenue])</f>
        <v>626594850.33999527</v>
      </c>
      <c r="V1949" s="1">
        <f>Report_Summary[[#This Row],[Total Revenue]] / COUNTA(Report_Summary[Membership No])</f>
        <v>62659.485033999525</v>
      </c>
    </row>
    <row r="1950" spans="1:22" x14ac:dyDescent="0.3">
      <c r="A1950" t="s">
        <v>1989</v>
      </c>
      <c r="B1950">
        <v>2024</v>
      </c>
      <c r="C1950" t="s">
        <v>14</v>
      </c>
      <c r="D1950">
        <v>34</v>
      </c>
      <c r="E1950" t="str">
        <f t="shared" si="30"/>
        <v>Middle Age</v>
      </c>
      <c r="F1950" t="s">
        <v>19</v>
      </c>
      <c r="G1950" t="s">
        <v>24</v>
      </c>
      <c r="H1950" t="s">
        <v>30</v>
      </c>
      <c r="I1950">
        <v>33</v>
      </c>
      <c r="J1950">
        <v>2.81</v>
      </c>
      <c r="K1950" t="s">
        <v>33</v>
      </c>
      <c r="L1950" t="s">
        <v>33</v>
      </c>
      <c r="M1950" s="1">
        <v>1800</v>
      </c>
      <c r="N1950" s="1">
        <v>3672.16</v>
      </c>
      <c r="O1950" s="1">
        <v>5081.68</v>
      </c>
      <c r="P1950" s="1">
        <v>0</v>
      </c>
      <c r="Q1950" s="1">
        <v>5311.88</v>
      </c>
      <c r="R1950" s="1">
        <v>6990.19</v>
      </c>
      <c r="S1950" s="1">
        <v>16062.4</v>
      </c>
      <c r="T1950" s="1">
        <v>-3760.33</v>
      </c>
      <c r="U1950" s="1">
        <f>SUM(Report_Summary[Revenue])</f>
        <v>626594850.33999527</v>
      </c>
      <c r="V1950" s="1">
        <f>Report_Summary[[#This Row],[Total Revenue]] / COUNTA(Report_Summary[Membership No])</f>
        <v>62659.485033999525</v>
      </c>
    </row>
    <row r="1951" spans="1:22" x14ac:dyDescent="0.3">
      <c r="A1951" t="s">
        <v>1990</v>
      </c>
      <c r="B1951">
        <v>2019</v>
      </c>
      <c r="C1951" t="s">
        <v>14</v>
      </c>
      <c r="D1951">
        <v>38</v>
      </c>
      <c r="E1951" t="str">
        <f t="shared" si="30"/>
        <v>Middle Age</v>
      </c>
      <c r="F1951" t="s">
        <v>17</v>
      </c>
      <c r="G1951" t="s">
        <v>25</v>
      </c>
      <c r="H1951" t="s">
        <v>29</v>
      </c>
      <c r="I1951">
        <v>27</v>
      </c>
      <c r="J1951">
        <v>2.74</v>
      </c>
      <c r="K1951" t="s">
        <v>33</v>
      </c>
      <c r="L1951" t="s">
        <v>33</v>
      </c>
      <c r="M1951" s="1">
        <v>12491.47</v>
      </c>
      <c r="N1951" s="1">
        <v>1790.57</v>
      </c>
      <c r="O1951" s="1">
        <v>6529.23</v>
      </c>
      <c r="P1951" s="1">
        <v>0</v>
      </c>
      <c r="Q1951" s="1">
        <v>27622.38</v>
      </c>
      <c r="R1951" s="1">
        <v>54518.29</v>
      </c>
      <c r="S1951" s="1">
        <v>-19066.7</v>
      </c>
      <c r="T1951" s="1">
        <v>101207.37</v>
      </c>
      <c r="U1951" s="1">
        <f>SUM(Report_Summary[Revenue])</f>
        <v>626594850.33999527</v>
      </c>
      <c r="V1951" s="1">
        <f>Report_Summary[[#This Row],[Total Revenue]] / COUNTA(Report_Summary[Membership No])</f>
        <v>62659.485033999525</v>
      </c>
    </row>
    <row r="1952" spans="1:22" x14ac:dyDescent="0.3">
      <c r="A1952" t="s">
        <v>1991</v>
      </c>
      <c r="B1952">
        <v>2015</v>
      </c>
      <c r="C1952" t="s">
        <v>14</v>
      </c>
      <c r="D1952">
        <v>47</v>
      </c>
      <c r="E1952" t="str">
        <f t="shared" si="30"/>
        <v>Middle Age</v>
      </c>
      <c r="F1952" t="s">
        <v>18</v>
      </c>
      <c r="G1952" t="s">
        <v>25</v>
      </c>
      <c r="H1952" t="s">
        <v>31</v>
      </c>
      <c r="I1952">
        <v>29</v>
      </c>
      <c r="J1952">
        <v>1.71</v>
      </c>
      <c r="K1952" t="s">
        <v>33</v>
      </c>
      <c r="L1952" t="s">
        <v>33</v>
      </c>
      <c r="M1952" s="1">
        <v>15524.7</v>
      </c>
      <c r="N1952" s="1">
        <v>1336.71</v>
      </c>
      <c r="O1952" s="1">
        <v>7290.32</v>
      </c>
      <c r="P1952" s="1">
        <v>0</v>
      </c>
      <c r="Q1952" s="1">
        <v>20870.060000000001</v>
      </c>
      <c r="R1952" s="1">
        <v>75407.19</v>
      </c>
      <c r="S1952" s="1">
        <v>23676.58</v>
      </c>
      <c r="T1952" s="1">
        <v>72600.67</v>
      </c>
      <c r="U1952" s="1">
        <f>SUM(Report_Summary[Revenue])</f>
        <v>626594850.33999527</v>
      </c>
      <c r="V1952" s="1">
        <f>Report_Summary[[#This Row],[Total Revenue]] / COUNTA(Report_Summary[Membership No])</f>
        <v>62659.485033999525</v>
      </c>
    </row>
    <row r="1953" spans="1:22" x14ac:dyDescent="0.3">
      <c r="A1953" t="s">
        <v>1992</v>
      </c>
      <c r="B1953">
        <v>2024</v>
      </c>
      <c r="C1953" t="s">
        <v>14</v>
      </c>
      <c r="D1953">
        <v>52</v>
      </c>
      <c r="E1953" t="str">
        <f t="shared" si="30"/>
        <v>Middle Age</v>
      </c>
      <c r="F1953" t="s">
        <v>20</v>
      </c>
      <c r="G1953" t="s">
        <v>23</v>
      </c>
      <c r="H1953" t="s">
        <v>27</v>
      </c>
      <c r="I1953">
        <v>28</v>
      </c>
      <c r="J1953">
        <v>2.41</v>
      </c>
      <c r="K1953" t="s">
        <v>32</v>
      </c>
      <c r="L1953" t="s">
        <v>33</v>
      </c>
      <c r="M1953" s="1">
        <v>18034.59</v>
      </c>
      <c r="N1953" s="1">
        <v>3684.49</v>
      </c>
      <c r="O1953" s="1">
        <v>532.17999999999995</v>
      </c>
      <c r="P1953" s="1">
        <v>0</v>
      </c>
      <c r="Q1953" s="1">
        <v>34747.360000000001</v>
      </c>
      <c r="R1953" s="1">
        <v>51210.64</v>
      </c>
      <c r="S1953" s="1">
        <v>21318.75</v>
      </c>
      <c r="T1953" s="1">
        <v>64639.25</v>
      </c>
      <c r="U1953" s="1">
        <f>SUM(Report_Summary[Revenue])</f>
        <v>626594850.33999527</v>
      </c>
      <c r="V1953" s="1">
        <f>Report_Summary[[#This Row],[Total Revenue]] / COUNTA(Report_Summary[Membership No])</f>
        <v>62659.485033999525</v>
      </c>
    </row>
    <row r="1954" spans="1:22" x14ac:dyDescent="0.3">
      <c r="A1954" t="s">
        <v>1993</v>
      </c>
      <c r="B1954">
        <v>2020</v>
      </c>
      <c r="C1954" t="s">
        <v>13</v>
      </c>
      <c r="D1954">
        <v>75</v>
      </c>
      <c r="E1954" t="str">
        <f t="shared" si="30"/>
        <v>Old</v>
      </c>
      <c r="F1954" t="s">
        <v>18</v>
      </c>
      <c r="G1954" t="s">
        <v>23</v>
      </c>
      <c r="H1954" t="s">
        <v>27</v>
      </c>
      <c r="I1954">
        <v>27</v>
      </c>
      <c r="J1954">
        <v>1.87</v>
      </c>
      <c r="K1954" t="s">
        <v>32</v>
      </c>
      <c r="L1954" t="s">
        <v>33</v>
      </c>
      <c r="M1954" s="1">
        <v>1632.11</v>
      </c>
      <c r="N1954" s="1">
        <v>1064.3900000000001</v>
      </c>
      <c r="O1954" s="1">
        <v>1305.45</v>
      </c>
      <c r="P1954" s="1">
        <v>0</v>
      </c>
      <c r="Q1954" s="1">
        <v>4612.8500000000004</v>
      </c>
      <c r="R1954" s="1">
        <v>5197.09</v>
      </c>
      <c r="S1954" s="1">
        <v>-21548.14</v>
      </c>
      <c r="T1954" s="1">
        <v>31358.080000000002</v>
      </c>
      <c r="U1954" s="1">
        <f>SUM(Report_Summary[Revenue])</f>
        <v>626594850.33999527</v>
      </c>
      <c r="V1954" s="1">
        <f>Report_Summary[[#This Row],[Total Revenue]] / COUNTA(Report_Summary[Membership No])</f>
        <v>62659.485033999525</v>
      </c>
    </row>
    <row r="1955" spans="1:22" x14ac:dyDescent="0.3">
      <c r="A1955" t="s">
        <v>1994</v>
      </c>
      <c r="B1955">
        <v>2020</v>
      </c>
      <c r="C1955" t="s">
        <v>13</v>
      </c>
      <c r="D1955">
        <v>38</v>
      </c>
      <c r="E1955" t="str">
        <f t="shared" si="30"/>
        <v>Middle Age</v>
      </c>
      <c r="F1955" t="s">
        <v>16</v>
      </c>
      <c r="G1955" t="s">
        <v>23</v>
      </c>
      <c r="H1955" t="s">
        <v>29</v>
      </c>
      <c r="I1955">
        <v>28</v>
      </c>
      <c r="J1955">
        <v>2.8</v>
      </c>
      <c r="K1955" t="s">
        <v>33</v>
      </c>
      <c r="L1955" t="s">
        <v>33</v>
      </c>
      <c r="M1955" s="1">
        <v>14332.49</v>
      </c>
      <c r="N1955" s="1">
        <v>516.49</v>
      </c>
      <c r="O1955" s="1">
        <v>5198.6099999999997</v>
      </c>
      <c r="P1955" s="1">
        <v>0</v>
      </c>
      <c r="Q1955" s="1">
        <v>67157.94</v>
      </c>
      <c r="R1955" s="1">
        <v>61447.91</v>
      </c>
      <c r="S1955" s="1">
        <v>28628.69</v>
      </c>
      <c r="T1955" s="1">
        <v>99977.16</v>
      </c>
      <c r="U1955" s="1">
        <f>SUM(Report_Summary[Revenue])</f>
        <v>626594850.33999527</v>
      </c>
      <c r="V1955" s="1">
        <f>Report_Summary[[#This Row],[Total Revenue]] / COUNTA(Report_Summary[Membership No])</f>
        <v>62659.485033999525</v>
      </c>
    </row>
    <row r="1956" spans="1:22" x14ac:dyDescent="0.3">
      <c r="A1956" t="s">
        <v>1995</v>
      </c>
      <c r="B1956">
        <v>2020</v>
      </c>
      <c r="C1956" t="s">
        <v>13</v>
      </c>
      <c r="D1956">
        <v>36</v>
      </c>
      <c r="E1956" t="str">
        <f t="shared" si="30"/>
        <v>Middle Age</v>
      </c>
      <c r="F1956" t="s">
        <v>17</v>
      </c>
      <c r="G1956" t="s">
        <v>25</v>
      </c>
      <c r="H1956" t="s">
        <v>26</v>
      </c>
      <c r="I1956">
        <v>28</v>
      </c>
      <c r="J1956">
        <v>2.2599999999999998</v>
      </c>
      <c r="K1956" t="s">
        <v>32</v>
      </c>
      <c r="L1956" t="s">
        <v>33</v>
      </c>
      <c r="M1956" s="1">
        <v>3412.64</v>
      </c>
      <c r="N1956" s="1">
        <v>713.9</v>
      </c>
      <c r="O1956" s="1">
        <v>4980.03</v>
      </c>
      <c r="P1956" s="1">
        <v>0</v>
      </c>
      <c r="Q1956" s="1">
        <v>7751.31</v>
      </c>
      <c r="R1956" s="1">
        <v>8766.57</v>
      </c>
      <c r="S1956" s="1">
        <v>9575.1</v>
      </c>
      <c r="T1956" s="1">
        <v>6942.78</v>
      </c>
      <c r="U1956" s="1">
        <f>SUM(Report_Summary[Revenue])</f>
        <v>626594850.33999527</v>
      </c>
      <c r="V1956" s="1">
        <f>Report_Summary[[#This Row],[Total Revenue]] / COUNTA(Report_Summary[Membership No])</f>
        <v>62659.485033999525</v>
      </c>
    </row>
    <row r="1957" spans="1:22" x14ac:dyDescent="0.3">
      <c r="A1957" t="s">
        <v>1996</v>
      </c>
      <c r="B1957">
        <v>2022</v>
      </c>
      <c r="C1957" t="s">
        <v>14</v>
      </c>
      <c r="D1957">
        <v>30</v>
      </c>
      <c r="E1957" t="str">
        <f t="shared" si="30"/>
        <v>Young</v>
      </c>
      <c r="F1957" t="s">
        <v>20</v>
      </c>
      <c r="G1957" t="s">
        <v>22</v>
      </c>
      <c r="H1957" t="s">
        <v>27</v>
      </c>
      <c r="I1957">
        <v>28</v>
      </c>
      <c r="J1957">
        <v>1.76</v>
      </c>
      <c r="K1957" t="s">
        <v>33</v>
      </c>
      <c r="L1957" t="s">
        <v>33</v>
      </c>
      <c r="M1957" s="1">
        <v>4872.4799999999996</v>
      </c>
      <c r="N1957" s="1">
        <v>2542.9899999999998</v>
      </c>
      <c r="O1957" s="1">
        <v>1309.72</v>
      </c>
      <c r="P1957" s="1">
        <v>0</v>
      </c>
      <c r="Q1957" s="1">
        <v>16435.13</v>
      </c>
      <c r="R1957" s="1">
        <v>17393.82</v>
      </c>
      <c r="S1957" s="1">
        <v>-8830.4699999999993</v>
      </c>
      <c r="T1957" s="1">
        <v>42659.42</v>
      </c>
      <c r="U1957" s="1">
        <f>SUM(Report_Summary[Revenue])</f>
        <v>626594850.33999527</v>
      </c>
      <c r="V1957" s="1">
        <f>Report_Summary[[#This Row],[Total Revenue]] / COUNTA(Report_Summary[Membership No])</f>
        <v>62659.485033999525</v>
      </c>
    </row>
    <row r="1958" spans="1:22" x14ac:dyDescent="0.3">
      <c r="A1958" t="s">
        <v>1997</v>
      </c>
      <c r="B1958">
        <v>2017</v>
      </c>
      <c r="C1958" t="s">
        <v>14</v>
      </c>
      <c r="D1958">
        <v>51</v>
      </c>
      <c r="E1958" t="str">
        <f t="shared" si="30"/>
        <v>Middle Age</v>
      </c>
      <c r="F1958" t="s">
        <v>17</v>
      </c>
      <c r="G1958" t="s">
        <v>25</v>
      </c>
      <c r="H1958" t="s">
        <v>27</v>
      </c>
      <c r="I1958">
        <v>24</v>
      </c>
      <c r="J1958">
        <v>2.71</v>
      </c>
      <c r="K1958" t="s">
        <v>33</v>
      </c>
      <c r="L1958" t="s">
        <v>33</v>
      </c>
      <c r="M1958" s="1">
        <v>12097.81</v>
      </c>
      <c r="N1958" s="1">
        <v>1275.98</v>
      </c>
      <c r="O1958" s="1">
        <v>7040.91</v>
      </c>
      <c r="P1958" s="1">
        <v>0</v>
      </c>
      <c r="Q1958" s="1">
        <v>57225.72</v>
      </c>
      <c r="R1958" s="1">
        <v>42896.58</v>
      </c>
      <c r="S1958" s="1">
        <v>4416.43</v>
      </c>
      <c r="T1958" s="1">
        <v>95705.87</v>
      </c>
      <c r="U1958" s="1">
        <f>SUM(Report_Summary[Revenue])</f>
        <v>626594850.33999527</v>
      </c>
      <c r="V1958" s="1">
        <f>Report_Summary[[#This Row],[Total Revenue]] / COUNTA(Report_Summary[Membership No])</f>
        <v>62659.485033999525</v>
      </c>
    </row>
    <row r="1959" spans="1:22" x14ac:dyDescent="0.3">
      <c r="A1959" t="s">
        <v>1998</v>
      </c>
      <c r="B1959">
        <v>2024</v>
      </c>
      <c r="C1959" t="s">
        <v>13</v>
      </c>
      <c r="D1959">
        <v>62</v>
      </c>
      <c r="E1959" t="str">
        <f t="shared" si="30"/>
        <v>Old</v>
      </c>
      <c r="F1959" t="s">
        <v>18</v>
      </c>
      <c r="G1959" t="s">
        <v>25</v>
      </c>
      <c r="H1959" t="s">
        <v>31</v>
      </c>
      <c r="I1959">
        <v>30</v>
      </c>
      <c r="J1959">
        <v>0.94</v>
      </c>
      <c r="K1959" t="s">
        <v>32</v>
      </c>
      <c r="L1959" t="s">
        <v>33</v>
      </c>
      <c r="M1959" s="1">
        <v>4342.78</v>
      </c>
      <c r="N1959" s="1">
        <v>2648.47</v>
      </c>
      <c r="O1959" s="1">
        <v>6655.72</v>
      </c>
      <c r="P1959" s="1">
        <v>0</v>
      </c>
      <c r="Q1959" s="1">
        <v>21047.37</v>
      </c>
      <c r="R1959" s="1">
        <v>19595.599999999999</v>
      </c>
      <c r="S1959" s="1">
        <v>-13800.66</v>
      </c>
      <c r="T1959" s="1">
        <v>54443.63</v>
      </c>
      <c r="U1959" s="1">
        <f>SUM(Report_Summary[Revenue])</f>
        <v>626594850.33999527</v>
      </c>
      <c r="V1959" s="1">
        <f>Report_Summary[[#This Row],[Total Revenue]] / COUNTA(Report_Summary[Membership No])</f>
        <v>62659.485033999525</v>
      </c>
    </row>
    <row r="1960" spans="1:22" x14ac:dyDescent="0.3">
      <c r="A1960" t="s">
        <v>1999</v>
      </c>
      <c r="B1960">
        <v>2023</v>
      </c>
      <c r="C1960" t="s">
        <v>13</v>
      </c>
      <c r="D1960">
        <v>54</v>
      </c>
      <c r="E1960" t="str">
        <f t="shared" si="30"/>
        <v>Middle Age</v>
      </c>
      <c r="F1960" t="s">
        <v>20</v>
      </c>
      <c r="G1960" t="s">
        <v>25</v>
      </c>
      <c r="H1960" t="s">
        <v>30</v>
      </c>
      <c r="I1960">
        <v>33</v>
      </c>
      <c r="J1960">
        <v>1.72</v>
      </c>
      <c r="K1960" t="s">
        <v>33</v>
      </c>
      <c r="L1960" t="s">
        <v>33</v>
      </c>
      <c r="M1960" s="1">
        <v>4502.8100000000004</v>
      </c>
      <c r="N1960" s="1">
        <v>641.76</v>
      </c>
      <c r="O1960" s="1">
        <v>4991.4399999999996</v>
      </c>
      <c r="P1960" s="1">
        <v>0</v>
      </c>
      <c r="Q1960" s="1">
        <v>16723.18</v>
      </c>
      <c r="R1960" s="1">
        <v>18254.080000000002</v>
      </c>
      <c r="S1960" s="1">
        <v>7800.7</v>
      </c>
      <c r="T1960" s="1">
        <v>27176.560000000001</v>
      </c>
      <c r="U1960" s="1">
        <f>SUM(Report_Summary[Revenue])</f>
        <v>626594850.33999527</v>
      </c>
      <c r="V1960" s="1">
        <f>Report_Summary[[#This Row],[Total Revenue]] / COUNTA(Report_Summary[Membership No])</f>
        <v>62659.485033999525</v>
      </c>
    </row>
    <row r="1961" spans="1:22" x14ac:dyDescent="0.3">
      <c r="A1961" t="s">
        <v>2000</v>
      </c>
      <c r="B1961">
        <v>2016</v>
      </c>
      <c r="C1961" t="s">
        <v>13</v>
      </c>
      <c r="D1961">
        <v>35</v>
      </c>
      <c r="E1961" t="str">
        <f t="shared" si="30"/>
        <v>Middle Age</v>
      </c>
      <c r="F1961" t="s">
        <v>21</v>
      </c>
      <c r="G1961" t="s">
        <v>25</v>
      </c>
      <c r="H1961" t="s">
        <v>30</v>
      </c>
      <c r="I1961">
        <v>25</v>
      </c>
      <c r="J1961">
        <v>2.13</v>
      </c>
      <c r="K1961" t="s">
        <v>33</v>
      </c>
      <c r="L1961" t="s">
        <v>33</v>
      </c>
      <c r="M1961" s="1">
        <v>5969.34</v>
      </c>
      <c r="N1961" s="1">
        <v>3650.53</v>
      </c>
      <c r="O1961" s="1">
        <v>5828.21</v>
      </c>
      <c r="P1961" s="1">
        <v>0</v>
      </c>
      <c r="Q1961" s="1">
        <v>21464.2</v>
      </c>
      <c r="R1961" s="1">
        <v>26534.1</v>
      </c>
      <c r="S1961" s="1">
        <v>-12170.2</v>
      </c>
      <c r="T1961" s="1">
        <v>60168.5</v>
      </c>
      <c r="U1961" s="1">
        <f>SUM(Report_Summary[Revenue])</f>
        <v>626594850.33999527</v>
      </c>
      <c r="V1961" s="1">
        <f>Report_Summary[[#This Row],[Total Revenue]] / COUNTA(Report_Summary[Membership No])</f>
        <v>62659.485033999525</v>
      </c>
    </row>
    <row r="1962" spans="1:22" x14ac:dyDescent="0.3">
      <c r="A1962" t="s">
        <v>2001</v>
      </c>
      <c r="B1962">
        <v>2019</v>
      </c>
      <c r="C1962" t="s">
        <v>14</v>
      </c>
      <c r="D1962">
        <v>66</v>
      </c>
      <c r="E1962" t="str">
        <f t="shared" si="30"/>
        <v>Old</v>
      </c>
      <c r="F1962" t="s">
        <v>20</v>
      </c>
      <c r="G1962" t="s">
        <v>25</v>
      </c>
      <c r="H1962" t="s">
        <v>26</v>
      </c>
      <c r="I1962">
        <v>19</v>
      </c>
      <c r="J1962">
        <v>1.1299999999999999</v>
      </c>
      <c r="K1962" t="s">
        <v>33</v>
      </c>
      <c r="L1962" t="s">
        <v>33</v>
      </c>
      <c r="M1962" s="1">
        <v>1798.04</v>
      </c>
      <c r="N1962" s="1">
        <v>1987.53</v>
      </c>
      <c r="O1962" s="1">
        <v>2173.23</v>
      </c>
      <c r="P1962" s="1">
        <v>0</v>
      </c>
      <c r="Q1962" s="1">
        <v>5341.66</v>
      </c>
      <c r="R1962" s="1">
        <v>4957.53</v>
      </c>
      <c r="S1962" s="1">
        <v>-14024.06</v>
      </c>
      <c r="T1962" s="1">
        <v>24323.25</v>
      </c>
      <c r="U1962" s="1">
        <f>SUM(Report_Summary[Revenue])</f>
        <v>626594850.33999527</v>
      </c>
      <c r="V1962" s="1">
        <f>Report_Summary[[#This Row],[Total Revenue]] / COUNTA(Report_Summary[Membership No])</f>
        <v>62659.485033999525</v>
      </c>
    </row>
    <row r="1963" spans="1:22" x14ac:dyDescent="0.3">
      <c r="A1963" t="s">
        <v>2002</v>
      </c>
      <c r="B1963">
        <v>2016</v>
      </c>
      <c r="C1963" t="s">
        <v>13</v>
      </c>
      <c r="D1963">
        <v>53</v>
      </c>
      <c r="E1963" t="str">
        <f t="shared" si="30"/>
        <v>Middle Age</v>
      </c>
      <c r="F1963" t="s">
        <v>17</v>
      </c>
      <c r="G1963" t="s">
        <v>23</v>
      </c>
      <c r="H1963" t="s">
        <v>29</v>
      </c>
      <c r="I1963">
        <v>40</v>
      </c>
      <c r="J1963">
        <v>3.4</v>
      </c>
      <c r="K1963" t="s">
        <v>33</v>
      </c>
      <c r="L1963" t="s">
        <v>33</v>
      </c>
      <c r="M1963" s="1">
        <v>1814.71</v>
      </c>
      <c r="N1963" s="1">
        <v>4994.3599999999997</v>
      </c>
      <c r="O1963" s="1">
        <v>2039.05</v>
      </c>
      <c r="P1963" s="1">
        <v>0</v>
      </c>
      <c r="Q1963" s="1">
        <v>7631.43</v>
      </c>
      <c r="R1963" s="1">
        <v>5481.82</v>
      </c>
      <c r="S1963" s="1">
        <v>9379.82</v>
      </c>
      <c r="T1963" s="1">
        <v>3733.43</v>
      </c>
      <c r="U1963" s="1">
        <f>SUM(Report_Summary[Revenue])</f>
        <v>626594850.33999527</v>
      </c>
      <c r="V1963" s="1">
        <f>Report_Summary[[#This Row],[Total Revenue]] / COUNTA(Report_Summary[Membership No])</f>
        <v>62659.485033999525</v>
      </c>
    </row>
    <row r="1964" spans="1:22" x14ac:dyDescent="0.3">
      <c r="A1964" t="s">
        <v>2003</v>
      </c>
      <c r="B1964">
        <v>2016</v>
      </c>
      <c r="C1964" t="s">
        <v>13</v>
      </c>
      <c r="D1964">
        <v>28</v>
      </c>
      <c r="E1964" t="str">
        <f t="shared" si="30"/>
        <v>Young</v>
      </c>
      <c r="F1964" t="s">
        <v>17</v>
      </c>
      <c r="G1964" t="s">
        <v>22</v>
      </c>
      <c r="H1964" t="s">
        <v>30</v>
      </c>
      <c r="I1964">
        <v>25</v>
      </c>
      <c r="J1964">
        <v>2.89</v>
      </c>
      <c r="K1964" t="s">
        <v>32</v>
      </c>
      <c r="L1964" t="s">
        <v>33</v>
      </c>
      <c r="M1964" s="1">
        <v>4009.72</v>
      </c>
      <c r="N1964" s="1">
        <v>3786.99</v>
      </c>
      <c r="O1964" s="1">
        <v>1602.32</v>
      </c>
      <c r="P1964" s="1">
        <v>0</v>
      </c>
      <c r="Q1964" s="1">
        <v>19828.490000000002</v>
      </c>
      <c r="R1964" s="1">
        <v>13528.47</v>
      </c>
      <c r="S1964" s="1">
        <v>-4790.46</v>
      </c>
      <c r="T1964" s="1">
        <v>38147.42</v>
      </c>
      <c r="U1964" s="1">
        <f>SUM(Report_Summary[Revenue])</f>
        <v>626594850.33999527</v>
      </c>
      <c r="V1964" s="1">
        <f>Report_Summary[[#This Row],[Total Revenue]] / COUNTA(Report_Summary[Membership No])</f>
        <v>62659.485033999525</v>
      </c>
    </row>
    <row r="1965" spans="1:22" x14ac:dyDescent="0.3">
      <c r="A1965" t="s">
        <v>2004</v>
      </c>
      <c r="B1965">
        <v>2019</v>
      </c>
      <c r="C1965" t="s">
        <v>13</v>
      </c>
      <c r="D1965">
        <v>63</v>
      </c>
      <c r="E1965" t="str">
        <f t="shared" si="30"/>
        <v>Old</v>
      </c>
      <c r="F1965" t="s">
        <v>19</v>
      </c>
      <c r="G1965" t="s">
        <v>22</v>
      </c>
      <c r="H1965" t="s">
        <v>30</v>
      </c>
      <c r="I1965">
        <v>32</v>
      </c>
      <c r="J1965">
        <v>3.12</v>
      </c>
      <c r="K1965" t="s">
        <v>32</v>
      </c>
      <c r="L1965" t="s">
        <v>33</v>
      </c>
      <c r="M1965" s="1">
        <v>10330.93</v>
      </c>
      <c r="N1965" s="1">
        <v>4620.72</v>
      </c>
      <c r="O1965" s="1">
        <v>3503.71</v>
      </c>
      <c r="P1965" s="1">
        <v>0</v>
      </c>
      <c r="Q1965" s="1">
        <v>51506.28</v>
      </c>
      <c r="R1965" s="1">
        <v>43825.35</v>
      </c>
      <c r="S1965" s="1">
        <v>28464.16</v>
      </c>
      <c r="T1965" s="1">
        <v>66867.47</v>
      </c>
      <c r="U1965" s="1">
        <f>SUM(Report_Summary[Revenue])</f>
        <v>626594850.33999527</v>
      </c>
      <c r="V1965" s="1">
        <f>Report_Summary[[#This Row],[Total Revenue]] / COUNTA(Report_Summary[Membership No])</f>
        <v>62659.485033999525</v>
      </c>
    </row>
    <row r="1966" spans="1:22" x14ac:dyDescent="0.3">
      <c r="A1966" t="s">
        <v>2005</v>
      </c>
      <c r="B1966">
        <v>2015</v>
      </c>
      <c r="C1966" t="s">
        <v>14</v>
      </c>
      <c r="D1966">
        <v>75</v>
      </c>
      <c r="E1966" t="str">
        <f t="shared" si="30"/>
        <v>Old</v>
      </c>
      <c r="F1966" t="s">
        <v>17</v>
      </c>
      <c r="G1966" t="s">
        <v>23</v>
      </c>
      <c r="H1966" t="s">
        <v>29</v>
      </c>
      <c r="I1966">
        <v>32</v>
      </c>
      <c r="J1966">
        <v>3.33</v>
      </c>
      <c r="K1966" t="s">
        <v>33</v>
      </c>
      <c r="L1966" t="s">
        <v>33</v>
      </c>
      <c r="M1966" s="1">
        <v>16965.09</v>
      </c>
      <c r="N1966" s="1">
        <v>3278.8</v>
      </c>
      <c r="O1966" s="1">
        <v>3060.38</v>
      </c>
      <c r="P1966" s="1">
        <v>0</v>
      </c>
      <c r="Q1966" s="1">
        <v>42460.79</v>
      </c>
      <c r="R1966" s="1">
        <v>29331.02</v>
      </c>
      <c r="S1966" s="1">
        <v>3960.63</v>
      </c>
      <c r="T1966" s="1">
        <v>67831.179999999993</v>
      </c>
      <c r="U1966" s="1">
        <f>SUM(Report_Summary[Revenue])</f>
        <v>626594850.33999527</v>
      </c>
      <c r="V1966" s="1">
        <f>Report_Summary[[#This Row],[Total Revenue]] / COUNTA(Report_Summary[Membership No])</f>
        <v>62659.485033999525</v>
      </c>
    </row>
    <row r="1967" spans="1:22" x14ac:dyDescent="0.3">
      <c r="A1967" t="s">
        <v>2006</v>
      </c>
      <c r="B1967">
        <v>2017</v>
      </c>
      <c r="C1967" t="s">
        <v>14</v>
      </c>
      <c r="D1967">
        <v>37</v>
      </c>
      <c r="E1967" t="str">
        <f t="shared" si="30"/>
        <v>Middle Age</v>
      </c>
      <c r="F1967" t="s">
        <v>19</v>
      </c>
      <c r="G1967" t="s">
        <v>25</v>
      </c>
      <c r="H1967" t="s">
        <v>28</v>
      </c>
      <c r="I1967">
        <v>25</v>
      </c>
      <c r="J1967">
        <v>2.36</v>
      </c>
      <c r="K1967" t="s">
        <v>32</v>
      </c>
      <c r="L1967" t="s">
        <v>33</v>
      </c>
      <c r="M1967" s="1">
        <v>18973.740000000002</v>
      </c>
      <c r="N1967" s="1">
        <v>3377.96</v>
      </c>
      <c r="O1967" s="1">
        <v>2398.88</v>
      </c>
      <c r="P1967" s="1">
        <v>0</v>
      </c>
      <c r="Q1967" s="1">
        <v>29536.12</v>
      </c>
      <c r="R1967" s="1">
        <v>60840.09</v>
      </c>
      <c r="S1967" s="1">
        <v>-12004.89</v>
      </c>
      <c r="T1967" s="1">
        <v>102381.1</v>
      </c>
      <c r="U1967" s="1">
        <f>SUM(Report_Summary[Revenue])</f>
        <v>626594850.33999527</v>
      </c>
      <c r="V1967" s="1">
        <f>Report_Summary[[#This Row],[Total Revenue]] / COUNTA(Report_Summary[Membership No])</f>
        <v>62659.485033999525</v>
      </c>
    </row>
    <row r="1968" spans="1:22" x14ac:dyDescent="0.3">
      <c r="A1968" t="s">
        <v>2007</v>
      </c>
      <c r="B1968">
        <v>2024</v>
      </c>
      <c r="C1968" t="s">
        <v>14</v>
      </c>
      <c r="D1968">
        <v>21</v>
      </c>
      <c r="E1968" t="str">
        <f t="shared" si="30"/>
        <v>Young</v>
      </c>
      <c r="F1968" t="s">
        <v>20</v>
      </c>
      <c r="G1968" t="s">
        <v>22</v>
      </c>
      <c r="H1968" t="s">
        <v>31</v>
      </c>
      <c r="I1968">
        <v>34</v>
      </c>
      <c r="J1968">
        <v>1.29</v>
      </c>
      <c r="K1968" t="s">
        <v>33</v>
      </c>
      <c r="L1968" t="s">
        <v>33</v>
      </c>
      <c r="M1968" s="1">
        <v>12742.39</v>
      </c>
      <c r="N1968" s="1">
        <v>1205.53</v>
      </c>
      <c r="O1968" s="1">
        <v>4492.71</v>
      </c>
      <c r="P1968" s="1">
        <v>0</v>
      </c>
      <c r="Q1968" s="1">
        <v>39132.51</v>
      </c>
      <c r="R1968" s="1">
        <v>18939.84</v>
      </c>
      <c r="S1968" s="1">
        <v>-13935.52</v>
      </c>
      <c r="T1968" s="1">
        <v>72007.87</v>
      </c>
      <c r="U1968" s="1">
        <f>SUM(Report_Summary[Revenue])</f>
        <v>626594850.33999527</v>
      </c>
      <c r="V1968" s="1">
        <f>Report_Summary[[#This Row],[Total Revenue]] / COUNTA(Report_Summary[Membership No])</f>
        <v>62659.485033999525</v>
      </c>
    </row>
    <row r="1969" spans="1:22" x14ac:dyDescent="0.3">
      <c r="A1969" t="s">
        <v>2008</v>
      </c>
      <c r="B1969">
        <v>2017</v>
      </c>
      <c r="C1969" t="s">
        <v>14</v>
      </c>
      <c r="D1969">
        <v>76</v>
      </c>
      <c r="E1969" t="str">
        <f t="shared" si="30"/>
        <v>Old</v>
      </c>
      <c r="F1969" t="s">
        <v>15</v>
      </c>
      <c r="G1969" t="s">
        <v>22</v>
      </c>
      <c r="H1969" t="s">
        <v>26</v>
      </c>
      <c r="I1969">
        <v>33</v>
      </c>
      <c r="J1969">
        <v>1.21</v>
      </c>
      <c r="K1969" t="s">
        <v>33</v>
      </c>
      <c r="L1969" t="s">
        <v>33</v>
      </c>
      <c r="M1969" s="1">
        <v>7213.88</v>
      </c>
      <c r="N1969" s="1">
        <v>4690.03</v>
      </c>
      <c r="O1969" s="1">
        <v>7298.64</v>
      </c>
      <c r="P1969" s="1">
        <v>0</v>
      </c>
      <c r="Q1969" s="1">
        <v>15551.43</v>
      </c>
      <c r="R1969" s="1">
        <v>29387.279999999999</v>
      </c>
      <c r="S1969" s="1">
        <v>23438.86</v>
      </c>
      <c r="T1969" s="1">
        <v>21499.85</v>
      </c>
      <c r="U1969" s="1">
        <f>SUM(Report_Summary[Revenue])</f>
        <v>626594850.33999527</v>
      </c>
      <c r="V1969" s="1">
        <f>Report_Summary[[#This Row],[Total Revenue]] / COUNTA(Report_Summary[Membership No])</f>
        <v>62659.485033999525</v>
      </c>
    </row>
    <row r="1970" spans="1:22" x14ac:dyDescent="0.3">
      <c r="A1970" t="s">
        <v>2009</v>
      </c>
      <c r="B1970">
        <v>2021</v>
      </c>
      <c r="C1970" t="s">
        <v>14</v>
      </c>
      <c r="D1970">
        <v>61</v>
      </c>
      <c r="E1970" t="str">
        <f t="shared" si="30"/>
        <v>Old</v>
      </c>
      <c r="F1970" t="s">
        <v>20</v>
      </c>
      <c r="G1970" t="s">
        <v>25</v>
      </c>
      <c r="H1970" t="s">
        <v>26</v>
      </c>
      <c r="I1970">
        <v>31</v>
      </c>
      <c r="J1970">
        <v>2.86</v>
      </c>
      <c r="K1970" t="s">
        <v>33</v>
      </c>
      <c r="L1970" t="s">
        <v>33</v>
      </c>
      <c r="M1970" s="1">
        <v>5607.1</v>
      </c>
      <c r="N1970" s="1">
        <v>3671.01</v>
      </c>
      <c r="O1970" s="1">
        <v>3861.51</v>
      </c>
      <c r="P1970" s="1">
        <v>0</v>
      </c>
      <c r="Q1970" s="1">
        <v>9457.4500000000007</v>
      </c>
      <c r="R1970" s="1">
        <v>11323.05</v>
      </c>
      <c r="S1970" s="1">
        <v>-28167.38</v>
      </c>
      <c r="T1970" s="1">
        <v>48947.88</v>
      </c>
      <c r="U1970" s="1">
        <f>SUM(Report_Summary[Revenue])</f>
        <v>626594850.33999527</v>
      </c>
      <c r="V1970" s="1">
        <f>Report_Summary[[#This Row],[Total Revenue]] / COUNTA(Report_Summary[Membership No])</f>
        <v>62659.485033999525</v>
      </c>
    </row>
    <row r="1971" spans="1:22" x14ac:dyDescent="0.3">
      <c r="A1971" t="s">
        <v>2010</v>
      </c>
      <c r="B1971">
        <v>2018</v>
      </c>
      <c r="C1971" t="s">
        <v>14</v>
      </c>
      <c r="D1971">
        <v>61</v>
      </c>
      <c r="E1971" t="str">
        <f t="shared" si="30"/>
        <v>Old</v>
      </c>
      <c r="F1971" t="s">
        <v>17</v>
      </c>
      <c r="G1971" t="s">
        <v>23</v>
      </c>
      <c r="H1971" t="s">
        <v>27</v>
      </c>
      <c r="I1971">
        <v>28</v>
      </c>
      <c r="J1971">
        <v>3.76</v>
      </c>
      <c r="K1971" t="s">
        <v>33</v>
      </c>
      <c r="L1971" t="s">
        <v>33</v>
      </c>
      <c r="M1971" s="1">
        <v>6674.92</v>
      </c>
      <c r="N1971" s="1">
        <v>3045.92</v>
      </c>
      <c r="O1971" s="1">
        <v>4824.13</v>
      </c>
      <c r="P1971" s="1">
        <v>0</v>
      </c>
      <c r="Q1971" s="1">
        <v>10972.33</v>
      </c>
      <c r="R1971" s="1">
        <v>19183.84</v>
      </c>
      <c r="S1971" s="1">
        <v>2174.36</v>
      </c>
      <c r="T1971" s="1">
        <v>27981.81</v>
      </c>
      <c r="U1971" s="1">
        <f>SUM(Report_Summary[Revenue])</f>
        <v>626594850.33999527</v>
      </c>
      <c r="V1971" s="1">
        <f>Report_Summary[[#This Row],[Total Revenue]] / COUNTA(Report_Summary[Membership No])</f>
        <v>62659.485033999525</v>
      </c>
    </row>
    <row r="1972" spans="1:22" x14ac:dyDescent="0.3">
      <c r="A1972" t="s">
        <v>2011</v>
      </c>
      <c r="B1972">
        <v>2024</v>
      </c>
      <c r="C1972" t="s">
        <v>14</v>
      </c>
      <c r="D1972">
        <v>34</v>
      </c>
      <c r="E1972" t="str">
        <f t="shared" si="30"/>
        <v>Middle Age</v>
      </c>
      <c r="F1972" t="s">
        <v>17</v>
      </c>
      <c r="G1972" t="s">
        <v>24</v>
      </c>
      <c r="H1972" t="s">
        <v>29</v>
      </c>
      <c r="I1972">
        <v>23</v>
      </c>
      <c r="J1972">
        <v>2.3199999999999998</v>
      </c>
      <c r="K1972" t="s">
        <v>33</v>
      </c>
      <c r="L1972" t="s">
        <v>33</v>
      </c>
      <c r="M1972" s="1">
        <v>9671.7999999999993</v>
      </c>
      <c r="N1972" s="1">
        <v>1756.51</v>
      </c>
      <c r="O1972" s="1">
        <v>2190.25</v>
      </c>
      <c r="P1972" s="1">
        <v>0</v>
      </c>
      <c r="Q1972" s="1">
        <v>40995.379999999997</v>
      </c>
      <c r="R1972" s="1">
        <v>40999.9</v>
      </c>
      <c r="S1972" s="1">
        <v>4113.09</v>
      </c>
      <c r="T1972" s="1">
        <v>77882.19</v>
      </c>
      <c r="U1972" s="1">
        <f>SUM(Report_Summary[Revenue])</f>
        <v>626594850.33999527</v>
      </c>
      <c r="V1972" s="1">
        <f>Report_Summary[[#This Row],[Total Revenue]] / COUNTA(Report_Summary[Membership No])</f>
        <v>62659.485033999525</v>
      </c>
    </row>
    <row r="1973" spans="1:22" x14ac:dyDescent="0.3">
      <c r="A1973" t="s">
        <v>2012</v>
      </c>
      <c r="B1973">
        <v>2020</v>
      </c>
      <c r="C1973" t="s">
        <v>14</v>
      </c>
      <c r="D1973">
        <v>34</v>
      </c>
      <c r="E1973" t="str">
        <f t="shared" si="30"/>
        <v>Middle Age</v>
      </c>
      <c r="F1973" t="s">
        <v>16</v>
      </c>
      <c r="G1973" t="s">
        <v>23</v>
      </c>
      <c r="H1973" t="s">
        <v>26</v>
      </c>
      <c r="I1973">
        <v>39</v>
      </c>
      <c r="J1973">
        <v>2.15</v>
      </c>
      <c r="K1973" t="s">
        <v>32</v>
      </c>
      <c r="L1973" t="s">
        <v>33</v>
      </c>
      <c r="M1973" s="1">
        <v>11316.52</v>
      </c>
      <c r="N1973" s="1">
        <v>3997.74</v>
      </c>
      <c r="O1973" s="1">
        <v>5204.21</v>
      </c>
      <c r="P1973" s="1">
        <v>0</v>
      </c>
      <c r="Q1973" s="1">
        <v>46467.24</v>
      </c>
      <c r="R1973" s="1">
        <v>15879.75</v>
      </c>
      <c r="S1973" s="1">
        <v>-22995.96</v>
      </c>
      <c r="T1973" s="1">
        <v>85342.95</v>
      </c>
      <c r="U1973" s="1">
        <f>SUM(Report_Summary[Revenue])</f>
        <v>626594850.33999527</v>
      </c>
      <c r="V1973" s="1">
        <f>Report_Summary[[#This Row],[Total Revenue]] / COUNTA(Report_Summary[Membership No])</f>
        <v>62659.485033999525</v>
      </c>
    </row>
    <row r="1974" spans="1:22" x14ac:dyDescent="0.3">
      <c r="A1974" t="s">
        <v>2013</v>
      </c>
      <c r="B1974">
        <v>2018</v>
      </c>
      <c r="C1974" t="s">
        <v>14</v>
      </c>
      <c r="D1974">
        <v>36</v>
      </c>
      <c r="E1974" t="str">
        <f t="shared" si="30"/>
        <v>Middle Age</v>
      </c>
      <c r="F1974" t="s">
        <v>19</v>
      </c>
      <c r="G1974" t="s">
        <v>25</v>
      </c>
      <c r="H1974" t="s">
        <v>28</v>
      </c>
      <c r="I1974">
        <v>33</v>
      </c>
      <c r="J1974">
        <v>1.5</v>
      </c>
      <c r="K1974" t="s">
        <v>33</v>
      </c>
      <c r="L1974" t="s">
        <v>33</v>
      </c>
      <c r="M1974" s="1">
        <v>10962.89</v>
      </c>
      <c r="N1974" s="1">
        <v>597.67999999999995</v>
      </c>
      <c r="O1974" s="1">
        <v>6673.36</v>
      </c>
      <c r="P1974" s="1">
        <v>0</v>
      </c>
      <c r="Q1974" s="1">
        <v>41318.949999999997</v>
      </c>
      <c r="R1974" s="1">
        <v>29977.26</v>
      </c>
      <c r="S1974" s="1">
        <v>-11986.51</v>
      </c>
      <c r="T1974" s="1">
        <v>83282.720000000001</v>
      </c>
      <c r="U1974" s="1">
        <f>SUM(Report_Summary[Revenue])</f>
        <v>626594850.33999527</v>
      </c>
      <c r="V1974" s="1">
        <f>Report_Summary[[#This Row],[Total Revenue]] / COUNTA(Report_Summary[Membership No])</f>
        <v>62659.485033999525</v>
      </c>
    </row>
    <row r="1975" spans="1:22" x14ac:dyDescent="0.3">
      <c r="A1975" t="s">
        <v>2014</v>
      </c>
      <c r="B1975">
        <v>2021</v>
      </c>
      <c r="C1975" t="s">
        <v>13</v>
      </c>
      <c r="D1975">
        <v>51</v>
      </c>
      <c r="E1975" t="str">
        <f t="shared" si="30"/>
        <v>Middle Age</v>
      </c>
      <c r="F1975" t="s">
        <v>19</v>
      </c>
      <c r="G1975" t="s">
        <v>25</v>
      </c>
      <c r="H1975" t="s">
        <v>27</v>
      </c>
      <c r="I1975">
        <v>38</v>
      </c>
      <c r="J1975">
        <v>2.74</v>
      </c>
      <c r="K1975" t="s">
        <v>33</v>
      </c>
      <c r="L1975" t="s">
        <v>33</v>
      </c>
      <c r="M1975" s="1">
        <v>2331.59</v>
      </c>
      <c r="N1975" s="1">
        <v>4137.8100000000004</v>
      </c>
      <c r="O1975" s="1">
        <v>6314.77</v>
      </c>
      <c r="P1975" s="1">
        <v>0</v>
      </c>
      <c r="Q1975" s="1">
        <v>10668.15</v>
      </c>
      <c r="R1975" s="1">
        <v>9252.59</v>
      </c>
      <c r="S1975" s="1">
        <v>2316.23</v>
      </c>
      <c r="T1975" s="1">
        <v>17604.509999999998</v>
      </c>
      <c r="U1975" s="1">
        <f>SUM(Report_Summary[Revenue])</f>
        <v>626594850.33999527</v>
      </c>
      <c r="V1975" s="1">
        <f>Report_Summary[[#This Row],[Total Revenue]] / COUNTA(Report_Summary[Membership No])</f>
        <v>62659.485033999525</v>
      </c>
    </row>
    <row r="1976" spans="1:22" x14ac:dyDescent="0.3">
      <c r="A1976" t="s">
        <v>2015</v>
      </c>
      <c r="B1976">
        <v>2023</v>
      </c>
      <c r="C1976" t="s">
        <v>13</v>
      </c>
      <c r="D1976">
        <v>65</v>
      </c>
      <c r="E1976" t="str">
        <f t="shared" si="30"/>
        <v>Old</v>
      </c>
      <c r="F1976" t="s">
        <v>19</v>
      </c>
      <c r="G1976" t="s">
        <v>25</v>
      </c>
      <c r="H1976" t="s">
        <v>29</v>
      </c>
      <c r="I1976">
        <v>28</v>
      </c>
      <c r="J1976">
        <v>2.99</v>
      </c>
      <c r="K1976" t="s">
        <v>33</v>
      </c>
      <c r="L1976" t="s">
        <v>33</v>
      </c>
      <c r="M1976" s="1">
        <v>7670.2</v>
      </c>
      <c r="N1976" s="1">
        <v>1021.5</v>
      </c>
      <c r="O1976" s="1">
        <v>3932.36</v>
      </c>
      <c r="P1976" s="1">
        <v>0</v>
      </c>
      <c r="Q1976" s="1">
        <v>30363.26</v>
      </c>
      <c r="R1976" s="1">
        <v>24582.080000000002</v>
      </c>
      <c r="S1976" s="1">
        <v>13564.42</v>
      </c>
      <c r="T1976" s="1">
        <v>41380.92</v>
      </c>
      <c r="U1976" s="1">
        <f>SUM(Report_Summary[Revenue])</f>
        <v>626594850.33999527</v>
      </c>
      <c r="V1976" s="1">
        <f>Report_Summary[[#This Row],[Total Revenue]] / COUNTA(Report_Summary[Membership No])</f>
        <v>62659.485033999525</v>
      </c>
    </row>
    <row r="1977" spans="1:22" x14ac:dyDescent="0.3">
      <c r="A1977" t="s">
        <v>2016</v>
      </c>
      <c r="B1977">
        <v>2023</v>
      </c>
      <c r="C1977" t="s">
        <v>14</v>
      </c>
      <c r="D1977">
        <v>30</v>
      </c>
      <c r="E1977" t="str">
        <f t="shared" si="30"/>
        <v>Young</v>
      </c>
      <c r="F1977" t="s">
        <v>18</v>
      </c>
      <c r="G1977" t="s">
        <v>25</v>
      </c>
      <c r="H1977" t="s">
        <v>29</v>
      </c>
      <c r="I1977">
        <v>34</v>
      </c>
      <c r="J1977">
        <v>1.94</v>
      </c>
      <c r="K1977" t="s">
        <v>33</v>
      </c>
      <c r="L1977" t="s">
        <v>33</v>
      </c>
      <c r="M1977" s="1">
        <v>8973.59</v>
      </c>
      <c r="N1977" s="1">
        <v>4190.43</v>
      </c>
      <c r="O1977" s="1">
        <v>1024.33</v>
      </c>
      <c r="P1977" s="1">
        <v>0</v>
      </c>
      <c r="Q1977" s="1">
        <v>42078.29</v>
      </c>
      <c r="R1977" s="1">
        <v>26808.81</v>
      </c>
      <c r="S1977" s="1">
        <v>-17300.27</v>
      </c>
      <c r="T1977" s="1">
        <v>86187.37</v>
      </c>
      <c r="U1977" s="1">
        <f>SUM(Report_Summary[Revenue])</f>
        <v>626594850.33999527</v>
      </c>
      <c r="V1977" s="1">
        <f>Report_Summary[[#This Row],[Total Revenue]] / COUNTA(Report_Summary[Membership No])</f>
        <v>62659.485033999525</v>
      </c>
    </row>
    <row r="1978" spans="1:22" x14ac:dyDescent="0.3">
      <c r="A1978" t="s">
        <v>2017</v>
      </c>
      <c r="B1978">
        <v>2016</v>
      </c>
      <c r="C1978" t="s">
        <v>14</v>
      </c>
      <c r="D1978">
        <v>29</v>
      </c>
      <c r="E1978" t="str">
        <f t="shared" si="30"/>
        <v>Young</v>
      </c>
      <c r="F1978" t="s">
        <v>18</v>
      </c>
      <c r="G1978" t="s">
        <v>23</v>
      </c>
      <c r="H1978" t="s">
        <v>27</v>
      </c>
      <c r="I1978">
        <v>38</v>
      </c>
      <c r="J1978">
        <v>3.01</v>
      </c>
      <c r="K1978" t="s">
        <v>33</v>
      </c>
      <c r="L1978" t="s">
        <v>33</v>
      </c>
      <c r="M1978" s="1">
        <v>10125.15</v>
      </c>
      <c r="N1978" s="1">
        <v>1831.23</v>
      </c>
      <c r="O1978" s="1">
        <v>3826.8</v>
      </c>
      <c r="P1978" s="1">
        <v>0</v>
      </c>
      <c r="Q1978" s="1">
        <v>38986.9</v>
      </c>
      <c r="R1978" s="1">
        <v>47889.49</v>
      </c>
      <c r="S1978" s="1">
        <v>-22996.14</v>
      </c>
      <c r="T1978" s="1">
        <v>109872.53</v>
      </c>
      <c r="U1978" s="1">
        <f>SUM(Report_Summary[Revenue])</f>
        <v>626594850.33999527</v>
      </c>
      <c r="V1978" s="1">
        <f>Report_Summary[[#This Row],[Total Revenue]] / COUNTA(Report_Summary[Membership No])</f>
        <v>62659.485033999525</v>
      </c>
    </row>
    <row r="1979" spans="1:22" x14ac:dyDescent="0.3">
      <c r="A1979" t="s">
        <v>2018</v>
      </c>
      <c r="B1979">
        <v>2023</v>
      </c>
      <c r="C1979" t="s">
        <v>13</v>
      </c>
      <c r="D1979">
        <v>23</v>
      </c>
      <c r="E1979" t="str">
        <f t="shared" si="30"/>
        <v>Young</v>
      </c>
      <c r="F1979" t="s">
        <v>17</v>
      </c>
      <c r="G1979" t="s">
        <v>23</v>
      </c>
      <c r="H1979" t="s">
        <v>31</v>
      </c>
      <c r="I1979">
        <v>28</v>
      </c>
      <c r="J1979">
        <v>2.88</v>
      </c>
      <c r="K1979" t="s">
        <v>33</v>
      </c>
      <c r="L1979" t="s">
        <v>33</v>
      </c>
      <c r="M1979" s="1">
        <v>3999.65</v>
      </c>
      <c r="N1979" s="1">
        <v>517.07000000000005</v>
      </c>
      <c r="O1979" s="1">
        <v>2744.58</v>
      </c>
      <c r="P1979" s="1">
        <v>0</v>
      </c>
      <c r="Q1979" s="1">
        <v>8840.6200000000008</v>
      </c>
      <c r="R1979" s="1">
        <v>6660.19</v>
      </c>
      <c r="S1979" s="1">
        <v>-9630.41</v>
      </c>
      <c r="T1979" s="1">
        <v>25131.22</v>
      </c>
      <c r="U1979" s="1">
        <f>SUM(Report_Summary[Revenue])</f>
        <v>626594850.33999527</v>
      </c>
      <c r="V1979" s="1">
        <f>Report_Summary[[#This Row],[Total Revenue]] / COUNTA(Report_Summary[Membership No])</f>
        <v>62659.485033999525</v>
      </c>
    </row>
    <row r="1980" spans="1:22" x14ac:dyDescent="0.3">
      <c r="A1980" t="s">
        <v>2019</v>
      </c>
      <c r="B1980">
        <v>2016</v>
      </c>
      <c r="C1980" t="s">
        <v>14</v>
      </c>
      <c r="D1980">
        <v>80</v>
      </c>
      <c r="E1980" t="str">
        <f t="shared" si="30"/>
        <v>Old</v>
      </c>
      <c r="F1980" t="s">
        <v>16</v>
      </c>
      <c r="G1980" t="s">
        <v>24</v>
      </c>
      <c r="H1980" t="s">
        <v>30</v>
      </c>
      <c r="I1980">
        <v>30</v>
      </c>
      <c r="J1980">
        <v>3.1</v>
      </c>
      <c r="K1980" t="s">
        <v>32</v>
      </c>
      <c r="L1980" t="s">
        <v>33</v>
      </c>
      <c r="M1980" s="1">
        <v>16199.47</v>
      </c>
      <c r="N1980" s="1">
        <v>828.45</v>
      </c>
      <c r="O1980" s="1">
        <v>5770.58</v>
      </c>
      <c r="P1980" s="1">
        <v>0</v>
      </c>
      <c r="Q1980" s="1">
        <v>21333.83</v>
      </c>
      <c r="R1980" s="1">
        <v>36335.910000000003</v>
      </c>
      <c r="S1980" s="1">
        <v>12971.85</v>
      </c>
      <c r="T1980" s="1">
        <v>44697.89</v>
      </c>
      <c r="U1980" s="1">
        <f>SUM(Report_Summary[Revenue])</f>
        <v>626594850.33999527</v>
      </c>
      <c r="V1980" s="1">
        <f>Report_Summary[[#This Row],[Total Revenue]] / COUNTA(Report_Summary[Membership No])</f>
        <v>62659.485033999525</v>
      </c>
    </row>
    <row r="1981" spans="1:22" x14ac:dyDescent="0.3">
      <c r="A1981" t="s">
        <v>2020</v>
      </c>
      <c r="B1981">
        <v>2022</v>
      </c>
      <c r="C1981" t="s">
        <v>14</v>
      </c>
      <c r="D1981">
        <v>66</v>
      </c>
      <c r="E1981" t="str">
        <f t="shared" si="30"/>
        <v>Old</v>
      </c>
      <c r="F1981" t="s">
        <v>18</v>
      </c>
      <c r="G1981" t="s">
        <v>24</v>
      </c>
      <c r="H1981" t="s">
        <v>30</v>
      </c>
      <c r="I1981">
        <v>34</v>
      </c>
      <c r="J1981">
        <v>1.81</v>
      </c>
      <c r="K1981" t="s">
        <v>33</v>
      </c>
      <c r="L1981" t="s">
        <v>33</v>
      </c>
      <c r="M1981" s="1">
        <v>15240.92</v>
      </c>
      <c r="N1981" s="1">
        <v>1866.07</v>
      </c>
      <c r="O1981" s="1">
        <v>1791.87</v>
      </c>
      <c r="P1981" s="1">
        <v>0</v>
      </c>
      <c r="Q1981" s="1">
        <v>19738.64</v>
      </c>
      <c r="R1981" s="1">
        <v>36860.68</v>
      </c>
      <c r="S1981" s="1">
        <v>-26565.99</v>
      </c>
      <c r="T1981" s="1">
        <v>83165.31</v>
      </c>
      <c r="U1981" s="1">
        <f>SUM(Report_Summary[Revenue])</f>
        <v>626594850.33999527</v>
      </c>
      <c r="V1981" s="1">
        <f>Report_Summary[[#This Row],[Total Revenue]] / COUNTA(Report_Summary[Membership No])</f>
        <v>62659.485033999525</v>
      </c>
    </row>
    <row r="1982" spans="1:22" x14ac:dyDescent="0.3">
      <c r="A1982" t="s">
        <v>2021</v>
      </c>
      <c r="B1982">
        <v>2016</v>
      </c>
      <c r="C1982" t="s">
        <v>14</v>
      </c>
      <c r="D1982">
        <v>66</v>
      </c>
      <c r="E1982" t="str">
        <f t="shared" si="30"/>
        <v>Old</v>
      </c>
      <c r="F1982" t="s">
        <v>21</v>
      </c>
      <c r="G1982" t="s">
        <v>25</v>
      </c>
      <c r="H1982" t="s">
        <v>26</v>
      </c>
      <c r="I1982">
        <v>26</v>
      </c>
      <c r="J1982">
        <v>1.82</v>
      </c>
      <c r="K1982" t="s">
        <v>33</v>
      </c>
      <c r="L1982" t="s">
        <v>33</v>
      </c>
      <c r="M1982" s="1">
        <v>14155.62</v>
      </c>
      <c r="N1982" s="1">
        <v>3927.48</v>
      </c>
      <c r="O1982" s="1">
        <v>7769.84</v>
      </c>
      <c r="P1982" s="1">
        <v>0</v>
      </c>
      <c r="Q1982" s="1">
        <v>30728.65</v>
      </c>
      <c r="R1982" s="1">
        <v>31358.11</v>
      </c>
      <c r="S1982" s="1">
        <v>9954.0499999999993</v>
      </c>
      <c r="T1982" s="1">
        <v>52132.71</v>
      </c>
      <c r="U1982" s="1">
        <f>SUM(Report_Summary[Revenue])</f>
        <v>626594850.33999527</v>
      </c>
      <c r="V1982" s="1">
        <f>Report_Summary[[#This Row],[Total Revenue]] / COUNTA(Report_Summary[Membership No])</f>
        <v>62659.485033999525</v>
      </c>
    </row>
    <row r="1983" spans="1:22" x14ac:dyDescent="0.3">
      <c r="A1983" t="s">
        <v>2022</v>
      </c>
      <c r="B1983">
        <v>2023</v>
      </c>
      <c r="C1983" t="s">
        <v>14</v>
      </c>
      <c r="D1983">
        <v>51</v>
      </c>
      <c r="E1983" t="str">
        <f t="shared" si="30"/>
        <v>Middle Age</v>
      </c>
      <c r="F1983" t="s">
        <v>21</v>
      </c>
      <c r="G1983" t="s">
        <v>23</v>
      </c>
      <c r="H1983" t="s">
        <v>26</v>
      </c>
      <c r="I1983">
        <v>29</v>
      </c>
      <c r="J1983">
        <v>2.73</v>
      </c>
      <c r="K1983" t="s">
        <v>32</v>
      </c>
      <c r="L1983" t="s">
        <v>33</v>
      </c>
      <c r="M1983" s="1">
        <v>9238.42</v>
      </c>
      <c r="N1983" s="1">
        <v>4889.8500000000004</v>
      </c>
      <c r="O1983" s="1">
        <v>3425.54</v>
      </c>
      <c r="P1983" s="1">
        <v>0</v>
      </c>
      <c r="Q1983" s="1">
        <v>40766.65</v>
      </c>
      <c r="R1983" s="1">
        <v>35922.620000000003</v>
      </c>
      <c r="S1983" s="1">
        <v>-5770.48</v>
      </c>
      <c r="T1983" s="1">
        <v>82459.75</v>
      </c>
      <c r="U1983" s="1">
        <f>SUM(Report_Summary[Revenue])</f>
        <v>626594850.33999527</v>
      </c>
      <c r="V1983" s="1">
        <f>Report_Summary[[#This Row],[Total Revenue]] / COUNTA(Report_Summary[Membership No])</f>
        <v>62659.485033999525</v>
      </c>
    </row>
    <row r="1984" spans="1:22" x14ac:dyDescent="0.3">
      <c r="A1984" t="s">
        <v>2023</v>
      </c>
      <c r="B1984">
        <v>2022</v>
      </c>
      <c r="C1984" t="s">
        <v>14</v>
      </c>
      <c r="D1984">
        <v>38</v>
      </c>
      <c r="E1984" t="str">
        <f t="shared" si="30"/>
        <v>Middle Age</v>
      </c>
      <c r="F1984" t="s">
        <v>15</v>
      </c>
      <c r="G1984" t="s">
        <v>24</v>
      </c>
      <c r="H1984" t="s">
        <v>26</v>
      </c>
      <c r="I1984">
        <v>30</v>
      </c>
      <c r="J1984">
        <v>3.55</v>
      </c>
      <c r="K1984" t="s">
        <v>32</v>
      </c>
      <c r="L1984" t="s">
        <v>33</v>
      </c>
      <c r="M1984" s="1">
        <v>8357.56</v>
      </c>
      <c r="N1984" s="1">
        <v>3208.31</v>
      </c>
      <c r="O1984" s="1">
        <v>3603.86</v>
      </c>
      <c r="P1984" s="1">
        <v>0</v>
      </c>
      <c r="Q1984" s="1">
        <v>22621.59</v>
      </c>
      <c r="R1984" s="1">
        <v>24613.91</v>
      </c>
      <c r="S1984" s="1">
        <v>26717.69</v>
      </c>
      <c r="T1984" s="1">
        <v>20517.810000000001</v>
      </c>
      <c r="U1984" s="1">
        <f>SUM(Report_Summary[Revenue])</f>
        <v>626594850.33999527</v>
      </c>
      <c r="V1984" s="1">
        <f>Report_Summary[[#This Row],[Total Revenue]] / COUNTA(Report_Summary[Membership No])</f>
        <v>62659.485033999525</v>
      </c>
    </row>
    <row r="1985" spans="1:22" x14ac:dyDescent="0.3">
      <c r="A1985" t="s">
        <v>2024</v>
      </c>
      <c r="B1985">
        <v>2022</v>
      </c>
      <c r="C1985" t="s">
        <v>13</v>
      </c>
      <c r="D1985">
        <v>43</v>
      </c>
      <c r="E1985" t="str">
        <f t="shared" si="30"/>
        <v>Middle Age</v>
      </c>
      <c r="F1985" t="s">
        <v>15</v>
      </c>
      <c r="G1985" t="s">
        <v>25</v>
      </c>
      <c r="H1985" t="s">
        <v>31</v>
      </c>
      <c r="I1985">
        <v>30</v>
      </c>
      <c r="J1985">
        <v>3.06</v>
      </c>
      <c r="K1985" t="s">
        <v>33</v>
      </c>
      <c r="L1985" t="s">
        <v>33</v>
      </c>
      <c r="M1985" s="1">
        <v>17415.009999999998</v>
      </c>
      <c r="N1985" s="1">
        <v>3047.87</v>
      </c>
      <c r="O1985" s="1">
        <v>1178.6400000000001</v>
      </c>
      <c r="P1985" s="1">
        <v>0</v>
      </c>
      <c r="Q1985" s="1">
        <v>44815</v>
      </c>
      <c r="R1985" s="1">
        <v>67863.08</v>
      </c>
      <c r="S1985" s="1">
        <v>1076.92</v>
      </c>
      <c r="T1985" s="1">
        <v>111601.16</v>
      </c>
      <c r="U1985" s="1">
        <f>SUM(Report_Summary[Revenue])</f>
        <v>626594850.33999527</v>
      </c>
      <c r="V1985" s="1">
        <f>Report_Summary[[#This Row],[Total Revenue]] / COUNTA(Report_Summary[Membership No])</f>
        <v>62659.485033999525</v>
      </c>
    </row>
    <row r="1986" spans="1:22" x14ac:dyDescent="0.3">
      <c r="A1986" t="s">
        <v>2025</v>
      </c>
      <c r="B1986">
        <v>2017</v>
      </c>
      <c r="C1986" t="s">
        <v>13</v>
      </c>
      <c r="D1986">
        <v>34</v>
      </c>
      <c r="E1986" t="str">
        <f t="shared" si="30"/>
        <v>Middle Age</v>
      </c>
      <c r="F1986" t="s">
        <v>21</v>
      </c>
      <c r="G1986" t="s">
        <v>25</v>
      </c>
      <c r="H1986" t="s">
        <v>28</v>
      </c>
      <c r="I1986">
        <v>38</v>
      </c>
      <c r="J1986">
        <v>3.07</v>
      </c>
      <c r="K1986" t="s">
        <v>32</v>
      </c>
      <c r="L1986" t="s">
        <v>33</v>
      </c>
      <c r="M1986" s="1">
        <v>3421.65</v>
      </c>
      <c r="N1986" s="1">
        <v>1046.8399999999999</v>
      </c>
      <c r="O1986" s="1">
        <v>2948.68</v>
      </c>
      <c r="P1986" s="1">
        <v>0</v>
      </c>
      <c r="Q1986" s="1">
        <v>5577.11</v>
      </c>
      <c r="R1986" s="1">
        <v>4262.6899999999996</v>
      </c>
      <c r="S1986" s="1">
        <v>-114.68</v>
      </c>
      <c r="T1986" s="1">
        <v>9954.48</v>
      </c>
      <c r="U1986" s="1">
        <f>SUM(Report_Summary[Revenue])</f>
        <v>626594850.33999527</v>
      </c>
      <c r="V1986" s="1">
        <f>Report_Summary[[#This Row],[Total Revenue]] / COUNTA(Report_Summary[Membership No])</f>
        <v>62659.485033999525</v>
      </c>
    </row>
    <row r="1987" spans="1:22" x14ac:dyDescent="0.3">
      <c r="A1987" t="s">
        <v>2026</v>
      </c>
      <c r="B1987">
        <v>2022</v>
      </c>
      <c r="C1987" t="s">
        <v>14</v>
      </c>
      <c r="D1987">
        <v>77</v>
      </c>
      <c r="E1987" t="str">
        <f t="shared" ref="E1987:E2050" si="31">IF(D1987&gt;55,"Old",IF(D1987&gt;=31,"Middle Age",IF(D1987&lt;31,"Young","Invalid")))</f>
        <v>Old</v>
      </c>
      <c r="F1987" t="s">
        <v>19</v>
      </c>
      <c r="G1987" t="s">
        <v>25</v>
      </c>
      <c r="H1987" t="s">
        <v>27</v>
      </c>
      <c r="I1987">
        <v>26</v>
      </c>
      <c r="J1987">
        <v>2.54</v>
      </c>
      <c r="K1987" t="s">
        <v>33</v>
      </c>
      <c r="L1987" t="s">
        <v>33</v>
      </c>
      <c r="M1987" s="1">
        <v>16488.59</v>
      </c>
      <c r="N1987" s="1">
        <v>2594.16</v>
      </c>
      <c r="O1987" s="1">
        <v>3700.71</v>
      </c>
      <c r="P1987" s="1">
        <v>0</v>
      </c>
      <c r="Q1987" s="1">
        <v>65739.509999999995</v>
      </c>
      <c r="R1987" s="1">
        <v>34743.81</v>
      </c>
      <c r="S1987" s="1">
        <v>18713.240000000002</v>
      </c>
      <c r="T1987" s="1">
        <v>81770.080000000002</v>
      </c>
      <c r="U1987" s="1">
        <f>SUM(Report_Summary[Revenue])</f>
        <v>626594850.33999527</v>
      </c>
      <c r="V1987" s="1">
        <f>Report_Summary[[#This Row],[Total Revenue]] / COUNTA(Report_Summary[Membership No])</f>
        <v>62659.485033999525</v>
      </c>
    </row>
    <row r="1988" spans="1:22" x14ac:dyDescent="0.3">
      <c r="A1988" t="s">
        <v>2027</v>
      </c>
      <c r="B1988">
        <v>2023</v>
      </c>
      <c r="C1988" t="s">
        <v>13</v>
      </c>
      <c r="D1988">
        <v>65</v>
      </c>
      <c r="E1988" t="str">
        <f t="shared" si="31"/>
        <v>Old</v>
      </c>
      <c r="F1988" t="s">
        <v>18</v>
      </c>
      <c r="G1988" t="s">
        <v>25</v>
      </c>
      <c r="H1988" t="s">
        <v>31</v>
      </c>
      <c r="I1988">
        <v>29</v>
      </c>
      <c r="J1988">
        <v>2.4</v>
      </c>
      <c r="K1988" t="s">
        <v>33</v>
      </c>
      <c r="L1988" t="s">
        <v>33</v>
      </c>
      <c r="M1988" s="1">
        <v>9765.07</v>
      </c>
      <c r="N1988" s="1">
        <v>2848.86</v>
      </c>
      <c r="O1988" s="1">
        <v>2470.5300000000002</v>
      </c>
      <c r="P1988" s="1">
        <v>0</v>
      </c>
      <c r="Q1988" s="1">
        <v>40210.879999999997</v>
      </c>
      <c r="R1988" s="1">
        <v>37647.82</v>
      </c>
      <c r="S1988" s="1">
        <v>17871.990000000002</v>
      </c>
      <c r="T1988" s="1">
        <v>59986.71</v>
      </c>
      <c r="U1988" s="1">
        <f>SUM(Report_Summary[Revenue])</f>
        <v>626594850.33999527</v>
      </c>
      <c r="V1988" s="1">
        <f>Report_Summary[[#This Row],[Total Revenue]] / COUNTA(Report_Summary[Membership No])</f>
        <v>62659.485033999525</v>
      </c>
    </row>
    <row r="1989" spans="1:22" x14ac:dyDescent="0.3">
      <c r="A1989" t="s">
        <v>2028</v>
      </c>
      <c r="B1989">
        <v>2020</v>
      </c>
      <c r="C1989" t="s">
        <v>14</v>
      </c>
      <c r="D1989">
        <v>47</v>
      </c>
      <c r="E1989" t="str">
        <f t="shared" si="31"/>
        <v>Middle Age</v>
      </c>
      <c r="F1989" t="s">
        <v>16</v>
      </c>
      <c r="G1989" t="s">
        <v>23</v>
      </c>
      <c r="H1989" t="s">
        <v>27</v>
      </c>
      <c r="I1989">
        <v>21</v>
      </c>
      <c r="J1989">
        <v>2.1800000000000002</v>
      </c>
      <c r="K1989" t="s">
        <v>33</v>
      </c>
      <c r="L1989" t="s">
        <v>33</v>
      </c>
      <c r="M1989" s="1">
        <v>16223.03</v>
      </c>
      <c r="N1989" s="1">
        <v>4970.1499999999996</v>
      </c>
      <c r="O1989" s="1">
        <v>2093.86</v>
      </c>
      <c r="P1989" s="1">
        <v>0</v>
      </c>
      <c r="Q1989" s="1">
        <v>57631.58</v>
      </c>
      <c r="R1989" s="1">
        <v>30622.48</v>
      </c>
      <c r="S1989" s="1">
        <v>2073.5100000000002</v>
      </c>
      <c r="T1989" s="1">
        <v>86180.55</v>
      </c>
      <c r="U1989" s="1">
        <f>SUM(Report_Summary[Revenue])</f>
        <v>626594850.33999527</v>
      </c>
      <c r="V1989" s="1">
        <f>Report_Summary[[#This Row],[Total Revenue]] / COUNTA(Report_Summary[Membership No])</f>
        <v>62659.485033999525</v>
      </c>
    </row>
    <row r="1990" spans="1:22" x14ac:dyDescent="0.3">
      <c r="A1990" t="s">
        <v>2029</v>
      </c>
      <c r="B1990">
        <v>2017</v>
      </c>
      <c r="C1990" t="s">
        <v>14</v>
      </c>
      <c r="D1990">
        <v>57</v>
      </c>
      <c r="E1990" t="str">
        <f t="shared" si="31"/>
        <v>Old</v>
      </c>
      <c r="F1990" t="s">
        <v>17</v>
      </c>
      <c r="G1990" t="s">
        <v>25</v>
      </c>
      <c r="H1990" t="s">
        <v>29</v>
      </c>
      <c r="I1990">
        <v>25</v>
      </c>
      <c r="J1990">
        <v>2.16</v>
      </c>
      <c r="K1990" t="s">
        <v>33</v>
      </c>
      <c r="L1990" t="s">
        <v>33</v>
      </c>
      <c r="M1990" s="1">
        <v>1889.55</v>
      </c>
      <c r="N1990" s="1">
        <v>1656.24</v>
      </c>
      <c r="O1990" s="1">
        <v>6527.01</v>
      </c>
      <c r="P1990" s="1">
        <v>0</v>
      </c>
      <c r="Q1990" s="1">
        <v>2288.63</v>
      </c>
      <c r="R1990" s="1">
        <v>7370</v>
      </c>
      <c r="S1990" s="1">
        <v>8445.98</v>
      </c>
      <c r="T1990" s="1">
        <v>1212.6500000000001</v>
      </c>
      <c r="U1990" s="1">
        <f>SUM(Report_Summary[Revenue])</f>
        <v>626594850.33999527</v>
      </c>
      <c r="V1990" s="1">
        <f>Report_Summary[[#This Row],[Total Revenue]] / COUNTA(Report_Summary[Membership No])</f>
        <v>62659.485033999525</v>
      </c>
    </row>
    <row r="1991" spans="1:22" x14ac:dyDescent="0.3">
      <c r="A1991" t="s">
        <v>2030</v>
      </c>
      <c r="B1991">
        <v>2021</v>
      </c>
      <c r="C1991" t="s">
        <v>13</v>
      </c>
      <c r="D1991">
        <v>33</v>
      </c>
      <c r="E1991" t="str">
        <f t="shared" si="31"/>
        <v>Middle Age</v>
      </c>
      <c r="F1991" t="s">
        <v>20</v>
      </c>
      <c r="G1991" t="s">
        <v>22</v>
      </c>
      <c r="H1991" t="s">
        <v>29</v>
      </c>
      <c r="I1991">
        <v>24</v>
      </c>
      <c r="J1991">
        <v>2.02</v>
      </c>
      <c r="K1991" t="s">
        <v>32</v>
      </c>
      <c r="L1991" t="s">
        <v>33</v>
      </c>
      <c r="M1991" s="1">
        <v>8986.27</v>
      </c>
      <c r="N1991" s="1">
        <v>4510.6099999999997</v>
      </c>
      <c r="O1991" s="1">
        <v>4605.97</v>
      </c>
      <c r="P1991" s="1">
        <v>0</v>
      </c>
      <c r="Q1991" s="1">
        <v>44287.75</v>
      </c>
      <c r="R1991" s="1">
        <v>23803.279999999999</v>
      </c>
      <c r="S1991" s="1">
        <v>10197.969999999999</v>
      </c>
      <c r="T1991" s="1">
        <v>57893.06</v>
      </c>
      <c r="U1991" s="1">
        <f>SUM(Report_Summary[Revenue])</f>
        <v>626594850.33999527</v>
      </c>
      <c r="V1991" s="1">
        <f>Report_Summary[[#This Row],[Total Revenue]] / COUNTA(Report_Summary[Membership No])</f>
        <v>62659.485033999525</v>
      </c>
    </row>
    <row r="1992" spans="1:22" x14ac:dyDescent="0.3">
      <c r="A1992" t="s">
        <v>2031</v>
      </c>
      <c r="B1992">
        <v>2019</v>
      </c>
      <c r="C1992" t="s">
        <v>13</v>
      </c>
      <c r="D1992">
        <v>33</v>
      </c>
      <c r="E1992" t="str">
        <f t="shared" si="31"/>
        <v>Middle Age</v>
      </c>
      <c r="F1992" t="s">
        <v>17</v>
      </c>
      <c r="G1992" t="s">
        <v>25</v>
      </c>
      <c r="H1992" t="s">
        <v>31</v>
      </c>
      <c r="I1992">
        <v>33</v>
      </c>
      <c r="J1992">
        <v>2.82</v>
      </c>
      <c r="K1992" t="s">
        <v>33</v>
      </c>
      <c r="L1992" t="s">
        <v>33</v>
      </c>
      <c r="M1992" s="1">
        <v>13564.1</v>
      </c>
      <c r="N1992" s="1">
        <v>1064.02</v>
      </c>
      <c r="O1992" s="1">
        <v>1656.58</v>
      </c>
      <c r="P1992" s="1">
        <v>0</v>
      </c>
      <c r="Q1992" s="1">
        <v>20687.93</v>
      </c>
      <c r="R1992" s="1">
        <v>23951.06</v>
      </c>
      <c r="S1992" s="1">
        <v>-1616.5</v>
      </c>
      <c r="T1992" s="1">
        <v>46255.49</v>
      </c>
      <c r="U1992" s="1">
        <f>SUM(Report_Summary[Revenue])</f>
        <v>626594850.33999527</v>
      </c>
      <c r="V1992" s="1">
        <f>Report_Summary[[#This Row],[Total Revenue]] / COUNTA(Report_Summary[Membership No])</f>
        <v>62659.485033999525</v>
      </c>
    </row>
    <row r="1993" spans="1:22" x14ac:dyDescent="0.3">
      <c r="A1993" t="s">
        <v>2032</v>
      </c>
      <c r="B1993">
        <v>2021</v>
      </c>
      <c r="C1993" t="s">
        <v>14</v>
      </c>
      <c r="D1993">
        <v>63</v>
      </c>
      <c r="E1993" t="str">
        <f t="shared" si="31"/>
        <v>Old</v>
      </c>
      <c r="F1993" t="s">
        <v>15</v>
      </c>
      <c r="G1993" t="s">
        <v>25</v>
      </c>
      <c r="H1993" t="s">
        <v>31</v>
      </c>
      <c r="I1993">
        <v>44</v>
      </c>
      <c r="J1993">
        <v>2.4700000000000002</v>
      </c>
      <c r="K1993" t="s">
        <v>33</v>
      </c>
      <c r="L1993" t="s">
        <v>33</v>
      </c>
      <c r="M1993" s="1">
        <v>19066.37</v>
      </c>
      <c r="N1993" s="1">
        <v>518.38</v>
      </c>
      <c r="O1993" s="1">
        <v>3661.91</v>
      </c>
      <c r="P1993" s="1">
        <v>0</v>
      </c>
      <c r="Q1993" s="1">
        <v>78428.539999999994</v>
      </c>
      <c r="R1993" s="1">
        <v>31707.53</v>
      </c>
      <c r="S1993" s="1">
        <v>5189.5</v>
      </c>
      <c r="T1993" s="1">
        <v>104946.57</v>
      </c>
      <c r="U1993" s="1">
        <f>SUM(Report_Summary[Revenue])</f>
        <v>626594850.33999527</v>
      </c>
      <c r="V1993" s="1">
        <f>Report_Summary[[#This Row],[Total Revenue]] / COUNTA(Report_Summary[Membership No])</f>
        <v>62659.485033999525</v>
      </c>
    </row>
    <row r="1994" spans="1:22" x14ac:dyDescent="0.3">
      <c r="A1994" t="s">
        <v>2033</v>
      </c>
      <c r="B1994">
        <v>2016</v>
      </c>
      <c r="C1994" t="s">
        <v>14</v>
      </c>
      <c r="D1994">
        <v>28</v>
      </c>
      <c r="E1994" t="str">
        <f t="shared" si="31"/>
        <v>Young</v>
      </c>
      <c r="F1994" t="s">
        <v>15</v>
      </c>
      <c r="G1994" t="s">
        <v>22</v>
      </c>
      <c r="H1994" t="s">
        <v>27</v>
      </c>
      <c r="I1994">
        <v>28</v>
      </c>
      <c r="J1994">
        <v>3.77</v>
      </c>
      <c r="K1994" t="s">
        <v>32</v>
      </c>
      <c r="L1994" t="s">
        <v>33</v>
      </c>
      <c r="M1994" s="1">
        <v>5700.52</v>
      </c>
      <c r="N1994" s="1">
        <v>4078.68</v>
      </c>
      <c r="O1994" s="1">
        <v>6554.7</v>
      </c>
      <c r="P1994" s="1">
        <v>0</v>
      </c>
      <c r="Q1994" s="1">
        <v>22496.29</v>
      </c>
      <c r="R1994" s="1">
        <v>13889.39</v>
      </c>
      <c r="S1994" s="1">
        <v>-27472.86</v>
      </c>
      <c r="T1994" s="1">
        <v>63858.54</v>
      </c>
      <c r="U1994" s="1">
        <f>SUM(Report_Summary[Revenue])</f>
        <v>626594850.33999527</v>
      </c>
      <c r="V1994" s="1">
        <f>Report_Summary[[#This Row],[Total Revenue]] / COUNTA(Report_Summary[Membership No])</f>
        <v>62659.485033999525</v>
      </c>
    </row>
    <row r="1995" spans="1:22" x14ac:dyDescent="0.3">
      <c r="A1995" t="s">
        <v>2034</v>
      </c>
      <c r="B1995">
        <v>2024</v>
      </c>
      <c r="C1995" t="s">
        <v>14</v>
      </c>
      <c r="D1995">
        <v>28</v>
      </c>
      <c r="E1995" t="str">
        <f t="shared" si="31"/>
        <v>Young</v>
      </c>
      <c r="F1995" t="s">
        <v>18</v>
      </c>
      <c r="G1995" t="s">
        <v>23</v>
      </c>
      <c r="H1995" t="s">
        <v>29</v>
      </c>
      <c r="I1995">
        <v>34</v>
      </c>
      <c r="J1995">
        <v>3.47</v>
      </c>
      <c r="K1995" t="s">
        <v>33</v>
      </c>
      <c r="L1995" t="s">
        <v>33</v>
      </c>
      <c r="M1995" s="1">
        <v>6756.52</v>
      </c>
      <c r="N1995" s="1">
        <v>4425.5600000000004</v>
      </c>
      <c r="O1995" s="1">
        <v>7405.05</v>
      </c>
      <c r="P1995" s="1">
        <v>0</v>
      </c>
      <c r="Q1995" s="1">
        <v>16944.759999999998</v>
      </c>
      <c r="R1995" s="1">
        <v>13128.04</v>
      </c>
      <c r="S1995" s="1">
        <v>22770.04</v>
      </c>
      <c r="T1995" s="1">
        <v>7302.76</v>
      </c>
      <c r="U1995" s="1">
        <f>SUM(Report_Summary[Revenue])</f>
        <v>626594850.33999527</v>
      </c>
      <c r="V1995" s="1">
        <f>Report_Summary[[#This Row],[Total Revenue]] / COUNTA(Report_Summary[Membership No])</f>
        <v>62659.485033999525</v>
      </c>
    </row>
    <row r="1996" spans="1:22" x14ac:dyDescent="0.3">
      <c r="A1996" t="s">
        <v>2035</v>
      </c>
      <c r="B1996">
        <v>2023</v>
      </c>
      <c r="C1996" t="s">
        <v>14</v>
      </c>
      <c r="D1996">
        <v>72</v>
      </c>
      <c r="E1996" t="str">
        <f t="shared" si="31"/>
        <v>Old</v>
      </c>
      <c r="F1996" t="s">
        <v>15</v>
      </c>
      <c r="G1996" t="s">
        <v>24</v>
      </c>
      <c r="H1996" t="s">
        <v>28</v>
      </c>
      <c r="I1996">
        <v>25</v>
      </c>
      <c r="J1996">
        <v>1.75</v>
      </c>
      <c r="K1996" t="s">
        <v>33</v>
      </c>
      <c r="L1996" t="s">
        <v>33</v>
      </c>
      <c r="M1996" s="1">
        <v>15276.5</v>
      </c>
      <c r="N1996" s="1">
        <v>3353.97</v>
      </c>
      <c r="O1996" s="1">
        <v>4319.47</v>
      </c>
      <c r="P1996" s="1">
        <v>0</v>
      </c>
      <c r="Q1996" s="1">
        <v>59507.06</v>
      </c>
      <c r="R1996" s="1">
        <v>67284.350000000006</v>
      </c>
      <c r="S1996" s="1">
        <v>4656.57</v>
      </c>
      <c r="T1996" s="1">
        <v>122134.84</v>
      </c>
      <c r="U1996" s="1">
        <f>SUM(Report_Summary[Revenue])</f>
        <v>626594850.33999527</v>
      </c>
      <c r="V1996" s="1">
        <f>Report_Summary[[#This Row],[Total Revenue]] / COUNTA(Report_Summary[Membership No])</f>
        <v>62659.485033999525</v>
      </c>
    </row>
    <row r="1997" spans="1:22" x14ac:dyDescent="0.3">
      <c r="A1997" t="s">
        <v>2036</v>
      </c>
      <c r="B1997">
        <v>2020</v>
      </c>
      <c r="C1997" t="s">
        <v>13</v>
      </c>
      <c r="D1997">
        <v>41</v>
      </c>
      <c r="E1997" t="str">
        <f t="shared" si="31"/>
        <v>Middle Age</v>
      </c>
      <c r="F1997" t="s">
        <v>16</v>
      </c>
      <c r="G1997" t="s">
        <v>23</v>
      </c>
      <c r="H1997" t="s">
        <v>30</v>
      </c>
      <c r="I1997">
        <v>25</v>
      </c>
      <c r="J1997">
        <v>2.48</v>
      </c>
      <c r="K1997" t="s">
        <v>32</v>
      </c>
      <c r="L1997" t="s">
        <v>33</v>
      </c>
      <c r="M1997" s="1">
        <v>5918.17</v>
      </c>
      <c r="N1997" s="1">
        <v>3073.52</v>
      </c>
      <c r="O1997" s="1">
        <v>415.5</v>
      </c>
      <c r="P1997" s="1">
        <v>0</v>
      </c>
      <c r="Q1997" s="1">
        <v>8064.79</v>
      </c>
      <c r="R1997" s="1">
        <v>26419.72</v>
      </c>
      <c r="S1997" s="1">
        <v>10063.74</v>
      </c>
      <c r="T1997" s="1">
        <v>24420.77</v>
      </c>
      <c r="U1997" s="1">
        <f>SUM(Report_Summary[Revenue])</f>
        <v>626594850.33999527</v>
      </c>
      <c r="V1997" s="1">
        <f>Report_Summary[[#This Row],[Total Revenue]] / COUNTA(Report_Summary[Membership No])</f>
        <v>62659.485033999525</v>
      </c>
    </row>
    <row r="1998" spans="1:22" x14ac:dyDescent="0.3">
      <c r="A1998" t="s">
        <v>2037</v>
      </c>
      <c r="B1998">
        <v>2018</v>
      </c>
      <c r="C1998" t="s">
        <v>13</v>
      </c>
      <c r="D1998">
        <v>44</v>
      </c>
      <c r="E1998" t="str">
        <f t="shared" si="31"/>
        <v>Middle Age</v>
      </c>
      <c r="F1998" t="s">
        <v>18</v>
      </c>
      <c r="G1998" t="s">
        <v>22</v>
      </c>
      <c r="H1998" t="s">
        <v>27</v>
      </c>
      <c r="I1998">
        <v>17</v>
      </c>
      <c r="J1998">
        <v>2.0499999999999998</v>
      </c>
      <c r="K1998" t="s">
        <v>33</v>
      </c>
      <c r="L1998" t="s">
        <v>33</v>
      </c>
      <c r="M1998" s="1">
        <v>15371.86</v>
      </c>
      <c r="N1998" s="1">
        <v>3827.29</v>
      </c>
      <c r="O1998" s="1">
        <v>271.97000000000003</v>
      </c>
      <c r="P1998" s="1">
        <v>0</v>
      </c>
      <c r="Q1998" s="1">
        <v>51394.02</v>
      </c>
      <c r="R1998" s="1">
        <v>30358.2</v>
      </c>
      <c r="S1998" s="1">
        <v>-21197.09</v>
      </c>
      <c r="T1998" s="1">
        <v>102949.31</v>
      </c>
      <c r="U1998" s="1">
        <f>SUM(Report_Summary[Revenue])</f>
        <v>626594850.33999527</v>
      </c>
      <c r="V1998" s="1">
        <f>Report_Summary[[#This Row],[Total Revenue]] / COUNTA(Report_Summary[Membership No])</f>
        <v>62659.485033999525</v>
      </c>
    </row>
    <row r="1999" spans="1:22" x14ac:dyDescent="0.3">
      <c r="A1999" t="s">
        <v>2038</v>
      </c>
      <c r="B1999">
        <v>2022</v>
      </c>
      <c r="C1999" t="s">
        <v>14</v>
      </c>
      <c r="D1999">
        <v>59</v>
      </c>
      <c r="E1999" t="str">
        <f t="shared" si="31"/>
        <v>Old</v>
      </c>
      <c r="F1999" t="s">
        <v>21</v>
      </c>
      <c r="G1999" t="s">
        <v>23</v>
      </c>
      <c r="H1999" t="s">
        <v>28</v>
      </c>
      <c r="I1999">
        <v>34</v>
      </c>
      <c r="J1999">
        <v>2.5499999999999998</v>
      </c>
      <c r="K1999" t="s">
        <v>33</v>
      </c>
      <c r="L1999" t="s">
        <v>33</v>
      </c>
      <c r="M1999" s="1">
        <v>16469.86</v>
      </c>
      <c r="N1999" s="1">
        <v>817.74</v>
      </c>
      <c r="O1999" s="1">
        <v>3150.36</v>
      </c>
      <c r="P1999" s="1">
        <v>0</v>
      </c>
      <c r="Q1999" s="1">
        <v>66536.89</v>
      </c>
      <c r="R1999" s="1">
        <v>32324.38</v>
      </c>
      <c r="S1999" s="1">
        <v>-16817.490000000002</v>
      </c>
      <c r="T1999" s="1">
        <v>115678.76</v>
      </c>
      <c r="U1999" s="1">
        <f>SUM(Report_Summary[Revenue])</f>
        <v>626594850.33999527</v>
      </c>
      <c r="V1999" s="1">
        <f>Report_Summary[[#This Row],[Total Revenue]] / COUNTA(Report_Summary[Membership No])</f>
        <v>62659.485033999525</v>
      </c>
    </row>
    <row r="2000" spans="1:22" x14ac:dyDescent="0.3">
      <c r="A2000" t="s">
        <v>2039</v>
      </c>
      <c r="B2000">
        <v>2018</v>
      </c>
      <c r="C2000" t="s">
        <v>13</v>
      </c>
      <c r="D2000">
        <v>71</v>
      </c>
      <c r="E2000" t="str">
        <f t="shared" si="31"/>
        <v>Old</v>
      </c>
      <c r="F2000" t="s">
        <v>21</v>
      </c>
      <c r="G2000" t="s">
        <v>23</v>
      </c>
      <c r="H2000" t="s">
        <v>31</v>
      </c>
      <c r="I2000">
        <v>36</v>
      </c>
      <c r="J2000">
        <v>2.13</v>
      </c>
      <c r="K2000" t="s">
        <v>33</v>
      </c>
      <c r="L2000" t="s">
        <v>33</v>
      </c>
      <c r="M2000" s="1">
        <v>10312.44</v>
      </c>
      <c r="N2000" s="1">
        <v>2024.26</v>
      </c>
      <c r="O2000" s="1">
        <v>5296.7</v>
      </c>
      <c r="P2000" s="1">
        <v>0</v>
      </c>
      <c r="Q2000" s="1">
        <v>49940.57</v>
      </c>
      <c r="R2000" s="1">
        <v>28333.77</v>
      </c>
      <c r="S2000" s="1">
        <v>-9716.6200000000008</v>
      </c>
      <c r="T2000" s="1">
        <v>87990.96</v>
      </c>
      <c r="U2000" s="1">
        <f>SUM(Report_Summary[Revenue])</f>
        <v>626594850.33999527</v>
      </c>
      <c r="V2000" s="1">
        <f>Report_Summary[[#This Row],[Total Revenue]] / COUNTA(Report_Summary[Membership No])</f>
        <v>62659.485033999525</v>
      </c>
    </row>
    <row r="2001" spans="1:22" x14ac:dyDescent="0.3">
      <c r="A2001" t="s">
        <v>2040</v>
      </c>
      <c r="B2001">
        <v>2020</v>
      </c>
      <c r="C2001" t="s">
        <v>13</v>
      </c>
      <c r="D2001">
        <v>24</v>
      </c>
      <c r="E2001" t="str">
        <f t="shared" si="31"/>
        <v>Young</v>
      </c>
      <c r="F2001" t="s">
        <v>21</v>
      </c>
      <c r="G2001" t="s">
        <v>25</v>
      </c>
      <c r="H2001" t="s">
        <v>30</v>
      </c>
      <c r="I2001">
        <v>29</v>
      </c>
      <c r="J2001">
        <v>2.63</v>
      </c>
      <c r="K2001" t="s">
        <v>33</v>
      </c>
      <c r="L2001" t="s">
        <v>33</v>
      </c>
      <c r="M2001" s="1">
        <v>12589.18</v>
      </c>
      <c r="N2001" s="1">
        <v>1588.47</v>
      </c>
      <c r="O2001" s="1">
        <v>633.14</v>
      </c>
      <c r="P2001" s="1">
        <v>0</v>
      </c>
      <c r="Q2001" s="1">
        <v>38119.06</v>
      </c>
      <c r="R2001" s="1">
        <v>48710.09</v>
      </c>
      <c r="S2001" s="1">
        <v>-17217.57</v>
      </c>
      <c r="T2001" s="1">
        <v>104046.72</v>
      </c>
      <c r="U2001" s="1">
        <f>SUM(Report_Summary[Revenue])</f>
        <v>626594850.33999527</v>
      </c>
      <c r="V2001" s="1">
        <f>Report_Summary[[#This Row],[Total Revenue]] / COUNTA(Report_Summary[Membership No])</f>
        <v>62659.485033999525</v>
      </c>
    </row>
    <row r="2002" spans="1:22" x14ac:dyDescent="0.3">
      <c r="A2002" t="s">
        <v>2041</v>
      </c>
      <c r="B2002">
        <v>2022</v>
      </c>
      <c r="C2002" t="s">
        <v>13</v>
      </c>
      <c r="D2002">
        <v>52</v>
      </c>
      <c r="E2002" t="str">
        <f t="shared" si="31"/>
        <v>Middle Age</v>
      </c>
      <c r="F2002" t="s">
        <v>21</v>
      </c>
      <c r="G2002" t="s">
        <v>23</v>
      </c>
      <c r="H2002" t="s">
        <v>30</v>
      </c>
      <c r="I2002">
        <v>26</v>
      </c>
      <c r="J2002">
        <v>2.38</v>
      </c>
      <c r="K2002" t="s">
        <v>33</v>
      </c>
      <c r="L2002" t="s">
        <v>33</v>
      </c>
      <c r="M2002" s="1">
        <v>14457.88</v>
      </c>
      <c r="N2002" s="1">
        <v>2747.46</v>
      </c>
      <c r="O2002" s="1">
        <v>2000.26</v>
      </c>
      <c r="P2002" s="1">
        <v>0</v>
      </c>
      <c r="Q2002" s="1">
        <v>33066.519999999997</v>
      </c>
      <c r="R2002" s="1">
        <v>23854.87</v>
      </c>
      <c r="S2002" s="1">
        <v>1965.72</v>
      </c>
      <c r="T2002" s="1">
        <v>54955.67</v>
      </c>
      <c r="U2002" s="1">
        <f>SUM(Report_Summary[Revenue])</f>
        <v>626594850.33999527</v>
      </c>
      <c r="V2002" s="1">
        <f>Report_Summary[[#This Row],[Total Revenue]] / COUNTA(Report_Summary[Membership No])</f>
        <v>62659.485033999525</v>
      </c>
    </row>
    <row r="2003" spans="1:22" x14ac:dyDescent="0.3">
      <c r="A2003" t="s">
        <v>2042</v>
      </c>
      <c r="B2003">
        <v>2021</v>
      </c>
      <c r="C2003" t="s">
        <v>13</v>
      </c>
      <c r="D2003">
        <v>80</v>
      </c>
      <c r="E2003" t="str">
        <f t="shared" si="31"/>
        <v>Old</v>
      </c>
      <c r="F2003" t="s">
        <v>15</v>
      </c>
      <c r="G2003" t="s">
        <v>25</v>
      </c>
      <c r="H2003" t="s">
        <v>26</v>
      </c>
      <c r="I2003">
        <v>21</v>
      </c>
      <c r="J2003">
        <v>2.85</v>
      </c>
      <c r="K2003" t="s">
        <v>33</v>
      </c>
      <c r="L2003" t="s">
        <v>33</v>
      </c>
      <c r="M2003" s="1">
        <v>9544.5400000000009</v>
      </c>
      <c r="N2003" s="1">
        <v>4370.1400000000003</v>
      </c>
      <c r="O2003" s="1">
        <v>4203.93</v>
      </c>
      <c r="P2003" s="1">
        <v>0</v>
      </c>
      <c r="Q2003" s="1">
        <v>32117.05</v>
      </c>
      <c r="R2003" s="1">
        <v>30209.16</v>
      </c>
      <c r="S2003" s="1">
        <v>7329.71</v>
      </c>
      <c r="T2003" s="1">
        <v>54996.5</v>
      </c>
      <c r="U2003" s="1">
        <f>SUM(Report_Summary[Revenue])</f>
        <v>626594850.33999527</v>
      </c>
      <c r="V2003" s="1">
        <f>Report_Summary[[#This Row],[Total Revenue]] / COUNTA(Report_Summary[Membership No])</f>
        <v>62659.485033999525</v>
      </c>
    </row>
    <row r="2004" spans="1:22" x14ac:dyDescent="0.3">
      <c r="A2004" t="s">
        <v>2043</v>
      </c>
      <c r="B2004">
        <v>2015</v>
      </c>
      <c r="C2004" t="s">
        <v>13</v>
      </c>
      <c r="D2004">
        <v>77</v>
      </c>
      <c r="E2004" t="str">
        <f t="shared" si="31"/>
        <v>Old</v>
      </c>
      <c r="F2004" t="s">
        <v>16</v>
      </c>
      <c r="G2004" t="s">
        <v>25</v>
      </c>
      <c r="H2004" t="s">
        <v>30</v>
      </c>
      <c r="I2004">
        <v>27</v>
      </c>
      <c r="J2004">
        <v>1.29</v>
      </c>
      <c r="K2004" t="s">
        <v>32</v>
      </c>
      <c r="L2004" t="s">
        <v>33</v>
      </c>
      <c r="M2004" s="1">
        <v>15056.64</v>
      </c>
      <c r="N2004" s="1">
        <v>3474.19</v>
      </c>
      <c r="O2004" s="1">
        <v>6804.9</v>
      </c>
      <c r="P2004" s="1">
        <v>0</v>
      </c>
      <c r="Q2004" s="1">
        <v>53418.58</v>
      </c>
      <c r="R2004" s="1">
        <v>53637.54</v>
      </c>
      <c r="S2004" s="1">
        <v>-16094.6</v>
      </c>
      <c r="T2004" s="1">
        <v>123150.72</v>
      </c>
      <c r="U2004" s="1">
        <f>SUM(Report_Summary[Revenue])</f>
        <v>626594850.33999527</v>
      </c>
      <c r="V2004" s="1">
        <f>Report_Summary[[#This Row],[Total Revenue]] / COUNTA(Report_Summary[Membership No])</f>
        <v>62659.485033999525</v>
      </c>
    </row>
    <row r="2005" spans="1:22" x14ac:dyDescent="0.3">
      <c r="A2005" t="s">
        <v>2044</v>
      </c>
      <c r="B2005">
        <v>2022</v>
      </c>
      <c r="C2005" t="s">
        <v>13</v>
      </c>
      <c r="D2005">
        <v>35</v>
      </c>
      <c r="E2005" t="str">
        <f t="shared" si="31"/>
        <v>Middle Age</v>
      </c>
      <c r="F2005" t="s">
        <v>16</v>
      </c>
      <c r="G2005" t="s">
        <v>23</v>
      </c>
      <c r="H2005" t="s">
        <v>27</v>
      </c>
      <c r="I2005">
        <v>24</v>
      </c>
      <c r="J2005">
        <v>3.65</v>
      </c>
      <c r="K2005" t="s">
        <v>33</v>
      </c>
      <c r="L2005" t="s">
        <v>33</v>
      </c>
      <c r="M2005" s="1">
        <v>1193.97</v>
      </c>
      <c r="N2005" s="1">
        <v>3529.17</v>
      </c>
      <c r="O2005" s="1">
        <v>7992.41</v>
      </c>
      <c r="P2005" s="1">
        <v>0</v>
      </c>
      <c r="Q2005" s="1">
        <v>3863.25</v>
      </c>
      <c r="R2005" s="1">
        <v>2699.19</v>
      </c>
      <c r="S2005" s="1">
        <v>16763.39</v>
      </c>
      <c r="T2005" s="1">
        <v>-10200.950000000001</v>
      </c>
      <c r="U2005" s="1">
        <f>SUM(Report_Summary[Revenue])</f>
        <v>626594850.33999527</v>
      </c>
      <c r="V2005" s="1">
        <f>Report_Summary[[#This Row],[Total Revenue]] / COUNTA(Report_Summary[Membership No])</f>
        <v>62659.485033999525</v>
      </c>
    </row>
    <row r="2006" spans="1:22" x14ac:dyDescent="0.3">
      <c r="A2006" t="s">
        <v>2045</v>
      </c>
      <c r="B2006">
        <v>2015</v>
      </c>
      <c r="C2006" t="s">
        <v>13</v>
      </c>
      <c r="D2006">
        <v>77</v>
      </c>
      <c r="E2006" t="str">
        <f t="shared" si="31"/>
        <v>Old</v>
      </c>
      <c r="F2006" t="s">
        <v>16</v>
      </c>
      <c r="G2006" t="s">
        <v>22</v>
      </c>
      <c r="H2006" t="s">
        <v>29</v>
      </c>
      <c r="I2006">
        <v>35</v>
      </c>
      <c r="J2006">
        <v>2</v>
      </c>
      <c r="K2006" t="s">
        <v>32</v>
      </c>
      <c r="L2006" t="s">
        <v>33</v>
      </c>
      <c r="M2006" s="1">
        <v>11583.59</v>
      </c>
      <c r="N2006" s="1">
        <v>2395.35</v>
      </c>
      <c r="O2006" s="1">
        <v>7866.51</v>
      </c>
      <c r="P2006" s="1">
        <v>0</v>
      </c>
      <c r="Q2006" s="1">
        <v>42933.52</v>
      </c>
      <c r="R2006" s="1">
        <v>55828.639999999999</v>
      </c>
      <c r="S2006" s="1">
        <v>11626.42</v>
      </c>
      <c r="T2006" s="1">
        <v>87135.74</v>
      </c>
      <c r="U2006" s="1">
        <f>SUM(Report_Summary[Revenue])</f>
        <v>626594850.33999527</v>
      </c>
      <c r="V2006" s="1">
        <f>Report_Summary[[#This Row],[Total Revenue]] / COUNTA(Report_Summary[Membership No])</f>
        <v>62659.485033999525</v>
      </c>
    </row>
    <row r="2007" spans="1:22" x14ac:dyDescent="0.3">
      <c r="A2007" t="s">
        <v>2046</v>
      </c>
      <c r="B2007">
        <v>2023</v>
      </c>
      <c r="C2007" t="s">
        <v>13</v>
      </c>
      <c r="D2007">
        <v>64</v>
      </c>
      <c r="E2007" t="str">
        <f t="shared" si="31"/>
        <v>Old</v>
      </c>
      <c r="F2007" t="s">
        <v>16</v>
      </c>
      <c r="G2007" t="s">
        <v>23</v>
      </c>
      <c r="H2007" t="s">
        <v>27</v>
      </c>
      <c r="I2007">
        <v>30</v>
      </c>
      <c r="J2007">
        <v>2.16</v>
      </c>
      <c r="K2007" t="s">
        <v>33</v>
      </c>
      <c r="L2007" t="s">
        <v>33</v>
      </c>
      <c r="M2007" s="1">
        <v>18942.669999999998</v>
      </c>
      <c r="N2007" s="1">
        <v>3598.41</v>
      </c>
      <c r="O2007" s="1">
        <v>6955.77</v>
      </c>
      <c r="P2007" s="1">
        <v>0</v>
      </c>
      <c r="Q2007" s="1">
        <v>84949.91</v>
      </c>
      <c r="R2007" s="1">
        <v>63213.47</v>
      </c>
      <c r="S2007" s="1">
        <v>-28684.240000000002</v>
      </c>
      <c r="T2007" s="1">
        <v>176847.62</v>
      </c>
      <c r="U2007" s="1">
        <f>SUM(Report_Summary[Revenue])</f>
        <v>626594850.33999527</v>
      </c>
      <c r="V2007" s="1">
        <f>Report_Summary[[#This Row],[Total Revenue]] / COUNTA(Report_Summary[Membership No])</f>
        <v>62659.485033999525</v>
      </c>
    </row>
    <row r="2008" spans="1:22" x14ac:dyDescent="0.3">
      <c r="A2008" t="s">
        <v>2047</v>
      </c>
      <c r="B2008">
        <v>2021</v>
      </c>
      <c r="C2008" t="s">
        <v>14</v>
      </c>
      <c r="D2008">
        <v>24</v>
      </c>
      <c r="E2008" t="str">
        <f t="shared" si="31"/>
        <v>Young</v>
      </c>
      <c r="F2008" t="s">
        <v>18</v>
      </c>
      <c r="G2008" t="s">
        <v>25</v>
      </c>
      <c r="H2008" t="s">
        <v>26</v>
      </c>
      <c r="I2008">
        <v>28</v>
      </c>
      <c r="J2008">
        <v>3.07</v>
      </c>
      <c r="K2008" t="s">
        <v>32</v>
      </c>
      <c r="L2008" t="s">
        <v>33</v>
      </c>
      <c r="M2008" s="1">
        <v>11520.05</v>
      </c>
      <c r="N2008" s="1">
        <v>3956.75</v>
      </c>
      <c r="O2008" s="1">
        <v>6905.53</v>
      </c>
      <c r="P2008" s="1">
        <v>0</v>
      </c>
      <c r="Q2008" s="1">
        <v>53454.6</v>
      </c>
      <c r="R2008" s="1">
        <v>52643.93</v>
      </c>
      <c r="S2008" s="1">
        <v>-10992.72</v>
      </c>
      <c r="T2008" s="1">
        <v>117091.25</v>
      </c>
      <c r="U2008" s="1">
        <f>SUM(Report_Summary[Revenue])</f>
        <v>626594850.33999527</v>
      </c>
      <c r="V2008" s="1">
        <f>Report_Summary[[#This Row],[Total Revenue]] / COUNTA(Report_Summary[Membership No])</f>
        <v>62659.485033999525</v>
      </c>
    </row>
    <row r="2009" spans="1:22" x14ac:dyDescent="0.3">
      <c r="A2009" t="s">
        <v>2048</v>
      </c>
      <c r="B2009">
        <v>2022</v>
      </c>
      <c r="C2009" t="s">
        <v>14</v>
      </c>
      <c r="D2009">
        <v>54</v>
      </c>
      <c r="E2009" t="str">
        <f t="shared" si="31"/>
        <v>Middle Age</v>
      </c>
      <c r="F2009" t="s">
        <v>18</v>
      </c>
      <c r="G2009" t="s">
        <v>23</v>
      </c>
      <c r="H2009" t="s">
        <v>29</v>
      </c>
      <c r="I2009">
        <v>22</v>
      </c>
      <c r="J2009">
        <v>3.19</v>
      </c>
      <c r="K2009" t="s">
        <v>33</v>
      </c>
      <c r="L2009" t="s">
        <v>33</v>
      </c>
      <c r="M2009" s="1">
        <v>12858.95</v>
      </c>
      <c r="N2009" s="1">
        <v>3946.18</v>
      </c>
      <c r="O2009" s="1">
        <v>2356.14</v>
      </c>
      <c r="P2009" s="1">
        <v>0</v>
      </c>
      <c r="Q2009" s="1">
        <v>28755.22</v>
      </c>
      <c r="R2009" s="1">
        <v>27947.1</v>
      </c>
      <c r="S2009" s="1">
        <v>22566.43</v>
      </c>
      <c r="T2009" s="1">
        <v>34135.89</v>
      </c>
      <c r="U2009" s="1">
        <f>SUM(Report_Summary[Revenue])</f>
        <v>626594850.33999527</v>
      </c>
      <c r="V2009" s="1">
        <f>Report_Summary[[#This Row],[Total Revenue]] / COUNTA(Report_Summary[Membership No])</f>
        <v>62659.485033999525</v>
      </c>
    </row>
    <row r="2010" spans="1:22" x14ac:dyDescent="0.3">
      <c r="A2010" t="s">
        <v>2049</v>
      </c>
      <c r="B2010">
        <v>2018</v>
      </c>
      <c r="C2010" t="s">
        <v>13</v>
      </c>
      <c r="D2010">
        <v>72</v>
      </c>
      <c r="E2010" t="str">
        <f t="shared" si="31"/>
        <v>Old</v>
      </c>
      <c r="F2010" t="s">
        <v>20</v>
      </c>
      <c r="G2010" t="s">
        <v>24</v>
      </c>
      <c r="H2010" t="s">
        <v>28</v>
      </c>
      <c r="I2010">
        <v>25</v>
      </c>
      <c r="J2010">
        <v>2.4300000000000002</v>
      </c>
      <c r="K2010" t="s">
        <v>32</v>
      </c>
      <c r="L2010" t="s">
        <v>33</v>
      </c>
      <c r="M2010" s="1">
        <v>11298.65</v>
      </c>
      <c r="N2010" s="1">
        <v>4933.01</v>
      </c>
      <c r="O2010" s="1">
        <v>6803.57</v>
      </c>
      <c r="P2010" s="1">
        <v>0</v>
      </c>
      <c r="Q2010" s="1">
        <v>17580.78</v>
      </c>
      <c r="R2010" s="1">
        <v>17352.36</v>
      </c>
      <c r="S2010" s="1">
        <v>179.04</v>
      </c>
      <c r="T2010" s="1">
        <v>34754.1</v>
      </c>
      <c r="U2010" s="1">
        <f>SUM(Report_Summary[Revenue])</f>
        <v>626594850.33999527</v>
      </c>
      <c r="V2010" s="1">
        <f>Report_Summary[[#This Row],[Total Revenue]] / COUNTA(Report_Summary[Membership No])</f>
        <v>62659.485033999525</v>
      </c>
    </row>
    <row r="2011" spans="1:22" x14ac:dyDescent="0.3">
      <c r="A2011" t="s">
        <v>2050</v>
      </c>
      <c r="B2011">
        <v>2021</v>
      </c>
      <c r="C2011" t="s">
        <v>13</v>
      </c>
      <c r="D2011">
        <v>33</v>
      </c>
      <c r="E2011" t="str">
        <f t="shared" si="31"/>
        <v>Middle Age</v>
      </c>
      <c r="F2011" t="s">
        <v>20</v>
      </c>
      <c r="G2011" t="s">
        <v>23</v>
      </c>
      <c r="H2011" t="s">
        <v>27</v>
      </c>
      <c r="I2011">
        <v>33</v>
      </c>
      <c r="J2011">
        <v>2.44</v>
      </c>
      <c r="K2011" t="s">
        <v>33</v>
      </c>
      <c r="L2011" t="s">
        <v>33</v>
      </c>
      <c r="M2011" s="1">
        <v>10725.26</v>
      </c>
      <c r="N2011" s="1">
        <v>3996.18</v>
      </c>
      <c r="O2011" s="1">
        <v>745.8</v>
      </c>
      <c r="P2011" s="1">
        <v>0</v>
      </c>
      <c r="Q2011" s="1">
        <v>50625.9</v>
      </c>
      <c r="R2011" s="1">
        <v>46905.37</v>
      </c>
      <c r="S2011" s="1">
        <v>-19833.900000000001</v>
      </c>
      <c r="T2011" s="1">
        <v>117365.17</v>
      </c>
      <c r="U2011" s="1">
        <f>SUM(Report_Summary[Revenue])</f>
        <v>626594850.33999527</v>
      </c>
      <c r="V2011" s="1">
        <f>Report_Summary[[#This Row],[Total Revenue]] / COUNTA(Report_Summary[Membership No])</f>
        <v>62659.485033999525</v>
      </c>
    </row>
    <row r="2012" spans="1:22" x14ac:dyDescent="0.3">
      <c r="A2012" t="s">
        <v>2051</v>
      </c>
      <c r="B2012">
        <v>2018</v>
      </c>
      <c r="C2012" t="s">
        <v>14</v>
      </c>
      <c r="D2012">
        <v>54</v>
      </c>
      <c r="E2012" t="str">
        <f t="shared" si="31"/>
        <v>Middle Age</v>
      </c>
      <c r="F2012" t="s">
        <v>15</v>
      </c>
      <c r="G2012" t="s">
        <v>25</v>
      </c>
      <c r="H2012" t="s">
        <v>31</v>
      </c>
      <c r="I2012">
        <v>26</v>
      </c>
      <c r="J2012">
        <v>2.97</v>
      </c>
      <c r="K2012" t="s">
        <v>33</v>
      </c>
      <c r="L2012" t="s">
        <v>33</v>
      </c>
      <c r="M2012" s="1">
        <v>2622.3</v>
      </c>
      <c r="N2012" s="1">
        <v>2677.98</v>
      </c>
      <c r="O2012" s="1">
        <v>6105.55</v>
      </c>
      <c r="P2012" s="1">
        <v>0</v>
      </c>
      <c r="Q2012" s="1">
        <v>11728.39</v>
      </c>
      <c r="R2012" s="1">
        <v>10597.07</v>
      </c>
      <c r="S2012" s="1">
        <v>7343.61</v>
      </c>
      <c r="T2012" s="1">
        <v>14981.85</v>
      </c>
      <c r="U2012" s="1">
        <f>SUM(Report_Summary[Revenue])</f>
        <v>626594850.33999527</v>
      </c>
      <c r="V2012" s="1">
        <f>Report_Summary[[#This Row],[Total Revenue]] / COUNTA(Report_Summary[Membership No])</f>
        <v>62659.485033999525</v>
      </c>
    </row>
    <row r="2013" spans="1:22" x14ac:dyDescent="0.3">
      <c r="A2013" t="s">
        <v>2052</v>
      </c>
      <c r="B2013">
        <v>2019</v>
      </c>
      <c r="C2013" t="s">
        <v>13</v>
      </c>
      <c r="D2013">
        <v>80</v>
      </c>
      <c r="E2013" t="str">
        <f t="shared" si="31"/>
        <v>Old</v>
      </c>
      <c r="F2013" t="s">
        <v>16</v>
      </c>
      <c r="G2013" t="s">
        <v>25</v>
      </c>
      <c r="H2013" t="s">
        <v>27</v>
      </c>
      <c r="I2013">
        <v>39</v>
      </c>
      <c r="J2013">
        <v>1.46</v>
      </c>
      <c r="K2013" t="s">
        <v>33</v>
      </c>
      <c r="L2013" t="s">
        <v>33</v>
      </c>
      <c r="M2013" s="1">
        <v>19180.849999999999</v>
      </c>
      <c r="N2013" s="1">
        <v>3310.34</v>
      </c>
      <c r="O2013" s="1">
        <v>4696.96</v>
      </c>
      <c r="P2013" s="1">
        <v>0</v>
      </c>
      <c r="Q2013" s="1">
        <v>83684.69</v>
      </c>
      <c r="R2013" s="1">
        <v>35685.17</v>
      </c>
      <c r="S2013" s="1">
        <v>9977.9500000000007</v>
      </c>
      <c r="T2013" s="1">
        <v>109391.91</v>
      </c>
      <c r="U2013" s="1">
        <f>SUM(Report_Summary[Revenue])</f>
        <v>626594850.33999527</v>
      </c>
      <c r="V2013" s="1">
        <f>Report_Summary[[#This Row],[Total Revenue]] / COUNTA(Report_Summary[Membership No])</f>
        <v>62659.485033999525</v>
      </c>
    </row>
    <row r="2014" spans="1:22" x14ac:dyDescent="0.3">
      <c r="A2014" t="s">
        <v>2053</v>
      </c>
      <c r="B2014">
        <v>2022</v>
      </c>
      <c r="C2014" t="s">
        <v>13</v>
      </c>
      <c r="D2014">
        <v>73</v>
      </c>
      <c r="E2014" t="str">
        <f t="shared" si="31"/>
        <v>Old</v>
      </c>
      <c r="F2014" t="s">
        <v>19</v>
      </c>
      <c r="G2014" t="s">
        <v>25</v>
      </c>
      <c r="H2014" t="s">
        <v>29</v>
      </c>
      <c r="I2014">
        <v>28</v>
      </c>
      <c r="J2014">
        <v>2</v>
      </c>
      <c r="K2014" t="s">
        <v>32</v>
      </c>
      <c r="L2014" t="s">
        <v>33</v>
      </c>
      <c r="M2014" s="1">
        <v>10174.16</v>
      </c>
      <c r="N2014" s="1">
        <v>3307.25</v>
      </c>
      <c r="O2014" s="1">
        <v>2094.6799999999998</v>
      </c>
      <c r="P2014" s="1">
        <v>0</v>
      </c>
      <c r="Q2014" s="1">
        <v>14901.47</v>
      </c>
      <c r="R2014" s="1">
        <v>49772.56</v>
      </c>
      <c r="S2014" s="1">
        <v>9201.86</v>
      </c>
      <c r="T2014" s="1">
        <v>55472.17</v>
      </c>
      <c r="U2014" s="1">
        <f>SUM(Report_Summary[Revenue])</f>
        <v>626594850.33999527</v>
      </c>
      <c r="V2014" s="1">
        <f>Report_Summary[[#This Row],[Total Revenue]] / COUNTA(Report_Summary[Membership No])</f>
        <v>62659.485033999525</v>
      </c>
    </row>
    <row r="2015" spans="1:22" x14ac:dyDescent="0.3">
      <c r="A2015" t="s">
        <v>2054</v>
      </c>
      <c r="B2015">
        <v>2022</v>
      </c>
      <c r="C2015" t="s">
        <v>14</v>
      </c>
      <c r="D2015">
        <v>31</v>
      </c>
      <c r="E2015" t="str">
        <f t="shared" si="31"/>
        <v>Middle Age</v>
      </c>
      <c r="F2015" t="s">
        <v>15</v>
      </c>
      <c r="G2015" t="s">
        <v>25</v>
      </c>
      <c r="H2015" t="s">
        <v>30</v>
      </c>
      <c r="I2015">
        <v>40</v>
      </c>
      <c r="J2015">
        <v>2.23</v>
      </c>
      <c r="K2015" t="s">
        <v>32</v>
      </c>
      <c r="L2015" t="s">
        <v>33</v>
      </c>
      <c r="M2015" s="1">
        <v>9198.5300000000007</v>
      </c>
      <c r="N2015" s="1">
        <v>2412.09</v>
      </c>
      <c r="O2015" s="1">
        <v>6595.45</v>
      </c>
      <c r="P2015" s="1">
        <v>0</v>
      </c>
      <c r="Q2015" s="1">
        <v>37260.54</v>
      </c>
      <c r="R2015" s="1">
        <v>37413.97</v>
      </c>
      <c r="S2015" s="1">
        <v>6159.04</v>
      </c>
      <c r="T2015" s="1">
        <v>68515.47</v>
      </c>
      <c r="U2015" s="1">
        <f>SUM(Report_Summary[Revenue])</f>
        <v>626594850.33999527</v>
      </c>
      <c r="V2015" s="1">
        <f>Report_Summary[[#This Row],[Total Revenue]] / COUNTA(Report_Summary[Membership No])</f>
        <v>62659.485033999525</v>
      </c>
    </row>
    <row r="2016" spans="1:22" x14ac:dyDescent="0.3">
      <c r="A2016" t="s">
        <v>2055</v>
      </c>
      <c r="B2016">
        <v>2017</v>
      </c>
      <c r="C2016" t="s">
        <v>14</v>
      </c>
      <c r="D2016">
        <v>45</v>
      </c>
      <c r="E2016" t="str">
        <f t="shared" si="31"/>
        <v>Middle Age</v>
      </c>
      <c r="F2016" t="s">
        <v>18</v>
      </c>
      <c r="G2016" t="s">
        <v>22</v>
      </c>
      <c r="H2016" t="s">
        <v>31</v>
      </c>
      <c r="I2016">
        <v>25</v>
      </c>
      <c r="J2016">
        <v>2.39</v>
      </c>
      <c r="K2016" t="s">
        <v>33</v>
      </c>
      <c r="L2016" t="s">
        <v>33</v>
      </c>
      <c r="M2016" s="1">
        <v>8693.67</v>
      </c>
      <c r="N2016" s="1">
        <v>2116.3200000000002</v>
      </c>
      <c r="O2016" s="1">
        <v>6762.42</v>
      </c>
      <c r="P2016" s="1">
        <v>0</v>
      </c>
      <c r="Q2016" s="1">
        <v>37400.07</v>
      </c>
      <c r="R2016" s="1">
        <v>13770.56</v>
      </c>
      <c r="S2016" s="1">
        <v>-28616.81</v>
      </c>
      <c r="T2016" s="1">
        <v>79787.44</v>
      </c>
      <c r="U2016" s="1">
        <f>SUM(Report_Summary[Revenue])</f>
        <v>626594850.33999527</v>
      </c>
      <c r="V2016" s="1">
        <f>Report_Summary[[#This Row],[Total Revenue]] / COUNTA(Report_Summary[Membership No])</f>
        <v>62659.485033999525</v>
      </c>
    </row>
    <row r="2017" spans="1:22" x14ac:dyDescent="0.3">
      <c r="A2017" t="s">
        <v>2056</v>
      </c>
      <c r="B2017">
        <v>2018</v>
      </c>
      <c r="C2017" t="s">
        <v>14</v>
      </c>
      <c r="D2017">
        <v>59</v>
      </c>
      <c r="E2017" t="str">
        <f t="shared" si="31"/>
        <v>Old</v>
      </c>
      <c r="F2017" t="s">
        <v>21</v>
      </c>
      <c r="G2017" t="s">
        <v>22</v>
      </c>
      <c r="H2017" t="s">
        <v>28</v>
      </c>
      <c r="I2017">
        <v>29</v>
      </c>
      <c r="J2017">
        <v>2.99</v>
      </c>
      <c r="K2017" t="s">
        <v>33</v>
      </c>
      <c r="L2017" t="s">
        <v>33</v>
      </c>
      <c r="M2017" s="1">
        <v>10801.02</v>
      </c>
      <c r="N2017" s="1">
        <v>963.6</v>
      </c>
      <c r="O2017" s="1">
        <v>5443.05</v>
      </c>
      <c r="P2017" s="1">
        <v>0</v>
      </c>
      <c r="Q2017" s="1">
        <v>28559.72</v>
      </c>
      <c r="R2017" s="1">
        <v>17384.71</v>
      </c>
      <c r="S2017" s="1">
        <v>2647.46</v>
      </c>
      <c r="T2017" s="1">
        <v>43296.97</v>
      </c>
      <c r="U2017" s="1">
        <f>SUM(Report_Summary[Revenue])</f>
        <v>626594850.33999527</v>
      </c>
      <c r="V2017" s="1">
        <f>Report_Summary[[#This Row],[Total Revenue]] / COUNTA(Report_Summary[Membership No])</f>
        <v>62659.485033999525</v>
      </c>
    </row>
    <row r="2018" spans="1:22" x14ac:dyDescent="0.3">
      <c r="A2018" t="s">
        <v>2057</v>
      </c>
      <c r="B2018">
        <v>2022</v>
      </c>
      <c r="C2018" t="s">
        <v>13</v>
      </c>
      <c r="D2018">
        <v>31</v>
      </c>
      <c r="E2018" t="str">
        <f t="shared" si="31"/>
        <v>Middle Age</v>
      </c>
      <c r="F2018" t="s">
        <v>17</v>
      </c>
      <c r="G2018" t="s">
        <v>25</v>
      </c>
      <c r="H2018" t="s">
        <v>28</v>
      </c>
      <c r="I2018">
        <v>30</v>
      </c>
      <c r="J2018">
        <v>3.35</v>
      </c>
      <c r="K2018" t="s">
        <v>33</v>
      </c>
      <c r="L2018" t="s">
        <v>33</v>
      </c>
      <c r="M2018" s="1">
        <v>2252.8200000000002</v>
      </c>
      <c r="N2018" s="1">
        <v>3171.56</v>
      </c>
      <c r="O2018" s="1">
        <v>7791.5</v>
      </c>
      <c r="P2018" s="1">
        <v>0</v>
      </c>
      <c r="Q2018" s="1">
        <v>9935.49</v>
      </c>
      <c r="R2018" s="1">
        <v>5237.63</v>
      </c>
      <c r="S2018" s="1">
        <v>25244.34</v>
      </c>
      <c r="T2018" s="1">
        <v>-10071.219999999999</v>
      </c>
      <c r="U2018" s="1">
        <f>SUM(Report_Summary[Revenue])</f>
        <v>626594850.33999527</v>
      </c>
      <c r="V2018" s="1">
        <f>Report_Summary[[#This Row],[Total Revenue]] / COUNTA(Report_Summary[Membership No])</f>
        <v>62659.485033999525</v>
      </c>
    </row>
    <row r="2019" spans="1:22" x14ac:dyDescent="0.3">
      <c r="A2019" t="s">
        <v>2058</v>
      </c>
      <c r="B2019">
        <v>2019</v>
      </c>
      <c r="C2019" t="s">
        <v>13</v>
      </c>
      <c r="D2019">
        <v>24</v>
      </c>
      <c r="E2019" t="str">
        <f t="shared" si="31"/>
        <v>Young</v>
      </c>
      <c r="F2019" t="s">
        <v>20</v>
      </c>
      <c r="G2019" t="s">
        <v>23</v>
      </c>
      <c r="H2019" t="s">
        <v>30</v>
      </c>
      <c r="I2019">
        <v>20</v>
      </c>
      <c r="J2019">
        <v>2.21</v>
      </c>
      <c r="K2019" t="s">
        <v>33</v>
      </c>
      <c r="L2019" t="s">
        <v>33</v>
      </c>
      <c r="M2019" s="1">
        <v>881.38</v>
      </c>
      <c r="N2019" s="1">
        <v>4056.51</v>
      </c>
      <c r="O2019" s="1">
        <v>1955.29</v>
      </c>
      <c r="P2019" s="1">
        <v>0</v>
      </c>
      <c r="Q2019" s="1">
        <v>3143.32</v>
      </c>
      <c r="R2019" s="1">
        <v>3176.85</v>
      </c>
      <c r="S2019" s="1">
        <v>11558.26</v>
      </c>
      <c r="T2019" s="1">
        <v>-5238.09</v>
      </c>
      <c r="U2019" s="1">
        <f>SUM(Report_Summary[Revenue])</f>
        <v>626594850.33999527</v>
      </c>
      <c r="V2019" s="1">
        <f>Report_Summary[[#This Row],[Total Revenue]] / COUNTA(Report_Summary[Membership No])</f>
        <v>62659.485033999525</v>
      </c>
    </row>
    <row r="2020" spans="1:22" x14ac:dyDescent="0.3">
      <c r="A2020" t="s">
        <v>2059</v>
      </c>
      <c r="B2020">
        <v>2020</v>
      </c>
      <c r="C2020" t="s">
        <v>13</v>
      </c>
      <c r="D2020">
        <v>62</v>
      </c>
      <c r="E2020" t="str">
        <f t="shared" si="31"/>
        <v>Old</v>
      </c>
      <c r="F2020" t="s">
        <v>16</v>
      </c>
      <c r="G2020" t="s">
        <v>23</v>
      </c>
      <c r="H2020" t="s">
        <v>29</v>
      </c>
      <c r="I2020">
        <v>24</v>
      </c>
      <c r="J2020">
        <v>2.83</v>
      </c>
      <c r="K2020" t="s">
        <v>32</v>
      </c>
      <c r="L2020" t="s">
        <v>33</v>
      </c>
      <c r="M2020" s="1">
        <v>13084.97</v>
      </c>
      <c r="N2020" s="1">
        <v>163.26</v>
      </c>
      <c r="O2020" s="1">
        <v>3338.62</v>
      </c>
      <c r="P2020" s="1">
        <v>0</v>
      </c>
      <c r="Q2020" s="1">
        <v>31906.98</v>
      </c>
      <c r="R2020" s="1">
        <v>41206.83</v>
      </c>
      <c r="S2020" s="1">
        <v>-28644.94</v>
      </c>
      <c r="T2020" s="1">
        <v>101758.75</v>
      </c>
      <c r="U2020" s="1">
        <f>SUM(Report_Summary[Revenue])</f>
        <v>626594850.33999527</v>
      </c>
      <c r="V2020" s="1">
        <f>Report_Summary[[#This Row],[Total Revenue]] / COUNTA(Report_Summary[Membership No])</f>
        <v>62659.485033999525</v>
      </c>
    </row>
    <row r="2021" spans="1:22" x14ac:dyDescent="0.3">
      <c r="A2021" t="s">
        <v>2060</v>
      </c>
      <c r="B2021">
        <v>2022</v>
      </c>
      <c r="C2021" t="s">
        <v>14</v>
      </c>
      <c r="D2021">
        <v>70</v>
      </c>
      <c r="E2021" t="str">
        <f t="shared" si="31"/>
        <v>Old</v>
      </c>
      <c r="F2021" t="s">
        <v>20</v>
      </c>
      <c r="G2021" t="s">
        <v>24</v>
      </c>
      <c r="H2021" t="s">
        <v>28</v>
      </c>
      <c r="I2021">
        <v>25</v>
      </c>
      <c r="J2021">
        <v>2.75</v>
      </c>
      <c r="K2021" t="s">
        <v>33</v>
      </c>
      <c r="L2021" t="s">
        <v>33</v>
      </c>
      <c r="M2021" s="1">
        <v>4713.37</v>
      </c>
      <c r="N2021" s="1">
        <v>2027.95</v>
      </c>
      <c r="O2021" s="1">
        <v>3584</v>
      </c>
      <c r="P2021" s="1">
        <v>0</v>
      </c>
      <c r="Q2021" s="1">
        <v>11765.27</v>
      </c>
      <c r="R2021" s="1">
        <v>6963.09</v>
      </c>
      <c r="S2021" s="1">
        <v>21337.94</v>
      </c>
      <c r="T2021" s="1">
        <v>-2609.58</v>
      </c>
      <c r="U2021" s="1">
        <f>SUM(Report_Summary[Revenue])</f>
        <v>626594850.33999527</v>
      </c>
      <c r="V2021" s="1">
        <f>Report_Summary[[#This Row],[Total Revenue]] / COUNTA(Report_Summary[Membership No])</f>
        <v>62659.485033999525</v>
      </c>
    </row>
    <row r="2022" spans="1:22" x14ac:dyDescent="0.3">
      <c r="A2022" t="s">
        <v>2061</v>
      </c>
      <c r="B2022">
        <v>2024</v>
      </c>
      <c r="C2022" t="s">
        <v>13</v>
      </c>
      <c r="D2022">
        <v>55</v>
      </c>
      <c r="E2022" t="str">
        <f t="shared" si="31"/>
        <v>Middle Age</v>
      </c>
      <c r="F2022" t="s">
        <v>15</v>
      </c>
      <c r="G2022" t="s">
        <v>25</v>
      </c>
      <c r="H2022" t="s">
        <v>31</v>
      </c>
      <c r="I2022">
        <v>33</v>
      </c>
      <c r="J2022">
        <v>2.8</v>
      </c>
      <c r="K2022" t="s">
        <v>32</v>
      </c>
      <c r="L2022" t="s">
        <v>33</v>
      </c>
      <c r="M2022" s="1">
        <v>14466.02</v>
      </c>
      <c r="N2022" s="1">
        <v>3723.43</v>
      </c>
      <c r="O2022" s="1">
        <v>2326.8000000000002</v>
      </c>
      <c r="P2022" s="1">
        <v>0</v>
      </c>
      <c r="Q2022" s="1">
        <v>37676.879999999997</v>
      </c>
      <c r="R2022" s="1">
        <v>42154.7</v>
      </c>
      <c r="S2022" s="1">
        <v>-17143.990000000002</v>
      </c>
      <c r="T2022" s="1">
        <v>96975.57</v>
      </c>
      <c r="U2022" s="1">
        <f>SUM(Report_Summary[Revenue])</f>
        <v>626594850.33999527</v>
      </c>
      <c r="V2022" s="1">
        <f>Report_Summary[[#This Row],[Total Revenue]] / COUNTA(Report_Summary[Membership No])</f>
        <v>62659.485033999525</v>
      </c>
    </row>
    <row r="2023" spans="1:22" x14ac:dyDescent="0.3">
      <c r="A2023" t="s">
        <v>2062</v>
      </c>
      <c r="B2023">
        <v>2017</v>
      </c>
      <c r="C2023" t="s">
        <v>14</v>
      </c>
      <c r="D2023">
        <v>65</v>
      </c>
      <c r="E2023" t="str">
        <f t="shared" si="31"/>
        <v>Old</v>
      </c>
      <c r="F2023" t="s">
        <v>20</v>
      </c>
      <c r="G2023" t="s">
        <v>23</v>
      </c>
      <c r="H2023" t="s">
        <v>28</v>
      </c>
      <c r="I2023">
        <v>25</v>
      </c>
      <c r="J2023">
        <v>2.02</v>
      </c>
      <c r="K2023" t="s">
        <v>33</v>
      </c>
      <c r="L2023" t="s">
        <v>33</v>
      </c>
      <c r="M2023" s="1">
        <v>1456.8</v>
      </c>
      <c r="N2023" s="1">
        <v>2754.03</v>
      </c>
      <c r="O2023" s="1">
        <v>398.15</v>
      </c>
      <c r="P2023" s="1">
        <v>0</v>
      </c>
      <c r="Q2023" s="1">
        <v>5953.79</v>
      </c>
      <c r="R2023" s="1">
        <v>5818.14</v>
      </c>
      <c r="S2023" s="1">
        <v>-16738.18</v>
      </c>
      <c r="T2023" s="1">
        <v>28510.11</v>
      </c>
      <c r="U2023" s="1">
        <f>SUM(Report_Summary[Revenue])</f>
        <v>626594850.33999527</v>
      </c>
      <c r="V2023" s="1">
        <f>Report_Summary[[#This Row],[Total Revenue]] / COUNTA(Report_Summary[Membership No])</f>
        <v>62659.485033999525</v>
      </c>
    </row>
    <row r="2024" spans="1:22" x14ac:dyDescent="0.3">
      <c r="A2024" t="s">
        <v>2063</v>
      </c>
      <c r="B2024">
        <v>2023</v>
      </c>
      <c r="C2024" t="s">
        <v>13</v>
      </c>
      <c r="D2024">
        <v>34</v>
      </c>
      <c r="E2024" t="str">
        <f t="shared" si="31"/>
        <v>Middle Age</v>
      </c>
      <c r="F2024" t="s">
        <v>20</v>
      </c>
      <c r="G2024" t="s">
        <v>25</v>
      </c>
      <c r="H2024" t="s">
        <v>26</v>
      </c>
      <c r="I2024">
        <v>28</v>
      </c>
      <c r="J2024">
        <v>2.68</v>
      </c>
      <c r="K2024" t="s">
        <v>32</v>
      </c>
      <c r="L2024" t="s">
        <v>33</v>
      </c>
      <c r="M2024" s="1">
        <v>16558.349999999999</v>
      </c>
      <c r="N2024" s="1">
        <v>3576.77</v>
      </c>
      <c r="O2024" s="1">
        <v>3890.78</v>
      </c>
      <c r="P2024" s="1">
        <v>0</v>
      </c>
      <c r="Q2024" s="1">
        <v>42921.32</v>
      </c>
      <c r="R2024" s="1">
        <v>24889.34</v>
      </c>
      <c r="S2024" s="1">
        <v>-12486.23</v>
      </c>
      <c r="T2024" s="1">
        <v>80296.89</v>
      </c>
      <c r="U2024" s="1">
        <f>SUM(Report_Summary[Revenue])</f>
        <v>626594850.33999527</v>
      </c>
      <c r="V2024" s="1">
        <f>Report_Summary[[#This Row],[Total Revenue]] / COUNTA(Report_Summary[Membership No])</f>
        <v>62659.485033999525</v>
      </c>
    </row>
    <row r="2025" spans="1:22" x14ac:dyDescent="0.3">
      <c r="A2025" t="s">
        <v>2064</v>
      </c>
      <c r="B2025">
        <v>2016</v>
      </c>
      <c r="C2025" t="s">
        <v>13</v>
      </c>
      <c r="D2025">
        <v>37</v>
      </c>
      <c r="E2025" t="str">
        <f t="shared" si="31"/>
        <v>Middle Age</v>
      </c>
      <c r="F2025" t="s">
        <v>15</v>
      </c>
      <c r="G2025" t="s">
        <v>23</v>
      </c>
      <c r="H2025" t="s">
        <v>29</v>
      </c>
      <c r="I2025">
        <v>28</v>
      </c>
      <c r="J2025">
        <v>0.83</v>
      </c>
      <c r="K2025" t="s">
        <v>33</v>
      </c>
      <c r="L2025" t="s">
        <v>33</v>
      </c>
      <c r="M2025" s="1">
        <v>13981.56</v>
      </c>
      <c r="N2025" s="1">
        <v>2991.23</v>
      </c>
      <c r="O2025" s="1">
        <v>5181.29</v>
      </c>
      <c r="P2025" s="1">
        <v>0</v>
      </c>
      <c r="Q2025" s="1">
        <v>52963.23</v>
      </c>
      <c r="R2025" s="1">
        <v>30680.85</v>
      </c>
      <c r="S2025" s="1">
        <v>15957.24</v>
      </c>
      <c r="T2025" s="1">
        <v>67686.84</v>
      </c>
      <c r="U2025" s="1">
        <f>SUM(Report_Summary[Revenue])</f>
        <v>626594850.33999527</v>
      </c>
      <c r="V2025" s="1">
        <f>Report_Summary[[#This Row],[Total Revenue]] / COUNTA(Report_Summary[Membership No])</f>
        <v>62659.485033999525</v>
      </c>
    </row>
    <row r="2026" spans="1:22" x14ac:dyDescent="0.3">
      <c r="A2026" t="s">
        <v>2065</v>
      </c>
      <c r="B2026">
        <v>2018</v>
      </c>
      <c r="C2026" t="s">
        <v>14</v>
      </c>
      <c r="D2026">
        <v>67</v>
      </c>
      <c r="E2026" t="str">
        <f t="shared" si="31"/>
        <v>Old</v>
      </c>
      <c r="F2026" t="s">
        <v>21</v>
      </c>
      <c r="G2026" t="s">
        <v>23</v>
      </c>
      <c r="H2026" t="s">
        <v>28</v>
      </c>
      <c r="I2026">
        <v>20</v>
      </c>
      <c r="J2026">
        <v>2.5499999999999998</v>
      </c>
      <c r="K2026" t="s">
        <v>32</v>
      </c>
      <c r="L2026" t="s">
        <v>33</v>
      </c>
      <c r="M2026" s="1">
        <v>606.98</v>
      </c>
      <c r="N2026" s="1">
        <v>1699.52</v>
      </c>
      <c r="O2026" s="1">
        <v>4658.9799999999996</v>
      </c>
      <c r="P2026" s="1">
        <v>0</v>
      </c>
      <c r="Q2026" s="1">
        <v>2118.7800000000002</v>
      </c>
      <c r="R2026" s="1">
        <v>2374.6799999999998</v>
      </c>
      <c r="S2026" s="1">
        <v>-6680.76</v>
      </c>
      <c r="T2026" s="1">
        <v>11174.22</v>
      </c>
      <c r="U2026" s="1">
        <f>SUM(Report_Summary[Revenue])</f>
        <v>626594850.33999527</v>
      </c>
      <c r="V2026" s="1">
        <f>Report_Summary[[#This Row],[Total Revenue]] / COUNTA(Report_Summary[Membership No])</f>
        <v>62659.485033999525</v>
      </c>
    </row>
    <row r="2027" spans="1:22" x14ac:dyDescent="0.3">
      <c r="A2027" t="s">
        <v>2066</v>
      </c>
      <c r="B2027">
        <v>2019</v>
      </c>
      <c r="C2027" t="s">
        <v>13</v>
      </c>
      <c r="D2027">
        <v>80</v>
      </c>
      <c r="E2027" t="str">
        <f t="shared" si="31"/>
        <v>Old</v>
      </c>
      <c r="F2027" t="s">
        <v>16</v>
      </c>
      <c r="G2027" t="s">
        <v>25</v>
      </c>
      <c r="H2027" t="s">
        <v>30</v>
      </c>
      <c r="I2027">
        <v>25</v>
      </c>
      <c r="J2027">
        <v>2.13</v>
      </c>
      <c r="K2027" t="s">
        <v>32</v>
      </c>
      <c r="L2027" t="s">
        <v>33</v>
      </c>
      <c r="M2027" s="1">
        <v>9435.2800000000007</v>
      </c>
      <c r="N2027" s="1">
        <v>872.3</v>
      </c>
      <c r="O2027" s="1">
        <v>7607.82</v>
      </c>
      <c r="P2027" s="1">
        <v>0</v>
      </c>
      <c r="Q2027" s="1">
        <v>13037.17</v>
      </c>
      <c r="R2027" s="1">
        <v>13860.58</v>
      </c>
      <c r="S2027" s="1">
        <v>21750.59</v>
      </c>
      <c r="T2027" s="1">
        <v>5147.16</v>
      </c>
      <c r="U2027" s="1">
        <f>SUM(Report_Summary[Revenue])</f>
        <v>626594850.33999527</v>
      </c>
      <c r="V2027" s="1">
        <f>Report_Summary[[#This Row],[Total Revenue]] / COUNTA(Report_Summary[Membership No])</f>
        <v>62659.485033999525</v>
      </c>
    </row>
    <row r="2028" spans="1:22" x14ac:dyDescent="0.3">
      <c r="A2028" t="s">
        <v>2067</v>
      </c>
      <c r="B2028">
        <v>2023</v>
      </c>
      <c r="C2028" t="s">
        <v>13</v>
      </c>
      <c r="D2028">
        <v>58</v>
      </c>
      <c r="E2028" t="str">
        <f t="shared" si="31"/>
        <v>Old</v>
      </c>
      <c r="F2028" t="s">
        <v>18</v>
      </c>
      <c r="G2028" t="s">
        <v>22</v>
      </c>
      <c r="H2028" t="s">
        <v>29</v>
      </c>
      <c r="I2028">
        <v>22</v>
      </c>
      <c r="J2028">
        <v>2.2599999999999998</v>
      </c>
      <c r="K2028" t="s">
        <v>33</v>
      </c>
      <c r="L2028" t="s">
        <v>33</v>
      </c>
      <c r="M2028" s="1">
        <v>17980.39</v>
      </c>
      <c r="N2028" s="1">
        <v>2821.68</v>
      </c>
      <c r="O2028" s="1">
        <v>6093.18</v>
      </c>
      <c r="P2028" s="1">
        <v>0</v>
      </c>
      <c r="Q2028" s="1">
        <v>76214.289999999994</v>
      </c>
      <c r="R2028" s="1">
        <v>59367.97</v>
      </c>
      <c r="S2028" s="1">
        <v>8067.54</v>
      </c>
      <c r="T2028" s="1">
        <v>127514.72</v>
      </c>
      <c r="U2028" s="1">
        <f>SUM(Report_Summary[Revenue])</f>
        <v>626594850.33999527</v>
      </c>
      <c r="V2028" s="1">
        <f>Report_Summary[[#This Row],[Total Revenue]] / COUNTA(Report_Summary[Membership No])</f>
        <v>62659.485033999525</v>
      </c>
    </row>
    <row r="2029" spans="1:22" x14ac:dyDescent="0.3">
      <c r="A2029" t="s">
        <v>2068</v>
      </c>
      <c r="B2029">
        <v>2016</v>
      </c>
      <c r="C2029" t="s">
        <v>13</v>
      </c>
      <c r="D2029">
        <v>26</v>
      </c>
      <c r="E2029" t="str">
        <f t="shared" si="31"/>
        <v>Young</v>
      </c>
      <c r="F2029" t="s">
        <v>17</v>
      </c>
      <c r="G2029" t="s">
        <v>22</v>
      </c>
      <c r="H2029" t="s">
        <v>31</v>
      </c>
      <c r="I2029">
        <v>26</v>
      </c>
      <c r="J2029">
        <v>2.59</v>
      </c>
      <c r="K2029" t="s">
        <v>33</v>
      </c>
      <c r="L2029" t="s">
        <v>33</v>
      </c>
      <c r="M2029" s="1">
        <v>19072.86</v>
      </c>
      <c r="N2029" s="1">
        <v>473.02</v>
      </c>
      <c r="O2029" s="1">
        <v>1415.01</v>
      </c>
      <c r="P2029" s="1">
        <v>0</v>
      </c>
      <c r="Q2029" s="1">
        <v>78227.3</v>
      </c>
      <c r="R2029" s="1">
        <v>85489.74</v>
      </c>
      <c r="S2029" s="1">
        <v>-2204.6999999999998</v>
      </c>
      <c r="T2029" s="1">
        <v>165921.74</v>
      </c>
      <c r="U2029" s="1">
        <f>SUM(Report_Summary[Revenue])</f>
        <v>626594850.33999527</v>
      </c>
      <c r="V2029" s="1">
        <f>Report_Summary[[#This Row],[Total Revenue]] / COUNTA(Report_Summary[Membership No])</f>
        <v>62659.485033999525</v>
      </c>
    </row>
    <row r="2030" spans="1:22" x14ac:dyDescent="0.3">
      <c r="A2030" t="s">
        <v>2069</v>
      </c>
      <c r="B2030">
        <v>2015</v>
      </c>
      <c r="C2030" t="s">
        <v>14</v>
      </c>
      <c r="D2030">
        <v>44</v>
      </c>
      <c r="E2030" t="str">
        <f t="shared" si="31"/>
        <v>Middle Age</v>
      </c>
      <c r="F2030" t="s">
        <v>21</v>
      </c>
      <c r="G2030" t="s">
        <v>22</v>
      </c>
      <c r="H2030" t="s">
        <v>30</v>
      </c>
      <c r="I2030">
        <v>36</v>
      </c>
      <c r="J2030">
        <v>2.2000000000000002</v>
      </c>
      <c r="K2030" t="s">
        <v>33</v>
      </c>
      <c r="L2030" t="s">
        <v>33</v>
      </c>
      <c r="M2030" s="1">
        <v>8993.17</v>
      </c>
      <c r="N2030" s="1">
        <v>4904.66</v>
      </c>
      <c r="O2030" s="1">
        <v>4606.6099999999997</v>
      </c>
      <c r="P2030" s="1">
        <v>0</v>
      </c>
      <c r="Q2030" s="1">
        <v>26381.7</v>
      </c>
      <c r="R2030" s="1">
        <v>37604.339999999997</v>
      </c>
      <c r="S2030" s="1">
        <v>-11913.44</v>
      </c>
      <c r="T2030" s="1">
        <v>75899.48</v>
      </c>
      <c r="U2030" s="1">
        <f>SUM(Report_Summary[Revenue])</f>
        <v>626594850.33999527</v>
      </c>
      <c r="V2030" s="1">
        <f>Report_Summary[[#This Row],[Total Revenue]] / COUNTA(Report_Summary[Membership No])</f>
        <v>62659.485033999525</v>
      </c>
    </row>
    <row r="2031" spans="1:22" x14ac:dyDescent="0.3">
      <c r="A2031" t="s">
        <v>2070</v>
      </c>
      <c r="B2031">
        <v>2017</v>
      </c>
      <c r="C2031" t="s">
        <v>13</v>
      </c>
      <c r="D2031">
        <v>53</v>
      </c>
      <c r="E2031" t="str">
        <f t="shared" si="31"/>
        <v>Middle Age</v>
      </c>
      <c r="F2031" t="s">
        <v>19</v>
      </c>
      <c r="G2031" t="s">
        <v>22</v>
      </c>
      <c r="H2031" t="s">
        <v>28</v>
      </c>
      <c r="I2031">
        <v>31</v>
      </c>
      <c r="J2031">
        <v>3.22</v>
      </c>
      <c r="K2031" t="s">
        <v>32</v>
      </c>
      <c r="L2031" t="s">
        <v>33</v>
      </c>
      <c r="M2031" s="1">
        <v>18419.91</v>
      </c>
      <c r="N2031" s="1">
        <v>670.9</v>
      </c>
      <c r="O2031" s="1">
        <v>2749.56</v>
      </c>
      <c r="P2031" s="1">
        <v>0</v>
      </c>
      <c r="Q2031" s="1">
        <v>89201.02</v>
      </c>
      <c r="R2031" s="1">
        <v>38754.26</v>
      </c>
      <c r="S2031" s="1">
        <v>-28296.79</v>
      </c>
      <c r="T2031" s="1">
        <v>156252.07</v>
      </c>
      <c r="U2031" s="1">
        <f>SUM(Report_Summary[Revenue])</f>
        <v>626594850.33999527</v>
      </c>
      <c r="V2031" s="1">
        <f>Report_Summary[[#This Row],[Total Revenue]] / COUNTA(Report_Summary[Membership No])</f>
        <v>62659.485033999525</v>
      </c>
    </row>
    <row r="2032" spans="1:22" x14ac:dyDescent="0.3">
      <c r="A2032" t="s">
        <v>2071</v>
      </c>
      <c r="B2032">
        <v>2020</v>
      </c>
      <c r="C2032" t="s">
        <v>13</v>
      </c>
      <c r="D2032">
        <v>59</v>
      </c>
      <c r="E2032" t="str">
        <f t="shared" si="31"/>
        <v>Old</v>
      </c>
      <c r="F2032" t="s">
        <v>17</v>
      </c>
      <c r="G2032" t="s">
        <v>24</v>
      </c>
      <c r="H2032" t="s">
        <v>27</v>
      </c>
      <c r="I2032">
        <v>27</v>
      </c>
      <c r="J2032">
        <v>3.01</v>
      </c>
      <c r="K2032" t="s">
        <v>32</v>
      </c>
      <c r="L2032" t="s">
        <v>33</v>
      </c>
      <c r="M2032" s="1">
        <v>6482.28</v>
      </c>
      <c r="N2032" s="1">
        <v>2989.44</v>
      </c>
      <c r="O2032" s="1">
        <v>7591.4</v>
      </c>
      <c r="P2032" s="1">
        <v>0</v>
      </c>
      <c r="Q2032" s="1">
        <v>31508.240000000002</v>
      </c>
      <c r="R2032" s="1">
        <v>15468.29</v>
      </c>
      <c r="S2032" s="1">
        <v>-12480.28</v>
      </c>
      <c r="T2032" s="1">
        <v>59456.81</v>
      </c>
      <c r="U2032" s="1">
        <f>SUM(Report_Summary[Revenue])</f>
        <v>626594850.33999527</v>
      </c>
      <c r="V2032" s="1">
        <f>Report_Summary[[#This Row],[Total Revenue]] / COUNTA(Report_Summary[Membership No])</f>
        <v>62659.485033999525</v>
      </c>
    </row>
    <row r="2033" spans="1:22" x14ac:dyDescent="0.3">
      <c r="A2033" t="s">
        <v>2072</v>
      </c>
      <c r="B2033">
        <v>2015</v>
      </c>
      <c r="C2033" t="s">
        <v>13</v>
      </c>
      <c r="D2033">
        <v>79</v>
      </c>
      <c r="E2033" t="str">
        <f t="shared" si="31"/>
        <v>Old</v>
      </c>
      <c r="F2033" t="s">
        <v>15</v>
      </c>
      <c r="G2033" t="s">
        <v>23</v>
      </c>
      <c r="H2033" t="s">
        <v>26</v>
      </c>
      <c r="I2033">
        <v>34</v>
      </c>
      <c r="J2033">
        <v>1.76</v>
      </c>
      <c r="K2033" t="s">
        <v>33</v>
      </c>
      <c r="L2033" t="s">
        <v>33</v>
      </c>
      <c r="M2033" s="1">
        <v>16714.18</v>
      </c>
      <c r="N2033" s="1">
        <v>3066.12</v>
      </c>
      <c r="O2033" s="1">
        <v>628.46</v>
      </c>
      <c r="P2033" s="1">
        <v>0</v>
      </c>
      <c r="Q2033" s="1">
        <v>46861.37</v>
      </c>
      <c r="R2033" s="1">
        <v>22035.24</v>
      </c>
      <c r="S2033" s="1">
        <v>-21912.38</v>
      </c>
      <c r="T2033" s="1">
        <v>90808.99</v>
      </c>
      <c r="U2033" s="1">
        <f>SUM(Report_Summary[Revenue])</f>
        <v>626594850.33999527</v>
      </c>
      <c r="V2033" s="1">
        <f>Report_Summary[[#This Row],[Total Revenue]] / COUNTA(Report_Summary[Membership No])</f>
        <v>62659.485033999525</v>
      </c>
    </row>
    <row r="2034" spans="1:22" x14ac:dyDescent="0.3">
      <c r="A2034" t="s">
        <v>2073</v>
      </c>
      <c r="B2034">
        <v>2020</v>
      </c>
      <c r="C2034" t="s">
        <v>14</v>
      </c>
      <c r="D2034">
        <v>25</v>
      </c>
      <c r="E2034" t="str">
        <f t="shared" si="31"/>
        <v>Young</v>
      </c>
      <c r="F2034" t="s">
        <v>17</v>
      </c>
      <c r="G2034" t="s">
        <v>23</v>
      </c>
      <c r="H2034" t="s">
        <v>30</v>
      </c>
      <c r="I2034">
        <v>30</v>
      </c>
      <c r="J2034">
        <v>2.2400000000000002</v>
      </c>
      <c r="K2034" t="s">
        <v>33</v>
      </c>
      <c r="L2034" t="s">
        <v>33</v>
      </c>
      <c r="M2034" s="1">
        <v>3053.02</v>
      </c>
      <c r="N2034" s="1">
        <v>2660.78</v>
      </c>
      <c r="O2034" s="1">
        <v>6700.3</v>
      </c>
      <c r="P2034" s="1">
        <v>0</v>
      </c>
      <c r="Q2034" s="1">
        <v>13167.01</v>
      </c>
      <c r="R2034" s="1">
        <v>6158.66</v>
      </c>
      <c r="S2034" s="1">
        <v>-21265.11</v>
      </c>
      <c r="T2034" s="1">
        <v>40590.78</v>
      </c>
      <c r="U2034" s="1">
        <f>SUM(Report_Summary[Revenue])</f>
        <v>626594850.33999527</v>
      </c>
      <c r="V2034" s="1">
        <f>Report_Summary[[#This Row],[Total Revenue]] / COUNTA(Report_Summary[Membership No])</f>
        <v>62659.485033999525</v>
      </c>
    </row>
    <row r="2035" spans="1:22" x14ac:dyDescent="0.3">
      <c r="A2035" t="s">
        <v>2074</v>
      </c>
      <c r="B2035">
        <v>2024</v>
      </c>
      <c r="C2035" t="s">
        <v>14</v>
      </c>
      <c r="D2035">
        <v>69</v>
      </c>
      <c r="E2035" t="str">
        <f t="shared" si="31"/>
        <v>Old</v>
      </c>
      <c r="F2035" t="s">
        <v>21</v>
      </c>
      <c r="G2035" t="s">
        <v>22</v>
      </c>
      <c r="H2035" t="s">
        <v>30</v>
      </c>
      <c r="I2035">
        <v>32</v>
      </c>
      <c r="J2035">
        <v>1.48</v>
      </c>
      <c r="K2035" t="s">
        <v>33</v>
      </c>
      <c r="L2035" t="s">
        <v>33</v>
      </c>
      <c r="M2035" s="1">
        <v>17979.91</v>
      </c>
      <c r="N2035" s="1">
        <v>616.77</v>
      </c>
      <c r="O2035" s="1">
        <v>2360.1799999999998</v>
      </c>
      <c r="P2035" s="1">
        <v>0</v>
      </c>
      <c r="Q2035" s="1">
        <v>42879.14</v>
      </c>
      <c r="R2035" s="1">
        <v>54181.96</v>
      </c>
      <c r="S2035" s="1">
        <v>-20673.240000000002</v>
      </c>
      <c r="T2035" s="1">
        <v>117734.34</v>
      </c>
      <c r="U2035" s="1">
        <f>SUM(Report_Summary[Revenue])</f>
        <v>626594850.33999527</v>
      </c>
      <c r="V2035" s="1">
        <f>Report_Summary[[#This Row],[Total Revenue]] / COUNTA(Report_Summary[Membership No])</f>
        <v>62659.485033999525</v>
      </c>
    </row>
    <row r="2036" spans="1:22" x14ac:dyDescent="0.3">
      <c r="A2036" t="s">
        <v>2075</v>
      </c>
      <c r="B2036">
        <v>2017</v>
      </c>
      <c r="C2036" t="s">
        <v>13</v>
      </c>
      <c r="D2036">
        <v>61</v>
      </c>
      <c r="E2036" t="str">
        <f t="shared" si="31"/>
        <v>Old</v>
      </c>
      <c r="F2036" t="s">
        <v>20</v>
      </c>
      <c r="G2036" t="s">
        <v>23</v>
      </c>
      <c r="H2036" t="s">
        <v>26</v>
      </c>
      <c r="I2036">
        <v>20</v>
      </c>
      <c r="J2036">
        <v>3.03</v>
      </c>
      <c r="K2036" t="s">
        <v>32</v>
      </c>
      <c r="L2036" t="s">
        <v>33</v>
      </c>
      <c r="M2036" s="1">
        <v>15209.72</v>
      </c>
      <c r="N2036" s="1">
        <v>2389.5700000000002</v>
      </c>
      <c r="O2036" s="1">
        <v>5380.57</v>
      </c>
      <c r="P2036" s="1">
        <v>0</v>
      </c>
      <c r="Q2036" s="1">
        <v>38200.31</v>
      </c>
      <c r="R2036" s="1">
        <v>73453.19</v>
      </c>
      <c r="S2036" s="1">
        <v>-13911.81</v>
      </c>
      <c r="T2036" s="1">
        <v>125565.31</v>
      </c>
      <c r="U2036" s="1">
        <f>SUM(Report_Summary[Revenue])</f>
        <v>626594850.33999527</v>
      </c>
      <c r="V2036" s="1">
        <f>Report_Summary[[#This Row],[Total Revenue]] / COUNTA(Report_Summary[Membership No])</f>
        <v>62659.485033999525</v>
      </c>
    </row>
    <row r="2037" spans="1:22" x14ac:dyDescent="0.3">
      <c r="A2037" t="s">
        <v>2076</v>
      </c>
      <c r="B2037">
        <v>2022</v>
      </c>
      <c r="C2037" t="s">
        <v>14</v>
      </c>
      <c r="D2037">
        <v>48</v>
      </c>
      <c r="E2037" t="str">
        <f t="shared" si="31"/>
        <v>Middle Age</v>
      </c>
      <c r="F2037" t="s">
        <v>21</v>
      </c>
      <c r="G2037" t="s">
        <v>23</v>
      </c>
      <c r="H2037" t="s">
        <v>30</v>
      </c>
      <c r="I2037">
        <v>25</v>
      </c>
      <c r="J2037">
        <v>2.42</v>
      </c>
      <c r="K2037" t="s">
        <v>33</v>
      </c>
      <c r="L2037" t="s">
        <v>33</v>
      </c>
      <c r="M2037" s="1">
        <v>12820.69</v>
      </c>
      <c r="N2037" s="1">
        <v>1430.05</v>
      </c>
      <c r="O2037" s="1">
        <v>117.5</v>
      </c>
      <c r="P2037" s="1">
        <v>0</v>
      </c>
      <c r="Q2037" s="1">
        <v>29539.08</v>
      </c>
      <c r="R2037" s="1">
        <v>37022.160000000003</v>
      </c>
      <c r="S2037" s="1">
        <v>-12544.25</v>
      </c>
      <c r="T2037" s="1">
        <v>79105.490000000005</v>
      </c>
      <c r="U2037" s="1">
        <f>SUM(Report_Summary[Revenue])</f>
        <v>626594850.33999527</v>
      </c>
      <c r="V2037" s="1">
        <f>Report_Summary[[#This Row],[Total Revenue]] / COUNTA(Report_Summary[Membership No])</f>
        <v>62659.485033999525</v>
      </c>
    </row>
    <row r="2038" spans="1:22" x14ac:dyDescent="0.3">
      <c r="A2038" t="s">
        <v>2077</v>
      </c>
      <c r="B2038">
        <v>2021</v>
      </c>
      <c r="C2038" t="s">
        <v>13</v>
      </c>
      <c r="D2038">
        <v>43</v>
      </c>
      <c r="E2038" t="str">
        <f t="shared" si="31"/>
        <v>Middle Age</v>
      </c>
      <c r="F2038" t="s">
        <v>20</v>
      </c>
      <c r="G2038" t="s">
        <v>22</v>
      </c>
      <c r="H2038" t="s">
        <v>29</v>
      </c>
      <c r="I2038">
        <v>22</v>
      </c>
      <c r="J2038">
        <v>2.65</v>
      </c>
      <c r="K2038" t="s">
        <v>32</v>
      </c>
      <c r="L2038" t="s">
        <v>33</v>
      </c>
      <c r="M2038" s="1">
        <v>15156.98</v>
      </c>
      <c r="N2038" s="1">
        <v>1007.27</v>
      </c>
      <c r="O2038" s="1">
        <v>4479.72</v>
      </c>
      <c r="P2038" s="1">
        <v>0</v>
      </c>
      <c r="Q2038" s="1">
        <v>72530.84</v>
      </c>
      <c r="R2038" s="1">
        <v>52927.67</v>
      </c>
      <c r="S2038" s="1">
        <v>15875.6</v>
      </c>
      <c r="T2038" s="1">
        <v>109582.91</v>
      </c>
      <c r="U2038" s="1">
        <f>SUM(Report_Summary[Revenue])</f>
        <v>626594850.33999527</v>
      </c>
      <c r="V2038" s="1">
        <f>Report_Summary[[#This Row],[Total Revenue]] / COUNTA(Report_Summary[Membership No])</f>
        <v>62659.485033999525</v>
      </c>
    </row>
    <row r="2039" spans="1:22" x14ac:dyDescent="0.3">
      <c r="A2039" t="s">
        <v>2078</v>
      </c>
      <c r="B2039">
        <v>2018</v>
      </c>
      <c r="C2039" t="s">
        <v>14</v>
      </c>
      <c r="D2039">
        <v>57</v>
      </c>
      <c r="E2039" t="str">
        <f t="shared" si="31"/>
        <v>Old</v>
      </c>
      <c r="F2039" t="s">
        <v>19</v>
      </c>
      <c r="G2039" t="s">
        <v>22</v>
      </c>
      <c r="H2039" t="s">
        <v>28</v>
      </c>
      <c r="I2039">
        <v>28</v>
      </c>
      <c r="J2039">
        <v>2.38</v>
      </c>
      <c r="K2039" t="s">
        <v>33</v>
      </c>
      <c r="L2039" t="s">
        <v>33</v>
      </c>
      <c r="M2039" s="1">
        <v>1202.71</v>
      </c>
      <c r="N2039" s="1">
        <v>2501.02</v>
      </c>
      <c r="O2039" s="1">
        <v>5855.64</v>
      </c>
      <c r="P2039" s="1">
        <v>0</v>
      </c>
      <c r="Q2039" s="1">
        <v>3318.15</v>
      </c>
      <c r="R2039" s="1">
        <v>5912.5</v>
      </c>
      <c r="S2039" s="1">
        <v>-4454.29</v>
      </c>
      <c r="T2039" s="1">
        <v>13684.94</v>
      </c>
      <c r="U2039" s="1">
        <f>SUM(Report_Summary[Revenue])</f>
        <v>626594850.33999527</v>
      </c>
      <c r="V2039" s="1">
        <f>Report_Summary[[#This Row],[Total Revenue]] / COUNTA(Report_Summary[Membership No])</f>
        <v>62659.485033999525</v>
      </c>
    </row>
    <row r="2040" spans="1:22" x14ac:dyDescent="0.3">
      <c r="A2040" t="s">
        <v>2079</v>
      </c>
      <c r="B2040">
        <v>2021</v>
      </c>
      <c r="C2040" t="s">
        <v>13</v>
      </c>
      <c r="D2040">
        <v>34</v>
      </c>
      <c r="E2040" t="str">
        <f t="shared" si="31"/>
        <v>Middle Age</v>
      </c>
      <c r="F2040" t="s">
        <v>21</v>
      </c>
      <c r="G2040" t="s">
        <v>25</v>
      </c>
      <c r="H2040" t="s">
        <v>28</v>
      </c>
      <c r="I2040">
        <v>33</v>
      </c>
      <c r="J2040">
        <v>2.9</v>
      </c>
      <c r="K2040" t="s">
        <v>33</v>
      </c>
      <c r="L2040" t="s">
        <v>33</v>
      </c>
      <c r="M2040" s="1">
        <v>9398.57</v>
      </c>
      <c r="N2040" s="1">
        <v>1128.8599999999999</v>
      </c>
      <c r="O2040" s="1">
        <v>3789.18</v>
      </c>
      <c r="P2040" s="1">
        <v>0</v>
      </c>
      <c r="Q2040" s="1">
        <v>40519.410000000003</v>
      </c>
      <c r="R2040" s="1">
        <v>45336.77</v>
      </c>
      <c r="S2040" s="1">
        <v>3327.22</v>
      </c>
      <c r="T2040" s="1">
        <v>82528.960000000006</v>
      </c>
      <c r="U2040" s="1">
        <f>SUM(Report_Summary[Revenue])</f>
        <v>626594850.33999527</v>
      </c>
      <c r="V2040" s="1">
        <f>Report_Summary[[#This Row],[Total Revenue]] / COUNTA(Report_Summary[Membership No])</f>
        <v>62659.485033999525</v>
      </c>
    </row>
    <row r="2041" spans="1:22" x14ac:dyDescent="0.3">
      <c r="A2041" t="s">
        <v>2080</v>
      </c>
      <c r="B2041">
        <v>2022</v>
      </c>
      <c r="C2041" t="s">
        <v>13</v>
      </c>
      <c r="D2041">
        <v>59</v>
      </c>
      <c r="E2041" t="str">
        <f t="shared" si="31"/>
        <v>Old</v>
      </c>
      <c r="F2041" t="s">
        <v>20</v>
      </c>
      <c r="G2041" t="s">
        <v>22</v>
      </c>
      <c r="H2041" t="s">
        <v>31</v>
      </c>
      <c r="I2041">
        <v>33</v>
      </c>
      <c r="J2041">
        <v>3.4</v>
      </c>
      <c r="K2041" t="s">
        <v>32</v>
      </c>
      <c r="L2041" t="s">
        <v>33</v>
      </c>
      <c r="M2041" s="1">
        <v>12194.01</v>
      </c>
      <c r="N2041" s="1">
        <v>3664.11</v>
      </c>
      <c r="O2041" s="1">
        <v>4600.8500000000004</v>
      </c>
      <c r="P2041" s="1">
        <v>0</v>
      </c>
      <c r="Q2041" s="1">
        <v>40729.050000000003</v>
      </c>
      <c r="R2041" s="1">
        <v>31359.01</v>
      </c>
      <c r="S2041" s="1">
        <v>-2533.61</v>
      </c>
      <c r="T2041" s="1">
        <v>74621.67</v>
      </c>
      <c r="U2041" s="1">
        <f>SUM(Report_Summary[Revenue])</f>
        <v>626594850.33999527</v>
      </c>
      <c r="V2041" s="1">
        <f>Report_Summary[[#This Row],[Total Revenue]] / COUNTA(Report_Summary[Membership No])</f>
        <v>62659.485033999525</v>
      </c>
    </row>
    <row r="2042" spans="1:22" x14ac:dyDescent="0.3">
      <c r="A2042" t="s">
        <v>2081</v>
      </c>
      <c r="B2042">
        <v>2018</v>
      </c>
      <c r="C2042" t="s">
        <v>13</v>
      </c>
      <c r="D2042">
        <v>56</v>
      </c>
      <c r="E2042" t="str">
        <f t="shared" si="31"/>
        <v>Old</v>
      </c>
      <c r="F2042" t="s">
        <v>21</v>
      </c>
      <c r="G2042" t="s">
        <v>24</v>
      </c>
      <c r="H2042" t="s">
        <v>27</v>
      </c>
      <c r="I2042">
        <v>30</v>
      </c>
      <c r="J2042">
        <v>2.85</v>
      </c>
      <c r="K2042" t="s">
        <v>33</v>
      </c>
      <c r="L2042" t="s">
        <v>33</v>
      </c>
      <c r="M2042" s="1">
        <v>19855.03</v>
      </c>
      <c r="N2042" s="1">
        <v>1975.84</v>
      </c>
      <c r="O2042" s="1">
        <v>4758.45</v>
      </c>
      <c r="P2042" s="1">
        <v>0</v>
      </c>
      <c r="Q2042" s="1">
        <v>29630.69</v>
      </c>
      <c r="R2042" s="1">
        <v>40671.519999999997</v>
      </c>
      <c r="S2042" s="1">
        <v>-6090.02</v>
      </c>
      <c r="T2042" s="1">
        <v>76392.23</v>
      </c>
      <c r="U2042" s="1">
        <f>SUM(Report_Summary[Revenue])</f>
        <v>626594850.33999527</v>
      </c>
      <c r="V2042" s="1">
        <f>Report_Summary[[#This Row],[Total Revenue]] / COUNTA(Report_Summary[Membership No])</f>
        <v>62659.485033999525</v>
      </c>
    </row>
    <row r="2043" spans="1:22" x14ac:dyDescent="0.3">
      <c r="A2043" t="s">
        <v>2082</v>
      </c>
      <c r="B2043">
        <v>2017</v>
      </c>
      <c r="C2043" t="s">
        <v>13</v>
      </c>
      <c r="D2043">
        <v>71</v>
      </c>
      <c r="E2043" t="str">
        <f t="shared" si="31"/>
        <v>Old</v>
      </c>
      <c r="F2043" t="s">
        <v>17</v>
      </c>
      <c r="G2043" t="s">
        <v>23</v>
      </c>
      <c r="H2043" t="s">
        <v>27</v>
      </c>
      <c r="I2043">
        <v>31</v>
      </c>
      <c r="J2043">
        <v>3.18</v>
      </c>
      <c r="K2043" t="s">
        <v>33</v>
      </c>
      <c r="L2043" t="s">
        <v>33</v>
      </c>
      <c r="M2043" s="1">
        <v>6159.72</v>
      </c>
      <c r="N2043" s="1">
        <v>2926.49</v>
      </c>
      <c r="O2043" s="1">
        <v>1996.63</v>
      </c>
      <c r="P2043" s="1">
        <v>0</v>
      </c>
      <c r="Q2043" s="1">
        <v>28644.080000000002</v>
      </c>
      <c r="R2043" s="1">
        <v>8590.7199999999993</v>
      </c>
      <c r="S2043" s="1">
        <v>-6447.6</v>
      </c>
      <c r="T2043" s="1">
        <v>43682.400000000001</v>
      </c>
      <c r="U2043" s="1">
        <f>SUM(Report_Summary[Revenue])</f>
        <v>626594850.33999527</v>
      </c>
      <c r="V2043" s="1">
        <f>Report_Summary[[#This Row],[Total Revenue]] / COUNTA(Report_Summary[Membership No])</f>
        <v>62659.485033999525</v>
      </c>
    </row>
    <row r="2044" spans="1:22" x14ac:dyDescent="0.3">
      <c r="A2044" t="s">
        <v>2083</v>
      </c>
      <c r="B2044">
        <v>2021</v>
      </c>
      <c r="C2044" t="s">
        <v>13</v>
      </c>
      <c r="D2044">
        <v>53</v>
      </c>
      <c r="E2044" t="str">
        <f t="shared" si="31"/>
        <v>Middle Age</v>
      </c>
      <c r="F2044" t="s">
        <v>17</v>
      </c>
      <c r="G2044" t="s">
        <v>25</v>
      </c>
      <c r="H2044" t="s">
        <v>26</v>
      </c>
      <c r="I2044">
        <v>22</v>
      </c>
      <c r="J2044">
        <v>2.92</v>
      </c>
      <c r="K2044" t="s">
        <v>33</v>
      </c>
      <c r="L2044" t="s">
        <v>33</v>
      </c>
      <c r="M2044" s="1">
        <v>3684.92</v>
      </c>
      <c r="N2044" s="1">
        <v>4663.45</v>
      </c>
      <c r="O2044" s="1">
        <v>6090.33</v>
      </c>
      <c r="P2044" s="1">
        <v>0</v>
      </c>
      <c r="Q2044" s="1">
        <v>7954.31</v>
      </c>
      <c r="R2044" s="1">
        <v>16479.87</v>
      </c>
      <c r="S2044" s="1">
        <v>14904.55</v>
      </c>
      <c r="T2044" s="1">
        <v>9529.6299999999992</v>
      </c>
      <c r="U2044" s="1">
        <f>SUM(Report_Summary[Revenue])</f>
        <v>626594850.33999527</v>
      </c>
      <c r="V2044" s="1">
        <f>Report_Summary[[#This Row],[Total Revenue]] / COUNTA(Report_Summary[Membership No])</f>
        <v>62659.485033999525</v>
      </c>
    </row>
    <row r="2045" spans="1:22" x14ac:dyDescent="0.3">
      <c r="A2045" t="s">
        <v>2084</v>
      </c>
      <c r="B2045">
        <v>2015</v>
      </c>
      <c r="C2045" t="s">
        <v>14</v>
      </c>
      <c r="D2045">
        <v>74</v>
      </c>
      <c r="E2045" t="str">
        <f t="shared" si="31"/>
        <v>Old</v>
      </c>
      <c r="F2045" t="s">
        <v>21</v>
      </c>
      <c r="G2045" t="s">
        <v>25</v>
      </c>
      <c r="H2045" t="s">
        <v>30</v>
      </c>
      <c r="I2045">
        <v>21</v>
      </c>
      <c r="J2045">
        <v>3.22</v>
      </c>
      <c r="K2045" t="s">
        <v>33</v>
      </c>
      <c r="L2045" t="s">
        <v>33</v>
      </c>
      <c r="M2045" s="1">
        <v>1345.16</v>
      </c>
      <c r="N2045" s="1">
        <v>1732.75</v>
      </c>
      <c r="O2045" s="1">
        <v>5849.59</v>
      </c>
      <c r="P2045" s="1">
        <v>0</v>
      </c>
      <c r="Q2045" s="1">
        <v>2284.58</v>
      </c>
      <c r="R2045" s="1">
        <v>5069.51</v>
      </c>
      <c r="S2045" s="1">
        <v>-17788.939999999999</v>
      </c>
      <c r="T2045" s="1">
        <v>25143.03</v>
      </c>
      <c r="U2045" s="1">
        <f>SUM(Report_Summary[Revenue])</f>
        <v>626594850.33999527</v>
      </c>
      <c r="V2045" s="1">
        <f>Report_Summary[[#This Row],[Total Revenue]] / COUNTA(Report_Summary[Membership No])</f>
        <v>62659.485033999525</v>
      </c>
    </row>
    <row r="2046" spans="1:22" x14ac:dyDescent="0.3">
      <c r="A2046" t="s">
        <v>2085</v>
      </c>
      <c r="B2046">
        <v>2020</v>
      </c>
      <c r="C2046" t="s">
        <v>14</v>
      </c>
      <c r="D2046">
        <v>67</v>
      </c>
      <c r="E2046" t="str">
        <f t="shared" si="31"/>
        <v>Old</v>
      </c>
      <c r="F2046" t="s">
        <v>16</v>
      </c>
      <c r="G2046" t="s">
        <v>23</v>
      </c>
      <c r="H2046" t="s">
        <v>31</v>
      </c>
      <c r="I2046">
        <v>24</v>
      </c>
      <c r="J2046">
        <v>2.2200000000000002</v>
      </c>
      <c r="K2046" t="s">
        <v>33</v>
      </c>
      <c r="L2046" t="s">
        <v>33</v>
      </c>
      <c r="M2046" s="1">
        <v>7161.18</v>
      </c>
      <c r="N2046" s="1">
        <v>3729.5</v>
      </c>
      <c r="O2046" s="1">
        <v>4579.58</v>
      </c>
      <c r="P2046" s="1">
        <v>0</v>
      </c>
      <c r="Q2046" s="1">
        <v>25425.99</v>
      </c>
      <c r="R2046" s="1">
        <v>9480.0300000000007</v>
      </c>
      <c r="S2046" s="1">
        <v>-9338.0300000000007</v>
      </c>
      <c r="T2046" s="1">
        <v>44244.05</v>
      </c>
      <c r="U2046" s="1">
        <f>SUM(Report_Summary[Revenue])</f>
        <v>626594850.33999527</v>
      </c>
      <c r="V2046" s="1">
        <f>Report_Summary[[#This Row],[Total Revenue]] / COUNTA(Report_Summary[Membership No])</f>
        <v>62659.485033999525</v>
      </c>
    </row>
    <row r="2047" spans="1:22" x14ac:dyDescent="0.3">
      <c r="A2047" t="s">
        <v>2086</v>
      </c>
      <c r="B2047">
        <v>2023</v>
      </c>
      <c r="C2047" t="s">
        <v>14</v>
      </c>
      <c r="D2047">
        <v>37</v>
      </c>
      <c r="E2047" t="str">
        <f t="shared" si="31"/>
        <v>Middle Age</v>
      </c>
      <c r="F2047" t="s">
        <v>19</v>
      </c>
      <c r="G2047" t="s">
        <v>24</v>
      </c>
      <c r="H2047" t="s">
        <v>30</v>
      </c>
      <c r="I2047">
        <v>32</v>
      </c>
      <c r="J2047">
        <v>3.5</v>
      </c>
      <c r="K2047" t="s">
        <v>32</v>
      </c>
      <c r="L2047" t="s">
        <v>33</v>
      </c>
      <c r="M2047" s="1">
        <v>15094.73</v>
      </c>
      <c r="N2047" s="1">
        <v>1099.81</v>
      </c>
      <c r="O2047" s="1">
        <v>1953.44</v>
      </c>
      <c r="P2047" s="1">
        <v>0</v>
      </c>
      <c r="Q2047" s="1">
        <v>50504.19</v>
      </c>
      <c r="R2047" s="1">
        <v>37969.26</v>
      </c>
      <c r="S2047" s="1">
        <v>25158.7</v>
      </c>
      <c r="T2047" s="1">
        <v>63314.75</v>
      </c>
      <c r="U2047" s="1">
        <f>SUM(Report_Summary[Revenue])</f>
        <v>626594850.33999527</v>
      </c>
      <c r="V2047" s="1">
        <f>Report_Summary[[#This Row],[Total Revenue]] / COUNTA(Report_Summary[Membership No])</f>
        <v>62659.485033999525</v>
      </c>
    </row>
    <row r="2048" spans="1:22" x14ac:dyDescent="0.3">
      <c r="A2048" t="s">
        <v>2087</v>
      </c>
      <c r="B2048">
        <v>2018</v>
      </c>
      <c r="C2048" t="s">
        <v>14</v>
      </c>
      <c r="D2048">
        <v>36</v>
      </c>
      <c r="E2048" t="str">
        <f t="shared" si="31"/>
        <v>Middle Age</v>
      </c>
      <c r="F2048" t="s">
        <v>17</v>
      </c>
      <c r="G2048" t="s">
        <v>25</v>
      </c>
      <c r="H2048" t="s">
        <v>26</v>
      </c>
      <c r="I2048">
        <v>20</v>
      </c>
      <c r="J2048">
        <v>2.1800000000000002</v>
      </c>
      <c r="K2048" t="s">
        <v>33</v>
      </c>
      <c r="L2048" t="s">
        <v>33</v>
      </c>
      <c r="M2048" s="1">
        <v>10268.719999999999</v>
      </c>
      <c r="N2048" s="1">
        <v>4018.72</v>
      </c>
      <c r="O2048" s="1">
        <v>6012.31</v>
      </c>
      <c r="P2048" s="1">
        <v>0</v>
      </c>
      <c r="Q2048" s="1">
        <v>31397.94</v>
      </c>
      <c r="R2048" s="1">
        <v>44286.98</v>
      </c>
      <c r="S2048" s="1">
        <v>23608.26</v>
      </c>
      <c r="T2048" s="1">
        <v>52076.66</v>
      </c>
      <c r="U2048" s="1">
        <f>SUM(Report_Summary[Revenue])</f>
        <v>626594850.33999527</v>
      </c>
      <c r="V2048" s="1">
        <f>Report_Summary[[#This Row],[Total Revenue]] / COUNTA(Report_Summary[Membership No])</f>
        <v>62659.485033999525</v>
      </c>
    </row>
    <row r="2049" spans="1:22" x14ac:dyDescent="0.3">
      <c r="A2049" t="s">
        <v>2088</v>
      </c>
      <c r="B2049">
        <v>2020</v>
      </c>
      <c r="C2049" t="s">
        <v>13</v>
      </c>
      <c r="D2049">
        <v>66</v>
      </c>
      <c r="E2049" t="str">
        <f t="shared" si="31"/>
        <v>Old</v>
      </c>
      <c r="F2049" t="s">
        <v>18</v>
      </c>
      <c r="G2049" t="s">
        <v>23</v>
      </c>
      <c r="H2049" t="s">
        <v>30</v>
      </c>
      <c r="I2049">
        <v>23</v>
      </c>
      <c r="J2049">
        <v>3.15</v>
      </c>
      <c r="K2049" t="s">
        <v>33</v>
      </c>
      <c r="L2049" t="s">
        <v>33</v>
      </c>
      <c r="M2049" s="1">
        <v>12159.98</v>
      </c>
      <c r="N2049" s="1">
        <v>1664.77</v>
      </c>
      <c r="O2049" s="1">
        <v>5165.07</v>
      </c>
      <c r="P2049" s="1">
        <v>0</v>
      </c>
      <c r="Q2049" s="1">
        <v>30462.44</v>
      </c>
      <c r="R2049" s="1">
        <v>50393.760000000002</v>
      </c>
      <c r="S2049" s="1">
        <v>6923.53</v>
      </c>
      <c r="T2049" s="1">
        <v>73932.67</v>
      </c>
      <c r="U2049" s="1">
        <f>SUM(Report_Summary[Revenue])</f>
        <v>626594850.33999527</v>
      </c>
      <c r="V2049" s="1">
        <f>Report_Summary[[#This Row],[Total Revenue]] / COUNTA(Report_Summary[Membership No])</f>
        <v>62659.485033999525</v>
      </c>
    </row>
    <row r="2050" spans="1:22" x14ac:dyDescent="0.3">
      <c r="A2050" t="s">
        <v>2089</v>
      </c>
      <c r="B2050">
        <v>2017</v>
      </c>
      <c r="C2050" t="s">
        <v>13</v>
      </c>
      <c r="D2050">
        <v>40</v>
      </c>
      <c r="E2050" t="str">
        <f t="shared" si="31"/>
        <v>Middle Age</v>
      </c>
      <c r="F2050" t="s">
        <v>17</v>
      </c>
      <c r="G2050" t="s">
        <v>23</v>
      </c>
      <c r="H2050" t="s">
        <v>30</v>
      </c>
      <c r="I2050">
        <v>30</v>
      </c>
      <c r="J2050">
        <v>1.23</v>
      </c>
      <c r="K2050" t="s">
        <v>33</v>
      </c>
      <c r="L2050" t="s">
        <v>33</v>
      </c>
      <c r="M2050" s="1">
        <v>14732</v>
      </c>
      <c r="N2050" s="1">
        <v>3215.35</v>
      </c>
      <c r="O2050" s="1">
        <v>5596.58</v>
      </c>
      <c r="P2050" s="1">
        <v>0</v>
      </c>
      <c r="Q2050" s="1">
        <v>34494.67</v>
      </c>
      <c r="R2050" s="1">
        <v>68576.2</v>
      </c>
      <c r="S2050" s="1">
        <v>26469.279999999999</v>
      </c>
      <c r="T2050" s="1">
        <v>76601.59</v>
      </c>
      <c r="U2050" s="1">
        <f>SUM(Report_Summary[Revenue])</f>
        <v>626594850.33999527</v>
      </c>
      <c r="V2050" s="1">
        <f>Report_Summary[[#This Row],[Total Revenue]] / COUNTA(Report_Summary[Membership No])</f>
        <v>62659.485033999525</v>
      </c>
    </row>
    <row r="2051" spans="1:22" x14ac:dyDescent="0.3">
      <c r="A2051" t="s">
        <v>2090</v>
      </c>
      <c r="B2051">
        <v>2023</v>
      </c>
      <c r="C2051" t="s">
        <v>13</v>
      </c>
      <c r="D2051">
        <v>50</v>
      </c>
      <c r="E2051" t="str">
        <f t="shared" ref="E2051:E2114" si="32">IF(D2051&gt;55,"Old",IF(D2051&gt;=31,"Middle Age",IF(D2051&lt;31,"Young","Invalid")))</f>
        <v>Middle Age</v>
      </c>
      <c r="F2051" t="s">
        <v>15</v>
      </c>
      <c r="G2051" t="s">
        <v>23</v>
      </c>
      <c r="H2051" t="s">
        <v>26</v>
      </c>
      <c r="I2051">
        <v>28</v>
      </c>
      <c r="J2051">
        <v>1.2</v>
      </c>
      <c r="K2051" t="s">
        <v>33</v>
      </c>
      <c r="L2051" t="s">
        <v>33</v>
      </c>
      <c r="M2051" s="1">
        <v>3356.9</v>
      </c>
      <c r="N2051" s="1">
        <v>3832.75</v>
      </c>
      <c r="O2051" s="1">
        <v>4310.17</v>
      </c>
      <c r="P2051" s="1">
        <v>0</v>
      </c>
      <c r="Q2051" s="1">
        <v>14879.73</v>
      </c>
      <c r="R2051" s="1">
        <v>4256.54</v>
      </c>
      <c r="S2051" s="1">
        <v>7438.95</v>
      </c>
      <c r="T2051" s="1">
        <v>11697.32</v>
      </c>
      <c r="U2051" s="1">
        <f>SUM(Report_Summary[Revenue])</f>
        <v>626594850.33999527</v>
      </c>
      <c r="V2051" s="1">
        <f>Report_Summary[[#This Row],[Total Revenue]] / COUNTA(Report_Summary[Membership No])</f>
        <v>62659.485033999525</v>
      </c>
    </row>
    <row r="2052" spans="1:22" x14ac:dyDescent="0.3">
      <c r="A2052" t="s">
        <v>2091</v>
      </c>
      <c r="B2052">
        <v>2023</v>
      </c>
      <c r="C2052" t="s">
        <v>14</v>
      </c>
      <c r="D2052">
        <v>37</v>
      </c>
      <c r="E2052" t="str">
        <f t="shared" si="32"/>
        <v>Middle Age</v>
      </c>
      <c r="F2052" t="s">
        <v>15</v>
      </c>
      <c r="G2052" t="s">
        <v>24</v>
      </c>
      <c r="H2052" t="s">
        <v>29</v>
      </c>
      <c r="I2052">
        <v>33</v>
      </c>
      <c r="J2052">
        <v>2.97</v>
      </c>
      <c r="K2052" t="s">
        <v>33</v>
      </c>
      <c r="L2052" t="s">
        <v>33</v>
      </c>
      <c r="M2052" s="1">
        <v>6252.45</v>
      </c>
      <c r="N2052" s="1">
        <v>4913.7</v>
      </c>
      <c r="O2052" s="1">
        <v>1000.5</v>
      </c>
      <c r="P2052" s="1">
        <v>0</v>
      </c>
      <c r="Q2052" s="1">
        <v>7670.06</v>
      </c>
      <c r="R2052" s="1">
        <v>30990.76</v>
      </c>
      <c r="S2052" s="1">
        <v>13916.35</v>
      </c>
      <c r="T2052" s="1">
        <v>24744.47</v>
      </c>
      <c r="U2052" s="1">
        <f>SUM(Report_Summary[Revenue])</f>
        <v>626594850.33999527</v>
      </c>
      <c r="V2052" s="1">
        <f>Report_Summary[[#This Row],[Total Revenue]] / COUNTA(Report_Summary[Membership No])</f>
        <v>62659.485033999525</v>
      </c>
    </row>
    <row r="2053" spans="1:22" x14ac:dyDescent="0.3">
      <c r="A2053" t="s">
        <v>2092</v>
      </c>
      <c r="B2053">
        <v>2024</v>
      </c>
      <c r="C2053" t="s">
        <v>14</v>
      </c>
      <c r="D2053">
        <v>66</v>
      </c>
      <c r="E2053" t="str">
        <f t="shared" si="32"/>
        <v>Old</v>
      </c>
      <c r="F2053" t="s">
        <v>15</v>
      </c>
      <c r="G2053" t="s">
        <v>22</v>
      </c>
      <c r="H2053" t="s">
        <v>31</v>
      </c>
      <c r="I2053">
        <v>36</v>
      </c>
      <c r="J2053">
        <v>2.39</v>
      </c>
      <c r="K2053" t="s">
        <v>33</v>
      </c>
      <c r="L2053" t="s">
        <v>33</v>
      </c>
      <c r="M2053" s="1">
        <v>12385.31</v>
      </c>
      <c r="N2053" s="1">
        <v>4267.74</v>
      </c>
      <c r="O2053" s="1">
        <v>7790.77</v>
      </c>
      <c r="P2053" s="1">
        <v>0</v>
      </c>
      <c r="Q2053" s="1">
        <v>36605.379999999997</v>
      </c>
      <c r="R2053" s="1">
        <v>33466.69</v>
      </c>
      <c r="S2053" s="1">
        <v>-13941.08</v>
      </c>
      <c r="T2053" s="1">
        <v>84013.15</v>
      </c>
      <c r="U2053" s="1">
        <f>SUM(Report_Summary[Revenue])</f>
        <v>626594850.33999527</v>
      </c>
      <c r="V2053" s="1">
        <f>Report_Summary[[#This Row],[Total Revenue]] / COUNTA(Report_Summary[Membership No])</f>
        <v>62659.485033999525</v>
      </c>
    </row>
    <row r="2054" spans="1:22" x14ac:dyDescent="0.3">
      <c r="A2054" t="s">
        <v>2093</v>
      </c>
      <c r="B2054">
        <v>2024</v>
      </c>
      <c r="C2054" t="s">
        <v>14</v>
      </c>
      <c r="D2054">
        <v>38</v>
      </c>
      <c r="E2054" t="str">
        <f t="shared" si="32"/>
        <v>Middle Age</v>
      </c>
      <c r="F2054" t="s">
        <v>18</v>
      </c>
      <c r="G2054" t="s">
        <v>24</v>
      </c>
      <c r="H2054" t="s">
        <v>26</v>
      </c>
      <c r="I2054">
        <v>31</v>
      </c>
      <c r="J2054">
        <v>1.74</v>
      </c>
      <c r="K2054" t="s">
        <v>33</v>
      </c>
      <c r="L2054" t="s">
        <v>33</v>
      </c>
      <c r="M2054" s="1">
        <v>14184.97</v>
      </c>
      <c r="N2054" s="1">
        <v>3863.3</v>
      </c>
      <c r="O2054" s="1">
        <v>4693.1400000000003</v>
      </c>
      <c r="P2054" s="1">
        <v>0</v>
      </c>
      <c r="Q2054" s="1">
        <v>67505.81</v>
      </c>
      <c r="R2054" s="1">
        <v>53043.71</v>
      </c>
      <c r="S2054" s="1">
        <v>27738.76</v>
      </c>
      <c r="T2054" s="1">
        <v>92810.76</v>
      </c>
      <c r="U2054" s="1">
        <f>SUM(Report_Summary[Revenue])</f>
        <v>626594850.33999527</v>
      </c>
      <c r="V2054" s="1">
        <f>Report_Summary[[#This Row],[Total Revenue]] / COUNTA(Report_Summary[Membership No])</f>
        <v>62659.485033999525</v>
      </c>
    </row>
    <row r="2055" spans="1:22" x14ac:dyDescent="0.3">
      <c r="A2055" t="s">
        <v>2094</v>
      </c>
      <c r="B2055">
        <v>2021</v>
      </c>
      <c r="C2055" t="s">
        <v>14</v>
      </c>
      <c r="D2055">
        <v>78</v>
      </c>
      <c r="E2055" t="str">
        <f t="shared" si="32"/>
        <v>Old</v>
      </c>
      <c r="F2055" t="s">
        <v>19</v>
      </c>
      <c r="G2055" t="s">
        <v>24</v>
      </c>
      <c r="H2055" t="s">
        <v>26</v>
      </c>
      <c r="I2055">
        <v>40</v>
      </c>
      <c r="J2055">
        <v>3.23</v>
      </c>
      <c r="K2055" t="s">
        <v>33</v>
      </c>
      <c r="L2055" t="s">
        <v>33</v>
      </c>
      <c r="M2055" s="1">
        <v>14549.83</v>
      </c>
      <c r="N2055" s="1">
        <v>3100.07</v>
      </c>
      <c r="O2055" s="1">
        <v>7092.81</v>
      </c>
      <c r="P2055" s="1">
        <v>0</v>
      </c>
      <c r="Q2055" s="1">
        <v>48863.72</v>
      </c>
      <c r="R2055" s="1">
        <v>64212.52</v>
      </c>
      <c r="S2055" s="1">
        <v>-6411.84</v>
      </c>
      <c r="T2055" s="1">
        <v>119488.08</v>
      </c>
      <c r="U2055" s="1">
        <f>SUM(Report_Summary[Revenue])</f>
        <v>626594850.33999527</v>
      </c>
      <c r="V2055" s="1">
        <f>Report_Summary[[#This Row],[Total Revenue]] / COUNTA(Report_Summary[Membership No])</f>
        <v>62659.485033999525</v>
      </c>
    </row>
    <row r="2056" spans="1:22" x14ac:dyDescent="0.3">
      <c r="A2056" t="s">
        <v>2095</v>
      </c>
      <c r="B2056">
        <v>2017</v>
      </c>
      <c r="C2056" t="s">
        <v>13</v>
      </c>
      <c r="D2056">
        <v>60</v>
      </c>
      <c r="E2056" t="str">
        <f t="shared" si="32"/>
        <v>Old</v>
      </c>
      <c r="F2056" t="s">
        <v>17</v>
      </c>
      <c r="G2056" t="s">
        <v>25</v>
      </c>
      <c r="H2056" t="s">
        <v>30</v>
      </c>
      <c r="I2056">
        <v>28</v>
      </c>
      <c r="J2056">
        <v>1.08</v>
      </c>
      <c r="K2056" t="s">
        <v>32</v>
      </c>
      <c r="L2056" t="s">
        <v>33</v>
      </c>
      <c r="M2056" s="1">
        <v>1371.67</v>
      </c>
      <c r="N2056" s="1">
        <v>2801.43</v>
      </c>
      <c r="O2056" s="1">
        <v>5074.8500000000004</v>
      </c>
      <c r="P2056" s="1">
        <v>0</v>
      </c>
      <c r="Q2056" s="1">
        <v>2696.62</v>
      </c>
      <c r="R2056" s="1">
        <v>4430.79</v>
      </c>
      <c r="S2056" s="1">
        <v>8673.02</v>
      </c>
      <c r="T2056" s="1">
        <v>-1545.61</v>
      </c>
      <c r="U2056" s="1">
        <f>SUM(Report_Summary[Revenue])</f>
        <v>626594850.33999527</v>
      </c>
      <c r="V2056" s="1">
        <f>Report_Summary[[#This Row],[Total Revenue]] / COUNTA(Report_Summary[Membership No])</f>
        <v>62659.485033999525</v>
      </c>
    </row>
    <row r="2057" spans="1:22" x14ac:dyDescent="0.3">
      <c r="A2057" t="s">
        <v>2096</v>
      </c>
      <c r="B2057">
        <v>2024</v>
      </c>
      <c r="C2057" t="s">
        <v>14</v>
      </c>
      <c r="D2057">
        <v>24</v>
      </c>
      <c r="E2057" t="str">
        <f t="shared" si="32"/>
        <v>Young</v>
      </c>
      <c r="F2057" t="s">
        <v>15</v>
      </c>
      <c r="G2057" t="s">
        <v>23</v>
      </c>
      <c r="H2057" t="s">
        <v>28</v>
      </c>
      <c r="I2057">
        <v>23</v>
      </c>
      <c r="J2057">
        <v>2.97</v>
      </c>
      <c r="K2057" t="s">
        <v>32</v>
      </c>
      <c r="L2057" t="s">
        <v>33</v>
      </c>
      <c r="M2057" s="1">
        <v>10569.97</v>
      </c>
      <c r="N2057" s="1">
        <v>955.51</v>
      </c>
      <c r="O2057" s="1">
        <v>1171.3599999999999</v>
      </c>
      <c r="P2057" s="1">
        <v>0</v>
      </c>
      <c r="Q2057" s="1">
        <v>27217.96</v>
      </c>
      <c r="R2057" s="1">
        <v>17378.68</v>
      </c>
      <c r="S2057" s="1">
        <v>26771.62</v>
      </c>
      <c r="T2057" s="1">
        <v>17825.02</v>
      </c>
      <c r="U2057" s="1">
        <f>SUM(Report_Summary[Revenue])</f>
        <v>626594850.33999527</v>
      </c>
      <c r="V2057" s="1">
        <f>Report_Summary[[#This Row],[Total Revenue]] / COUNTA(Report_Summary[Membership No])</f>
        <v>62659.485033999525</v>
      </c>
    </row>
    <row r="2058" spans="1:22" x14ac:dyDescent="0.3">
      <c r="A2058" t="s">
        <v>2097</v>
      </c>
      <c r="B2058">
        <v>2022</v>
      </c>
      <c r="C2058" t="s">
        <v>14</v>
      </c>
      <c r="D2058">
        <v>32</v>
      </c>
      <c r="E2058" t="str">
        <f t="shared" si="32"/>
        <v>Middle Age</v>
      </c>
      <c r="F2058" t="s">
        <v>20</v>
      </c>
      <c r="G2058" t="s">
        <v>23</v>
      </c>
      <c r="H2058" t="s">
        <v>30</v>
      </c>
      <c r="I2058">
        <v>27</v>
      </c>
      <c r="J2058">
        <v>2.63</v>
      </c>
      <c r="K2058" t="s">
        <v>33</v>
      </c>
      <c r="L2058" t="s">
        <v>33</v>
      </c>
      <c r="M2058" s="1">
        <v>18195.02</v>
      </c>
      <c r="N2058" s="1">
        <v>3950.83</v>
      </c>
      <c r="O2058" s="1">
        <v>3289.6</v>
      </c>
      <c r="P2058" s="1">
        <v>0</v>
      </c>
      <c r="Q2058" s="1">
        <v>24256.97</v>
      </c>
      <c r="R2058" s="1">
        <v>71363.48</v>
      </c>
      <c r="S2058" s="1">
        <v>15282.19</v>
      </c>
      <c r="T2058" s="1">
        <v>80338.259999999995</v>
      </c>
      <c r="U2058" s="1">
        <f>SUM(Report_Summary[Revenue])</f>
        <v>626594850.33999527</v>
      </c>
      <c r="V2058" s="1">
        <f>Report_Summary[[#This Row],[Total Revenue]] / COUNTA(Report_Summary[Membership No])</f>
        <v>62659.485033999525</v>
      </c>
    </row>
    <row r="2059" spans="1:22" x14ac:dyDescent="0.3">
      <c r="A2059" t="s">
        <v>2098</v>
      </c>
      <c r="B2059">
        <v>2024</v>
      </c>
      <c r="C2059" t="s">
        <v>13</v>
      </c>
      <c r="D2059">
        <v>21</v>
      </c>
      <c r="E2059" t="str">
        <f t="shared" si="32"/>
        <v>Young</v>
      </c>
      <c r="F2059" t="s">
        <v>21</v>
      </c>
      <c r="G2059" t="s">
        <v>25</v>
      </c>
      <c r="H2059" t="s">
        <v>29</v>
      </c>
      <c r="I2059">
        <v>33</v>
      </c>
      <c r="J2059">
        <v>3.5</v>
      </c>
      <c r="K2059" t="s">
        <v>32</v>
      </c>
      <c r="L2059" t="s">
        <v>33</v>
      </c>
      <c r="M2059" s="1">
        <v>13469.5</v>
      </c>
      <c r="N2059" s="1">
        <v>4547.22</v>
      </c>
      <c r="O2059" s="1">
        <v>6820.59</v>
      </c>
      <c r="P2059" s="1">
        <v>0</v>
      </c>
      <c r="Q2059" s="1">
        <v>20388.46</v>
      </c>
      <c r="R2059" s="1">
        <v>53850.55</v>
      </c>
      <c r="S2059" s="1">
        <v>21585.35</v>
      </c>
      <c r="T2059" s="1">
        <v>52653.66</v>
      </c>
      <c r="U2059" s="1">
        <f>SUM(Report_Summary[Revenue])</f>
        <v>626594850.33999527</v>
      </c>
      <c r="V2059" s="1">
        <f>Report_Summary[[#This Row],[Total Revenue]] / COUNTA(Report_Summary[Membership No])</f>
        <v>62659.485033999525</v>
      </c>
    </row>
    <row r="2060" spans="1:22" x14ac:dyDescent="0.3">
      <c r="A2060" t="s">
        <v>2099</v>
      </c>
      <c r="B2060">
        <v>2018</v>
      </c>
      <c r="C2060" t="s">
        <v>13</v>
      </c>
      <c r="D2060">
        <v>61</v>
      </c>
      <c r="E2060" t="str">
        <f t="shared" si="32"/>
        <v>Old</v>
      </c>
      <c r="F2060" t="s">
        <v>20</v>
      </c>
      <c r="G2060" t="s">
        <v>22</v>
      </c>
      <c r="H2060" t="s">
        <v>28</v>
      </c>
      <c r="I2060">
        <v>23</v>
      </c>
      <c r="J2060">
        <v>3.15</v>
      </c>
      <c r="K2060" t="s">
        <v>32</v>
      </c>
      <c r="L2060" t="s">
        <v>33</v>
      </c>
      <c r="M2060" s="1">
        <v>18950.37</v>
      </c>
      <c r="N2060" s="1">
        <v>3572.48</v>
      </c>
      <c r="O2060" s="1">
        <v>3338.66</v>
      </c>
      <c r="P2060" s="1">
        <v>0</v>
      </c>
      <c r="Q2060" s="1">
        <v>63840.74</v>
      </c>
      <c r="R2060" s="1">
        <v>60247.57</v>
      </c>
      <c r="S2060" s="1">
        <v>13782.14</v>
      </c>
      <c r="T2060" s="1">
        <v>110306.17</v>
      </c>
      <c r="U2060" s="1">
        <f>SUM(Report_Summary[Revenue])</f>
        <v>626594850.33999527</v>
      </c>
      <c r="V2060" s="1">
        <f>Report_Summary[[#This Row],[Total Revenue]] / COUNTA(Report_Summary[Membership No])</f>
        <v>62659.485033999525</v>
      </c>
    </row>
    <row r="2061" spans="1:22" x14ac:dyDescent="0.3">
      <c r="A2061" t="s">
        <v>2100</v>
      </c>
      <c r="B2061">
        <v>2024</v>
      </c>
      <c r="C2061" t="s">
        <v>13</v>
      </c>
      <c r="D2061">
        <v>51</v>
      </c>
      <c r="E2061" t="str">
        <f t="shared" si="32"/>
        <v>Middle Age</v>
      </c>
      <c r="F2061" t="s">
        <v>19</v>
      </c>
      <c r="G2061" t="s">
        <v>23</v>
      </c>
      <c r="H2061" t="s">
        <v>31</v>
      </c>
      <c r="I2061">
        <v>37</v>
      </c>
      <c r="J2061">
        <v>2.74</v>
      </c>
      <c r="K2061" t="s">
        <v>33</v>
      </c>
      <c r="L2061" t="s">
        <v>33</v>
      </c>
      <c r="M2061" s="1">
        <v>16512.400000000001</v>
      </c>
      <c r="N2061" s="1">
        <v>557.36</v>
      </c>
      <c r="O2061" s="1">
        <v>3176.75</v>
      </c>
      <c r="P2061" s="1">
        <v>0</v>
      </c>
      <c r="Q2061" s="1">
        <v>65253.23</v>
      </c>
      <c r="R2061" s="1">
        <v>28881.13</v>
      </c>
      <c r="S2061" s="1">
        <v>-14650.96</v>
      </c>
      <c r="T2061" s="1">
        <v>108785.32</v>
      </c>
      <c r="U2061" s="1">
        <f>SUM(Report_Summary[Revenue])</f>
        <v>626594850.33999527</v>
      </c>
      <c r="V2061" s="1">
        <f>Report_Summary[[#This Row],[Total Revenue]] / COUNTA(Report_Summary[Membership No])</f>
        <v>62659.485033999525</v>
      </c>
    </row>
    <row r="2062" spans="1:22" x14ac:dyDescent="0.3">
      <c r="A2062" t="s">
        <v>2101</v>
      </c>
      <c r="B2062">
        <v>2022</v>
      </c>
      <c r="C2062" t="s">
        <v>13</v>
      </c>
      <c r="D2062">
        <v>60</v>
      </c>
      <c r="E2062" t="str">
        <f t="shared" si="32"/>
        <v>Old</v>
      </c>
      <c r="F2062" t="s">
        <v>15</v>
      </c>
      <c r="G2062" t="s">
        <v>24</v>
      </c>
      <c r="H2062" t="s">
        <v>28</v>
      </c>
      <c r="I2062">
        <v>30</v>
      </c>
      <c r="J2062">
        <v>1.26</v>
      </c>
      <c r="K2062" t="s">
        <v>33</v>
      </c>
      <c r="L2062" t="s">
        <v>33</v>
      </c>
      <c r="M2062" s="1">
        <v>17571.419999999998</v>
      </c>
      <c r="N2062" s="1">
        <v>3012.89</v>
      </c>
      <c r="O2062" s="1">
        <v>2374</v>
      </c>
      <c r="P2062" s="1">
        <v>0</v>
      </c>
      <c r="Q2062" s="1">
        <v>69858.19</v>
      </c>
      <c r="R2062" s="1">
        <v>84419.61</v>
      </c>
      <c r="S2062" s="1">
        <v>-16256.07</v>
      </c>
      <c r="T2062" s="1">
        <v>170533.87</v>
      </c>
      <c r="U2062" s="1">
        <f>SUM(Report_Summary[Revenue])</f>
        <v>626594850.33999527</v>
      </c>
      <c r="V2062" s="1">
        <f>Report_Summary[[#This Row],[Total Revenue]] / COUNTA(Report_Summary[Membership No])</f>
        <v>62659.485033999525</v>
      </c>
    </row>
    <row r="2063" spans="1:22" x14ac:dyDescent="0.3">
      <c r="A2063" t="s">
        <v>2102</v>
      </c>
      <c r="B2063">
        <v>2015</v>
      </c>
      <c r="C2063" t="s">
        <v>14</v>
      </c>
      <c r="D2063">
        <v>26</v>
      </c>
      <c r="E2063" t="str">
        <f t="shared" si="32"/>
        <v>Young</v>
      </c>
      <c r="F2063" t="s">
        <v>21</v>
      </c>
      <c r="G2063" t="s">
        <v>23</v>
      </c>
      <c r="H2063" t="s">
        <v>31</v>
      </c>
      <c r="I2063">
        <v>35</v>
      </c>
      <c r="J2063">
        <v>2.95</v>
      </c>
      <c r="K2063" t="s">
        <v>32</v>
      </c>
      <c r="L2063" t="s">
        <v>33</v>
      </c>
      <c r="M2063" s="1">
        <v>730.56</v>
      </c>
      <c r="N2063" s="1">
        <v>3910.36</v>
      </c>
      <c r="O2063" s="1">
        <v>490.56</v>
      </c>
      <c r="P2063" s="1">
        <v>0</v>
      </c>
      <c r="Q2063" s="1">
        <v>3524.17</v>
      </c>
      <c r="R2063" s="1">
        <v>3153.85</v>
      </c>
      <c r="S2063" s="1">
        <v>15916.29</v>
      </c>
      <c r="T2063" s="1">
        <v>-9238.27</v>
      </c>
      <c r="U2063" s="1">
        <f>SUM(Report_Summary[Revenue])</f>
        <v>626594850.33999527</v>
      </c>
      <c r="V2063" s="1">
        <f>Report_Summary[[#This Row],[Total Revenue]] / COUNTA(Report_Summary[Membership No])</f>
        <v>62659.485033999525</v>
      </c>
    </row>
    <row r="2064" spans="1:22" x14ac:dyDescent="0.3">
      <c r="A2064" t="s">
        <v>2103</v>
      </c>
      <c r="B2064">
        <v>2018</v>
      </c>
      <c r="C2064" t="s">
        <v>14</v>
      </c>
      <c r="D2064">
        <v>77</v>
      </c>
      <c r="E2064" t="str">
        <f t="shared" si="32"/>
        <v>Old</v>
      </c>
      <c r="F2064" t="s">
        <v>17</v>
      </c>
      <c r="G2064" t="s">
        <v>22</v>
      </c>
      <c r="H2064" t="s">
        <v>31</v>
      </c>
      <c r="I2064">
        <v>33</v>
      </c>
      <c r="J2064">
        <v>2.73</v>
      </c>
      <c r="K2064" t="s">
        <v>33</v>
      </c>
      <c r="L2064" t="s">
        <v>33</v>
      </c>
      <c r="M2064" s="1">
        <v>6767.41</v>
      </c>
      <c r="N2064" s="1">
        <v>2068.3200000000002</v>
      </c>
      <c r="O2064" s="1">
        <v>1903.47</v>
      </c>
      <c r="P2064" s="1">
        <v>0</v>
      </c>
      <c r="Q2064" s="1">
        <v>17912.12</v>
      </c>
      <c r="R2064" s="1">
        <v>21347.73</v>
      </c>
      <c r="S2064" s="1">
        <v>-23303.62</v>
      </c>
      <c r="T2064" s="1">
        <v>62563.47</v>
      </c>
      <c r="U2064" s="1">
        <f>SUM(Report_Summary[Revenue])</f>
        <v>626594850.33999527</v>
      </c>
      <c r="V2064" s="1">
        <f>Report_Summary[[#This Row],[Total Revenue]] / COUNTA(Report_Summary[Membership No])</f>
        <v>62659.485033999525</v>
      </c>
    </row>
    <row r="2065" spans="1:22" x14ac:dyDescent="0.3">
      <c r="A2065" t="s">
        <v>2104</v>
      </c>
      <c r="B2065">
        <v>2022</v>
      </c>
      <c r="C2065" t="s">
        <v>13</v>
      </c>
      <c r="D2065">
        <v>45</v>
      </c>
      <c r="E2065" t="str">
        <f t="shared" si="32"/>
        <v>Middle Age</v>
      </c>
      <c r="F2065" t="s">
        <v>19</v>
      </c>
      <c r="G2065" t="s">
        <v>24</v>
      </c>
      <c r="H2065" t="s">
        <v>26</v>
      </c>
      <c r="I2065">
        <v>24</v>
      </c>
      <c r="J2065">
        <v>1.66</v>
      </c>
      <c r="K2065" t="s">
        <v>32</v>
      </c>
      <c r="L2065" t="s">
        <v>33</v>
      </c>
      <c r="M2065" s="1">
        <v>4955</v>
      </c>
      <c r="N2065" s="1">
        <v>943.74</v>
      </c>
      <c r="O2065" s="1">
        <v>7592.32</v>
      </c>
      <c r="P2065" s="1">
        <v>0</v>
      </c>
      <c r="Q2065" s="1">
        <v>13772.06</v>
      </c>
      <c r="R2065" s="1">
        <v>23118.17</v>
      </c>
      <c r="S2065" s="1">
        <v>-24519.43</v>
      </c>
      <c r="T2065" s="1">
        <v>61409.66</v>
      </c>
      <c r="U2065" s="1">
        <f>SUM(Report_Summary[Revenue])</f>
        <v>626594850.33999527</v>
      </c>
      <c r="V2065" s="1">
        <f>Report_Summary[[#This Row],[Total Revenue]] / COUNTA(Report_Summary[Membership No])</f>
        <v>62659.485033999525</v>
      </c>
    </row>
    <row r="2066" spans="1:22" x14ac:dyDescent="0.3">
      <c r="A2066" t="s">
        <v>2105</v>
      </c>
      <c r="B2066">
        <v>2024</v>
      </c>
      <c r="C2066" t="s">
        <v>13</v>
      </c>
      <c r="D2066">
        <v>56</v>
      </c>
      <c r="E2066" t="str">
        <f t="shared" si="32"/>
        <v>Old</v>
      </c>
      <c r="F2066" t="s">
        <v>19</v>
      </c>
      <c r="G2066" t="s">
        <v>23</v>
      </c>
      <c r="H2066" t="s">
        <v>29</v>
      </c>
      <c r="I2066">
        <v>27</v>
      </c>
      <c r="J2066">
        <v>2</v>
      </c>
      <c r="K2066" t="s">
        <v>33</v>
      </c>
      <c r="L2066" t="s">
        <v>33</v>
      </c>
      <c r="M2066" s="1">
        <v>6497.48</v>
      </c>
      <c r="N2066" s="1">
        <v>1078.32</v>
      </c>
      <c r="O2066" s="1">
        <v>7595.38</v>
      </c>
      <c r="P2066" s="1">
        <v>0</v>
      </c>
      <c r="Q2066" s="1">
        <v>12839.57</v>
      </c>
      <c r="R2066" s="1">
        <v>11005.29</v>
      </c>
      <c r="S2066" s="1">
        <v>7383.3</v>
      </c>
      <c r="T2066" s="1">
        <v>16461.560000000001</v>
      </c>
      <c r="U2066" s="1">
        <f>SUM(Report_Summary[Revenue])</f>
        <v>626594850.33999527</v>
      </c>
      <c r="V2066" s="1">
        <f>Report_Summary[[#This Row],[Total Revenue]] / COUNTA(Report_Summary[Membership No])</f>
        <v>62659.485033999525</v>
      </c>
    </row>
    <row r="2067" spans="1:22" x14ac:dyDescent="0.3">
      <c r="A2067" t="s">
        <v>2106</v>
      </c>
      <c r="B2067">
        <v>2020</v>
      </c>
      <c r="C2067" t="s">
        <v>13</v>
      </c>
      <c r="D2067">
        <v>45</v>
      </c>
      <c r="E2067" t="str">
        <f t="shared" si="32"/>
        <v>Middle Age</v>
      </c>
      <c r="F2067" t="s">
        <v>15</v>
      </c>
      <c r="G2067" t="s">
        <v>25</v>
      </c>
      <c r="H2067" t="s">
        <v>27</v>
      </c>
      <c r="I2067">
        <v>22</v>
      </c>
      <c r="J2067">
        <v>1.72</v>
      </c>
      <c r="K2067" t="s">
        <v>33</v>
      </c>
      <c r="L2067" t="s">
        <v>33</v>
      </c>
      <c r="M2067" s="1">
        <v>19354.52</v>
      </c>
      <c r="N2067" s="1">
        <v>1909.46</v>
      </c>
      <c r="O2067" s="1">
        <v>2792.4</v>
      </c>
      <c r="P2067" s="1">
        <v>0</v>
      </c>
      <c r="Q2067" s="1">
        <v>96147.58</v>
      </c>
      <c r="R2067" s="1">
        <v>73629.72</v>
      </c>
      <c r="S2067" s="1">
        <v>24457.49</v>
      </c>
      <c r="T2067" s="1">
        <v>145319.81</v>
      </c>
      <c r="U2067" s="1">
        <f>SUM(Report_Summary[Revenue])</f>
        <v>626594850.33999527</v>
      </c>
      <c r="V2067" s="1">
        <f>Report_Summary[[#This Row],[Total Revenue]] / COUNTA(Report_Summary[Membership No])</f>
        <v>62659.485033999525</v>
      </c>
    </row>
    <row r="2068" spans="1:22" x14ac:dyDescent="0.3">
      <c r="A2068" t="s">
        <v>2107</v>
      </c>
      <c r="B2068">
        <v>2023</v>
      </c>
      <c r="C2068" t="s">
        <v>14</v>
      </c>
      <c r="D2068">
        <v>31</v>
      </c>
      <c r="E2068" t="str">
        <f t="shared" si="32"/>
        <v>Middle Age</v>
      </c>
      <c r="F2068" t="s">
        <v>18</v>
      </c>
      <c r="G2068" t="s">
        <v>25</v>
      </c>
      <c r="H2068" t="s">
        <v>27</v>
      </c>
      <c r="I2068">
        <v>34</v>
      </c>
      <c r="J2068">
        <v>2.66</v>
      </c>
      <c r="K2068" t="s">
        <v>33</v>
      </c>
      <c r="L2068" t="s">
        <v>33</v>
      </c>
      <c r="M2068" s="1">
        <v>13799.82</v>
      </c>
      <c r="N2068" s="1">
        <v>351.07</v>
      </c>
      <c r="O2068" s="1">
        <v>6006.91</v>
      </c>
      <c r="P2068" s="1">
        <v>0</v>
      </c>
      <c r="Q2068" s="1">
        <v>51226.13</v>
      </c>
      <c r="R2068" s="1">
        <v>29208.21</v>
      </c>
      <c r="S2068" s="1">
        <v>29684.54</v>
      </c>
      <c r="T2068" s="1">
        <v>50749.8</v>
      </c>
      <c r="U2068" s="1">
        <f>SUM(Report_Summary[Revenue])</f>
        <v>626594850.33999527</v>
      </c>
      <c r="V2068" s="1">
        <f>Report_Summary[[#This Row],[Total Revenue]] / COUNTA(Report_Summary[Membership No])</f>
        <v>62659.485033999525</v>
      </c>
    </row>
    <row r="2069" spans="1:22" x14ac:dyDescent="0.3">
      <c r="A2069" t="s">
        <v>2108</v>
      </c>
      <c r="B2069">
        <v>2018</v>
      </c>
      <c r="C2069" t="s">
        <v>14</v>
      </c>
      <c r="D2069">
        <v>35</v>
      </c>
      <c r="E2069" t="str">
        <f t="shared" si="32"/>
        <v>Middle Age</v>
      </c>
      <c r="F2069" t="s">
        <v>16</v>
      </c>
      <c r="G2069" t="s">
        <v>25</v>
      </c>
      <c r="H2069" t="s">
        <v>31</v>
      </c>
      <c r="I2069">
        <v>33</v>
      </c>
      <c r="J2069">
        <v>2.27</v>
      </c>
      <c r="K2069" t="s">
        <v>32</v>
      </c>
      <c r="L2069" t="s">
        <v>33</v>
      </c>
      <c r="M2069" s="1">
        <v>14232.49</v>
      </c>
      <c r="N2069" s="1">
        <v>4291.83</v>
      </c>
      <c r="O2069" s="1">
        <v>7510.57</v>
      </c>
      <c r="P2069" s="1">
        <v>0</v>
      </c>
      <c r="Q2069" s="1">
        <v>46011.16</v>
      </c>
      <c r="R2069" s="1">
        <v>43554.6</v>
      </c>
      <c r="S2069" s="1">
        <v>11589.5</v>
      </c>
      <c r="T2069" s="1">
        <v>77976.259999999995</v>
      </c>
      <c r="U2069" s="1">
        <f>SUM(Report_Summary[Revenue])</f>
        <v>626594850.33999527</v>
      </c>
      <c r="V2069" s="1">
        <f>Report_Summary[[#This Row],[Total Revenue]] / COUNTA(Report_Summary[Membership No])</f>
        <v>62659.485033999525</v>
      </c>
    </row>
    <row r="2070" spans="1:22" x14ac:dyDescent="0.3">
      <c r="A2070" t="s">
        <v>2109</v>
      </c>
      <c r="B2070">
        <v>2015</v>
      </c>
      <c r="C2070" t="s">
        <v>14</v>
      </c>
      <c r="D2070">
        <v>58</v>
      </c>
      <c r="E2070" t="str">
        <f t="shared" si="32"/>
        <v>Old</v>
      </c>
      <c r="F2070" t="s">
        <v>21</v>
      </c>
      <c r="G2070" t="s">
        <v>25</v>
      </c>
      <c r="H2070" t="s">
        <v>29</v>
      </c>
      <c r="I2070">
        <v>30</v>
      </c>
      <c r="J2070">
        <v>2.35</v>
      </c>
      <c r="K2070" t="s">
        <v>33</v>
      </c>
      <c r="L2070" t="s">
        <v>33</v>
      </c>
      <c r="M2070" s="1">
        <v>13266.61</v>
      </c>
      <c r="N2070" s="1">
        <v>4782.82</v>
      </c>
      <c r="O2070" s="1">
        <v>1924.11</v>
      </c>
      <c r="P2070" s="1">
        <v>0</v>
      </c>
      <c r="Q2070" s="1">
        <v>51707.56</v>
      </c>
      <c r="R2070" s="1">
        <v>49199.11</v>
      </c>
      <c r="S2070" s="1">
        <v>26698.2</v>
      </c>
      <c r="T2070" s="1">
        <v>74208.47</v>
      </c>
      <c r="U2070" s="1">
        <f>SUM(Report_Summary[Revenue])</f>
        <v>626594850.33999527</v>
      </c>
      <c r="V2070" s="1">
        <f>Report_Summary[[#This Row],[Total Revenue]] / COUNTA(Report_Summary[Membership No])</f>
        <v>62659.485033999525</v>
      </c>
    </row>
    <row r="2071" spans="1:22" x14ac:dyDescent="0.3">
      <c r="A2071" t="s">
        <v>2110</v>
      </c>
      <c r="B2071">
        <v>2015</v>
      </c>
      <c r="C2071" t="s">
        <v>13</v>
      </c>
      <c r="D2071">
        <v>22</v>
      </c>
      <c r="E2071" t="str">
        <f t="shared" si="32"/>
        <v>Young</v>
      </c>
      <c r="F2071" t="s">
        <v>19</v>
      </c>
      <c r="G2071" t="s">
        <v>23</v>
      </c>
      <c r="H2071" t="s">
        <v>26</v>
      </c>
      <c r="I2071">
        <v>35</v>
      </c>
      <c r="J2071">
        <v>1.49</v>
      </c>
      <c r="K2071" t="s">
        <v>32</v>
      </c>
      <c r="L2071" t="s">
        <v>33</v>
      </c>
      <c r="M2071" s="1">
        <v>4650.9799999999996</v>
      </c>
      <c r="N2071" s="1">
        <v>3334.77</v>
      </c>
      <c r="O2071" s="1">
        <v>6044.15</v>
      </c>
      <c r="P2071" s="1">
        <v>0</v>
      </c>
      <c r="Q2071" s="1">
        <v>16177.99</v>
      </c>
      <c r="R2071" s="1">
        <v>9411.56</v>
      </c>
      <c r="S2071" s="1">
        <v>-24818.18</v>
      </c>
      <c r="T2071" s="1">
        <v>50407.73</v>
      </c>
      <c r="U2071" s="1">
        <f>SUM(Report_Summary[Revenue])</f>
        <v>626594850.33999527</v>
      </c>
      <c r="V2071" s="1">
        <f>Report_Summary[[#This Row],[Total Revenue]] / COUNTA(Report_Summary[Membership No])</f>
        <v>62659.485033999525</v>
      </c>
    </row>
    <row r="2072" spans="1:22" x14ac:dyDescent="0.3">
      <c r="A2072" t="s">
        <v>2111</v>
      </c>
      <c r="B2072">
        <v>2015</v>
      </c>
      <c r="C2072" t="s">
        <v>13</v>
      </c>
      <c r="D2072">
        <v>46</v>
      </c>
      <c r="E2072" t="str">
        <f t="shared" si="32"/>
        <v>Middle Age</v>
      </c>
      <c r="F2072" t="s">
        <v>20</v>
      </c>
      <c r="G2072" t="s">
        <v>23</v>
      </c>
      <c r="H2072" t="s">
        <v>27</v>
      </c>
      <c r="I2072">
        <v>32</v>
      </c>
      <c r="J2072">
        <v>2.83</v>
      </c>
      <c r="K2072" t="s">
        <v>33</v>
      </c>
      <c r="L2072" t="s">
        <v>33</v>
      </c>
      <c r="M2072" s="1">
        <v>9144.57</v>
      </c>
      <c r="N2072" s="1">
        <v>103.38</v>
      </c>
      <c r="O2072" s="1">
        <v>56.62</v>
      </c>
      <c r="P2072" s="1">
        <v>0</v>
      </c>
      <c r="Q2072" s="1">
        <v>23714.69</v>
      </c>
      <c r="R2072" s="1">
        <v>33796.29</v>
      </c>
      <c r="S2072" s="1">
        <v>10519.98</v>
      </c>
      <c r="T2072" s="1">
        <v>46991</v>
      </c>
      <c r="U2072" s="1">
        <f>SUM(Report_Summary[Revenue])</f>
        <v>626594850.33999527</v>
      </c>
      <c r="V2072" s="1">
        <f>Report_Summary[[#This Row],[Total Revenue]] / COUNTA(Report_Summary[Membership No])</f>
        <v>62659.485033999525</v>
      </c>
    </row>
    <row r="2073" spans="1:22" x14ac:dyDescent="0.3">
      <c r="A2073" t="s">
        <v>2112</v>
      </c>
      <c r="B2073">
        <v>2017</v>
      </c>
      <c r="C2073" t="s">
        <v>13</v>
      </c>
      <c r="D2073">
        <v>27</v>
      </c>
      <c r="E2073" t="str">
        <f t="shared" si="32"/>
        <v>Young</v>
      </c>
      <c r="F2073" t="s">
        <v>18</v>
      </c>
      <c r="G2073" t="s">
        <v>25</v>
      </c>
      <c r="H2073" t="s">
        <v>31</v>
      </c>
      <c r="I2073">
        <v>24</v>
      </c>
      <c r="J2073">
        <v>3.39</v>
      </c>
      <c r="K2073" t="s">
        <v>33</v>
      </c>
      <c r="L2073" t="s">
        <v>33</v>
      </c>
      <c r="M2073" s="1">
        <v>10690.5</v>
      </c>
      <c r="N2073" s="1">
        <v>1063.79</v>
      </c>
      <c r="O2073" s="1">
        <v>7716.49</v>
      </c>
      <c r="P2073" s="1">
        <v>0</v>
      </c>
      <c r="Q2073" s="1">
        <v>18543.169999999998</v>
      </c>
      <c r="R2073" s="1">
        <v>38352.07</v>
      </c>
      <c r="S2073" s="1">
        <v>2989.27</v>
      </c>
      <c r="T2073" s="1">
        <v>53905.97</v>
      </c>
      <c r="U2073" s="1">
        <f>SUM(Report_Summary[Revenue])</f>
        <v>626594850.33999527</v>
      </c>
      <c r="V2073" s="1">
        <f>Report_Summary[[#This Row],[Total Revenue]] / COUNTA(Report_Summary[Membership No])</f>
        <v>62659.485033999525</v>
      </c>
    </row>
    <row r="2074" spans="1:22" x14ac:dyDescent="0.3">
      <c r="A2074" t="s">
        <v>2113</v>
      </c>
      <c r="B2074">
        <v>2018</v>
      </c>
      <c r="C2074" t="s">
        <v>14</v>
      </c>
      <c r="D2074">
        <v>69</v>
      </c>
      <c r="E2074" t="str">
        <f t="shared" si="32"/>
        <v>Old</v>
      </c>
      <c r="F2074" t="s">
        <v>18</v>
      </c>
      <c r="G2074" t="s">
        <v>22</v>
      </c>
      <c r="H2074" t="s">
        <v>31</v>
      </c>
      <c r="I2074">
        <v>26</v>
      </c>
      <c r="J2074">
        <v>2.5299999999999998</v>
      </c>
      <c r="K2074" t="s">
        <v>32</v>
      </c>
      <c r="L2074" t="s">
        <v>33</v>
      </c>
      <c r="M2074" s="1">
        <v>7743.41</v>
      </c>
      <c r="N2074" s="1">
        <v>2309.61</v>
      </c>
      <c r="O2074" s="1">
        <v>7930.42</v>
      </c>
      <c r="P2074" s="1">
        <v>0</v>
      </c>
      <c r="Q2074" s="1">
        <v>13206.34</v>
      </c>
      <c r="R2074" s="1">
        <v>25696.18</v>
      </c>
      <c r="S2074" s="1">
        <v>-18604.169999999998</v>
      </c>
      <c r="T2074" s="1">
        <v>57506.69</v>
      </c>
      <c r="U2074" s="1">
        <f>SUM(Report_Summary[Revenue])</f>
        <v>626594850.33999527</v>
      </c>
      <c r="V2074" s="1">
        <f>Report_Summary[[#This Row],[Total Revenue]] / COUNTA(Report_Summary[Membership No])</f>
        <v>62659.485033999525</v>
      </c>
    </row>
    <row r="2075" spans="1:22" x14ac:dyDescent="0.3">
      <c r="A2075" t="s">
        <v>2114</v>
      </c>
      <c r="B2075">
        <v>2022</v>
      </c>
      <c r="C2075" t="s">
        <v>14</v>
      </c>
      <c r="D2075">
        <v>49</v>
      </c>
      <c r="E2075" t="str">
        <f t="shared" si="32"/>
        <v>Middle Age</v>
      </c>
      <c r="F2075" t="s">
        <v>17</v>
      </c>
      <c r="G2075" t="s">
        <v>25</v>
      </c>
      <c r="H2075" t="s">
        <v>26</v>
      </c>
      <c r="I2075">
        <v>31</v>
      </c>
      <c r="J2075">
        <v>1.93</v>
      </c>
      <c r="K2075" t="s">
        <v>33</v>
      </c>
      <c r="L2075" t="s">
        <v>33</v>
      </c>
      <c r="M2075" s="1">
        <v>16703.96</v>
      </c>
      <c r="N2075" s="1">
        <v>268.02</v>
      </c>
      <c r="O2075" s="1">
        <v>2293.98</v>
      </c>
      <c r="P2075" s="1">
        <v>0</v>
      </c>
      <c r="Q2075" s="1">
        <v>69566.289999999994</v>
      </c>
      <c r="R2075" s="1">
        <v>72763.31</v>
      </c>
      <c r="S2075" s="1">
        <v>6175.08</v>
      </c>
      <c r="T2075" s="1">
        <v>136154.51999999999</v>
      </c>
      <c r="U2075" s="1">
        <f>SUM(Report_Summary[Revenue])</f>
        <v>626594850.33999527</v>
      </c>
      <c r="V2075" s="1">
        <f>Report_Summary[[#This Row],[Total Revenue]] / COUNTA(Report_Summary[Membership No])</f>
        <v>62659.485033999525</v>
      </c>
    </row>
    <row r="2076" spans="1:22" x14ac:dyDescent="0.3">
      <c r="A2076" t="s">
        <v>2115</v>
      </c>
      <c r="B2076">
        <v>2024</v>
      </c>
      <c r="C2076" t="s">
        <v>13</v>
      </c>
      <c r="D2076">
        <v>32</v>
      </c>
      <c r="E2076" t="str">
        <f t="shared" si="32"/>
        <v>Middle Age</v>
      </c>
      <c r="F2076" t="s">
        <v>15</v>
      </c>
      <c r="G2076" t="s">
        <v>25</v>
      </c>
      <c r="H2076" t="s">
        <v>27</v>
      </c>
      <c r="I2076">
        <v>35</v>
      </c>
      <c r="J2076">
        <v>2.19</v>
      </c>
      <c r="K2076" t="s">
        <v>33</v>
      </c>
      <c r="L2076" t="s">
        <v>33</v>
      </c>
      <c r="M2076" s="1">
        <v>18292.64</v>
      </c>
      <c r="N2076" s="1">
        <v>4016.97</v>
      </c>
      <c r="O2076" s="1">
        <v>7362.7</v>
      </c>
      <c r="P2076" s="1">
        <v>0</v>
      </c>
      <c r="Q2076" s="1">
        <v>71149.679999999993</v>
      </c>
      <c r="R2076" s="1">
        <v>60735.73</v>
      </c>
      <c r="S2076" s="1">
        <v>8047.81</v>
      </c>
      <c r="T2076" s="1">
        <v>123837.6</v>
      </c>
      <c r="U2076" s="1">
        <f>SUM(Report_Summary[Revenue])</f>
        <v>626594850.33999527</v>
      </c>
      <c r="V2076" s="1">
        <f>Report_Summary[[#This Row],[Total Revenue]] / COUNTA(Report_Summary[Membership No])</f>
        <v>62659.485033999525</v>
      </c>
    </row>
    <row r="2077" spans="1:22" x14ac:dyDescent="0.3">
      <c r="A2077" t="s">
        <v>2116</v>
      </c>
      <c r="B2077">
        <v>2018</v>
      </c>
      <c r="C2077" t="s">
        <v>14</v>
      </c>
      <c r="D2077">
        <v>42</v>
      </c>
      <c r="E2077" t="str">
        <f t="shared" si="32"/>
        <v>Middle Age</v>
      </c>
      <c r="F2077" t="s">
        <v>15</v>
      </c>
      <c r="G2077" t="s">
        <v>25</v>
      </c>
      <c r="H2077" t="s">
        <v>30</v>
      </c>
      <c r="I2077">
        <v>36</v>
      </c>
      <c r="J2077">
        <v>2.09</v>
      </c>
      <c r="K2077" t="s">
        <v>32</v>
      </c>
      <c r="L2077" t="s">
        <v>33</v>
      </c>
      <c r="M2077" s="1">
        <v>18757.939999999999</v>
      </c>
      <c r="N2077" s="1">
        <v>3993.82</v>
      </c>
      <c r="O2077" s="1">
        <v>5440.72</v>
      </c>
      <c r="P2077" s="1">
        <v>0</v>
      </c>
      <c r="Q2077" s="1">
        <v>53839.97</v>
      </c>
      <c r="R2077" s="1">
        <v>92766.88</v>
      </c>
      <c r="S2077" s="1">
        <v>-29403.53</v>
      </c>
      <c r="T2077" s="1">
        <v>176010.38</v>
      </c>
      <c r="U2077" s="1">
        <f>SUM(Report_Summary[Revenue])</f>
        <v>626594850.33999527</v>
      </c>
      <c r="V2077" s="1">
        <f>Report_Summary[[#This Row],[Total Revenue]] / COUNTA(Report_Summary[Membership No])</f>
        <v>62659.485033999525</v>
      </c>
    </row>
    <row r="2078" spans="1:22" x14ac:dyDescent="0.3">
      <c r="A2078" t="s">
        <v>2117</v>
      </c>
      <c r="B2078">
        <v>2016</v>
      </c>
      <c r="C2078" t="s">
        <v>14</v>
      </c>
      <c r="D2078">
        <v>58</v>
      </c>
      <c r="E2078" t="str">
        <f t="shared" si="32"/>
        <v>Old</v>
      </c>
      <c r="F2078" t="s">
        <v>21</v>
      </c>
      <c r="G2078" t="s">
        <v>25</v>
      </c>
      <c r="H2078" t="s">
        <v>27</v>
      </c>
      <c r="I2078">
        <v>29</v>
      </c>
      <c r="J2078">
        <v>2.5099999999999998</v>
      </c>
      <c r="K2078" t="s">
        <v>33</v>
      </c>
      <c r="L2078" t="s">
        <v>33</v>
      </c>
      <c r="M2078" s="1">
        <v>15095.45</v>
      </c>
      <c r="N2078" s="1">
        <v>4101.12</v>
      </c>
      <c r="O2078" s="1">
        <v>3218.54</v>
      </c>
      <c r="P2078" s="1">
        <v>0</v>
      </c>
      <c r="Q2078" s="1">
        <v>66367.11</v>
      </c>
      <c r="R2078" s="1">
        <v>57085.440000000002</v>
      </c>
      <c r="S2078" s="1">
        <v>25932.38</v>
      </c>
      <c r="T2078" s="1">
        <v>97520.17</v>
      </c>
      <c r="U2078" s="1">
        <f>SUM(Report_Summary[Revenue])</f>
        <v>626594850.33999527</v>
      </c>
      <c r="V2078" s="1">
        <f>Report_Summary[[#This Row],[Total Revenue]] / COUNTA(Report_Summary[Membership No])</f>
        <v>62659.485033999525</v>
      </c>
    </row>
    <row r="2079" spans="1:22" x14ac:dyDescent="0.3">
      <c r="A2079" t="s">
        <v>2118</v>
      </c>
      <c r="B2079">
        <v>2023</v>
      </c>
      <c r="C2079" t="s">
        <v>13</v>
      </c>
      <c r="D2079">
        <v>21</v>
      </c>
      <c r="E2079" t="str">
        <f t="shared" si="32"/>
        <v>Young</v>
      </c>
      <c r="F2079" t="s">
        <v>19</v>
      </c>
      <c r="G2079" t="s">
        <v>25</v>
      </c>
      <c r="H2079" t="s">
        <v>28</v>
      </c>
      <c r="I2079">
        <v>18</v>
      </c>
      <c r="J2079">
        <v>2.25</v>
      </c>
      <c r="K2079" t="s">
        <v>33</v>
      </c>
      <c r="L2079" t="s">
        <v>33</v>
      </c>
      <c r="M2079" s="1">
        <v>17540.91</v>
      </c>
      <c r="N2079" s="1">
        <v>2884.61</v>
      </c>
      <c r="O2079" s="1">
        <v>2651.3</v>
      </c>
      <c r="P2079" s="1">
        <v>0</v>
      </c>
      <c r="Q2079" s="1">
        <v>37560.800000000003</v>
      </c>
      <c r="R2079" s="1">
        <v>42228.49</v>
      </c>
      <c r="S2079" s="1">
        <v>13871.83</v>
      </c>
      <c r="T2079" s="1">
        <v>65917.460000000006</v>
      </c>
      <c r="U2079" s="1">
        <f>SUM(Report_Summary[Revenue])</f>
        <v>626594850.33999527</v>
      </c>
      <c r="V2079" s="1">
        <f>Report_Summary[[#This Row],[Total Revenue]] / COUNTA(Report_Summary[Membership No])</f>
        <v>62659.485033999525</v>
      </c>
    </row>
    <row r="2080" spans="1:22" x14ac:dyDescent="0.3">
      <c r="A2080" t="s">
        <v>2119</v>
      </c>
      <c r="B2080">
        <v>2021</v>
      </c>
      <c r="C2080" t="s">
        <v>13</v>
      </c>
      <c r="D2080">
        <v>63</v>
      </c>
      <c r="E2080" t="str">
        <f t="shared" si="32"/>
        <v>Old</v>
      </c>
      <c r="F2080" t="s">
        <v>21</v>
      </c>
      <c r="G2080" t="s">
        <v>25</v>
      </c>
      <c r="H2080" t="s">
        <v>26</v>
      </c>
      <c r="I2080">
        <v>17</v>
      </c>
      <c r="J2080">
        <v>2.2200000000000002</v>
      </c>
      <c r="K2080" t="s">
        <v>33</v>
      </c>
      <c r="L2080" t="s">
        <v>33</v>
      </c>
      <c r="M2080" s="1">
        <v>11245.72</v>
      </c>
      <c r="N2080" s="1">
        <v>1786.96</v>
      </c>
      <c r="O2080" s="1">
        <v>738.59</v>
      </c>
      <c r="P2080" s="1">
        <v>0</v>
      </c>
      <c r="Q2080" s="1">
        <v>24736.080000000002</v>
      </c>
      <c r="R2080" s="1">
        <v>24547.58</v>
      </c>
      <c r="S2080" s="1">
        <v>-11510.8</v>
      </c>
      <c r="T2080" s="1">
        <v>60794.46</v>
      </c>
      <c r="U2080" s="1">
        <f>SUM(Report_Summary[Revenue])</f>
        <v>626594850.33999527</v>
      </c>
      <c r="V2080" s="1">
        <f>Report_Summary[[#This Row],[Total Revenue]] / COUNTA(Report_Summary[Membership No])</f>
        <v>62659.485033999525</v>
      </c>
    </row>
    <row r="2081" spans="1:22" x14ac:dyDescent="0.3">
      <c r="A2081" t="s">
        <v>2120</v>
      </c>
      <c r="B2081">
        <v>2019</v>
      </c>
      <c r="C2081" t="s">
        <v>13</v>
      </c>
      <c r="D2081">
        <v>59</v>
      </c>
      <c r="E2081" t="str">
        <f t="shared" si="32"/>
        <v>Old</v>
      </c>
      <c r="F2081" t="s">
        <v>16</v>
      </c>
      <c r="G2081" t="s">
        <v>24</v>
      </c>
      <c r="H2081" t="s">
        <v>26</v>
      </c>
      <c r="I2081">
        <v>25</v>
      </c>
      <c r="J2081">
        <v>3.45</v>
      </c>
      <c r="K2081" t="s">
        <v>33</v>
      </c>
      <c r="L2081" t="s">
        <v>33</v>
      </c>
      <c r="M2081" s="1">
        <v>4753.28</v>
      </c>
      <c r="N2081" s="1">
        <v>841.55</v>
      </c>
      <c r="O2081" s="1">
        <v>2161.4899999999998</v>
      </c>
      <c r="P2081" s="1">
        <v>0</v>
      </c>
      <c r="Q2081" s="1">
        <v>8788.94</v>
      </c>
      <c r="R2081" s="1">
        <v>6813.65</v>
      </c>
      <c r="S2081" s="1">
        <v>15069.95</v>
      </c>
      <c r="T2081" s="1">
        <v>532.64</v>
      </c>
      <c r="U2081" s="1">
        <f>SUM(Report_Summary[Revenue])</f>
        <v>626594850.33999527</v>
      </c>
      <c r="V2081" s="1">
        <f>Report_Summary[[#This Row],[Total Revenue]] / COUNTA(Report_Summary[Membership No])</f>
        <v>62659.485033999525</v>
      </c>
    </row>
    <row r="2082" spans="1:22" x14ac:dyDescent="0.3">
      <c r="A2082" t="s">
        <v>2121</v>
      </c>
      <c r="B2082">
        <v>2020</v>
      </c>
      <c r="C2082" t="s">
        <v>14</v>
      </c>
      <c r="D2082">
        <v>24</v>
      </c>
      <c r="E2082" t="str">
        <f t="shared" si="32"/>
        <v>Young</v>
      </c>
      <c r="F2082" t="s">
        <v>21</v>
      </c>
      <c r="G2082" t="s">
        <v>23</v>
      </c>
      <c r="H2082" t="s">
        <v>31</v>
      </c>
      <c r="I2082">
        <v>25</v>
      </c>
      <c r="J2082">
        <v>1.1499999999999999</v>
      </c>
      <c r="K2082" t="s">
        <v>33</v>
      </c>
      <c r="L2082" t="s">
        <v>33</v>
      </c>
      <c r="M2082" s="1">
        <v>5296.99</v>
      </c>
      <c r="N2082" s="1">
        <v>3455.34</v>
      </c>
      <c r="O2082" s="1">
        <v>5947.9</v>
      </c>
      <c r="P2082" s="1">
        <v>0</v>
      </c>
      <c r="Q2082" s="1">
        <v>25313.200000000001</v>
      </c>
      <c r="R2082" s="1">
        <v>12403.61</v>
      </c>
      <c r="S2082" s="1">
        <v>22500.080000000002</v>
      </c>
      <c r="T2082" s="1">
        <v>15216.73</v>
      </c>
      <c r="U2082" s="1">
        <f>SUM(Report_Summary[Revenue])</f>
        <v>626594850.33999527</v>
      </c>
      <c r="V2082" s="1">
        <f>Report_Summary[[#This Row],[Total Revenue]] / COUNTA(Report_Summary[Membership No])</f>
        <v>62659.485033999525</v>
      </c>
    </row>
    <row r="2083" spans="1:22" x14ac:dyDescent="0.3">
      <c r="A2083" t="s">
        <v>2122</v>
      </c>
      <c r="B2083">
        <v>2022</v>
      </c>
      <c r="C2083" t="s">
        <v>13</v>
      </c>
      <c r="D2083">
        <v>73</v>
      </c>
      <c r="E2083" t="str">
        <f t="shared" si="32"/>
        <v>Old</v>
      </c>
      <c r="F2083" t="s">
        <v>17</v>
      </c>
      <c r="G2083" t="s">
        <v>25</v>
      </c>
      <c r="H2083" t="s">
        <v>29</v>
      </c>
      <c r="I2083">
        <v>36</v>
      </c>
      <c r="J2083">
        <v>2.06</v>
      </c>
      <c r="K2083" t="s">
        <v>33</v>
      </c>
      <c r="L2083" t="s">
        <v>33</v>
      </c>
      <c r="M2083" s="1">
        <v>17960.93</v>
      </c>
      <c r="N2083" s="1">
        <v>1765.69</v>
      </c>
      <c r="O2083" s="1">
        <v>5751.82</v>
      </c>
      <c r="P2083" s="1">
        <v>0</v>
      </c>
      <c r="Q2083" s="1">
        <v>42871.03</v>
      </c>
      <c r="R2083" s="1">
        <v>59161.9</v>
      </c>
      <c r="S2083" s="1">
        <v>2598.1999999999998</v>
      </c>
      <c r="T2083" s="1">
        <v>99434.73</v>
      </c>
      <c r="U2083" s="1">
        <f>SUM(Report_Summary[Revenue])</f>
        <v>626594850.33999527</v>
      </c>
      <c r="V2083" s="1">
        <f>Report_Summary[[#This Row],[Total Revenue]] / COUNTA(Report_Summary[Membership No])</f>
        <v>62659.485033999525</v>
      </c>
    </row>
    <row r="2084" spans="1:22" x14ac:dyDescent="0.3">
      <c r="A2084" t="s">
        <v>2123</v>
      </c>
      <c r="B2084">
        <v>2018</v>
      </c>
      <c r="C2084" t="s">
        <v>14</v>
      </c>
      <c r="D2084">
        <v>61</v>
      </c>
      <c r="E2084" t="str">
        <f t="shared" si="32"/>
        <v>Old</v>
      </c>
      <c r="F2084" t="s">
        <v>17</v>
      </c>
      <c r="G2084" t="s">
        <v>23</v>
      </c>
      <c r="H2084" t="s">
        <v>29</v>
      </c>
      <c r="I2084">
        <v>22</v>
      </c>
      <c r="J2084">
        <v>1.96</v>
      </c>
      <c r="K2084" t="s">
        <v>33</v>
      </c>
      <c r="L2084" t="s">
        <v>33</v>
      </c>
      <c r="M2084" s="1">
        <v>19927.75</v>
      </c>
      <c r="N2084" s="1">
        <v>2850.59</v>
      </c>
      <c r="O2084" s="1">
        <v>6949.08</v>
      </c>
      <c r="P2084" s="1">
        <v>0</v>
      </c>
      <c r="Q2084" s="1">
        <v>26442.639999999999</v>
      </c>
      <c r="R2084" s="1">
        <v>70377.02</v>
      </c>
      <c r="S2084" s="1">
        <v>-26200.6</v>
      </c>
      <c r="T2084" s="1">
        <v>123020.26</v>
      </c>
      <c r="U2084" s="1">
        <f>SUM(Report_Summary[Revenue])</f>
        <v>626594850.33999527</v>
      </c>
      <c r="V2084" s="1">
        <f>Report_Summary[[#This Row],[Total Revenue]] / COUNTA(Report_Summary[Membership No])</f>
        <v>62659.485033999525</v>
      </c>
    </row>
    <row r="2085" spans="1:22" x14ac:dyDescent="0.3">
      <c r="A2085" t="s">
        <v>2124</v>
      </c>
      <c r="B2085">
        <v>2017</v>
      </c>
      <c r="C2085" t="s">
        <v>14</v>
      </c>
      <c r="D2085">
        <v>50</v>
      </c>
      <c r="E2085" t="str">
        <f t="shared" si="32"/>
        <v>Middle Age</v>
      </c>
      <c r="F2085" t="s">
        <v>17</v>
      </c>
      <c r="G2085" t="s">
        <v>24</v>
      </c>
      <c r="H2085" t="s">
        <v>27</v>
      </c>
      <c r="I2085">
        <v>29</v>
      </c>
      <c r="J2085">
        <v>1.06</v>
      </c>
      <c r="K2085" t="s">
        <v>32</v>
      </c>
      <c r="L2085" t="s">
        <v>33</v>
      </c>
      <c r="M2085" s="1">
        <v>12155.83</v>
      </c>
      <c r="N2085" s="1">
        <v>2966.32</v>
      </c>
      <c r="O2085" s="1">
        <v>3078.87</v>
      </c>
      <c r="P2085" s="1">
        <v>0</v>
      </c>
      <c r="Q2085" s="1">
        <v>21159.9</v>
      </c>
      <c r="R2085" s="1">
        <v>16252.05</v>
      </c>
      <c r="S2085" s="1">
        <v>29594.82</v>
      </c>
      <c r="T2085" s="1">
        <v>7817.13</v>
      </c>
      <c r="U2085" s="1">
        <f>SUM(Report_Summary[Revenue])</f>
        <v>626594850.33999527</v>
      </c>
      <c r="V2085" s="1">
        <f>Report_Summary[[#This Row],[Total Revenue]] / COUNTA(Report_Summary[Membership No])</f>
        <v>62659.485033999525</v>
      </c>
    </row>
    <row r="2086" spans="1:22" x14ac:dyDescent="0.3">
      <c r="A2086" t="s">
        <v>2125</v>
      </c>
      <c r="B2086">
        <v>2020</v>
      </c>
      <c r="C2086" t="s">
        <v>13</v>
      </c>
      <c r="D2086">
        <v>39</v>
      </c>
      <c r="E2086" t="str">
        <f t="shared" si="32"/>
        <v>Middle Age</v>
      </c>
      <c r="F2086" t="s">
        <v>15</v>
      </c>
      <c r="G2086" t="s">
        <v>23</v>
      </c>
      <c r="H2086" t="s">
        <v>26</v>
      </c>
      <c r="I2086">
        <v>32</v>
      </c>
      <c r="J2086">
        <v>1.98</v>
      </c>
      <c r="K2086" t="s">
        <v>32</v>
      </c>
      <c r="L2086" t="s">
        <v>33</v>
      </c>
      <c r="M2086" s="1">
        <v>14247.82</v>
      </c>
      <c r="N2086" s="1">
        <v>4280.22</v>
      </c>
      <c r="O2086" s="1">
        <v>3447.1</v>
      </c>
      <c r="P2086" s="1">
        <v>0</v>
      </c>
      <c r="Q2086" s="1">
        <v>59092.74</v>
      </c>
      <c r="R2086" s="1">
        <v>32754</v>
      </c>
      <c r="S2086" s="1">
        <v>27869.21</v>
      </c>
      <c r="T2086" s="1">
        <v>63977.53</v>
      </c>
      <c r="U2086" s="1">
        <f>SUM(Report_Summary[Revenue])</f>
        <v>626594850.33999527</v>
      </c>
      <c r="V2086" s="1">
        <f>Report_Summary[[#This Row],[Total Revenue]] / COUNTA(Report_Summary[Membership No])</f>
        <v>62659.485033999525</v>
      </c>
    </row>
    <row r="2087" spans="1:22" x14ac:dyDescent="0.3">
      <c r="A2087" t="s">
        <v>2126</v>
      </c>
      <c r="B2087">
        <v>2023</v>
      </c>
      <c r="C2087" t="s">
        <v>13</v>
      </c>
      <c r="D2087">
        <v>45</v>
      </c>
      <c r="E2087" t="str">
        <f t="shared" si="32"/>
        <v>Middle Age</v>
      </c>
      <c r="F2087" t="s">
        <v>15</v>
      </c>
      <c r="G2087" t="s">
        <v>23</v>
      </c>
      <c r="H2087" t="s">
        <v>29</v>
      </c>
      <c r="I2087">
        <v>23</v>
      </c>
      <c r="J2087">
        <v>3.17</v>
      </c>
      <c r="K2087" t="s">
        <v>33</v>
      </c>
      <c r="L2087" t="s">
        <v>33</v>
      </c>
      <c r="M2087" s="1">
        <v>3169.69</v>
      </c>
      <c r="N2087" s="1">
        <v>439.05</v>
      </c>
      <c r="O2087" s="1">
        <v>7568.68</v>
      </c>
      <c r="P2087" s="1">
        <v>0</v>
      </c>
      <c r="Q2087" s="1">
        <v>13973.74</v>
      </c>
      <c r="R2087" s="1">
        <v>11517.01</v>
      </c>
      <c r="S2087" s="1">
        <v>25741.05</v>
      </c>
      <c r="T2087" s="1">
        <v>-250.3</v>
      </c>
      <c r="U2087" s="1">
        <f>SUM(Report_Summary[Revenue])</f>
        <v>626594850.33999527</v>
      </c>
      <c r="V2087" s="1">
        <f>Report_Summary[[#This Row],[Total Revenue]] / COUNTA(Report_Summary[Membership No])</f>
        <v>62659.485033999525</v>
      </c>
    </row>
    <row r="2088" spans="1:22" x14ac:dyDescent="0.3">
      <c r="A2088" t="s">
        <v>2127</v>
      </c>
      <c r="B2088">
        <v>2020</v>
      </c>
      <c r="C2088" t="s">
        <v>13</v>
      </c>
      <c r="D2088">
        <v>66</v>
      </c>
      <c r="E2088" t="str">
        <f t="shared" si="32"/>
        <v>Old</v>
      </c>
      <c r="F2088" t="s">
        <v>18</v>
      </c>
      <c r="G2088" t="s">
        <v>25</v>
      </c>
      <c r="H2088" t="s">
        <v>28</v>
      </c>
      <c r="I2088">
        <v>15</v>
      </c>
      <c r="J2088">
        <v>3.03</v>
      </c>
      <c r="K2088" t="s">
        <v>33</v>
      </c>
      <c r="L2088" t="s">
        <v>33</v>
      </c>
      <c r="M2088" s="1">
        <v>2334</v>
      </c>
      <c r="N2088" s="1">
        <v>4816.5200000000004</v>
      </c>
      <c r="O2088" s="1">
        <v>3636.99</v>
      </c>
      <c r="P2088" s="1">
        <v>0</v>
      </c>
      <c r="Q2088" s="1">
        <v>3223.09</v>
      </c>
      <c r="R2088" s="1">
        <v>10828.56</v>
      </c>
      <c r="S2088" s="1">
        <v>23934.959999999999</v>
      </c>
      <c r="T2088" s="1">
        <v>-9883.31</v>
      </c>
      <c r="U2088" s="1">
        <f>SUM(Report_Summary[Revenue])</f>
        <v>626594850.33999527</v>
      </c>
      <c r="V2088" s="1">
        <f>Report_Summary[[#This Row],[Total Revenue]] / COUNTA(Report_Summary[Membership No])</f>
        <v>62659.485033999525</v>
      </c>
    </row>
    <row r="2089" spans="1:22" x14ac:dyDescent="0.3">
      <c r="A2089" t="s">
        <v>2128</v>
      </c>
      <c r="B2089">
        <v>2022</v>
      </c>
      <c r="C2089" t="s">
        <v>13</v>
      </c>
      <c r="D2089">
        <v>56</v>
      </c>
      <c r="E2089" t="str">
        <f t="shared" si="32"/>
        <v>Old</v>
      </c>
      <c r="F2089" t="s">
        <v>20</v>
      </c>
      <c r="G2089" t="s">
        <v>22</v>
      </c>
      <c r="H2089" t="s">
        <v>30</v>
      </c>
      <c r="I2089">
        <v>45</v>
      </c>
      <c r="J2089">
        <v>2.76</v>
      </c>
      <c r="K2089" t="s">
        <v>32</v>
      </c>
      <c r="L2089" t="s">
        <v>33</v>
      </c>
      <c r="M2089" s="1">
        <v>9587.64</v>
      </c>
      <c r="N2089" s="1">
        <v>4002.69</v>
      </c>
      <c r="O2089" s="1">
        <v>2882.24</v>
      </c>
      <c r="P2089" s="1">
        <v>0</v>
      </c>
      <c r="Q2089" s="1">
        <v>25367.11</v>
      </c>
      <c r="R2089" s="1">
        <v>27095.66</v>
      </c>
      <c r="S2089" s="1">
        <v>-19108.09</v>
      </c>
      <c r="T2089" s="1">
        <v>71570.86</v>
      </c>
      <c r="U2089" s="1">
        <f>SUM(Report_Summary[Revenue])</f>
        <v>626594850.33999527</v>
      </c>
      <c r="V2089" s="1">
        <f>Report_Summary[[#This Row],[Total Revenue]] / COUNTA(Report_Summary[Membership No])</f>
        <v>62659.485033999525</v>
      </c>
    </row>
    <row r="2090" spans="1:22" x14ac:dyDescent="0.3">
      <c r="A2090" t="s">
        <v>2129</v>
      </c>
      <c r="B2090">
        <v>2021</v>
      </c>
      <c r="C2090" t="s">
        <v>13</v>
      </c>
      <c r="D2090">
        <v>53</v>
      </c>
      <c r="E2090" t="str">
        <f t="shared" si="32"/>
        <v>Middle Age</v>
      </c>
      <c r="F2090" t="s">
        <v>19</v>
      </c>
      <c r="G2090" t="s">
        <v>23</v>
      </c>
      <c r="H2090" t="s">
        <v>31</v>
      </c>
      <c r="I2090">
        <v>20</v>
      </c>
      <c r="J2090">
        <v>0.94</v>
      </c>
      <c r="K2090" t="s">
        <v>32</v>
      </c>
      <c r="L2090" t="s">
        <v>33</v>
      </c>
      <c r="M2090" s="1">
        <v>8447.5300000000007</v>
      </c>
      <c r="N2090" s="1">
        <v>2875.04</v>
      </c>
      <c r="O2090" s="1">
        <v>7691.37</v>
      </c>
      <c r="P2090" s="1">
        <v>0</v>
      </c>
      <c r="Q2090" s="1">
        <v>15331.55</v>
      </c>
      <c r="R2090" s="1">
        <v>23011.58</v>
      </c>
      <c r="S2090" s="1">
        <v>-15444.9</v>
      </c>
      <c r="T2090" s="1">
        <v>53788.03</v>
      </c>
      <c r="U2090" s="1">
        <f>SUM(Report_Summary[Revenue])</f>
        <v>626594850.33999527</v>
      </c>
      <c r="V2090" s="1">
        <f>Report_Summary[[#This Row],[Total Revenue]] / COUNTA(Report_Summary[Membership No])</f>
        <v>62659.485033999525</v>
      </c>
    </row>
    <row r="2091" spans="1:22" x14ac:dyDescent="0.3">
      <c r="A2091" t="s">
        <v>2130</v>
      </c>
      <c r="B2091">
        <v>2022</v>
      </c>
      <c r="C2091" t="s">
        <v>14</v>
      </c>
      <c r="D2091">
        <v>29</v>
      </c>
      <c r="E2091" t="str">
        <f t="shared" si="32"/>
        <v>Young</v>
      </c>
      <c r="F2091" t="s">
        <v>16</v>
      </c>
      <c r="G2091" t="s">
        <v>25</v>
      </c>
      <c r="H2091" t="s">
        <v>27</v>
      </c>
      <c r="I2091">
        <v>17</v>
      </c>
      <c r="J2091">
        <v>2.15</v>
      </c>
      <c r="K2091" t="s">
        <v>32</v>
      </c>
      <c r="L2091" t="s">
        <v>33</v>
      </c>
      <c r="M2091" s="1">
        <v>13179.94</v>
      </c>
      <c r="N2091" s="1">
        <v>2429.85</v>
      </c>
      <c r="O2091" s="1">
        <v>5974.77</v>
      </c>
      <c r="P2091" s="1">
        <v>0</v>
      </c>
      <c r="Q2091" s="1">
        <v>17501.63</v>
      </c>
      <c r="R2091" s="1">
        <v>20235.82</v>
      </c>
      <c r="S2091" s="1">
        <v>19974.919999999998</v>
      </c>
      <c r="T2091" s="1">
        <v>17762.53</v>
      </c>
      <c r="U2091" s="1">
        <f>SUM(Report_Summary[Revenue])</f>
        <v>626594850.33999527</v>
      </c>
      <c r="V2091" s="1">
        <f>Report_Summary[[#This Row],[Total Revenue]] / COUNTA(Report_Summary[Membership No])</f>
        <v>62659.485033999525</v>
      </c>
    </row>
    <row r="2092" spans="1:22" x14ac:dyDescent="0.3">
      <c r="A2092" t="s">
        <v>2131</v>
      </c>
      <c r="B2092">
        <v>2020</v>
      </c>
      <c r="C2092" t="s">
        <v>14</v>
      </c>
      <c r="D2092">
        <v>74</v>
      </c>
      <c r="E2092" t="str">
        <f t="shared" si="32"/>
        <v>Old</v>
      </c>
      <c r="F2092" t="s">
        <v>18</v>
      </c>
      <c r="G2092" t="s">
        <v>23</v>
      </c>
      <c r="H2092" t="s">
        <v>27</v>
      </c>
      <c r="I2092">
        <v>31</v>
      </c>
      <c r="J2092">
        <v>2.52</v>
      </c>
      <c r="K2092" t="s">
        <v>33</v>
      </c>
      <c r="L2092" t="s">
        <v>33</v>
      </c>
      <c r="M2092" s="1">
        <v>19374.89</v>
      </c>
      <c r="N2092" s="1">
        <v>2396.0700000000002</v>
      </c>
      <c r="O2092" s="1">
        <v>6458.51</v>
      </c>
      <c r="P2092" s="1">
        <v>0</v>
      </c>
      <c r="Q2092" s="1">
        <v>95901.09</v>
      </c>
      <c r="R2092" s="1">
        <v>82402.11</v>
      </c>
      <c r="S2092" s="1">
        <v>-16361.4</v>
      </c>
      <c r="T2092" s="1">
        <v>194664.6</v>
      </c>
      <c r="U2092" s="1">
        <f>SUM(Report_Summary[Revenue])</f>
        <v>626594850.33999527</v>
      </c>
      <c r="V2092" s="1">
        <f>Report_Summary[[#This Row],[Total Revenue]] / COUNTA(Report_Summary[Membership No])</f>
        <v>62659.485033999525</v>
      </c>
    </row>
    <row r="2093" spans="1:22" x14ac:dyDescent="0.3">
      <c r="A2093" t="s">
        <v>2132</v>
      </c>
      <c r="B2093">
        <v>2022</v>
      </c>
      <c r="C2093" t="s">
        <v>14</v>
      </c>
      <c r="D2093">
        <v>57</v>
      </c>
      <c r="E2093" t="str">
        <f t="shared" si="32"/>
        <v>Old</v>
      </c>
      <c r="F2093" t="s">
        <v>17</v>
      </c>
      <c r="G2093" t="s">
        <v>23</v>
      </c>
      <c r="H2093" t="s">
        <v>29</v>
      </c>
      <c r="I2093">
        <v>32</v>
      </c>
      <c r="J2093">
        <v>2.5299999999999998</v>
      </c>
      <c r="K2093" t="s">
        <v>33</v>
      </c>
      <c r="L2093" t="s">
        <v>33</v>
      </c>
      <c r="M2093" s="1">
        <v>6114.9</v>
      </c>
      <c r="N2093" s="1">
        <v>4162.67</v>
      </c>
      <c r="O2093" s="1">
        <v>3834.7</v>
      </c>
      <c r="P2093" s="1">
        <v>0</v>
      </c>
      <c r="Q2093" s="1">
        <v>12969.63</v>
      </c>
      <c r="R2093" s="1">
        <v>29486.86</v>
      </c>
      <c r="S2093" s="1">
        <v>-13536.68</v>
      </c>
      <c r="T2093" s="1">
        <v>55993.17</v>
      </c>
      <c r="U2093" s="1">
        <f>SUM(Report_Summary[Revenue])</f>
        <v>626594850.33999527</v>
      </c>
      <c r="V2093" s="1">
        <f>Report_Summary[[#This Row],[Total Revenue]] / COUNTA(Report_Summary[Membership No])</f>
        <v>62659.485033999525</v>
      </c>
    </row>
    <row r="2094" spans="1:22" x14ac:dyDescent="0.3">
      <c r="A2094" t="s">
        <v>2133</v>
      </c>
      <c r="B2094">
        <v>2016</v>
      </c>
      <c r="C2094" t="s">
        <v>14</v>
      </c>
      <c r="D2094">
        <v>60</v>
      </c>
      <c r="E2094" t="str">
        <f t="shared" si="32"/>
        <v>Old</v>
      </c>
      <c r="F2094" t="s">
        <v>18</v>
      </c>
      <c r="G2094" t="s">
        <v>25</v>
      </c>
      <c r="H2094" t="s">
        <v>27</v>
      </c>
      <c r="I2094">
        <v>26</v>
      </c>
      <c r="J2094">
        <v>2.7</v>
      </c>
      <c r="K2094" t="s">
        <v>33</v>
      </c>
      <c r="L2094" t="s">
        <v>33</v>
      </c>
      <c r="M2094" s="1">
        <v>7230.46</v>
      </c>
      <c r="N2094" s="1">
        <v>4294.18</v>
      </c>
      <c r="O2094" s="1">
        <v>1092.74</v>
      </c>
      <c r="P2094" s="1">
        <v>0</v>
      </c>
      <c r="Q2094" s="1">
        <v>18224.990000000002</v>
      </c>
      <c r="R2094" s="1">
        <v>28746.99</v>
      </c>
      <c r="S2094" s="1">
        <v>18757.98</v>
      </c>
      <c r="T2094" s="1">
        <v>28214</v>
      </c>
      <c r="U2094" s="1">
        <f>SUM(Report_Summary[Revenue])</f>
        <v>626594850.33999527</v>
      </c>
      <c r="V2094" s="1">
        <f>Report_Summary[[#This Row],[Total Revenue]] / COUNTA(Report_Summary[Membership No])</f>
        <v>62659.485033999525</v>
      </c>
    </row>
    <row r="2095" spans="1:22" x14ac:dyDescent="0.3">
      <c r="A2095" t="s">
        <v>2134</v>
      </c>
      <c r="B2095">
        <v>2017</v>
      </c>
      <c r="C2095" t="s">
        <v>13</v>
      </c>
      <c r="D2095">
        <v>42</v>
      </c>
      <c r="E2095" t="str">
        <f t="shared" si="32"/>
        <v>Middle Age</v>
      </c>
      <c r="F2095" t="s">
        <v>21</v>
      </c>
      <c r="G2095" t="s">
        <v>25</v>
      </c>
      <c r="H2095" t="s">
        <v>29</v>
      </c>
      <c r="I2095">
        <v>26</v>
      </c>
      <c r="J2095">
        <v>3.28</v>
      </c>
      <c r="K2095" t="s">
        <v>33</v>
      </c>
      <c r="L2095" t="s">
        <v>33</v>
      </c>
      <c r="M2095" s="1">
        <v>14482.52</v>
      </c>
      <c r="N2095" s="1">
        <v>3162.14</v>
      </c>
      <c r="O2095" s="1">
        <v>4371.3</v>
      </c>
      <c r="P2095" s="1">
        <v>0</v>
      </c>
      <c r="Q2095" s="1">
        <v>20714.27</v>
      </c>
      <c r="R2095" s="1">
        <v>39231.53</v>
      </c>
      <c r="S2095" s="1">
        <v>-16351.98</v>
      </c>
      <c r="T2095" s="1">
        <v>76297.78</v>
      </c>
      <c r="U2095" s="1">
        <f>SUM(Report_Summary[Revenue])</f>
        <v>626594850.33999527</v>
      </c>
      <c r="V2095" s="1">
        <f>Report_Summary[[#This Row],[Total Revenue]] / COUNTA(Report_Summary[Membership No])</f>
        <v>62659.485033999525</v>
      </c>
    </row>
    <row r="2096" spans="1:22" x14ac:dyDescent="0.3">
      <c r="A2096" t="s">
        <v>2135</v>
      </c>
      <c r="B2096">
        <v>2018</v>
      </c>
      <c r="C2096" t="s">
        <v>13</v>
      </c>
      <c r="D2096">
        <v>59</v>
      </c>
      <c r="E2096" t="str">
        <f t="shared" si="32"/>
        <v>Old</v>
      </c>
      <c r="F2096" t="s">
        <v>20</v>
      </c>
      <c r="G2096" t="s">
        <v>23</v>
      </c>
      <c r="H2096" t="s">
        <v>26</v>
      </c>
      <c r="I2096">
        <v>27</v>
      </c>
      <c r="J2096">
        <v>0.73</v>
      </c>
      <c r="K2096" t="s">
        <v>32</v>
      </c>
      <c r="L2096" t="s">
        <v>33</v>
      </c>
      <c r="M2096" s="1">
        <v>15026.8</v>
      </c>
      <c r="N2096" s="1">
        <v>3751.53</v>
      </c>
      <c r="O2096" s="1">
        <v>1509.69</v>
      </c>
      <c r="P2096" s="1">
        <v>0</v>
      </c>
      <c r="Q2096" s="1">
        <v>30788.16</v>
      </c>
      <c r="R2096" s="1">
        <v>32649.72</v>
      </c>
      <c r="S2096" s="1">
        <v>27225.81</v>
      </c>
      <c r="T2096" s="1">
        <v>36212.07</v>
      </c>
      <c r="U2096" s="1">
        <f>SUM(Report_Summary[Revenue])</f>
        <v>626594850.33999527</v>
      </c>
      <c r="V2096" s="1">
        <f>Report_Summary[[#This Row],[Total Revenue]] / COUNTA(Report_Summary[Membership No])</f>
        <v>62659.485033999525</v>
      </c>
    </row>
    <row r="2097" spans="1:22" x14ac:dyDescent="0.3">
      <c r="A2097" t="s">
        <v>2136</v>
      </c>
      <c r="B2097">
        <v>2016</v>
      </c>
      <c r="C2097" t="s">
        <v>14</v>
      </c>
      <c r="D2097">
        <v>61</v>
      </c>
      <c r="E2097" t="str">
        <f t="shared" si="32"/>
        <v>Old</v>
      </c>
      <c r="F2097" t="s">
        <v>16</v>
      </c>
      <c r="G2097" t="s">
        <v>25</v>
      </c>
      <c r="H2097" t="s">
        <v>28</v>
      </c>
      <c r="I2097">
        <v>35</v>
      </c>
      <c r="J2097">
        <v>0.68</v>
      </c>
      <c r="K2097" t="s">
        <v>33</v>
      </c>
      <c r="L2097" t="s">
        <v>33</v>
      </c>
      <c r="M2097" s="1">
        <v>8484.0400000000009</v>
      </c>
      <c r="N2097" s="1">
        <v>2539.25</v>
      </c>
      <c r="O2097" s="1">
        <v>337.25</v>
      </c>
      <c r="P2097" s="1">
        <v>0</v>
      </c>
      <c r="Q2097" s="1">
        <v>11831.57</v>
      </c>
      <c r="R2097" s="1">
        <v>22209.25</v>
      </c>
      <c r="S2097" s="1">
        <v>4589.29</v>
      </c>
      <c r="T2097" s="1">
        <v>29451.53</v>
      </c>
      <c r="U2097" s="1">
        <f>SUM(Report_Summary[Revenue])</f>
        <v>626594850.33999527</v>
      </c>
      <c r="V2097" s="1">
        <f>Report_Summary[[#This Row],[Total Revenue]] / COUNTA(Report_Summary[Membership No])</f>
        <v>62659.485033999525</v>
      </c>
    </row>
    <row r="2098" spans="1:22" x14ac:dyDescent="0.3">
      <c r="A2098" t="s">
        <v>2137</v>
      </c>
      <c r="B2098">
        <v>2017</v>
      </c>
      <c r="C2098" t="s">
        <v>14</v>
      </c>
      <c r="D2098">
        <v>60</v>
      </c>
      <c r="E2098" t="str">
        <f t="shared" si="32"/>
        <v>Old</v>
      </c>
      <c r="F2098" t="s">
        <v>20</v>
      </c>
      <c r="G2098" t="s">
        <v>25</v>
      </c>
      <c r="H2098" t="s">
        <v>30</v>
      </c>
      <c r="I2098">
        <v>28</v>
      </c>
      <c r="J2098">
        <v>2.88</v>
      </c>
      <c r="K2098" t="s">
        <v>33</v>
      </c>
      <c r="L2098" t="s">
        <v>33</v>
      </c>
      <c r="M2098" s="1">
        <v>3182.44</v>
      </c>
      <c r="N2098" s="1">
        <v>1966.03</v>
      </c>
      <c r="O2098" s="1">
        <v>3359.93</v>
      </c>
      <c r="P2098" s="1">
        <v>0</v>
      </c>
      <c r="Q2098" s="1">
        <v>5450.43</v>
      </c>
      <c r="R2098" s="1">
        <v>9997.01</v>
      </c>
      <c r="S2098" s="1">
        <v>5307.66</v>
      </c>
      <c r="T2098" s="1">
        <v>10139.780000000001</v>
      </c>
      <c r="U2098" s="1">
        <f>SUM(Report_Summary[Revenue])</f>
        <v>626594850.33999527</v>
      </c>
      <c r="V2098" s="1">
        <f>Report_Summary[[#This Row],[Total Revenue]] / COUNTA(Report_Summary[Membership No])</f>
        <v>62659.485033999525</v>
      </c>
    </row>
    <row r="2099" spans="1:22" x14ac:dyDescent="0.3">
      <c r="A2099" t="s">
        <v>2138</v>
      </c>
      <c r="B2099">
        <v>2021</v>
      </c>
      <c r="C2099" t="s">
        <v>14</v>
      </c>
      <c r="D2099">
        <v>55</v>
      </c>
      <c r="E2099" t="str">
        <f t="shared" si="32"/>
        <v>Middle Age</v>
      </c>
      <c r="F2099" t="s">
        <v>16</v>
      </c>
      <c r="G2099" t="s">
        <v>23</v>
      </c>
      <c r="H2099" t="s">
        <v>26</v>
      </c>
      <c r="I2099">
        <v>30</v>
      </c>
      <c r="J2099">
        <v>2.27</v>
      </c>
      <c r="K2099" t="s">
        <v>33</v>
      </c>
      <c r="L2099" t="s">
        <v>33</v>
      </c>
      <c r="M2099" s="1">
        <v>19219.22</v>
      </c>
      <c r="N2099" s="1">
        <v>2477.35</v>
      </c>
      <c r="O2099" s="1">
        <v>5579.38</v>
      </c>
      <c r="P2099" s="1">
        <v>0</v>
      </c>
      <c r="Q2099" s="1">
        <v>44826.96</v>
      </c>
      <c r="R2099" s="1">
        <v>48824.14</v>
      </c>
      <c r="S2099" s="1">
        <v>-7931.32</v>
      </c>
      <c r="T2099" s="1">
        <v>101582.42</v>
      </c>
      <c r="U2099" s="1">
        <f>SUM(Report_Summary[Revenue])</f>
        <v>626594850.33999527</v>
      </c>
      <c r="V2099" s="1">
        <f>Report_Summary[[#This Row],[Total Revenue]] / COUNTA(Report_Summary[Membership No])</f>
        <v>62659.485033999525</v>
      </c>
    </row>
    <row r="2100" spans="1:22" x14ac:dyDescent="0.3">
      <c r="A2100" t="s">
        <v>2139</v>
      </c>
      <c r="B2100">
        <v>2022</v>
      </c>
      <c r="C2100" t="s">
        <v>14</v>
      </c>
      <c r="D2100">
        <v>61</v>
      </c>
      <c r="E2100" t="str">
        <f t="shared" si="32"/>
        <v>Old</v>
      </c>
      <c r="F2100" t="s">
        <v>15</v>
      </c>
      <c r="G2100" t="s">
        <v>23</v>
      </c>
      <c r="H2100" t="s">
        <v>29</v>
      </c>
      <c r="I2100">
        <v>35</v>
      </c>
      <c r="J2100">
        <v>2.29</v>
      </c>
      <c r="K2100" t="s">
        <v>32</v>
      </c>
      <c r="L2100" t="s">
        <v>33</v>
      </c>
      <c r="M2100" s="1">
        <v>14636.16</v>
      </c>
      <c r="N2100" s="1">
        <v>2151.4899999999998</v>
      </c>
      <c r="O2100" s="1">
        <v>3309.02</v>
      </c>
      <c r="P2100" s="1">
        <v>0</v>
      </c>
      <c r="Q2100" s="1">
        <v>48907.81</v>
      </c>
      <c r="R2100" s="1">
        <v>39328.22</v>
      </c>
      <c r="S2100" s="1">
        <v>17390.36</v>
      </c>
      <c r="T2100" s="1">
        <v>70845.67</v>
      </c>
      <c r="U2100" s="1">
        <f>SUM(Report_Summary[Revenue])</f>
        <v>626594850.33999527</v>
      </c>
      <c r="V2100" s="1">
        <f>Report_Summary[[#This Row],[Total Revenue]] / COUNTA(Report_Summary[Membership No])</f>
        <v>62659.485033999525</v>
      </c>
    </row>
    <row r="2101" spans="1:22" x14ac:dyDescent="0.3">
      <c r="A2101" t="s">
        <v>2140</v>
      </c>
      <c r="B2101">
        <v>2023</v>
      </c>
      <c r="C2101" t="s">
        <v>14</v>
      </c>
      <c r="D2101">
        <v>55</v>
      </c>
      <c r="E2101" t="str">
        <f t="shared" si="32"/>
        <v>Middle Age</v>
      </c>
      <c r="F2101" t="s">
        <v>19</v>
      </c>
      <c r="G2101" t="s">
        <v>22</v>
      </c>
      <c r="H2101" t="s">
        <v>28</v>
      </c>
      <c r="I2101">
        <v>34</v>
      </c>
      <c r="J2101">
        <v>2.23</v>
      </c>
      <c r="K2101" t="s">
        <v>33</v>
      </c>
      <c r="L2101" t="s">
        <v>33</v>
      </c>
      <c r="M2101" s="1">
        <v>8228.3799999999992</v>
      </c>
      <c r="N2101" s="1">
        <v>3155.65</v>
      </c>
      <c r="O2101" s="1">
        <v>4676.54</v>
      </c>
      <c r="P2101" s="1">
        <v>0</v>
      </c>
      <c r="Q2101" s="1">
        <v>30309.24</v>
      </c>
      <c r="R2101" s="1">
        <v>21673.4</v>
      </c>
      <c r="S2101" s="1">
        <v>-22106.33</v>
      </c>
      <c r="T2101" s="1">
        <v>74088.97</v>
      </c>
      <c r="U2101" s="1">
        <f>SUM(Report_Summary[Revenue])</f>
        <v>626594850.33999527</v>
      </c>
      <c r="V2101" s="1">
        <f>Report_Summary[[#This Row],[Total Revenue]] / COUNTA(Report_Summary[Membership No])</f>
        <v>62659.485033999525</v>
      </c>
    </row>
    <row r="2102" spans="1:22" x14ac:dyDescent="0.3">
      <c r="A2102" t="s">
        <v>2141</v>
      </c>
      <c r="B2102">
        <v>2018</v>
      </c>
      <c r="C2102" t="s">
        <v>13</v>
      </c>
      <c r="D2102">
        <v>56</v>
      </c>
      <c r="E2102" t="str">
        <f t="shared" si="32"/>
        <v>Old</v>
      </c>
      <c r="F2102" t="s">
        <v>21</v>
      </c>
      <c r="G2102" t="s">
        <v>25</v>
      </c>
      <c r="H2102" t="s">
        <v>26</v>
      </c>
      <c r="I2102">
        <v>40</v>
      </c>
      <c r="J2102">
        <v>2.77</v>
      </c>
      <c r="K2102" t="s">
        <v>33</v>
      </c>
      <c r="L2102" t="s">
        <v>33</v>
      </c>
      <c r="M2102" s="1">
        <v>7167.02</v>
      </c>
      <c r="N2102" s="1">
        <v>4407.2299999999996</v>
      </c>
      <c r="O2102" s="1">
        <v>651.29999999999995</v>
      </c>
      <c r="P2102" s="1">
        <v>0</v>
      </c>
      <c r="Q2102" s="1">
        <v>21997.34</v>
      </c>
      <c r="R2102" s="1">
        <v>31028.18</v>
      </c>
      <c r="S2102" s="1">
        <v>22071.42</v>
      </c>
      <c r="T2102" s="1">
        <v>30954.1</v>
      </c>
      <c r="U2102" s="1">
        <f>SUM(Report_Summary[Revenue])</f>
        <v>626594850.33999527</v>
      </c>
      <c r="V2102" s="1">
        <f>Report_Summary[[#This Row],[Total Revenue]] / COUNTA(Report_Summary[Membership No])</f>
        <v>62659.485033999525</v>
      </c>
    </row>
    <row r="2103" spans="1:22" x14ac:dyDescent="0.3">
      <c r="A2103" t="s">
        <v>2142</v>
      </c>
      <c r="B2103">
        <v>2020</v>
      </c>
      <c r="C2103" t="s">
        <v>14</v>
      </c>
      <c r="D2103">
        <v>36</v>
      </c>
      <c r="E2103" t="str">
        <f t="shared" si="32"/>
        <v>Middle Age</v>
      </c>
      <c r="F2103" t="s">
        <v>16</v>
      </c>
      <c r="G2103" t="s">
        <v>25</v>
      </c>
      <c r="H2103" t="s">
        <v>30</v>
      </c>
      <c r="I2103">
        <v>30</v>
      </c>
      <c r="J2103">
        <v>0.34</v>
      </c>
      <c r="K2103" t="s">
        <v>33</v>
      </c>
      <c r="L2103" t="s">
        <v>33</v>
      </c>
      <c r="M2103" s="1">
        <v>16659.349999999999</v>
      </c>
      <c r="N2103" s="1">
        <v>2033.23</v>
      </c>
      <c r="O2103" s="1">
        <v>3240.54</v>
      </c>
      <c r="P2103" s="1">
        <v>0</v>
      </c>
      <c r="Q2103" s="1">
        <v>74945.960000000006</v>
      </c>
      <c r="R2103" s="1">
        <v>81572.13</v>
      </c>
      <c r="S2103" s="1">
        <v>13475.4</v>
      </c>
      <c r="T2103" s="1">
        <v>143042.69</v>
      </c>
      <c r="U2103" s="1">
        <f>SUM(Report_Summary[Revenue])</f>
        <v>626594850.33999527</v>
      </c>
      <c r="V2103" s="1">
        <f>Report_Summary[[#This Row],[Total Revenue]] / COUNTA(Report_Summary[Membership No])</f>
        <v>62659.485033999525</v>
      </c>
    </row>
    <row r="2104" spans="1:22" x14ac:dyDescent="0.3">
      <c r="A2104" t="s">
        <v>2143</v>
      </c>
      <c r="B2104">
        <v>2015</v>
      </c>
      <c r="C2104" t="s">
        <v>14</v>
      </c>
      <c r="D2104">
        <v>40</v>
      </c>
      <c r="E2104" t="str">
        <f t="shared" si="32"/>
        <v>Middle Age</v>
      </c>
      <c r="F2104" t="s">
        <v>19</v>
      </c>
      <c r="G2104" t="s">
        <v>25</v>
      </c>
      <c r="H2104" t="s">
        <v>28</v>
      </c>
      <c r="I2104">
        <v>28</v>
      </c>
      <c r="J2104">
        <v>2.48</v>
      </c>
      <c r="K2104" t="s">
        <v>33</v>
      </c>
      <c r="L2104" t="s">
        <v>33</v>
      </c>
      <c r="M2104" s="1">
        <v>9978.5</v>
      </c>
      <c r="N2104" s="1">
        <v>2189.13</v>
      </c>
      <c r="O2104" s="1">
        <v>4537.8599999999997</v>
      </c>
      <c r="P2104" s="1">
        <v>0</v>
      </c>
      <c r="Q2104" s="1">
        <v>33330.03</v>
      </c>
      <c r="R2104" s="1">
        <v>25369.24</v>
      </c>
      <c r="S2104" s="1">
        <v>12243.94</v>
      </c>
      <c r="T2104" s="1">
        <v>46455.33</v>
      </c>
      <c r="U2104" s="1">
        <f>SUM(Report_Summary[Revenue])</f>
        <v>626594850.33999527</v>
      </c>
      <c r="V2104" s="1">
        <f>Report_Summary[[#This Row],[Total Revenue]] / COUNTA(Report_Summary[Membership No])</f>
        <v>62659.485033999525</v>
      </c>
    </row>
    <row r="2105" spans="1:22" x14ac:dyDescent="0.3">
      <c r="A2105" t="s">
        <v>2144</v>
      </c>
      <c r="B2105">
        <v>2015</v>
      </c>
      <c r="C2105" t="s">
        <v>14</v>
      </c>
      <c r="D2105">
        <v>69</v>
      </c>
      <c r="E2105" t="str">
        <f t="shared" si="32"/>
        <v>Old</v>
      </c>
      <c r="F2105" t="s">
        <v>20</v>
      </c>
      <c r="G2105" t="s">
        <v>23</v>
      </c>
      <c r="H2105" t="s">
        <v>29</v>
      </c>
      <c r="I2105">
        <v>23</v>
      </c>
      <c r="J2105">
        <v>3.89</v>
      </c>
      <c r="K2105" t="s">
        <v>33</v>
      </c>
      <c r="L2105" t="s">
        <v>33</v>
      </c>
      <c r="M2105" s="1">
        <v>8730.83</v>
      </c>
      <c r="N2105" s="1">
        <v>3364.11</v>
      </c>
      <c r="O2105" s="1">
        <v>3238.27</v>
      </c>
      <c r="P2105" s="1">
        <v>0</v>
      </c>
      <c r="Q2105" s="1">
        <v>20982.52</v>
      </c>
      <c r="R2105" s="1">
        <v>19995.189999999999</v>
      </c>
      <c r="S2105" s="1">
        <v>-12964.01</v>
      </c>
      <c r="T2105" s="1">
        <v>53941.72</v>
      </c>
      <c r="U2105" s="1">
        <f>SUM(Report_Summary[Revenue])</f>
        <v>626594850.33999527</v>
      </c>
      <c r="V2105" s="1">
        <f>Report_Summary[[#This Row],[Total Revenue]] / COUNTA(Report_Summary[Membership No])</f>
        <v>62659.485033999525</v>
      </c>
    </row>
    <row r="2106" spans="1:22" x14ac:dyDescent="0.3">
      <c r="A2106" t="s">
        <v>2145</v>
      </c>
      <c r="B2106">
        <v>2021</v>
      </c>
      <c r="C2106" t="s">
        <v>14</v>
      </c>
      <c r="D2106">
        <v>76</v>
      </c>
      <c r="E2106" t="str">
        <f t="shared" si="32"/>
        <v>Old</v>
      </c>
      <c r="F2106" t="s">
        <v>20</v>
      </c>
      <c r="G2106" t="s">
        <v>25</v>
      </c>
      <c r="H2106" t="s">
        <v>30</v>
      </c>
      <c r="I2106">
        <v>33</v>
      </c>
      <c r="J2106">
        <v>2.4300000000000002</v>
      </c>
      <c r="K2106" t="s">
        <v>33</v>
      </c>
      <c r="L2106" t="s">
        <v>33</v>
      </c>
      <c r="M2106" s="1">
        <v>13607.22</v>
      </c>
      <c r="N2106" s="1">
        <v>2095.4299999999998</v>
      </c>
      <c r="O2106" s="1">
        <v>7379.83</v>
      </c>
      <c r="P2106" s="1">
        <v>0</v>
      </c>
      <c r="Q2106" s="1">
        <v>64476.97</v>
      </c>
      <c r="R2106" s="1">
        <v>59006.21</v>
      </c>
      <c r="S2106" s="1">
        <v>-12860.89</v>
      </c>
      <c r="T2106" s="1">
        <v>136344.07</v>
      </c>
      <c r="U2106" s="1">
        <f>SUM(Report_Summary[Revenue])</f>
        <v>626594850.33999527</v>
      </c>
      <c r="V2106" s="1">
        <f>Report_Summary[[#This Row],[Total Revenue]] / COUNTA(Report_Summary[Membership No])</f>
        <v>62659.485033999525</v>
      </c>
    </row>
    <row r="2107" spans="1:22" x14ac:dyDescent="0.3">
      <c r="A2107" t="s">
        <v>2146</v>
      </c>
      <c r="B2107">
        <v>2018</v>
      </c>
      <c r="C2107" t="s">
        <v>14</v>
      </c>
      <c r="D2107">
        <v>68</v>
      </c>
      <c r="E2107" t="str">
        <f t="shared" si="32"/>
        <v>Old</v>
      </c>
      <c r="F2107" t="s">
        <v>19</v>
      </c>
      <c r="G2107" t="s">
        <v>25</v>
      </c>
      <c r="H2107" t="s">
        <v>30</v>
      </c>
      <c r="I2107">
        <v>31</v>
      </c>
      <c r="J2107">
        <v>1.04</v>
      </c>
      <c r="K2107" t="s">
        <v>33</v>
      </c>
      <c r="L2107" t="s">
        <v>33</v>
      </c>
      <c r="M2107" s="1">
        <v>18964.86</v>
      </c>
      <c r="N2107" s="1">
        <v>692.79</v>
      </c>
      <c r="O2107" s="1">
        <v>7401.53</v>
      </c>
      <c r="P2107" s="1">
        <v>0</v>
      </c>
      <c r="Q2107" s="1">
        <v>70152.67</v>
      </c>
      <c r="R2107" s="1">
        <v>70517.679999999993</v>
      </c>
      <c r="S2107" s="1">
        <v>9140.92</v>
      </c>
      <c r="T2107" s="1">
        <v>131529.43</v>
      </c>
      <c r="U2107" s="1">
        <f>SUM(Report_Summary[Revenue])</f>
        <v>626594850.33999527</v>
      </c>
      <c r="V2107" s="1">
        <f>Report_Summary[[#This Row],[Total Revenue]] / COUNTA(Report_Summary[Membership No])</f>
        <v>62659.485033999525</v>
      </c>
    </row>
    <row r="2108" spans="1:22" x14ac:dyDescent="0.3">
      <c r="A2108" t="s">
        <v>2147</v>
      </c>
      <c r="B2108">
        <v>2016</v>
      </c>
      <c r="C2108" t="s">
        <v>13</v>
      </c>
      <c r="D2108">
        <v>27</v>
      </c>
      <c r="E2108" t="str">
        <f t="shared" si="32"/>
        <v>Young</v>
      </c>
      <c r="F2108" t="s">
        <v>20</v>
      </c>
      <c r="G2108" t="s">
        <v>22</v>
      </c>
      <c r="H2108" t="s">
        <v>27</v>
      </c>
      <c r="I2108">
        <v>22</v>
      </c>
      <c r="J2108">
        <v>3.16</v>
      </c>
      <c r="K2108" t="s">
        <v>33</v>
      </c>
      <c r="L2108" t="s">
        <v>33</v>
      </c>
      <c r="M2108" s="1">
        <v>11292.4</v>
      </c>
      <c r="N2108" s="1">
        <v>1965.19</v>
      </c>
      <c r="O2108" s="1">
        <v>5769.87</v>
      </c>
      <c r="P2108" s="1">
        <v>0</v>
      </c>
      <c r="Q2108" s="1">
        <v>55450.39</v>
      </c>
      <c r="R2108" s="1">
        <v>27304.87</v>
      </c>
      <c r="S2108" s="1">
        <v>-5433.87</v>
      </c>
      <c r="T2108" s="1">
        <v>88189.13</v>
      </c>
      <c r="U2108" s="1">
        <f>SUM(Report_Summary[Revenue])</f>
        <v>626594850.33999527</v>
      </c>
      <c r="V2108" s="1">
        <f>Report_Summary[[#This Row],[Total Revenue]] / COUNTA(Report_Summary[Membership No])</f>
        <v>62659.485033999525</v>
      </c>
    </row>
    <row r="2109" spans="1:22" x14ac:dyDescent="0.3">
      <c r="A2109" t="s">
        <v>2148</v>
      </c>
      <c r="B2109">
        <v>2021</v>
      </c>
      <c r="C2109" t="s">
        <v>13</v>
      </c>
      <c r="D2109">
        <v>43</v>
      </c>
      <c r="E2109" t="str">
        <f t="shared" si="32"/>
        <v>Middle Age</v>
      </c>
      <c r="F2109" t="s">
        <v>16</v>
      </c>
      <c r="G2109" t="s">
        <v>22</v>
      </c>
      <c r="H2109" t="s">
        <v>31</v>
      </c>
      <c r="I2109">
        <v>43</v>
      </c>
      <c r="J2109">
        <v>1.45</v>
      </c>
      <c r="K2109" t="s">
        <v>32</v>
      </c>
      <c r="L2109" t="s">
        <v>33</v>
      </c>
      <c r="M2109" s="1">
        <v>16745.46</v>
      </c>
      <c r="N2109" s="1">
        <v>2956.17</v>
      </c>
      <c r="O2109" s="1">
        <v>4231.99</v>
      </c>
      <c r="P2109" s="1">
        <v>0</v>
      </c>
      <c r="Q2109" s="1">
        <v>77874.47</v>
      </c>
      <c r="R2109" s="1">
        <v>56355.99</v>
      </c>
      <c r="S2109" s="1">
        <v>9777.59</v>
      </c>
      <c r="T2109" s="1">
        <v>124452.87</v>
      </c>
      <c r="U2109" s="1">
        <f>SUM(Report_Summary[Revenue])</f>
        <v>626594850.33999527</v>
      </c>
      <c r="V2109" s="1">
        <f>Report_Summary[[#This Row],[Total Revenue]] / COUNTA(Report_Summary[Membership No])</f>
        <v>62659.485033999525</v>
      </c>
    </row>
    <row r="2110" spans="1:22" x14ac:dyDescent="0.3">
      <c r="A2110" t="s">
        <v>2149</v>
      </c>
      <c r="B2110">
        <v>2024</v>
      </c>
      <c r="C2110" t="s">
        <v>13</v>
      </c>
      <c r="D2110">
        <v>27</v>
      </c>
      <c r="E2110" t="str">
        <f t="shared" si="32"/>
        <v>Young</v>
      </c>
      <c r="F2110" t="s">
        <v>18</v>
      </c>
      <c r="G2110" t="s">
        <v>22</v>
      </c>
      <c r="H2110" t="s">
        <v>26</v>
      </c>
      <c r="I2110">
        <v>30</v>
      </c>
      <c r="J2110">
        <v>2</v>
      </c>
      <c r="K2110" t="s">
        <v>32</v>
      </c>
      <c r="L2110" t="s">
        <v>33</v>
      </c>
      <c r="M2110" s="1">
        <v>15120.31</v>
      </c>
      <c r="N2110" s="1">
        <v>1036.28</v>
      </c>
      <c r="O2110" s="1">
        <v>3713.35</v>
      </c>
      <c r="P2110" s="1">
        <v>0</v>
      </c>
      <c r="Q2110" s="1">
        <v>67532.58</v>
      </c>
      <c r="R2110" s="1">
        <v>58376.62</v>
      </c>
      <c r="S2110" s="1">
        <v>3112.76</v>
      </c>
      <c r="T2110" s="1">
        <v>122796.44</v>
      </c>
      <c r="U2110" s="1">
        <f>SUM(Report_Summary[Revenue])</f>
        <v>626594850.33999527</v>
      </c>
      <c r="V2110" s="1">
        <f>Report_Summary[[#This Row],[Total Revenue]] / COUNTA(Report_Summary[Membership No])</f>
        <v>62659.485033999525</v>
      </c>
    </row>
    <row r="2111" spans="1:22" x14ac:dyDescent="0.3">
      <c r="A2111" t="s">
        <v>2150</v>
      </c>
      <c r="B2111">
        <v>2024</v>
      </c>
      <c r="C2111" t="s">
        <v>14</v>
      </c>
      <c r="D2111">
        <v>42</v>
      </c>
      <c r="E2111" t="str">
        <f t="shared" si="32"/>
        <v>Middle Age</v>
      </c>
      <c r="F2111" t="s">
        <v>16</v>
      </c>
      <c r="G2111" t="s">
        <v>23</v>
      </c>
      <c r="H2111" t="s">
        <v>30</v>
      </c>
      <c r="I2111">
        <v>25</v>
      </c>
      <c r="J2111">
        <v>2.21</v>
      </c>
      <c r="K2111" t="s">
        <v>32</v>
      </c>
      <c r="L2111" t="s">
        <v>33</v>
      </c>
      <c r="M2111" s="1">
        <v>13090.48</v>
      </c>
      <c r="N2111" s="1">
        <v>1466.56</v>
      </c>
      <c r="O2111" s="1">
        <v>5587.09</v>
      </c>
      <c r="P2111" s="1">
        <v>0</v>
      </c>
      <c r="Q2111" s="1">
        <v>45199.68</v>
      </c>
      <c r="R2111" s="1">
        <v>62378.35</v>
      </c>
      <c r="S2111" s="1">
        <v>-16074.96</v>
      </c>
      <c r="T2111" s="1">
        <v>123652.99</v>
      </c>
      <c r="U2111" s="1">
        <f>SUM(Report_Summary[Revenue])</f>
        <v>626594850.33999527</v>
      </c>
      <c r="V2111" s="1">
        <f>Report_Summary[[#This Row],[Total Revenue]] / COUNTA(Report_Summary[Membership No])</f>
        <v>62659.485033999525</v>
      </c>
    </row>
    <row r="2112" spans="1:22" x14ac:dyDescent="0.3">
      <c r="A2112" t="s">
        <v>2151</v>
      </c>
      <c r="B2112">
        <v>2021</v>
      </c>
      <c r="C2112" t="s">
        <v>13</v>
      </c>
      <c r="D2112">
        <v>52</v>
      </c>
      <c r="E2112" t="str">
        <f t="shared" si="32"/>
        <v>Middle Age</v>
      </c>
      <c r="F2112" t="s">
        <v>20</v>
      </c>
      <c r="G2112" t="s">
        <v>24</v>
      </c>
      <c r="H2112" t="s">
        <v>26</v>
      </c>
      <c r="I2112">
        <v>30</v>
      </c>
      <c r="J2112">
        <v>1.37</v>
      </c>
      <c r="K2112" t="s">
        <v>32</v>
      </c>
      <c r="L2112" t="s">
        <v>33</v>
      </c>
      <c r="M2112" s="1">
        <v>18064.87</v>
      </c>
      <c r="N2112" s="1">
        <v>2666.51</v>
      </c>
      <c r="O2112" s="1">
        <v>6837.23</v>
      </c>
      <c r="P2112" s="1">
        <v>0</v>
      </c>
      <c r="Q2112" s="1">
        <v>69446.210000000006</v>
      </c>
      <c r="R2112" s="1">
        <v>64366.12</v>
      </c>
      <c r="S2112" s="1">
        <v>21917.9</v>
      </c>
      <c r="T2112" s="1">
        <v>111894.43</v>
      </c>
      <c r="U2112" s="1">
        <f>SUM(Report_Summary[Revenue])</f>
        <v>626594850.33999527</v>
      </c>
      <c r="V2112" s="1">
        <f>Report_Summary[[#This Row],[Total Revenue]] / COUNTA(Report_Summary[Membership No])</f>
        <v>62659.485033999525</v>
      </c>
    </row>
    <row r="2113" spans="1:22" x14ac:dyDescent="0.3">
      <c r="A2113" t="s">
        <v>2152</v>
      </c>
      <c r="B2113">
        <v>2023</v>
      </c>
      <c r="C2113" t="s">
        <v>13</v>
      </c>
      <c r="D2113">
        <v>75</v>
      </c>
      <c r="E2113" t="str">
        <f t="shared" si="32"/>
        <v>Old</v>
      </c>
      <c r="F2113" t="s">
        <v>21</v>
      </c>
      <c r="G2113" t="s">
        <v>23</v>
      </c>
      <c r="H2113" t="s">
        <v>29</v>
      </c>
      <c r="I2113">
        <v>34</v>
      </c>
      <c r="J2113">
        <v>2.1</v>
      </c>
      <c r="K2113" t="s">
        <v>32</v>
      </c>
      <c r="L2113" t="s">
        <v>33</v>
      </c>
      <c r="M2113" s="1">
        <v>15813.93</v>
      </c>
      <c r="N2113" s="1">
        <v>3007.21</v>
      </c>
      <c r="O2113" s="1">
        <v>3357.1</v>
      </c>
      <c r="P2113" s="1">
        <v>0</v>
      </c>
      <c r="Q2113" s="1">
        <v>26115.279999999999</v>
      </c>
      <c r="R2113" s="1">
        <v>30777.06</v>
      </c>
      <c r="S2113" s="1">
        <v>-13371.16</v>
      </c>
      <c r="T2113" s="1">
        <v>70263.5</v>
      </c>
      <c r="U2113" s="1">
        <f>SUM(Report_Summary[Revenue])</f>
        <v>626594850.33999527</v>
      </c>
      <c r="V2113" s="1">
        <f>Report_Summary[[#This Row],[Total Revenue]] / COUNTA(Report_Summary[Membership No])</f>
        <v>62659.485033999525</v>
      </c>
    </row>
    <row r="2114" spans="1:22" x14ac:dyDescent="0.3">
      <c r="A2114" t="s">
        <v>2153</v>
      </c>
      <c r="B2114">
        <v>2018</v>
      </c>
      <c r="C2114" t="s">
        <v>13</v>
      </c>
      <c r="D2114">
        <v>29</v>
      </c>
      <c r="E2114" t="str">
        <f t="shared" si="32"/>
        <v>Young</v>
      </c>
      <c r="F2114" t="s">
        <v>21</v>
      </c>
      <c r="G2114" t="s">
        <v>25</v>
      </c>
      <c r="H2114" t="s">
        <v>29</v>
      </c>
      <c r="I2114">
        <v>32</v>
      </c>
      <c r="J2114">
        <v>2.72</v>
      </c>
      <c r="K2114" t="s">
        <v>33</v>
      </c>
      <c r="L2114" t="s">
        <v>33</v>
      </c>
      <c r="M2114" s="1">
        <v>3214.98</v>
      </c>
      <c r="N2114" s="1">
        <v>3739.62</v>
      </c>
      <c r="O2114" s="1">
        <v>4161.5</v>
      </c>
      <c r="P2114" s="1">
        <v>0</v>
      </c>
      <c r="Q2114" s="1">
        <v>10880.61</v>
      </c>
      <c r="R2114" s="1">
        <v>6482.54</v>
      </c>
      <c r="S2114" s="1">
        <v>-24442.25</v>
      </c>
      <c r="T2114" s="1">
        <v>41805.4</v>
      </c>
      <c r="U2114" s="1">
        <f>SUM(Report_Summary[Revenue])</f>
        <v>626594850.33999527</v>
      </c>
      <c r="V2114" s="1">
        <f>Report_Summary[[#This Row],[Total Revenue]] / COUNTA(Report_Summary[Membership No])</f>
        <v>62659.485033999525</v>
      </c>
    </row>
    <row r="2115" spans="1:22" x14ac:dyDescent="0.3">
      <c r="A2115" t="s">
        <v>2154</v>
      </c>
      <c r="B2115">
        <v>2015</v>
      </c>
      <c r="C2115" t="s">
        <v>13</v>
      </c>
      <c r="D2115">
        <v>33</v>
      </c>
      <c r="E2115" t="str">
        <f t="shared" ref="E2115:E2178" si="33">IF(D2115&gt;55,"Old",IF(D2115&gt;=31,"Middle Age",IF(D2115&lt;31,"Young","Invalid")))</f>
        <v>Middle Age</v>
      </c>
      <c r="F2115" t="s">
        <v>21</v>
      </c>
      <c r="G2115" t="s">
        <v>23</v>
      </c>
      <c r="H2115" t="s">
        <v>29</v>
      </c>
      <c r="I2115">
        <v>26</v>
      </c>
      <c r="J2115">
        <v>3.46</v>
      </c>
      <c r="K2115" t="s">
        <v>33</v>
      </c>
      <c r="L2115" t="s">
        <v>33</v>
      </c>
      <c r="M2115" s="1">
        <v>5298.68</v>
      </c>
      <c r="N2115" s="1">
        <v>4038.24</v>
      </c>
      <c r="O2115" s="1">
        <v>5012.7700000000004</v>
      </c>
      <c r="P2115" s="1">
        <v>0</v>
      </c>
      <c r="Q2115" s="1">
        <v>6511.45</v>
      </c>
      <c r="R2115" s="1">
        <v>21351.16</v>
      </c>
      <c r="S2115" s="1">
        <v>-25866.75</v>
      </c>
      <c r="T2115" s="1">
        <v>53729.36</v>
      </c>
      <c r="U2115" s="1">
        <f>SUM(Report_Summary[Revenue])</f>
        <v>626594850.33999527</v>
      </c>
      <c r="V2115" s="1">
        <f>Report_Summary[[#This Row],[Total Revenue]] / COUNTA(Report_Summary[Membership No])</f>
        <v>62659.485033999525</v>
      </c>
    </row>
    <row r="2116" spans="1:22" x14ac:dyDescent="0.3">
      <c r="A2116" t="s">
        <v>2155</v>
      </c>
      <c r="B2116">
        <v>2017</v>
      </c>
      <c r="C2116" t="s">
        <v>14</v>
      </c>
      <c r="D2116">
        <v>51</v>
      </c>
      <c r="E2116" t="str">
        <f t="shared" si="33"/>
        <v>Middle Age</v>
      </c>
      <c r="F2116" t="s">
        <v>15</v>
      </c>
      <c r="G2116" t="s">
        <v>25</v>
      </c>
      <c r="H2116" t="s">
        <v>28</v>
      </c>
      <c r="I2116">
        <v>31</v>
      </c>
      <c r="J2116">
        <v>2.67</v>
      </c>
      <c r="K2116" t="s">
        <v>32</v>
      </c>
      <c r="L2116" t="s">
        <v>33</v>
      </c>
      <c r="M2116" s="1">
        <v>10136.459999999999</v>
      </c>
      <c r="N2116" s="1">
        <v>1395.59</v>
      </c>
      <c r="O2116" s="1">
        <v>6463.18</v>
      </c>
      <c r="P2116" s="1">
        <v>0</v>
      </c>
      <c r="Q2116" s="1">
        <v>40222.01</v>
      </c>
      <c r="R2116" s="1">
        <v>22104.63</v>
      </c>
      <c r="S2116" s="1">
        <v>3816.06</v>
      </c>
      <c r="T2116" s="1">
        <v>58510.58</v>
      </c>
      <c r="U2116" s="1">
        <f>SUM(Report_Summary[Revenue])</f>
        <v>626594850.33999527</v>
      </c>
      <c r="V2116" s="1">
        <f>Report_Summary[[#This Row],[Total Revenue]] / COUNTA(Report_Summary[Membership No])</f>
        <v>62659.485033999525</v>
      </c>
    </row>
    <row r="2117" spans="1:22" x14ac:dyDescent="0.3">
      <c r="A2117" t="s">
        <v>2156</v>
      </c>
      <c r="B2117">
        <v>2023</v>
      </c>
      <c r="C2117" t="s">
        <v>13</v>
      </c>
      <c r="D2117">
        <v>46</v>
      </c>
      <c r="E2117" t="str">
        <f t="shared" si="33"/>
        <v>Middle Age</v>
      </c>
      <c r="F2117" t="s">
        <v>16</v>
      </c>
      <c r="G2117" t="s">
        <v>25</v>
      </c>
      <c r="H2117" t="s">
        <v>30</v>
      </c>
      <c r="I2117">
        <v>25</v>
      </c>
      <c r="J2117">
        <v>3.67</v>
      </c>
      <c r="K2117" t="s">
        <v>32</v>
      </c>
      <c r="L2117" t="s">
        <v>33</v>
      </c>
      <c r="M2117" s="1">
        <v>9700.67</v>
      </c>
      <c r="N2117" s="1">
        <v>3459.02</v>
      </c>
      <c r="O2117" s="1">
        <v>4803.0600000000004</v>
      </c>
      <c r="P2117" s="1">
        <v>0</v>
      </c>
      <c r="Q2117" s="1">
        <v>32643.86</v>
      </c>
      <c r="R2117" s="1">
        <v>34410.339999999997</v>
      </c>
      <c r="S2117" s="1">
        <v>-1315.48</v>
      </c>
      <c r="T2117" s="1">
        <v>68369.679999999993</v>
      </c>
      <c r="U2117" s="1">
        <f>SUM(Report_Summary[Revenue])</f>
        <v>626594850.33999527</v>
      </c>
      <c r="V2117" s="1">
        <f>Report_Summary[[#This Row],[Total Revenue]] / COUNTA(Report_Summary[Membership No])</f>
        <v>62659.485033999525</v>
      </c>
    </row>
    <row r="2118" spans="1:22" x14ac:dyDescent="0.3">
      <c r="A2118" t="s">
        <v>2157</v>
      </c>
      <c r="B2118">
        <v>2022</v>
      </c>
      <c r="C2118" t="s">
        <v>14</v>
      </c>
      <c r="D2118">
        <v>46</v>
      </c>
      <c r="E2118" t="str">
        <f t="shared" si="33"/>
        <v>Middle Age</v>
      </c>
      <c r="F2118" t="s">
        <v>19</v>
      </c>
      <c r="G2118" t="s">
        <v>22</v>
      </c>
      <c r="H2118" t="s">
        <v>31</v>
      </c>
      <c r="I2118">
        <v>36</v>
      </c>
      <c r="J2118">
        <v>2.71</v>
      </c>
      <c r="K2118" t="s">
        <v>33</v>
      </c>
      <c r="L2118" t="s">
        <v>33</v>
      </c>
      <c r="M2118" s="1">
        <v>5460.24</v>
      </c>
      <c r="N2118" s="1">
        <v>3182.98</v>
      </c>
      <c r="O2118" s="1">
        <v>5622.6</v>
      </c>
      <c r="P2118" s="1">
        <v>0</v>
      </c>
      <c r="Q2118" s="1">
        <v>18220.43</v>
      </c>
      <c r="R2118" s="1">
        <v>14947.1</v>
      </c>
      <c r="S2118" s="1">
        <v>11382.01</v>
      </c>
      <c r="T2118" s="1">
        <v>21785.52</v>
      </c>
      <c r="U2118" s="1">
        <f>SUM(Report_Summary[Revenue])</f>
        <v>626594850.33999527</v>
      </c>
      <c r="V2118" s="1">
        <f>Report_Summary[[#This Row],[Total Revenue]] / COUNTA(Report_Summary[Membership No])</f>
        <v>62659.485033999525</v>
      </c>
    </row>
    <row r="2119" spans="1:22" x14ac:dyDescent="0.3">
      <c r="A2119" t="s">
        <v>2158</v>
      </c>
      <c r="B2119">
        <v>2019</v>
      </c>
      <c r="C2119" t="s">
        <v>13</v>
      </c>
      <c r="D2119">
        <v>45</v>
      </c>
      <c r="E2119" t="str">
        <f t="shared" si="33"/>
        <v>Middle Age</v>
      </c>
      <c r="F2119" t="s">
        <v>18</v>
      </c>
      <c r="G2119" t="s">
        <v>22</v>
      </c>
      <c r="H2119" t="s">
        <v>31</v>
      </c>
      <c r="I2119">
        <v>32</v>
      </c>
      <c r="J2119">
        <v>2.14</v>
      </c>
      <c r="K2119" t="s">
        <v>33</v>
      </c>
      <c r="L2119" t="s">
        <v>33</v>
      </c>
      <c r="M2119" s="1">
        <v>6438.49</v>
      </c>
      <c r="N2119" s="1">
        <v>791.91</v>
      </c>
      <c r="O2119" s="1">
        <v>6762.13</v>
      </c>
      <c r="P2119" s="1">
        <v>0</v>
      </c>
      <c r="Q2119" s="1">
        <v>15752.51</v>
      </c>
      <c r="R2119" s="1">
        <v>17543.2</v>
      </c>
      <c r="S2119" s="1">
        <v>27161.1</v>
      </c>
      <c r="T2119" s="1">
        <v>6134.61</v>
      </c>
      <c r="U2119" s="1">
        <f>SUM(Report_Summary[Revenue])</f>
        <v>626594850.33999527</v>
      </c>
      <c r="V2119" s="1">
        <f>Report_Summary[[#This Row],[Total Revenue]] / COUNTA(Report_Summary[Membership No])</f>
        <v>62659.485033999525</v>
      </c>
    </row>
    <row r="2120" spans="1:22" x14ac:dyDescent="0.3">
      <c r="A2120" t="s">
        <v>2159</v>
      </c>
      <c r="B2120">
        <v>2021</v>
      </c>
      <c r="C2120" t="s">
        <v>13</v>
      </c>
      <c r="D2120">
        <v>73</v>
      </c>
      <c r="E2120" t="str">
        <f t="shared" si="33"/>
        <v>Old</v>
      </c>
      <c r="F2120" t="s">
        <v>17</v>
      </c>
      <c r="G2120" t="s">
        <v>24</v>
      </c>
      <c r="H2120" t="s">
        <v>26</v>
      </c>
      <c r="I2120">
        <v>29</v>
      </c>
      <c r="J2120">
        <v>1.36</v>
      </c>
      <c r="K2120" t="s">
        <v>33</v>
      </c>
      <c r="L2120" t="s">
        <v>33</v>
      </c>
      <c r="M2120" s="1">
        <v>12589.87</v>
      </c>
      <c r="N2120" s="1">
        <v>1605.11</v>
      </c>
      <c r="O2120" s="1">
        <v>169.15</v>
      </c>
      <c r="P2120" s="1">
        <v>0</v>
      </c>
      <c r="Q2120" s="1">
        <v>18569.02</v>
      </c>
      <c r="R2120" s="1">
        <v>62232.99</v>
      </c>
      <c r="S2120" s="1">
        <v>-14320.58</v>
      </c>
      <c r="T2120" s="1">
        <v>95122.59</v>
      </c>
      <c r="U2120" s="1">
        <f>SUM(Report_Summary[Revenue])</f>
        <v>626594850.33999527</v>
      </c>
      <c r="V2120" s="1">
        <f>Report_Summary[[#This Row],[Total Revenue]] / COUNTA(Report_Summary[Membership No])</f>
        <v>62659.485033999525</v>
      </c>
    </row>
    <row r="2121" spans="1:22" x14ac:dyDescent="0.3">
      <c r="A2121" t="s">
        <v>2160</v>
      </c>
      <c r="B2121">
        <v>2023</v>
      </c>
      <c r="C2121" t="s">
        <v>14</v>
      </c>
      <c r="D2121">
        <v>57</v>
      </c>
      <c r="E2121" t="str">
        <f t="shared" si="33"/>
        <v>Old</v>
      </c>
      <c r="F2121" t="s">
        <v>15</v>
      </c>
      <c r="G2121" t="s">
        <v>23</v>
      </c>
      <c r="H2121" t="s">
        <v>31</v>
      </c>
      <c r="I2121">
        <v>29</v>
      </c>
      <c r="J2121">
        <v>2.56</v>
      </c>
      <c r="K2121" t="s">
        <v>32</v>
      </c>
      <c r="L2121" t="s">
        <v>33</v>
      </c>
      <c r="M2121" s="1">
        <v>17010.34</v>
      </c>
      <c r="N2121" s="1">
        <v>4636.3599999999997</v>
      </c>
      <c r="O2121" s="1">
        <v>4565</v>
      </c>
      <c r="P2121" s="1">
        <v>0</v>
      </c>
      <c r="Q2121" s="1">
        <v>23554.720000000001</v>
      </c>
      <c r="R2121" s="1">
        <v>74915.64</v>
      </c>
      <c r="S2121" s="1">
        <v>-14668.31</v>
      </c>
      <c r="T2121" s="1">
        <v>113138.67</v>
      </c>
      <c r="U2121" s="1">
        <f>SUM(Report_Summary[Revenue])</f>
        <v>626594850.33999527</v>
      </c>
      <c r="V2121" s="1">
        <f>Report_Summary[[#This Row],[Total Revenue]] / COUNTA(Report_Summary[Membership No])</f>
        <v>62659.485033999525</v>
      </c>
    </row>
    <row r="2122" spans="1:22" x14ac:dyDescent="0.3">
      <c r="A2122" t="s">
        <v>2161</v>
      </c>
      <c r="B2122">
        <v>2023</v>
      </c>
      <c r="C2122" t="s">
        <v>14</v>
      </c>
      <c r="D2122">
        <v>35</v>
      </c>
      <c r="E2122" t="str">
        <f t="shared" si="33"/>
        <v>Middle Age</v>
      </c>
      <c r="F2122" t="s">
        <v>21</v>
      </c>
      <c r="G2122" t="s">
        <v>22</v>
      </c>
      <c r="H2122" t="s">
        <v>31</v>
      </c>
      <c r="I2122">
        <v>33</v>
      </c>
      <c r="J2122">
        <v>2.33</v>
      </c>
      <c r="K2122" t="s">
        <v>33</v>
      </c>
      <c r="L2122" t="s">
        <v>33</v>
      </c>
      <c r="M2122" s="1">
        <v>19848.96</v>
      </c>
      <c r="N2122" s="1">
        <v>2794.74</v>
      </c>
      <c r="O2122" s="1">
        <v>6531.18</v>
      </c>
      <c r="P2122" s="1">
        <v>0</v>
      </c>
      <c r="Q2122" s="1">
        <v>81450.81</v>
      </c>
      <c r="R2122" s="1">
        <v>84065.7</v>
      </c>
      <c r="S2122" s="1">
        <v>6245.22</v>
      </c>
      <c r="T2122" s="1">
        <v>159271.29</v>
      </c>
      <c r="U2122" s="1">
        <f>SUM(Report_Summary[Revenue])</f>
        <v>626594850.33999527</v>
      </c>
      <c r="V2122" s="1">
        <f>Report_Summary[[#This Row],[Total Revenue]] / COUNTA(Report_Summary[Membership No])</f>
        <v>62659.485033999525</v>
      </c>
    </row>
    <row r="2123" spans="1:22" x14ac:dyDescent="0.3">
      <c r="A2123" t="s">
        <v>2162</v>
      </c>
      <c r="B2123">
        <v>2016</v>
      </c>
      <c r="C2123" t="s">
        <v>14</v>
      </c>
      <c r="D2123">
        <v>27</v>
      </c>
      <c r="E2123" t="str">
        <f t="shared" si="33"/>
        <v>Young</v>
      </c>
      <c r="F2123" t="s">
        <v>21</v>
      </c>
      <c r="G2123" t="s">
        <v>23</v>
      </c>
      <c r="H2123" t="s">
        <v>29</v>
      </c>
      <c r="I2123">
        <v>30</v>
      </c>
      <c r="J2123">
        <v>2.5099999999999998</v>
      </c>
      <c r="K2123" t="s">
        <v>32</v>
      </c>
      <c r="L2123" t="s">
        <v>33</v>
      </c>
      <c r="M2123" s="1">
        <v>17336.310000000001</v>
      </c>
      <c r="N2123" s="1">
        <v>417.8</v>
      </c>
      <c r="O2123" s="1">
        <v>5920.93</v>
      </c>
      <c r="P2123" s="1">
        <v>0</v>
      </c>
      <c r="Q2123" s="1">
        <v>50296.5</v>
      </c>
      <c r="R2123" s="1">
        <v>70992.58</v>
      </c>
      <c r="S2123" s="1">
        <v>-5775.66</v>
      </c>
      <c r="T2123" s="1">
        <v>127064.74</v>
      </c>
      <c r="U2123" s="1">
        <f>SUM(Report_Summary[Revenue])</f>
        <v>626594850.33999527</v>
      </c>
      <c r="V2123" s="1">
        <f>Report_Summary[[#This Row],[Total Revenue]] / COUNTA(Report_Summary[Membership No])</f>
        <v>62659.485033999525</v>
      </c>
    </row>
    <row r="2124" spans="1:22" x14ac:dyDescent="0.3">
      <c r="A2124" t="s">
        <v>2163</v>
      </c>
      <c r="B2124">
        <v>2016</v>
      </c>
      <c r="C2124" t="s">
        <v>13</v>
      </c>
      <c r="D2124">
        <v>63</v>
      </c>
      <c r="E2124" t="str">
        <f t="shared" si="33"/>
        <v>Old</v>
      </c>
      <c r="F2124" t="s">
        <v>20</v>
      </c>
      <c r="G2124" t="s">
        <v>24</v>
      </c>
      <c r="H2124" t="s">
        <v>31</v>
      </c>
      <c r="I2124">
        <v>29</v>
      </c>
      <c r="J2124">
        <v>2.2200000000000002</v>
      </c>
      <c r="K2124" t="s">
        <v>32</v>
      </c>
      <c r="L2124" t="s">
        <v>33</v>
      </c>
      <c r="M2124" s="1">
        <v>2505.75</v>
      </c>
      <c r="N2124" s="1">
        <v>2047.34</v>
      </c>
      <c r="O2124" s="1">
        <v>4963.1899999999996</v>
      </c>
      <c r="P2124" s="1">
        <v>0</v>
      </c>
      <c r="Q2124" s="1">
        <v>6268.62</v>
      </c>
      <c r="R2124" s="1">
        <v>4440.54</v>
      </c>
      <c r="S2124" s="1">
        <v>28277.32</v>
      </c>
      <c r="T2124" s="1">
        <v>-17568.16</v>
      </c>
      <c r="U2124" s="1">
        <f>SUM(Report_Summary[Revenue])</f>
        <v>626594850.33999527</v>
      </c>
      <c r="V2124" s="1">
        <f>Report_Summary[[#This Row],[Total Revenue]] / COUNTA(Report_Summary[Membership No])</f>
        <v>62659.485033999525</v>
      </c>
    </row>
    <row r="2125" spans="1:22" x14ac:dyDescent="0.3">
      <c r="A2125" t="s">
        <v>2164</v>
      </c>
      <c r="B2125">
        <v>2024</v>
      </c>
      <c r="C2125" t="s">
        <v>14</v>
      </c>
      <c r="D2125">
        <v>79</v>
      </c>
      <c r="E2125" t="str">
        <f t="shared" si="33"/>
        <v>Old</v>
      </c>
      <c r="F2125" t="s">
        <v>19</v>
      </c>
      <c r="G2125" t="s">
        <v>25</v>
      </c>
      <c r="H2125" t="s">
        <v>28</v>
      </c>
      <c r="I2125">
        <v>29</v>
      </c>
      <c r="J2125">
        <v>1.9</v>
      </c>
      <c r="K2125" t="s">
        <v>33</v>
      </c>
      <c r="L2125" t="s">
        <v>33</v>
      </c>
      <c r="M2125" s="1">
        <v>16167.14</v>
      </c>
      <c r="N2125" s="1">
        <v>3917.38</v>
      </c>
      <c r="O2125" s="1">
        <v>4661.92</v>
      </c>
      <c r="P2125" s="1">
        <v>0</v>
      </c>
      <c r="Q2125" s="1">
        <v>30452.2</v>
      </c>
      <c r="R2125" s="1">
        <v>75528.009999999995</v>
      </c>
      <c r="S2125" s="1">
        <v>-21066.75</v>
      </c>
      <c r="T2125" s="1">
        <v>127046.96</v>
      </c>
      <c r="U2125" s="1">
        <f>SUM(Report_Summary[Revenue])</f>
        <v>626594850.33999527</v>
      </c>
      <c r="V2125" s="1">
        <f>Report_Summary[[#This Row],[Total Revenue]] / COUNTA(Report_Summary[Membership No])</f>
        <v>62659.485033999525</v>
      </c>
    </row>
    <row r="2126" spans="1:22" x14ac:dyDescent="0.3">
      <c r="A2126" t="s">
        <v>2165</v>
      </c>
      <c r="B2126">
        <v>2022</v>
      </c>
      <c r="C2126" t="s">
        <v>13</v>
      </c>
      <c r="D2126">
        <v>43</v>
      </c>
      <c r="E2126" t="str">
        <f t="shared" si="33"/>
        <v>Middle Age</v>
      </c>
      <c r="F2126" t="s">
        <v>19</v>
      </c>
      <c r="G2126" t="s">
        <v>23</v>
      </c>
      <c r="H2126" t="s">
        <v>27</v>
      </c>
      <c r="I2126">
        <v>32</v>
      </c>
      <c r="J2126">
        <v>2.92</v>
      </c>
      <c r="K2126" t="s">
        <v>32</v>
      </c>
      <c r="L2126" t="s">
        <v>33</v>
      </c>
      <c r="M2126" s="1">
        <v>19473.509999999998</v>
      </c>
      <c r="N2126" s="1">
        <v>3346.05</v>
      </c>
      <c r="O2126" s="1">
        <v>5915.2</v>
      </c>
      <c r="P2126" s="1">
        <v>0</v>
      </c>
      <c r="Q2126" s="1">
        <v>40375.72</v>
      </c>
      <c r="R2126" s="1">
        <v>86229.38</v>
      </c>
      <c r="S2126" s="1">
        <v>-24876.53</v>
      </c>
      <c r="T2126" s="1">
        <v>151481.63</v>
      </c>
      <c r="U2126" s="1">
        <f>SUM(Report_Summary[Revenue])</f>
        <v>626594850.33999527</v>
      </c>
      <c r="V2126" s="1">
        <f>Report_Summary[[#This Row],[Total Revenue]] / COUNTA(Report_Summary[Membership No])</f>
        <v>62659.485033999525</v>
      </c>
    </row>
    <row r="2127" spans="1:22" x14ac:dyDescent="0.3">
      <c r="A2127" t="s">
        <v>2166</v>
      </c>
      <c r="B2127">
        <v>2015</v>
      </c>
      <c r="C2127" t="s">
        <v>13</v>
      </c>
      <c r="D2127">
        <v>46</v>
      </c>
      <c r="E2127" t="str">
        <f t="shared" si="33"/>
        <v>Middle Age</v>
      </c>
      <c r="F2127" t="s">
        <v>21</v>
      </c>
      <c r="G2127" t="s">
        <v>23</v>
      </c>
      <c r="H2127" t="s">
        <v>28</v>
      </c>
      <c r="I2127">
        <v>34</v>
      </c>
      <c r="J2127">
        <v>2.79</v>
      </c>
      <c r="K2127" t="s">
        <v>33</v>
      </c>
      <c r="L2127" t="s">
        <v>33</v>
      </c>
      <c r="M2127" s="1">
        <v>9664.9</v>
      </c>
      <c r="N2127" s="1">
        <v>4012.11</v>
      </c>
      <c r="O2127" s="1">
        <v>1149.99</v>
      </c>
      <c r="P2127" s="1">
        <v>0</v>
      </c>
      <c r="Q2127" s="1">
        <v>34951.519999999997</v>
      </c>
      <c r="R2127" s="1">
        <v>37184.61</v>
      </c>
      <c r="S2127" s="1">
        <v>14591.07</v>
      </c>
      <c r="T2127" s="1">
        <v>57545.06</v>
      </c>
      <c r="U2127" s="1">
        <f>SUM(Report_Summary[Revenue])</f>
        <v>626594850.33999527</v>
      </c>
      <c r="V2127" s="1">
        <f>Report_Summary[[#This Row],[Total Revenue]] / COUNTA(Report_Summary[Membership No])</f>
        <v>62659.485033999525</v>
      </c>
    </row>
    <row r="2128" spans="1:22" x14ac:dyDescent="0.3">
      <c r="A2128" t="s">
        <v>2167</v>
      </c>
      <c r="B2128">
        <v>2018</v>
      </c>
      <c r="C2128" t="s">
        <v>13</v>
      </c>
      <c r="D2128">
        <v>74</v>
      </c>
      <c r="E2128" t="str">
        <f t="shared" si="33"/>
        <v>Old</v>
      </c>
      <c r="F2128" t="s">
        <v>16</v>
      </c>
      <c r="G2128" t="s">
        <v>23</v>
      </c>
      <c r="H2128" t="s">
        <v>27</v>
      </c>
      <c r="I2128">
        <v>31</v>
      </c>
      <c r="J2128">
        <v>3.61</v>
      </c>
      <c r="K2128" t="s">
        <v>33</v>
      </c>
      <c r="L2128" t="s">
        <v>33</v>
      </c>
      <c r="M2128" s="1">
        <v>3121.42</v>
      </c>
      <c r="N2128" s="1">
        <v>3145.56</v>
      </c>
      <c r="O2128" s="1">
        <v>834.88</v>
      </c>
      <c r="P2128" s="1">
        <v>0</v>
      </c>
      <c r="Q2128" s="1">
        <v>4688.22</v>
      </c>
      <c r="R2128" s="1">
        <v>4782.5600000000004</v>
      </c>
      <c r="S2128" s="1">
        <v>11384</v>
      </c>
      <c r="T2128" s="1">
        <v>-1913.22</v>
      </c>
      <c r="U2128" s="1">
        <f>SUM(Report_Summary[Revenue])</f>
        <v>626594850.33999527</v>
      </c>
      <c r="V2128" s="1">
        <f>Report_Summary[[#This Row],[Total Revenue]] / COUNTA(Report_Summary[Membership No])</f>
        <v>62659.485033999525</v>
      </c>
    </row>
    <row r="2129" spans="1:22" x14ac:dyDescent="0.3">
      <c r="A2129" t="s">
        <v>2168</v>
      </c>
      <c r="B2129">
        <v>2021</v>
      </c>
      <c r="C2129" t="s">
        <v>13</v>
      </c>
      <c r="D2129">
        <v>63</v>
      </c>
      <c r="E2129" t="str">
        <f t="shared" si="33"/>
        <v>Old</v>
      </c>
      <c r="F2129" t="s">
        <v>19</v>
      </c>
      <c r="G2129" t="s">
        <v>22</v>
      </c>
      <c r="H2129" t="s">
        <v>28</v>
      </c>
      <c r="I2129">
        <v>39</v>
      </c>
      <c r="J2129">
        <v>2.41</v>
      </c>
      <c r="K2129" t="s">
        <v>32</v>
      </c>
      <c r="L2129" t="s">
        <v>33</v>
      </c>
      <c r="M2129" s="1">
        <v>2385.19</v>
      </c>
      <c r="N2129" s="1">
        <v>1505.83</v>
      </c>
      <c r="O2129" s="1">
        <v>7345.1</v>
      </c>
      <c r="P2129" s="1">
        <v>0</v>
      </c>
      <c r="Q2129" s="1">
        <v>11756.74</v>
      </c>
      <c r="R2129" s="1">
        <v>11403.36</v>
      </c>
      <c r="S2129" s="1">
        <v>775.02</v>
      </c>
      <c r="T2129" s="1">
        <v>22385.08</v>
      </c>
      <c r="U2129" s="1">
        <f>SUM(Report_Summary[Revenue])</f>
        <v>626594850.33999527</v>
      </c>
      <c r="V2129" s="1">
        <f>Report_Summary[[#This Row],[Total Revenue]] / COUNTA(Report_Summary[Membership No])</f>
        <v>62659.485033999525</v>
      </c>
    </row>
    <row r="2130" spans="1:22" x14ac:dyDescent="0.3">
      <c r="A2130" t="s">
        <v>2169</v>
      </c>
      <c r="B2130">
        <v>2024</v>
      </c>
      <c r="C2130" t="s">
        <v>13</v>
      </c>
      <c r="D2130">
        <v>22</v>
      </c>
      <c r="E2130" t="str">
        <f t="shared" si="33"/>
        <v>Young</v>
      </c>
      <c r="F2130" t="s">
        <v>16</v>
      </c>
      <c r="G2130" t="s">
        <v>23</v>
      </c>
      <c r="H2130" t="s">
        <v>30</v>
      </c>
      <c r="I2130">
        <v>39</v>
      </c>
      <c r="J2130">
        <v>1.93</v>
      </c>
      <c r="K2130" t="s">
        <v>32</v>
      </c>
      <c r="L2130" t="s">
        <v>33</v>
      </c>
      <c r="M2130" s="1">
        <v>11485.33</v>
      </c>
      <c r="N2130" s="1">
        <v>802.87</v>
      </c>
      <c r="O2130" s="1">
        <v>1126.3599999999999</v>
      </c>
      <c r="P2130" s="1">
        <v>0</v>
      </c>
      <c r="Q2130" s="1">
        <v>55946.79</v>
      </c>
      <c r="R2130" s="1">
        <v>33380.379999999997</v>
      </c>
      <c r="S2130" s="1">
        <v>-1162.31</v>
      </c>
      <c r="T2130" s="1">
        <v>90489.48</v>
      </c>
      <c r="U2130" s="1">
        <f>SUM(Report_Summary[Revenue])</f>
        <v>626594850.33999527</v>
      </c>
      <c r="V2130" s="1">
        <f>Report_Summary[[#This Row],[Total Revenue]] / COUNTA(Report_Summary[Membership No])</f>
        <v>62659.485033999525</v>
      </c>
    </row>
    <row r="2131" spans="1:22" x14ac:dyDescent="0.3">
      <c r="A2131" t="s">
        <v>2170</v>
      </c>
      <c r="B2131">
        <v>2020</v>
      </c>
      <c r="C2131" t="s">
        <v>13</v>
      </c>
      <c r="D2131">
        <v>77</v>
      </c>
      <c r="E2131" t="str">
        <f t="shared" si="33"/>
        <v>Old</v>
      </c>
      <c r="F2131" t="s">
        <v>20</v>
      </c>
      <c r="G2131" t="s">
        <v>24</v>
      </c>
      <c r="H2131" t="s">
        <v>30</v>
      </c>
      <c r="I2131">
        <v>31</v>
      </c>
      <c r="J2131">
        <v>3.08</v>
      </c>
      <c r="K2131" t="s">
        <v>32</v>
      </c>
      <c r="L2131" t="s">
        <v>33</v>
      </c>
      <c r="M2131" s="1">
        <v>11694.12</v>
      </c>
      <c r="N2131" s="1">
        <v>1957.34</v>
      </c>
      <c r="O2131" s="1">
        <v>5773.21</v>
      </c>
      <c r="P2131" s="1">
        <v>0</v>
      </c>
      <c r="Q2131" s="1">
        <v>33394.230000000003</v>
      </c>
      <c r="R2131" s="1">
        <v>57335.4</v>
      </c>
      <c r="S2131" s="1">
        <v>6468</v>
      </c>
      <c r="T2131" s="1">
        <v>84261.63</v>
      </c>
      <c r="U2131" s="1">
        <f>SUM(Report_Summary[Revenue])</f>
        <v>626594850.33999527</v>
      </c>
      <c r="V2131" s="1">
        <f>Report_Summary[[#This Row],[Total Revenue]] / COUNTA(Report_Summary[Membership No])</f>
        <v>62659.485033999525</v>
      </c>
    </row>
    <row r="2132" spans="1:22" x14ac:dyDescent="0.3">
      <c r="A2132" t="s">
        <v>2171</v>
      </c>
      <c r="B2132">
        <v>2019</v>
      </c>
      <c r="C2132" t="s">
        <v>14</v>
      </c>
      <c r="D2132">
        <v>56</v>
      </c>
      <c r="E2132" t="str">
        <f t="shared" si="33"/>
        <v>Old</v>
      </c>
      <c r="F2132" t="s">
        <v>20</v>
      </c>
      <c r="G2132" t="s">
        <v>23</v>
      </c>
      <c r="H2132" t="s">
        <v>31</v>
      </c>
      <c r="I2132">
        <v>29</v>
      </c>
      <c r="J2132">
        <v>2.35</v>
      </c>
      <c r="K2132" t="s">
        <v>33</v>
      </c>
      <c r="L2132" t="s">
        <v>33</v>
      </c>
      <c r="M2132" s="1">
        <v>12902.32</v>
      </c>
      <c r="N2132" s="1">
        <v>2963.93</v>
      </c>
      <c r="O2132" s="1">
        <v>7598.69</v>
      </c>
      <c r="P2132" s="1">
        <v>0</v>
      </c>
      <c r="Q2132" s="1">
        <v>33085.730000000003</v>
      </c>
      <c r="R2132" s="1">
        <v>40377.879999999997</v>
      </c>
      <c r="S2132" s="1">
        <v>8707.08</v>
      </c>
      <c r="T2132" s="1">
        <v>64756.53</v>
      </c>
      <c r="U2132" s="1">
        <f>SUM(Report_Summary[Revenue])</f>
        <v>626594850.33999527</v>
      </c>
      <c r="V2132" s="1">
        <f>Report_Summary[[#This Row],[Total Revenue]] / COUNTA(Report_Summary[Membership No])</f>
        <v>62659.485033999525</v>
      </c>
    </row>
    <row r="2133" spans="1:22" x14ac:dyDescent="0.3">
      <c r="A2133" t="s">
        <v>2172</v>
      </c>
      <c r="B2133">
        <v>2016</v>
      </c>
      <c r="C2133" t="s">
        <v>13</v>
      </c>
      <c r="D2133">
        <v>75</v>
      </c>
      <c r="E2133" t="str">
        <f t="shared" si="33"/>
        <v>Old</v>
      </c>
      <c r="F2133" t="s">
        <v>16</v>
      </c>
      <c r="G2133" t="s">
        <v>23</v>
      </c>
      <c r="H2133" t="s">
        <v>28</v>
      </c>
      <c r="I2133">
        <v>29</v>
      </c>
      <c r="J2133">
        <v>3</v>
      </c>
      <c r="K2133" t="s">
        <v>32</v>
      </c>
      <c r="L2133" t="s">
        <v>33</v>
      </c>
      <c r="M2133" s="1">
        <v>11395.95</v>
      </c>
      <c r="N2133" s="1">
        <v>982.64</v>
      </c>
      <c r="O2133" s="1">
        <v>2995.98</v>
      </c>
      <c r="P2133" s="1">
        <v>0</v>
      </c>
      <c r="Q2133" s="1">
        <v>20758.84</v>
      </c>
      <c r="R2133" s="1">
        <v>14914</v>
      </c>
      <c r="S2133" s="1">
        <v>-24455.13</v>
      </c>
      <c r="T2133" s="1">
        <v>60127.97</v>
      </c>
      <c r="U2133" s="1">
        <f>SUM(Report_Summary[Revenue])</f>
        <v>626594850.33999527</v>
      </c>
      <c r="V2133" s="1">
        <f>Report_Summary[[#This Row],[Total Revenue]] / COUNTA(Report_Summary[Membership No])</f>
        <v>62659.485033999525</v>
      </c>
    </row>
    <row r="2134" spans="1:22" x14ac:dyDescent="0.3">
      <c r="A2134" t="s">
        <v>2173</v>
      </c>
      <c r="B2134">
        <v>2015</v>
      </c>
      <c r="C2134" t="s">
        <v>13</v>
      </c>
      <c r="D2134">
        <v>73</v>
      </c>
      <c r="E2134" t="str">
        <f t="shared" si="33"/>
        <v>Old</v>
      </c>
      <c r="F2134" t="s">
        <v>21</v>
      </c>
      <c r="G2134" t="s">
        <v>22</v>
      </c>
      <c r="H2134" t="s">
        <v>27</v>
      </c>
      <c r="I2134">
        <v>26</v>
      </c>
      <c r="J2134">
        <v>4.43</v>
      </c>
      <c r="K2134" t="s">
        <v>32</v>
      </c>
      <c r="L2134" t="s">
        <v>33</v>
      </c>
      <c r="M2134" s="1">
        <v>12116.45</v>
      </c>
      <c r="N2134" s="1">
        <v>1526.81</v>
      </c>
      <c r="O2134" s="1">
        <v>5172.6000000000004</v>
      </c>
      <c r="P2134" s="1">
        <v>0</v>
      </c>
      <c r="Q2134" s="1">
        <v>21441.64</v>
      </c>
      <c r="R2134" s="1">
        <v>27510.42</v>
      </c>
      <c r="S2134" s="1">
        <v>-6715.93</v>
      </c>
      <c r="T2134" s="1">
        <v>55667.99</v>
      </c>
      <c r="U2134" s="1">
        <f>SUM(Report_Summary[Revenue])</f>
        <v>626594850.33999527</v>
      </c>
      <c r="V2134" s="1">
        <f>Report_Summary[[#This Row],[Total Revenue]] / COUNTA(Report_Summary[Membership No])</f>
        <v>62659.485033999525</v>
      </c>
    </row>
    <row r="2135" spans="1:22" x14ac:dyDescent="0.3">
      <c r="A2135" t="s">
        <v>2174</v>
      </c>
      <c r="B2135">
        <v>2018</v>
      </c>
      <c r="C2135" t="s">
        <v>14</v>
      </c>
      <c r="D2135">
        <v>25</v>
      </c>
      <c r="E2135" t="str">
        <f t="shared" si="33"/>
        <v>Young</v>
      </c>
      <c r="F2135" t="s">
        <v>20</v>
      </c>
      <c r="G2135" t="s">
        <v>24</v>
      </c>
      <c r="H2135" t="s">
        <v>31</v>
      </c>
      <c r="I2135">
        <v>33</v>
      </c>
      <c r="J2135">
        <v>1.17</v>
      </c>
      <c r="K2135" t="s">
        <v>32</v>
      </c>
      <c r="L2135" t="s">
        <v>33</v>
      </c>
      <c r="M2135" s="1">
        <v>8516</v>
      </c>
      <c r="N2135" s="1">
        <v>2563.7600000000002</v>
      </c>
      <c r="O2135" s="1">
        <v>7181.58</v>
      </c>
      <c r="P2135" s="1">
        <v>0</v>
      </c>
      <c r="Q2135" s="1">
        <v>22815.39</v>
      </c>
      <c r="R2135" s="1">
        <v>25323.22</v>
      </c>
      <c r="S2135" s="1">
        <v>2989.4</v>
      </c>
      <c r="T2135" s="1">
        <v>45149.21</v>
      </c>
      <c r="U2135" s="1">
        <f>SUM(Report_Summary[Revenue])</f>
        <v>626594850.33999527</v>
      </c>
      <c r="V2135" s="1">
        <f>Report_Summary[[#This Row],[Total Revenue]] / COUNTA(Report_Summary[Membership No])</f>
        <v>62659.485033999525</v>
      </c>
    </row>
    <row r="2136" spans="1:22" x14ac:dyDescent="0.3">
      <c r="A2136" t="s">
        <v>2175</v>
      </c>
      <c r="B2136">
        <v>2024</v>
      </c>
      <c r="C2136" t="s">
        <v>13</v>
      </c>
      <c r="D2136">
        <v>35</v>
      </c>
      <c r="E2136" t="str">
        <f t="shared" si="33"/>
        <v>Middle Age</v>
      </c>
      <c r="F2136" t="s">
        <v>18</v>
      </c>
      <c r="G2136" t="s">
        <v>25</v>
      </c>
      <c r="H2136" t="s">
        <v>29</v>
      </c>
      <c r="I2136">
        <v>31</v>
      </c>
      <c r="J2136">
        <v>1.68</v>
      </c>
      <c r="K2136" t="s">
        <v>32</v>
      </c>
      <c r="L2136" t="s">
        <v>33</v>
      </c>
      <c r="M2136" s="1">
        <v>8736.17</v>
      </c>
      <c r="N2136" s="1">
        <v>1851.76</v>
      </c>
      <c r="O2136" s="1">
        <v>1830.05</v>
      </c>
      <c r="P2136" s="1">
        <v>0</v>
      </c>
      <c r="Q2136" s="1">
        <v>11723.24</v>
      </c>
      <c r="R2136" s="1">
        <v>25212.87</v>
      </c>
      <c r="S2136" s="1">
        <v>-24762.65</v>
      </c>
      <c r="T2136" s="1">
        <v>61698.76</v>
      </c>
      <c r="U2136" s="1">
        <f>SUM(Report_Summary[Revenue])</f>
        <v>626594850.33999527</v>
      </c>
      <c r="V2136" s="1">
        <f>Report_Summary[[#This Row],[Total Revenue]] / COUNTA(Report_Summary[Membership No])</f>
        <v>62659.485033999525</v>
      </c>
    </row>
    <row r="2137" spans="1:22" x14ac:dyDescent="0.3">
      <c r="A2137" t="s">
        <v>2176</v>
      </c>
      <c r="B2137">
        <v>2015</v>
      </c>
      <c r="C2137" t="s">
        <v>14</v>
      </c>
      <c r="D2137">
        <v>66</v>
      </c>
      <c r="E2137" t="str">
        <f t="shared" si="33"/>
        <v>Old</v>
      </c>
      <c r="F2137" t="s">
        <v>15</v>
      </c>
      <c r="G2137" t="s">
        <v>22</v>
      </c>
      <c r="H2137" t="s">
        <v>29</v>
      </c>
      <c r="I2137">
        <v>34</v>
      </c>
      <c r="J2137">
        <v>3.17</v>
      </c>
      <c r="K2137" t="s">
        <v>33</v>
      </c>
      <c r="L2137" t="s">
        <v>33</v>
      </c>
      <c r="M2137" s="1">
        <v>18393.810000000001</v>
      </c>
      <c r="N2137" s="1">
        <v>2878.43</v>
      </c>
      <c r="O2137" s="1">
        <v>3052.28</v>
      </c>
      <c r="P2137" s="1">
        <v>0</v>
      </c>
      <c r="Q2137" s="1">
        <v>83795.87</v>
      </c>
      <c r="R2137" s="1">
        <v>29986.74</v>
      </c>
      <c r="S2137" s="1">
        <v>-23307.41</v>
      </c>
      <c r="T2137" s="1">
        <v>137090.01999999999</v>
      </c>
      <c r="U2137" s="1">
        <f>SUM(Report_Summary[Revenue])</f>
        <v>626594850.33999527</v>
      </c>
      <c r="V2137" s="1">
        <f>Report_Summary[[#This Row],[Total Revenue]] / COUNTA(Report_Summary[Membership No])</f>
        <v>62659.485033999525</v>
      </c>
    </row>
    <row r="2138" spans="1:22" x14ac:dyDescent="0.3">
      <c r="A2138" t="s">
        <v>2177</v>
      </c>
      <c r="B2138">
        <v>2024</v>
      </c>
      <c r="C2138" t="s">
        <v>13</v>
      </c>
      <c r="D2138">
        <v>73</v>
      </c>
      <c r="E2138" t="str">
        <f t="shared" si="33"/>
        <v>Old</v>
      </c>
      <c r="F2138" t="s">
        <v>16</v>
      </c>
      <c r="G2138" t="s">
        <v>25</v>
      </c>
      <c r="H2138" t="s">
        <v>31</v>
      </c>
      <c r="I2138">
        <v>29</v>
      </c>
      <c r="J2138">
        <v>0.93</v>
      </c>
      <c r="K2138" t="s">
        <v>33</v>
      </c>
      <c r="L2138" t="s">
        <v>33</v>
      </c>
      <c r="M2138" s="1">
        <v>912.48</v>
      </c>
      <c r="N2138" s="1">
        <v>3130.82</v>
      </c>
      <c r="O2138" s="1">
        <v>3845.22</v>
      </c>
      <c r="P2138" s="1">
        <v>0</v>
      </c>
      <c r="Q2138" s="1">
        <v>2029.73</v>
      </c>
      <c r="R2138" s="1">
        <v>4388.8999999999996</v>
      </c>
      <c r="S2138" s="1">
        <v>10947.46</v>
      </c>
      <c r="T2138" s="1">
        <v>-4528.83</v>
      </c>
      <c r="U2138" s="1">
        <f>SUM(Report_Summary[Revenue])</f>
        <v>626594850.33999527</v>
      </c>
      <c r="V2138" s="1">
        <f>Report_Summary[[#This Row],[Total Revenue]] / COUNTA(Report_Summary[Membership No])</f>
        <v>62659.485033999525</v>
      </c>
    </row>
    <row r="2139" spans="1:22" x14ac:dyDescent="0.3">
      <c r="A2139" t="s">
        <v>2178</v>
      </c>
      <c r="B2139">
        <v>2023</v>
      </c>
      <c r="C2139" t="s">
        <v>14</v>
      </c>
      <c r="D2139">
        <v>75</v>
      </c>
      <c r="E2139" t="str">
        <f t="shared" si="33"/>
        <v>Old</v>
      </c>
      <c r="F2139" t="s">
        <v>17</v>
      </c>
      <c r="G2139" t="s">
        <v>25</v>
      </c>
      <c r="H2139" t="s">
        <v>29</v>
      </c>
      <c r="I2139">
        <v>26</v>
      </c>
      <c r="J2139">
        <v>2.39</v>
      </c>
      <c r="K2139" t="s">
        <v>33</v>
      </c>
      <c r="L2139" t="s">
        <v>33</v>
      </c>
      <c r="M2139" s="1">
        <v>14147.53</v>
      </c>
      <c r="N2139" s="1">
        <v>2319.75</v>
      </c>
      <c r="O2139" s="1">
        <v>351.04</v>
      </c>
      <c r="P2139" s="1">
        <v>0</v>
      </c>
      <c r="Q2139" s="1">
        <v>65982.97</v>
      </c>
      <c r="R2139" s="1">
        <v>25411.43</v>
      </c>
      <c r="S2139" s="1">
        <v>-6421.46</v>
      </c>
      <c r="T2139" s="1">
        <v>97815.86</v>
      </c>
      <c r="U2139" s="1">
        <f>SUM(Report_Summary[Revenue])</f>
        <v>626594850.33999527</v>
      </c>
      <c r="V2139" s="1">
        <f>Report_Summary[[#This Row],[Total Revenue]] / COUNTA(Report_Summary[Membership No])</f>
        <v>62659.485033999525</v>
      </c>
    </row>
    <row r="2140" spans="1:22" x14ac:dyDescent="0.3">
      <c r="A2140" t="s">
        <v>2179</v>
      </c>
      <c r="B2140">
        <v>2020</v>
      </c>
      <c r="C2140" t="s">
        <v>13</v>
      </c>
      <c r="D2140">
        <v>42</v>
      </c>
      <c r="E2140" t="str">
        <f t="shared" si="33"/>
        <v>Middle Age</v>
      </c>
      <c r="F2140" t="s">
        <v>20</v>
      </c>
      <c r="G2140" t="s">
        <v>22</v>
      </c>
      <c r="H2140" t="s">
        <v>29</v>
      </c>
      <c r="I2140">
        <v>47</v>
      </c>
      <c r="J2140">
        <v>1.45</v>
      </c>
      <c r="K2140" t="s">
        <v>32</v>
      </c>
      <c r="L2140" t="s">
        <v>33</v>
      </c>
      <c r="M2140" s="1">
        <v>2300.33</v>
      </c>
      <c r="N2140" s="1">
        <v>3379.84</v>
      </c>
      <c r="O2140" s="1">
        <v>2562.6999999999998</v>
      </c>
      <c r="P2140" s="1">
        <v>0</v>
      </c>
      <c r="Q2140" s="1">
        <v>4969.66</v>
      </c>
      <c r="R2140" s="1">
        <v>3649.86</v>
      </c>
      <c r="S2140" s="1">
        <v>-21820.92</v>
      </c>
      <c r="T2140" s="1">
        <v>30440.44</v>
      </c>
      <c r="U2140" s="1">
        <f>SUM(Report_Summary[Revenue])</f>
        <v>626594850.33999527</v>
      </c>
      <c r="V2140" s="1">
        <f>Report_Summary[[#This Row],[Total Revenue]] / COUNTA(Report_Summary[Membership No])</f>
        <v>62659.485033999525</v>
      </c>
    </row>
    <row r="2141" spans="1:22" x14ac:dyDescent="0.3">
      <c r="A2141" t="s">
        <v>2180</v>
      </c>
      <c r="B2141">
        <v>2017</v>
      </c>
      <c r="C2141" t="s">
        <v>14</v>
      </c>
      <c r="D2141">
        <v>80</v>
      </c>
      <c r="E2141" t="str">
        <f t="shared" si="33"/>
        <v>Old</v>
      </c>
      <c r="F2141" t="s">
        <v>19</v>
      </c>
      <c r="G2141" t="s">
        <v>24</v>
      </c>
      <c r="H2141" t="s">
        <v>26</v>
      </c>
      <c r="I2141">
        <v>29</v>
      </c>
      <c r="J2141">
        <v>2.15</v>
      </c>
      <c r="K2141" t="s">
        <v>33</v>
      </c>
      <c r="L2141" t="s">
        <v>33</v>
      </c>
      <c r="M2141" s="1">
        <v>18249.46</v>
      </c>
      <c r="N2141" s="1">
        <v>2065.5700000000002</v>
      </c>
      <c r="O2141" s="1">
        <v>636.01</v>
      </c>
      <c r="P2141" s="1">
        <v>0</v>
      </c>
      <c r="Q2141" s="1">
        <v>58346.62</v>
      </c>
      <c r="R2141" s="1">
        <v>79006.64</v>
      </c>
      <c r="S2141" s="1">
        <v>-17546.54</v>
      </c>
      <c r="T2141" s="1">
        <v>154899.79999999999</v>
      </c>
      <c r="U2141" s="1">
        <f>SUM(Report_Summary[Revenue])</f>
        <v>626594850.33999527</v>
      </c>
      <c r="V2141" s="1">
        <f>Report_Summary[[#This Row],[Total Revenue]] / COUNTA(Report_Summary[Membership No])</f>
        <v>62659.485033999525</v>
      </c>
    </row>
    <row r="2142" spans="1:22" x14ac:dyDescent="0.3">
      <c r="A2142" t="s">
        <v>2181</v>
      </c>
      <c r="B2142">
        <v>2022</v>
      </c>
      <c r="C2142" t="s">
        <v>14</v>
      </c>
      <c r="D2142">
        <v>34</v>
      </c>
      <c r="E2142" t="str">
        <f t="shared" si="33"/>
        <v>Middle Age</v>
      </c>
      <c r="F2142" t="s">
        <v>21</v>
      </c>
      <c r="G2142" t="s">
        <v>25</v>
      </c>
      <c r="H2142" t="s">
        <v>27</v>
      </c>
      <c r="I2142">
        <v>43</v>
      </c>
      <c r="J2142">
        <v>2.67</v>
      </c>
      <c r="K2142" t="s">
        <v>33</v>
      </c>
      <c r="L2142" t="s">
        <v>33</v>
      </c>
      <c r="M2142" s="1">
        <v>3423.23</v>
      </c>
      <c r="N2142" s="1">
        <v>4240.4799999999996</v>
      </c>
      <c r="O2142" s="1">
        <v>2902.68</v>
      </c>
      <c r="P2142" s="1">
        <v>0</v>
      </c>
      <c r="Q2142" s="1">
        <v>13972.26</v>
      </c>
      <c r="R2142" s="1">
        <v>13058.05</v>
      </c>
      <c r="S2142" s="1">
        <v>-23019.15</v>
      </c>
      <c r="T2142" s="1">
        <v>50049.46</v>
      </c>
      <c r="U2142" s="1">
        <f>SUM(Report_Summary[Revenue])</f>
        <v>626594850.33999527</v>
      </c>
      <c r="V2142" s="1">
        <f>Report_Summary[[#This Row],[Total Revenue]] / COUNTA(Report_Summary[Membership No])</f>
        <v>62659.485033999525</v>
      </c>
    </row>
    <row r="2143" spans="1:22" x14ac:dyDescent="0.3">
      <c r="A2143" t="s">
        <v>2182</v>
      </c>
      <c r="B2143">
        <v>2019</v>
      </c>
      <c r="C2143" t="s">
        <v>14</v>
      </c>
      <c r="D2143">
        <v>63</v>
      </c>
      <c r="E2143" t="str">
        <f t="shared" si="33"/>
        <v>Old</v>
      </c>
      <c r="F2143" t="s">
        <v>19</v>
      </c>
      <c r="G2143" t="s">
        <v>24</v>
      </c>
      <c r="H2143" t="s">
        <v>31</v>
      </c>
      <c r="I2143">
        <v>44</v>
      </c>
      <c r="J2143">
        <v>1.55</v>
      </c>
      <c r="K2143" t="s">
        <v>33</v>
      </c>
      <c r="L2143" t="s">
        <v>33</v>
      </c>
      <c r="M2143" s="1">
        <v>7121.9</v>
      </c>
      <c r="N2143" s="1">
        <v>3465.83</v>
      </c>
      <c r="O2143" s="1">
        <v>3604.64</v>
      </c>
      <c r="P2143" s="1">
        <v>0</v>
      </c>
      <c r="Q2143" s="1">
        <v>14727.56</v>
      </c>
      <c r="R2143" s="1">
        <v>22012.95</v>
      </c>
      <c r="S2143" s="1">
        <v>26552.54</v>
      </c>
      <c r="T2143" s="1">
        <v>10187.969999999999</v>
      </c>
      <c r="U2143" s="1">
        <f>SUM(Report_Summary[Revenue])</f>
        <v>626594850.33999527</v>
      </c>
      <c r="V2143" s="1">
        <f>Report_Summary[[#This Row],[Total Revenue]] / COUNTA(Report_Summary[Membership No])</f>
        <v>62659.485033999525</v>
      </c>
    </row>
    <row r="2144" spans="1:22" x14ac:dyDescent="0.3">
      <c r="A2144" t="s">
        <v>2183</v>
      </c>
      <c r="B2144">
        <v>2016</v>
      </c>
      <c r="C2144" t="s">
        <v>13</v>
      </c>
      <c r="D2144">
        <v>73</v>
      </c>
      <c r="E2144" t="str">
        <f t="shared" si="33"/>
        <v>Old</v>
      </c>
      <c r="F2144" t="s">
        <v>16</v>
      </c>
      <c r="G2144" t="s">
        <v>24</v>
      </c>
      <c r="H2144" t="s">
        <v>28</v>
      </c>
      <c r="I2144">
        <v>34</v>
      </c>
      <c r="J2144">
        <v>3.62</v>
      </c>
      <c r="K2144" t="s">
        <v>32</v>
      </c>
      <c r="L2144" t="s">
        <v>33</v>
      </c>
      <c r="M2144" s="1">
        <v>2656.25</v>
      </c>
      <c r="N2144" s="1">
        <v>4644.92</v>
      </c>
      <c r="O2144" s="1">
        <v>5276.56</v>
      </c>
      <c r="P2144" s="1">
        <v>0</v>
      </c>
      <c r="Q2144" s="1">
        <v>10450.09</v>
      </c>
      <c r="R2144" s="1">
        <v>11686.82</v>
      </c>
      <c r="S2144" s="1">
        <v>-10961.05</v>
      </c>
      <c r="T2144" s="1">
        <v>33097.96</v>
      </c>
      <c r="U2144" s="1">
        <f>SUM(Report_Summary[Revenue])</f>
        <v>626594850.33999527</v>
      </c>
      <c r="V2144" s="1">
        <f>Report_Summary[[#This Row],[Total Revenue]] / COUNTA(Report_Summary[Membership No])</f>
        <v>62659.485033999525</v>
      </c>
    </row>
    <row r="2145" spans="1:22" x14ac:dyDescent="0.3">
      <c r="A2145" t="s">
        <v>2184</v>
      </c>
      <c r="B2145">
        <v>2024</v>
      </c>
      <c r="C2145" t="s">
        <v>14</v>
      </c>
      <c r="D2145">
        <v>40</v>
      </c>
      <c r="E2145" t="str">
        <f t="shared" si="33"/>
        <v>Middle Age</v>
      </c>
      <c r="F2145" t="s">
        <v>17</v>
      </c>
      <c r="G2145" t="s">
        <v>23</v>
      </c>
      <c r="H2145" t="s">
        <v>30</v>
      </c>
      <c r="I2145">
        <v>36</v>
      </c>
      <c r="J2145">
        <v>2.5</v>
      </c>
      <c r="K2145" t="s">
        <v>33</v>
      </c>
      <c r="L2145" t="s">
        <v>33</v>
      </c>
      <c r="M2145" s="1">
        <v>8836.81</v>
      </c>
      <c r="N2145" s="1">
        <v>4171.37</v>
      </c>
      <c r="O2145" s="1">
        <v>3186.34</v>
      </c>
      <c r="P2145" s="1">
        <v>0</v>
      </c>
      <c r="Q2145" s="1">
        <v>34774.15</v>
      </c>
      <c r="R2145" s="1">
        <v>27203.63</v>
      </c>
      <c r="S2145" s="1">
        <v>-24096.42</v>
      </c>
      <c r="T2145" s="1">
        <v>86074.2</v>
      </c>
      <c r="U2145" s="1">
        <f>SUM(Report_Summary[Revenue])</f>
        <v>626594850.33999527</v>
      </c>
      <c r="V2145" s="1">
        <f>Report_Summary[[#This Row],[Total Revenue]] / COUNTA(Report_Summary[Membership No])</f>
        <v>62659.485033999525</v>
      </c>
    </row>
    <row r="2146" spans="1:22" x14ac:dyDescent="0.3">
      <c r="A2146" t="s">
        <v>2185</v>
      </c>
      <c r="B2146">
        <v>2022</v>
      </c>
      <c r="C2146" t="s">
        <v>13</v>
      </c>
      <c r="D2146">
        <v>54</v>
      </c>
      <c r="E2146" t="str">
        <f t="shared" si="33"/>
        <v>Middle Age</v>
      </c>
      <c r="F2146" t="s">
        <v>21</v>
      </c>
      <c r="G2146" t="s">
        <v>22</v>
      </c>
      <c r="H2146" t="s">
        <v>30</v>
      </c>
      <c r="I2146">
        <v>26</v>
      </c>
      <c r="J2146">
        <v>2.5499999999999998</v>
      </c>
      <c r="K2146" t="s">
        <v>32</v>
      </c>
      <c r="L2146" t="s">
        <v>33</v>
      </c>
      <c r="M2146" s="1">
        <v>12569.35</v>
      </c>
      <c r="N2146" s="1">
        <v>4012.63</v>
      </c>
      <c r="O2146" s="1">
        <v>6614.9</v>
      </c>
      <c r="P2146" s="1">
        <v>0</v>
      </c>
      <c r="Q2146" s="1">
        <v>57694</v>
      </c>
      <c r="R2146" s="1">
        <v>43069.120000000003</v>
      </c>
      <c r="S2146" s="1">
        <v>-1310.99</v>
      </c>
      <c r="T2146" s="1">
        <v>102074.11</v>
      </c>
      <c r="U2146" s="1">
        <f>SUM(Report_Summary[Revenue])</f>
        <v>626594850.33999527</v>
      </c>
      <c r="V2146" s="1">
        <f>Report_Summary[[#This Row],[Total Revenue]] / COUNTA(Report_Summary[Membership No])</f>
        <v>62659.485033999525</v>
      </c>
    </row>
    <row r="2147" spans="1:22" x14ac:dyDescent="0.3">
      <c r="A2147" t="s">
        <v>2186</v>
      </c>
      <c r="B2147">
        <v>2019</v>
      </c>
      <c r="C2147" t="s">
        <v>14</v>
      </c>
      <c r="D2147">
        <v>63</v>
      </c>
      <c r="E2147" t="str">
        <f t="shared" si="33"/>
        <v>Old</v>
      </c>
      <c r="F2147" t="s">
        <v>18</v>
      </c>
      <c r="G2147" t="s">
        <v>24</v>
      </c>
      <c r="H2147" t="s">
        <v>27</v>
      </c>
      <c r="I2147">
        <v>34</v>
      </c>
      <c r="J2147">
        <v>1.47</v>
      </c>
      <c r="K2147" t="s">
        <v>32</v>
      </c>
      <c r="L2147" t="s">
        <v>33</v>
      </c>
      <c r="M2147" s="1">
        <v>3360.32</v>
      </c>
      <c r="N2147" s="1">
        <v>2059.0100000000002</v>
      </c>
      <c r="O2147" s="1">
        <v>1858.57</v>
      </c>
      <c r="P2147" s="1">
        <v>0</v>
      </c>
      <c r="Q2147" s="1">
        <v>12376.12</v>
      </c>
      <c r="R2147" s="1">
        <v>11162.69</v>
      </c>
      <c r="S2147" s="1">
        <v>-8252.73</v>
      </c>
      <c r="T2147" s="1">
        <v>31791.54</v>
      </c>
      <c r="U2147" s="1">
        <f>SUM(Report_Summary[Revenue])</f>
        <v>626594850.33999527</v>
      </c>
      <c r="V2147" s="1">
        <f>Report_Summary[[#This Row],[Total Revenue]] / COUNTA(Report_Summary[Membership No])</f>
        <v>62659.485033999525</v>
      </c>
    </row>
    <row r="2148" spans="1:22" x14ac:dyDescent="0.3">
      <c r="A2148" t="s">
        <v>2187</v>
      </c>
      <c r="B2148">
        <v>2018</v>
      </c>
      <c r="C2148" t="s">
        <v>13</v>
      </c>
      <c r="D2148">
        <v>53</v>
      </c>
      <c r="E2148" t="str">
        <f t="shared" si="33"/>
        <v>Middle Age</v>
      </c>
      <c r="F2148" t="s">
        <v>16</v>
      </c>
      <c r="G2148" t="s">
        <v>23</v>
      </c>
      <c r="H2148" t="s">
        <v>28</v>
      </c>
      <c r="I2148">
        <v>22</v>
      </c>
      <c r="J2148">
        <v>1.9</v>
      </c>
      <c r="K2148" t="s">
        <v>33</v>
      </c>
      <c r="L2148" t="s">
        <v>33</v>
      </c>
      <c r="M2148" s="1">
        <v>2260.89</v>
      </c>
      <c r="N2148" s="1">
        <v>3475.51</v>
      </c>
      <c r="O2148" s="1">
        <v>6726.92</v>
      </c>
      <c r="P2148" s="1">
        <v>0</v>
      </c>
      <c r="Q2148" s="1">
        <v>5177.05</v>
      </c>
      <c r="R2148" s="1">
        <v>5322.78</v>
      </c>
      <c r="S2148" s="1">
        <v>19527.04</v>
      </c>
      <c r="T2148" s="1">
        <v>-9027.2099999999991</v>
      </c>
      <c r="U2148" s="1">
        <f>SUM(Report_Summary[Revenue])</f>
        <v>626594850.33999527</v>
      </c>
      <c r="V2148" s="1">
        <f>Report_Summary[[#This Row],[Total Revenue]] / COUNTA(Report_Summary[Membership No])</f>
        <v>62659.485033999525</v>
      </c>
    </row>
    <row r="2149" spans="1:22" x14ac:dyDescent="0.3">
      <c r="A2149" t="s">
        <v>2188</v>
      </c>
      <c r="B2149">
        <v>2021</v>
      </c>
      <c r="C2149" t="s">
        <v>14</v>
      </c>
      <c r="D2149">
        <v>63</v>
      </c>
      <c r="E2149" t="str">
        <f t="shared" si="33"/>
        <v>Old</v>
      </c>
      <c r="F2149" t="s">
        <v>18</v>
      </c>
      <c r="G2149" t="s">
        <v>23</v>
      </c>
      <c r="H2149" t="s">
        <v>27</v>
      </c>
      <c r="I2149">
        <v>27</v>
      </c>
      <c r="J2149">
        <v>3.48</v>
      </c>
      <c r="K2149" t="s">
        <v>32</v>
      </c>
      <c r="L2149" t="s">
        <v>33</v>
      </c>
      <c r="M2149" s="1">
        <v>9070.73</v>
      </c>
      <c r="N2149" s="1">
        <v>1840.91</v>
      </c>
      <c r="O2149" s="1">
        <v>7497.04</v>
      </c>
      <c r="P2149" s="1">
        <v>0</v>
      </c>
      <c r="Q2149" s="1">
        <v>32913.11</v>
      </c>
      <c r="R2149" s="1">
        <v>30882.5</v>
      </c>
      <c r="S2149" s="1">
        <v>6941.03</v>
      </c>
      <c r="T2149" s="1">
        <v>56854.58</v>
      </c>
      <c r="U2149" s="1">
        <f>SUM(Report_Summary[Revenue])</f>
        <v>626594850.33999527</v>
      </c>
      <c r="V2149" s="1">
        <f>Report_Summary[[#This Row],[Total Revenue]] / COUNTA(Report_Summary[Membership No])</f>
        <v>62659.485033999525</v>
      </c>
    </row>
    <row r="2150" spans="1:22" x14ac:dyDescent="0.3">
      <c r="A2150" t="s">
        <v>2189</v>
      </c>
      <c r="B2150">
        <v>2021</v>
      </c>
      <c r="C2150" t="s">
        <v>13</v>
      </c>
      <c r="D2150">
        <v>41</v>
      </c>
      <c r="E2150" t="str">
        <f t="shared" si="33"/>
        <v>Middle Age</v>
      </c>
      <c r="F2150" t="s">
        <v>20</v>
      </c>
      <c r="G2150" t="s">
        <v>25</v>
      </c>
      <c r="H2150" t="s">
        <v>28</v>
      </c>
      <c r="I2150">
        <v>29</v>
      </c>
      <c r="J2150">
        <v>1.75</v>
      </c>
      <c r="K2150" t="s">
        <v>33</v>
      </c>
      <c r="L2150" t="s">
        <v>33</v>
      </c>
      <c r="M2150" s="1">
        <v>19489.84</v>
      </c>
      <c r="N2150" s="1">
        <v>3291.41</v>
      </c>
      <c r="O2150" s="1">
        <v>4949.07</v>
      </c>
      <c r="P2150" s="1">
        <v>0</v>
      </c>
      <c r="Q2150" s="1">
        <v>32974.519999999997</v>
      </c>
      <c r="R2150" s="1">
        <v>42447.92</v>
      </c>
      <c r="S2150" s="1">
        <v>3439.28</v>
      </c>
      <c r="T2150" s="1">
        <v>71983.16</v>
      </c>
      <c r="U2150" s="1">
        <f>SUM(Report_Summary[Revenue])</f>
        <v>626594850.33999527</v>
      </c>
      <c r="V2150" s="1">
        <f>Report_Summary[[#This Row],[Total Revenue]] / COUNTA(Report_Summary[Membership No])</f>
        <v>62659.485033999525</v>
      </c>
    </row>
    <row r="2151" spans="1:22" x14ac:dyDescent="0.3">
      <c r="A2151" t="s">
        <v>2190</v>
      </c>
      <c r="B2151">
        <v>2023</v>
      </c>
      <c r="C2151" t="s">
        <v>14</v>
      </c>
      <c r="D2151">
        <v>27</v>
      </c>
      <c r="E2151" t="str">
        <f t="shared" si="33"/>
        <v>Young</v>
      </c>
      <c r="F2151" t="s">
        <v>21</v>
      </c>
      <c r="G2151" t="s">
        <v>23</v>
      </c>
      <c r="H2151" t="s">
        <v>29</v>
      </c>
      <c r="I2151">
        <v>35</v>
      </c>
      <c r="J2151">
        <v>2.81</v>
      </c>
      <c r="K2151" t="s">
        <v>32</v>
      </c>
      <c r="L2151" t="s">
        <v>33</v>
      </c>
      <c r="M2151" s="1">
        <v>10694.86</v>
      </c>
      <c r="N2151" s="1">
        <v>1478.26</v>
      </c>
      <c r="O2151" s="1">
        <v>1895</v>
      </c>
      <c r="P2151" s="1">
        <v>0</v>
      </c>
      <c r="Q2151" s="1">
        <v>18623.509999999998</v>
      </c>
      <c r="R2151" s="1">
        <v>34369.449999999997</v>
      </c>
      <c r="S2151" s="1">
        <v>22258.84</v>
      </c>
      <c r="T2151" s="1">
        <v>30734.12</v>
      </c>
      <c r="U2151" s="1">
        <f>SUM(Report_Summary[Revenue])</f>
        <v>626594850.33999527</v>
      </c>
      <c r="V2151" s="1">
        <f>Report_Summary[[#This Row],[Total Revenue]] / COUNTA(Report_Summary[Membership No])</f>
        <v>62659.485033999525</v>
      </c>
    </row>
    <row r="2152" spans="1:22" x14ac:dyDescent="0.3">
      <c r="A2152" t="s">
        <v>2191</v>
      </c>
      <c r="B2152">
        <v>2020</v>
      </c>
      <c r="C2152" t="s">
        <v>14</v>
      </c>
      <c r="D2152">
        <v>50</v>
      </c>
      <c r="E2152" t="str">
        <f t="shared" si="33"/>
        <v>Middle Age</v>
      </c>
      <c r="F2152" t="s">
        <v>16</v>
      </c>
      <c r="G2152" t="s">
        <v>25</v>
      </c>
      <c r="H2152" t="s">
        <v>30</v>
      </c>
      <c r="I2152">
        <v>32</v>
      </c>
      <c r="J2152">
        <v>2.2200000000000002</v>
      </c>
      <c r="K2152" t="s">
        <v>32</v>
      </c>
      <c r="L2152" t="s">
        <v>33</v>
      </c>
      <c r="M2152" s="1">
        <v>14549.89</v>
      </c>
      <c r="N2152" s="1">
        <v>3655.62</v>
      </c>
      <c r="O2152" s="1">
        <v>1406.59</v>
      </c>
      <c r="P2152" s="1">
        <v>0</v>
      </c>
      <c r="Q2152" s="1">
        <v>52039.39</v>
      </c>
      <c r="R2152" s="1">
        <v>26100.240000000002</v>
      </c>
      <c r="S2152" s="1">
        <v>-24689.85</v>
      </c>
      <c r="T2152" s="1">
        <v>102829.48</v>
      </c>
      <c r="U2152" s="1">
        <f>SUM(Report_Summary[Revenue])</f>
        <v>626594850.33999527</v>
      </c>
      <c r="V2152" s="1">
        <f>Report_Summary[[#This Row],[Total Revenue]] / COUNTA(Report_Summary[Membership No])</f>
        <v>62659.485033999525</v>
      </c>
    </row>
    <row r="2153" spans="1:22" x14ac:dyDescent="0.3">
      <c r="A2153" t="s">
        <v>2192</v>
      </c>
      <c r="B2153">
        <v>2018</v>
      </c>
      <c r="C2153" t="s">
        <v>13</v>
      </c>
      <c r="D2153">
        <v>40</v>
      </c>
      <c r="E2153" t="str">
        <f t="shared" si="33"/>
        <v>Middle Age</v>
      </c>
      <c r="F2153" t="s">
        <v>15</v>
      </c>
      <c r="G2153" t="s">
        <v>25</v>
      </c>
      <c r="H2153" t="s">
        <v>26</v>
      </c>
      <c r="I2153">
        <v>26</v>
      </c>
      <c r="J2153">
        <v>2.69</v>
      </c>
      <c r="K2153" t="s">
        <v>33</v>
      </c>
      <c r="L2153" t="s">
        <v>33</v>
      </c>
      <c r="M2153" s="1">
        <v>4537.3</v>
      </c>
      <c r="N2153" s="1">
        <v>3754.74</v>
      </c>
      <c r="O2153" s="1">
        <v>1692.67</v>
      </c>
      <c r="P2153" s="1">
        <v>0</v>
      </c>
      <c r="Q2153" s="1">
        <v>8536.0499999999993</v>
      </c>
      <c r="R2153" s="1">
        <v>12950.38</v>
      </c>
      <c r="S2153" s="1">
        <v>11092.03</v>
      </c>
      <c r="T2153" s="1">
        <v>10394.4</v>
      </c>
      <c r="U2153" s="1">
        <f>SUM(Report_Summary[Revenue])</f>
        <v>626594850.33999527</v>
      </c>
      <c r="V2153" s="1">
        <f>Report_Summary[[#This Row],[Total Revenue]] / COUNTA(Report_Summary[Membership No])</f>
        <v>62659.485033999525</v>
      </c>
    </row>
    <row r="2154" spans="1:22" x14ac:dyDescent="0.3">
      <c r="A2154" t="s">
        <v>2193</v>
      </c>
      <c r="B2154">
        <v>2024</v>
      </c>
      <c r="C2154" t="s">
        <v>14</v>
      </c>
      <c r="D2154">
        <v>62</v>
      </c>
      <c r="E2154" t="str">
        <f t="shared" si="33"/>
        <v>Old</v>
      </c>
      <c r="F2154" t="s">
        <v>16</v>
      </c>
      <c r="G2154" t="s">
        <v>24</v>
      </c>
      <c r="H2154" t="s">
        <v>26</v>
      </c>
      <c r="I2154">
        <v>34</v>
      </c>
      <c r="J2154">
        <v>3.24</v>
      </c>
      <c r="K2154" t="s">
        <v>32</v>
      </c>
      <c r="L2154" t="s">
        <v>33</v>
      </c>
      <c r="M2154" s="1">
        <v>1775.38</v>
      </c>
      <c r="N2154" s="1">
        <v>1737.82</v>
      </c>
      <c r="O2154" s="1">
        <v>515.87</v>
      </c>
      <c r="P2154" s="1">
        <v>0</v>
      </c>
      <c r="Q2154" s="1">
        <v>2595.0500000000002</v>
      </c>
      <c r="R2154" s="1">
        <v>2269.81</v>
      </c>
      <c r="S2154" s="1">
        <v>-2143.92</v>
      </c>
      <c r="T2154" s="1">
        <v>7008.78</v>
      </c>
      <c r="U2154" s="1">
        <f>SUM(Report_Summary[Revenue])</f>
        <v>626594850.33999527</v>
      </c>
      <c r="V2154" s="1">
        <f>Report_Summary[[#This Row],[Total Revenue]] / COUNTA(Report_Summary[Membership No])</f>
        <v>62659.485033999525</v>
      </c>
    </row>
    <row r="2155" spans="1:22" x14ac:dyDescent="0.3">
      <c r="A2155" t="s">
        <v>2194</v>
      </c>
      <c r="B2155">
        <v>2019</v>
      </c>
      <c r="C2155" t="s">
        <v>14</v>
      </c>
      <c r="D2155">
        <v>28</v>
      </c>
      <c r="E2155" t="str">
        <f t="shared" si="33"/>
        <v>Young</v>
      </c>
      <c r="F2155" t="s">
        <v>15</v>
      </c>
      <c r="G2155" t="s">
        <v>23</v>
      </c>
      <c r="H2155" t="s">
        <v>29</v>
      </c>
      <c r="I2155">
        <v>25</v>
      </c>
      <c r="J2155">
        <v>2.35</v>
      </c>
      <c r="K2155" t="s">
        <v>33</v>
      </c>
      <c r="L2155" t="s">
        <v>33</v>
      </c>
      <c r="M2155" s="1">
        <v>3300.48</v>
      </c>
      <c r="N2155" s="1">
        <v>721.6</v>
      </c>
      <c r="O2155" s="1">
        <v>6345.45</v>
      </c>
      <c r="P2155" s="1">
        <v>0</v>
      </c>
      <c r="Q2155" s="1">
        <v>10750.7</v>
      </c>
      <c r="R2155" s="1">
        <v>10799.16</v>
      </c>
      <c r="S2155" s="1">
        <v>-8798.2900000000009</v>
      </c>
      <c r="T2155" s="1">
        <v>30348.15</v>
      </c>
      <c r="U2155" s="1">
        <f>SUM(Report_Summary[Revenue])</f>
        <v>626594850.33999527</v>
      </c>
      <c r="V2155" s="1">
        <f>Report_Summary[[#This Row],[Total Revenue]] / COUNTA(Report_Summary[Membership No])</f>
        <v>62659.485033999525</v>
      </c>
    </row>
    <row r="2156" spans="1:22" x14ac:dyDescent="0.3">
      <c r="A2156" t="s">
        <v>2195</v>
      </c>
      <c r="B2156">
        <v>2016</v>
      </c>
      <c r="C2156" t="s">
        <v>13</v>
      </c>
      <c r="D2156">
        <v>42</v>
      </c>
      <c r="E2156" t="str">
        <f t="shared" si="33"/>
        <v>Middle Age</v>
      </c>
      <c r="F2156" t="s">
        <v>16</v>
      </c>
      <c r="G2156" t="s">
        <v>22</v>
      </c>
      <c r="H2156" t="s">
        <v>30</v>
      </c>
      <c r="I2156">
        <v>29</v>
      </c>
      <c r="J2156">
        <v>2.57</v>
      </c>
      <c r="K2156" t="s">
        <v>32</v>
      </c>
      <c r="L2156" t="s">
        <v>33</v>
      </c>
      <c r="M2156" s="1">
        <v>17427.919999999998</v>
      </c>
      <c r="N2156" s="1">
        <v>3462.25</v>
      </c>
      <c r="O2156" s="1">
        <v>3045.13</v>
      </c>
      <c r="P2156" s="1">
        <v>0</v>
      </c>
      <c r="Q2156" s="1">
        <v>42919.45</v>
      </c>
      <c r="R2156" s="1">
        <v>27952.47</v>
      </c>
      <c r="S2156" s="1">
        <v>17971.169999999998</v>
      </c>
      <c r="T2156" s="1">
        <v>52900.75</v>
      </c>
      <c r="U2156" s="1">
        <f>SUM(Report_Summary[Revenue])</f>
        <v>626594850.33999527</v>
      </c>
      <c r="V2156" s="1">
        <f>Report_Summary[[#This Row],[Total Revenue]] / COUNTA(Report_Summary[Membership No])</f>
        <v>62659.485033999525</v>
      </c>
    </row>
    <row r="2157" spans="1:22" x14ac:dyDescent="0.3">
      <c r="A2157" t="s">
        <v>2196</v>
      </c>
      <c r="B2157">
        <v>2015</v>
      </c>
      <c r="C2157" t="s">
        <v>14</v>
      </c>
      <c r="D2157">
        <v>62</v>
      </c>
      <c r="E2157" t="str">
        <f t="shared" si="33"/>
        <v>Old</v>
      </c>
      <c r="F2157" t="s">
        <v>18</v>
      </c>
      <c r="G2157" t="s">
        <v>25</v>
      </c>
      <c r="H2157" t="s">
        <v>28</v>
      </c>
      <c r="I2157">
        <v>24</v>
      </c>
      <c r="J2157">
        <v>2.58</v>
      </c>
      <c r="K2157" t="s">
        <v>33</v>
      </c>
      <c r="L2157" t="s">
        <v>33</v>
      </c>
      <c r="M2157" s="1">
        <v>1778.37</v>
      </c>
      <c r="N2157" s="1">
        <v>622.99</v>
      </c>
      <c r="O2157" s="1">
        <v>3909.14</v>
      </c>
      <c r="P2157" s="1">
        <v>0</v>
      </c>
      <c r="Q2157" s="1">
        <v>6534.26</v>
      </c>
      <c r="R2157" s="1">
        <v>5368.41</v>
      </c>
      <c r="S2157" s="1">
        <v>19630.7</v>
      </c>
      <c r="T2157" s="1">
        <v>-7728.03</v>
      </c>
      <c r="U2157" s="1">
        <f>SUM(Report_Summary[Revenue])</f>
        <v>626594850.33999527</v>
      </c>
      <c r="V2157" s="1">
        <f>Report_Summary[[#This Row],[Total Revenue]] / COUNTA(Report_Summary[Membership No])</f>
        <v>62659.485033999525</v>
      </c>
    </row>
    <row r="2158" spans="1:22" x14ac:dyDescent="0.3">
      <c r="A2158" t="s">
        <v>2197</v>
      </c>
      <c r="B2158">
        <v>2017</v>
      </c>
      <c r="C2158" t="s">
        <v>14</v>
      </c>
      <c r="D2158">
        <v>21</v>
      </c>
      <c r="E2158" t="str">
        <f t="shared" si="33"/>
        <v>Young</v>
      </c>
      <c r="F2158" t="s">
        <v>18</v>
      </c>
      <c r="G2158" t="s">
        <v>25</v>
      </c>
      <c r="H2158" t="s">
        <v>27</v>
      </c>
      <c r="I2158">
        <v>32</v>
      </c>
      <c r="J2158">
        <v>2.41</v>
      </c>
      <c r="K2158" t="s">
        <v>33</v>
      </c>
      <c r="L2158" t="s">
        <v>33</v>
      </c>
      <c r="M2158" s="1">
        <v>13292.17</v>
      </c>
      <c r="N2158" s="1">
        <v>1718.65</v>
      </c>
      <c r="O2158" s="1">
        <v>2232.62</v>
      </c>
      <c r="P2158" s="1">
        <v>0</v>
      </c>
      <c r="Q2158" s="1">
        <v>16015.36</v>
      </c>
      <c r="R2158" s="1">
        <v>53198.74</v>
      </c>
      <c r="S2158" s="1">
        <v>14370.58</v>
      </c>
      <c r="T2158" s="1">
        <v>54843.519999999997</v>
      </c>
      <c r="U2158" s="1">
        <f>SUM(Report_Summary[Revenue])</f>
        <v>626594850.33999527</v>
      </c>
      <c r="V2158" s="1">
        <f>Report_Summary[[#This Row],[Total Revenue]] / COUNTA(Report_Summary[Membership No])</f>
        <v>62659.485033999525</v>
      </c>
    </row>
    <row r="2159" spans="1:22" x14ac:dyDescent="0.3">
      <c r="A2159" t="s">
        <v>2198</v>
      </c>
      <c r="B2159">
        <v>2020</v>
      </c>
      <c r="C2159" t="s">
        <v>13</v>
      </c>
      <c r="D2159">
        <v>28</v>
      </c>
      <c r="E2159" t="str">
        <f t="shared" si="33"/>
        <v>Young</v>
      </c>
      <c r="F2159" t="s">
        <v>17</v>
      </c>
      <c r="G2159" t="s">
        <v>23</v>
      </c>
      <c r="H2159" t="s">
        <v>26</v>
      </c>
      <c r="I2159">
        <v>43</v>
      </c>
      <c r="J2159">
        <v>2.58</v>
      </c>
      <c r="K2159" t="s">
        <v>32</v>
      </c>
      <c r="L2159" t="s">
        <v>33</v>
      </c>
      <c r="M2159" s="1">
        <v>12517.77</v>
      </c>
      <c r="N2159" s="1">
        <v>834.69</v>
      </c>
      <c r="O2159" s="1">
        <v>1013.29</v>
      </c>
      <c r="P2159" s="1">
        <v>0</v>
      </c>
      <c r="Q2159" s="1">
        <v>51327.68</v>
      </c>
      <c r="R2159" s="1">
        <v>36268.199999999997</v>
      </c>
      <c r="S2159" s="1">
        <v>1805.65</v>
      </c>
      <c r="T2159" s="1">
        <v>85790.23</v>
      </c>
      <c r="U2159" s="1">
        <f>SUM(Report_Summary[Revenue])</f>
        <v>626594850.33999527</v>
      </c>
      <c r="V2159" s="1">
        <f>Report_Summary[[#This Row],[Total Revenue]] / COUNTA(Report_Summary[Membership No])</f>
        <v>62659.485033999525</v>
      </c>
    </row>
    <row r="2160" spans="1:22" x14ac:dyDescent="0.3">
      <c r="A2160" t="s">
        <v>2199</v>
      </c>
      <c r="B2160">
        <v>2024</v>
      </c>
      <c r="C2160" t="s">
        <v>13</v>
      </c>
      <c r="D2160">
        <v>59</v>
      </c>
      <c r="E2160" t="str">
        <f t="shared" si="33"/>
        <v>Old</v>
      </c>
      <c r="F2160" t="s">
        <v>17</v>
      </c>
      <c r="G2160" t="s">
        <v>25</v>
      </c>
      <c r="H2160" t="s">
        <v>31</v>
      </c>
      <c r="I2160">
        <v>35</v>
      </c>
      <c r="J2160">
        <v>2.08</v>
      </c>
      <c r="K2160" t="s">
        <v>33</v>
      </c>
      <c r="L2160" t="s">
        <v>33</v>
      </c>
      <c r="M2160" s="1">
        <v>2441.31</v>
      </c>
      <c r="N2160" s="1">
        <v>1623.81</v>
      </c>
      <c r="O2160" s="1">
        <v>444.8</v>
      </c>
      <c r="P2160" s="1">
        <v>0</v>
      </c>
      <c r="Q2160" s="1">
        <v>12049.11</v>
      </c>
      <c r="R2160" s="1">
        <v>10832.99</v>
      </c>
      <c r="S2160" s="1">
        <v>-15552.24</v>
      </c>
      <c r="T2160" s="1">
        <v>38434.339999999997</v>
      </c>
      <c r="U2160" s="1">
        <f>SUM(Report_Summary[Revenue])</f>
        <v>626594850.33999527</v>
      </c>
      <c r="V2160" s="1">
        <f>Report_Summary[[#This Row],[Total Revenue]] / COUNTA(Report_Summary[Membership No])</f>
        <v>62659.485033999525</v>
      </c>
    </row>
    <row r="2161" spans="1:22" x14ac:dyDescent="0.3">
      <c r="A2161" t="s">
        <v>2200</v>
      </c>
      <c r="B2161">
        <v>2024</v>
      </c>
      <c r="C2161" t="s">
        <v>13</v>
      </c>
      <c r="D2161">
        <v>46</v>
      </c>
      <c r="E2161" t="str">
        <f t="shared" si="33"/>
        <v>Middle Age</v>
      </c>
      <c r="F2161" t="s">
        <v>19</v>
      </c>
      <c r="G2161" t="s">
        <v>23</v>
      </c>
      <c r="H2161" t="s">
        <v>26</v>
      </c>
      <c r="I2161">
        <v>34</v>
      </c>
      <c r="J2161">
        <v>1.24</v>
      </c>
      <c r="K2161" t="s">
        <v>33</v>
      </c>
      <c r="L2161" t="s">
        <v>33</v>
      </c>
      <c r="M2161" s="1">
        <v>4501.92</v>
      </c>
      <c r="N2161" s="1">
        <v>3803.59</v>
      </c>
      <c r="O2161" s="1">
        <v>2988.65</v>
      </c>
      <c r="P2161" s="1">
        <v>0</v>
      </c>
      <c r="Q2161" s="1">
        <v>14587.77</v>
      </c>
      <c r="R2161" s="1">
        <v>19204.38</v>
      </c>
      <c r="S2161" s="1">
        <v>-17968.21</v>
      </c>
      <c r="T2161" s="1">
        <v>51760.36</v>
      </c>
      <c r="U2161" s="1">
        <f>SUM(Report_Summary[Revenue])</f>
        <v>626594850.33999527</v>
      </c>
      <c r="V2161" s="1">
        <f>Report_Summary[[#This Row],[Total Revenue]] / COUNTA(Report_Summary[Membership No])</f>
        <v>62659.485033999525</v>
      </c>
    </row>
    <row r="2162" spans="1:22" x14ac:dyDescent="0.3">
      <c r="A2162" t="s">
        <v>2201</v>
      </c>
      <c r="B2162">
        <v>2022</v>
      </c>
      <c r="C2162" t="s">
        <v>13</v>
      </c>
      <c r="D2162">
        <v>23</v>
      </c>
      <c r="E2162" t="str">
        <f t="shared" si="33"/>
        <v>Young</v>
      </c>
      <c r="F2162" t="s">
        <v>20</v>
      </c>
      <c r="G2162" t="s">
        <v>24</v>
      </c>
      <c r="H2162" t="s">
        <v>28</v>
      </c>
      <c r="I2162">
        <v>31</v>
      </c>
      <c r="J2162">
        <v>2.29</v>
      </c>
      <c r="K2162" t="s">
        <v>33</v>
      </c>
      <c r="L2162" t="s">
        <v>33</v>
      </c>
      <c r="M2162" s="1">
        <v>6195.63</v>
      </c>
      <c r="N2162" s="1">
        <v>3552.94</v>
      </c>
      <c r="O2162" s="1">
        <v>439.09</v>
      </c>
      <c r="P2162" s="1">
        <v>0</v>
      </c>
      <c r="Q2162" s="1">
        <v>28854.07</v>
      </c>
      <c r="R2162" s="1">
        <v>18211.22</v>
      </c>
      <c r="S2162" s="1">
        <v>-15366.06</v>
      </c>
      <c r="T2162" s="1">
        <v>62431.35</v>
      </c>
      <c r="U2162" s="1">
        <f>SUM(Report_Summary[Revenue])</f>
        <v>626594850.33999527</v>
      </c>
      <c r="V2162" s="1">
        <f>Report_Summary[[#This Row],[Total Revenue]] / COUNTA(Report_Summary[Membership No])</f>
        <v>62659.485033999525</v>
      </c>
    </row>
    <row r="2163" spans="1:22" x14ac:dyDescent="0.3">
      <c r="A2163" t="s">
        <v>2202</v>
      </c>
      <c r="B2163">
        <v>2016</v>
      </c>
      <c r="C2163" t="s">
        <v>14</v>
      </c>
      <c r="D2163">
        <v>46</v>
      </c>
      <c r="E2163" t="str">
        <f t="shared" si="33"/>
        <v>Middle Age</v>
      </c>
      <c r="F2163" t="s">
        <v>21</v>
      </c>
      <c r="G2163" t="s">
        <v>22</v>
      </c>
      <c r="H2163" t="s">
        <v>28</v>
      </c>
      <c r="I2163">
        <v>42</v>
      </c>
      <c r="J2163">
        <v>2.88</v>
      </c>
      <c r="K2163" t="s">
        <v>33</v>
      </c>
      <c r="L2163" t="s">
        <v>33</v>
      </c>
      <c r="M2163" s="1">
        <v>17980.310000000001</v>
      </c>
      <c r="N2163" s="1">
        <v>893.27</v>
      </c>
      <c r="O2163" s="1">
        <v>6062.88</v>
      </c>
      <c r="P2163" s="1">
        <v>0</v>
      </c>
      <c r="Q2163" s="1">
        <v>59008.01</v>
      </c>
      <c r="R2163" s="1">
        <v>33214.839999999997</v>
      </c>
      <c r="S2163" s="1">
        <v>-6751.62</v>
      </c>
      <c r="T2163" s="1">
        <v>98974.47</v>
      </c>
      <c r="U2163" s="1">
        <f>SUM(Report_Summary[Revenue])</f>
        <v>626594850.33999527</v>
      </c>
      <c r="V2163" s="1">
        <f>Report_Summary[[#This Row],[Total Revenue]] / COUNTA(Report_Summary[Membership No])</f>
        <v>62659.485033999525</v>
      </c>
    </row>
    <row r="2164" spans="1:22" x14ac:dyDescent="0.3">
      <c r="A2164" t="s">
        <v>2203</v>
      </c>
      <c r="B2164">
        <v>2023</v>
      </c>
      <c r="C2164" t="s">
        <v>13</v>
      </c>
      <c r="D2164">
        <v>37</v>
      </c>
      <c r="E2164" t="str">
        <f t="shared" si="33"/>
        <v>Middle Age</v>
      </c>
      <c r="F2164" t="s">
        <v>16</v>
      </c>
      <c r="G2164" t="s">
        <v>25</v>
      </c>
      <c r="H2164" t="s">
        <v>31</v>
      </c>
      <c r="I2164">
        <v>25</v>
      </c>
      <c r="J2164">
        <v>2.9</v>
      </c>
      <c r="K2164" t="s">
        <v>33</v>
      </c>
      <c r="L2164" t="s">
        <v>33</v>
      </c>
      <c r="M2164" s="1">
        <v>8971.0499999999993</v>
      </c>
      <c r="N2164" s="1">
        <v>349.44</v>
      </c>
      <c r="O2164" s="1">
        <v>1961.52</v>
      </c>
      <c r="P2164" s="1">
        <v>0</v>
      </c>
      <c r="Q2164" s="1">
        <v>37640.589999999997</v>
      </c>
      <c r="R2164" s="1">
        <v>34424.57</v>
      </c>
      <c r="S2164" s="1">
        <v>-16878.55</v>
      </c>
      <c r="T2164" s="1">
        <v>88943.71</v>
      </c>
      <c r="U2164" s="1">
        <f>SUM(Report_Summary[Revenue])</f>
        <v>626594850.33999527</v>
      </c>
      <c r="V2164" s="1">
        <f>Report_Summary[[#This Row],[Total Revenue]] / COUNTA(Report_Summary[Membership No])</f>
        <v>62659.485033999525</v>
      </c>
    </row>
    <row r="2165" spans="1:22" x14ac:dyDescent="0.3">
      <c r="A2165" t="s">
        <v>2204</v>
      </c>
      <c r="B2165">
        <v>2022</v>
      </c>
      <c r="C2165" t="s">
        <v>13</v>
      </c>
      <c r="D2165">
        <v>52</v>
      </c>
      <c r="E2165" t="str">
        <f t="shared" si="33"/>
        <v>Middle Age</v>
      </c>
      <c r="F2165" t="s">
        <v>20</v>
      </c>
      <c r="G2165" t="s">
        <v>23</v>
      </c>
      <c r="H2165" t="s">
        <v>26</v>
      </c>
      <c r="I2165">
        <v>39</v>
      </c>
      <c r="J2165">
        <v>2.17</v>
      </c>
      <c r="K2165" t="s">
        <v>33</v>
      </c>
      <c r="L2165" t="s">
        <v>33</v>
      </c>
      <c r="M2165" s="1">
        <v>2465.1</v>
      </c>
      <c r="N2165" s="1">
        <v>4400.1400000000003</v>
      </c>
      <c r="O2165" s="1">
        <v>6475.66</v>
      </c>
      <c r="P2165" s="1">
        <v>0</v>
      </c>
      <c r="Q2165" s="1">
        <v>11529.99</v>
      </c>
      <c r="R2165" s="1">
        <v>4702.5</v>
      </c>
      <c r="S2165" s="1">
        <v>16728.02</v>
      </c>
      <c r="T2165" s="1">
        <v>-495.53</v>
      </c>
      <c r="U2165" s="1">
        <f>SUM(Report_Summary[Revenue])</f>
        <v>626594850.33999527</v>
      </c>
      <c r="V2165" s="1">
        <f>Report_Summary[[#This Row],[Total Revenue]] / COUNTA(Report_Summary[Membership No])</f>
        <v>62659.485033999525</v>
      </c>
    </row>
    <row r="2166" spans="1:22" x14ac:dyDescent="0.3">
      <c r="A2166" t="s">
        <v>2205</v>
      </c>
      <c r="B2166">
        <v>2021</v>
      </c>
      <c r="C2166" t="s">
        <v>14</v>
      </c>
      <c r="D2166">
        <v>71</v>
      </c>
      <c r="E2166" t="str">
        <f t="shared" si="33"/>
        <v>Old</v>
      </c>
      <c r="F2166" t="s">
        <v>21</v>
      </c>
      <c r="G2166" t="s">
        <v>23</v>
      </c>
      <c r="H2166" t="s">
        <v>31</v>
      </c>
      <c r="I2166">
        <v>37</v>
      </c>
      <c r="J2166">
        <v>1.98</v>
      </c>
      <c r="K2166" t="s">
        <v>32</v>
      </c>
      <c r="L2166" t="s">
        <v>33</v>
      </c>
      <c r="M2166" s="1">
        <v>8582.85</v>
      </c>
      <c r="N2166" s="1">
        <v>894.92</v>
      </c>
      <c r="O2166" s="1">
        <v>1526.38</v>
      </c>
      <c r="P2166" s="1">
        <v>0</v>
      </c>
      <c r="Q2166" s="1">
        <v>13098.23</v>
      </c>
      <c r="R2166" s="1">
        <v>16386.79</v>
      </c>
      <c r="S2166" s="1">
        <v>-323.77</v>
      </c>
      <c r="T2166" s="1">
        <v>29808.79</v>
      </c>
      <c r="U2166" s="1">
        <f>SUM(Report_Summary[Revenue])</f>
        <v>626594850.33999527</v>
      </c>
      <c r="V2166" s="1">
        <f>Report_Summary[[#This Row],[Total Revenue]] / COUNTA(Report_Summary[Membership No])</f>
        <v>62659.485033999525</v>
      </c>
    </row>
    <row r="2167" spans="1:22" x14ac:dyDescent="0.3">
      <c r="A2167" t="s">
        <v>2206</v>
      </c>
      <c r="B2167">
        <v>2020</v>
      </c>
      <c r="C2167" t="s">
        <v>14</v>
      </c>
      <c r="D2167">
        <v>45</v>
      </c>
      <c r="E2167" t="str">
        <f t="shared" si="33"/>
        <v>Middle Age</v>
      </c>
      <c r="F2167" t="s">
        <v>18</v>
      </c>
      <c r="G2167" t="s">
        <v>25</v>
      </c>
      <c r="H2167" t="s">
        <v>30</v>
      </c>
      <c r="I2167">
        <v>28</v>
      </c>
      <c r="J2167">
        <v>2.2599999999999998</v>
      </c>
      <c r="K2167" t="s">
        <v>32</v>
      </c>
      <c r="L2167" t="s">
        <v>33</v>
      </c>
      <c r="M2167" s="1">
        <v>6574.58</v>
      </c>
      <c r="N2167" s="1">
        <v>4157.79</v>
      </c>
      <c r="O2167" s="1">
        <v>5251.41</v>
      </c>
      <c r="P2167" s="1">
        <v>0</v>
      </c>
      <c r="Q2167" s="1">
        <v>29267.03</v>
      </c>
      <c r="R2167" s="1">
        <v>10225.549999999999</v>
      </c>
      <c r="S2167" s="1">
        <v>-75.180000000000007</v>
      </c>
      <c r="T2167" s="1">
        <v>39567.760000000002</v>
      </c>
      <c r="U2167" s="1">
        <f>SUM(Report_Summary[Revenue])</f>
        <v>626594850.33999527</v>
      </c>
      <c r="V2167" s="1">
        <f>Report_Summary[[#This Row],[Total Revenue]] / COUNTA(Report_Summary[Membership No])</f>
        <v>62659.485033999525</v>
      </c>
    </row>
    <row r="2168" spans="1:22" x14ac:dyDescent="0.3">
      <c r="A2168" t="s">
        <v>2207</v>
      </c>
      <c r="B2168">
        <v>2021</v>
      </c>
      <c r="C2168" t="s">
        <v>13</v>
      </c>
      <c r="D2168">
        <v>69</v>
      </c>
      <c r="E2168" t="str">
        <f t="shared" si="33"/>
        <v>Old</v>
      </c>
      <c r="F2168" t="s">
        <v>21</v>
      </c>
      <c r="G2168" t="s">
        <v>25</v>
      </c>
      <c r="H2168" t="s">
        <v>27</v>
      </c>
      <c r="I2168">
        <v>33</v>
      </c>
      <c r="J2168">
        <v>2.66</v>
      </c>
      <c r="K2168" t="s">
        <v>32</v>
      </c>
      <c r="L2168" t="s">
        <v>33</v>
      </c>
      <c r="M2168" s="1">
        <v>4579.79</v>
      </c>
      <c r="N2168" s="1">
        <v>873.15</v>
      </c>
      <c r="O2168" s="1">
        <v>7008.17</v>
      </c>
      <c r="P2168" s="1">
        <v>0</v>
      </c>
      <c r="Q2168" s="1">
        <v>11385.76</v>
      </c>
      <c r="R2168" s="1">
        <v>6670.62</v>
      </c>
      <c r="S2168" s="1">
        <v>-11821.83</v>
      </c>
      <c r="T2168" s="1">
        <v>29878.21</v>
      </c>
      <c r="U2168" s="1">
        <f>SUM(Report_Summary[Revenue])</f>
        <v>626594850.33999527</v>
      </c>
      <c r="V2168" s="1">
        <f>Report_Summary[[#This Row],[Total Revenue]] / COUNTA(Report_Summary[Membership No])</f>
        <v>62659.485033999525</v>
      </c>
    </row>
    <row r="2169" spans="1:22" x14ac:dyDescent="0.3">
      <c r="A2169" t="s">
        <v>2208</v>
      </c>
      <c r="B2169">
        <v>2015</v>
      </c>
      <c r="C2169" t="s">
        <v>13</v>
      </c>
      <c r="D2169">
        <v>71</v>
      </c>
      <c r="E2169" t="str">
        <f t="shared" si="33"/>
        <v>Old</v>
      </c>
      <c r="F2169" t="s">
        <v>18</v>
      </c>
      <c r="G2169" t="s">
        <v>23</v>
      </c>
      <c r="H2169" t="s">
        <v>31</v>
      </c>
      <c r="I2169">
        <v>35</v>
      </c>
      <c r="J2169">
        <v>3.19</v>
      </c>
      <c r="K2169" t="s">
        <v>32</v>
      </c>
      <c r="L2169" t="s">
        <v>33</v>
      </c>
      <c r="M2169" s="1">
        <v>18558.87</v>
      </c>
      <c r="N2169" s="1">
        <v>4778.22</v>
      </c>
      <c r="O2169" s="1">
        <v>5601.07</v>
      </c>
      <c r="P2169" s="1">
        <v>0</v>
      </c>
      <c r="Q2169" s="1">
        <v>69791.31</v>
      </c>
      <c r="R2169" s="1">
        <v>56482.559999999998</v>
      </c>
      <c r="S2169" s="1">
        <v>-3957.81</v>
      </c>
      <c r="T2169" s="1">
        <v>130231.67999999999</v>
      </c>
      <c r="U2169" s="1">
        <f>SUM(Report_Summary[Revenue])</f>
        <v>626594850.33999527</v>
      </c>
      <c r="V2169" s="1">
        <f>Report_Summary[[#This Row],[Total Revenue]] / COUNTA(Report_Summary[Membership No])</f>
        <v>62659.485033999525</v>
      </c>
    </row>
    <row r="2170" spans="1:22" x14ac:dyDescent="0.3">
      <c r="A2170" t="s">
        <v>2209</v>
      </c>
      <c r="B2170">
        <v>2016</v>
      </c>
      <c r="C2170" t="s">
        <v>14</v>
      </c>
      <c r="D2170">
        <v>31</v>
      </c>
      <c r="E2170" t="str">
        <f t="shared" si="33"/>
        <v>Middle Age</v>
      </c>
      <c r="F2170" t="s">
        <v>18</v>
      </c>
      <c r="G2170" t="s">
        <v>25</v>
      </c>
      <c r="H2170" t="s">
        <v>27</v>
      </c>
      <c r="I2170">
        <v>28</v>
      </c>
      <c r="J2170">
        <v>2.5499999999999998</v>
      </c>
      <c r="K2170" t="s">
        <v>32</v>
      </c>
      <c r="L2170" t="s">
        <v>33</v>
      </c>
      <c r="M2170" s="1">
        <v>13320.69</v>
      </c>
      <c r="N2170" s="1">
        <v>1514.46</v>
      </c>
      <c r="O2170" s="1">
        <v>3159.29</v>
      </c>
      <c r="P2170" s="1">
        <v>0</v>
      </c>
      <c r="Q2170" s="1">
        <v>27811.64</v>
      </c>
      <c r="R2170" s="1">
        <v>27833.31</v>
      </c>
      <c r="S2170" s="1">
        <v>-24838.52</v>
      </c>
      <c r="T2170" s="1">
        <v>80483.47</v>
      </c>
      <c r="U2170" s="1">
        <f>SUM(Report_Summary[Revenue])</f>
        <v>626594850.33999527</v>
      </c>
      <c r="V2170" s="1">
        <f>Report_Summary[[#This Row],[Total Revenue]] / COUNTA(Report_Summary[Membership No])</f>
        <v>62659.485033999525</v>
      </c>
    </row>
    <row r="2171" spans="1:22" x14ac:dyDescent="0.3">
      <c r="A2171" t="s">
        <v>2210</v>
      </c>
      <c r="B2171">
        <v>2021</v>
      </c>
      <c r="C2171" t="s">
        <v>14</v>
      </c>
      <c r="D2171">
        <v>51</v>
      </c>
      <c r="E2171" t="str">
        <f t="shared" si="33"/>
        <v>Middle Age</v>
      </c>
      <c r="F2171" t="s">
        <v>15</v>
      </c>
      <c r="G2171" t="s">
        <v>23</v>
      </c>
      <c r="H2171" t="s">
        <v>28</v>
      </c>
      <c r="I2171">
        <v>30</v>
      </c>
      <c r="J2171">
        <v>2.16</v>
      </c>
      <c r="K2171" t="s">
        <v>33</v>
      </c>
      <c r="L2171" t="s">
        <v>33</v>
      </c>
      <c r="M2171" s="1">
        <v>9507.25</v>
      </c>
      <c r="N2171" s="1">
        <v>2348.67</v>
      </c>
      <c r="O2171" s="1">
        <v>919.14</v>
      </c>
      <c r="P2171" s="1">
        <v>0</v>
      </c>
      <c r="Q2171" s="1">
        <v>36763.43</v>
      </c>
      <c r="R2171" s="1">
        <v>22126.44</v>
      </c>
      <c r="S2171" s="1">
        <v>1613.14</v>
      </c>
      <c r="T2171" s="1">
        <v>57276.73</v>
      </c>
      <c r="U2171" s="1">
        <f>SUM(Report_Summary[Revenue])</f>
        <v>626594850.33999527</v>
      </c>
      <c r="V2171" s="1">
        <f>Report_Summary[[#This Row],[Total Revenue]] / COUNTA(Report_Summary[Membership No])</f>
        <v>62659.485033999525</v>
      </c>
    </row>
    <row r="2172" spans="1:22" x14ac:dyDescent="0.3">
      <c r="A2172" t="s">
        <v>2211</v>
      </c>
      <c r="B2172">
        <v>2024</v>
      </c>
      <c r="C2172" t="s">
        <v>13</v>
      </c>
      <c r="D2172">
        <v>58</v>
      </c>
      <c r="E2172" t="str">
        <f t="shared" si="33"/>
        <v>Old</v>
      </c>
      <c r="F2172" t="s">
        <v>17</v>
      </c>
      <c r="G2172" t="s">
        <v>23</v>
      </c>
      <c r="H2172" t="s">
        <v>30</v>
      </c>
      <c r="I2172">
        <v>29</v>
      </c>
      <c r="J2172">
        <v>2.41</v>
      </c>
      <c r="K2172" t="s">
        <v>33</v>
      </c>
      <c r="L2172" t="s">
        <v>33</v>
      </c>
      <c r="M2172" s="1">
        <v>19801.07</v>
      </c>
      <c r="N2172" s="1">
        <v>377.19</v>
      </c>
      <c r="O2172" s="1">
        <v>751.25</v>
      </c>
      <c r="P2172" s="1">
        <v>0</v>
      </c>
      <c r="Q2172" s="1">
        <v>33641.33</v>
      </c>
      <c r="R2172" s="1">
        <v>92296</v>
      </c>
      <c r="S2172" s="1">
        <v>3650.96</v>
      </c>
      <c r="T2172" s="1">
        <v>122286.37</v>
      </c>
      <c r="U2172" s="1">
        <f>SUM(Report_Summary[Revenue])</f>
        <v>626594850.33999527</v>
      </c>
      <c r="V2172" s="1">
        <f>Report_Summary[[#This Row],[Total Revenue]] / COUNTA(Report_Summary[Membership No])</f>
        <v>62659.485033999525</v>
      </c>
    </row>
    <row r="2173" spans="1:22" x14ac:dyDescent="0.3">
      <c r="A2173" t="s">
        <v>2212</v>
      </c>
      <c r="B2173">
        <v>2017</v>
      </c>
      <c r="C2173" t="s">
        <v>14</v>
      </c>
      <c r="D2173">
        <v>58</v>
      </c>
      <c r="E2173" t="str">
        <f t="shared" si="33"/>
        <v>Old</v>
      </c>
      <c r="F2173" t="s">
        <v>21</v>
      </c>
      <c r="G2173" t="s">
        <v>25</v>
      </c>
      <c r="H2173" t="s">
        <v>30</v>
      </c>
      <c r="I2173">
        <v>26</v>
      </c>
      <c r="J2173">
        <v>3.08</v>
      </c>
      <c r="K2173" t="s">
        <v>33</v>
      </c>
      <c r="L2173" t="s">
        <v>33</v>
      </c>
      <c r="M2173" s="1">
        <v>984.13</v>
      </c>
      <c r="N2173" s="1">
        <v>423.82</v>
      </c>
      <c r="O2173" s="1">
        <v>7889.25</v>
      </c>
      <c r="P2173" s="1">
        <v>0</v>
      </c>
      <c r="Q2173" s="1">
        <v>2398.17</v>
      </c>
      <c r="R2173" s="1">
        <v>3898.96</v>
      </c>
      <c r="S2173" s="1">
        <v>-7389.37</v>
      </c>
      <c r="T2173" s="1">
        <v>13686.5</v>
      </c>
      <c r="U2173" s="1">
        <f>SUM(Report_Summary[Revenue])</f>
        <v>626594850.33999527</v>
      </c>
      <c r="V2173" s="1">
        <f>Report_Summary[[#This Row],[Total Revenue]] / COUNTA(Report_Summary[Membership No])</f>
        <v>62659.485033999525</v>
      </c>
    </row>
    <row r="2174" spans="1:22" x14ac:dyDescent="0.3">
      <c r="A2174" t="s">
        <v>2213</v>
      </c>
      <c r="B2174">
        <v>2017</v>
      </c>
      <c r="C2174" t="s">
        <v>14</v>
      </c>
      <c r="D2174">
        <v>21</v>
      </c>
      <c r="E2174" t="str">
        <f t="shared" si="33"/>
        <v>Young</v>
      </c>
      <c r="F2174" t="s">
        <v>20</v>
      </c>
      <c r="G2174" t="s">
        <v>24</v>
      </c>
      <c r="H2174" t="s">
        <v>30</v>
      </c>
      <c r="I2174">
        <v>40</v>
      </c>
      <c r="J2174">
        <v>2.38</v>
      </c>
      <c r="K2174" t="s">
        <v>33</v>
      </c>
      <c r="L2174" t="s">
        <v>33</v>
      </c>
      <c r="M2174" s="1">
        <v>11366.95</v>
      </c>
      <c r="N2174" s="1">
        <v>2333.5300000000002</v>
      </c>
      <c r="O2174" s="1">
        <v>7792.11</v>
      </c>
      <c r="P2174" s="1">
        <v>0</v>
      </c>
      <c r="Q2174" s="1">
        <v>32084.58</v>
      </c>
      <c r="R2174" s="1">
        <v>47176.63</v>
      </c>
      <c r="S2174" s="1">
        <v>-21402.09</v>
      </c>
      <c r="T2174" s="1">
        <v>100663.3</v>
      </c>
      <c r="U2174" s="1">
        <f>SUM(Report_Summary[Revenue])</f>
        <v>626594850.33999527</v>
      </c>
      <c r="V2174" s="1">
        <f>Report_Summary[[#This Row],[Total Revenue]] / COUNTA(Report_Summary[Membership No])</f>
        <v>62659.485033999525</v>
      </c>
    </row>
    <row r="2175" spans="1:22" x14ac:dyDescent="0.3">
      <c r="A2175" t="s">
        <v>2214</v>
      </c>
      <c r="B2175">
        <v>2015</v>
      </c>
      <c r="C2175" t="s">
        <v>14</v>
      </c>
      <c r="D2175">
        <v>61</v>
      </c>
      <c r="E2175" t="str">
        <f t="shared" si="33"/>
        <v>Old</v>
      </c>
      <c r="F2175" t="s">
        <v>20</v>
      </c>
      <c r="G2175" t="s">
        <v>25</v>
      </c>
      <c r="H2175" t="s">
        <v>29</v>
      </c>
      <c r="I2175">
        <v>18</v>
      </c>
      <c r="J2175">
        <v>2.2200000000000002</v>
      </c>
      <c r="K2175" t="s">
        <v>32</v>
      </c>
      <c r="L2175" t="s">
        <v>33</v>
      </c>
      <c r="M2175" s="1">
        <v>3701.39</v>
      </c>
      <c r="N2175" s="1">
        <v>2971.19</v>
      </c>
      <c r="O2175" s="1">
        <v>1744.84</v>
      </c>
      <c r="P2175" s="1">
        <v>0</v>
      </c>
      <c r="Q2175" s="1">
        <v>8310.06</v>
      </c>
      <c r="R2175" s="1">
        <v>14761.93</v>
      </c>
      <c r="S2175" s="1">
        <v>2825.51</v>
      </c>
      <c r="T2175" s="1">
        <v>20246.48</v>
      </c>
      <c r="U2175" s="1">
        <f>SUM(Report_Summary[Revenue])</f>
        <v>626594850.33999527</v>
      </c>
      <c r="V2175" s="1">
        <f>Report_Summary[[#This Row],[Total Revenue]] / COUNTA(Report_Summary[Membership No])</f>
        <v>62659.485033999525</v>
      </c>
    </row>
    <row r="2176" spans="1:22" x14ac:dyDescent="0.3">
      <c r="A2176" t="s">
        <v>2215</v>
      </c>
      <c r="B2176">
        <v>2016</v>
      </c>
      <c r="C2176" t="s">
        <v>13</v>
      </c>
      <c r="D2176">
        <v>74</v>
      </c>
      <c r="E2176" t="str">
        <f t="shared" si="33"/>
        <v>Old</v>
      </c>
      <c r="F2176" t="s">
        <v>20</v>
      </c>
      <c r="G2176" t="s">
        <v>22</v>
      </c>
      <c r="H2176" t="s">
        <v>27</v>
      </c>
      <c r="I2176">
        <v>29</v>
      </c>
      <c r="J2176">
        <v>1.67</v>
      </c>
      <c r="K2176" t="s">
        <v>33</v>
      </c>
      <c r="L2176" t="s">
        <v>33</v>
      </c>
      <c r="M2176" s="1">
        <v>10684.4</v>
      </c>
      <c r="N2176" s="1">
        <v>4412.32</v>
      </c>
      <c r="O2176" s="1">
        <v>193.28</v>
      </c>
      <c r="P2176" s="1">
        <v>0</v>
      </c>
      <c r="Q2176" s="1">
        <v>38611.589999999997</v>
      </c>
      <c r="R2176" s="1">
        <v>25780.05</v>
      </c>
      <c r="S2176" s="1">
        <v>-9821.24</v>
      </c>
      <c r="T2176" s="1">
        <v>74212.88</v>
      </c>
      <c r="U2176" s="1">
        <f>SUM(Report_Summary[Revenue])</f>
        <v>626594850.33999527</v>
      </c>
      <c r="V2176" s="1">
        <f>Report_Summary[[#This Row],[Total Revenue]] / COUNTA(Report_Summary[Membership No])</f>
        <v>62659.485033999525</v>
      </c>
    </row>
    <row r="2177" spans="1:22" x14ac:dyDescent="0.3">
      <c r="A2177" t="s">
        <v>2216</v>
      </c>
      <c r="B2177">
        <v>2021</v>
      </c>
      <c r="C2177" t="s">
        <v>14</v>
      </c>
      <c r="D2177">
        <v>30</v>
      </c>
      <c r="E2177" t="str">
        <f t="shared" si="33"/>
        <v>Young</v>
      </c>
      <c r="F2177" t="s">
        <v>18</v>
      </c>
      <c r="G2177" t="s">
        <v>22</v>
      </c>
      <c r="H2177" t="s">
        <v>26</v>
      </c>
      <c r="I2177">
        <v>27</v>
      </c>
      <c r="J2177">
        <v>2.19</v>
      </c>
      <c r="K2177" t="s">
        <v>32</v>
      </c>
      <c r="L2177" t="s">
        <v>33</v>
      </c>
      <c r="M2177" s="1">
        <v>6038.59</v>
      </c>
      <c r="N2177" s="1">
        <v>4014.63</v>
      </c>
      <c r="O2177" s="1">
        <v>2577.4899999999998</v>
      </c>
      <c r="P2177" s="1">
        <v>0</v>
      </c>
      <c r="Q2177" s="1">
        <v>28003.14</v>
      </c>
      <c r="R2177" s="1">
        <v>24137.43</v>
      </c>
      <c r="S2177" s="1">
        <v>460.45</v>
      </c>
      <c r="T2177" s="1">
        <v>51680.12</v>
      </c>
      <c r="U2177" s="1">
        <f>SUM(Report_Summary[Revenue])</f>
        <v>626594850.33999527</v>
      </c>
      <c r="V2177" s="1">
        <f>Report_Summary[[#This Row],[Total Revenue]] / COUNTA(Report_Summary[Membership No])</f>
        <v>62659.485033999525</v>
      </c>
    </row>
    <row r="2178" spans="1:22" x14ac:dyDescent="0.3">
      <c r="A2178" t="s">
        <v>2217</v>
      </c>
      <c r="B2178">
        <v>2018</v>
      </c>
      <c r="C2178" t="s">
        <v>13</v>
      </c>
      <c r="D2178">
        <v>71</v>
      </c>
      <c r="E2178" t="str">
        <f t="shared" si="33"/>
        <v>Old</v>
      </c>
      <c r="F2178" t="s">
        <v>17</v>
      </c>
      <c r="G2178" t="s">
        <v>24</v>
      </c>
      <c r="H2178" t="s">
        <v>30</v>
      </c>
      <c r="I2178">
        <v>32</v>
      </c>
      <c r="J2178">
        <v>3.45</v>
      </c>
      <c r="K2178" t="s">
        <v>33</v>
      </c>
      <c r="L2178" t="s">
        <v>33</v>
      </c>
      <c r="M2178" s="1">
        <v>11783.75</v>
      </c>
      <c r="N2178" s="1">
        <v>4586.8100000000004</v>
      </c>
      <c r="O2178" s="1">
        <v>5179.95</v>
      </c>
      <c r="P2178" s="1">
        <v>0</v>
      </c>
      <c r="Q2178" s="1">
        <v>21230.3</v>
      </c>
      <c r="R2178" s="1">
        <v>53096.66</v>
      </c>
      <c r="S2178" s="1">
        <v>-17502.46</v>
      </c>
      <c r="T2178" s="1">
        <v>91829.42</v>
      </c>
      <c r="U2178" s="1">
        <f>SUM(Report_Summary[Revenue])</f>
        <v>626594850.33999527</v>
      </c>
      <c r="V2178" s="1">
        <f>Report_Summary[[#This Row],[Total Revenue]] / COUNTA(Report_Summary[Membership No])</f>
        <v>62659.485033999525</v>
      </c>
    </row>
    <row r="2179" spans="1:22" x14ac:dyDescent="0.3">
      <c r="A2179" t="s">
        <v>2218</v>
      </c>
      <c r="B2179">
        <v>2015</v>
      </c>
      <c r="C2179" t="s">
        <v>14</v>
      </c>
      <c r="D2179">
        <v>29</v>
      </c>
      <c r="E2179" t="str">
        <f t="shared" ref="E2179:E2242" si="34">IF(D2179&gt;55,"Old",IF(D2179&gt;=31,"Middle Age",IF(D2179&lt;31,"Young","Invalid")))</f>
        <v>Young</v>
      </c>
      <c r="F2179" t="s">
        <v>21</v>
      </c>
      <c r="G2179" t="s">
        <v>23</v>
      </c>
      <c r="H2179" t="s">
        <v>27</v>
      </c>
      <c r="I2179">
        <v>30</v>
      </c>
      <c r="J2179">
        <v>1.73</v>
      </c>
      <c r="K2179" t="s">
        <v>32</v>
      </c>
      <c r="L2179" t="s">
        <v>33</v>
      </c>
      <c r="M2179" s="1">
        <v>18257.759999999998</v>
      </c>
      <c r="N2179" s="1">
        <v>647.29999999999995</v>
      </c>
      <c r="O2179" s="1">
        <v>643.04</v>
      </c>
      <c r="P2179" s="1">
        <v>0</v>
      </c>
      <c r="Q2179" s="1">
        <v>63872.75</v>
      </c>
      <c r="R2179" s="1">
        <v>89930.12</v>
      </c>
      <c r="S2179" s="1">
        <v>-26936.14</v>
      </c>
      <c r="T2179" s="1">
        <v>180739.01</v>
      </c>
      <c r="U2179" s="1">
        <f>SUM(Report_Summary[Revenue])</f>
        <v>626594850.33999527</v>
      </c>
      <c r="V2179" s="1">
        <f>Report_Summary[[#This Row],[Total Revenue]] / COUNTA(Report_Summary[Membership No])</f>
        <v>62659.485033999525</v>
      </c>
    </row>
    <row r="2180" spans="1:22" x14ac:dyDescent="0.3">
      <c r="A2180" t="s">
        <v>2219</v>
      </c>
      <c r="B2180">
        <v>2019</v>
      </c>
      <c r="C2180" t="s">
        <v>13</v>
      </c>
      <c r="D2180">
        <v>74</v>
      </c>
      <c r="E2180" t="str">
        <f t="shared" si="34"/>
        <v>Old</v>
      </c>
      <c r="F2180" t="s">
        <v>17</v>
      </c>
      <c r="G2180" t="s">
        <v>22</v>
      </c>
      <c r="H2180" t="s">
        <v>27</v>
      </c>
      <c r="I2180">
        <v>22</v>
      </c>
      <c r="J2180">
        <v>2.75</v>
      </c>
      <c r="K2180" t="s">
        <v>32</v>
      </c>
      <c r="L2180" t="s">
        <v>33</v>
      </c>
      <c r="M2180" s="1">
        <v>19045.88</v>
      </c>
      <c r="N2180" s="1">
        <v>1992.6</v>
      </c>
      <c r="O2180" s="1">
        <v>1679.05</v>
      </c>
      <c r="P2180" s="1">
        <v>0</v>
      </c>
      <c r="Q2180" s="1">
        <v>59633.760000000002</v>
      </c>
      <c r="R2180" s="1">
        <v>32169.82</v>
      </c>
      <c r="S2180" s="1">
        <v>25376.57</v>
      </c>
      <c r="T2180" s="1">
        <v>66427.009999999995</v>
      </c>
      <c r="U2180" s="1">
        <f>SUM(Report_Summary[Revenue])</f>
        <v>626594850.33999527</v>
      </c>
      <c r="V2180" s="1">
        <f>Report_Summary[[#This Row],[Total Revenue]] / COUNTA(Report_Summary[Membership No])</f>
        <v>62659.485033999525</v>
      </c>
    </row>
    <row r="2181" spans="1:22" x14ac:dyDescent="0.3">
      <c r="A2181" t="s">
        <v>2220</v>
      </c>
      <c r="B2181">
        <v>2019</v>
      </c>
      <c r="C2181" t="s">
        <v>14</v>
      </c>
      <c r="D2181">
        <v>46</v>
      </c>
      <c r="E2181" t="str">
        <f t="shared" si="34"/>
        <v>Middle Age</v>
      </c>
      <c r="F2181" t="s">
        <v>16</v>
      </c>
      <c r="G2181" t="s">
        <v>22</v>
      </c>
      <c r="H2181" t="s">
        <v>28</v>
      </c>
      <c r="I2181">
        <v>25</v>
      </c>
      <c r="J2181">
        <v>2.94</v>
      </c>
      <c r="K2181" t="s">
        <v>33</v>
      </c>
      <c r="L2181" t="s">
        <v>33</v>
      </c>
      <c r="M2181" s="1">
        <v>12582.62</v>
      </c>
      <c r="N2181" s="1">
        <v>933.34</v>
      </c>
      <c r="O2181" s="1">
        <v>3332.66</v>
      </c>
      <c r="P2181" s="1">
        <v>0</v>
      </c>
      <c r="Q2181" s="1">
        <v>33128.480000000003</v>
      </c>
      <c r="R2181" s="1">
        <v>59093.95</v>
      </c>
      <c r="S2181" s="1">
        <v>-4321.5200000000004</v>
      </c>
      <c r="T2181" s="1">
        <v>96543.95</v>
      </c>
      <c r="U2181" s="1">
        <f>SUM(Report_Summary[Revenue])</f>
        <v>626594850.33999527</v>
      </c>
      <c r="V2181" s="1">
        <f>Report_Summary[[#This Row],[Total Revenue]] / COUNTA(Report_Summary[Membership No])</f>
        <v>62659.485033999525</v>
      </c>
    </row>
    <row r="2182" spans="1:22" x14ac:dyDescent="0.3">
      <c r="A2182" t="s">
        <v>2221</v>
      </c>
      <c r="B2182">
        <v>2021</v>
      </c>
      <c r="C2182" t="s">
        <v>13</v>
      </c>
      <c r="D2182">
        <v>31</v>
      </c>
      <c r="E2182" t="str">
        <f t="shared" si="34"/>
        <v>Middle Age</v>
      </c>
      <c r="F2182" t="s">
        <v>18</v>
      </c>
      <c r="G2182" t="s">
        <v>25</v>
      </c>
      <c r="H2182" t="s">
        <v>27</v>
      </c>
      <c r="I2182">
        <v>30</v>
      </c>
      <c r="J2182">
        <v>2.29</v>
      </c>
      <c r="K2182" t="s">
        <v>33</v>
      </c>
      <c r="L2182" t="s">
        <v>33</v>
      </c>
      <c r="M2182" s="1">
        <v>12419.22</v>
      </c>
      <c r="N2182" s="1">
        <v>3368.39</v>
      </c>
      <c r="O2182" s="1">
        <v>382.99</v>
      </c>
      <c r="P2182" s="1">
        <v>0</v>
      </c>
      <c r="Q2182" s="1">
        <v>45662.59</v>
      </c>
      <c r="R2182" s="1">
        <v>24514.59</v>
      </c>
      <c r="S2182" s="1">
        <v>-27502.23</v>
      </c>
      <c r="T2182" s="1">
        <v>97679.41</v>
      </c>
      <c r="U2182" s="1">
        <f>SUM(Report_Summary[Revenue])</f>
        <v>626594850.33999527</v>
      </c>
      <c r="V2182" s="1">
        <f>Report_Summary[[#This Row],[Total Revenue]] / COUNTA(Report_Summary[Membership No])</f>
        <v>62659.485033999525</v>
      </c>
    </row>
    <row r="2183" spans="1:22" x14ac:dyDescent="0.3">
      <c r="A2183" t="s">
        <v>2222</v>
      </c>
      <c r="B2183">
        <v>2016</v>
      </c>
      <c r="C2183" t="s">
        <v>14</v>
      </c>
      <c r="D2183">
        <v>27</v>
      </c>
      <c r="E2183" t="str">
        <f t="shared" si="34"/>
        <v>Young</v>
      </c>
      <c r="F2183" t="s">
        <v>17</v>
      </c>
      <c r="G2183" t="s">
        <v>25</v>
      </c>
      <c r="H2183" t="s">
        <v>29</v>
      </c>
      <c r="I2183">
        <v>33</v>
      </c>
      <c r="J2183">
        <v>3.65</v>
      </c>
      <c r="K2183" t="s">
        <v>33</v>
      </c>
      <c r="L2183" t="s">
        <v>33</v>
      </c>
      <c r="M2183" s="1">
        <v>19491.18</v>
      </c>
      <c r="N2183" s="1">
        <v>1546.66</v>
      </c>
      <c r="O2183" s="1">
        <v>4153.3100000000004</v>
      </c>
      <c r="P2183" s="1">
        <v>0</v>
      </c>
      <c r="Q2183" s="1">
        <v>72758.19</v>
      </c>
      <c r="R2183" s="1">
        <v>26055.83</v>
      </c>
      <c r="S2183" s="1">
        <v>-27048.09</v>
      </c>
      <c r="T2183" s="1">
        <v>125862.11</v>
      </c>
      <c r="U2183" s="1">
        <f>SUM(Report_Summary[Revenue])</f>
        <v>626594850.33999527</v>
      </c>
      <c r="V2183" s="1">
        <f>Report_Summary[[#This Row],[Total Revenue]] / COUNTA(Report_Summary[Membership No])</f>
        <v>62659.485033999525</v>
      </c>
    </row>
    <row r="2184" spans="1:22" x14ac:dyDescent="0.3">
      <c r="A2184" t="s">
        <v>2223</v>
      </c>
      <c r="B2184">
        <v>2020</v>
      </c>
      <c r="C2184" t="s">
        <v>14</v>
      </c>
      <c r="D2184">
        <v>48</v>
      </c>
      <c r="E2184" t="str">
        <f t="shared" si="34"/>
        <v>Middle Age</v>
      </c>
      <c r="F2184" t="s">
        <v>18</v>
      </c>
      <c r="G2184" t="s">
        <v>23</v>
      </c>
      <c r="H2184" t="s">
        <v>26</v>
      </c>
      <c r="I2184">
        <v>32</v>
      </c>
      <c r="J2184">
        <v>3.11</v>
      </c>
      <c r="K2184" t="s">
        <v>33</v>
      </c>
      <c r="L2184" t="s">
        <v>33</v>
      </c>
      <c r="M2184" s="1">
        <v>13921.35</v>
      </c>
      <c r="N2184" s="1">
        <v>1943.16</v>
      </c>
      <c r="O2184" s="1">
        <v>7077.42</v>
      </c>
      <c r="P2184" s="1">
        <v>0</v>
      </c>
      <c r="Q2184" s="1">
        <v>62290.65</v>
      </c>
      <c r="R2184" s="1">
        <v>44218.239999999998</v>
      </c>
      <c r="S2184" s="1">
        <v>-3129.98</v>
      </c>
      <c r="T2184" s="1">
        <v>109638.87</v>
      </c>
      <c r="U2184" s="1">
        <f>SUM(Report_Summary[Revenue])</f>
        <v>626594850.33999527</v>
      </c>
      <c r="V2184" s="1">
        <f>Report_Summary[[#This Row],[Total Revenue]] / COUNTA(Report_Summary[Membership No])</f>
        <v>62659.485033999525</v>
      </c>
    </row>
    <row r="2185" spans="1:22" x14ac:dyDescent="0.3">
      <c r="A2185" t="s">
        <v>2224</v>
      </c>
      <c r="B2185">
        <v>2019</v>
      </c>
      <c r="C2185" t="s">
        <v>14</v>
      </c>
      <c r="D2185">
        <v>80</v>
      </c>
      <c r="E2185" t="str">
        <f t="shared" si="34"/>
        <v>Old</v>
      </c>
      <c r="F2185" t="s">
        <v>21</v>
      </c>
      <c r="G2185" t="s">
        <v>25</v>
      </c>
      <c r="H2185" t="s">
        <v>28</v>
      </c>
      <c r="I2185">
        <v>32</v>
      </c>
      <c r="J2185">
        <v>2.34</v>
      </c>
      <c r="K2185" t="s">
        <v>32</v>
      </c>
      <c r="L2185" t="s">
        <v>33</v>
      </c>
      <c r="M2185" s="1">
        <v>13943.54</v>
      </c>
      <c r="N2185" s="1">
        <v>2688.73</v>
      </c>
      <c r="O2185" s="1">
        <v>7360.52</v>
      </c>
      <c r="P2185" s="1">
        <v>0</v>
      </c>
      <c r="Q2185" s="1">
        <v>32331.18</v>
      </c>
      <c r="R2185" s="1">
        <v>60708.81</v>
      </c>
      <c r="S2185" s="1">
        <v>-8472.74</v>
      </c>
      <c r="T2185" s="1">
        <v>101512.73</v>
      </c>
      <c r="U2185" s="1">
        <f>SUM(Report_Summary[Revenue])</f>
        <v>626594850.33999527</v>
      </c>
      <c r="V2185" s="1">
        <f>Report_Summary[[#This Row],[Total Revenue]] / COUNTA(Report_Summary[Membership No])</f>
        <v>62659.485033999525</v>
      </c>
    </row>
    <row r="2186" spans="1:22" x14ac:dyDescent="0.3">
      <c r="A2186" t="s">
        <v>2225</v>
      </c>
      <c r="B2186">
        <v>2020</v>
      </c>
      <c r="C2186" t="s">
        <v>14</v>
      </c>
      <c r="D2186">
        <v>66</v>
      </c>
      <c r="E2186" t="str">
        <f t="shared" si="34"/>
        <v>Old</v>
      </c>
      <c r="F2186" t="s">
        <v>21</v>
      </c>
      <c r="G2186" t="s">
        <v>23</v>
      </c>
      <c r="H2186" t="s">
        <v>28</v>
      </c>
      <c r="I2186">
        <v>26</v>
      </c>
      <c r="J2186">
        <v>3.5</v>
      </c>
      <c r="K2186" t="s">
        <v>32</v>
      </c>
      <c r="L2186" t="s">
        <v>33</v>
      </c>
      <c r="M2186" s="1">
        <v>8436.57</v>
      </c>
      <c r="N2186" s="1">
        <v>4612.8500000000004</v>
      </c>
      <c r="O2186" s="1">
        <v>5912.54</v>
      </c>
      <c r="P2186" s="1">
        <v>0</v>
      </c>
      <c r="Q2186" s="1">
        <v>29875.45</v>
      </c>
      <c r="R2186" s="1">
        <v>13595.94</v>
      </c>
      <c r="S2186" s="1">
        <v>-25221.47</v>
      </c>
      <c r="T2186" s="1">
        <v>68692.86</v>
      </c>
      <c r="U2186" s="1">
        <f>SUM(Report_Summary[Revenue])</f>
        <v>626594850.33999527</v>
      </c>
      <c r="V2186" s="1">
        <f>Report_Summary[[#This Row],[Total Revenue]] / COUNTA(Report_Summary[Membership No])</f>
        <v>62659.485033999525</v>
      </c>
    </row>
    <row r="2187" spans="1:22" x14ac:dyDescent="0.3">
      <c r="A2187" t="s">
        <v>2226</v>
      </c>
      <c r="B2187">
        <v>2024</v>
      </c>
      <c r="C2187" t="s">
        <v>14</v>
      </c>
      <c r="D2187">
        <v>33</v>
      </c>
      <c r="E2187" t="str">
        <f t="shared" si="34"/>
        <v>Middle Age</v>
      </c>
      <c r="F2187" t="s">
        <v>19</v>
      </c>
      <c r="G2187" t="s">
        <v>23</v>
      </c>
      <c r="H2187" t="s">
        <v>26</v>
      </c>
      <c r="I2187">
        <v>30</v>
      </c>
      <c r="J2187">
        <v>3.46</v>
      </c>
      <c r="K2187" t="s">
        <v>33</v>
      </c>
      <c r="L2187" t="s">
        <v>33</v>
      </c>
      <c r="M2187" s="1">
        <v>8775.2199999999993</v>
      </c>
      <c r="N2187" s="1">
        <v>576.91</v>
      </c>
      <c r="O2187" s="1">
        <v>4315.53</v>
      </c>
      <c r="P2187" s="1">
        <v>0</v>
      </c>
      <c r="Q2187" s="1">
        <v>41510.199999999997</v>
      </c>
      <c r="R2187" s="1">
        <v>11721.69</v>
      </c>
      <c r="S2187" s="1">
        <v>14622.17</v>
      </c>
      <c r="T2187" s="1">
        <v>38609.72</v>
      </c>
      <c r="U2187" s="1">
        <f>SUM(Report_Summary[Revenue])</f>
        <v>626594850.33999527</v>
      </c>
      <c r="V2187" s="1">
        <f>Report_Summary[[#This Row],[Total Revenue]] / COUNTA(Report_Summary[Membership No])</f>
        <v>62659.485033999525</v>
      </c>
    </row>
    <row r="2188" spans="1:22" x14ac:dyDescent="0.3">
      <c r="A2188" t="s">
        <v>2227</v>
      </c>
      <c r="B2188">
        <v>2018</v>
      </c>
      <c r="C2188" t="s">
        <v>14</v>
      </c>
      <c r="D2188">
        <v>67</v>
      </c>
      <c r="E2188" t="str">
        <f t="shared" si="34"/>
        <v>Old</v>
      </c>
      <c r="F2188" t="s">
        <v>16</v>
      </c>
      <c r="G2188" t="s">
        <v>25</v>
      </c>
      <c r="H2188" t="s">
        <v>30</v>
      </c>
      <c r="I2188">
        <v>28</v>
      </c>
      <c r="J2188">
        <v>2.66</v>
      </c>
      <c r="K2188" t="s">
        <v>33</v>
      </c>
      <c r="L2188" t="s">
        <v>33</v>
      </c>
      <c r="M2188" s="1">
        <v>5465.99</v>
      </c>
      <c r="N2188" s="1">
        <v>1674.38</v>
      </c>
      <c r="O2188" s="1">
        <v>5203.0600000000004</v>
      </c>
      <c r="P2188" s="1">
        <v>0</v>
      </c>
      <c r="Q2188" s="1">
        <v>18571.43</v>
      </c>
      <c r="R2188" s="1">
        <v>10762.76</v>
      </c>
      <c r="S2188" s="1">
        <v>-9837.7900000000009</v>
      </c>
      <c r="T2188" s="1">
        <v>39171.980000000003</v>
      </c>
      <c r="U2188" s="1">
        <f>SUM(Report_Summary[Revenue])</f>
        <v>626594850.33999527</v>
      </c>
      <c r="V2188" s="1">
        <f>Report_Summary[[#This Row],[Total Revenue]] / COUNTA(Report_Summary[Membership No])</f>
        <v>62659.485033999525</v>
      </c>
    </row>
    <row r="2189" spans="1:22" x14ac:dyDescent="0.3">
      <c r="A2189" t="s">
        <v>2228</v>
      </c>
      <c r="B2189">
        <v>2023</v>
      </c>
      <c r="C2189" t="s">
        <v>14</v>
      </c>
      <c r="D2189">
        <v>61</v>
      </c>
      <c r="E2189" t="str">
        <f t="shared" si="34"/>
        <v>Old</v>
      </c>
      <c r="F2189" t="s">
        <v>19</v>
      </c>
      <c r="G2189" t="s">
        <v>25</v>
      </c>
      <c r="H2189" t="s">
        <v>29</v>
      </c>
      <c r="I2189">
        <v>33</v>
      </c>
      <c r="J2189">
        <v>1.03</v>
      </c>
      <c r="K2189" t="s">
        <v>33</v>
      </c>
      <c r="L2189" t="s">
        <v>33</v>
      </c>
      <c r="M2189" s="1">
        <v>17813.939999999999</v>
      </c>
      <c r="N2189" s="1">
        <v>4580.42</v>
      </c>
      <c r="O2189" s="1">
        <v>1616.62</v>
      </c>
      <c r="P2189" s="1">
        <v>0</v>
      </c>
      <c r="Q2189" s="1">
        <v>35113.25</v>
      </c>
      <c r="R2189" s="1">
        <v>69319.17</v>
      </c>
      <c r="S2189" s="1">
        <v>-13881.93</v>
      </c>
      <c r="T2189" s="1">
        <v>118314.35</v>
      </c>
      <c r="U2189" s="1">
        <f>SUM(Report_Summary[Revenue])</f>
        <v>626594850.33999527</v>
      </c>
      <c r="V2189" s="1">
        <f>Report_Summary[[#This Row],[Total Revenue]] / COUNTA(Report_Summary[Membership No])</f>
        <v>62659.485033999525</v>
      </c>
    </row>
    <row r="2190" spans="1:22" x14ac:dyDescent="0.3">
      <c r="A2190" t="s">
        <v>2229</v>
      </c>
      <c r="B2190">
        <v>2023</v>
      </c>
      <c r="C2190" t="s">
        <v>13</v>
      </c>
      <c r="D2190">
        <v>78</v>
      </c>
      <c r="E2190" t="str">
        <f t="shared" si="34"/>
        <v>Old</v>
      </c>
      <c r="F2190" t="s">
        <v>16</v>
      </c>
      <c r="G2190" t="s">
        <v>22</v>
      </c>
      <c r="H2190" t="s">
        <v>26</v>
      </c>
      <c r="I2190">
        <v>34</v>
      </c>
      <c r="J2190">
        <v>3.14</v>
      </c>
      <c r="K2190" t="s">
        <v>33</v>
      </c>
      <c r="L2190" t="s">
        <v>33</v>
      </c>
      <c r="M2190" s="1">
        <v>5490.4</v>
      </c>
      <c r="N2190" s="1">
        <v>2555.61</v>
      </c>
      <c r="O2190" s="1">
        <v>1639.61</v>
      </c>
      <c r="P2190" s="1">
        <v>0</v>
      </c>
      <c r="Q2190" s="1">
        <v>10635.93</v>
      </c>
      <c r="R2190" s="1">
        <v>14786.3</v>
      </c>
      <c r="S2190" s="1">
        <v>-21662.9</v>
      </c>
      <c r="T2190" s="1">
        <v>47085.13</v>
      </c>
      <c r="U2190" s="1">
        <f>SUM(Report_Summary[Revenue])</f>
        <v>626594850.33999527</v>
      </c>
      <c r="V2190" s="1">
        <f>Report_Summary[[#This Row],[Total Revenue]] / COUNTA(Report_Summary[Membership No])</f>
        <v>62659.485033999525</v>
      </c>
    </row>
    <row r="2191" spans="1:22" x14ac:dyDescent="0.3">
      <c r="A2191" t="s">
        <v>2230</v>
      </c>
      <c r="B2191">
        <v>2015</v>
      </c>
      <c r="C2191" t="s">
        <v>13</v>
      </c>
      <c r="D2191">
        <v>69</v>
      </c>
      <c r="E2191" t="str">
        <f t="shared" si="34"/>
        <v>Old</v>
      </c>
      <c r="F2191" t="s">
        <v>21</v>
      </c>
      <c r="G2191" t="s">
        <v>25</v>
      </c>
      <c r="H2191" t="s">
        <v>29</v>
      </c>
      <c r="I2191">
        <v>24</v>
      </c>
      <c r="J2191">
        <v>2.58</v>
      </c>
      <c r="K2191" t="s">
        <v>32</v>
      </c>
      <c r="L2191" t="s">
        <v>33</v>
      </c>
      <c r="M2191" s="1">
        <v>6909.31</v>
      </c>
      <c r="N2191" s="1">
        <v>2058.1</v>
      </c>
      <c r="O2191" s="1">
        <v>6088.85</v>
      </c>
      <c r="P2191" s="1">
        <v>0</v>
      </c>
      <c r="Q2191" s="1">
        <v>15498.37</v>
      </c>
      <c r="R2191" s="1">
        <v>14572.3</v>
      </c>
      <c r="S2191" s="1">
        <v>9888.4599999999991</v>
      </c>
      <c r="T2191" s="1">
        <v>20182.21</v>
      </c>
      <c r="U2191" s="1">
        <f>SUM(Report_Summary[Revenue])</f>
        <v>626594850.33999527</v>
      </c>
      <c r="V2191" s="1">
        <f>Report_Summary[[#This Row],[Total Revenue]] / COUNTA(Report_Summary[Membership No])</f>
        <v>62659.485033999525</v>
      </c>
    </row>
    <row r="2192" spans="1:22" x14ac:dyDescent="0.3">
      <c r="A2192" t="s">
        <v>2231</v>
      </c>
      <c r="B2192">
        <v>2020</v>
      </c>
      <c r="C2192" t="s">
        <v>13</v>
      </c>
      <c r="D2192">
        <v>25</v>
      </c>
      <c r="E2192" t="str">
        <f t="shared" si="34"/>
        <v>Young</v>
      </c>
      <c r="F2192" t="s">
        <v>19</v>
      </c>
      <c r="G2192" t="s">
        <v>23</v>
      </c>
      <c r="H2192" t="s">
        <v>29</v>
      </c>
      <c r="I2192">
        <v>37</v>
      </c>
      <c r="J2192">
        <v>2.48</v>
      </c>
      <c r="K2192" t="s">
        <v>33</v>
      </c>
      <c r="L2192" t="s">
        <v>33</v>
      </c>
      <c r="M2192" s="1">
        <v>9857.52</v>
      </c>
      <c r="N2192" s="1">
        <v>1222.6500000000001</v>
      </c>
      <c r="O2192" s="1">
        <v>1480.47</v>
      </c>
      <c r="P2192" s="1">
        <v>0</v>
      </c>
      <c r="Q2192" s="1">
        <v>15417.07</v>
      </c>
      <c r="R2192" s="1">
        <v>22532.11</v>
      </c>
      <c r="S2192" s="1">
        <v>19640.87</v>
      </c>
      <c r="T2192" s="1">
        <v>18308.310000000001</v>
      </c>
      <c r="U2192" s="1">
        <f>SUM(Report_Summary[Revenue])</f>
        <v>626594850.33999527</v>
      </c>
      <c r="V2192" s="1">
        <f>Report_Summary[[#This Row],[Total Revenue]] / COUNTA(Report_Summary[Membership No])</f>
        <v>62659.485033999525</v>
      </c>
    </row>
    <row r="2193" spans="1:22" x14ac:dyDescent="0.3">
      <c r="A2193" t="s">
        <v>2232</v>
      </c>
      <c r="B2193">
        <v>2023</v>
      </c>
      <c r="C2193" t="s">
        <v>14</v>
      </c>
      <c r="D2193">
        <v>42</v>
      </c>
      <c r="E2193" t="str">
        <f t="shared" si="34"/>
        <v>Middle Age</v>
      </c>
      <c r="F2193" t="s">
        <v>16</v>
      </c>
      <c r="G2193" t="s">
        <v>25</v>
      </c>
      <c r="H2193" t="s">
        <v>29</v>
      </c>
      <c r="I2193">
        <v>30</v>
      </c>
      <c r="J2193">
        <v>2.68</v>
      </c>
      <c r="K2193" t="s">
        <v>32</v>
      </c>
      <c r="L2193" t="s">
        <v>33</v>
      </c>
      <c r="M2193" s="1">
        <v>11485.74</v>
      </c>
      <c r="N2193" s="1">
        <v>2676.02</v>
      </c>
      <c r="O2193" s="1">
        <v>3790.3</v>
      </c>
      <c r="P2193" s="1">
        <v>0</v>
      </c>
      <c r="Q2193" s="1">
        <v>37080.11</v>
      </c>
      <c r="R2193" s="1">
        <v>26350.65</v>
      </c>
      <c r="S2193" s="1">
        <v>24705.74</v>
      </c>
      <c r="T2193" s="1">
        <v>38725.019999999997</v>
      </c>
      <c r="U2193" s="1">
        <f>SUM(Report_Summary[Revenue])</f>
        <v>626594850.33999527</v>
      </c>
      <c r="V2193" s="1">
        <f>Report_Summary[[#This Row],[Total Revenue]] / COUNTA(Report_Summary[Membership No])</f>
        <v>62659.485033999525</v>
      </c>
    </row>
    <row r="2194" spans="1:22" x14ac:dyDescent="0.3">
      <c r="A2194" t="s">
        <v>2233</v>
      </c>
      <c r="B2194">
        <v>2023</v>
      </c>
      <c r="C2194" t="s">
        <v>13</v>
      </c>
      <c r="D2194">
        <v>48</v>
      </c>
      <c r="E2194" t="str">
        <f t="shared" si="34"/>
        <v>Middle Age</v>
      </c>
      <c r="F2194" t="s">
        <v>17</v>
      </c>
      <c r="G2194" t="s">
        <v>25</v>
      </c>
      <c r="H2194" t="s">
        <v>31</v>
      </c>
      <c r="I2194">
        <v>28</v>
      </c>
      <c r="J2194">
        <v>2.39</v>
      </c>
      <c r="K2194" t="s">
        <v>33</v>
      </c>
      <c r="L2194" t="s">
        <v>33</v>
      </c>
      <c r="M2194" s="1">
        <v>18522.22</v>
      </c>
      <c r="N2194" s="1">
        <v>542.29</v>
      </c>
      <c r="O2194" s="1">
        <v>4035.69</v>
      </c>
      <c r="P2194" s="1">
        <v>0</v>
      </c>
      <c r="Q2194" s="1">
        <v>34536.17</v>
      </c>
      <c r="R2194" s="1">
        <v>54104.67</v>
      </c>
      <c r="S2194" s="1">
        <v>10559.72</v>
      </c>
      <c r="T2194" s="1">
        <v>78081.119999999995</v>
      </c>
      <c r="U2194" s="1">
        <f>SUM(Report_Summary[Revenue])</f>
        <v>626594850.33999527</v>
      </c>
      <c r="V2194" s="1">
        <f>Report_Summary[[#This Row],[Total Revenue]] / COUNTA(Report_Summary[Membership No])</f>
        <v>62659.485033999525</v>
      </c>
    </row>
    <row r="2195" spans="1:22" x14ac:dyDescent="0.3">
      <c r="A2195" t="s">
        <v>2234</v>
      </c>
      <c r="B2195">
        <v>2015</v>
      </c>
      <c r="C2195" t="s">
        <v>14</v>
      </c>
      <c r="D2195">
        <v>39</v>
      </c>
      <c r="E2195" t="str">
        <f t="shared" si="34"/>
        <v>Middle Age</v>
      </c>
      <c r="F2195" t="s">
        <v>18</v>
      </c>
      <c r="G2195" t="s">
        <v>23</v>
      </c>
      <c r="H2195" t="s">
        <v>26</v>
      </c>
      <c r="I2195">
        <v>29</v>
      </c>
      <c r="J2195">
        <v>2.08</v>
      </c>
      <c r="K2195" t="s">
        <v>33</v>
      </c>
      <c r="L2195" t="s">
        <v>33</v>
      </c>
      <c r="M2195" s="1">
        <v>5938.24</v>
      </c>
      <c r="N2195" s="1">
        <v>1279.82</v>
      </c>
      <c r="O2195" s="1">
        <v>2351.7600000000002</v>
      </c>
      <c r="P2195" s="1">
        <v>0</v>
      </c>
      <c r="Q2195" s="1">
        <v>17575.259999999998</v>
      </c>
      <c r="R2195" s="1">
        <v>15023.35</v>
      </c>
      <c r="S2195" s="1">
        <v>16319.34</v>
      </c>
      <c r="T2195" s="1">
        <v>16279.27</v>
      </c>
      <c r="U2195" s="1">
        <f>SUM(Report_Summary[Revenue])</f>
        <v>626594850.33999527</v>
      </c>
      <c r="V2195" s="1">
        <f>Report_Summary[[#This Row],[Total Revenue]] / COUNTA(Report_Summary[Membership No])</f>
        <v>62659.485033999525</v>
      </c>
    </row>
    <row r="2196" spans="1:22" x14ac:dyDescent="0.3">
      <c r="A2196" t="s">
        <v>2235</v>
      </c>
      <c r="B2196">
        <v>2017</v>
      </c>
      <c r="C2196" t="s">
        <v>13</v>
      </c>
      <c r="D2196">
        <v>41</v>
      </c>
      <c r="E2196" t="str">
        <f t="shared" si="34"/>
        <v>Middle Age</v>
      </c>
      <c r="F2196" t="s">
        <v>17</v>
      </c>
      <c r="G2196" t="s">
        <v>23</v>
      </c>
      <c r="H2196" t="s">
        <v>31</v>
      </c>
      <c r="I2196">
        <v>27</v>
      </c>
      <c r="J2196">
        <v>2.4</v>
      </c>
      <c r="K2196" t="s">
        <v>33</v>
      </c>
      <c r="L2196" t="s">
        <v>33</v>
      </c>
      <c r="M2196" s="1">
        <v>10661.17</v>
      </c>
      <c r="N2196" s="1">
        <v>3726.02</v>
      </c>
      <c r="O2196" s="1">
        <v>609.24</v>
      </c>
      <c r="P2196" s="1">
        <v>0</v>
      </c>
      <c r="Q2196" s="1">
        <v>20241.490000000002</v>
      </c>
      <c r="R2196" s="1">
        <v>51992.37</v>
      </c>
      <c r="S2196" s="1">
        <v>10042.36</v>
      </c>
      <c r="T2196" s="1">
        <v>62191.5</v>
      </c>
      <c r="U2196" s="1">
        <f>SUM(Report_Summary[Revenue])</f>
        <v>626594850.33999527</v>
      </c>
      <c r="V2196" s="1">
        <f>Report_Summary[[#This Row],[Total Revenue]] / COUNTA(Report_Summary[Membership No])</f>
        <v>62659.485033999525</v>
      </c>
    </row>
    <row r="2197" spans="1:22" x14ac:dyDescent="0.3">
      <c r="A2197" t="s">
        <v>2236</v>
      </c>
      <c r="B2197">
        <v>2022</v>
      </c>
      <c r="C2197" t="s">
        <v>14</v>
      </c>
      <c r="D2197">
        <v>37</v>
      </c>
      <c r="E2197" t="str">
        <f t="shared" si="34"/>
        <v>Middle Age</v>
      </c>
      <c r="F2197" t="s">
        <v>21</v>
      </c>
      <c r="G2197" t="s">
        <v>25</v>
      </c>
      <c r="H2197" t="s">
        <v>27</v>
      </c>
      <c r="I2197">
        <v>29</v>
      </c>
      <c r="J2197">
        <v>2.44</v>
      </c>
      <c r="K2197" t="s">
        <v>33</v>
      </c>
      <c r="L2197" t="s">
        <v>33</v>
      </c>
      <c r="M2197" s="1">
        <v>15502.13</v>
      </c>
      <c r="N2197" s="1">
        <v>2429.6999999999998</v>
      </c>
      <c r="O2197" s="1">
        <v>3806.18</v>
      </c>
      <c r="P2197" s="1">
        <v>0</v>
      </c>
      <c r="Q2197" s="1">
        <v>27714.06</v>
      </c>
      <c r="R2197" s="1">
        <v>30416.799999999999</v>
      </c>
      <c r="S2197" s="1">
        <v>-1053.8900000000001</v>
      </c>
      <c r="T2197" s="1">
        <v>59184.75</v>
      </c>
      <c r="U2197" s="1">
        <f>SUM(Report_Summary[Revenue])</f>
        <v>626594850.33999527</v>
      </c>
      <c r="V2197" s="1">
        <f>Report_Summary[[#This Row],[Total Revenue]] / COUNTA(Report_Summary[Membership No])</f>
        <v>62659.485033999525</v>
      </c>
    </row>
    <row r="2198" spans="1:22" x14ac:dyDescent="0.3">
      <c r="A2198" t="s">
        <v>2237</v>
      </c>
      <c r="B2198">
        <v>2015</v>
      </c>
      <c r="C2198" t="s">
        <v>14</v>
      </c>
      <c r="D2198">
        <v>65</v>
      </c>
      <c r="E2198" t="str">
        <f t="shared" si="34"/>
        <v>Old</v>
      </c>
      <c r="F2198" t="s">
        <v>17</v>
      </c>
      <c r="G2198" t="s">
        <v>24</v>
      </c>
      <c r="H2198" t="s">
        <v>27</v>
      </c>
      <c r="I2198">
        <v>32</v>
      </c>
      <c r="J2198">
        <v>2.0099999999999998</v>
      </c>
      <c r="K2198" t="s">
        <v>33</v>
      </c>
      <c r="L2198" t="s">
        <v>33</v>
      </c>
      <c r="M2198" s="1">
        <v>8061.71</v>
      </c>
      <c r="N2198" s="1">
        <v>2204.7600000000002</v>
      </c>
      <c r="O2198" s="1">
        <v>5527.46</v>
      </c>
      <c r="P2198" s="1">
        <v>0</v>
      </c>
      <c r="Q2198" s="1">
        <v>32895.040000000001</v>
      </c>
      <c r="R2198" s="1">
        <v>23045.88</v>
      </c>
      <c r="S2198" s="1">
        <v>6889.51</v>
      </c>
      <c r="T2198" s="1">
        <v>49051.41</v>
      </c>
      <c r="U2198" s="1">
        <f>SUM(Report_Summary[Revenue])</f>
        <v>626594850.33999527</v>
      </c>
      <c r="V2198" s="1">
        <f>Report_Summary[[#This Row],[Total Revenue]] / COUNTA(Report_Summary[Membership No])</f>
        <v>62659.485033999525</v>
      </c>
    </row>
    <row r="2199" spans="1:22" x14ac:dyDescent="0.3">
      <c r="A2199" t="s">
        <v>2238</v>
      </c>
      <c r="B2199">
        <v>2019</v>
      </c>
      <c r="C2199" t="s">
        <v>14</v>
      </c>
      <c r="D2199">
        <v>71</v>
      </c>
      <c r="E2199" t="str">
        <f t="shared" si="34"/>
        <v>Old</v>
      </c>
      <c r="F2199" t="s">
        <v>18</v>
      </c>
      <c r="G2199" t="s">
        <v>22</v>
      </c>
      <c r="H2199" t="s">
        <v>30</v>
      </c>
      <c r="I2199">
        <v>32</v>
      </c>
      <c r="J2199">
        <v>3.86</v>
      </c>
      <c r="K2199" t="s">
        <v>33</v>
      </c>
      <c r="L2199" t="s">
        <v>33</v>
      </c>
      <c r="M2199" s="1">
        <v>10019.65</v>
      </c>
      <c r="N2199" s="1">
        <v>4417.47</v>
      </c>
      <c r="O2199" s="1">
        <v>5515.62</v>
      </c>
      <c r="P2199" s="1">
        <v>0</v>
      </c>
      <c r="Q2199" s="1">
        <v>23132.44</v>
      </c>
      <c r="R2199" s="1">
        <v>47260.08</v>
      </c>
      <c r="S2199" s="1">
        <v>-16169.92</v>
      </c>
      <c r="T2199" s="1">
        <v>86562.44</v>
      </c>
      <c r="U2199" s="1">
        <f>SUM(Report_Summary[Revenue])</f>
        <v>626594850.33999527</v>
      </c>
      <c r="V2199" s="1">
        <f>Report_Summary[[#This Row],[Total Revenue]] / COUNTA(Report_Summary[Membership No])</f>
        <v>62659.485033999525</v>
      </c>
    </row>
    <row r="2200" spans="1:22" x14ac:dyDescent="0.3">
      <c r="A2200" t="s">
        <v>2239</v>
      </c>
      <c r="B2200">
        <v>2020</v>
      </c>
      <c r="C2200" t="s">
        <v>14</v>
      </c>
      <c r="D2200">
        <v>55</v>
      </c>
      <c r="E2200" t="str">
        <f t="shared" si="34"/>
        <v>Middle Age</v>
      </c>
      <c r="F2200" t="s">
        <v>19</v>
      </c>
      <c r="G2200" t="s">
        <v>22</v>
      </c>
      <c r="H2200" t="s">
        <v>27</v>
      </c>
      <c r="I2200">
        <v>30</v>
      </c>
      <c r="J2200">
        <v>2.5299999999999998</v>
      </c>
      <c r="K2200" t="s">
        <v>33</v>
      </c>
      <c r="L2200" t="s">
        <v>33</v>
      </c>
      <c r="M2200" s="1">
        <v>11180.28</v>
      </c>
      <c r="N2200" s="1">
        <v>4166.28</v>
      </c>
      <c r="O2200" s="1">
        <v>4498.58</v>
      </c>
      <c r="P2200" s="1">
        <v>0</v>
      </c>
      <c r="Q2200" s="1">
        <v>52513.59</v>
      </c>
      <c r="R2200" s="1">
        <v>17757.39</v>
      </c>
      <c r="S2200" s="1">
        <v>-13589.61</v>
      </c>
      <c r="T2200" s="1">
        <v>83860.59</v>
      </c>
      <c r="U2200" s="1">
        <f>SUM(Report_Summary[Revenue])</f>
        <v>626594850.33999527</v>
      </c>
      <c r="V2200" s="1">
        <f>Report_Summary[[#This Row],[Total Revenue]] / COUNTA(Report_Summary[Membership No])</f>
        <v>62659.485033999525</v>
      </c>
    </row>
    <row r="2201" spans="1:22" x14ac:dyDescent="0.3">
      <c r="A2201" t="s">
        <v>2240</v>
      </c>
      <c r="B2201">
        <v>2017</v>
      </c>
      <c r="C2201" t="s">
        <v>13</v>
      </c>
      <c r="D2201">
        <v>50</v>
      </c>
      <c r="E2201" t="str">
        <f t="shared" si="34"/>
        <v>Middle Age</v>
      </c>
      <c r="F2201" t="s">
        <v>19</v>
      </c>
      <c r="G2201" t="s">
        <v>24</v>
      </c>
      <c r="H2201" t="s">
        <v>27</v>
      </c>
      <c r="I2201">
        <v>26</v>
      </c>
      <c r="J2201">
        <v>2.73</v>
      </c>
      <c r="K2201" t="s">
        <v>32</v>
      </c>
      <c r="L2201" t="s">
        <v>33</v>
      </c>
      <c r="M2201" s="1">
        <v>3885.62</v>
      </c>
      <c r="N2201" s="1">
        <v>2598.9299999999998</v>
      </c>
      <c r="O2201" s="1">
        <v>3152</v>
      </c>
      <c r="P2201" s="1">
        <v>0</v>
      </c>
      <c r="Q2201" s="1">
        <v>6053.16</v>
      </c>
      <c r="R2201" s="1">
        <v>19169.95</v>
      </c>
      <c r="S2201" s="1">
        <v>4526.28</v>
      </c>
      <c r="T2201" s="1">
        <v>20696.830000000002</v>
      </c>
      <c r="U2201" s="1">
        <f>SUM(Report_Summary[Revenue])</f>
        <v>626594850.33999527</v>
      </c>
      <c r="V2201" s="1">
        <f>Report_Summary[[#This Row],[Total Revenue]] / COUNTA(Report_Summary[Membership No])</f>
        <v>62659.485033999525</v>
      </c>
    </row>
    <row r="2202" spans="1:22" x14ac:dyDescent="0.3">
      <c r="A2202" t="s">
        <v>2241</v>
      </c>
      <c r="B2202">
        <v>2020</v>
      </c>
      <c r="C2202" t="s">
        <v>14</v>
      </c>
      <c r="D2202">
        <v>79</v>
      </c>
      <c r="E2202" t="str">
        <f t="shared" si="34"/>
        <v>Old</v>
      </c>
      <c r="F2202" t="s">
        <v>17</v>
      </c>
      <c r="G2202" t="s">
        <v>23</v>
      </c>
      <c r="H2202" t="s">
        <v>27</v>
      </c>
      <c r="I2202">
        <v>24</v>
      </c>
      <c r="J2202">
        <v>3.38</v>
      </c>
      <c r="K2202" t="s">
        <v>33</v>
      </c>
      <c r="L2202" t="s">
        <v>33</v>
      </c>
      <c r="M2202" s="1">
        <v>12421.07</v>
      </c>
      <c r="N2202" s="1">
        <v>3245.27</v>
      </c>
      <c r="O2202" s="1">
        <v>858.19</v>
      </c>
      <c r="P2202" s="1">
        <v>0</v>
      </c>
      <c r="Q2202" s="1">
        <v>24567.83</v>
      </c>
      <c r="R2202" s="1">
        <v>20827.36</v>
      </c>
      <c r="S2202" s="1">
        <v>16301.56</v>
      </c>
      <c r="T2202" s="1">
        <v>29093.63</v>
      </c>
      <c r="U2202" s="1">
        <f>SUM(Report_Summary[Revenue])</f>
        <v>626594850.33999527</v>
      </c>
      <c r="V2202" s="1">
        <f>Report_Summary[[#This Row],[Total Revenue]] / COUNTA(Report_Summary[Membership No])</f>
        <v>62659.485033999525</v>
      </c>
    </row>
    <row r="2203" spans="1:22" x14ac:dyDescent="0.3">
      <c r="A2203" t="s">
        <v>2242</v>
      </c>
      <c r="B2203">
        <v>2016</v>
      </c>
      <c r="C2203" t="s">
        <v>14</v>
      </c>
      <c r="D2203">
        <v>21</v>
      </c>
      <c r="E2203" t="str">
        <f t="shared" si="34"/>
        <v>Young</v>
      </c>
      <c r="F2203" t="s">
        <v>18</v>
      </c>
      <c r="G2203" t="s">
        <v>25</v>
      </c>
      <c r="H2203" t="s">
        <v>31</v>
      </c>
      <c r="I2203">
        <v>25</v>
      </c>
      <c r="J2203">
        <v>3.28</v>
      </c>
      <c r="K2203" t="s">
        <v>33</v>
      </c>
      <c r="L2203" t="s">
        <v>33</v>
      </c>
      <c r="M2203" s="1">
        <v>11175.34</v>
      </c>
      <c r="N2203" s="1">
        <v>3044.01</v>
      </c>
      <c r="O2203" s="1">
        <v>7740.95</v>
      </c>
      <c r="P2203" s="1">
        <v>0</v>
      </c>
      <c r="Q2203" s="1">
        <v>19611.25</v>
      </c>
      <c r="R2203" s="1">
        <v>17591.87</v>
      </c>
      <c r="S2203" s="1">
        <v>2172.09</v>
      </c>
      <c r="T2203" s="1">
        <v>35031.03</v>
      </c>
      <c r="U2203" s="1">
        <f>SUM(Report_Summary[Revenue])</f>
        <v>626594850.33999527</v>
      </c>
      <c r="V2203" s="1">
        <f>Report_Summary[[#This Row],[Total Revenue]] / COUNTA(Report_Summary[Membership No])</f>
        <v>62659.485033999525</v>
      </c>
    </row>
    <row r="2204" spans="1:22" x14ac:dyDescent="0.3">
      <c r="A2204" t="s">
        <v>2243</v>
      </c>
      <c r="B2204">
        <v>2024</v>
      </c>
      <c r="C2204" t="s">
        <v>13</v>
      </c>
      <c r="D2204">
        <v>73</v>
      </c>
      <c r="E2204" t="str">
        <f t="shared" si="34"/>
        <v>Old</v>
      </c>
      <c r="F2204" t="s">
        <v>15</v>
      </c>
      <c r="G2204" t="s">
        <v>25</v>
      </c>
      <c r="H2204" t="s">
        <v>28</v>
      </c>
      <c r="I2204">
        <v>35</v>
      </c>
      <c r="J2204">
        <v>3.1</v>
      </c>
      <c r="K2204" t="s">
        <v>33</v>
      </c>
      <c r="L2204" t="s">
        <v>33</v>
      </c>
      <c r="M2204" s="1">
        <v>13371.2</v>
      </c>
      <c r="N2204" s="1">
        <v>4735.12</v>
      </c>
      <c r="O2204" s="1">
        <v>1509.84</v>
      </c>
      <c r="P2204" s="1">
        <v>0</v>
      </c>
      <c r="Q2204" s="1">
        <v>28047.42</v>
      </c>
      <c r="R2204" s="1">
        <v>62924.37</v>
      </c>
      <c r="S2204" s="1">
        <v>24750.48</v>
      </c>
      <c r="T2204" s="1">
        <v>66221.31</v>
      </c>
      <c r="U2204" s="1">
        <f>SUM(Report_Summary[Revenue])</f>
        <v>626594850.33999527</v>
      </c>
      <c r="V2204" s="1">
        <f>Report_Summary[[#This Row],[Total Revenue]] / COUNTA(Report_Summary[Membership No])</f>
        <v>62659.485033999525</v>
      </c>
    </row>
    <row r="2205" spans="1:22" x14ac:dyDescent="0.3">
      <c r="A2205" t="s">
        <v>2244</v>
      </c>
      <c r="B2205">
        <v>2023</v>
      </c>
      <c r="C2205" t="s">
        <v>14</v>
      </c>
      <c r="D2205">
        <v>70</v>
      </c>
      <c r="E2205" t="str">
        <f t="shared" si="34"/>
        <v>Old</v>
      </c>
      <c r="F2205" t="s">
        <v>16</v>
      </c>
      <c r="G2205" t="s">
        <v>23</v>
      </c>
      <c r="H2205" t="s">
        <v>29</v>
      </c>
      <c r="I2205">
        <v>28</v>
      </c>
      <c r="J2205">
        <v>1.63</v>
      </c>
      <c r="K2205" t="s">
        <v>33</v>
      </c>
      <c r="L2205" t="s">
        <v>33</v>
      </c>
      <c r="M2205" s="1">
        <v>16408.900000000001</v>
      </c>
      <c r="N2205" s="1">
        <v>2388.2600000000002</v>
      </c>
      <c r="O2205" s="1">
        <v>1613.41</v>
      </c>
      <c r="P2205" s="1">
        <v>0</v>
      </c>
      <c r="Q2205" s="1">
        <v>27721.23</v>
      </c>
      <c r="R2205" s="1">
        <v>31636.89</v>
      </c>
      <c r="S2205" s="1">
        <v>-11276.08</v>
      </c>
      <c r="T2205" s="1">
        <v>70634.2</v>
      </c>
      <c r="U2205" s="1">
        <f>SUM(Report_Summary[Revenue])</f>
        <v>626594850.33999527</v>
      </c>
      <c r="V2205" s="1">
        <f>Report_Summary[[#This Row],[Total Revenue]] / COUNTA(Report_Summary[Membership No])</f>
        <v>62659.485033999525</v>
      </c>
    </row>
    <row r="2206" spans="1:22" x14ac:dyDescent="0.3">
      <c r="A2206" t="s">
        <v>2245</v>
      </c>
      <c r="B2206">
        <v>2021</v>
      </c>
      <c r="C2206" t="s">
        <v>14</v>
      </c>
      <c r="D2206">
        <v>78</v>
      </c>
      <c r="E2206" t="str">
        <f t="shared" si="34"/>
        <v>Old</v>
      </c>
      <c r="F2206" t="s">
        <v>20</v>
      </c>
      <c r="G2206" t="s">
        <v>23</v>
      </c>
      <c r="H2206" t="s">
        <v>29</v>
      </c>
      <c r="I2206">
        <v>35</v>
      </c>
      <c r="J2206">
        <v>1.04</v>
      </c>
      <c r="K2206" t="s">
        <v>33</v>
      </c>
      <c r="L2206" t="s">
        <v>33</v>
      </c>
      <c r="M2206" s="1">
        <v>10464.39</v>
      </c>
      <c r="N2206" s="1">
        <v>4218.57</v>
      </c>
      <c r="O2206" s="1">
        <v>964.28</v>
      </c>
      <c r="P2206" s="1">
        <v>0</v>
      </c>
      <c r="Q2206" s="1">
        <v>44844.66</v>
      </c>
      <c r="R2206" s="1">
        <v>27559.19</v>
      </c>
      <c r="S2206" s="1">
        <v>29492.09</v>
      </c>
      <c r="T2206" s="1">
        <v>42911.76</v>
      </c>
      <c r="U2206" s="1">
        <f>SUM(Report_Summary[Revenue])</f>
        <v>626594850.33999527</v>
      </c>
      <c r="V2206" s="1">
        <f>Report_Summary[[#This Row],[Total Revenue]] / COUNTA(Report_Summary[Membership No])</f>
        <v>62659.485033999525</v>
      </c>
    </row>
    <row r="2207" spans="1:22" x14ac:dyDescent="0.3">
      <c r="A2207" t="s">
        <v>2246</v>
      </c>
      <c r="B2207">
        <v>2016</v>
      </c>
      <c r="C2207" t="s">
        <v>13</v>
      </c>
      <c r="D2207">
        <v>21</v>
      </c>
      <c r="E2207" t="str">
        <f t="shared" si="34"/>
        <v>Young</v>
      </c>
      <c r="F2207" t="s">
        <v>16</v>
      </c>
      <c r="G2207" t="s">
        <v>22</v>
      </c>
      <c r="H2207" t="s">
        <v>29</v>
      </c>
      <c r="I2207">
        <v>26</v>
      </c>
      <c r="J2207">
        <v>3.99</v>
      </c>
      <c r="K2207" t="s">
        <v>33</v>
      </c>
      <c r="L2207" t="s">
        <v>33</v>
      </c>
      <c r="M2207" s="1">
        <v>972.43</v>
      </c>
      <c r="N2207" s="1">
        <v>1045.75</v>
      </c>
      <c r="O2207" s="1">
        <v>6402.48</v>
      </c>
      <c r="P2207" s="1">
        <v>0</v>
      </c>
      <c r="Q2207" s="1">
        <v>4216.6899999999996</v>
      </c>
      <c r="R2207" s="1">
        <v>1816.16</v>
      </c>
      <c r="S2207" s="1">
        <v>-21987.69</v>
      </c>
      <c r="T2207" s="1">
        <v>28020.54</v>
      </c>
      <c r="U2207" s="1">
        <f>SUM(Report_Summary[Revenue])</f>
        <v>626594850.33999527</v>
      </c>
      <c r="V2207" s="1">
        <f>Report_Summary[[#This Row],[Total Revenue]] / COUNTA(Report_Summary[Membership No])</f>
        <v>62659.485033999525</v>
      </c>
    </row>
    <row r="2208" spans="1:22" x14ac:dyDescent="0.3">
      <c r="A2208" t="s">
        <v>2247</v>
      </c>
      <c r="B2208">
        <v>2019</v>
      </c>
      <c r="C2208" t="s">
        <v>13</v>
      </c>
      <c r="D2208">
        <v>43</v>
      </c>
      <c r="E2208" t="str">
        <f t="shared" si="34"/>
        <v>Middle Age</v>
      </c>
      <c r="F2208" t="s">
        <v>21</v>
      </c>
      <c r="G2208" t="s">
        <v>23</v>
      </c>
      <c r="H2208" t="s">
        <v>31</v>
      </c>
      <c r="I2208">
        <v>28</v>
      </c>
      <c r="J2208">
        <v>3.31</v>
      </c>
      <c r="K2208" t="s">
        <v>33</v>
      </c>
      <c r="L2208" t="s">
        <v>33</v>
      </c>
      <c r="M2208" s="1">
        <v>3633.41</v>
      </c>
      <c r="N2208" s="1">
        <v>2111.6799999999998</v>
      </c>
      <c r="O2208" s="1">
        <v>6988.22</v>
      </c>
      <c r="P2208" s="1">
        <v>0</v>
      </c>
      <c r="Q2208" s="1">
        <v>6502.42</v>
      </c>
      <c r="R2208" s="1">
        <v>13178.46</v>
      </c>
      <c r="S2208" s="1">
        <v>-4149.82</v>
      </c>
      <c r="T2208" s="1">
        <v>23830.7</v>
      </c>
      <c r="U2208" s="1">
        <f>SUM(Report_Summary[Revenue])</f>
        <v>626594850.33999527</v>
      </c>
      <c r="V2208" s="1">
        <f>Report_Summary[[#This Row],[Total Revenue]] / COUNTA(Report_Summary[Membership No])</f>
        <v>62659.485033999525</v>
      </c>
    </row>
    <row r="2209" spans="1:22" x14ac:dyDescent="0.3">
      <c r="A2209" t="s">
        <v>2248</v>
      </c>
      <c r="B2209">
        <v>2024</v>
      </c>
      <c r="C2209" t="s">
        <v>14</v>
      </c>
      <c r="D2209">
        <v>55</v>
      </c>
      <c r="E2209" t="str">
        <f t="shared" si="34"/>
        <v>Middle Age</v>
      </c>
      <c r="F2209" t="s">
        <v>16</v>
      </c>
      <c r="G2209" t="s">
        <v>25</v>
      </c>
      <c r="H2209" t="s">
        <v>30</v>
      </c>
      <c r="I2209">
        <v>35</v>
      </c>
      <c r="J2209">
        <v>2.69</v>
      </c>
      <c r="K2209" t="s">
        <v>33</v>
      </c>
      <c r="L2209" t="s">
        <v>33</v>
      </c>
      <c r="M2209" s="1">
        <v>6452.21</v>
      </c>
      <c r="N2209" s="1">
        <v>4368.49</v>
      </c>
      <c r="O2209" s="1">
        <v>2188.64</v>
      </c>
      <c r="P2209" s="1">
        <v>0</v>
      </c>
      <c r="Q2209" s="1">
        <v>20853.150000000001</v>
      </c>
      <c r="R2209" s="1">
        <v>9338.5499999999993</v>
      </c>
      <c r="S2209" s="1">
        <v>516.5</v>
      </c>
      <c r="T2209" s="1">
        <v>29675.200000000001</v>
      </c>
      <c r="U2209" s="1">
        <f>SUM(Report_Summary[Revenue])</f>
        <v>626594850.33999527</v>
      </c>
      <c r="V2209" s="1">
        <f>Report_Summary[[#This Row],[Total Revenue]] / COUNTA(Report_Summary[Membership No])</f>
        <v>62659.485033999525</v>
      </c>
    </row>
    <row r="2210" spans="1:22" x14ac:dyDescent="0.3">
      <c r="A2210" t="s">
        <v>2249</v>
      </c>
      <c r="B2210">
        <v>2016</v>
      </c>
      <c r="C2210" t="s">
        <v>14</v>
      </c>
      <c r="D2210">
        <v>26</v>
      </c>
      <c r="E2210" t="str">
        <f t="shared" si="34"/>
        <v>Young</v>
      </c>
      <c r="F2210" t="s">
        <v>15</v>
      </c>
      <c r="G2210" t="s">
        <v>24</v>
      </c>
      <c r="H2210" t="s">
        <v>29</v>
      </c>
      <c r="I2210">
        <v>33</v>
      </c>
      <c r="J2210">
        <v>2.2599999999999998</v>
      </c>
      <c r="K2210" t="s">
        <v>32</v>
      </c>
      <c r="L2210" t="s">
        <v>33</v>
      </c>
      <c r="M2210" s="1">
        <v>14436.41</v>
      </c>
      <c r="N2210" s="1">
        <v>2109.39</v>
      </c>
      <c r="O2210" s="1">
        <v>2739.93</v>
      </c>
      <c r="P2210" s="1">
        <v>0</v>
      </c>
      <c r="Q2210" s="1">
        <v>34394.550000000003</v>
      </c>
      <c r="R2210" s="1">
        <v>28366.55</v>
      </c>
      <c r="S2210" s="1">
        <v>-26166.65</v>
      </c>
      <c r="T2210" s="1">
        <v>88927.75</v>
      </c>
      <c r="U2210" s="1">
        <f>SUM(Report_Summary[Revenue])</f>
        <v>626594850.33999527</v>
      </c>
      <c r="V2210" s="1">
        <f>Report_Summary[[#This Row],[Total Revenue]] / COUNTA(Report_Summary[Membership No])</f>
        <v>62659.485033999525</v>
      </c>
    </row>
    <row r="2211" spans="1:22" x14ac:dyDescent="0.3">
      <c r="A2211" t="s">
        <v>2250</v>
      </c>
      <c r="B2211">
        <v>2023</v>
      </c>
      <c r="C2211" t="s">
        <v>14</v>
      </c>
      <c r="D2211">
        <v>58</v>
      </c>
      <c r="E2211" t="str">
        <f t="shared" si="34"/>
        <v>Old</v>
      </c>
      <c r="F2211" t="s">
        <v>20</v>
      </c>
      <c r="G2211" t="s">
        <v>23</v>
      </c>
      <c r="H2211" t="s">
        <v>30</v>
      </c>
      <c r="I2211">
        <v>39</v>
      </c>
      <c r="J2211">
        <v>2.17</v>
      </c>
      <c r="K2211" t="s">
        <v>33</v>
      </c>
      <c r="L2211" t="s">
        <v>33</v>
      </c>
      <c r="M2211" s="1">
        <v>18616.37</v>
      </c>
      <c r="N2211" s="1">
        <v>4820.88</v>
      </c>
      <c r="O2211" s="1">
        <v>3489.47</v>
      </c>
      <c r="P2211" s="1">
        <v>0</v>
      </c>
      <c r="Q2211" s="1">
        <v>72031.98</v>
      </c>
      <c r="R2211" s="1">
        <v>54829.8</v>
      </c>
      <c r="S2211" s="1">
        <v>9149.43</v>
      </c>
      <c r="T2211" s="1">
        <v>117712.35</v>
      </c>
      <c r="U2211" s="1">
        <f>SUM(Report_Summary[Revenue])</f>
        <v>626594850.33999527</v>
      </c>
      <c r="V2211" s="1">
        <f>Report_Summary[[#This Row],[Total Revenue]] / COUNTA(Report_Summary[Membership No])</f>
        <v>62659.485033999525</v>
      </c>
    </row>
    <row r="2212" spans="1:22" x14ac:dyDescent="0.3">
      <c r="A2212" t="s">
        <v>2251</v>
      </c>
      <c r="B2212">
        <v>2016</v>
      </c>
      <c r="C2212" t="s">
        <v>14</v>
      </c>
      <c r="D2212">
        <v>27</v>
      </c>
      <c r="E2212" t="str">
        <f t="shared" si="34"/>
        <v>Young</v>
      </c>
      <c r="F2212" t="s">
        <v>19</v>
      </c>
      <c r="G2212" t="s">
        <v>23</v>
      </c>
      <c r="H2212" t="s">
        <v>28</v>
      </c>
      <c r="I2212">
        <v>34</v>
      </c>
      <c r="J2212">
        <v>1.67</v>
      </c>
      <c r="K2212" t="s">
        <v>32</v>
      </c>
      <c r="L2212" t="s">
        <v>33</v>
      </c>
      <c r="M2212" s="1">
        <v>12301.29</v>
      </c>
      <c r="N2212" s="1">
        <v>1028.73</v>
      </c>
      <c r="O2212" s="1">
        <v>4225.22</v>
      </c>
      <c r="P2212" s="1">
        <v>0</v>
      </c>
      <c r="Q2212" s="1">
        <v>40694.019999999997</v>
      </c>
      <c r="R2212" s="1">
        <v>29190.18</v>
      </c>
      <c r="S2212" s="1">
        <v>-11119.16</v>
      </c>
      <c r="T2212" s="1">
        <v>81003.360000000001</v>
      </c>
      <c r="U2212" s="1">
        <f>SUM(Report_Summary[Revenue])</f>
        <v>626594850.33999527</v>
      </c>
      <c r="V2212" s="1">
        <f>Report_Summary[[#This Row],[Total Revenue]] / COUNTA(Report_Summary[Membership No])</f>
        <v>62659.485033999525</v>
      </c>
    </row>
    <row r="2213" spans="1:22" x14ac:dyDescent="0.3">
      <c r="A2213" t="s">
        <v>2252</v>
      </c>
      <c r="B2213">
        <v>2024</v>
      </c>
      <c r="C2213" t="s">
        <v>13</v>
      </c>
      <c r="D2213">
        <v>62</v>
      </c>
      <c r="E2213" t="str">
        <f t="shared" si="34"/>
        <v>Old</v>
      </c>
      <c r="F2213" t="s">
        <v>17</v>
      </c>
      <c r="G2213" t="s">
        <v>22</v>
      </c>
      <c r="H2213" t="s">
        <v>29</v>
      </c>
      <c r="I2213">
        <v>28</v>
      </c>
      <c r="J2213">
        <v>2.2999999999999998</v>
      </c>
      <c r="K2213" t="s">
        <v>33</v>
      </c>
      <c r="L2213" t="s">
        <v>33</v>
      </c>
      <c r="M2213" s="1">
        <v>15028.6</v>
      </c>
      <c r="N2213" s="1">
        <v>658.28</v>
      </c>
      <c r="O2213" s="1">
        <v>574.94000000000005</v>
      </c>
      <c r="P2213" s="1">
        <v>0</v>
      </c>
      <c r="Q2213" s="1">
        <v>61304.91</v>
      </c>
      <c r="R2213" s="1">
        <v>40609.83</v>
      </c>
      <c r="S2213" s="1">
        <v>-29622.82</v>
      </c>
      <c r="T2213" s="1">
        <v>131537.56</v>
      </c>
      <c r="U2213" s="1">
        <f>SUM(Report_Summary[Revenue])</f>
        <v>626594850.33999527</v>
      </c>
      <c r="V2213" s="1">
        <f>Report_Summary[[#This Row],[Total Revenue]] / COUNTA(Report_Summary[Membership No])</f>
        <v>62659.485033999525</v>
      </c>
    </row>
    <row r="2214" spans="1:22" x14ac:dyDescent="0.3">
      <c r="A2214" t="s">
        <v>2253</v>
      </c>
      <c r="B2214">
        <v>2017</v>
      </c>
      <c r="C2214" t="s">
        <v>14</v>
      </c>
      <c r="D2214">
        <v>23</v>
      </c>
      <c r="E2214" t="str">
        <f t="shared" si="34"/>
        <v>Young</v>
      </c>
      <c r="F2214" t="s">
        <v>19</v>
      </c>
      <c r="G2214" t="s">
        <v>25</v>
      </c>
      <c r="H2214" t="s">
        <v>30</v>
      </c>
      <c r="I2214">
        <v>28</v>
      </c>
      <c r="J2214">
        <v>2.4</v>
      </c>
      <c r="K2214" t="s">
        <v>32</v>
      </c>
      <c r="L2214" t="s">
        <v>33</v>
      </c>
      <c r="M2214" s="1">
        <v>18705.12</v>
      </c>
      <c r="N2214" s="1">
        <v>2744.31</v>
      </c>
      <c r="O2214" s="1">
        <v>7675.5</v>
      </c>
      <c r="P2214" s="1">
        <v>0</v>
      </c>
      <c r="Q2214" s="1">
        <v>51310.1</v>
      </c>
      <c r="R2214" s="1">
        <v>35179.79</v>
      </c>
      <c r="S2214" s="1">
        <v>-29542.3</v>
      </c>
      <c r="T2214" s="1">
        <v>116032.19</v>
      </c>
      <c r="U2214" s="1">
        <f>SUM(Report_Summary[Revenue])</f>
        <v>626594850.33999527</v>
      </c>
      <c r="V2214" s="1">
        <f>Report_Summary[[#This Row],[Total Revenue]] / COUNTA(Report_Summary[Membership No])</f>
        <v>62659.485033999525</v>
      </c>
    </row>
    <row r="2215" spans="1:22" x14ac:dyDescent="0.3">
      <c r="A2215" t="s">
        <v>2254</v>
      </c>
      <c r="B2215">
        <v>2022</v>
      </c>
      <c r="C2215" t="s">
        <v>13</v>
      </c>
      <c r="D2215">
        <v>29</v>
      </c>
      <c r="E2215" t="str">
        <f t="shared" si="34"/>
        <v>Young</v>
      </c>
      <c r="F2215" t="s">
        <v>16</v>
      </c>
      <c r="G2215" t="s">
        <v>25</v>
      </c>
      <c r="H2215" t="s">
        <v>29</v>
      </c>
      <c r="I2215">
        <v>39</v>
      </c>
      <c r="J2215">
        <v>2.37</v>
      </c>
      <c r="K2215" t="s">
        <v>32</v>
      </c>
      <c r="L2215" t="s">
        <v>33</v>
      </c>
      <c r="M2215" s="1">
        <v>9370.5</v>
      </c>
      <c r="N2215" s="1">
        <v>2490.4299999999998</v>
      </c>
      <c r="O2215" s="1">
        <v>5041.6400000000003</v>
      </c>
      <c r="P2215" s="1">
        <v>0</v>
      </c>
      <c r="Q2215" s="1">
        <v>45707.26</v>
      </c>
      <c r="R2215" s="1">
        <v>22886.44</v>
      </c>
      <c r="S2215" s="1">
        <v>-14926.11</v>
      </c>
      <c r="T2215" s="1">
        <v>83519.81</v>
      </c>
      <c r="U2215" s="1">
        <f>SUM(Report_Summary[Revenue])</f>
        <v>626594850.33999527</v>
      </c>
      <c r="V2215" s="1">
        <f>Report_Summary[[#This Row],[Total Revenue]] / COUNTA(Report_Summary[Membership No])</f>
        <v>62659.485033999525</v>
      </c>
    </row>
    <row r="2216" spans="1:22" x14ac:dyDescent="0.3">
      <c r="A2216" t="s">
        <v>2255</v>
      </c>
      <c r="B2216">
        <v>2015</v>
      </c>
      <c r="C2216" t="s">
        <v>14</v>
      </c>
      <c r="D2216">
        <v>61</v>
      </c>
      <c r="E2216" t="str">
        <f t="shared" si="34"/>
        <v>Old</v>
      </c>
      <c r="F2216" t="s">
        <v>15</v>
      </c>
      <c r="G2216" t="s">
        <v>25</v>
      </c>
      <c r="H2216" t="s">
        <v>31</v>
      </c>
      <c r="I2216">
        <v>38</v>
      </c>
      <c r="J2216">
        <v>3.17</v>
      </c>
      <c r="K2216" t="s">
        <v>32</v>
      </c>
      <c r="L2216" t="s">
        <v>33</v>
      </c>
      <c r="M2216" s="1">
        <v>1702.56</v>
      </c>
      <c r="N2216" s="1">
        <v>4484.92</v>
      </c>
      <c r="O2216" s="1">
        <v>1211.51</v>
      </c>
      <c r="P2216" s="1">
        <v>0</v>
      </c>
      <c r="Q2216" s="1">
        <v>7647.8</v>
      </c>
      <c r="R2216" s="1">
        <v>3053.23</v>
      </c>
      <c r="S2216" s="1">
        <v>18653.87</v>
      </c>
      <c r="T2216" s="1">
        <v>-7952.84</v>
      </c>
      <c r="U2216" s="1">
        <f>SUM(Report_Summary[Revenue])</f>
        <v>626594850.33999527</v>
      </c>
      <c r="V2216" s="1">
        <f>Report_Summary[[#This Row],[Total Revenue]] / COUNTA(Report_Summary[Membership No])</f>
        <v>62659.485033999525</v>
      </c>
    </row>
    <row r="2217" spans="1:22" x14ac:dyDescent="0.3">
      <c r="A2217" t="s">
        <v>2256</v>
      </c>
      <c r="B2217">
        <v>2023</v>
      </c>
      <c r="C2217" t="s">
        <v>14</v>
      </c>
      <c r="D2217">
        <v>31</v>
      </c>
      <c r="E2217" t="str">
        <f t="shared" si="34"/>
        <v>Middle Age</v>
      </c>
      <c r="F2217" t="s">
        <v>17</v>
      </c>
      <c r="G2217" t="s">
        <v>25</v>
      </c>
      <c r="H2217" t="s">
        <v>26</v>
      </c>
      <c r="I2217">
        <v>30</v>
      </c>
      <c r="J2217">
        <v>2.58</v>
      </c>
      <c r="K2217" t="s">
        <v>32</v>
      </c>
      <c r="L2217" t="s">
        <v>33</v>
      </c>
      <c r="M2217" s="1">
        <v>17090.09</v>
      </c>
      <c r="N2217" s="1">
        <v>1305.71</v>
      </c>
      <c r="O2217" s="1">
        <v>2949.54</v>
      </c>
      <c r="P2217" s="1">
        <v>0</v>
      </c>
      <c r="Q2217" s="1">
        <v>32228.81</v>
      </c>
      <c r="R2217" s="1">
        <v>28926.080000000002</v>
      </c>
      <c r="S2217" s="1">
        <v>1356.38</v>
      </c>
      <c r="T2217" s="1">
        <v>59798.51</v>
      </c>
      <c r="U2217" s="1">
        <f>SUM(Report_Summary[Revenue])</f>
        <v>626594850.33999527</v>
      </c>
      <c r="V2217" s="1">
        <f>Report_Summary[[#This Row],[Total Revenue]] / COUNTA(Report_Summary[Membership No])</f>
        <v>62659.485033999525</v>
      </c>
    </row>
    <row r="2218" spans="1:22" x14ac:dyDescent="0.3">
      <c r="A2218" t="s">
        <v>2257</v>
      </c>
      <c r="B2218">
        <v>2018</v>
      </c>
      <c r="C2218" t="s">
        <v>13</v>
      </c>
      <c r="D2218">
        <v>40</v>
      </c>
      <c r="E2218" t="str">
        <f t="shared" si="34"/>
        <v>Middle Age</v>
      </c>
      <c r="F2218" t="s">
        <v>19</v>
      </c>
      <c r="G2218" t="s">
        <v>25</v>
      </c>
      <c r="H2218" t="s">
        <v>28</v>
      </c>
      <c r="I2218">
        <v>20</v>
      </c>
      <c r="J2218">
        <v>2.39</v>
      </c>
      <c r="K2218" t="s">
        <v>33</v>
      </c>
      <c r="L2218" t="s">
        <v>33</v>
      </c>
      <c r="M2218" s="1">
        <v>15839.67</v>
      </c>
      <c r="N2218" s="1">
        <v>2785.74</v>
      </c>
      <c r="O2218" s="1">
        <v>3778.48</v>
      </c>
      <c r="P2218" s="1">
        <v>0</v>
      </c>
      <c r="Q2218" s="1">
        <v>46670.59</v>
      </c>
      <c r="R2218" s="1">
        <v>28623.45</v>
      </c>
      <c r="S2218" s="1">
        <v>-16671</v>
      </c>
      <c r="T2218" s="1">
        <v>91965.04</v>
      </c>
      <c r="U2218" s="1">
        <f>SUM(Report_Summary[Revenue])</f>
        <v>626594850.33999527</v>
      </c>
      <c r="V2218" s="1">
        <f>Report_Summary[[#This Row],[Total Revenue]] / COUNTA(Report_Summary[Membership No])</f>
        <v>62659.485033999525</v>
      </c>
    </row>
    <row r="2219" spans="1:22" x14ac:dyDescent="0.3">
      <c r="A2219" t="s">
        <v>2258</v>
      </c>
      <c r="B2219">
        <v>2020</v>
      </c>
      <c r="C2219" t="s">
        <v>14</v>
      </c>
      <c r="D2219">
        <v>34</v>
      </c>
      <c r="E2219" t="str">
        <f t="shared" si="34"/>
        <v>Middle Age</v>
      </c>
      <c r="F2219" t="s">
        <v>20</v>
      </c>
      <c r="G2219" t="s">
        <v>25</v>
      </c>
      <c r="H2219" t="s">
        <v>26</v>
      </c>
      <c r="I2219">
        <v>37</v>
      </c>
      <c r="J2219">
        <v>1.98</v>
      </c>
      <c r="K2219" t="s">
        <v>33</v>
      </c>
      <c r="L2219" t="s">
        <v>33</v>
      </c>
      <c r="M2219" s="1">
        <v>17460.77</v>
      </c>
      <c r="N2219" s="1">
        <v>3132.89</v>
      </c>
      <c r="O2219" s="1">
        <v>5398.07</v>
      </c>
      <c r="P2219" s="1">
        <v>0</v>
      </c>
      <c r="Q2219" s="1">
        <v>22078.639999999999</v>
      </c>
      <c r="R2219" s="1">
        <v>34912.720000000001</v>
      </c>
      <c r="S2219" s="1">
        <v>-14973.38</v>
      </c>
      <c r="T2219" s="1">
        <v>71964.740000000005</v>
      </c>
      <c r="U2219" s="1">
        <f>SUM(Report_Summary[Revenue])</f>
        <v>626594850.33999527</v>
      </c>
      <c r="V2219" s="1">
        <f>Report_Summary[[#This Row],[Total Revenue]] / COUNTA(Report_Summary[Membership No])</f>
        <v>62659.485033999525</v>
      </c>
    </row>
    <row r="2220" spans="1:22" x14ac:dyDescent="0.3">
      <c r="A2220" t="s">
        <v>2259</v>
      </c>
      <c r="B2220">
        <v>2016</v>
      </c>
      <c r="C2220" t="s">
        <v>14</v>
      </c>
      <c r="D2220">
        <v>37</v>
      </c>
      <c r="E2220" t="str">
        <f t="shared" si="34"/>
        <v>Middle Age</v>
      </c>
      <c r="F2220" t="s">
        <v>18</v>
      </c>
      <c r="G2220" t="s">
        <v>22</v>
      </c>
      <c r="H2220" t="s">
        <v>28</v>
      </c>
      <c r="I2220">
        <v>28</v>
      </c>
      <c r="J2220">
        <v>1.89</v>
      </c>
      <c r="K2220" t="s">
        <v>33</v>
      </c>
      <c r="L2220" t="s">
        <v>33</v>
      </c>
      <c r="M2220" s="1">
        <v>13054.28</v>
      </c>
      <c r="N2220" s="1">
        <v>3161.24</v>
      </c>
      <c r="O2220" s="1">
        <v>2632.87</v>
      </c>
      <c r="P2220" s="1">
        <v>0</v>
      </c>
      <c r="Q2220" s="1">
        <v>42747.19</v>
      </c>
      <c r="R2220" s="1">
        <v>47469.279999999999</v>
      </c>
      <c r="S2220" s="1">
        <v>-13600.42</v>
      </c>
      <c r="T2220" s="1">
        <v>103816.89</v>
      </c>
      <c r="U2220" s="1">
        <f>SUM(Report_Summary[Revenue])</f>
        <v>626594850.33999527</v>
      </c>
      <c r="V2220" s="1">
        <f>Report_Summary[[#This Row],[Total Revenue]] / COUNTA(Report_Summary[Membership No])</f>
        <v>62659.485033999525</v>
      </c>
    </row>
    <row r="2221" spans="1:22" x14ac:dyDescent="0.3">
      <c r="A2221" t="s">
        <v>2260</v>
      </c>
      <c r="B2221">
        <v>2023</v>
      </c>
      <c r="C2221" t="s">
        <v>13</v>
      </c>
      <c r="D2221">
        <v>26</v>
      </c>
      <c r="E2221" t="str">
        <f t="shared" si="34"/>
        <v>Young</v>
      </c>
      <c r="F2221" t="s">
        <v>16</v>
      </c>
      <c r="G2221" t="s">
        <v>25</v>
      </c>
      <c r="H2221" t="s">
        <v>26</v>
      </c>
      <c r="I2221">
        <v>29</v>
      </c>
      <c r="J2221">
        <v>3.77</v>
      </c>
      <c r="K2221" t="s">
        <v>33</v>
      </c>
      <c r="L2221" t="s">
        <v>33</v>
      </c>
      <c r="M2221" s="1">
        <v>12579.17</v>
      </c>
      <c r="N2221" s="1">
        <v>3733.99</v>
      </c>
      <c r="O2221" s="1">
        <v>7663.58</v>
      </c>
      <c r="P2221" s="1">
        <v>0</v>
      </c>
      <c r="Q2221" s="1">
        <v>27880.400000000001</v>
      </c>
      <c r="R2221" s="1">
        <v>46028.4</v>
      </c>
      <c r="S2221" s="1">
        <v>-9055</v>
      </c>
      <c r="T2221" s="1">
        <v>82963.8</v>
      </c>
      <c r="U2221" s="1">
        <f>SUM(Report_Summary[Revenue])</f>
        <v>626594850.33999527</v>
      </c>
      <c r="V2221" s="1">
        <f>Report_Summary[[#This Row],[Total Revenue]] / COUNTA(Report_Summary[Membership No])</f>
        <v>62659.485033999525</v>
      </c>
    </row>
    <row r="2222" spans="1:22" x14ac:dyDescent="0.3">
      <c r="A2222" t="s">
        <v>2261</v>
      </c>
      <c r="B2222">
        <v>2018</v>
      </c>
      <c r="C2222" t="s">
        <v>13</v>
      </c>
      <c r="D2222">
        <v>39</v>
      </c>
      <c r="E2222" t="str">
        <f t="shared" si="34"/>
        <v>Middle Age</v>
      </c>
      <c r="F2222" t="s">
        <v>17</v>
      </c>
      <c r="G2222" t="s">
        <v>22</v>
      </c>
      <c r="H2222" t="s">
        <v>27</v>
      </c>
      <c r="I2222">
        <v>29</v>
      </c>
      <c r="J2222">
        <v>2.62</v>
      </c>
      <c r="K2222" t="s">
        <v>33</v>
      </c>
      <c r="L2222" t="s">
        <v>33</v>
      </c>
      <c r="M2222" s="1">
        <v>1669.27</v>
      </c>
      <c r="N2222" s="1">
        <v>2126.25</v>
      </c>
      <c r="O2222" s="1">
        <v>6160.26</v>
      </c>
      <c r="P2222" s="1">
        <v>0</v>
      </c>
      <c r="Q2222" s="1">
        <v>4236.04</v>
      </c>
      <c r="R2222" s="1">
        <v>2881.2</v>
      </c>
      <c r="S2222" s="1">
        <v>-27665.4</v>
      </c>
      <c r="T2222" s="1">
        <v>34782.639999999999</v>
      </c>
      <c r="U2222" s="1">
        <f>SUM(Report_Summary[Revenue])</f>
        <v>626594850.33999527</v>
      </c>
      <c r="V2222" s="1">
        <f>Report_Summary[[#This Row],[Total Revenue]] / COUNTA(Report_Summary[Membership No])</f>
        <v>62659.485033999525</v>
      </c>
    </row>
    <row r="2223" spans="1:22" x14ac:dyDescent="0.3">
      <c r="A2223" t="s">
        <v>2262</v>
      </c>
      <c r="B2223">
        <v>2017</v>
      </c>
      <c r="C2223" t="s">
        <v>14</v>
      </c>
      <c r="D2223">
        <v>67</v>
      </c>
      <c r="E2223" t="str">
        <f t="shared" si="34"/>
        <v>Old</v>
      </c>
      <c r="F2223" t="s">
        <v>17</v>
      </c>
      <c r="G2223" t="s">
        <v>24</v>
      </c>
      <c r="H2223" t="s">
        <v>26</v>
      </c>
      <c r="I2223">
        <v>27</v>
      </c>
      <c r="J2223">
        <v>1.98</v>
      </c>
      <c r="K2223" t="s">
        <v>32</v>
      </c>
      <c r="L2223" t="s">
        <v>33</v>
      </c>
      <c r="M2223" s="1">
        <v>8218.58</v>
      </c>
      <c r="N2223" s="1">
        <v>2697.66</v>
      </c>
      <c r="O2223" s="1">
        <v>1663.2</v>
      </c>
      <c r="P2223" s="1">
        <v>0</v>
      </c>
      <c r="Q2223" s="1">
        <v>19475.79</v>
      </c>
      <c r="R2223" s="1">
        <v>37433.15</v>
      </c>
      <c r="S2223" s="1">
        <v>8954.7199999999993</v>
      </c>
      <c r="T2223" s="1">
        <v>47954.22</v>
      </c>
      <c r="U2223" s="1">
        <f>SUM(Report_Summary[Revenue])</f>
        <v>626594850.33999527</v>
      </c>
      <c r="V2223" s="1">
        <f>Report_Summary[[#This Row],[Total Revenue]] / COUNTA(Report_Summary[Membership No])</f>
        <v>62659.485033999525</v>
      </c>
    </row>
    <row r="2224" spans="1:22" x14ac:dyDescent="0.3">
      <c r="A2224" t="s">
        <v>2263</v>
      </c>
      <c r="B2224">
        <v>2018</v>
      </c>
      <c r="C2224" t="s">
        <v>13</v>
      </c>
      <c r="D2224">
        <v>41</v>
      </c>
      <c r="E2224" t="str">
        <f t="shared" si="34"/>
        <v>Middle Age</v>
      </c>
      <c r="F2224" t="s">
        <v>16</v>
      </c>
      <c r="G2224" t="s">
        <v>23</v>
      </c>
      <c r="H2224" t="s">
        <v>30</v>
      </c>
      <c r="I2224">
        <v>41</v>
      </c>
      <c r="J2224">
        <v>2.5299999999999998</v>
      </c>
      <c r="K2224" t="s">
        <v>33</v>
      </c>
      <c r="L2224" t="s">
        <v>33</v>
      </c>
      <c r="M2224" s="1">
        <v>5334.53</v>
      </c>
      <c r="N2224" s="1">
        <v>3173.13</v>
      </c>
      <c r="O2224" s="1">
        <v>4875.96</v>
      </c>
      <c r="P2224" s="1">
        <v>0</v>
      </c>
      <c r="Q2224" s="1">
        <v>7514.02</v>
      </c>
      <c r="R2224" s="1">
        <v>14985.26</v>
      </c>
      <c r="S2224" s="1">
        <v>12497.24</v>
      </c>
      <c r="T2224" s="1">
        <v>10002.040000000001</v>
      </c>
      <c r="U2224" s="1">
        <f>SUM(Report_Summary[Revenue])</f>
        <v>626594850.33999527</v>
      </c>
      <c r="V2224" s="1">
        <f>Report_Summary[[#This Row],[Total Revenue]] / COUNTA(Report_Summary[Membership No])</f>
        <v>62659.485033999525</v>
      </c>
    </row>
    <row r="2225" spans="1:22" x14ac:dyDescent="0.3">
      <c r="A2225" t="s">
        <v>2264</v>
      </c>
      <c r="B2225">
        <v>2021</v>
      </c>
      <c r="C2225" t="s">
        <v>14</v>
      </c>
      <c r="D2225">
        <v>69</v>
      </c>
      <c r="E2225" t="str">
        <f t="shared" si="34"/>
        <v>Old</v>
      </c>
      <c r="F2225" t="s">
        <v>16</v>
      </c>
      <c r="G2225" t="s">
        <v>25</v>
      </c>
      <c r="H2225" t="s">
        <v>28</v>
      </c>
      <c r="I2225">
        <v>21</v>
      </c>
      <c r="J2225">
        <v>3.97</v>
      </c>
      <c r="K2225" t="s">
        <v>32</v>
      </c>
      <c r="L2225" t="s">
        <v>33</v>
      </c>
      <c r="M2225" s="1">
        <v>13474.3</v>
      </c>
      <c r="N2225" s="1">
        <v>3670.01</v>
      </c>
      <c r="O2225" s="1">
        <v>1794.09</v>
      </c>
      <c r="P2225" s="1">
        <v>0</v>
      </c>
      <c r="Q2225" s="1">
        <v>39179.15</v>
      </c>
      <c r="R2225" s="1">
        <v>26514.02</v>
      </c>
      <c r="S2225" s="1">
        <v>-337.16</v>
      </c>
      <c r="T2225" s="1">
        <v>66030.33</v>
      </c>
      <c r="U2225" s="1">
        <f>SUM(Report_Summary[Revenue])</f>
        <v>626594850.33999527</v>
      </c>
      <c r="V2225" s="1">
        <f>Report_Summary[[#This Row],[Total Revenue]] / COUNTA(Report_Summary[Membership No])</f>
        <v>62659.485033999525</v>
      </c>
    </row>
    <row r="2226" spans="1:22" x14ac:dyDescent="0.3">
      <c r="A2226" t="s">
        <v>2265</v>
      </c>
      <c r="B2226">
        <v>2018</v>
      </c>
      <c r="C2226" t="s">
        <v>13</v>
      </c>
      <c r="D2226">
        <v>36</v>
      </c>
      <c r="E2226" t="str">
        <f t="shared" si="34"/>
        <v>Middle Age</v>
      </c>
      <c r="F2226" t="s">
        <v>18</v>
      </c>
      <c r="G2226" t="s">
        <v>23</v>
      </c>
      <c r="H2226" t="s">
        <v>28</v>
      </c>
      <c r="I2226">
        <v>29</v>
      </c>
      <c r="J2226">
        <v>1.78</v>
      </c>
      <c r="K2226" t="s">
        <v>33</v>
      </c>
      <c r="L2226" t="s">
        <v>33</v>
      </c>
      <c r="M2226" s="1">
        <v>12151.64</v>
      </c>
      <c r="N2226" s="1">
        <v>3874.73</v>
      </c>
      <c r="O2226" s="1">
        <v>7363.37</v>
      </c>
      <c r="P2226" s="1">
        <v>0</v>
      </c>
      <c r="Q2226" s="1">
        <v>39018.379999999997</v>
      </c>
      <c r="R2226" s="1">
        <v>17479.88</v>
      </c>
      <c r="S2226" s="1">
        <v>-25739.62</v>
      </c>
      <c r="T2226" s="1">
        <v>82237.88</v>
      </c>
      <c r="U2226" s="1">
        <f>SUM(Report_Summary[Revenue])</f>
        <v>626594850.33999527</v>
      </c>
      <c r="V2226" s="1">
        <f>Report_Summary[[#This Row],[Total Revenue]] / COUNTA(Report_Summary[Membership No])</f>
        <v>62659.485033999525</v>
      </c>
    </row>
    <row r="2227" spans="1:22" x14ac:dyDescent="0.3">
      <c r="A2227" t="s">
        <v>2266</v>
      </c>
      <c r="B2227">
        <v>2024</v>
      </c>
      <c r="C2227" t="s">
        <v>13</v>
      </c>
      <c r="D2227">
        <v>50</v>
      </c>
      <c r="E2227" t="str">
        <f t="shared" si="34"/>
        <v>Middle Age</v>
      </c>
      <c r="F2227" t="s">
        <v>17</v>
      </c>
      <c r="G2227" t="s">
        <v>25</v>
      </c>
      <c r="H2227" t="s">
        <v>28</v>
      </c>
      <c r="I2227">
        <v>34</v>
      </c>
      <c r="J2227">
        <v>2.09</v>
      </c>
      <c r="K2227" t="s">
        <v>32</v>
      </c>
      <c r="L2227" t="s">
        <v>33</v>
      </c>
      <c r="M2227" s="1">
        <v>7211.9</v>
      </c>
      <c r="N2227" s="1">
        <v>169.93</v>
      </c>
      <c r="O2227" s="1">
        <v>5051.59</v>
      </c>
      <c r="P2227" s="1">
        <v>0</v>
      </c>
      <c r="Q2227" s="1">
        <v>16054.37</v>
      </c>
      <c r="R2227" s="1">
        <v>22279.49</v>
      </c>
      <c r="S2227" s="1">
        <v>12144.04</v>
      </c>
      <c r="T2227" s="1">
        <v>26189.82</v>
      </c>
      <c r="U2227" s="1">
        <f>SUM(Report_Summary[Revenue])</f>
        <v>626594850.33999527</v>
      </c>
      <c r="V2227" s="1">
        <f>Report_Summary[[#This Row],[Total Revenue]] / COUNTA(Report_Summary[Membership No])</f>
        <v>62659.485033999525</v>
      </c>
    </row>
    <row r="2228" spans="1:22" x14ac:dyDescent="0.3">
      <c r="A2228" t="s">
        <v>2267</v>
      </c>
      <c r="B2228">
        <v>2022</v>
      </c>
      <c r="C2228" t="s">
        <v>13</v>
      </c>
      <c r="D2228">
        <v>75</v>
      </c>
      <c r="E2228" t="str">
        <f t="shared" si="34"/>
        <v>Old</v>
      </c>
      <c r="F2228" t="s">
        <v>19</v>
      </c>
      <c r="G2228" t="s">
        <v>24</v>
      </c>
      <c r="H2228" t="s">
        <v>29</v>
      </c>
      <c r="I2228">
        <v>33</v>
      </c>
      <c r="J2228">
        <v>3.32</v>
      </c>
      <c r="K2228" t="s">
        <v>33</v>
      </c>
      <c r="L2228" t="s">
        <v>33</v>
      </c>
      <c r="M2228" s="1">
        <v>18766.560000000001</v>
      </c>
      <c r="N2228" s="1">
        <v>4483.5200000000004</v>
      </c>
      <c r="O2228" s="1">
        <v>4495.32</v>
      </c>
      <c r="P2228" s="1">
        <v>0</v>
      </c>
      <c r="Q2228" s="1">
        <v>81630.899999999994</v>
      </c>
      <c r="R2228" s="1">
        <v>25298.5</v>
      </c>
      <c r="S2228" s="1">
        <v>12470.35</v>
      </c>
      <c r="T2228" s="1">
        <v>94459.05</v>
      </c>
      <c r="U2228" s="1">
        <f>SUM(Report_Summary[Revenue])</f>
        <v>626594850.33999527</v>
      </c>
      <c r="V2228" s="1">
        <f>Report_Summary[[#This Row],[Total Revenue]] / COUNTA(Report_Summary[Membership No])</f>
        <v>62659.485033999525</v>
      </c>
    </row>
    <row r="2229" spans="1:22" x14ac:dyDescent="0.3">
      <c r="A2229" t="s">
        <v>2268</v>
      </c>
      <c r="B2229">
        <v>2020</v>
      </c>
      <c r="C2229" t="s">
        <v>14</v>
      </c>
      <c r="D2229">
        <v>27</v>
      </c>
      <c r="E2229" t="str">
        <f t="shared" si="34"/>
        <v>Young</v>
      </c>
      <c r="F2229" t="s">
        <v>21</v>
      </c>
      <c r="G2229" t="s">
        <v>25</v>
      </c>
      <c r="H2229" t="s">
        <v>27</v>
      </c>
      <c r="I2229">
        <v>23</v>
      </c>
      <c r="J2229">
        <v>3.38</v>
      </c>
      <c r="K2229" t="s">
        <v>32</v>
      </c>
      <c r="L2229" t="s">
        <v>33</v>
      </c>
      <c r="M2229" s="1">
        <v>17363.57</v>
      </c>
      <c r="N2229" s="1">
        <v>2576.2399999999998</v>
      </c>
      <c r="O2229" s="1">
        <v>7903.61</v>
      </c>
      <c r="P2229" s="1">
        <v>0</v>
      </c>
      <c r="Q2229" s="1">
        <v>84720.56</v>
      </c>
      <c r="R2229" s="1">
        <v>73922.710000000006</v>
      </c>
      <c r="S2229" s="1">
        <v>-1194.55</v>
      </c>
      <c r="T2229" s="1">
        <v>159837.82</v>
      </c>
      <c r="U2229" s="1">
        <f>SUM(Report_Summary[Revenue])</f>
        <v>626594850.33999527</v>
      </c>
      <c r="V2229" s="1">
        <f>Report_Summary[[#This Row],[Total Revenue]] / COUNTA(Report_Summary[Membership No])</f>
        <v>62659.485033999525</v>
      </c>
    </row>
    <row r="2230" spans="1:22" x14ac:dyDescent="0.3">
      <c r="A2230" t="s">
        <v>2269</v>
      </c>
      <c r="B2230">
        <v>2017</v>
      </c>
      <c r="C2230" t="s">
        <v>14</v>
      </c>
      <c r="D2230">
        <v>28</v>
      </c>
      <c r="E2230" t="str">
        <f t="shared" si="34"/>
        <v>Young</v>
      </c>
      <c r="F2230" t="s">
        <v>17</v>
      </c>
      <c r="G2230" t="s">
        <v>22</v>
      </c>
      <c r="H2230" t="s">
        <v>28</v>
      </c>
      <c r="I2230">
        <v>31</v>
      </c>
      <c r="J2230">
        <v>2.37</v>
      </c>
      <c r="K2230" t="s">
        <v>32</v>
      </c>
      <c r="L2230" t="s">
        <v>33</v>
      </c>
      <c r="M2230" s="1">
        <v>10204.02</v>
      </c>
      <c r="N2230" s="1">
        <v>673.33</v>
      </c>
      <c r="O2230" s="1">
        <v>320.68</v>
      </c>
      <c r="P2230" s="1">
        <v>0</v>
      </c>
      <c r="Q2230" s="1">
        <v>45331.14</v>
      </c>
      <c r="R2230" s="1">
        <v>31432.67</v>
      </c>
      <c r="S2230" s="1">
        <v>19206.7</v>
      </c>
      <c r="T2230" s="1">
        <v>57557.11</v>
      </c>
      <c r="U2230" s="1">
        <f>SUM(Report_Summary[Revenue])</f>
        <v>626594850.33999527</v>
      </c>
      <c r="V2230" s="1">
        <f>Report_Summary[[#This Row],[Total Revenue]] / COUNTA(Report_Summary[Membership No])</f>
        <v>62659.485033999525</v>
      </c>
    </row>
    <row r="2231" spans="1:22" x14ac:dyDescent="0.3">
      <c r="A2231" t="s">
        <v>2270</v>
      </c>
      <c r="B2231">
        <v>2019</v>
      </c>
      <c r="C2231" t="s">
        <v>13</v>
      </c>
      <c r="D2231">
        <v>36</v>
      </c>
      <c r="E2231" t="str">
        <f t="shared" si="34"/>
        <v>Middle Age</v>
      </c>
      <c r="F2231" t="s">
        <v>15</v>
      </c>
      <c r="G2231" t="s">
        <v>23</v>
      </c>
      <c r="H2231" t="s">
        <v>27</v>
      </c>
      <c r="I2231">
        <v>28</v>
      </c>
      <c r="J2231">
        <v>2.52</v>
      </c>
      <c r="K2231" t="s">
        <v>33</v>
      </c>
      <c r="L2231" t="s">
        <v>33</v>
      </c>
      <c r="M2231" s="1">
        <v>18786.62</v>
      </c>
      <c r="N2231" s="1">
        <v>715.28</v>
      </c>
      <c r="O2231" s="1">
        <v>7879.89</v>
      </c>
      <c r="P2231" s="1">
        <v>0</v>
      </c>
      <c r="Q2231" s="1">
        <v>79574.92</v>
      </c>
      <c r="R2231" s="1">
        <v>30841.58</v>
      </c>
      <c r="S2231" s="1">
        <v>-28780.33</v>
      </c>
      <c r="T2231" s="1">
        <v>139196.82999999999</v>
      </c>
      <c r="U2231" s="1">
        <f>SUM(Report_Summary[Revenue])</f>
        <v>626594850.33999527</v>
      </c>
      <c r="V2231" s="1">
        <f>Report_Summary[[#This Row],[Total Revenue]] / COUNTA(Report_Summary[Membership No])</f>
        <v>62659.485033999525</v>
      </c>
    </row>
    <row r="2232" spans="1:22" x14ac:dyDescent="0.3">
      <c r="A2232" t="s">
        <v>2271</v>
      </c>
      <c r="B2232">
        <v>2020</v>
      </c>
      <c r="C2232" t="s">
        <v>13</v>
      </c>
      <c r="D2232">
        <v>28</v>
      </c>
      <c r="E2232" t="str">
        <f t="shared" si="34"/>
        <v>Young</v>
      </c>
      <c r="F2232" t="s">
        <v>19</v>
      </c>
      <c r="G2232" t="s">
        <v>22</v>
      </c>
      <c r="H2232" t="s">
        <v>31</v>
      </c>
      <c r="I2232">
        <v>37</v>
      </c>
      <c r="J2232">
        <v>1.57</v>
      </c>
      <c r="K2232" t="s">
        <v>33</v>
      </c>
      <c r="L2232" t="s">
        <v>33</v>
      </c>
      <c r="M2232" s="1">
        <v>3663.21</v>
      </c>
      <c r="N2232" s="1">
        <v>4626.2299999999996</v>
      </c>
      <c r="O2232" s="1">
        <v>6975.61</v>
      </c>
      <c r="P2232" s="1">
        <v>0</v>
      </c>
      <c r="Q2232" s="1">
        <v>9491.23</v>
      </c>
      <c r="R2232" s="1">
        <v>7603.9</v>
      </c>
      <c r="S2232" s="1">
        <v>-19876.240000000002</v>
      </c>
      <c r="T2232" s="1">
        <v>36971.370000000003</v>
      </c>
      <c r="U2232" s="1">
        <f>SUM(Report_Summary[Revenue])</f>
        <v>626594850.33999527</v>
      </c>
      <c r="V2232" s="1">
        <f>Report_Summary[[#This Row],[Total Revenue]] / COUNTA(Report_Summary[Membership No])</f>
        <v>62659.485033999525</v>
      </c>
    </row>
    <row r="2233" spans="1:22" x14ac:dyDescent="0.3">
      <c r="A2233" t="s">
        <v>2272</v>
      </c>
      <c r="B2233">
        <v>2023</v>
      </c>
      <c r="C2233" t="s">
        <v>13</v>
      </c>
      <c r="D2233">
        <v>44</v>
      </c>
      <c r="E2233" t="str">
        <f t="shared" si="34"/>
        <v>Middle Age</v>
      </c>
      <c r="F2233" t="s">
        <v>21</v>
      </c>
      <c r="G2233" t="s">
        <v>22</v>
      </c>
      <c r="H2233" t="s">
        <v>30</v>
      </c>
      <c r="I2233">
        <v>28</v>
      </c>
      <c r="J2233">
        <v>2.63</v>
      </c>
      <c r="K2233" t="s">
        <v>32</v>
      </c>
      <c r="L2233" t="s">
        <v>33</v>
      </c>
      <c r="M2233" s="1">
        <v>9052.92</v>
      </c>
      <c r="N2233" s="1">
        <v>392.26</v>
      </c>
      <c r="O2233" s="1">
        <v>5563.2</v>
      </c>
      <c r="P2233" s="1">
        <v>0</v>
      </c>
      <c r="Q2233" s="1">
        <v>25349.48</v>
      </c>
      <c r="R2233" s="1">
        <v>28735.200000000001</v>
      </c>
      <c r="S2233" s="1">
        <v>-20402.23</v>
      </c>
      <c r="T2233" s="1">
        <v>74486.91</v>
      </c>
      <c r="U2233" s="1">
        <f>SUM(Report_Summary[Revenue])</f>
        <v>626594850.33999527</v>
      </c>
      <c r="V2233" s="1">
        <f>Report_Summary[[#This Row],[Total Revenue]] / COUNTA(Report_Summary[Membership No])</f>
        <v>62659.485033999525</v>
      </c>
    </row>
    <row r="2234" spans="1:22" x14ac:dyDescent="0.3">
      <c r="A2234" t="s">
        <v>2273</v>
      </c>
      <c r="B2234">
        <v>2018</v>
      </c>
      <c r="C2234" t="s">
        <v>14</v>
      </c>
      <c r="D2234">
        <v>32</v>
      </c>
      <c r="E2234" t="str">
        <f t="shared" si="34"/>
        <v>Middle Age</v>
      </c>
      <c r="F2234" t="s">
        <v>16</v>
      </c>
      <c r="G2234" t="s">
        <v>23</v>
      </c>
      <c r="H2234" t="s">
        <v>27</v>
      </c>
      <c r="I2234">
        <v>35</v>
      </c>
      <c r="J2234">
        <v>2.63</v>
      </c>
      <c r="K2234" t="s">
        <v>32</v>
      </c>
      <c r="L2234" t="s">
        <v>33</v>
      </c>
      <c r="M2234" s="1">
        <v>15655.22</v>
      </c>
      <c r="N2234" s="1">
        <v>1957.87</v>
      </c>
      <c r="O2234" s="1">
        <v>7968.51</v>
      </c>
      <c r="P2234" s="1">
        <v>0</v>
      </c>
      <c r="Q2234" s="1">
        <v>64778.82</v>
      </c>
      <c r="R2234" s="1">
        <v>75745.8</v>
      </c>
      <c r="S2234" s="1">
        <v>29106.55</v>
      </c>
      <c r="T2234" s="1">
        <v>111418.07</v>
      </c>
      <c r="U2234" s="1">
        <f>SUM(Report_Summary[Revenue])</f>
        <v>626594850.33999527</v>
      </c>
      <c r="V2234" s="1">
        <f>Report_Summary[[#This Row],[Total Revenue]] / COUNTA(Report_Summary[Membership No])</f>
        <v>62659.485033999525</v>
      </c>
    </row>
    <row r="2235" spans="1:22" x14ac:dyDescent="0.3">
      <c r="A2235" t="s">
        <v>2274</v>
      </c>
      <c r="B2235">
        <v>2018</v>
      </c>
      <c r="C2235" t="s">
        <v>14</v>
      </c>
      <c r="D2235">
        <v>73</v>
      </c>
      <c r="E2235" t="str">
        <f t="shared" si="34"/>
        <v>Old</v>
      </c>
      <c r="F2235" t="s">
        <v>16</v>
      </c>
      <c r="G2235" t="s">
        <v>23</v>
      </c>
      <c r="H2235" t="s">
        <v>27</v>
      </c>
      <c r="I2235">
        <v>29</v>
      </c>
      <c r="J2235">
        <v>2.98</v>
      </c>
      <c r="K2235" t="s">
        <v>32</v>
      </c>
      <c r="L2235" t="s">
        <v>33</v>
      </c>
      <c r="M2235" s="1">
        <v>3831.42</v>
      </c>
      <c r="N2235" s="1">
        <v>2003.76</v>
      </c>
      <c r="O2235" s="1">
        <v>7523.92</v>
      </c>
      <c r="P2235" s="1">
        <v>0</v>
      </c>
      <c r="Q2235" s="1">
        <v>4735.7299999999996</v>
      </c>
      <c r="R2235" s="1">
        <v>14951.62</v>
      </c>
      <c r="S2235" s="1">
        <v>19786.62</v>
      </c>
      <c r="T2235" s="1">
        <v>-99.27</v>
      </c>
      <c r="U2235" s="1">
        <f>SUM(Report_Summary[Revenue])</f>
        <v>626594850.33999527</v>
      </c>
      <c r="V2235" s="1">
        <f>Report_Summary[[#This Row],[Total Revenue]] / COUNTA(Report_Summary[Membership No])</f>
        <v>62659.485033999525</v>
      </c>
    </row>
    <row r="2236" spans="1:22" x14ac:dyDescent="0.3">
      <c r="A2236" t="s">
        <v>2275</v>
      </c>
      <c r="B2236">
        <v>2022</v>
      </c>
      <c r="C2236" t="s">
        <v>14</v>
      </c>
      <c r="D2236">
        <v>38</v>
      </c>
      <c r="E2236" t="str">
        <f t="shared" si="34"/>
        <v>Middle Age</v>
      </c>
      <c r="F2236" t="s">
        <v>18</v>
      </c>
      <c r="G2236" t="s">
        <v>25</v>
      </c>
      <c r="H2236" t="s">
        <v>26</v>
      </c>
      <c r="I2236">
        <v>24</v>
      </c>
      <c r="J2236">
        <v>2.4500000000000002</v>
      </c>
      <c r="K2236" t="s">
        <v>32</v>
      </c>
      <c r="L2236" t="s">
        <v>33</v>
      </c>
      <c r="M2236" s="1">
        <v>13429.19</v>
      </c>
      <c r="N2236" s="1">
        <v>2362.23</v>
      </c>
      <c r="O2236" s="1">
        <v>6731.46</v>
      </c>
      <c r="P2236" s="1">
        <v>0</v>
      </c>
      <c r="Q2236" s="1">
        <v>52454.07</v>
      </c>
      <c r="R2236" s="1">
        <v>62988.54</v>
      </c>
      <c r="S2236" s="1">
        <v>8660.14</v>
      </c>
      <c r="T2236" s="1">
        <v>106782.47</v>
      </c>
      <c r="U2236" s="1">
        <f>SUM(Report_Summary[Revenue])</f>
        <v>626594850.33999527</v>
      </c>
      <c r="V2236" s="1">
        <f>Report_Summary[[#This Row],[Total Revenue]] / COUNTA(Report_Summary[Membership No])</f>
        <v>62659.485033999525</v>
      </c>
    </row>
    <row r="2237" spans="1:22" x14ac:dyDescent="0.3">
      <c r="A2237" t="s">
        <v>2276</v>
      </c>
      <c r="B2237">
        <v>2020</v>
      </c>
      <c r="C2237" t="s">
        <v>14</v>
      </c>
      <c r="D2237">
        <v>45</v>
      </c>
      <c r="E2237" t="str">
        <f t="shared" si="34"/>
        <v>Middle Age</v>
      </c>
      <c r="F2237" t="s">
        <v>17</v>
      </c>
      <c r="G2237" t="s">
        <v>25</v>
      </c>
      <c r="H2237" t="s">
        <v>30</v>
      </c>
      <c r="I2237">
        <v>30</v>
      </c>
      <c r="J2237">
        <v>2.11</v>
      </c>
      <c r="K2237" t="s">
        <v>33</v>
      </c>
      <c r="L2237" t="s">
        <v>33</v>
      </c>
      <c r="M2237" s="1">
        <v>18324.98</v>
      </c>
      <c r="N2237" s="1">
        <v>4704.09</v>
      </c>
      <c r="O2237" s="1">
        <v>433.81</v>
      </c>
      <c r="P2237" s="1">
        <v>0</v>
      </c>
      <c r="Q2237" s="1">
        <v>33596.639999999999</v>
      </c>
      <c r="R2237" s="1">
        <v>59443.75</v>
      </c>
      <c r="S2237" s="1">
        <v>-11392.78</v>
      </c>
      <c r="T2237" s="1">
        <v>104433.17</v>
      </c>
      <c r="U2237" s="1">
        <f>SUM(Report_Summary[Revenue])</f>
        <v>626594850.33999527</v>
      </c>
      <c r="V2237" s="1">
        <f>Report_Summary[[#This Row],[Total Revenue]] / COUNTA(Report_Summary[Membership No])</f>
        <v>62659.485033999525</v>
      </c>
    </row>
    <row r="2238" spans="1:22" x14ac:dyDescent="0.3">
      <c r="A2238" t="s">
        <v>2277</v>
      </c>
      <c r="B2238">
        <v>2017</v>
      </c>
      <c r="C2238" t="s">
        <v>13</v>
      </c>
      <c r="D2238">
        <v>62</v>
      </c>
      <c r="E2238" t="str">
        <f t="shared" si="34"/>
        <v>Old</v>
      </c>
      <c r="F2238" t="s">
        <v>17</v>
      </c>
      <c r="G2238" t="s">
        <v>23</v>
      </c>
      <c r="H2238" t="s">
        <v>31</v>
      </c>
      <c r="I2238">
        <v>27</v>
      </c>
      <c r="J2238">
        <v>2.65</v>
      </c>
      <c r="K2238" t="s">
        <v>32</v>
      </c>
      <c r="L2238" t="s">
        <v>33</v>
      </c>
      <c r="M2238" s="1">
        <v>11530.26</v>
      </c>
      <c r="N2238" s="1">
        <v>4021.07</v>
      </c>
      <c r="O2238" s="1">
        <v>2712.5</v>
      </c>
      <c r="P2238" s="1">
        <v>0</v>
      </c>
      <c r="Q2238" s="1">
        <v>16700.47</v>
      </c>
      <c r="R2238" s="1">
        <v>27298.78</v>
      </c>
      <c r="S2238" s="1">
        <v>-28498.74</v>
      </c>
      <c r="T2238" s="1">
        <v>72497.990000000005</v>
      </c>
      <c r="U2238" s="1">
        <f>SUM(Report_Summary[Revenue])</f>
        <v>626594850.33999527</v>
      </c>
      <c r="V2238" s="1">
        <f>Report_Summary[[#This Row],[Total Revenue]] / COUNTA(Report_Summary[Membership No])</f>
        <v>62659.485033999525</v>
      </c>
    </row>
    <row r="2239" spans="1:22" x14ac:dyDescent="0.3">
      <c r="A2239" t="s">
        <v>2278</v>
      </c>
      <c r="B2239">
        <v>2019</v>
      </c>
      <c r="C2239" t="s">
        <v>14</v>
      </c>
      <c r="D2239">
        <v>22</v>
      </c>
      <c r="E2239" t="str">
        <f t="shared" si="34"/>
        <v>Young</v>
      </c>
      <c r="F2239" t="s">
        <v>16</v>
      </c>
      <c r="G2239" t="s">
        <v>22</v>
      </c>
      <c r="H2239" t="s">
        <v>27</v>
      </c>
      <c r="I2239">
        <v>38</v>
      </c>
      <c r="J2239">
        <v>3.23</v>
      </c>
      <c r="K2239" t="s">
        <v>33</v>
      </c>
      <c r="L2239" t="s">
        <v>33</v>
      </c>
      <c r="M2239" s="1">
        <v>1994.13</v>
      </c>
      <c r="N2239" s="1">
        <v>3940.23</v>
      </c>
      <c r="O2239" s="1">
        <v>1418.69</v>
      </c>
      <c r="P2239" s="1">
        <v>0</v>
      </c>
      <c r="Q2239" s="1">
        <v>6689.06</v>
      </c>
      <c r="R2239" s="1">
        <v>6035.68</v>
      </c>
      <c r="S2239" s="1">
        <v>-19393.28</v>
      </c>
      <c r="T2239" s="1">
        <v>32118.02</v>
      </c>
      <c r="U2239" s="1">
        <f>SUM(Report_Summary[Revenue])</f>
        <v>626594850.33999527</v>
      </c>
      <c r="V2239" s="1">
        <f>Report_Summary[[#This Row],[Total Revenue]] / COUNTA(Report_Summary[Membership No])</f>
        <v>62659.485033999525</v>
      </c>
    </row>
    <row r="2240" spans="1:22" x14ac:dyDescent="0.3">
      <c r="A2240" t="s">
        <v>2279</v>
      </c>
      <c r="B2240">
        <v>2023</v>
      </c>
      <c r="C2240" t="s">
        <v>13</v>
      </c>
      <c r="D2240">
        <v>25</v>
      </c>
      <c r="E2240" t="str">
        <f t="shared" si="34"/>
        <v>Young</v>
      </c>
      <c r="F2240" t="s">
        <v>15</v>
      </c>
      <c r="G2240" t="s">
        <v>25</v>
      </c>
      <c r="H2240" t="s">
        <v>31</v>
      </c>
      <c r="I2240">
        <v>32</v>
      </c>
      <c r="J2240">
        <v>1.97</v>
      </c>
      <c r="K2240" t="s">
        <v>33</v>
      </c>
      <c r="L2240" t="s">
        <v>33</v>
      </c>
      <c r="M2240" s="1">
        <v>9161.52</v>
      </c>
      <c r="N2240" s="1">
        <v>3833.71</v>
      </c>
      <c r="O2240" s="1">
        <v>5161.66</v>
      </c>
      <c r="P2240" s="1">
        <v>0</v>
      </c>
      <c r="Q2240" s="1">
        <v>22251.49</v>
      </c>
      <c r="R2240" s="1">
        <v>43982.09</v>
      </c>
      <c r="S2240" s="1">
        <v>-25305.11</v>
      </c>
      <c r="T2240" s="1">
        <v>91538.69</v>
      </c>
      <c r="U2240" s="1">
        <f>SUM(Report_Summary[Revenue])</f>
        <v>626594850.33999527</v>
      </c>
      <c r="V2240" s="1">
        <f>Report_Summary[[#This Row],[Total Revenue]] / COUNTA(Report_Summary[Membership No])</f>
        <v>62659.485033999525</v>
      </c>
    </row>
    <row r="2241" spans="1:22" x14ac:dyDescent="0.3">
      <c r="A2241" t="s">
        <v>2280</v>
      </c>
      <c r="B2241">
        <v>2015</v>
      </c>
      <c r="C2241" t="s">
        <v>13</v>
      </c>
      <c r="D2241">
        <v>63</v>
      </c>
      <c r="E2241" t="str">
        <f t="shared" si="34"/>
        <v>Old</v>
      </c>
      <c r="F2241" t="s">
        <v>16</v>
      </c>
      <c r="G2241" t="s">
        <v>25</v>
      </c>
      <c r="H2241" t="s">
        <v>31</v>
      </c>
      <c r="I2241">
        <v>26</v>
      </c>
      <c r="J2241">
        <v>1.64</v>
      </c>
      <c r="K2241" t="s">
        <v>32</v>
      </c>
      <c r="L2241" t="s">
        <v>33</v>
      </c>
      <c r="M2241" s="1">
        <v>10218.52</v>
      </c>
      <c r="N2241" s="1">
        <v>2917.37</v>
      </c>
      <c r="O2241" s="1">
        <v>7079.46</v>
      </c>
      <c r="P2241" s="1">
        <v>0</v>
      </c>
      <c r="Q2241" s="1">
        <v>23684.16</v>
      </c>
      <c r="R2241" s="1">
        <v>32506.15</v>
      </c>
      <c r="S2241" s="1">
        <v>17235.57</v>
      </c>
      <c r="T2241" s="1">
        <v>38954.74</v>
      </c>
      <c r="U2241" s="1">
        <f>SUM(Report_Summary[Revenue])</f>
        <v>626594850.33999527</v>
      </c>
      <c r="V2241" s="1">
        <f>Report_Summary[[#This Row],[Total Revenue]] / COUNTA(Report_Summary[Membership No])</f>
        <v>62659.485033999525</v>
      </c>
    </row>
    <row r="2242" spans="1:22" x14ac:dyDescent="0.3">
      <c r="A2242" t="s">
        <v>2281</v>
      </c>
      <c r="B2242">
        <v>2016</v>
      </c>
      <c r="C2242" t="s">
        <v>13</v>
      </c>
      <c r="D2242">
        <v>26</v>
      </c>
      <c r="E2242" t="str">
        <f t="shared" si="34"/>
        <v>Young</v>
      </c>
      <c r="F2242" t="s">
        <v>21</v>
      </c>
      <c r="G2242" t="s">
        <v>25</v>
      </c>
      <c r="H2242" t="s">
        <v>26</v>
      </c>
      <c r="I2242">
        <v>22</v>
      </c>
      <c r="J2242">
        <v>2.14</v>
      </c>
      <c r="K2242" t="s">
        <v>33</v>
      </c>
      <c r="L2242" t="s">
        <v>33</v>
      </c>
      <c r="M2242" s="1">
        <v>11977.72</v>
      </c>
      <c r="N2242" s="1">
        <v>843.54</v>
      </c>
      <c r="O2242" s="1">
        <v>617.66999999999996</v>
      </c>
      <c r="P2242" s="1">
        <v>0</v>
      </c>
      <c r="Q2242" s="1">
        <v>20184.990000000002</v>
      </c>
      <c r="R2242" s="1">
        <v>40385.19</v>
      </c>
      <c r="S2242" s="1">
        <v>-24654.54</v>
      </c>
      <c r="T2242" s="1">
        <v>85224.72</v>
      </c>
      <c r="U2242" s="1">
        <f>SUM(Report_Summary[Revenue])</f>
        <v>626594850.33999527</v>
      </c>
      <c r="V2242" s="1">
        <f>Report_Summary[[#This Row],[Total Revenue]] / COUNTA(Report_Summary[Membership No])</f>
        <v>62659.485033999525</v>
      </c>
    </row>
    <row r="2243" spans="1:22" x14ac:dyDescent="0.3">
      <c r="A2243" t="s">
        <v>2282</v>
      </c>
      <c r="B2243">
        <v>2020</v>
      </c>
      <c r="C2243" t="s">
        <v>14</v>
      </c>
      <c r="D2243">
        <v>30</v>
      </c>
      <c r="E2243" t="str">
        <f t="shared" ref="E2243:E2306" si="35">IF(D2243&gt;55,"Old",IF(D2243&gt;=31,"Middle Age",IF(D2243&lt;31,"Young","Invalid")))</f>
        <v>Young</v>
      </c>
      <c r="F2243" t="s">
        <v>15</v>
      </c>
      <c r="G2243" t="s">
        <v>25</v>
      </c>
      <c r="H2243" t="s">
        <v>27</v>
      </c>
      <c r="I2243">
        <v>26</v>
      </c>
      <c r="J2243">
        <v>1.8</v>
      </c>
      <c r="K2243" t="s">
        <v>33</v>
      </c>
      <c r="L2243" t="s">
        <v>33</v>
      </c>
      <c r="M2243" s="1">
        <v>663.35</v>
      </c>
      <c r="N2243" s="1">
        <v>4000.73</v>
      </c>
      <c r="O2243" s="1">
        <v>3887.01</v>
      </c>
      <c r="P2243" s="1">
        <v>0</v>
      </c>
      <c r="Q2243" s="1">
        <v>2047.31</v>
      </c>
      <c r="R2243" s="1">
        <v>847.68</v>
      </c>
      <c r="S2243" s="1">
        <v>10772.08</v>
      </c>
      <c r="T2243" s="1">
        <v>-7877.09</v>
      </c>
      <c r="U2243" s="1">
        <f>SUM(Report_Summary[Revenue])</f>
        <v>626594850.33999527</v>
      </c>
      <c r="V2243" s="1">
        <f>Report_Summary[[#This Row],[Total Revenue]] / COUNTA(Report_Summary[Membership No])</f>
        <v>62659.485033999525</v>
      </c>
    </row>
    <row r="2244" spans="1:22" x14ac:dyDescent="0.3">
      <c r="A2244" t="s">
        <v>2283</v>
      </c>
      <c r="B2244">
        <v>2019</v>
      </c>
      <c r="C2244" t="s">
        <v>14</v>
      </c>
      <c r="D2244">
        <v>43</v>
      </c>
      <c r="E2244" t="str">
        <f t="shared" si="35"/>
        <v>Middle Age</v>
      </c>
      <c r="F2244" t="s">
        <v>21</v>
      </c>
      <c r="G2244" t="s">
        <v>22</v>
      </c>
      <c r="H2244" t="s">
        <v>28</v>
      </c>
      <c r="I2244">
        <v>38</v>
      </c>
      <c r="J2244">
        <v>1.92</v>
      </c>
      <c r="K2244" t="s">
        <v>33</v>
      </c>
      <c r="L2244" t="s">
        <v>33</v>
      </c>
      <c r="M2244" s="1">
        <v>2639.91</v>
      </c>
      <c r="N2244" s="1">
        <v>2484.37</v>
      </c>
      <c r="O2244" s="1">
        <v>7412.8</v>
      </c>
      <c r="P2244" s="1">
        <v>0</v>
      </c>
      <c r="Q2244" s="1">
        <v>7387.44</v>
      </c>
      <c r="R2244" s="1">
        <v>3991.89</v>
      </c>
      <c r="S2244" s="1">
        <v>-18852.490000000002</v>
      </c>
      <c r="T2244" s="1">
        <v>30231.82</v>
      </c>
      <c r="U2244" s="1">
        <f>SUM(Report_Summary[Revenue])</f>
        <v>626594850.33999527</v>
      </c>
      <c r="V2244" s="1">
        <f>Report_Summary[[#This Row],[Total Revenue]] / COUNTA(Report_Summary[Membership No])</f>
        <v>62659.485033999525</v>
      </c>
    </row>
    <row r="2245" spans="1:22" x14ac:dyDescent="0.3">
      <c r="A2245" t="s">
        <v>2284</v>
      </c>
      <c r="B2245">
        <v>2020</v>
      </c>
      <c r="C2245" t="s">
        <v>14</v>
      </c>
      <c r="D2245">
        <v>24</v>
      </c>
      <c r="E2245" t="str">
        <f t="shared" si="35"/>
        <v>Young</v>
      </c>
      <c r="F2245" t="s">
        <v>19</v>
      </c>
      <c r="G2245" t="s">
        <v>22</v>
      </c>
      <c r="H2245" t="s">
        <v>27</v>
      </c>
      <c r="I2245">
        <v>31</v>
      </c>
      <c r="J2245">
        <v>3.29</v>
      </c>
      <c r="K2245" t="s">
        <v>33</v>
      </c>
      <c r="L2245" t="s">
        <v>33</v>
      </c>
      <c r="M2245" s="1">
        <v>2220.8200000000002</v>
      </c>
      <c r="N2245" s="1">
        <v>2188.8200000000002</v>
      </c>
      <c r="O2245" s="1">
        <v>7141.17</v>
      </c>
      <c r="P2245" s="1">
        <v>0</v>
      </c>
      <c r="Q2245" s="1">
        <v>10040.6</v>
      </c>
      <c r="R2245" s="1">
        <v>9505.9</v>
      </c>
      <c r="S2245" s="1">
        <v>27043.74</v>
      </c>
      <c r="T2245" s="1">
        <v>-7497.24</v>
      </c>
      <c r="U2245" s="1">
        <f>SUM(Report_Summary[Revenue])</f>
        <v>626594850.33999527</v>
      </c>
      <c r="V2245" s="1">
        <f>Report_Summary[[#This Row],[Total Revenue]] / COUNTA(Report_Summary[Membership No])</f>
        <v>62659.485033999525</v>
      </c>
    </row>
    <row r="2246" spans="1:22" x14ac:dyDescent="0.3">
      <c r="A2246" t="s">
        <v>2285</v>
      </c>
      <c r="B2246">
        <v>2015</v>
      </c>
      <c r="C2246" t="s">
        <v>13</v>
      </c>
      <c r="D2246">
        <v>49</v>
      </c>
      <c r="E2246" t="str">
        <f t="shared" si="35"/>
        <v>Middle Age</v>
      </c>
      <c r="F2246" t="s">
        <v>18</v>
      </c>
      <c r="G2246" t="s">
        <v>23</v>
      </c>
      <c r="H2246" t="s">
        <v>31</v>
      </c>
      <c r="I2246">
        <v>32</v>
      </c>
      <c r="J2246">
        <v>1.94</v>
      </c>
      <c r="K2246" t="s">
        <v>33</v>
      </c>
      <c r="L2246" t="s">
        <v>33</v>
      </c>
      <c r="M2246" s="1">
        <v>525.70000000000005</v>
      </c>
      <c r="N2246" s="1">
        <v>844.81</v>
      </c>
      <c r="O2246" s="1">
        <v>6740.52</v>
      </c>
      <c r="P2246" s="1">
        <v>0</v>
      </c>
      <c r="Q2246" s="1">
        <v>2131.44</v>
      </c>
      <c r="R2246" s="1">
        <v>1746.21</v>
      </c>
      <c r="S2246" s="1">
        <v>-19992.21</v>
      </c>
      <c r="T2246" s="1">
        <v>23869.86</v>
      </c>
      <c r="U2246" s="1">
        <f>SUM(Report_Summary[Revenue])</f>
        <v>626594850.33999527</v>
      </c>
      <c r="V2246" s="1">
        <f>Report_Summary[[#This Row],[Total Revenue]] / COUNTA(Report_Summary[Membership No])</f>
        <v>62659.485033999525</v>
      </c>
    </row>
    <row r="2247" spans="1:22" x14ac:dyDescent="0.3">
      <c r="A2247" t="s">
        <v>2286</v>
      </c>
      <c r="B2247">
        <v>2016</v>
      </c>
      <c r="C2247" t="s">
        <v>14</v>
      </c>
      <c r="D2247">
        <v>70</v>
      </c>
      <c r="E2247" t="str">
        <f t="shared" si="35"/>
        <v>Old</v>
      </c>
      <c r="F2247" t="s">
        <v>15</v>
      </c>
      <c r="G2247" t="s">
        <v>23</v>
      </c>
      <c r="H2247" t="s">
        <v>30</v>
      </c>
      <c r="I2247">
        <v>34</v>
      </c>
      <c r="J2247">
        <v>2.52</v>
      </c>
      <c r="K2247" t="s">
        <v>32</v>
      </c>
      <c r="L2247" t="s">
        <v>33</v>
      </c>
      <c r="M2247" s="1">
        <v>9343</v>
      </c>
      <c r="N2247" s="1">
        <v>723.34</v>
      </c>
      <c r="O2247" s="1">
        <v>786.2</v>
      </c>
      <c r="P2247" s="1">
        <v>0</v>
      </c>
      <c r="Q2247" s="1">
        <v>35480.019999999997</v>
      </c>
      <c r="R2247" s="1">
        <v>46206.22</v>
      </c>
      <c r="S2247" s="1">
        <v>-4732.7299999999996</v>
      </c>
      <c r="T2247" s="1">
        <v>86418.97</v>
      </c>
      <c r="U2247" s="1">
        <f>SUM(Report_Summary[Revenue])</f>
        <v>626594850.33999527</v>
      </c>
      <c r="V2247" s="1">
        <f>Report_Summary[[#This Row],[Total Revenue]] / COUNTA(Report_Summary[Membership No])</f>
        <v>62659.485033999525</v>
      </c>
    </row>
    <row r="2248" spans="1:22" x14ac:dyDescent="0.3">
      <c r="A2248" t="s">
        <v>2287</v>
      </c>
      <c r="B2248">
        <v>2024</v>
      </c>
      <c r="C2248" t="s">
        <v>14</v>
      </c>
      <c r="D2248">
        <v>23</v>
      </c>
      <c r="E2248" t="str">
        <f t="shared" si="35"/>
        <v>Young</v>
      </c>
      <c r="F2248" t="s">
        <v>17</v>
      </c>
      <c r="G2248" t="s">
        <v>25</v>
      </c>
      <c r="H2248" t="s">
        <v>28</v>
      </c>
      <c r="I2248">
        <v>21</v>
      </c>
      <c r="J2248">
        <v>1.19</v>
      </c>
      <c r="K2248" t="s">
        <v>32</v>
      </c>
      <c r="L2248" t="s">
        <v>33</v>
      </c>
      <c r="M2248" s="1">
        <v>15647.12</v>
      </c>
      <c r="N2248" s="1">
        <v>4042.81</v>
      </c>
      <c r="O2248" s="1">
        <v>7185.75</v>
      </c>
      <c r="P2248" s="1">
        <v>0</v>
      </c>
      <c r="Q2248" s="1">
        <v>24042.91</v>
      </c>
      <c r="R2248" s="1">
        <v>20965.599999999999</v>
      </c>
      <c r="S2248" s="1">
        <v>18341.05</v>
      </c>
      <c r="T2248" s="1">
        <v>26667.46</v>
      </c>
      <c r="U2248" s="1">
        <f>SUM(Report_Summary[Revenue])</f>
        <v>626594850.33999527</v>
      </c>
      <c r="V2248" s="1">
        <f>Report_Summary[[#This Row],[Total Revenue]] / COUNTA(Report_Summary[Membership No])</f>
        <v>62659.485033999525</v>
      </c>
    </row>
    <row r="2249" spans="1:22" x14ac:dyDescent="0.3">
      <c r="A2249" t="s">
        <v>2288</v>
      </c>
      <c r="B2249">
        <v>2015</v>
      </c>
      <c r="C2249" t="s">
        <v>13</v>
      </c>
      <c r="D2249">
        <v>22</v>
      </c>
      <c r="E2249" t="str">
        <f t="shared" si="35"/>
        <v>Young</v>
      </c>
      <c r="F2249" t="s">
        <v>15</v>
      </c>
      <c r="G2249" t="s">
        <v>24</v>
      </c>
      <c r="H2249" t="s">
        <v>30</v>
      </c>
      <c r="I2249">
        <v>30</v>
      </c>
      <c r="J2249">
        <v>2.96</v>
      </c>
      <c r="K2249" t="s">
        <v>33</v>
      </c>
      <c r="L2249" t="s">
        <v>33</v>
      </c>
      <c r="M2249" s="1">
        <v>2044.28</v>
      </c>
      <c r="N2249" s="1">
        <v>1622.31</v>
      </c>
      <c r="O2249" s="1">
        <v>4571.58</v>
      </c>
      <c r="P2249" s="1">
        <v>0</v>
      </c>
      <c r="Q2249" s="1">
        <v>5284.97</v>
      </c>
      <c r="R2249" s="1">
        <v>5152.59</v>
      </c>
      <c r="S2249" s="1">
        <v>2671.26</v>
      </c>
      <c r="T2249" s="1">
        <v>7766.3</v>
      </c>
      <c r="U2249" s="1">
        <f>SUM(Report_Summary[Revenue])</f>
        <v>626594850.33999527</v>
      </c>
      <c r="V2249" s="1">
        <f>Report_Summary[[#This Row],[Total Revenue]] / COUNTA(Report_Summary[Membership No])</f>
        <v>62659.485033999525</v>
      </c>
    </row>
    <row r="2250" spans="1:22" x14ac:dyDescent="0.3">
      <c r="A2250" t="s">
        <v>2289</v>
      </c>
      <c r="B2250">
        <v>2019</v>
      </c>
      <c r="C2250" t="s">
        <v>13</v>
      </c>
      <c r="D2250">
        <v>62</v>
      </c>
      <c r="E2250" t="str">
        <f t="shared" si="35"/>
        <v>Old</v>
      </c>
      <c r="F2250" t="s">
        <v>21</v>
      </c>
      <c r="G2250" t="s">
        <v>23</v>
      </c>
      <c r="H2250" t="s">
        <v>27</v>
      </c>
      <c r="I2250">
        <v>32</v>
      </c>
      <c r="J2250">
        <v>3.03</v>
      </c>
      <c r="K2250" t="s">
        <v>32</v>
      </c>
      <c r="L2250" t="s">
        <v>33</v>
      </c>
      <c r="M2250" s="1">
        <v>15491.66</v>
      </c>
      <c r="N2250" s="1">
        <v>3268.19</v>
      </c>
      <c r="O2250" s="1">
        <v>7073.26</v>
      </c>
      <c r="P2250" s="1">
        <v>0</v>
      </c>
      <c r="Q2250" s="1">
        <v>42274.44</v>
      </c>
      <c r="R2250" s="1">
        <v>25927.91</v>
      </c>
      <c r="S2250" s="1">
        <v>-22277.4</v>
      </c>
      <c r="T2250" s="1">
        <v>90479.75</v>
      </c>
      <c r="U2250" s="1">
        <f>SUM(Report_Summary[Revenue])</f>
        <v>626594850.33999527</v>
      </c>
      <c r="V2250" s="1">
        <f>Report_Summary[[#This Row],[Total Revenue]] / COUNTA(Report_Summary[Membership No])</f>
        <v>62659.485033999525</v>
      </c>
    </row>
    <row r="2251" spans="1:22" x14ac:dyDescent="0.3">
      <c r="A2251" t="s">
        <v>2290</v>
      </c>
      <c r="B2251">
        <v>2016</v>
      </c>
      <c r="C2251" t="s">
        <v>13</v>
      </c>
      <c r="D2251">
        <v>71</v>
      </c>
      <c r="E2251" t="str">
        <f t="shared" si="35"/>
        <v>Old</v>
      </c>
      <c r="F2251" t="s">
        <v>21</v>
      </c>
      <c r="G2251" t="s">
        <v>22</v>
      </c>
      <c r="H2251" t="s">
        <v>28</v>
      </c>
      <c r="I2251">
        <v>33</v>
      </c>
      <c r="J2251">
        <v>3.52</v>
      </c>
      <c r="K2251" t="s">
        <v>32</v>
      </c>
      <c r="L2251" t="s">
        <v>33</v>
      </c>
      <c r="M2251" s="1">
        <v>4432.75</v>
      </c>
      <c r="N2251" s="1">
        <v>3381</v>
      </c>
      <c r="O2251" s="1">
        <v>3262.71</v>
      </c>
      <c r="P2251" s="1">
        <v>0</v>
      </c>
      <c r="Q2251" s="1">
        <v>14838.57</v>
      </c>
      <c r="R2251" s="1">
        <v>19034.98</v>
      </c>
      <c r="S2251" s="1">
        <v>-12164.11</v>
      </c>
      <c r="T2251" s="1">
        <v>46037.66</v>
      </c>
      <c r="U2251" s="1">
        <f>SUM(Report_Summary[Revenue])</f>
        <v>626594850.33999527</v>
      </c>
      <c r="V2251" s="1">
        <f>Report_Summary[[#This Row],[Total Revenue]] / COUNTA(Report_Summary[Membership No])</f>
        <v>62659.485033999525</v>
      </c>
    </row>
    <row r="2252" spans="1:22" x14ac:dyDescent="0.3">
      <c r="A2252" t="s">
        <v>2291</v>
      </c>
      <c r="B2252">
        <v>2017</v>
      </c>
      <c r="C2252" t="s">
        <v>13</v>
      </c>
      <c r="D2252">
        <v>27</v>
      </c>
      <c r="E2252" t="str">
        <f t="shared" si="35"/>
        <v>Young</v>
      </c>
      <c r="F2252" t="s">
        <v>19</v>
      </c>
      <c r="G2252" t="s">
        <v>22</v>
      </c>
      <c r="H2252" t="s">
        <v>31</v>
      </c>
      <c r="I2252">
        <v>31</v>
      </c>
      <c r="J2252">
        <v>2.8</v>
      </c>
      <c r="K2252" t="s">
        <v>33</v>
      </c>
      <c r="L2252" t="s">
        <v>33</v>
      </c>
      <c r="M2252" s="1">
        <v>5630.89</v>
      </c>
      <c r="N2252" s="1">
        <v>803.12</v>
      </c>
      <c r="O2252" s="1">
        <v>282.77999999999997</v>
      </c>
      <c r="P2252" s="1">
        <v>0</v>
      </c>
      <c r="Q2252" s="1">
        <v>18739.16</v>
      </c>
      <c r="R2252" s="1">
        <v>8098.14</v>
      </c>
      <c r="S2252" s="1">
        <v>-12159.59</v>
      </c>
      <c r="T2252" s="1">
        <v>38996.89</v>
      </c>
      <c r="U2252" s="1">
        <f>SUM(Report_Summary[Revenue])</f>
        <v>626594850.33999527</v>
      </c>
      <c r="V2252" s="1">
        <f>Report_Summary[[#This Row],[Total Revenue]] / COUNTA(Report_Summary[Membership No])</f>
        <v>62659.485033999525</v>
      </c>
    </row>
    <row r="2253" spans="1:22" x14ac:dyDescent="0.3">
      <c r="A2253" t="s">
        <v>2292</v>
      </c>
      <c r="B2253">
        <v>2019</v>
      </c>
      <c r="C2253" t="s">
        <v>14</v>
      </c>
      <c r="D2253">
        <v>75</v>
      </c>
      <c r="E2253" t="str">
        <f t="shared" si="35"/>
        <v>Old</v>
      </c>
      <c r="F2253" t="s">
        <v>17</v>
      </c>
      <c r="G2253" t="s">
        <v>23</v>
      </c>
      <c r="H2253" t="s">
        <v>31</v>
      </c>
      <c r="I2253">
        <v>37</v>
      </c>
      <c r="J2253">
        <v>2.4</v>
      </c>
      <c r="K2253" t="s">
        <v>32</v>
      </c>
      <c r="L2253" t="s">
        <v>33</v>
      </c>
      <c r="M2253" s="1">
        <v>13977.37</v>
      </c>
      <c r="N2253" s="1">
        <v>3497.62</v>
      </c>
      <c r="O2253" s="1">
        <v>1177.05</v>
      </c>
      <c r="P2253" s="1">
        <v>0</v>
      </c>
      <c r="Q2253" s="1">
        <v>32688.67</v>
      </c>
      <c r="R2253" s="1">
        <v>54531.22</v>
      </c>
      <c r="S2253" s="1">
        <v>-27885.58</v>
      </c>
      <c r="T2253" s="1">
        <v>115105.47</v>
      </c>
      <c r="U2253" s="1">
        <f>SUM(Report_Summary[Revenue])</f>
        <v>626594850.33999527</v>
      </c>
      <c r="V2253" s="1">
        <f>Report_Summary[[#This Row],[Total Revenue]] / COUNTA(Report_Summary[Membership No])</f>
        <v>62659.485033999525</v>
      </c>
    </row>
    <row r="2254" spans="1:22" x14ac:dyDescent="0.3">
      <c r="A2254" t="s">
        <v>2293</v>
      </c>
      <c r="B2254">
        <v>2018</v>
      </c>
      <c r="C2254" t="s">
        <v>13</v>
      </c>
      <c r="D2254">
        <v>68</v>
      </c>
      <c r="E2254" t="str">
        <f t="shared" si="35"/>
        <v>Old</v>
      </c>
      <c r="F2254" t="s">
        <v>17</v>
      </c>
      <c r="G2254" t="s">
        <v>23</v>
      </c>
      <c r="H2254" t="s">
        <v>29</v>
      </c>
      <c r="I2254">
        <v>31</v>
      </c>
      <c r="J2254">
        <v>2.2400000000000002</v>
      </c>
      <c r="K2254" t="s">
        <v>32</v>
      </c>
      <c r="L2254" t="s">
        <v>33</v>
      </c>
      <c r="M2254" s="1">
        <v>17446.54</v>
      </c>
      <c r="N2254" s="1">
        <v>3384.26</v>
      </c>
      <c r="O2254" s="1">
        <v>2665.04</v>
      </c>
      <c r="P2254" s="1">
        <v>0</v>
      </c>
      <c r="Q2254" s="1">
        <v>49301.65</v>
      </c>
      <c r="R2254" s="1">
        <v>45970.07</v>
      </c>
      <c r="S2254" s="1">
        <v>-11688.74</v>
      </c>
      <c r="T2254" s="1">
        <v>106960.46</v>
      </c>
      <c r="U2254" s="1">
        <f>SUM(Report_Summary[Revenue])</f>
        <v>626594850.33999527</v>
      </c>
      <c r="V2254" s="1">
        <f>Report_Summary[[#This Row],[Total Revenue]] / COUNTA(Report_Summary[Membership No])</f>
        <v>62659.485033999525</v>
      </c>
    </row>
    <row r="2255" spans="1:22" x14ac:dyDescent="0.3">
      <c r="A2255" t="s">
        <v>2294</v>
      </c>
      <c r="B2255">
        <v>2023</v>
      </c>
      <c r="C2255" t="s">
        <v>13</v>
      </c>
      <c r="D2255">
        <v>43</v>
      </c>
      <c r="E2255" t="str">
        <f t="shared" si="35"/>
        <v>Middle Age</v>
      </c>
      <c r="F2255" t="s">
        <v>18</v>
      </c>
      <c r="G2255" t="s">
        <v>25</v>
      </c>
      <c r="H2255" t="s">
        <v>28</v>
      </c>
      <c r="I2255">
        <v>32</v>
      </c>
      <c r="J2255">
        <v>2.94</v>
      </c>
      <c r="K2255" t="s">
        <v>33</v>
      </c>
      <c r="L2255" t="s">
        <v>33</v>
      </c>
      <c r="M2255" s="1">
        <v>1333.07</v>
      </c>
      <c r="N2255" s="1">
        <v>604.19000000000005</v>
      </c>
      <c r="O2255" s="1">
        <v>4455.3999999999996</v>
      </c>
      <c r="P2255" s="1">
        <v>0</v>
      </c>
      <c r="Q2255" s="1">
        <v>3473.51</v>
      </c>
      <c r="R2255" s="1">
        <v>3888.18</v>
      </c>
      <c r="S2255" s="1">
        <v>-10085.4</v>
      </c>
      <c r="T2255" s="1">
        <v>17447.09</v>
      </c>
      <c r="U2255" s="1">
        <f>SUM(Report_Summary[Revenue])</f>
        <v>626594850.33999527</v>
      </c>
      <c r="V2255" s="1">
        <f>Report_Summary[[#This Row],[Total Revenue]] / COUNTA(Report_Summary[Membership No])</f>
        <v>62659.485033999525</v>
      </c>
    </row>
    <row r="2256" spans="1:22" x14ac:dyDescent="0.3">
      <c r="A2256" t="s">
        <v>2295</v>
      </c>
      <c r="B2256">
        <v>2023</v>
      </c>
      <c r="C2256" t="s">
        <v>14</v>
      </c>
      <c r="D2256">
        <v>40</v>
      </c>
      <c r="E2256" t="str">
        <f t="shared" si="35"/>
        <v>Middle Age</v>
      </c>
      <c r="F2256" t="s">
        <v>17</v>
      </c>
      <c r="G2256" t="s">
        <v>22</v>
      </c>
      <c r="H2256" t="s">
        <v>31</v>
      </c>
      <c r="I2256">
        <v>24</v>
      </c>
      <c r="J2256">
        <v>2.2999999999999998</v>
      </c>
      <c r="K2256" t="s">
        <v>32</v>
      </c>
      <c r="L2256" t="s">
        <v>33</v>
      </c>
      <c r="M2256" s="1">
        <v>4508.3599999999997</v>
      </c>
      <c r="N2256" s="1">
        <v>3202.07</v>
      </c>
      <c r="O2256" s="1">
        <v>1476.85</v>
      </c>
      <c r="P2256" s="1">
        <v>0</v>
      </c>
      <c r="Q2256" s="1">
        <v>19934.490000000002</v>
      </c>
      <c r="R2256" s="1">
        <v>11765.29</v>
      </c>
      <c r="S2256" s="1">
        <v>-23924.93</v>
      </c>
      <c r="T2256" s="1">
        <v>55624.71</v>
      </c>
      <c r="U2256" s="1">
        <f>SUM(Report_Summary[Revenue])</f>
        <v>626594850.33999527</v>
      </c>
      <c r="V2256" s="1">
        <f>Report_Summary[[#This Row],[Total Revenue]] / COUNTA(Report_Summary[Membership No])</f>
        <v>62659.485033999525</v>
      </c>
    </row>
    <row r="2257" spans="1:22" x14ac:dyDescent="0.3">
      <c r="A2257" t="s">
        <v>2296</v>
      </c>
      <c r="B2257">
        <v>2020</v>
      </c>
      <c r="C2257" t="s">
        <v>13</v>
      </c>
      <c r="D2257">
        <v>22</v>
      </c>
      <c r="E2257" t="str">
        <f t="shared" si="35"/>
        <v>Young</v>
      </c>
      <c r="F2257" t="s">
        <v>15</v>
      </c>
      <c r="G2257" t="s">
        <v>23</v>
      </c>
      <c r="H2257" t="s">
        <v>26</v>
      </c>
      <c r="I2257">
        <v>34</v>
      </c>
      <c r="J2257">
        <v>2.57</v>
      </c>
      <c r="K2257" t="s">
        <v>33</v>
      </c>
      <c r="L2257" t="s">
        <v>33</v>
      </c>
      <c r="M2257" s="1">
        <v>2975.99</v>
      </c>
      <c r="N2257" s="1">
        <v>1577.25</v>
      </c>
      <c r="O2257" s="1">
        <v>6109</v>
      </c>
      <c r="P2257" s="1">
        <v>0</v>
      </c>
      <c r="Q2257" s="1">
        <v>11924.7</v>
      </c>
      <c r="R2257" s="1">
        <v>12454.1</v>
      </c>
      <c r="S2257" s="1">
        <v>21346.560000000001</v>
      </c>
      <c r="T2257" s="1">
        <v>3032.24</v>
      </c>
      <c r="U2257" s="1">
        <f>SUM(Report_Summary[Revenue])</f>
        <v>626594850.33999527</v>
      </c>
      <c r="V2257" s="1">
        <f>Report_Summary[[#This Row],[Total Revenue]] / COUNTA(Report_Summary[Membership No])</f>
        <v>62659.485033999525</v>
      </c>
    </row>
    <row r="2258" spans="1:22" x14ac:dyDescent="0.3">
      <c r="A2258" t="s">
        <v>2297</v>
      </c>
      <c r="B2258">
        <v>2022</v>
      </c>
      <c r="C2258" t="s">
        <v>13</v>
      </c>
      <c r="D2258">
        <v>43</v>
      </c>
      <c r="E2258" t="str">
        <f t="shared" si="35"/>
        <v>Middle Age</v>
      </c>
      <c r="F2258" t="s">
        <v>20</v>
      </c>
      <c r="G2258" t="s">
        <v>24</v>
      </c>
      <c r="H2258" t="s">
        <v>26</v>
      </c>
      <c r="I2258">
        <v>31</v>
      </c>
      <c r="J2258">
        <v>2.57</v>
      </c>
      <c r="K2258" t="s">
        <v>33</v>
      </c>
      <c r="L2258" t="s">
        <v>33</v>
      </c>
      <c r="M2258" s="1">
        <v>14322.72</v>
      </c>
      <c r="N2258" s="1">
        <v>4138.93</v>
      </c>
      <c r="O2258" s="1">
        <v>4782.41</v>
      </c>
      <c r="P2258" s="1">
        <v>0</v>
      </c>
      <c r="Q2258" s="1">
        <v>27421.41</v>
      </c>
      <c r="R2258" s="1">
        <v>65014.3</v>
      </c>
      <c r="S2258" s="1">
        <v>-13429.42</v>
      </c>
      <c r="T2258" s="1">
        <v>105865.13</v>
      </c>
      <c r="U2258" s="1">
        <f>SUM(Report_Summary[Revenue])</f>
        <v>626594850.33999527</v>
      </c>
      <c r="V2258" s="1">
        <f>Report_Summary[[#This Row],[Total Revenue]] / COUNTA(Report_Summary[Membership No])</f>
        <v>62659.485033999525</v>
      </c>
    </row>
    <row r="2259" spans="1:22" x14ac:dyDescent="0.3">
      <c r="A2259" t="s">
        <v>2298</v>
      </c>
      <c r="B2259">
        <v>2016</v>
      </c>
      <c r="C2259" t="s">
        <v>14</v>
      </c>
      <c r="D2259">
        <v>34</v>
      </c>
      <c r="E2259" t="str">
        <f t="shared" si="35"/>
        <v>Middle Age</v>
      </c>
      <c r="F2259" t="s">
        <v>17</v>
      </c>
      <c r="G2259" t="s">
        <v>22</v>
      </c>
      <c r="H2259" t="s">
        <v>29</v>
      </c>
      <c r="I2259">
        <v>26</v>
      </c>
      <c r="J2259">
        <v>1.97</v>
      </c>
      <c r="K2259" t="s">
        <v>33</v>
      </c>
      <c r="L2259" t="s">
        <v>33</v>
      </c>
      <c r="M2259" s="1">
        <v>8613.0300000000007</v>
      </c>
      <c r="N2259" s="1">
        <v>262.3</v>
      </c>
      <c r="O2259" s="1">
        <v>1973.61</v>
      </c>
      <c r="P2259" s="1">
        <v>0</v>
      </c>
      <c r="Q2259" s="1">
        <v>10350.86</v>
      </c>
      <c r="R2259" s="1">
        <v>26014.92</v>
      </c>
      <c r="S2259" s="1">
        <v>-4242.3100000000004</v>
      </c>
      <c r="T2259" s="1">
        <v>40608.089999999997</v>
      </c>
      <c r="U2259" s="1">
        <f>SUM(Report_Summary[Revenue])</f>
        <v>626594850.33999527</v>
      </c>
      <c r="V2259" s="1">
        <f>Report_Summary[[#This Row],[Total Revenue]] / COUNTA(Report_Summary[Membership No])</f>
        <v>62659.485033999525</v>
      </c>
    </row>
    <row r="2260" spans="1:22" x14ac:dyDescent="0.3">
      <c r="A2260" t="s">
        <v>2299</v>
      </c>
      <c r="B2260">
        <v>2021</v>
      </c>
      <c r="C2260" t="s">
        <v>14</v>
      </c>
      <c r="D2260">
        <v>74</v>
      </c>
      <c r="E2260" t="str">
        <f t="shared" si="35"/>
        <v>Old</v>
      </c>
      <c r="F2260" t="s">
        <v>15</v>
      </c>
      <c r="G2260" t="s">
        <v>24</v>
      </c>
      <c r="H2260" t="s">
        <v>27</v>
      </c>
      <c r="I2260">
        <v>38</v>
      </c>
      <c r="J2260">
        <v>3.31</v>
      </c>
      <c r="K2260" t="s">
        <v>33</v>
      </c>
      <c r="L2260" t="s">
        <v>33</v>
      </c>
      <c r="M2260" s="1">
        <v>14136.94</v>
      </c>
      <c r="N2260" s="1">
        <v>3698.04</v>
      </c>
      <c r="O2260" s="1">
        <v>5841.48</v>
      </c>
      <c r="P2260" s="1">
        <v>0</v>
      </c>
      <c r="Q2260" s="1">
        <v>45340.23</v>
      </c>
      <c r="R2260" s="1">
        <v>40243.31</v>
      </c>
      <c r="S2260" s="1">
        <v>-17699.68</v>
      </c>
      <c r="T2260" s="1">
        <v>103283.22</v>
      </c>
      <c r="U2260" s="1">
        <f>SUM(Report_Summary[Revenue])</f>
        <v>626594850.33999527</v>
      </c>
      <c r="V2260" s="1">
        <f>Report_Summary[[#This Row],[Total Revenue]] / COUNTA(Report_Summary[Membership No])</f>
        <v>62659.485033999525</v>
      </c>
    </row>
    <row r="2261" spans="1:22" x14ac:dyDescent="0.3">
      <c r="A2261" t="s">
        <v>2300</v>
      </c>
      <c r="B2261">
        <v>2023</v>
      </c>
      <c r="C2261" t="s">
        <v>14</v>
      </c>
      <c r="D2261">
        <v>25</v>
      </c>
      <c r="E2261" t="str">
        <f t="shared" si="35"/>
        <v>Young</v>
      </c>
      <c r="F2261" t="s">
        <v>20</v>
      </c>
      <c r="G2261" t="s">
        <v>22</v>
      </c>
      <c r="H2261" t="s">
        <v>27</v>
      </c>
      <c r="I2261">
        <v>28</v>
      </c>
      <c r="J2261">
        <v>2.21</v>
      </c>
      <c r="K2261" t="s">
        <v>33</v>
      </c>
      <c r="L2261" t="s">
        <v>33</v>
      </c>
      <c r="M2261" s="1">
        <v>15789.52</v>
      </c>
      <c r="N2261" s="1">
        <v>4265.08</v>
      </c>
      <c r="O2261" s="1">
        <v>7386.67</v>
      </c>
      <c r="P2261" s="1">
        <v>0</v>
      </c>
      <c r="Q2261" s="1">
        <v>21647.98</v>
      </c>
      <c r="R2261" s="1">
        <v>33268.720000000001</v>
      </c>
      <c r="S2261" s="1">
        <v>-13246.45</v>
      </c>
      <c r="T2261" s="1">
        <v>68163.149999999994</v>
      </c>
      <c r="U2261" s="1">
        <f>SUM(Report_Summary[Revenue])</f>
        <v>626594850.33999527</v>
      </c>
      <c r="V2261" s="1">
        <f>Report_Summary[[#This Row],[Total Revenue]] / COUNTA(Report_Summary[Membership No])</f>
        <v>62659.485033999525</v>
      </c>
    </row>
    <row r="2262" spans="1:22" x14ac:dyDescent="0.3">
      <c r="A2262" t="s">
        <v>2301</v>
      </c>
      <c r="B2262">
        <v>2023</v>
      </c>
      <c r="C2262" t="s">
        <v>13</v>
      </c>
      <c r="D2262">
        <v>46</v>
      </c>
      <c r="E2262" t="str">
        <f t="shared" si="35"/>
        <v>Middle Age</v>
      </c>
      <c r="F2262" t="s">
        <v>19</v>
      </c>
      <c r="G2262" t="s">
        <v>25</v>
      </c>
      <c r="H2262" t="s">
        <v>26</v>
      </c>
      <c r="I2262">
        <v>34</v>
      </c>
      <c r="J2262">
        <v>1.83</v>
      </c>
      <c r="K2262" t="s">
        <v>32</v>
      </c>
      <c r="L2262" t="s">
        <v>33</v>
      </c>
      <c r="M2262" s="1">
        <v>7071.58</v>
      </c>
      <c r="N2262" s="1">
        <v>4138.4799999999996</v>
      </c>
      <c r="O2262" s="1">
        <v>496.47</v>
      </c>
      <c r="P2262" s="1">
        <v>0</v>
      </c>
      <c r="Q2262" s="1">
        <v>19674.45</v>
      </c>
      <c r="R2262" s="1">
        <v>24558.58</v>
      </c>
      <c r="S2262" s="1">
        <v>21479.29</v>
      </c>
      <c r="T2262" s="1">
        <v>22753.74</v>
      </c>
      <c r="U2262" s="1">
        <f>SUM(Report_Summary[Revenue])</f>
        <v>626594850.33999527</v>
      </c>
      <c r="V2262" s="1">
        <f>Report_Summary[[#This Row],[Total Revenue]] / COUNTA(Report_Summary[Membership No])</f>
        <v>62659.485033999525</v>
      </c>
    </row>
    <row r="2263" spans="1:22" x14ac:dyDescent="0.3">
      <c r="A2263" t="s">
        <v>2302</v>
      </c>
      <c r="B2263">
        <v>2021</v>
      </c>
      <c r="C2263" t="s">
        <v>13</v>
      </c>
      <c r="D2263">
        <v>48</v>
      </c>
      <c r="E2263" t="str">
        <f t="shared" si="35"/>
        <v>Middle Age</v>
      </c>
      <c r="F2263" t="s">
        <v>20</v>
      </c>
      <c r="G2263" t="s">
        <v>22</v>
      </c>
      <c r="H2263" t="s">
        <v>30</v>
      </c>
      <c r="I2263">
        <v>28</v>
      </c>
      <c r="J2263">
        <v>3.2</v>
      </c>
      <c r="K2263" t="s">
        <v>33</v>
      </c>
      <c r="L2263" t="s">
        <v>33</v>
      </c>
      <c r="M2263" s="1">
        <v>10211.6</v>
      </c>
      <c r="N2263" s="1">
        <v>1280.77</v>
      </c>
      <c r="O2263" s="1">
        <v>4800.37</v>
      </c>
      <c r="P2263" s="1">
        <v>0</v>
      </c>
      <c r="Q2263" s="1">
        <v>16257.29</v>
      </c>
      <c r="R2263" s="1">
        <v>50806.59</v>
      </c>
      <c r="S2263" s="1">
        <v>-14443.49</v>
      </c>
      <c r="T2263" s="1">
        <v>81507.37</v>
      </c>
      <c r="U2263" s="1">
        <f>SUM(Report_Summary[Revenue])</f>
        <v>626594850.33999527</v>
      </c>
      <c r="V2263" s="1">
        <f>Report_Summary[[#This Row],[Total Revenue]] / COUNTA(Report_Summary[Membership No])</f>
        <v>62659.485033999525</v>
      </c>
    </row>
    <row r="2264" spans="1:22" x14ac:dyDescent="0.3">
      <c r="A2264" t="s">
        <v>2303</v>
      </c>
      <c r="B2264">
        <v>2016</v>
      </c>
      <c r="C2264" t="s">
        <v>13</v>
      </c>
      <c r="D2264">
        <v>42</v>
      </c>
      <c r="E2264" t="str">
        <f t="shared" si="35"/>
        <v>Middle Age</v>
      </c>
      <c r="F2264" t="s">
        <v>16</v>
      </c>
      <c r="G2264" t="s">
        <v>23</v>
      </c>
      <c r="H2264" t="s">
        <v>30</v>
      </c>
      <c r="I2264">
        <v>30</v>
      </c>
      <c r="J2264">
        <v>2.95</v>
      </c>
      <c r="K2264" t="s">
        <v>32</v>
      </c>
      <c r="L2264" t="s">
        <v>33</v>
      </c>
      <c r="M2264" s="1">
        <v>11017.88</v>
      </c>
      <c r="N2264" s="1">
        <v>1319.71</v>
      </c>
      <c r="O2264" s="1">
        <v>1462.69</v>
      </c>
      <c r="P2264" s="1">
        <v>0</v>
      </c>
      <c r="Q2264" s="1">
        <v>47134.43</v>
      </c>
      <c r="R2264" s="1">
        <v>29852.74</v>
      </c>
      <c r="S2264" s="1">
        <v>3697.71</v>
      </c>
      <c r="T2264" s="1">
        <v>73289.460000000006</v>
      </c>
      <c r="U2264" s="1">
        <f>SUM(Report_Summary[Revenue])</f>
        <v>626594850.33999527</v>
      </c>
      <c r="V2264" s="1">
        <f>Report_Summary[[#This Row],[Total Revenue]] / COUNTA(Report_Summary[Membership No])</f>
        <v>62659.485033999525</v>
      </c>
    </row>
    <row r="2265" spans="1:22" x14ac:dyDescent="0.3">
      <c r="A2265" t="s">
        <v>2304</v>
      </c>
      <c r="B2265">
        <v>2016</v>
      </c>
      <c r="C2265" t="s">
        <v>14</v>
      </c>
      <c r="D2265">
        <v>29</v>
      </c>
      <c r="E2265" t="str">
        <f t="shared" si="35"/>
        <v>Young</v>
      </c>
      <c r="F2265" t="s">
        <v>17</v>
      </c>
      <c r="G2265" t="s">
        <v>23</v>
      </c>
      <c r="H2265" t="s">
        <v>28</v>
      </c>
      <c r="I2265">
        <v>29</v>
      </c>
      <c r="J2265">
        <v>2.16</v>
      </c>
      <c r="K2265" t="s">
        <v>33</v>
      </c>
      <c r="L2265" t="s">
        <v>33</v>
      </c>
      <c r="M2265" s="1">
        <v>18355.400000000001</v>
      </c>
      <c r="N2265" s="1">
        <v>1557.23</v>
      </c>
      <c r="O2265" s="1">
        <v>5294.39</v>
      </c>
      <c r="P2265" s="1">
        <v>0</v>
      </c>
      <c r="Q2265" s="1">
        <v>24993.39</v>
      </c>
      <c r="R2265" s="1">
        <v>36788.81</v>
      </c>
      <c r="S2265" s="1">
        <v>-6160.56</v>
      </c>
      <c r="T2265" s="1">
        <v>67942.759999999995</v>
      </c>
      <c r="U2265" s="1">
        <f>SUM(Report_Summary[Revenue])</f>
        <v>626594850.33999527</v>
      </c>
      <c r="V2265" s="1">
        <f>Report_Summary[[#This Row],[Total Revenue]] / COUNTA(Report_Summary[Membership No])</f>
        <v>62659.485033999525</v>
      </c>
    </row>
    <row r="2266" spans="1:22" x14ac:dyDescent="0.3">
      <c r="A2266" t="s">
        <v>2305</v>
      </c>
      <c r="B2266">
        <v>2024</v>
      </c>
      <c r="C2266" t="s">
        <v>14</v>
      </c>
      <c r="D2266">
        <v>27</v>
      </c>
      <c r="E2266" t="str">
        <f t="shared" si="35"/>
        <v>Young</v>
      </c>
      <c r="F2266" t="s">
        <v>15</v>
      </c>
      <c r="G2266" t="s">
        <v>22</v>
      </c>
      <c r="H2266" t="s">
        <v>26</v>
      </c>
      <c r="I2266">
        <v>27</v>
      </c>
      <c r="J2266">
        <v>2.02</v>
      </c>
      <c r="K2266" t="s">
        <v>32</v>
      </c>
      <c r="L2266" t="s">
        <v>33</v>
      </c>
      <c r="M2266" s="1">
        <v>4048.07</v>
      </c>
      <c r="N2266" s="1">
        <v>1532.98</v>
      </c>
      <c r="O2266" s="1">
        <v>1236.75</v>
      </c>
      <c r="P2266" s="1">
        <v>0</v>
      </c>
      <c r="Q2266" s="1">
        <v>19838.169999999998</v>
      </c>
      <c r="R2266" s="1">
        <v>17938.43</v>
      </c>
      <c r="S2266" s="1">
        <v>8414.36</v>
      </c>
      <c r="T2266" s="1">
        <v>29362.240000000002</v>
      </c>
      <c r="U2266" s="1">
        <f>SUM(Report_Summary[Revenue])</f>
        <v>626594850.33999527</v>
      </c>
      <c r="V2266" s="1">
        <f>Report_Summary[[#This Row],[Total Revenue]] / COUNTA(Report_Summary[Membership No])</f>
        <v>62659.485033999525</v>
      </c>
    </row>
    <row r="2267" spans="1:22" x14ac:dyDescent="0.3">
      <c r="A2267" t="s">
        <v>2306</v>
      </c>
      <c r="B2267">
        <v>2022</v>
      </c>
      <c r="C2267" t="s">
        <v>14</v>
      </c>
      <c r="D2267">
        <v>46</v>
      </c>
      <c r="E2267" t="str">
        <f t="shared" si="35"/>
        <v>Middle Age</v>
      </c>
      <c r="F2267" t="s">
        <v>21</v>
      </c>
      <c r="G2267" t="s">
        <v>25</v>
      </c>
      <c r="H2267" t="s">
        <v>26</v>
      </c>
      <c r="I2267">
        <v>35</v>
      </c>
      <c r="J2267">
        <v>2.48</v>
      </c>
      <c r="K2267" t="s">
        <v>33</v>
      </c>
      <c r="L2267" t="s">
        <v>33</v>
      </c>
      <c r="M2267" s="1">
        <v>10043.98</v>
      </c>
      <c r="N2267" s="1">
        <v>2529.38</v>
      </c>
      <c r="O2267" s="1">
        <v>6691.53</v>
      </c>
      <c r="P2267" s="1">
        <v>0</v>
      </c>
      <c r="Q2267" s="1">
        <v>36257.589999999997</v>
      </c>
      <c r="R2267" s="1">
        <v>12908.33</v>
      </c>
      <c r="S2267" s="1">
        <v>-13416.51</v>
      </c>
      <c r="T2267" s="1">
        <v>62582.43</v>
      </c>
      <c r="U2267" s="1">
        <f>SUM(Report_Summary[Revenue])</f>
        <v>626594850.33999527</v>
      </c>
      <c r="V2267" s="1">
        <f>Report_Summary[[#This Row],[Total Revenue]] / COUNTA(Report_Summary[Membership No])</f>
        <v>62659.485033999525</v>
      </c>
    </row>
    <row r="2268" spans="1:22" x14ac:dyDescent="0.3">
      <c r="A2268" t="s">
        <v>2307</v>
      </c>
      <c r="B2268">
        <v>2020</v>
      </c>
      <c r="C2268" t="s">
        <v>14</v>
      </c>
      <c r="D2268">
        <v>59</v>
      </c>
      <c r="E2268" t="str">
        <f t="shared" si="35"/>
        <v>Old</v>
      </c>
      <c r="F2268" t="s">
        <v>17</v>
      </c>
      <c r="G2268" t="s">
        <v>25</v>
      </c>
      <c r="H2268" t="s">
        <v>31</v>
      </c>
      <c r="I2268">
        <v>20</v>
      </c>
      <c r="J2268">
        <v>2.89</v>
      </c>
      <c r="K2268" t="s">
        <v>32</v>
      </c>
      <c r="L2268" t="s">
        <v>33</v>
      </c>
      <c r="M2268" s="1">
        <v>17652.8</v>
      </c>
      <c r="N2268" s="1">
        <v>312.89</v>
      </c>
      <c r="O2268" s="1">
        <v>3422.49</v>
      </c>
      <c r="P2268" s="1">
        <v>0</v>
      </c>
      <c r="Q2268" s="1">
        <v>83100.289999999994</v>
      </c>
      <c r="R2268" s="1">
        <v>86488.08</v>
      </c>
      <c r="S2268" s="1">
        <v>1767.42</v>
      </c>
      <c r="T2268" s="1">
        <v>167820.95</v>
      </c>
      <c r="U2268" s="1">
        <f>SUM(Report_Summary[Revenue])</f>
        <v>626594850.33999527</v>
      </c>
      <c r="V2268" s="1">
        <f>Report_Summary[[#This Row],[Total Revenue]] / COUNTA(Report_Summary[Membership No])</f>
        <v>62659.485033999525</v>
      </c>
    </row>
    <row r="2269" spans="1:22" x14ac:dyDescent="0.3">
      <c r="A2269" t="s">
        <v>2308</v>
      </c>
      <c r="B2269">
        <v>2017</v>
      </c>
      <c r="C2269" t="s">
        <v>13</v>
      </c>
      <c r="D2269">
        <v>71</v>
      </c>
      <c r="E2269" t="str">
        <f t="shared" si="35"/>
        <v>Old</v>
      </c>
      <c r="F2269" t="s">
        <v>15</v>
      </c>
      <c r="G2269" t="s">
        <v>25</v>
      </c>
      <c r="H2269" t="s">
        <v>26</v>
      </c>
      <c r="I2269">
        <v>24</v>
      </c>
      <c r="J2269">
        <v>3.38</v>
      </c>
      <c r="K2269" t="s">
        <v>33</v>
      </c>
      <c r="L2269" t="s">
        <v>33</v>
      </c>
      <c r="M2269" s="1">
        <v>6493.78</v>
      </c>
      <c r="N2269" s="1">
        <v>3858.64</v>
      </c>
      <c r="O2269" s="1">
        <v>7765.05</v>
      </c>
      <c r="P2269" s="1">
        <v>0</v>
      </c>
      <c r="Q2269" s="1">
        <v>27836.16</v>
      </c>
      <c r="R2269" s="1">
        <v>14651.67</v>
      </c>
      <c r="S2269" s="1">
        <v>-7447.45</v>
      </c>
      <c r="T2269" s="1">
        <v>49935.28</v>
      </c>
      <c r="U2269" s="1">
        <f>SUM(Report_Summary[Revenue])</f>
        <v>626594850.33999527</v>
      </c>
      <c r="V2269" s="1">
        <f>Report_Summary[[#This Row],[Total Revenue]] / COUNTA(Report_Summary[Membership No])</f>
        <v>62659.485033999525</v>
      </c>
    </row>
    <row r="2270" spans="1:22" x14ac:dyDescent="0.3">
      <c r="A2270" t="s">
        <v>2309</v>
      </c>
      <c r="B2270">
        <v>2019</v>
      </c>
      <c r="C2270" t="s">
        <v>14</v>
      </c>
      <c r="D2270">
        <v>36</v>
      </c>
      <c r="E2270" t="str">
        <f t="shared" si="35"/>
        <v>Middle Age</v>
      </c>
      <c r="F2270" t="s">
        <v>18</v>
      </c>
      <c r="G2270" t="s">
        <v>25</v>
      </c>
      <c r="H2270" t="s">
        <v>27</v>
      </c>
      <c r="I2270">
        <v>37</v>
      </c>
      <c r="J2270">
        <v>3.39</v>
      </c>
      <c r="K2270" t="s">
        <v>32</v>
      </c>
      <c r="L2270" t="s">
        <v>33</v>
      </c>
      <c r="M2270" s="1">
        <v>11244</v>
      </c>
      <c r="N2270" s="1">
        <v>2271.69</v>
      </c>
      <c r="O2270" s="1">
        <v>3091.79</v>
      </c>
      <c r="P2270" s="1">
        <v>0</v>
      </c>
      <c r="Q2270" s="1">
        <v>39754.519999999997</v>
      </c>
      <c r="R2270" s="1">
        <v>25808.639999999999</v>
      </c>
      <c r="S2270" s="1">
        <v>-3122.22</v>
      </c>
      <c r="T2270" s="1">
        <v>68685.38</v>
      </c>
      <c r="U2270" s="1">
        <f>SUM(Report_Summary[Revenue])</f>
        <v>626594850.33999527</v>
      </c>
      <c r="V2270" s="1">
        <f>Report_Summary[[#This Row],[Total Revenue]] / COUNTA(Report_Summary[Membership No])</f>
        <v>62659.485033999525</v>
      </c>
    </row>
    <row r="2271" spans="1:22" x14ac:dyDescent="0.3">
      <c r="A2271" t="s">
        <v>2310</v>
      </c>
      <c r="B2271">
        <v>2018</v>
      </c>
      <c r="C2271" t="s">
        <v>13</v>
      </c>
      <c r="D2271">
        <v>22</v>
      </c>
      <c r="E2271" t="str">
        <f t="shared" si="35"/>
        <v>Young</v>
      </c>
      <c r="F2271" t="s">
        <v>15</v>
      </c>
      <c r="G2271" t="s">
        <v>22</v>
      </c>
      <c r="H2271" t="s">
        <v>28</v>
      </c>
      <c r="I2271">
        <v>26</v>
      </c>
      <c r="J2271">
        <v>2.48</v>
      </c>
      <c r="K2271" t="s">
        <v>33</v>
      </c>
      <c r="L2271" t="s">
        <v>33</v>
      </c>
      <c r="M2271" s="1">
        <v>13886.45</v>
      </c>
      <c r="N2271" s="1">
        <v>4101.13</v>
      </c>
      <c r="O2271" s="1">
        <v>7480.38</v>
      </c>
      <c r="P2271" s="1">
        <v>0</v>
      </c>
      <c r="Q2271" s="1">
        <v>20963.04</v>
      </c>
      <c r="R2271" s="1">
        <v>58299.12</v>
      </c>
      <c r="S2271" s="1">
        <v>7281.12</v>
      </c>
      <c r="T2271" s="1">
        <v>71981.039999999994</v>
      </c>
      <c r="U2271" s="1">
        <f>SUM(Report_Summary[Revenue])</f>
        <v>626594850.33999527</v>
      </c>
      <c r="V2271" s="1">
        <f>Report_Summary[[#This Row],[Total Revenue]] / COUNTA(Report_Summary[Membership No])</f>
        <v>62659.485033999525</v>
      </c>
    </row>
    <row r="2272" spans="1:22" x14ac:dyDescent="0.3">
      <c r="A2272" t="s">
        <v>2311</v>
      </c>
      <c r="B2272">
        <v>2021</v>
      </c>
      <c r="C2272" t="s">
        <v>14</v>
      </c>
      <c r="D2272">
        <v>57</v>
      </c>
      <c r="E2272" t="str">
        <f t="shared" si="35"/>
        <v>Old</v>
      </c>
      <c r="F2272" t="s">
        <v>20</v>
      </c>
      <c r="G2272" t="s">
        <v>22</v>
      </c>
      <c r="H2272" t="s">
        <v>26</v>
      </c>
      <c r="I2272">
        <v>33</v>
      </c>
      <c r="J2272">
        <v>2.5</v>
      </c>
      <c r="K2272" t="s">
        <v>32</v>
      </c>
      <c r="L2272" t="s">
        <v>33</v>
      </c>
      <c r="M2272" s="1">
        <v>4089.89</v>
      </c>
      <c r="N2272" s="1">
        <v>2081.7800000000002</v>
      </c>
      <c r="O2272" s="1">
        <v>2772.26</v>
      </c>
      <c r="P2272" s="1">
        <v>0</v>
      </c>
      <c r="Q2272" s="1">
        <v>13923.76</v>
      </c>
      <c r="R2272" s="1">
        <v>5989.65</v>
      </c>
      <c r="S2272" s="1">
        <v>2153.79</v>
      </c>
      <c r="T2272" s="1">
        <v>17759.62</v>
      </c>
      <c r="U2272" s="1">
        <f>SUM(Report_Summary[Revenue])</f>
        <v>626594850.33999527</v>
      </c>
      <c r="V2272" s="1">
        <f>Report_Summary[[#This Row],[Total Revenue]] / COUNTA(Report_Summary[Membership No])</f>
        <v>62659.485033999525</v>
      </c>
    </row>
    <row r="2273" spans="1:22" x14ac:dyDescent="0.3">
      <c r="A2273" t="s">
        <v>2312</v>
      </c>
      <c r="B2273">
        <v>2019</v>
      </c>
      <c r="C2273" t="s">
        <v>13</v>
      </c>
      <c r="D2273">
        <v>26</v>
      </c>
      <c r="E2273" t="str">
        <f t="shared" si="35"/>
        <v>Young</v>
      </c>
      <c r="F2273" t="s">
        <v>19</v>
      </c>
      <c r="G2273" t="s">
        <v>22</v>
      </c>
      <c r="H2273" t="s">
        <v>31</v>
      </c>
      <c r="I2273">
        <v>35</v>
      </c>
      <c r="J2273">
        <v>1.94</v>
      </c>
      <c r="K2273" t="s">
        <v>32</v>
      </c>
      <c r="L2273" t="s">
        <v>33</v>
      </c>
      <c r="M2273" s="1">
        <v>2114.35</v>
      </c>
      <c r="N2273" s="1">
        <v>1150.8800000000001</v>
      </c>
      <c r="O2273" s="1">
        <v>4655.41</v>
      </c>
      <c r="P2273" s="1">
        <v>0</v>
      </c>
      <c r="Q2273" s="1">
        <v>9339.11</v>
      </c>
      <c r="R2273" s="1">
        <v>7754.24</v>
      </c>
      <c r="S2273" s="1">
        <v>25606.17</v>
      </c>
      <c r="T2273" s="1">
        <v>-8512.82</v>
      </c>
      <c r="U2273" s="1">
        <f>SUM(Report_Summary[Revenue])</f>
        <v>626594850.33999527</v>
      </c>
      <c r="V2273" s="1">
        <f>Report_Summary[[#This Row],[Total Revenue]] / COUNTA(Report_Summary[Membership No])</f>
        <v>62659.485033999525</v>
      </c>
    </row>
    <row r="2274" spans="1:22" x14ac:dyDescent="0.3">
      <c r="A2274" t="s">
        <v>2313</v>
      </c>
      <c r="B2274">
        <v>2015</v>
      </c>
      <c r="C2274" t="s">
        <v>14</v>
      </c>
      <c r="D2274">
        <v>37</v>
      </c>
      <c r="E2274" t="str">
        <f t="shared" si="35"/>
        <v>Middle Age</v>
      </c>
      <c r="F2274" t="s">
        <v>17</v>
      </c>
      <c r="G2274" t="s">
        <v>25</v>
      </c>
      <c r="H2274" t="s">
        <v>27</v>
      </c>
      <c r="I2274">
        <v>33</v>
      </c>
      <c r="J2274">
        <v>2.58</v>
      </c>
      <c r="K2274" t="s">
        <v>32</v>
      </c>
      <c r="L2274" t="s">
        <v>33</v>
      </c>
      <c r="M2274" s="1">
        <v>7668.86</v>
      </c>
      <c r="N2274" s="1">
        <v>3630.09</v>
      </c>
      <c r="O2274" s="1">
        <v>7575.83</v>
      </c>
      <c r="P2274" s="1">
        <v>0</v>
      </c>
      <c r="Q2274" s="1">
        <v>34663.47</v>
      </c>
      <c r="R2274" s="1">
        <v>30980.799999999999</v>
      </c>
      <c r="S2274" s="1">
        <v>-21109.15</v>
      </c>
      <c r="T2274" s="1">
        <v>86753.42</v>
      </c>
      <c r="U2274" s="1">
        <f>SUM(Report_Summary[Revenue])</f>
        <v>626594850.33999527</v>
      </c>
      <c r="V2274" s="1">
        <f>Report_Summary[[#This Row],[Total Revenue]] / COUNTA(Report_Summary[Membership No])</f>
        <v>62659.485033999525</v>
      </c>
    </row>
    <row r="2275" spans="1:22" x14ac:dyDescent="0.3">
      <c r="A2275" t="s">
        <v>2314</v>
      </c>
      <c r="B2275">
        <v>2015</v>
      </c>
      <c r="C2275" t="s">
        <v>14</v>
      </c>
      <c r="D2275">
        <v>80</v>
      </c>
      <c r="E2275" t="str">
        <f t="shared" si="35"/>
        <v>Old</v>
      </c>
      <c r="F2275" t="s">
        <v>15</v>
      </c>
      <c r="G2275" t="s">
        <v>25</v>
      </c>
      <c r="H2275" t="s">
        <v>29</v>
      </c>
      <c r="I2275">
        <v>26</v>
      </c>
      <c r="J2275">
        <v>1.18</v>
      </c>
      <c r="K2275" t="s">
        <v>32</v>
      </c>
      <c r="L2275" t="s">
        <v>33</v>
      </c>
      <c r="M2275" s="1">
        <v>12398.43</v>
      </c>
      <c r="N2275" s="1">
        <v>2265.15</v>
      </c>
      <c r="O2275" s="1">
        <v>6503.96</v>
      </c>
      <c r="P2275" s="1">
        <v>0</v>
      </c>
      <c r="Q2275" s="1">
        <v>35478.32</v>
      </c>
      <c r="R2275" s="1">
        <v>49016.21</v>
      </c>
      <c r="S2275" s="1">
        <v>29389.38</v>
      </c>
      <c r="T2275" s="1">
        <v>55105.15</v>
      </c>
      <c r="U2275" s="1">
        <f>SUM(Report_Summary[Revenue])</f>
        <v>626594850.33999527</v>
      </c>
      <c r="V2275" s="1">
        <f>Report_Summary[[#This Row],[Total Revenue]] / COUNTA(Report_Summary[Membership No])</f>
        <v>62659.485033999525</v>
      </c>
    </row>
    <row r="2276" spans="1:22" x14ac:dyDescent="0.3">
      <c r="A2276" t="s">
        <v>2315</v>
      </c>
      <c r="B2276">
        <v>2015</v>
      </c>
      <c r="C2276" t="s">
        <v>13</v>
      </c>
      <c r="D2276">
        <v>21</v>
      </c>
      <c r="E2276" t="str">
        <f t="shared" si="35"/>
        <v>Young</v>
      </c>
      <c r="F2276" t="s">
        <v>18</v>
      </c>
      <c r="G2276" t="s">
        <v>22</v>
      </c>
      <c r="H2276" t="s">
        <v>30</v>
      </c>
      <c r="I2276">
        <v>26</v>
      </c>
      <c r="J2276">
        <v>3.7</v>
      </c>
      <c r="K2276" t="s">
        <v>33</v>
      </c>
      <c r="L2276" t="s">
        <v>33</v>
      </c>
      <c r="M2276" s="1">
        <v>19232.650000000001</v>
      </c>
      <c r="N2276" s="1">
        <v>4718.83</v>
      </c>
      <c r="O2276" s="1">
        <v>2746.92</v>
      </c>
      <c r="P2276" s="1">
        <v>0</v>
      </c>
      <c r="Q2276" s="1">
        <v>36792.9</v>
      </c>
      <c r="R2276" s="1">
        <v>70308.44</v>
      </c>
      <c r="S2276" s="1">
        <v>17051.650000000001</v>
      </c>
      <c r="T2276" s="1">
        <v>90049.69</v>
      </c>
      <c r="U2276" s="1">
        <f>SUM(Report_Summary[Revenue])</f>
        <v>626594850.33999527</v>
      </c>
      <c r="V2276" s="1">
        <f>Report_Summary[[#This Row],[Total Revenue]] / COUNTA(Report_Summary[Membership No])</f>
        <v>62659.485033999525</v>
      </c>
    </row>
    <row r="2277" spans="1:22" x14ac:dyDescent="0.3">
      <c r="A2277" t="s">
        <v>2316</v>
      </c>
      <c r="B2277">
        <v>2019</v>
      </c>
      <c r="C2277" t="s">
        <v>13</v>
      </c>
      <c r="D2277">
        <v>28</v>
      </c>
      <c r="E2277" t="str">
        <f t="shared" si="35"/>
        <v>Young</v>
      </c>
      <c r="F2277" t="s">
        <v>21</v>
      </c>
      <c r="G2277" t="s">
        <v>23</v>
      </c>
      <c r="H2277" t="s">
        <v>31</v>
      </c>
      <c r="I2277">
        <v>31</v>
      </c>
      <c r="J2277">
        <v>2.83</v>
      </c>
      <c r="K2277" t="s">
        <v>32</v>
      </c>
      <c r="L2277" t="s">
        <v>33</v>
      </c>
      <c r="M2277" s="1">
        <v>14897.35</v>
      </c>
      <c r="N2277" s="1">
        <v>3572.09</v>
      </c>
      <c r="O2277" s="1">
        <v>1616.6</v>
      </c>
      <c r="P2277" s="1">
        <v>0</v>
      </c>
      <c r="Q2277" s="1">
        <v>22088.39</v>
      </c>
      <c r="R2277" s="1">
        <v>39473.78</v>
      </c>
      <c r="S2277" s="1">
        <v>21663.14</v>
      </c>
      <c r="T2277" s="1">
        <v>39899.03</v>
      </c>
      <c r="U2277" s="1">
        <f>SUM(Report_Summary[Revenue])</f>
        <v>626594850.33999527</v>
      </c>
      <c r="V2277" s="1">
        <f>Report_Summary[[#This Row],[Total Revenue]] / COUNTA(Report_Summary[Membership No])</f>
        <v>62659.485033999525</v>
      </c>
    </row>
    <row r="2278" spans="1:22" x14ac:dyDescent="0.3">
      <c r="A2278" t="s">
        <v>2317</v>
      </c>
      <c r="B2278">
        <v>2016</v>
      </c>
      <c r="C2278" t="s">
        <v>13</v>
      </c>
      <c r="D2278">
        <v>64</v>
      </c>
      <c r="E2278" t="str">
        <f t="shared" si="35"/>
        <v>Old</v>
      </c>
      <c r="F2278" t="s">
        <v>15</v>
      </c>
      <c r="G2278" t="s">
        <v>25</v>
      </c>
      <c r="H2278" t="s">
        <v>26</v>
      </c>
      <c r="I2278">
        <v>38</v>
      </c>
      <c r="J2278">
        <v>3.12</v>
      </c>
      <c r="K2278" t="s">
        <v>32</v>
      </c>
      <c r="L2278" t="s">
        <v>33</v>
      </c>
      <c r="M2278" s="1">
        <v>5064.95</v>
      </c>
      <c r="N2278" s="1">
        <v>4873.3500000000004</v>
      </c>
      <c r="O2278" s="1">
        <v>6141.33</v>
      </c>
      <c r="P2278" s="1">
        <v>0</v>
      </c>
      <c r="Q2278" s="1">
        <v>14641.16</v>
      </c>
      <c r="R2278" s="1">
        <v>6464.54</v>
      </c>
      <c r="S2278" s="1">
        <v>6407.72</v>
      </c>
      <c r="T2278" s="1">
        <v>14697.98</v>
      </c>
      <c r="U2278" s="1">
        <f>SUM(Report_Summary[Revenue])</f>
        <v>626594850.33999527</v>
      </c>
      <c r="V2278" s="1">
        <f>Report_Summary[[#This Row],[Total Revenue]] / COUNTA(Report_Summary[Membership No])</f>
        <v>62659.485033999525</v>
      </c>
    </row>
    <row r="2279" spans="1:22" x14ac:dyDescent="0.3">
      <c r="A2279" t="s">
        <v>2318</v>
      </c>
      <c r="B2279">
        <v>2020</v>
      </c>
      <c r="C2279" t="s">
        <v>14</v>
      </c>
      <c r="D2279">
        <v>70</v>
      </c>
      <c r="E2279" t="str">
        <f t="shared" si="35"/>
        <v>Old</v>
      </c>
      <c r="F2279" t="s">
        <v>20</v>
      </c>
      <c r="G2279" t="s">
        <v>22</v>
      </c>
      <c r="H2279" t="s">
        <v>29</v>
      </c>
      <c r="I2279">
        <v>32</v>
      </c>
      <c r="J2279">
        <v>2.39</v>
      </c>
      <c r="K2279" t="s">
        <v>33</v>
      </c>
      <c r="L2279" t="s">
        <v>33</v>
      </c>
      <c r="M2279" s="1">
        <v>1088.73</v>
      </c>
      <c r="N2279" s="1">
        <v>1968.06</v>
      </c>
      <c r="O2279" s="1">
        <v>7184.48</v>
      </c>
      <c r="P2279" s="1">
        <v>0</v>
      </c>
      <c r="Q2279" s="1">
        <v>4079.38</v>
      </c>
      <c r="R2279" s="1">
        <v>5123.54</v>
      </c>
      <c r="S2279" s="1">
        <v>15495.58</v>
      </c>
      <c r="T2279" s="1">
        <v>-6292.66</v>
      </c>
      <c r="U2279" s="1">
        <f>SUM(Report_Summary[Revenue])</f>
        <v>626594850.33999527</v>
      </c>
      <c r="V2279" s="1">
        <f>Report_Summary[[#This Row],[Total Revenue]] / COUNTA(Report_Summary[Membership No])</f>
        <v>62659.485033999525</v>
      </c>
    </row>
    <row r="2280" spans="1:22" x14ac:dyDescent="0.3">
      <c r="A2280" t="s">
        <v>2319</v>
      </c>
      <c r="B2280">
        <v>2020</v>
      </c>
      <c r="C2280" t="s">
        <v>14</v>
      </c>
      <c r="D2280">
        <v>43</v>
      </c>
      <c r="E2280" t="str">
        <f t="shared" si="35"/>
        <v>Middle Age</v>
      </c>
      <c r="F2280" t="s">
        <v>18</v>
      </c>
      <c r="G2280" t="s">
        <v>25</v>
      </c>
      <c r="H2280" t="s">
        <v>27</v>
      </c>
      <c r="I2280">
        <v>32</v>
      </c>
      <c r="J2280">
        <v>2.73</v>
      </c>
      <c r="K2280" t="s">
        <v>33</v>
      </c>
      <c r="L2280" t="s">
        <v>33</v>
      </c>
      <c r="M2280" s="1">
        <v>17666.580000000002</v>
      </c>
      <c r="N2280" s="1">
        <v>3638.85</v>
      </c>
      <c r="O2280" s="1">
        <v>4165.3599999999997</v>
      </c>
      <c r="P2280" s="1">
        <v>0</v>
      </c>
      <c r="Q2280" s="1">
        <v>67536.44</v>
      </c>
      <c r="R2280" s="1">
        <v>54785.71</v>
      </c>
      <c r="S2280" s="1">
        <v>-17531.87</v>
      </c>
      <c r="T2280" s="1">
        <v>139854.01999999999</v>
      </c>
      <c r="U2280" s="1">
        <f>SUM(Report_Summary[Revenue])</f>
        <v>626594850.33999527</v>
      </c>
      <c r="V2280" s="1">
        <f>Report_Summary[[#This Row],[Total Revenue]] / COUNTA(Report_Summary[Membership No])</f>
        <v>62659.485033999525</v>
      </c>
    </row>
    <row r="2281" spans="1:22" x14ac:dyDescent="0.3">
      <c r="A2281" t="s">
        <v>2320</v>
      </c>
      <c r="B2281">
        <v>2023</v>
      </c>
      <c r="C2281" t="s">
        <v>13</v>
      </c>
      <c r="D2281">
        <v>44</v>
      </c>
      <c r="E2281" t="str">
        <f t="shared" si="35"/>
        <v>Middle Age</v>
      </c>
      <c r="F2281" t="s">
        <v>16</v>
      </c>
      <c r="G2281" t="s">
        <v>24</v>
      </c>
      <c r="H2281" t="s">
        <v>28</v>
      </c>
      <c r="I2281">
        <v>41</v>
      </c>
      <c r="J2281">
        <v>2.08</v>
      </c>
      <c r="K2281" t="s">
        <v>33</v>
      </c>
      <c r="L2281" t="s">
        <v>33</v>
      </c>
      <c r="M2281" s="1">
        <v>10699.5</v>
      </c>
      <c r="N2281" s="1">
        <v>2600.94</v>
      </c>
      <c r="O2281" s="1">
        <v>3396.55</v>
      </c>
      <c r="P2281" s="1">
        <v>0</v>
      </c>
      <c r="Q2281" s="1">
        <v>22613.13</v>
      </c>
      <c r="R2281" s="1">
        <v>39955.160000000003</v>
      </c>
      <c r="S2281" s="1">
        <v>10652.1</v>
      </c>
      <c r="T2281" s="1">
        <v>51916.19</v>
      </c>
      <c r="U2281" s="1">
        <f>SUM(Report_Summary[Revenue])</f>
        <v>626594850.33999527</v>
      </c>
      <c r="V2281" s="1">
        <f>Report_Summary[[#This Row],[Total Revenue]] / COUNTA(Report_Summary[Membership No])</f>
        <v>62659.485033999525</v>
      </c>
    </row>
    <row r="2282" spans="1:22" x14ac:dyDescent="0.3">
      <c r="A2282" t="s">
        <v>2321</v>
      </c>
      <c r="B2282">
        <v>2019</v>
      </c>
      <c r="C2282" t="s">
        <v>13</v>
      </c>
      <c r="D2282">
        <v>77</v>
      </c>
      <c r="E2282" t="str">
        <f t="shared" si="35"/>
        <v>Old</v>
      </c>
      <c r="F2282" t="s">
        <v>16</v>
      </c>
      <c r="G2282" t="s">
        <v>25</v>
      </c>
      <c r="H2282" t="s">
        <v>31</v>
      </c>
      <c r="I2282">
        <v>37</v>
      </c>
      <c r="J2282">
        <v>1.96</v>
      </c>
      <c r="K2282" t="s">
        <v>33</v>
      </c>
      <c r="L2282" t="s">
        <v>33</v>
      </c>
      <c r="M2282" s="1">
        <v>13428.22</v>
      </c>
      <c r="N2282" s="1">
        <v>4176.21</v>
      </c>
      <c r="O2282" s="1">
        <v>4456.17</v>
      </c>
      <c r="P2282" s="1">
        <v>0</v>
      </c>
      <c r="Q2282" s="1">
        <v>58524.81</v>
      </c>
      <c r="R2282" s="1">
        <v>53841.27</v>
      </c>
      <c r="S2282" s="1">
        <v>-122</v>
      </c>
      <c r="T2282" s="1">
        <v>112488.08</v>
      </c>
      <c r="U2282" s="1">
        <f>SUM(Report_Summary[Revenue])</f>
        <v>626594850.33999527</v>
      </c>
      <c r="V2282" s="1">
        <f>Report_Summary[[#This Row],[Total Revenue]] / COUNTA(Report_Summary[Membership No])</f>
        <v>62659.485033999525</v>
      </c>
    </row>
    <row r="2283" spans="1:22" x14ac:dyDescent="0.3">
      <c r="A2283" t="s">
        <v>2322</v>
      </c>
      <c r="B2283">
        <v>2015</v>
      </c>
      <c r="C2283" t="s">
        <v>14</v>
      </c>
      <c r="D2283">
        <v>30</v>
      </c>
      <c r="E2283" t="str">
        <f t="shared" si="35"/>
        <v>Young</v>
      </c>
      <c r="F2283" t="s">
        <v>19</v>
      </c>
      <c r="G2283" t="s">
        <v>25</v>
      </c>
      <c r="H2283" t="s">
        <v>26</v>
      </c>
      <c r="I2283">
        <v>49</v>
      </c>
      <c r="J2283">
        <v>2.19</v>
      </c>
      <c r="K2283" t="s">
        <v>33</v>
      </c>
      <c r="L2283" t="s">
        <v>33</v>
      </c>
      <c r="M2283" s="1">
        <v>5105.46</v>
      </c>
      <c r="N2283" s="1">
        <v>2095.41</v>
      </c>
      <c r="O2283" s="1">
        <v>5764.47</v>
      </c>
      <c r="P2283" s="1">
        <v>0</v>
      </c>
      <c r="Q2283" s="1">
        <v>16974.310000000001</v>
      </c>
      <c r="R2283" s="1">
        <v>10013.19</v>
      </c>
      <c r="S2283" s="1">
        <v>5274.98</v>
      </c>
      <c r="T2283" s="1">
        <v>21712.52</v>
      </c>
      <c r="U2283" s="1">
        <f>SUM(Report_Summary[Revenue])</f>
        <v>626594850.33999527</v>
      </c>
      <c r="V2283" s="1">
        <f>Report_Summary[[#This Row],[Total Revenue]] / COUNTA(Report_Summary[Membership No])</f>
        <v>62659.485033999525</v>
      </c>
    </row>
    <row r="2284" spans="1:22" x14ac:dyDescent="0.3">
      <c r="A2284" t="s">
        <v>2323</v>
      </c>
      <c r="B2284">
        <v>2018</v>
      </c>
      <c r="C2284" t="s">
        <v>14</v>
      </c>
      <c r="D2284">
        <v>80</v>
      </c>
      <c r="E2284" t="str">
        <f t="shared" si="35"/>
        <v>Old</v>
      </c>
      <c r="F2284" t="s">
        <v>16</v>
      </c>
      <c r="G2284" t="s">
        <v>22</v>
      </c>
      <c r="H2284" t="s">
        <v>26</v>
      </c>
      <c r="I2284">
        <v>32</v>
      </c>
      <c r="J2284">
        <v>3.92</v>
      </c>
      <c r="K2284" t="s">
        <v>33</v>
      </c>
      <c r="L2284" t="s">
        <v>33</v>
      </c>
      <c r="M2284" s="1">
        <v>4833.74</v>
      </c>
      <c r="N2284" s="1">
        <v>3661.04</v>
      </c>
      <c r="O2284" s="1">
        <v>3289.76</v>
      </c>
      <c r="P2284" s="1">
        <v>0</v>
      </c>
      <c r="Q2284" s="1">
        <v>6204.65</v>
      </c>
      <c r="R2284" s="1">
        <v>22094.84</v>
      </c>
      <c r="S2284" s="1">
        <v>27982.58</v>
      </c>
      <c r="T2284" s="1">
        <v>316.91000000000003</v>
      </c>
      <c r="U2284" s="1">
        <f>SUM(Report_Summary[Revenue])</f>
        <v>626594850.33999527</v>
      </c>
      <c r="V2284" s="1">
        <f>Report_Summary[[#This Row],[Total Revenue]] / COUNTA(Report_Summary[Membership No])</f>
        <v>62659.485033999525</v>
      </c>
    </row>
    <row r="2285" spans="1:22" x14ac:dyDescent="0.3">
      <c r="A2285" t="s">
        <v>2324</v>
      </c>
      <c r="B2285">
        <v>2023</v>
      </c>
      <c r="C2285" t="s">
        <v>14</v>
      </c>
      <c r="D2285">
        <v>62</v>
      </c>
      <c r="E2285" t="str">
        <f t="shared" si="35"/>
        <v>Old</v>
      </c>
      <c r="F2285" t="s">
        <v>21</v>
      </c>
      <c r="G2285" t="s">
        <v>22</v>
      </c>
      <c r="H2285" t="s">
        <v>29</v>
      </c>
      <c r="I2285">
        <v>36</v>
      </c>
      <c r="J2285">
        <v>3.45</v>
      </c>
      <c r="K2285" t="s">
        <v>33</v>
      </c>
      <c r="L2285" t="s">
        <v>33</v>
      </c>
      <c r="M2285" s="1">
        <v>16704.169999999998</v>
      </c>
      <c r="N2285" s="1">
        <v>4499.28</v>
      </c>
      <c r="O2285" s="1">
        <v>3554.48</v>
      </c>
      <c r="P2285" s="1">
        <v>0</v>
      </c>
      <c r="Q2285" s="1">
        <v>75090.600000000006</v>
      </c>
      <c r="R2285" s="1">
        <v>45733.18</v>
      </c>
      <c r="S2285" s="1">
        <v>-1236.32</v>
      </c>
      <c r="T2285" s="1">
        <v>122060.1</v>
      </c>
      <c r="U2285" s="1">
        <f>SUM(Report_Summary[Revenue])</f>
        <v>626594850.33999527</v>
      </c>
      <c r="V2285" s="1">
        <f>Report_Summary[[#This Row],[Total Revenue]] / COUNTA(Report_Summary[Membership No])</f>
        <v>62659.485033999525</v>
      </c>
    </row>
    <row r="2286" spans="1:22" x14ac:dyDescent="0.3">
      <c r="A2286" t="s">
        <v>2325</v>
      </c>
      <c r="B2286">
        <v>2017</v>
      </c>
      <c r="C2286" t="s">
        <v>13</v>
      </c>
      <c r="D2286">
        <v>65</v>
      </c>
      <c r="E2286" t="str">
        <f t="shared" si="35"/>
        <v>Old</v>
      </c>
      <c r="F2286" t="s">
        <v>20</v>
      </c>
      <c r="G2286" t="s">
        <v>22</v>
      </c>
      <c r="H2286" t="s">
        <v>28</v>
      </c>
      <c r="I2286">
        <v>29</v>
      </c>
      <c r="J2286">
        <v>2.56</v>
      </c>
      <c r="K2286" t="s">
        <v>33</v>
      </c>
      <c r="L2286" t="s">
        <v>33</v>
      </c>
      <c r="M2286" s="1">
        <v>2459.3200000000002</v>
      </c>
      <c r="N2286" s="1">
        <v>3705.97</v>
      </c>
      <c r="O2286" s="1">
        <v>3595.74</v>
      </c>
      <c r="P2286" s="1">
        <v>0</v>
      </c>
      <c r="Q2286" s="1">
        <v>6922.67</v>
      </c>
      <c r="R2286" s="1">
        <v>10210.370000000001</v>
      </c>
      <c r="S2286" s="1">
        <v>-11936.76</v>
      </c>
      <c r="T2286" s="1">
        <v>29069.8</v>
      </c>
      <c r="U2286" s="1">
        <f>SUM(Report_Summary[Revenue])</f>
        <v>626594850.33999527</v>
      </c>
      <c r="V2286" s="1">
        <f>Report_Summary[[#This Row],[Total Revenue]] / COUNTA(Report_Summary[Membership No])</f>
        <v>62659.485033999525</v>
      </c>
    </row>
    <row r="2287" spans="1:22" x14ac:dyDescent="0.3">
      <c r="A2287" t="s">
        <v>2326</v>
      </c>
      <c r="B2287">
        <v>2019</v>
      </c>
      <c r="C2287" t="s">
        <v>13</v>
      </c>
      <c r="D2287">
        <v>65</v>
      </c>
      <c r="E2287" t="str">
        <f t="shared" si="35"/>
        <v>Old</v>
      </c>
      <c r="F2287" t="s">
        <v>21</v>
      </c>
      <c r="G2287" t="s">
        <v>22</v>
      </c>
      <c r="H2287" t="s">
        <v>27</v>
      </c>
      <c r="I2287">
        <v>37</v>
      </c>
      <c r="J2287">
        <v>0.73</v>
      </c>
      <c r="K2287" t="s">
        <v>33</v>
      </c>
      <c r="L2287" t="s">
        <v>33</v>
      </c>
      <c r="M2287" s="1">
        <v>2844.23</v>
      </c>
      <c r="N2287" s="1">
        <v>4211.58</v>
      </c>
      <c r="O2287" s="1">
        <v>1347.22</v>
      </c>
      <c r="P2287" s="1">
        <v>0</v>
      </c>
      <c r="Q2287" s="1">
        <v>6479.16</v>
      </c>
      <c r="R2287" s="1">
        <v>12579.16</v>
      </c>
      <c r="S2287" s="1">
        <v>869.24</v>
      </c>
      <c r="T2287" s="1">
        <v>18189.080000000002</v>
      </c>
      <c r="U2287" s="1">
        <f>SUM(Report_Summary[Revenue])</f>
        <v>626594850.33999527</v>
      </c>
      <c r="V2287" s="1">
        <f>Report_Summary[[#This Row],[Total Revenue]] / COUNTA(Report_Summary[Membership No])</f>
        <v>62659.485033999525</v>
      </c>
    </row>
    <row r="2288" spans="1:22" x14ac:dyDescent="0.3">
      <c r="A2288" t="s">
        <v>2327</v>
      </c>
      <c r="B2288">
        <v>2024</v>
      </c>
      <c r="C2288" t="s">
        <v>13</v>
      </c>
      <c r="D2288">
        <v>37</v>
      </c>
      <c r="E2288" t="str">
        <f t="shared" si="35"/>
        <v>Middle Age</v>
      </c>
      <c r="F2288" t="s">
        <v>19</v>
      </c>
      <c r="G2288" t="s">
        <v>23</v>
      </c>
      <c r="H2288" t="s">
        <v>27</v>
      </c>
      <c r="I2288">
        <v>35</v>
      </c>
      <c r="J2288">
        <v>4.17</v>
      </c>
      <c r="K2288" t="s">
        <v>32</v>
      </c>
      <c r="L2288" t="s">
        <v>33</v>
      </c>
      <c r="M2288" s="1">
        <v>10494.64</v>
      </c>
      <c r="N2288" s="1">
        <v>408.33</v>
      </c>
      <c r="O2288" s="1">
        <v>7368.3</v>
      </c>
      <c r="P2288" s="1">
        <v>0</v>
      </c>
      <c r="Q2288" s="1">
        <v>36323.360000000001</v>
      </c>
      <c r="R2288" s="1">
        <v>37658.35</v>
      </c>
      <c r="S2288" s="1">
        <v>-2640.27</v>
      </c>
      <c r="T2288" s="1">
        <v>76621.98</v>
      </c>
      <c r="U2288" s="1">
        <f>SUM(Report_Summary[Revenue])</f>
        <v>626594850.33999527</v>
      </c>
      <c r="V2288" s="1">
        <f>Report_Summary[[#This Row],[Total Revenue]] / COUNTA(Report_Summary[Membership No])</f>
        <v>62659.485033999525</v>
      </c>
    </row>
    <row r="2289" spans="1:22" x14ac:dyDescent="0.3">
      <c r="A2289" t="s">
        <v>2328</v>
      </c>
      <c r="B2289">
        <v>2015</v>
      </c>
      <c r="C2289" t="s">
        <v>13</v>
      </c>
      <c r="D2289">
        <v>29</v>
      </c>
      <c r="E2289" t="str">
        <f t="shared" si="35"/>
        <v>Young</v>
      </c>
      <c r="F2289" t="s">
        <v>17</v>
      </c>
      <c r="G2289" t="s">
        <v>23</v>
      </c>
      <c r="H2289" t="s">
        <v>29</v>
      </c>
      <c r="I2289">
        <v>29</v>
      </c>
      <c r="J2289">
        <v>2.3199999999999998</v>
      </c>
      <c r="K2289" t="s">
        <v>32</v>
      </c>
      <c r="L2289" t="s">
        <v>33</v>
      </c>
      <c r="M2289" s="1">
        <v>7822.24</v>
      </c>
      <c r="N2289" s="1">
        <v>1564.47</v>
      </c>
      <c r="O2289" s="1">
        <v>5681.12</v>
      </c>
      <c r="P2289" s="1">
        <v>0</v>
      </c>
      <c r="Q2289" s="1">
        <v>11791.62</v>
      </c>
      <c r="R2289" s="1">
        <v>24492.49</v>
      </c>
      <c r="S2289" s="1">
        <v>8913.99</v>
      </c>
      <c r="T2289" s="1">
        <v>27370.12</v>
      </c>
      <c r="U2289" s="1">
        <f>SUM(Report_Summary[Revenue])</f>
        <v>626594850.33999527</v>
      </c>
      <c r="V2289" s="1">
        <f>Report_Summary[[#This Row],[Total Revenue]] / COUNTA(Report_Summary[Membership No])</f>
        <v>62659.485033999525</v>
      </c>
    </row>
    <row r="2290" spans="1:22" x14ac:dyDescent="0.3">
      <c r="A2290" t="s">
        <v>2329</v>
      </c>
      <c r="B2290">
        <v>2021</v>
      </c>
      <c r="C2290" t="s">
        <v>13</v>
      </c>
      <c r="D2290">
        <v>75</v>
      </c>
      <c r="E2290" t="str">
        <f t="shared" si="35"/>
        <v>Old</v>
      </c>
      <c r="F2290" t="s">
        <v>20</v>
      </c>
      <c r="G2290" t="s">
        <v>22</v>
      </c>
      <c r="H2290" t="s">
        <v>30</v>
      </c>
      <c r="I2290">
        <v>33</v>
      </c>
      <c r="J2290">
        <v>1.54</v>
      </c>
      <c r="K2290" t="s">
        <v>32</v>
      </c>
      <c r="L2290" t="s">
        <v>33</v>
      </c>
      <c r="M2290" s="1">
        <v>679.28</v>
      </c>
      <c r="N2290" s="1">
        <v>1329.97</v>
      </c>
      <c r="O2290" s="1">
        <v>4496.3599999999997</v>
      </c>
      <c r="P2290" s="1">
        <v>0</v>
      </c>
      <c r="Q2290" s="1">
        <v>2557.85</v>
      </c>
      <c r="R2290" s="1">
        <v>3378.02</v>
      </c>
      <c r="S2290" s="1">
        <v>-22618.69</v>
      </c>
      <c r="T2290" s="1">
        <v>28554.560000000001</v>
      </c>
      <c r="U2290" s="1">
        <f>SUM(Report_Summary[Revenue])</f>
        <v>626594850.33999527</v>
      </c>
      <c r="V2290" s="1">
        <f>Report_Summary[[#This Row],[Total Revenue]] / COUNTA(Report_Summary[Membership No])</f>
        <v>62659.485033999525</v>
      </c>
    </row>
    <row r="2291" spans="1:22" x14ac:dyDescent="0.3">
      <c r="A2291" t="s">
        <v>2330</v>
      </c>
      <c r="B2291">
        <v>2021</v>
      </c>
      <c r="C2291" t="s">
        <v>14</v>
      </c>
      <c r="D2291">
        <v>58</v>
      </c>
      <c r="E2291" t="str">
        <f t="shared" si="35"/>
        <v>Old</v>
      </c>
      <c r="F2291" t="s">
        <v>20</v>
      </c>
      <c r="G2291" t="s">
        <v>23</v>
      </c>
      <c r="H2291" t="s">
        <v>26</v>
      </c>
      <c r="I2291">
        <v>33</v>
      </c>
      <c r="J2291">
        <v>2.1</v>
      </c>
      <c r="K2291" t="s">
        <v>33</v>
      </c>
      <c r="L2291" t="s">
        <v>33</v>
      </c>
      <c r="M2291" s="1">
        <v>9549.4500000000007</v>
      </c>
      <c r="N2291" s="1">
        <v>611.75</v>
      </c>
      <c r="O2291" s="1">
        <v>1470.57</v>
      </c>
      <c r="P2291" s="1">
        <v>0</v>
      </c>
      <c r="Q2291" s="1">
        <v>44078.91</v>
      </c>
      <c r="R2291" s="1">
        <v>27755.27</v>
      </c>
      <c r="S2291" s="1">
        <v>26273.18</v>
      </c>
      <c r="T2291" s="1">
        <v>45561</v>
      </c>
      <c r="U2291" s="1">
        <f>SUM(Report_Summary[Revenue])</f>
        <v>626594850.33999527</v>
      </c>
      <c r="V2291" s="1">
        <f>Report_Summary[[#This Row],[Total Revenue]] / COUNTA(Report_Summary[Membership No])</f>
        <v>62659.485033999525</v>
      </c>
    </row>
    <row r="2292" spans="1:22" x14ac:dyDescent="0.3">
      <c r="A2292" t="s">
        <v>2331</v>
      </c>
      <c r="B2292">
        <v>2019</v>
      </c>
      <c r="C2292" t="s">
        <v>14</v>
      </c>
      <c r="D2292">
        <v>46</v>
      </c>
      <c r="E2292" t="str">
        <f t="shared" si="35"/>
        <v>Middle Age</v>
      </c>
      <c r="F2292" t="s">
        <v>16</v>
      </c>
      <c r="G2292" t="s">
        <v>25</v>
      </c>
      <c r="H2292" t="s">
        <v>26</v>
      </c>
      <c r="I2292">
        <v>26</v>
      </c>
      <c r="J2292">
        <v>0.96</v>
      </c>
      <c r="K2292" t="s">
        <v>33</v>
      </c>
      <c r="L2292" t="s">
        <v>33</v>
      </c>
      <c r="M2292" s="1">
        <v>3860.3</v>
      </c>
      <c r="N2292" s="1">
        <v>3854.3</v>
      </c>
      <c r="O2292" s="1">
        <v>3424.57</v>
      </c>
      <c r="P2292" s="1">
        <v>0</v>
      </c>
      <c r="Q2292" s="1">
        <v>18350.150000000001</v>
      </c>
      <c r="R2292" s="1">
        <v>14218.2</v>
      </c>
      <c r="S2292" s="1">
        <v>25142.81</v>
      </c>
      <c r="T2292" s="1">
        <v>7425.54</v>
      </c>
      <c r="U2292" s="1">
        <f>SUM(Report_Summary[Revenue])</f>
        <v>626594850.33999527</v>
      </c>
      <c r="V2292" s="1">
        <f>Report_Summary[[#This Row],[Total Revenue]] / COUNTA(Report_Summary[Membership No])</f>
        <v>62659.485033999525</v>
      </c>
    </row>
    <row r="2293" spans="1:22" x14ac:dyDescent="0.3">
      <c r="A2293" t="s">
        <v>2332</v>
      </c>
      <c r="B2293">
        <v>2024</v>
      </c>
      <c r="C2293" t="s">
        <v>13</v>
      </c>
      <c r="D2293">
        <v>41</v>
      </c>
      <c r="E2293" t="str">
        <f t="shared" si="35"/>
        <v>Middle Age</v>
      </c>
      <c r="F2293" t="s">
        <v>18</v>
      </c>
      <c r="G2293" t="s">
        <v>22</v>
      </c>
      <c r="H2293" t="s">
        <v>27</v>
      </c>
      <c r="I2293">
        <v>21</v>
      </c>
      <c r="J2293">
        <v>3.32</v>
      </c>
      <c r="K2293" t="s">
        <v>32</v>
      </c>
      <c r="L2293" t="s">
        <v>33</v>
      </c>
      <c r="M2293" s="1">
        <v>6814.11</v>
      </c>
      <c r="N2293" s="1">
        <v>4681.72</v>
      </c>
      <c r="O2293" s="1">
        <v>3960.47</v>
      </c>
      <c r="P2293" s="1">
        <v>0</v>
      </c>
      <c r="Q2293" s="1">
        <v>31390.720000000001</v>
      </c>
      <c r="R2293" s="1">
        <v>32343.19</v>
      </c>
      <c r="S2293" s="1">
        <v>10845.12</v>
      </c>
      <c r="T2293" s="1">
        <v>52888.79</v>
      </c>
      <c r="U2293" s="1">
        <f>SUM(Report_Summary[Revenue])</f>
        <v>626594850.33999527</v>
      </c>
      <c r="V2293" s="1">
        <f>Report_Summary[[#This Row],[Total Revenue]] / COUNTA(Report_Summary[Membership No])</f>
        <v>62659.485033999525</v>
      </c>
    </row>
    <row r="2294" spans="1:22" x14ac:dyDescent="0.3">
      <c r="A2294" t="s">
        <v>2333</v>
      </c>
      <c r="B2294">
        <v>2018</v>
      </c>
      <c r="C2294" t="s">
        <v>14</v>
      </c>
      <c r="D2294">
        <v>49</v>
      </c>
      <c r="E2294" t="str">
        <f t="shared" si="35"/>
        <v>Middle Age</v>
      </c>
      <c r="F2294" t="s">
        <v>16</v>
      </c>
      <c r="G2294" t="s">
        <v>24</v>
      </c>
      <c r="H2294" t="s">
        <v>26</v>
      </c>
      <c r="I2294">
        <v>30</v>
      </c>
      <c r="J2294">
        <v>3.23</v>
      </c>
      <c r="K2294" t="s">
        <v>33</v>
      </c>
      <c r="L2294" t="s">
        <v>33</v>
      </c>
      <c r="M2294" s="1">
        <v>19618.490000000002</v>
      </c>
      <c r="N2294" s="1">
        <v>3211.21</v>
      </c>
      <c r="O2294" s="1">
        <v>6423.93</v>
      </c>
      <c r="P2294" s="1">
        <v>0</v>
      </c>
      <c r="Q2294" s="1">
        <v>62092.32</v>
      </c>
      <c r="R2294" s="1">
        <v>25138.15</v>
      </c>
      <c r="S2294" s="1">
        <v>-7476.94</v>
      </c>
      <c r="T2294" s="1">
        <v>94707.41</v>
      </c>
      <c r="U2294" s="1">
        <f>SUM(Report_Summary[Revenue])</f>
        <v>626594850.33999527</v>
      </c>
      <c r="V2294" s="1">
        <f>Report_Summary[[#This Row],[Total Revenue]] / COUNTA(Report_Summary[Membership No])</f>
        <v>62659.485033999525</v>
      </c>
    </row>
    <row r="2295" spans="1:22" x14ac:dyDescent="0.3">
      <c r="A2295" t="s">
        <v>2334</v>
      </c>
      <c r="B2295">
        <v>2019</v>
      </c>
      <c r="C2295" t="s">
        <v>13</v>
      </c>
      <c r="D2295">
        <v>75</v>
      </c>
      <c r="E2295" t="str">
        <f t="shared" si="35"/>
        <v>Old</v>
      </c>
      <c r="F2295" t="s">
        <v>16</v>
      </c>
      <c r="G2295" t="s">
        <v>25</v>
      </c>
      <c r="H2295" t="s">
        <v>27</v>
      </c>
      <c r="I2295">
        <v>29</v>
      </c>
      <c r="J2295">
        <v>3.76</v>
      </c>
      <c r="K2295" t="s">
        <v>33</v>
      </c>
      <c r="L2295" t="s">
        <v>33</v>
      </c>
      <c r="M2295" s="1">
        <v>14662.33</v>
      </c>
      <c r="N2295" s="1">
        <v>2174.96</v>
      </c>
      <c r="O2295" s="1">
        <v>3310.98</v>
      </c>
      <c r="P2295" s="1">
        <v>0</v>
      </c>
      <c r="Q2295" s="1">
        <v>40057.82</v>
      </c>
      <c r="R2295" s="1">
        <v>59795.27</v>
      </c>
      <c r="S2295" s="1">
        <v>24559.02</v>
      </c>
      <c r="T2295" s="1">
        <v>75294.070000000007</v>
      </c>
      <c r="U2295" s="1">
        <f>SUM(Report_Summary[Revenue])</f>
        <v>626594850.33999527</v>
      </c>
      <c r="V2295" s="1">
        <f>Report_Summary[[#This Row],[Total Revenue]] / COUNTA(Report_Summary[Membership No])</f>
        <v>62659.485033999525</v>
      </c>
    </row>
    <row r="2296" spans="1:22" x14ac:dyDescent="0.3">
      <c r="A2296" t="s">
        <v>2335</v>
      </c>
      <c r="B2296">
        <v>2020</v>
      </c>
      <c r="C2296" t="s">
        <v>14</v>
      </c>
      <c r="D2296">
        <v>50</v>
      </c>
      <c r="E2296" t="str">
        <f t="shared" si="35"/>
        <v>Middle Age</v>
      </c>
      <c r="F2296" t="s">
        <v>20</v>
      </c>
      <c r="G2296" t="s">
        <v>22</v>
      </c>
      <c r="H2296" t="s">
        <v>31</v>
      </c>
      <c r="I2296">
        <v>41</v>
      </c>
      <c r="J2296">
        <v>3.47</v>
      </c>
      <c r="K2296" t="s">
        <v>33</v>
      </c>
      <c r="L2296" t="s">
        <v>33</v>
      </c>
      <c r="M2296" s="1">
        <v>8431.2099999999991</v>
      </c>
      <c r="N2296" s="1">
        <v>1187.08</v>
      </c>
      <c r="O2296" s="1">
        <v>6947.14</v>
      </c>
      <c r="P2296" s="1">
        <v>0</v>
      </c>
      <c r="Q2296" s="1">
        <v>29380.49</v>
      </c>
      <c r="R2296" s="1">
        <v>39676.06</v>
      </c>
      <c r="S2296" s="1">
        <v>20634.32</v>
      </c>
      <c r="T2296" s="1">
        <v>48422.23</v>
      </c>
      <c r="U2296" s="1">
        <f>SUM(Report_Summary[Revenue])</f>
        <v>626594850.33999527</v>
      </c>
      <c r="V2296" s="1">
        <f>Report_Summary[[#This Row],[Total Revenue]] / COUNTA(Report_Summary[Membership No])</f>
        <v>62659.485033999525</v>
      </c>
    </row>
    <row r="2297" spans="1:22" x14ac:dyDescent="0.3">
      <c r="A2297" t="s">
        <v>2336</v>
      </c>
      <c r="B2297">
        <v>2023</v>
      </c>
      <c r="C2297" t="s">
        <v>13</v>
      </c>
      <c r="D2297">
        <v>66</v>
      </c>
      <c r="E2297" t="str">
        <f t="shared" si="35"/>
        <v>Old</v>
      </c>
      <c r="F2297" t="s">
        <v>15</v>
      </c>
      <c r="G2297" t="s">
        <v>22</v>
      </c>
      <c r="H2297" t="s">
        <v>28</v>
      </c>
      <c r="I2297">
        <v>21</v>
      </c>
      <c r="J2297">
        <v>3.08</v>
      </c>
      <c r="K2297" t="s">
        <v>33</v>
      </c>
      <c r="L2297" t="s">
        <v>33</v>
      </c>
      <c r="M2297" s="1">
        <v>16845.53</v>
      </c>
      <c r="N2297" s="1">
        <v>4698.01</v>
      </c>
      <c r="O2297" s="1">
        <v>2033.54</v>
      </c>
      <c r="P2297" s="1">
        <v>0</v>
      </c>
      <c r="Q2297" s="1">
        <v>30004.02</v>
      </c>
      <c r="R2297" s="1">
        <v>58088.34</v>
      </c>
      <c r="S2297" s="1">
        <v>16771.14</v>
      </c>
      <c r="T2297" s="1">
        <v>71321.22</v>
      </c>
      <c r="U2297" s="1">
        <f>SUM(Report_Summary[Revenue])</f>
        <v>626594850.33999527</v>
      </c>
      <c r="V2297" s="1">
        <f>Report_Summary[[#This Row],[Total Revenue]] / COUNTA(Report_Summary[Membership No])</f>
        <v>62659.485033999525</v>
      </c>
    </row>
    <row r="2298" spans="1:22" x14ac:dyDescent="0.3">
      <c r="A2298" t="s">
        <v>2337</v>
      </c>
      <c r="B2298">
        <v>2022</v>
      </c>
      <c r="C2298" t="s">
        <v>13</v>
      </c>
      <c r="D2298">
        <v>79</v>
      </c>
      <c r="E2298" t="str">
        <f t="shared" si="35"/>
        <v>Old</v>
      </c>
      <c r="F2298" t="s">
        <v>21</v>
      </c>
      <c r="G2298" t="s">
        <v>22</v>
      </c>
      <c r="H2298" t="s">
        <v>31</v>
      </c>
      <c r="I2298">
        <v>28</v>
      </c>
      <c r="J2298">
        <v>2.0299999999999998</v>
      </c>
      <c r="K2298" t="s">
        <v>33</v>
      </c>
      <c r="L2298" t="s">
        <v>33</v>
      </c>
      <c r="M2298" s="1">
        <v>4667.8500000000004</v>
      </c>
      <c r="N2298" s="1">
        <v>4323.6899999999996</v>
      </c>
      <c r="O2298" s="1">
        <v>981.65</v>
      </c>
      <c r="P2298" s="1">
        <v>0</v>
      </c>
      <c r="Q2298" s="1">
        <v>13061.88</v>
      </c>
      <c r="R2298" s="1">
        <v>10485.15</v>
      </c>
      <c r="S2298" s="1">
        <v>22713.200000000001</v>
      </c>
      <c r="T2298" s="1">
        <v>833.83</v>
      </c>
      <c r="U2298" s="1">
        <f>SUM(Report_Summary[Revenue])</f>
        <v>626594850.33999527</v>
      </c>
      <c r="V2298" s="1">
        <f>Report_Summary[[#This Row],[Total Revenue]] / COUNTA(Report_Summary[Membership No])</f>
        <v>62659.485033999525</v>
      </c>
    </row>
    <row r="2299" spans="1:22" x14ac:dyDescent="0.3">
      <c r="A2299" t="s">
        <v>2338</v>
      </c>
      <c r="B2299">
        <v>2022</v>
      </c>
      <c r="C2299" t="s">
        <v>14</v>
      </c>
      <c r="D2299">
        <v>77</v>
      </c>
      <c r="E2299" t="str">
        <f t="shared" si="35"/>
        <v>Old</v>
      </c>
      <c r="F2299" t="s">
        <v>18</v>
      </c>
      <c r="G2299" t="s">
        <v>24</v>
      </c>
      <c r="H2299" t="s">
        <v>30</v>
      </c>
      <c r="I2299">
        <v>26</v>
      </c>
      <c r="J2299">
        <v>2.56</v>
      </c>
      <c r="K2299" t="s">
        <v>33</v>
      </c>
      <c r="L2299" t="s">
        <v>33</v>
      </c>
      <c r="M2299" s="1">
        <v>18984.36</v>
      </c>
      <c r="N2299" s="1">
        <v>4798.24</v>
      </c>
      <c r="O2299" s="1">
        <v>2071.19</v>
      </c>
      <c r="P2299" s="1">
        <v>0</v>
      </c>
      <c r="Q2299" s="1">
        <v>39006.92</v>
      </c>
      <c r="R2299" s="1">
        <v>27064.01</v>
      </c>
      <c r="S2299" s="1">
        <v>3074.33</v>
      </c>
      <c r="T2299" s="1">
        <v>62996.6</v>
      </c>
      <c r="U2299" s="1">
        <f>SUM(Report_Summary[Revenue])</f>
        <v>626594850.33999527</v>
      </c>
      <c r="V2299" s="1">
        <f>Report_Summary[[#This Row],[Total Revenue]] / COUNTA(Report_Summary[Membership No])</f>
        <v>62659.485033999525</v>
      </c>
    </row>
    <row r="2300" spans="1:22" x14ac:dyDescent="0.3">
      <c r="A2300" t="s">
        <v>2339</v>
      </c>
      <c r="B2300">
        <v>2016</v>
      </c>
      <c r="C2300" t="s">
        <v>13</v>
      </c>
      <c r="D2300">
        <v>48</v>
      </c>
      <c r="E2300" t="str">
        <f t="shared" si="35"/>
        <v>Middle Age</v>
      </c>
      <c r="F2300" t="s">
        <v>18</v>
      </c>
      <c r="G2300" t="s">
        <v>25</v>
      </c>
      <c r="H2300" t="s">
        <v>28</v>
      </c>
      <c r="I2300">
        <v>36</v>
      </c>
      <c r="J2300">
        <v>2.92</v>
      </c>
      <c r="K2300" t="s">
        <v>32</v>
      </c>
      <c r="L2300" t="s">
        <v>33</v>
      </c>
      <c r="M2300" s="1">
        <v>760.74</v>
      </c>
      <c r="N2300" s="1">
        <v>2216.06</v>
      </c>
      <c r="O2300" s="1">
        <v>5205.21</v>
      </c>
      <c r="P2300" s="1">
        <v>0</v>
      </c>
      <c r="Q2300" s="1">
        <v>2020.96</v>
      </c>
      <c r="R2300" s="1">
        <v>3090.93</v>
      </c>
      <c r="S2300" s="1">
        <v>-3965.28</v>
      </c>
      <c r="T2300" s="1">
        <v>9077.17</v>
      </c>
      <c r="U2300" s="1">
        <f>SUM(Report_Summary[Revenue])</f>
        <v>626594850.33999527</v>
      </c>
      <c r="V2300" s="1">
        <f>Report_Summary[[#This Row],[Total Revenue]] / COUNTA(Report_Summary[Membership No])</f>
        <v>62659.485033999525</v>
      </c>
    </row>
    <row r="2301" spans="1:22" x14ac:dyDescent="0.3">
      <c r="A2301" t="s">
        <v>2340</v>
      </c>
      <c r="B2301">
        <v>2021</v>
      </c>
      <c r="C2301" t="s">
        <v>13</v>
      </c>
      <c r="D2301">
        <v>37</v>
      </c>
      <c r="E2301" t="str">
        <f t="shared" si="35"/>
        <v>Middle Age</v>
      </c>
      <c r="F2301" t="s">
        <v>21</v>
      </c>
      <c r="G2301" t="s">
        <v>25</v>
      </c>
      <c r="H2301" t="s">
        <v>28</v>
      </c>
      <c r="I2301">
        <v>30</v>
      </c>
      <c r="J2301">
        <v>2.27</v>
      </c>
      <c r="K2301" t="s">
        <v>32</v>
      </c>
      <c r="L2301" t="s">
        <v>33</v>
      </c>
      <c r="M2301" s="1">
        <v>17197.88</v>
      </c>
      <c r="N2301" s="1">
        <v>4609.55</v>
      </c>
      <c r="O2301" s="1">
        <v>5803.98</v>
      </c>
      <c r="P2301" s="1">
        <v>0</v>
      </c>
      <c r="Q2301" s="1">
        <v>21095.9</v>
      </c>
      <c r="R2301" s="1">
        <v>44464.79</v>
      </c>
      <c r="S2301" s="1">
        <v>-11987.44</v>
      </c>
      <c r="T2301" s="1">
        <v>77548.13</v>
      </c>
      <c r="U2301" s="1">
        <f>SUM(Report_Summary[Revenue])</f>
        <v>626594850.33999527</v>
      </c>
      <c r="V2301" s="1">
        <f>Report_Summary[[#This Row],[Total Revenue]] / COUNTA(Report_Summary[Membership No])</f>
        <v>62659.485033999525</v>
      </c>
    </row>
    <row r="2302" spans="1:22" x14ac:dyDescent="0.3">
      <c r="A2302" t="s">
        <v>2341</v>
      </c>
      <c r="B2302">
        <v>2020</v>
      </c>
      <c r="C2302" t="s">
        <v>14</v>
      </c>
      <c r="D2302">
        <v>23</v>
      </c>
      <c r="E2302" t="str">
        <f t="shared" si="35"/>
        <v>Young</v>
      </c>
      <c r="F2302" t="s">
        <v>21</v>
      </c>
      <c r="G2302" t="s">
        <v>22</v>
      </c>
      <c r="H2302" t="s">
        <v>30</v>
      </c>
      <c r="I2302">
        <v>26</v>
      </c>
      <c r="J2302">
        <v>2.8</v>
      </c>
      <c r="K2302" t="s">
        <v>33</v>
      </c>
      <c r="L2302" t="s">
        <v>33</v>
      </c>
      <c r="M2302" s="1">
        <v>16182.18</v>
      </c>
      <c r="N2302" s="1">
        <v>2176.44</v>
      </c>
      <c r="O2302" s="1">
        <v>2692.85</v>
      </c>
      <c r="P2302" s="1">
        <v>0</v>
      </c>
      <c r="Q2302" s="1">
        <v>59889.07</v>
      </c>
      <c r="R2302" s="1">
        <v>26104.35</v>
      </c>
      <c r="S2302" s="1">
        <v>-28642.34</v>
      </c>
      <c r="T2302" s="1">
        <v>114635.76</v>
      </c>
      <c r="U2302" s="1">
        <f>SUM(Report_Summary[Revenue])</f>
        <v>626594850.33999527</v>
      </c>
      <c r="V2302" s="1">
        <f>Report_Summary[[#This Row],[Total Revenue]] / COUNTA(Report_Summary[Membership No])</f>
        <v>62659.485033999525</v>
      </c>
    </row>
    <row r="2303" spans="1:22" x14ac:dyDescent="0.3">
      <c r="A2303" t="s">
        <v>2342</v>
      </c>
      <c r="B2303">
        <v>2017</v>
      </c>
      <c r="C2303" t="s">
        <v>13</v>
      </c>
      <c r="D2303">
        <v>77</v>
      </c>
      <c r="E2303" t="str">
        <f t="shared" si="35"/>
        <v>Old</v>
      </c>
      <c r="F2303" t="s">
        <v>16</v>
      </c>
      <c r="G2303" t="s">
        <v>25</v>
      </c>
      <c r="H2303" t="s">
        <v>30</v>
      </c>
      <c r="I2303">
        <v>27</v>
      </c>
      <c r="J2303">
        <v>1.8</v>
      </c>
      <c r="K2303" t="s">
        <v>32</v>
      </c>
      <c r="L2303" t="s">
        <v>33</v>
      </c>
      <c r="M2303" s="1">
        <v>6331.15</v>
      </c>
      <c r="N2303" s="1">
        <v>3006.78</v>
      </c>
      <c r="O2303" s="1">
        <v>3547.84</v>
      </c>
      <c r="P2303" s="1">
        <v>0</v>
      </c>
      <c r="Q2303" s="1">
        <v>23345.919999999998</v>
      </c>
      <c r="R2303" s="1">
        <v>22670.400000000001</v>
      </c>
      <c r="S2303" s="1">
        <v>-17844.810000000001</v>
      </c>
      <c r="T2303" s="1">
        <v>63861.13</v>
      </c>
      <c r="U2303" s="1">
        <f>SUM(Report_Summary[Revenue])</f>
        <v>626594850.33999527</v>
      </c>
      <c r="V2303" s="1">
        <f>Report_Summary[[#This Row],[Total Revenue]] / COUNTA(Report_Summary[Membership No])</f>
        <v>62659.485033999525</v>
      </c>
    </row>
    <row r="2304" spans="1:22" x14ac:dyDescent="0.3">
      <c r="A2304" t="s">
        <v>2343</v>
      </c>
      <c r="B2304">
        <v>2023</v>
      </c>
      <c r="C2304" t="s">
        <v>14</v>
      </c>
      <c r="D2304">
        <v>49</v>
      </c>
      <c r="E2304" t="str">
        <f t="shared" si="35"/>
        <v>Middle Age</v>
      </c>
      <c r="F2304" t="s">
        <v>19</v>
      </c>
      <c r="G2304" t="s">
        <v>23</v>
      </c>
      <c r="H2304" t="s">
        <v>27</v>
      </c>
      <c r="I2304">
        <v>34</v>
      </c>
      <c r="J2304">
        <v>2.59</v>
      </c>
      <c r="K2304" t="s">
        <v>32</v>
      </c>
      <c r="L2304" t="s">
        <v>33</v>
      </c>
      <c r="M2304" s="1">
        <v>7563.51</v>
      </c>
      <c r="N2304" s="1">
        <v>3536.23</v>
      </c>
      <c r="O2304" s="1">
        <v>1642.44</v>
      </c>
      <c r="P2304" s="1">
        <v>0</v>
      </c>
      <c r="Q2304" s="1">
        <v>17954.8</v>
      </c>
      <c r="R2304" s="1">
        <v>14197.41</v>
      </c>
      <c r="S2304" s="1">
        <v>2447.15</v>
      </c>
      <c r="T2304" s="1">
        <v>29705.06</v>
      </c>
      <c r="U2304" s="1">
        <f>SUM(Report_Summary[Revenue])</f>
        <v>626594850.33999527</v>
      </c>
      <c r="V2304" s="1">
        <f>Report_Summary[[#This Row],[Total Revenue]] / COUNTA(Report_Summary[Membership No])</f>
        <v>62659.485033999525</v>
      </c>
    </row>
    <row r="2305" spans="1:22" x14ac:dyDescent="0.3">
      <c r="A2305" t="s">
        <v>2344</v>
      </c>
      <c r="B2305">
        <v>2015</v>
      </c>
      <c r="C2305" t="s">
        <v>14</v>
      </c>
      <c r="D2305">
        <v>43</v>
      </c>
      <c r="E2305" t="str">
        <f t="shared" si="35"/>
        <v>Middle Age</v>
      </c>
      <c r="F2305" t="s">
        <v>20</v>
      </c>
      <c r="G2305" t="s">
        <v>24</v>
      </c>
      <c r="H2305" t="s">
        <v>29</v>
      </c>
      <c r="I2305">
        <v>26</v>
      </c>
      <c r="J2305">
        <v>2.2200000000000002</v>
      </c>
      <c r="K2305" t="s">
        <v>32</v>
      </c>
      <c r="L2305" t="s">
        <v>33</v>
      </c>
      <c r="M2305" s="1">
        <v>11084.55</v>
      </c>
      <c r="N2305" s="1">
        <v>4288.95</v>
      </c>
      <c r="O2305" s="1">
        <v>5901.5</v>
      </c>
      <c r="P2305" s="1">
        <v>0</v>
      </c>
      <c r="Q2305" s="1">
        <v>30531.95</v>
      </c>
      <c r="R2305" s="1">
        <v>21223.13</v>
      </c>
      <c r="S2305" s="1">
        <v>27536.77</v>
      </c>
      <c r="T2305" s="1">
        <v>24218.31</v>
      </c>
      <c r="U2305" s="1">
        <f>SUM(Report_Summary[Revenue])</f>
        <v>626594850.33999527</v>
      </c>
      <c r="V2305" s="1">
        <f>Report_Summary[[#This Row],[Total Revenue]] / COUNTA(Report_Summary[Membership No])</f>
        <v>62659.485033999525</v>
      </c>
    </row>
    <row r="2306" spans="1:22" x14ac:dyDescent="0.3">
      <c r="A2306" t="s">
        <v>2345</v>
      </c>
      <c r="B2306">
        <v>2018</v>
      </c>
      <c r="C2306" t="s">
        <v>13</v>
      </c>
      <c r="D2306">
        <v>24</v>
      </c>
      <c r="E2306" t="str">
        <f t="shared" si="35"/>
        <v>Young</v>
      </c>
      <c r="F2306" t="s">
        <v>19</v>
      </c>
      <c r="G2306" t="s">
        <v>25</v>
      </c>
      <c r="H2306" t="s">
        <v>31</v>
      </c>
      <c r="I2306">
        <v>29</v>
      </c>
      <c r="J2306">
        <v>2.7</v>
      </c>
      <c r="K2306" t="s">
        <v>32</v>
      </c>
      <c r="L2306" t="s">
        <v>33</v>
      </c>
      <c r="M2306" s="1">
        <v>13463.23</v>
      </c>
      <c r="N2306" s="1">
        <v>3175.84</v>
      </c>
      <c r="O2306" s="1">
        <v>2107.7199999999998</v>
      </c>
      <c r="P2306" s="1">
        <v>0</v>
      </c>
      <c r="Q2306" s="1">
        <v>32401.78</v>
      </c>
      <c r="R2306" s="1">
        <v>64375.24</v>
      </c>
      <c r="S2306" s="1">
        <v>14244.92</v>
      </c>
      <c r="T2306" s="1">
        <v>82532.100000000006</v>
      </c>
      <c r="U2306" s="1">
        <f>SUM(Report_Summary[Revenue])</f>
        <v>626594850.33999527</v>
      </c>
      <c r="V2306" s="1">
        <f>Report_Summary[[#This Row],[Total Revenue]] / COUNTA(Report_Summary[Membership No])</f>
        <v>62659.485033999525</v>
      </c>
    </row>
    <row r="2307" spans="1:22" x14ac:dyDescent="0.3">
      <c r="A2307" t="s">
        <v>2346</v>
      </c>
      <c r="B2307">
        <v>2022</v>
      </c>
      <c r="C2307" t="s">
        <v>13</v>
      </c>
      <c r="D2307">
        <v>39</v>
      </c>
      <c r="E2307" t="str">
        <f t="shared" ref="E2307:E2370" si="36">IF(D2307&gt;55,"Old",IF(D2307&gt;=31,"Middle Age",IF(D2307&lt;31,"Young","Invalid")))</f>
        <v>Middle Age</v>
      </c>
      <c r="F2307" t="s">
        <v>18</v>
      </c>
      <c r="G2307" t="s">
        <v>23</v>
      </c>
      <c r="H2307" t="s">
        <v>28</v>
      </c>
      <c r="I2307">
        <v>30</v>
      </c>
      <c r="J2307">
        <v>1.29</v>
      </c>
      <c r="K2307" t="s">
        <v>33</v>
      </c>
      <c r="L2307" t="s">
        <v>33</v>
      </c>
      <c r="M2307" s="1">
        <v>8710.17</v>
      </c>
      <c r="N2307" s="1">
        <v>1110.8</v>
      </c>
      <c r="O2307" s="1">
        <v>7393</v>
      </c>
      <c r="P2307" s="1">
        <v>0</v>
      </c>
      <c r="Q2307" s="1">
        <v>40409.22</v>
      </c>
      <c r="R2307" s="1">
        <v>30793.57</v>
      </c>
      <c r="S2307" s="1">
        <v>-20543.54</v>
      </c>
      <c r="T2307" s="1">
        <v>91746.33</v>
      </c>
      <c r="U2307" s="1">
        <f>SUM(Report_Summary[Revenue])</f>
        <v>626594850.33999527</v>
      </c>
      <c r="V2307" s="1">
        <f>Report_Summary[[#This Row],[Total Revenue]] / COUNTA(Report_Summary[Membership No])</f>
        <v>62659.485033999525</v>
      </c>
    </row>
    <row r="2308" spans="1:22" x14ac:dyDescent="0.3">
      <c r="A2308" t="s">
        <v>2347</v>
      </c>
      <c r="B2308">
        <v>2021</v>
      </c>
      <c r="C2308" t="s">
        <v>14</v>
      </c>
      <c r="D2308">
        <v>50</v>
      </c>
      <c r="E2308" t="str">
        <f t="shared" si="36"/>
        <v>Middle Age</v>
      </c>
      <c r="F2308" t="s">
        <v>21</v>
      </c>
      <c r="G2308" t="s">
        <v>23</v>
      </c>
      <c r="H2308" t="s">
        <v>30</v>
      </c>
      <c r="I2308">
        <v>28</v>
      </c>
      <c r="J2308">
        <v>2.83</v>
      </c>
      <c r="K2308" t="s">
        <v>33</v>
      </c>
      <c r="L2308" t="s">
        <v>33</v>
      </c>
      <c r="M2308" s="1">
        <v>13066.71</v>
      </c>
      <c r="N2308" s="1">
        <v>4460.08</v>
      </c>
      <c r="O2308" s="1">
        <v>7322.46</v>
      </c>
      <c r="P2308" s="1">
        <v>0</v>
      </c>
      <c r="Q2308" s="1">
        <v>35648.839999999997</v>
      </c>
      <c r="R2308" s="1">
        <v>55022.18</v>
      </c>
      <c r="S2308" s="1">
        <v>21745.439999999999</v>
      </c>
      <c r="T2308" s="1">
        <v>68925.58</v>
      </c>
      <c r="U2308" s="1">
        <f>SUM(Report_Summary[Revenue])</f>
        <v>626594850.33999527</v>
      </c>
      <c r="V2308" s="1">
        <f>Report_Summary[[#This Row],[Total Revenue]] / COUNTA(Report_Summary[Membership No])</f>
        <v>62659.485033999525</v>
      </c>
    </row>
    <row r="2309" spans="1:22" x14ac:dyDescent="0.3">
      <c r="A2309" t="s">
        <v>2348</v>
      </c>
      <c r="B2309">
        <v>2015</v>
      </c>
      <c r="C2309" t="s">
        <v>14</v>
      </c>
      <c r="D2309">
        <v>48</v>
      </c>
      <c r="E2309" t="str">
        <f t="shared" si="36"/>
        <v>Middle Age</v>
      </c>
      <c r="F2309" t="s">
        <v>16</v>
      </c>
      <c r="G2309" t="s">
        <v>25</v>
      </c>
      <c r="H2309" t="s">
        <v>30</v>
      </c>
      <c r="I2309">
        <v>29</v>
      </c>
      <c r="J2309">
        <v>3.05</v>
      </c>
      <c r="K2309" t="s">
        <v>33</v>
      </c>
      <c r="L2309" t="s">
        <v>33</v>
      </c>
      <c r="M2309" s="1">
        <v>15176.58</v>
      </c>
      <c r="N2309" s="1">
        <v>2201.56</v>
      </c>
      <c r="O2309" s="1">
        <v>6537.83</v>
      </c>
      <c r="P2309" s="1">
        <v>0</v>
      </c>
      <c r="Q2309" s="1">
        <v>60119.26</v>
      </c>
      <c r="R2309" s="1">
        <v>58100.77</v>
      </c>
      <c r="S2309" s="1">
        <v>-29178.9</v>
      </c>
      <c r="T2309" s="1">
        <v>147398.93</v>
      </c>
      <c r="U2309" s="1">
        <f>SUM(Report_Summary[Revenue])</f>
        <v>626594850.33999527</v>
      </c>
      <c r="V2309" s="1">
        <f>Report_Summary[[#This Row],[Total Revenue]] / COUNTA(Report_Summary[Membership No])</f>
        <v>62659.485033999525</v>
      </c>
    </row>
    <row r="2310" spans="1:22" x14ac:dyDescent="0.3">
      <c r="A2310" t="s">
        <v>2349</v>
      </c>
      <c r="B2310">
        <v>2018</v>
      </c>
      <c r="C2310" t="s">
        <v>14</v>
      </c>
      <c r="D2310">
        <v>27</v>
      </c>
      <c r="E2310" t="str">
        <f t="shared" si="36"/>
        <v>Young</v>
      </c>
      <c r="F2310" t="s">
        <v>18</v>
      </c>
      <c r="G2310" t="s">
        <v>22</v>
      </c>
      <c r="H2310" t="s">
        <v>26</v>
      </c>
      <c r="I2310">
        <v>29</v>
      </c>
      <c r="J2310">
        <v>2.1</v>
      </c>
      <c r="K2310" t="s">
        <v>33</v>
      </c>
      <c r="L2310" t="s">
        <v>33</v>
      </c>
      <c r="M2310" s="1">
        <v>13550.38</v>
      </c>
      <c r="N2310" s="1">
        <v>2900.17</v>
      </c>
      <c r="O2310" s="1">
        <v>6307.06</v>
      </c>
      <c r="P2310" s="1">
        <v>0</v>
      </c>
      <c r="Q2310" s="1">
        <v>18578.11</v>
      </c>
      <c r="R2310" s="1">
        <v>24053.1</v>
      </c>
      <c r="S2310" s="1">
        <v>-16105.4</v>
      </c>
      <c r="T2310" s="1">
        <v>58736.61</v>
      </c>
      <c r="U2310" s="1">
        <f>SUM(Report_Summary[Revenue])</f>
        <v>626594850.33999527</v>
      </c>
      <c r="V2310" s="1">
        <f>Report_Summary[[#This Row],[Total Revenue]] / COUNTA(Report_Summary[Membership No])</f>
        <v>62659.485033999525</v>
      </c>
    </row>
    <row r="2311" spans="1:22" x14ac:dyDescent="0.3">
      <c r="A2311" t="s">
        <v>2350</v>
      </c>
      <c r="B2311">
        <v>2016</v>
      </c>
      <c r="C2311" t="s">
        <v>14</v>
      </c>
      <c r="D2311">
        <v>56</v>
      </c>
      <c r="E2311" t="str">
        <f t="shared" si="36"/>
        <v>Old</v>
      </c>
      <c r="F2311" t="s">
        <v>15</v>
      </c>
      <c r="G2311" t="s">
        <v>22</v>
      </c>
      <c r="H2311" t="s">
        <v>27</v>
      </c>
      <c r="I2311">
        <v>19</v>
      </c>
      <c r="J2311">
        <v>2.85</v>
      </c>
      <c r="K2311" t="s">
        <v>33</v>
      </c>
      <c r="L2311" t="s">
        <v>33</v>
      </c>
      <c r="M2311" s="1">
        <v>17048.689999999999</v>
      </c>
      <c r="N2311" s="1">
        <v>4847.76</v>
      </c>
      <c r="O2311" s="1">
        <v>1429.08</v>
      </c>
      <c r="P2311" s="1">
        <v>0</v>
      </c>
      <c r="Q2311" s="1">
        <v>77806.5</v>
      </c>
      <c r="R2311" s="1">
        <v>78453.95</v>
      </c>
      <c r="S2311" s="1">
        <v>22369.439999999999</v>
      </c>
      <c r="T2311" s="1">
        <v>133891.01</v>
      </c>
      <c r="U2311" s="1">
        <f>SUM(Report_Summary[Revenue])</f>
        <v>626594850.33999527</v>
      </c>
      <c r="V2311" s="1">
        <f>Report_Summary[[#This Row],[Total Revenue]] / COUNTA(Report_Summary[Membership No])</f>
        <v>62659.485033999525</v>
      </c>
    </row>
    <row r="2312" spans="1:22" x14ac:dyDescent="0.3">
      <c r="A2312" t="s">
        <v>2351</v>
      </c>
      <c r="B2312">
        <v>2019</v>
      </c>
      <c r="C2312" t="s">
        <v>14</v>
      </c>
      <c r="D2312">
        <v>80</v>
      </c>
      <c r="E2312" t="str">
        <f t="shared" si="36"/>
        <v>Old</v>
      </c>
      <c r="F2312" t="s">
        <v>20</v>
      </c>
      <c r="G2312" t="s">
        <v>25</v>
      </c>
      <c r="H2312" t="s">
        <v>30</v>
      </c>
      <c r="I2312">
        <v>30</v>
      </c>
      <c r="J2312">
        <v>4</v>
      </c>
      <c r="K2312" t="s">
        <v>32</v>
      </c>
      <c r="L2312" t="s">
        <v>33</v>
      </c>
      <c r="M2312" s="1">
        <v>1979.04</v>
      </c>
      <c r="N2312" s="1">
        <v>3427.13</v>
      </c>
      <c r="O2312" s="1">
        <v>6942.7</v>
      </c>
      <c r="P2312" s="1">
        <v>0</v>
      </c>
      <c r="Q2312" s="1">
        <v>8635.64</v>
      </c>
      <c r="R2312" s="1">
        <v>2943.15</v>
      </c>
      <c r="S2312" s="1">
        <v>16631.03</v>
      </c>
      <c r="T2312" s="1">
        <v>-5052.24</v>
      </c>
      <c r="U2312" s="1">
        <f>SUM(Report_Summary[Revenue])</f>
        <v>626594850.33999527</v>
      </c>
      <c r="V2312" s="1">
        <f>Report_Summary[[#This Row],[Total Revenue]] / COUNTA(Report_Summary[Membership No])</f>
        <v>62659.485033999525</v>
      </c>
    </row>
    <row r="2313" spans="1:22" x14ac:dyDescent="0.3">
      <c r="A2313" t="s">
        <v>2352</v>
      </c>
      <c r="B2313">
        <v>2016</v>
      </c>
      <c r="C2313" t="s">
        <v>13</v>
      </c>
      <c r="D2313">
        <v>23</v>
      </c>
      <c r="E2313" t="str">
        <f t="shared" si="36"/>
        <v>Young</v>
      </c>
      <c r="F2313" t="s">
        <v>18</v>
      </c>
      <c r="G2313" t="s">
        <v>23</v>
      </c>
      <c r="H2313" t="s">
        <v>29</v>
      </c>
      <c r="I2313">
        <v>30</v>
      </c>
      <c r="J2313">
        <v>2.0499999999999998</v>
      </c>
      <c r="K2313" t="s">
        <v>33</v>
      </c>
      <c r="L2313" t="s">
        <v>33</v>
      </c>
      <c r="M2313" s="1">
        <v>12691.58</v>
      </c>
      <c r="N2313" s="1">
        <v>4862.01</v>
      </c>
      <c r="O2313" s="1">
        <v>1874.11</v>
      </c>
      <c r="P2313" s="1">
        <v>0</v>
      </c>
      <c r="Q2313" s="1">
        <v>63284.43</v>
      </c>
      <c r="R2313" s="1">
        <v>37952.300000000003</v>
      </c>
      <c r="S2313" s="1">
        <v>-19257.599999999999</v>
      </c>
      <c r="T2313" s="1">
        <v>120494.33</v>
      </c>
      <c r="U2313" s="1">
        <f>SUM(Report_Summary[Revenue])</f>
        <v>626594850.33999527</v>
      </c>
      <c r="V2313" s="1">
        <f>Report_Summary[[#This Row],[Total Revenue]] / COUNTA(Report_Summary[Membership No])</f>
        <v>62659.485033999525</v>
      </c>
    </row>
    <row r="2314" spans="1:22" x14ac:dyDescent="0.3">
      <c r="A2314" t="s">
        <v>2353</v>
      </c>
      <c r="B2314">
        <v>2017</v>
      </c>
      <c r="C2314" t="s">
        <v>13</v>
      </c>
      <c r="D2314">
        <v>76</v>
      </c>
      <c r="E2314" t="str">
        <f t="shared" si="36"/>
        <v>Old</v>
      </c>
      <c r="F2314" t="s">
        <v>16</v>
      </c>
      <c r="G2314" t="s">
        <v>23</v>
      </c>
      <c r="H2314" t="s">
        <v>28</v>
      </c>
      <c r="I2314">
        <v>35</v>
      </c>
      <c r="J2314">
        <v>0.96</v>
      </c>
      <c r="K2314" t="s">
        <v>32</v>
      </c>
      <c r="L2314" t="s">
        <v>33</v>
      </c>
      <c r="M2314" s="1">
        <v>12631.87</v>
      </c>
      <c r="N2314" s="1">
        <v>2522.2199999999998</v>
      </c>
      <c r="O2314" s="1">
        <v>844.01</v>
      </c>
      <c r="P2314" s="1">
        <v>0</v>
      </c>
      <c r="Q2314" s="1">
        <v>56227.839999999997</v>
      </c>
      <c r="R2314" s="1">
        <v>23849.4</v>
      </c>
      <c r="S2314" s="1">
        <v>-16994.240000000002</v>
      </c>
      <c r="T2314" s="1">
        <v>97071.48</v>
      </c>
      <c r="U2314" s="1">
        <f>SUM(Report_Summary[Revenue])</f>
        <v>626594850.33999527</v>
      </c>
      <c r="V2314" s="1">
        <f>Report_Summary[[#This Row],[Total Revenue]] / COUNTA(Report_Summary[Membership No])</f>
        <v>62659.485033999525</v>
      </c>
    </row>
    <row r="2315" spans="1:22" x14ac:dyDescent="0.3">
      <c r="A2315" t="s">
        <v>2354</v>
      </c>
      <c r="B2315">
        <v>2017</v>
      </c>
      <c r="C2315" t="s">
        <v>14</v>
      </c>
      <c r="D2315">
        <v>28</v>
      </c>
      <c r="E2315" t="str">
        <f t="shared" si="36"/>
        <v>Young</v>
      </c>
      <c r="F2315" t="s">
        <v>20</v>
      </c>
      <c r="G2315" t="s">
        <v>23</v>
      </c>
      <c r="H2315" t="s">
        <v>28</v>
      </c>
      <c r="I2315">
        <v>42</v>
      </c>
      <c r="J2315">
        <v>3.36</v>
      </c>
      <c r="K2315" t="s">
        <v>33</v>
      </c>
      <c r="L2315" t="s">
        <v>33</v>
      </c>
      <c r="M2315" s="1">
        <v>1578.05</v>
      </c>
      <c r="N2315" s="1">
        <v>2653.54</v>
      </c>
      <c r="O2315" s="1">
        <v>7745.98</v>
      </c>
      <c r="P2315" s="1">
        <v>0</v>
      </c>
      <c r="Q2315" s="1">
        <v>4359.37</v>
      </c>
      <c r="R2315" s="1">
        <v>5136.12</v>
      </c>
      <c r="S2315" s="1">
        <v>23965.45</v>
      </c>
      <c r="T2315" s="1">
        <v>-14469.96</v>
      </c>
      <c r="U2315" s="1">
        <f>SUM(Report_Summary[Revenue])</f>
        <v>626594850.33999527</v>
      </c>
      <c r="V2315" s="1">
        <f>Report_Summary[[#This Row],[Total Revenue]] / COUNTA(Report_Summary[Membership No])</f>
        <v>62659.485033999525</v>
      </c>
    </row>
    <row r="2316" spans="1:22" x14ac:dyDescent="0.3">
      <c r="A2316" t="s">
        <v>2355</v>
      </c>
      <c r="B2316">
        <v>2022</v>
      </c>
      <c r="C2316" t="s">
        <v>13</v>
      </c>
      <c r="D2316">
        <v>51</v>
      </c>
      <c r="E2316" t="str">
        <f t="shared" si="36"/>
        <v>Middle Age</v>
      </c>
      <c r="F2316" t="s">
        <v>18</v>
      </c>
      <c r="G2316" t="s">
        <v>25</v>
      </c>
      <c r="H2316" t="s">
        <v>31</v>
      </c>
      <c r="I2316">
        <v>34</v>
      </c>
      <c r="J2316">
        <v>2.46</v>
      </c>
      <c r="K2316" t="s">
        <v>33</v>
      </c>
      <c r="L2316" t="s">
        <v>33</v>
      </c>
      <c r="M2316" s="1">
        <v>4186.74</v>
      </c>
      <c r="N2316" s="1">
        <v>3993.7</v>
      </c>
      <c r="O2316" s="1">
        <v>6871.99</v>
      </c>
      <c r="P2316" s="1">
        <v>0</v>
      </c>
      <c r="Q2316" s="1">
        <v>14348.23</v>
      </c>
      <c r="R2316" s="1">
        <v>15047.37</v>
      </c>
      <c r="S2316" s="1">
        <v>10906.47</v>
      </c>
      <c r="T2316" s="1">
        <v>18489.13</v>
      </c>
      <c r="U2316" s="1">
        <f>SUM(Report_Summary[Revenue])</f>
        <v>626594850.33999527</v>
      </c>
      <c r="V2316" s="1">
        <f>Report_Summary[[#This Row],[Total Revenue]] / COUNTA(Report_Summary[Membership No])</f>
        <v>62659.485033999525</v>
      </c>
    </row>
    <row r="2317" spans="1:22" x14ac:dyDescent="0.3">
      <c r="A2317" t="s">
        <v>2356</v>
      </c>
      <c r="B2317">
        <v>2015</v>
      </c>
      <c r="C2317" t="s">
        <v>13</v>
      </c>
      <c r="D2317">
        <v>43</v>
      </c>
      <c r="E2317" t="str">
        <f t="shared" si="36"/>
        <v>Middle Age</v>
      </c>
      <c r="F2317" t="s">
        <v>19</v>
      </c>
      <c r="G2317" t="s">
        <v>23</v>
      </c>
      <c r="H2317" t="s">
        <v>31</v>
      </c>
      <c r="I2317">
        <v>35</v>
      </c>
      <c r="J2317">
        <v>1.75</v>
      </c>
      <c r="K2317" t="s">
        <v>33</v>
      </c>
      <c r="L2317" t="s">
        <v>33</v>
      </c>
      <c r="M2317" s="1">
        <v>16078.58</v>
      </c>
      <c r="N2317" s="1">
        <v>141.47999999999999</v>
      </c>
      <c r="O2317" s="1">
        <v>5695.9</v>
      </c>
      <c r="P2317" s="1">
        <v>0</v>
      </c>
      <c r="Q2317" s="1">
        <v>43108.89</v>
      </c>
      <c r="R2317" s="1">
        <v>30043.19</v>
      </c>
      <c r="S2317" s="1">
        <v>15612.49</v>
      </c>
      <c r="T2317" s="1">
        <v>57539.59</v>
      </c>
      <c r="U2317" s="1">
        <f>SUM(Report_Summary[Revenue])</f>
        <v>626594850.33999527</v>
      </c>
      <c r="V2317" s="1">
        <f>Report_Summary[[#This Row],[Total Revenue]] / COUNTA(Report_Summary[Membership No])</f>
        <v>62659.485033999525</v>
      </c>
    </row>
    <row r="2318" spans="1:22" x14ac:dyDescent="0.3">
      <c r="A2318" t="s">
        <v>2357</v>
      </c>
      <c r="B2318">
        <v>2020</v>
      </c>
      <c r="C2318" t="s">
        <v>14</v>
      </c>
      <c r="D2318">
        <v>61</v>
      </c>
      <c r="E2318" t="str">
        <f t="shared" si="36"/>
        <v>Old</v>
      </c>
      <c r="F2318" t="s">
        <v>18</v>
      </c>
      <c r="G2318" t="s">
        <v>25</v>
      </c>
      <c r="H2318" t="s">
        <v>28</v>
      </c>
      <c r="I2318">
        <v>28</v>
      </c>
      <c r="J2318">
        <v>2.88</v>
      </c>
      <c r="K2318" t="s">
        <v>32</v>
      </c>
      <c r="L2318" t="s">
        <v>33</v>
      </c>
      <c r="M2318" s="1">
        <v>18136.64</v>
      </c>
      <c r="N2318" s="1">
        <v>789.95</v>
      </c>
      <c r="O2318" s="1">
        <v>4834.03</v>
      </c>
      <c r="P2318" s="1">
        <v>0</v>
      </c>
      <c r="Q2318" s="1">
        <v>79929.710000000006</v>
      </c>
      <c r="R2318" s="1">
        <v>34855.199999999997</v>
      </c>
      <c r="S2318" s="1">
        <v>-16185.66</v>
      </c>
      <c r="T2318" s="1">
        <v>130970.57</v>
      </c>
      <c r="U2318" s="1">
        <f>SUM(Report_Summary[Revenue])</f>
        <v>626594850.33999527</v>
      </c>
      <c r="V2318" s="1">
        <f>Report_Summary[[#This Row],[Total Revenue]] / COUNTA(Report_Summary[Membership No])</f>
        <v>62659.485033999525</v>
      </c>
    </row>
    <row r="2319" spans="1:22" x14ac:dyDescent="0.3">
      <c r="A2319" t="s">
        <v>2358</v>
      </c>
      <c r="B2319">
        <v>2023</v>
      </c>
      <c r="C2319" t="s">
        <v>13</v>
      </c>
      <c r="D2319">
        <v>74</v>
      </c>
      <c r="E2319" t="str">
        <f t="shared" si="36"/>
        <v>Old</v>
      </c>
      <c r="F2319" t="s">
        <v>19</v>
      </c>
      <c r="G2319" t="s">
        <v>23</v>
      </c>
      <c r="H2319" t="s">
        <v>31</v>
      </c>
      <c r="I2319">
        <v>26</v>
      </c>
      <c r="J2319">
        <v>1.1200000000000001</v>
      </c>
      <c r="K2319" t="s">
        <v>32</v>
      </c>
      <c r="L2319" t="s">
        <v>33</v>
      </c>
      <c r="M2319" s="1">
        <v>2364.27</v>
      </c>
      <c r="N2319" s="1">
        <v>1244.06</v>
      </c>
      <c r="O2319" s="1">
        <v>6864.56</v>
      </c>
      <c r="P2319" s="1">
        <v>0</v>
      </c>
      <c r="Q2319" s="1">
        <v>6559.35</v>
      </c>
      <c r="R2319" s="1">
        <v>9189.09</v>
      </c>
      <c r="S2319" s="1">
        <v>10636.4</v>
      </c>
      <c r="T2319" s="1">
        <v>5112.04</v>
      </c>
      <c r="U2319" s="1">
        <f>SUM(Report_Summary[Revenue])</f>
        <v>626594850.33999527</v>
      </c>
      <c r="V2319" s="1">
        <f>Report_Summary[[#This Row],[Total Revenue]] / COUNTA(Report_Summary[Membership No])</f>
        <v>62659.485033999525</v>
      </c>
    </row>
    <row r="2320" spans="1:22" x14ac:dyDescent="0.3">
      <c r="A2320" t="s">
        <v>2359</v>
      </c>
      <c r="B2320">
        <v>2021</v>
      </c>
      <c r="C2320" t="s">
        <v>14</v>
      </c>
      <c r="D2320">
        <v>56</v>
      </c>
      <c r="E2320" t="str">
        <f t="shared" si="36"/>
        <v>Old</v>
      </c>
      <c r="F2320" t="s">
        <v>19</v>
      </c>
      <c r="G2320" t="s">
        <v>23</v>
      </c>
      <c r="H2320" t="s">
        <v>28</v>
      </c>
      <c r="I2320">
        <v>29</v>
      </c>
      <c r="J2320">
        <v>3.15</v>
      </c>
      <c r="K2320" t="s">
        <v>32</v>
      </c>
      <c r="L2320" t="s">
        <v>33</v>
      </c>
      <c r="M2320" s="1">
        <v>17704.61</v>
      </c>
      <c r="N2320" s="1">
        <v>4350.97</v>
      </c>
      <c r="O2320" s="1">
        <v>5561.32</v>
      </c>
      <c r="P2320" s="1">
        <v>0</v>
      </c>
      <c r="Q2320" s="1">
        <v>37774.17</v>
      </c>
      <c r="R2320" s="1">
        <v>22987.65</v>
      </c>
      <c r="S2320" s="1">
        <v>17501.12</v>
      </c>
      <c r="T2320" s="1">
        <v>43260.7</v>
      </c>
      <c r="U2320" s="1">
        <f>SUM(Report_Summary[Revenue])</f>
        <v>626594850.33999527</v>
      </c>
      <c r="V2320" s="1">
        <f>Report_Summary[[#This Row],[Total Revenue]] / COUNTA(Report_Summary[Membership No])</f>
        <v>62659.485033999525</v>
      </c>
    </row>
    <row r="2321" spans="1:22" x14ac:dyDescent="0.3">
      <c r="A2321" t="s">
        <v>2360</v>
      </c>
      <c r="B2321">
        <v>2016</v>
      </c>
      <c r="C2321" t="s">
        <v>13</v>
      </c>
      <c r="D2321">
        <v>43</v>
      </c>
      <c r="E2321" t="str">
        <f t="shared" si="36"/>
        <v>Middle Age</v>
      </c>
      <c r="F2321" t="s">
        <v>17</v>
      </c>
      <c r="G2321" t="s">
        <v>25</v>
      </c>
      <c r="H2321" t="s">
        <v>29</v>
      </c>
      <c r="I2321">
        <v>29</v>
      </c>
      <c r="J2321">
        <v>2.33</v>
      </c>
      <c r="K2321" t="s">
        <v>32</v>
      </c>
      <c r="L2321" t="s">
        <v>33</v>
      </c>
      <c r="M2321" s="1">
        <v>4535.29</v>
      </c>
      <c r="N2321" s="1">
        <v>1530.24</v>
      </c>
      <c r="O2321" s="1">
        <v>6724.8</v>
      </c>
      <c r="P2321" s="1">
        <v>0</v>
      </c>
      <c r="Q2321" s="1">
        <v>7722.15</v>
      </c>
      <c r="R2321" s="1">
        <v>15257.95</v>
      </c>
      <c r="S2321" s="1">
        <v>29877.7</v>
      </c>
      <c r="T2321" s="1">
        <v>-6897.6</v>
      </c>
      <c r="U2321" s="1">
        <f>SUM(Report_Summary[Revenue])</f>
        <v>626594850.33999527</v>
      </c>
      <c r="V2321" s="1">
        <f>Report_Summary[[#This Row],[Total Revenue]] / COUNTA(Report_Summary[Membership No])</f>
        <v>62659.485033999525</v>
      </c>
    </row>
    <row r="2322" spans="1:22" x14ac:dyDescent="0.3">
      <c r="A2322" t="s">
        <v>2361</v>
      </c>
      <c r="B2322">
        <v>2023</v>
      </c>
      <c r="C2322" t="s">
        <v>14</v>
      </c>
      <c r="D2322">
        <v>39</v>
      </c>
      <c r="E2322" t="str">
        <f t="shared" si="36"/>
        <v>Middle Age</v>
      </c>
      <c r="F2322" t="s">
        <v>17</v>
      </c>
      <c r="G2322" t="s">
        <v>23</v>
      </c>
      <c r="H2322" t="s">
        <v>28</v>
      </c>
      <c r="I2322">
        <v>41</v>
      </c>
      <c r="J2322">
        <v>1.91</v>
      </c>
      <c r="K2322" t="s">
        <v>33</v>
      </c>
      <c r="L2322" t="s">
        <v>33</v>
      </c>
      <c r="M2322" s="1">
        <v>3791.76</v>
      </c>
      <c r="N2322" s="1">
        <v>4604.92</v>
      </c>
      <c r="O2322" s="1">
        <v>1756.21</v>
      </c>
      <c r="P2322" s="1">
        <v>0</v>
      </c>
      <c r="Q2322" s="1">
        <v>8100.78</v>
      </c>
      <c r="R2322" s="1">
        <v>10446.31</v>
      </c>
      <c r="S2322" s="1">
        <v>4669.5200000000004</v>
      </c>
      <c r="T2322" s="1">
        <v>13877.57</v>
      </c>
      <c r="U2322" s="1">
        <f>SUM(Report_Summary[Revenue])</f>
        <v>626594850.33999527</v>
      </c>
      <c r="V2322" s="1">
        <f>Report_Summary[[#This Row],[Total Revenue]] / COUNTA(Report_Summary[Membership No])</f>
        <v>62659.485033999525</v>
      </c>
    </row>
    <row r="2323" spans="1:22" x14ac:dyDescent="0.3">
      <c r="A2323" t="s">
        <v>2362</v>
      </c>
      <c r="B2323">
        <v>2018</v>
      </c>
      <c r="C2323" t="s">
        <v>13</v>
      </c>
      <c r="D2323">
        <v>67</v>
      </c>
      <c r="E2323" t="str">
        <f t="shared" si="36"/>
        <v>Old</v>
      </c>
      <c r="F2323" t="s">
        <v>19</v>
      </c>
      <c r="G2323" t="s">
        <v>22</v>
      </c>
      <c r="H2323" t="s">
        <v>30</v>
      </c>
      <c r="I2323">
        <v>24</v>
      </c>
      <c r="J2323">
        <v>2.2000000000000002</v>
      </c>
      <c r="K2323" t="s">
        <v>32</v>
      </c>
      <c r="L2323" t="s">
        <v>33</v>
      </c>
      <c r="M2323" s="1">
        <v>17230.849999999999</v>
      </c>
      <c r="N2323" s="1">
        <v>3238.93</v>
      </c>
      <c r="O2323" s="1">
        <v>5042.49</v>
      </c>
      <c r="P2323" s="1">
        <v>0</v>
      </c>
      <c r="Q2323" s="1">
        <v>21909.48</v>
      </c>
      <c r="R2323" s="1">
        <v>45903.48</v>
      </c>
      <c r="S2323" s="1">
        <v>23631.74</v>
      </c>
      <c r="T2323" s="1">
        <v>44181.22</v>
      </c>
      <c r="U2323" s="1">
        <f>SUM(Report_Summary[Revenue])</f>
        <v>626594850.33999527</v>
      </c>
      <c r="V2323" s="1">
        <f>Report_Summary[[#This Row],[Total Revenue]] / COUNTA(Report_Summary[Membership No])</f>
        <v>62659.485033999525</v>
      </c>
    </row>
    <row r="2324" spans="1:22" x14ac:dyDescent="0.3">
      <c r="A2324" t="s">
        <v>2363</v>
      </c>
      <c r="B2324">
        <v>2022</v>
      </c>
      <c r="C2324" t="s">
        <v>13</v>
      </c>
      <c r="D2324">
        <v>56</v>
      </c>
      <c r="E2324" t="str">
        <f t="shared" si="36"/>
        <v>Old</v>
      </c>
      <c r="F2324" t="s">
        <v>16</v>
      </c>
      <c r="G2324" t="s">
        <v>22</v>
      </c>
      <c r="H2324" t="s">
        <v>28</v>
      </c>
      <c r="I2324">
        <v>27</v>
      </c>
      <c r="J2324">
        <v>3.57</v>
      </c>
      <c r="K2324" t="s">
        <v>33</v>
      </c>
      <c r="L2324" t="s">
        <v>33</v>
      </c>
      <c r="M2324" s="1">
        <v>10919.8</v>
      </c>
      <c r="N2324" s="1">
        <v>770</v>
      </c>
      <c r="O2324" s="1">
        <v>7645.96</v>
      </c>
      <c r="P2324" s="1">
        <v>0</v>
      </c>
      <c r="Q2324" s="1">
        <v>50632.63</v>
      </c>
      <c r="R2324" s="1">
        <v>26172.080000000002</v>
      </c>
      <c r="S2324" s="1">
        <v>15335.74</v>
      </c>
      <c r="T2324" s="1">
        <v>61468.97</v>
      </c>
      <c r="U2324" s="1">
        <f>SUM(Report_Summary[Revenue])</f>
        <v>626594850.33999527</v>
      </c>
      <c r="V2324" s="1">
        <f>Report_Summary[[#This Row],[Total Revenue]] / COUNTA(Report_Summary[Membership No])</f>
        <v>62659.485033999525</v>
      </c>
    </row>
    <row r="2325" spans="1:22" x14ac:dyDescent="0.3">
      <c r="A2325" t="s">
        <v>2364</v>
      </c>
      <c r="B2325">
        <v>2019</v>
      </c>
      <c r="C2325" t="s">
        <v>14</v>
      </c>
      <c r="D2325">
        <v>45</v>
      </c>
      <c r="E2325" t="str">
        <f t="shared" si="36"/>
        <v>Middle Age</v>
      </c>
      <c r="F2325" t="s">
        <v>20</v>
      </c>
      <c r="G2325" t="s">
        <v>23</v>
      </c>
      <c r="H2325" t="s">
        <v>27</v>
      </c>
      <c r="I2325">
        <v>27</v>
      </c>
      <c r="J2325">
        <v>2.33</v>
      </c>
      <c r="K2325" t="s">
        <v>33</v>
      </c>
      <c r="L2325" t="s">
        <v>33</v>
      </c>
      <c r="M2325" s="1">
        <v>6668.7</v>
      </c>
      <c r="N2325" s="1">
        <v>2342.9899999999998</v>
      </c>
      <c r="O2325" s="1">
        <v>5764.16</v>
      </c>
      <c r="P2325" s="1">
        <v>0</v>
      </c>
      <c r="Q2325" s="1">
        <v>25209.200000000001</v>
      </c>
      <c r="R2325" s="1">
        <v>32545.97</v>
      </c>
      <c r="S2325" s="1">
        <v>-19665.32</v>
      </c>
      <c r="T2325" s="1">
        <v>77420.490000000005</v>
      </c>
      <c r="U2325" s="1">
        <f>SUM(Report_Summary[Revenue])</f>
        <v>626594850.33999527</v>
      </c>
      <c r="V2325" s="1">
        <f>Report_Summary[[#This Row],[Total Revenue]] / COUNTA(Report_Summary[Membership No])</f>
        <v>62659.485033999525</v>
      </c>
    </row>
    <row r="2326" spans="1:22" x14ac:dyDescent="0.3">
      <c r="A2326" t="s">
        <v>2365</v>
      </c>
      <c r="B2326">
        <v>2019</v>
      </c>
      <c r="C2326" t="s">
        <v>14</v>
      </c>
      <c r="D2326">
        <v>54</v>
      </c>
      <c r="E2326" t="str">
        <f t="shared" si="36"/>
        <v>Middle Age</v>
      </c>
      <c r="F2326" t="s">
        <v>17</v>
      </c>
      <c r="G2326" t="s">
        <v>24</v>
      </c>
      <c r="H2326" t="s">
        <v>31</v>
      </c>
      <c r="I2326">
        <v>29</v>
      </c>
      <c r="J2326">
        <v>1.66</v>
      </c>
      <c r="K2326" t="s">
        <v>33</v>
      </c>
      <c r="L2326" t="s">
        <v>33</v>
      </c>
      <c r="M2326" s="1">
        <v>16515.79</v>
      </c>
      <c r="N2326" s="1">
        <v>3520.96</v>
      </c>
      <c r="O2326" s="1">
        <v>3418.4</v>
      </c>
      <c r="P2326" s="1">
        <v>0</v>
      </c>
      <c r="Q2326" s="1">
        <v>53870.92</v>
      </c>
      <c r="R2326" s="1">
        <v>45968.01</v>
      </c>
      <c r="S2326" s="1">
        <v>-16372.48</v>
      </c>
      <c r="T2326" s="1">
        <v>116211.41</v>
      </c>
      <c r="U2326" s="1">
        <f>SUM(Report_Summary[Revenue])</f>
        <v>626594850.33999527</v>
      </c>
      <c r="V2326" s="1">
        <f>Report_Summary[[#This Row],[Total Revenue]] / COUNTA(Report_Summary[Membership No])</f>
        <v>62659.485033999525</v>
      </c>
    </row>
    <row r="2327" spans="1:22" x14ac:dyDescent="0.3">
      <c r="A2327" t="s">
        <v>2366</v>
      </c>
      <c r="B2327">
        <v>2021</v>
      </c>
      <c r="C2327" t="s">
        <v>14</v>
      </c>
      <c r="D2327">
        <v>45</v>
      </c>
      <c r="E2327" t="str">
        <f t="shared" si="36"/>
        <v>Middle Age</v>
      </c>
      <c r="F2327" t="s">
        <v>19</v>
      </c>
      <c r="G2327" t="s">
        <v>23</v>
      </c>
      <c r="H2327" t="s">
        <v>27</v>
      </c>
      <c r="I2327">
        <v>33</v>
      </c>
      <c r="J2327">
        <v>2.8</v>
      </c>
      <c r="K2327" t="s">
        <v>33</v>
      </c>
      <c r="L2327" t="s">
        <v>33</v>
      </c>
      <c r="M2327" s="1">
        <v>18052.169999999998</v>
      </c>
      <c r="N2327" s="1">
        <v>4811.97</v>
      </c>
      <c r="O2327" s="1">
        <v>3303.27</v>
      </c>
      <c r="P2327" s="1">
        <v>0</v>
      </c>
      <c r="Q2327" s="1">
        <v>43482.9</v>
      </c>
      <c r="R2327" s="1">
        <v>74273.960000000006</v>
      </c>
      <c r="S2327" s="1">
        <v>-21037.09</v>
      </c>
      <c r="T2327" s="1">
        <v>138793.95000000001</v>
      </c>
      <c r="U2327" s="1">
        <f>SUM(Report_Summary[Revenue])</f>
        <v>626594850.33999527</v>
      </c>
      <c r="V2327" s="1">
        <f>Report_Summary[[#This Row],[Total Revenue]] / COUNTA(Report_Summary[Membership No])</f>
        <v>62659.485033999525</v>
      </c>
    </row>
    <row r="2328" spans="1:22" x14ac:dyDescent="0.3">
      <c r="A2328" t="s">
        <v>2367</v>
      </c>
      <c r="B2328">
        <v>2021</v>
      </c>
      <c r="C2328" t="s">
        <v>13</v>
      </c>
      <c r="D2328">
        <v>39</v>
      </c>
      <c r="E2328" t="str">
        <f t="shared" si="36"/>
        <v>Middle Age</v>
      </c>
      <c r="F2328" t="s">
        <v>21</v>
      </c>
      <c r="G2328" t="s">
        <v>25</v>
      </c>
      <c r="H2328" t="s">
        <v>30</v>
      </c>
      <c r="I2328">
        <v>22</v>
      </c>
      <c r="J2328">
        <v>1.96</v>
      </c>
      <c r="K2328" t="s">
        <v>33</v>
      </c>
      <c r="L2328" t="s">
        <v>33</v>
      </c>
      <c r="M2328" s="1">
        <v>19184.55</v>
      </c>
      <c r="N2328" s="1">
        <v>3022.38</v>
      </c>
      <c r="O2328" s="1">
        <v>1014.36</v>
      </c>
      <c r="P2328" s="1">
        <v>0</v>
      </c>
      <c r="Q2328" s="1">
        <v>76419.88</v>
      </c>
      <c r="R2328" s="1">
        <v>85476.76</v>
      </c>
      <c r="S2328" s="1">
        <v>-16348.33</v>
      </c>
      <c r="T2328" s="1">
        <v>178244.97</v>
      </c>
      <c r="U2328" s="1">
        <f>SUM(Report_Summary[Revenue])</f>
        <v>626594850.33999527</v>
      </c>
      <c r="V2328" s="1">
        <f>Report_Summary[[#This Row],[Total Revenue]] / COUNTA(Report_Summary[Membership No])</f>
        <v>62659.485033999525</v>
      </c>
    </row>
    <row r="2329" spans="1:22" x14ac:dyDescent="0.3">
      <c r="A2329" t="s">
        <v>2368</v>
      </c>
      <c r="B2329">
        <v>2022</v>
      </c>
      <c r="C2329" t="s">
        <v>13</v>
      </c>
      <c r="D2329">
        <v>45</v>
      </c>
      <c r="E2329" t="str">
        <f t="shared" si="36"/>
        <v>Middle Age</v>
      </c>
      <c r="F2329" t="s">
        <v>18</v>
      </c>
      <c r="G2329" t="s">
        <v>22</v>
      </c>
      <c r="H2329" t="s">
        <v>31</v>
      </c>
      <c r="I2329">
        <v>21</v>
      </c>
      <c r="J2329">
        <v>2.25</v>
      </c>
      <c r="K2329" t="s">
        <v>33</v>
      </c>
      <c r="L2329" t="s">
        <v>33</v>
      </c>
      <c r="M2329" s="1">
        <v>1364.73</v>
      </c>
      <c r="N2329" s="1">
        <v>745.49</v>
      </c>
      <c r="O2329" s="1">
        <v>4733.43</v>
      </c>
      <c r="P2329" s="1">
        <v>0</v>
      </c>
      <c r="Q2329" s="1">
        <v>6523.34</v>
      </c>
      <c r="R2329" s="1">
        <v>2310.5300000000002</v>
      </c>
      <c r="S2329" s="1">
        <v>-24446.75</v>
      </c>
      <c r="T2329" s="1">
        <v>33280.620000000003</v>
      </c>
      <c r="U2329" s="1">
        <f>SUM(Report_Summary[Revenue])</f>
        <v>626594850.33999527</v>
      </c>
      <c r="V2329" s="1">
        <f>Report_Summary[[#This Row],[Total Revenue]] / COUNTA(Report_Summary[Membership No])</f>
        <v>62659.485033999525</v>
      </c>
    </row>
    <row r="2330" spans="1:22" x14ac:dyDescent="0.3">
      <c r="A2330" t="s">
        <v>2369</v>
      </c>
      <c r="B2330">
        <v>2015</v>
      </c>
      <c r="C2330" t="s">
        <v>13</v>
      </c>
      <c r="D2330">
        <v>72</v>
      </c>
      <c r="E2330" t="str">
        <f t="shared" si="36"/>
        <v>Old</v>
      </c>
      <c r="F2330" t="s">
        <v>16</v>
      </c>
      <c r="G2330" t="s">
        <v>25</v>
      </c>
      <c r="H2330" t="s">
        <v>28</v>
      </c>
      <c r="I2330">
        <v>35</v>
      </c>
      <c r="J2330">
        <v>1.82</v>
      </c>
      <c r="K2330" t="s">
        <v>32</v>
      </c>
      <c r="L2330" t="s">
        <v>33</v>
      </c>
      <c r="M2330" s="1">
        <v>6877.13</v>
      </c>
      <c r="N2330" s="1">
        <v>1448.67</v>
      </c>
      <c r="O2330" s="1">
        <v>6176.46</v>
      </c>
      <c r="P2330" s="1">
        <v>0</v>
      </c>
      <c r="Q2330" s="1">
        <v>11929.6</v>
      </c>
      <c r="R2330" s="1">
        <v>24861.82</v>
      </c>
      <c r="S2330" s="1">
        <v>3738.22</v>
      </c>
      <c r="T2330" s="1">
        <v>33053.199999999997</v>
      </c>
      <c r="U2330" s="1">
        <f>SUM(Report_Summary[Revenue])</f>
        <v>626594850.33999527</v>
      </c>
      <c r="V2330" s="1">
        <f>Report_Summary[[#This Row],[Total Revenue]] / COUNTA(Report_Summary[Membership No])</f>
        <v>62659.485033999525</v>
      </c>
    </row>
    <row r="2331" spans="1:22" x14ac:dyDescent="0.3">
      <c r="A2331" t="s">
        <v>2370</v>
      </c>
      <c r="B2331">
        <v>2017</v>
      </c>
      <c r="C2331" t="s">
        <v>14</v>
      </c>
      <c r="D2331">
        <v>61</v>
      </c>
      <c r="E2331" t="str">
        <f t="shared" si="36"/>
        <v>Old</v>
      </c>
      <c r="F2331" t="s">
        <v>17</v>
      </c>
      <c r="G2331" t="s">
        <v>22</v>
      </c>
      <c r="H2331" t="s">
        <v>28</v>
      </c>
      <c r="I2331">
        <v>26</v>
      </c>
      <c r="J2331">
        <v>1.96</v>
      </c>
      <c r="K2331" t="s">
        <v>33</v>
      </c>
      <c r="L2331" t="s">
        <v>33</v>
      </c>
      <c r="M2331" s="1">
        <v>3823.05</v>
      </c>
      <c r="N2331" s="1">
        <v>3914.56</v>
      </c>
      <c r="O2331" s="1">
        <v>2045.53</v>
      </c>
      <c r="P2331" s="1">
        <v>0</v>
      </c>
      <c r="Q2331" s="1">
        <v>12435.41</v>
      </c>
      <c r="R2331" s="1">
        <v>11765.63</v>
      </c>
      <c r="S2331" s="1">
        <v>13643.78</v>
      </c>
      <c r="T2331" s="1">
        <v>10557.26</v>
      </c>
      <c r="U2331" s="1">
        <f>SUM(Report_Summary[Revenue])</f>
        <v>626594850.33999527</v>
      </c>
      <c r="V2331" s="1">
        <f>Report_Summary[[#This Row],[Total Revenue]] / COUNTA(Report_Summary[Membership No])</f>
        <v>62659.485033999525</v>
      </c>
    </row>
    <row r="2332" spans="1:22" x14ac:dyDescent="0.3">
      <c r="A2332" t="s">
        <v>2371</v>
      </c>
      <c r="B2332">
        <v>2023</v>
      </c>
      <c r="C2332" t="s">
        <v>14</v>
      </c>
      <c r="D2332">
        <v>75</v>
      </c>
      <c r="E2332" t="str">
        <f t="shared" si="36"/>
        <v>Old</v>
      </c>
      <c r="F2332" t="s">
        <v>20</v>
      </c>
      <c r="G2332" t="s">
        <v>25</v>
      </c>
      <c r="H2332" t="s">
        <v>26</v>
      </c>
      <c r="I2332">
        <v>37</v>
      </c>
      <c r="J2332">
        <v>3.66</v>
      </c>
      <c r="K2332" t="s">
        <v>33</v>
      </c>
      <c r="L2332" t="s">
        <v>33</v>
      </c>
      <c r="M2332" s="1">
        <v>9032</v>
      </c>
      <c r="N2332" s="1">
        <v>1850.44</v>
      </c>
      <c r="O2332" s="1">
        <v>2033.35</v>
      </c>
      <c r="P2332" s="1">
        <v>0</v>
      </c>
      <c r="Q2332" s="1">
        <v>18123.55</v>
      </c>
      <c r="R2332" s="1">
        <v>12552.4</v>
      </c>
      <c r="S2332" s="1">
        <v>-11344.91</v>
      </c>
      <c r="T2332" s="1">
        <v>42020.86</v>
      </c>
      <c r="U2332" s="1">
        <f>SUM(Report_Summary[Revenue])</f>
        <v>626594850.33999527</v>
      </c>
      <c r="V2332" s="1">
        <f>Report_Summary[[#This Row],[Total Revenue]] / COUNTA(Report_Summary[Membership No])</f>
        <v>62659.485033999525</v>
      </c>
    </row>
    <row r="2333" spans="1:22" x14ac:dyDescent="0.3">
      <c r="A2333" t="s">
        <v>2372</v>
      </c>
      <c r="B2333">
        <v>2020</v>
      </c>
      <c r="C2333" t="s">
        <v>14</v>
      </c>
      <c r="D2333">
        <v>77</v>
      </c>
      <c r="E2333" t="str">
        <f t="shared" si="36"/>
        <v>Old</v>
      </c>
      <c r="F2333" t="s">
        <v>16</v>
      </c>
      <c r="G2333" t="s">
        <v>23</v>
      </c>
      <c r="H2333" t="s">
        <v>29</v>
      </c>
      <c r="I2333">
        <v>31</v>
      </c>
      <c r="J2333">
        <v>3.35</v>
      </c>
      <c r="K2333" t="s">
        <v>33</v>
      </c>
      <c r="L2333" t="s">
        <v>33</v>
      </c>
      <c r="M2333" s="1">
        <v>16977.27</v>
      </c>
      <c r="N2333" s="1">
        <v>3296.6</v>
      </c>
      <c r="O2333" s="1">
        <v>5457.65</v>
      </c>
      <c r="P2333" s="1">
        <v>0</v>
      </c>
      <c r="Q2333" s="1">
        <v>51485.32</v>
      </c>
      <c r="R2333" s="1">
        <v>32046.67</v>
      </c>
      <c r="S2333" s="1">
        <v>1678.79</v>
      </c>
      <c r="T2333" s="1">
        <v>81853.2</v>
      </c>
      <c r="U2333" s="1">
        <f>SUM(Report_Summary[Revenue])</f>
        <v>626594850.33999527</v>
      </c>
      <c r="V2333" s="1">
        <f>Report_Summary[[#This Row],[Total Revenue]] / COUNTA(Report_Summary[Membership No])</f>
        <v>62659.485033999525</v>
      </c>
    </row>
    <row r="2334" spans="1:22" x14ac:dyDescent="0.3">
      <c r="A2334" t="s">
        <v>2373</v>
      </c>
      <c r="B2334">
        <v>2018</v>
      </c>
      <c r="C2334" t="s">
        <v>14</v>
      </c>
      <c r="D2334">
        <v>59</v>
      </c>
      <c r="E2334" t="str">
        <f t="shared" si="36"/>
        <v>Old</v>
      </c>
      <c r="F2334" t="s">
        <v>21</v>
      </c>
      <c r="G2334" t="s">
        <v>22</v>
      </c>
      <c r="H2334" t="s">
        <v>30</v>
      </c>
      <c r="I2334">
        <v>39</v>
      </c>
      <c r="J2334">
        <v>2.46</v>
      </c>
      <c r="K2334" t="s">
        <v>32</v>
      </c>
      <c r="L2334" t="s">
        <v>33</v>
      </c>
      <c r="M2334" s="1">
        <v>4988.8500000000004</v>
      </c>
      <c r="N2334" s="1">
        <v>4665.32</v>
      </c>
      <c r="O2334" s="1">
        <v>7423.18</v>
      </c>
      <c r="P2334" s="1">
        <v>0</v>
      </c>
      <c r="Q2334" s="1">
        <v>15069.65</v>
      </c>
      <c r="R2334" s="1">
        <v>17418.669999999998</v>
      </c>
      <c r="S2334" s="1">
        <v>16466.46</v>
      </c>
      <c r="T2334" s="1">
        <v>16021.86</v>
      </c>
      <c r="U2334" s="1">
        <f>SUM(Report_Summary[Revenue])</f>
        <v>626594850.33999527</v>
      </c>
      <c r="V2334" s="1">
        <f>Report_Summary[[#This Row],[Total Revenue]] / COUNTA(Report_Summary[Membership No])</f>
        <v>62659.485033999525</v>
      </c>
    </row>
    <row r="2335" spans="1:22" x14ac:dyDescent="0.3">
      <c r="A2335" t="s">
        <v>2374</v>
      </c>
      <c r="B2335">
        <v>2018</v>
      </c>
      <c r="C2335" t="s">
        <v>14</v>
      </c>
      <c r="D2335">
        <v>36</v>
      </c>
      <c r="E2335" t="str">
        <f t="shared" si="36"/>
        <v>Middle Age</v>
      </c>
      <c r="F2335" t="s">
        <v>21</v>
      </c>
      <c r="G2335" t="s">
        <v>24</v>
      </c>
      <c r="H2335" t="s">
        <v>29</v>
      </c>
      <c r="I2335">
        <v>35</v>
      </c>
      <c r="J2335">
        <v>2.84</v>
      </c>
      <c r="K2335" t="s">
        <v>32</v>
      </c>
      <c r="L2335" t="s">
        <v>33</v>
      </c>
      <c r="M2335" s="1">
        <v>9991.67</v>
      </c>
      <c r="N2335" s="1">
        <v>1758.54</v>
      </c>
      <c r="O2335" s="1">
        <v>6011.07</v>
      </c>
      <c r="P2335" s="1">
        <v>0</v>
      </c>
      <c r="Q2335" s="1">
        <v>21287.95</v>
      </c>
      <c r="R2335" s="1">
        <v>48303.23</v>
      </c>
      <c r="S2335" s="1">
        <v>-21532.79</v>
      </c>
      <c r="T2335" s="1">
        <v>91123.97</v>
      </c>
      <c r="U2335" s="1">
        <f>SUM(Report_Summary[Revenue])</f>
        <v>626594850.33999527</v>
      </c>
      <c r="V2335" s="1">
        <f>Report_Summary[[#This Row],[Total Revenue]] / COUNTA(Report_Summary[Membership No])</f>
        <v>62659.485033999525</v>
      </c>
    </row>
    <row r="2336" spans="1:22" x14ac:dyDescent="0.3">
      <c r="A2336" t="s">
        <v>2375</v>
      </c>
      <c r="B2336">
        <v>2017</v>
      </c>
      <c r="C2336" t="s">
        <v>14</v>
      </c>
      <c r="D2336">
        <v>50</v>
      </c>
      <c r="E2336" t="str">
        <f t="shared" si="36"/>
        <v>Middle Age</v>
      </c>
      <c r="F2336" t="s">
        <v>21</v>
      </c>
      <c r="G2336" t="s">
        <v>24</v>
      </c>
      <c r="H2336" t="s">
        <v>28</v>
      </c>
      <c r="I2336">
        <v>26</v>
      </c>
      <c r="J2336">
        <v>2.2000000000000002</v>
      </c>
      <c r="K2336" t="s">
        <v>33</v>
      </c>
      <c r="L2336" t="s">
        <v>33</v>
      </c>
      <c r="M2336" s="1">
        <v>17896.09</v>
      </c>
      <c r="N2336" s="1">
        <v>3296.5</v>
      </c>
      <c r="O2336" s="1">
        <v>6482.23</v>
      </c>
      <c r="P2336" s="1">
        <v>0</v>
      </c>
      <c r="Q2336" s="1">
        <v>43369.88</v>
      </c>
      <c r="R2336" s="1">
        <v>40127.019999999997</v>
      </c>
      <c r="S2336" s="1">
        <v>-3006.64</v>
      </c>
      <c r="T2336" s="1">
        <v>86503.54</v>
      </c>
      <c r="U2336" s="1">
        <f>SUM(Report_Summary[Revenue])</f>
        <v>626594850.33999527</v>
      </c>
      <c r="V2336" s="1">
        <f>Report_Summary[[#This Row],[Total Revenue]] / COUNTA(Report_Summary[Membership No])</f>
        <v>62659.485033999525</v>
      </c>
    </row>
    <row r="2337" spans="1:22" x14ac:dyDescent="0.3">
      <c r="A2337" t="s">
        <v>2376</v>
      </c>
      <c r="B2337">
        <v>2018</v>
      </c>
      <c r="C2337" t="s">
        <v>13</v>
      </c>
      <c r="D2337">
        <v>51</v>
      </c>
      <c r="E2337" t="str">
        <f t="shared" si="36"/>
        <v>Middle Age</v>
      </c>
      <c r="F2337" t="s">
        <v>19</v>
      </c>
      <c r="G2337" t="s">
        <v>25</v>
      </c>
      <c r="H2337" t="s">
        <v>29</v>
      </c>
      <c r="I2337">
        <v>41</v>
      </c>
      <c r="J2337">
        <v>1.59</v>
      </c>
      <c r="K2337" t="s">
        <v>32</v>
      </c>
      <c r="L2337" t="s">
        <v>33</v>
      </c>
      <c r="M2337" s="1">
        <v>11857.59</v>
      </c>
      <c r="N2337" s="1">
        <v>333.28</v>
      </c>
      <c r="O2337" s="1">
        <v>880.82</v>
      </c>
      <c r="P2337" s="1">
        <v>0</v>
      </c>
      <c r="Q2337" s="1">
        <v>14472.63</v>
      </c>
      <c r="R2337" s="1">
        <v>20784.080000000002</v>
      </c>
      <c r="S2337" s="1">
        <v>-11250.41</v>
      </c>
      <c r="T2337" s="1">
        <v>46507.12</v>
      </c>
      <c r="U2337" s="1">
        <f>SUM(Report_Summary[Revenue])</f>
        <v>626594850.33999527</v>
      </c>
      <c r="V2337" s="1">
        <f>Report_Summary[[#This Row],[Total Revenue]] / COUNTA(Report_Summary[Membership No])</f>
        <v>62659.485033999525</v>
      </c>
    </row>
    <row r="2338" spans="1:22" x14ac:dyDescent="0.3">
      <c r="A2338" t="s">
        <v>2377</v>
      </c>
      <c r="B2338">
        <v>2019</v>
      </c>
      <c r="C2338" t="s">
        <v>14</v>
      </c>
      <c r="D2338">
        <v>67</v>
      </c>
      <c r="E2338" t="str">
        <f t="shared" si="36"/>
        <v>Old</v>
      </c>
      <c r="F2338" t="s">
        <v>20</v>
      </c>
      <c r="G2338" t="s">
        <v>25</v>
      </c>
      <c r="H2338" t="s">
        <v>30</v>
      </c>
      <c r="I2338">
        <v>23</v>
      </c>
      <c r="J2338">
        <v>2.79</v>
      </c>
      <c r="K2338" t="s">
        <v>33</v>
      </c>
      <c r="L2338" t="s">
        <v>33</v>
      </c>
      <c r="M2338" s="1">
        <v>6700.87</v>
      </c>
      <c r="N2338" s="1">
        <v>3357.97</v>
      </c>
      <c r="O2338" s="1">
        <v>7002.79</v>
      </c>
      <c r="P2338" s="1">
        <v>0</v>
      </c>
      <c r="Q2338" s="1">
        <v>31902.37</v>
      </c>
      <c r="R2338" s="1">
        <v>29213.74</v>
      </c>
      <c r="S2338" s="1">
        <v>-5304.47</v>
      </c>
      <c r="T2338" s="1">
        <v>66420.58</v>
      </c>
      <c r="U2338" s="1">
        <f>SUM(Report_Summary[Revenue])</f>
        <v>626594850.33999527</v>
      </c>
      <c r="V2338" s="1">
        <f>Report_Summary[[#This Row],[Total Revenue]] / COUNTA(Report_Summary[Membership No])</f>
        <v>62659.485033999525</v>
      </c>
    </row>
    <row r="2339" spans="1:22" x14ac:dyDescent="0.3">
      <c r="A2339" t="s">
        <v>2378</v>
      </c>
      <c r="B2339">
        <v>2017</v>
      </c>
      <c r="C2339" t="s">
        <v>14</v>
      </c>
      <c r="D2339">
        <v>76</v>
      </c>
      <c r="E2339" t="str">
        <f t="shared" si="36"/>
        <v>Old</v>
      </c>
      <c r="F2339" t="s">
        <v>21</v>
      </c>
      <c r="G2339" t="s">
        <v>23</v>
      </c>
      <c r="H2339" t="s">
        <v>27</v>
      </c>
      <c r="I2339">
        <v>29</v>
      </c>
      <c r="J2339">
        <v>1.69</v>
      </c>
      <c r="K2339" t="s">
        <v>32</v>
      </c>
      <c r="L2339" t="s">
        <v>33</v>
      </c>
      <c r="M2339" s="1">
        <v>8844.9699999999993</v>
      </c>
      <c r="N2339" s="1">
        <v>2438.5</v>
      </c>
      <c r="O2339" s="1">
        <v>1420.08</v>
      </c>
      <c r="P2339" s="1">
        <v>0</v>
      </c>
      <c r="Q2339" s="1">
        <v>41065.910000000003</v>
      </c>
      <c r="R2339" s="1">
        <v>29741.85</v>
      </c>
      <c r="S2339" s="1">
        <v>7364.97</v>
      </c>
      <c r="T2339" s="1">
        <v>63442.79</v>
      </c>
      <c r="U2339" s="1">
        <f>SUM(Report_Summary[Revenue])</f>
        <v>626594850.33999527</v>
      </c>
      <c r="V2339" s="1">
        <f>Report_Summary[[#This Row],[Total Revenue]] / COUNTA(Report_Summary[Membership No])</f>
        <v>62659.485033999525</v>
      </c>
    </row>
    <row r="2340" spans="1:22" x14ac:dyDescent="0.3">
      <c r="A2340" t="s">
        <v>2379</v>
      </c>
      <c r="B2340">
        <v>2017</v>
      </c>
      <c r="C2340" t="s">
        <v>13</v>
      </c>
      <c r="D2340">
        <v>25</v>
      </c>
      <c r="E2340" t="str">
        <f t="shared" si="36"/>
        <v>Young</v>
      </c>
      <c r="F2340" t="s">
        <v>20</v>
      </c>
      <c r="G2340" t="s">
        <v>23</v>
      </c>
      <c r="H2340" t="s">
        <v>27</v>
      </c>
      <c r="I2340">
        <v>28</v>
      </c>
      <c r="J2340">
        <v>1.54</v>
      </c>
      <c r="K2340" t="s">
        <v>33</v>
      </c>
      <c r="L2340" t="s">
        <v>33</v>
      </c>
      <c r="M2340" s="1">
        <v>17271.830000000002</v>
      </c>
      <c r="N2340" s="1">
        <v>3642.59</v>
      </c>
      <c r="O2340" s="1">
        <v>3060.41</v>
      </c>
      <c r="P2340" s="1">
        <v>0</v>
      </c>
      <c r="Q2340" s="1">
        <v>63190.77</v>
      </c>
      <c r="R2340" s="1">
        <v>59836.18</v>
      </c>
      <c r="S2340" s="1">
        <v>21162.36</v>
      </c>
      <c r="T2340" s="1">
        <v>101864.59</v>
      </c>
      <c r="U2340" s="1">
        <f>SUM(Report_Summary[Revenue])</f>
        <v>626594850.33999527</v>
      </c>
      <c r="V2340" s="1">
        <f>Report_Summary[[#This Row],[Total Revenue]] / COUNTA(Report_Summary[Membership No])</f>
        <v>62659.485033999525</v>
      </c>
    </row>
    <row r="2341" spans="1:22" x14ac:dyDescent="0.3">
      <c r="A2341" t="s">
        <v>2380</v>
      </c>
      <c r="B2341">
        <v>2023</v>
      </c>
      <c r="C2341" t="s">
        <v>13</v>
      </c>
      <c r="D2341">
        <v>36</v>
      </c>
      <c r="E2341" t="str">
        <f t="shared" si="36"/>
        <v>Middle Age</v>
      </c>
      <c r="F2341" t="s">
        <v>19</v>
      </c>
      <c r="G2341" t="s">
        <v>22</v>
      </c>
      <c r="H2341" t="s">
        <v>26</v>
      </c>
      <c r="I2341">
        <v>31</v>
      </c>
      <c r="J2341">
        <v>1.69</v>
      </c>
      <c r="K2341" t="s">
        <v>33</v>
      </c>
      <c r="L2341" t="s">
        <v>33</v>
      </c>
      <c r="M2341" s="1">
        <v>13199.28</v>
      </c>
      <c r="N2341" s="1">
        <v>1487.86</v>
      </c>
      <c r="O2341" s="1">
        <v>433.56</v>
      </c>
      <c r="P2341" s="1">
        <v>0</v>
      </c>
      <c r="Q2341" s="1">
        <v>38890.82</v>
      </c>
      <c r="R2341" s="1">
        <v>21475.119999999999</v>
      </c>
      <c r="S2341" s="1">
        <v>20024.07</v>
      </c>
      <c r="T2341" s="1">
        <v>40341.870000000003</v>
      </c>
      <c r="U2341" s="1">
        <f>SUM(Report_Summary[Revenue])</f>
        <v>626594850.33999527</v>
      </c>
      <c r="V2341" s="1">
        <f>Report_Summary[[#This Row],[Total Revenue]] / COUNTA(Report_Summary[Membership No])</f>
        <v>62659.485033999525</v>
      </c>
    </row>
    <row r="2342" spans="1:22" x14ac:dyDescent="0.3">
      <c r="A2342" t="s">
        <v>2381</v>
      </c>
      <c r="B2342">
        <v>2019</v>
      </c>
      <c r="C2342" t="s">
        <v>14</v>
      </c>
      <c r="D2342">
        <v>57</v>
      </c>
      <c r="E2342" t="str">
        <f t="shared" si="36"/>
        <v>Old</v>
      </c>
      <c r="F2342" t="s">
        <v>15</v>
      </c>
      <c r="G2342" t="s">
        <v>25</v>
      </c>
      <c r="H2342" t="s">
        <v>29</v>
      </c>
      <c r="I2342">
        <v>22</v>
      </c>
      <c r="J2342">
        <v>2.65</v>
      </c>
      <c r="K2342" t="s">
        <v>32</v>
      </c>
      <c r="L2342" t="s">
        <v>33</v>
      </c>
      <c r="M2342" s="1">
        <v>11662.83</v>
      </c>
      <c r="N2342" s="1">
        <v>1146.3699999999999</v>
      </c>
      <c r="O2342" s="1">
        <v>2590.83</v>
      </c>
      <c r="P2342" s="1">
        <v>0</v>
      </c>
      <c r="Q2342" s="1">
        <v>20814.32</v>
      </c>
      <c r="R2342" s="1">
        <v>15511.24</v>
      </c>
      <c r="S2342" s="1">
        <v>23847.75</v>
      </c>
      <c r="T2342" s="1">
        <v>12477.81</v>
      </c>
      <c r="U2342" s="1">
        <f>SUM(Report_Summary[Revenue])</f>
        <v>626594850.33999527</v>
      </c>
      <c r="V2342" s="1">
        <f>Report_Summary[[#This Row],[Total Revenue]] / COUNTA(Report_Summary[Membership No])</f>
        <v>62659.485033999525</v>
      </c>
    </row>
    <row r="2343" spans="1:22" x14ac:dyDescent="0.3">
      <c r="A2343" t="s">
        <v>2382</v>
      </c>
      <c r="B2343">
        <v>2023</v>
      </c>
      <c r="C2343" t="s">
        <v>13</v>
      </c>
      <c r="D2343">
        <v>51</v>
      </c>
      <c r="E2343" t="str">
        <f t="shared" si="36"/>
        <v>Middle Age</v>
      </c>
      <c r="F2343" t="s">
        <v>19</v>
      </c>
      <c r="G2343" t="s">
        <v>25</v>
      </c>
      <c r="H2343" t="s">
        <v>30</v>
      </c>
      <c r="I2343">
        <v>32</v>
      </c>
      <c r="J2343">
        <v>3.2</v>
      </c>
      <c r="K2343" t="s">
        <v>33</v>
      </c>
      <c r="L2343" t="s">
        <v>33</v>
      </c>
      <c r="M2343" s="1">
        <v>5588.29</v>
      </c>
      <c r="N2343" s="1">
        <v>2191.73</v>
      </c>
      <c r="O2343" s="1">
        <v>2763.56</v>
      </c>
      <c r="P2343" s="1">
        <v>0</v>
      </c>
      <c r="Q2343" s="1">
        <v>27936.42</v>
      </c>
      <c r="R2343" s="1">
        <v>17400.3</v>
      </c>
      <c r="S2343" s="1">
        <v>-25110.51</v>
      </c>
      <c r="T2343" s="1">
        <v>70447.23</v>
      </c>
      <c r="U2343" s="1">
        <f>SUM(Report_Summary[Revenue])</f>
        <v>626594850.33999527</v>
      </c>
      <c r="V2343" s="1">
        <f>Report_Summary[[#This Row],[Total Revenue]] / COUNTA(Report_Summary[Membership No])</f>
        <v>62659.485033999525</v>
      </c>
    </row>
    <row r="2344" spans="1:22" x14ac:dyDescent="0.3">
      <c r="A2344" t="s">
        <v>2383</v>
      </c>
      <c r="B2344">
        <v>2015</v>
      </c>
      <c r="C2344" t="s">
        <v>14</v>
      </c>
      <c r="D2344">
        <v>22</v>
      </c>
      <c r="E2344" t="str">
        <f t="shared" si="36"/>
        <v>Young</v>
      </c>
      <c r="F2344" t="s">
        <v>20</v>
      </c>
      <c r="G2344" t="s">
        <v>24</v>
      </c>
      <c r="H2344" t="s">
        <v>27</v>
      </c>
      <c r="I2344">
        <v>36</v>
      </c>
      <c r="J2344">
        <v>2.46</v>
      </c>
      <c r="K2344" t="s">
        <v>33</v>
      </c>
      <c r="L2344" t="s">
        <v>33</v>
      </c>
      <c r="M2344" s="1">
        <v>19195.05</v>
      </c>
      <c r="N2344" s="1">
        <v>2963.34</v>
      </c>
      <c r="O2344" s="1">
        <v>1883.48</v>
      </c>
      <c r="P2344" s="1">
        <v>0</v>
      </c>
      <c r="Q2344" s="1">
        <v>53962.29</v>
      </c>
      <c r="R2344" s="1">
        <v>82163.850000000006</v>
      </c>
      <c r="S2344" s="1">
        <v>18815.759999999998</v>
      </c>
      <c r="T2344" s="1">
        <v>117310.38</v>
      </c>
      <c r="U2344" s="1">
        <f>SUM(Report_Summary[Revenue])</f>
        <v>626594850.33999527</v>
      </c>
      <c r="V2344" s="1">
        <f>Report_Summary[[#This Row],[Total Revenue]] / COUNTA(Report_Summary[Membership No])</f>
        <v>62659.485033999525</v>
      </c>
    </row>
    <row r="2345" spans="1:22" x14ac:dyDescent="0.3">
      <c r="A2345" t="s">
        <v>2384</v>
      </c>
      <c r="B2345">
        <v>2017</v>
      </c>
      <c r="C2345" t="s">
        <v>14</v>
      </c>
      <c r="D2345">
        <v>70</v>
      </c>
      <c r="E2345" t="str">
        <f t="shared" si="36"/>
        <v>Old</v>
      </c>
      <c r="F2345" t="s">
        <v>19</v>
      </c>
      <c r="G2345" t="s">
        <v>25</v>
      </c>
      <c r="H2345" t="s">
        <v>30</v>
      </c>
      <c r="I2345">
        <v>32</v>
      </c>
      <c r="J2345">
        <v>2.35</v>
      </c>
      <c r="K2345" t="s">
        <v>33</v>
      </c>
      <c r="L2345" t="s">
        <v>33</v>
      </c>
      <c r="M2345" s="1">
        <v>19469.5</v>
      </c>
      <c r="N2345" s="1">
        <v>4436.3100000000004</v>
      </c>
      <c r="O2345" s="1">
        <v>7583.09</v>
      </c>
      <c r="P2345" s="1">
        <v>0</v>
      </c>
      <c r="Q2345" s="1">
        <v>70600.39</v>
      </c>
      <c r="R2345" s="1">
        <v>42872.28</v>
      </c>
      <c r="S2345" s="1">
        <v>-4933.7</v>
      </c>
      <c r="T2345" s="1">
        <v>118406.37</v>
      </c>
      <c r="U2345" s="1">
        <f>SUM(Report_Summary[Revenue])</f>
        <v>626594850.33999527</v>
      </c>
      <c r="V2345" s="1">
        <f>Report_Summary[[#This Row],[Total Revenue]] / COUNTA(Report_Summary[Membership No])</f>
        <v>62659.485033999525</v>
      </c>
    </row>
    <row r="2346" spans="1:22" x14ac:dyDescent="0.3">
      <c r="A2346" t="s">
        <v>2385</v>
      </c>
      <c r="B2346">
        <v>2018</v>
      </c>
      <c r="C2346" t="s">
        <v>13</v>
      </c>
      <c r="D2346">
        <v>61</v>
      </c>
      <c r="E2346" t="str">
        <f t="shared" si="36"/>
        <v>Old</v>
      </c>
      <c r="F2346" t="s">
        <v>15</v>
      </c>
      <c r="G2346" t="s">
        <v>23</v>
      </c>
      <c r="H2346" t="s">
        <v>27</v>
      </c>
      <c r="I2346">
        <v>33</v>
      </c>
      <c r="J2346">
        <v>2.41</v>
      </c>
      <c r="K2346" t="s">
        <v>32</v>
      </c>
      <c r="L2346" t="s">
        <v>33</v>
      </c>
      <c r="M2346" s="1">
        <v>11907.47</v>
      </c>
      <c r="N2346" s="1">
        <v>4440.76</v>
      </c>
      <c r="O2346" s="1">
        <v>4296.2700000000004</v>
      </c>
      <c r="P2346" s="1">
        <v>0</v>
      </c>
      <c r="Q2346" s="1">
        <v>52416.86</v>
      </c>
      <c r="R2346" s="1">
        <v>25763.87</v>
      </c>
      <c r="S2346" s="1">
        <v>14665.08</v>
      </c>
      <c r="T2346" s="1">
        <v>63515.65</v>
      </c>
      <c r="U2346" s="1">
        <f>SUM(Report_Summary[Revenue])</f>
        <v>626594850.33999527</v>
      </c>
      <c r="V2346" s="1">
        <f>Report_Summary[[#This Row],[Total Revenue]] / COUNTA(Report_Summary[Membership No])</f>
        <v>62659.485033999525</v>
      </c>
    </row>
    <row r="2347" spans="1:22" x14ac:dyDescent="0.3">
      <c r="A2347" t="s">
        <v>2386</v>
      </c>
      <c r="B2347">
        <v>2021</v>
      </c>
      <c r="C2347" t="s">
        <v>13</v>
      </c>
      <c r="D2347">
        <v>48</v>
      </c>
      <c r="E2347" t="str">
        <f t="shared" si="36"/>
        <v>Middle Age</v>
      </c>
      <c r="F2347" t="s">
        <v>19</v>
      </c>
      <c r="G2347" t="s">
        <v>24</v>
      </c>
      <c r="H2347" t="s">
        <v>27</v>
      </c>
      <c r="I2347">
        <v>32</v>
      </c>
      <c r="J2347">
        <v>1.78</v>
      </c>
      <c r="K2347" t="s">
        <v>33</v>
      </c>
      <c r="L2347" t="s">
        <v>33</v>
      </c>
      <c r="M2347" s="1">
        <v>16333.8</v>
      </c>
      <c r="N2347" s="1">
        <v>4441.7299999999996</v>
      </c>
      <c r="O2347" s="1">
        <v>423.17</v>
      </c>
      <c r="P2347" s="1">
        <v>0</v>
      </c>
      <c r="Q2347" s="1">
        <v>39589.46</v>
      </c>
      <c r="R2347" s="1">
        <v>71171.199999999997</v>
      </c>
      <c r="S2347" s="1">
        <v>-6432.82</v>
      </c>
      <c r="T2347" s="1">
        <v>117193.48</v>
      </c>
      <c r="U2347" s="1">
        <f>SUM(Report_Summary[Revenue])</f>
        <v>626594850.33999527</v>
      </c>
      <c r="V2347" s="1">
        <f>Report_Summary[[#This Row],[Total Revenue]] / COUNTA(Report_Summary[Membership No])</f>
        <v>62659.485033999525</v>
      </c>
    </row>
    <row r="2348" spans="1:22" x14ac:dyDescent="0.3">
      <c r="A2348" t="s">
        <v>2387</v>
      </c>
      <c r="B2348">
        <v>2017</v>
      </c>
      <c r="C2348" t="s">
        <v>14</v>
      </c>
      <c r="D2348">
        <v>43</v>
      </c>
      <c r="E2348" t="str">
        <f t="shared" si="36"/>
        <v>Middle Age</v>
      </c>
      <c r="F2348" t="s">
        <v>20</v>
      </c>
      <c r="G2348" t="s">
        <v>25</v>
      </c>
      <c r="H2348" t="s">
        <v>28</v>
      </c>
      <c r="I2348">
        <v>43</v>
      </c>
      <c r="J2348">
        <v>2.42</v>
      </c>
      <c r="K2348" t="s">
        <v>33</v>
      </c>
      <c r="L2348" t="s">
        <v>33</v>
      </c>
      <c r="M2348" s="1">
        <v>5192.4399999999996</v>
      </c>
      <c r="N2348" s="1">
        <v>4046.76</v>
      </c>
      <c r="O2348" s="1">
        <v>5876.51</v>
      </c>
      <c r="P2348" s="1">
        <v>0</v>
      </c>
      <c r="Q2348" s="1">
        <v>8668.41</v>
      </c>
      <c r="R2348" s="1">
        <v>21556.37</v>
      </c>
      <c r="S2348" s="1">
        <v>25134.78</v>
      </c>
      <c r="T2348" s="1">
        <v>5090</v>
      </c>
      <c r="U2348" s="1">
        <f>SUM(Report_Summary[Revenue])</f>
        <v>626594850.33999527</v>
      </c>
      <c r="V2348" s="1">
        <f>Report_Summary[[#This Row],[Total Revenue]] / COUNTA(Report_Summary[Membership No])</f>
        <v>62659.485033999525</v>
      </c>
    </row>
    <row r="2349" spans="1:22" x14ac:dyDescent="0.3">
      <c r="A2349" t="s">
        <v>2388</v>
      </c>
      <c r="B2349">
        <v>2018</v>
      </c>
      <c r="C2349" t="s">
        <v>13</v>
      </c>
      <c r="D2349">
        <v>65</v>
      </c>
      <c r="E2349" t="str">
        <f t="shared" si="36"/>
        <v>Old</v>
      </c>
      <c r="F2349" t="s">
        <v>20</v>
      </c>
      <c r="G2349" t="s">
        <v>25</v>
      </c>
      <c r="H2349" t="s">
        <v>28</v>
      </c>
      <c r="I2349">
        <v>28</v>
      </c>
      <c r="J2349">
        <v>2.71</v>
      </c>
      <c r="K2349" t="s">
        <v>33</v>
      </c>
      <c r="L2349" t="s">
        <v>33</v>
      </c>
      <c r="M2349" s="1">
        <v>13197.41</v>
      </c>
      <c r="N2349" s="1">
        <v>2697.38</v>
      </c>
      <c r="O2349" s="1">
        <v>6277.77</v>
      </c>
      <c r="P2349" s="1">
        <v>0</v>
      </c>
      <c r="Q2349" s="1">
        <v>26228.01</v>
      </c>
      <c r="R2349" s="1">
        <v>21198.04</v>
      </c>
      <c r="S2349" s="1">
        <v>-21879.47</v>
      </c>
      <c r="T2349" s="1">
        <v>69305.52</v>
      </c>
      <c r="U2349" s="1">
        <f>SUM(Report_Summary[Revenue])</f>
        <v>626594850.33999527</v>
      </c>
      <c r="V2349" s="1">
        <f>Report_Summary[[#This Row],[Total Revenue]] / COUNTA(Report_Summary[Membership No])</f>
        <v>62659.485033999525</v>
      </c>
    </row>
    <row r="2350" spans="1:22" x14ac:dyDescent="0.3">
      <c r="A2350" t="s">
        <v>2389</v>
      </c>
      <c r="B2350">
        <v>2023</v>
      </c>
      <c r="C2350" t="s">
        <v>14</v>
      </c>
      <c r="D2350">
        <v>39</v>
      </c>
      <c r="E2350" t="str">
        <f t="shared" si="36"/>
        <v>Middle Age</v>
      </c>
      <c r="F2350" t="s">
        <v>19</v>
      </c>
      <c r="G2350" t="s">
        <v>25</v>
      </c>
      <c r="H2350" t="s">
        <v>27</v>
      </c>
      <c r="I2350">
        <v>30</v>
      </c>
      <c r="J2350">
        <v>2.34</v>
      </c>
      <c r="K2350" t="s">
        <v>32</v>
      </c>
      <c r="L2350" t="s">
        <v>33</v>
      </c>
      <c r="M2350" s="1">
        <v>3043.85</v>
      </c>
      <c r="N2350" s="1">
        <v>4878.8599999999997</v>
      </c>
      <c r="O2350" s="1">
        <v>6264.98</v>
      </c>
      <c r="P2350" s="1">
        <v>0</v>
      </c>
      <c r="Q2350" s="1">
        <v>7063.52</v>
      </c>
      <c r="R2350" s="1">
        <v>10890.62</v>
      </c>
      <c r="S2350" s="1">
        <v>-10894.07</v>
      </c>
      <c r="T2350" s="1">
        <v>28848.21</v>
      </c>
      <c r="U2350" s="1">
        <f>SUM(Report_Summary[Revenue])</f>
        <v>626594850.33999527</v>
      </c>
      <c r="V2350" s="1">
        <f>Report_Summary[[#This Row],[Total Revenue]] / COUNTA(Report_Summary[Membership No])</f>
        <v>62659.485033999525</v>
      </c>
    </row>
    <row r="2351" spans="1:22" x14ac:dyDescent="0.3">
      <c r="A2351" t="s">
        <v>2390</v>
      </c>
      <c r="B2351">
        <v>2017</v>
      </c>
      <c r="C2351" t="s">
        <v>13</v>
      </c>
      <c r="D2351">
        <v>41</v>
      </c>
      <c r="E2351" t="str">
        <f t="shared" si="36"/>
        <v>Middle Age</v>
      </c>
      <c r="F2351" t="s">
        <v>16</v>
      </c>
      <c r="G2351" t="s">
        <v>24</v>
      </c>
      <c r="H2351" t="s">
        <v>28</v>
      </c>
      <c r="I2351">
        <v>30</v>
      </c>
      <c r="J2351">
        <v>2.25</v>
      </c>
      <c r="K2351" t="s">
        <v>33</v>
      </c>
      <c r="L2351" t="s">
        <v>33</v>
      </c>
      <c r="M2351" s="1">
        <v>17803.169999999998</v>
      </c>
      <c r="N2351" s="1">
        <v>3554.91</v>
      </c>
      <c r="O2351" s="1">
        <v>1373.37</v>
      </c>
      <c r="P2351" s="1">
        <v>0</v>
      </c>
      <c r="Q2351" s="1">
        <v>63916.29</v>
      </c>
      <c r="R2351" s="1">
        <v>27117.72</v>
      </c>
      <c r="S2351" s="1">
        <v>21924.080000000002</v>
      </c>
      <c r="T2351" s="1">
        <v>69109.929999999993</v>
      </c>
      <c r="U2351" s="1">
        <f>SUM(Report_Summary[Revenue])</f>
        <v>626594850.33999527</v>
      </c>
      <c r="V2351" s="1">
        <f>Report_Summary[[#This Row],[Total Revenue]] / COUNTA(Report_Summary[Membership No])</f>
        <v>62659.485033999525</v>
      </c>
    </row>
    <row r="2352" spans="1:22" x14ac:dyDescent="0.3">
      <c r="A2352" t="s">
        <v>2391</v>
      </c>
      <c r="B2352">
        <v>2024</v>
      </c>
      <c r="C2352" t="s">
        <v>14</v>
      </c>
      <c r="D2352">
        <v>75</v>
      </c>
      <c r="E2352" t="str">
        <f t="shared" si="36"/>
        <v>Old</v>
      </c>
      <c r="F2352" t="s">
        <v>16</v>
      </c>
      <c r="G2352" t="s">
        <v>25</v>
      </c>
      <c r="H2352" t="s">
        <v>27</v>
      </c>
      <c r="I2352">
        <v>38</v>
      </c>
      <c r="J2352">
        <v>2.2999999999999998</v>
      </c>
      <c r="K2352" t="s">
        <v>33</v>
      </c>
      <c r="L2352" t="s">
        <v>33</v>
      </c>
      <c r="M2352" s="1">
        <v>15192.82</v>
      </c>
      <c r="N2352" s="1">
        <v>1154.69</v>
      </c>
      <c r="O2352" s="1">
        <v>6859.02</v>
      </c>
      <c r="P2352" s="1">
        <v>0</v>
      </c>
      <c r="Q2352" s="1">
        <v>18489.38</v>
      </c>
      <c r="R2352" s="1">
        <v>45809.88</v>
      </c>
      <c r="S2352" s="1">
        <v>-23860.11</v>
      </c>
      <c r="T2352" s="1">
        <v>88159.37</v>
      </c>
      <c r="U2352" s="1">
        <f>SUM(Report_Summary[Revenue])</f>
        <v>626594850.33999527</v>
      </c>
      <c r="V2352" s="1">
        <f>Report_Summary[[#This Row],[Total Revenue]] / COUNTA(Report_Summary[Membership No])</f>
        <v>62659.485033999525</v>
      </c>
    </row>
    <row r="2353" spans="1:22" x14ac:dyDescent="0.3">
      <c r="A2353" t="s">
        <v>2392</v>
      </c>
      <c r="B2353">
        <v>2017</v>
      </c>
      <c r="C2353" t="s">
        <v>14</v>
      </c>
      <c r="D2353">
        <v>75</v>
      </c>
      <c r="E2353" t="str">
        <f t="shared" si="36"/>
        <v>Old</v>
      </c>
      <c r="F2353" t="s">
        <v>15</v>
      </c>
      <c r="G2353" t="s">
        <v>23</v>
      </c>
      <c r="H2353" t="s">
        <v>31</v>
      </c>
      <c r="I2353">
        <v>38</v>
      </c>
      <c r="J2353">
        <v>2.73</v>
      </c>
      <c r="K2353" t="s">
        <v>32</v>
      </c>
      <c r="L2353" t="s">
        <v>33</v>
      </c>
      <c r="M2353" s="1">
        <v>3166</v>
      </c>
      <c r="N2353" s="1">
        <v>3022.51</v>
      </c>
      <c r="O2353" s="1">
        <v>3067.31</v>
      </c>
      <c r="P2353" s="1">
        <v>0</v>
      </c>
      <c r="Q2353" s="1">
        <v>11828.16</v>
      </c>
      <c r="R2353" s="1">
        <v>12298.08</v>
      </c>
      <c r="S2353" s="1">
        <v>26121.17</v>
      </c>
      <c r="T2353" s="1">
        <v>-1994.93</v>
      </c>
      <c r="U2353" s="1">
        <f>SUM(Report_Summary[Revenue])</f>
        <v>626594850.33999527</v>
      </c>
      <c r="V2353" s="1">
        <f>Report_Summary[[#This Row],[Total Revenue]] / COUNTA(Report_Summary[Membership No])</f>
        <v>62659.485033999525</v>
      </c>
    </row>
    <row r="2354" spans="1:22" x14ac:dyDescent="0.3">
      <c r="A2354" t="s">
        <v>2393</v>
      </c>
      <c r="B2354">
        <v>2018</v>
      </c>
      <c r="C2354" t="s">
        <v>13</v>
      </c>
      <c r="D2354">
        <v>66</v>
      </c>
      <c r="E2354" t="str">
        <f t="shared" si="36"/>
        <v>Old</v>
      </c>
      <c r="F2354" t="s">
        <v>15</v>
      </c>
      <c r="G2354" t="s">
        <v>25</v>
      </c>
      <c r="H2354" t="s">
        <v>31</v>
      </c>
      <c r="I2354">
        <v>34</v>
      </c>
      <c r="J2354">
        <v>3.5</v>
      </c>
      <c r="K2354" t="s">
        <v>33</v>
      </c>
      <c r="L2354" t="s">
        <v>33</v>
      </c>
      <c r="M2354" s="1">
        <v>2561.3200000000002</v>
      </c>
      <c r="N2354" s="1">
        <v>4230.54</v>
      </c>
      <c r="O2354" s="1">
        <v>7923.8</v>
      </c>
      <c r="P2354" s="1">
        <v>0</v>
      </c>
      <c r="Q2354" s="1">
        <v>8097.5</v>
      </c>
      <c r="R2354" s="1">
        <v>8463.7099999999991</v>
      </c>
      <c r="S2354" s="1">
        <v>27009.77</v>
      </c>
      <c r="T2354" s="1">
        <v>-10448.56</v>
      </c>
      <c r="U2354" s="1">
        <f>SUM(Report_Summary[Revenue])</f>
        <v>626594850.33999527</v>
      </c>
      <c r="V2354" s="1">
        <f>Report_Summary[[#This Row],[Total Revenue]] / COUNTA(Report_Summary[Membership No])</f>
        <v>62659.485033999525</v>
      </c>
    </row>
    <row r="2355" spans="1:22" x14ac:dyDescent="0.3">
      <c r="A2355" t="s">
        <v>2394</v>
      </c>
      <c r="B2355">
        <v>2023</v>
      </c>
      <c r="C2355" t="s">
        <v>14</v>
      </c>
      <c r="D2355">
        <v>64</v>
      </c>
      <c r="E2355" t="str">
        <f t="shared" si="36"/>
        <v>Old</v>
      </c>
      <c r="F2355" t="s">
        <v>20</v>
      </c>
      <c r="G2355" t="s">
        <v>23</v>
      </c>
      <c r="H2355" t="s">
        <v>29</v>
      </c>
      <c r="I2355">
        <v>36</v>
      </c>
      <c r="J2355">
        <v>3.8</v>
      </c>
      <c r="K2355" t="s">
        <v>33</v>
      </c>
      <c r="L2355" t="s">
        <v>33</v>
      </c>
      <c r="M2355" s="1">
        <v>2545.15</v>
      </c>
      <c r="N2355" s="1">
        <v>1499.87</v>
      </c>
      <c r="O2355" s="1">
        <v>4395.78</v>
      </c>
      <c r="P2355" s="1">
        <v>0</v>
      </c>
      <c r="Q2355" s="1">
        <v>5836.2</v>
      </c>
      <c r="R2355" s="1">
        <v>6507.32</v>
      </c>
      <c r="S2355" s="1">
        <v>-11638.88</v>
      </c>
      <c r="T2355" s="1">
        <v>23982.400000000001</v>
      </c>
      <c r="U2355" s="1">
        <f>SUM(Report_Summary[Revenue])</f>
        <v>626594850.33999527</v>
      </c>
      <c r="V2355" s="1">
        <f>Report_Summary[[#This Row],[Total Revenue]] / COUNTA(Report_Summary[Membership No])</f>
        <v>62659.485033999525</v>
      </c>
    </row>
    <row r="2356" spans="1:22" x14ac:dyDescent="0.3">
      <c r="A2356" t="s">
        <v>2395</v>
      </c>
      <c r="B2356">
        <v>2019</v>
      </c>
      <c r="C2356" t="s">
        <v>14</v>
      </c>
      <c r="D2356">
        <v>29</v>
      </c>
      <c r="E2356" t="str">
        <f t="shared" si="36"/>
        <v>Young</v>
      </c>
      <c r="F2356" t="s">
        <v>17</v>
      </c>
      <c r="G2356" t="s">
        <v>24</v>
      </c>
      <c r="H2356" t="s">
        <v>29</v>
      </c>
      <c r="I2356">
        <v>25</v>
      </c>
      <c r="J2356">
        <v>2.65</v>
      </c>
      <c r="K2356" t="s">
        <v>32</v>
      </c>
      <c r="L2356" t="s">
        <v>33</v>
      </c>
      <c r="M2356" s="1">
        <v>12209</v>
      </c>
      <c r="N2356" s="1">
        <v>4012.88</v>
      </c>
      <c r="O2356" s="1">
        <v>4573.3999999999996</v>
      </c>
      <c r="P2356" s="1">
        <v>0</v>
      </c>
      <c r="Q2356" s="1">
        <v>59192.94</v>
      </c>
      <c r="R2356" s="1">
        <v>19656.23</v>
      </c>
      <c r="S2356" s="1">
        <v>9821.52</v>
      </c>
      <c r="T2356" s="1">
        <v>69027.649999999994</v>
      </c>
      <c r="U2356" s="1">
        <f>SUM(Report_Summary[Revenue])</f>
        <v>626594850.33999527</v>
      </c>
      <c r="V2356" s="1">
        <f>Report_Summary[[#This Row],[Total Revenue]] / COUNTA(Report_Summary[Membership No])</f>
        <v>62659.485033999525</v>
      </c>
    </row>
    <row r="2357" spans="1:22" x14ac:dyDescent="0.3">
      <c r="A2357" t="s">
        <v>2396</v>
      </c>
      <c r="B2357">
        <v>2015</v>
      </c>
      <c r="C2357" t="s">
        <v>14</v>
      </c>
      <c r="D2357">
        <v>62</v>
      </c>
      <c r="E2357" t="str">
        <f t="shared" si="36"/>
        <v>Old</v>
      </c>
      <c r="F2357" t="s">
        <v>16</v>
      </c>
      <c r="G2357" t="s">
        <v>22</v>
      </c>
      <c r="H2357" t="s">
        <v>31</v>
      </c>
      <c r="I2357">
        <v>27</v>
      </c>
      <c r="J2357">
        <v>3.86</v>
      </c>
      <c r="K2357" t="s">
        <v>33</v>
      </c>
      <c r="L2357" t="s">
        <v>33</v>
      </c>
      <c r="M2357" s="1">
        <v>14063.47</v>
      </c>
      <c r="N2357" s="1">
        <v>163.76</v>
      </c>
      <c r="O2357" s="1">
        <v>2645.61</v>
      </c>
      <c r="P2357" s="1">
        <v>0</v>
      </c>
      <c r="Q2357" s="1">
        <v>70303.8</v>
      </c>
      <c r="R2357" s="1">
        <v>45637.02</v>
      </c>
      <c r="S2357" s="1">
        <v>-15667.13</v>
      </c>
      <c r="T2357" s="1">
        <v>131607.95000000001</v>
      </c>
      <c r="U2357" s="1">
        <f>SUM(Report_Summary[Revenue])</f>
        <v>626594850.33999527</v>
      </c>
      <c r="V2357" s="1">
        <f>Report_Summary[[#This Row],[Total Revenue]] / COUNTA(Report_Summary[Membership No])</f>
        <v>62659.485033999525</v>
      </c>
    </row>
    <row r="2358" spans="1:22" x14ac:dyDescent="0.3">
      <c r="A2358" t="s">
        <v>2397</v>
      </c>
      <c r="B2358">
        <v>2022</v>
      </c>
      <c r="C2358" t="s">
        <v>14</v>
      </c>
      <c r="D2358">
        <v>62</v>
      </c>
      <c r="E2358" t="str">
        <f t="shared" si="36"/>
        <v>Old</v>
      </c>
      <c r="F2358" t="s">
        <v>16</v>
      </c>
      <c r="G2358" t="s">
        <v>25</v>
      </c>
      <c r="H2358" t="s">
        <v>27</v>
      </c>
      <c r="I2358">
        <v>37</v>
      </c>
      <c r="J2358">
        <v>2.96</v>
      </c>
      <c r="K2358" t="s">
        <v>33</v>
      </c>
      <c r="L2358" t="s">
        <v>33</v>
      </c>
      <c r="M2358" s="1">
        <v>3486.58</v>
      </c>
      <c r="N2358" s="1">
        <v>908.89</v>
      </c>
      <c r="O2358" s="1">
        <v>802.87</v>
      </c>
      <c r="P2358" s="1">
        <v>0</v>
      </c>
      <c r="Q2358" s="1">
        <v>14623.48</v>
      </c>
      <c r="R2358" s="1">
        <v>14782.01</v>
      </c>
      <c r="S2358" s="1">
        <v>17974.900000000001</v>
      </c>
      <c r="T2358" s="1">
        <v>11430.59</v>
      </c>
      <c r="U2358" s="1">
        <f>SUM(Report_Summary[Revenue])</f>
        <v>626594850.33999527</v>
      </c>
      <c r="V2358" s="1">
        <f>Report_Summary[[#This Row],[Total Revenue]] / COUNTA(Report_Summary[Membership No])</f>
        <v>62659.485033999525</v>
      </c>
    </row>
    <row r="2359" spans="1:22" x14ac:dyDescent="0.3">
      <c r="A2359" t="s">
        <v>2398</v>
      </c>
      <c r="B2359">
        <v>2018</v>
      </c>
      <c r="C2359" t="s">
        <v>13</v>
      </c>
      <c r="D2359">
        <v>35</v>
      </c>
      <c r="E2359" t="str">
        <f t="shared" si="36"/>
        <v>Middle Age</v>
      </c>
      <c r="F2359" t="s">
        <v>16</v>
      </c>
      <c r="G2359" t="s">
        <v>25</v>
      </c>
      <c r="H2359" t="s">
        <v>30</v>
      </c>
      <c r="I2359">
        <v>35</v>
      </c>
      <c r="J2359">
        <v>2.65</v>
      </c>
      <c r="K2359" t="s">
        <v>33</v>
      </c>
      <c r="L2359" t="s">
        <v>33</v>
      </c>
      <c r="M2359" s="1">
        <v>4910.43</v>
      </c>
      <c r="N2359" s="1">
        <v>1940.69</v>
      </c>
      <c r="O2359" s="1">
        <v>92.59</v>
      </c>
      <c r="P2359" s="1">
        <v>0</v>
      </c>
      <c r="Q2359" s="1">
        <v>16471.05</v>
      </c>
      <c r="R2359" s="1">
        <v>20678.900000000001</v>
      </c>
      <c r="S2359" s="1">
        <v>11843.42</v>
      </c>
      <c r="T2359" s="1">
        <v>25306.53</v>
      </c>
      <c r="U2359" s="1">
        <f>SUM(Report_Summary[Revenue])</f>
        <v>626594850.33999527</v>
      </c>
      <c r="V2359" s="1">
        <f>Report_Summary[[#This Row],[Total Revenue]] / COUNTA(Report_Summary[Membership No])</f>
        <v>62659.485033999525</v>
      </c>
    </row>
    <row r="2360" spans="1:22" x14ac:dyDescent="0.3">
      <c r="A2360" t="s">
        <v>2399</v>
      </c>
      <c r="B2360">
        <v>2015</v>
      </c>
      <c r="C2360" t="s">
        <v>13</v>
      </c>
      <c r="D2360">
        <v>38</v>
      </c>
      <c r="E2360" t="str">
        <f t="shared" si="36"/>
        <v>Middle Age</v>
      </c>
      <c r="F2360" t="s">
        <v>15</v>
      </c>
      <c r="G2360" t="s">
        <v>25</v>
      </c>
      <c r="H2360" t="s">
        <v>27</v>
      </c>
      <c r="I2360">
        <v>31</v>
      </c>
      <c r="J2360">
        <v>2.44</v>
      </c>
      <c r="K2360" t="s">
        <v>32</v>
      </c>
      <c r="L2360" t="s">
        <v>33</v>
      </c>
      <c r="M2360" s="1">
        <v>18003.07</v>
      </c>
      <c r="N2360" s="1">
        <v>3130.61</v>
      </c>
      <c r="O2360" s="1">
        <v>5448.33</v>
      </c>
      <c r="P2360" s="1">
        <v>0</v>
      </c>
      <c r="Q2360" s="1">
        <v>79440.3</v>
      </c>
      <c r="R2360" s="1">
        <v>22479.93</v>
      </c>
      <c r="S2360" s="1">
        <v>19898.259999999998</v>
      </c>
      <c r="T2360" s="1">
        <v>82021.97</v>
      </c>
      <c r="U2360" s="1">
        <f>SUM(Report_Summary[Revenue])</f>
        <v>626594850.33999527</v>
      </c>
      <c r="V2360" s="1">
        <f>Report_Summary[[#This Row],[Total Revenue]] / COUNTA(Report_Summary[Membership No])</f>
        <v>62659.485033999525</v>
      </c>
    </row>
    <row r="2361" spans="1:22" x14ac:dyDescent="0.3">
      <c r="A2361" t="s">
        <v>2400</v>
      </c>
      <c r="B2361">
        <v>2021</v>
      </c>
      <c r="C2361" t="s">
        <v>14</v>
      </c>
      <c r="D2361">
        <v>66</v>
      </c>
      <c r="E2361" t="str">
        <f t="shared" si="36"/>
        <v>Old</v>
      </c>
      <c r="F2361" t="s">
        <v>16</v>
      </c>
      <c r="G2361" t="s">
        <v>25</v>
      </c>
      <c r="H2361" t="s">
        <v>26</v>
      </c>
      <c r="I2361">
        <v>30</v>
      </c>
      <c r="J2361">
        <v>1.76</v>
      </c>
      <c r="K2361" t="s">
        <v>33</v>
      </c>
      <c r="L2361" t="s">
        <v>33</v>
      </c>
      <c r="M2361" s="1">
        <v>1477.64</v>
      </c>
      <c r="N2361" s="1">
        <v>1684.4</v>
      </c>
      <c r="O2361" s="1">
        <v>7366.05</v>
      </c>
      <c r="P2361" s="1">
        <v>0</v>
      </c>
      <c r="Q2361" s="1">
        <v>7272.48</v>
      </c>
      <c r="R2361" s="1">
        <v>2437.36</v>
      </c>
      <c r="S2361" s="1">
        <v>-17997.96</v>
      </c>
      <c r="T2361" s="1">
        <v>27707.8</v>
      </c>
      <c r="U2361" s="1">
        <f>SUM(Report_Summary[Revenue])</f>
        <v>626594850.33999527</v>
      </c>
      <c r="V2361" s="1">
        <f>Report_Summary[[#This Row],[Total Revenue]] / COUNTA(Report_Summary[Membership No])</f>
        <v>62659.485033999525</v>
      </c>
    </row>
    <row r="2362" spans="1:22" x14ac:dyDescent="0.3">
      <c r="A2362" t="s">
        <v>2401</v>
      </c>
      <c r="B2362">
        <v>2017</v>
      </c>
      <c r="C2362" t="s">
        <v>13</v>
      </c>
      <c r="D2362">
        <v>41</v>
      </c>
      <c r="E2362" t="str">
        <f t="shared" si="36"/>
        <v>Middle Age</v>
      </c>
      <c r="F2362" t="s">
        <v>21</v>
      </c>
      <c r="G2362" t="s">
        <v>25</v>
      </c>
      <c r="H2362" t="s">
        <v>26</v>
      </c>
      <c r="I2362">
        <v>21</v>
      </c>
      <c r="J2362">
        <v>3.59</v>
      </c>
      <c r="K2362" t="s">
        <v>32</v>
      </c>
      <c r="L2362" t="s">
        <v>33</v>
      </c>
      <c r="M2362" s="1">
        <v>4196.42</v>
      </c>
      <c r="N2362" s="1">
        <v>4963.78</v>
      </c>
      <c r="O2362" s="1">
        <v>941.76</v>
      </c>
      <c r="P2362" s="1">
        <v>0</v>
      </c>
      <c r="Q2362" s="1">
        <v>12106.34</v>
      </c>
      <c r="R2362" s="1">
        <v>13471.57</v>
      </c>
      <c r="S2362" s="1">
        <v>-22967.11</v>
      </c>
      <c r="T2362" s="1">
        <v>48545.02</v>
      </c>
      <c r="U2362" s="1">
        <f>SUM(Report_Summary[Revenue])</f>
        <v>626594850.33999527</v>
      </c>
      <c r="V2362" s="1">
        <f>Report_Summary[[#This Row],[Total Revenue]] / COUNTA(Report_Summary[Membership No])</f>
        <v>62659.485033999525</v>
      </c>
    </row>
    <row r="2363" spans="1:22" x14ac:dyDescent="0.3">
      <c r="A2363" t="s">
        <v>2402</v>
      </c>
      <c r="B2363">
        <v>2021</v>
      </c>
      <c r="C2363" t="s">
        <v>14</v>
      </c>
      <c r="D2363">
        <v>68</v>
      </c>
      <c r="E2363" t="str">
        <f t="shared" si="36"/>
        <v>Old</v>
      </c>
      <c r="F2363" t="s">
        <v>18</v>
      </c>
      <c r="G2363" t="s">
        <v>23</v>
      </c>
      <c r="H2363" t="s">
        <v>28</v>
      </c>
      <c r="I2363">
        <v>35</v>
      </c>
      <c r="J2363">
        <v>1.73</v>
      </c>
      <c r="K2363" t="s">
        <v>33</v>
      </c>
      <c r="L2363" t="s">
        <v>33</v>
      </c>
      <c r="M2363" s="1">
        <v>540.6</v>
      </c>
      <c r="N2363" s="1">
        <v>2189.87</v>
      </c>
      <c r="O2363" s="1">
        <v>6399.52</v>
      </c>
      <c r="P2363" s="1">
        <v>0</v>
      </c>
      <c r="Q2363" s="1">
        <v>1089.81</v>
      </c>
      <c r="R2363" s="1">
        <v>1331.17</v>
      </c>
      <c r="S2363" s="1">
        <v>228</v>
      </c>
      <c r="T2363" s="1">
        <v>2192.98</v>
      </c>
      <c r="U2363" s="1">
        <f>SUM(Report_Summary[Revenue])</f>
        <v>626594850.33999527</v>
      </c>
      <c r="V2363" s="1">
        <f>Report_Summary[[#This Row],[Total Revenue]] / COUNTA(Report_Summary[Membership No])</f>
        <v>62659.485033999525</v>
      </c>
    </row>
    <row r="2364" spans="1:22" x14ac:dyDescent="0.3">
      <c r="A2364" t="s">
        <v>2403</v>
      </c>
      <c r="B2364">
        <v>2023</v>
      </c>
      <c r="C2364" t="s">
        <v>13</v>
      </c>
      <c r="D2364">
        <v>69</v>
      </c>
      <c r="E2364" t="str">
        <f t="shared" si="36"/>
        <v>Old</v>
      </c>
      <c r="F2364" t="s">
        <v>20</v>
      </c>
      <c r="G2364" t="s">
        <v>25</v>
      </c>
      <c r="H2364" t="s">
        <v>27</v>
      </c>
      <c r="I2364">
        <v>36</v>
      </c>
      <c r="J2364">
        <v>1.62</v>
      </c>
      <c r="K2364" t="s">
        <v>32</v>
      </c>
      <c r="L2364" t="s">
        <v>33</v>
      </c>
      <c r="M2364" s="1">
        <v>877.68</v>
      </c>
      <c r="N2364" s="1">
        <v>4929.1499999999996</v>
      </c>
      <c r="O2364" s="1">
        <v>957.03</v>
      </c>
      <c r="P2364" s="1">
        <v>0</v>
      </c>
      <c r="Q2364" s="1">
        <v>2459.13</v>
      </c>
      <c r="R2364" s="1">
        <v>1561.06</v>
      </c>
      <c r="S2364" s="1">
        <v>19985.86</v>
      </c>
      <c r="T2364" s="1">
        <v>-15965.67</v>
      </c>
      <c r="U2364" s="1">
        <f>SUM(Report_Summary[Revenue])</f>
        <v>626594850.33999527</v>
      </c>
      <c r="V2364" s="1">
        <f>Report_Summary[[#This Row],[Total Revenue]] / COUNTA(Report_Summary[Membership No])</f>
        <v>62659.485033999525</v>
      </c>
    </row>
    <row r="2365" spans="1:22" x14ac:dyDescent="0.3">
      <c r="A2365" t="s">
        <v>2404</v>
      </c>
      <c r="B2365">
        <v>2021</v>
      </c>
      <c r="C2365" t="s">
        <v>13</v>
      </c>
      <c r="D2365">
        <v>31</v>
      </c>
      <c r="E2365" t="str">
        <f t="shared" si="36"/>
        <v>Middle Age</v>
      </c>
      <c r="F2365" t="s">
        <v>17</v>
      </c>
      <c r="G2365" t="s">
        <v>24</v>
      </c>
      <c r="H2365" t="s">
        <v>27</v>
      </c>
      <c r="I2365">
        <v>23</v>
      </c>
      <c r="J2365">
        <v>2.58</v>
      </c>
      <c r="K2365" t="s">
        <v>33</v>
      </c>
      <c r="L2365" t="s">
        <v>33</v>
      </c>
      <c r="M2365" s="1">
        <v>4962.05</v>
      </c>
      <c r="N2365" s="1">
        <v>847.09</v>
      </c>
      <c r="O2365" s="1">
        <v>6675.58</v>
      </c>
      <c r="P2365" s="1">
        <v>0</v>
      </c>
      <c r="Q2365" s="1">
        <v>9005.56</v>
      </c>
      <c r="R2365" s="1">
        <v>7802.81</v>
      </c>
      <c r="S2365" s="1">
        <v>-15464.22</v>
      </c>
      <c r="T2365" s="1">
        <v>32272.59</v>
      </c>
      <c r="U2365" s="1">
        <f>SUM(Report_Summary[Revenue])</f>
        <v>626594850.33999527</v>
      </c>
      <c r="V2365" s="1">
        <f>Report_Summary[[#This Row],[Total Revenue]] / COUNTA(Report_Summary[Membership No])</f>
        <v>62659.485033999525</v>
      </c>
    </row>
    <row r="2366" spans="1:22" x14ac:dyDescent="0.3">
      <c r="A2366" t="s">
        <v>2405</v>
      </c>
      <c r="B2366">
        <v>2018</v>
      </c>
      <c r="C2366" t="s">
        <v>14</v>
      </c>
      <c r="D2366">
        <v>22</v>
      </c>
      <c r="E2366" t="str">
        <f t="shared" si="36"/>
        <v>Young</v>
      </c>
      <c r="F2366" t="s">
        <v>19</v>
      </c>
      <c r="G2366" t="s">
        <v>25</v>
      </c>
      <c r="H2366" t="s">
        <v>28</v>
      </c>
      <c r="I2366">
        <v>25</v>
      </c>
      <c r="J2366">
        <v>2.88</v>
      </c>
      <c r="K2366" t="s">
        <v>33</v>
      </c>
      <c r="L2366" t="s">
        <v>33</v>
      </c>
      <c r="M2366" s="1">
        <v>11676.72</v>
      </c>
      <c r="N2366" s="1">
        <v>691.24</v>
      </c>
      <c r="O2366" s="1">
        <v>6684.5</v>
      </c>
      <c r="P2366" s="1">
        <v>0</v>
      </c>
      <c r="Q2366" s="1">
        <v>49778.97</v>
      </c>
      <c r="R2366" s="1">
        <v>14483.48</v>
      </c>
      <c r="S2366" s="1">
        <v>25177.22</v>
      </c>
      <c r="T2366" s="1">
        <v>39085.230000000003</v>
      </c>
      <c r="U2366" s="1">
        <f>SUM(Report_Summary[Revenue])</f>
        <v>626594850.33999527</v>
      </c>
      <c r="V2366" s="1">
        <f>Report_Summary[[#This Row],[Total Revenue]] / COUNTA(Report_Summary[Membership No])</f>
        <v>62659.485033999525</v>
      </c>
    </row>
    <row r="2367" spans="1:22" x14ac:dyDescent="0.3">
      <c r="A2367" t="s">
        <v>2406</v>
      </c>
      <c r="B2367">
        <v>2021</v>
      </c>
      <c r="C2367" t="s">
        <v>14</v>
      </c>
      <c r="D2367">
        <v>37</v>
      </c>
      <c r="E2367" t="str">
        <f t="shared" si="36"/>
        <v>Middle Age</v>
      </c>
      <c r="F2367" t="s">
        <v>18</v>
      </c>
      <c r="G2367" t="s">
        <v>25</v>
      </c>
      <c r="H2367" t="s">
        <v>31</v>
      </c>
      <c r="I2367">
        <v>23</v>
      </c>
      <c r="J2367">
        <v>2.3199999999999998</v>
      </c>
      <c r="K2367" t="s">
        <v>33</v>
      </c>
      <c r="L2367" t="s">
        <v>33</v>
      </c>
      <c r="M2367" s="1">
        <v>12041.93</v>
      </c>
      <c r="N2367" s="1">
        <v>3077.29</v>
      </c>
      <c r="O2367" s="1">
        <v>271.2</v>
      </c>
      <c r="P2367" s="1">
        <v>0</v>
      </c>
      <c r="Q2367" s="1">
        <v>33169.760000000002</v>
      </c>
      <c r="R2367" s="1">
        <v>51216.639999999999</v>
      </c>
      <c r="S2367" s="1">
        <v>-20273.259999999998</v>
      </c>
      <c r="T2367" s="1">
        <v>104659.66</v>
      </c>
      <c r="U2367" s="1">
        <f>SUM(Report_Summary[Revenue])</f>
        <v>626594850.33999527</v>
      </c>
      <c r="V2367" s="1">
        <f>Report_Summary[[#This Row],[Total Revenue]] / COUNTA(Report_Summary[Membership No])</f>
        <v>62659.485033999525</v>
      </c>
    </row>
    <row r="2368" spans="1:22" x14ac:dyDescent="0.3">
      <c r="A2368" t="s">
        <v>2407</v>
      </c>
      <c r="B2368">
        <v>2023</v>
      </c>
      <c r="C2368" t="s">
        <v>14</v>
      </c>
      <c r="D2368">
        <v>59</v>
      </c>
      <c r="E2368" t="str">
        <f t="shared" si="36"/>
        <v>Old</v>
      </c>
      <c r="F2368" t="s">
        <v>18</v>
      </c>
      <c r="G2368" t="s">
        <v>22</v>
      </c>
      <c r="H2368" t="s">
        <v>29</v>
      </c>
      <c r="I2368">
        <v>28</v>
      </c>
      <c r="J2368">
        <v>2.85</v>
      </c>
      <c r="K2368" t="s">
        <v>33</v>
      </c>
      <c r="L2368" t="s">
        <v>33</v>
      </c>
      <c r="M2368" s="1">
        <v>3508.29</v>
      </c>
      <c r="N2368" s="1">
        <v>705.15</v>
      </c>
      <c r="O2368" s="1">
        <v>7508.89</v>
      </c>
      <c r="P2368" s="1">
        <v>0</v>
      </c>
      <c r="Q2368" s="1">
        <v>13526.28</v>
      </c>
      <c r="R2368" s="1">
        <v>10099.39</v>
      </c>
      <c r="S2368" s="1">
        <v>-7765.43</v>
      </c>
      <c r="T2368" s="1">
        <v>31391.1</v>
      </c>
      <c r="U2368" s="1">
        <f>SUM(Report_Summary[Revenue])</f>
        <v>626594850.33999527</v>
      </c>
      <c r="V2368" s="1">
        <f>Report_Summary[[#This Row],[Total Revenue]] / COUNTA(Report_Summary[Membership No])</f>
        <v>62659.485033999525</v>
      </c>
    </row>
    <row r="2369" spans="1:22" x14ac:dyDescent="0.3">
      <c r="A2369" t="s">
        <v>2408</v>
      </c>
      <c r="B2369">
        <v>2023</v>
      </c>
      <c r="C2369" t="s">
        <v>13</v>
      </c>
      <c r="D2369">
        <v>21</v>
      </c>
      <c r="E2369" t="str">
        <f t="shared" si="36"/>
        <v>Young</v>
      </c>
      <c r="F2369" t="s">
        <v>15</v>
      </c>
      <c r="G2369" t="s">
        <v>22</v>
      </c>
      <c r="H2369" t="s">
        <v>27</v>
      </c>
      <c r="I2369">
        <v>31</v>
      </c>
      <c r="J2369">
        <v>1.44</v>
      </c>
      <c r="K2369" t="s">
        <v>33</v>
      </c>
      <c r="L2369" t="s">
        <v>33</v>
      </c>
      <c r="M2369" s="1">
        <v>5367.06</v>
      </c>
      <c r="N2369" s="1">
        <v>1078.3699999999999</v>
      </c>
      <c r="O2369" s="1">
        <v>3623.07</v>
      </c>
      <c r="P2369" s="1">
        <v>0</v>
      </c>
      <c r="Q2369" s="1">
        <v>7634.42</v>
      </c>
      <c r="R2369" s="1">
        <v>24589.18</v>
      </c>
      <c r="S2369" s="1">
        <v>2170.38</v>
      </c>
      <c r="T2369" s="1">
        <v>30053.22</v>
      </c>
      <c r="U2369" s="1">
        <f>SUM(Report_Summary[Revenue])</f>
        <v>626594850.33999527</v>
      </c>
      <c r="V2369" s="1">
        <f>Report_Summary[[#This Row],[Total Revenue]] / COUNTA(Report_Summary[Membership No])</f>
        <v>62659.485033999525</v>
      </c>
    </row>
    <row r="2370" spans="1:22" x14ac:dyDescent="0.3">
      <c r="A2370" t="s">
        <v>2409</v>
      </c>
      <c r="B2370">
        <v>2022</v>
      </c>
      <c r="C2370" t="s">
        <v>13</v>
      </c>
      <c r="D2370">
        <v>46</v>
      </c>
      <c r="E2370" t="str">
        <f t="shared" si="36"/>
        <v>Middle Age</v>
      </c>
      <c r="F2370" t="s">
        <v>21</v>
      </c>
      <c r="G2370" t="s">
        <v>25</v>
      </c>
      <c r="H2370" t="s">
        <v>31</v>
      </c>
      <c r="I2370">
        <v>31</v>
      </c>
      <c r="J2370">
        <v>3.03</v>
      </c>
      <c r="K2370" t="s">
        <v>33</v>
      </c>
      <c r="L2370" t="s">
        <v>33</v>
      </c>
      <c r="M2370" s="1">
        <v>14774.92</v>
      </c>
      <c r="N2370" s="1">
        <v>935.5</v>
      </c>
      <c r="O2370" s="1">
        <v>428.36</v>
      </c>
      <c r="P2370" s="1">
        <v>0</v>
      </c>
      <c r="Q2370" s="1">
        <v>28360.54</v>
      </c>
      <c r="R2370" s="1">
        <v>58055.66</v>
      </c>
      <c r="S2370" s="1">
        <v>53.22</v>
      </c>
      <c r="T2370" s="1">
        <v>86362.98</v>
      </c>
      <c r="U2370" s="1">
        <f>SUM(Report_Summary[Revenue])</f>
        <v>626594850.33999527</v>
      </c>
      <c r="V2370" s="1">
        <f>Report_Summary[[#This Row],[Total Revenue]] / COUNTA(Report_Summary[Membership No])</f>
        <v>62659.485033999525</v>
      </c>
    </row>
    <row r="2371" spans="1:22" x14ac:dyDescent="0.3">
      <c r="A2371" t="s">
        <v>2410</v>
      </c>
      <c r="B2371">
        <v>2016</v>
      </c>
      <c r="C2371" t="s">
        <v>14</v>
      </c>
      <c r="D2371">
        <v>62</v>
      </c>
      <c r="E2371" t="str">
        <f t="shared" ref="E2371:E2434" si="37">IF(D2371&gt;55,"Old",IF(D2371&gt;=31,"Middle Age",IF(D2371&lt;31,"Young","Invalid")))</f>
        <v>Old</v>
      </c>
      <c r="F2371" t="s">
        <v>17</v>
      </c>
      <c r="G2371" t="s">
        <v>22</v>
      </c>
      <c r="H2371" t="s">
        <v>28</v>
      </c>
      <c r="I2371">
        <v>30</v>
      </c>
      <c r="J2371">
        <v>2.65</v>
      </c>
      <c r="K2371" t="s">
        <v>33</v>
      </c>
      <c r="L2371" t="s">
        <v>33</v>
      </c>
      <c r="M2371" s="1">
        <v>9732.48</v>
      </c>
      <c r="N2371" s="1">
        <v>4380.3999999999996</v>
      </c>
      <c r="O2371" s="1">
        <v>1974.27</v>
      </c>
      <c r="P2371" s="1">
        <v>0</v>
      </c>
      <c r="Q2371" s="1">
        <v>41159.79</v>
      </c>
      <c r="R2371" s="1">
        <v>48398.49</v>
      </c>
      <c r="S2371" s="1">
        <v>26649.54</v>
      </c>
      <c r="T2371" s="1">
        <v>62908.74</v>
      </c>
      <c r="U2371" s="1">
        <f>SUM(Report_Summary[Revenue])</f>
        <v>626594850.33999527</v>
      </c>
      <c r="V2371" s="1">
        <f>Report_Summary[[#This Row],[Total Revenue]] / COUNTA(Report_Summary[Membership No])</f>
        <v>62659.485033999525</v>
      </c>
    </row>
    <row r="2372" spans="1:22" x14ac:dyDescent="0.3">
      <c r="A2372" t="s">
        <v>2411</v>
      </c>
      <c r="B2372">
        <v>2017</v>
      </c>
      <c r="C2372" t="s">
        <v>14</v>
      </c>
      <c r="D2372">
        <v>53</v>
      </c>
      <c r="E2372" t="str">
        <f t="shared" si="37"/>
        <v>Middle Age</v>
      </c>
      <c r="F2372" t="s">
        <v>19</v>
      </c>
      <c r="G2372" t="s">
        <v>25</v>
      </c>
      <c r="H2372" t="s">
        <v>26</v>
      </c>
      <c r="I2372">
        <v>22</v>
      </c>
      <c r="J2372">
        <v>2.97</v>
      </c>
      <c r="K2372" t="s">
        <v>33</v>
      </c>
      <c r="L2372" t="s">
        <v>33</v>
      </c>
      <c r="M2372" s="1">
        <v>14224.65</v>
      </c>
      <c r="N2372" s="1">
        <v>1782.28</v>
      </c>
      <c r="O2372" s="1">
        <v>3546.25</v>
      </c>
      <c r="P2372" s="1">
        <v>0</v>
      </c>
      <c r="Q2372" s="1">
        <v>41619.089999999997</v>
      </c>
      <c r="R2372" s="1">
        <v>58996.38</v>
      </c>
      <c r="S2372" s="1">
        <v>-543.29999999999995</v>
      </c>
      <c r="T2372" s="1">
        <v>101158.77</v>
      </c>
      <c r="U2372" s="1">
        <f>SUM(Report_Summary[Revenue])</f>
        <v>626594850.33999527</v>
      </c>
      <c r="V2372" s="1">
        <f>Report_Summary[[#This Row],[Total Revenue]] / COUNTA(Report_Summary[Membership No])</f>
        <v>62659.485033999525</v>
      </c>
    </row>
    <row r="2373" spans="1:22" x14ac:dyDescent="0.3">
      <c r="A2373" t="s">
        <v>2412</v>
      </c>
      <c r="B2373">
        <v>2016</v>
      </c>
      <c r="C2373" t="s">
        <v>13</v>
      </c>
      <c r="D2373">
        <v>48</v>
      </c>
      <c r="E2373" t="str">
        <f t="shared" si="37"/>
        <v>Middle Age</v>
      </c>
      <c r="F2373" t="s">
        <v>20</v>
      </c>
      <c r="G2373" t="s">
        <v>25</v>
      </c>
      <c r="H2373" t="s">
        <v>26</v>
      </c>
      <c r="I2373">
        <v>28</v>
      </c>
      <c r="J2373">
        <v>2.79</v>
      </c>
      <c r="K2373" t="s">
        <v>33</v>
      </c>
      <c r="L2373" t="s">
        <v>33</v>
      </c>
      <c r="M2373" s="1">
        <v>17133.04</v>
      </c>
      <c r="N2373" s="1">
        <v>229.98</v>
      </c>
      <c r="O2373" s="1">
        <v>6009.76</v>
      </c>
      <c r="P2373" s="1">
        <v>0</v>
      </c>
      <c r="Q2373" s="1">
        <v>40916.699999999997</v>
      </c>
      <c r="R2373" s="1">
        <v>31217.29</v>
      </c>
      <c r="S2373" s="1">
        <v>3367.34</v>
      </c>
      <c r="T2373" s="1">
        <v>68766.649999999994</v>
      </c>
      <c r="U2373" s="1">
        <f>SUM(Report_Summary[Revenue])</f>
        <v>626594850.33999527</v>
      </c>
      <c r="V2373" s="1">
        <f>Report_Summary[[#This Row],[Total Revenue]] / COUNTA(Report_Summary[Membership No])</f>
        <v>62659.485033999525</v>
      </c>
    </row>
    <row r="2374" spans="1:22" x14ac:dyDescent="0.3">
      <c r="A2374" t="s">
        <v>2413</v>
      </c>
      <c r="B2374">
        <v>2023</v>
      </c>
      <c r="C2374" t="s">
        <v>14</v>
      </c>
      <c r="D2374">
        <v>43</v>
      </c>
      <c r="E2374" t="str">
        <f t="shared" si="37"/>
        <v>Middle Age</v>
      </c>
      <c r="F2374" t="s">
        <v>21</v>
      </c>
      <c r="G2374" t="s">
        <v>25</v>
      </c>
      <c r="H2374" t="s">
        <v>27</v>
      </c>
      <c r="I2374">
        <v>26</v>
      </c>
      <c r="J2374">
        <v>2.12</v>
      </c>
      <c r="K2374" t="s">
        <v>32</v>
      </c>
      <c r="L2374" t="s">
        <v>33</v>
      </c>
      <c r="M2374" s="1">
        <v>13635.53</v>
      </c>
      <c r="N2374" s="1">
        <v>2696.92</v>
      </c>
      <c r="O2374" s="1">
        <v>799.34</v>
      </c>
      <c r="P2374" s="1">
        <v>0</v>
      </c>
      <c r="Q2374" s="1">
        <v>22578.3</v>
      </c>
      <c r="R2374" s="1">
        <v>54837.97</v>
      </c>
      <c r="S2374" s="1">
        <v>29182.68</v>
      </c>
      <c r="T2374" s="1">
        <v>48233.59</v>
      </c>
      <c r="U2374" s="1">
        <f>SUM(Report_Summary[Revenue])</f>
        <v>626594850.33999527</v>
      </c>
      <c r="V2374" s="1">
        <f>Report_Summary[[#This Row],[Total Revenue]] / COUNTA(Report_Summary[Membership No])</f>
        <v>62659.485033999525</v>
      </c>
    </row>
    <row r="2375" spans="1:22" x14ac:dyDescent="0.3">
      <c r="A2375" t="s">
        <v>2414</v>
      </c>
      <c r="B2375">
        <v>2015</v>
      </c>
      <c r="C2375" t="s">
        <v>13</v>
      </c>
      <c r="D2375">
        <v>76</v>
      </c>
      <c r="E2375" t="str">
        <f t="shared" si="37"/>
        <v>Old</v>
      </c>
      <c r="F2375" t="s">
        <v>17</v>
      </c>
      <c r="G2375" t="s">
        <v>22</v>
      </c>
      <c r="H2375" t="s">
        <v>31</v>
      </c>
      <c r="I2375">
        <v>33</v>
      </c>
      <c r="J2375">
        <v>2.72</v>
      </c>
      <c r="K2375" t="s">
        <v>32</v>
      </c>
      <c r="L2375" t="s">
        <v>33</v>
      </c>
      <c r="M2375" s="1">
        <v>4431.8100000000004</v>
      </c>
      <c r="N2375" s="1">
        <v>1043.48</v>
      </c>
      <c r="O2375" s="1">
        <v>1245.1400000000001</v>
      </c>
      <c r="P2375" s="1">
        <v>0</v>
      </c>
      <c r="Q2375" s="1">
        <v>6813.76</v>
      </c>
      <c r="R2375" s="1">
        <v>22045.65</v>
      </c>
      <c r="S2375" s="1">
        <v>-7916.06</v>
      </c>
      <c r="T2375" s="1">
        <v>36775.47</v>
      </c>
      <c r="U2375" s="1">
        <f>SUM(Report_Summary[Revenue])</f>
        <v>626594850.33999527</v>
      </c>
      <c r="V2375" s="1">
        <f>Report_Summary[[#This Row],[Total Revenue]] / COUNTA(Report_Summary[Membership No])</f>
        <v>62659.485033999525</v>
      </c>
    </row>
    <row r="2376" spans="1:22" x14ac:dyDescent="0.3">
      <c r="A2376" t="s">
        <v>2415</v>
      </c>
      <c r="B2376">
        <v>2016</v>
      </c>
      <c r="C2376" t="s">
        <v>13</v>
      </c>
      <c r="D2376">
        <v>24</v>
      </c>
      <c r="E2376" t="str">
        <f t="shared" si="37"/>
        <v>Young</v>
      </c>
      <c r="F2376" t="s">
        <v>16</v>
      </c>
      <c r="G2376" t="s">
        <v>24</v>
      </c>
      <c r="H2376" t="s">
        <v>26</v>
      </c>
      <c r="I2376">
        <v>35</v>
      </c>
      <c r="J2376">
        <v>3.03</v>
      </c>
      <c r="K2376" t="s">
        <v>32</v>
      </c>
      <c r="L2376" t="s">
        <v>33</v>
      </c>
      <c r="M2376" s="1">
        <v>10047.36</v>
      </c>
      <c r="N2376" s="1">
        <v>887.27</v>
      </c>
      <c r="O2376" s="1">
        <v>3982.98</v>
      </c>
      <c r="P2376" s="1">
        <v>0</v>
      </c>
      <c r="Q2376" s="1">
        <v>28673.3</v>
      </c>
      <c r="R2376" s="1">
        <v>19808.34</v>
      </c>
      <c r="S2376" s="1">
        <v>-13155.37</v>
      </c>
      <c r="T2376" s="1">
        <v>61637.01</v>
      </c>
      <c r="U2376" s="1">
        <f>SUM(Report_Summary[Revenue])</f>
        <v>626594850.33999527</v>
      </c>
      <c r="V2376" s="1">
        <f>Report_Summary[[#This Row],[Total Revenue]] / COUNTA(Report_Summary[Membership No])</f>
        <v>62659.485033999525</v>
      </c>
    </row>
    <row r="2377" spans="1:22" x14ac:dyDescent="0.3">
      <c r="A2377" t="s">
        <v>2416</v>
      </c>
      <c r="B2377">
        <v>2015</v>
      </c>
      <c r="C2377" t="s">
        <v>14</v>
      </c>
      <c r="D2377">
        <v>39</v>
      </c>
      <c r="E2377" t="str">
        <f t="shared" si="37"/>
        <v>Middle Age</v>
      </c>
      <c r="F2377" t="s">
        <v>20</v>
      </c>
      <c r="G2377" t="s">
        <v>25</v>
      </c>
      <c r="H2377" t="s">
        <v>26</v>
      </c>
      <c r="I2377">
        <v>27</v>
      </c>
      <c r="J2377">
        <v>2.12</v>
      </c>
      <c r="K2377" t="s">
        <v>32</v>
      </c>
      <c r="L2377" t="s">
        <v>33</v>
      </c>
      <c r="M2377" s="1">
        <v>12242</v>
      </c>
      <c r="N2377" s="1">
        <v>2439.9299999999998</v>
      </c>
      <c r="O2377" s="1">
        <v>5348.56</v>
      </c>
      <c r="P2377" s="1">
        <v>0</v>
      </c>
      <c r="Q2377" s="1">
        <v>41426.589999999997</v>
      </c>
      <c r="R2377" s="1">
        <v>51613.58</v>
      </c>
      <c r="S2377" s="1">
        <v>16114.29</v>
      </c>
      <c r="T2377" s="1">
        <v>76925.88</v>
      </c>
      <c r="U2377" s="1">
        <f>SUM(Report_Summary[Revenue])</f>
        <v>626594850.33999527</v>
      </c>
      <c r="V2377" s="1">
        <f>Report_Summary[[#This Row],[Total Revenue]] / COUNTA(Report_Summary[Membership No])</f>
        <v>62659.485033999525</v>
      </c>
    </row>
    <row r="2378" spans="1:22" x14ac:dyDescent="0.3">
      <c r="A2378" t="s">
        <v>2417</v>
      </c>
      <c r="B2378">
        <v>2018</v>
      </c>
      <c r="C2378" t="s">
        <v>13</v>
      </c>
      <c r="D2378">
        <v>43</v>
      </c>
      <c r="E2378" t="str">
        <f t="shared" si="37"/>
        <v>Middle Age</v>
      </c>
      <c r="F2378" t="s">
        <v>18</v>
      </c>
      <c r="G2378" t="s">
        <v>25</v>
      </c>
      <c r="H2378" t="s">
        <v>29</v>
      </c>
      <c r="I2378">
        <v>28</v>
      </c>
      <c r="J2378">
        <v>2.85</v>
      </c>
      <c r="K2378" t="s">
        <v>33</v>
      </c>
      <c r="L2378" t="s">
        <v>33</v>
      </c>
      <c r="M2378" s="1">
        <v>735.81</v>
      </c>
      <c r="N2378" s="1">
        <v>2381.66</v>
      </c>
      <c r="O2378" s="1">
        <v>6184.45</v>
      </c>
      <c r="P2378" s="1">
        <v>0</v>
      </c>
      <c r="Q2378" s="1">
        <v>1037.98</v>
      </c>
      <c r="R2378" s="1">
        <v>2383.5300000000002</v>
      </c>
      <c r="S2378" s="1">
        <v>20707.93</v>
      </c>
      <c r="T2378" s="1">
        <v>-17286.419999999998</v>
      </c>
      <c r="U2378" s="1">
        <f>SUM(Report_Summary[Revenue])</f>
        <v>626594850.33999527</v>
      </c>
      <c r="V2378" s="1">
        <f>Report_Summary[[#This Row],[Total Revenue]] / COUNTA(Report_Summary[Membership No])</f>
        <v>62659.485033999525</v>
      </c>
    </row>
    <row r="2379" spans="1:22" x14ac:dyDescent="0.3">
      <c r="A2379" t="s">
        <v>2418</v>
      </c>
      <c r="B2379">
        <v>2021</v>
      </c>
      <c r="C2379" t="s">
        <v>14</v>
      </c>
      <c r="D2379">
        <v>52</v>
      </c>
      <c r="E2379" t="str">
        <f t="shared" si="37"/>
        <v>Middle Age</v>
      </c>
      <c r="F2379" t="s">
        <v>17</v>
      </c>
      <c r="G2379" t="s">
        <v>25</v>
      </c>
      <c r="H2379" t="s">
        <v>26</v>
      </c>
      <c r="I2379">
        <v>35</v>
      </c>
      <c r="J2379">
        <v>1.99</v>
      </c>
      <c r="K2379" t="s">
        <v>32</v>
      </c>
      <c r="L2379" t="s">
        <v>33</v>
      </c>
      <c r="M2379" s="1">
        <v>10183.57</v>
      </c>
      <c r="N2379" s="1">
        <v>3736.97</v>
      </c>
      <c r="O2379" s="1">
        <v>3191.07</v>
      </c>
      <c r="P2379" s="1">
        <v>0</v>
      </c>
      <c r="Q2379" s="1">
        <v>38837.379999999997</v>
      </c>
      <c r="R2379" s="1">
        <v>40008.839999999997</v>
      </c>
      <c r="S2379" s="1">
        <v>-7254.49</v>
      </c>
      <c r="T2379" s="1">
        <v>86100.71</v>
      </c>
      <c r="U2379" s="1">
        <f>SUM(Report_Summary[Revenue])</f>
        <v>626594850.33999527</v>
      </c>
      <c r="V2379" s="1">
        <f>Report_Summary[[#This Row],[Total Revenue]] / COUNTA(Report_Summary[Membership No])</f>
        <v>62659.485033999525</v>
      </c>
    </row>
    <row r="2380" spans="1:22" x14ac:dyDescent="0.3">
      <c r="A2380" t="s">
        <v>2419</v>
      </c>
      <c r="B2380">
        <v>2022</v>
      </c>
      <c r="C2380" t="s">
        <v>14</v>
      </c>
      <c r="D2380">
        <v>39</v>
      </c>
      <c r="E2380" t="str">
        <f t="shared" si="37"/>
        <v>Middle Age</v>
      </c>
      <c r="F2380" t="s">
        <v>19</v>
      </c>
      <c r="G2380" t="s">
        <v>25</v>
      </c>
      <c r="H2380" t="s">
        <v>27</v>
      </c>
      <c r="I2380">
        <v>22</v>
      </c>
      <c r="J2380">
        <v>1.84</v>
      </c>
      <c r="K2380" t="s">
        <v>33</v>
      </c>
      <c r="L2380" t="s">
        <v>33</v>
      </c>
      <c r="M2380" s="1">
        <v>4317.53</v>
      </c>
      <c r="N2380" s="1">
        <v>1497.46</v>
      </c>
      <c r="O2380" s="1">
        <v>6319.64</v>
      </c>
      <c r="P2380" s="1">
        <v>0</v>
      </c>
      <c r="Q2380" s="1">
        <v>20165.77</v>
      </c>
      <c r="R2380" s="1">
        <v>5619.61</v>
      </c>
      <c r="S2380" s="1">
        <v>22428.34</v>
      </c>
      <c r="T2380" s="1">
        <v>3357.04</v>
      </c>
      <c r="U2380" s="1">
        <f>SUM(Report_Summary[Revenue])</f>
        <v>626594850.33999527</v>
      </c>
      <c r="V2380" s="1">
        <f>Report_Summary[[#This Row],[Total Revenue]] / COUNTA(Report_Summary[Membership No])</f>
        <v>62659.485033999525</v>
      </c>
    </row>
    <row r="2381" spans="1:22" x14ac:dyDescent="0.3">
      <c r="A2381" t="s">
        <v>2420</v>
      </c>
      <c r="B2381">
        <v>2019</v>
      </c>
      <c r="C2381" t="s">
        <v>14</v>
      </c>
      <c r="D2381">
        <v>54</v>
      </c>
      <c r="E2381" t="str">
        <f t="shared" si="37"/>
        <v>Middle Age</v>
      </c>
      <c r="F2381" t="s">
        <v>17</v>
      </c>
      <c r="G2381" t="s">
        <v>23</v>
      </c>
      <c r="H2381" t="s">
        <v>26</v>
      </c>
      <c r="I2381">
        <v>30</v>
      </c>
      <c r="J2381">
        <v>2.15</v>
      </c>
      <c r="K2381" t="s">
        <v>33</v>
      </c>
      <c r="L2381" t="s">
        <v>33</v>
      </c>
      <c r="M2381" s="1">
        <v>19633.59</v>
      </c>
      <c r="N2381" s="1">
        <v>3830.38</v>
      </c>
      <c r="O2381" s="1">
        <v>927.48</v>
      </c>
      <c r="P2381" s="1">
        <v>0</v>
      </c>
      <c r="Q2381" s="1">
        <v>94658.53</v>
      </c>
      <c r="R2381" s="1">
        <v>61169.99</v>
      </c>
      <c r="S2381" s="1">
        <v>20557.189999999999</v>
      </c>
      <c r="T2381" s="1">
        <v>135271.32999999999</v>
      </c>
      <c r="U2381" s="1">
        <f>SUM(Report_Summary[Revenue])</f>
        <v>626594850.33999527</v>
      </c>
      <c r="V2381" s="1">
        <f>Report_Summary[[#This Row],[Total Revenue]] / COUNTA(Report_Summary[Membership No])</f>
        <v>62659.485033999525</v>
      </c>
    </row>
    <row r="2382" spans="1:22" x14ac:dyDescent="0.3">
      <c r="A2382" t="s">
        <v>2421</v>
      </c>
      <c r="B2382">
        <v>2021</v>
      </c>
      <c r="C2382" t="s">
        <v>13</v>
      </c>
      <c r="D2382">
        <v>28</v>
      </c>
      <c r="E2382" t="str">
        <f t="shared" si="37"/>
        <v>Young</v>
      </c>
      <c r="F2382" t="s">
        <v>16</v>
      </c>
      <c r="G2382" t="s">
        <v>23</v>
      </c>
      <c r="H2382" t="s">
        <v>26</v>
      </c>
      <c r="I2382">
        <v>38</v>
      </c>
      <c r="J2382">
        <v>3.43</v>
      </c>
      <c r="K2382" t="s">
        <v>33</v>
      </c>
      <c r="L2382" t="s">
        <v>33</v>
      </c>
      <c r="M2382" s="1">
        <v>11534.53</v>
      </c>
      <c r="N2382" s="1">
        <v>1842.48</v>
      </c>
      <c r="O2382" s="1">
        <v>1200.3699999999999</v>
      </c>
      <c r="P2382" s="1">
        <v>0</v>
      </c>
      <c r="Q2382" s="1">
        <v>14861.01</v>
      </c>
      <c r="R2382" s="1">
        <v>33764.720000000001</v>
      </c>
      <c r="S2382" s="1">
        <v>-3538.33</v>
      </c>
      <c r="T2382" s="1">
        <v>52164.06</v>
      </c>
      <c r="U2382" s="1">
        <f>SUM(Report_Summary[Revenue])</f>
        <v>626594850.33999527</v>
      </c>
      <c r="V2382" s="1">
        <f>Report_Summary[[#This Row],[Total Revenue]] / COUNTA(Report_Summary[Membership No])</f>
        <v>62659.485033999525</v>
      </c>
    </row>
    <row r="2383" spans="1:22" x14ac:dyDescent="0.3">
      <c r="A2383" t="s">
        <v>2422</v>
      </c>
      <c r="B2383">
        <v>2020</v>
      </c>
      <c r="C2383" t="s">
        <v>14</v>
      </c>
      <c r="D2383">
        <v>30</v>
      </c>
      <c r="E2383" t="str">
        <f t="shared" si="37"/>
        <v>Young</v>
      </c>
      <c r="F2383" t="s">
        <v>21</v>
      </c>
      <c r="G2383" t="s">
        <v>23</v>
      </c>
      <c r="H2383" t="s">
        <v>28</v>
      </c>
      <c r="I2383">
        <v>23</v>
      </c>
      <c r="J2383">
        <v>2.4</v>
      </c>
      <c r="K2383" t="s">
        <v>33</v>
      </c>
      <c r="L2383" t="s">
        <v>33</v>
      </c>
      <c r="M2383" s="1">
        <v>10139.450000000001</v>
      </c>
      <c r="N2383" s="1">
        <v>3130.73</v>
      </c>
      <c r="O2383" s="1">
        <v>1681.29</v>
      </c>
      <c r="P2383" s="1">
        <v>0</v>
      </c>
      <c r="Q2383" s="1">
        <v>30029.05</v>
      </c>
      <c r="R2383" s="1">
        <v>35299.01</v>
      </c>
      <c r="S2383" s="1">
        <v>-18150.29</v>
      </c>
      <c r="T2383" s="1">
        <v>83478.350000000006</v>
      </c>
      <c r="U2383" s="1">
        <f>SUM(Report_Summary[Revenue])</f>
        <v>626594850.33999527</v>
      </c>
      <c r="V2383" s="1">
        <f>Report_Summary[[#This Row],[Total Revenue]] / COUNTA(Report_Summary[Membership No])</f>
        <v>62659.485033999525</v>
      </c>
    </row>
    <row r="2384" spans="1:22" x14ac:dyDescent="0.3">
      <c r="A2384" t="s">
        <v>2423</v>
      </c>
      <c r="B2384">
        <v>2021</v>
      </c>
      <c r="C2384" t="s">
        <v>13</v>
      </c>
      <c r="D2384">
        <v>51</v>
      </c>
      <c r="E2384" t="str">
        <f t="shared" si="37"/>
        <v>Middle Age</v>
      </c>
      <c r="F2384" t="s">
        <v>19</v>
      </c>
      <c r="G2384" t="s">
        <v>22</v>
      </c>
      <c r="H2384" t="s">
        <v>31</v>
      </c>
      <c r="I2384">
        <v>16</v>
      </c>
      <c r="J2384">
        <v>2.85</v>
      </c>
      <c r="K2384" t="s">
        <v>33</v>
      </c>
      <c r="L2384" t="s">
        <v>33</v>
      </c>
      <c r="M2384" s="1">
        <v>7588.78</v>
      </c>
      <c r="N2384" s="1">
        <v>3928.84</v>
      </c>
      <c r="O2384" s="1">
        <v>5706.66</v>
      </c>
      <c r="P2384" s="1">
        <v>0</v>
      </c>
      <c r="Q2384" s="1">
        <v>33050.53</v>
      </c>
      <c r="R2384" s="1">
        <v>36555.33</v>
      </c>
      <c r="S2384" s="1">
        <v>2972.44</v>
      </c>
      <c r="T2384" s="1">
        <v>66633.42</v>
      </c>
      <c r="U2384" s="1">
        <f>SUM(Report_Summary[Revenue])</f>
        <v>626594850.33999527</v>
      </c>
      <c r="V2384" s="1">
        <f>Report_Summary[[#This Row],[Total Revenue]] / COUNTA(Report_Summary[Membership No])</f>
        <v>62659.485033999525</v>
      </c>
    </row>
    <row r="2385" spans="1:22" x14ac:dyDescent="0.3">
      <c r="A2385" t="s">
        <v>2424</v>
      </c>
      <c r="B2385">
        <v>2019</v>
      </c>
      <c r="C2385" t="s">
        <v>13</v>
      </c>
      <c r="D2385">
        <v>79</v>
      </c>
      <c r="E2385" t="str">
        <f t="shared" si="37"/>
        <v>Old</v>
      </c>
      <c r="F2385" t="s">
        <v>15</v>
      </c>
      <c r="G2385" t="s">
        <v>22</v>
      </c>
      <c r="H2385" t="s">
        <v>27</v>
      </c>
      <c r="I2385">
        <v>34</v>
      </c>
      <c r="J2385">
        <v>2.86</v>
      </c>
      <c r="K2385" t="s">
        <v>33</v>
      </c>
      <c r="L2385" t="s">
        <v>33</v>
      </c>
      <c r="M2385" s="1">
        <v>8631.83</v>
      </c>
      <c r="N2385" s="1">
        <v>2872.36</v>
      </c>
      <c r="O2385" s="1">
        <v>6329.63</v>
      </c>
      <c r="P2385" s="1">
        <v>0</v>
      </c>
      <c r="Q2385" s="1">
        <v>10519.47</v>
      </c>
      <c r="R2385" s="1">
        <v>24180.560000000001</v>
      </c>
      <c r="S2385" s="1">
        <v>-6925.41</v>
      </c>
      <c r="T2385" s="1">
        <v>41625.440000000002</v>
      </c>
      <c r="U2385" s="1">
        <f>SUM(Report_Summary[Revenue])</f>
        <v>626594850.33999527</v>
      </c>
      <c r="V2385" s="1">
        <f>Report_Summary[[#This Row],[Total Revenue]] / COUNTA(Report_Summary[Membership No])</f>
        <v>62659.485033999525</v>
      </c>
    </row>
    <row r="2386" spans="1:22" x14ac:dyDescent="0.3">
      <c r="A2386" t="s">
        <v>2425</v>
      </c>
      <c r="B2386">
        <v>2016</v>
      </c>
      <c r="C2386" t="s">
        <v>14</v>
      </c>
      <c r="D2386">
        <v>23</v>
      </c>
      <c r="E2386" t="str">
        <f t="shared" si="37"/>
        <v>Young</v>
      </c>
      <c r="F2386" t="s">
        <v>16</v>
      </c>
      <c r="G2386" t="s">
        <v>22</v>
      </c>
      <c r="H2386" t="s">
        <v>27</v>
      </c>
      <c r="I2386">
        <v>31</v>
      </c>
      <c r="J2386">
        <v>3.56</v>
      </c>
      <c r="K2386" t="s">
        <v>33</v>
      </c>
      <c r="L2386" t="s">
        <v>33</v>
      </c>
      <c r="M2386" s="1">
        <v>4410.7</v>
      </c>
      <c r="N2386" s="1">
        <v>2681.78</v>
      </c>
      <c r="O2386" s="1">
        <v>5566.93</v>
      </c>
      <c r="P2386" s="1">
        <v>0</v>
      </c>
      <c r="Q2386" s="1">
        <v>8958.3700000000008</v>
      </c>
      <c r="R2386" s="1">
        <v>8587.94</v>
      </c>
      <c r="S2386" s="1">
        <v>-7990.79</v>
      </c>
      <c r="T2386" s="1">
        <v>25537.1</v>
      </c>
      <c r="U2386" s="1">
        <f>SUM(Report_Summary[Revenue])</f>
        <v>626594850.33999527</v>
      </c>
      <c r="V2386" s="1">
        <f>Report_Summary[[#This Row],[Total Revenue]] / COUNTA(Report_Summary[Membership No])</f>
        <v>62659.485033999525</v>
      </c>
    </row>
    <row r="2387" spans="1:22" x14ac:dyDescent="0.3">
      <c r="A2387" t="s">
        <v>2426</v>
      </c>
      <c r="B2387">
        <v>2017</v>
      </c>
      <c r="C2387" t="s">
        <v>13</v>
      </c>
      <c r="D2387">
        <v>70</v>
      </c>
      <c r="E2387" t="str">
        <f t="shared" si="37"/>
        <v>Old</v>
      </c>
      <c r="F2387" t="s">
        <v>20</v>
      </c>
      <c r="G2387" t="s">
        <v>25</v>
      </c>
      <c r="H2387" t="s">
        <v>29</v>
      </c>
      <c r="I2387">
        <v>33</v>
      </c>
      <c r="J2387">
        <v>3.82</v>
      </c>
      <c r="K2387" t="s">
        <v>33</v>
      </c>
      <c r="L2387" t="s">
        <v>33</v>
      </c>
      <c r="M2387" s="1">
        <v>18875.87</v>
      </c>
      <c r="N2387" s="1">
        <v>241.21</v>
      </c>
      <c r="O2387" s="1">
        <v>7517.76</v>
      </c>
      <c r="P2387" s="1">
        <v>0</v>
      </c>
      <c r="Q2387" s="1">
        <v>79142.45</v>
      </c>
      <c r="R2387" s="1">
        <v>91702.23</v>
      </c>
      <c r="S2387" s="1">
        <v>-17668.419999999998</v>
      </c>
      <c r="T2387" s="1">
        <v>188513.1</v>
      </c>
      <c r="U2387" s="1">
        <f>SUM(Report_Summary[Revenue])</f>
        <v>626594850.33999527</v>
      </c>
      <c r="V2387" s="1">
        <f>Report_Summary[[#This Row],[Total Revenue]] / COUNTA(Report_Summary[Membership No])</f>
        <v>62659.485033999525</v>
      </c>
    </row>
    <row r="2388" spans="1:22" x14ac:dyDescent="0.3">
      <c r="A2388" t="s">
        <v>2427</v>
      </c>
      <c r="B2388">
        <v>2024</v>
      </c>
      <c r="C2388" t="s">
        <v>14</v>
      </c>
      <c r="D2388">
        <v>33</v>
      </c>
      <c r="E2388" t="str">
        <f t="shared" si="37"/>
        <v>Middle Age</v>
      </c>
      <c r="F2388" t="s">
        <v>16</v>
      </c>
      <c r="G2388" t="s">
        <v>22</v>
      </c>
      <c r="H2388" t="s">
        <v>30</v>
      </c>
      <c r="I2388">
        <v>33</v>
      </c>
      <c r="J2388">
        <v>1.71</v>
      </c>
      <c r="K2388" t="s">
        <v>33</v>
      </c>
      <c r="L2388" t="s">
        <v>33</v>
      </c>
      <c r="M2388" s="1">
        <v>18136.259999999998</v>
      </c>
      <c r="N2388" s="1">
        <v>420.81</v>
      </c>
      <c r="O2388" s="1">
        <v>2780.15</v>
      </c>
      <c r="P2388" s="1">
        <v>0</v>
      </c>
      <c r="Q2388" s="1">
        <v>36089.81</v>
      </c>
      <c r="R2388" s="1">
        <v>60408.4</v>
      </c>
      <c r="S2388" s="1">
        <v>-25401.54</v>
      </c>
      <c r="T2388" s="1">
        <v>121899.75</v>
      </c>
      <c r="U2388" s="1">
        <f>SUM(Report_Summary[Revenue])</f>
        <v>626594850.33999527</v>
      </c>
      <c r="V2388" s="1">
        <f>Report_Summary[[#This Row],[Total Revenue]] / COUNTA(Report_Summary[Membership No])</f>
        <v>62659.485033999525</v>
      </c>
    </row>
    <row r="2389" spans="1:22" x14ac:dyDescent="0.3">
      <c r="A2389" t="s">
        <v>2428</v>
      </c>
      <c r="B2389">
        <v>2018</v>
      </c>
      <c r="C2389" t="s">
        <v>14</v>
      </c>
      <c r="D2389">
        <v>27</v>
      </c>
      <c r="E2389" t="str">
        <f t="shared" si="37"/>
        <v>Young</v>
      </c>
      <c r="F2389" t="s">
        <v>18</v>
      </c>
      <c r="G2389" t="s">
        <v>22</v>
      </c>
      <c r="H2389" t="s">
        <v>31</v>
      </c>
      <c r="I2389">
        <v>21</v>
      </c>
      <c r="J2389">
        <v>2.6</v>
      </c>
      <c r="K2389" t="s">
        <v>33</v>
      </c>
      <c r="L2389" t="s">
        <v>33</v>
      </c>
      <c r="M2389" s="1">
        <v>6514.43</v>
      </c>
      <c r="N2389" s="1">
        <v>4099.49</v>
      </c>
      <c r="O2389" s="1">
        <v>7590.15</v>
      </c>
      <c r="P2389" s="1">
        <v>0</v>
      </c>
      <c r="Q2389" s="1">
        <v>19271.349999999999</v>
      </c>
      <c r="R2389" s="1">
        <v>19357.27</v>
      </c>
      <c r="S2389" s="1">
        <v>-9262.4699999999993</v>
      </c>
      <c r="T2389" s="1">
        <v>47891.09</v>
      </c>
      <c r="U2389" s="1">
        <f>SUM(Report_Summary[Revenue])</f>
        <v>626594850.33999527</v>
      </c>
      <c r="V2389" s="1">
        <f>Report_Summary[[#This Row],[Total Revenue]] / COUNTA(Report_Summary[Membership No])</f>
        <v>62659.485033999525</v>
      </c>
    </row>
    <row r="2390" spans="1:22" x14ac:dyDescent="0.3">
      <c r="A2390" t="s">
        <v>2429</v>
      </c>
      <c r="B2390">
        <v>2018</v>
      </c>
      <c r="C2390" t="s">
        <v>13</v>
      </c>
      <c r="D2390">
        <v>50</v>
      </c>
      <c r="E2390" t="str">
        <f t="shared" si="37"/>
        <v>Middle Age</v>
      </c>
      <c r="F2390" t="s">
        <v>21</v>
      </c>
      <c r="G2390" t="s">
        <v>22</v>
      </c>
      <c r="H2390" t="s">
        <v>26</v>
      </c>
      <c r="I2390">
        <v>24</v>
      </c>
      <c r="J2390">
        <v>2.2799999999999998</v>
      </c>
      <c r="K2390" t="s">
        <v>32</v>
      </c>
      <c r="L2390" t="s">
        <v>33</v>
      </c>
      <c r="M2390" s="1">
        <v>19651.55</v>
      </c>
      <c r="N2390" s="1">
        <v>2248.17</v>
      </c>
      <c r="O2390" s="1">
        <v>5857.37</v>
      </c>
      <c r="P2390" s="1">
        <v>0</v>
      </c>
      <c r="Q2390" s="1">
        <v>95583.14</v>
      </c>
      <c r="R2390" s="1">
        <v>52083.94</v>
      </c>
      <c r="S2390" s="1">
        <v>6602.11</v>
      </c>
      <c r="T2390" s="1">
        <v>141064.97</v>
      </c>
      <c r="U2390" s="1">
        <f>SUM(Report_Summary[Revenue])</f>
        <v>626594850.33999527</v>
      </c>
      <c r="V2390" s="1">
        <f>Report_Summary[[#This Row],[Total Revenue]] / COUNTA(Report_Summary[Membership No])</f>
        <v>62659.485033999525</v>
      </c>
    </row>
    <row r="2391" spans="1:22" x14ac:dyDescent="0.3">
      <c r="A2391" t="s">
        <v>2430</v>
      </c>
      <c r="B2391">
        <v>2015</v>
      </c>
      <c r="C2391" t="s">
        <v>14</v>
      </c>
      <c r="D2391">
        <v>56</v>
      </c>
      <c r="E2391" t="str">
        <f t="shared" si="37"/>
        <v>Old</v>
      </c>
      <c r="F2391" t="s">
        <v>16</v>
      </c>
      <c r="G2391" t="s">
        <v>22</v>
      </c>
      <c r="H2391" t="s">
        <v>31</v>
      </c>
      <c r="I2391">
        <v>25</v>
      </c>
      <c r="J2391">
        <v>1.83</v>
      </c>
      <c r="K2391" t="s">
        <v>32</v>
      </c>
      <c r="L2391" t="s">
        <v>33</v>
      </c>
      <c r="M2391" s="1">
        <v>4196.71</v>
      </c>
      <c r="N2391" s="1">
        <v>4650.2</v>
      </c>
      <c r="O2391" s="1">
        <v>6123.55</v>
      </c>
      <c r="P2391" s="1">
        <v>0</v>
      </c>
      <c r="Q2391" s="1">
        <v>10253.66</v>
      </c>
      <c r="R2391" s="1">
        <v>7459.76</v>
      </c>
      <c r="S2391" s="1">
        <v>-11637.86</v>
      </c>
      <c r="T2391" s="1">
        <v>29351.279999999999</v>
      </c>
      <c r="U2391" s="1">
        <f>SUM(Report_Summary[Revenue])</f>
        <v>626594850.33999527</v>
      </c>
      <c r="V2391" s="1">
        <f>Report_Summary[[#This Row],[Total Revenue]] / COUNTA(Report_Summary[Membership No])</f>
        <v>62659.485033999525</v>
      </c>
    </row>
    <row r="2392" spans="1:22" x14ac:dyDescent="0.3">
      <c r="A2392" t="s">
        <v>2431</v>
      </c>
      <c r="B2392">
        <v>2015</v>
      </c>
      <c r="C2392" t="s">
        <v>13</v>
      </c>
      <c r="D2392">
        <v>22</v>
      </c>
      <c r="E2392" t="str">
        <f t="shared" si="37"/>
        <v>Young</v>
      </c>
      <c r="F2392" t="s">
        <v>15</v>
      </c>
      <c r="G2392" t="s">
        <v>22</v>
      </c>
      <c r="H2392" t="s">
        <v>29</v>
      </c>
      <c r="I2392">
        <v>26</v>
      </c>
      <c r="J2392">
        <v>2.4</v>
      </c>
      <c r="K2392" t="s">
        <v>33</v>
      </c>
      <c r="L2392" t="s">
        <v>33</v>
      </c>
      <c r="M2392" s="1">
        <v>3565.7</v>
      </c>
      <c r="N2392" s="1">
        <v>1551.64</v>
      </c>
      <c r="O2392" s="1">
        <v>7854.05</v>
      </c>
      <c r="P2392" s="1">
        <v>0</v>
      </c>
      <c r="Q2392" s="1">
        <v>4893.8500000000004</v>
      </c>
      <c r="R2392" s="1">
        <v>12356.28</v>
      </c>
      <c r="S2392" s="1">
        <v>-25935.57</v>
      </c>
      <c r="T2392" s="1">
        <v>43185.7</v>
      </c>
      <c r="U2392" s="1">
        <f>SUM(Report_Summary[Revenue])</f>
        <v>626594850.33999527</v>
      </c>
      <c r="V2392" s="1">
        <f>Report_Summary[[#This Row],[Total Revenue]] / COUNTA(Report_Summary[Membership No])</f>
        <v>62659.485033999525</v>
      </c>
    </row>
    <row r="2393" spans="1:22" x14ac:dyDescent="0.3">
      <c r="A2393" t="s">
        <v>2432</v>
      </c>
      <c r="B2393">
        <v>2023</v>
      </c>
      <c r="C2393" t="s">
        <v>14</v>
      </c>
      <c r="D2393">
        <v>63</v>
      </c>
      <c r="E2393" t="str">
        <f t="shared" si="37"/>
        <v>Old</v>
      </c>
      <c r="F2393" t="s">
        <v>15</v>
      </c>
      <c r="G2393" t="s">
        <v>22</v>
      </c>
      <c r="H2393" t="s">
        <v>29</v>
      </c>
      <c r="I2393">
        <v>33</v>
      </c>
      <c r="J2393">
        <v>2.08</v>
      </c>
      <c r="K2393" t="s">
        <v>33</v>
      </c>
      <c r="L2393" t="s">
        <v>33</v>
      </c>
      <c r="M2393" s="1">
        <v>2846.26</v>
      </c>
      <c r="N2393" s="1">
        <v>3947.92</v>
      </c>
      <c r="O2393" s="1">
        <v>7609.91</v>
      </c>
      <c r="P2393" s="1">
        <v>0</v>
      </c>
      <c r="Q2393" s="1">
        <v>13842.16</v>
      </c>
      <c r="R2393" s="1">
        <v>4006.39</v>
      </c>
      <c r="S2393" s="1">
        <v>25145.45</v>
      </c>
      <c r="T2393" s="1">
        <v>-7296.9</v>
      </c>
      <c r="U2393" s="1">
        <f>SUM(Report_Summary[Revenue])</f>
        <v>626594850.33999527</v>
      </c>
      <c r="V2393" s="1">
        <f>Report_Summary[[#This Row],[Total Revenue]] / COUNTA(Report_Summary[Membership No])</f>
        <v>62659.485033999525</v>
      </c>
    </row>
    <row r="2394" spans="1:22" x14ac:dyDescent="0.3">
      <c r="A2394" t="s">
        <v>2433</v>
      </c>
      <c r="B2394">
        <v>2016</v>
      </c>
      <c r="C2394" t="s">
        <v>14</v>
      </c>
      <c r="D2394">
        <v>60</v>
      </c>
      <c r="E2394" t="str">
        <f t="shared" si="37"/>
        <v>Old</v>
      </c>
      <c r="F2394" t="s">
        <v>16</v>
      </c>
      <c r="G2394" t="s">
        <v>25</v>
      </c>
      <c r="H2394" t="s">
        <v>29</v>
      </c>
      <c r="I2394">
        <v>34</v>
      </c>
      <c r="J2394">
        <v>3.07</v>
      </c>
      <c r="K2394" t="s">
        <v>32</v>
      </c>
      <c r="L2394" t="s">
        <v>33</v>
      </c>
      <c r="M2394" s="1">
        <v>13369.61</v>
      </c>
      <c r="N2394" s="1">
        <v>2869.72</v>
      </c>
      <c r="O2394" s="1">
        <v>4515.6000000000004</v>
      </c>
      <c r="P2394" s="1">
        <v>0</v>
      </c>
      <c r="Q2394" s="1">
        <v>48440.85</v>
      </c>
      <c r="R2394" s="1">
        <v>58564.42</v>
      </c>
      <c r="S2394" s="1">
        <v>-22133.75</v>
      </c>
      <c r="T2394" s="1">
        <v>129139.02</v>
      </c>
      <c r="U2394" s="1">
        <f>SUM(Report_Summary[Revenue])</f>
        <v>626594850.33999527</v>
      </c>
      <c r="V2394" s="1">
        <f>Report_Summary[[#This Row],[Total Revenue]] / COUNTA(Report_Summary[Membership No])</f>
        <v>62659.485033999525</v>
      </c>
    </row>
    <row r="2395" spans="1:22" x14ac:dyDescent="0.3">
      <c r="A2395" t="s">
        <v>2434</v>
      </c>
      <c r="B2395">
        <v>2022</v>
      </c>
      <c r="C2395" t="s">
        <v>14</v>
      </c>
      <c r="D2395">
        <v>69</v>
      </c>
      <c r="E2395" t="str">
        <f t="shared" si="37"/>
        <v>Old</v>
      </c>
      <c r="F2395" t="s">
        <v>17</v>
      </c>
      <c r="G2395" t="s">
        <v>22</v>
      </c>
      <c r="H2395" t="s">
        <v>27</v>
      </c>
      <c r="I2395">
        <v>30</v>
      </c>
      <c r="J2395">
        <v>3.15</v>
      </c>
      <c r="K2395" t="s">
        <v>33</v>
      </c>
      <c r="L2395" t="s">
        <v>33</v>
      </c>
      <c r="M2395" s="1">
        <v>10133.41</v>
      </c>
      <c r="N2395" s="1">
        <v>4983.6099999999997</v>
      </c>
      <c r="O2395" s="1">
        <v>673.52</v>
      </c>
      <c r="P2395" s="1">
        <v>0</v>
      </c>
      <c r="Q2395" s="1">
        <v>49579.48</v>
      </c>
      <c r="R2395" s="1">
        <v>28414.01</v>
      </c>
      <c r="S2395" s="1">
        <v>20186.060000000001</v>
      </c>
      <c r="T2395" s="1">
        <v>57807.43</v>
      </c>
      <c r="U2395" s="1">
        <f>SUM(Report_Summary[Revenue])</f>
        <v>626594850.33999527</v>
      </c>
      <c r="V2395" s="1">
        <f>Report_Summary[[#This Row],[Total Revenue]] / COUNTA(Report_Summary[Membership No])</f>
        <v>62659.485033999525</v>
      </c>
    </row>
    <row r="2396" spans="1:22" x14ac:dyDescent="0.3">
      <c r="A2396" t="s">
        <v>2435</v>
      </c>
      <c r="B2396">
        <v>2018</v>
      </c>
      <c r="C2396" t="s">
        <v>13</v>
      </c>
      <c r="D2396">
        <v>64</v>
      </c>
      <c r="E2396" t="str">
        <f t="shared" si="37"/>
        <v>Old</v>
      </c>
      <c r="F2396" t="s">
        <v>19</v>
      </c>
      <c r="G2396" t="s">
        <v>24</v>
      </c>
      <c r="H2396" t="s">
        <v>26</v>
      </c>
      <c r="I2396">
        <v>23</v>
      </c>
      <c r="J2396">
        <v>2.31</v>
      </c>
      <c r="K2396" t="s">
        <v>33</v>
      </c>
      <c r="L2396" t="s">
        <v>33</v>
      </c>
      <c r="M2396" s="1">
        <v>6872.77</v>
      </c>
      <c r="N2396" s="1">
        <v>2880.11</v>
      </c>
      <c r="O2396" s="1">
        <v>6248.22</v>
      </c>
      <c r="P2396" s="1">
        <v>0</v>
      </c>
      <c r="Q2396" s="1">
        <v>30759.63</v>
      </c>
      <c r="R2396" s="1">
        <v>21257.82</v>
      </c>
      <c r="S2396" s="1">
        <v>-15074.78</v>
      </c>
      <c r="T2396" s="1">
        <v>67092.23</v>
      </c>
      <c r="U2396" s="1">
        <f>SUM(Report_Summary[Revenue])</f>
        <v>626594850.33999527</v>
      </c>
      <c r="V2396" s="1">
        <f>Report_Summary[[#This Row],[Total Revenue]] / COUNTA(Report_Summary[Membership No])</f>
        <v>62659.485033999525</v>
      </c>
    </row>
    <row r="2397" spans="1:22" x14ac:dyDescent="0.3">
      <c r="A2397" t="s">
        <v>2436</v>
      </c>
      <c r="B2397">
        <v>2022</v>
      </c>
      <c r="C2397" t="s">
        <v>13</v>
      </c>
      <c r="D2397">
        <v>35</v>
      </c>
      <c r="E2397" t="str">
        <f t="shared" si="37"/>
        <v>Middle Age</v>
      </c>
      <c r="F2397" t="s">
        <v>20</v>
      </c>
      <c r="G2397" t="s">
        <v>25</v>
      </c>
      <c r="H2397" t="s">
        <v>26</v>
      </c>
      <c r="I2397">
        <v>25</v>
      </c>
      <c r="J2397">
        <v>2.41</v>
      </c>
      <c r="K2397" t="s">
        <v>33</v>
      </c>
      <c r="L2397" t="s">
        <v>33</v>
      </c>
      <c r="M2397" s="1">
        <v>6330.34</v>
      </c>
      <c r="N2397" s="1">
        <v>1166.71</v>
      </c>
      <c r="O2397" s="1">
        <v>6922.49</v>
      </c>
      <c r="P2397" s="1">
        <v>0</v>
      </c>
      <c r="Q2397" s="1">
        <v>15837.56</v>
      </c>
      <c r="R2397" s="1">
        <v>14776.68</v>
      </c>
      <c r="S2397" s="1">
        <v>-29720.27</v>
      </c>
      <c r="T2397" s="1">
        <v>60334.51</v>
      </c>
      <c r="U2397" s="1">
        <f>SUM(Report_Summary[Revenue])</f>
        <v>626594850.33999527</v>
      </c>
      <c r="V2397" s="1">
        <f>Report_Summary[[#This Row],[Total Revenue]] / COUNTA(Report_Summary[Membership No])</f>
        <v>62659.485033999525</v>
      </c>
    </row>
    <row r="2398" spans="1:22" x14ac:dyDescent="0.3">
      <c r="A2398" t="s">
        <v>2437</v>
      </c>
      <c r="B2398">
        <v>2017</v>
      </c>
      <c r="C2398" t="s">
        <v>13</v>
      </c>
      <c r="D2398">
        <v>64</v>
      </c>
      <c r="E2398" t="str">
        <f t="shared" si="37"/>
        <v>Old</v>
      </c>
      <c r="F2398" t="s">
        <v>17</v>
      </c>
      <c r="G2398" t="s">
        <v>23</v>
      </c>
      <c r="H2398" t="s">
        <v>28</v>
      </c>
      <c r="I2398">
        <v>23</v>
      </c>
      <c r="J2398">
        <v>2.2200000000000002</v>
      </c>
      <c r="K2398" t="s">
        <v>33</v>
      </c>
      <c r="L2398" t="s">
        <v>33</v>
      </c>
      <c r="M2398" s="1">
        <v>11633.54</v>
      </c>
      <c r="N2398" s="1">
        <v>1593.98</v>
      </c>
      <c r="O2398" s="1">
        <v>5079.5</v>
      </c>
      <c r="P2398" s="1">
        <v>0</v>
      </c>
      <c r="Q2398" s="1">
        <v>19760.59</v>
      </c>
      <c r="R2398" s="1">
        <v>46733.75</v>
      </c>
      <c r="S2398" s="1">
        <v>-14076.17</v>
      </c>
      <c r="T2398" s="1">
        <v>80570.509999999995</v>
      </c>
      <c r="U2398" s="1">
        <f>SUM(Report_Summary[Revenue])</f>
        <v>626594850.33999527</v>
      </c>
      <c r="V2398" s="1">
        <f>Report_Summary[[#This Row],[Total Revenue]] / COUNTA(Report_Summary[Membership No])</f>
        <v>62659.485033999525</v>
      </c>
    </row>
    <row r="2399" spans="1:22" x14ac:dyDescent="0.3">
      <c r="A2399" t="s">
        <v>2438</v>
      </c>
      <c r="B2399">
        <v>2024</v>
      </c>
      <c r="C2399" t="s">
        <v>13</v>
      </c>
      <c r="D2399">
        <v>79</v>
      </c>
      <c r="E2399" t="str">
        <f t="shared" si="37"/>
        <v>Old</v>
      </c>
      <c r="F2399" t="s">
        <v>16</v>
      </c>
      <c r="G2399" t="s">
        <v>25</v>
      </c>
      <c r="H2399" t="s">
        <v>31</v>
      </c>
      <c r="I2399">
        <v>36</v>
      </c>
      <c r="J2399">
        <v>2.68</v>
      </c>
      <c r="K2399" t="s">
        <v>33</v>
      </c>
      <c r="L2399" t="s">
        <v>33</v>
      </c>
      <c r="M2399" s="1">
        <v>11986.34</v>
      </c>
      <c r="N2399" s="1">
        <v>2180.84</v>
      </c>
      <c r="O2399" s="1">
        <v>7997.44</v>
      </c>
      <c r="P2399" s="1">
        <v>0</v>
      </c>
      <c r="Q2399" s="1">
        <v>30898.880000000001</v>
      </c>
      <c r="R2399" s="1">
        <v>27010.14</v>
      </c>
      <c r="S2399" s="1">
        <v>-17937.3</v>
      </c>
      <c r="T2399" s="1">
        <v>75846.320000000007</v>
      </c>
      <c r="U2399" s="1">
        <f>SUM(Report_Summary[Revenue])</f>
        <v>626594850.33999527</v>
      </c>
      <c r="V2399" s="1">
        <f>Report_Summary[[#This Row],[Total Revenue]] / COUNTA(Report_Summary[Membership No])</f>
        <v>62659.485033999525</v>
      </c>
    </row>
    <row r="2400" spans="1:22" x14ac:dyDescent="0.3">
      <c r="A2400" t="s">
        <v>2439</v>
      </c>
      <c r="B2400">
        <v>2023</v>
      </c>
      <c r="C2400" t="s">
        <v>14</v>
      </c>
      <c r="D2400">
        <v>60</v>
      </c>
      <c r="E2400" t="str">
        <f t="shared" si="37"/>
        <v>Old</v>
      </c>
      <c r="F2400" t="s">
        <v>16</v>
      </c>
      <c r="G2400" t="s">
        <v>25</v>
      </c>
      <c r="H2400" t="s">
        <v>29</v>
      </c>
      <c r="I2400">
        <v>35</v>
      </c>
      <c r="J2400">
        <v>1.87</v>
      </c>
      <c r="K2400" t="s">
        <v>33</v>
      </c>
      <c r="L2400" t="s">
        <v>33</v>
      </c>
      <c r="M2400" s="1">
        <v>2302.65</v>
      </c>
      <c r="N2400" s="1">
        <v>238.23</v>
      </c>
      <c r="O2400" s="1">
        <v>4015.7</v>
      </c>
      <c r="P2400" s="1">
        <v>0</v>
      </c>
      <c r="Q2400" s="1">
        <v>2993.39</v>
      </c>
      <c r="R2400" s="1">
        <v>6560.89</v>
      </c>
      <c r="S2400" s="1">
        <v>-4374.12</v>
      </c>
      <c r="T2400" s="1">
        <v>13928.4</v>
      </c>
      <c r="U2400" s="1">
        <f>SUM(Report_Summary[Revenue])</f>
        <v>626594850.33999527</v>
      </c>
      <c r="V2400" s="1">
        <f>Report_Summary[[#This Row],[Total Revenue]] / COUNTA(Report_Summary[Membership No])</f>
        <v>62659.485033999525</v>
      </c>
    </row>
    <row r="2401" spans="1:22" x14ac:dyDescent="0.3">
      <c r="A2401" t="s">
        <v>2440</v>
      </c>
      <c r="B2401">
        <v>2019</v>
      </c>
      <c r="C2401" t="s">
        <v>14</v>
      </c>
      <c r="D2401">
        <v>44</v>
      </c>
      <c r="E2401" t="str">
        <f t="shared" si="37"/>
        <v>Middle Age</v>
      </c>
      <c r="F2401" t="s">
        <v>21</v>
      </c>
      <c r="G2401" t="s">
        <v>23</v>
      </c>
      <c r="H2401" t="s">
        <v>26</v>
      </c>
      <c r="I2401">
        <v>32</v>
      </c>
      <c r="J2401">
        <v>1.33</v>
      </c>
      <c r="K2401" t="s">
        <v>32</v>
      </c>
      <c r="L2401" t="s">
        <v>33</v>
      </c>
      <c r="M2401" s="1">
        <v>13002.18</v>
      </c>
      <c r="N2401" s="1">
        <v>1939.77</v>
      </c>
      <c r="O2401" s="1">
        <v>6354.77</v>
      </c>
      <c r="P2401" s="1">
        <v>0</v>
      </c>
      <c r="Q2401" s="1">
        <v>29290.86</v>
      </c>
      <c r="R2401" s="1">
        <v>50775.29</v>
      </c>
      <c r="S2401" s="1">
        <v>28706.51</v>
      </c>
      <c r="T2401" s="1">
        <v>51359.64</v>
      </c>
      <c r="U2401" s="1">
        <f>SUM(Report_Summary[Revenue])</f>
        <v>626594850.33999527</v>
      </c>
      <c r="V2401" s="1">
        <f>Report_Summary[[#This Row],[Total Revenue]] / COUNTA(Report_Summary[Membership No])</f>
        <v>62659.485033999525</v>
      </c>
    </row>
    <row r="2402" spans="1:22" x14ac:dyDescent="0.3">
      <c r="A2402" t="s">
        <v>2441</v>
      </c>
      <c r="B2402">
        <v>2015</v>
      </c>
      <c r="C2402" t="s">
        <v>14</v>
      </c>
      <c r="D2402">
        <v>42</v>
      </c>
      <c r="E2402" t="str">
        <f t="shared" si="37"/>
        <v>Middle Age</v>
      </c>
      <c r="F2402" t="s">
        <v>16</v>
      </c>
      <c r="G2402" t="s">
        <v>25</v>
      </c>
      <c r="H2402" t="s">
        <v>30</v>
      </c>
      <c r="I2402">
        <v>30</v>
      </c>
      <c r="J2402">
        <v>2.09</v>
      </c>
      <c r="K2402" t="s">
        <v>33</v>
      </c>
      <c r="L2402" t="s">
        <v>33</v>
      </c>
      <c r="M2402" s="1">
        <v>13546.08</v>
      </c>
      <c r="N2402" s="1">
        <v>4261.87</v>
      </c>
      <c r="O2402" s="1">
        <v>2729.66</v>
      </c>
      <c r="P2402" s="1">
        <v>0</v>
      </c>
      <c r="Q2402" s="1">
        <v>16892.47</v>
      </c>
      <c r="R2402" s="1">
        <v>20636.21</v>
      </c>
      <c r="S2402" s="1">
        <v>-2143.56</v>
      </c>
      <c r="T2402" s="1">
        <v>39672.239999999998</v>
      </c>
      <c r="U2402" s="1">
        <f>SUM(Report_Summary[Revenue])</f>
        <v>626594850.33999527</v>
      </c>
      <c r="V2402" s="1">
        <f>Report_Summary[[#This Row],[Total Revenue]] / COUNTA(Report_Summary[Membership No])</f>
        <v>62659.485033999525</v>
      </c>
    </row>
    <row r="2403" spans="1:22" x14ac:dyDescent="0.3">
      <c r="A2403" t="s">
        <v>2442</v>
      </c>
      <c r="B2403">
        <v>2024</v>
      </c>
      <c r="C2403" t="s">
        <v>14</v>
      </c>
      <c r="D2403">
        <v>58</v>
      </c>
      <c r="E2403" t="str">
        <f t="shared" si="37"/>
        <v>Old</v>
      </c>
      <c r="F2403" t="s">
        <v>19</v>
      </c>
      <c r="G2403" t="s">
        <v>25</v>
      </c>
      <c r="H2403" t="s">
        <v>27</v>
      </c>
      <c r="I2403">
        <v>25</v>
      </c>
      <c r="J2403">
        <v>2.48</v>
      </c>
      <c r="K2403" t="s">
        <v>33</v>
      </c>
      <c r="L2403" t="s">
        <v>33</v>
      </c>
      <c r="M2403" s="1">
        <v>18298.189999999999</v>
      </c>
      <c r="N2403" s="1">
        <v>1906.95</v>
      </c>
      <c r="O2403" s="1">
        <v>1175.6400000000001</v>
      </c>
      <c r="P2403" s="1">
        <v>0</v>
      </c>
      <c r="Q2403" s="1">
        <v>77297.37</v>
      </c>
      <c r="R2403" s="1">
        <v>23511.73</v>
      </c>
      <c r="S2403" s="1">
        <v>-25257.94</v>
      </c>
      <c r="T2403" s="1">
        <v>126067.04</v>
      </c>
      <c r="U2403" s="1">
        <f>SUM(Report_Summary[Revenue])</f>
        <v>626594850.33999527</v>
      </c>
      <c r="V2403" s="1">
        <f>Report_Summary[[#This Row],[Total Revenue]] / COUNTA(Report_Summary[Membership No])</f>
        <v>62659.485033999525</v>
      </c>
    </row>
    <row r="2404" spans="1:22" x14ac:dyDescent="0.3">
      <c r="A2404" t="s">
        <v>2443</v>
      </c>
      <c r="B2404">
        <v>2017</v>
      </c>
      <c r="C2404" t="s">
        <v>14</v>
      </c>
      <c r="D2404">
        <v>52</v>
      </c>
      <c r="E2404" t="str">
        <f t="shared" si="37"/>
        <v>Middle Age</v>
      </c>
      <c r="F2404" t="s">
        <v>17</v>
      </c>
      <c r="G2404" t="s">
        <v>25</v>
      </c>
      <c r="H2404" t="s">
        <v>30</v>
      </c>
      <c r="I2404">
        <v>31</v>
      </c>
      <c r="J2404">
        <v>1.8</v>
      </c>
      <c r="K2404" t="s">
        <v>33</v>
      </c>
      <c r="L2404" t="s">
        <v>33</v>
      </c>
      <c r="M2404" s="1">
        <v>16049.89</v>
      </c>
      <c r="N2404" s="1">
        <v>2330.2199999999998</v>
      </c>
      <c r="O2404" s="1">
        <v>5615.61</v>
      </c>
      <c r="P2404" s="1">
        <v>0</v>
      </c>
      <c r="Q2404" s="1">
        <v>31542.52</v>
      </c>
      <c r="R2404" s="1">
        <v>32504.99</v>
      </c>
      <c r="S2404" s="1">
        <v>-21837.83</v>
      </c>
      <c r="T2404" s="1">
        <v>85885.34</v>
      </c>
      <c r="U2404" s="1">
        <f>SUM(Report_Summary[Revenue])</f>
        <v>626594850.33999527</v>
      </c>
      <c r="V2404" s="1">
        <f>Report_Summary[[#This Row],[Total Revenue]] / COUNTA(Report_Summary[Membership No])</f>
        <v>62659.485033999525</v>
      </c>
    </row>
    <row r="2405" spans="1:22" x14ac:dyDescent="0.3">
      <c r="A2405" t="s">
        <v>2444</v>
      </c>
      <c r="B2405">
        <v>2020</v>
      </c>
      <c r="C2405" t="s">
        <v>14</v>
      </c>
      <c r="D2405">
        <v>29</v>
      </c>
      <c r="E2405" t="str">
        <f t="shared" si="37"/>
        <v>Young</v>
      </c>
      <c r="F2405" t="s">
        <v>17</v>
      </c>
      <c r="G2405" t="s">
        <v>24</v>
      </c>
      <c r="H2405" t="s">
        <v>28</v>
      </c>
      <c r="I2405">
        <v>25</v>
      </c>
      <c r="J2405">
        <v>2.87</v>
      </c>
      <c r="K2405" t="s">
        <v>33</v>
      </c>
      <c r="L2405" t="s">
        <v>33</v>
      </c>
      <c r="M2405" s="1">
        <v>17475.84</v>
      </c>
      <c r="N2405" s="1">
        <v>596.5</v>
      </c>
      <c r="O2405" s="1">
        <v>6531.71</v>
      </c>
      <c r="P2405" s="1">
        <v>0</v>
      </c>
      <c r="Q2405" s="1">
        <v>75947.05</v>
      </c>
      <c r="R2405" s="1">
        <v>86639.6</v>
      </c>
      <c r="S2405" s="1">
        <v>15147.22</v>
      </c>
      <c r="T2405" s="1">
        <v>147439.43</v>
      </c>
      <c r="U2405" s="1">
        <f>SUM(Report_Summary[Revenue])</f>
        <v>626594850.33999527</v>
      </c>
      <c r="V2405" s="1">
        <f>Report_Summary[[#This Row],[Total Revenue]] / COUNTA(Report_Summary[Membership No])</f>
        <v>62659.485033999525</v>
      </c>
    </row>
    <row r="2406" spans="1:22" x14ac:dyDescent="0.3">
      <c r="A2406" t="s">
        <v>2445</v>
      </c>
      <c r="B2406">
        <v>2020</v>
      </c>
      <c r="C2406" t="s">
        <v>14</v>
      </c>
      <c r="D2406">
        <v>69</v>
      </c>
      <c r="E2406" t="str">
        <f t="shared" si="37"/>
        <v>Old</v>
      </c>
      <c r="F2406" t="s">
        <v>17</v>
      </c>
      <c r="G2406" t="s">
        <v>25</v>
      </c>
      <c r="H2406" t="s">
        <v>31</v>
      </c>
      <c r="I2406">
        <v>26</v>
      </c>
      <c r="J2406">
        <v>1.96</v>
      </c>
      <c r="K2406" t="s">
        <v>32</v>
      </c>
      <c r="L2406" t="s">
        <v>33</v>
      </c>
      <c r="M2406" s="1">
        <v>4979.24</v>
      </c>
      <c r="N2406" s="1">
        <v>4289.21</v>
      </c>
      <c r="O2406" s="1">
        <v>4923.8999999999996</v>
      </c>
      <c r="P2406" s="1">
        <v>0</v>
      </c>
      <c r="Q2406" s="1">
        <v>10744.6</v>
      </c>
      <c r="R2406" s="1">
        <v>8590.49</v>
      </c>
      <c r="S2406" s="1">
        <v>14603.18</v>
      </c>
      <c r="T2406" s="1">
        <v>4731.91</v>
      </c>
      <c r="U2406" s="1">
        <f>SUM(Report_Summary[Revenue])</f>
        <v>626594850.33999527</v>
      </c>
      <c r="V2406" s="1">
        <f>Report_Summary[[#This Row],[Total Revenue]] / COUNTA(Report_Summary[Membership No])</f>
        <v>62659.485033999525</v>
      </c>
    </row>
    <row r="2407" spans="1:22" x14ac:dyDescent="0.3">
      <c r="A2407" t="s">
        <v>2446</v>
      </c>
      <c r="B2407">
        <v>2020</v>
      </c>
      <c r="C2407" t="s">
        <v>13</v>
      </c>
      <c r="D2407">
        <v>38</v>
      </c>
      <c r="E2407" t="str">
        <f t="shared" si="37"/>
        <v>Middle Age</v>
      </c>
      <c r="F2407" t="s">
        <v>19</v>
      </c>
      <c r="G2407" t="s">
        <v>24</v>
      </c>
      <c r="H2407" t="s">
        <v>26</v>
      </c>
      <c r="I2407">
        <v>26</v>
      </c>
      <c r="J2407">
        <v>1.43</v>
      </c>
      <c r="K2407" t="s">
        <v>32</v>
      </c>
      <c r="L2407" t="s">
        <v>33</v>
      </c>
      <c r="M2407" s="1">
        <v>13453.31</v>
      </c>
      <c r="N2407" s="1">
        <v>484.33</v>
      </c>
      <c r="O2407" s="1">
        <v>412.27</v>
      </c>
      <c r="P2407" s="1">
        <v>0</v>
      </c>
      <c r="Q2407" s="1">
        <v>46644.35</v>
      </c>
      <c r="R2407" s="1">
        <v>31243</v>
      </c>
      <c r="S2407" s="1">
        <v>-1155.1600000000001</v>
      </c>
      <c r="T2407" s="1">
        <v>79042.509999999995</v>
      </c>
      <c r="U2407" s="1">
        <f>SUM(Report_Summary[Revenue])</f>
        <v>626594850.33999527</v>
      </c>
      <c r="V2407" s="1">
        <f>Report_Summary[[#This Row],[Total Revenue]] / COUNTA(Report_Summary[Membership No])</f>
        <v>62659.485033999525</v>
      </c>
    </row>
    <row r="2408" spans="1:22" x14ac:dyDescent="0.3">
      <c r="A2408" t="s">
        <v>2447</v>
      </c>
      <c r="B2408">
        <v>2019</v>
      </c>
      <c r="C2408" t="s">
        <v>14</v>
      </c>
      <c r="D2408">
        <v>70</v>
      </c>
      <c r="E2408" t="str">
        <f t="shared" si="37"/>
        <v>Old</v>
      </c>
      <c r="F2408" t="s">
        <v>19</v>
      </c>
      <c r="G2408" t="s">
        <v>25</v>
      </c>
      <c r="H2408" t="s">
        <v>26</v>
      </c>
      <c r="I2408">
        <v>32</v>
      </c>
      <c r="J2408">
        <v>2.4700000000000002</v>
      </c>
      <c r="K2408" t="s">
        <v>32</v>
      </c>
      <c r="L2408" t="s">
        <v>33</v>
      </c>
      <c r="M2408" s="1">
        <v>16548.12</v>
      </c>
      <c r="N2408" s="1">
        <v>263.67</v>
      </c>
      <c r="O2408" s="1">
        <v>1786.38</v>
      </c>
      <c r="P2408" s="1">
        <v>0</v>
      </c>
      <c r="Q2408" s="1">
        <v>47087.44</v>
      </c>
      <c r="R2408" s="1">
        <v>37227.74</v>
      </c>
      <c r="S2408" s="1">
        <v>2481.48</v>
      </c>
      <c r="T2408" s="1">
        <v>81833.7</v>
      </c>
      <c r="U2408" s="1">
        <f>SUM(Report_Summary[Revenue])</f>
        <v>626594850.33999527</v>
      </c>
      <c r="V2408" s="1">
        <f>Report_Summary[[#This Row],[Total Revenue]] / COUNTA(Report_Summary[Membership No])</f>
        <v>62659.485033999525</v>
      </c>
    </row>
    <row r="2409" spans="1:22" x14ac:dyDescent="0.3">
      <c r="A2409" t="s">
        <v>2448</v>
      </c>
      <c r="B2409">
        <v>2023</v>
      </c>
      <c r="C2409" t="s">
        <v>14</v>
      </c>
      <c r="D2409">
        <v>60</v>
      </c>
      <c r="E2409" t="str">
        <f t="shared" si="37"/>
        <v>Old</v>
      </c>
      <c r="F2409" t="s">
        <v>17</v>
      </c>
      <c r="G2409" t="s">
        <v>22</v>
      </c>
      <c r="H2409" t="s">
        <v>26</v>
      </c>
      <c r="I2409">
        <v>29</v>
      </c>
      <c r="J2409">
        <v>2.11</v>
      </c>
      <c r="K2409" t="s">
        <v>32</v>
      </c>
      <c r="L2409" t="s">
        <v>33</v>
      </c>
      <c r="M2409" s="1">
        <v>2007.62</v>
      </c>
      <c r="N2409" s="1">
        <v>3347.9</v>
      </c>
      <c r="O2409" s="1">
        <v>246.12</v>
      </c>
      <c r="P2409" s="1">
        <v>0</v>
      </c>
      <c r="Q2409" s="1">
        <v>7673.17</v>
      </c>
      <c r="R2409" s="1">
        <v>6542.22</v>
      </c>
      <c r="S2409" s="1">
        <v>12421.16</v>
      </c>
      <c r="T2409" s="1">
        <v>1794.23</v>
      </c>
      <c r="U2409" s="1">
        <f>SUM(Report_Summary[Revenue])</f>
        <v>626594850.33999527</v>
      </c>
      <c r="V2409" s="1">
        <f>Report_Summary[[#This Row],[Total Revenue]] / COUNTA(Report_Summary[Membership No])</f>
        <v>62659.485033999525</v>
      </c>
    </row>
    <row r="2410" spans="1:22" x14ac:dyDescent="0.3">
      <c r="A2410" t="s">
        <v>2449</v>
      </c>
      <c r="B2410">
        <v>2019</v>
      </c>
      <c r="C2410" t="s">
        <v>14</v>
      </c>
      <c r="D2410">
        <v>44</v>
      </c>
      <c r="E2410" t="str">
        <f t="shared" si="37"/>
        <v>Middle Age</v>
      </c>
      <c r="F2410" t="s">
        <v>18</v>
      </c>
      <c r="G2410" t="s">
        <v>22</v>
      </c>
      <c r="H2410" t="s">
        <v>26</v>
      </c>
      <c r="I2410">
        <v>32</v>
      </c>
      <c r="J2410">
        <v>2.81</v>
      </c>
      <c r="K2410" t="s">
        <v>33</v>
      </c>
      <c r="L2410" t="s">
        <v>33</v>
      </c>
      <c r="M2410" s="1">
        <v>10379.700000000001</v>
      </c>
      <c r="N2410" s="1">
        <v>1179.75</v>
      </c>
      <c r="O2410" s="1">
        <v>5544.09</v>
      </c>
      <c r="P2410" s="1">
        <v>0</v>
      </c>
      <c r="Q2410" s="1">
        <v>28711.13</v>
      </c>
      <c r="R2410" s="1">
        <v>37390.92</v>
      </c>
      <c r="S2410" s="1">
        <v>-15289.62</v>
      </c>
      <c r="T2410" s="1">
        <v>81391.67</v>
      </c>
      <c r="U2410" s="1">
        <f>SUM(Report_Summary[Revenue])</f>
        <v>626594850.33999527</v>
      </c>
      <c r="V2410" s="1">
        <f>Report_Summary[[#This Row],[Total Revenue]] / COUNTA(Report_Summary[Membership No])</f>
        <v>62659.485033999525</v>
      </c>
    </row>
    <row r="2411" spans="1:22" x14ac:dyDescent="0.3">
      <c r="A2411" t="s">
        <v>2450</v>
      </c>
      <c r="B2411">
        <v>2017</v>
      </c>
      <c r="C2411" t="s">
        <v>14</v>
      </c>
      <c r="D2411">
        <v>57</v>
      </c>
      <c r="E2411" t="str">
        <f t="shared" si="37"/>
        <v>Old</v>
      </c>
      <c r="F2411" t="s">
        <v>19</v>
      </c>
      <c r="G2411" t="s">
        <v>23</v>
      </c>
      <c r="H2411" t="s">
        <v>28</v>
      </c>
      <c r="I2411">
        <v>37</v>
      </c>
      <c r="J2411">
        <v>4.49</v>
      </c>
      <c r="K2411" t="s">
        <v>33</v>
      </c>
      <c r="L2411" t="s">
        <v>33</v>
      </c>
      <c r="M2411" s="1">
        <v>10852.18</v>
      </c>
      <c r="N2411" s="1">
        <v>1299.0899999999999</v>
      </c>
      <c r="O2411" s="1">
        <v>3623.8</v>
      </c>
      <c r="P2411" s="1">
        <v>0</v>
      </c>
      <c r="Q2411" s="1">
        <v>13080.26</v>
      </c>
      <c r="R2411" s="1">
        <v>23192.86</v>
      </c>
      <c r="S2411" s="1">
        <v>-28869.37</v>
      </c>
      <c r="T2411" s="1">
        <v>65142.49</v>
      </c>
      <c r="U2411" s="1">
        <f>SUM(Report_Summary[Revenue])</f>
        <v>626594850.33999527</v>
      </c>
      <c r="V2411" s="1">
        <f>Report_Summary[[#This Row],[Total Revenue]] / COUNTA(Report_Summary[Membership No])</f>
        <v>62659.485033999525</v>
      </c>
    </row>
    <row r="2412" spans="1:22" x14ac:dyDescent="0.3">
      <c r="A2412" t="s">
        <v>2451</v>
      </c>
      <c r="B2412">
        <v>2015</v>
      </c>
      <c r="C2412" t="s">
        <v>13</v>
      </c>
      <c r="D2412">
        <v>31</v>
      </c>
      <c r="E2412" t="str">
        <f t="shared" si="37"/>
        <v>Middle Age</v>
      </c>
      <c r="F2412" t="s">
        <v>17</v>
      </c>
      <c r="G2412" t="s">
        <v>25</v>
      </c>
      <c r="H2412" t="s">
        <v>31</v>
      </c>
      <c r="I2412">
        <v>26</v>
      </c>
      <c r="J2412">
        <v>1.74</v>
      </c>
      <c r="K2412" t="s">
        <v>33</v>
      </c>
      <c r="L2412" t="s">
        <v>33</v>
      </c>
      <c r="M2412" s="1">
        <v>11545.86</v>
      </c>
      <c r="N2412" s="1">
        <v>4267.49</v>
      </c>
      <c r="O2412" s="1">
        <v>4089.09</v>
      </c>
      <c r="P2412" s="1">
        <v>0</v>
      </c>
      <c r="Q2412" s="1">
        <v>17565.54</v>
      </c>
      <c r="R2412" s="1">
        <v>33782.01</v>
      </c>
      <c r="S2412" s="1">
        <v>-23059.79</v>
      </c>
      <c r="T2412" s="1">
        <v>74407.34</v>
      </c>
      <c r="U2412" s="1">
        <f>SUM(Report_Summary[Revenue])</f>
        <v>626594850.33999527</v>
      </c>
      <c r="V2412" s="1">
        <f>Report_Summary[[#This Row],[Total Revenue]] / COUNTA(Report_Summary[Membership No])</f>
        <v>62659.485033999525</v>
      </c>
    </row>
    <row r="2413" spans="1:22" x14ac:dyDescent="0.3">
      <c r="A2413" t="s">
        <v>2452</v>
      </c>
      <c r="B2413">
        <v>2022</v>
      </c>
      <c r="C2413" t="s">
        <v>13</v>
      </c>
      <c r="D2413">
        <v>65</v>
      </c>
      <c r="E2413" t="str">
        <f t="shared" si="37"/>
        <v>Old</v>
      </c>
      <c r="F2413" t="s">
        <v>19</v>
      </c>
      <c r="G2413" t="s">
        <v>23</v>
      </c>
      <c r="H2413" t="s">
        <v>28</v>
      </c>
      <c r="I2413">
        <v>34</v>
      </c>
      <c r="J2413">
        <v>2.92</v>
      </c>
      <c r="K2413" t="s">
        <v>33</v>
      </c>
      <c r="L2413" t="s">
        <v>33</v>
      </c>
      <c r="M2413" s="1">
        <v>19622.080000000002</v>
      </c>
      <c r="N2413" s="1">
        <v>1185.6099999999999</v>
      </c>
      <c r="O2413" s="1">
        <v>4119.53</v>
      </c>
      <c r="P2413" s="1">
        <v>0</v>
      </c>
      <c r="Q2413" s="1">
        <v>45294.77</v>
      </c>
      <c r="R2413" s="1">
        <v>83306.55</v>
      </c>
      <c r="S2413" s="1">
        <v>28625.040000000001</v>
      </c>
      <c r="T2413" s="1">
        <v>99976.28</v>
      </c>
      <c r="U2413" s="1">
        <f>SUM(Report_Summary[Revenue])</f>
        <v>626594850.33999527</v>
      </c>
      <c r="V2413" s="1">
        <f>Report_Summary[[#This Row],[Total Revenue]] / COUNTA(Report_Summary[Membership No])</f>
        <v>62659.485033999525</v>
      </c>
    </row>
    <row r="2414" spans="1:22" x14ac:dyDescent="0.3">
      <c r="A2414" t="s">
        <v>2453</v>
      </c>
      <c r="B2414">
        <v>2018</v>
      </c>
      <c r="C2414" t="s">
        <v>14</v>
      </c>
      <c r="D2414">
        <v>24</v>
      </c>
      <c r="E2414" t="str">
        <f t="shared" si="37"/>
        <v>Young</v>
      </c>
      <c r="F2414" t="s">
        <v>21</v>
      </c>
      <c r="G2414" t="s">
        <v>25</v>
      </c>
      <c r="H2414" t="s">
        <v>27</v>
      </c>
      <c r="I2414">
        <v>26</v>
      </c>
      <c r="J2414">
        <v>2.96</v>
      </c>
      <c r="K2414" t="s">
        <v>32</v>
      </c>
      <c r="L2414" t="s">
        <v>33</v>
      </c>
      <c r="M2414" s="1">
        <v>17811.509999999998</v>
      </c>
      <c r="N2414" s="1">
        <v>380.67</v>
      </c>
      <c r="O2414" s="1">
        <v>1339.67</v>
      </c>
      <c r="P2414" s="1">
        <v>0</v>
      </c>
      <c r="Q2414" s="1">
        <v>65056.18</v>
      </c>
      <c r="R2414" s="1">
        <v>40880.449999999997</v>
      </c>
      <c r="S2414" s="1">
        <v>-239.24</v>
      </c>
      <c r="T2414" s="1">
        <v>106175.87</v>
      </c>
      <c r="U2414" s="1">
        <f>SUM(Report_Summary[Revenue])</f>
        <v>626594850.33999527</v>
      </c>
      <c r="V2414" s="1">
        <f>Report_Summary[[#This Row],[Total Revenue]] / COUNTA(Report_Summary[Membership No])</f>
        <v>62659.485033999525</v>
      </c>
    </row>
    <row r="2415" spans="1:22" x14ac:dyDescent="0.3">
      <c r="A2415" t="s">
        <v>2454</v>
      </c>
      <c r="B2415">
        <v>2024</v>
      </c>
      <c r="C2415" t="s">
        <v>14</v>
      </c>
      <c r="D2415">
        <v>43</v>
      </c>
      <c r="E2415" t="str">
        <f t="shared" si="37"/>
        <v>Middle Age</v>
      </c>
      <c r="F2415" t="s">
        <v>20</v>
      </c>
      <c r="G2415" t="s">
        <v>25</v>
      </c>
      <c r="H2415" t="s">
        <v>27</v>
      </c>
      <c r="I2415">
        <v>28</v>
      </c>
      <c r="J2415">
        <v>2.88</v>
      </c>
      <c r="K2415" t="s">
        <v>32</v>
      </c>
      <c r="L2415" t="s">
        <v>33</v>
      </c>
      <c r="M2415" s="1">
        <v>10428.799999999999</v>
      </c>
      <c r="N2415" s="1">
        <v>4631.3599999999997</v>
      </c>
      <c r="O2415" s="1">
        <v>5337.14</v>
      </c>
      <c r="P2415" s="1">
        <v>0</v>
      </c>
      <c r="Q2415" s="1">
        <v>17099.3</v>
      </c>
      <c r="R2415" s="1">
        <v>17562.95</v>
      </c>
      <c r="S2415" s="1">
        <v>28580.19</v>
      </c>
      <c r="T2415" s="1">
        <v>6082.06</v>
      </c>
      <c r="U2415" s="1">
        <f>SUM(Report_Summary[Revenue])</f>
        <v>626594850.33999527</v>
      </c>
      <c r="V2415" s="1">
        <f>Report_Summary[[#This Row],[Total Revenue]] / COUNTA(Report_Summary[Membership No])</f>
        <v>62659.485033999525</v>
      </c>
    </row>
    <row r="2416" spans="1:22" x14ac:dyDescent="0.3">
      <c r="A2416" t="s">
        <v>2455</v>
      </c>
      <c r="B2416">
        <v>2021</v>
      </c>
      <c r="C2416" t="s">
        <v>13</v>
      </c>
      <c r="D2416">
        <v>69</v>
      </c>
      <c r="E2416" t="str">
        <f t="shared" si="37"/>
        <v>Old</v>
      </c>
      <c r="F2416" t="s">
        <v>20</v>
      </c>
      <c r="G2416" t="s">
        <v>22</v>
      </c>
      <c r="H2416" t="s">
        <v>30</v>
      </c>
      <c r="I2416">
        <v>25</v>
      </c>
      <c r="J2416">
        <v>2.67</v>
      </c>
      <c r="K2416" t="s">
        <v>33</v>
      </c>
      <c r="L2416" t="s">
        <v>33</v>
      </c>
      <c r="M2416" s="1">
        <v>3523.35</v>
      </c>
      <c r="N2416" s="1">
        <v>190.2</v>
      </c>
      <c r="O2416" s="1">
        <v>5525.73</v>
      </c>
      <c r="P2416" s="1">
        <v>0</v>
      </c>
      <c r="Q2416" s="1">
        <v>10368.4</v>
      </c>
      <c r="R2416" s="1">
        <v>9739.4500000000007</v>
      </c>
      <c r="S2416" s="1">
        <v>-8416.07</v>
      </c>
      <c r="T2416" s="1">
        <v>28523.919999999998</v>
      </c>
      <c r="U2416" s="1">
        <f>SUM(Report_Summary[Revenue])</f>
        <v>626594850.33999527</v>
      </c>
      <c r="V2416" s="1">
        <f>Report_Summary[[#This Row],[Total Revenue]] / COUNTA(Report_Summary[Membership No])</f>
        <v>62659.485033999525</v>
      </c>
    </row>
    <row r="2417" spans="1:22" x14ac:dyDescent="0.3">
      <c r="A2417" t="s">
        <v>2456</v>
      </c>
      <c r="B2417">
        <v>2020</v>
      </c>
      <c r="C2417" t="s">
        <v>14</v>
      </c>
      <c r="D2417">
        <v>64</v>
      </c>
      <c r="E2417" t="str">
        <f t="shared" si="37"/>
        <v>Old</v>
      </c>
      <c r="F2417" t="s">
        <v>16</v>
      </c>
      <c r="G2417" t="s">
        <v>23</v>
      </c>
      <c r="H2417" t="s">
        <v>31</v>
      </c>
      <c r="I2417">
        <v>25</v>
      </c>
      <c r="J2417">
        <v>2.0299999999999998</v>
      </c>
      <c r="K2417" t="s">
        <v>33</v>
      </c>
      <c r="L2417" t="s">
        <v>33</v>
      </c>
      <c r="M2417" s="1">
        <v>18152.490000000002</v>
      </c>
      <c r="N2417" s="1">
        <v>4715.08</v>
      </c>
      <c r="O2417" s="1">
        <v>1763.52</v>
      </c>
      <c r="P2417" s="1">
        <v>0</v>
      </c>
      <c r="Q2417" s="1">
        <v>84806.54</v>
      </c>
      <c r="R2417" s="1">
        <v>64756.63</v>
      </c>
      <c r="S2417" s="1">
        <v>-26766.02</v>
      </c>
      <c r="T2417" s="1">
        <v>176329.19</v>
      </c>
      <c r="U2417" s="1">
        <f>SUM(Report_Summary[Revenue])</f>
        <v>626594850.33999527</v>
      </c>
      <c r="V2417" s="1">
        <f>Report_Summary[[#This Row],[Total Revenue]] / COUNTA(Report_Summary[Membership No])</f>
        <v>62659.485033999525</v>
      </c>
    </row>
    <row r="2418" spans="1:22" x14ac:dyDescent="0.3">
      <c r="A2418" t="s">
        <v>2457</v>
      </c>
      <c r="B2418">
        <v>2022</v>
      </c>
      <c r="C2418" t="s">
        <v>13</v>
      </c>
      <c r="D2418">
        <v>69</v>
      </c>
      <c r="E2418" t="str">
        <f t="shared" si="37"/>
        <v>Old</v>
      </c>
      <c r="F2418" t="s">
        <v>21</v>
      </c>
      <c r="G2418" t="s">
        <v>25</v>
      </c>
      <c r="H2418" t="s">
        <v>28</v>
      </c>
      <c r="I2418">
        <v>23</v>
      </c>
      <c r="J2418">
        <v>2.7</v>
      </c>
      <c r="K2418" t="s">
        <v>33</v>
      </c>
      <c r="L2418" t="s">
        <v>33</v>
      </c>
      <c r="M2418" s="1">
        <v>7058.29</v>
      </c>
      <c r="N2418" s="1">
        <v>799.36</v>
      </c>
      <c r="O2418" s="1">
        <v>4247.54</v>
      </c>
      <c r="P2418" s="1">
        <v>0</v>
      </c>
      <c r="Q2418" s="1">
        <v>10510.52</v>
      </c>
      <c r="R2418" s="1">
        <v>13108.57</v>
      </c>
      <c r="S2418" s="1">
        <v>-13374.08</v>
      </c>
      <c r="T2418" s="1">
        <v>36993.17</v>
      </c>
      <c r="U2418" s="1">
        <f>SUM(Report_Summary[Revenue])</f>
        <v>626594850.33999527</v>
      </c>
      <c r="V2418" s="1">
        <f>Report_Summary[[#This Row],[Total Revenue]] / COUNTA(Report_Summary[Membership No])</f>
        <v>62659.485033999525</v>
      </c>
    </row>
    <row r="2419" spans="1:22" x14ac:dyDescent="0.3">
      <c r="A2419" t="s">
        <v>2458</v>
      </c>
      <c r="B2419">
        <v>2019</v>
      </c>
      <c r="C2419" t="s">
        <v>14</v>
      </c>
      <c r="D2419">
        <v>75</v>
      </c>
      <c r="E2419" t="str">
        <f t="shared" si="37"/>
        <v>Old</v>
      </c>
      <c r="F2419" t="s">
        <v>21</v>
      </c>
      <c r="G2419" t="s">
        <v>25</v>
      </c>
      <c r="H2419" t="s">
        <v>31</v>
      </c>
      <c r="I2419">
        <v>31</v>
      </c>
      <c r="J2419">
        <v>2.09</v>
      </c>
      <c r="K2419" t="s">
        <v>32</v>
      </c>
      <c r="L2419" t="s">
        <v>33</v>
      </c>
      <c r="M2419" s="1">
        <v>16285.45</v>
      </c>
      <c r="N2419" s="1">
        <v>4233.2</v>
      </c>
      <c r="O2419" s="1">
        <v>6479.39</v>
      </c>
      <c r="P2419" s="1">
        <v>0</v>
      </c>
      <c r="Q2419" s="1">
        <v>26146.87</v>
      </c>
      <c r="R2419" s="1">
        <v>48656.98</v>
      </c>
      <c r="S2419" s="1">
        <v>-24612.74</v>
      </c>
      <c r="T2419" s="1">
        <v>99416.59</v>
      </c>
      <c r="U2419" s="1">
        <f>SUM(Report_Summary[Revenue])</f>
        <v>626594850.33999527</v>
      </c>
      <c r="V2419" s="1">
        <f>Report_Summary[[#This Row],[Total Revenue]] / COUNTA(Report_Summary[Membership No])</f>
        <v>62659.485033999525</v>
      </c>
    </row>
    <row r="2420" spans="1:22" x14ac:dyDescent="0.3">
      <c r="A2420" t="s">
        <v>2459</v>
      </c>
      <c r="B2420">
        <v>2022</v>
      </c>
      <c r="C2420" t="s">
        <v>14</v>
      </c>
      <c r="D2420">
        <v>61</v>
      </c>
      <c r="E2420" t="str">
        <f t="shared" si="37"/>
        <v>Old</v>
      </c>
      <c r="F2420" t="s">
        <v>21</v>
      </c>
      <c r="G2420" t="s">
        <v>22</v>
      </c>
      <c r="H2420" t="s">
        <v>28</v>
      </c>
      <c r="I2420">
        <v>30</v>
      </c>
      <c r="J2420">
        <v>2.1800000000000002</v>
      </c>
      <c r="K2420" t="s">
        <v>33</v>
      </c>
      <c r="L2420" t="s">
        <v>33</v>
      </c>
      <c r="M2420" s="1">
        <v>19199.32</v>
      </c>
      <c r="N2420" s="1">
        <v>2602.7600000000002</v>
      </c>
      <c r="O2420" s="1">
        <v>1596.84</v>
      </c>
      <c r="P2420" s="1">
        <v>0</v>
      </c>
      <c r="Q2420" s="1">
        <v>50480.88</v>
      </c>
      <c r="R2420" s="1">
        <v>46124.26</v>
      </c>
      <c r="S2420" s="1">
        <v>-9215.7000000000007</v>
      </c>
      <c r="T2420" s="1">
        <v>105820.84</v>
      </c>
      <c r="U2420" s="1">
        <f>SUM(Report_Summary[Revenue])</f>
        <v>626594850.33999527</v>
      </c>
      <c r="V2420" s="1">
        <f>Report_Summary[[#This Row],[Total Revenue]] / COUNTA(Report_Summary[Membership No])</f>
        <v>62659.485033999525</v>
      </c>
    </row>
    <row r="2421" spans="1:22" x14ac:dyDescent="0.3">
      <c r="A2421" t="s">
        <v>2460</v>
      </c>
      <c r="B2421">
        <v>2017</v>
      </c>
      <c r="C2421" t="s">
        <v>14</v>
      </c>
      <c r="D2421">
        <v>67</v>
      </c>
      <c r="E2421" t="str">
        <f t="shared" si="37"/>
        <v>Old</v>
      </c>
      <c r="F2421" t="s">
        <v>19</v>
      </c>
      <c r="G2421" t="s">
        <v>23</v>
      </c>
      <c r="H2421" t="s">
        <v>31</v>
      </c>
      <c r="I2421">
        <v>18</v>
      </c>
      <c r="J2421">
        <v>2.0499999999999998</v>
      </c>
      <c r="K2421" t="s">
        <v>33</v>
      </c>
      <c r="L2421" t="s">
        <v>33</v>
      </c>
      <c r="M2421" s="1">
        <v>5013.3999999999996</v>
      </c>
      <c r="N2421" s="1">
        <v>320.37</v>
      </c>
      <c r="O2421" s="1">
        <v>3146.24</v>
      </c>
      <c r="P2421" s="1">
        <v>0</v>
      </c>
      <c r="Q2421" s="1">
        <v>18539.23</v>
      </c>
      <c r="R2421" s="1">
        <v>6301.85</v>
      </c>
      <c r="S2421" s="1">
        <v>-19049.12</v>
      </c>
      <c r="T2421" s="1">
        <v>43890.2</v>
      </c>
      <c r="U2421" s="1">
        <f>SUM(Report_Summary[Revenue])</f>
        <v>626594850.33999527</v>
      </c>
      <c r="V2421" s="1">
        <f>Report_Summary[[#This Row],[Total Revenue]] / COUNTA(Report_Summary[Membership No])</f>
        <v>62659.485033999525</v>
      </c>
    </row>
    <row r="2422" spans="1:22" x14ac:dyDescent="0.3">
      <c r="A2422" t="s">
        <v>2461</v>
      </c>
      <c r="B2422">
        <v>2022</v>
      </c>
      <c r="C2422" t="s">
        <v>13</v>
      </c>
      <c r="D2422">
        <v>79</v>
      </c>
      <c r="E2422" t="str">
        <f t="shared" si="37"/>
        <v>Old</v>
      </c>
      <c r="F2422" t="s">
        <v>19</v>
      </c>
      <c r="G2422" t="s">
        <v>25</v>
      </c>
      <c r="H2422" t="s">
        <v>29</v>
      </c>
      <c r="I2422">
        <v>22</v>
      </c>
      <c r="J2422">
        <v>1.86</v>
      </c>
      <c r="K2422" t="s">
        <v>32</v>
      </c>
      <c r="L2422" t="s">
        <v>33</v>
      </c>
      <c r="M2422" s="1">
        <v>18592.09</v>
      </c>
      <c r="N2422" s="1">
        <v>4155.55</v>
      </c>
      <c r="O2422" s="1">
        <v>308.17</v>
      </c>
      <c r="P2422" s="1">
        <v>0</v>
      </c>
      <c r="Q2422" s="1">
        <v>27216.53</v>
      </c>
      <c r="R2422" s="1">
        <v>34766.6</v>
      </c>
      <c r="S2422" s="1">
        <v>-11879.6</v>
      </c>
      <c r="T2422" s="1">
        <v>73862.73</v>
      </c>
      <c r="U2422" s="1">
        <f>SUM(Report_Summary[Revenue])</f>
        <v>626594850.33999527</v>
      </c>
      <c r="V2422" s="1">
        <f>Report_Summary[[#This Row],[Total Revenue]] / COUNTA(Report_Summary[Membership No])</f>
        <v>62659.485033999525</v>
      </c>
    </row>
    <row r="2423" spans="1:22" x14ac:dyDescent="0.3">
      <c r="A2423" t="s">
        <v>2462</v>
      </c>
      <c r="B2423">
        <v>2019</v>
      </c>
      <c r="C2423" t="s">
        <v>14</v>
      </c>
      <c r="D2423">
        <v>76</v>
      </c>
      <c r="E2423" t="str">
        <f t="shared" si="37"/>
        <v>Old</v>
      </c>
      <c r="F2423" t="s">
        <v>20</v>
      </c>
      <c r="G2423" t="s">
        <v>23</v>
      </c>
      <c r="H2423" t="s">
        <v>29</v>
      </c>
      <c r="I2423">
        <v>30</v>
      </c>
      <c r="J2423">
        <v>2.74</v>
      </c>
      <c r="K2423" t="s">
        <v>33</v>
      </c>
      <c r="L2423" t="s">
        <v>33</v>
      </c>
      <c r="M2423" s="1">
        <v>2389.96</v>
      </c>
      <c r="N2423" s="1">
        <v>194.12</v>
      </c>
      <c r="O2423" s="1">
        <v>3170.99</v>
      </c>
      <c r="P2423" s="1">
        <v>0</v>
      </c>
      <c r="Q2423" s="1">
        <v>4771.75</v>
      </c>
      <c r="R2423" s="1">
        <v>10781.45</v>
      </c>
      <c r="S2423" s="1">
        <v>-24018.25</v>
      </c>
      <c r="T2423" s="1">
        <v>39571.449999999997</v>
      </c>
      <c r="U2423" s="1">
        <f>SUM(Report_Summary[Revenue])</f>
        <v>626594850.33999527</v>
      </c>
      <c r="V2423" s="1">
        <f>Report_Summary[[#This Row],[Total Revenue]] / COUNTA(Report_Summary[Membership No])</f>
        <v>62659.485033999525</v>
      </c>
    </row>
    <row r="2424" spans="1:22" x14ac:dyDescent="0.3">
      <c r="A2424" t="s">
        <v>2463</v>
      </c>
      <c r="B2424">
        <v>2020</v>
      </c>
      <c r="C2424" t="s">
        <v>14</v>
      </c>
      <c r="D2424">
        <v>43</v>
      </c>
      <c r="E2424" t="str">
        <f t="shared" si="37"/>
        <v>Middle Age</v>
      </c>
      <c r="F2424" t="s">
        <v>20</v>
      </c>
      <c r="G2424" t="s">
        <v>23</v>
      </c>
      <c r="H2424" t="s">
        <v>29</v>
      </c>
      <c r="I2424">
        <v>23</v>
      </c>
      <c r="J2424">
        <v>2.4500000000000002</v>
      </c>
      <c r="K2424" t="s">
        <v>33</v>
      </c>
      <c r="L2424" t="s">
        <v>33</v>
      </c>
      <c r="M2424" s="1">
        <v>7697.92</v>
      </c>
      <c r="N2424" s="1">
        <v>488.3</v>
      </c>
      <c r="O2424" s="1">
        <v>1599.21</v>
      </c>
      <c r="P2424" s="1">
        <v>0</v>
      </c>
      <c r="Q2424" s="1">
        <v>19143.7</v>
      </c>
      <c r="R2424" s="1">
        <v>23140.06</v>
      </c>
      <c r="S2424" s="1">
        <v>-20991.19</v>
      </c>
      <c r="T2424" s="1">
        <v>63274.95</v>
      </c>
      <c r="U2424" s="1">
        <f>SUM(Report_Summary[Revenue])</f>
        <v>626594850.33999527</v>
      </c>
      <c r="V2424" s="1">
        <f>Report_Summary[[#This Row],[Total Revenue]] / COUNTA(Report_Summary[Membership No])</f>
        <v>62659.485033999525</v>
      </c>
    </row>
    <row r="2425" spans="1:22" x14ac:dyDescent="0.3">
      <c r="A2425" t="s">
        <v>2464</v>
      </c>
      <c r="B2425">
        <v>2020</v>
      </c>
      <c r="C2425" t="s">
        <v>13</v>
      </c>
      <c r="D2425">
        <v>38</v>
      </c>
      <c r="E2425" t="str">
        <f t="shared" si="37"/>
        <v>Middle Age</v>
      </c>
      <c r="F2425" t="s">
        <v>21</v>
      </c>
      <c r="G2425" t="s">
        <v>24</v>
      </c>
      <c r="H2425" t="s">
        <v>31</v>
      </c>
      <c r="I2425">
        <v>44</v>
      </c>
      <c r="J2425">
        <v>2.4900000000000002</v>
      </c>
      <c r="K2425" t="s">
        <v>32</v>
      </c>
      <c r="L2425" t="s">
        <v>33</v>
      </c>
      <c r="M2425" s="1">
        <v>14498.46</v>
      </c>
      <c r="N2425" s="1">
        <v>4647.5200000000004</v>
      </c>
      <c r="O2425" s="1">
        <v>3869.09</v>
      </c>
      <c r="P2425" s="1">
        <v>0</v>
      </c>
      <c r="Q2425" s="1">
        <v>71324.25</v>
      </c>
      <c r="R2425" s="1">
        <v>26253.3</v>
      </c>
      <c r="S2425" s="1">
        <v>19004.41</v>
      </c>
      <c r="T2425" s="1">
        <v>78573.14</v>
      </c>
      <c r="U2425" s="1">
        <f>SUM(Report_Summary[Revenue])</f>
        <v>626594850.33999527</v>
      </c>
      <c r="V2425" s="1">
        <f>Report_Summary[[#This Row],[Total Revenue]] / COUNTA(Report_Summary[Membership No])</f>
        <v>62659.485033999525</v>
      </c>
    </row>
    <row r="2426" spans="1:22" x14ac:dyDescent="0.3">
      <c r="A2426" t="s">
        <v>2465</v>
      </c>
      <c r="B2426">
        <v>2024</v>
      </c>
      <c r="C2426" t="s">
        <v>13</v>
      </c>
      <c r="D2426">
        <v>53</v>
      </c>
      <c r="E2426" t="str">
        <f t="shared" si="37"/>
        <v>Middle Age</v>
      </c>
      <c r="F2426" t="s">
        <v>20</v>
      </c>
      <c r="G2426" t="s">
        <v>25</v>
      </c>
      <c r="H2426" t="s">
        <v>26</v>
      </c>
      <c r="I2426">
        <v>26</v>
      </c>
      <c r="J2426">
        <v>3.22</v>
      </c>
      <c r="K2426" t="s">
        <v>33</v>
      </c>
      <c r="L2426" t="s">
        <v>33</v>
      </c>
      <c r="M2426" s="1">
        <v>17234.689999999999</v>
      </c>
      <c r="N2426" s="1">
        <v>905.17</v>
      </c>
      <c r="O2426" s="1">
        <v>6652.86</v>
      </c>
      <c r="P2426" s="1">
        <v>0</v>
      </c>
      <c r="Q2426" s="1">
        <v>77925.88</v>
      </c>
      <c r="R2426" s="1">
        <v>80598.84</v>
      </c>
      <c r="S2426" s="1">
        <v>-4594.68</v>
      </c>
      <c r="T2426" s="1">
        <v>163119.4</v>
      </c>
      <c r="U2426" s="1">
        <f>SUM(Report_Summary[Revenue])</f>
        <v>626594850.33999527</v>
      </c>
      <c r="V2426" s="1">
        <f>Report_Summary[[#This Row],[Total Revenue]] / COUNTA(Report_Summary[Membership No])</f>
        <v>62659.485033999525</v>
      </c>
    </row>
    <row r="2427" spans="1:22" x14ac:dyDescent="0.3">
      <c r="A2427" t="s">
        <v>2466</v>
      </c>
      <c r="B2427">
        <v>2021</v>
      </c>
      <c r="C2427" t="s">
        <v>13</v>
      </c>
      <c r="D2427">
        <v>30</v>
      </c>
      <c r="E2427" t="str">
        <f t="shared" si="37"/>
        <v>Young</v>
      </c>
      <c r="F2427" t="s">
        <v>19</v>
      </c>
      <c r="G2427" t="s">
        <v>23</v>
      </c>
      <c r="H2427" t="s">
        <v>31</v>
      </c>
      <c r="I2427">
        <v>31</v>
      </c>
      <c r="J2427">
        <v>2.7</v>
      </c>
      <c r="K2427" t="s">
        <v>32</v>
      </c>
      <c r="L2427" t="s">
        <v>33</v>
      </c>
      <c r="M2427" s="1">
        <v>4273.3900000000003</v>
      </c>
      <c r="N2427" s="1">
        <v>4669.03</v>
      </c>
      <c r="O2427" s="1">
        <v>2165.96</v>
      </c>
      <c r="P2427" s="1">
        <v>0</v>
      </c>
      <c r="Q2427" s="1">
        <v>12984.38</v>
      </c>
      <c r="R2427" s="1">
        <v>10366.67</v>
      </c>
      <c r="S2427" s="1">
        <v>-3557.25</v>
      </c>
      <c r="T2427" s="1">
        <v>26908.3</v>
      </c>
      <c r="U2427" s="1">
        <f>SUM(Report_Summary[Revenue])</f>
        <v>626594850.33999527</v>
      </c>
      <c r="V2427" s="1">
        <f>Report_Summary[[#This Row],[Total Revenue]] / COUNTA(Report_Summary[Membership No])</f>
        <v>62659.485033999525</v>
      </c>
    </row>
    <row r="2428" spans="1:22" x14ac:dyDescent="0.3">
      <c r="A2428" t="s">
        <v>2467</v>
      </c>
      <c r="B2428">
        <v>2021</v>
      </c>
      <c r="C2428" t="s">
        <v>13</v>
      </c>
      <c r="D2428">
        <v>66</v>
      </c>
      <c r="E2428" t="str">
        <f t="shared" si="37"/>
        <v>Old</v>
      </c>
      <c r="F2428" t="s">
        <v>16</v>
      </c>
      <c r="G2428" t="s">
        <v>23</v>
      </c>
      <c r="H2428" t="s">
        <v>31</v>
      </c>
      <c r="I2428">
        <v>25</v>
      </c>
      <c r="J2428">
        <v>3.16</v>
      </c>
      <c r="K2428" t="s">
        <v>33</v>
      </c>
      <c r="L2428" t="s">
        <v>33</v>
      </c>
      <c r="M2428" s="1">
        <v>17028.439999999999</v>
      </c>
      <c r="N2428" s="1">
        <v>215.82</v>
      </c>
      <c r="O2428" s="1">
        <v>807.47</v>
      </c>
      <c r="P2428" s="1">
        <v>0</v>
      </c>
      <c r="Q2428" s="1">
        <v>40497.49</v>
      </c>
      <c r="R2428" s="1">
        <v>70299.45</v>
      </c>
      <c r="S2428" s="1">
        <v>-6839.31</v>
      </c>
      <c r="T2428" s="1">
        <v>117636.25</v>
      </c>
      <c r="U2428" s="1">
        <f>SUM(Report_Summary[Revenue])</f>
        <v>626594850.33999527</v>
      </c>
      <c r="V2428" s="1">
        <f>Report_Summary[[#This Row],[Total Revenue]] / COUNTA(Report_Summary[Membership No])</f>
        <v>62659.485033999525</v>
      </c>
    </row>
    <row r="2429" spans="1:22" x14ac:dyDescent="0.3">
      <c r="A2429" t="s">
        <v>2468</v>
      </c>
      <c r="B2429">
        <v>2024</v>
      </c>
      <c r="C2429" t="s">
        <v>13</v>
      </c>
      <c r="D2429">
        <v>30</v>
      </c>
      <c r="E2429" t="str">
        <f t="shared" si="37"/>
        <v>Young</v>
      </c>
      <c r="F2429" t="s">
        <v>20</v>
      </c>
      <c r="G2429" t="s">
        <v>23</v>
      </c>
      <c r="H2429" t="s">
        <v>31</v>
      </c>
      <c r="I2429">
        <v>39</v>
      </c>
      <c r="J2429">
        <v>1.99</v>
      </c>
      <c r="K2429" t="s">
        <v>33</v>
      </c>
      <c r="L2429" t="s">
        <v>33</v>
      </c>
      <c r="M2429" s="1">
        <v>16256.02</v>
      </c>
      <c r="N2429" s="1">
        <v>3545.66</v>
      </c>
      <c r="O2429" s="1">
        <v>7701.62</v>
      </c>
      <c r="P2429" s="1">
        <v>0</v>
      </c>
      <c r="Q2429" s="1">
        <v>29968.52</v>
      </c>
      <c r="R2429" s="1">
        <v>22601.1</v>
      </c>
      <c r="S2429" s="1">
        <v>-1270.8399999999999</v>
      </c>
      <c r="T2429" s="1">
        <v>53840.46</v>
      </c>
      <c r="U2429" s="1">
        <f>SUM(Report_Summary[Revenue])</f>
        <v>626594850.33999527</v>
      </c>
      <c r="V2429" s="1">
        <f>Report_Summary[[#This Row],[Total Revenue]] / COUNTA(Report_Summary[Membership No])</f>
        <v>62659.485033999525</v>
      </c>
    </row>
    <row r="2430" spans="1:22" x14ac:dyDescent="0.3">
      <c r="A2430" t="s">
        <v>2469</v>
      </c>
      <c r="B2430">
        <v>2021</v>
      </c>
      <c r="C2430" t="s">
        <v>14</v>
      </c>
      <c r="D2430">
        <v>35</v>
      </c>
      <c r="E2430" t="str">
        <f t="shared" si="37"/>
        <v>Middle Age</v>
      </c>
      <c r="F2430" t="s">
        <v>21</v>
      </c>
      <c r="G2430" t="s">
        <v>25</v>
      </c>
      <c r="H2430" t="s">
        <v>31</v>
      </c>
      <c r="I2430">
        <v>30</v>
      </c>
      <c r="J2430">
        <v>2.16</v>
      </c>
      <c r="K2430" t="s">
        <v>33</v>
      </c>
      <c r="L2430" t="s">
        <v>33</v>
      </c>
      <c r="M2430" s="1">
        <v>7419.58</v>
      </c>
      <c r="N2430" s="1">
        <v>976.79</v>
      </c>
      <c r="O2430" s="1">
        <v>195.73</v>
      </c>
      <c r="P2430" s="1">
        <v>0</v>
      </c>
      <c r="Q2430" s="1">
        <v>21671.09</v>
      </c>
      <c r="R2430" s="1">
        <v>27050.95</v>
      </c>
      <c r="S2430" s="1">
        <v>-14814.2</v>
      </c>
      <c r="T2430" s="1">
        <v>63536.24</v>
      </c>
      <c r="U2430" s="1">
        <f>SUM(Report_Summary[Revenue])</f>
        <v>626594850.33999527</v>
      </c>
      <c r="V2430" s="1">
        <f>Report_Summary[[#This Row],[Total Revenue]] / COUNTA(Report_Summary[Membership No])</f>
        <v>62659.485033999525</v>
      </c>
    </row>
    <row r="2431" spans="1:22" x14ac:dyDescent="0.3">
      <c r="A2431" t="s">
        <v>2470</v>
      </c>
      <c r="B2431">
        <v>2023</v>
      </c>
      <c r="C2431" t="s">
        <v>14</v>
      </c>
      <c r="D2431">
        <v>78</v>
      </c>
      <c r="E2431" t="str">
        <f t="shared" si="37"/>
        <v>Old</v>
      </c>
      <c r="F2431" t="s">
        <v>18</v>
      </c>
      <c r="G2431" t="s">
        <v>23</v>
      </c>
      <c r="H2431" t="s">
        <v>26</v>
      </c>
      <c r="I2431">
        <v>34</v>
      </c>
      <c r="J2431">
        <v>2.4900000000000002</v>
      </c>
      <c r="K2431" t="s">
        <v>33</v>
      </c>
      <c r="L2431" t="s">
        <v>33</v>
      </c>
      <c r="M2431" s="1">
        <v>2209.33</v>
      </c>
      <c r="N2431" s="1">
        <v>3619.73</v>
      </c>
      <c r="O2431" s="1">
        <v>5586.95</v>
      </c>
      <c r="P2431" s="1">
        <v>0</v>
      </c>
      <c r="Q2431" s="1">
        <v>7191.4</v>
      </c>
      <c r="R2431" s="1">
        <v>4665.43</v>
      </c>
      <c r="S2431" s="1">
        <v>27737.01</v>
      </c>
      <c r="T2431" s="1">
        <v>-15880.18</v>
      </c>
      <c r="U2431" s="1">
        <f>SUM(Report_Summary[Revenue])</f>
        <v>626594850.33999527</v>
      </c>
      <c r="V2431" s="1">
        <f>Report_Summary[[#This Row],[Total Revenue]] / COUNTA(Report_Summary[Membership No])</f>
        <v>62659.485033999525</v>
      </c>
    </row>
    <row r="2432" spans="1:22" x14ac:dyDescent="0.3">
      <c r="A2432" t="s">
        <v>2471</v>
      </c>
      <c r="B2432">
        <v>2019</v>
      </c>
      <c r="C2432" t="s">
        <v>14</v>
      </c>
      <c r="D2432">
        <v>36</v>
      </c>
      <c r="E2432" t="str">
        <f t="shared" si="37"/>
        <v>Middle Age</v>
      </c>
      <c r="F2432" t="s">
        <v>18</v>
      </c>
      <c r="G2432" t="s">
        <v>23</v>
      </c>
      <c r="H2432" t="s">
        <v>29</v>
      </c>
      <c r="I2432">
        <v>30</v>
      </c>
      <c r="J2432">
        <v>2.73</v>
      </c>
      <c r="K2432" t="s">
        <v>33</v>
      </c>
      <c r="L2432" t="s">
        <v>33</v>
      </c>
      <c r="M2432" s="1">
        <v>15119.19</v>
      </c>
      <c r="N2432" s="1">
        <v>4028.5</v>
      </c>
      <c r="O2432" s="1">
        <v>1960.59</v>
      </c>
      <c r="P2432" s="1">
        <v>0</v>
      </c>
      <c r="Q2432" s="1">
        <v>63297.1</v>
      </c>
      <c r="R2432" s="1">
        <v>38639.449999999997</v>
      </c>
      <c r="S2432" s="1">
        <v>-15148.56</v>
      </c>
      <c r="T2432" s="1">
        <v>117085.11</v>
      </c>
      <c r="U2432" s="1">
        <f>SUM(Report_Summary[Revenue])</f>
        <v>626594850.33999527</v>
      </c>
      <c r="V2432" s="1">
        <f>Report_Summary[[#This Row],[Total Revenue]] / COUNTA(Report_Summary[Membership No])</f>
        <v>62659.485033999525</v>
      </c>
    </row>
    <row r="2433" spans="1:22" x14ac:dyDescent="0.3">
      <c r="A2433" t="s">
        <v>2472</v>
      </c>
      <c r="B2433">
        <v>2024</v>
      </c>
      <c r="C2433" t="s">
        <v>13</v>
      </c>
      <c r="D2433">
        <v>30</v>
      </c>
      <c r="E2433" t="str">
        <f t="shared" si="37"/>
        <v>Young</v>
      </c>
      <c r="F2433" t="s">
        <v>16</v>
      </c>
      <c r="G2433" t="s">
        <v>25</v>
      </c>
      <c r="H2433" t="s">
        <v>27</v>
      </c>
      <c r="I2433">
        <v>25</v>
      </c>
      <c r="J2433">
        <v>1.83</v>
      </c>
      <c r="K2433" t="s">
        <v>33</v>
      </c>
      <c r="L2433" t="s">
        <v>33</v>
      </c>
      <c r="M2433" s="1">
        <v>10628.3</v>
      </c>
      <c r="N2433" s="1">
        <v>3978.85</v>
      </c>
      <c r="O2433" s="1">
        <v>4862.29</v>
      </c>
      <c r="P2433" s="1">
        <v>0</v>
      </c>
      <c r="Q2433" s="1">
        <v>27251.17</v>
      </c>
      <c r="R2433" s="1">
        <v>21121.82</v>
      </c>
      <c r="S2433" s="1">
        <v>-14117.89</v>
      </c>
      <c r="T2433" s="1">
        <v>62490.879999999997</v>
      </c>
      <c r="U2433" s="1">
        <f>SUM(Report_Summary[Revenue])</f>
        <v>626594850.33999527</v>
      </c>
      <c r="V2433" s="1">
        <f>Report_Summary[[#This Row],[Total Revenue]] / COUNTA(Report_Summary[Membership No])</f>
        <v>62659.485033999525</v>
      </c>
    </row>
    <row r="2434" spans="1:22" x14ac:dyDescent="0.3">
      <c r="A2434" t="s">
        <v>2473</v>
      </c>
      <c r="B2434">
        <v>2018</v>
      </c>
      <c r="C2434" t="s">
        <v>13</v>
      </c>
      <c r="D2434">
        <v>22</v>
      </c>
      <c r="E2434" t="str">
        <f t="shared" si="37"/>
        <v>Young</v>
      </c>
      <c r="F2434" t="s">
        <v>16</v>
      </c>
      <c r="G2434" t="s">
        <v>23</v>
      </c>
      <c r="H2434" t="s">
        <v>27</v>
      </c>
      <c r="I2434">
        <v>19</v>
      </c>
      <c r="J2434">
        <v>2.96</v>
      </c>
      <c r="K2434" t="s">
        <v>33</v>
      </c>
      <c r="L2434" t="s">
        <v>33</v>
      </c>
      <c r="M2434" s="1">
        <v>18175.2</v>
      </c>
      <c r="N2434" s="1">
        <v>4534.5200000000004</v>
      </c>
      <c r="O2434" s="1">
        <v>1088.46</v>
      </c>
      <c r="P2434" s="1">
        <v>0</v>
      </c>
      <c r="Q2434" s="1">
        <v>44907.77</v>
      </c>
      <c r="R2434" s="1">
        <v>44525.08</v>
      </c>
      <c r="S2434" s="1">
        <v>24865.8</v>
      </c>
      <c r="T2434" s="1">
        <v>64567.05</v>
      </c>
      <c r="U2434" s="1">
        <f>SUM(Report_Summary[Revenue])</f>
        <v>626594850.33999527</v>
      </c>
      <c r="V2434" s="1">
        <f>Report_Summary[[#This Row],[Total Revenue]] / COUNTA(Report_Summary[Membership No])</f>
        <v>62659.485033999525</v>
      </c>
    </row>
    <row r="2435" spans="1:22" x14ac:dyDescent="0.3">
      <c r="A2435" t="s">
        <v>2474</v>
      </c>
      <c r="B2435">
        <v>2018</v>
      </c>
      <c r="C2435" t="s">
        <v>13</v>
      </c>
      <c r="D2435">
        <v>59</v>
      </c>
      <c r="E2435" t="str">
        <f t="shared" ref="E2435:E2498" si="38">IF(D2435&gt;55,"Old",IF(D2435&gt;=31,"Middle Age",IF(D2435&lt;31,"Young","Invalid")))</f>
        <v>Old</v>
      </c>
      <c r="F2435" t="s">
        <v>17</v>
      </c>
      <c r="G2435" t="s">
        <v>25</v>
      </c>
      <c r="H2435" t="s">
        <v>30</v>
      </c>
      <c r="I2435">
        <v>33</v>
      </c>
      <c r="J2435">
        <v>2.97</v>
      </c>
      <c r="K2435" t="s">
        <v>33</v>
      </c>
      <c r="L2435" t="s">
        <v>33</v>
      </c>
      <c r="M2435" s="1">
        <v>18603.43</v>
      </c>
      <c r="N2435" s="1">
        <v>2863.75</v>
      </c>
      <c r="O2435" s="1">
        <v>6732</v>
      </c>
      <c r="P2435" s="1">
        <v>0</v>
      </c>
      <c r="Q2435" s="1">
        <v>45388.37</v>
      </c>
      <c r="R2435" s="1">
        <v>29048.7</v>
      </c>
      <c r="S2435" s="1">
        <v>8673.5499999999993</v>
      </c>
      <c r="T2435" s="1">
        <v>65763.520000000004</v>
      </c>
      <c r="U2435" s="1">
        <f>SUM(Report_Summary[Revenue])</f>
        <v>626594850.33999527</v>
      </c>
      <c r="V2435" s="1">
        <f>Report_Summary[[#This Row],[Total Revenue]] / COUNTA(Report_Summary[Membership No])</f>
        <v>62659.485033999525</v>
      </c>
    </row>
    <row r="2436" spans="1:22" x14ac:dyDescent="0.3">
      <c r="A2436" t="s">
        <v>2475</v>
      </c>
      <c r="B2436">
        <v>2021</v>
      </c>
      <c r="C2436" t="s">
        <v>13</v>
      </c>
      <c r="D2436">
        <v>35</v>
      </c>
      <c r="E2436" t="str">
        <f t="shared" si="38"/>
        <v>Middle Age</v>
      </c>
      <c r="F2436" t="s">
        <v>20</v>
      </c>
      <c r="G2436" t="s">
        <v>22</v>
      </c>
      <c r="H2436" t="s">
        <v>31</v>
      </c>
      <c r="I2436">
        <v>29</v>
      </c>
      <c r="J2436">
        <v>2.88</v>
      </c>
      <c r="K2436" t="s">
        <v>33</v>
      </c>
      <c r="L2436" t="s">
        <v>33</v>
      </c>
      <c r="M2436" s="1">
        <v>12985.47</v>
      </c>
      <c r="N2436" s="1">
        <v>4331.3599999999997</v>
      </c>
      <c r="O2436" s="1">
        <v>1998.62</v>
      </c>
      <c r="P2436" s="1">
        <v>0</v>
      </c>
      <c r="Q2436" s="1">
        <v>21745.13</v>
      </c>
      <c r="R2436" s="1">
        <v>32138.48</v>
      </c>
      <c r="S2436" s="1">
        <v>-22566.5</v>
      </c>
      <c r="T2436" s="1">
        <v>76450.11</v>
      </c>
      <c r="U2436" s="1">
        <f>SUM(Report_Summary[Revenue])</f>
        <v>626594850.33999527</v>
      </c>
      <c r="V2436" s="1">
        <f>Report_Summary[[#This Row],[Total Revenue]] / COUNTA(Report_Summary[Membership No])</f>
        <v>62659.485033999525</v>
      </c>
    </row>
    <row r="2437" spans="1:22" x14ac:dyDescent="0.3">
      <c r="A2437" t="s">
        <v>2476</v>
      </c>
      <c r="B2437">
        <v>2018</v>
      </c>
      <c r="C2437" t="s">
        <v>14</v>
      </c>
      <c r="D2437">
        <v>80</v>
      </c>
      <c r="E2437" t="str">
        <f t="shared" si="38"/>
        <v>Old</v>
      </c>
      <c r="F2437" t="s">
        <v>18</v>
      </c>
      <c r="G2437" t="s">
        <v>22</v>
      </c>
      <c r="H2437" t="s">
        <v>26</v>
      </c>
      <c r="I2437">
        <v>23</v>
      </c>
      <c r="J2437">
        <v>2.4500000000000002</v>
      </c>
      <c r="K2437" t="s">
        <v>33</v>
      </c>
      <c r="L2437" t="s">
        <v>33</v>
      </c>
      <c r="M2437" s="1">
        <v>12675.43</v>
      </c>
      <c r="N2437" s="1">
        <v>1797.63</v>
      </c>
      <c r="O2437" s="1">
        <v>797.62</v>
      </c>
      <c r="P2437" s="1">
        <v>0</v>
      </c>
      <c r="Q2437" s="1">
        <v>53851.35</v>
      </c>
      <c r="R2437" s="1">
        <v>16252.25</v>
      </c>
      <c r="S2437" s="1">
        <v>10387.379999999999</v>
      </c>
      <c r="T2437" s="1">
        <v>59716.22</v>
      </c>
      <c r="U2437" s="1">
        <f>SUM(Report_Summary[Revenue])</f>
        <v>626594850.33999527</v>
      </c>
      <c r="V2437" s="1">
        <f>Report_Summary[[#This Row],[Total Revenue]] / COUNTA(Report_Summary[Membership No])</f>
        <v>62659.485033999525</v>
      </c>
    </row>
    <row r="2438" spans="1:22" x14ac:dyDescent="0.3">
      <c r="A2438" t="s">
        <v>2477</v>
      </c>
      <c r="B2438">
        <v>2019</v>
      </c>
      <c r="C2438" t="s">
        <v>13</v>
      </c>
      <c r="D2438">
        <v>39</v>
      </c>
      <c r="E2438" t="str">
        <f t="shared" si="38"/>
        <v>Middle Age</v>
      </c>
      <c r="F2438" t="s">
        <v>18</v>
      </c>
      <c r="G2438" t="s">
        <v>25</v>
      </c>
      <c r="H2438" t="s">
        <v>30</v>
      </c>
      <c r="I2438">
        <v>30</v>
      </c>
      <c r="J2438">
        <v>3.71</v>
      </c>
      <c r="K2438" t="s">
        <v>32</v>
      </c>
      <c r="L2438" t="s">
        <v>33</v>
      </c>
      <c r="M2438" s="1">
        <v>1833.12</v>
      </c>
      <c r="N2438" s="1">
        <v>879.06</v>
      </c>
      <c r="O2438" s="1">
        <v>7352.41</v>
      </c>
      <c r="P2438" s="1">
        <v>0</v>
      </c>
      <c r="Q2438" s="1">
        <v>4732.8500000000004</v>
      </c>
      <c r="R2438" s="1">
        <v>3744.57</v>
      </c>
      <c r="S2438" s="1">
        <v>-17045.849999999999</v>
      </c>
      <c r="T2438" s="1">
        <v>25523.27</v>
      </c>
      <c r="U2438" s="1">
        <f>SUM(Report_Summary[Revenue])</f>
        <v>626594850.33999527</v>
      </c>
      <c r="V2438" s="1">
        <f>Report_Summary[[#This Row],[Total Revenue]] / COUNTA(Report_Summary[Membership No])</f>
        <v>62659.485033999525</v>
      </c>
    </row>
    <row r="2439" spans="1:22" x14ac:dyDescent="0.3">
      <c r="A2439" t="s">
        <v>2478</v>
      </c>
      <c r="B2439">
        <v>2023</v>
      </c>
      <c r="C2439" t="s">
        <v>14</v>
      </c>
      <c r="D2439">
        <v>36</v>
      </c>
      <c r="E2439" t="str">
        <f t="shared" si="38"/>
        <v>Middle Age</v>
      </c>
      <c r="F2439" t="s">
        <v>16</v>
      </c>
      <c r="G2439" t="s">
        <v>24</v>
      </c>
      <c r="H2439" t="s">
        <v>26</v>
      </c>
      <c r="I2439">
        <v>28</v>
      </c>
      <c r="J2439">
        <v>2.02</v>
      </c>
      <c r="K2439" t="s">
        <v>33</v>
      </c>
      <c r="L2439" t="s">
        <v>33</v>
      </c>
      <c r="M2439" s="1">
        <v>1899.95</v>
      </c>
      <c r="N2439" s="1">
        <v>800.64</v>
      </c>
      <c r="O2439" s="1">
        <v>164.54</v>
      </c>
      <c r="P2439" s="1">
        <v>0</v>
      </c>
      <c r="Q2439" s="1">
        <v>2756.69</v>
      </c>
      <c r="R2439" s="1">
        <v>5079.38</v>
      </c>
      <c r="S2439" s="1">
        <v>-27544.91</v>
      </c>
      <c r="T2439" s="1">
        <v>35380.980000000003</v>
      </c>
      <c r="U2439" s="1">
        <f>SUM(Report_Summary[Revenue])</f>
        <v>626594850.33999527</v>
      </c>
      <c r="V2439" s="1">
        <f>Report_Summary[[#This Row],[Total Revenue]] / COUNTA(Report_Summary[Membership No])</f>
        <v>62659.485033999525</v>
      </c>
    </row>
    <row r="2440" spans="1:22" x14ac:dyDescent="0.3">
      <c r="A2440" t="s">
        <v>2479</v>
      </c>
      <c r="B2440">
        <v>2017</v>
      </c>
      <c r="C2440" t="s">
        <v>14</v>
      </c>
      <c r="D2440">
        <v>40</v>
      </c>
      <c r="E2440" t="str">
        <f t="shared" si="38"/>
        <v>Middle Age</v>
      </c>
      <c r="F2440" t="s">
        <v>15</v>
      </c>
      <c r="G2440" t="s">
        <v>23</v>
      </c>
      <c r="H2440" t="s">
        <v>31</v>
      </c>
      <c r="I2440">
        <v>33</v>
      </c>
      <c r="J2440">
        <v>2.4500000000000002</v>
      </c>
      <c r="K2440" t="s">
        <v>33</v>
      </c>
      <c r="L2440" t="s">
        <v>33</v>
      </c>
      <c r="M2440" s="1">
        <v>5478.75</v>
      </c>
      <c r="N2440" s="1">
        <v>4435.57</v>
      </c>
      <c r="O2440" s="1">
        <v>4526.88</v>
      </c>
      <c r="P2440" s="1">
        <v>0</v>
      </c>
      <c r="Q2440" s="1">
        <v>26864.01</v>
      </c>
      <c r="R2440" s="1">
        <v>16042.14</v>
      </c>
      <c r="S2440" s="1">
        <v>-15583.28</v>
      </c>
      <c r="T2440" s="1">
        <v>58489.43</v>
      </c>
      <c r="U2440" s="1">
        <f>SUM(Report_Summary[Revenue])</f>
        <v>626594850.33999527</v>
      </c>
      <c r="V2440" s="1">
        <f>Report_Summary[[#This Row],[Total Revenue]] / COUNTA(Report_Summary[Membership No])</f>
        <v>62659.485033999525</v>
      </c>
    </row>
    <row r="2441" spans="1:22" x14ac:dyDescent="0.3">
      <c r="A2441" t="s">
        <v>2480</v>
      </c>
      <c r="B2441">
        <v>2023</v>
      </c>
      <c r="C2441" t="s">
        <v>14</v>
      </c>
      <c r="D2441">
        <v>52</v>
      </c>
      <c r="E2441" t="str">
        <f t="shared" si="38"/>
        <v>Middle Age</v>
      </c>
      <c r="F2441" t="s">
        <v>16</v>
      </c>
      <c r="G2441" t="s">
        <v>24</v>
      </c>
      <c r="H2441" t="s">
        <v>29</v>
      </c>
      <c r="I2441">
        <v>20</v>
      </c>
      <c r="J2441">
        <v>3.43</v>
      </c>
      <c r="K2441" t="s">
        <v>32</v>
      </c>
      <c r="L2441" t="s">
        <v>33</v>
      </c>
      <c r="M2441" s="1">
        <v>19219.759999999998</v>
      </c>
      <c r="N2441" s="1">
        <v>2459.08</v>
      </c>
      <c r="O2441" s="1">
        <v>7937.55</v>
      </c>
      <c r="P2441" s="1">
        <v>0</v>
      </c>
      <c r="Q2441" s="1">
        <v>58330.720000000001</v>
      </c>
      <c r="R2441" s="1">
        <v>33899.019999999997</v>
      </c>
      <c r="S2441" s="1">
        <v>22031.34</v>
      </c>
      <c r="T2441" s="1">
        <v>70198.399999999994</v>
      </c>
      <c r="U2441" s="1">
        <f>SUM(Report_Summary[Revenue])</f>
        <v>626594850.33999527</v>
      </c>
      <c r="V2441" s="1">
        <f>Report_Summary[[#This Row],[Total Revenue]] / COUNTA(Report_Summary[Membership No])</f>
        <v>62659.485033999525</v>
      </c>
    </row>
    <row r="2442" spans="1:22" x14ac:dyDescent="0.3">
      <c r="A2442" t="s">
        <v>2481</v>
      </c>
      <c r="B2442">
        <v>2017</v>
      </c>
      <c r="C2442" t="s">
        <v>13</v>
      </c>
      <c r="D2442">
        <v>68</v>
      </c>
      <c r="E2442" t="str">
        <f t="shared" si="38"/>
        <v>Old</v>
      </c>
      <c r="F2442" t="s">
        <v>15</v>
      </c>
      <c r="G2442" t="s">
        <v>23</v>
      </c>
      <c r="H2442" t="s">
        <v>27</v>
      </c>
      <c r="I2442">
        <v>20</v>
      </c>
      <c r="J2442">
        <v>2.97</v>
      </c>
      <c r="K2442" t="s">
        <v>33</v>
      </c>
      <c r="L2442" t="s">
        <v>33</v>
      </c>
      <c r="M2442" s="1">
        <v>11144.39</v>
      </c>
      <c r="N2442" s="1">
        <v>3317.15</v>
      </c>
      <c r="O2442" s="1">
        <v>5039.2700000000004</v>
      </c>
      <c r="P2442" s="1">
        <v>0</v>
      </c>
      <c r="Q2442" s="1">
        <v>51282</v>
      </c>
      <c r="R2442" s="1">
        <v>24353.200000000001</v>
      </c>
      <c r="S2442" s="1">
        <v>-18995.11</v>
      </c>
      <c r="T2442" s="1">
        <v>94630.31</v>
      </c>
      <c r="U2442" s="1">
        <f>SUM(Report_Summary[Revenue])</f>
        <v>626594850.33999527</v>
      </c>
      <c r="V2442" s="1">
        <f>Report_Summary[[#This Row],[Total Revenue]] / COUNTA(Report_Summary[Membership No])</f>
        <v>62659.485033999525</v>
      </c>
    </row>
    <row r="2443" spans="1:22" x14ac:dyDescent="0.3">
      <c r="A2443" t="s">
        <v>2482</v>
      </c>
      <c r="B2443">
        <v>2024</v>
      </c>
      <c r="C2443" t="s">
        <v>13</v>
      </c>
      <c r="D2443">
        <v>64</v>
      </c>
      <c r="E2443" t="str">
        <f t="shared" si="38"/>
        <v>Old</v>
      </c>
      <c r="F2443" t="s">
        <v>19</v>
      </c>
      <c r="G2443" t="s">
        <v>23</v>
      </c>
      <c r="H2443" t="s">
        <v>31</v>
      </c>
      <c r="I2443">
        <v>29</v>
      </c>
      <c r="J2443">
        <v>3.1</v>
      </c>
      <c r="K2443" t="s">
        <v>32</v>
      </c>
      <c r="L2443" t="s">
        <v>33</v>
      </c>
      <c r="M2443" s="1">
        <v>7238.41</v>
      </c>
      <c r="N2443" s="1">
        <v>405.47</v>
      </c>
      <c r="O2443" s="1">
        <v>7875.54</v>
      </c>
      <c r="P2443" s="1">
        <v>0</v>
      </c>
      <c r="Q2443" s="1">
        <v>8994.6299999999992</v>
      </c>
      <c r="R2443" s="1">
        <v>21301.81</v>
      </c>
      <c r="S2443" s="1">
        <v>-12343.43</v>
      </c>
      <c r="T2443" s="1">
        <v>42639.87</v>
      </c>
      <c r="U2443" s="1">
        <f>SUM(Report_Summary[Revenue])</f>
        <v>626594850.33999527</v>
      </c>
      <c r="V2443" s="1">
        <f>Report_Summary[[#This Row],[Total Revenue]] / COUNTA(Report_Summary[Membership No])</f>
        <v>62659.485033999525</v>
      </c>
    </row>
    <row r="2444" spans="1:22" x14ac:dyDescent="0.3">
      <c r="A2444" t="s">
        <v>2483</v>
      </c>
      <c r="B2444">
        <v>2023</v>
      </c>
      <c r="C2444" t="s">
        <v>14</v>
      </c>
      <c r="D2444">
        <v>66</v>
      </c>
      <c r="E2444" t="str">
        <f t="shared" si="38"/>
        <v>Old</v>
      </c>
      <c r="F2444" t="s">
        <v>17</v>
      </c>
      <c r="G2444" t="s">
        <v>22</v>
      </c>
      <c r="H2444" t="s">
        <v>30</v>
      </c>
      <c r="I2444">
        <v>28</v>
      </c>
      <c r="J2444">
        <v>1.94</v>
      </c>
      <c r="K2444" t="s">
        <v>33</v>
      </c>
      <c r="L2444" t="s">
        <v>33</v>
      </c>
      <c r="M2444" s="1">
        <v>6820.64</v>
      </c>
      <c r="N2444" s="1">
        <v>417.18</v>
      </c>
      <c r="O2444" s="1">
        <v>6580.31</v>
      </c>
      <c r="P2444" s="1">
        <v>0</v>
      </c>
      <c r="Q2444" s="1">
        <v>17862.53</v>
      </c>
      <c r="R2444" s="1">
        <v>26822.95</v>
      </c>
      <c r="S2444" s="1">
        <v>1225.3800000000001</v>
      </c>
      <c r="T2444" s="1">
        <v>43460.1</v>
      </c>
      <c r="U2444" s="1">
        <f>SUM(Report_Summary[Revenue])</f>
        <v>626594850.33999527</v>
      </c>
      <c r="V2444" s="1">
        <f>Report_Summary[[#This Row],[Total Revenue]] / COUNTA(Report_Summary[Membership No])</f>
        <v>62659.485033999525</v>
      </c>
    </row>
    <row r="2445" spans="1:22" x14ac:dyDescent="0.3">
      <c r="A2445" t="s">
        <v>2484</v>
      </c>
      <c r="B2445">
        <v>2023</v>
      </c>
      <c r="C2445" t="s">
        <v>14</v>
      </c>
      <c r="D2445">
        <v>68</v>
      </c>
      <c r="E2445" t="str">
        <f t="shared" si="38"/>
        <v>Old</v>
      </c>
      <c r="F2445" t="s">
        <v>20</v>
      </c>
      <c r="G2445" t="s">
        <v>22</v>
      </c>
      <c r="H2445" t="s">
        <v>28</v>
      </c>
      <c r="I2445">
        <v>34</v>
      </c>
      <c r="J2445">
        <v>3.76</v>
      </c>
      <c r="K2445" t="s">
        <v>33</v>
      </c>
      <c r="L2445" t="s">
        <v>33</v>
      </c>
      <c r="M2445" s="1">
        <v>7703.02</v>
      </c>
      <c r="N2445" s="1">
        <v>1788.33</v>
      </c>
      <c r="O2445" s="1">
        <v>5817.09</v>
      </c>
      <c r="P2445" s="1">
        <v>0</v>
      </c>
      <c r="Q2445" s="1">
        <v>13089.59</v>
      </c>
      <c r="R2445" s="1">
        <v>15893</v>
      </c>
      <c r="S2445" s="1">
        <v>28176.67</v>
      </c>
      <c r="T2445" s="1">
        <v>805.92</v>
      </c>
      <c r="U2445" s="1">
        <f>SUM(Report_Summary[Revenue])</f>
        <v>626594850.33999527</v>
      </c>
      <c r="V2445" s="1">
        <f>Report_Summary[[#This Row],[Total Revenue]] / COUNTA(Report_Summary[Membership No])</f>
        <v>62659.485033999525</v>
      </c>
    </row>
    <row r="2446" spans="1:22" x14ac:dyDescent="0.3">
      <c r="A2446" t="s">
        <v>2485</v>
      </c>
      <c r="B2446">
        <v>2023</v>
      </c>
      <c r="C2446" t="s">
        <v>14</v>
      </c>
      <c r="D2446">
        <v>25</v>
      </c>
      <c r="E2446" t="str">
        <f t="shared" si="38"/>
        <v>Young</v>
      </c>
      <c r="F2446" t="s">
        <v>18</v>
      </c>
      <c r="G2446" t="s">
        <v>25</v>
      </c>
      <c r="H2446" t="s">
        <v>29</v>
      </c>
      <c r="I2446">
        <v>38</v>
      </c>
      <c r="J2446">
        <v>2.33</v>
      </c>
      <c r="K2446" t="s">
        <v>33</v>
      </c>
      <c r="L2446" t="s">
        <v>33</v>
      </c>
      <c r="M2446" s="1">
        <v>6172.57</v>
      </c>
      <c r="N2446" s="1">
        <v>3932.44</v>
      </c>
      <c r="O2446" s="1">
        <v>5642.73</v>
      </c>
      <c r="P2446" s="1">
        <v>0</v>
      </c>
      <c r="Q2446" s="1">
        <v>10875</v>
      </c>
      <c r="R2446" s="1">
        <v>15499.06</v>
      </c>
      <c r="S2446" s="1">
        <v>19837.3</v>
      </c>
      <c r="T2446" s="1">
        <v>6536.76</v>
      </c>
      <c r="U2446" s="1">
        <f>SUM(Report_Summary[Revenue])</f>
        <v>626594850.33999527</v>
      </c>
      <c r="V2446" s="1">
        <f>Report_Summary[[#This Row],[Total Revenue]] / COUNTA(Report_Summary[Membership No])</f>
        <v>62659.485033999525</v>
      </c>
    </row>
    <row r="2447" spans="1:22" x14ac:dyDescent="0.3">
      <c r="A2447" t="s">
        <v>2486</v>
      </c>
      <c r="B2447">
        <v>2022</v>
      </c>
      <c r="C2447" t="s">
        <v>14</v>
      </c>
      <c r="D2447">
        <v>27</v>
      </c>
      <c r="E2447" t="str">
        <f t="shared" si="38"/>
        <v>Young</v>
      </c>
      <c r="F2447" t="s">
        <v>20</v>
      </c>
      <c r="G2447" t="s">
        <v>25</v>
      </c>
      <c r="H2447" t="s">
        <v>27</v>
      </c>
      <c r="I2447">
        <v>31</v>
      </c>
      <c r="J2447">
        <v>1.84</v>
      </c>
      <c r="K2447" t="s">
        <v>33</v>
      </c>
      <c r="L2447" t="s">
        <v>33</v>
      </c>
      <c r="M2447" s="1">
        <v>9408.7000000000007</v>
      </c>
      <c r="N2447" s="1">
        <v>3148.29</v>
      </c>
      <c r="O2447" s="1">
        <v>2049.69</v>
      </c>
      <c r="P2447" s="1">
        <v>0</v>
      </c>
      <c r="Q2447" s="1">
        <v>12691.17</v>
      </c>
      <c r="R2447" s="1">
        <v>33605.25</v>
      </c>
      <c r="S2447" s="1">
        <v>6300.92</v>
      </c>
      <c r="T2447" s="1">
        <v>39995.5</v>
      </c>
      <c r="U2447" s="1">
        <f>SUM(Report_Summary[Revenue])</f>
        <v>626594850.33999527</v>
      </c>
      <c r="V2447" s="1">
        <f>Report_Summary[[#This Row],[Total Revenue]] / COUNTA(Report_Summary[Membership No])</f>
        <v>62659.485033999525</v>
      </c>
    </row>
    <row r="2448" spans="1:22" x14ac:dyDescent="0.3">
      <c r="A2448" t="s">
        <v>2487</v>
      </c>
      <c r="B2448">
        <v>2020</v>
      </c>
      <c r="C2448" t="s">
        <v>13</v>
      </c>
      <c r="D2448">
        <v>44</v>
      </c>
      <c r="E2448" t="str">
        <f t="shared" si="38"/>
        <v>Middle Age</v>
      </c>
      <c r="F2448" t="s">
        <v>19</v>
      </c>
      <c r="G2448" t="s">
        <v>22</v>
      </c>
      <c r="H2448" t="s">
        <v>31</v>
      </c>
      <c r="I2448">
        <v>21</v>
      </c>
      <c r="J2448">
        <v>1.55</v>
      </c>
      <c r="K2448" t="s">
        <v>32</v>
      </c>
      <c r="L2448" t="s">
        <v>33</v>
      </c>
      <c r="M2448" s="1">
        <v>17372.43</v>
      </c>
      <c r="N2448" s="1">
        <v>1471</v>
      </c>
      <c r="O2448" s="1">
        <v>4905.96</v>
      </c>
      <c r="P2448" s="1">
        <v>0</v>
      </c>
      <c r="Q2448" s="1">
        <v>58831.29</v>
      </c>
      <c r="R2448" s="1">
        <v>73537.259999999995</v>
      </c>
      <c r="S2448" s="1">
        <v>1025.6600000000001</v>
      </c>
      <c r="T2448" s="1">
        <v>131342.89000000001</v>
      </c>
      <c r="U2448" s="1">
        <f>SUM(Report_Summary[Revenue])</f>
        <v>626594850.33999527</v>
      </c>
      <c r="V2448" s="1">
        <f>Report_Summary[[#This Row],[Total Revenue]] / COUNTA(Report_Summary[Membership No])</f>
        <v>62659.485033999525</v>
      </c>
    </row>
    <row r="2449" spans="1:22" x14ac:dyDescent="0.3">
      <c r="A2449" t="s">
        <v>2488</v>
      </c>
      <c r="B2449">
        <v>2019</v>
      </c>
      <c r="C2449" t="s">
        <v>14</v>
      </c>
      <c r="D2449">
        <v>63</v>
      </c>
      <c r="E2449" t="str">
        <f t="shared" si="38"/>
        <v>Old</v>
      </c>
      <c r="F2449" t="s">
        <v>20</v>
      </c>
      <c r="G2449" t="s">
        <v>25</v>
      </c>
      <c r="H2449" t="s">
        <v>29</v>
      </c>
      <c r="I2449">
        <v>26</v>
      </c>
      <c r="J2449">
        <v>2.38</v>
      </c>
      <c r="K2449" t="s">
        <v>32</v>
      </c>
      <c r="L2449" t="s">
        <v>33</v>
      </c>
      <c r="M2449" s="1">
        <v>15292.7</v>
      </c>
      <c r="N2449" s="1">
        <v>4522.22</v>
      </c>
      <c r="O2449" s="1">
        <v>5284.92</v>
      </c>
      <c r="P2449" s="1">
        <v>0</v>
      </c>
      <c r="Q2449" s="1">
        <v>24483.56</v>
      </c>
      <c r="R2449" s="1">
        <v>32612.39</v>
      </c>
      <c r="S2449" s="1">
        <v>7680.16</v>
      </c>
      <c r="T2449" s="1">
        <v>49415.79</v>
      </c>
      <c r="U2449" s="1">
        <f>SUM(Report_Summary[Revenue])</f>
        <v>626594850.33999527</v>
      </c>
      <c r="V2449" s="1">
        <f>Report_Summary[[#This Row],[Total Revenue]] / COUNTA(Report_Summary[Membership No])</f>
        <v>62659.485033999525</v>
      </c>
    </row>
    <row r="2450" spans="1:22" x14ac:dyDescent="0.3">
      <c r="A2450" t="s">
        <v>2489</v>
      </c>
      <c r="B2450">
        <v>2021</v>
      </c>
      <c r="C2450" t="s">
        <v>14</v>
      </c>
      <c r="D2450">
        <v>55</v>
      </c>
      <c r="E2450" t="str">
        <f t="shared" si="38"/>
        <v>Middle Age</v>
      </c>
      <c r="F2450" t="s">
        <v>17</v>
      </c>
      <c r="G2450" t="s">
        <v>23</v>
      </c>
      <c r="H2450" t="s">
        <v>27</v>
      </c>
      <c r="I2450">
        <v>30</v>
      </c>
      <c r="J2450">
        <v>3.77</v>
      </c>
      <c r="K2450" t="s">
        <v>33</v>
      </c>
      <c r="L2450" t="s">
        <v>33</v>
      </c>
      <c r="M2450" s="1">
        <v>17348.59</v>
      </c>
      <c r="N2450" s="1">
        <v>2176.15</v>
      </c>
      <c r="O2450" s="1">
        <v>414.35</v>
      </c>
      <c r="P2450" s="1">
        <v>0</v>
      </c>
      <c r="Q2450" s="1">
        <v>74663.97</v>
      </c>
      <c r="R2450" s="1">
        <v>75907.58</v>
      </c>
      <c r="S2450" s="1">
        <v>17494.48</v>
      </c>
      <c r="T2450" s="1">
        <v>133077.07</v>
      </c>
      <c r="U2450" s="1">
        <f>SUM(Report_Summary[Revenue])</f>
        <v>626594850.33999527</v>
      </c>
      <c r="V2450" s="1">
        <f>Report_Summary[[#This Row],[Total Revenue]] / COUNTA(Report_Summary[Membership No])</f>
        <v>62659.485033999525</v>
      </c>
    </row>
    <row r="2451" spans="1:22" x14ac:dyDescent="0.3">
      <c r="A2451" t="s">
        <v>2490</v>
      </c>
      <c r="B2451">
        <v>2019</v>
      </c>
      <c r="C2451" t="s">
        <v>14</v>
      </c>
      <c r="D2451">
        <v>47</v>
      </c>
      <c r="E2451" t="str">
        <f t="shared" si="38"/>
        <v>Middle Age</v>
      </c>
      <c r="F2451" t="s">
        <v>15</v>
      </c>
      <c r="G2451" t="s">
        <v>23</v>
      </c>
      <c r="H2451" t="s">
        <v>28</v>
      </c>
      <c r="I2451">
        <v>31</v>
      </c>
      <c r="J2451">
        <v>3.65</v>
      </c>
      <c r="K2451" t="s">
        <v>32</v>
      </c>
      <c r="L2451" t="s">
        <v>33</v>
      </c>
      <c r="M2451" s="1">
        <v>7203.23</v>
      </c>
      <c r="N2451" s="1">
        <v>2087.81</v>
      </c>
      <c r="O2451" s="1">
        <v>7582.02</v>
      </c>
      <c r="P2451" s="1">
        <v>0</v>
      </c>
      <c r="Q2451" s="1">
        <v>29487.08</v>
      </c>
      <c r="R2451" s="1">
        <v>14237.92</v>
      </c>
      <c r="S2451" s="1">
        <v>26081.83</v>
      </c>
      <c r="T2451" s="1">
        <v>17643.169999999998</v>
      </c>
      <c r="U2451" s="1">
        <f>SUM(Report_Summary[Revenue])</f>
        <v>626594850.33999527</v>
      </c>
      <c r="V2451" s="1">
        <f>Report_Summary[[#This Row],[Total Revenue]] / COUNTA(Report_Summary[Membership No])</f>
        <v>62659.485033999525</v>
      </c>
    </row>
    <row r="2452" spans="1:22" x14ac:dyDescent="0.3">
      <c r="A2452" t="s">
        <v>2491</v>
      </c>
      <c r="B2452">
        <v>2022</v>
      </c>
      <c r="C2452" t="s">
        <v>14</v>
      </c>
      <c r="D2452">
        <v>58</v>
      </c>
      <c r="E2452" t="str">
        <f t="shared" si="38"/>
        <v>Old</v>
      </c>
      <c r="F2452" t="s">
        <v>18</v>
      </c>
      <c r="G2452" t="s">
        <v>25</v>
      </c>
      <c r="H2452" t="s">
        <v>30</v>
      </c>
      <c r="I2452">
        <v>28</v>
      </c>
      <c r="J2452">
        <v>2.13</v>
      </c>
      <c r="K2452" t="s">
        <v>33</v>
      </c>
      <c r="L2452" t="s">
        <v>33</v>
      </c>
      <c r="M2452" s="1">
        <v>19203.2</v>
      </c>
      <c r="N2452" s="1">
        <v>981.1</v>
      </c>
      <c r="O2452" s="1">
        <v>1689.78</v>
      </c>
      <c r="P2452" s="1">
        <v>0</v>
      </c>
      <c r="Q2452" s="1">
        <v>59878.78</v>
      </c>
      <c r="R2452" s="1">
        <v>31916.03</v>
      </c>
      <c r="S2452" s="1">
        <v>-17926.2</v>
      </c>
      <c r="T2452" s="1">
        <v>109721.01</v>
      </c>
      <c r="U2452" s="1">
        <f>SUM(Report_Summary[Revenue])</f>
        <v>626594850.33999527</v>
      </c>
      <c r="V2452" s="1">
        <f>Report_Summary[[#This Row],[Total Revenue]] / COUNTA(Report_Summary[Membership No])</f>
        <v>62659.485033999525</v>
      </c>
    </row>
    <row r="2453" spans="1:22" x14ac:dyDescent="0.3">
      <c r="A2453" t="s">
        <v>2492</v>
      </c>
      <c r="B2453">
        <v>2023</v>
      </c>
      <c r="C2453" t="s">
        <v>13</v>
      </c>
      <c r="D2453">
        <v>25</v>
      </c>
      <c r="E2453" t="str">
        <f t="shared" si="38"/>
        <v>Young</v>
      </c>
      <c r="F2453" t="s">
        <v>15</v>
      </c>
      <c r="G2453" t="s">
        <v>22</v>
      </c>
      <c r="H2453" t="s">
        <v>31</v>
      </c>
      <c r="I2453">
        <v>30</v>
      </c>
      <c r="J2453">
        <v>2.72</v>
      </c>
      <c r="K2453" t="s">
        <v>33</v>
      </c>
      <c r="L2453" t="s">
        <v>33</v>
      </c>
      <c r="M2453" s="1">
        <v>2370.15</v>
      </c>
      <c r="N2453" s="1">
        <v>3596.91</v>
      </c>
      <c r="O2453" s="1">
        <v>5809.8</v>
      </c>
      <c r="P2453" s="1">
        <v>0</v>
      </c>
      <c r="Q2453" s="1">
        <v>9413.81</v>
      </c>
      <c r="R2453" s="1">
        <v>2911.19</v>
      </c>
      <c r="S2453" s="1">
        <v>17979.28</v>
      </c>
      <c r="T2453" s="1">
        <v>-5654.28</v>
      </c>
      <c r="U2453" s="1">
        <f>SUM(Report_Summary[Revenue])</f>
        <v>626594850.33999527</v>
      </c>
      <c r="V2453" s="1">
        <f>Report_Summary[[#This Row],[Total Revenue]] / COUNTA(Report_Summary[Membership No])</f>
        <v>62659.485033999525</v>
      </c>
    </row>
    <row r="2454" spans="1:22" x14ac:dyDescent="0.3">
      <c r="A2454" t="s">
        <v>2493</v>
      </c>
      <c r="B2454">
        <v>2015</v>
      </c>
      <c r="C2454" t="s">
        <v>14</v>
      </c>
      <c r="D2454">
        <v>71</v>
      </c>
      <c r="E2454" t="str">
        <f t="shared" si="38"/>
        <v>Old</v>
      </c>
      <c r="F2454" t="s">
        <v>17</v>
      </c>
      <c r="G2454" t="s">
        <v>25</v>
      </c>
      <c r="H2454" t="s">
        <v>26</v>
      </c>
      <c r="I2454">
        <v>27</v>
      </c>
      <c r="J2454">
        <v>1.92</v>
      </c>
      <c r="K2454" t="s">
        <v>33</v>
      </c>
      <c r="L2454" t="s">
        <v>33</v>
      </c>
      <c r="M2454" s="1">
        <v>11422.48</v>
      </c>
      <c r="N2454" s="1">
        <v>1153.21</v>
      </c>
      <c r="O2454" s="1">
        <v>1746.29</v>
      </c>
      <c r="P2454" s="1">
        <v>0</v>
      </c>
      <c r="Q2454" s="1">
        <v>27359.35</v>
      </c>
      <c r="R2454" s="1">
        <v>54840.11</v>
      </c>
      <c r="S2454" s="1">
        <v>6280.67</v>
      </c>
      <c r="T2454" s="1">
        <v>75918.789999999994</v>
      </c>
      <c r="U2454" s="1">
        <f>SUM(Report_Summary[Revenue])</f>
        <v>626594850.33999527</v>
      </c>
      <c r="V2454" s="1">
        <f>Report_Summary[[#This Row],[Total Revenue]] / COUNTA(Report_Summary[Membership No])</f>
        <v>62659.485033999525</v>
      </c>
    </row>
    <row r="2455" spans="1:22" x14ac:dyDescent="0.3">
      <c r="A2455" t="s">
        <v>2494</v>
      </c>
      <c r="B2455">
        <v>2018</v>
      </c>
      <c r="C2455" t="s">
        <v>14</v>
      </c>
      <c r="D2455">
        <v>64</v>
      </c>
      <c r="E2455" t="str">
        <f t="shared" si="38"/>
        <v>Old</v>
      </c>
      <c r="F2455" t="s">
        <v>15</v>
      </c>
      <c r="G2455" t="s">
        <v>25</v>
      </c>
      <c r="H2455" t="s">
        <v>27</v>
      </c>
      <c r="I2455">
        <v>36</v>
      </c>
      <c r="J2455">
        <v>1.43</v>
      </c>
      <c r="K2455" t="s">
        <v>32</v>
      </c>
      <c r="L2455" t="s">
        <v>33</v>
      </c>
      <c r="M2455" s="1">
        <v>15829.04</v>
      </c>
      <c r="N2455" s="1">
        <v>3037.25</v>
      </c>
      <c r="O2455" s="1">
        <v>2976.35</v>
      </c>
      <c r="P2455" s="1">
        <v>0</v>
      </c>
      <c r="Q2455" s="1">
        <v>20878.43</v>
      </c>
      <c r="R2455" s="1">
        <v>29593.37</v>
      </c>
      <c r="S2455" s="1">
        <v>26859.47</v>
      </c>
      <c r="T2455" s="1">
        <v>23612.33</v>
      </c>
      <c r="U2455" s="1">
        <f>SUM(Report_Summary[Revenue])</f>
        <v>626594850.33999527</v>
      </c>
      <c r="V2455" s="1">
        <f>Report_Summary[[#This Row],[Total Revenue]] / COUNTA(Report_Summary[Membership No])</f>
        <v>62659.485033999525</v>
      </c>
    </row>
    <row r="2456" spans="1:22" x14ac:dyDescent="0.3">
      <c r="A2456" t="s">
        <v>2495</v>
      </c>
      <c r="B2456">
        <v>2019</v>
      </c>
      <c r="C2456" t="s">
        <v>13</v>
      </c>
      <c r="D2456">
        <v>59</v>
      </c>
      <c r="E2456" t="str">
        <f t="shared" si="38"/>
        <v>Old</v>
      </c>
      <c r="F2456" t="s">
        <v>16</v>
      </c>
      <c r="G2456" t="s">
        <v>25</v>
      </c>
      <c r="H2456" t="s">
        <v>28</v>
      </c>
      <c r="I2456">
        <v>34</v>
      </c>
      <c r="J2456">
        <v>3.21</v>
      </c>
      <c r="K2456" t="s">
        <v>33</v>
      </c>
      <c r="L2456" t="s">
        <v>33</v>
      </c>
      <c r="M2456" s="1">
        <v>4070.43</v>
      </c>
      <c r="N2456" s="1">
        <v>4604.9399999999996</v>
      </c>
      <c r="O2456" s="1">
        <v>5092.7700000000004</v>
      </c>
      <c r="P2456" s="1">
        <v>0</v>
      </c>
      <c r="Q2456" s="1">
        <v>10848.65</v>
      </c>
      <c r="R2456" s="1">
        <v>13347.93</v>
      </c>
      <c r="S2456" s="1">
        <v>-28865.94</v>
      </c>
      <c r="T2456" s="1">
        <v>53062.52</v>
      </c>
      <c r="U2456" s="1">
        <f>SUM(Report_Summary[Revenue])</f>
        <v>626594850.33999527</v>
      </c>
      <c r="V2456" s="1">
        <f>Report_Summary[[#This Row],[Total Revenue]] / COUNTA(Report_Summary[Membership No])</f>
        <v>62659.485033999525</v>
      </c>
    </row>
    <row r="2457" spans="1:22" x14ac:dyDescent="0.3">
      <c r="A2457" t="s">
        <v>2496</v>
      </c>
      <c r="B2457">
        <v>2022</v>
      </c>
      <c r="C2457" t="s">
        <v>14</v>
      </c>
      <c r="D2457">
        <v>60</v>
      </c>
      <c r="E2457" t="str">
        <f t="shared" si="38"/>
        <v>Old</v>
      </c>
      <c r="F2457" t="s">
        <v>16</v>
      </c>
      <c r="G2457" t="s">
        <v>25</v>
      </c>
      <c r="H2457" t="s">
        <v>26</v>
      </c>
      <c r="I2457">
        <v>29</v>
      </c>
      <c r="J2457">
        <v>1.87</v>
      </c>
      <c r="K2457" t="s">
        <v>32</v>
      </c>
      <c r="L2457" t="s">
        <v>33</v>
      </c>
      <c r="M2457" s="1">
        <v>12039.68</v>
      </c>
      <c r="N2457" s="1">
        <v>4832.32</v>
      </c>
      <c r="O2457" s="1">
        <v>2399.19</v>
      </c>
      <c r="P2457" s="1">
        <v>0</v>
      </c>
      <c r="Q2457" s="1">
        <v>52997.01</v>
      </c>
      <c r="R2457" s="1">
        <v>16188.2</v>
      </c>
      <c r="S2457" s="1">
        <v>-15774.15</v>
      </c>
      <c r="T2457" s="1">
        <v>84959.360000000001</v>
      </c>
      <c r="U2457" s="1">
        <f>SUM(Report_Summary[Revenue])</f>
        <v>626594850.33999527</v>
      </c>
      <c r="V2457" s="1">
        <f>Report_Summary[[#This Row],[Total Revenue]] / COUNTA(Report_Summary[Membership No])</f>
        <v>62659.485033999525</v>
      </c>
    </row>
    <row r="2458" spans="1:22" x14ac:dyDescent="0.3">
      <c r="A2458" t="s">
        <v>2497</v>
      </c>
      <c r="B2458">
        <v>2016</v>
      </c>
      <c r="C2458" t="s">
        <v>13</v>
      </c>
      <c r="D2458">
        <v>68</v>
      </c>
      <c r="E2458" t="str">
        <f t="shared" si="38"/>
        <v>Old</v>
      </c>
      <c r="F2458" t="s">
        <v>16</v>
      </c>
      <c r="G2458" t="s">
        <v>22</v>
      </c>
      <c r="H2458" t="s">
        <v>29</v>
      </c>
      <c r="I2458">
        <v>28</v>
      </c>
      <c r="J2458">
        <v>1.72</v>
      </c>
      <c r="K2458" t="s">
        <v>32</v>
      </c>
      <c r="L2458" t="s">
        <v>33</v>
      </c>
      <c r="M2458" s="1">
        <v>11015.84</v>
      </c>
      <c r="N2458" s="1">
        <v>1215.67</v>
      </c>
      <c r="O2458" s="1">
        <v>6169.78</v>
      </c>
      <c r="P2458" s="1">
        <v>0</v>
      </c>
      <c r="Q2458" s="1">
        <v>43352.07</v>
      </c>
      <c r="R2458" s="1">
        <v>36908.25</v>
      </c>
      <c r="S2458" s="1">
        <v>24934.84</v>
      </c>
      <c r="T2458" s="1">
        <v>55325.48</v>
      </c>
      <c r="U2458" s="1">
        <f>SUM(Report_Summary[Revenue])</f>
        <v>626594850.33999527</v>
      </c>
      <c r="V2458" s="1">
        <f>Report_Summary[[#This Row],[Total Revenue]] / COUNTA(Report_Summary[Membership No])</f>
        <v>62659.485033999525</v>
      </c>
    </row>
    <row r="2459" spans="1:22" x14ac:dyDescent="0.3">
      <c r="A2459" t="s">
        <v>2498</v>
      </c>
      <c r="B2459">
        <v>2015</v>
      </c>
      <c r="C2459" t="s">
        <v>14</v>
      </c>
      <c r="D2459">
        <v>80</v>
      </c>
      <c r="E2459" t="str">
        <f t="shared" si="38"/>
        <v>Old</v>
      </c>
      <c r="F2459" t="s">
        <v>20</v>
      </c>
      <c r="G2459" t="s">
        <v>25</v>
      </c>
      <c r="H2459" t="s">
        <v>30</v>
      </c>
      <c r="I2459">
        <v>29</v>
      </c>
      <c r="J2459">
        <v>3.45</v>
      </c>
      <c r="K2459" t="s">
        <v>33</v>
      </c>
      <c r="L2459" t="s">
        <v>33</v>
      </c>
      <c r="M2459" s="1">
        <v>2307.31</v>
      </c>
      <c r="N2459" s="1">
        <v>4825.71</v>
      </c>
      <c r="O2459" s="1">
        <v>5490.72</v>
      </c>
      <c r="P2459" s="1">
        <v>0</v>
      </c>
      <c r="Q2459" s="1">
        <v>4496.9799999999996</v>
      </c>
      <c r="R2459" s="1">
        <v>11254.55</v>
      </c>
      <c r="S2459" s="1">
        <v>-10819.4</v>
      </c>
      <c r="T2459" s="1">
        <v>26570.93</v>
      </c>
      <c r="U2459" s="1">
        <f>SUM(Report_Summary[Revenue])</f>
        <v>626594850.33999527</v>
      </c>
      <c r="V2459" s="1">
        <f>Report_Summary[[#This Row],[Total Revenue]] / COUNTA(Report_Summary[Membership No])</f>
        <v>62659.485033999525</v>
      </c>
    </row>
    <row r="2460" spans="1:22" x14ac:dyDescent="0.3">
      <c r="A2460" t="s">
        <v>2499</v>
      </c>
      <c r="B2460">
        <v>2018</v>
      </c>
      <c r="C2460" t="s">
        <v>13</v>
      </c>
      <c r="D2460">
        <v>62</v>
      </c>
      <c r="E2460" t="str">
        <f t="shared" si="38"/>
        <v>Old</v>
      </c>
      <c r="F2460" t="s">
        <v>15</v>
      </c>
      <c r="G2460" t="s">
        <v>23</v>
      </c>
      <c r="H2460" t="s">
        <v>26</v>
      </c>
      <c r="I2460">
        <v>23</v>
      </c>
      <c r="J2460">
        <v>2.68</v>
      </c>
      <c r="K2460" t="s">
        <v>32</v>
      </c>
      <c r="L2460" t="s">
        <v>33</v>
      </c>
      <c r="M2460" s="1">
        <v>7191.35</v>
      </c>
      <c r="N2460" s="1">
        <v>4598</v>
      </c>
      <c r="O2460" s="1">
        <v>1012.68</v>
      </c>
      <c r="P2460" s="1">
        <v>0</v>
      </c>
      <c r="Q2460" s="1">
        <v>32752.16</v>
      </c>
      <c r="R2460" s="1">
        <v>27089.09</v>
      </c>
      <c r="S2460" s="1">
        <v>-11320.94</v>
      </c>
      <c r="T2460" s="1">
        <v>71162.19</v>
      </c>
      <c r="U2460" s="1">
        <f>SUM(Report_Summary[Revenue])</f>
        <v>626594850.33999527</v>
      </c>
      <c r="V2460" s="1">
        <f>Report_Summary[[#This Row],[Total Revenue]] / COUNTA(Report_Summary[Membership No])</f>
        <v>62659.485033999525</v>
      </c>
    </row>
    <row r="2461" spans="1:22" x14ac:dyDescent="0.3">
      <c r="A2461" t="s">
        <v>2500</v>
      </c>
      <c r="B2461">
        <v>2024</v>
      </c>
      <c r="C2461" t="s">
        <v>13</v>
      </c>
      <c r="D2461">
        <v>59</v>
      </c>
      <c r="E2461" t="str">
        <f t="shared" si="38"/>
        <v>Old</v>
      </c>
      <c r="F2461" t="s">
        <v>15</v>
      </c>
      <c r="G2461" t="s">
        <v>25</v>
      </c>
      <c r="H2461" t="s">
        <v>27</v>
      </c>
      <c r="I2461">
        <v>27</v>
      </c>
      <c r="J2461">
        <v>1.45</v>
      </c>
      <c r="K2461" t="s">
        <v>33</v>
      </c>
      <c r="L2461" t="s">
        <v>33</v>
      </c>
      <c r="M2461" s="1">
        <v>19921.599999999999</v>
      </c>
      <c r="N2461" s="1">
        <v>1294.24</v>
      </c>
      <c r="O2461" s="1">
        <v>1200.3800000000001</v>
      </c>
      <c r="P2461" s="1">
        <v>0</v>
      </c>
      <c r="Q2461" s="1">
        <v>47509.09</v>
      </c>
      <c r="R2461" s="1">
        <v>58246.99</v>
      </c>
      <c r="S2461" s="1">
        <v>-16866.169999999998</v>
      </c>
      <c r="T2461" s="1">
        <v>122622.25</v>
      </c>
      <c r="U2461" s="1">
        <f>SUM(Report_Summary[Revenue])</f>
        <v>626594850.33999527</v>
      </c>
      <c r="V2461" s="1">
        <f>Report_Summary[[#This Row],[Total Revenue]] / COUNTA(Report_Summary[Membership No])</f>
        <v>62659.485033999525</v>
      </c>
    </row>
    <row r="2462" spans="1:22" x14ac:dyDescent="0.3">
      <c r="A2462" t="s">
        <v>2501</v>
      </c>
      <c r="B2462">
        <v>2016</v>
      </c>
      <c r="C2462" t="s">
        <v>13</v>
      </c>
      <c r="D2462">
        <v>38</v>
      </c>
      <c r="E2462" t="str">
        <f t="shared" si="38"/>
        <v>Middle Age</v>
      </c>
      <c r="F2462" t="s">
        <v>20</v>
      </c>
      <c r="G2462" t="s">
        <v>25</v>
      </c>
      <c r="H2462" t="s">
        <v>29</v>
      </c>
      <c r="I2462">
        <v>33</v>
      </c>
      <c r="J2462">
        <v>2.48</v>
      </c>
      <c r="K2462" t="s">
        <v>33</v>
      </c>
      <c r="L2462" t="s">
        <v>33</v>
      </c>
      <c r="M2462" s="1">
        <v>7348.45</v>
      </c>
      <c r="N2462" s="1">
        <v>395.56</v>
      </c>
      <c r="O2462" s="1">
        <v>7437.01</v>
      </c>
      <c r="P2462" s="1">
        <v>0</v>
      </c>
      <c r="Q2462" s="1">
        <v>25103.35</v>
      </c>
      <c r="R2462" s="1">
        <v>27420.89</v>
      </c>
      <c r="S2462" s="1">
        <v>-4182.05</v>
      </c>
      <c r="T2462" s="1">
        <v>56706.29</v>
      </c>
      <c r="U2462" s="1">
        <f>SUM(Report_Summary[Revenue])</f>
        <v>626594850.33999527</v>
      </c>
      <c r="V2462" s="1">
        <f>Report_Summary[[#This Row],[Total Revenue]] / COUNTA(Report_Summary[Membership No])</f>
        <v>62659.485033999525</v>
      </c>
    </row>
    <row r="2463" spans="1:22" x14ac:dyDescent="0.3">
      <c r="A2463" t="s">
        <v>2502</v>
      </c>
      <c r="B2463">
        <v>2019</v>
      </c>
      <c r="C2463" t="s">
        <v>14</v>
      </c>
      <c r="D2463">
        <v>79</v>
      </c>
      <c r="E2463" t="str">
        <f t="shared" si="38"/>
        <v>Old</v>
      </c>
      <c r="F2463" t="s">
        <v>16</v>
      </c>
      <c r="G2463" t="s">
        <v>25</v>
      </c>
      <c r="H2463" t="s">
        <v>29</v>
      </c>
      <c r="I2463">
        <v>32</v>
      </c>
      <c r="J2463">
        <v>3.65</v>
      </c>
      <c r="K2463" t="s">
        <v>33</v>
      </c>
      <c r="L2463" t="s">
        <v>33</v>
      </c>
      <c r="M2463" s="1">
        <v>15692.26</v>
      </c>
      <c r="N2463" s="1">
        <v>4718.4799999999996</v>
      </c>
      <c r="O2463" s="1">
        <v>2093.1999999999998</v>
      </c>
      <c r="P2463" s="1">
        <v>0</v>
      </c>
      <c r="Q2463" s="1">
        <v>77502.36</v>
      </c>
      <c r="R2463" s="1">
        <v>75907.009999999995</v>
      </c>
      <c r="S2463" s="1">
        <v>5710.79</v>
      </c>
      <c r="T2463" s="1">
        <v>147698.57999999999</v>
      </c>
      <c r="U2463" s="1">
        <f>SUM(Report_Summary[Revenue])</f>
        <v>626594850.33999527</v>
      </c>
      <c r="V2463" s="1">
        <f>Report_Summary[[#This Row],[Total Revenue]] / COUNTA(Report_Summary[Membership No])</f>
        <v>62659.485033999525</v>
      </c>
    </row>
    <row r="2464" spans="1:22" x14ac:dyDescent="0.3">
      <c r="A2464" t="s">
        <v>2503</v>
      </c>
      <c r="B2464">
        <v>2015</v>
      </c>
      <c r="C2464" t="s">
        <v>13</v>
      </c>
      <c r="D2464">
        <v>24</v>
      </c>
      <c r="E2464" t="str">
        <f t="shared" si="38"/>
        <v>Young</v>
      </c>
      <c r="F2464" t="s">
        <v>17</v>
      </c>
      <c r="G2464" t="s">
        <v>24</v>
      </c>
      <c r="H2464" t="s">
        <v>30</v>
      </c>
      <c r="I2464">
        <v>30</v>
      </c>
      <c r="J2464">
        <v>2.36</v>
      </c>
      <c r="K2464" t="s">
        <v>33</v>
      </c>
      <c r="L2464" t="s">
        <v>33</v>
      </c>
      <c r="M2464" s="1">
        <v>4338.72</v>
      </c>
      <c r="N2464" s="1">
        <v>3722.31</v>
      </c>
      <c r="O2464" s="1">
        <v>2047.1</v>
      </c>
      <c r="P2464" s="1">
        <v>0</v>
      </c>
      <c r="Q2464" s="1">
        <v>10774.45</v>
      </c>
      <c r="R2464" s="1">
        <v>10995.27</v>
      </c>
      <c r="S2464" s="1">
        <v>-19399.72</v>
      </c>
      <c r="T2464" s="1">
        <v>41169.440000000002</v>
      </c>
      <c r="U2464" s="1">
        <f>SUM(Report_Summary[Revenue])</f>
        <v>626594850.33999527</v>
      </c>
      <c r="V2464" s="1">
        <f>Report_Summary[[#This Row],[Total Revenue]] / COUNTA(Report_Summary[Membership No])</f>
        <v>62659.485033999525</v>
      </c>
    </row>
    <row r="2465" spans="1:22" x14ac:dyDescent="0.3">
      <c r="A2465" t="s">
        <v>2504</v>
      </c>
      <c r="B2465">
        <v>2018</v>
      </c>
      <c r="C2465" t="s">
        <v>14</v>
      </c>
      <c r="D2465">
        <v>62</v>
      </c>
      <c r="E2465" t="str">
        <f t="shared" si="38"/>
        <v>Old</v>
      </c>
      <c r="F2465" t="s">
        <v>18</v>
      </c>
      <c r="G2465" t="s">
        <v>24</v>
      </c>
      <c r="H2465" t="s">
        <v>31</v>
      </c>
      <c r="I2465">
        <v>45</v>
      </c>
      <c r="J2465">
        <v>1.81</v>
      </c>
      <c r="K2465" t="s">
        <v>33</v>
      </c>
      <c r="L2465" t="s">
        <v>33</v>
      </c>
      <c r="M2465" s="1">
        <v>19286.12</v>
      </c>
      <c r="N2465" s="1">
        <v>2023.67</v>
      </c>
      <c r="O2465" s="1">
        <v>1906.43</v>
      </c>
      <c r="P2465" s="1">
        <v>0</v>
      </c>
      <c r="Q2465" s="1">
        <v>90424.75</v>
      </c>
      <c r="R2465" s="1">
        <v>60166.11</v>
      </c>
      <c r="S2465" s="1">
        <v>-7212.28</v>
      </c>
      <c r="T2465" s="1">
        <v>157803.14000000001</v>
      </c>
      <c r="U2465" s="1">
        <f>SUM(Report_Summary[Revenue])</f>
        <v>626594850.33999527</v>
      </c>
      <c r="V2465" s="1">
        <f>Report_Summary[[#This Row],[Total Revenue]] / COUNTA(Report_Summary[Membership No])</f>
        <v>62659.485033999525</v>
      </c>
    </row>
    <row r="2466" spans="1:22" x14ac:dyDescent="0.3">
      <c r="A2466" t="s">
        <v>2505</v>
      </c>
      <c r="B2466">
        <v>2017</v>
      </c>
      <c r="C2466" t="s">
        <v>13</v>
      </c>
      <c r="D2466">
        <v>55</v>
      </c>
      <c r="E2466" t="str">
        <f t="shared" si="38"/>
        <v>Middle Age</v>
      </c>
      <c r="F2466" t="s">
        <v>17</v>
      </c>
      <c r="G2466" t="s">
        <v>23</v>
      </c>
      <c r="H2466" t="s">
        <v>26</v>
      </c>
      <c r="I2466">
        <v>20</v>
      </c>
      <c r="J2466">
        <v>1.95</v>
      </c>
      <c r="K2466" t="s">
        <v>32</v>
      </c>
      <c r="L2466" t="s">
        <v>33</v>
      </c>
      <c r="M2466" s="1">
        <v>7681.17</v>
      </c>
      <c r="N2466" s="1">
        <v>120.66</v>
      </c>
      <c r="O2466" s="1">
        <v>2644.81</v>
      </c>
      <c r="P2466" s="1">
        <v>0</v>
      </c>
      <c r="Q2466" s="1">
        <v>30111.439999999999</v>
      </c>
      <c r="R2466" s="1">
        <v>31572.34</v>
      </c>
      <c r="S2466" s="1">
        <v>-8343.42</v>
      </c>
      <c r="T2466" s="1">
        <v>70027.199999999997</v>
      </c>
      <c r="U2466" s="1">
        <f>SUM(Report_Summary[Revenue])</f>
        <v>626594850.33999527</v>
      </c>
      <c r="V2466" s="1">
        <f>Report_Summary[[#This Row],[Total Revenue]] / COUNTA(Report_Summary[Membership No])</f>
        <v>62659.485033999525</v>
      </c>
    </row>
    <row r="2467" spans="1:22" x14ac:dyDescent="0.3">
      <c r="A2467" t="s">
        <v>2506</v>
      </c>
      <c r="B2467">
        <v>2024</v>
      </c>
      <c r="C2467" t="s">
        <v>14</v>
      </c>
      <c r="D2467">
        <v>37</v>
      </c>
      <c r="E2467" t="str">
        <f t="shared" si="38"/>
        <v>Middle Age</v>
      </c>
      <c r="F2467" t="s">
        <v>20</v>
      </c>
      <c r="G2467" t="s">
        <v>24</v>
      </c>
      <c r="H2467" t="s">
        <v>26</v>
      </c>
      <c r="I2467">
        <v>32</v>
      </c>
      <c r="J2467">
        <v>2.71</v>
      </c>
      <c r="K2467" t="s">
        <v>32</v>
      </c>
      <c r="L2467" t="s">
        <v>33</v>
      </c>
      <c r="M2467" s="1">
        <v>1995.69</v>
      </c>
      <c r="N2467" s="1">
        <v>3082.65</v>
      </c>
      <c r="O2467" s="1">
        <v>5169.33</v>
      </c>
      <c r="P2467" s="1">
        <v>0</v>
      </c>
      <c r="Q2467" s="1">
        <v>4737.99</v>
      </c>
      <c r="R2467" s="1">
        <v>7027.9</v>
      </c>
      <c r="S2467" s="1">
        <v>-14944.95</v>
      </c>
      <c r="T2467" s="1">
        <v>26710.84</v>
      </c>
      <c r="U2467" s="1">
        <f>SUM(Report_Summary[Revenue])</f>
        <v>626594850.33999527</v>
      </c>
      <c r="V2467" s="1">
        <f>Report_Summary[[#This Row],[Total Revenue]] / COUNTA(Report_Summary[Membership No])</f>
        <v>62659.485033999525</v>
      </c>
    </row>
    <row r="2468" spans="1:22" x14ac:dyDescent="0.3">
      <c r="A2468" t="s">
        <v>2507</v>
      </c>
      <c r="B2468">
        <v>2017</v>
      </c>
      <c r="C2468" t="s">
        <v>14</v>
      </c>
      <c r="D2468">
        <v>59</v>
      </c>
      <c r="E2468" t="str">
        <f t="shared" si="38"/>
        <v>Old</v>
      </c>
      <c r="F2468" t="s">
        <v>18</v>
      </c>
      <c r="G2468" t="s">
        <v>23</v>
      </c>
      <c r="H2468" t="s">
        <v>28</v>
      </c>
      <c r="I2468">
        <v>25</v>
      </c>
      <c r="J2468">
        <v>1.9</v>
      </c>
      <c r="K2468" t="s">
        <v>33</v>
      </c>
      <c r="L2468" t="s">
        <v>33</v>
      </c>
      <c r="M2468" s="1">
        <v>5455.52</v>
      </c>
      <c r="N2468" s="1">
        <v>3835.02</v>
      </c>
      <c r="O2468" s="1">
        <v>6820.98</v>
      </c>
      <c r="P2468" s="1">
        <v>0</v>
      </c>
      <c r="Q2468" s="1">
        <v>22135.01</v>
      </c>
      <c r="R2468" s="1">
        <v>15170.39</v>
      </c>
      <c r="S2468" s="1">
        <v>-20951.22</v>
      </c>
      <c r="T2468" s="1">
        <v>58256.62</v>
      </c>
      <c r="U2468" s="1">
        <f>SUM(Report_Summary[Revenue])</f>
        <v>626594850.33999527</v>
      </c>
      <c r="V2468" s="1">
        <f>Report_Summary[[#This Row],[Total Revenue]] / COUNTA(Report_Summary[Membership No])</f>
        <v>62659.485033999525</v>
      </c>
    </row>
    <row r="2469" spans="1:22" x14ac:dyDescent="0.3">
      <c r="A2469" t="s">
        <v>2508</v>
      </c>
      <c r="B2469">
        <v>2020</v>
      </c>
      <c r="C2469" t="s">
        <v>14</v>
      </c>
      <c r="D2469">
        <v>26</v>
      </c>
      <c r="E2469" t="str">
        <f t="shared" si="38"/>
        <v>Young</v>
      </c>
      <c r="F2469" t="s">
        <v>21</v>
      </c>
      <c r="G2469" t="s">
        <v>25</v>
      </c>
      <c r="H2469" t="s">
        <v>27</v>
      </c>
      <c r="I2469">
        <v>38</v>
      </c>
      <c r="J2469">
        <v>1.05</v>
      </c>
      <c r="K2469" t="s">
        <v>33</v>
      </c>
      <c r="L2469" t="s">
        <v>33</v>
      </c>
      <c r="M2469" s="1">
        <v>8588.32</v>
      </c>
      <c r="N2469" s="1">
        <v>739.62</v>
      </c>
      <c r="O2469" s="1">
        <v>6441.32</v>
      </c>
      <c r="P2469" s="1">
        <v>0</v>
      </c>
      <c r="Q2469" s="1">
        <v>16147.06</v>
      </c>
      <c r="R2469" s="1">
        <v>18953.759999999998</v>
      </c>
      <c r="S2469" s="1">
        <v>2363.0700000000002</v>
      </c>
      <c r="T2469" s="1">
        <v>32737.75</v>
      </c>
      <c r="U2469" s="1">
        <f>SUM(Report_Summary[Revenue])</f>
        <v>626594850.33999527</v>
      </c>
      <c r="V2469" s="1">
        <f>Report_Summary[[#This Row],[Total Revenue]] / COUNTA(Report_Summary[Membership No])</f>
        <v>62659.485033999525</v>
      </c>
    </row>
    <row r="2470" spans="1:22" x14ac:dyDescent="0.3">
      <c r="A2470" t="s">
        <v>2509</v>
      </c>
      <c r="B2470">
        <v>2024</v>
      </c>
      <c r="C2470" t="s">
        <v>14</v>
      </c>
      <c r="D2470">
        <v>66</v>
      </c>
      <c r="E2470" t="str">
        <f t="shared" si="38"/>
        <v>Old</v>
      </c>
      <c r="F2470" t="s">
        <v>20</v>
      </c>
      <c r="G2470" t="s">
        <v>25</v>
      </c>
      <c r="H2470" t="s">
        <v>30</v>
      </c>
      <c r="I2470">
        <v>31</v>
      </c>
      <c r="J2470">
        <v>3.07</v>
      </c>
      <c r="K2470" t="s">
        <v>33</v>
      </c>
      <c r="L2470" t="s">
        <v>33</v>
      </c>
      <c r="M2470" s="1">
        <v>7702.88</v>
      </c>
      <c r="N2470" s="1">
        <v>3705.32</v>
      </c>
      <c r="O2470" s="1">
        <v>5102.7700000000004</v>
      </c>
      <c r="P2470" s="1">
        <v>0</v>
      </c>
      <c r="Q2470" s="1">
        <v>12678.9</v>
      </c>
      <c r="R2470" s="1">
        <v>36839.800000000003</v>
      </c>
      <c r="S2470" s="1">
        <v>28521.24</v>
      </c>
      <c r="T2470" s="1">
        <v>20997.46</v>
      </c>
      <c r="U2470" s="1">
        <f>SUM(Report_Summary[Revenue])</f>
        <v>626594850.33999527</v>
      </c>
      <c r="V2470" s="1">
        <f>Report_Summary[[#This Row],[Total Revenue]] / COUNTA(Report_Summary[Membership No])</f>
        <v>62659.485033999525</v>
      </c>
    </row>
    <row r="2471" spans="1:22" x14ac:dyDescent="0.3">
      <c r="A2471" t="s">
        <v>2510</v>
      </c>
      <c r="B2471">
        <v>2019</v>
      </c>
      <c r="C2471" t="s">
        <v>13</v>
      </c>
      <c r="D2471">
        <v>29</v>
      </c>
      <c r="E2471" t="str">
        <f t="shared" si="38"/>
        <v>Young</v>
      </c>
      <c r="F2471" t="s">
        <v>15</v>
      </c>
      <c r="G2471" t="s">
        <v>22</v>
      </c>
      <c r="H2471" t="s">
        <v>28</v>
      </c>
      <c r="I2471">
        <v>32</v>
      </c>
      <c r="J2471">
        <v>2.5099999999999998</v>
      </c>
      <c r="K2471" t="s">
        <v>33</v>
      </c>
      <c r="L2471" t="s">
        <v>33</v>
      </c>
      <c r="M2471" s="1">
        <v>19376.939999999999</v>
      </c>
      <c r="N2471" s="1">
        <v>3969.06</v>
      </c>
      <c r="O2471" s="1">
        <v>2612.63</v>
      </c>
      <c r="P2471" s="1">
        <v>0</v>
      </c>
      <c r="Q2471" s="1">
        <v>33581.620000000003</v>
      </c>
      <c r="R2471" s="1">
        <v>32427.38</v>
      </c>
      <c r="S2471" s="1">
        <v>13610.32</v>
      </c>
      <c r="T2471" s="1">
        <v>52398.68</v>
      </c>
      <c r="U2471" s="1">
        <f>SUM(Report_Summary[Revenue])</f>
        <v>626594850.33999527</v>
      </c>
      <c r="V2471" s="1">
        <f>Report_Summary[[#This Row],[Total Revenue]] / COUNTA(Report_Summary[Membership No])</f>
        <v>62659.485033999525</v>
      </c>
    </row>
    <row r="2472" spans="1:22" x14ac:dyDescent="0.3">
      <c r="A2472" t="s">
        <v>2511</v>
      </c>
      <c r="B2472">
        <v>2015</v>
      </c>
      <c r="C2472" t="s">
        <v>14</v>
      </c>
      <c r="D2472">
        <v>47</v>
      </c>
      <c r="E2472" t="str">
        <f t="shared" si="38"/>
        <v>Middle Age</v>
      </c>
      <c r="F2472" t="s">
        <v>20</v>
      </c>
      <c r="G2472" t="s">
        <v>25</v>
      </c>
      <c r="H2472" t="s">
        <v>31</v>
      </c>
      <c r="I2472">
        <v>29</v>
      </c>
      <c r="J2472">
        <v>1.98</v>
      </c>
      <c r="K2472" t="s">
        <v>32</v>
      </c>
      <c r="L2472" t="s">
        <v>33</v>
      </c>
      <c r="M2472" s="1">
        <v>15120.64</v>
      </c>
      <c r="N2472" s="1">
        <v>4553.2299999999996</v>
      </c>
      <c r="O2472" s="1">
        <v>5938.97</v>
      </c>
      <c r="P2472" s="1">
        <v>0</v>
      </c>
      <c r="Q2472" s="1">
        <v>71083.97</v>
      </c>
      <c r="R2472" s="1">
        <v>35287.269999999997</v>
      </c>
      <c r="S2472" s="1">
        <v>-16215.12</v>
      </c>
      <c r="T2472" s="1">
        <v>122586.36</v>
      </c>
      <c r="U2472" s="1">
        <f>SUM(Report_Summary[Revenue])</f>
        <v>626594850.33999527</v>
      </c>
      <c r="V2472" s="1">
        <f>Report_Summary[[#This Row],[Total Revenue]] / COUNTA(Report_Summary[Membership No])</f>
        <v>62659.485033999525</v>
      </c>
    </row>
    <row r="2473" spans="1:22" x14ac:dyDescent="0.3">
      <c r="A2473" t="s">
        <v>2512</v>
      </c>
      <c r="B2473">
        <v>2015</v>
      </c>
      <c r="C2473" t="s">
        <v>13</v>
      </c>
      <c r="D2473">
        <v>24</v>
      </c>
      <c r="E2473" t="str">
        <f t="shared" si="38"/>
        <v>Young</v>
      </c>
      <c r="F2473" t="s">
        <v>18</v>
      </c>
      <c r="G2473" t="s">
        <v>25</v>
      </c>
      <c r="H2473" t="s">
        <v>28</v>
      </c>
      <c r="I2473">
        <v>28</v>
      </c>
      <c r="J2473">
        <v>3.15</v>
      </c>
      <c r="K2473" t="s">
        <v>32</v>
      </c>
      <c r="L2473" t="s">
        <v>33</v>
      </c>
      <c r="M2473" s="1">
        <v>7529.79</v>
      </c>
      <c r="N2473" s="1">
        <v>2169.4</v>
      </c>
      <c r="O2473" s="1">
        <v>3464.13</v>
      </c>
      <c r="P2473" s="1">
        <v>0</v>
      </c>
      <c r="Q2473" s="1">
        <v>20011.46</v>
      </c>
      <c r="R2473" s="1">
        <v>27739.15</v>
      </c>
      <c r="S2473" s="1">
        <v>29534.98</v>
      </c>
      <c r="T2473" s="1">
        <v>18215.63</v>
      </c>
      <c r="U2473" s="1">
        <f>SUM(Report_Summary[Revenue])</f>
        <v>626594850.33999527</v>
      </c>
      <c r="V2473" s="1">
        <f>Report_Summary[[#This Row],[Total Revenue]] / COUNTA(Report_Summary[Membership No])</f>
        <v>62659.485033999525</v>
      </c>
    </row>
    <row r="2474" spans="1:22" x14ac:dyDescent="0.3">
      <c r="A2474" t="s">
        <v>2513</v>
      </c>
      <c r="B2474">
        <v>2015</v>
      </c>
      <c r="C2474" t="s">
        <v>14</v>
      </c>
      <c r="D2474">
        <v>33</v>
      </c>
      <c r="E2474" t="str">
        <f t="shared" si="38"/>
        <v>Middle Age</v>
      </c>
      <c r="F2474" t="s">
        <v>19</v>
      </c>
      <c r="G2474" t="s">
        <v>23</v>
      </c>
      <c r="H2474" t="s">
        <v>31</v>
      </c>
      <c r="I2474">
        <v>21</v>
      </c>
      <c r="J2474">
        <v>3.57</v>
      </c>
      <c r="K2474" t="s">
        <v>33</v>
      </c>
      <c r="L2474" t="s">
        <v>33</v>
      </c>
      <c r="M2474" s="1">
        <v>1405.44</v>
      </c>
      <c r="N2474" s="1">
        <v>576.36</v>
      </c>
      <c r="O2474" s="1">
        <v>2378.98</v>
      </c>
      <c r="P2474" s="1">
        <v>0</v>
      </c>
      <c r="Q2474" s="1">
        <v>2039.35</v>
      </c>
      <c r="R2474" s="1">
        <v>6043.62</v>
      </c>
      <c r="S2474" s="1">
        <v>-16765.39</v>
      </c>
      <c r="T2474" s="1">
        <v>24848.36</v>
      </c>
      <c r="U2474" s="1">
        <f>SUM(Report_Summary[Revenue])</f>
        <v>626594850.33999527</v>
      </c>
      <c r="V2474" s="1">
        <f>Report_Summary[[#This Row],[Total Revenue]] / COUNTA(Report_Summary[Membership No])</f>
        <v>62659.485033999525</v>
      </c>
    </row>
    <row r="2475" spans="1:22" x14ac:dyDescent="0.3">
      <c r="A2475" t="s">
        <v>2514</v>
      </c>
      <c r="B2475">
        <v>2024</v>
      </c>
      <c r="C2475" t="s">
        <v>13</v>
      </c>
      <c r="D2475">
        <v>59</v>
      </c>
      <c r="E2475" t="str">
        <f t="shared" si="38"/>
        <v>Old</v>
      </c>
      <c r="F2475" t="s">
        <v>20</v>
      </c>
      <c r="G2475" t="s">
        <v>25</v>
      </c>
      <c r="H2475" t="s">
        <v>26</v>
      </c>
      <c r="I2475">
        <v>32</v>
      </c>
      <c r="J2475">
        <v>3.24</v>
      </c>
      <c r="K2475" t="s">
        <v>32</v>
      </c>
      <c r="L2475" t="s">
        <v>33</v>
      </c>
      <c r="M2475" s="1">
        <v>6401.2</v>
      </c>
      <c r="N2475" s="1">
        <v>4178.93</v>
      </c>
      <c r="O2475" s="1">
        <v>3353.09</v>
      </c>
      <c r="P2475" s="1">
        <v>0</v>
      </c>
      <c r="Q2475" s="1">
        <v>18344.080000000002</v>
      </c>
      <c r="R2475" s="1">
        <v>28832.95</v>
      </c>
      <c r="S2475" s="1">
        <v>23647.67</v>
      </c>
      <c r="T2475" s="1">
        <v>23529.360000000001</v>
      </c>
      <c r="U2475" s="1">
        <f>SUM(Report_Summary[Revenue])</f>
        <v>626594850.33999527</v>
      </c>
      <c r="V2475" s="1">
        <f>Report_Summary[[#This Row],[Total Revenue]] / COUNTA(Report_Summary[Membership No])</f>
        <v>62659.485033999525</v>
      </c>
    </row>
    <row r="2476" spans="1:22" x14ac:dyDescent="0.3">
      <c r="A2476" t="s">
        <v>2515</v>
      </c>
      <c r="B2476">
        <v>2017</v>
      </c>
      <c r="C2476" t="s">
        <v>13</v>
      </c>
      <c r="D2476">
        <v>55</v>
      </c>
      <c r="E2476" t="str">
        <f t="shared" si="38"/>
        <v>Middle Age</v>
      </c>
      <c r="F2476" t="s">
        <v>17</v>
      </c>
      <c r="G2476" t="s">
        <v>25</v>
      </c>
      <c r="H2476" t="s">
        <v>27</v>
      </c>
      <c r="I2476">
        <v>39</v>
      </c>
      <c r="J2476">
        <v>1.76</v>
      </c>
      <c r="K2476" t="s">
        <v>32</v>
      </c>
      <c r="L2476" t="s">
        <v>33</v>
      </c>
      <c r="M2476" s="1">
        <v>14343.11</v>
      </c>
      <c r="N2476" s="1">
        <v>3071.62</v>
      </c>
      <c r="O2476" s="1">
        <v>331.77</v>
      </c>
      <c r="P2476" s="1">
        <v>0</v>
      </c>
      <c r="Q2476" s="1">
        <v>43993.91</v>
      </c>
      <c r="R2476" s="1">
        <v>66611.38</v>
      </c>
      <c r="S2476" s="1">
        <v>7518.69</v>
      </c>
      <c r="T2476" s="1">
        <v>103086.6</v>
      </c>
      <c r="U2476" s="1">
        <f>SUM(Report_Summary[Revenue])</f>
        <v>626594850.33999527</v>
      </c>
      <c r="V2476" s="1">
        <f>Report_Summary[[#This Row],[Total Revenue]] / COUNTA(Report_Summary[Membership No])</f>
        <v>62659.485033999525</v>
      </c>
    </row>
    <row r="2477" spans="1:22" x14ac:dyDescent="0.3">
      <c r="A2477" t="s">
        <v>2516</v>
      </c>
      <c r="B2477">
        <v>2019</v>
      </c>
      <c r="C2477" t="s">
        <v>14</v>
      </c>
      <c r="D2477">
        <v>54</v>
      </c>
      <c r="E2477" t="str">
        <f t="shared" si="38"/>
        <v>Middle Age</v>
      </c>
      <c r="F2477" t="s">
        <v>18</v>
      </c>
      <c r="G2477" t="s">
        <v>25</v>
      </c>
      <c r="H2477" t="s">
        <v>29</v>
      </c>
      <c r="I2477">
        <v>33</v>
      </c>
      <c r="J2477">
        <v>3.13</v>
      </c>
      <c r="K2477" t="s">
        <v>33</v>
      </c>
      <c r="L2477" t="s">
        <v>33</v>
      </c>
      <c r="M2477" s="1">
        <v>5870.53</v>
      </c>
      <c r="N2477" s="1">
        <v>1886.08</v>
      </c>
      <c r="O2477" s="1">
        <v>56.35</v>
      </c>
      <c r="P2477" s="1">
        <v>0</v>
      </c>
      <c r="Q2477" s="1">
        <v>16005.35</v>
      </c>
      <c r="R2477" s="1">
        <v>15236.21</v>
      </c>
      <c r="S2477" s="1">
        <v>2617.29</v>
      </c>
      <c r="T2477" s="1">
        <v>28624.27</v>
      </c>
      <c r="U2477" s="1">
        <f>SUM(Report_Summary[Revenue])</f>
        <v>626594850.33999527</v>
      </c>
      <c r="V2477" s="1">
        <f>Report_Summary[[#This Row],[Total Revenue]] / COUNTA(Report_Summary[Membership No])</f>
        <v>62659.485033999525</v>
      </c>
    </row>
    <row r="2478" spans="1:22" x14ac:dyDescent="0.3">
      <c r="A2478" t="s">
        <v>2517</v>
      </c>
      <c r="B2478">
        <v>2018</v>
      </c>
      <c r="C2478" t="s">
        <v>14</v>
      </c>
      <c r="D2478">
        <v>68</v>
      </c>
      <c r="E2478" t="str">
        <f t="shared" si="38"/>
        <v>Old</v>
      </c>
      <c r="F2478" t="s">
        <v>20</v>
      </c>
      <c r="G2478" t="s">
        <v>23</v>
      </c>
      <c r="H2478" t="s">
        <v>31</v>
      </c>
      <c r="I2478">
        <v>39</v>
      </c>
      <c r="J2478">
        <v>3.18</v>
      </c>
      <c r="K2478" t="s">
        <v>33</v>
      </c>
      <c r="L2478" t="s">
        <v>33</v>
      </c>
      <c r="M2478" s="1">
        <v>10619.02</v>
      </c>
      <c r="N2478" s="1">
        <v>2304.79</v>
      </c>
      <c r="O2478" s="1">
        <v>4237.38</v>
      </c>
      <c r="P2478" s="1">
        <v>0</v>
      </c>
      <c r="Q2478" s="1">
        <v>32445.07</v>
      </c>
      <c r="R2478" s="1">
        <v>23270.34</v>
      </c>
      <c r="S2478" s="1">
        <v>12715.2</v>
      </c>
      <c r="T2478" s="1">
        <v>43000.21</v>
      </c>
      <c r="U2478" s="1">
        <f>SUM(Report_Summary[Revenue])</f>
        <v>626594850.33999527</v>
      </c>
      <c r="V2478" s="1">
        <f>Report_Summary[[#This Row],[Total Revenue]] / COUNTA(Report_Summary[Membership No])</f>
        <v>62659.485033999525</v>
      </c>
    </row>
    <row r="2479" spans="1:22" x14ac:dyDescent="0.3">
      <c r="A2479" t="s">
        <v>2518</v>
      </c>
      <c r="B2479">
        <v>2021</v>
      </c>
      <c r="C2479" t="s">
        <v>13</v>
      </c>
      <c r="D2479">
        <v>60</v>
      </c>
      <c r="E2479" t="str">
        <f t="shared" si="38"/>
        <v>Old</v>
      </c>
      <c r="F2479" t="s">
        <v>15</v>
      </c>
      <c r="G2479" t="s">
        <v>25</v>
      </c>
      <c r="H2479" t="s">
        <v>29</v>
      </c>
      <c r="I2479">
        <v>32</v>
      </c>
      <c r="J2479">
        <v>3.54</v>
      </c>
      <c r="K2479" t="s">
        <v>33</v>
      </c>
      <c r="L2479" t="s">
        <v>33</v>
      </c>
      <c r="M2479" s="1">
        <v>15553.96</v>
      </c>
      <c r="N2479" s="1">
        <v>1285.5899999999999</v>
      </c>
      <c r="O2479" s="1">
        <v>1181.81</v>
      </c>
      <c r="P2479" s="1">
        <v>0</v>
      </c>
      <c r="Q2479" s="1">
        <v>45086.43</v>
      </c>
      <c r="R2479" s="1">
        <v>35352.81</v>
      </c>
      <c r="S2479" s="1">
        <v>18260.75</v>
      </c>
      <c r="T2479" s="1">
        <v>62178.49</v>
      </c>
      <c r="U2479" s="1">
        <f>SUM(Report_Summary[Revenue])</f>
        <v>626594850.33999527</v>
      </c>
      <c r="V2479" s="1">
        <f>Report_Summary[[#This Row],[Total Revenue]] / COUNTA(Report_Summary[Membership No])</f>
        <v>62659.485033999525</v>
      </c>
    </row>
    <row r="2480" spans="1:22" x14ac:dyDescent="0.3">
      <c r="A2480" t="s">
        <v>2519</v>
      </c>
      <c r="B2480">
        <v>2022</v>
      </c>
      <c r="C2480" t="s">
        <v>13</v>
      </c>
      <c r="D2480">
        <v>52</v>
      </c>
      <c r="E2480" t="str">
        <f t="shared" si="38"/>
        <v>Middle Age</v>
      </c>
      <c r="F2480" t="s">
        <v>17</v>
      </c>
      <c r="G2480" t="s">
        <v>24</v>
      </c>
      <c r="H2480" t="s">
        <v>29</v>
      </c>
      <c r="I2480">
        <v>32</v>
      </c>
      <c r="J2480">
        <v>1.83</v>
      </c>
      <c r="K2480" t="s">
        <v>32</v>
      </c>
      <c r="L2480" t="s">
        <v>33</v>
      </c>
      <c r="M2480" s="1">
        <v>12507.63</v>
      </c>
      <c r="N2480" s="1">
        <v>3847.71</v>
      </c>
      <c r="O2480" s="1">
        <v>4578.16</v>
      </c>
      <c r="P2480" s="1">
        <v>0</v>
      </c>
      <c r="Q2480" s="1">
        <v>54078.33</v>
      </c>
      <c r="R2480" s="1">
        <v>43292.19</v>
      </c>
      <c r="S2480" s="1">
        <v>7862.76</v>
      </c>
      <c r="T2480" s="1">
        <v>89507.76</v>
      </c>
      <c r="U2480" s="1">
        <f>SUM(Report_Summary[Revenue])</f>
        <v>626594850.33999527</v>
      </c>
      <c r="V2480" s="1">
        <f>Report_Summary[[#This Row],[Total Revenue]] / COUNTA(Report_Summary[Membership No])</f>
        <v>62659.485033999525</v>
      </c>
    </row>
    <row r="2481" spans="1:22" x14ac:dyDescent="0.3">
      <c r="A2481" t="s">
        <v>2520</v>
      </c>
      <c r="B2481">
        <v>2020</v>
      </c>
      <c r="C2481" t="s">
        <v>14</v>
      </c>
      <c r="D2481">
        <v>78</v>
      </c>
      <c r="E2481" t="str">
        <f t="shared" si="38"/>
        <v>Old</v>
      </c>
      <c r="F2481" t="s">
        <v>20</v>
      </c>
      <c r="G2481" t="s">
        <v>23</v>
      </c>
      <c r="H2481" t="s">
        <v>29</v>
      </c>
      <c r="I2481">
        <v>46</v>
      </c>
      <c r="J2481">
        <v>2.42</v>
      </c>
      <c r="K2481" t="s">
        <v>33</v>
      </c>
      <c r="L2481" t="s">
        <v>33</v>
      </c>
      <c r="M2481" s="1">
        <v>18420.18</v>
      </c>
      <c r="N2481" s="1">
        <v>1604.84</v>
      </c>
      <c r="O2481" s="1">
        <v>4086.16</v>
      </c>
      <c r="P2481" s="1">
        <v>0</v>
      </c>
      <c r="Q2481" s="1">
        <v>81528.27</v>
      </c>
      <c r="R2481" s="1">
        <v>78136.929999999993</v>
      </c>
      <c r="S2481" s="1">
        <v>23731.75</v>
      </c>
      <c r="T2481" s="1">
        <v>135933.45000000001</v>
      </c>
      <c r="U2481" s="1">
        <f>SUM(Report_Summary[Revenue])</f>
        <v>626594850.33999527</v>
      </c>
      <c r="V2481" s="1">
        <f>Report_Summary[[#This Row],[Total Revenue]] / COUNTA(Report_Summary[Membership No])</f>
        <v>62659.485033999525</v>
      </c>
    </row>
    <row r="2482" spans="1:22" x14ac:dyDescent="0.3">
      <c r="A2482" t="s">
        <v>2521</v>
      </c>
      <c r="B2482">
        <v>2020</v>
      </c>
      <c r="C2482" t="s">
        <v>14</v>
      </c>
      <c r="D2482">
        <v>78</v>
      </c>
      <c r="E2482" t="str">
        <f t="shared" si="38"/>
        <v>Old</v>
      </c>
      <c r="F2482" t="s">
        <v>18</v>
      </c>
      <c r="G2482" t="s">
        <v>23</v>
      </c>
      <c r="H2482" t="s">
        <v>30</v>
      </c>
      <c r="I2482">
        <v>33</v>
      </c>
      <c r="J2482">
        <v>2.54</v>
      </c>
      <c r="K2482" t="s">
        <v>33</v>
      </c>
      <c r="L2482" t="s">
        <v>33</v>
      </c>
      <c r="M2482" s="1">
        <v>18696.16</v>
      </c>
      <c r="N2482" s="1">
        <v>3175.54</v>
      </c>
      <c r="O2482" s="1">
        <v>7537.41</v>
      </c>
      <c r="P2482" s="1">
        <v>0</v>
      </c>
      <c r="Q2482" s="1">
        <v>35490.28</v>
      </c>
      <c r="R2482" s="1">
        <v>27847.64</v>
      </c>
      <c r="S2482" s="1">
        <v>-15421.47</v>
      </c>
      <c r="T2482" s="1">
        <v>78759.39</v>
      </c>
      <c r="U2482" s="1">
        <f>SUM(Report_Summary[Revenue])</f>
        <v>626594850.33999527</v>
      </c>
      <c r="V2482" s="1">
        <f>Report_Summary[[#This Row],[Total Revenue]] / COUNTA(Report_Summary[Membership No])</f>
        <v>62659.485033999525</v>
      </c>
    </row>
    <row r="2483" spans="1:22" x14ac:dyDescent="0.3">
      <c r="A2483" t="s">
        <v>2522</v>
      </c>
      <c r="B2483">
        <v>2016</v>
      </c>
      <c r="C2483" t="s">
        <v>13</v>
      </c>
      <c r="D2483">
        <v>69</v>
      </c>
      <c r="E2483" t="str">
        <f t="shared" si="38"/>
        <v>Old</v>
      </c>
      <c r="F2483" t="s">
        <v>21</v>
      </c>
      <c r="G2483" t="s">
        <v>25</v>
      </c>
      <c r="H2483" t="s">
        <v>31</v>
      </c>
      <c r="I2483">
        <v>34</v>
      </c>
      <c r="J2483">
        <v>1.99</v>
      </c>
      <c r="K2483" t="s">
        <v>32</v>
      </c>
      <c r="L2483" t="s">
        <v>33</v>
      </c>
      <c r="M2483" s="1">
        <v>2871.4</v>
      </c>
      <c r="N2483" s="1">
        <v>4505.87</v>
      </c>
      <c r="O2483" s="1">
        <v>4033.96</v>
      </c>
      <c r="P2483" s="1">
        <v>0</v>
      </c>
      <c r="Q2483" s="1">
        <v>13303.81</v>
      </c>
      <c r="R2483" s="1">
        <v>10144.73</v>
      </c>
      <c r="S2483" s="1">
        <v>29164.1</v>
      </c>
      <c r="T2483" s="1">
        <v>-5715.56</v>
      </c>
      <c r="U2483" s="1">
        <f>SUM(Report_Summary[Revenue])</f>
        <v>626594850.33999527</v>
      </c>
      <c r="V2483" s="1">
        <f>Report_Summary[[#This Row],[Total Revenue]] / COUNTA(Report_Summary[Membership No])</f>
        <v>62659.485033999525</v>
      </c>
    </row>
    <row r="2484" spans="1:22" x14ac:dyDescent="0.3">
      <c r="A2484" t="s">
        <v>2523</v>
      </c>
      <c r="B2484">
        <v>2024</v>
      </c>
      <c r="C2484" t="s">
        <v>13</v>
      </c>
      <c r="D2484">
        <v>27</v>
      </c>
      <c r="E2484" t="str">
        <f t="shared" si="38"/>
        <v>Young</v>
      </c>
      <c r="F2484" t="s">
        <v>21</v>
      </c>
      <c r="G2484" t="s">
        <v>23</v>
      </c>
      <c r="H2484" t="s">
        <v>30</v>
      </c>
      <c r="I2484">
        <v>43</v>
      </c>
      <c r="J2484">
        <v>2.82</v>
      </c>
      <c r="K2484" t="s">
        <v>33</v>
      </c>
      <c r="L2484" t="s">
        <v>33</v>
      </c>
      <c r="M2484" s="1">
        <v>3212.02</v>
      </c>
      <c r="N2484" s="1">
        <v>2855.1</v>
      </c>
      <c r="O2484" s="1">
        <v>841.92</v>
      </c>
      <c r="P2484" s="1">
        <v>0</v>
      </c>
      <c r="Q2484" s="1">
        <v>13059.33</v>
      </c>
      <c r="R2484" s="1">
        <v>12735.7</v>
      </c>
      <c r="S2484" s="1">
        <v>2521.2199999999998</v>
      </c>
      <c r="T2484" s="1">
        <v>23273.81</v>
      </c>
      <c r="U2484" s="1">
        <f>SUM(Report_Summary[Revenue])</f>
        <v>626594850.33999527</v>
      </c>
      <c r="V2484" s="1">
        <f>Report_Summary[[#This Row],[Total Revenue]] / COUNTA(Report_Summary[Membership No])</f>
        <v>62659.485033999525</v>
      </c>
    </row>
    <row r="2485" spans="1:22" x14ac:dyDescent="0.3">
      <c r="A2485" t="s">
        <v>2524</v>
      </c>
      <c r="B2485">
        <v>2021</v>
      </c>
      <c r="C2485" t="s">
        <v>14</v>
      </c>
      <c r="D2485">
        <v>54</v>
      </c>
      <c r="E2485" t="str">
        <f t="shared" si="38"/>
        <v>Middle Age</v>
      </c>
      <c r="F2485" t="s">
        <v>19</v>
      </c>
      <c r="G2485" t="s">
        <v>23</v>
      </c>
      <c r="H2485" t="s">
        <v>31</v>
      </c>
      <c r="I2485">
        <v>25</v>
      </c>
      <c r="J2485">
        <v>2.0699999999999998</v>
      </c>
      <c r="K2485" t="s">
        <v>32</v>
      </c>
      <c r="L2485" t="s">
        <v>33</v>
      </c>
      <c r="M2485" s="1">
        <v>19184.009999999998</v>
      </c>
      <c r="N2485" s="1">
        <v>347.3</v>
      </c>
      <c r="O2485" s="1">
        <v>6398.38</v>
      </c>
      <c r="P2485" s="1">
        <v>0</v>
      </c>
      <c r="Q2485" s="1">
        <v>93604.78</v>
      </c>
      <c r="R2485" s="1">
        <v>64602.05</v>
      </c>
      <c r="S2485" s="1">
        <v>8217.84</v>
      </c>
      <c r="T2485" s="1">
        <v>149988.99</v>
      </c>
      <c r="U2485" s="1">
        <f>SUM(Report_Summary[Revenue])</f>
        <v>626594850.33999527</v>
      </c>
      <c r="V2485" s="1">
        <f>Report_Summary[[#This Row],[Total Revenue]] / COUNTA(Report_Summary[Membership No])</f>
        <v>62659.485033999525</v>
      </c>
    </row>
    <row r="2486" spans="1:22" x14ac:dyDescent="0.3">
      <c r="A2486" t="s">
        <v>2525</v>
      </c>
      <c r="B2486">
        <v>2016</v>
      </c>
      <c r="C2486" t="s">
        <v>14</v>
      </c>
      <c r="D2486">
        <v>37</v>
      </c>
      <c r="E2486" t="str">
        <f t="shared" si="38"/>
        <v>Middle Age</v>
      </c>
      <c r="F2486" t="s">
        <v>16</v>
      </c>
      <c r="G2486" t="s">
        <v>24</v>
      </c>
      <c r="H2486" t="s">
        <v>29</v>
      </c>
      <c r="I2486">
        <v>27</v>
      </c>
      <c r="J2486">
        <v>1.83</v>
      </c>
      <c r="K2486" t="s">
        <v>32</v>
      </c>
      <c r="L2486" t="s">
        <v>33</v>
      </c>
      <c r="M2486" s="1">
        <v>8108.11</v>
      </c>
      <c r="N2486" s="1">
        <v>2309.6</v>
      </c>
      <c r="O2486" s="1">
        <v>5942.83</v>
      </c>
      <c r="P2486" s="1">
        <v>0</v>
      </c>
      <c r="Q2486" s="1">
        <v>22870.82</v>
      </c>
      <c r="R2486" s="1">
        <v>27453.16</v>
      </c>
      <c r="S2486" s="1">
        <v>-8944.4</v>
      </c>
      <c r="T2486" s="1">
        <v>59268.38</v>
      </c>
      <c r="U2486" s="1">
        <f>SUM(Report_Summary[Revenue])</f>
        <v>626594850.33999527</v>
      </c>
      <c r="V2486" s="1">
        <f>Report_Summary[[#This Row],[Total Revenue]] / COUNTA(Report_Summary[Membership No])</f>
        <v>62659.485033999525</v>
      </c>
    </row>
    <row r="2487" spans="1:22" x14ac:dyDescent="0.3">
      <c r="A2487" t="s">
        <v>2526</v>
      </c>
      <c r="B2487">
        <v>2015</v>
      </c>
      <c r="C2487" t="s">
        <v>14</v>
      </c>
      <c r="D2487">
        <v>80</v>
      </c>
      <c r="E2487" t="str">
        <f t="shared" si="38"/>
        <v>Old</v>
      </c>
      <c r="F2487" t="s">
        <v>21</v>
      </c>
      <c r="G2487" t="s">
        <v>25</v>
      </c>
      <c r="H2487" t="s">
        <v>28</v>
      </c>
      <c r="I2487">
        <v>25</v>
      </c>
      <c r="J2487">
        <v>2.63</v>
      </c>
      <c r="K2487" t="s">
        <v>32</v>
      </c>
      <c r="L2487" t="s">
        <v>33</v>
      </c>
      <c r="M2487" s="1">
        <v>8390.15</v>
      </c>
      <c r="N2487" s="1">
        <v>1673.48</v>
      </c>
      <c r="O2487" s="1">
        <v>2811.7</v>
      </c>
      <c r="P2487" s="1">
        <v>0</v>
      </c>
      <c r="Q2487" s="1">
        <v>16215.38</v>
      </c>
      <c r="R2487" s="1">
        <v>29981.39</v>
      </c>
      <c r="S2487" s="1">
        <v>9616.32</v>
      </c>
      <c r="T2487" s="1">
        <v>36580.449999999997</v>
      </c>
      <c r="U2487" s="1">
        <f>SUM(Report_Summary[Revenue])</f>
        <v>626594850.33999527</v>
      </c>
      <c r="V2487" s="1">
        <f>Report_Summary[[#This Row],[Total Revenue]] / COUNTA(Report_Summary[Membership No])</f>
        <v>62659.485033999525</v>
      </c>
    </row>
    <row r="2488" spans="1:22" x14ac:dyDescent="0.3">
      <c r="A2488" t="s">
        <v>2527</v>
      </c>
      <c r="B2488">
        <v>2017</v>
      </c>
      <c r="C2488" t="s">
        <v>14</v>
      </c>
      <c r="D2488">
        <v>21</v>
      </c>
      <c r="E2488" t="str">
        <f t="shared" si="38"/>
        <v>Young</v>
      </c>
      <c r="F2488" t="s">
        <v>15</v>
      </c>
      <c r="G2488" t="s">
        <v>23</v>
      </c>
      <c r="H2488" t="s">
        <v>31</v>
      </c>
      <c r="I2488">
        <v>13</v>
      </c>
      <c r="J2488">
        <v>2.71</v>
      </c>
      <c r="K2488" t="s">
        <v>32</v>
      </c>
      <c r="L2488" t="s">
        <v>33</v>
      </c>
      <c r="M2488" s="1">
        <v>16160.43</v>
      </c>
      <c r="N2488" s="1">
        <v>4855.51</v>
      </c>
      <c r="O2488" s="1">
        <v>4172.72</v>
      </c>
      <c r="P2488" s="1">
        <v>0</v>
      </c>
      <c r="Q2488" s="1">
        <v>73212.98</v>
      </c>
      <c r="R2488" s="1">
        <v>25860.3</v>
      </c>
      <c r="S2488" s="1">
        <v>-29927.11</v>
      </c>
      <c r="T2488" s="1">
        <v>129000.39</v>
      </c>
      <c r="U2488" s="1">
        <f>SUM(Report_Summary[Revenue])</f>
        <v>626594850.33999527</v>
      </c>
      <c r="V2488" s="1">
        <f>Report_Summary[[#This Row],[Total Revenue]] / COUNTA(Report_Summary[Membership No])</f>
        <v>62659.485033999525</v>
      </c>
    </row>
    <row r="2489" spans="1:22" x14ac:dyDescent="0.3">
      <c r="A2489" t="s">
        <v>2528</v>
      </c>
      <c r="B2489">
        <v>2015</v>
      </c>
      <c r="C2489" t="s">
        <v>14</v>
      </c>
      <c r="D2489">
        <v>69</v>
      </c>
      <c r="E2489" t="str">
        <f t="shared" si="38"/>
        <v>Old</v>
      </c>
      <c r="F2489" t="s">
        <v>16</v>
      </c>
      <c r="G2489" t="s">
        <v>23</v>
      </c>
      <c r="H2489" t="s">
        <v>26</v>
      </c>
      <c r="I2489">
        <v>28</v>
      </c>
      <c r="J2489">
        <v>2.81</v>
      </c>
      <c r="K2489" t="s">
        <v>32</v>
      </c>
      <c r="L2489" t="s">
        <v>33</v>
      </c>
      <c r="M2489" s="1">
        <v>17214.88</v>
      </c>
      <c r="N2489" s="1">
        <v>1129.99</v>
      </c>
      <c r="O2489" s="1">
        <v>6855.74</v>
      </c>
      <c r="P2489" s="1">
        <v>0</v>
      </c>
      <c r="Q2489" s="1">
        <v>67943.25</v>
      </c>
      <c r="R2489" s="1">
        <v>27818.5</v>
      </c>
      <c r="S2489" s="1">
        <v>29028.04</v>
      </c>
      <c r="T2489" s="1">
        <v>66733.710000000006</v>
      </c>
      <c r="U2489" s="1">
        <f>SUM(Report_Summary[Revenue])</f>
        <v>626594850.33999527</v>
      </c>
      <c r="V2489" s="1">
        <f>Report_Summary[[#This Row],[Total Revenue]] / COUNTA(Report_Summary[Membership No])</f>
        <v>62659.485033999525</v>
      </c>
    </row>
    <row r="2490" spans="1:22" x14ac:dyDescent="0.3">
      <c r="A2490" t="s">
        <v>2529</v>
      </c>
      <c r="B2490">
        <v>2024</v>
      </c>
      <c r="C2490" t="s">
        <v>14</v>
      </c>
      <c r="D2490">
        <v>72</v>
      </c>
      <c r="E2490" t="str">
        <f t="shared" si="38"/>
        <v>Old</v>
      </c>
      <c r="F2490" t="s">
        <v>20</v>
      </c>
      <c r="G2490" t="s">
        <v>22</v>
      </c>
      <c r="H2490" t="s">
        <v>27</v>
      </c>
      <c r="I2490">
        <v>24</v>
      </c>
      <c r="J2490">
        <v>2.5299999999999998</v>
      </c>
      <c r="K2490" t="s">
        <v>33</v>
      </c>
      <c r="L2490" t="s">
        <v>33</v>
      </c>
      <c r="M2490" s="1">
        <v>3529.4</v>
      </c>
      <c r="N2490" s="1">
        <v>641.69000000000005</v>
      </c>
      <c r="O2490" s="1">
        <v>3255.79</v>
      </c>
      <c r="P2490" s="1">
        <v>0</v>
      </c>
      <c r="Q2490" s="1">
        <v>11781.23</v>
      </c>
      <c r="R2490" s="1">
        <v>14020.1</v>
      </c>
      <c r="S2490" s="1">
        <v>3136.37</v>
      </c>
      <c r="T2490" s="1">
        <v>22664.959999999999</v>
      </c>
      <c r="U2490" s="1">
        <f>SUM(Report_Summary[Revenue])</f>
        <v>626594850.33999527</v>
      </c>
      <c r="V2490" s="1">
        <f>Report_Summary[[#This Row],[Total Revenue]] / COUNTA(Report_Summary[Membership No])</f>
        <v>62659.485033999525</v>
      </c>
    </row>
    <row r="2491" spans="1:22" x14ac:dyDescent="0.3">
      <c r="A2491" t="s">
        <v>2530</v>
      </c>
      <c r="B2491">
        <v>2023</v>
      </c>
      <c r="C2491" t="s">
        <v>13</v>
      </c>
      <c r="D2491">
        <v>77</v>
      </c>
      <c r="E2491" t="str">
        <f t="shared" si="38"/>
        <v>Old</v>
      </c>
      <c r="F2491" t="s">
        <v>21</v>
      </c>
      <c r="G2491" t="s">
        <v>23</v>
      </c>
      <c r="H2491" t="s">
        <v>29</v>
      </c>
      <c r="I2491">
        <v>27</v>
      </c>
      <c r="J2491">
        <v>2.41</v>
      </c>
      <c r="K2491" t="s">
        <v>33</v>
      </c>
      <c r="L2491" t="s">
        <v>33</v>
      </c>
      <c r="M2491" s="1">
        <v>963.47</v>
      </c>
      <c r="N2491" s="1">
        <v>723.12</v>
      </c>
      <c r="O2491" s="1">
        <v>941.75</v>
      </c>
      <c r="P2491" s="1">
        <v>0</v>
      </c>
      <c r="Q2491" s="1">
        <v>1672.06</v>
      </c>
      <c r="R2491" s="1">
        <v>4192.17</v>
      </c>
      <c r="S2491" s="1">
        <v>-16398.13</v>
      </c>
      <c r="T2491" s="1">
        <v>22262.36</v>
      </c>
      <c r="U2491" s="1">
        <f>SUM(Report_Summary[Revenue])</f>
        <v>626594850.33999527</v>
      </c>
      <c r="V2491" s="1">
        <f>Report_Summary[[#This Row],[Total Revenue]] / COUNTA(Report_Summary[Membership No])</f>
        <v>62659.485033999525</v>
      </c>
    </row>
    <row r="2492" spans="1:22" x14ac:dyDescent="0.3">
      <c r="A2492" t="s">
        <v>2531</v>
      </c>
      <c r="B2492">
        <v>2019</v>
      </c>
      <c r="C2492" t="s">
        <v>14</v>
      </c>
      <c r="D2492">
        <v>51</v>
      </c>
      <c r="E2492" t="str">
        <f t="shared" si="38"/>
        <v>Middle Age</v>
      </c>
      <c r="F2492" t="s">
        <v>21</v>
      </c>
      <c r="G2492" t="s">
        <v>25</v>
      </c>
      <c r="H2492" t="s">
        <v>31</v>
      </c>
      <c r="I2492">
        <v>36</v>
      </c>
      <c r="J2492">
        <v>2.79</v>
      </c>
      <c r="K2492" t="s">
        <v>33</v>
      </c>
      <c r="L2492" t="s">
        <v>33</v>
      </c>
      <c r="M2492" s="1">
        <v>2093.91</v>
      </c>
      <c r="N2492" s="1">
        <v>1617.69</v>
      </c>
      <c r="O2492" s="1">
        <v>5765.85</v>
      </c>
      <c r="P2492" s="1">
        <v>0</v>
      </c>
      <c r="Q2492" s="1">
        <v>5096.68</v>
      </c>
      <c r="R2492" s="1">
        <v>8760.6</v>
      </c>
      <c r="S2492" s="1">
        <v>-19128.43</v>
      </c>
      <c r="T2492" s="1">
        <v>32985.71</v>
      </c>
      <c r="U2492" s="1">
        <f>SUM(Report_Summary[Revenue])</f>
        <v>626594850.33999527</v>
      </c>
      <c r="V2492" s="1">
        <f>Report_Summary[[#This Row],[Total Revenue]] / COUNTA(Report_Summary[Membership No])</f>
        <v>62659.485033999525</v>
      </c>
    </row>
    <row r="2493" spans="1:22" x14ac:dyDescent="0.3">
      <c r="A2493" t="s">
        <v>2532</v>
      </c>
      <c r="B2493">
        <v>2020</v>
      </c>
      <c r="C2493" t="s">
        <v>14</v>
      </c>
      <c r="D2493">
        <v>62</v>
      </c>
      <c r="E2493" t="str">
        <f t="shared" si="38"/>
        <v>Old</v>
      </c>
      <c r="F2493" t="s">
        <v>20</v>
      </c>
      <c r="G2493" t="s">
        <v>25</v>
      </c>
      <c r="H2493" t="s">
        <v>29</v>
      </c>
      <c r="I2493">
        <v>30</v>
      </c>
      <c r="J2493">
        <v>3.38</v>
      </c>
      <c r="K2493" t="s">
        <v>33</v>
      </c>
      <c r="L2493" t="s">
        <v>33</v>
      </c>
      <c r="M2493" s="1">
        <v>16999.21</v>
      </c>
      <c r="N2493" s="1">
        <v>767.52</v>
      </c>
      <c r="O2493" s="1">
        <v>468.71</v>
      </c>
      <c r="P2493" s="1">
        <v>0</v>
      </c>
      <c r="Q2493" s="1">
        <v>41992.62</v>
      </c>
      <c r="R2493" s="1">
        <v>34840.22</v>
      </c>
      <c r="S2493" s="1">
        <v>24715.01</v>
      </c>
      <c r="T2493" s="1">
        <v>52117.83</v>
      </c>
      <c r="U2493" s="1">
        <f>SUM(Report_Summary[Revenue])</f>
        <v>626594850.33999527</v>
      </c>
      <c r="V2493" s="1">
        <f>Report_Summary[[#This Row],[Total Revenue]] / COUNTA(Report_Summary[Membership No])</f>
        <v>62659.485033999525</v>
      </c>
    </row>
    <row r="2494" spans="1:22" x14ac:dyDescent="0.3">
      <c r="A2494" t="s">
        <v>2533</v>
      </c>
      <c r="B2494">
        <v>2018</v>
      </c>
      <c r="C2494" t="s">
        <v>14</v>
      </c>
      <c r="D2494">
        <v>40</v>
      </c>
      <c r="E2494" t="str">
        <f t="shared" si="38"/>
        <v>Middle Age</v>
      </c>
      <c r="F2494" t="s">
        <v>16</v>
      </c>
      <c r="G2494" t="s">
        <v>23</v>
      </c>
      <c r="H2494" t="s">
        <v>31</v>
      </c>
      <c r="I2494">
        <v>23</v>
      </c>
      <c r="J2494">
        <v>1.97</v>
      </c>
      <c r="K2494" t="s">
        <v>32</v>
      </c>
      <c r="L2494" t="s">
        <v>33</v>
      </c>
      <c r="M2494" s="1">
        <v>13246.65</v>
      </c>
      <c r="N2494" s="1">
        <v>1869.22</v>
      </c>
      <c r="O2494" s="1">
        <v>2794.44</v>
      </c>
      <c r="P2494" s="1">
        <v>0</v>
      </c>
      <c r="Q2494" s="1">
        <v>65091.519999999997</v>
      </c>
      <c r="R2494" s="1">
        <v>51997.15</v>
      </c>
      <c r="S2494" s="1">
        <v>-6121.38</v>
      </c>
      <c r="T2494" s="1">
        <v>123210.05</v>
      </c>
      <c r="U2494" s="1">
        <f>SUM(Report_Summary[Revenue])</f>
        <v>626594850.33999527</v>
      </c>
      <c r="V2494" s="1">
        <f>Report_Summary[[#This Row],[Total Revenue]] / COUNTA(Report_Summary[Membership No])</f>
        <v>62659.485033999525</v>
      </c>
    </row>
    <row r="2495" spans="1:22" x14ac:dyDescent="0.3">
      <c r="A2495" t="s">
        <v>2534</v>
      </c>
      <c r="B2495">
        <v>2021</v>
      </c>
      <c r="C2495" t="s">
        <v>14</v>
      </c>
      <c r="D2495">
        <v>37</v>
      </c>
      <c r="E2495" t="str">
        <f t="shared" si="38"/>
        <v>Middle Age</v>
      </c>
      <c r="F2495" t="s">
        <v>15</v>
      </c>
      <c r="G2495" t="s">
        <v>25</v>
      </c>
      <c r="H2495" t="s">
        <v>29</v>
      </c>
      <c r="I2495">
        <v>30</v>
      </c>
      <c r="J2495">
        <v>2.76</v>
      </c>
      <c r="K2495" t="s">
        <v>33</v>
      </c>
      <c r="L2495" t="s">
        <v>33</v>
      </c>
      <c r="M2495" s="1">
        <v>12110.74</v>
      </c>
      <c r="N2495" s="1">
        <v>1130.33</v>
      </c>
      <c r="O2495" s="1">
        <v>1124.82</v>
      </c>
      <c r="P2495" s="1">
        <v>0</v>
      </c>
      <c r="Q2495" s="1">
        <v>39062.5</v>
      </c>
      <c r="R2495" s="1">
        <v>47247.59</v>
      </c>
      <c r="S2495" s="1">
        <v>13292.83</v>
      </c>
      <c r="T2495" s="1">
        <v>73017.259999999995</v>
      </c>
      <c r="U2495" s="1">
        <f>SUM(Report_Summary[Revenue])</f>
        <v>626594850.33999527</v>
      </c>
      <c r="V2495" s="1">
        <f>Report_Summary[[#This Row],[Total Revenue]] / COUNTA(Report_Summary[Membership No])</f>
        <v>62659.485033999525</v>
      </c>
    </row>
    <row r="2496" spans="1:22" x14ac:dyDescent="0.3">
      <c r="A2496" t="s">
        <v>2535</v>
      </c>
      <c r="B2496">
        <v>2018</v>
      </c>
      <c r="C2496" t="s">
        <v>13</v>
      </c>
      <c r="D2496">
        <v>77</v>
      </c>
      <c r="E2496" t="str">
        <f t="shared" si="38"/>
        <v>Old</v>
      </c>
      <c r="F2496" t="s">
        <v>18</v>
      </c>
      <c r="G2496" t="s">
        <v>23</v>
      </c>
      <c r="H2496" t="s">
        <v>26</v>
      </c>
      <c r="I2496">
        <v>32</v>
      </c>
      <c r="J2496">
        <v>2.36</v>
      </c>
      <c r="K2496" t="s">
        <v>33</v>
      </c>
      <c r="L2496" t="s">
        <v>33</v>
      </c>
      <c r="M2496" s="1">
        <v>1009.58</v>
      </c>
      <c r="N2496" s="1">
        <v>609.19000000000005</v>
      </c>
      <c r="O2496" s="1">
        <v>899.86</v>
      </c>
      <c r="P2496" s="1">
        <v>0</v>
      </c>
      <c r="Q2496" s="1">
        <v>1372.84</v>
      </c>
      <c r="R2496" s="1">
        <v>4311.49</v>
      </c>
      <c r="S2496" s="1">
        <v>-20037.27</v>
      </c>
      <c r="T2496" s="1">
        <v>25721.599999999999</v>
      </c>
      <c r="U2496" s="1">
        <f>SUM(Report_Summary[Revenue])</f>
        <v>626594850.33999527</v>
      </c>
      <c r="V2496" s="1">
        <f>Report_Summary[[#This Row],[Total Revenue]] / COUNTA(Report_Summary[Membership No])</f>
        <v>62659.485033999525</v>
      </c>
    </row>
    <row r="2497" spans="1:22" x14ac:dyDescent="0.3">
      <c r="A2497" t="s">
        <v>2536</v>
      </c>
      <c r="B2497">
        <v>2020</v>
      </c>
      <c r="C2497" t="s">
        <v>13</v>
      </c>
      <c r="D2497">
        <v>34</v>
      </c>
      <c r="E2497" t="str">
        <f t="shared" si="38"/>
        <v>Middle Age</v>
      </c>
      <c r="F2497" t="s">
        <v>19</v>
      </c>
      <c r="G2497" t="s">
        <v>23</v>
      </c>
      <c r="H2497" t="s">
        <v>28</v>
      </c>
      <c r="I2497">
        <v>33</v>
      </c>
      <c r="J2497">
        <v>2.15</v>
      </c>
      <c r="K2497" t="s">
        <v>32</v>
      </c>
      <c r="L2497" t="s">
        <v>33</v>
      </c>
      <c r="M2497" s="1">
        <v>17267.93</v>
      </c>
      <c r="N2497" s="1">
        <v>3318.21</v>
      </c>
      <c r="O2497" s="1">
        <v>1147.6300000000001</v>
      </c>
      <c r="P2497" s="1">
        <v>0</v>
      </c>
      <c r="Q2497" s="1">
        <v>47532.98</v>
      </c>
      <c r="R2497" s="1">
        <v>73132.62</v>
      </c>
      <c r="S2497" s="1">
        <v>2572.31</v>
      </c>
      <c r="T2497" s="1">
        <v>118093.29</v>
      </c>
      <c r="U2497" s="1">
        <f>SUM(Report_Summary[Revenue])</f>
        <v>626594850.33999527</v>
      </c>
      <c r="V2497" s="1">
        <f>Report_Summary[[#This Row],[Total Revenue]] / COUNTA(Report_Summary[Membership No])</f>
        <v>62659.485033999525</v>
      </c>
    </row>
    <row r="2498" spans="1:22" x14ac:dyDescent="0.3">
      <c r="A2498" t="s">
        <v>2537</v>
      </c>
      <c r="B2498">
        <v>2017</v>
      </c>
      <c r="C2498" t="s">
        <v>13</v>
      </c>
      <c r="D2498">
        <v>75</v>
      </c>
      <c r="E2498" t="str">
        <f t="shared" si="38"/>
        <v>Old</v>
      </c>
      <c r="F2498" t="s">
        <v>21</v>
      </c>
      <c r="G2498" t="s">
        <v>25</v>
      </c>
      <c r="H2498" t="s">
        <v>29</v>
      </c>
      <c r="I2498">
        <v>23</v>
      </c>
      <c r="J2498">
        <v>3.31</v>
      </c>
      <c r="K2498" t="s">
        <v>33</v>
      </c>
      <c r="L2498" t="s">
        <v>33</v>
      </c>
      <c r="M2498" s="1">
        <v>6563.32</v>
      </c>
      <c r="N2498" s="1">
        <v>2100.84</v>
      </c>
      <c r="O2498" s="1">
        <v>2289.25</v>
      </c>
      <c r="P2498" s="1">
        <v>0</v>
      </c>
      <c r="Q2498" s="1">
        <v>11106.77</v>
      </c>
      <c r="R2498" s="1">
        <v>17534.66</v>
      </c>
      <c r="S2498" s="1">
        <v>19066.669999999998</v>
      </c>
      <c r="T2498" s="1">
        <v>9574.76</v>
      </c>
      <c r="U2498" s="1">
        <f>SUM(Report_Summary[Revenue])</f>
        <v>626594850.33999527</v>
      </c>
      <c r="V2498" s="1">
        <f>Report_Summary[[#This Row],[Total Revenue]] / COUNTA(Report_Summary[Membership No])</f>
        <v>62659.485033999525</v>
      </c>
    </row>
    <row r="2499" spans="1:22" x14ac:dyDescent="0.3">
      <c r="A2499" t="s">
        <v>2538</v>
      </c>
      <c r="B2499">
        <v>2017</v>
      </c>
      <c r="C2499" t="s">
        <v>14</v>
      </c>
      <c r="D2499">
        <v>54</v>
      </c>
      <c r="E2499" t="str">
        <f t="shared" ref="E2499:E2562" si="39">IF(D2499&gt;55,"Old",IF(D2499&gt;=31,"Middle Age",IF(D2499&lt;31,"Young","Invalid")))</f>
        <v>Middle Age</v>
      </c>
      <c r="F2499" t="s">
        <v>16</v>
      </c>
      <c r="G2499" t="s">
        <v>25</v>
      </c>
      <c r="H2499" t="s">
        <v>28</v>
      </c>
      <c r="I2499">
        <v>39</v>
      </c>
      <c r="J2499">
        <v>2.76</v>
      </c>
      <c r="K2499" t="s">
        <v>33</v>
      </c>
      <c r="L2499" t="s">
        <v>33</v>
      </c>
      <c r="M2499" s="1">
        <v>12185.57</v>
      </c>
      <c r="N2499" s="1">
        <v>3859.46</v>
      </c>
      <c r="O2499" s="1">
        <v>3398.28</v>
      </c>
      <c r="P2499" s="1">
        <v>0</v>
      </c>
      <c r="Q2499" s="1">
        <v>43991.3</v>
      </c>
      <c r="R2499" s="1">
        <v>47272.46</v>
      </c>
      <c r="S2499" s="1">
        <v>5007.6899999999996</v>
      </c>
      <c r="T2499" s="1">
        <v>86256.07</v>
      </c>
      <c r="U2499" s="1">
        <f>SUM(Report_Summary[Revenue])</f>
        <v>626594850.33999527</v>
      </c>
      <c r="V2499" s="1">
        <f>Report_Summary[[#This Row],[Total Revenue]] / COUNTA(Report_Summary[Membership No])</f>
        <v>62659.485033999525</v>
      </c>
    </row>
    <row r="2500" spans="1:22" x14ac:dyDescent="0.3">
      <c r="A2500" t="s">
        <v>2539</v>
      </c>
      <c r="B2500">
        <v>2022</v>
      </c>
      <c r="C2500" t="s">
        <v>13</v>
      </c>
      <c r="D2500">
        <v>61</v>
      </c>
      <c r="E2500" t="str">
        <f t="shared" si="39"/>
        <v>Old</v>
      </c>
      <c r="F2500" t="s">
        <v>19</v>
      </c>
      <c r="G2500" t="s">
        <v>25</v>
      </c>
      <c r="H2500" t="s">
        <v>31</v>
      </c>
      <c r="I2500">
        <v>28</v>
      </c>
      <c r="J2500">
        <v>2.4</v>
      </c>
      <c r="K2500" t="s">
        <v>32</v>
      </c>
      <c r="L2500" t="s">
        <v>33</v>
      </c>
      <c r="M2500" s="1">
        <v>16894.53</v>
      </c>
      <c r="N2500" s="1">
        <v>4737.18</v>
      </c>
      <c r="O2500" s="1">
        <v>5526.44</v>
      </c>
      <c r="P2500" s="1">
        <v>0</v>
      </c>
      <c r="Q2500" s="1">
        <v>28044.13</v>
      </c>
      <c r="R2500" s="1">
        <v>51241.84</v>
      </c>
      <c r="S2500" s="1">
        <v>-16240.02</v>
      </c>
      <c r="T2500" s="1">
        <v>95525.99</v>
      </c>
      <c r="U2500" s="1">
        <f>SUM(Report_Summary[Revenue])</f>
        <v>626594850.33999527</v>
      </c>
      <c r="V2500" s="1">
        <f>Report_Summary[[#This Row],[Total Revenue]] / COUNTA(Report_Summary[Membership No])</f>
        <v>62659.485033999525</v>
      </c>
    </row>
    <row r="2501" spans="1:22" x14ac:dyDescent="0.3">
      <c r="A2501" t="s">
        <v>2540</v>
      </c>
      <c r="B2501">
        <v>2017</v>
      </c>
      <c r="C2501" t="s">
        <v>13</v>
      </c>
      <c r="D2501">
        <v>77</v>
      </c>
      <c r="E2501" t="str">
        <f t="shared" si="39"/>
        <v>Old</v>
      </c>
      <c r="F2501" t="s">
        <v>16</v>
      </c>
      <c r="G2501" t="s">
        <v>24</v>
      </c>
      <c r="H2501" t="s">
        <v>31</v>
      </c>
      <c r="I2501">
        <v>28</v>
      </c>
      <c r="J2501">
        <v>2.67</v>
      </c>
      <c r="K2501" t="s">
        <v>32</v>
      </c>
      <c r="L2501" t="s">
        <v>33</v>
      </c>
      <c r="M2501" s="1">
        <v>5629.24</v>
      </c>
      <c r="N2501" s="1">
        <v>2390.63</v>
      </c>
      <c r="O2501" s="1">
        <v>109.82</v>
      </c>
      <c r="P2501" s="1">
        <v>0</v>
      </c>
      <c r="Q2501" s="1">
        <v>25174.35</v>
      </c>
      <c r="R2501" s="1">
        <v>8860.18</v>
      </c>
      <c r="S2501" s="1">
        <v>314.11</v>
      </c>
      <c r="T2501" s="1">
        <v>33720.42</v>
      </c>
      <c r="U2501" s="1">
        <f>SUM(Report_Summary[Revenue])</f>
        <v>626594850.33999527</v>
      </c>
      <c r="V2501" s="1">
        <f>Report_Summary[[#This Row],[Total Revenue]] / COUNTA(Report_Summary[Membership No])</f>
        <v>62659.485033999525</v>
      </c>
    </row>
    <row r="2502" spans="1:22" x14ac:dyDescent="0.3">
      <c r="A2502" t="s">
        <v>2541</v>
      </c>
      <c r="B2502">
        <v>2024</v>
      </c>
      <c r="C2502" t="s">
        <v>13</v>
      </c>
      <c r="D2502">
        <v>80</v>
      </c>
      <c r="E2502" t="str">
        <f t="shared" si="39"/>
        <v>Old</v>
      </c>
      <c r="F2502" t="s">
        <v>16</v>
      </c>
      <c r="G2502" t="s">
        <v>25</v>
      </c>
      <c r="H2502" t="s">
        <v>27</v>
      </c>
      <c r="I2502">
        <v>27</v>
      </c>
      <c r="J2502">
        <v>1.9</v>
      </c>
      <c r="K2502" t="s">
        <v>33</v>
      </c>
      <c r="L2502" t="s">
        <v>33</v>
      </c>
      <c r="M2502" s="1">
        <v>4570.33</v>
      </c>
      <c r="N2502" s="1">
        <v>3354.57</v>
      </c>
      <c r="O2502" s="1">
        <v>4843.82</v>
      </c>
      <c r="P2502" s="1">
        <v>0</v>
      </c>
      <c r="Q2502" s="1">
        <v>20414.5</v>
      </c>
      <c r="R2502" s="1">
        <v>7752.65</v>
      </c>
      <c r="S2502" s="1">
        <v>1986.31</v>
      </c>
      <c r="T2502" s="1">
        <v>26180.84</v>
      </c>
      <c r="U2502" s="1">
        <f>SUM(Report_Summary[Revenue])</f>
        <v>626594850.33999527</v>
      </c>
      <c r="V2502" s="1">
        <f>Report_Summary[[#This Row],[Total Revenue]] / COUNTA(Report_Summary[Membership No])</f>
        <v>62659.485033999525</v>
      </c>
    </row>
    <row r="2503" spans="1:22" x14ac:dyDescent="0.3">
      <c r="A2503" t="s">
        <v>2542</v>
      </c>
      <c r="B2503">
        <v>2024</v>
      </c>
      <c r="C2503" t="s">
        <v>14</v>
      </c>
      <c r="D2503">
        <v>57</v>
      </c>
      <c r="E2503" t="str">
        <f t="shared" si="39"/>
        <v>Old</v>
      </c>
      <c r="F2503" t="s">
        <v>19</v>
      </c>
      <c r="G2503" t="s">
        <v>23</v>
      </c>
      <c r="H2503" t="s">
        <v>26</v>
      </c>
      <c r="I2503">
        <v>28</v>
      </c>
      <c r="J2503">
        <v>2.0099999999999998</v>
      </c>
      <c r="K2503" t="s">
        <v>33</v>
      </c>
      <c r="L2503" t="s">
        <v>33</v>
      </c>
      <c r="M2503" s="1">
        <v>5241.22</v>
      </c>
      <c r="N2503" s="1">
        <v>2914.01</v>
      </c>
      <c r="O2503" s="1">
        <v>7197.94</v>
      </c>
      <c r="P2503" s="1">
        <v>0</v>
      </c>
      <c r="Q2503" s="1">
        <v>21797.06</v>
      </c>
      <c r="R2503" s="1">
        <v>15572.57</v>
      </c>
      <c r="S2503" s="1">
        <v>14868.72</v>
      </c>
      <c r="T2503" s="1">
        <v>22500.91</v>
      </c>
      <c r="U2503" s="1">
        <f>SUM(Report_Summary[Revenue])</f>
        <v>626594850.33999527</v>
      </c>
      <c r="V2503" s="1">
        <f>Report_Summary[[#This Row],[Total Revenue]] / COUNTA(Report_Summary[Membership No])</f>
        <v>62659.485033999525</v>
      </c>
    </row>
    <row r="2504" spans="1:22" x14ac:dyDescent="0.3">
      <c r="A2504" t="s">
        <v>2543</v>
      </c>
      <c r="B2504">
        <v>2023</v>
      </c>
      <c r="C2504" t="s">
        <v>13</v>
      </c>
      <c r="D2504">
        <v>47</v>
      </c>
      <c r="E2504" t="str">
        <f t="shared" si="39"/>
        <v>Middle Age</v>
      </c>
      <c r="F2504" t="s">
        <v>16</v>
      </c>
      <c r="G2504" t="s">
        <v>24</v>
      </c>
      <c r="H2504" t="s">
        <v>28</v>
      </c>
      <c r="I2504">
        <v>18</v>
      </c>
      <c r="J2504">
        <v>2.33</v>
      </c>
      <c r="K2504" t="s">
        <v>33</v>
      </c>
      <c r="L2504" t="s">
        <v>33</v>
      </c>
      <c r="M2504" s="1">
        <v>15107.3</v>
      </c>
      <c r="N2504" s="1">
        <v>2558.33</v>
      </c>
      <c r="O2504" s="1">
        <v>6988.55</v>
      </c>
      <c r="P2504" s="1">
        <v>0</v>
      </c>
      <c r="Q2504" s="1">
        <v>61676.17</v>
      </c>
      <c r="R2504" s="1">
        <v>64316.32</v>
      </c>
      <c r="S2504" s="1">
        <v>-14322.97</v>
      </c>
      <c r="T2504" s="1">
        <v>140315.46</v>
      </c>
      <c r="U2504" s="1">
        <f>SUM(Report_Summary[Revenue])</f>
        <v>626594850.33999527</v>
      </c>
      <c r="V2504" s="1">
        <f>Report_Summary[[#This Row],[Total Revenue]] / COUNTA(Report_Summary[Membership No])</f>
        <v>62659.485033999525</v>
      </c>
    </row>
    <row r="2505" spans="1:22" x14ac:dyDescent="0.3">
      <c r="A2505" t="s">
        <v>2544</v>
      </c>
      <c r="B2505">
        <v>2021</v>
      </c>
      <c r="C2505" t="s">
        <v>13</v>
      </c>
      <c r="D2505">
        <v>58</v>
      </c>
      <c r="E2505" t="str">
        <f t="shared" si="39"/>
        <v>Old</v>
      </c>
      <c r="F2505" t="s">
        <v>18</v>
      </c>
      <c r="G2505" t="s">
        <v>23</v>
      </c>
      <c r="H2505" t="s">
        <v>28</v>
      </c>
      <c r="I2505">
        <v>27</v>
      </c>
      <c r="J2505">
        <v>1.85</v>
      </c>
      <c r="K2505" t="s">
        <v>33</v>
      </c>
      <c r="L2505" t="s">
        <v>33</v>
      </c>
      <c r="M2505" s="1">
        <v>11378.26</v>
      </c>
      <c r="N2505" s="1">
        <v>4653.53</v>
      </c>
      <c r="O2505" s="1">
        <v>2752.33</v>
      </c>
      <c r="P2505" s="1">
        <v>0</v>
      </c>
      <c r="Q2505" s="1">
        <v>50007.39</v>
      </c>
      <c r="R2505" s="1">
        <v>19866.330000000002</v>
      </c>
      <c r="S2505" s="1">
        <v>-7831.59</v>
      </c>
      <c r="T2505" s="1">
        <v>77705.31</v>
      </c>
      <c r="U2505" s="1">
        <f>SUM(Report_Summary[Revenue])</f>
        <v>626594850.33999527</v>
      </c>
      <c r="V2505" s="1">
        <f>Report_Summary[[#This Row],[Total Revenue]] / COUNTA(Report_Summary[Membership No])</f>
        <v>62659.485033999525</v>
      </c>
    </row>
    <row r="2506" spans="1:22" x14ac:dyDescent="0.3">
      <c r="A2506" t="s">
        <v>2545</v>
      </c>
      <c r="B2506">
        <v>2024</v>
      </c>
      <c r="C2506" t="s">
        <v>14</v>
      </c>
      <c r="D2506">
        <v>51</v>
      </c>
      <c r="E2506" t="str">
        <f t="shared" si="39"/>
        <v>Middle Age</v>
      </c>
      <c r="F2506" t="s">
        <v>21</v>
      </c>
      <c r="G2506" t="s">
        <v>22</v>
      </c>
      <c r="H2506" t="s">
        <v>29</v>
      </c>
      <c r="I2506">
        <v>19</v>
      </c>
      <c r="J2506">
        <v>1.29</v>
      </c>
      <c r="K2506" t="s">
        <v>33</v>
      </c>
      <c r="L2506" t="s">
        <v>33</v>
      </c>
      <c r="M2506" s="1">
        <v>786.89</v>
      </c>
      <c r="N2506" s="1">
        <v>3108.3</v>
      </c>
      <c r="O2506" s="1">
        <v>6293.51</v>
      </c>
      <c r="P2506" s="1">
        <v>0</v>
      </c>
      <c r="Q2506" s="1">
        <v>1525</v>
      </c>
      <c r="R2506" s="1">
        <v>2542.6999999999998</v>
      </c>
      <c r="S2506" s="1">
        <v>-25511.77</v>
      </c>
      <c r="T2506" s="1">
        <v>29579.47</v>
      </c>
      <c r="U2506" s="1">
        <f>SUM(Report_Summary[Revenue])</f>
        <v>626594850.33999527</v>
      </c>
      <c r="V2506" s="1">
        <f>Report_Summary[[#This Row],[Total Revenue]] / COUNTA(Report_Summary[Membership No])</f>
        <v>62659.485033999525</v>
      </c>
    </row>
    <row r="2507" spans="1:22" x14ac:dyDescent="0.3">
      <c r="A2507" t="s">
        <v>2546</v>
      </c>
      <c r="B2507">
        <v>2018</v>
      </c>
      <c r="C2507" t="s">
        <v>13</v>
      </c>
      <c r="D2507">
        <v>47</v>
      </c>
      <c r="E2507" t="str">
        <f t="shared" si="39"/>
        <v>Middle Age</v>
      </c>
      <c r="F2507" t="s">
        <v>15</v>
      </c>
      <c r="G2507" t="s">
        <v>23</v>
      </c>
      <c r="H2507" t="s">
        <v>29</v>
      </c>
      <c r="I2507">
        <v>27</v>
      </c>
      <c r="J2507">
        <v>2.69</v>
      </c>
      <c r="K2507" t="s">
        <v>33</v>
      </c>
      <c r="L2507" t="s">
        <v>33</v>
      </c>
      <c r="M2507" s="1">
        <v>2386.46</v>
      </c>
      <c r="N2507" s="1">
        <v>1637.9</v>
      </c>
      <c r="O2507" s="1">
        <v>4107.46</v>
      </c>
      <c r="P2507" s="1">
        <v>0</v>
      </c>
      <c r="Q2507" s="1">
        <v>5185.59</v>
      </c>
      <c r="R2507" s="1">
        <v>6031.16</v>
      </c>
      <c r="S2507" s="1">
        <v>-28162.35</v>
      </c>
      <c r="T2507" s="1">
        <v>39379.1</v>
      </c>
      <c r="U2507" s="1">
        <f>SUM(Report_Summary[Revenue])</f>
        <v>626594850.33999527</v>
      </c>
      <c r="V2507" s="1">
        <f>Report_Summary[[#This Row],[Total Revenue]] / COUNTA(Report_Summary[Membership No])</f>
        <v>62659.485033999525</v>
      </c>
    </row>
    <row r="2508" spans="1:22" x14ac:dyDescent="0.3">
      <c r="A2508" t="s">
        <v>2547</v>
      </c>
      <c r="B2508">
        <v>2015</v>
      </c>
      <c r="C2508" t="s">
        <v>14</v>
      </c>
      <c r="D2508">
        <v>79</v>
      </c>
      <c r="E2508" t="str">
        <f t="shared" si="39"/>
        <v>Old</v>
      </c>
      <c r="F2508" t="s">
        <v>15</v>
      </c>
      <c r="G2508" t="s">
        <v>22</v>
      </c>
      <c r="H2508" t="s">
        <v>27</v>
      </c>
      <c r="I2508">
        <v>38</v>
      </c>
      <c r="J2508">
        <v>1.51</v>
      </c>
      <c r="K2508" t="s">
        <v>33</v>
      </c>
      <c r="L2508" t="s">
        <v>33</v>
      </c>
      <c r="M2508" s="1">
        <v>19853.259999999998</v>
      </c>
      <c r="N2508" s="1">
        <v>3249.82</v>
      </c>
      <c r="O2508" s="1">
        <v>2594.17</v>
      </c>
      <c r="P2508" s="1">
        <v>0</v>
      </c>
      <c r="Q2508" s="1">
        <v>91882.41</v>
      </c>
      <c r="R2508" s="1">
        <v>52830.22</v>
      </c>
      <c r="S2508" s="1">
        <v>29352.84</v>
      </c>
      <c r="T2508" s="1">
        <v>115359.79</v>
      </c>
      <c r="U2508" s="1">
        <f>SUM(Report_Summary[Revenue])</f>
        <v>626594850.33999527</v>
      </c>
      <c r="V2508" s="1">
        <f>Report_Summary[[#This Row],[Total Revenue]] / COUNTA(Report_Summary[Membership No])</f>
        <v>62659.485033999525</v>
      </c>
    </row>
    <row r="2509" spans="1:22" x14ac:dyDescent="0.3">
      <c r="A2509" t="s">
        <v>2548</v>
      </c>
      <c r="B2509">
        <v>2015</v>
      </c>
      <c r="C2509" t="s">
        <v>13</v>
      </c>
      <c r="D2509">
        <v>58</v>
      </c>
      <c r="E2509" t="str">
        <f t="shared" si="39"/>
        <v>Old</v>
      </c>
      <c r="F2509" t="s">
        <v>19</v>
      </c>
      <c r="G2509" t="s">
        <v>25</v>
      </c>
      <c r="H2509" t="s">
        <v>26</v>
      </c>
      <c r="I2509">
        <v>36</v>
      </c>
      <c r="J2509">
        <v>3.06</v>
      </c>
      <c r="K2509" t="s">
        <v>33</v>
      </c>
      <c r="L2509" t="s">
        <v>33</v>
      </c>
      <c r="M2509" s="1">
        <v>6234.42</v>
      </c>
      <c r="N2509" s="1">
        <v>1697.63</v>
      </c>
      <c r="O2509" s="1">
        <v>701.62</v>
      </c>
      <c r="P2509" s="1">
        <v>0</v>
      </c>
      <c r="Q2509" s="1">
        <v>23541.02</v>
      </c>
      <c r="R2509" s="1">
        <v>25719.73</v>
      </c>
      <c r="S2509" s="1">
        <v>-5509.8</v>
      </c>
      <c r="T2509" s="1">
        <v>54770.55</v>
      </c>
      <c r="U2509" s="1">
        <f>SUM(Report_Summary[Revenue])</f>
        <v>626594850.33999527</v>
      </c>
      <c r="V2509" s="1">
        <f>Report_Summary[[#This Row],[Total Revenue]] / COUNTA(Report_Summary[Membership No])</f>
        <v>62659.485033999525</v>
      </c>
    </row>
    <row r="2510" spans="1:22" x14ac:dyDescent="0.3">
      <c r="A2510" t="s">
        <v>2549</v>
      </c>
      <c r="B2510">
        <v>2021</v>
      </c>
      <c r="C2510" t="s">
        <v>14</v>
      </c>
      <c r="D2510">
        <v>67</v>
      </c>
      <c r="E2510" t="str">
        <f t="shared" si="39"/>
        <v>Old</v>
      </c>
      <c r="F2510" t="s">
        <v>21</v>
      </c>
      <c r="G2510" t="s">
        <v>22</v>
      </c>
      <c r="H2510" t="s">
        <v>26</v>
      </c>
      <c r="I2510">
        <v>31</v>
      </c>
      <c r="J2510">
        <v>2.95</v>
      </c>
      <c r="K2510" t="s">
        <v>32</v>
      </c>
      <c r="L2510" t="s">
        <v>33</v>
      </c>
      <c r="M2510" s="1">
        <v>14612.42</v>
      </c>
      <c r="N2510" s="1">
        <v>2757.11</v>
      </c>
      <c r="O2510" s="1">
        <v>7428.38</v>
      </c>
      <c r="P2510" s="1">
        <v>0</v>
      </c>
      <c r="Q2510" s="1">
        <v>20484.36</v>
      </c>
      <c r="R2510" s="1">
        <v>31090.44</v>
      </c>
      <c r="S2510" s="1">
        <v>22865.22</v>
      </c>
      <c r="T2510" s="1">
        <v>28709.58</v>
      </c>
      <c r="U2510" s="1">
        <f>SUM(Report_Summary[Revenue])</f>
        <v>626594850.33999527</v>
      </c>
      <c r="V2510" s="1">
        <f>Report_Summary[[#This Row],[Total Revenue]] / COUNTA(Report_Summary[Membership No])</f>
        <v>62659.485033999525</v>
      </c>
    </row>
    <row r="2511" spans="1:22" x14ac:dyDescent="0.3">
      <c r="A2511" t="s">
        <v>2550</v>
      </c>
      <c r="B2511">
        <v>2024</v>
      </c>
      <c r="C2511" t="s">
        <v>13</v>
      </c>
      <c r="D2511">
        <v>31</v>
      </c>
      <c r="E2511" t="str">
        <f t="shared" si="39"/>
        <v>Middle Age</v>
      </c>
      <c r="F2511" t="s">
        <v>16</v>
      </c>
      <c r="G2511" t="s">
        <v>22</v>
      </c>
      <c r="H2511" t="s">
        <v>26</v>
      </c>
      <c r="I2511">
        <v>28</v>
      </c>
      <c r="J2511">
        <v>2.09</v>
      </c>
      <c r="K2511" t="s">
        <v>33</v>
      </c>
      <c r="L2511" t="s">
        <v>33</v>
      </c>
      <c r="M2511" s="1">
        <v>5362.05</v>
      </c>
      <c r="N2511" s="1">
        <v>4279.58</v>
      </c>
      <c r="O2511" s="1">
        <v>4309.2</v>
      </c>
      <c r="P2511" s="1">
        <v>0</v>
      </c>
      <c r="Q2511" s="1">
        <v>25596.82</v>
      </c>
      <c r="R2511" s="1">
        <v>16875</v>
      </c>
      <c r="S2511" s="1">
        <v>-6063.88</v>
      </c>
      <c r="T2511" s="1">
        <v>48535.7</v>
      </c>
      <c r="U2511" s="1">
        <f>SUM(Report_Summary[Revenue])</f>
        <v>626594850.33999527</v>
      </c>
      <c r="V2511" s="1">
        <f>Report_Summary[[#This Row],[Total Revenue]] / COUNTA(Report_Summary[Membership No])</f>
        <v>62659.485033999525</v>
      </c>
    </row>
    <row r="2512" spans="1:22" x14ac:dyDescent="0.3">
      <c r="A2512" t="s">
        <v>2551</v>
      </c>
      <c r="B2512">
        <v>2015</v>
      </c>
      <c r="C2512" t="s">
        <v>14</v>
      </c>
      <c r="D2512">
        <v>55</v>
      </c>
      <c r="E2512" t="str">
        <f t="shared" si="39"/>
        <v>Middle Age</v>
      </c>
      <c r="F2512" t="s">
        <v>21</v>
      </c>
      <c r="G2512" t="s">
        <v>22</v>
      </c>
      <c r="H2512" t="s">
        <v>27</v>
      </c>
      <c r="I2512">
        <v>25</v>
      </c>
      <c r="J2512">
        <v>2.58</v>
      </c>
      <c r="K2512" t="s">
        <v>32</v>
      </c>
      <c r="L2512" t="s">
        <v>33</v>
      </c>
      <c r="M2512" s="1">
        <v>18505.34</v>
      </c>
      <c r="N2512" s="1">
        <v>2682.89</v>
      </c>
      <c r="O2512" s="1">
        <v>1892.04</v>
      </c>
      <c r="P2512" s="1">
        <v>0</v>
      </c>
      <c r="Q2512" s="1">
        <v>61507.41</v>
      </c>
      <c r="R2512" s="1">
        <v>57227.42</v>
      </c>
      <c r="S2512" s="1">
        <v>-23790.09</v>
      </c>
      <c r="T2512" s="1">
        <v>142524.92000000001</v>
      </c>
      <c r="U2512" s="1">
        <f>SUM(Report_Summary[Revenue])</f>
        <v>626594850.33999527</v>
      </c>
      <c r="V2512" s="1">
        <f>Report_Summary[[#This Row],[Total Revenue]] / COUNTA(Report_Summary[Membership No])</f>
        <v>62659.485033999525</v>
      </c>
    </row>
    <row r="2513" spans="1:22" x14ac:dyDescent="0.3">
      <c r="A2513" t="s">
        <v>2552</v>
      </c>
      <c r="B2513">
        <v>2017</v>
      </c>
      <c r="C2513" t="s">
        <v>13</v>
      </c>
      <c r="D2513">
        <v>34</v>
      </c>
      <c r="E2513" t="str">
        <f t="shared" si="39"/>
        <v>Middle Age</v>
      </c>
      <c r="F2513" t="s">
        <v>16</v>
      </c>
      <c r="G2513" t="s">
        <v>25</v>
      </c>
      <c r="H2513" t="s">
        <v>27</v>
      </c>
      <c r="I2513">
        <v>27</v>
      </c>
      <c r="J2513">
        <v>2.67</v>
      </c>
      <c r="K2513" t="s">
        <v>33</v>
      </c>
      <c r="L2513" t="s">
        <v>33</v>
      </c>
      <c r="M2513" s="1">
        <v>5139.6400000000003</v>
      </c>
      <c r="N2513" s="1">
        <v>3795.02</v>
      </c>
      <c r="O2513" s="1">
        <v>5427.43</v>
      </c>
      <c r="P2513" s="1">
        <v>0</v>
      </c>
      <c r="Q2513" s="1">
        <v>24425.29</v>
      </c>
      <c r="R2513" s="1">
        <v>9741.31</v>
      </c>
      <c r="S2513" s="1">
        <v>11588.72</v>
      </c>
      <c r="T2513" s="1">
        <v>22577.88</v>
      </c>
      <c r="U2513" s="1">
        <f>SUM(Report_Summary[Revenue])</f>
        <v>626594850.33999527</v>
      </c>
      <c r="V2513" s="1">
        <f>Report_Summary[[#This Row],[Total Revenue]] / COUNTA(Report_Summary[Membership No])</f>
        <v>62659.485033999525</v>
      </c>
    </row>
    <row r="2514" spans="1:22" x14ac:dyDescent="0.3">
      <c r="A2514" t="s">
        <v>2553</v>
      </c>
      <c r="B2514">
        <v>2023</v>
      </c>
      <c r="C2514" t="s">
        <v>13</v>
      </c>
      <c r="D2514">
        <v>27</v>
      </c>
      <c r="E2514" t="str">
        <f t="shared" si="39"/>
        <v>Young</v>
      </c>
      <c r="F2514" t="s">
        <v>16</v>
      </c>
      <c r="G2514" t="s">
        <v>23</v>
      </c>
      <c r="H2514" t="s">
        <v>31</v>
      </c>
      <c r="I2514">
        <v>34</v>
      </c>
      <c r="J2514">
        <v>1.49</v>
      </c>
      <c r="K2514" t="s">
        <v>33</v>
      </c>
      <c r="L2514" t="s">
        <v>33</v>
      </c>
      <c r="M2514" s="1">
        <v>15430.41</v>
      </c>
      <c r="N2514" s="1">
        <v>3916.47</v>
      </c>
      <c r="O2514" s="1">
        <v>6260.44</v>
      </c>
      <c r="P2514" s="1">
        <v>0</v>
      </c>
      <c r="Q2514" s="1">
        <v>69659.320000000007</v>
      </c>
      <c r="R2514" s="1">
        <v>54439.72</v>
      </c>
      <c r="S2514" s="1">
        <v>16052.6</v>
      </c>
      <c r="T2514" s="1">
        <v>108046.44</v>
      </c>
      <c r="U2514" s="1">
        <f>SUM(Report_Summary[Revenue])</f>
        <v>626594850.33999527</v>
      </c>
      <c r="V2514" s="1">
        <f>Report_Summary[[#This Row],[Total Revenue]] / COUNTA(Report_Summary[Membership No])</f>
        <v>62659.485033999525</v>
      </c>
    </row>
    <row r="2515" spans="1:22" x14ac:dyDescent="0.3">
      <c r="A2515" t="s">
        <v>2554</v>
      </c>
      <c r="B2515">
        <v>2016</v>
      </c>
      <c r="C2515" t="s">
        <v>13</v>
      </c>
      <c r="D2515">
        <v>78</v>
      </c>
      <c r="E2515" t="str">
        <f t="shared" si="39"/>
        <v>Old</v>
      </c>
      <c r="F2515" t="s">
        <v>16</v>
      </c>
      <c r="G2515" t="s">
        <v>24</v>
      </c>
      <c r="H2515" t="s">
        <v>28</v>
      </c>
      <c r="I2515">
        <v>36</v>
      </c>
      <c r="J2515">
        <v>3.11</v>
      </c>
      <c r="K2515" t="s">
        <v>32</v>
      </c>
      <c r="L2515" t="s">
        <v>33</v>
      </c>
      <c r="M2515" s="1">
        <v>19625.689999999999</v>
      </c>
      <c r="N2515" s="1">
        <v>2733.24</v>
      </c>
      <c r="O2515" s="1">
        <v>2636.9</v>
      </c>
      <c r="P2515" s="1">
        <v>0</v>
      </c>
      <c r="Q2515" s="1">
        <v>52932.98</v>
      </c>
      <c r="R2515" s="1">
        <v>43790.54</v>
      </c>
      <c r="S2515" s="1">
        <v>-21824.05</v>
      </c>
      <c r="T2515" s="1">
        <v>118547.57</v>
      </c>
      <c r="U2515" s="1">
        <f>SUM(Report_Summary[Revenue])</f>
        <v>626594850.33999527</v>
      </c>
      <c r="V2515" s="1">
        <f>Report_Summary[[#This Row],[Total Revenue]] / COUNTA(Report_Summary[Membership No])</f>
        <v>62659.485033999525</v>
      </c>
    </row>
    <row r="2516" spans="1:22" x14ac:dyDescent="0.3">
      <c r="A2516" t="s">
        <v>2555</v>
      </c>
      <c r="B2516">
        <v>2021</v>
      </c>
      <c r="C2516" t="s">
        <v>13</v>
      </c>
      <c r="D2516">
        <v>78</v>
      </c>
      <c r="E2516" t="str">
        <f t="shared" si="39"/>
        <v>Old</v>
      </c>
      <c r="F2516" t="s">
        <v>16</v>
      </c>
      <c r="G2516" t="s">
        <v>23</v>
      </c>
      <c r="H2516" t="s">
        <v>29</v>
      </c>
      <c r="I2516">
        <v>39</v>
      </c>
      <c r="J2516">
        <v>3.56</v>
      </c>
      <c r="K2516" t="s">
        <v>32</v>
      </c>
      <c r="L2516" t="s">
        <v>33</v>
      </c>
      <c r="M2516" s="1">
        <v>1914.39</v>
      </c>
      <c r="N2516" s="1">
        <v>4701.41</v>
      </c>
      <c r="O2516" s="1">
        <v>2931.53</v>
      </c>
      <c r="P2516" s="1">
        <v>0</v>
      </c>
      <c r="Q2516" s="1">
        <v>7297.37</v>
      </c>
      <c r="R2516" s="1">
        <v>7434.39</v>
      </c>
      <c r="S2516" s="1">
        <v>2282.2399999999998</v>
      </c>
      <c r="T2516" s="1">
        <v>12449.52</v>
      </c>
      <c r="U2516" s="1">
        <f>SUM(Report_Summary[Revenue])</f>
        <v>626594850.33999527</v>
      </c>
      <c r="V2516" s="1">
        <f>Report_Summary[[#This Row],[Total Revenue]] / COUNTA(Report_Summary[Membership No])</f>
        <v>62659.485033999525</v>
      </c>
    </row>
    <row r="2517" spans="1:22" x14ac:dyDescent="0.3">
      <c r="A2517" t="s">
        <v>2556</v>
      </c>
      <c r="B2517">
        <v>2019</v>
      </c>
      <c r="C2517" t="s">
        <v>13</v>
      </c>
      <c r="D2517">
        <v>28</v>
      </c>
      <c r="E2517" t="str">
        <f t="shared" si="39"/>
        <v>Young</v>
      </c>
      <c r="F2517" t="s">
        <v>18</v>
      </c>
      <c r="G2517" t="s">
        <v>25</v>
      </c>
      <c r="H2517" t="s">
        <v>27</v>
      </c>
      <c r="I2517">
        <v>24</v>
      </c>
      <c r="J2517">
        <v>2.31</v>
      </c>
      <c r="K2517" t="s">
        <v>32</v>
      </c>
      <c r="L2517" t="s">
        <v>33</v>
      </c>
      <c r="M2517" s="1">
        <v>6098.45</v>
      </c>
      <c r="N2517" s="1">
        <v>4466.1899999999996</v>
      </c>
      <c r="O2517" s="1">
        <v>4574.16</v>
      </c>
      <c r="P2517" s="1">
        <v>0</v>
      </c>
      <c r="Q2517" s="1">
        <v>26635.360000000001</v>
      </c>
      <c r="R2517" s="1">
        <v>24645.18</v>
      </c>
      <c r="S2517" s="1">
        <v>-23741.42</v>
      </c>
      <c r="T2517" s="1">
        <v>75021.960000000006</v>
      </c>
      <c r="U2517" s="1">
        <f>SUM(Report_Summary[Revenue])</f>
        <v>626594850.33999527</v>
      </c>
      <c r="V2517" s="1">
        <f>Report_Summary[[#This Row],[Total Revenue]] / COUNTA(Report_Summary[Membership No])</f>
        <v>62659.485033999525</v>
      </c>
    </row>
    <row r="2518" spans="1:22" x14ac:dyDescent="0.3">
      <c r="A2518" t="s">
        <v>2557</v>
      </c>
      <c r="B2518">
        <v>2020</v>
      </c>
      <c r="C2518" t="s">
        <v>14</v>
      </c>
      <c r="D2518">
        <v>53</v>
      </c>
      <c r="E2518" t="str">
        <f t="shared" si="39"/>
        <v>Middle Age</v>
      </c>
      <c r="F2518" t="s">
        <v>21</v>
      </c>
      <c r="G2518" t="s">
        <v>25</v>
      </c>
      <c r="H2518" t="s">
        <v>28</v>
      </c>
      <c r="I2518">
        <v>26</v>
      </c>
      <c r="J2518">
        <v>1.59</v>
      </c>
      <c r="K2518" t="s">
        <v>32</v>
      </c>
      <c r="L2518" t="s">
        <v>33</v>
      </c>
      <c r="M2518" s="1">
        <v>19223.34</v>
      </c>
      <c r="N2518" s="1">
        <v>4317.04</v>
      </c>
      <c r="O2518" s="1">
        <v>1104.56</v>
      </c>
      <c r="P2518" s="1">
        <v>0</v>
      </c>
      <c r="Q2518" s="1">
        <v>52979.199999999997</v>
      </c>
      <c r="R2518" s="1">
        <v>25840.87</v>
      </c>
      <c r="S2518" s="1">
        <v>-17555.28</v>
      </c>
      <c r="T2518" s="1">
        <v>96375.35</v>
      </c>
      <c r="U2518" s="1">
        <f>SUM(Report_Summary[Revenue])</f>
        <v>626594850.33999527</v>
      </c>
      <c r="V2518" s="1">
        <f>Report_Summary[[#This Row],[Total Revenue]] / COUNTA(Report_Summary[Membership No])</f>
        <v>62659.485033999525</v>
      </c>
    </row>
    <row r="2519" spans="1:22" x14ac:dyDescent="0.3">
      <c r="A2519" t="s">
        <v>2558</v>
      </c>
      <c r="B2519">
        <v>2024</v>
      </c>
      <c r="C2519" t="s">
        <v>13</v>
      </c>
      <c r="D2519">
        <v>38</v>
      </c>
      <c r="E2519" t="str">
        <f t="shared" si="39"/>
        <v>Middle Age</v>
      </c>
      <c r="F2519" t="s">
        <v>15</v>
      </c>
      <c r="G2519" t="s">
        <v>24</v>
      </c>
      <c r="H2519" t="s">
        <v>28</v>
      </c>
      <c r="I2519">
        <v>38</v>
      </c>
      <c r="J2519">
        <v>1.64</v>
      </c>
      <c r="K2519" t="s">
        <v>32</v>
      </c>
      <c r="L2519" t="s">
        <v>33</v>
      </c>
      <c r="M2519" s="1">
        <v>12180.23</v>
      </c>
      <c r="N2519" s="1">
        <v>569.84</v>
      </c>
      <c r="O2519" s="1">
        <v>7977.25</v>
      </c>
      <c r="P2519" s="1">
        <v>0</v>
      </c>
      <c r="Q2519" s="1">
        <v>24698.35</v>
      </c>
      <c r="R2519" s="1">
        <v>41981.74</v>
      </c>
      <c r="S2519" s="1">
        <v>-1485.68</v>
      </c>
      <c r="T2519" s="1">
        <v>68165.77</v>
      </c>
      <c r="U2519" s="1">
        <f>SUM(Report_Summary[Revenue])</f>
        <v>626594850.33999527</v>
      </c>
      <c r="V2519" s="1">
        <f>Report_Summary[[#This Row],[Total Revenue]] / COUNTA(Report_Summary[Membership No])</f>
        <v>62659.485033999525</v>
      </c>
    </row>
    <row r="2520" spans="1:22" x14ac:dyDescent="0.3">
      <c r="A2520" t="s">
        <v>2559</v>
      </c>
      <c r="B2520">
        <v>2018</v>
      </c>
      <c r="C2520" t="s">
        <v>14</v>
      </c>
      <c r="D2520">
        <v>42</v>
      </c>
      <c r="E2520" t="str">
        <f t="shared" si="39"/>
        <v>Middle Age</v>
      </c>
      <c r="F2520" t="s">
        <v>16</v>
      </c>
      <c r="G2520" t="s">
        <v>25</v>
      </c>
      <c r="H2520" t="s">
        <v>29</v>
      </c>
      <c r="I2520">
        <v>37</v>
      </c>
      <c r="J2520">
        <v>3.19</v>
      </c>
      <c r="K2520" t="s">
        <v>32</v>
      </c>
      <c r="L2520" t="s">
        <v>33</v>
      </c>
      <c r="M2520" s="1">
        <v>8189.43</v>
      </c>
      <c r="N2520" s="1">
        <v>3550.31</v>
      </c>
      <c r="O2520" s="1">
        <v>4301.1000000000004</v>
      </c>
      <c r="P2520" s="1">
        <v>0</v>
      </c>
      <c r="Q2520" s="1">
        <v>18480.53</v>
      </c>
      <c r="R2520" s="1">
        <v>36804.22</v>
      </c>
      <c r="S2520" s="1">
        <v>-6293.4</v>
      </c>
      <c r="T2520" s="1">
        <v>61578.15</v>
      </c>
      <c r="U2520" s="1">
        <f>SUM(Report_Summary[Revenue])</f>
        <v>626594850.33999527</v>
      </c>
      <c r="V2520" s="1">
        <f>Report_Summary[[#This Row],[Total Revenue]] / COUNTA(Report_Summary[Membership No])</f>
        <v>62659.485033999525</v>
      </c>
    </row>
    <row r="2521" spans="1:22" x14ac:dyDescent="0.3">
      <c r="A2521" t="s">
        <v>2560</v>
      </c>
      <c r="B2521">
        <v>2015</v>
      </c>
      <c r="C2521" t="s">
        <v>14</v>
      </c>
      <c r="D2521">
        <v>45</v>
      </c>
      <c r="E2521" t="str">
        <f t="shared" si="39"/>
        <v>Middle Age</v>
      </c>
      <c r="F2521" t="s">
        <v>16</v>
      </c>
      <c r="G2521" t="s">
        <v>23</v>
      </c>
      <c r="H2521" t="s">
        <v>31</v>
      </c>
      <c r="I2521">
        <v>25</v>
      </c>
      <c r="J2521">
        <v>2.0699999999999998</v>
      </c>
      <c r="K2521" t="s">
        <v>32</v>
      </c>
      <c r="L2521" t="s">
        <v>33</v>
      </c>
      <c r="M2521" s="1">
        <v>16559.2</v>
      </c>
      <c r="N2521" s="1">
        <v>2310.13</v>
      </c>
      <c r="O2521" s="1">
        <v>3740.09</v>
      </c>
      <c r="P2521" s="1">
        <v>0</v>
      </c>
      <c r="Q2521" s="1">
        <v>41326.42</v>
      </c>
      <c r="R2521" s="1">
        <v>26538.05</v>
      </c>
      <c r="S2521" s="1">
        <v>11468.45</v>
      </c>
      <c r="T2521" s="1">
        <v>56396.02</v>
      </c>
      <c r="U2521" s="1">
        <f>SUM(Report_Summary[Revenue])</f>
        <v>626594850.33999527</v>
      </c>
      <c r="V2521" s="1">
        <f>Report_Summary[[#This Row],[Total Revenue]] / COUNTA(Report_Summary[Membership No])</f>
        <v>62659.485033999525</v>
      </c>
    </row>
    <row r="2522" spans="1:22" x14ac:dyDescent="0.3">
      <c r="A2522" t="s">
        <v>2561</v>
      </c>
      <c r="B2522">
        <v>2020</v>
      </c>
      <c r="C2522" t="s">
        <v>14</v>
      </c>
      <c r="D2522">
        <v>66</v>
      </c>
      <c r="E2522" t="str">
        <f t="shared" si="39"/>
        <v>Old</v>
      </c>
      <c r="F2522" t="s">
        <v>20</v>
      </c>
      <c r="G2522" t="s">
        <v>23</v>
      </c>
      <c r="H2522" t="s">
        <v>30</v>
      </c>
      <c r="I2522">
        <v>29</v>
      </c>
      <c r="J2522">
        <v>2.64</v>
      </c>
      <c r="K2522" t="s">
        <v>33</v>
      </c>
      <c r="L2522" t="s">
        <v>33</v>
      </c>
      <c r="M2522" s="1">
        <v>14756.86</v>
      </c>
      <c r="N2522" s="1">
        <v>2779.91</v>
      </c>
      <c r="O2522" s="1">
        <v>2095.46</v>
      </c>
      <c r="P2522" s="1">
        <v>0</v>
      </c>
      <c r="Q2522" s="1">
        <v>29655.85</v>
      </c>
      <c r="R2522" s="1">
        <v>68101.929999999993</v>
      </c>
      <c r="S2522" s="1">
        <v>28876.65</v>
      </c>
      <c r="T2522" s="1">
        <v>68881.13</v>
      </c>
      <c r="U2522" s="1">
        <f>SUM(Report_Summary[Revenue])</f>
        <v>626594850.33999527</v>
      </c>
      <c r="V2522" s="1">
        <f>Report_Summary[[#This Row],[Total Revenue]] / COUNTA(Report_Summary[Membership No])</f>
        <v>62659.485033999525</v>
      </c>
    </row>
    <row r="2523" spans="1:22" x14ac:dyDescent="0.3">
      <c r="A2523" t="s">
        <v>2562</v>
      </c>
      <c r="B2523">
        <v>2017</v>
      </c>
      <c r="C2523" t="s">
        <v>14</v>
      </c>
      <c r="D2523">
        <v>40</v>
      </c>
      <c r="E2523" t="str">
        <f t="shared" si="39"/>
        <v>Middle Age</v>
      </c>
      <c r="F2523" t="s">
        <v>19</v>
      </c>
      <c r="G2523" t="s">
        <v>23</v>
      </c>
      <c r="H2523" t="s">
        <v>28</v>
      </c>
      <c r="I2523">
        <v>30</v>
      </c>
      <c r="J2523">
        <v>3.33</v>
      </c>
      <c r="K2523" t="s">
        <v>32</v>
      </c>
      <c r="L2523" t="s">
        <v>33</v>
      </c>
      <c r="M2523" s="1">
        <v>1339.22</v>
      </c>
      <c r="N2523" s="1">
        <v>2906.42</v>
      </c>
      <c r="O2523" s="1">
        <v>5373</v>
      </c>
      <c r="P2523" s="1">
        <v>0</v>
      </c>
      <c r="Q2523" s="1">
        <v>2818.25</v>
      </c>
      <c r="R2523" s="1">
        <v>5698.2</v>
      </c>
      <c r="S2523" s="1">
        <v>5327.01</v>
      </c>
      <c r="T2523" s="1">
        <v>3189.44</v>
      </c>
      <c r="U2523" s="1">
        <f>SUM(Report_Summary[Revenue])</f>
        <v>626594850.33999527</v>
      </c>
      <c r="V2523" s="1">
        <f>Report_Summary[[#This Row],[Total Revenue]] / COUNTA(Report_Summary[Membership No])</f>
        <v>62659.485033999525</v>
      </c>
    </row>
    <row r="2524" spans="1:22" x14ac:dyDescent="0.3">
      <c r="A2524" t="s">
        <v>2563</v>
      </c>
      <c r="B2524">
        <v>2020</v>
      </c>
      <c r="C2524" t="s">
        <v>14</v>
      </c>
      <c r="D2524">
        <v>53</v>
      </c>
      <c r="E2524" t="str">
        <f t="shared" si="39"/>
        <v>Middle Age</v>
      </c>
      <c r="F2524" t="s">
        <v>16</v>
      </c>
      <c r="G2524" t="s">
        <v>23</v>
      </c>
      <c r="H2524" t="s">
        <v>27</v>
      </c>
      <c r="I2524">
        <v>29</v>
      </c>
      <c r="J2524">
        <v>2.97</v>
      </c>
      <c r="K2524" t="s">
        <v>32</v>
      </c>
      <c r="L2524" t="s">
        <v>33</v>
      </c>
      <c r="M2524" s="1">
        <v>10716.68</v>
      </c>
      <c r="N2524" s="1">
        <v>1218.2</v>
      </c>
      <c r="O2524" s="1">
        <v>7950.34</v>
      </c>
      <c r="P2524" s="1">
        <v>0</v>
      </c>
      <c r="Q2524" s="1">
        <v>24664.74</v>
      </c>
      <c r="R2524" s="1">
        <v>19247.02</v>
      </c>
      <c r="S2524" s="1">
        <v>18732.18</v>
      </c>
      <c r="T2524" s="1">
        <v>25179.58</v>
      </c>
      <c r="U2524" s="1">
        <f>SUM(Report_Summary[Revenue])</f>
        <v>626594850.33999527</v>
      </c>
      <c r="V2524" s="1">
        <f>Report_Summary[[#This Row],[Total Revenue]] / COUNTA(Report_Summary[Membership No])</f>
        <v>62659.485033999525</v>
      </c>
    </row>
    <row r="2525" spans="1:22" x14ac:dyDescent="0.3">
      <c r="A2525" t="s">
        <v>2564</v>
      </c>
      <c r="B2525">
        <v>2019</v>
      </c>
      <c r="C2525" t="s">
        <v>14</v>
      </c>
      <c r="D2525">
        <v>47</v>
      </c>
      <c r="E2525" t="str">
        <f t="shared" si="39"/>
        <v>Middle Age</v>
      </c>
      <c r="F2525" t="s">
        <v>18</v>
      </c>
      <c r="G2525" t="s">
        <v>23</v>
      </c>
      <c r="H2525" t="s">
        <v>27</v>
      </c>
      <c r="I2525">
        <v>29</v>
      </c>
      <c r="J2525">
        <v>2.58</v>
      </c>
      <c r="K2525" t="s">
        <v>32</v>
      </c>
      <c r="L2525" t="s">
        <v>33</v>
      </c>
      <c r="M2525" s="1">
        <v>5062.3900000000003</v>
      </c>
      <c r="N2525" s="1">
        <v>3409.91</v>
      </c>
      <c r="O2525" s="1">
        <v>7014.48</v>
      </c>
      <c r="P2525" s="1">
        <v>0</v>
      </c>
      <c r="Q2525" s="1">
        <v>14782.75</v>
      </c>
      <c r="R2525" s="1">
        <v>6957.47</v>
      </c>
      <c r="S2525" s="1">
        <v>-4353.3999999999996</v>
      </c>
      <c r="T2525" s="1">
        <v>26093.62</v>
      </c>
      <c r="U2525" s="1">
        <f>SUM(Report_Summary[Revenue])</f>
        <v>626594850.33999527</v>
      </c>
      <c r="V2525" s="1">
        <f>Report_Summary[[#This Row],[Total Revenue]] / COUNTA(Report_Summary[Membership No])</f>
        <v>62659.485033999525</v>
      </c>
    </row>
    <row r="2526" spans="1:22" x14ac:dyDescent="0.3">
      <c r="A2526" t="s">
        <v>2565</v>
      </c>
      <c r="B2526">
        <v>2022</v>
      </c>
      <c r="C2526" t="s">
        <v>14</v>
      </c>
      <c r="D2526">
        <v>50</v>
      </c>
      <c r="E2526" t="str">
        <f t="shared" si="39"/>
        <v>Middle Age</v>
      </c>
      <c r="F2526" t="s">
        <v>20</v>
      </c>
      <c r="G2526" t="s">
        <v>25</v>
      </c>
      <c r="H2526" t="s">
        <v>28</v>
      </c>
      <c r="I2526">
        <v>30</v>
      </c>
      <c r="J2526">
        <v>3.39</v>
      </c>
      <c r="K2526" t="s">
        <v>33</v>
      </c>
      <c r="L2526" t="s">
        <v>33</v>
      </c>
      <c r="M2526" s="1">
        <v>17339.599999999999</v>
      </c>
      <c r="N2526" s="1">
        <v>771.16</v>
      </c>
      <c r="O2526" s="1">
        <v>1730.52</v>
      </c>
      <c r="P2526" s="1">
        <v>0</v>
      </c>
      <c r="Q2526" s="1">
        <v>48997.79</v>
      </c>
      <c r="R2526" s="1">
        <v>84705.41</v>
      </c>
      <c r="S2526" s="1">
        <v>-24416.12</v>
      </c>
      <c r="T2526" s="1">
        <v>158119.32</v>
      </c>
      <c r="U2526" s="1">
        <f>SUM(Report_Summary[Revenue])</f>
        <v>626594850.33999527</v>
      </c>
      <c r="V2526" s="1">
        <f>Report_Summary[[#This Row],[Total Revenue]] / COUNTA(Report_Summary[Membership No])</f>
        <v>62659.485033999525</v>
      </c>
    </row>
    <row r="2527" spans="1:22" x14ac:dyDescent="0.3">
      <c r="A2527" t="s">
        <v>2566</v>
      </c>
      <c r="B2527">
        <v>2022</v>
      </c>
      <c r="C2527" t="s">
        <v>13</v>
      </c>
      <c r="D2527">
        <v>30</v>
      </c>
      <c r="E2527" t="str">
        <f t="shared" si="39"/>
        <v>Young</v>
      </c>
      <c r="F2527" t="s">
        <v>16</v>
      </c>
      <c r="G2527" t="s">
        <v>23</v>
      </c>
      <c r="H2527" t="s">
        <v>30</v>
      </c>
      <c r="I2527">
        <v>26</v>
      </c>
      <c r="J2527">
        <v>2.63</v>
      </c>
      <c r="K2527" t="s">
        <v>33</v>
      </c>
      <c r="L2527" t="s">
        <v>33</v>
      </c>
      <c r="M2527" s="1">
        <v>11640.66</v>
      </c>
      <c r="N2527" s="1">
        <v>3321.06</v>
      </c>
      <c r="O2527" s="1">
        <v>7577.47</v>
      </c>
      <c r="P2527" s="1">
        <v>0</v>
      </c>
      <c r="Q2527" s="1">
        <v>16991</v>
      </c>
      <c r="R2527" s="1">
        <v>15150.9</v>
      </c>
      <c r="S2527" s="1">
        <v>4416.3900000000003</v>
      </c>
      <c r="T2527" s="1">
        <v>27725.51</v>
      </c>
      <c r="U2527" s="1">
        <f>SUM(Report_Summary[Revenue])</f>
        <v>626594850.33999527</v>
      </c>
      <c r="V2527" s="1">
        <f>Report_Summary[[#This Row],[Total Revenue]] / COUNTA(Report_Summary[Membership No])</f>
        <v>62659.485033999525</v>
      </c>
    </row>
    <row r="2528" spans="1:22" x14ac:dyDescent="0.3">
      <c r="A2528" t="s">
        <v>2567</v>
      </c>
      <c r="B2528">
        <v>2024</v>
      </c>
      <c r="C2528" t="s">
        <v>14</v>
      </c>
      <c r="D2528">
        <v>66</v>
      </c>
      <c r="E2528" t="str">
        <f t="shared" si="39"/>
        <v>Old</v>
      </c>
      <c r="F2528" t="s">
        <v>20</v>
      </c>
      <c r="G2528" t="s">
        <v>23</v>
      </c>
      <c r="H2528" t="s">
        <v>30</v>
      </c>
      <c r="I2528">
        <v>32</v>
      </c>
      <c r="J2528">
        <v>2.29</v>
      </c>
      <c r="K2528" t="s">
        <v>32</v>
      </c>
      <c r="L2528" t="s">
        <v>33</v>
      </c>
      <c r="M2528" s="1">
        <v>1394.63</v>
      </c>
      <c r="N2528" s="1">
        <v>901.36</v>
      </c>
      <c r="O2528" s="1">
        <v>2892.17</v>
      </c>
      <c r="P2528" s="1">
        <v>0</v>
      </c>
      <c r="Q2528" s="1">
        <v>6268.51</v>
      </c>
      <c r="R2528" s="1">
        <v>5606.71</v>
      </c>
      <c r="S2528" s="1">
        <v>-3416</v>
      </c>
      <c r="T2528" s="1">
        <v>15291.22</v>
      </c>
      <c r="U2528" s="1">
        <f>SUM(Report_Summary[Revenue])</f>
        <v>626594850.33999527</v>
      </c>
      <c r="V2528" s="1">
        <f>Report_Summary[[#This Row],[Total Revenue]] / COUNTA(Report_Summary[Membership No])</f>
        <v>62659.485033999525</v>
      </c>
    </row>
    <row r="2529" spans="1:22" x14ac:dyDescent="0.3">
      <c r="A2529" t="s">
        <v>2568</v>
      </c>
      <c r="B2529">
        <v>2020</v>
      </c>
      <c r="C2529" t="s">
        <v>13</v>
      </c>
      <c r="D2529">
        <v>62</v>
      </c>
      <c r="E2529" t="str">
        <f t="shared" si="39"/>
        <v>Old</v>
      </c>
      <c r="F2529" t="s">
        <v>19</v>
      </c>
      <c r="G2529" t="s">
        <v>23</v>
      </c>
      <c r="H2529" t="s">
        <v>31</v>
      </c>
      <c r="I2529">
        <v>31</v>
      </c>
      <c r="J2529">
        <v>2.92</v>
      </c>
      <c r="K2529" t="s">
        <v>33</v>
      </c>
      <c r="L2529" t="s">
        <v>33</v>
      </c>
      <c r="M2529" s="1">
        <v>6803.66</v>
      </c>
      <c r="N2529" s="1">
        <v>3488.24</v>
      </c>
      <c r="O2529" s="1">
        <v>4334.32</v>
      </c>
      <c r="P2529" s="1">
        <v>0</v>
      </c>
      <c r="Q2529" s="1">
        <v>22366.15</v>
      </c>
      <c r="R2529" s="1">
        <v>21147.66</v>
      </c>
      <c r="S2529" s="1">
        <v>-9190.4699999999993</v>
      </c>
      <c r="T2529" s="1">
        <v>52704.28</v>
      </c>
      <c r="U2529" s="1">
        <f>SUM(Report_Summary[Revenue])</f>
        <v>626594850.33999527</v>
      </c>
      <c r="V2529" s="1">
        <f>Report_Summary[[#This Row],[Total Revenue]] / COUNTA(Report_Summary[Membership No])</f>
        <v>62659.485033999525</v>
      </c>
    </row>
    <row r="2530" spans="1:22" x14ac:dyDescent="0.3">
      <c r="A2530" t="s">
        <v>2569</v>
      </c>
      <c r="B2530">
        <v>2019</v>
      </c>
      <c r="C2530" t="s">
        <v>14</v>
      </c>
      <c r="D2530">
        <v>23</v>
      </c>
      <c r="E2530" t="str">
        <f t="shared" si="39"/>
        <v>Young</v>
      </c>
      <c r="F2530" t="s">
        <v>19</v>
      </c>
      <c r="G2530" t="s">
        <v>24</v>
      </c>
      <c r="H2530" t="s">
        <v>28</v>
      </c>
      <c r="I2530">
        <v>23</v>
      </c>
      <c r="J2530">
        <v>2.59</v>
      </c>
      <c r="K2530" t="s">
        <v>33</v>
      </c>
      <c r="L2530" t="s">
        <v>33</v>
      </c>
      <c r="M2530" s="1">
        <v>3411.8</v>
      </c>
      <c r="N2530" s="1">
        <v>4289.49</v>
      </c>
      <c r="O2530" s="1">
        <v>5076.5200000000004</v>
      </c>
      <c r="P2530" s="1">
        <v>0</v>
      </c>
      <c r="Q2530" s="1">
        <v>6836.56</v>
      </c>
      <c r="R2530" s="1">
        <v>10205.75</v>
      </c>
      <c r="S2530" s="1">
        <v>19890.599999999999</v>
      </c>
      <c r="T2530" s="1">
        <v>-2848.29</v>
      </c>
      <c r="U2530" s="1">
        <f>SUM(Report_Summary[Revenue])</f>
        <v>626594850.33999527</v>
      </c>
      <c r="V2530" s="1">
        <f>Report_Summary[[#This Row],[Total Revenue]] / COUNTA(Report_Summary[Membership No])</f>
        <v>62659.485033999525</v>
      </c>
    </row>
    <row r="2531" spans="1:22" x14ac:dyDescent="0.3">
      <c r="A2531" t="s">
        <v>2570</v>
      </c>
      <c r="B2531">
        <v>2016</v>
      </c>
      <c r="C2531" t="s">
        <v>13</v>
      </c>
      <c r="D2531">
        <v>57</v>
      </c>
      <c r="E2531" t="str">
        <f t="shared" si="39"/>
        <v>Old</v>
      </c>
      <c r="F2531" t="s">
        <v>21</v>
      </c>
      <c r="G2531" t="s">
        <v>25</v>
      </c>
      <c r="H2531" t="s">
        <v>26</v>
      </c>
      <c r="I2531">
        <v>30</v>
      </c>
      <c r="J2531">
        <v>4.1100000000000003</v>
      </c>
      <c r="K2531" t="s">
        <v>33</v>
      </c>
      <c r="L2531" t="s">
        <v>33</v>
      </c>
      <c r="M2531" s="1">
        <v>3504.58</v>
      </c>
      <c r="N2531" s="1">
        <v>3385.27</v>
      </c>
      <c r="O2531" s="1">
        <v>6717.44</v>
      </c>
      <c r="P2531" s="1">
        <v>0</v>
      </c>
      <c r="Q2531" s="1">
        <v>17114.04</v>
      </c>
      <c r="R2531" s="1">
        <v>9610.35</v>
      </c>
      <c r="S2531" s="1">
        <v>17180.38</v>
      </c>
      <c r="T2531" s="1">
        <v>9544.01</v>
      </c>
      <c r="U2531" s="1">
        <f>SUM(Report_Summary[Revenue])</f>
        <v>626594850.33999527</v>
      </c>
      <c r="V2531" s="1">
        <f>Report_Summary[[#This Row],[Total Revenue]] / COUNTA(Report_Summary[Membership No])</f>
        <v>62659.485033999525</v>
      </c>
    </row>
    <row r="2532" spans="1:22" x14ac:dyDescent="0.3">
      <c r="A2532" t="s">
        <v>2571</v>
      </c>
      <c r="B2532">
        <v>2022</v>
      </c>
      <c r="C2532" t="s">
        <v>13</v>
      </c>
      <c r="D2532">
        <v>64</v>
      </c>
      <c r="E2532" t="str">
        <f t="shared" si="39"/>
        <v>Old</v>
      </c>
      <c r="F2532" t="s">
        <v>15</v>
      </c>
      <c r="G2532" t="s">
        <v>25</v>
      </c>
      <c r="H2532" t="s">
        <v>28</v>
      </c>
      <c r="I2532">
        <v>33</v>
      </c>
      <c r="J2532">
        <v>2.29</v>
      </c>
      <c r="K2532" t="s">
        <v>33</v>
      </c>
      <c r="L2532" t="s">
        <v>33</v>
      </c>
      <c r="M2532" s="1">
        <v>4575.6899999999996</v>
      </c>
      <c r="N2532" s="1">
        <v>2558.5500000000002</v>
      </c>
      <c r="O2532" s="1">
        <v>2782.34</v>
      </c>
      <c r="P2532" s="1">
        <v>0</v>
      </c>
      <c r="Q2532" s="1">
        <v>16118.46</v>
      </c>
      <c r="R2532" s="1">
        <v>18297.02</v>
      </c>
      <c r="S2532" s="1">
        <v>-4578.82</v>
      </c>
      <c r="T2532" s="1">
        <v>38994.300000000003</v>
      </c>
      <c r="U2532" s="1">
        <f>SUM(Report_Summary[Revenue])</f>
        <v>626594850.33999527</v>
      </c>
      <c r="V2532" s="1">
        <f>Report_Summary[[#This Row],[Total Revenue]] / COUNTA(Report_Summary[Membership No])</f>
        <v>62659.485033999525</v>
      </c>
    </row>
    <row r="2533" spans="1:22" x14ac:dyDescent="0.3">
      <c r="A2533" t="s">
        <v>2572</v>
      </c>
      <c r="B2533">
        <v>2017</v>
      </c>
      <c r="C2533" t="s">
        <v>13</v>
      </c>
      <c r="D2533">
        <v>32</v>
      </c>
      <c r="E2533" t="str">
        <f t="shared" si="39"/>
        <v>Middle Age</v>
      </c>
      <c r="F2533" t="s">
        <v>18</v>
      </c>
      <c r="G2533" t="s">
        <v>25</v>
      </c>
      <c r="H2533" t="s">
        <v>29</v>
      </c>
      <c r="I2533">
        <v>28</v>
      </c>
      <c r="J2533">
        <v>2.54</v>
      </c>
      <c r="K2533" t="s">
        <v>32</v>
      </c>
      <c r="L2533" t="s">
        <v>33</v>
      </c>
      <c r="M2533" s="1">
        <v>7528.38</v>
      </c>
      <c r="N2533" s="1">
        <v>3407.54</v>
      </c>
      <c r="O2533" s="1">
        <v>1929.05</v>
      </c>
      <c r="P2533" s="1">
        <v>0</v>
      </c>
      <c r="Q2533" s="1">
        <v>15500.16</v>
      </c>
      <c r="R2533" s="1">
        <v>19504.830000000002</v>
      </c>
      <c r="S2533" s="1">
        <v>2563.39</v>
      </c>
      <c r="T2533" s="1">
        <v>32441.599999999999</v>
      </c>
      <c r="U2533" s="1">
        <f>SUM(Report_Summary[Revenue])</f>
        <v>626594850.33999527</v>
      </c>
      <c r="V2533" s="1">
        <f>Report_Summary[[#This Row],[Total Revenue]] / COUNTA(Report_Summary[Membership No])</f>
        <v>62659.485033999525</v>
      </c>
    </row>
    <row r="2534" spans="1:22" x14ac:dyDescent="0.3">
      <c r="A2534" t="s">
        <v>2573</v>
      </c>
      <c r="B2534">
        <v>2016</v>
      </c>
      <c r="C2534" t="s">
        <v>13</v>
      </c>
      <c r="D2534">
        <v>53</v>
      </c>
      <c r="E2534" t="str">
        <f t="shared" si="39"/>
        <v>Middle Age</v>
      </c>
      <c r="F2534" t="s">
        <v>20</v>
      </c>
      <c r="G2534" t="s">
        <v>23</v>
      </c>
      <c r="H2534" t="s">
        <v>30</v>
      </c>
      <c r="I2534">
        <v>36</v>
      </c>
      <c r="J2534">
        <v>3.5</v>
      </c>
      <c r="K2534" t="s">
        <v>33</v>
      </c>
      <c r="L2534" t="s">
        <v>33</v>
      </c>
      <c r="M2534" s="1">
        <v>13974.17</v>
      </c>
      <c r="N2534" s="1">
        <v>1439.27</v>
      </c>
      <c r="O2534" s="1">
        <v>1410.84</v>
      </c>
      <c r="P2534" s="1">
        <v>0</v>
      </c>
      <c r="Q2534" s="1">
        <v>43648.36</v>
      </c>
      <c r="R2534" s="1">
        <v>28821.64</v>
      </c>
      <c r="S2534" s="1">
        <v>-8812.18</v>
      </c>
      <c r="T2534" s="1">
        <v>81282.179999999993</v>
      </c>
      <c r="U2534" s="1">
        <f>SUM(Report_Summary[Revenue])</f>
        <v>626594850.33999527</v>
      </c>
      <c r="V2534" s="1">
        <f>Report_Summary[[#This Row],[Total Revenue]] / COUNTA(Report_Summary[Membership No])</f>
        <v>62659.485033999525</v>
      </c>
    </row>
    <row r="2535" spans="1:22" x14ac:dyDescent="0.3">
      <c r="A2535" t="s">
        <v>2574</v>
      </c>
      <c r="B2535">
        <v>2023</v>
      </c>
      <c r="C2535" t="s">
        <v>13</v>
      </c>
      <c r="D2535">
        <v>76</v>
      </c>
      <c r="E2535" t="str">
        <f t="shared" si="39"/>
        <v>Old</v>
      </c>
      <c r="F2535" t="s">
        <v>19</v>
      </c>
      <c r="G2535" t="s">
        <v>23</v>
      </c>
      <c r="H2535" t="s">
        <v>31</v>
      </c>
      <c r="I2535">
        <v>31</v>
      </c>
      <c r="J2535">
        <v>2.75</v>
      </c>
      <c r="K2535" t="s">
        <v>32</v>
      </c>
      <c r="L2535" t="s">
        <v>33</v>
      </c>
      <c r="M2535" s="1">
        <v>7508.06</v>
      </c>
      <c r="N2535" s="1">
        <v>167.34</v>
      </c>
      <c r="O2535" s="1">
        <v>1683.68</v>
      </c>
      <c r="P2535" s="1">
        <v>0</v>
      </c>
      <c r="Q2535" s="1">
        <v>11554.08</v>
      </c>
      <c r="R2535" s="1">
        <v>33313.67</v>
      </c>
      <c r="S2535" s="1">
        <v>26637.97</v>
      </c>
      <c r="T2535" s="1">
        <v>18229.78</v>
      </c>
      <c r="U2535" s="1">
        <f>SUM(Report_Summary[Revenue])</f>
        <v>626594850.33999527</v>
      </c>
      <c r="V2535" s="1">
        <f>Report_Summary[[#This Row],[Total Revenue]] / COUNTA(Report_Summary[Membership No])</f>
        <v>62659.485033999525</v>
      </c>
    </row>
    <row r="2536" spans="1:22" x14ac:dyDescent="0.3">
      <c r="A2536" t="s">
        <v>2575</v>
      </c>
      <c r="B2536">
        <v>2019</v>
      </c>
      <c r="C2536" t="s">
        <v>14</v>
      </c>
      <c r="D2536">
        <v>68</v>
      </c>
      <c r="E2536" t="str">
        <f t="shared" si="39"/>
        <v>Old</v>
      </c>
      <c r="F2536" t="s">
        <v>16</v>
      </c>
      <c r="G2536" t="s">
        <v>25</v>
      </c>
      <c r="H2536" t="s">
        <v>28</v>
      </c>
      <c r="I2536">
        <v>27</v>
      </c>
      <c r="J2536">
        <v>1.46</v>
      </c>
      <c r="K2536" t="s">
        <v>32</v>
      </c>
      <c r="L2536" t="s">
        <v>33</v>
      </c>
      <c r="M2536" s="1">
        <v>4932.93</v>
      </c>
      <c r="N2536" s="1">
        <v>3296.73</v>
      </c>
      <c r="O2536" s="1">
        <v>7666.19</v>
      </c>
      <c r="P2536" s="1">
        <v>0</v>
      </c>
      <c r="Q2536" s="1">
        <v>13965.22</v>
      </c>
      <c r="R2536" s="1">
        <v>7216.94</v>
      </c>
      <c r="S2536" s="1">
        <v>7745.82</v>
      </c>
      <c r="T2536" s="1">
        <v>13436.34</v>
      </c>
      <c r="U2536" s="1">
        <f>SUM(Report_Summary[Revenue])</f>
        <v>626594850.33999527</v>
      </c>
      <c r="V2536" s="1">
        <f>Report_Summary[[#This Row],[Total Revenue]] / COUNTA(Report_Summary[Membership No])</f>
        <v>62659.485033999525</v>
      </c>
    </row>
    <row r="2537" spans="1:22" x14ac:dyDescent="0.3">
      <c r="A2537" t="s">
        <v>2576</v>
      </c>
      <c r="B2537">
        <v>2023</v>
      </c>
      <c r="C2537" t="s">
        <v>14</v>
      </c>
      <c r="D2537">
        <v>44</v>
      </c>
      <c r="E2537" t="str">
        <f t="shared" si="39"/>
        <v>Middle Age</v>
      </c>
      <c r="F2537" t="s">
        <v>18</v>
      </c>
      <c r="G2537" t="s">
        <v>23</v>
      </c>
      <c r="H2537" t="s">
        <v>31</v>
      </c>
      <c r="I2537">
        <v>34</v>
      </c>
      <c r="J2537">
        <v>3.88</v>
      </c>
      <c r="K2537" t="s">
        <v>33</v>
      </c>
      <c r="L2537" t="s">
        <v>33</v>
      </c>
      <c r="M2537" s="1">
        <v>7835.47</v>
      </c>
      <c r="N2537" s="1">
        <v>1253.71</v>
      </c>
      <c r="O2537" s="1">
        <v>5895.83</v>
      </c>
      <c r="P2537" s="1">
        <v>0</v>
      </c>
      <c r="Q2537" s="1">
        <v>29450.76</v>
      </c>
      <c r="R2537" s="1">
        <v>11262.75</v>
      </c>
      <c r="S2537" s="1">
        <v>5625.42</v>
      </c>
      <c r="T2537" s="1">
        <v>35088.089999999997</v>
      </c>
      <c r="U2537" s="1">
        <f>SUM(Report_Summary[Revenue])</f>
        <v>626594850.33999527</v>
      </c>
      <c r="V2537" s="1">
        <f>Report_Summary[[#This Row],[Total Revenue]] / COUNTA(Report_Summary[Membership No])</f>
        <v>62659.485033999525</v>
      </c>
    </row>
    <row r="2538" spans="1:22" x14ac:dyDescent="0.3">
      <c r="A2538" t="s">
        <v>2577</v>
      </c>
      <c r="B2538">
        <v>2021</v>
      </c>
      <c r="C2538" t="s">
        <v>14</v>
      </c>
      <c r="D2538">
        <v>52</v>
      </c>
      <c r="E2538" t="str">
        <f t="shared" si="39"/>
        <v>Middle Age</v>
      </c>
      <c r="F2538" t="s">
        <v>20</v>
      </c>
      <c r="G2538" t="s">
        <v>25</v>
      </c>
      <c r="H2538" t="s">
        <v>31</v>
      </c>
      <c r="I2538">
        <v>36</v>
      </c>
      <c r="J2538">
        <v>3.72</v>
      </c>
      <c r="K2538" t="s">
        <v>33</v>
      </c>
      <c r="L2538" t="s">
        <v>33</v>
      </c>
      <c r="M2538" s="1">
        <v>16828.099999999999</v>
      </c>
      <c r="N2538" s="1">
        <v>1419.94</v>
      </c>
      <c r="O2538" s="1">
        <v>1869.89</v>
      </c>
      <c r="P2538" s="1">
        <v>0</v>
      </c>
      <c r="Q2538" s="1">
        <v>82251.16</v>
      </c>
      <c r="R2538" s="1">
        <v>28770.79</v>
      </c>
      <c r="S2538" s="1">
        <v>-19943.47</v>
      </c>
      <c r="T2538" s="1">
        <v>130965.42</v>
      </c>
      <c r="U2538" s="1">
        <f>SUM(Report_Summary[Revenue])</f>
        <v>626594850.33999527</v>
      </c>
      <c r="V2538" s="1">
        <f>Report_Summary[[#This Row],[Total Revenue]] / COUNTA(Report_Summary[Membership No])</f>
        <v>62659.485033999525</v>
      </c>
    </row>
    <row r="2539" spans="1:22" x14ac:dyDescent="0.3">
      <c r="A2539" t="s">
        <v>2578</v>
      </c>
      <c r="B2539">
        <v>2024</v>
      </c>
      <c r="C2539" t="s">
        <v>14</v>
      </c>
      <c r="D2539">
        <v>74</v>
      </c>
      <c r="E2539" t="str">
        <f t="shared" si="39"/>
        <v>Old</v>
      </c>
      <c r="F2539" t="s">
        <v>20</v>
      </c>
      <c r="G2539" t="s">
        <v>24</v>
      </c>
      <c r="H2539" t="s">
        <v>30</v>
      </c>
      <c r="I2539">
        <v>32</v>
      </c>
      <c r="J2539">
        <v>3</v>
      </c>
      <c r="K2539" t="s">
        <v>33</v>
      </c>
      <c r="L2539" t="s">
        <v>33</v>
      </c>
      <c r="M2539" s="1">
        <v>4219.8900000000003</v>
      </c>
      <c r="N2539" s="1">
        <v>2976.92</v>
      </c>
      <c r="O2539" s="1">
        <v>5979.25</v>
      </c>
      <c r="P2539" s="1">
        <v>0</v>
      </c>
      <c r="Q2539" s="1">
        <v>9461.69</v>
      </c>
      <c r="R2539" s="1">
        <v>8319.61</v>
      </c>
      <c r="S2539" s="1">
        <v>28286.12</v>
      </c>
      <c r="T2539" s="1">
        <v>-10504.82</v>
      </c>
      <c r="U2539" s="1">
        <f>SUM(Report_Summary[Revenue])</f>
        <v>626594850.33999527</v>
      </c>
      <c r="V2539" s="1">
        <f>Report_Summary[[#This Row],[Total Revenue]] / COUNTA(Report_Summary[Membership No])</f>
        <v>62659.485033999525</v>
      </c>
    </row>
    <row r="2540" spans="1:22" x14ac:dyDescent="0.3">
      <c r="A2540" t="s">
        <v>2579</v>
      </c>
      <c r="B2540">
        <v>2022</v>
      </c>
      <c r="C2540" t="s">
        <v>14</v>
      </c>
      <c r="D2540">
        <v>33</v>
      </c>
      <c r="E2540" t="str">
        <f t="shared" si="39"/>
        <v>Middle Age</v>
      </c>
      <c r="F2540" t="s">
        <v>18</v>
      </c>
      <c r="G2540" t="s">
        <v>23</v>
      </c>
      <c r="H2540" t="s">
        <v>28</v>
      </c>
      <c r="I2540">
        <v>29</v>
      </c>
      <c r="J2540">
        <v>2.71</v>
      </c>
      <c r="K2540" t="s">
        <v>33</v>
      </c>
      <c r="L2540" t="s">
        <v>33</v>
      </c>
      <c r="M2540" s="1">
        <v>13967.22</v>
      </c>
      <c r="N2540" s="1">
        <v>3910.18</v>
      </c>
      <c r="O2540" s="1">
        <v>3867.33</v>
      </c>
      <c r="P2540" s="1">
        <v>0</v>
      </c>
      <c r="Q2540" s="1">
        <v>40053.35</v>
      </c>
      <c r="R2540" s="1">
        <v>32399.07</v>
      </c>
      <c r="S2540" s="1">
        <v>-20119.689999999999</v>
      </c>
      <c r="T2540" s="1">
        <v>92572.11</v>
      </c>
      <c r="U2540" s="1">
        <f>SUM(Report_Summary[Revenue])</f>
        <v>626594850.33999527</v>
      </c>
      <c r="V2540" s="1">
        <f>Report_Summary[[#This Row],[Total Revenue]] / COUNTA(Report_Summary[Membership No])</f>
        <v>62659.485033999525</v>
      </c>
    </row>
    <row r="2541" spans="1:22" x14ac:dyDescent="0.3">
      <c r="A2541" t="s">
        <v>2580</v>
      </c>
      <c r="B2541">
        <v>2021</v>
      </c>
      <c r="C2541" t="s">
        <v>14</v>
      </c>
      <c r="D2541">
        <v>21</v>
      </c>
      <c r="E2541" t="str">
        <f t="shared" si="39"/>
        <v>Young</v>
      </c>
      <c r="F2541" t="s">
        <v>20</v>
      </c>
      <c r="G2541" t="s">
        <v>25</v>
      </c>
      <c r="H2541" t="s">
        <v>30</v>
      </c>
      <c r="I2541">
        <v>35</v>
      </c>
      <c r="J2541">
        <v>2.46</v>
      </c>
      <c r="K2541" t="s">
        <v>33</v>
      </c>
      <c r="L2541" t="s">
        <v>33</v>
      </c>
      <c r="M2541" s="1">
        <v>9397.7199999999993</v>
      </c>
      <c r="N2541" s="1">
        <v>1305.3399999999999</v>
      </c>
      <c r="O2541" s="1">
        <v>3644.37</v>
      </c>
      <c r="P2541" s="1">
        <v>0</v>
      </c>
      <c r="Q2541" s="1">
        <v>15158.6</v>
      </c>
      <c r="R2541" s="1">
        <v>15700.61</v>
      </c>
      <c r="S2541" s="1">
        <v>-2199.9499999999998</v>
      </c>
      <c r="T2541" s="1">
        <v>33059.160000000003</v>
      </c>
      <c r="U2541" s="1">
        <f>SUM(Report_Summary[Revenue])</f>
        <v>626594850.33999527</v>
      </c>
      <c r="V2541" s="1">
        <f>Report_Summary[[#This Row],[Total Revenue]] / COUNTA(Report_Summary[Membership No])</f>
        <v>62659.485033999525</v>
      </c>
    </row>
    <row r="2542" spans="1:22" x14ac:dyDescent="0.3">
      <c r="A2542" t="s">
        <v>2581</v>
      </c>
      <c r="B2542">
        <v>2017</v>
      </c>
      <c r="C2542" t="s">
        <v>14</v>
      </c>
      <c r="D2542">
        <v>49</v>
      </c>
      <c r="E2542" t="str">
        <f t="shared" si="39"/>
        <v>Middle Age</v>
      </c>
      <c r="F2542" t="s">
        <v>19</v>
      </c>
      <c r="G2542" t="s">
        <v>22</v>
      </c>
      <c r="H2542" t="s">
        <v>31</v>
      </c>
      <c r="I2542">
        <v>24</v>
      </c>
      <c r="J2542">
        <v>2.25</v>
      </c>
      <c r="K2542" t="s">
        <v>32</v>
      </c>
      <c r="L2542" t="s">
        <v>33</v>
      </c>
      <c r="M2542" s="1">
        <v>7161.41</v>
      </c>
      <c r="N2542" s="1">
        <v>2564.4499999999998</v>
      </c>
      <c r="O2542" s="1">
        <v>2339.56</v>
      </c>
      <c r="P2542" s="1">
        <v>0</v>
      </c>
      <c r="Q2542" s="1">
        <v>9783.25</v>
      </c>
      <c r="R2542" s="1">
        <v>30941.47</v>
      </c>
      <c r="S2542" s="1">
        <v>7179.74</v>
      </c>
      <c r="T2542" s="1">
        <v>33544.980000000003</v>
      </c>
      <c r="U2542" s="1">
        <f>SUM(Report_Summary[Revenue])</f>
        <v>626594850.33999527</v>
      </c>
      <c r="V2542" s="1">
        <f>Report_Summary[[#This Row],[Total Revenue]] / COUNTA(Report_Summary[Membership No])</f>
        <v>62659.485033999525</v>
      </c>
    </row>
    <row r="2543" spans="1:22" x14ac:dyDescent="0.3">
      <c r="A2543" t="s">
        <v>2582</v>
      </c>
      <c r="B2543">
        <v>2024</v>
      </c>
      <c r="C2543" t="s">
        <v>14</v>
      </c>
      <c r="D2543">
        <v>24</v>
      </c>
      <c r="E2543" t="str">
        <f t="shared" si="39"/>
        <v>Young</v>
      </c>
      <c r="F2543" t="s">
        <v>17</v>
      </c>
      <c r="G2543" t="s">
        <v>23</v>
      </c>
      <c r="H2543" t="s">
        <v>26</v>
      </c>
      <c r="I2543">
        <v>31</v>
      </c>
      <c r="J2543">
        <v>2.75</v>
      </c>
      <c r="K2543" t="s">
        <v>33</v>
      </c>
      <c r="L2543" t="s">
        <v>33</v>
      </c>
      <c r="M2543" s="1">
        <v>15814.25</v>
      </c>
      <c r="N2543" s="1">
        <v>2788.71</v>
      </c>
      <c r="O2543" s="1">
        <v>1332.71</v>
      </c>
      <c r="P2543" s="1">
        <v>0</v>
      </c>
      <c r="Q2543" s="1">
        <v>62755.199999999997</v>
      </c>
      <c r="R2543" s="1">
        <v>33477.9</v>
      </c>
      <c r="S2543" s="1">
        <v>9519.76</v>
      </c>
      <c r="T2543" s="1">
        <v>86713.34</v>
      </c>
      <c r="U2543" s="1">
        <f>SUM(Report_Summary[Revenue])</f>
        <v>626594850.33999527</v>
      </c>
      <c r="V2543" s="1">
        <f>Report_Summary[[#This Row],[Total Revenue]] / COUNTA(Report_Summary[Membership No])</f>
        <v>62659.485033999525</v>
      </c>
    </row>
    <row r="2544" spans="1:22" x14ac:dyDescent="0.3">
      <c r="A2544" t="s">
        <v>2583</v>
      </c>
      <c r="B2544">
        <v>2021</v>
      </c>
      <c r="C2544" t="s">
        <v>13</v>
      </c>
      <c r="D2544">
        <v>43</v>
      </c>
      <c r="E2544" t="str">
        <f t="shared" si="39"/>
        <v>Middle Age</v>
      </c>
      <c r="F2544" t="s">
        <v>15</v>
      </c>
      <c r="G2544" t="s">
        <v>23</v>
      </c>
      <c r="H2544" t="s">
        <v>30</v>
      </c>
      <c r="I2544">
        <v>31</v>
      </c>
      <c r="J2544">
        <v>1.56</v>
      </c>
      <c r="K2544" t="s">
        <v>32</v>
      </c>
      <c r="L2544" t="s">
        <v>33</v>
      </c>
      <c r="M2544" s="1">
        <v>16028.58</v>
      </c>
      <c r="N2544" s="1">
        <v>2074.63</v>
      </c>
      <c r="O2544" s="1">
        <v>584.48</v>
      </c>
      <c r="P2544" s="1">
        <v>0</v>
      </c>
      <c r="Q2544" s="1">
        <v>60437.39</v>
      </c>
      <c r="R2544" s="1">
        <v>77708.97</v>
      </c>
      <c r="S2544" s="1">
        <v>-21895.38</v>
      </c>
      <c r="T2544" s="1">
        <v>160041.74</v>
      </c>
      <c r="U2544" s="1">
        <f>SUM(Report_Summary[Revenue])</f>
        <v>626594850.33999527</v>
      </c>
      <c r="V2544" s="1">
        <f>Report_Summary[[#This Row],[Total Revenue]] / COUNTA(Report_Summary[Membership No])</f>
        <v>62659.485033999525</v>
      </c>
    </row>
    <row r="2545" spans="1:22" x14ac:dyDescent="0.3">
      <c r="A2545" t="s">
        <v>2584</v>
      </c>
      <c r="B2545">
        <v>2017</v>
      </c>
      <c r="C2545" t="s">
        <v>14</v>
      </c>
      <c r="D2545">
        <v>67</v>
      </c>
      <c r="E2545" t="str">
        <f t="shared" si="39"/>
        <v>Old</v>
      </c>
      <c r="F2545" t="s">
        <v>19</v>
      </c>
      <c r="G2545" t="s">
        <v>23</v>
      </c>
      <c r="H2545" t="s">
        <v>28</v>
      </c>
      <c r="I2545">
        <v>36</v>
      </c>
      <c r="J2545">
        <v>2.52</v>
      </c>
      <c r="K2545" t="s">
        <v>32</v>
      </c>
      <c r="L2545" t="s">
        <v>33</v>
      </c>
      <c r="M2545" s="1">
        <v>3389.89</v>
      </c>
      <c r="N2545" s="1">
        <v>4635.97</v>
      </c>
      <c r="O2545" s="1">
        <v>2367.11</v>
      </c>
      <c r="P2545" s="1">
        <v>0</v>
      </c>
      <c r="Q2545" s="1">
        <v>16078.31</v>
      </c>
      <c r="R2545" s="1">
        <v>13947.83</v>
      </c>
      <c r="S2545" s="1">
        <v>-16124.79</v>
      </c>
      <c r="T2545" s="1">
        <v>46150.93</v>
      </c>
      <c r="U2545" s="1">
        <f>SUM(Report_Summary[Revenue])</f>
        <v>626594850.33999527</v>
      </c>
      <c r="V2545" s="1">
        <f>Report_Summary[[#This Row],[Total Revenue]] / COUNTA(Report_Summary[Membership No])</f>
        <v>62659.485033999525</v>
      </c>
    </row>
    <row r="2546" spans="1:22" x14ac:dyDescent="0.3">
      <c r="A2546" t="s">
        <v>2585</v>
      </c>
      <c r="B2546">
        <v>2016</v>
      </c>
      <c r="C2546" t="s">
        <v>14</v>
      </c>
      <c r="D2546">
        <v>41</v>
      </c>
      <c r="E2546" t="str">
        <f t="shared" si="39"/>
        <v>Middle Age</v>
      </c>
      <c r="F2546" t="s">
        <v>19</v>
      </c>
      <c r="G2546" t="s">
        <v>22</v>
      </c>
      <c r="H2546" t="s">
        <v>31</v>
      </c>
      <c r="I2546">
        <v>26</v>
      </c>
      <c r="J2546">
        <v>1.96</v>
      </c>
      <c r="K2546" t="s">
        <v>33</v>
      </c>
      <c r="L2546" t="s">
        <v>33</v>
      </c>
      <c r="M2546" s="1">
        <v>16294.98</v>
      </c>
      <c r="N2546" s="1">
        <v>2078.08</v>
      </c>
      <c r="O2546" s="1">
        <v>2801.5</v>
      </c>
      <c r="P2546" s="1">
        <v>0</v>
      </c>
      <c r="Q2546" s="1">
        <v>77457.42</v>
      </c>
      <c r="R2546" s="1">
        <v>25103.21</v>
      </c>
      <c r="S2546" s="1">
        <v>-28278.58</v>
      </c>
      <c r="T2546" s="1">
        <v>130839.21</v>
      </c>
      <c r="U2546" s="1">
        <f>SUM(Report_Summary[Revenue])</f>
        <v>626594850.33999527</v>
      </c>
      <c r="V2546" s="1">
        <f>Report_Summary[[#This Row],[Total Revenue]] / COUNTA(Report_Summary[Membership No])</f>
        <v>62659.485033999525</v>
      </c>
    </row>
    <row r="2547" spans="1:22" x14ac:dyDescent="0.3">
      <c r="A2547" t="s">
        <v>2586</v>
      </c>
      <c r="B2547">
        <v>2024</v>
      </c>
      <c r="C2547" t="s">
        <v>13</v>
      </c>
      <c r="D2547">
        <v>79</v>
      </c>
      <c r="E2547" t="str">
        <f t="shared" si="39"/>
        <v>Old</v>
      </c>
      <c r="F2547" t="s">
        <v>20</v>
      </c>
      <c r="G2547" t="s">
        <v>24</v>
      </c>
      <c r="H2547" t="s">
        <v>27</v>
      </c>
      <c r="I2547">
        <v>28</v>
      </c>
      <c r="J2547">
        <v>2.94</v>
      </c>
      <c r="K2547" t="s">
        <v>32</v>
      </c>
      <c r="L2547" t="s">
        <v>33</v>
      </c>
      <c r="M2547" s="1">
        <v>11481.96</v>
      </c>
      <c r="N2547" s="1">
        <v>3611.51</v>
      </c>
      <c r="O2547" s="1">
        <v>155.1</v>
      </c>
      <c r="P2547" s="1">
        <v>0</v>
      </c>
      <c r="Q2547" s="1">
        <v>27625.79</v>
      </c>
      <c r="R2547" s="1">
        <v>37949.35</v>
      </c>
      <c r="S2547" s="1">
        <v>18668.43</v>
      </c>
      <c r="T2547" s="1">
        <v>46906.71</v>
      </c>
      <c r="U2547" s="1">
        <f>SUM(Report_Summary[Revenue])</f>
        <v>626594850.33999527</v>
      </c>
      <c r="V2547" s="1">
        <f>Report_Summary[[#This Row],[Total Revenue]] / COUNTA(Report_Summary[Membership No])</f>
        <v>62659.485033999525</v>
      </c>
    </row>
    <row r="2548" spans="1:22" x14ac:dyDescent="0.3">
      <c r="A2548" t="s">
        <v>2587</v>
      </c>
      <c r="B2548">
        <v>2016</v>
      </c>
      <c r="C2548" t="s">
        <v>13</v>
      </c>
      <c r="D2548">
        <v>80</v>
      </c>
      <c r="E2548" t="str">
        <f t="shared" si="39"/>
        <v>Old</v>
      </c>
      <c r="F2548" t="s">
        <v>20</v>
      </c>
      <c r="G2548" t="s">
        <v>25</v>
      </c>
      <c r="H2548" t="s">
        <v>28</v>
      </c>
      <c r="I2548">
        <v>26</v>
      </c>
      <c r="J2548">
        <v>3.5</v>
      </c>
      <c r="K2548" t="s">
        <v>33</v>
      </c>
      <c r="L2548" t="s">
        <v>33</v>
      </c>
      <c r="M2548" s="1">
        <v>9066.34</v>
      </c>
      <c r="N2548" s="1">
        <v>2064.48</v>
      </c>
      <c r="O2548" s="1">
        <v>5977.11</v>
      </c>
      <c r="P2548" s="1">
        <v>0</v>
      </c>
      <c r="Q2548" s="1">
        <v>36420.33</v>
      </c>
      <c r="R2548" s="1">
        <v>24535.94</v>
      </c>
      <c r="S2548" s="1">
        <v>26628.38</v>
      </c>
      <c r="T2548" s="1">
        <v>34327.89</v>
      </c>
      <c r="U2548" s="1">
        <f>SUM(Report_Summary[Revenue])</f>
        <v>626594850.33999527</v>
      </c>
      <c r="V2548" s="1">
        <f>Report_Summary[[#This Row],[Total Revenue]] / COUNTA(Report_Summary[Membership No])</f>
        <v>62659.485033999525</v>
      </c>
    </row>
    <row r="2549" spans="1:22" x14ac:dyDescent="0.3">
      <c r="A2549" t="s">
        <v>2588</v>
      </c>
      <c r="B2549">
        <v>2017</v>
      </c>
      <c r="C2549" t="s">
        <v>14</v>
      </c>
      <c r="D2549">
        <v>72</v>
      </c>
      <c r="E2549" t="str">
        <f t="shared" si="39"/>
        <v>Old</v>
      </c>
      <c r="F2549" t="s">
        <v>15</v>
      </c>
      <c r="G2549" t="s">
        <v>25</v>
      </c>
      <c r="H2549" t="s">
        <v>28</v>
      </c>
      <c r="I2549">
        <v>29</v>
      </c>
      <c r="J2549">
        <v>3.14</v>
      </c>
      <c r="K2549" t="s">
        <v>33</v>
      </c>
      <c r="L2549" t="s">
        <v>33</v>
      </c>
      <c r="M2549" s="1">
        <v>1319.9</v>
      </c>
      <c r="N2549" s="1">
        <v>273.63</v>
      </c>
      <c r="O2549" s="1">
        <v>650.66999999999996</v>
      </c>
      <c r="P2549" s="1">
        <v>0</v>
      </c>
      <c r="Q2549" s="1">
        <v>2793.36</v>
      </c>
      <c r="R2549" s="1">
        <v>5871.7</v>
      </c>
      <c r="S2549" s="1">
        <v>-1815.68</v>
      </c>
      <c r="T2549" s="1">
        <v>10480.74</v>
      </c>
      <c r="U2549" s="1">
        <f>SUM(Report_Summary[Revenue])</f>
        <v>626594850.33999527</v>
      </c>
      <c r="V2549" s="1">
        <f>Report_Summary[[#This Row],[Total Revenue]] / COUNTA(Report_Summary[Membership No])</f>
        <v>62659.485033999525</v>
      </c>
    </row>
    <row r="2550" spans="1:22" x14ac:dyDescent="0.3">
      <c r="A2550" t="s">
        <v>2589</v>
      </c>
      <c r="B2550">
        <v>2022</v>
      </c>
      <c r="C2550" t="s">
        <v>13</v>
      </c>
      <c r="D2550">
        <v>68</v>
      </c>
      <c r="E2550" t="str">
        <f t="shared" si="39"/>
        <v>Old</v>
      </c>
      <c r="F2550" t="s">
        <v>17</v>
      </c>
      <c r="G2550" t="s">
        <v>23</v>
      </c>
      <c r="H2550" t="s">
        <v>29</v>
      </c>
      <c r="I2550">
        <v>40</v>
      </c>
      <c r="J2550">
        <v>3.12</v>
      </c>
      <c r="K2550" t="s">
        <v>32</v>
      </c>
      <c r="L2550" t="s">
        <v>33</v>
      </c>
      <c r="M2550" s="1">
        <v>16970.939999999999</v>
      </c>
      <c r="N2550" s="1">
        <v>871.11</v>
      </c>
      <c r="O2550" s="1">
        <v>4504.82</v>
      </c>
      <c r="P2550" s="1">
        <v>0</v>
      </c>
      <c r="Q2550" s="1">
        <v>27482.11</v>
      </c>
      <c r="R2550" s="1">
        <v>74991.06</v>
      </c>
      <c r="S2550" s="1">
        <v>-25947.07</v>
      </c>
      <c r="T2550" s="1">
        <v>128420.24</v>
      </c>
      <c r="U2550" s="1">
        <f>SUM(Report_Summary[Revenue])</f>
        <v>626594850.33999527</v>
      </c>
      <c r="V2550" s="1">
        <f>Report_Summary[[#This Row],[Total Revenue]] / COUNTA(Report_Summary[Membership No])</f>
        <v>62659.485033999525</v>
      </c>
    </row>
    <row r="2551" spans="1:22" x14ac:dyDescent="0.3">
      <c r="A2551" t="s">
        <v>2590</v>
      </c>
      <c r="B2551">
        <v>2019</v>
      </c>
      <c r="C2551" t="s">
        <v>14</v>
      </c>
      <c r="D2551">
        <v>56</v>
      </c>
      <c r="E2551" t="str">
        <f t="shared" si="39"/>
        <v>Old</v>
      </c>
      <c r="F2551" t="s">
        <v>15</v>
      </c>
      <c r="G2551" t="s">
        <v>22</v>
      </c>
      <c r="H2551" t="s">
        <v>29</v>
      </c>
      <c r="I2551">
        <v>34</v>
      </c>
      <c r="J2551">
        <v>3.03</v>
      </c>
      <c r="K2551" t="s">
        <v>32</v>
      </c>
      <c r="L2551" t="s">
        <v>33</v>
      </c>
      <c r="M2551" s="1">
        <v>16231.94</v>
      </c>
      <c r="N2551" s="1">
        <v>1775.18</v>
      </c>
      <c r="O2551" s="1">
        <v>4002.85</v>
      </c>
      <c r="P2551" s="1">
        <v>0</v>
      </c>
      <c r="Q2551" s="1">
        <v>26786.48</v>
      </c>
      <c r="R2551" s="1">
        <v>79083.97</v>
      </c>
      <c r="S2551" s="1">
        <v>-28713.32</v>
      </c>
      <c r="T2551" s="1">
        <v>134583.76999999999</v>
      </c>
      <c r="U2551" s="1">
        <f>SUM(Report_Summary[Revenue])</f>
        <v>626594850.33999527</v>
      </c>
      <c r="V2551" s="1">
        <f>Report_Summary[[#This Row],[Total Revenue]] / COUNTA(Report_Summary[Membership No])</f>
        <v>62659.485033999525</v>
      </c>
    </row>
    <row r="2552" spans="1:22" x14ac:dyDescent="0.3">
      <c r="A2552" t="s">
        <v>2591</v>
      </c>
      <c r="B2552">
        <v>2016</v>
      </c>
      <c r="C2552" t="s">
        <v>14</v>
      </c>
      <c r="D2552">
        <v>58</v>
      </c>
      <c r="E2552" t="str">
        <f t="shared" si="39"/>
        <v>Old</v>
      </c>
      <c r="F2552" t="s">
        <v>20</v>
      </c>
      <c r="G2552" t="s">
        <v>23</v>
      </c>
      <c r="H2552" t="s">
        <v>27</v>
      </c>
      <c r="I2552">
        <v>34</v>
      </c>
      <c r="J2552">
        <v>2.41</v>
      </c>
      <c r="K2552" t="s">
        <v>32</v>
      </c>
      <c r="L2552" t="s">
        <v>33</v>
      </c>
      <c r="M2552" s="1">
        <v>16187.75</v>
      </c>
      <c r="N2552" s="1">
        <v>2866.09</v>
      </c>
      <c r="O2552" s="1">
        <v>3913.28</v>
      </c>
      <c r="P2552" s="1">
        <v>0</v>
      </c>
      <c r="Q2552" s="1">
        <v>54131.839999999997</v>
      </c>
      <c r="R2552" s="1">
        <v>23526.959999999999</v>
      </c>
      <c r="S2552" s="1">
        <v>12463.6</v>
      </c>
      <c r="T2552" s="1">
        <v>65195.199999999997</v>
      </c>
      <c r="U2552" s="1">
        <f>SUM(Report_Summary[Revenue])</f>
        <v>626594850.33999527</v>
      </c>
      <c r="V2552" s="1">
        <f>Report_Summary[[#This Row],[Total Revenue]] / COUNTA(Report_Summary[Membership No])</f>
        <v>62659.485033999525</v>
      </c>
    </row>
    <row r="2553" spans="1:22" x14ac:dyDescent="0.3">
      <c r="A2553" t="s">
        <v>2592</v>
      </c>
      <c r="B2553">
        <v>2021</v>
      </c>
      <c r="C2553" t="s">
        <v>13</v>
      </c>
      <c r="D2553">
        <v>29</v>
      </c>
      <c r="E2553" t="str">
        <f t="shared" si="39"/>
        <v>Young</v>
      </c>
      <c r="F2553" t="s">
        <v>19</v>
      </c>
      <c r="G2553" t="s">
        <v>25</v>
      </c>
      <c r="H2553" t="s">
        <v>30</v>
      </c>
      <c r="I2553">
        <v>28</v>
      </c>
      <c r="J2553">
        <v>2.2400000000000002</v>
      </c>
      <c r="K2553" t="s">
        <v>33</v>
      </c>
      <c r="L2553" t="s">
        <v>33</v>
      </c>
      <c r="M2553" s="1">
        <v>7314.64</v>
      </c>
      <c r="N2553" s="1">
        <v>1138.01</v>
      </c>
      <c r="O2553" s="1">
        <v>1403.95</v>
      </c>
      <c r="P2553" s="1">
        <v>0</v>
      </c>
      <c r="Q2553" s="1">
        <v>34127.040000000001</v>
      </c>
      <c r="R2553" s="1">
        <v>34763.49</v>
      </c>
      <c r="S2553" s="1">
        <v>-20049.47</v>
      </c>
      <c r="T2553" s="1">
        <v>88940</v>
      </c>
      <c r="U2553" s="1">
        <f>SUM(Report_Summary[Revenue])</f>
        <v>626594850.33999527</v>
      </c>
      <c r="V2553" s="1">
        <f>Report_Summary[[#This Row],[Total Revenue]] / COUNTA(Report_Summary[Membership No])</f>
        <v>62659.485033999525</v>
      </c>
    </row>
    <row r="2554" spans="1:22" x14ac:dyDescent="0.3">
      <c r="A2554" t="s">
        <v>2593</v>
      </c>
      <c r="B2554">
        <v>2019</v>
      </c>
      <c r="C2554" t="s">
        <v>14</v>
      </c>
      <c r="D2554">
        <v>23</v>
      </c>
      <c r="E2554" t="str">
        <f t="shared" si="39"/>
        <v>Young</v>
      </c>
      <c r="F2554" t="s">
        <v>19</v>
      </c>
      <c r="G2554" t="s">
        <v>23</v>
      </c>
      <c r="H2554" t="s">
        <v>27</v>
      </c>
      <c r="I2554">
        <v>22</v>
      </c>
      <c r="J2554">
        <v>1.92</v>
      </c>
      <c r="K2554" t="s">
        <v>33</v>
      </c>
      <c r="L2554" t="s">
        <v>33</v>
      </c>
      <c r="M2554" s="1">
        <v>10666.35</v>
      </c>
      <c r="N2554" s="1">
        <v>2577.23</v>
      </c>
      <c r="O2554" s="1">
        <v>1996.66</v>
      </c>
      <c r="P2554" s="1">
        <v>0</v>
      </c>
      <c r="Q2554" s="1">
        <v>49367.17</v>
      </c>
      <c r="R2554" s="1">
        <v>35194.269999999997</v>
      </c>
      <c r="S2554" s="1">
        <v>-3261.35</v>
      </c>
      <c r="T2554" s="1">
        <v>87822.79</v>
      </c>
      <c r="U2554" s="1">
        <f>SUM(Report_Summary[Revenue])</f>
        <v>626594850.33999527</v>
      </c>
      <c r="V2554" s="1">
        <f>Report_Summary[[#This Row],[Total Revenue]] / COUNTA(Report_Summary[Membership No])</f>
        <v>62659.485033999525</v>
      </c>
    </row>
    <row r="2555" spans="1:22" x14ac:dyDescent="0.3">
      <c r="A2555" t="s">
        <v>2594</v>
      </c>
      <c r="B2555">
        <v>2019</v>
      </c>
      <c r="C2555" t="s">
        <v>14</v>
      </c>
      <c r="D2555">
        <v>51</v>
      </c>
      <c r="E2555" t="str">
        <f t="shared" si="39"/>
        <v>Middle Age</v>
      </c>
      <c r="F2555" t="s">
        <v>21</v>
      </c>
      <c r="G2555" t="s">
        <v>22</v>
      </c>
      <c r="H2555" t="s">
        <v>30</v>
      </c>
      <c r="I2555">
        <v>33</v>
      </c>
      <c r="J2555">
        <v>2.74</v>
      </c>
      <c r="K2555" t="s">
        <v>33</v>
      </c>
      <c r="L2555" t="s">
        <v>33</v>
      </c>
      <c r="M2555" s="1">
        <v>12607.38</v>
      </c>
      <c r="N2555" s="1">
        <v>526.35</v>
      </c>
      <c r="O2555" s="1">
        <v>3079.17</v>
      </c>
      <c r="P2555" s="1">
        <v>0</v>
      </c>
      <c r="Q2555" s="1">
        <v>62396.17</v>
      </c>
      <c r="R2555" s="1">
        <v>53361.24</v>
      </c>
      <c r="S2555" s="1">
        <v>23367.61</v>
      </c>
      <c r="T2555" s="1">
        <v>92389.8</v>
      </c>
      <c r="U2555" s="1">
        <f>SUM(Report_Summary[Revenue])</f>
        <v>626594850.33999527</v>
      </c>
      <c r="V2555" s="1">
        <f>Report_Summary[[#This Row],[Total Revenue]] / COUNTA(Report_Summary[Membership No])</f>
        <v>62659.485033999525</v>
      </c>
    </row>
    <row r="2556" spans="1:22" x14ac:dyDescent="0.3">
      <c r="A2556" t="s">
        <v>2595</v>
      </c>
      <c r="B2556">
        <v>2016</v>
      </c>
      <c r="C2556" t="s">
        <v>14</v>
      </c>
      <c r="D2556">
        <v>28</v>
      </c>
      <c r="E2556" t="str">
        <f t="shared" si="39"/>
        <v>Young</v>
      </c>
      <c r="F2556" t="s">
        <v>16</v>
      </c>
      <c r="G2556" t="s">
        <v>23</v>
      </c>
      <c r="H2556" t="s">
        <v>30</v>
      </c>
      <c r="I2556">
        <v>23</v>
      </c>
      <c r="J2556">
        <v>3.54</v>
      </c>
      <c r="K2556" t="s">
        <v>32</v>
      </c>
      <c r="L2556" t="s">
        <v>33</v>
      </c>
      <c r="M2556" s="1">
        <v>14576.17</v>
      </c>
      <c r="N2556" s="1">
        <v>3314.41</v>
      </c>
      <c r="O2556" s="1">
        <v>1242.1400000000001</v>
      </c>
      <c r="P2556" s="1">
        <v>0</v>
      </c>
      <c r="Q2556" s="1">
        <v>52255.9</v>
      </c>
      <c r="R2556" s="1">
        <v>45567.18</v>
      </c>
      <c r="S2556" s="1">
        <v>8269.35</v>
      </c>
      <c r="T2556" s="1">
        <v>89553.73</v>
      </c>
      <c r="U2556" s="1">
        <f>SUM(Report_Summary[Revenue])</f>
        <v>626594850.33999527</v>
      </c>
      <c r="V2556" s="1">
        <f>Report_Summary[[#This Row],[Total Revenue]] / COUNTA(Report_Summary[Membership No])</f>
        <v>62659.485033999525</v>
      </c>
    </row>
    <row r="2557" spans="1:22" x14ac:dyDescent="0.3">
      <c r="A2557" t="s">
        <v>2596</v>
      </c>
      <c r="B2557">
        <v>2020</v>
      </c>
      <c r="C2557" t="s">
        <v>14</v>
      </c>
      <c r="D2557">
        <v>67</v>
      </c>
      <c r="E2557" t="str">
        <f t="shared" si="39"/>
        <v>Old</v>
      </c>
      <c r="F2557" t="s">
        <v>21</v>
      </c>
      <c r="G2557" t="s">
        <v>25</v>
      </c>
      <c r="H2557" t="s">
        <v>31</v>
      </c>
      <c r="I2557">
        <v>36</v>
      </c>
      <c r="J2557">
        <v>3.09</v>
      </c>
      <c r="K2557" t="s">
        <v>33</v>
      </c>
      <c r="L2557" t="s">
        <v>33</v>
      </c>
      <c r="M2557" s="1">
        <v>2568.79</v>
      </c>
      <c r="N2557" s="1">
        <v>829.51</v>
      </c>
      <c r="O2557" s="1">
        <v>1977.19</v>
      </c>
      <c r="P2557" s="1">
        <v>0</v>
      </c>
      <c r="Q2557" s="1">
        <v>8304.19</v>
      </c>
      <c r="R2557" s="1">
        <v>5419.39</v>
      </c>
      <c r="S2557" s="1">
        <v>-11741.02</v>
      </c>
      <c r="T2557" s="1">
        <v>25464.6</v>
      </c>
      <c r="U2557" s="1">
        <f>SUM(Report_Summary[Revenue])</f>
        <v>626594850.33999527</v>
      </c>
      <c r="V2557" s="1">
        <f>Report_Summary[[#This Row],[Total Revenue]] / COUNTA(Report_Summary[Membership No])</f>
        <v>62659.485033999525</v>
      </c>
    </row>
    <row r="2558" spans="1:22" x14ac:dyDescent="0.3">
      <c r="A2558" t="s">
        <v>2597</v>
      </c>
      <c r="B2558">
        <v>2023</v>
      </c>
      <c r="C2558" t="s">
        <v>14</v>
      </c>
      <c r="D2558">
        <v>48</v>
      </c>
      <c r="E2558" t="str">
        <f t="shared" si="39"/>
        <v>Middle Age</v>
      </c>
      <c r="F2558" t="s">
        <v>17</v>
      </c>
      <c r="G2558" t="s">
        <v>25</v>
      </c>
      <c r="H2558" t="s">
        <v>30</v>
      </c>
      <c r="I2558">
        <v>25</v>
      </c>
      <c r="J2558">
        <v>3.25</v>
      </c>
      <c r="K2558" t="s">
        <v>33</v>
      </c>
      <c r="L2558" t="s">
        <v>33</v>
      </c>
      <c r="M2558" s="1">
        <v>4015.95</v>
      </c>
      <c r="N2558" s="1">
        <v>4181.6000000000004</v>
      </c>
      <c r="O2558" s="1">
        <v>3603.88</v>
      </c>
      <c r="P2558" s="1">
        <v>0</v>
      </c>
      <c r="Q2558" s="1">
        <v>11463.61</v>
      </c>
      <c r="R2558" s="1">
        <v>18602.91</v>
      </c>
      <c r="S2558" s="1">
        <v>753.46</v>
      </c>
      <c r="T2558" s="1">
        <v>29313.06</v>
      </c>
      <c r="U2558" s="1">
        <f>SUM(Report_Summary[Revenue])</f>
        <v>626594850.33999527</v>
      </c>
      <c r="V2558" s="1">
        <f>Report_Summary[[#This Row],[Total Revenue]] / COUNTA(Report_Summary[Membership No])</f>
        <v>62659.485033999525</v>
      </c>
    </row>
    <row r="2559" spans="1:22" x14ac:dyDescent="0.3">
      <c r="A2559" t="s">
        <v>2598</v>
      </c>
      <c r="B2559">
        <v>2023</v>
      </c>
      <c r="C2559" t="s">
        <v>13</v>
      </c>
      <c r="D2559">
        <v>78</v>
      </c>
      <c r="E2559" t="str">
        <f t="shared" si="39"/>
        <v>Old</v>
      </c>
      <c r="F2559" t="s">
        <v>16</v>
      </c>
      <c r="G2559" t="s">
        <v>25</v>
      </c>
      <c r="H2559" t="s">
        <v>31</v>
      </c>
      <c r="I2559">
        <v>32</v>
      </c>
      <c r="J2559">
        <v>3.21</v>
      </c>
      <c r="K2559" t="s">
        <v>33</v>
      </c>
      <c r="L2559" t="s">
        <v>33</v>
      </c>
      <c r="M2559" s="1">
        <v>19768.72</v>
      </c>
      <c r="N2559" s="1">
        <v>183.98</v>
      </c>
      <c r="O2559" s="1">
        <v>1958.28</v>
      </c>
      <c r="P2559" s="1">
        <v>0</v>
      </c>
      <c r="Q2559" s="1">
        <v>91146.61</v>
      </c>
      <c r="R2559" s="1">
        <v>43956.59</v>
      </c>
      <c r="S2559" s="1">
        <v>-1978.71</v>
      </c>
      <c r="T2559" s="1">
        <v>137081.91</v>
      </c>
      <c r="U2559" s="1">
        <f>SUM(Report_Summary[Revenue])</f>
        <v>626594850.33999527</v>
      </c>
      <c r="V2559" s="1">
        <f>Report_Summary[[#This Row],[Total Revenue]] / COUNTA(Report_Summary[Membership No])</f>
        <v>62659.485033999525</v>
      </c>
    </row>
    <row r="2560" spans="1:22" x14ac:dyDescent="0.3">
      <c r="A2560" t="s">
        <v>2599</v>
      </c>
      <c r="B2560">
        <v>2016</v>
      </c>
      <c r="C2560" t="s">
        <v>13</v>
      </c>
      <c r="D2560">
        <v>35</v>
      </c>
      <c r="E2560" t="str">
        <f t="shared" si="39"/>
        <v>Middle Age</v>
      </c>
      <c r="F2560" t="s">
        <v>18</v>
      </c>
      <c r="G2560" t="s">
        <v>24</v>
      </c>
      <c r="H2560" t="s">
        <v>29</v>
      </c>
      <c r="I2560">
        <v>40</v>
      </c>
      <c r="J2560">
        <v>2.0699999999999998</v>
      </c>
      <c r="K2560" t="s">
        <v>33</v>
      </c>
      <c r="L2560" t="s">
        <v>33</v>
      </c>
      <c r="M2560" s="1">
        <v>15482.54</v>
      </c>
      <c r="N2560" s="1">
        <v>3560.26</v>
      </c>
      <c r="O2560" s="1">
        <v>3711.54</v>
      </c>
      <c r="P2560" s="1">
        <v>0</v>
      </c>
      <c r="Q2560" s="1">
        <v>28475.23</v>
      </c>
      <c r="R2560" s="1">
        <v>51704.26</v>
      </c>
      <c r="S2560" s="1">
        <v>-14778.41</v>
      </c>
      <c r="T2560" s="1">
        <v>94957.9</v>
      </c>
      <c r="U2560" s="1">
        <f>SUM(Report_Summary[Revenue])</f>
        <v>626594850.33999527</v>
      </c>
      <c r="V2560" s="1">
        <f>Report_Summary[[#This Row],[Total Revenue]] / COUNTA(Report_Summary[Membership No])</f>
        <v>62659.485033999525</v>
      </c>
    </row>
    <row r="2561" spans="1:22" x14ac:dyDescent="0.3">
      <c r="A2561" t="s">
        <v>2600</v>
      </c>
      <c r="B2561">
        <v>2015</v>
      </c>
      <c r="C2561" t="s">
        <v>14</v>
      </c>
      <c r="D2561">
        <v>77</v>
      </c>
      <c r="E2561" t="str">
        <f t="shared" si="39"/>
        <v>Old</v>
      </c>
      <c r="F2561" t="s">
        <v>17</v>
      </c>
      <c r="G2561" t="s">
        <v>25</v>
      </c>
      <c r="H2561" t="s">
        <v>27</v>
      </c>
      <c r="I2561">
        <v>31</v>
      </c>
      <c r="J2561">
        <v>1.57</v>
      </c>
      <c r="K2561" t="s">
        <v>33</v>
      </c>
      <c r="L2561" t="s">
        <v>33</v>
      </c>
      <c r="M2561" s="1">
        <v>10346.14</v>
      </c>
      <c r="N2561" s="1">
        <v>3795.81</v>
      </c>
      <c r="O2561" s="1">
        <v>7458.51</v>
      </c>
      <c r="P2561" s="1">
        <v>0</v>
      </c>
      <c r="Q2561" s="1">
        <v>36166.22</v>
      </c>
      <c r="R2561" s="1">
        <v>38175</v>
      </c>
      <c r="S2561" s="1">
        <v>-8116.04</v>
      </c>
      <c r="T2561" s="1">
        <v>82457.259999999995</v>
      </c>
      <c r="U2561" s="1">
        <f>SUM(Report_Summary[Revenue])</f>
        <v>626594850.33999527</v>
      </c>
      <c r="V2561" s="1">
        <f>Report_Summary[[#This Row],[Total Revenue]] / COUNTA(Report_Summary[Membership No])</f>
        <v>62659.485033999525</v>
      </c>
    </row>
    <row r="2562" spans="1:22" x14ac:dyDescent="0.3">
      <c r="A2562" t="s">
        <v>2601</v>
      </c>
      <c r="B2562">
        <v>2015</v>
      </c>
      <c r="C2562" t="s">
        <v>14</v>
      </c>
      <c r="D2562">
        <v>53</v>
      </c>
      <c r="E2562" t="str">
        <f t="shared" si="39"/>
        <v>Middle Age</v>
      </c>
      <c r="F2562" t="s">
        <v>20</v>
      </c>
      <c r="G2562" t="s">
        <v>23</v>
      </c>
      <c r="H2562" t="s">
        <v>27</v>
      </c>
      <c r="I2562">
        <v>33</v>
      </c>
      <c r="J2562">
        <v>3.28</v>
      </c>
      <c r="K2562" t="s">
        <v>33</v>
      </c>
      <c r="L2562" t="s">
        <v>33</v>
      </c>
      <c r="M2562" s="1">
        <v>12487.31</v>
      </c>
      <c r="N2562" s="1">
        <v>2109</v>
      </c>
      <c r="O2562" s="1">
        <v>7827.05</v>
      </c>
      <c r="P2562" s="1">
        <v>0</v>
      </c>
      <c r="Q2562" s="1">
        <v>24014.27</v>
      </c>
      <c r="R2562" s="1">
        <v>59369.1</v>
      </c>
      <c r="S2562" s="1">
        <v>1271.3599999999999</v>
      </c>
      <c r="T2562" s="1">
        <v>82112.009999999995</v>
      </c>
      <c r="U2562" s="1">
        <f>SUM(Report_Summary[Revenue])</f>
        <v>626594850.33999527</v>
      </c>
      <c r="V2562" s="1">
        <f>Report_Summary[[#This Row],[Total Revenue]] / COUNTA(Report_Summary[Membership No])</f>
        <v>62659.485033999525</v>
      </c>
    </row>
    <row r="2563" spans="1:22" x14ac:dyDescent="0.3">
      <c r="A2563" t="s">
        <v>2602</v>
      </c>
      <c r="B2563">
        <v>2024</v>
      </c>
      <c r="C2563" t="s">
        <v>13</v>
      </c>
      <c r="D2563">
        <v>51</v>
      </c>
      <c r="E2563" t="str">
        <f t="shared" ref="E2563:E2626" si="40">IF(D2563&gt;55,"Old",IF(D2563&gt;=31,"Middle Age",IF(D2563&lt;31,"Young","Invalid")))</f>
        <v>Middle Age</v>
      </c>
      <c r="F2563" t="s">
        <v>17</v>
      </c>
      <c r="G2563" t="s">
        <v>23</v>
      </c>
      <c r="H2563" t="s">
        <v>31</v>
      </c>
      <c r="I2563">
        <v>31</v>
      </c>
      <c r="J2563">
        <v>1.93</v>
      </c>
      <c r="K2563" t="s">
        <v>33</v>
      </c>
      <c r="L2563" t="s">
        <v>33</v>
      </c>
      <c r="M2563" s="1">
        <v>4313.72</v>
      </c>
      <c r="N2563" s="1">
        <v>3837.49</v>
      </c>
      <c r="O2563" s="1">
        <v>2341.71</v>
      </c>
      <c r="P2563" s="1">
        <v>0</v>
      </c>
      <c r="Q2563" s="1">
        <v>7520.43</v>
      </c>
      <c r="R2563" s="1">
        <v>13273.93</v>
      </c>
      <c r="S2563" s="1">
        <v>13545.03</v>
      </c>
      <c r="T2563" s="1">
        <v>7249.33</v>
      </c>
      <c r="U2563" s="1">
        <f>SUM(Report_Summary[Revenue])</f>
        <v>626594850.33999527</v>
      </c>
      <c r="V2563" s="1">
        <f>Report_Summary[[#This Row],[Total Revenue]] / COUNTA(Report_Summary[Membership No])</f>
        <v>62659.485033999525</v>
      </c>
    </row>
    <row r="2564" spans="1:22" x14ac:dyDescent="0.3">
      <c r="A2564" t="s">
        <v>2603</v>
      </c>
      <c r="B2564">
        <v>2015</v>
      </c>
      <c r="C2564" t="s">
        <v>13</v>
      </c>
      <c r="D2564">
        <v>45</v>
      </c>
      <c r="E2564" t="str">
        <f t="shared" si="40"/>
        <v>Middle Age</v>
      </c>
      <c r="F2564" t="s">
        <v>21</v>
      </c>
      <c r="G2564" t="s">
        <v>22</v>
      </c>
      <c r="H2564" t="s">
        <v>29</v>
      </c>
      <c r="I2564">
        <v>38</v>
      </c>
      <c r="J2564">
        <v>3.12</v>
      </c>
      <c r="K2564" t="s">
        <v>33</v>
      </c>
      <c r="L2564" t="s">
        <v>33</v>
      </c>
      <c r="M2564" s="1">
        <v>8343.24</v>
      </c>
      <c r="N2564" s="1">
        <v>4838.2299999999996</v>
      </c>
      <c r="O2564" s="1">
        <v>4233.82</v>
      </c>
      <c r="P2564" s="1">
        <v>0</v>
      </c>
      <c r="Q2564" s="1">
        <v>10493.6</v>
      </c>
      <c r="R2564" s="1">
        <v>27115.72</v>
      </c>
      <c r="S2564" s="1">
        <v>5235.54</v>
      </c>
      <c r="T2564" s="1">
        <v>32373.78</v>
      </c>
      <c r="U2564" s="1">
        <f>SUM(Report_Summary[Revenue])</f>
        <v>626594850.33999527</v>
      </c>
      <c r="V2564" s="1">
        <f>Report_Summary[[#This Row],[Total Revenue]] / COUNTA(Report_Summary[Membership No])</f>
        <v>62659.485033999525</v>
      </c>
    </row>
    <row r="2565" spans="1:22" x14ac:dyDescent="0.3">
      <c r="A2565" t="s">
        <v>2604</v>
      </c>
      <c r="B2565">
        <v>2017</v>
      </c>
      <c r="C2565" t="s">
        <v>14</v>
      </c>
      <c r="D2565">
        <v>31</v>
      </c>
      <c r="E2565" t="str">
        <f t="shared" si="40"/>
        <v>Middle Age</v>
      </c>
      <c r="F2565" t="s">
        <v>15</v>
      </c>
      <c r="G2565" t="s">
        <v>25</v>
      </c>
      <c r="H2565" t="s">
        <v>28</v>
      </c>
      <c r="I2565">
        <v>28</v>
      </c>
      <c r="J2565">
        <v>1.8</v>
      </c>
      <c r="K2565" t="s">
        <v>33</v>
      </c>
      <c r="L2565" t="s">
        <v>33</v>
      </c>
      <c r="M2565" s="1">
        <v>17276.53</v>
      </c>
      <c r="N2565" s="1">
        <v>165.28</v>
      </c>
      <c r="O2565" s="1">
        <v>389.35</v>
      </c>
      <c r="P2565" s="1">
        <v>0</v>
      </c>
      <c r="Q2565" s="1">
        <v>48896.51</v>
      </c>
      <c r="R2565" s="1">
        <v>27110.75</v>
      </c>
      <c r="S2565" s="1">
        <v>-5510.62</v>
      </c>
      <c r="T2565" s="1">
        <v>81517.88</v>
      </c>
      <c r="U2565" s="1">
        <f>SUM(Report_Summary[Revenue])</f>
        <v>626594850.33999527</v>
      </c>
      <c r="V2565" s="1">
        <f>Report_Summary[[#This Row],[Total Revenue]] / COUNTA(Report_Summary[Membership No])</f>
        <v>62659.485033999525</v>
      </c>
    </row>
    <row r="2566" spans="1:22" x14ac:dyDescent="0.3">
      <c r="A2566" t="s">
        <v>2605</v>
      </c>
      <c r="B2566">
        <v>2016</v>
      </c>
      <c r="C2566" t="s">
        <v>14</v>
      </c>
      <c r="D2566">
        <v>55</v>
      </c>
      <c r="E2566" t="str">
        <f t="shared" si="40"/>
        <v>Middle Age</v>
      </c>
      <c r="F2566" t="s">
        <v>15</v>
      </c>
      <c r="G2566" t="s">
        <v>23</v>
      </c>
      <c r="H2566" t="s">
        <v>31</v>
      </c>
      <c r="I2566">
        <v>32</v>
      </c>
      <c r="J2566">
        <v>3.2</v>
      </c>
      <c r="K2566" t="s">
        <v>32</v>
      </c>
      <c r="L2566" t="s">
        <v>33</v>
      </c>
      <c r="M2566" s="1">
        <v>9090.26</v>
      </c>
      <c r="N2566" s="1">
        <v>2333.8200000000002</v>
      </c>
      <c r="O2566" s="1">
        <v>2463.0700000000002</v>
      </c>
      <c r="P2566" s="1">
        <v>0</v>
      </c>
      <c r="Q2566" s="1">
        <v>18574.03</v>
      </c>
      <c r="R2566" s="1">
        <v>18238.3</v>
      </c>
      <c r="S2566" s="1">
        <v>26770.45</v>
      </c>
      <c r="T2566" s="1">
        <v>10041.879999999999</v>
      </c>
      <c r="U2566" s="1">
        <f>SUM(Report_Summary[Revenue])</f>
        <v>626594850.33999527</v>
      </c>
      <c r="V2566" s="1">
        <f>Report_Summary[[#This Row],[Total Revenue]] / COUNTA(Report_Summary[Membership No])</f>
        <v>62659.485033999525</v>
      </c>
    </row>
    <row r="2567" spans="1:22" x14ac:dyDescent="0.3">
      <c r="A2567" t="s">
        <v>2606</v>
      </c>
      <c r="B2567">
        <v>2021</v>
      </c>
      <c r="C2567" t="s">
        <v>13</v>
      </c>
      <c r="D2567">
        <v>52</v>
      </c>
      <c r="E2567" t="str">
        <f t="shared" si="40"/>
        <v>Middle Age</v>
      </c>
      <c r="F2567" t="s">
        <v>16</v>
      </c>
      <c r="G2567" t="s">
        <v>25</v>
      </c>
      <c r="H2567" t="s">
        <v>31</v>
      </c>
      <c r="I2567">
        <v>25</v>
      </c>
      <c r="J2567">
        <v>2.82</v>
      </c>
      <c r="K2567" t="s">
        <v>33</v>
      </c>
      <c r="L2567" t="s">
        <v>33</v>
      </c>
      <c r="M2567" s="1">
        <v>1644.97</v>
      </c>
      <c r="N2567" s="1">
        <v>4529.1899999999996</v>
      </c>
      <c r="O2567" s="1">
        <v>4104.33</v>
      </c>
      <c r="P2567" s="1">
        <v>0</v>
      </c>
      <c r="Q2567" s="1">
        <v>2715.09</v>
      </c>
      <c r="R2567" s="1">
        <v>4530.26</v>
      </c>
      <c r="S2567" s="1">
        <v>-12385.23</v>
      </c>
      <c r="T2567" s="1">
        <v>19630.580000000002</v>
      </c>
      <c r="U2567" s="1">
        <f>SUM(Report_Summary[Revenue])</f>
        <v>626594850.33999527</v>
      </c>
      <c r="V2567" s="1">
        <f>Report_Summary[[#This Row],[Total Revenue]] / COUNTA(Report_Summary[Membership No])</f>
        <v>62659.485033999525</v>
      </c>
    </row>
    <row r="2568" spans="1:22" x14ac:dyDescent="0.3">
      <c r="A2568" t="s">
        <v>2607</v>
      </c>
      <c r="B2568">
        <v>2021</v>
      </c>
      <c r="C2568" t="s">
        <v>13</v>
      </c>
      <c r="D2568">
        <v>38</v>
      </c>
      <c r="E2568" t="str">
        <f t="shared" si="40"/>
        <v>Middle Age</v>
      </c>
      <c r="F2568" t="s">
        <v>18</v>
      </c>
      <c r="G2568" t="s">
        <v>25</v>
      </c>
      <c r="H2568" t="s">
        <v>28</v>
      </c>
      <c r="I2568">
        <v>23</v>
      </c>
      <c r="J2568">
        <v>1.7</v>
      </c>
      <c r="K2568" t="s">
        <v>33</v>
      </c>
      <c r="L2568" t="s">
        <v>33</v>
      </c>
      <c r="M2568" s="1">
        <v>1987.26</v>
      </c>
      <c r="N2568" s="1">
        <v>3389.84</v>
      </c>
      <c r="O2568" s="1">
        <v>3892.14</v>
      </c>
      <c r="P2568" s="1">
        <v>0</v>
      </c>
      <c r="Q2568" s="1">
        <v>3373.75</v>
      </c>
      <c r="R2568" s="1">
        <v>3464.42</v>
      </c>
      <c r="S2568" s="1">
        <v>-10713.31</v>
      </c>
      <c r="T2568" s="1">
        <v>17551.48</v>
      </c>
      <c r="U2568" s="1">
        <f>SUM(Report_Summary[Revenue])</f>
        <v>626594850.33999527</v>
      </c>
      <c r="V2568" s="1">
        <f>Report_Summary[[#This Row],[Total Revenue]] / COUNTA(Report_Summary[Membership No])</f>
        <v>62659.485033999525</v>
      </c>
    </row>
    <row r="2569" spans="1:22" x14ac:dyDescent="0.3">
      <c r="A2569" t="s">
        <v>2608</v>
      </c>
      <c r="B2569">
        <v>2022</v>
      </c>
      <c r="C2569" t="s">
        <v>14</v>
      </c>
      <c r="D2569">
        <v>68</v>
      </c>
      <c r="E2569" t="str">
        <f t="shared" si="40"/>
        <v>Old</v>
      </c>
      <c r="F2569" t="s">
        <v>18</v>
      </c>
      <c r="G2569" t="s">
        <v>22</v>
      </c>
      <c r="H2569" t="s">
        <v>31</v>
      </c>
      <c r="I2569">
        <v>30</v>
      </c>
      <c r="J2569">
        <v>3.13</v>
      </c>
      <c r="K2569" t="s">
        <v>33</v>
      </c>
      <c r="L2569" t="s">
        <v>33</v>
      </c>
      <c r="M2569" s="1">
        <v>9401.2000000000007</v>
      </c>
      <c r="N2569" s="1">
        <v>4793.12</v>
      </c>
      <c r="O2569" s="1">
        <v>1163.68</v>
      </c>
      <c r="P2569" s="1">
        <v>0</v>
      </c>
      <c r="Q2569" s="1">
        <v>23086.01</v>
      </c>
      <c r="R2569" s="1">
        <v>34046.61</v>
      </c>
      <c r="S2569" s="1">
        <v>18371.86</v>
      </c>
      <c r="T2569" s="1">
        <v>38760.76</v>
      </c>
      <c r="U2569" s="1">
        <f>SUM(Report_Summary[Revenue])</f>
        <v>626594850.33999527</v>
      </c>
      <c r="V2569" s="1">
        <f>Report_Summary[[#This Row],[Total Revenue]] / COUNTA(Report_Summary[Membership No])</f>
        <v>62659.485033999525</v>
      </c>
    </row>
    <row r="2570" spans="1:22" x14ac:dyDescent="0.3">
      <c r="A2570" t="s">
        <v>2609</v>
      </c>
      <c r="B2570">
        <v>2015</v>
      </c>
      <c r="C2570" t="s">
        <v>13</v>
      </c>
      <c r="D2570">
        <v>26</v>
      </c>
      <c r="E2570" t="str">
        <f t="shared" si="40"/>
        <v>Young</v>
      </c>
      <c r="F2570" t="s">
        <v>15</v>
      </c>
      <c r="G2570" t="s">
        <v>25</v>
      </c>
      <c r="H2570" t="s">
        <v>30</v>
      </c>
      <c r="I2570">
        <v>22</v>
      </c>
      <c r="J2570">
        <v>3.29</v>
      </c>
      <c r="K2570" t="s">
        <v>33</v>
      </c>
      <c r="L2570" t="s">
        <v>33</v>
      </c>
      <c r="M2570" s="1">
        <v>7312.98</v>
      </c>
      <c r="N2570" s="1">
        <v>2200.75</v>
      </c>
      <c r="O2570" s="1">
        <v>1097.3</v>
      </c>
      <c r="P2570" s="1">
        <v>0</v>
      </c>
      <c r="Q2570" s="1">
        <v>19325.7</v>
      </c>
      <c r="R2570" s="1">
        <v>33082.67</v>
      </c>
      <c r="S2570" s="1">
        <v>-4402.01</v>
      </c>
      <c r="T2570" s="1">
        <v>56810.38</v>
      </c>
      <c r="U2570" s="1">
        <f>SUM(Report_Summary[Revenue])</f>
        <v>626594850.33999527</v>
      </c>
      <c r="V2570" s="1">
        <f>Report_Summary[[#This Row],[Total Revenue]] / COUNTA(Report_Summary[Membership No])</f>
        <v>62659.485033999525</v>
      </c>
    </row>
    <row r="2571" spans="1:22" x14ac:dyDescent="0.3">
      <c r="A2571" t="s">
        <v>2610</v>
      </c>
      <c r="B2571">
        <v>2020</v>
      </c>
      <c r="C2571" t="s">
        <v>14</v>
      </c>
      <c r="D2571">
        <v>23</v>
      </c>
      <c r="E2571" t="str">
        <f t="shared" si="40"/>
        <v>Young</v>
      </c>
      <c r="F2571" t="s">
        <v>16</v>
      </c>
      <c r="G2571" t="s">
        <v>25</v>
      </c>
      <c r="H2571" t="s">
        <v>30</v>
      </c>
      <c r="I2571">
        <v>32</v>
      </c>
      <c r="J2571">
        <v>1.1599999999999999</v>
      </c>
      <c r="K2571" t="s">
        <v>32</v>
      </c>
      <c r="L2571" t="s">
        <v>33</v>
      </c>
      <c r="M2571" s="1">
        <v>16001.24</v>
      </c>
      <c r="N2571" s="1">
        <v>2514.4299999999998</v>
      </c>
      <c r="O2571" s="1">
        <v>7184.07</v>
      </c>
      <c r="P2571" s="1">
        <v>0</v>
      </c>
      <c r="Q2571" s="1">
        <v>44761.3</v>
      </c>
      <c r="R2571" s="1">
        <v>69618.149999999994</v>
      </c>
      <c r="S2571" s="1">
        <v>3790.43</v>
      </c>
      <c r="T2571" s="1">
        <v>110589.02</v>
      </c>
      <c r="U2571" s="1">
        <f>SUM(Report_Summary[Revenue])</f>
        <v>626594850.33999527</v>
      </c>
      <c r="V2571" s="1">
        <f>Report_Summary[[#This Row],[Total Revenue]] / COUNTA(Report_Summary[Membership No])</f>
        <v>62659.485033999525</v>
      </c>
    </row>
    <row r="2572" spans="1:22" x14ac:dyDescent="0.3">
      <c r="A2572" t="s">
        <v>2611</v>
      </c>
      <c r="B2572">
        <v>2017</v>
      </c>
      <c r="C2572" t="s">
        <v>13</v>
      </c>
      <c r="D2572">
        <v>49</v>
      </c>
      <c r="E2572" t="str">
        <f t="shared" si="40"/>
        <v>Middle Age</v>
      </c>
      <c r="F2572" t="s">
        <v>17</v>
      </c>
      <c r="G2572" t="s">
        <v>25</v>
      </c>
      <c r="H2572" t="s">
        <v>30</v>
      </c>
      <c r="I2572">
        <v>34</v>
      </c>
      <c r="J2572">
        <v>2.69</v>
      </c>
      <c r="K2572" t="s">
        <v>33</v>
      </c>
      <c r="L2572" t="s">
        <v>33</v>
      </c>
      <c r="M2572" s="1">
        <v>15609.51</v>
      </c>
      <c r="N2572" s="1">
        <v>1608.18</v>
      </c>
      <c r="O2572" s="1">
        <v>3098.98</v>
      </c>
      <c r="P2572" s="1">
        <v>0</v>
      </c>
      <c r="Q2572" s="1">
        <v>25324.07</v>
      </c>
      <c r="R2572" s="1">
        <v>38809.94</v>
      </c>
      <c r="S2572" s="1">
        <v>-1295.04</v>
      </c>
      <c r="T2572" s="1">
        <v>65429.05</v>
      </c>
      <c r="U2572" s="1">
        <f>SUM(Report_Summary[Revenue])</f>
        <v>626594850.33999527</v>
      </c>
      <c r="V2572" s="1">
        <f>Report_Summary[[#This Row],[Total Revenue]] / COUNTA(Report_Summary[Membership No])</f>
        <v>62659.485033999525</v>
      </c>
    </row>
    <row r="2573" spans="1:22" x14ac:dyDescent="0.3">
      <c r="A2573" t="s">
        <v>2612</v>
      </c>
      <c r="B2573">
        <v>2016</v>
      </c>
      <c r="C2573" t="s">
        <v>14</v>
      </c>
      <c r="D2573">
        <v>49</v>
      </c>
      <c r="E2573" t="str">
        <f t="shared" si="40"/>
        <v>Middle Age</v>
      </c>
      <c r="F2573" t="s">
        <v>15</v>
      </c>
      <c r="G2573" t="s">
        <v>25</v>
      </c>
      <c r="H2573" t="s">
        <v>31</v>
      </c>
      <c r="I2573">
        <v>22</v>
      </c>
      <c r="J2573">
        <v>2.9</v>
      </c>
      <c r="K2573" t="s">
        <v>32</v>
      </c>
      <c r="L2573" t="s">
        <v>33</v>
      </c>
      <c r="M2573" s="1">
        <v>5408.05</v>
      </c>
      <c r="N2573" s="1">
        <v>1472.16</v>
      </c>
      <c r="O2573" s="1">
        <v>5724.1</v>
      </c>
      <c r="P2573" s="1">
        <v>0</v>
      </c>
      <c r="Q2573" s="1">
        <v>7231.38</v>
      </c>
      <c r="R2573" s="1">
        <v>24303.9</v>
      </c>
      <c r="S2573" s="1">
        <v>-19687.93</v>
      </c>
      <c r="T2573" s="1">
        <v>51223.21</v>
      </c>
      <c r="U2573" s="1">
        <f>SUM(Report_Summary[Revenue])</f>
        <v>626594850.33999527</v>
      </c>
      <c r="V2573" s="1">
        <f>Report_Summary[[#This Row],[Total Revenue]] / COUNTA(Report_Summary[Membership No])</f>
        <v>62659.485033999525</v>
      </c>
    </row>
    <row r="2574" spans="1:22" x14ac:dyDescent="0.3">
      <c r="A2574" t="s">
        <v>2613</v>
      </c>
      <c r="B2574">
        <v>2021</v>
      </c>
      <c r="C2574" t="s">
        <v>13</v>
      </c>
      <c r="D2574">
        <v>70</v>
      </c>
      <c r="E2574" t="str">
        <f t="shared" si="40"/>
        <v>Old</v>
      </c>
      <c r="F2574" t="s">
        <v>21</v>
      </c>
      <c r="G2574" t="s">
        <v>25</v>
      </c>
      <c r="H2574" t="s">
        <v>31</v>
      </c>
      <c r="I2574">
        <v>32</v>
      </c>
      <c r="J2574">
        <v>3.53</v>
      </c>
      <c r="K2574" t="s">
        <v>33</v>
      </c>
      <c r="L2574" t="s">
        <v>33</v>
      </c>
      <c r="M2574" s="1">
        <v>11566.05</v>
      </c>
      <c r="N2574" s="1">
        <v>4019.86</v>
      </c>
      <c r="O2574" s="1">
        <v>1324.49</v>
      </c>
      <c r="P2574" s="1">
        <v>0</v>
      </c>
      <c r="Q2574" s="1">
        <v>39085.050000000003</v>
      </c>
      <c r="R2574" s="1">
        <v>34872.58</v>
      </c>
      <c r="S2574" s="1">
        <v>-13191.88</v>
      </c>
      <c r="T2574" s="1">
        <v>87149.51</v>
      </c>
      <c r="U2574" s="1">
        <f>SUM(Report_Summary[Revenue])</f>
        <v>626594850.33999527</v>
      </c>
      <c r="V2574" s="1">
        <f>Report_Summary[[#This Row],[Total Revenue]] / COUNTA(Report_Summary[Membership No])</f>
        <v>62659.485033999525</v>
      </c>
    </row>
    <row r="2575" spans="1:22" x14ac:dyDescent="0.3">
      <c r="A2575" t="s">
        <v>2614</v>
      </c>
      <c r="B2575">
        <v>2024</v>
      </c>
      <c r="C2575" t="s">
        <v>14</v>
      </c>
      <c r="D2575">
        <v>80</v>
      </c>
      <c r="E2575" t="str">
        <f t="shared" si="40"/>
        <v>Old</v>
      </c>
      <c r="F2575" t="s">
        <v>20</v>
      </c>
      <c r="G2575" t="s">
        <v>24</v>
      </c>
      <c r="H2575" t="s">
        <v>29</v>
      </c>
      <c r="I2575">
        <v>35</v>
      </c>
      <c r="J2575">
        <v>3.5</v>
      </c>
      <c r="K2575" t="s">
        <v>33</v>
      </c>
      <c r="L2575" t="s">
        <v>33</v>
      </c>
      <c r="M2575" s="1">
        <v>7811.73</v>
      </c>
      <c r="N2575" s="1">
        <v>367.31</v>
      </c>
      <c r="O2575" s="1">
        <v>1975.5</v>
      </c>
      <c r="P2575" s="1">
        <v>0</v>
      </c>
      <c r="Q2575" s="1">
        <v>20903.3</v>
      </c>
      <c r="R2575" s="1">
        <v>10367.41</v>
      </c>
      <c r="S2575" s="1">
        <v>-5839.82</v>
      </c>
      <c r="T2575" s="1">
        <v>37110.53</v>
      </c>
      <c r="U2575" s="1">
        <f>SUM(Report_Summary[Revenue])</f>
        <v>626594850.33999527</v>
      </c>
      <c r="V2575" s="1">
        <f>Report_Summary[[#This Row],[Total Revenue]] / COUNTA(Report_Summary[Membership No])</f>
        <v>62659.485033999525</v>
      </c>
    </row>
    <row r="2576" spans="1:22" x14ac:dyDescent="0.3">
      <c r="A2576" t="s">
        <v>2615</v>
      </c>
      <c r="B2576">
        <v>2018</v>
      </c>
      <c r="C2576" t="s">
        <v>14</v>
      </c>
      <c r="D2576">
        <v>62</v>
      </c>
      <c r="E2576" t="str">
        <f t="shared" si="40"/>
        <v>Old</v>
      </c>
      <c r="F2576" t="s">
        <v>17</v>
      </c>
      <c r="G2576" t="s">
        <v>25</v>
      </c>
      <c r="H2576" t="s">
        <v>26</v>
      </c>
      <c r="I2576">
        <v>37</v>
      </c>
      <c r="J2576">
        <v>3.21</v>
      </c>
      <c r="K2576" t="s">
        <v>32</v>
      </c>
      <c r="L2576" t="s">
        <v>33</v>
      </c>
      <c r="M2576" s="1">
        <v>1449.61</v>
      </c>
      <c r="N2576" s="1">
        <v>2971.2</v>
      </c>
      <c r="O2576" s="1">
        <v>3424.76</v>
      </c>
      <c r="P2576" s="1">
        <v>0</v>
      </c>
      <c r="Q2576" s="1">
        <v>2220.9499999999998</v>
      </c>
      <c r="R2576" s="1">
        <v>3685.1</v>
      </c>
      <c r="S2576" s="1">
        <v>15687.86</v>
      </c>
      <c r="T2576" s="1">
        <v>-9781.81</v>
      </c>
      <c r="U2576" s="1">
        <f>SUM(Report_Summary[Revenue])</f>
        <v>626594850.33999527</v>
      </c>
      <c r="V2576" s="1">
        <f>Report_Summary[[#This Row],[Total Revenue]] / COUNTA(Report_Summary[Membership No])</f>
        <v>62659.485033999525</v>
      </c>
    </row>
    <row r="2577" spans="1:22" x14ac:dyDescent="0.3">
      <c r="A2577" t="s">
        <v>2616</v>
      </c>
      <c r="B2577">
        <v>2015</v>
      </c>
      <c r="C2577" t="s">
        <v>14</v>
      </c>
      <c r="D2577">
        <v>66</v>
      </c>
      <c r="E2577" t="str">
        <f t="shared" si="40"/>
        <v>Old</v>
      </c>
      <c r="F2577" t="s">
        <v>16</v>
      </c>
      <c r="G2577" t="s">
        <v>25</v>
      </c>
      <c r="H2577" t="s">
        <v>31</v>
      </c>
      <c r="I2577">
        <v>34</v>
      </c>
      <c r="J2577">
        <v>3.03</v>
      </c>
      <c r="K2577" t="s">
        <v>33</v>
      </c>
      <c r="L2577" t="s">
        <v>33</v>
      </c>
      <c r="M2577" s="1">
        <v>7733.53</v>
      </c>
      <c r="N2577" s="1">
        <v>3738.38</v>
      </c>
      <c r="O2577" s="1">
        <v>176.01</v>
      </c>
      <c r="P2577" s="1">
        <v>0</v>
      </c>
      <c r="Q2577" s="1">
        <v>11991.22</v>
      </c>
      <c r="R2577" s="1">
        <v>38227.1</v>
      </c>
      <c r="S2577" s="1">
        <v>-1194.1199999999999</v>
      </c>
      <c r="T2577" s="1">
        <v>51412.44</v>
      </c>
      <c r="U2577" s="1">
        <f>SUM(Report_Summary[Revenue])</f>
        <v>626594850.33999527</v>
      </c>
      <c r="V2577" s="1">
        <f>Report_Summary[[#This Row],[Total Revenue]] / COUNTA(Report_Summary[Membership No])</f>
        <v>62659.485033999525</v>
      </c>
    </row>
    <row r="2578" spans="1:22" x14ac:dyDescent="0.3">
      <c r="A2578" t="s">
        <v>2617</v>
      </c>
      <c r="B2578">
        <v>2018</v>
      </c>
      <c r="C2578" t="s">
        <v>14</v>
      </c>
      <c r="D2578">
        <v>67</v>
      </c>
      <c r="E2578" t="str">
        <f t="shared" si="40"/>
        <v>Old</v>
      </c>
      <c r="F2578" t="s">
        <v>17</v>
      </c>
      <c r="G2578" t="s">
        <v>22</v>
      </c>
      <c r="H2578" t="s">
        <v>28</v>
      </c>
      <c r="I2578">
        <v>30</v>
      </c>
      <c r="J2578">
        <v>3.16</v>
      </c>
      <c r="K2578" t="s">
        <v>32</v>
      </c>
      <c r="L2578" t="s">
        <v>33</v>
      </c>
      <c r="M2578" s="1">
        <v>17958.060000000001</v>
      </c>
      <c r="N2578" s="1">
        <v>497.63</v>
      </c>
      <c r="O2578" s="1">
        <v>4582.3999999999996</v>
      </c>
      <c r="P2578" s="1">
        <v>0</v>
      </c>
      <c r="Q2578" s="1">
        <v>32619</v>
      </c>
      <c r="R2578" s="1">
        <v>80922</v>
      </c>
      <c r="S2578" s="1">
        <v>28498.91</v>
      </c>
      <c r="T2578" s="1">
        <v>85042.09</v>
      </c>
      <c r="U2578" s="1">
        <f>SUM(Report_Summary[Revenue])</f>
        <v>626594850.33999527</v>
      </c>
      <c r="V2578" s="1">
        <f>Report_Summary[[#This Row],[Total Revenue]] / COUNTA(Report_Summary[Membership No])</f>
        <v>62659.485033999525</v>
      </c>
    </row>
    <row r="2579" spans="1:22" x14ac:dyDescent="0.3">
      <c r="A2579" t="s">
        <v>2618</v>
      </c>
      <c r="B2579">
        <v>2021</v>
      </c>
      <c r="C2579" t="s">
        <v>14</v>
      </c>
      <c r="D2579">
        <v>47</v>
      </c>
      <c r="E2579" t="str">
        <f t="shared" si="40"/>
        <v>Middle Age</v>
      </c>
      <c r="F2579" t="s">
        <v>18</v>
      </c>
      <c r="G2579" t="s">
        <v>25</v>
      </c>
      <c r="H2579" t="s">
        <v>30</v>
      </c>
      <c r="I2579">
        <v>26</v>
      </c>
      <c r="J2579">
        <v>2.92</v>
      </c>
      <c r="K2579" t="s">
        <v>32</v>
      </c>
      <c r="L2579" t="s">
        <v>33</v>
      </c>
      <c r="M2579" s="1">
        <v>1810.02</v>
      </c>
      <c r="N2579" s="1">
        <v>4220.26</v>
      </c>
      <c r="O2579" s="1">
        <v>5134.78</v>
      </c>
      <c r="P2579" s="1">
        <v>0</v>
      </c>
      <c r="Q2579" s="1">
        <v>2856.8</v>
      </c>
      <c r="R2579" s="1">
        <v>6843.67</v>
      </c>
      <c r="S2579" s="1">
        <v>2051.2199999999998</v>
      </c>
      <c r="T2579" s="1">
        <v>7649.25</v>
      </c>
      <c r="U2579" s="1">
        <f>SUM(Report_Summary[Revenue])</f>
        <v>626594850.33999527</v>
      </c>
      <c r="V2579" s="1">
        <f>Report_Summary[[#This Row],[Total Revenue]] / COUNTA(Report_Summary[Membership No])</f>
        <v>62659.485033999525</v>
      </c>
    </row>
    <row r="2580" spans="1:22" x14ac:dyDescent="0.3">
      <c r="A2580" t="s">
        <v>2619</v>
      </c>
      <c r="B2580">
        <v>2015</v>
      </c>
      <c r="C2580" t="s">
        <v>13</v>
      </c>
      <c r="D2580">
        <v>38</v>
      </c>
      <c r="E2580" t="str">
        <f t="shared" si="40"/>
        <v>Middle Age</v>
      </c>
      <c r="F2580" t="s">
        <v>17</v>
      </c>
      <c r="G2580" t="s">
        <v>22</v>
      </c>
      <c r="H2580" t="s">
        <v>30</v>
      </c>
      <c r="I2580">
        <v>28</v>
      </c>
      <c r="J2580">
        <v>3.17</v>
      </c>
      <c r="K2580" t="s">
        <v>33</v>
      </c>
      <c r="L2580" t="s">
        <v>33</v>
      </c>
      <c r="M2580" s="1">
        <v>14873.52</v>
      </c>
      <c r="N2580" s="1">
        <v>237.2</v>
      </c>
      <c r="O2580" s="1">
        <v>1717.55</v>
      </c>
      <c r="P2580" s="1">
        <v>0</v>
      </c>
      <c r="Q2580" s="1">
        <v>72273.740000000005</v>
      </c>
      <c r="R2580" s="1">
        <v>36744.43</v>
      </c>
      <c r="S2580" s="1">
        <v>-20137.39</v>
      </c>
      <c r="T2580" s="1">
        <v>129155.56</v>
      </c>
      <c r="U2580" s="1">
        <f>SUM(Report_Summary[Revenue])</f>
        <v>626594850.33999527</v>
      </c>
      <c r="V2580" s="1">
        <f>Report_Summary[[#This Row],[Total Revenue]] / COUNTA(Report_Summary[Membership No])</f>
        <v>62659.485033999525</v>
      </c>
    </row>
    <row r="2581" spans="1:22" x14ac:dyDescent="0.3">
      <c r="A2581" t="s">
        <v>2620</v>
      </c>
      <c r="B2581">
        <v>2015</v>
      </c>
      <c r="C2581" t="s">
        <v>13</v>
      </c>
      <c r="D2581">
        <v>66</v>
      </c>
      <c r="E2581" t="str">
        <f t="shared" si="40"/>
        <v>Old</v>
      </c>
      <c r="F2581" t="s">
        <v>19</v>
      </c>
      <c r="G2581" t="s">
        <v>25</v>
      </c>
      <c r="H2581" t="s">
        <v>29</v>
      </c>
      <c r="I2581">
        <v>29</v>
      </c>
      <c r="J2581">
        <v>2.93</v>
      </c>
      <c r="K2581" t="s">
        <v>32</v>
      </c>
      <c r="L2581" t="s">
        <v>33</v>
      </c>
      <c r="M2581" s="1">
        <v>813.29</v>
      </c>
      <c r="N2581" s="1">
        <v>4698.46</v>
      </c>
      <c r="O2581" s="1">
        <v>1059.71</v>
      </c>
      <c r="P2581" s="1">
        <v>0</v>
      </c>
      <c r="Q2581" s="1">
        <v>2648.32</v>
      </c>
      <c r="R2581" s="1">
        <v>2091.48</v>
      </c>
      <c r="S2581" s="1">
        <v>5035.83</v>
      </c>
      <c r="T2581" s="1">
        <v>-296.02999999999997</v>
      </c>
      <c r="U2581" s="1">
        <f>SUM(Report_Summary[Revenue])</f>
        <v>626594850.33999527</v>
      </c>
      <c r="V2581" s="1">
        <f>Report_Summary[[#This Row],[Total Revenue]] / COUNTA(Report_Summary[Membership No])</f>
        <v>62659.485033999525</v>
      </c>
    </row>
    <row r="2582" spans="1:22" x14ac:dyDescent="0.3">
      <c r="A2582" t="s">
        <v>2621</v>
      </c>
      <c r="B2582">
        <v>2024</v>
      </c>
      <c r="C2582" t="s">
        <v>14</v>
      </c>
      <c r="D2582">
        <v>39</v>
      </c>
      <c r="E2582" t="str">
        <f t="shared" si="40"/>
        <v>Middle Age</v>
      </c>
      <c r="F2582" t="s">
        <v>20</v>
      </c>
      <c r="G2582" t="s">
        <v>24</v>
      </c>
      <c r="H2582" t="s">
        <v>31</v>
      </c>
      <c r="I2582">
        <v>28</v>
      </c>
      <c r="J2582">
        <v>3.34</v>
      </c>
      <c r="K2582" t="s">
        <v>33</v>
      </c>
      <c r="L2582" t="s">
        <v>33</v>
      </c>
      <c r="M2582" s="1">
        <v>3126.3</v>
      </c>
      <c r="N2582" s="1">
        <v>2414.59</v>
      </c>
      <c r="O2582" s="1">
        <v>5800.98</v>
      </c>
      <c r="P2582" s="1">
        <v>0</v>
      </c>
      <c r="Q2582" s="1">
        <v>14407.81</v>
      </c>
      <c r="R2582" s="1">
        <v>13044.39</v>
      </c>
      <c r="S2582" s="1">
        <v>-4339.7700000000004</v>
      </c>
      <c r="T2582" s="1">
        <v>31791.97</v>
      </c>
      <c r="U2582" s="1">
        <f>SUM(Report_Summary[Revenue])</f>
        <v>626594850.33999527</v>
      </c>
      <c r="V2582" s="1">
        <f>Report_Summary[[#This Row],[Total Revenue]] / COUNTA(Report_Summary[Membership No])</f>
        <v>62659.485033999525</v>
      </c>
    </row>
    <row r="2583" spans="1:22" x14ac:dyDescent="0.3">
      <c r="A2583" t="s">
        <v>2622</v>
      </c>
      <c r="B2583">
        <v>2021</v>
      </c>
      <c r="C2583" t="s">
        <v>14</v>
      </c>
      <c r="D2583">
        <v>67</v>
      </c>
      <c r="E2583" t="str">
        <f t="shared" si="40"/>
        <v>Old</v>
      </c>
      <c r="F2583" t="s">
        <v>18</v>
      </c>
      <c r="G2583" t="s">
        <v>25</v>
      </c>
      <c r="H2583" t="s">
        <v>27</v>
      </c>
      <c r="I2583">
        <v>30</v>
      </c>
      <c r="J2583">
        <v>3.18</v>
      </c>
      <c r="K2583" t="s">
        <v>33</v>
      </c>
      <c r="L2583" t="s">
        <v>33</v>
      </c>
      <c r="M2583" s="1">
        <v>17412.28</v>
      </c>
      <c r="N2583" s="1">
        <v>4649.32</v>
      </c>
      <c r="O2583" s="1">
        <v>3544.8</v>
      </c>
      <c r="P2583" s="1">
        <v>0</v>
      </c>
      <c r="Q2583" s="1">
        <v>82641.14</v>
      </c>
      <c r="R2583" s="1">
        <v>87058.72</v>
      </c>
      <c r="S2583" s="1">
        <v>29320.43</v>
      </c>
      <c r="T2583" s="1">
        <v>140379.43</v>
      </c>
      <c r="U2583" s="1">
        <f>SUM(Report_Summary[Revenue])</f>
        <v>626594850.33999527</v>
      </c>
      <c r="V2583" s="1">
        <f>Report_Summary[[#This Row],[Total Revenue]] / COUNTA(Report_Summary[Membership No])</f>
        <v>62659.485033999525</v>
      </c>
    </row>
    <row r="2584" spans="1:22" x14ac:dyDescent="0.3">
      <c r="A2584" t="s">
        <v>2623</v>
      </c>
      <c r="B2584">
        <v>2017</v>
      </c>
      <c r="C2584" t="s">
        <v>13</v>
      </c>
      <c r="D2584">
        <v>74</v>
      </c>
      <c r="E2584" t="str">
        <f t="shared" si="40"/>
        <v>Old</v>
      </c>
      <c r="F2584" t="s">
        <v>16</v>
      </c>
      <c r="G2584" t="s">
        <v>25</v>
      </c>
      <c r="H2584" t="s">
        <v>27</v>
      </c>
      <c r="I2584">
        <v>34</v>
      </c>
      <c r="J2584">
        <v>2.1</v>
      </c>
      <c r="K2584" t="s">
        <v>32</v>
      </c>
      <c r="L2584" t="s">
        <v>33</v>
      </c>
      <c r="M2584" s="1">
        <v>10420.780000000001</v>
      </c>
      <c r="N2584" s="1">
        <v>1433.73</v>
      </c>
      <c r="O2584" s="1">
        <v>2643.38</v>
      </c>
      <c r="P2584" s="1">
        <v>0</v>
      </c>
      <c r="Q2584" s="1">
        <v>32640.53</v>
      </c>
      <c r="R2584" s="1">
        <v>51508.61</v>
      </c>
      <c r="S2584" s="1">
        <v>23466.21</v>
      </c>
      <c r="T2584" s="1">
        <v>60682.93</v>
      </c>
      <c r="U2584" s="1">
        <f>SUM(Report_Summary[Revenue])</f>
        <v>626594850.33999527</v>
      </c>
      <c r="V2584" s="1">
        <f>Report_Summary[[#This Row],[Total Revenue]] / COUNTA(Report_Summary[Membership No])</f>
        <v>62659.485033999525</v>
      </c>
    </row>
    <row r="2585" spans="1:22" x14ac:dyDescent="0.3">
      <c r="A2585" t="s">
        <v>2624</v>
      </c>
      <c r="B2585">
        <v>2023</v>
      </c>
      <c r="C2585" t="s">
        <v>13</v>
      </c>
      <c r="D2585">
        <v>30</v>
      </c>
      <c r="E2585" t="str">
        <f t="shared" si="40"/>
        <v>Young</v>
      </c>
      <c r="F2585" t="s">
        <v>18</v>
      </c>
      <c r="G2585" t="s">
        <v>23</v>
      </c>
      <c r="H2585" t="s">
        <v>28</v>
      </c>
      <c r="I2585">
        <v>34</v>
      </c>
      <c r="J2585">
        <v>3.21</v>
      </c>
      <c r="K2585" t="s">
        <v>33</v>
      </c>
      <c r="L2585" t="s">
        <v>33</v>
      </c>
      <c r="M2585" s="1">
        <v>4713.34</v>
      </c>
      <c r="N2585" s="1">
        <v>1454.44</v>
      </c>
      <c r="O2585" s="1">
        <v>4482.09</v>
      </c>
      <c r="P2585" s="1">
        <v>0</v>
      </c>
      <c r="Q2585" s="1">
        <v>18053.189999999999</v>
      </c>
      <c r="R2585" s="1">
        <v>9801.26</v>
      </c>
      <c r="S2585" s="1">
        <v>13323.31</v>
      </c>
      <c r="T2585" s="1">
        <v>14531.14</v>
      </c>
      <c r="U2585" s="1">
        <f>SUM(Report_Summary[Revenue])</f>
        <v>626594850.33999527</v>
      </c>
      <c r="V2585" s="1">
        <f>Report_Summary[[#This Row],[Total Revenue]] / COUNTA(Report_Summary[Membership No])</f>
        <v>62659.485033999525</v>
      </c>
    </row>
    <row r="2586" spans="1:22" x14ac:dyDescent="0.3">
      <c r="A2586" t="s">
        <v>2625</v>
      </c>
      <c r="B2586">
        <v>2019</v>
      </c>
      <c r="C2586" t="s">
        <v>14</v>
      </c>
      <c r="D2586">
        <v>30</v>
      </c>
      <c r="E2586" t="str">
        <f t="shared" si="40"/>
        <v>Young</v>
      </c>
      <c r="F2586" t="s">
        <v>19</v>
      </c>
      <c r="G2586" t="s">
        <v>23</v>
      </c>
      <c r="H2586" t="s">
        <v>30</v>
      </c>
      <c r="I2586">
        <v>21</v>
      </c>
      <c r="J2586">
        <v>2.2799999999999998</v>
      </c>
      <c r="K2586" t="s">
        <v>33</v>
      </c>
      <c r="L2586" t="s">
        <v>33</v>
      </c>
      <c r="M2586" s="1">
        <v>18357.12</v>
      </c>
      <c r="N2586" s="1">
        <v>1201.06</v>
      </c>
      <c r="O2586" s="1">
        <v>4871.34</v>
      </c>
      <c r="P2586" s="1">
        <v>0</v>
      </c>
      <c r="Q2586" s="1">
        <v>36409.9</v>
      </c>
      <c r="R2586" s="1">
        <v>81602.789999999994</v>
      </c>
      <c r="S2586" s="1">
        <v>3635.53</v>
      </c>
      <c r="T2586" s="1">
        <v>114377.16</v>
      </c>
      <c r="U2586" s="1">
        <f>SUM(Report_Summary[Revenue])</f>
        <v>626594850.33999527</v>
      </c>
      <c r="V2586" s="1">
        <f>Report_Summary[[#This Row],[Total Revenue]] / COUNTA(Report_Summary[Membership No])</f>
        <v>62659.485033999525</v>
      </c>
    </row>
    <row r="2587" spans="1:22" x14ac:dyDescent="0.3">
      <c r="A2587" t="s">
        <v>2626</v>
      </c>
      <c r="B2587">
        <v>2021</v>
      </c>
      <c r="C2587" t="s">
        <v>13</v>
      </c>
      <c r="D2587">
        <v>45</v>
      </c>
      <c r="E2587" t="str">
        <f t="shared" si="40"/>
        <v>Middle Age</v>
      </c>
      <c r="F2587" t="s">
        <v>19</v>
      </c>
      <c r="G2587" t="s">
        <v>22</v>
      </c>
      <c r="H2587" t="s">
        <v>28</v>
      </c>
      <c r="I2587">
        <v>30</v>
      </c>
      <c r="J2587">
        <v>2.73</v>
      </c>
      <c r="K2587" t="s">
        <v>33</v>
      </c>
      <c r="L2587" t="s">
        <v>33</v>
      </c>
      <c r="M2587" s="1">
        <v>964.09</v>
      </c>
      <c r="N2587" s="1">
        <v>3042.49</v>
      </c>
      <c r="O2587" s="1">
        <v>4656.79</v>
      </c>
      <c r="P2587" s="1">
        <v>0</v>
      </c>
      <c r="Q2587" s="1">
        <v>3012</v>
      </c>
      <c r="R2587" s="1">
        <v>4735.72</v>
      </c>
      <c r="S2587" s="1">
        <v>-12350.76</v>
      </c>
      <c r="T2587" s="1">
        <v>20098.48</v>
      </c>
      <c r="U2587" s="1">
        <f>SUM(Report_Summary[Revenue])</f>
        <v>626594850.33999527</v>
      </c>
      <c r="V2587" s="1">
        <f>Report_Summary[[#This Row],[Total Revenue]] / COUNTA(Report_Summary[Membership No])</f>
        <v>62659.485033999525</v>
      </c>
    </row>
    <row r="2588" spans="1:22" x14ac:dyDescent="0.3">
      <c r="A2588" t="s">
        <v>2627</v>
      </c>
      <c r="B2588">
        <v>2021</v>
      </c>
      <c r="C2588" t="s">
        <v>13</v>
      </c>
      <c r="D2588">
        <v>27</v>
      </c>
      <c r="E2588" t="str">
        <f t="shared" si="40"/>
        <v>Young</v>
      </c>
      <c r="F2588" t="s">
        <v>17</v>
      </c>
      <c r="G2588" t="s">
        <v>25</v>
      </c>
      <c r="H2588" t="s">
        <v>30</v>
      </c>
      <c r="I2588">
        <v>35</v>
      </c>
      <c r="J2588">
        <v>1.17</v>
      </c>
      <c r="K2588" t="s">
        <v>32</v>
      </c>
      <c r="L2588" t="s">
        <v>33</v>
      </c>
      <c r="M2588" s="1">
        <v>15129.35</v>
      </c>
      <c r="N2588" s="1">
        <v>3959.61</v>
      </c>
      <c r="O2588" s="1">
        <v>216.53</v>
      </c>
      <c r="P2588" s="1">
        <v>0</v>
      </c>
      <c r="Q2588" s="1">
        <v>55895.21</v>
      </c>
      <c r="R2588" s="1">
        <v>70264.94</v>
      </c>
      <c r="S2588" s="1">
        <v>9548.34</v>
      </c>
      <c r="T2588" s="1">
        <v>116611.81</v>
      </c>
      <c r="U2588" s="1">
        <f>SUM(Report_Summary[Revenue])</f>
        <v>626594850.33999527</v>
      </c>
      <c r="V2588" s="1">
        <f>Report_Summary[[#This Row],[Total Revenue]] / COUNTA(Report_Summary[Membership No])</f>
        <v>62659.485033999525</v>
      </c>
    </row>
    <row r="2589" spans="1:22" x14ac:dyDescent="0.3">
      <c r="A2589" t="s">
        <v>2628</v>
      </c>
      <c r="B2589">
        <v>2023</v>
      </c>
      <c r="C2589" t="s">
        <v>14</v>
      </c>
      <c r="D2589">
        <v>56</v>
      </c>
      <c r="E2589" t="str">
        <f t="shared" si="40"/>
        <v>Old</v>
      </c>
      <c r="F2589" t="s">
        <v>21</v>
      </c>
      <c r="G2589" t="s">
        <v>25</v>
      </c>
      <c r="H2589" t="s">
        <v>26</v>
      </c>
      <c r="I2589">
        <v>39</v>
      </c>
      <c r="J2589">
        <v>1.83</v>
      </c>
      <c r="K2589" t="s">
        <v>33</v>
      </c>
      <c r="L2589" t="s">
        <v>33</v>
      </c>
      <c r="M2589" s="1">
        <v>19625.64</v>
      </c>
      <c r="N2589" s="1">
        <v>3773.19</v>
      </c>
      <c r="O2589" s="1">
        <v>1621.93</v>
      </c>
      <c r="P2589" s="1">
        <v>0</v>
      </c>
      <c r="Q2589" s="1">
        <v>29821.45</v>
      </c>
      <c r="R2589" s="1">
        <v>43853</v>
      </c>
      <c r="S2589" s="1">
        <v>16128.74</v>
      </c>
      <c r="T2589" s="1">
        <v>57545.71</v>
      </c>
      <c r="U2589" s="1">
        <f>SUM(Report_Summary[Revenue])</f>
        <v>626594850.33999527</v>
      </c>
      <c r="V2589" s="1">
        <f>Report_Summary[[#This Row],[Total Revenue]] / COUNTA(Report_Summary[Membership No])</f>
        <v>62659.485033999525</v>
      </c>
    </row>
    <row r="2590" spans="1:22" x14ac:dyDescent="0.3">
      <c r="A2590" t="s">
        <v>2629</v>
      </c>
      <c r="B2590">
        <v>2015</v>
      </c>
      <c r="C2590" t="s">
        <v>14</v>
      </c>
      <c r="D2590">
        <v>34</v>
      </c>
      <c r="E2590" t="str">
        <f t="shared" si="40"/>
        <v>Middle Age</v>
      </c>
      <c r="F2590" t="s">
        <v>16</v>
      </c>
      <c r="G2590" t="s">
        <v>25</v>
      </c>
      <c r="H2590" t="s">
        <v>28</v>
      </c>
      <c r="I2590">
        <v>22</v>
      </c>
      <c r="J2590">
        <v>2.69</v>
      </c>
      <c r="K2590" t="s">
        <v>32</v>
      </c>
      <c r="L2590" t="s">
        <v>33</v>
      </c>
      <c r="M2590" s="1">
        <v>9085.14</v>
      </c>
      <c r="N2590" s="1">
        <v>4162.87</v>
      </c>
      <c r="O2590" s="1">
        <v>3175.31</v>
      </c>
      <c r="P2590" s="1">
        <v>0</v>
      </c>
      <c r="Q2590" s="1">
        <v>16278.12</v>
      </c>
      <c r="R2590" s="1">
        <v>18784.669999999998</v>
      </c>
      <c r="S2590" s="1">
        <v>-903.18</v>
      </c>
      <c r="T2590" s="1">
        <v>35965.97</v>
      </c>
      <c r="U2590" s="1">
        <f>SUM(Report_Summary[Revenue])</f>
        <v>626594850.33999527</v>
      </c>
      <c r="V2590" s="1">
        <f>Report_Summary[[#This Row],[Total Revenue]] / COUNTA(Report_Summary[Membership No])</f>
        <v>62659.485033999525</v>
      </c>
    </row>
    <row r="2591" spans="1:22" x14ac:dyDescent="0.3">
      <c r="A2591" t="s">
        <v>2630</v>
      </c>
      <c r="B2591">
        <v>2022</v>
      </c>
      <c r="C2591" t="s">
        <v>13</v>
      </c>
      <c r="D2591">
        <v>58</v>
      </c>
      <c r="E2591" t="str">
        <f t="shared" si="40"/>
        <v>Old</v>
      </c>
      <c r="F2591" t="s">
        <v>21</v>
      </c>
      <c r="G2591" t="s">
        <v>23</v>
      </c>
      <c r="H2591" t="s">
        <v>27</v>
      </c>
      <c r="I2591">
        <v>28</v>
      </c>
      <c r="J2591">
        <v>2.86</v>
      </c>
      <c r="K2591" t="s">
        <v>33</v>
      </c>
      <c r="L2591" t="s">
        <v>33</v>
      </c>
      <c r="M2591" s="1">
        <v>7023.78</v>
      </c>
      <c r="N2591" s="1">
        <v>4858.01</v>
      </c>
      <c r="O2591" s="1">
        <v>6298.8</v>
      </c>
      <c r="P2591" s="1">
        <v>0</v>
      </c>
      <c r="Q2591" s="1">
        <v>11006.38</v>
      </c>
      <c r="R2591" s="1">
        <v>24196.93</v>
      </c>
      <c r="S2591" s="1">
        <v>6997.25</v>
      </c>
      <c r="T2591" s="1">
        <v>28206.06</v>
      </c>
      <c r="U2591" s="1">
        <f>SUM(Report_Summary[Revenue])</f>
        <v>626594850.33999527</v>
      </c>
      <c r="V2591" s="1">
        <f>Report_Summary[[#This Row],[Total Revenue]] / COUNTA(Report_Summary[Membership No])</f>
        <v>62659.485033999525</v>
      </c>
    </row>
    <row r="2592" spans="1:22" x14ac:dyDescent="0.3">
      <c r="A2592" t="s">
        <v>2631</v>
      </c>
      <c r="B2592">
        <v>2023</v>
      </c>
      <c r="C2592" t="s">
        <v>13</v>
      </c>
      <c r="D2592">
        <v>61</v>
      </c>
      <c r="E2592" t="str">
        <f t="shared" si="40"/>
        <v>Old</v>
      </c>
      <c r="F2592" t="s">
        <v>17</v>
      </c>
      <c r="G2592" t="s">
        <v>24</v>
      </c>
      <c r="H2592" t="s">
        <v>28</v>
      </c>
      <c r="I2592">
        <v>32</v>
      </c>
      <c r="J2592">
        <v>1.69</v>
      </c>
      <c r="K2592" t="s">
        <v>33</v>
      </c>
      <c r="L2592" t="s">
        <v>33</v>
      </c>
      <c r="M2592" s="1">
        <v>9140.44</v>
      </c>
      <c r="N2592" s="1">
        <v>909.13</v>
      </c>
      <c r="O2592" s="1">
        <v>6371.63</v>
      </c>
      <c r="P2592" s="1">
        <v>0</v>
      </c>
      <c r="Q2592" s="1">
        <v>31882.02</v>
      </c>
      <c r="R2592" s="1">
        <v>21747.18</v>
      </c>
      <c r="S2592" s="1">
        <v>7081.44</v>
      </c>
      <c r="T2592" s="1">
        <v>46547.76</v>
      </c>
      <c r="U2592" s="1">
        <f>SUM(Report_Summary[Revenue])</f>
        <v>626594850.33999527</v>
      </c>
      <c r="V2592" s="1">
        <f>Report_Summary[[#This Row],[Total Revenue]] / COUNTA(Report_Summary[Membership No])</f>
        <v>62659.485033999525</v>
      </c>
    </row>
    <row r="2593" spans="1:22" x14ac:dyDescent="0.3">
      <c r="A2593" t="s">
        <v>2632</v>
      </c>
      <c r="B2593">
        <v>2017</v>
      </c>
      <c r="C2593" t="s">
        <v>13</v>
      </c>
      <c r="D2593">
        <v>21</v>
      </c>
      <c r="E2593" t="str">
        <f t="shared" si="40"/>
        <v>Young</v>
      </c>
      <c r="F2593" t="s">
        <v>20</v>
      </c>
      <c r="G2593" t="s">
        <v>22</v>
      </c>
      <c r="H2593" t="s">
        <v>26</v>
      </c>
      <c r="I2593">
        <v>30</v>
      </c>
      <c r="J2593">
        <v>3.02</v>
      </c>
      <c r="K2593" t="s">
        <v>33</v>
      </c>
      <c r="L2593" t="s">
        <v>33</v>
      </c>
      <c r="M2593" s="1">
        <v>10233.280000000001</v>
      </c>
      <c r="N2593" s="1">
        <v>3224.98</v>
      </c>
      <c r="O2593" s="1">
        <v>7803.44</v>
      </c>
      <c r="P2593" s="1">
        <v>0</v>
      </c>
      <c r="Q2593" s="1">
        <v>16098.83</v>
      </c>
      <c r="R2593" s="1">
        <v>18017.36</v>
      </c>
      <c r="S2593" s="1">
        <v>-23364.55</v>
      </c>
      <c r="T2593" s="1">
        <v>57480.74</v>
      </c>
      <c r="U2593" s="1">
        <f>SUM(Report_Summary[Revenue])</f>
        <v>626594850.33999527</v>
      </c>
      <c r="V2593" s="1">
        <f>Report_Summary[[#This Row],[Total Revenue]] / COUNTA(Report_Summary[Membership No])</f>
        <v>62659.485033999525</v>
      </c>
    </row>
    <row r="2594" spans="1:22" x14ac:dyDescent="0.3">
      <c r="A2594" t="s">
        <v>2633</v>
      </c>
      <c r="B2594">
        <v>2023</v>
      </c>
      <c r="C2594" t="s">
        <v>14</v>
      </c>
      <c r="D2594">
        <v>79</v>
      </c>
      <c r="E2594" t="str">
        <f t="shared" si="40"/>
        <v>Old</v>
      </c>
      <c r="F2594" t="s">
        <v>19</v>
      </c>
      <c r="G2594" t="s">
        <v>25</v>
      </c>
      <c r="H2594" t="s">
        <v>26</v>
      </c>
      <c r="I2594">
        <v>30</v>
      </c>
      <c r="J2594">
        <v>3.39</v>
      </c>
      <c r="K2594" t="s">
        <v>32</v>
      </c>
      <c r="L2594" t="s">
        <v>33</v>
      </c>
      <c r="M2594" s="1">
        <v>7488.49</v>
      </c>
      <c r="N2594" s="1">
        <v>4263.16</v>
      </c>
      <c r="O2594" s="1">
        <v>2703.42</v>
      </c>
      <c r="P2594" s="1">
        <v>0</v>
      </c>
      <c r="Q2594" s="1">
        <v>21881.53</v>
      </c>
      <c r="R2594" s="1">
        <v>17731.490000000002</v>
      </c>
      <c r="S2594" s="1">
        <v>28864.66</v>
      </c>
      <c r="T2594" s="1">
        <v>10748.36</v>
      </c>
      <c r="U2594" s="1">
        <f>SUM(Report_Summary[Revenue])</f>
        <v>626594850.33999527</v>
      </c>
      <c r="V2594" s="1">
        <f>Report_Summary[[#This Row],[Total Revenue]] / COUNTA(Report_Summary[Membership No])</f>
        <v>62659.485033999525</v>
      </c>
    </row>
    <row r="2595" spans="1:22" x14ac:dyDescent="0.3">
      <c r="A2595" t="s">
        <v>2634</v>
      </c>
      <c r="B2595">
        <v>2017</v>
      </c>
      <c r="C2595" t="s">
        <v>14</v>
      </c>
      <c r="D2595">
        <v>62</v>
      </c>
      <c r="E2595" t="str">
        <f t="shared" si="40"/>
        <v>Old</v>
      </c>
      <c r="F2595" t="s">
        <v>20</v>
      </c>
      <c r="G2595" t="s">
        <v>24</v>
      </c>
      <c r="H2595" t="s">
        <v>28</v>
      </c>
      <c r="I2595">
        <v>27</v>
      </c>
      <c r="J2595">
        <v>2.63</v>
      </c>
      <c r="K2595" t="s">
        <v>33</v>
      </c>
      <c r="L2595" t="s">
        <v>33</v>
      </c>
      <c r="M2595" s="1">
        <v>5645.89</v>
      </c>
      <c r="N2595" s="1">
        <v>1231.54</v>
      </c>
      <c r="O2595" s="1">
        <v>1012.33</v>
      </c>
      <c r="P2595" s="1">
        <v>0</v>
      </c>
      <c r="Q2595" s="1">
        <v>20271.080000000002</v>
      </c>
      <c r="R2595" s="1">
        <v>16806.080000000002</v>
      </c>
      <c r="S2595" s="1">
        <v>23440.12</v>
      </c>
      <c r="T2595" s="1">
        <v>13637.04</v>
      </c>
      <c r="U2595" s="1">
        <f>SUM(Report_Summary[Revenue])</f>
        <v>626594850.33999527</v>
      </c>
      <c r="V2595" s="1">
        <f>Report_Summary[[#This Row],[Total Revenue]] / COUNTA(Report_Summary[Membership No])</f>
        <v>62659.485033999525</v>
      </c>
    </row>
    <row r="2596" spans="1:22" x14ac:dyDescent="0.3">
      <c r="A2596" t="s">
        <v>2635</v>
      </c>
      <c r="B2596">
        <v>2018</v>
      </c>
      <c r="C2596" t="s">
        <v>14</v>
      </c>
      <c r="D2596">
        <v>22</v>
      </c>
      <c r="E2596" t="str">
        <f t="shared" si="40"/>
        <v>Young</v>
      </c>
      <c r="F2596" t="s">
        <v>20</v>
      </c>
      <c r="G2596" t="s">
        <v>22</v>
      </c>
      <c r="H2596" t="s">
        <v>28</v>
      </c>
      <c r="I2596">
        <v>27</v>
      </c>
      <c r="J2596">
        <v>0.89</v>
      </c>
      <c r="K2596" t="s">
        <v>33</v>
      </c>
      <c r="L2596" t="s">
        <v>33</v>
      </c>
      <c r="M2596" s="1">
        <v>6006.69</v>
      </c>
      <c r="N2596" s="1">
        <v>4188.2299999999996</v>
      </c>
      <c r="O2596" s="1">
        <v>2239.2600000000002</v>
      </c>
      <c r="P2596" s="1">
        <v>0</v>
      </c>
      <c r="Q2596" s="1">
        <v>22218.47</v>
      </c>
      <c r="R2596" s="1">
        <v>19642.53</v>
      </c>
      <c r="S2596" s="1">
        <v>-9641.08</v>
      </c>
      <c r="T2596" s="1">
        <v>51502.080000000002</v>
      </c>
      <c r="U2596" s="1">
        <f>SUM(Report_Summary[Revenue])</f>
        <v>626594850.33999527</v>
      </c>
      <c r="V2596" s="1">
        <f>Report_Summary[[#This Row],[Total Revenue]] / COUNTA(Report_Summary[Membership No])</f>
        <v>62659.485033999525</v>
      </c>
    </row>
    <row r="2597" spans="1:22" x14ac:dyDescent="0.3">
      <c r="A2597" t="s">
        <v>2636</v>
      </c>
      <c r="B2597">
        <v>2024</v>
      </c>
      <c r="C2597" t="s">
        <v>14</v>
      </c>
      <c r="D2597">
        <v>55</v>
      </c>
      <c r="E2597" t="str">
        <f t="shared" si="40"/>
        <v>Middle Age</v>
      </c>
      <c r="F2597" t="s">
        <v>16</v>
      </c>
      <c r="G2597" t="s">
        <v>23</v>
      </c>
      <c r="H2597" t="s">
        <v>27</v>
      </c>
      <c r="I2597">
        <v>27</v>
      </c>
      <c r="J2597">
        <v>2.87</v>
      </c>
      <c r="K2597" t="s">
        <v>32</v>
      </c>
      <c r="L2597" t="s">
        <v>33</v>
      </c>
      <c r="M2597" s="1">
        <v>10530.9</v>
      </c>
      <c r="N2597" s="1">
        <v>1000.51</v>
      </c>
      <c r="O2597" s="1">
        <v>6848.85</v>
      </c>
      <c r="P2597" s="1">
        <v>0</v>
      </c>
      <c r="Q2597" s="1">
        <v>48086.87</v>
      </c>
      <c r="R2597" s="1">
        <v>40607.050000000003</v>
      </c>
      <c r="S2597" s="1">
        <v>-19479.939999999999</v>
      </c>
      <c r="T2597" s="1">
        <v>108173.86</v>
      </c>
      <c r="U2597" s="1">
        <f>SUM(Report_Summary[Revenue])</f>
        <v>626594850.33999527</v>
      </c>
      <c r="V2597" s="1">
        <f>Report_Summary[[#This Row],[Total Revenue]] / COUNTA(Report_Summary[Membership No])</f>
        <v>62659.485033999525</v>
      </c>
    </row>
    <row r="2598" spans="1:22" x14ac:dyDescent="0.3">
      <c r="A2598" t="s">
        <v>2637</v>
      </c>
      <c r="B2598">
        <v>2017</v>
      </c>
      <c r="C2598" t="s">
        <v>14</v>
      </c>
      <c r="D2598">
        <v>29</v>
      </c>
      <c r="E2598" t="str">
        <f t="shared" si="40"/>
        <v>Young</v>
      </c>
      <c r="F2598" t="s">
        <v>21</v>
      </c>
      <c r="G2598" t="s">
        <v>23</v>
      </c>
      <c r="H2598" t="s">
        <v>29</v>
      </c>
      <c r="I2598">
        <v>25</v>
      </c>
      <c r="J2598">
        <v>2.5</v>
      </c>
      <c r="K2598" t="s">
        <v>33</v>
      </c>
      <c r="L2598" t="s">
        <v>33</v>
      </c>
      <c r="M2598" s="1">
        <v>10421.5</v>
      </c>
      <c r="N2598" s="1">
        <v>902.63</v>
      </c>
      <c r="O2598" s="1">
        <v>6951.67</v>
      </c>
      <c r="P2598" s="1">
        <v>0</v>
      </c>
      <c r="Q2598" s="1">
        <v>14194.5</v>
      </c>
      <c r="R2598" s="1">
        <v>47701.98</v>
      </c>
      <c r="S2598" s="1">
        <v>11220.8</v>
      </c>
      <c r="T2598" s="1">
        <v>50675.68</v>
      </c>
      <c r="U2598" s="1">
        <f>SUM(Report_Summary[Revenue])</f>
        <v>626594850.33999527</v>
      </c>
      <c r="V2598" s="1">
        <f>Report_Summary[[#This Row],[Total Revenue]] / COUNTA(Report_Summary[Membership No])</f>
        <v>62659.485033999525</v>
      </c>
    </row>
    <row r="2599" spans="1:22" x14ac:dyDescent="0.3">
      <c r="A2599" t="s">
        <v>2638</v>
      </c>
      <c r="B2599">
        <v>2016</v>
      </c>
      <c r="C2599" t="s">
        <v>13</v>
      </c>
      <c r="D2599">
        <v>52</v>
      </c>
      <c r="E2599" t="str">
        <f t="shared" si="40"/>
        <v>Middle Age</v>
      </c>
      <c r="F2599" t="s">
        <v>15</v>
      </c>
      <c r="G2599" t="s">
        <v>22</v>
      </c>
      <c r="H2599" t="s">
        <v>27</v>
      </c>
      <c r="I2599">
        <v>29</v>
      </c>
      <c r="J2599">
        <v>2.08</v>
      </c>
      <c r="K2599" t="s">
        <v>33</v>
      </c>
      <c r="L2599" t="s">
        <v>33</v>
      </c>
      <c r="M2599" s="1">
        <v>2082.4299999999998</v>
      </c>
      <c r="N2599" s="1">
        <v>610.59</v>
      </c>
      <c r="O2599" s="1">
        <v>1200.1600000000001</v>
      </c>
      <c r="P2599" s="1">
        <v>0</v>
      </c>
      <c r="Q2599" s="1">
        <v>2602.52</v>
      </c>
      <c r="R2599" s="1">
        <v>8625.51</v>
      </c>
      <c r="S2599" s="1">
        <v>15072.82</v>
      </c>
      <c r="T2599" s="1">
        <v>-3844.79</v>
      </c>
      <c r="U2599" s="1">
        <f>SUM(Report_Summary[Revenue])</f>
        <v>626594850.33999527</v>
      </c>
      <c r="V2599" s="1">
        <f>Report_Summary[[#This Row],[Total Revenue]] / COUNTA(Report_Summary[Membership No])</f>
        <v>62659.485033999525</v>
      </c>
    </row>
    <row r="2600" spans="1:22" x14ac:dyDescent="0.3">
      <c r="A2600" t="s">
        <v>2639</v>
      </c>
      <c r="B2600">
        <v>2024</v>
      </c>
      <c r="C2600" t="s">
        <v>13</v>
      </c>
      <c r="D2600">
        <v>41</v>
      </c>
      <c r="E2600" t="str">
        <f t="shared" si="40"/>
        <v>Middle Age</v>
      </c>
      <c r="F2600" t="s">
        <v>15</v>
      </c>
      <c r="G2600" t="s">
        <v>25</v>
      </c>
      <c r="H2600" t="s">
        <v>29</v>
      </c>
      <c r="I2600">
        <v>29</v>
      </c>
      <c r="J2600">
        <v>2.34</v>
      </c>
      <c r="K2600" t="s">
        <v>33</v>
      </c>
      <c r="L2600" t="s">
        <v>33</v>
      </c>
      <c r="M2600" s="1">
        <v>19641.53</v>
      </c>
      <c r="N2600" s="1">
        <v>761.15</v>
      </c>
      <c r="O2600" s="1">
        <v>6293.06</v>
      </c>
      <c r="P2600" s="1">
        <v>0</v>
      </c>
      <c r="Q2600" s="1">
        <v>84186.78</v>
      </c>
      <c r="R2600" s="1">
        <v>59602.51</v>
      </c>
      <c r="S2600" s="1">
        <v>9217.7800000000007</v>
      </c>
      <c r="T2600" s="1">
        <v>134571.51</v>
      </c>
      <c r="U2600" s="1">
        <f>SUM(Report_Summary[Revenue])</f>
        <v>626594850.33999527</v>
      </c>
      <c r="V2600" s="1">
        <f>Report_Summary[[#This Row],[Total Revenue]] / COUNTA(Report_Summary[Membership No])</f>
        <v>62659.485033999525</v>
      </c>
    </row>
    <row r="2601" spans="1:22" x14ac:dyDescent="0.3">
      <c r="A2601" t="s">
        <v>2640</v>
      </c>
      <c r="B2601">
        <v>2022</v>
      </c>
      <c r="C2601" t="s">
        <v>13</v>
      </c>
      <c r="D2601">
        <v>80</v>
      </c>
      <c r="E2601" t="str">
        <f t="shared" si="40"/>
        <v>Old</v>
      </c>
      <c r="F2601" t="s">
        <v>15</v>
      </c>
      <c r="G2601" t="s">
        <v>23</v>
      </c>
      <c r="H2601" t="s">
        <v>27</v>
      </c>
      <c r="I2601">
        <v>37</v>
      </c>
      <c r="J2601">
        <v>3.57</v>
      </c>
      <c r="K2601" t="s">
        <v>33</v>
      </c>
      <c r="L2601" t="s">
        <v>33</v>
      </c>
      <c r="M2601" s="1">
        <v>17920.07</v>
      </c>
      <c r="N2601" s="1">
        <v>4785.75</v>
      </c>
      <c r="O2601" s="1">
        <v>3402.69</v>
      </c>
      <c r="P2601" s="1">
        <v>0</v>
      </c>
      <c r="Q2601" s="1">
        <v>22093.79</v>
      </c>
      <c r="R2601" s="1">
        <v>66295.88</v>
      </c>
      <c r="S2601" s="1">
        <v>20918.669999999998</v>
      </c>
      <c r="T2601" s="1">
        <v>67471</v>
      </c>
      <c r="U2601" s="1">
        <f>SUM(Report_Summary[Revenue])</f>
        <v>626594850.33999527</v>
      </c>
      <c r="V2601" s="1">
        <f>Report_Summary[[#This Row],[Total Revenue]] / COUNTA(Report_Summary[Membership No])</f>
        <v>62659.485033999525</v>
      </c>
    </row>
    <row r="2602" spans="1:22" x14ac:dyDescent="0.3">
      <c r="A2602" t="s">
        <v>2641</v>
      </c>
      <c r="B2602">
        <v>2019</v>
      </c>
      <c r="C2602" t="s">
        <v>14</v>
      </c>
      <c r="D2602">
        <v>40</v>
      </c>
      <c r="E2602" t="str">
        <f t="shared" si="40"/>
        <v>Middle Age</v>
      </c>
      <c r="F2602" t="s">
        <v>20</v>
      </c>
      <c r="G2602" t="s">
        <v>25</v>
      </c>
      <c r="H2602" t="s">
        <v>28</v>
      </c>
      <c r="I2602">
        <v>40</v>
      </c>
      <c r="J2602">
        <v>1.81</v>
      </c>
      <c r="K2602" t="s">
        <v>33</v>
      </c>
      <c r="L2602" t="s">
        <v>33</v>
      </c>
      <c r="M2602" s="1">
        <v>5174.75</v>
      </c>
      <c r="N2602" s="1">
        <v>4893.6499999999996</v>
      </c>
      <c r="O2602" s="1">
        <v>2877.38</v>
      </c>
      <c r="P2602" s="1">
        <v>0</v>
      </c>
      <c r="Q2602" s="1">
        <v>10164.200000000001</v>
      </c>
      <c r="R2602" s="1">
        <v>10430.64</v>
      </c>
      <c r="S2602" s="1">
        <v>16380.37</v>
      </c>
      <c r="T2602" s="1">
        <v>4214.47</v>
      </c>
      <c r="U2602" s="1">
        <f>SUM(Report_Summary[Revenue])</f>
        <v>626594850.33999527</v>
      </c>
      <c r="V2602" s="1">
        <f>Report_Summary[[#This Row],[Total Revenue]] / COUNTA(Report_Summary[Membership No])</f>
        <v>62659.485033999525</v>
      </c>
    </row>
    <row r="2603" spans="1:22" x14ac:dyDescent="0.3">
      <c r="A2603" t="s">
        <v>2642</v>
      </c>
      <c r="B2603">
        <v>2019</v>
      </c>
      <c r="C2603" t="s">
        <v>14</v>
      </c>
      <c r="D2603">
        <v>22</v>
      </c>
      <c r="E2603" t="str">
        <f t="shared" si="40"/>
        <v>Young</v>
      </c>
      <c r="F2603" t="s">
        <v>18</v>
      </c>
      <c r="G2603" t="s">
        <v>22</v>
      </c>
      <c r="H2603" t="s">
        <v>30</v>
      </c>
      <c r="I2603">
        <v>21</v>
      </c>
      <c r="J2603">
        <v>3.56</v>
      </c>
      <c r="K2603" t="s">
        <v>33</v>
      </c>
      <c r="L2603" t="s">
        <v>33</v>
      </c>
      <c r="M2603" s="1">
        <v>13705.95</v>
      </c>
      <c r="N2603" s="1">
        <v>362.44</v>
      </c>
      <c r="O2603" s="1">
        <v>506.57</v>
      </c>
      <c r="P2603" s="1">
        <v>0</v>
      </c>
      <c r="Q2603" s="1">
        <v>31311.18</v>
      </c>
      <c r="R2603" s="1">
        <v>65650.17</v>
      </c>
      <c r="S2603" s="1">
        <v>-5020.3599999999997</v>
      </c>
      <c r="T2603" s="1">
        <v>101981.71</v>
      </c>
      <c r="U2603" s="1">
        <f>SUM(Report_Summary[Revenue])</f>
        <v>626594850.33999527</v>
      </c>
      <c r="V2603" s="1">
        <f>Report_Summary[[#This Row],[Total Revenue]] / COUNTA(Report_Summary[Membership No])</f>
        <v>62659.485033999525</v>
      </c>
    </row>
    <row r="2604" spans="1:22" x14ac:dyDescent="0.3">
      <c r="A2604" t="s">
        <v>2643</v>
      </c>
      <c r="B2604">
        <v>2019</v>
      </c>
      <c r="C2604" t="s">
        <v>13</v>
      </c>
      <c r="D2604">
        <v>54</v>
      </c>
      <c r="E2604" t="str">
        <f t="shared" si="40"/>
        <v>Middle Age</v>
      </c>
      <c r="F2604" t="s">
        <v>18</v>
      </c>
      <c r="G2604" t="s">
        <v>22</v>
      </c>
      <c r="H2604" t="s">
        <v>31</v>
      </c>
      <c r="I2604">
        <v>31</v>
      </c>
      <c r="J2604">
        <v>3.02</v>
      </c>
      <c r="K2604" t="s">
        <v>32</v>
      </c>
      <c r="L2604" t="s">
        <v>33</v>
      </c>
      <c r="M2604" s="1">
        <v>13528.44</v>
      </c>
      <c r="N2604" s="1">
        <v>1525.6</v>
      </c>
      <c r="O2604" s="1">
        <v>135.27000000000001</v>
      </c>
      <c r="P2604" s="1">
        <v>0</v>
      </c>
      <c r="Q2604" s="1">
        <v>48797.37</v>
      </c>
      <c r="R2604" s="1">
        <v>54604.38</v>
      </c>
      <c r="S2604" s="1">
        <v>25005.48</v>
      </c>
      <c r="T2604" s="1">
        <v>78396.27</v>
      </c>
      <c r="U2604" s="1">
        <f>SUM(Report_Summary[Revenue])</f>
        <v>626594850.33999527</v>
      </c>
      <c r="V2604" s="1">
        <f>Report_Summary[[#This Row],[Total Revenue]] / COUNTA(Report_Summary[Membership No])</f>
        <v>62659.485033999525</v>
      </c>
    </row>
    <row r="2605" spans="1:22" x14ac:dyDescent="0.3">
      <c r="A2605" t="s">
        <v>2644</v>
      </c>
      <c r="B2605">
        <v>2018</v>
      </c>
      <c r="C2605" t="s">
        <v>14</v>
      </c>
      <c r="D2605">
        <v>70</v>
      </c>
      <c r="E2605" t="str">
        <f t="shared" si="40"/>
        <v>Old</v>
      </c>
      <c r="F2605" t="s">
        <v>20</v>
      </c>
      <c r="G2605" t="s">
        <v>22</v>
      </c>
      <c r="H2605" t="s">
        <v>26</v>
      </c>
      <c r="I2605">
        <v>24</v>
      </c>
      <c r="J2605">
        <v>4.17</v>
      </c>
      <c r="K2605" t="s">
        <v>32</v>
      </c>
      <c r="L2605" t="s">
        <v>33</v>
      </c>
      <c r="M2605" s="1">
        <v>12466.72</v>
      </c>
      <c r="N2605" s="1">
        <v>3592.75</v>
      </c>
      <c r="O2605" s="1">
        <v>4668.08</v>
      </c>
      <c r="P2605" s="1">
        <v>0</v>
      </c>
      <c r="Q2605" s="1">
        <v>24632.38</v>
      </c>
      <c r="R2605" s="1">
        <v>41925.17</v>
      </c>
      <c r="S2605" s="1">
        <v>2590.5</v>
      </c>
      <c r="T2605" s="1">
        <v>63967.05</v>
      </c>
      <c r="U2605" s="1">
        <f>SUM(Report_Summary[Revenue])</f>
        <v>626594850.33999527</v>
      </c>
      <c r="V2605" s="1">
        <f>Report_Summary[[#This Row],[Total Revenue]] / COUNTA(Report_Summary[Membership No])</f>
        <v>62659.485033999525</v>
      </c>
    </row>
    <row r="2606" spans="1:22" x14ac:dyDescent="0.3">
      <c r="A2606" t="s">
        <v>2645</v>
      </c>
      <c r="B2606">
        <v>2021</v>
      </c>
      <c r="C2606" t="s">
        <v>14</v>
      </c>
      <c r="D2606">
        <v>51</v>
      </c>
      <c r="E2606" t="str">
        <f t="shared" si="40"/>
        <v>Middle Age</v>
      </c>
      <c r="F2606" t="s">
        <v>20</v>
      </c>
      <c r="G2606" t="s">
        <v>22</v>
      </c>
      <c r="H2606" t="s">
        <v>29</v>
      </c>
      <c r="I2606">
        <v>25</v>
      </c>
      <c r="J2606">
        <v>2.2799999999999998</v>
      </c>
      <c r="K2606" t="s">
        <v>33</v>
      </c>
      <c r="L2606" t="s">
        <v>33</v>
      </c>
      <c r="M2606" s="1">
        <v>2072.21</v>
      </c>
      <c r="N2606" s="1">
        <v>3502.95</v>
      </c>
      <c r="O2606" s="1">
        <v>7376.8</v>
      </c>
      <c r="P2606" s="1">
        <v>0</v>
      </c>
      <c r="Q2606" s="1">
        <v>7259.16</v>
      </c>
      <c r="R2606" s="1">
        <v>4862.12</v>
      </c>
      <c r="S2606" s="1">
        <v>-19384.259999999998</v>
      </c>
      <c r="T2606" s="1">
        <v>31505.54</v>
      </c>
      <c r="U2606" s="1">
        <f>SUM(Report_Summary[Revenue])</f>
        <v>626594850.33999527</v>
      </c>
      <c r="V2606" s="1">
        <f>Report_Summary[[#This Row],[Total Revenue]] / COUNTA(Report_Summary[Membership No])</f>
        <v>62659.485033999525</v>
      </c>
    </row>
    <row r="2607" spans="1:22" x14ac:dyDescent="0.3">
      <c r="A2607" t="s">
        <v>2646</v>
      </c>
      <c r="B2607">
        <v>2015</v>
      </c>
      <c r="C2607" t="s">
        <v>14</v>
      </c>
      <c r="D2607">
        <v>64</v>
      </c>
      <c r="E2607" t="str">
        <f t="shared" si="40"/>
        <v>Old</v>
      </c>
      <c r="F2607" t="s">
        <v>21</v>
      </c>
      <c r="G2607" t="s">
        <v>22</v>
      </c>
      <c r="H2607" t="s">
        <v>31</v>
      </c>
      <c r="I2607">
        <v>31</v>
      </c>
      <c r="J2607">
        <v>2.88</v>
      </c>
      <c r="K2607" t="s">
        <v>32</v>
      </c>
      <c r="L2607" t="s">
        <v>33</v>
      </c>
      <c r="M2607" s="1">
        <v>5737.91</v>
      </c>
      <c r="N2607" s="1">
        <v>4211.5600000000004</v>
      </c>
      <c r="O2607" s="1">
        <v>6661.28</v>
      </c>
      <c r="P2607" s="1">
        <v>0</v>
      </c>
      <c r="Q2607" s="1">
        <v>28044.7</v>
      </c>
      <c r="R2607" s="1">
        <v>17952.27</v>
      </c>
      <c r="S2607" s="1">
        <v>-13711.85</v>
      </c>
      <c r="T2607" s="1">
        <v>59708.82</v>
      </c>
      <c r="U2607" s="1">
        <f>SUM(Report_Summary[Revenue])</f>
        <v>626594850.33999527</v>
      </c>
      <c r="V2607" s="1">
        <f>Report_Summary[[#This Row],[Total Revenue]] / COUNTA(Report_Summary[Membership No])</f>
        <v>62659.485033999525</v>
      </c>
    </row>
    <row r="2608" spans="1:22" x14ac:dyDescent="0.3">
      <c r="A2608" t="s">
        <v>2647</v>
      </c>
      <c r="B2608">
        <v>2015</v>
      </c>
      <c r="C2608" t="s">
        <v>14</v>
      </c>
      <c r="D2608">
        <v>31</v>
      </c>
      <c r="E2608" t="str">
        <f t="shared" si="40"/>
        <v>Middle Age</v>
      </c>
      <c r="F2608" t="s">
        <v>19</v>
      </c>
      <c r="G2608" t="s">
        <v>22</v>
      </c>
      <c r="H2608" t="s">
        <v>26</v>
      </c>
      <c r="I2608">
        <v>17</v>
      </c>
      <c r="J2608">
        <v>2.52</v>
      </c>
      <c r="K2608" t="s">
        <v>33</v>
      </c>
      <c r="L2608" t="s">
        <v>33</v>
      </c>
      <c r="M2608" s="1">
        <v>3483.98</v>
      </c>
      <c r="N2608" s="1">
        <v>1234.08</v>
      </c>
      <c r="O2608" s="1">
        <v>664.26</v>
      </c>
      <c r="P2608" s="1">
        <v>0</v>
      </c>
      <c r="Q2608" s="1">
        <v>9141.35</v>
      </c>
      <c r="R2608" s="1">
        <v>11181.01</v>
      </c>
      <c r="S2608" s="1">
        <v>-6628.37</v>
      </c>
      <c r="T2608" s="1">
        <v>26950.73</v>
      </c>
      <c r="U2608" s="1">
        <f>SUM(Report_Summary[Revenue])</f>
        <v>626594850.33999527</v>
      </c>
      <c r="V2608" s="1">
        <f>Report_Summary[[#This Row],[Total Revenue]] / COUNTA(Report_Summary[Membership No])</f>
        <v>62659.485033999525</v>
      </c>
    </row>
    <row r="2609" spans="1:22" x14ac:dyDescent="0.3">
      <c r="A2609" t="s">
        <v>2648</v>
      </c>
      <c r="B2609">
        <v>2023</v>
      </c>
      <c r="C2609" t="s">
        <v>13</v>
      </c>
      <c r="D2609">
        <v>32</v>
      </c>
      <c r="E2609" t="str">
        <f t="shared" si="40"/>
        <v>Middle Age</v>
      </c>
      <c r="F2609" t="s">
        <v>20</v>
      </c>
      <c r="G2609" t="s">
        <v>23</v>
      </c>
      <c r="H2609" t="s">
        <v>29</v>
      </c>
      <c r="I2609">
        <v>28</v>
      </c>
      <c r="J2609">
        <v>2.36</v>
      </c>
      <c r="K2609" t="s">
        <v>33</v>
      </c>
      <c r="L2609" t="s">
        <v>33</v>
      </c>
      <c r="M2609" s="1">
        <v>3215.91</v>
      </c>
      <c r="N2609" s="1">
        <v>3526.96</v>
      </c>
      <c r="O2609" s="1">
        <v>6938.45</v>
      </c>
      <c r="P2609" s="1">
        <v>0</v>
      </c>
      <c r="Q2609" s="1">
        <v>8793.61</v>
      </c>
      <c r="R2609" s="1">
        <v>6155.41</v>
      </c>
      <c r="S2609" s="1">
        <v>15376.04</v>
      </c>
      <c r="T2609" s="1">
        <v>-427.02</v>
      </c>
      <c r="U2609" s="1">
        <f>SUM(Report_Summary[Revenue])</f>
        <v>626594850.33999527</v>
      </c>
      <c r="V2609" s="1">
        <f>Report_Summary[[#This Row],[Total Revenue]] / COUNTA(Report_Summary[Membership No])</f>
        <v>62659.485033999525</v>
      </c>
    </row>
    <row r="2610" spans="1:22" x14ac:dyDescent="0.3">
      <c r="A2610" t="s">
        <v>2649</v>
      </c>
      <c r="B2610">
        <v>2016</v>
      </c>
      <c r="C2610" t="s">
        <v>13</v>
      </c>
      <c r="D2610">
        <v>52</v>
      </c>
      <c r="E2610" t="str">
        <f t="shared" si="40"/>
        <v>Middle Age</v>
      </c>
      <c r="F2610" t="s">
        <v>20</v>
      </c>
      <c r="G2610" t="s">
        <v>25</v>
      </c>
      <c r="H2610" t="s">
        <v>27</v>
      </c>
      <c r="I2610">
        <v>34</v>
      </c>
      <c r="J2610">
        <v>3.24</v>
      </c>
      <c r="K2610" t="s">
        <v>33</v>
      </c>
      <c r="L2610" t="s">
        <v>33</v>
      </c>
      <c r="M2610" s="1">
        <v>12462.1</v>
      </c>
      <c r="N2610" s="1">
        <v>4678.34</v>
      </c>
      <c r="O2610" s="1">
        <v>4238.05</v>
      </c>
      <c r="P2610" s="1">
        <v>0</v>
      </c>
      <c r="Q2610" s="1">
        <v>26951.81</v>
      </c>
      <c r="R2610" s="1">
        <v>49963.38</v>
      </c>
      <c r="S2610" s="1">
        <v>-19755.54</v>
      </c>
      <c r="T2610" s="1">
        <v>96670.73</v>
      </c>
      <c r="U2610" s="1">
        <f>SUM(Report_Summary[Revenue])</f>
        <v>626594850.33999527</v>
      </c>
      <c r="V2610" s="1">
        <f>Report_Summary[[#This Row],[Total Revenue]] / COUNTA(Report_Summary[Membership No])</f>
        <v>62659.485033999525</v>
      </c>
    </row>
    <row r="2611" spans="1:22" x14ac:dyDescent="0.3">
      <c r="A2611" t="s">
        <v>2650</v>
      </c>
      <c r="B2611">
        <v>2015</v>
      </c>
      <c r="C2611" t="s">
        <v>14</v>
      </c>
      <c r="D2611">
        <v>61</v>
      </c>
      <c r="E2611" t="str">
        <f t="shared" si="40"/>
        <v>Old</v>
      </c>
      <c r="F2611" t="s">
        <v>18</v>
      </c>
      <c r="G2611" t="s">
        <v>23</v>
      </c>
      <c r="H2611" t="s">
        <v>26</v>
      </c>
      <c r="I2611">
        <v>25</v>
      </c>
      <c r="J2611">
        <v>2.5299999999999998</v>
      </c>
      <c r="K2611" t="s">
        <v>32</v>
      </c>
      <c r="L2611" t="s">
        <v>33</v>
      </c>
      <c r="M2611" s="1">
        <v>3684.33</v>
      </c>
      <c r="N2611" s="1">
        <v>1740.27</v>
      </c>
      <c r="O2611" s="1">
        <v>6719.71</v>
      </c>
      <c r="P2611" s="1">
        <v>0</v>
      </c>
      <c r="Q2611" s="1">
        <v>9273.1299999999992</v>
      </c>
      <c r="R2611" s="1">
        <v>9521.93</v>
      </c>
      <c r="S2611" s="1">
        <v>15840.27</v>
      </c>
      <c r="T2611" s="1">
        <v>2954.79</v>
      </c>
      <c r="U2611" s="1">
        <f>SUM(Report_Summary[Revenue])</f>
        <v>626594850.33999527</v>
      </c>
      <c r="V2611" s="1">
        <f>Report_Summary[[#This Row],[Total Revenue]] / COUNTA(Report_Summary[Membership No])</f>
        <v>62659.485033999525</v>
      </c>
    </row>
    <row r="2612" spans="1:22" x14ac:dyDescent="0.3">
      <c r="A2612" t="s">
        <v>2651</v>
      </c>
      <c r="B2612">
        <v>2019</v>
      </c>
      <c r="C2612" t="s">
        <v>14</v>
      </c>
      <c r="D2612">
        <v>27</v>
      </c>
      <c r="E2612" t="str">
        <f t="shared" si="40"/>
        <v>Young</v>
      </c>
      <c r="F2612" t="s">
        <v>20</v>
      </c>
      <c r="G2612" t="s">
        <v>22</v>
      </c>
      <c r="H2612" t="s">
        <v>30</v>
      </c>
      <c r="I2612">
        <v>32</v>
      </c>
      <c r="J2612">
        <v>2.42</v>
      </c>
      <c r="K2612" t="s">
        <v>33</v>
      </c>
      <c r="L2612" t="s">
        <v>33</v>
      </c>
      <c r="M2612" s="1">
        <v>17760.900000000001</v>
      </c>
      <c r="N2612" s="1">
        <v>4276.55</v>
      </c>
      <c r="O2612" s="1">
        <v>7859.59</v>
      </c>
      <c r="P2612" s="1">
        <v>0</v>
      </c>
      <c r="Q2612" s="1">
        <v>37876.949999999997</v>
      </c>
      <c r="R2612" s="1">
        <v>50403.6</v>
      </c>
      <c r="S2612" s="1">
        <v>24525.69</v>
      </c>
      <c r="T2612" s="1">
        <v>63754.86</v>
      </c>
      <c r="U2612" s="1">
        <f>SUM(Report_Summary[Revenue])</f>
        <v>626594850.33999527</v>
      </c>
      <c r="V2612" s="1">
        <f>Report_Summary[[#This Row],[Total Revenue]] / COUNTA(Report_Summary[Membership No])</f>
        <v>62659.485033999525</v>
      </c>
    </row>
    <row r="2613" spans="1:22" x14ac:dyDescent="0.3">
      <c r="A2613" t="s">
        <v>2652</v>
      </c>
      <c r="B2613">
        <v>2017</v>
      </c>
      <c r="C2613" t="s">
        <v>13</v>
      </c>
      <c r="D2613">
        <v>27</v>
      </c>
      <c r="E2613" t="str">
        <f t="shared" si="40"/>
        <v>Young</v>
      </c>
      <c r="F2613" t="s">
        <v>20</v>
      </c>
      <c r="G2613" t="s">
        <v>23</v>
      </c>
      <c r="H2613" t="s">
        <v>29</v>
      </c>
      <c r="I2613">
        <v>22</v>
      </c>
      <c r="J2613">
        <v>1.84</v>
      </c>
      <c r="K2613" t="s">
        <v>32</v>
      </c>
      <c r="L2613" t="s">
        <v>33</v>
      </c>
      <c r="M2613" s="1">
        <v>10731.02</v>
      </c>
      <c r="N2613" s="1">
        <v>1059.44</v>
      </c>
      <c r="O2613" s="1">
        <v>2690.18</v>
      </c>
      <c r="P2613" s="1">
        <v>0</v>
      </c>
      <c r="Q2613" s="1">
        <v>20917.439999999999</v>
      </c>
      <c r="R2613" s="1">
        <v>41710.9</v>
      </c>
      <c r="S2613" s="1">
        <v>19050.150000000001</v>
      </c>
      <c r="T2613" s="1">
        <v>43578.19</v>
      </c>
      <c r="U2613" s="1">
        <f>SUM(Report_Summary[Revenue])</f>
        <v>626594850.33999527</v>
      </c>
      <c r="V2613" s="1">
        <f>Report_Summary[[#This Row],[Total Revenue]] / COUNTA(Report_Summary[Membership No])</f>
        <v>62659.485033999525</v>
      </c>
    </row>
    <row r="2614" spans="1:22" x14ac:dyDescent="0.3">
      <c r="A2614" t="s">
        <v>2653</v>
      </c>
      <c r="B2614">
        <v>2017</v>
      </c>
      <c r="C2614" t="s">
        <v>14</v>
      </c>
      <c r="D2614">
        <v>54</v>
      </c>
      <c r="E2614" t="str">
        <f t="shared" si="40"/>
        <v>Middle Age</v>
      </c>
      <c r="F2614" t="s">
        <v>18</v>
      </c>
      <c r="G2614" t="s">
        <v>23</v>
      </c>
      <c r="H2614" t="s">
        <v>27</v>
      </c>
      <c r="I2614">
        <v>35</v>
      </c>
      <c r="J2614">
        <v>3.09</v>
      </c>
      <c r="K2614" t="s">
        <v>33</v>
      </c>
      <c r="L2614" t="s">
        <v>33</v>
      </c>
      <c r="M2614" s="1">
        <v>16688.439999999999</v>
      </c>
      <c r="N2614" s="1">
        <v>3658.3</v>
      </c>
      <c r="O2614" s="1">
        <v>2911.52</v>
      </c>
      <c r="P2614" s="1">
        <v>0</v>
      </c>
      <c r="Q2614" s="1">
        <v>34061.74</v>
      </c>
      <c r="R2614" s="1">
        <v>34565.040000000001</v>
      </c>
      <c r="S2614" s="1">
        <v>-22370.59</v>
      </c>
      <c r="T2614" s="1">
        <v>90997.37</v>
      </c>
      <c r="U2614" s="1">
        <f>SUM(Report_Summary[Revenue])</f>
        <v>626594850.33999527</v>
      </c>
      <c r="V2614" s="1">
        <f>Report_Summary[[#This Row],[Total Revenue]] / COUNTA(Report_Summary[Membership No])</f>
        <v>62659.485033999525</v>
      </c>
    </row>
    <row r="2615" spans="1:22" x14ac:dyDescent="0.3">
      <c r="A2615" t="s">
        <v>2654</v>
      </c>
      <c r="B2615">
        <v>2023</v>
      </c>
      <c r="C2615" t="s">
        <v>13</v>
      </c>
      <c r="D2615">
        <v>40</v>
      </c>
      <c r="E2615" t="str">
        <f t="shared" si="40"/>
        <v>Middle Age</v>
      </c>
      <c r="F2615" t="s">
        <v>20</v>
      </c>
      <c r="G2615" t="s">
        <v>25</v>
      </c>
      <c r="H2615" t="s">
        <v>27</v>
      </c>
      <c r="I2615">
        <v>26</v>
      </c>
      <c r="J2615">
        <v>3.98</v>
      </c>
      <c r="K2615" t="s">
        <v>33</v>
      </c>
      <c r="L2615" t="s">
        <v>33</v>
      </c>
      <c r="M2615" s="1">
        <v>14312.5</v>
      </c>
      <c r="N2615" s="1">
        <v>460.59</v>
      </c>
      <c r="O2615" s="1">
        <v>681.49</v>
      </c>
      <c r="P2615" s="1">
        <v>0</v>
      </c>
      <c r="Q2615" s="1">
        <v>56253.56</v>
      </c>
      <c r="R2615" s="1">
        <v>53521.84</v>
      </c>
      <c r="S2615" s="1">
        <v>-28376.82</v>
      </c>
      <c r="T2615" s="1">
        <v>138152.22</v>
      </c>
      <c r="U2615" s="1">
        <f>SUM(Report_Summary[Revenue])</f>
        <v>626594850.33999527</v>
      </c>
      <c r="V2615" s="1">
        <f>Report_Summary[[#This Row],[Total Revenue]] / COUNTA(Report_Summary[Membership No])</f>
        <v>62659.485033999525</v>
      </c>
    </row>
    <row r="2616" spans="1:22" x14ac:dyDescent="0.3">
      <c r="A2616" t="s">
        <v>2655</v>
      </c>
      <c r="B2616">
        <v>2017</v>
      </c>
      <c r="C2616" t="s">
        <v>14</v>
      </c>
      <c r="D2616">
        <v>58</v>
      </c>
      <c r="E2616" t="str">
        <f t="shared" si="40"/>
        <v>Old</v>
      </c>
      <c r="F2616" t="s">
        <v>21</v>
      </c>
      <c r="G2616" t="s">
        <v>22</v>
      </c>
      <c r="H2616" t="s">
        <v>29</v>
      </c>
      <c r="I2616">
        <v>33</v>
      </c>
      <c r="J2616">
        <v>2.13</v>
      </c>
      <c r="K2616" t="s">
        <v>32</v>
      </c>
      <c r="L2616" t="s">
        <v>33</v>
      </c>
      <c r="M2616" s="1">
        <v>5533.48</v>
      </c>
      <c r="N2616" s="1">
        <v>4764.75</v>
      </c>
      <c r="O2616" s="1">
        <v>3767.3</v>
      </c>
      <c r="P2616" s="1">
        <v>0</v>
      </c>
      <c r="Q2616" s="1">
        <v>16878.3</v>
      </c>
      <c r="R2616" s="1">
        <v>12283.11</v>
      </c>
      <c r="S2616" s="1">
        <v>10779.02</v>
      </c>
      <c r="T2616" s="1">
        <v>18382.39</v>
      </c>
      <c r="U2616" s="1">
        <f>SUM(Report_Summary[Revenue])</f>
        <v>626594850.33999527</v>
      </c>
      <c r="V2616" s="1">
        <f>Report_Summary[[#This Row],[Total Revenue]] / COUNTA(Report_Summary[Membership No])</f>
        <v>62659.485033999525</v>
      </c>
    </row>
    <row r="2617" spans="1:22" x14ac:dyDescent="0.3">
      <c r="A2617" t="s">
        <v>2656</v>
      </c>
      <c r="B2617">
        <v>2016</v>
      </c>
      <c r="C2617" t="s">
        <v>14</v>
      </c>
      <c r="D2617">
        <v>48</v>
      </c>
      <c r="E2617" t="str">
        <f t="shared" si="40"/>
        <v>Middle Age</v>
      </c>
      <c r="F2617" t="s">
        <v>17</v>
      </c>
      <c r="G2617" t="s">
        <v>23</v>
      </c>
      <c r="H2617" t="s">
        <v>26</v>
      </c>
      <c r="I2617">
        <v>28</v>
      </c>
      <c r="J2617">
        <v>2.94</v>
      </c>
      <c r="K2617" t="s">
        <v>32</v>
      </c>
      <c r="L2617" t="s">
        <v>33</v>
      </c>
      <c r="M2617" s="1">
        <v>7103.18</v>
      </c>
      <c r="N2617" s="1">
        <v>3884.2</v>
      </c>
      <c r="O2617" s="1">
        <v>7186.76</v>
      </c>
      <c r="P2617" s="1">
        <v>0</v>
      </c>
      <c r="Q2617" s="1">
        <v>17304.78</v>
      </c>
      <c r="R2617" s="1">
        <v>26980.240000000002</v>
      </c>
      <c r="S2617" s="1">
        <v>-5625.96</v>
      </c>
      <c r="T2617" s="1">
        <v>49910.98</v>
      </c>
      <c r="U2617" s="1">
        <f>SUM(Report_Summary[Revenue])</f>
        <v>626594850.33999527</v>
      </c>
      <c r="V2617" s="1">
        <f>Report_Summary[[#This Row],[Total Revenue]] / COUNTA(Report_Summary[Membership No])</f>
        <v>62659.485033999525</v>
      </c>
    </row>
    <row r="2618" spans="1:22" x14ac:dyDescent="0.3">
      <c r="A2618" t="s">
        <v>2657</v>
      </c>
      <c r="B2618">
        <v>2020</v>
      </c>
      <c r="C2618" t="s">
        <v>14</v>
      </c>
      <c r="D2618">
        <v>70</v>
      </c>
      <c r="E2618" t="str">
        <f t="shared" si="40"/>
        <v>Old</v>
      </c>
      <c r="F2618" t="s">
        <v>16</v>
      </c>
      <c r="G2618" t="s">
        <v>22</v>
      </c>
      <c r="H2618" t="s">
        <v>30</v>
      </c>
      <c r="I2618">
        <v>27</v>
      </c>
      <c r="J2618">
        <v>2.16</v>
      </c>
      <c r="K2618" t="s">
        <v>33</v>
      </c>
      <c r="L2618" t="s">
        <v>33</v>
      </c>
      <c r="M2618" s="1">
        <v>2151.9499999999998</v>
      </c>
      <c r="N2618" s="1">
        <v>4200.4399999999996</v>
      </c>
      <c r="O2618" s="1">
        <v>3539.94</v>
      </c>
      <c r="P2618" s="1">
        <v>0</v>
      </c>
      <c r="Q2618" s="1">
        <v>10293.61</v>
      </c>
      <c r="R2618" s="1">
        <v>4886.75</v>
      </c>
      <c r="S2618" s="1">
        <v>-1304.95</v>
      </c>
      <c r="T2618" s="1">
        <v>16485.310000000001</v>
      </c>
      <c r="U2618" s="1">
        <f>SUM(Report_Summary[Revenue])</f>
        <v>626594850.33999527</v>
      </c>
      <c r="V2618" s="1">
        <f>Report_Summary[[#This Row],[Total Revenue]] / COUNTA(Report_Summary[Membership No])</f>
        <v>62659.485033999525</v>
      </c>
    </row>
    <row r="2619" spans="1:22" x14ac:dyDescent="0.3">
      <c r="A2619" t="s">
        <v>2658</v>
      </c>
      <c r="B2619">
        <v>2015</v>
      </c>
      <c r="C2619" t="s">
        <v>13</v>
      </c>
      <c r="D2619">
        <v>76</v>
      </c>
      <c r="E2619" t="str">
        <f t="shared" si="40"/>
        <v>Old</v>
      </c>
      <c r="F2619" t="s">
        <v>18</v>
      </c>
      <c r="G2619" t="s">
        <v>22</v>
      </c>
      <c r="H2619" t="s">
        <v>26</v>
      </c>
      <c r="I2619">
        <v>35</v>
      </c>
      <c r="J2619">
        <v>2.52</v>
      </c>
      <c r="K2619" t="s">
        <v>33</v>
      </c>
      <c r="L2619" t="s">
        <v>33</v>
      </c>
      <c r="M2619" s="1">
        <v>8788.68</v>
      </c>
      <c r="N2619" s="1">
        <v>2551.71</v>
      </c>
      <c r="O2619" s="1">
        <v>1085.67</v>
      </c>
      <c r="P2619" s="1">
        <v>0</v>
      </c>
      <c r="Q2619" s="1">
        <v>11210.64</v>
      </c>
      <c r="R2619" s="1">
        <v>42042.73</v>
      </c>
      <c r="S2619" s="1">
        <v>9067.7099999999991</v>
      </c>
      <c r="T2619" s="1">
        <v>44185.66</v>
      </c>
      <c r="U2619" s="1">
        <f>SUM(Report_Summary[Revenue])</f>
        <v>626594850.33999527</v>
      </c>
      <c r="V2619" s="1">
        <f>Report_Summary[[#This Row],[Total Revenue]] / COUNTA(Report_Summary[Membership No])</f>
        <v>62659.485033999525</v>
      </c>
    </row>
    <row r="2620" spans="1:22" x14ac:dyDescent="0.3">
      <c r="A2620" t="s">
        <v>2659</v>
      </c>
      <c r="B2620">
        <v>2020</v>
      </c>
      <c r="C2620" t="s">
        <v>14</v>
      </c>
      <c r="D2620">
        <v>47</v>
      </c>
      <c r="E2620" t="str">
        <f t="shared" si="40"/>
        <v>Middle Age</v>
      </c>
      <c r="F2620" t="s">
        <v>18</v>
      </c>
      <c r="G2620" t="s">
        <v>24</v>
      </c>
      <c r="H2620" t="s">
        <v>28</v>
      </c>
      <c r="I2620">
        <v>29</v>
      </c>
      <c r="J2620">
        <v>2.59</v>
      </c>
      <c r="K2620" t="s">
        <v>33</v>
      </c>
      <c r="L2620" t="s">
        <v>33</v>
      </c>
      <c r="M2620" s="1">
        <v>623.73</v>
      </c>
      <c r="N2620" s="1">
        <v>634.16</v>
      </c>
      <c r="O2620" s="1">
        <v>2341.3200000000002</v>
      </c>
      <c r="P2620" s="1">
        <v>0</v>
      </c>
      <c r="Q2620" s="1">
        <v>2237.96</v>
      </c>
      <c r="R2620" s="1">
        <v>2368.62</v>
      </c>
      <c r="S2620" s="1">
        <v>3535.8</v>
      </c>
      <c r="T2620" s="1">
        <v>1070.78</v>
      </c>
      <c r="U2620" s="1">
        <f>SUM(Report_Summary[Revenue])</f>
        <v>626594850.33999527</v>
      </c>
      <c r="V2620" s="1">
        <f>Report_Summary[[#This Row],[Total Revenue]] / COUNTA(Report_Summary[Membership No])</f>
        <v>62659.485033999525</v>
      </c>
    </row>
    <row r="2621" spans="1:22" x14ac:dyDescent="0.3">
      <c r="A2621" t="s">
        <v>2660</v>
      </c>
      <c r="B2621">
        <v>2017</v>
      </c>
      <c r="C2621" t="s">
        <v>14</v>
      </c>
      <c r="D2621">
        <v>76</v>
      </c>
      <c r="E2621" t="str">
        <f t="shared" si="40"/>
        <v>Old</v>
      </c>
      <c r="F2621" t="s">
        <v>16</v>
      </c>
      <c r="G2621" t="s">
        <v>25</v>
      </c>
      <c r="H2621" t="s">
        <v>26</v>
      </c>
      <c r="I2621">
        <v>35</v>
      </c>
      <c r="J2621">
        <v>2.0699999999999998</v>
      </c>
      <c r="K2621" t="s">
        <v>32</v>
      </c>
      <c r="L2621" t="s">
        <v>33</v>
      </c>
      <c r="M2621" s="1">
        <v>13303.28</v>
      </c>
      <c r="N2621" s="1">
        <v>199.8</v>
      </c>
      <c r="O2621" s="1">
        <v>6752.69</v>
      </c>
      <c r="P2621" s="1">
        <v>0</v>
      </c>
      <c r="Q2621" s="1">
        <v>21697.279999999999</v>
      </c>
      <c r="R2621" s="1">
        <v>52719.77</v>
      </c>
      <c r="S2621" s="1">
        <v>-9208.57</v>
      </c>
      <c r="T2621" s="1">
        <v>83625.62</v>
      </c>
      <c r="U2621" s="1">
        <f>SUM(Report_Summary[Revenue])</f>
        <v>626594850.33999527</v>
      </c>
      <c r="V2621" s="1">
        <f>Report_Summary[[#This Row],[Total Revenue]] / COUNTA(Report_Summary[Membership No])</f>
        <v>62659.485033999525</v>
      </c>
    </row>
    <row r="2622" spans="1:22" x14ac:dyDescent="0.3">
      <c r="A2622" t="s">
        <v>2661</v>
      </c>
      <c r="B2622">
        <v>2020</v>
      </c>
      <c r="C2622" t="s">
        <v>14</v>
      </c>
      <c r="D2622">
        <v>79</v>
      </c>
      <c r="E2622" t="str">
        <f t="shared" si="40"/>
        <v>Old</v>
      </c>
      <c r="F2622" t="s">
        <v>18</v>
      </c>
      <c r="G2622" t="s">
        <v>25</v>
      </c>
      <c r="H2622" t="s">
        <v>27</v>
      </c>
      <c r="I2622">
        <v>25</v>
      </c>
      <c r="J2622">
        <v>3.4</v>
      </c>
      <c r="K2622" t="s">
        <v>32</v>
      </c>
      <c r="L2622" t="s">
        <v>33</v>
      </c>
      <c r="M2622" s="1">
        <v>13288.73</v>
      </c>
      <c r="N2622" s="1">
        <v>225</v>
      </c>
      <c r="O2622" s="1">
        <v>3802.04</v>
      </c>
      <c r="P2622" s="1">
        <v>0</v>
      </c>
      <c r="Q2622" s="1">
        <v>52099.8</v>
      </c>
      <c r="R2622" s="1">
        <v>58870.32</v>
      </c>
      <c r="S2622" s="1">
        <v>11353.42</v>
      </c>
      <c r="T2622" s="1">
        <v>99616.7</v>
      </c>
      <c r="U2622" s="1">
        <f>SUM(Report_Summary[Revenue])</f>
        <v>626594850.33999527</v>
      </c>
      <c r="V2622" s="1">
        <f>Report_Summary[[#This Row],[Total Revenue]] / COUNTA(Report_Summary[Membership No])</f>
        <v>62659.485033999525</v>
      </c>
    </row>
    <row r="2623" spans="1:22" x14ac:dyDescent="0.3">
      <c r="A2623" t="s">
        <v>2662</v>
      </c>
      <c r="B2623">
        <v>2024</v>
      </c>
      <c r="C2623" t="s">
        <v>14</v>
      </c>
      <c r="D2623">
        <v>40</v>
      </c>
      <c r="E2623" t="str">
        <f t="shared" si="40"/>
        <v>Middle Age</v>
      </c>
      <c r="F2623" t="s">
        <v>21</v>
      </c>
      <c r="G2623" t="s">
        <v>23</v>
      </c>
      <c r="H2623" t="s">
        <v>28</v>
      </c>
      <c r="I2623">
        <v>30</v>
      </c>
      <c r="J2623">
        <v>2.98</v>
      </c>
      <c r="K2623" t="s">
        <v>33</v>
      </c>
      <c r="L2623" t="s">
        <v>33</v>
      </c>
      <c r="M2623" s="1">
        <v>14645.06</v>
      </c>
      <c r="N2623" s="1">
        <v>1708.07</v>
      </c>
      <c r="O2623" s="1">
        <v>5009.9399999999996</v>
      </c>
      <c r="P2623" s="1">
        <v>0</v>
      </c>
      <c r="Q2623" s="1">
        <v>28884.48</v>
      </c>
      <c r="R2623" s="1">
        <v>59775.97</v>
      </c>
      <c r="S2623" s="1">
        <v>19832.66</v>
      </c>
      <c r="T2623" s="1">
        <v>68827.789999999994</v>
      </c>
      <c r="U2623" s="1">
        <f>SUM(Report_Summary[Revenue])</f>
        <v>626594850.33999527</v>
      </c>
      <c r="V2623" s="1">
        <f>Report_Summary[[#This Row],[Total Revenue]] / COUNTA(Report_Summary[Membership No])</f>
        <v>62659.485033999525</v>
      </c>
    </row>
    <row r="2624" spans="1:22" x14ac:dyDescent="0.3">
      <c r="A2624" t="s">
        <v>2663</v>
      </c>
      <c r="B2624">
        <v>2016</v>
      </c>
      <c r="C2624" t="s">
        <v>14</v>
      </c>
      <c r="D2624">
        <v>33</v>
      </c>
      <c r="E2624" t="str">
        <f t="shared" si="40"/>
        <v>Middle Age</v>
      </c>
      <c r="F2624" t="s">
        <v>19</v>
      </c>
      <c r="G2624" t="s">
        <v>25</v>
      </c>
      <c r="H2624" t="s">
        <v>28</v>
      </c>
      <c r="I2624">
        <v>31</v>
      </c>
      <c r="J2624">
        <v>3.76</v>
      </c>
      <c r="K2624" t="s">
        <v>32</v>
      </c>
      <c r="L2624" t="s">
        <v>33</v>
      </c>
      <c r="M2624" s="1">
        <v>13745.41</v>
      </c>
      <c r="N2624" s="1">
        <v>274.76</v>
      </c>
      <c r="O2624" s="1">
        <v>5114.17</v>
      </c>
      <c r="P2624" s="1">
        <v>0</v>
      </c>
      <c r="Q2624" s="1">
        <v>27823.45</v>
      </c>
      <c r="R2624" s="1">
        <v>38348.959999999999</v>
      </c>
      <c r="S2624" s="1">
        <v>5741.28</v>
      </c>
      <c r="T2624" s="1">
        <v>60431.13</v>
      </c>
      <c r="U2624" s="1">
        <f>SUM(Report_Summary[Revenue])</f>
        <v>626594850.33999527</v>
      </c>
      <c r="V2624" s="1">
        <f>Report_Summary[[#This Row],[Total Revenue]] / COUNTA(Report_Summary[Membership No])</f>
        <v>62659.485033999525</v>
      </c>
    </row>
    <row r="2625" spans="1:22" x14ac:dyDescent="0.3">
      <c r="A2625" t="s">
        <v>2664</v>
      </c>
      <c r="B2625">
        <v>2016</v>
      </c>
      <c r="C2625" t="s">
        <v>14</v>
      </c>
      <c r="D2625">
        <v>25</v>
      </c>
      <c r="E2625" t="str">
        <f t="shared" si="40"/>
        <v>Young</v>
      </c>
      <c r="F2625" t="s">
        <v>16</v>
      </c>
      <c r="G2625" t="s">
        <v>25</v>
      </c>
      <c r="H2625" t="s">
        <v>31</v>
      </c>
      <c r="I2625">
        <v>31</v>
      </c>
      <c r="J2625">
        <v>3.53</v>
      </c>
      <c r="K2625" t="s">
        <v>32</v>
      </c>
      <c r="L2625" t="s">
        <v>33</v>
      </c>
      <c r="M2625" s="1">
        <v>11954.11</v>
      </c>
      <c r="N2625" s="1">
        <v>4997.72</v>
      </c>
      <c r="O2625" s="1">
        <v>2894.21</v>
      </c>
      <c r="P2625" s="1">
        <v>0</v>
      </c>
      <c r="Q2625" s="1">
        <v>39663.06</v>
      </c>
      <c r="R2625" s="1">
        <v>22713.72</v>
      </c>
      <c r="S2625" s="1">
        <v>-22821.11</v>
      </c>
      <c r="T2625" s="1">
        <v>85197.89</v>
      </c>
      <c r="U2625" s="1">
        <f>SUM(Report_Summary[Revenue])</f>
        <v>626594850.33999527</v>
      </c>
      <c r="V2625" s="1">
        <f>Report_Summary[[#This Row],[Total Revenue]] / COUNTA(Report_Summary[Membership No])</f>
        <v>62659.485033999525</v>
      </c>
    </row>
    <row r="2626" spans="1:22" x14ac:dyDescent="0.3">
      <c r="A2626" t="s">
        <v>2665</v>
      </c>
      <c r="B2626">
        <v>2020</v>
      </c>
      <c r="C2626" t="s">
        <v>14</v>
      </c>
      <c r="D2626">
        <v>68</v>
      </c>
      <c r="E2626" t="str">
        <f t="shared" si="40"/>
        <v>Old</v>
      </c>
      <c r="F2626" t="s">
        <v>18</v>
      </c>
      <c r="G2626" t="s">
        <v>22</v>
      </c>
      <c r="H2626" t="s">
        <v>28</v>
      </c>
      <c r="I2626">
        <v>27</v>
      </c>
      <c r="J2626">
        <v>2.48</v>
      </c>
      <c r="K2626" t="s">
        <v>33</v>
      </c>
      <c r="L2626" t="s">
        <v>33</v>
      </c>
      <c r="M2626" s="1">
        <v>2021.13</v>
      </c>
      <c r="N2626" s="1">
        <v>4469.13</v>
      </c>
      <c r="O2626" s="1">
        <v>1089.08</v>
      </c>
      <c r="P2626" s="1">
        <v>0</v>
      </c>
      <c r="Q2626" s="1">
        <v>10056.719999999999</v>
      </c>
      <c r="R2626" s="1">
        <v>7095.63</v>
      </c>
      <c r="S2626" s="1">
        <v>4214.3599999999997</v>
      </c>
      <c r="T2626" s="1">
        <v>12937.99</v>
      </c>
      <c r="U2626" s="1">
        <f>SUM(Report_Summary[Revenue])</f>
        <v>626594850.33999527</v>
      </c>
      <c r="V2626" s="1">
        <f>Report_Summary[[#This Row],[Total Revenue]] / COUNTA(Report_Summary[Membership No])</f>
        <v>62659.485033999525</v>
      </c>
    </row>
    <row r="2627" spans="1:22" x14ac:dyDescent="0.3">
      <c r="A2627" t="s">
        <v>2666</v>
      </c>
      <c r="B2627">
        <v>2018</v>
      </c>
      <c r="C2627" t="s">
        <v>13</v>
      </c>
      <c r="D2627">
        <v>59</v>
      </c>
      <c r="E2627" t="str">
        <f t="shared" ref="E2627:E2690" si="41">IF(D2627&gt;55,"Old",IF(D2627&gt;=31,"Middle Age",IF(D2627&lt;31,"Young","Invalid")))</f>
        <v>Old</v>
      </c>
      <c r="F2627" t="s">
        <v>15</v>
      </c>
      <c r="G2627" t="s">
        <v>22</v>
      </c>
      <c r="H2627" t="s">
        <v>31</v>
      </c>
      <c r="I2627">
        <v>25</v>
      </c>
      <c r="J2627">
        <v>2.73</v>
      </c>
      <c r="K2627" t="s">
        <v>32</v>
      </c>
      <c r="L2627" t="s">
        <v>33</v>
      </c>
      <c r="M2627" s="1">
        <v>6300.74</v>
      </c>
      <c r="N2627" s="1">
        <v>2084.02</v>
      </c>
      <c r="O2627" s="1">
        <v>6563.99</v>
      </c>
      <c r="P2627" s="1">
        <v>0</v>
      </c>
      <c r="Q2627" s="1">
        <v>23128.75</v>
      </c>
      <c r="R2627" s="1">
        <v>8946.69</v>
      </c>
      <c r="S2627" s="1">
        <v>21048.79</v>
      </c>
      <c r="T2627" s="1">
        <v>11026.65</v>
      </c>
      <c r="U2627" s="1">
        <f>SUM(Report_Summary[Revenue])</f>
        <v>626594850.33999527</v>
      </c>
      <c r="V2627" s="1">
        <f>Report_Summary[[#This Row],[Total Revenue]] / COUNTA(Report_Summary[Membership No])</f>
        <v>62659.485033999525</v>
      </c>
    </row>
    <row r="2628" spans="1:22" x14ac:dyDescent="0.3">
      <c r="A2628" t="s">
        <v>2667</v>
      </c>
      <c r="B2628">
        <v>2019</v>
      </c>
      <c r="C2628" t="s">
        <v>13</v>
      </c>
      <c r="D2628">
        <v>57</v>
      </c>
      <c r="E2628" t="str">
        <f t="shared" si="41"/>
        <v>Old</v>
      </c>
      <c r="F2628" t="s">
        <v>18</v>
      </c>
      <c r="G2628" t="s">
        <v>25</v>
      </c>
      <c r="H2628" t="s">
        <v>27</v>
      </c>
      <c r="I2628">
        <v>37</v>
      </c>
      <c r="J2628">
        <v>2.5299999999999998</v>
      </c>
      <c r="K2628" t="s">
        <v>32</v>
      </c>
      <c r="L2628" t="s">
        <v>33</v>
      </c>
      <c r="M2628" s="1">
        <v>8971.9599999999991</v>
      </c>
      <c r="N2628" s="1">
        <v>3687.96</v>
      </c>
      <c r="O2628" s="1">
        <v>1020.42</v>
      </c>
      <c r="P2628" s="1">
        <v>0</v>
      </c>
      <c r="Q2628" s="1">
        <v>19891.78</v>
      </c>
      <c r="R2628" s="1">
        <v>30054.1</v>
      </c>
      <c r="S2628" s="1">
        <v>-7798.17</v>
      </c>
      <c r="T2628" s="1">
        <v>57744.05</v>
      </c>
      <c r="U2628" s="1">
        <f>SUM(Report_Summary[Revenue])</f>
        <v>626594850.33999527</v>
      </c>
      <c r="V2628" s="1">
        <f>Report_Summary[[#This Row],[Total Revenue]] / COUNTA(Report_Summary[Membership No])</f>
        <v>62659.485033999525</v>
      </c>
    </row>
    <row r="2629" spans="1:22" x14ac:dyDescent="0.3">
      <c r="A2629" t="s">
        <v>2668</v>
      </c>
      <c r="B2629">
        <v>2022</v>
      </c>
      <c r="C2629" t="s">
        <v>13</v>
      </c>
      <c r="D2629">
        <v>34</v>
      </c>
      <c r="E2629" t="str">
        <f t="shared" si="41"/>
        <v>Middle Age</v>
      </c>
      <c r="F2629" t="s">
        <v>18</v>
      </c>
      <c r="G2629" t="s">
        <v>25</v>
      </c>
      <c r="H2629" t="s">
        <v>30</v>
      </c>
      <c r="I2629">
        <v>20</v>
      </c>
      <c r="J2629">
        <v>1.99</v>
      </c>
      <c r="K2629" t="s">
        <v>32</v>
      </c>
      <c r="L2629" t="s">
        <v>33</v>
      </c>
      <c r="M2629" s="1">
        <v>8294.91</v>
      </c>
      <c r="N2629" s="1">
        <v>4194.84</v>
      </c>
      <c r="O2629" s="1">
        <v>2180.94</v>
      </c>
      <c r="P2629" s="1">
        <v>0</v>
      </c>
      <c r="Q2629" s="1">
        <v>23597.43</v>
      </c>
      <c r="R2629" s="1">
        <v>39519.160000000003</v>
      </c>
      <c r="S2629" s="1">
        <v>16596.25</v>
      </c>
      <c r="T2629" s="1">
        <v>46520.34</v>
      </c>
      <c r="U2629" s="1">
        <f>SUM(Report_Summary[Revenue])</f>
        <v>626594850.33999527</v>
      </c>
      <c r="V2629" s="1">
        <f>Report_Summary[[#This Row],[Total Revenue]] / COUNTA(Report_Summary[Membership No])</f>
        <v>62659.485033999525</v>
      </c>
    </row>
    <row r="2630" spans="1:22" x14ac:dyDescent="0.3">
      <c r="A2630" t="s">
        <v>2669</v>
      </c>
      <c r="B2630">
        <v>2020</v>
      </c>
      <c r="C2630" t="s">
        <v>14</v>
      </c>
      <c r="D2630">
        <v>37</v>
      </c>
      <c r="E2630" t="str">
        <f t="shared" si="41"/>
        <v>Middle Age</v>
      </c>
      <c r="F2630" t="s">
        <v>15</v>
      </c>
      <c r="G2630" t="s">
        <v>25</v>
      </c>
      <c r="H2630" t="s">
        <v>31</v>
      </c>
      <c r="I2630">
        <v>39</v>
      </c>
      <c r="J2630">
        <v>2.37</v>
      </c>
      <c r="K2630" t="s">
        <v>32</v>
      </c>
      <c r="L2630" t="s">
        <v>33</v>
      </c>
      <c r="M2630" s="1">
        <v>15650.81</v>
      </c>
      <c r="N2630" s="1">
        <v>1558.31</v>
      </c>
      <c r="O2630" s="1">
        <v>6194.18</v>
      </c>
      <c r="P2630" s="1">
        <v>0</v>
      </c>
      <c r="Q2630" s="1">
        <v>36868.19</v>
      </c>
      <c r="R2630" s="1">
        <v>56237.59</v>
      </c>
      <c r="S2630" s="1">
        <v>-19673.04</v>
      </c>
      <c r="T2630" s="1">
        <v>112778.82</v>
      </c>
      <c r="U2630" s="1">
        <f>SUM(Report_Summary[Revenue])</f>
        <v>626594850.33999527</v>
      </c>
      <c r="V2630" s="1">
        <f>Report_Summary[[#This Row],[Total Revenue]] / COUNTA(Report_Summary[Membership No])</f>
        <v>62659.485033999525</v>
      </c>
    </row>
    <row r="2631" spans="1:22" x14ac:dyDescent="0.3">
      <c r="A2631" t="s">
        <v>2670</v>
      </c>
      <c r="B2631">
        <v>2022</v>
      </c>
      <c r="C2631" t="s">
        <v>14</v>
      </c>
      <c r="D2631">
        <v>52</v>
      </c>
      <c r="E2631" t="str">
        <f t="shared" si="41"/>
        <v>Middle Age</v>
      </c>
      <c r="F2631" t="s">
        <v>18</v>
      </c>
      <c r="G2631" t="s">
        <v>23</v>
      </c>
      <c r="H2631" t="s">
        <v>26</v>
      </c>
      <c r="I2631">
        <v>25</v>
      </c>
      <c r="J2631">
        <v>3.03</v>
      </c>
      <c r="K2631" t="s">
        <v>32</v>
      </c>
      <c r="L2631" t="s">
        <v>33</v>
      </c>
      <c r="M2631" s="1">
        <v>17758.79</v>
      </c>
      <c r="N2631" s="1">
        <v>3255.84</v>
      </c>
      <c r="O2631" s="1">
        <v>2423.0100000000002</v>
      </c>
      <c r="P2631" s="1">
        <v>0</v>
      </c>
      <c r="Q2631" s="1">
        <v>54595.51</v>
      </c>
      <c r="R2631" s="1">
        <v>38855.49</v>
      </c>
      <c r="S2631" s="1">
        <v>-4917.66</v>
      </c>
      <c r="T2631" s="1">
        <v>98368.66</v>
      </c>
      <c r="U2631" s="1">
        <f>SUM(Report_Summary[Revenue])</f>
        <v>626594850.33999527</v>
      </c>
      <c r="V2631" s="1">
        <f>Report_Summary[[#This Row],[Total Revenue]] / COUNTA(Report_Summary[Membership No])</f>
        <v>62659.485033999525</v>
      </c>
    </row>
    <row r="2632" spans="1:22" x14ac:dyDescent="0.3">
      <c r="A2632" t="s">
        <v>2671</v>
      </c>
      <c r="B2632">
        <v>2022</v>
      </c>
      <c r="C2632" t="s">
        <v>14</v>
      </c>
      <c r="D2632">
        <v>22</v>
      </c>
      <c r="E2632" t="str">
        <f t="shared" si="41"/>
        <v>Young</v>
      </c>
      <c r="F2632" t="s">
        <v>18</v>
      </c>
      <c r="G2632" t="s">
        <v>22</v>
      </c>
      <c r="H2632" t="s">
        <v>28</v>
      </c>
      <c r="I2632">
        <v>26</v>
      </c>
      <c r="J2632">
        <v>2.72</v>
      </c>
      <c r="K2632" t="s">
        <v>33</v>
      </c>
      <c r="L2632" t="s">
        <v>33</v>
      </c>
      <c r="M2632" s="1">
        <v>19024.740000000002</v>
      </c>
      <c r="N2632" s="1">
        <v>2525.23</v>
      </c>
      <c r="O2632" s="1">
        <v>7179.83</v>
      </c>
      <c r="P2632" s="1">
        <v>0</v>
      </c>
      <c r="Q2632" s="1">
        <v>39869.56</v>
      </c>
      <c r="R2632" s="1">
        <v>28539.82</v>
      </c>
      <c r="S2632" s="1">
        <v>-16018.94</v>
      </c>
      <c r="T2632" s="1">
        <v>84428.32</v>
      </c>
      <c r="U2632" s="1">
        <f>SUM(Report_Summary[Revenue])</f>
        <v>626594850.33999527</v>
      </c>
      <c r="V2632" s="1">
        <f>Report_Summary[[#This Row],[Total Revenue]] / COUNTA(Report_Summary[Membership No])</f>
        <v>62659.485033999525</v>
      </c>
    </row>
    <row r="2633" spans="1:22" x14ac:dyDescent="0.3">
      <c r="A2633" t="s">
        <v>2672</v>
      </c>
      <c r="B2633">
        <v>2023</v>
      </c>
      <c r="C2633" t="s">
        <v>13</v>
      </c>
      <c r="D2633">
        <v>31</v>
      </c>
      <c r="E2633" t="str">
        <f t="shared" si="41"/>
        <v>Middle Age</v>
      </c>
      <c r="F2633" t="s">
        <v>15</v>
      </c>
      <c r="G2633" t="s">
        <v>25</v>
      </c>
      <c r="H2633" t="s">
        <v>28</v>
      </c>
      <c r="I2633">
        <v>29</v>
      </c>
      <c r="J2633">
        <v>1.62</v>
      </c>
      <c r="K2633" t="s">
        <v>32</v>
      </c>
      <c r="L2633" t="s">
        <v>33</v>
      </c>
      <c r="M2633" s="1">
        <v>16098.97</v>
      </c>
      <c r="N2633" s="1">
        <v>1225.4100000000001</v>
      </c>
      <c r="O2633" s="1">
        <v>7161.92</v>
      </c>
      <c r="P2633" s="1">
        <v>0</v>
      </c>
      <c r="Q2633" s="1">
        <v>35991.629999999997</v>
      </c>
      <c r="R2633" s="1">
        <v>34185.769999999997</v>
      </c>
      <c r="S2633" s="1">
        <v>24100.95</v>
      </c>
      <c r="T2633" s="1">
        <v>46076.45</v>
      </c>
      <c r="U2633" s="1">
        <f>SUM(Report_Summary[Revenue])</f>
        <v>626594850.33999527</v>
      </c>
      <c r="V2633" s="1">
        <f>Report_Summary[[#This Row],[Total Revenue]] / COUNTA(Report_Summary[Membership No])</f>
        <v>62659.485033999525</v>
      </c>
    </row>
    <row r="2634" spans="1:22" x14ac:dyDescent="0.3">
      <c r="A2634" t="s">
        <v>2673</v>
      </c>
      <c r="B2634">
        <v>2023</v>
      </c>
      <c r="C2634" t="s">
        <v>13</v>
      </c>
      <c r="D2634">
        <v>31</v>
      </c>
      <c r="E2634" t="str">
        <f t="shared" si="41"/>
        <v>Middle Age</v>
      </c>
      <c r="F2634" t="s">
        <v>15</v>
      </c>
      <c r="G2634" t="s">
        <v>23</v>
      </c>
      <c r="H2634" t="s">
        <v>28</v>
      </c>
      <c r="I2634">
        <v>46</v>
      </c>
      <c r="J2634">
        <v>2.85</v>
      </c>
      <c r="K2634" t="s">
        <v>33</v>
      </c>
      <c r="L2634" t="s">
        <v>33</v>
      </c>
      <c r="M2634" s="1">
        <v>5819.62</v>
      </c>
      <c r="N2634" s="1">
        <v>4894.8599999999997</v>
      </c>
      <c r="O2634" s="1">
        <v>4599.2299999999996</v>
      </c>
      <c r="P2634" s="1">
        <v>0</v>
      </c>
      <c r="Q2634" s="1">
        <v>17194.689999999999</v>
      </c>
      <c r="R2634" s="1">
        <v>20959.63</v>
      </c>
      <c r="S2634" s="1">
        <v>-2790.73</v>
      </c>
      <c r="T2634" s="1">
        <v>40945.050000000003</v>
      </c>
      <c r="U2634" s="1">
        <f>SUM(Report_Summary[Revenue])</f>
        <v>626594850.33999527</v>
      </c>
      <c r="V2634" s="1">
        <f>Report_Summary[[#This Row],[Total Revenue]] / COUNTA(Report_Summary[Membership No])</f>
        <v>62659.485033999525</v>
      </c>
    </row>
    <row r="2635" spans="1:22" x14ac:dyDescent="0.3">
      <c r="A2635" t="s">
        <v>2674</v>
      </c>
      <c r="B2635">
        <v>2016</v>
      </c>
      <c r="C2635" t="s">
        <v>13</v>
      </c>
      <c r="D2635">
        <v>72</v>
      </c>
      <c r="E2635" t="str">
        <f t="shared" si="41"/>
        <v>Old</v>
      </c>
      <c r="F2635" t="s">
        <v>16</v>
      </c>
      <c r="G2635" t="s">
        <v>25</v>
      </c>
      <c r="H2635" t="s">
        <v>27</v>
      </c>
      <c r="I2635">
        <v>40</v>
      </c>
      <c r="J2635">
        <v>2.29</v>
      </c>
      <c r="K2635" t="s">
        <v>33</v>
      </c>
      <c r="L2635" t="s">
        <v>33</v>
      </c>
      <c r="M2635" s="1">
        <v>19452.650000000001</v>
      </c>
      <c r="N2635" s="1">
        <v>670.61</v>
      </c>
      <c r="O2635" s="1">
        <v>6540.45</v>
      </c>
      <c r="P2635" s="1">
        <v>0</v>
      </c>
      <c r="Q2635" s="1">
        <v>78223.839999999997</v>
      </c>
      <c r="R2635" s="1">
        <v>88394</v>
      </c>
      <c r="S2635" s="1">
        <v>-6289.35</v>
      </c>
      <c r="T2635" s="1">
        <v>172907.19</v>
      </c>
      <c r="U2635" s="1">
        <f>SUM(Report_Summary[Revenue])</f>
        <v>626594850.33999527</v>
      </c>
      <c r="V2635" s="1">
        <f>Report_Summary[[#This Row],[Total Revenue]] / COUNTA(Report_Summary[Membership No])</f>
        <v>62659.485033999525</v>
      </c>
    </row>
    <row r="2636" spans="1:22" x14ac:dyDescent="0.3">
      <c r="A2636" t="s">
        <v>2675</v>
      </c>
      <c r="B2636">
        <v>2016</v>
      </c>
      <c r="C2636" t="s">
        <v>13</v>
      </c>
      <c r="D2636">
        <v>25</v>
      </c>
      <c r="E2636" t="str">
        <f t="shared" si="41"/>
        <v>Young</v>
      </c>
      <c r="F2636" t="s">
        <v>21</v>
      </c>
      <c r="G2636" t="s">
        <v>23</v>
      </c>
      <c r="H2636" t="s">
        <v>28</v>
      </c>
      <c r="I2636">
        <v>34</v>
      </c>
      <c r="J2636">
        <v>3.05</v>
      </c>
      <c r="K2636" t="s">
        <v>33</v>
      </c>
      <c r="L2636" t="s">
        <v>33</v>
      </c>
      <c r="M2636" s="1">
        <v>8228.61</v>
      </c>
      <c r="N2636" s="1">
        <v>2788.9</v>
      </c>
      <c r="O2636" s="1">
        <v>5121.63</v>
      </c>
      <c r="P2636" s="1">
        <v>0</v>
      </c>
      <c r="Q2636" s="1">
        <v>32081.37</v>
      </c>
      <c r="R2636" s="1">
        <v>28597.49</v>
      </c>
      <c r="S2636" s="1">
        <v>17251.849999999999</v>
      </c>
      <c r="T2636" s="1">
        <v>43427.01</v>
      </c>
      <c r="U2636" s="1">
        <f>SUM(Report_Summary[Revenue])</f>
        <v>626594850.33999527</v>
      </c>
      <c r="V2636" s="1">
        <f>Report_Summary[[#This Row],[Total Revenue]] / COUNTA(Report_Summary[Membership No])</f>
        <v>62659.485033999525</v>
      </c>
    </row>
    <row r="2637" spans="1:22" x14ac:dyDescent="0.3">
      <c r="A2637" t="s">
        <v>2676</v>
      </c>
      <c r="B2637">
        <v>2020</v>
      </c>
      <c r="C2637" t="s">
        <v>14</v>
      </c>
      <c r="D2637">
        <v>53</v>
      </c>
      <c r="E2637" t="str">
        <f t="shared" si="41"/>
        <v>Middle Age</v>
      </c>
      <c r="F2637" t="s">
        <v>20</v>
      </c>
      <c r="G2637" t="s">
        <v>23</v>
      </c>
      <c r="H2637" t="s">
        <v>29</v>
      </c>
      <c r="I2637">
        <v>33</v>
      </c>
      <c r="J2637">
        <v>2.13</v>
      </c>
      <c r="K2637" t="s">
        <v>33</v>
      </c>
      <c r="L2637" t="s">
        <v>33</v>
      </c>
      <c r="M2637" s="1">
        <v>11143.95</v>
      </c>
      <c r="N2637" s="1">
        <v>2344.48</v>
      </c>
      <c r="O2637" s="1">
        <v>1345.32</v>
      </c>
      <c r="P2637" s="1">
        <v>0</v>
      </c>
      <c r="Q2637" s="1">
        <v>53875.44</v>
      </c>
      <c r="R2637" s="1">
        <v>54197.25</v>
      </c>
      <c r="S2637" s="1">
        <v>-8352.51</v>
      </c>
      <c r="T2637" s="1">
        <v>116425.2</v>
      </c>
      <c r="U2637" s="1">
        <f>SUM(Report_Summary[Revenue])</f>
        <v>626594850.33999527</v>
      </c>
      <c r="V2637" s="1">
        <f>Report_Summary[[#This Row],[Total Revenue]] / COUNTA(Report_Summary[Membership No])</f>
        <v>62659.485033999525</v>
      </c>
    </row>
    <row r="2638" spans="1:22" x14ac:dyDescent="0.3">
      <c r="A2638" t="s">
        <v>2677</v>
      </c>
      <c r="B2638">
        <v>2022</v>
      </c>
      <c r="C2638" t="s">
        <v>13</v>
      </c>
      <c r="D2638">
        <v>52</v>
      </c>
      <c r="E2638" t="str">
        <f t="shared" si="41"/>
        <v>Middle Age</v>
      </c>
      <c r="F2638" t="s">
        <v>18</v>
      </c>
      <c r="G2638" t="s">
        <v>25</v>
      </c>
      <c r="H2638" t="s">
        <v>31</v>
      </c>
      <c r="I2638">
        <v>27</v>
      </c>
      <c r="J2638">
        <v>2.79</v>
      </c>
      <c r="K2638" t="s">
        <v>32</v>
      </c>
      <c r="L2638" t="s">
        <v>33</v>
      </c>
      <c r="M2638" s="1">
        <v>8814.7000000000007</v>
      </c>
      <c r="N2638" s="1">
        <v>541.08000000000004</v>
      </c>
      <c r="O2638" s="1">
        <v>323.04000000000002</v>
      </c>
      <c r="P2638" s="1">
        <v>0</v>
      </c>
      <c r="Q2638" s="1">
        <v>43667.040000000001</v>
      </c>
      <c r="R2638" s="1">
        <v>42873.73</v>
      </c>
      <c r="S2638" s="1">
        <v>-22246.43</v>
      </c>
      <c r="T2638" s="1">
        <v>108787.2</v>
      </c>
      <c r="U2638" s="1">
        <f>SUM(Report_Summary[Revenue])</f>
        <v>626594850.33999527</v>
      </c>
      <c r="V2638" s="1">
        <f>Report_Summary[[#This Row],[Total Revenue]] / COUNTA(Report_Summary[Membership No])</f>
        <v>62659.485033999525</v>
      </c>
    </row>
    <row r="2639" spans="1:22" x14ac:dyDescent="0.3">
      <c r="A2639" t="s">
        <v>2678</v>
      </c>
      <c r="B2639">
        <v>2021</v>
      </c>
      <c r="C2639" t="s">
        <v>13</v>
      </c>
      <c r="D2639">
        <v>61</v>
      </c>
      <c r="E2639" t="str">
        <f t="shared" si="41"/>
        <v>Old</v>
      </c>
      <c r="F2639" t="s">
        <v>15</v>
      </c>
      <c r="G2639" t="s">
        <v>22</v>
      </c>
      <c r="H2639" t="s">
        <v>28</v>
      </c>
      <c r="I2639">
        <v>31</v>
      </c>
      <c r="J2639">
        <v>1.5</v>
      </c>
      <c r="K2639" t="s">
        <v>32</v>
      </c>
      <c r="L2639" t="s">
        <v>33</v>
      </c>
      <c r="M2639" s="1">
        <v>7017.62</v>
      </c>
      <c r="N2639" s="1">
        <v>962.03</v>
      </c>
      <c r="O2639" s="1">
        <v>3724.56</v>
      </c>
      <c r="P2639" s="1">
        <v>0</v>
      </c>
      <c r="Q2639" s="1">
        <v>23578.63</v>
      </c>
      <c r="R2639" s="1">
        <v>18709.03</v>
      </c>
      <c r="S2639" s="1">
        <v>-15122.23</v>
      </c>
      <c r="T2639" s="1">
        <v>57409.89</v>
      </c>
      <c r="U2639" s="1">
        <f>SUM(Report_Summary[Revenue])</f>
        <v>626594850.33999527</v>
      </c>
      <c r="V2639" s="1">
        <f>Report_Summary[[#This Row],[Total Revenue]] / COUNTA(Report_Summary[Membership No])</f>
        <v>62659.485033999525</v>
      </c>
    </row>
    <row r="2640" spans="1:22" x14ac:dyDescent="0.3">
      <c r="A2640" t="s">
        <v>2679</v>
      </c>
      <c r="B2640">
        <v>2021</v>
      </c>
      <c r="C2640" t="s">
        <v>14</v>
      </c>
      <c r="D2640">
        <v>64</v>
      </c>
      <c r="E2640" t="str">
        <f t="shared" si="41"/>
        <v>Old</v>
      </c>
      <c r="F2640" t="s">
        <v>18</v>
      </c>
      <c r="G2640" t="s">
        <v>22</v>
      </c>
      <c r="H2640" t="s">
        <v>29</v>
      </c>
      <c r="I2640">
        <v>35</v>
      </c>
      <c r="J2640">
        <v>2.75</v>
      </c>
      <c r="K2640" t="s">
        <v>32</v>
      </c>
      <c r="L2640" t="s">
        <v>33</v>
      </c>
      <c r="M2640" s="1">
        <v>1491.79</v>
      </c>
      <c r="N2640" s="1">
        <v>4984.21</v>
      </c>
      <c r="O2640" s="1">
        <v>5954.69</v>
      </c>
      <c r="P2640" s="1">
        <v>0</v>
      </c>
      <c r="Q2640" s="1">
        <v>5743.89</v>
      </c>
      <c r="R2640" s="1">
        <v>6508.59</v>
      </c>
      <c r="S2640" s="1">
        <v>-2960.13</v>
      </c>
      <c r="T2640" s="1">
        <v>15212.61</v>
      </c>
      <c r="U2640" s="1">
        <f>SUM(Report_Summary[Revenue])</f>
        <v>626594850.33999527</v>
      </c>
      <c r="V2640" s="1">
        <f>Report_Summary[[#This Row],[Total Revenue]] / COUNTA(Report_Summary[Membership No])</f>
        <v>62659.485033999525</v>
      </c>
    </row>
    <row r="2641" spans="1:22" x14ac:dyDescent="0.3">
      <c r="A2641" t="s">
        <v>2680</v>
      </c>
      <c r="B2641">
        <v>2023</v>
      </c>
      <c r="C2641" t="s">
        <v>14</v>
      </c>
      <c r="D2641">
        <v>38</v>
      </c>
      <c r="E2641" t="str">
        <f t="shared" si="41"/>
        <v>Middle Age</v>
      </c>
      <c r="F2641" t="s">
        <v>17</v>
      </c>
      <c r="G2641" t="s">
        <v>24</v>
      </c>
      <c r="H2641" t="s">
        <v>28</v>
      </c>
      <c r="I2641">
        <v>29</v>
      </c>
      <c r="J2641">
        <v>3.07</v>
      </c>
      <c r="K2641" t="s">
        <v>33</v>
      </c>
      <c r="L2641" t="s">
        <v>33</v>
      </c>
      <c r="M2641" s="1">
        <v>6389.89</v>
      </c>
      <c r="N2641" s="1">
        <v>1618.97</v>
      </c>
      <c r="O2641" s="1">
        <v>2069.9499999999998</v>
      </c>
      <c r="P2641" s="1">
        <v>0</v>
      </c>
      <c r="Q2641" s="1">
        <v>29502.65</v>
      </c>
      <c r="R2641" s="1">
        <v>9763.69</v>
      </c>
      <c r="S2641" s="1">
        <v>-26133.23</v>
      </c>
      <c r="T2641" s="1">
        <v>65399.57</v>
      </c>
      <c r="U2641" s="1">
        <f>SUM(Report_Summary[Revenue])</f>
        <v>626594850.33999527</v>
      </c>
      <c r="V2641" s="1">
        <f>Report_Summary[[#This Row],[Total Revenue]] / COUNTA(Report_Summary[Membership No])</f>
        <v>62659.485033999525</v>
      </c>
    </row>
    <row r="2642" spans="1:22" x14ac:dyDescent="0.3">
      <c r="A2642" t="s">
        <v>2681</v>
      </c>
      <c r="B2642">
        <v>2022</v>
      </c>
      <c r="C2642" t="s">
        <v>13</v>
      </c>
      <c r="D2642">
        <v>52</v>
      </c>
      <c r="E2642" t="str">
        <f t="shared" si="41"/>
        <v>Middle Age</v>
      </c>
      <c r="F2642" t="s">
        <v>16</v>
      </c>
      <c r="G2642" t="s">
        <v>25</v>
      </c>
      <c r="H2642" t="s">
        <v>26</v>
      </c>
      <c r="I2642">
        <v>21</v>
      </c>
      <c r="J2642">
        <v>2.97</v>
      </c>
      <c r="K2642" t="s">
        <v>33</v>
      </c>
      <c r="L2642" t="s">
        <v>33</v>
      </c>
      <c r="M2642" s="1">
        <v>5742.46</v>
      </c>
      <c r="N2642" s="1">
        <v>587.42999999999995</v>
      </c>
      <c r="O2642" s="1">
        <v>7994.32</v>
      </c>
      <c r="P2642" s="1">
        <v>0</v>
      </c>
      <c r="Q2642" s="1">
        <v>11006.5</v>
      </c>
      <c r="R2642" s="1">
        <v>18388.89</v>
      </c>
      <c r="S2642" s="1">
        <v>14511.15</v>
      </c>
      <c r="T2642" s="1">
        <v>14884.24</v>
      </c>
      <c r="U2642" s="1">
        <f>SUM(Report_Summary[Revenue])</f>
        <v>626594850.33999527</v>
      </c>
      <c r="V2642" s="1">
        <f>Report_Summary[[#This Row],[Total Revenue]] / COUNTA(Report_Summary[Membership No])</f>
        <v>62659.485033999525</v>
      </c>
    </row>
    <row r="2643" spans="1:22" x14ac:dyDescent="0.3">
      <c r="A2643" t="s">
        <v>2682</v>
      </c>
      <c r="B2643">
        <v>2023</v>
      </c>
      <c r="C2643" t="s">
        <v>13</v>
      </c>
      <c r="D2643">
        <v>33</v>
      </c>
      <c r="E2643" t="str">
        <f t="shared" si="41"/>
        <v>Middle Age</v>
      </c>
      <c r="F2643" t="s">
        <v>21</v>
      </c>
      <c r="G2643" t="s">
        <v>25</v>
      </c>
      <c r="H2643" t="s">
        <v>26</v>
      </c>
      <c r="I2643">
        <v>25</v>
      </c>
      <c r="J2643">
        <v>1.47</v>
      </c>
      <c r="K2643" t="s">
        <v>32</v>
      </c>
      <c r="L2643" t="s">
        <v>33</v>
      </c>
      <c r="M2643" s="1">
        <v>10469.06</v>
      </c>
      <c r="N2643" s="1">
        <v>151.82</v>
      </c>
      <c r="O2643" s="1">
        <v>4620.1899999999996</v>
      </c>
      <c r="P2643" s="1">
        <v>0</v>
      </c>
      <c r="Q2643" s="1">
        <v>30711.11</v>
      </c>
      <c r="R2643" s="1">
        <v>51712.94</v>
      </c>
      <c r="S2643" s="1">
        <v>-29323.69</v>
      </c>
      <c r="T2643" s="1">
        <v>111747.74</v>
      </c>
      <c r="U2643" s="1">
        <f>SUM(Report_Summary[Revenue])</f>
        <v>626594850.33999527</v>
      </c>
      <c r="V2643" s="1">
        <f>Report_Summary[[#This Row],[Total Revenue]] / COUNTA(Report_Summary[Membership No])</f>
        <v>62659.485033999525</v>
      </c>
    </row>
    <row r="2644" spans="1:22" x14ac:dyDescent="0.3">
      <c r="A2644" t="s">
        <v>2683</v>
      </c>
      <c r="B2644">
        <v>2021</v>
      </c>
      <c r="C2644" t="s">
        <v>14</v>
      </c>
      <c r="D2644">
        <v>62</v>
      </c>
      <c r="E2644" t="str">
        <f t="shared" si="41"/>
        <v>Old</v>
      </c>
      <c r="F2644" t="s">
        <v>21</v>
      </c>
      <c r="G2644" t="s">
        <v>25</v>
      </c>
      <c r="H2644" t="s">
        <v>28</v>
      </c>
      <c r="I2644">
        <v>27</v>
      </c>
      <c r="J2644">
        <v>0.89</v>
      </c>
      <c r="K2644" t="s">
        <v>33</v>
      </c>
      <c r="L2644" t="s">
        <v>33</v>
      </c>
      <c r="M2644" s="1">
        <v>18529.919999999998</v>
      </c>
      <c r="N2644" s="1">
        <v>391.76</v>
      </c>
      <c r="O2644" s="1">
        <v>2375.48</v>
      </c>
      <c r="P2644" s="1">
        <v>0</v>
      </c>
      <c r="Q2644" s="1">
        <v>49703.37</v>
      </c>
      <c r="R2644" s="1">
        <v>58858.91</v>
      </c>
      <c r="S2644" s="1">
        <v>-16164.17</v>
      </c>
      <c r="T2644" s="1">
        <v>124726.45</v>
      </c>
      <c r="U2644" s="1">
        <f>SUM(Report_Summary[Revenue])</f>
        <v>626594850.33999527</v>
      </c>
      <c r="V2644" s="1">
        <f>Report_Summary[[#This Row],[Total Revenue]] / COUNTA(Report_Summary[Membership No])</f>
        <v>62659.485033999525</v>
      </c>
    </row>
    <row r="2645" spans="1:22" x14ac:dyDescent="0.3">
      <c r="A2645" t="s">
        <v>2684</v>
      </c>
      <c r="B2645">
        <v>2023</v>
      </c>
      <c r="C2645" t="s">
        <v>14</v>
      </c>
      <c r="D2645">
        <v>33</v>
      </c>
      <c r="E2645" t="str">
        <f t="shared" si="41"/>
        <v>Middle Age</v>
      </c>
      <c r="F2645" t="s">
        <v>21</v>
      </c>
      <c r="G2645" t="s">
        <v>25</v>
      </c>
      <c r="H2645" t="s">
        <v>31</v>
      </c>
      <c r="I2645">
        <v>32</v>
      </c>
      <c r="J2645">
        <v>2.13</v>
      </c>
      <c r="K2645" t="s">
        <v>33</v>
      </c>
      <c r="L2645" t="s">
        <v>33</v>
      </c>
      <c r="M2645" s="1">
        <v>5117.29</v>
      </c>
      <c r="N2645" s="1">
        <v>1598.2</v>
      </c>
      <c r="O2645" s="1">
        <v>5517.53</v>
      </c>
      <c r="P2645" s="1">
        <v>0</v>
      </c>
      <c r="Q2645" s="1">
        <v>18086.740000000002</v>
      </c>
      <c r="R2645" s="1">
        <v>6296.53</v>
      </c>
      <c r="S2645" s="1">
        <v>-3466.71</v>
      </c>
      <c r="T2645" s="1">
        <v>27849.98</v>
      </c>
      <c r="U2645" s="1">
        <f>SUM(Report_Summary[Revenue])</f>
        <v>626594850.33999527</v>
      </c>
      <c r="V2645" s="1">
        <f>Report_Summary[[#This Row],[Total Revenue]] / COUNTA(Report_Summary[Membership No])</f>
        <v>62659.485033999525</v>
      </c>
    </row>
    <row r="2646" spans="1:22" x14ac:dyDescent="0.3">
      <c r="A2646" t="s">
        <v>2685</v>
      </c>
      <c r="B2646">
        <v>2016</v>
      </c>
      <c r="C2646" t="s">
        <v>13</v>
      </c>
      <c r="D2646">
        <v>66</v>
      </c>
      <c r="E2646" t="str">
        <f t="shared" si="41"/>
        <v>Old</v>
      </c>
      <c r="F2646" t="s">
        <v>20</v>
      </c>
      <c r="G2646" t="s">
        <v>23</v>
      </c>
      <c r="H2646" t="s">
        <v>29</v>
      </c>
      <c r="I2646">
        <v>38</v>
      </c>
      <c r="J2646">
        <v>2.06</v>
      </c>
      <c r="K2646" t="s">
        <v>32</v>
      </c>
      <c r="L2646" t="s">
        <v>33</v>
      </c>
      <c r="M2646" s="1">
        <v>12014.42</v>
      </c>
      <c r="N2646" s="1">
        <v>4296.87</v>
      </c>
      <c r="O2646" s="1">
        <v>4305.79</v>
      </c>
      <c r="P2646" s="1">
        <v>0</v>
      </c>
      <c r="Q2646" s="1">
        <v>36077.82</v>
      </c>
      <c r="R2646" s="1">
        <v>27549.599999999999</v>
      </c>
      <c r="S2646" s="1">
        <v>4987.6899999999996</v>
      </c>
      <c r="T2646" s="1">
        <v>58639.73</v>
      </c>
      <c r="U2646" s="1">
        <f>SUM(Report_Summary[Revenue])</f>
        <v>626594850.33999527</v>
      </c>
      <c r="V2646" s="1">
        <f>Report_Summary[[#This Row],[Total Revenue]] / COUNTA(Report_Summary[Membership No])</f>
        <v>62659.485033999525</v>
      </c>
    </row>
    <row r="2647" spans="1:22" x14ac:dyDescent="0.3">
      <c r="A2647" t="s">
        <v>2686</v>
      </c>
      <c r="B2647">
        <v>2018</v>
      </c>
      <c r="C2647" t="s">
        <v>14</v>
      </c>
      <c r="D2647">
        <v>58</v>
      </c>
      <c r="E2647" t="str">
        <f t="shared" si="41"/>
        <v>Old</v>
      </c>
      <c r="F2647" t="s">
        <v>20</v>
      </c>
      <c r="G2647" t="s">
        <v>22</v>
      </c>
      <c r="H2647" t="s">
        <v>26</v>
      </c>
      <c r="I2647">
        <v>22</v>
      </c>
      <c r="J2647">
        <v>2.54</v>
      </c>
      <c r="K2647" t="s">
        <v>33</v>
      </c>
      <c r="L2647" t="s">
        <v>33</v>
      </c>
      <c r="M2647" s="1">
        <v>7232.2</v>
      </c>
      <c r="N2647" s="1">
        <v>2633.36</v>
      </c>
      <c r="O2647" s="1">
        <v>7013</v>
      </c>
      <c r="P2647" s="1">
        <v>0</v>
      </c>
      <c r="Q2647" s="1">
        <v>15753.91</v>
      </c>
      <c r="R2647" s="1">
        <v>29319.46</v>
      </c>
      <c r="S2647" s="1">
        <v>-23256.2</v>
      </c>
      <c r="T2647" s="1">
        <v>68329.570000000007</v>
      </c>
      <c r="U2647" s="1">
        <f>SUM(Report_Summary[Revenue])</f>
        <v>626594850.33999527</v>
      </c>
      <c r="V2647" s="1">
        <f>Report_Summary[[#This Row],[Total Revenue]] / COUNTA(Report_Summary[Membership No])</f>
        <v>62659.485033999525</v>
      </c>
    </row>
    <row r="2648" spans="1:22" x14ac:dyDescent="0.3">
      <c r="A2648" t="s">
        <v>2687</v>
      </c>
      <c r="B2648">
        <v>2017</v>
      </c>
      <c r="C2648" t="s">
        <v>13</v>
      </c>
      <c r="D2648">
        <v>64</v>
      </c>
      <c r="E2648" t="str">
        <f t="shared" si="41"/>
        <v>Old</v>
      </c>
      <c r="F2648" t="s">
        <v>17</v>
      </c>
      <c r="G2648" t="s">
        <v>25</v>
      </c>
      <c r="H2648" t="s">
        <v>26</v>
      </c>
      <c r="I2648">
        <v>26</v>
      </c>
      <c r="J2648">
        <v>1.86</v>
      </c>
      <c r="K2648" t="s">
        <v>33</v>
      </c>
      <c r="L2648" t="s">
        <v>33</v>
      </c>
      <c r="M2648" s="1">
        <v>14367.32</v>
      </c>
      <c r="N2648" s="1">
        <v>1787.44</v>
      </c>
      <c r="O2648" s="1">
        <v>6568.78</v>
      </c>
      <c r="P2648" s="1">
        <v>0</v>
      </c>
      <c r="Q2648" s="1">
        <v>23420.58</v>
      </c>
      <c r="R2648" s="1">
        <v>40918.269999999997</v>
      </c>
      <c r="S2648" s="1">
        <v>7115.77</v>
      </c>
      <c r="T2648" s="1">
        <v>57223.08</v>
      </c>
      <c r="U2648" s="1">
        <f>SUM(Report_Summary[Revenue])</f>
        <v>626594850.33999527</v>
      </c>
      <c r="V2648" s="1">
        <f>Report_Summary[[#This Row],[Total Revenue]] / COUNTA(Report_Summary[Membership No])</f>
        <v>62659.485033999525</v>
      </c>
    </row>
    <row r="2649" spans="1:22" x14ac:dyDescent="0.3">
      <c r="A2649" t="s">
        <v>2688</v>
      </c>
      <c r="B2649">
        <v>2021</v>
      </c>
      <c r="C2649" t="s">
        <v>13</v>
      </c>
      <c r="D2649">
        <v>39</v>
      </c>
      <c r="E2649" t="str">
        <f t="shared" si="41"/>
        <v>Middle Age</v>
      </c>
      <c r="F2649" t="s">
        <v>19</v>
      </c>
      <c r="G2649" t="s">
        <v>23</v>
      </c>
      <c r="H2649" t="s">
        <v>31</v>
      </c>
      <c r="I2649">
        <v>31</v>
      </c>
      <c r="J2649">
        <v>2.23</v>
      </c>
      <c r="K2649" t="s">
        <v>33</v>
      </c>
      <c r="L2649" t="s">
        <v>33</v>
      </c>
      <c r="M2649" s="1">
        <v>15140.46</v>
      </c>
      <c r="N2649" s="1">
        <v>3265.4</v>
      </c>
      <c r="O2649" s="1">
        <v>4882.53</v>
      </c>
      <c r="P2649" s="1">
        <v>0</v>
      </c>
      <c r="Q2649" s="1">
        <v>29836.2</v>
      </c>
      <c r="R2649" s="1">
        <v>51607.14</v>
      </c>
      <c r="S2649" s="1">
        <v>-25872.12</v>
      </c>
      <c r="T2649" s="1">
        <v>107315.46</v>
      </c>
      <c r="U2649" s="1">
        <f>SUM(Report_Summary[Revenue])</f>
        <v>626594850.33999527</v>
      </c>
      <c r="V2649" s="1">
        <f>Report_Summary[[#This Row],[Total Revenue]] / COUNTA(Report_Summary[Membership No])</f>
        <v>62659.485033999525</v>
      </c>
    </row>
    <row r="2650" spans="1:22" x14ac:dyDescent="0.3">
      <c r="A2650" t="s">
        <v>2689</v>
      </c>
      <c r="B2650">
        <v>2023</v>
      </c>
      <c r="C2650" t="s">
        <v>14</v>
      </c>
      <c r="D2650">
        <v>22</v>
      </c>
      <c r="E2650" t="str">
        <f t="shared" si="41"/>
        <v>Young</v>
      </c>
      <c r="F2650" t="s">
        <v>17</v>
      </c>
      <c r="G2650" t="s">
        <v>22</v>
      </c>
      <c r="H2650" t="s">
        <v>27</v>
      </c>
      <c r="I2650">
        <v>26</v>
      </c>
      <c r="J2650">
        <v>2.48</v>
      </c>
      <c r="K2650" t="s">
        <v>32</v>
      </c>
      <c r="L2650" t="s">
        <v>33</v>
      </c>
      <c r="M2650" s="1">
        <v>3472.93</v>
      </c>
      <c r="N2650" s="1">
        <v>2307.77</v>
      </c>
      <c r="O2650" s="1">
        <v>4904.58</v>
      </c>
      <c r="P2650" s="1">
        <v>0</v>
      </c>
      <c r="Q2650" s="1">
        <v>9504.65</v>
      </c>
      <c r="R2650" s="1">
        <v>13305.24</v>
      </c>
      <c r="S2650" s="1">
        <v>2528.94</v>
      </c>
      <c r="T2650" s="1">
        <v>20280.95</v>
      </c>
      <c r="U2650" s="1">
        <f>SUM(Report_Summary[Revenue])</f>
        <v>626594850.33999527</v>
      </c>
      <c r="V2650" s="1">
        <f>Report_Summary[[#This Row],[Total Revenue]] / COUNTA(Report_Summary[Membership No])</f>
        <v>62659.485033999525</v>
      </c>
    </row>
    <row r="2651" spans="1:22" x14ac:dyDescent="0.3">
      <c r="A2651" t="s">
        <v>2690</v>
      </c>
      <c r="B2651">
        <v>2020</v>
      </c>
      <c r="C2651" t="s">
        <v>13</v>
      </c>
      <c r="D2651">
        <v>46</v>
      </c>
      <c r="E2651" t="str">
        <f t="shared" si="41"/>
        <v>Middle Age</v>
      </c>
      <c r="F2651" t="s">
        <v>18</v>
      </c>
      <c r="G2651" t="s">
        <v>25</v>
      </c>
      <c r="H2651" t="s">
        <v>30</v>
      </c>
      <c r="I2651">
        <v>25</v>
      </c>
      <c r="J2651">
        <v>2.82</v>
      </c>
      <c r="K2651" t="s">
        <v>33</v>
      </c>
      <c r="L2651" t="s">
        <v>33</v>
      </c>
      <c r="M2651" s="1">
        <v>13563.87</v>
      </c>
      <c r="N2651" s="1">
        <v>4721.1499999999996</v>
      </c>
      <c r="O2651" s="1">
        <v>2605.9</v>
      </c>
      <c r="P2651" s="1">
        <v>0</v>
      </c>
      <c r="Q2651" s="1">
        <v>40995.81</v>
      </c>
      <c r="R2651" s="1">
        <v>30437.74</v>
      </c>
      <c r="S2651" s="1">
        <v>-26001.47</v>
      </c>
      <c r="T2651" s="1">
        <v>97435.02</v>
      </c>
      <c r="U2651" s="1">
        <f>SUM(Report_Summary[Revenue])</f>
        <v>626594850.33999527</v>
      </c>
      <c r="V2651" s="1">
        <f>Report_Summary[[#This Row],[Total Revenue]] / COUNTA(Report_Summary[Membership No])</f>
        <v>62659.485033999525</v>
      </c>
    </row>
    <row r="2652" spans="1:22" x14ac:dyDescent="0.3">
      <c r="A2652" t="s">
        <v>2691</v>
      </c>
      <c r="B2652">
        <v>2017</v>
      </c>
      <c r="C2652" t="s">
        <v>13</v>
      </c>
      <c r="D2652">
        <v>70</v>
      </c>
      <c r="E2652" t="str">
        <f t="shared" si="41"/>
        <v>Old</v>
      </c>
      <c r="F2652" t="s">
        <v>19</v>
      </c>
      <c r="G2652" t="s">
        <v>24</v>
      </c>
      <c r="H2652" t="s">
        <v>28</v>
      </c>
      <c r="I2652">
        <v>23</v>
      </c>
      <c r="J2652">
        <v>2.35</v>
      </c>
      <c r="K2652" t="s">
        <v>32</v>
      </c>
      <c r="L2652" t="s">
        <v>33</v>
      </c>
      <c r="M2652" s="1">
        <v>15283.53</v>
      </c>
      <c r="N2652" s="1">
        <v>1858.14</v>
      </c>
      <c r="O2652" s="1">
        <v>6538.94</v>
      </c>
      <c r="P2652" s="1">
        <v>0</v>
      </c>
      <c r="Q2652" s="1">
        <v>33512.870000000003</v>
      </c>
      <c r="R2652" s="1">
        <v>72419.839999999997</v>
      </c>
      <c r="S2652" s="1">
        <v>-5017.1400000000003</v>
      </c>
      <c r="T2652" s="1">
        <v>110949.85</v>
      </c>
      <c r="U2652" s="1">
        <f>SUM(Report_Summary[Revenue])</f>
        <v>626594850.33999527</v>
      </c>
      <c r="V2652" s="1">
        <f>Report_Summary[[#This Row],[Total Revenue]] / COUNTA(Report_Summary[Membership No])</f>
        <v>62659.485033999525</v>
      </c>
    </row>
    <row r="2653" spans="1:22" x14ac:dyDescent="0.3">
      <c r="A2653" t="s">
        <v>2692</v>
      </c>
      <c r="B2653">
        <v>2016</v>
      </c>
      <c r="C2653" t="s">
        <v>14</v>
      </c>
      <c r="D2653">
        <v>36</v>
      </c>
      <c r="E2653" t="str">
        <f t="shared" si="41"/>
        <v>Middle Age</v>
      </c>
      <c r="F2653" t="s">
        <v>20</v>
      </c>
      <c r="G2653" t="s">
        <v>23</v>
      </c>
      <c r="H2653" t="s">
        <v>28</v>
      </c>
      <c r="I2653">
        <v>31</v>
      </c>
      <c r="J2653">
        <v>3.09</v>
      </c>
      <c r="K2653" t="s">
        <v>32</v>
      </c>
      <c r="L2653" t="s">
        <v>33</v>
      </c>
      <c r="M2653" s="1">
        <v>18970.439999999999</v>
      </c>
      <c r="N2653" s="1">
        <v>4183.9799999999996</v>
      </c>
      <c r="O2653" s="1">
        <v>562.36</v>
      </c>
      <c r="P2653" s="1">
        <v>0</v>
      </c>
      <c r="Q2653" s="1">
        <v>76054.710000000006</v>
      </c>
      <c r="R2653" s="1">
        <v>56582.2</v>
      </c>
      <c r="S2653" s="1">
        <v>-16719.41</v>
      </c>
      <c r="T2653" s="1">
        <v>149356.32</v>
      </c>
      <c r="U2653" s="1">
        <f>SUM(Report_Summary[Revenue])</f>
        <v>626594850.33999527</v>
      </c>
      <c r="V2653" s="1">
        <f>Report_Summary[[#This Row],[Total Revenue]] / COUNTA(Report_Summary[Membership No])</f>
        <v>62659.485033999525</v>
      </c>
    </row>
    <row r="2654" spans="1:22" x14ac:dyDescent="0.3">
      <c r="A2654" t="s">
        <v>2693</v>
      </c>
      <c r="B2654">
        <v>2017</v>
      </c>
      <c r="C2654" t="s">
        <v>13</v>
      </c>
      <c r="D2654">
        <v>75</v>
      </c>
      <c r="E2654" t="str">
        <f t="shared" si="41"/>
        <v>Old</v>
      </c>
      <c r="F2654" t="s">
        <v>15</v>
      </c>
      <c r="G2654" t="s">
        <v>23</v>
      </c>
      <c r="H2654" t="s">
        <v>28</v>
      </c>
      <c r="I2654">
        <v>25</v>
      </c>
      <c r="J2654">
        <v>4.05</v>
      </c>
      <c r="K2654" t="s">
        <v>33</v>
      </c>
      <c r="L2654" t="s">
        <v>33</v>
      </c>
      <c r="M2654" s="1">
        <v>3550.98</v>
      </c>
      <c r="N2654" s="1">
        <v>2612.9</v>
      </c>
      <c r="O2654" s="1">
        <v>5085.97</v>
      </c>
      <c r="P2654" s="1">
        <v>0</v>
      </c>
      <c r="Q2654" s="1">
        <v>10988.34</v>
      </c>
      <c r="R2654" s="1">
        <v>6703.65</v>
      </c>
      <c r="S2654" s="1">
        <v>29396.11</v>
      </c>
      <c r="T2654" s="1">
        <v>-11704.12</v>
      </c>
      <c r="U2654" s="1">
        <f>SUM(Report_Summary[Revenue])</f>
        <v>626594850.33999527</v>
      </c>
      <c r="V2654" s="1">
        <f>Report_Summary[[#This Row],[Total Revenue]] / COUNTA(Report_Summary[Membership No])</f>
        <v>62659.485033999525</v>
      </c>
    </row>
    <row r="2655" spans="1:22" x14ac:dyDescent="0.3">
      <c r="A2655" t="s">
        <v>2694</v>
      </c>
      <c r="B2655">
        <v>2017</v>
      </c>
      <c r="C2655" t="s">
        <v>13</v>
      </c>
      <c r="D2655">
        <v>62</v>
      </c>
      <c r="E2655" t="str">
        <f t="shared" si="41"/>
        <v>Old</v>
      </c>
      <c r="F2655" t="s">
        <v>21</v>
      </c>
      <c r="G2655" t="s">
        <v>25</v>
      </c>
      <c r="H2655" t="s">
        <v>31</v>
      </c>
      <c r="I2655">
        <v>16</v>
      </c>
      <c r="J2655">
        <v>2.2200000000000002</v>
      </c>
      <c r="K2655" t="s">
        <v>33</v>
      </c>
      <c r="L2655" t="s">
        <v>33</v>
      </c>
      <c r="M2655" s="1">
        <v>18860.14</v>
      </c>
      <c r="N2655" s="1">
        <v>155.43</v>
      </c>
      <c r="O2655" s="1">
        <v>6302.03</v>
      </c>
      <c r="P2655" s="1">
        <v>0</v>
      </c>
      <c r="Q2655" s="1">
        <v>61227.93</v>
      </c>
      <c r="R2655" s="1">
        <v>69974.73</v>
      </c>
      <c r="S2655" s="1">
        <v>7420.14</v>
      </c>
      <c r="T2655" s="1">
        <v>123782.52</v>
      </c>
      <c r="U2655" s="1">
        <f>SUM(Report_Summary[Revenue])</f>
        <v>626594850.33999527</v>
      </c>
      <c r="V2655" s="1">
        <f>Report_Summary[[#This Row],[Total Revenue]] / COUNTA(Report_Summary[Membership No])</f>
        <v>62659.485033999525</v>
      </c>
    </row>
    <row r="2656" spans="1:22" x14ac:dyDescent="0.3">
      <c r="A2656" t="s">
        <v>2695</v>
      </c>
      <c r="B2656">
        <v>2015</v>
      </c>
      <c r="C2656" t="s">
        <v>13</v>
      </c>
      <c r="D2656">
        <v>29</v>
      </c>
      <c r="E2656" t="str">
        <f t="shared" si="41"/>
        <v>Young</v>
      </c>
      <c r="F2656" t="s">
        <v>17</v>
      </c>
      <c r="G2656" t="s">
        <v>25</v>
      </c>
      <c r="H2656" t="s">
        <v>27</v>
      </c>
      <c r="I2656">
        <v>27</v>
      </c>
      <c r="J2656">
        <v>3.38</v>
      </c>
      <c r="K2656" t="s">
        <v>33</v>
      </c>
      <c r="L2656" t="s">
        <v>33</v>
      </c>
      <c r="M2656" s="1">
        <v>14308.26</v>
      </c>
      <c r="N2656" s="1">
        <v>4412.28</v>
      </c>
      <c r="O2656" s="1">
        <v>5741.43</v>
      </c>
      <c r="P2656" s="1">
        <v>0</v>
      </c>
      <c r="Q2656" s="1">
        <v>48892.56</v>
      </c>
      <c r="R2656" s="1">
        <v>69556.34</v>
      </c>
      <c r="S2656" s="1">
        <v>22479.33</v>
      </c>
      <c r="T2656" s="1">
        <v>95969.57</v>
      </c>
      <c r="U2656" s="1">
        <f>SUM(Report_Summary[Revenue])</f>
        <v>626594850.33999527</v>
      </c>
      <c r="V2656" s="1">
        <f>Report_Summary[[#This Row],[Total Revenue]] / COUNTA(Report_Summary[Membership No])</f>
        <v>62659.485033999525</v>
      </c>
    </row>
    <row r="2657" spans="1:22" x14ac:dyDescent="0.3">
      <c r="A2657" t="s">
        <v>2696</v>
      </c>
      <c r="B2657">
        <v>2021</v>
      </c>
      <c r="C2657" t="s">
        <v>14</v>
      </c>
      <c r="D2657">
        <v>67</v>
      </c>
      <c r="E2657" t="str">
        <f t="shared" si="41"/>
        <v>Old</v>
      </c>
      <c r="F2657" t="s">
        <v>15</v>
      </c>
      <c r="G2657" t="s">
        <v>25</v>
      </c>
      <c r="H2657" t="s">
        <v>31</v>
      </c>
      <c r="I2657">
        <v>33</v>
      </c>
      <c r="J2657">
        <v>2.71</v>
      </c>
      <c r="K2657" t="s">
        <v>33</v>
      </c>
      <c r="L2657" t="s">
        <v>33</v>
      </c>
      <c r="M2657" s="1">
        <v>10582.99</v>
      </c>
      <c r="N2657" s="1">
        <v>2042.57</v>
      </c>
      <c r="O2657" s="1">
        <v>2822.81</v>
      </c>
      <c r="P2657" s="1">
        <v>0</v>
      </c>
      <c r="Q2657" s="1">
        <v>13411.49</v>
      </c>
      <c r="R2657" s="1">
        <v>20669.02</v>
      </c>
      <c r="S2657" s="1">
        <v>-2706.92</v>
      </c>
      <c r="T2657" s="1">
        <v>36787.43</v>
      </c>
      <c r="U2657" s="1">
        <f>SUM(Report_Summary[Revenue])</f>
        <v>626594850.33999527</v>
      </c>
      <c r="V2657" s="1">
        <f>Report_Summary[[#This Row],[Total Revenue]] / COUNTA(Report_Summary[Membership No])</f>
        <v>62659.485033999525</v>
      </c>
    </row>
    <row r="2658" spans="1:22" x14ac:dyDescent="0.3">
      <c r="A2658" t="s">
        <v>2697</v>
      </c>
      <c r="B2658">
        <v>2024</v>
      </c>
      <c r="C2658" t="s">
        <v>13</v>
      </c>
      <c r="D2658">
        <v>32</v>
      </c>
      <c r="E2658" t="str">
        <f t="shared" si="41"/>
        <v>Middle Age</v>
      </c>
      <c r="F2658" t="s">
        <v>19</v>
      </c>
      <c r="G2658" t="s">
        <v>23</v>
      </c>
      <c r="H2658" t="s">
        <v>29</v>
      </c>
      <c r="I2658">
        <v>28</v>
      </c>
      <c r="J2658">
        <v>2.1800000000000002</v>
      </c>
      <c r="K2658" t="s">
        <v>33</v>
      </c>
      <c r="L2658" t="s">
        <v>33</v>
      </c>
      <c r="M2658" s="1">
        <v>1278.1099999999999</v>
      </c>
      <c r="N2658" s="1">
        <v>3021.21</v>
      </c>
      <c r="O2658" s="1">
        <v>1322.21</v>
      </c>
      <c r="P2658" s="1">
        <v>0</v>
      </c>
      <c r="Q2658" s="1">
        <v>5191.3999999999996</v>
      </c>
      <c r="R2658" s="1">
        <v>3857.39</v>
      </c>
      <c r="S2658" s="1">
        <v>-28493.26</v>
      </c>
      <c r="T2658" s="1">
        <v>37542.050000000003</v>
      </c>
      <c r="U2658" s="1">
        <f>SUM(Report_Summary[Revenue])</f>
        <v>626594850.33999527</v>
      </c>
      <c r="V2658" s="1">
        <f>Report_Summary[[#This Row],[Total Revenue]] / COUNTA(Report_Summary[Membership No])</f>
        <v>62659.485033999525</v>
      </c>
    </row>
    <row r="2659" spans="1:22" x14ac:dyDescent="0.3">
      <c r="A2659" t="s">
        <v>2698</v>
      </c>
      <c r="B2659">
        <v>2016</v>
      </c>
      <c r="C2659" t="s">
        <v>13</v>
      </c>
      <c r="D2659">
        <v>27</v>
      </c>
      <c r="E2659" t="str">
        <f t="shared" si="41"/>
        <v>Young</v>
      </c>
      <c r="F2659" t="s">
        <v>15</v>
      </c>
      <c r="G2659" t="s">
        <v>25</v>
      </c>
      <c r="H2659" t="s">
        <v>30</v>
      </c>
      <c r="I2659">
        <v>34</v>
      </c>
      <c r="J2659">
        <v>0.92</v>
      </c>
      <c r="K2659" t="s">
        <v>33</v>
      </c>
      <c r="L2659" t="s">
        <v>33</v>
      </c>
      <c r="M2659" s="1">
        <v>6141.08</v>
      </c>
      <c r="N2659" s="1">
        <v>1472.34</v>
      </c>
      <c r="O2659" s="1">
        <v>3515.67</v>
      </c>
      <c r="P2659" s="1">
        <v>0</v>
      </c>
      <c r="Q2659" s="1">
        <v>20679.29</v>
      </c>
      <c r="R2659" s="1">
        <v>8974.52</v>
      </c>
      <c r="S2659" s="1">
        <v>23800.71</v>
      </c>
      <c r="T2659" s="1">
        <v>5853.1</v>
      </c>
      <c r="U2659" s="1">
        <f>SUM(Report_Summary[Revenue])</f>
        <v>626594850.33999527</v>
      </c>
      <c r="V2659" s="1">
        <f>Report_Summary[[#This Row],[Total Revenue]] / COUNTA(Report_Summary[Membership No])</f>
        <v>62659.485033999525</v>
      </c>
    </row>
    <row r="2660" spans="1:22" x14ac:dyDescent="0.3">
      <c r="A2660" t="s">
        <v>2699</v>
      </c>
      <c r="B2660">
        <v>2016</v>
      </c>
      <c r="C2660" t="s">
        <v>14</v>
      </c>
      <c r="D2660">
        <v>62</v>
      </c>
      <c r="E2660" t="str">
        <f t="shared" si="41"/>
        <v>Old</v>
      </c>
      <c r="F2660" t="s">
        <v>15</v>
      </c>
      <c r="G2660" t="s">
        <v>25</v>
      </c>
      <c r="H2660" t="s">
        <v>27</v>
      </c>
      <c r="I2660">
        <v>23</v>
      </c>
      <c r="J2660">
        <v>2.71</v>
      </c>
      <c r="K2660" t="s">
        <v>33</v>
      </c>
      <c r="L2660" t="s">
        <v>33</v>
      </c>
      <c r="M2660" s="1">
        <v>2611.4499999999998</v>
      </c>
      <c r="N2660" s="1">
        <v>2533.85</v>
      </c>
      <c r="O2660" s="1">
        <v>2021.5</v>
      </c>
      <c r="P2660" s="1">
        <v>0</v>
      </c>
      <c r="Q2660" s="1">
        <v>12230.68</v>
      </c>
      <c r="R2660" s="1">
        <v>3898.99</v>
      </c>
      <c r="S2660" s="1">
        <v>3386.88</v>
      </c>
      <c r="T2660" s="1">
        <v>12742.79</v>
      </c>
      <c r="U2660" s="1">
        <f>SUM(Report_Summary[Revenue])</f>
        <v>626594850.33999527</v>
      </c>
      <c r="V2660" s="1">
        <f>Report_Summary[[#This Row],[Total Revenue]] / COUNTA(Report_Summary[Membership No])</f>
        <v>62659.485033999525</v>
      </c>
    </row>
    <row r="2661" spans="1:22" x14ac:dyDescent="0.3">
      <c r="A2661" t="s">
        <v>2700</v>
      </c>
      <c r="B2661">
        <v>2023</v>
      </c>
      <c r="C2661" t="s">
        <v>14</v>
      </c>
      <c r="D2661">
        <v>53</v>
      </c>
      <c r="E2661" t="str">
        <f t="shared" si="41"/>
        <v>Middle Age</v>
      </c>
      <c r="F2661" t="s">
        <v>18</v>
      </c>
      <c r="G2661" t="s">
        <v>25</v>
      </c>
      <c r="H2661" t="s">
        <v>29</v>
      </c>
      <c r="I2661">
        <v>30</v>
      </c>
      <c r="J2661">
        <v>2.04</v>
      </c>
      <c r="K2661" t="s">
        <v>33</v>
      </c>
      <c r="L2661" t="s">
        <v>33</v>
      </c>
      <c r="M2661" s="1">
        <v>15246.17</v>
      </c>
      <c r="N2661" s="1">
        <v>4477.8900000000003</v>
      </c>
      <c r="O2661" s="1">
        <v>2660.62</v>
      </c>
      <c r="P2661" s="1">
        <v>0</v>
      </c>
      <c r="Q2661" s="1">
        <v>32205.759999999998</v>
      </c>
      <c r="R2661" s="1">
        <v>66914.55</v>
      </c>
      <c r="S2661" s="1">
        <v>-28990.74</v>
      </c>
      <c r="T2661" s="1">
        <v>128111.05</v>
      </c>
      <c r="U2661" s="1">
        <f>SUM(Report_Summary[Revenue])</f>
        <v>626594850.33999527</v>
      </c>
      <c r="V2661" s="1">
        <f>Report_Summary[[#This Row],[Total Revenue]] / COUNTA(Report_Summary[Membership No])</f>
        <v>62659.485033999525</v>
      </c>
    </row>
    <row r="2662" spans="1:22" x14ac:dyDescent="0.3">
      <c r="A2662" t="s">
        <v>2701</v>
      </c>
      <c r="B2662">
        <v>2019</v>
      </c>
      <c r="C2662" t="s">
        <v>13</v>
      </c>
      <c r="D2662">
        <v>29</v>
      </c>
      <c r="E2662" t="str">
        <f t="shared" si="41"/>
        <v>Young</v>
      </c>
      <c r="F2662" t="s">
        <v>21</v>
      </c>
      <c r="G2662" t="s">
        <v>25</v>
      </c>
      <c r="H2662" t="s">
        <v>29</v>
      </c>
      <c r="I2662">
        <v>33</v>
      </c>
      <c r="J2662">
        <v>3.36</v>
      </c>
      <c r="K2662" t="s">
        <v>33</v>
      </c>
      <c r="L2662" t="s">
        <v>33</v>
      </c>
      <c r="M2662" s="1">
        <v>17019.89</v>
      </c>
      <c r="N2662" s="1">
        <v>2739.44</v>
      </c>
      <c r="O2662" s="1">
        <v>7105.36</v>
      </c>
      <c r="P2662" s="1">
        <v>0</v>
      </c>
      <c r="Q2662" s="1">
        <v>31797.01</v>
      </c>
      <c r="R2662" s="1">
        <v>62283.89</v>
      </c>
      <c r="S2662" s="1">
        <v>-6309.3</v>
      </c>
      <c r="T2662" s="1">
        <v>100390.2</v>
      </c>
      <c r="U2662" s="1">
        <f>SUM(Report_Summary[Revenue])</f>
        <v>626594850.33999527</v>
      </c>
      <c r="V2662" s="1">
        <f>Report_Summary[[#This Row],[Total Revenue]] / COUNTA(Report_Summary[Membership No])</f>
        <v>62659.485033999525</v>
      </c>
    </row>
    <row r="2663" spans="1:22" x14ac:dyDescent="0.3">
      <c r="A2663" t="s">
        <v>2702</v>
      </c>
      <c r="B2663">
        <v>2024</v>
      </c>
      <c r="C2663" t="s">
        <v>13</v>
      </c>
      <c r="D2663">
        <v>61</v>
      </c>
      <c r="E2663" t="str">
        <f t="shared" si="41"/>
        <v>Old</v>
      </c>
      <c r="F2663" t="s">
        <v>16</v>
      </c>
      <c r="G2663" t="s">
        <v>25</v>
      </c>
      <c r="H2663" t="s">
        <v>28</v>
      </c>
      <c r="I2663">
        <v>31</v>
      </c>
      <c r="J2663">
        <v>2.3199999999999998</v>
      </c>
      <c r="K2663" t="s">
        <v>33</v>
      </c>
      <c r="L2663" t="s">
        <v>33</v>
      </c>
      <c r="M2663" s="1">
        <v>19679.419999999998</v>
      </c>
      <c r="N2663" s="1">
        <v>3698.94</v>
      </c>
      <c r="O2663" s="1">
        <v>6887.23</v>
      </c>
      <c r="P2663" s="1">
        <v>0</v>
      </c>
      <c r="Q2663" s="1">
        <v>71576.66</v>
      </c>
      <c r="R2663" s="1">
        <v>66697.8</v>
      </c>
      <c r="S2663" s="1">
        <v>-23937.32</v>
      </c>
      <c r="T2663" s="1">
        <v>162211.78</v>
      </c>
      <c r="U2663" s="1">
        <f>SUM(Report_Summary[Revenue])</f>
        <v>626594850.33999527</v>
      </c>
      <c r="V2663" s="1">
        <f>Report_Summary[[#This Row],[Total Revenue]] / COUNTA(Report_Summary[Membership No])</f>
        <v>62659.485033999525</v>
      </c>
    </row>
    <row r="2664" spans="1:22" x14ac:dyDescent="0.3">
      <c r="A2664" t="s">
        <v>2703</v>
      </c>
      <c r="B2664">
        <v>2019</v>
      </c>
      <c r="C2664" t="s">
        <v>13</v>
      </c>
      <c r="D2664">
        <v>23</v>
      </c>
      <c r="E2664" t="str">
        <f t="shared" si="41"/>
        <v>Young</v>
      </c>
      <c r="F2664" t="s">
        <v>15</v>
      </c>
      <c r="G2664" t="s">
        <v>25</v>
      </c>
      <c r="H2664" t="s">
        <v>26</v>
      </c>
      <c r="I2664">
        <v>39</v>
      </c>
      <c r="J2664">
        <v>2.99</v>
      </c>
      <c r="K2664" t="s">
        <v>33</v>
      </c>
      <c r="L2664" t="s">
        <v>33</v>
      </c>
      <c r="M2664" s="1">
        <v>12485.98</v>
      </c>
      <c r="N2664" s="1">
        <v>3005.97</v>
      </c>
      <c r="O2664" s="1">
        <v>5535.06</v>
      </c>
      <c r="P2664" s="1">
        <v>0</v>
      </c>
      <c r="Q2664" s="1">
        <v>37188.230000000003</v>
      </c>
      <c r="R2664" s="1">
        <v>22292.27</v>
      </c>
      <c r="S2664" s="1">
        <v>-2908.14</v>
      </c>
      <c r="T2664" s="1">
        <v>62388.639999999999</v>
      </c>
      <c r="U2664" s="1">
        <f>SUM(Report_Summary[Revenue])</f>
        <v>626594850.33999527</v>
      </c>
      <c r="V2664" s="1">
        <f>Report_Summary[[#This Row],[Total Revenue]] / COUNTA(Report_Summary[Membership No])</f>
        <v>62659.485033999525</v>
      </c>
    </row>
    <row r="2665" spans="1:22" x14ac:dyDescent="0.3">
      <c r="A2665" t="s">
        <v>2704</v>
      </c>
      <c r="B2665">
        <v>2020</v>
      </c>
      <c r="C2665" t="s">
        <v>13</v>
      </c>
      <c r="D2665">
        <v>43</v>
      </c>
      <c r="E2665" t="str">
        <f t="shared" si="41"/>
        <v>Middle Age</v>
      </c>
      <c r="F2665" t="s">
        <v>19</v>
      </c>
      <c r="G2665" t="s">
        <v>23</v>
      </c>
      <c r="H2665" t="s">
        <v>30</v>
      </c>
      <c r="I2665">
        <v>25</v>
      </c>
      <c r="J2665">
        <v>1.84</v>
      </c>
      <c r="K2665" t="s">
        <v>32</v>
      </c>
      <c r="L2665" t="s">
        <v>33</v>
      </c>
      <c r="M2665" s="1">
        <v>15995.14</v>
      </c>
      <c r="N2665" s="1">
        <v>1291.55</v>
      </c>
      <c r="O2665" s="1">
        <v>6589.39</v>
      </c>
      <c r="P2665" s="1">
        <v>0</v>
      </c>
      <c r="Q2665" s="1">
        <v>44030.26</v>
      </c>
      <c r="R2665" s="1">
        <v>51531.75</v>
      </c>
      <c r="S2665" s="1">
        <v>-24991.39</v>
      </c>
      <c r="T2665" s="1">
        <v>120553.4</v>
      </c>
      <c r="U2665" s="1">
        <f>SUM(Report_Summary[Revenue])</f>
        <v>626594850.33999527</v>
      </c>
      <c r="V2665" s="1">
        <f>Report_Summary[[#This Row],[Total Revenue]] / COUNTA(Report_Summary[Membership No])</f>
        <v>62659.485033999525</v>
      </c>
    </row>
    <row r="2666" spans="1:22" x14ac:dyDescent="0.3">
      <c r="A2666" t="s">
        <v>2705</v>
      </c>
      <c r="B2666">
        <v>2022</v>
      </c>
      <c r="C2666" t="s">
        <v>13</v>
      </c>
      <c r="D2666">
        <v>80</v>
      </c>
      <c r="E2666" t="str">
        <f t="shared" si="41"/>
        <v>Old</v>
      </c>
      <c r="F2666" t="s">
        <v>17</v>
      </c>
      <c r="G2666" t="s">
        <v>24</v>
      </c>
      <c r="H2666" t="s">
        <v>29</v>
      </c>
      <c r="I2666">
        <v>35</v>
      </c>
      <c r="J2666">
        <v>2.4700000000000002</v>
      </c>
      <c r="K2666" t="s">
        <v>32</v>
      </c>
      <c r="L2666" t="s">
        <v>33</v>
      </c>
      <c r="M2666" s="1">
        <v>3187.56</v>
      </c>
      <c r="N2666" s="1">
        <v>4518</v>
      </c>
      <c r="O2666" s="1">
        <v>3889.13</v>
      </c>
      <c r="P2666" s="1">
        <v>0</v>
      </c>
      <c r="Q2666" s="1">
        <v>5903.93</v>
      </c>
      <c r="R2666" s="1">
        <v>7343.16</v>
      </c>
      <c r="S2666" s="1">
        <v>-8992.14</v>
      </c>
      <c r="T2666" s="1">
        <v>22239.23</v>
      </c>
      <c r="U2666" s="1">
        <f>SUM(Report_Summary[Revenue])</f>
        <v>626594850.33999527</v>
      </c>
      <c r="V2666" s="1">
        <f>Report_Summary[[#This Row],[Total Revenue]] / COUNTA(Report_Summary[Membership No])</f>
        <v>62659.485033999525</v>
      </c>
    </row>
    <row r="2667" spans="1:22" x14ac:dyDescent="0.3">
      <c r="A2667" t="s">
        <v>2706</v>
      </c>
      <c r="B2667">
        <v>2021</v>
      </c>
      <c r="C2667" t="s">
        <v>13</v>
      </c>
      <c r="D2667">
        <v>64</v>
      </c>
      <c r="E2667" t="str">
        <f t="shared" si="41"/>
        <v>Old</v>
      </c>
      <c r="F2667" t="s">
        <v>20</v>
      </c>
      <c r="G2667" t="s">
        <v>25</v>
      </c>
      <c r="H2667" t="s">
        <v>29</v>
      </c>
      <c r="I2667">
        <v>34</v>
      </c>
      <c r="J2667">
        <v>2.38</v>
      </c>
      <c r="K2667" t="s">
        <v>33</v>
      </c>
      <c r="L2667" t="s">
        <v>33</v>
      </c>
      <c r="M2667" s="1">
        <v>4275.08</v>
      </c>
      <c r="N2667" s="1">
        <v>4468.5200000000004</v>
      </c>
      <c r="O2667" s="1">
        <v>425.7</v>
      </c>
      <c r="P2667" s="1">
        <v>0</v>
      </c>
      <c r="Q2667" s="1">
        <v>18091.259999999998</v>
      </c>
      <c r="R2667" s="1">
        <v>5567.19</v>
      </c>
      <c r="S2667" s="1">
        <v>4667.53</v>
      </c>
      <c r="T2667" s="1">
        <v>18990.919999999998</v>
      </c>
      <c r="U2667" s="1">
        <f>SUM(Report_Summary[Revenue])</f>
        <v>626594850.33999527</v>
      </c>
      <c r="V2667" s="1">
        <f>Report_Summary[[#This Row],[Total Revenue]] / COUNTA(Report_Summary[Membership No])</f>
        <v>62659.485033999525</v>
      </c>
    </row>
    <row r="2668" spans="1:22" x14ac:dyDescent="0.3">
      <c r="A2668" t="s">
        <v>2707</v>
      </c>
      <c r="B2668">
        <v>2024</v>
      </c>
      <c r="C2668" t="s">
        <v>13</v>
      </c>
      <c r="D2668">
        <v>61</v>
      </c>
      <c r="E2668" t="str">
        <f t="shared" si="41"/>
        <v>Old</v>
      </c>
      <c r="F2668" t="s">
        <v>19</v>
      </c>
      <c r="G2668" t="s">
        <v>25</v>
      </c>
      <c r="H2668" t="s">
        <v>30</v>
      </c>
      <c r="I2668">
        <v>23</v>
      </c>
      <c r="J2668">
        <v>3.74</v>
      </c>
      <c r="K2668" t="s">
        <v>33</v>
      </c>
      <c r="L2668" t="s">
        <v>33</v>
      </c>
      <c r="M2668" s="1">
        <v>6551.12</v>
      </c>
      <c r="N2668" s="1">
        <v>4148.33</v>
      </c>
      <c r="O2668" s="1">
        <v>6516.34</v>
      </c>
      <c r="P2668" s="1">
        <v>0</v>
      </c>
      <c r="Q2668" s="1">
        <v>18014.72</v>
      </c>
      <c r="R2668" s="1">
        <v>27370.41</v>
      </c>
      <c r="S2668" s="1">
        <v>-27111.87</v>
      </c>
      <c r="T2668" s="1">
        <v>72497</v>
      </c>
      <c r="U2668" s="1">
        <f>SUM(Report_Summary[Revenue])</f>
        <v>626594850.33999527</v>
      </c>
      <c r="V2668" s="1">
        <f>Report_Summary[[#This Row],[Total Revenue]] / COUNTA(Report_Summary[Membership No])</f>
        <v>62659.485033999525</v>
      </c>
    </row>
    <row r="2669" spans="1:22" x14ac:dyDescent="0.3">
      <c r="A2669" t="s">
        <v>2708</v>
      </c>
      <c r="B2669">
        <v>2020</v>
      </c>
      <c r="C2669" t="s">
        <v>14</v>
      </c>
      <c r="D2669">
        <v>33</v>
      </c>
      <c r="E2669" t="str">
        <f t="shared" si="41"/>
        <v>Middle Age</v>
      </c>
      <c r="F2669" t="s">
        <v>16</v>
      </c>
      <c r="G2669" t="s">
        <v>25</v>
      </c>
      <c r="H2669" t="s">
        <v>31</v>
      </c>
      <c r="I2669">
        <v>32</v>
      </c>
      <c r="J2669">
        <v>3.56</v>
      </c>
      <c r="K2669" t="s">
        <v>33</v>
      </c>
      <c r="L2669" t="s">
        <v>33</v>
      </c>
      <c r="M2669" s="1">
        <v>16198.74</v>
      </c>
      <c r="N2669" s="1">
        <v>142.11000000000001</v>
      </c>
      <c r="O2669" s="1">
        <v>5112.59</v>
      </c>
      <c r="P2669" s="1">
        <v>0</v>
      </c>
      <c r="Q2669" s="1">
        <v>58848.28</v>
      </c>
      <c r="R2669" s="1">
        <v>68402.12</v>
      </c>
      <c r="S2669" s="1">
        <v>-18480.95</v>
      </c>
      <c r="T2669" s="1">
        <v>145731.35</v>
      </c>
      <c r="U2669" s="1">
        <f>SUM(Report_Summary[Revenue])</f>
        <v>626594850.33999527</v>
      </c>
      <c r="V2669" s="1">
        <f>Report_Summary[[#This Row],[Total Revenue]] / COUNTA(Report_Summary[Membership No])</f>
        <v>62659.485033999525</v>
      </c>
    </row>
    <row r="2670" spans="1:22" x14ac:dyDescent="0.3">
      <c r="A2670" t="s">
        <v>2709</v>
      </c>
      <c r="B2670">
        <v>2024</v>
      </c>
      <c r="C2670" t="s">
        <v>14</v>
      </c>
      <c r="D2670">
        <v>38</v>
      </c>
      <c r="E2670" t="str">
        <f t="shared" si="41"/>
        <v>Middle Age</v>
      </c>
      <c r="F2670" t="s">
        <v>16</v>
      </c>
      <c r="G2670" t="s">
        <v>25</v>
      </c>
      <c r="H2670" t="s">
        <v>26</v>
      </c>
      <c r="I2670">
        <v>36</v>
      </c>
      <c r="J2670">
        <v>3.28</v>
      </c>
      <c r="K2670" t="s">
        <v>33</v>
      </c>
      <c r="L2670" t="s">
        <v>33</v>
      </c>
      <c r="M2670" s="1">
        <v>5545.83</v>
      </c>
      <c r="N2670" s="1">
        <v>3400.32</v>
      </c>
      <c r="O2670" s="1">
        <v>361.53</v>
      </c>
      <c r="P2670" s="1">
        <v>0</v>
      </c>
      <c r="Q2670" s="1">
        <v>11180.51</v>
      </c>
      <c r="R2670" s="1">
        <v>7295.85</v>
      </c>
      <c r="S2670" s="1">
        <v>11862.14</v>
      </c>
      <c r="T2670" s="1">
        <v>6614.22</v>
      </c>
      <c r="U2670" s="1">
        <f>SUM(Report_Summary[Revenue])</f>
        <v>626594850.33999527</v>
      </c>
      <c r="V2670" s="1">
        <f>Report_Summary[[#This Row],[Total Revenue]] / COUNTA(Report_Summary[Membership No])</f>
        <v>62659.485033999525</v>
      </c>
    </row>
    <row r="2671" spans="1:22" x14ac:dyDescent="0.3">
      <c r="A2671" t="s">
        <v>2710</v>
      </c>
      <c r="B2671">
        <v>2022</v>
      </c>
      <c r="C2671" t="s">
        <v>14</v>
      </c>
      <c r="D2671">
        <v>27</v>
      </c>
      <c r="E2671" t="str">
        <f t="shared" si="41"/>
        <v>Young</v>
      </c>
      <c r="F2671" t="s">
        <v>16</v>
      </c>
      <c r="G2671" t="s">
        <v>25</v>
      </c>
      <c r="H2671" t="s">
        <v>31</v>
      </c>
      <c r="I2671">
        <v>28</v>
      </c>
      <c r="J2671">
        <v>1.83</v>
      </c>
      <c r="K2671" t="s">
        <v>33</v>
      </c>
      <c r="L2671" t="s">
        <v>33</v>
      </c>
      <c r="M2671" s="1">
        <v>2239.8000000000002</v>
      </c>
      <c r="N2671" s="1">
        <v>3751.84</v>
      </c>
      <c r="O2671" s="1">
        <v>4383.17</v>
      </c>
      <c r="P2671" s="1">
        <v>0</v>
      </c>
      <c r="Q2671" s="1">
        <v>6753.14</v>
      </c>
      <c r="R2671" s="1">
        <v>7745.4</v>
      </c>
      <c r="S2671" s="1">
        <v>27930.080000000002</v>
      </c>
      <c r="T2671" s="1">
        <v>-13431.54</v>
      </c>
      <c r="U2671" s="1">
        <f>SUM(Report_Summary[Revenue])</f>
        <v>626594850.33999527</v>
      </c>
      <c r="V2671" s="1">
        <f>Report_Summary[[#This Row],[Total Revenue]] / COUNTA(Report_Summary[Membership No])</f>
        <v>62659.485033999525</v>
      </c>
    </row>
    <row r="2672" spans="1:22" x14ac:dyDescent="0.3">
      <c r="A2672" t="s">
        <v>2711</v>
      </c>
      <c r="B2672">
        <v>2023</v>
      </c>
      <c r="C2672" t="s">
        <v>13</v>
      </c>
      <c r="D2672">
        <v>62</v>
      </c>
      <c r="E2672" t="str">
        <f t="shared" si="41"/>
        <v>Old</v>
      </c>
      <c r="F2672" t="s">
        <v>20</v>
      </c>
      <c r="G2672" t="s">
        <v>22</v>
      </c>
      <c r="H2672" t="s">
        <v>31</v>
      </c>
      <c r="I2672">
        <v>27</v>
      </c>
      <c r="J2672">
        <v>2.91</v>
      </c>
      <c r="K2672" t="s">
        <v>33</v>
      </c>
      <c r="L2672" t="s">
        <v>33</v>
      </c>
      <c r="M2672" s="1">
        <v>5616.83</v>
      </c>
      <c r="N2672" s="1">
        <v>972.4</v>
      </c>
      <c r="O2672" s="1">
        <v>3847.99</v>
      </c>
      <c r="P2672" s="1">
        <v>0</v>
      </c>
      <c r="Q2672" s="1">
        <v>24047.84</v>
      </c>
      <c r="R2672" s="1">
        <v>9946.9</v>
      </c>
      <c r="S2672" s="1">
        <v>24831.62</v>
      </c>
      <c r="T2672" s="1">
        <v>9163.1200000000008</v>
      </c>
      <c r="U2672" s="1">
        <f>SUM(Report_Summary[Revenue])</f>
        <v>626594850.33999527</v>
      </c>
      <c r="V2672" s="1">
        <f>Report_Summary[[#This Row],[Total Revenue]] / COUNTA(Report_Summary[Membership No])</f>
        <v>62659.485033999525</v>
      </c>
    </row>
    <row r="2673" spans="1:22" x14ac:dyDescent="0.3">
      <c r="A2673" t="s">
        <v>2712</v>
      </c>
      <c r="B2673">
        <v>2020</v>
      </c>
      <c r="C2673" t="s">
        <v>13</v>
      </c>
      <c r="D2673">
        <v>80</v>
      </c>
      <c r="E2673" t="str">
        <f t="shared" si="41"/>
        <v>Old</v>
      </c>
      <c r="F2673" t="s">
        <v>15</v>
      </c>
      <c r="G2673" t="s">
        <v>25</v>
      </c>
      <c r="H2673" t="s">
        <v>31</v>
      </c>
      <c r="I2673">
        <v>25</v>
      </c>
      <c r="J2673">
        <v>2.84</v>
      </c>
      <c r="K2673" t="s">
        <v>33</v>
      </c>
      <c r="L2673" t="s">
        <v>33</v>
      </c>
      <c r="M2673" s="1">
        <v>12714.15</v>
      </c>
      <c r="N2673" s="1">
        <v>226.52</v>
      </c>
      <c r="O2673" s="1">
        <v>6915.65</v>
      </c>
      <c r="P2673" s="1">
        <v>0</v>
      </c>
      <c r="Q2673" s="1">
        <v>49155.18</v>
      </c>
      <c r="R2673" s="1">
        <v>26799.52</v>
      </c>
      <c r="S2673" s="1">
        <v>23173.52</v>
      </c>
      <c r="T2673" s="1">
        <v>52781.18</v>
      </c>
      <c r="U2673" s="1">
        <f>SUM(Report_Summary[Revenue])</f>
        <v>626594850.33999527</v>
      </c>
      <c r="V2673" s="1">
        <f>Report_Summary[[#This Row],[Total Revenue]] / COUNTA(Report_Summary[Membership No])</f>
        <v>62659.485033999525</v>
      </c>
    </row>
    <row r="2674" spans="1:22" x14ac:dyDescent="0.3">
      <c r="A2674" t="s">
        <v>2713</v>
      </c>
      <c r="B2674">
        <v>2018</v>
      </c>
      <c r="C2674" t="s">
        <v>14</v>
      </c>
      <c r="D2674">
        <v>46</v>
      </c>
      <c r="E2674" t="str">
        <f t="shared" si="41"/>
        <v>Middle Age</v>
      </c>
      <c r="F2674" t="s">
        <v>18</v>
      </c>
      <c r="G2674" t="s">
        <v>22</v>
      </c>
      <c r="H2674" t="s">
        <v>27</v>
      </c>
      <c r="I2674">
        <v>35</v>
      </c>
      <c r="J2674">
        <v>2.48</v>
      </c>
      <c r="K2674" t="s">
        <v>33</v>
      </c>
      <c r="L2674" t="s">
        <v>33</v>
      </c>
      <c r="M2674" s="1">
        <v>16365.28</v>
      </c>
      <c r="N2674" s="1">
        <v>1702.84</v>
      </c>
      <c r="O2674" s="1">
        <v>6388.03</v>
      </c>
      <c r="P2674" s="1">
        <v>0</v>
      </c>
      <c r="Q2674" s="1">
        <v>25560.38</v>
      </c>
      <c r="R2674" s="1">
        <v>54529.98</v>
      </c>
      <c r="S2674" s="1">
        <v>-11909.47</v>
      </c>
      <c r="T2674" s="1">
        <v>91999.83</v>
      </c>
      <c r="U2674" s="1">
        <f>SUM(Report_Summary[Revenue])</f>
        <v>626594850.33999527</v>
      </c>
      <c r="V2674" s="1">
        <f>Report_Summary[[#This Row],[Total Revenue]] / COUNTA(Report_Summary[Membership No])</f>
        <v>62659.485033999525</v>
      </c>
    </row>
    <row r="2675" spans="1:22" x14ac:dyDescent="0.3">
      <c r="A2675" t="s">
        <v>2714</v>
      </c>
      <c r="B2675">
        <v>2023</v>
      </c>
      <c r="C2675" t="s">
        <v>13</v>
      </c>
      <c r="D2675">
        <v>22</v>
      </c>
      <c r="E2675" t="str">
        <f t="shared" si="41"/>
        <v>Young</v>
      </c>
      <c r="F2675" t="s">
        <v>18</v>
      </c>
      <c r="G2675" t="s">
        <v>25</v>
      </c>
      <c r="H2675" t="s">
        <v>29</v>
      </c>
      <c r="I2675">
        <v>25</v>
      </c>
      <c r="J2675">
        <v>3.08</v>
      </c>
      <c r="K2675" t="s">
        <v>32</v>
      </c>
      <c r="L2675" t="s">
        <v>33</v>
      </c>
      <c r="M2675" s="1">
        <v>19091.310000000001</v>
      </c>
      <c r="N2675" s="1">
        <v>2970.88</v>
      </c>
      <c r="O2675" s="1">
        <v>876.23</v>
      </c>
      <c r="P2675" s="1">
        <v>0</v>
      </c>
      <c r="Q2675" s="1">
        <v>29617.86</v>
      </c>
      <c r="R2675" s="1">
        <v>84074.33</v>
      </c>
      <c r="S2675" s="1">
        <v>-3344.66</v>
      </c>
      <c r="T2675" s="1">
        <v>117036.85</v>
      </c>
      <c r="U2675" s="1">
        <f>SUM(Report_Summary[Revenue])</f>
        <v>626594850.33999527</v>
      </c>
      <c r="V2675" s="1">
        <f>Report_Summary[[#This Row],[Total Revenue]] / COUNTA(Report_Summary[Membership No])</f>
        <v>62659.485033999525</v>
      </c>
    </row>
    <row r="2676" spans="1:22" x14ac:dyDescent="0.3">
      <c r="A2676" t="s">
        <v>2715</v>
      </c>
      <c r="B2676">
        <v>2015</v>
      </c>
      <c r="C2676" t="s">
        <v>13</v>
      </c>
      <c r="D2676">
        <v>45</v>
      </c>
      <c r="E2676" t="str">
        <f t="shared" si="41"/>
        <v>Middle Age</v>
      </c>
      <c r="F2676" t="s">
        <v>20</v>
      </c>
      <c r="G2676" t="s">
        <v>22</v>
      </c>
      <c r="H2676" t="s">
        <v>26</v>
      </c>
      <c r="I2676">
        <v>24</v>
      </c>
      <c r="J2676">
        <v>3.22</v>
      </c>
      <c r="K2676" t="s">
        <v>33</v>
      </c>
      <c r="L2676" t="s">
        <v>33</v>
      </c>
      <c r="M2676" s="1">
        <v>8883.43</v>
      </c>
      <c r="N2676" s="1">
        <v>4538.68</v>
      </c>
      <c r="O2676" s="1">
        <v>6367.13</v>
      </c>
      <c r="P2676" s="1">
        <v>0</v>
      </c>
      <c r="Q2676" s="1">
        <v>27545.42</v>
      </c>
      <c r="R2676" s="1">
        <v>17085.86</v>
      </c>
      <c r="S2676" s="1">
        <v>27491.38</v>
      </c>
      <c r="T2676" s="1">
        <v>17139.900000000001</v>
      </c>
      <c r="U2676" s="1">
        <f>SUM(Report_Summary[Revenue])</f>
        <v>626594850.33999527</v>
      </c>
      <c r="V2676" s="1">
        <f>Report_Summary[[#This Row],[Total Revenue]] / COUNTA(Report_Summary[Membership No])</f>
        <v>62659.485033999525</v>
      </c>
    </row>
    <row r="2677" spans="1:22" x14ac:dyDescent="0.3">
      <c r="A2677" t="s">
        <v>2716</v>
      </c>
      <c r="B2677">
        <v>2021</v>
      </c>
      <c r="C2677" t="s">
        <v>13</v>
      </c>
      <c r="D2677">
        <v>41</v>
      </c>
      <c r="E2677" t="str">
        <f t="shared" si="41"/>
        <v>Middle Age</v>
      </c>
      <c r="F2677" t="s">
        <v>15</v>
      </c>
      <c r="G2677" t="s">
        <v>25</v>
      </c>
      <c r="H2677" t="s">
        <v>27</v>
      </c>
      <c r="I2677">
        <v>29</v>
      </c>
      <c r="J2677">
        <v>3.58</v>
      </c>
      <c r="K2677" t="s">
        <v>33</v>
      </c>
      <c r="L2677" t="s">
        <v>33</v>
      </c>
      <c r="M2677" s="1">
        <v>12921.22</v>
      </c>
      <c r="N2677" s="1">
        <v>4218.3100000000004</v>
      </c>
      <c r="O2677" s="1">
        <v>1030.43</v>
      </c>
      <c r="P2677" s="1">
        <v>0</v>
      </c>
      <c r="Q2677" s="1">
        <v>40031.129999999997</v>
      </c>
      <c r="R2677" s="1">
        <v>38399.65</v>
      </c>
      <c r="S2677" s="1">
        <v>22321.87</v>
      </c>
      <c r="T2677" s="1">
        <v>56108.91</v>
      </c>
      <c r="U2677" s="1">
        <f>SUM(Report_Summary[Revenue])</f>
        <v>626594850.33999527</v>
      </c>
      <c r="V2677" s="1">
        <f>Report_Summary[[#This Row],[Total Revenue]] / COUNTA(Report_Summary[Membership No])</f>
        <v>62659.485033999525</v>
      </c>
    </row>
    <row r="2678" spans="1:22" x14ac:dyDescent="0.3">
      <c r="A2678" t="s">
        <v>2717</v>
      </c>
      <c r="B2678">
        <v>2020</v>
      </c>
      <c r="C2678" t="s">
        <v>13</v>
      </c>
      <c r="D2678">
        <v>27</v>
      </c>
      <c r="E2678" t="str">
        <f t="shared" si="41"/>
        <v>Young</v>
      </c>
      <c r="F2678" t="s">
        <v>21</v>
      </c>
      <c r="G2678" t="s">
        <v>25</v>
      </c>
      <c r="H2678" t="s">
        <v>30</v>
      </c>
      <c r="I2678">
        <v>25</v>
      </c>
      <c r="J2678">
        <v>2.89</v>
      </c>
      <c r="K2678" t="s">
        <v>33</v>
      </c>
      <c r="L2678" t="s">
        <v>33</v>
      </c>
      <c r="M2678" s="1">
        <v>12248.79</v>
      </c>
      <c r="N2678" s="1">
        <v>2447.9299999999998</v>
      </c>
      <c r="O2678" s="1">
        <v>145.83000000000001</v>
      </c>
      <c r="P2678" s="1">
        <v>0</v>
      </c>
      <c r="Q2678" s="1">
        <v>52016.33</v>
      </c>
      <c r="R2678" s="1">
        <v>49472.98</v>
      </c>
      <c r="S2678" s="1">
        <v>-10390.52</v>
      </c>
      <c r="T2678" s="1">
        <v>111879.83</v>
      </c>
      <c r="U2678" s="1">
        <f>SUM(Report_Summary[Revenue])</f>
        <v>626594850.33999527</v>
      </c>
      <c r="V2678" s="1">
        <f>Report_Summary[[#This Row],[Total Revenue]] / COUNTA(Report_Summary[Membership No])</f>
        <v>62659.485033999525</v>
      </c>
    </row>
    <row r="2679" spans="1:22" x14ac:dyDescent="0.3">
      <c r="A2679" t="s">
        <v>2718</v>
      </c>
      <c r="B2679">
        <v>2020</v>
      </c>
      <c r="C2679" t="s">
        <v>13</v>
      </c>
      <c r="D2679">
        <v>64</v>
      </c>
      <c r="E2679" t="str">
        <f t="shared" si="41"/>
        <v>Old</v>
      </c>
      <c r="F2679" t="s">
        <v>20</v>
      </c>
      <c r="G2679" t="s">
        <v>23</v>
      </c>
      <c r="H2679" t="s">
        <v>29</v>
      </c>
      <c r="I2679">
        <v>32</v>
      </c>
      <c r="J2679">
        <v>2.13</v>
      </c>
      <c r="K2679" t="s">
        <v>33</v>
      </c>
      <c r="L2679" t="s">
        <v>33</v>
      </c>
      <c r="M2679" s="1">
        <v>7772.79</v>
      </c>
      <c r="N2679" s="1">
        <v>3369.43</v>
      </c>
      <c r="O2679" s="1">
        <v>6131.57</v>
      </c>
      <c r="P2679" s="1">
        <v>0</v>
      </c>
      <c r="Q2679" s="1">
        <v>36611.82</v>
      </c>
      <c r="R2679" s="1">
        <v>34869.24</v>
      </c>
      <c r="S2679" s="1">
        <v>-14009.85</v>
      </c>
      <c r="T2679" s="1">
        <v>85490.91</v>
      </c>
      <c r="U2679" s="1">
        <f>SUM(Report_Summary[Revenue])</f>
        <v>626594850.33999527</v>
      </c>
      <c r="V2679" s="1">
        <f>Report_Summary[[#This Row],[Total Revenue]] / COUNTA(Report_Summary[Membership No])</f>
        <v>62659.485033999525</v>
      </c>
    </row>
    <row r="2680" spans="1:22" x14ac:dyDescent="0.3">
      <c r="A2680" t="s">
        <v>2719</v>
      </c>
      <c r="B2680">
        <v>2023</v>
      </c>
      <c r="C2680" t="s">
        <v>14</v>
      </c>
      <c r="D2680">
        <v>80</v>
      </c>
      <c r="E2680" t="str">
        <f t="shared" si="41"/>
        <v>Old</v>
      </c>
      <c r="F2680" t="s">
        <v>21</v>
      </c>
      <c r="G2680" t="s">
        <v>25</v>
      </c>
      <c r="H2680" t="s">
        <v>26</v>
      </c>
      <c r="I2680">
        <v>27</v>
      </c>
      <c r="J2680">
        <v>3.12</v>
      </c>
      <c r="K2680" t="s">
        <v>32</v>
      </c>
      <c r="L2680" t="s">
        <v>33</v>
      </c>
      <c r="M2680" s="1">
        <v>3127.84</v>
      </c>
      <c r="N2680" s="1">
        <v>4937.3100000000004</v>
      </c>
      <c r="O2680" s="1">
        <v>601.21</v>
      </c>
      <c r="P2680" s="1">
        <v>0</v>
      </c>
      <c r="Q2680" s="1">
        <v>4861.99</v>
      </c>
      <c r="R2680" s="1">
        <v>8478.24</v>
      </c>
      <c r="S2680" s="1">
        <v>-13976.09</v>
      </c>
      <c r="T2680" s="1">
        <v>27316.32</v>
      </c>
      <c r="U2680" s="1">
        <f>SUM(Report_Summary[Revenue])</f>
        <v>626594850.33999527</v>
      </c>
      <c r="V2680" s="1">
        <f>Report_Summary[[#This Row],[Total Revenue]] / COUNTA(Report_Summary[Membership No])</f>
        <v>62659.485033999525</v>
      </c>
    </row>
    <row r="2681" spans="1:22" x14ac:dyDescent="0.3">
      <c r="A2681" t="s">
        <v>2720</v>
      </c>
      <c r="B2681">
        <v>2015</v>
      </c>
      <c r="C2681" t="s">
        <v>14</v>
      </c>
      <c r="D2681">
        <v>42</v>
      </c>
      <c r="E2681" t="str">
        <f t="shared" si="41"/>
        <v>Middle Age</v>
      </c>
      <c r="F2681" t="s">
        <v>21</v>
      </c>
      <c r="G2681" t="s">
        <v>23</v>
      </c>
      <c r="H2681" t="s">
        <v>29</v>
      </c>
      <c r="I2681">
        <v>30</v>
      </c>
      <c r="J2681">
        <v>2.84</v>
      </c>
      <c r="K2681" t="s">
        <v>33</v>
      </c>
      <c r="L2681" t="s">
        <v>33</v>
      </c>
      <c r="M2681" s="1">
        <v>5578.05</v>
      </c>
      <c r="N2681" s="1">
        <v>1167.21</v>
      </c>
      <c r="O2681" s="1">
        <v>2432.69</v>
      </c>
      <c r="P2681" s="1">
        <v>0</v>
      </c>
      <c r="Q2681" s="1">
        <v>18374.63</v>
      </c>
      <c r="R2681" s="1">
        <v>19527.22</v>
      </c>
      <c r="S2681" s="1">
        <v>3765.98</v>
      </c>
      <c r="T2681" s="1">
        <v>34135.870000000003</v>
      </c>
      <c r="U2681" s="1">
        <f>SUM(Report_Summary[Revenue])</f>
        <v>626594850.33999527</v>
      </c>
      <c r="V2681" s="1">
        <f>Report_Summary[[#This Row],[Total Revenue]] / COUNTA(Report_Summary[Membership No])</f>
        <v>62659.485033999525</v>
      </c>
    </row>
    <row r="2682" spans="1:22" x14ac:dyDescent="0.3">
      <c r="A2682" t="s">
        <v>2721</v>
      </c>
      <c r="B2682">
        <v>2018</v>
      </c>
      <c r="C2682" t="s">
        <v>13</v>
      </c>
      <c r="D2682">
        <v>49</v>
      </c>
      <c r="E2682" t="str">
        <f t="shared" si="41"/>
        <v>Middle Age</v>
      </c>
      <c r="F2682" t="s">
        <v>18</v>
      </c>
      <c r="G2682" t="s">
        <v>23</v>
      </c>
      <c r="H2682" t="s">
        <v>29</v>
      </c>
      <c r="I2682">
        <v>32</v>
      </c>
      <c r="J2682">
        <v>2.82</v>
      </c>
      <c r="K2682" t="s">
        <v>32</v>
      </c>
      <c r="L2682" t="s">
        <v>33</v>
      </c>
      <c r="M2682" s="1">
        <v>16397.82</v>
      </c>
      <c r="N2682" s="1">
        <v>4747.74</v>
      </c>
      <c r="O2682" s="1">
        <v>551.53</v>
      </c>
      <c r="P2682" s="1">
        <v>0</v>
      </c>
      <c r="Q2682" s="1">
        <v>50473.13</v>
      </c>
      <c r="R2682" s="1">
        <v>70285.83</v>
      </c>
      <c r="S2682" s="1">
        <v>11230.85</v>
      </c>
      <c r="T2682" s="1">
        <v>109528.11</v>
      </c>
      <c r="U2682" s="1">
        <f>SUM(Report_Summary[Revenue])</f>
        <v>626594850.33999527</v>
      </c>
      <c r="V2682" s="1">
        <f>Report_Summary[[#This Row],[Total Revenue]] / COUNTA(Report_Summary[Membership No])</f>
        <v>62659.485033999525</v>
      </c>
    </row>
    <row r="2683" spans="1:22" x14ac:dyDescent="0.3">
      <c r="A2683" t="s">
        <v>2722</v>
      </c>
      <c r="B2683">
        <v>2024</v>
      </c>
      <c r="C2683" t="s">
        <v>14</v>
      </c>
      <c r="D2683">
        <v>66</v>
      </c>
      <c r="E2683" t="str">
        <f t="shared" si="41"/>
        <v>Old</v>
      </c>
      <c r="F2683" t="s">
        <v>21</v>
      </c>
      <c r="G2683" t="s">
        <v>25</v>
      </c>
      <c r="H2683" t="s">
        <v>30</v>
      </c>
      <c r="I2683">
        <v>32</v>
      </c>
      <c r="J2683">
        <v>2.86</v>
      </c>
      <c r="K2683" t="s">
        <v>33</v>
      </c>
      <c r="L2683" t="s">
        <v>33</v>
      </c>
      <c r="M2683" s="1">
        <v>19331.689999999999</v>
      </c>
      <c r="N2683" s="1">
        <v>2466.36</v>
      </c>
      <c r="O2683" s="1">
        <v>7368.67</v>
      </c>
      <c r="P2683" s="1">
        <v>0</v>
      </c>
      <c r="Q2683" s="1">
        <v>39083.56</v>
      </c>
      <c r="R2683" s="1">
        <v>54366.74</v>
      </c>
      <c r="S2683" s="1">
        <v>19724.75</v>
      </c>
      <c r="T2683" s="1">
        <v>73725.55</v>
      </c>
      <c r="U2683" s="1">
        <f>SUM(Report_Summary[Revenue])</f>
        <v>626594850.33999527</v>
      </c>
      <c r="V2683" s="1">
        <f>Report_Summary[[#This Row],[Total Revenue]] / COUNTA(Report_Summary[Membership No])</f>
        <v>62659.485033999525</v>
      </c>
    </row>
    <row r="2684" spans="1:22" x14ac:dyDescent="0.3">
      <c r="A2684" t="s">
        <v>2723</v>
      </c>
      <c r="B2684">
        <v>2016</v>
      </c>
      <c r="C2684" t="s">
        <v>13</v>
      </c>
      <c r="D2684">
        <v>65</v>
      </c>
      <c r="E2684" t="str">
        <f t="shared" si="41"/>
        <v>Old</v>
      </c>
      <c r="F2684" t="s">
        <v>21</v>
      </c>
      <c r="G2684" t="s">
        <v>25</v>
      </c>
      <c r="H2684" t="s">
        <v>31</v>
      </c>
      <c r="I2684">
        <v>38</v>
      </c>
      <c r="J2684">
        <v>1.98</v>
      </c>
      <c r="K2684" t="s">
        <v>32</v>
      </c>
      <c r="L2684" t="s">
        <v>32</v>
      </c>
      <c r="M2684" s="1">
        <v>13027.2</v>
      </c>
      <c r="N2684" s="1">
        <v>498.74</v>
      </c>
      <c r="O2684" s="1">
        <v>201.83</v>
      </c>
      <c r="P2684" s="1">
        <v>724118.8</v>
      </c>
      <c r="Q2684" s="1">
        <v>26325.37</v>
      </c>
      <c r="R2684" s="1">
        <v>23906.52</v>
      </c>
      <c r="S2684" s="1">
        <v>750993.72</v>
      </c>
      <c r="T2684" s="1">
        <v>-700761.83</v>
      </c>
      <c r="U2684" s="1">
        <f>SUM(Report_Summary[Revenue])</f>
        <v>626594850.33999527</v>
      </c>
      <c r="V2684" s="1">
        <f>Report_Summary[[#This Row],[Total Revenue]] / COUNTA(Report_Summary[Membership No])</f>
        <v>62659.485033999525</v>
      </c>
    </row>
    <row r="2685" spans="1:22" x14ac:dyDescent="0.3">
      <c r="A2685" t="s">
        <v>2724</v>
      </c>
      <c r="B2685">
        <v>2022</v>
      </c>
      <c r="C2685" t="s">
        <v>14</v>
      </c>
      <c r="D2685">
        <v>69</v>
      </c>
      <c r="E2685" t="str">
        <f t="shared" si="41"/>
        <v>Old</v>
      </c>
      <c r="F2685" t="s">
        <v>15</v>
      </c>
      <c r="G2685" t="s">
        <v>23</v>
      </c>
      <c r="H2685" t="s">
        <v>26</v>
      </c>
      <c r="I2685">
        <v>25</v>
      </c>
      <c r="J2685">
        <v>1.23</v>
      </c>
      <c r="K2685" t="s">
        <v>32</v>
      </c>
      <c r="L2685" t="s">
        <v>33</v>
      </c>
      <c r="M2685" s="1">
        <v>17859.439999999999</v>
      </c>
      <c r="N2685" s="1">
        <v>2616.4</v>
      </c>
      <c r="O2685" s="1">
        <v>2634.46</v>
      </c>
      <c r="P2685" s="1">
        <v>0</v>
      </c>
      <c r="Q2685" s="1">
        <v>61106.96</v>
      </c>
      <c r="R2685" s="1">
        <v>67712.39</v>
      </c>
      <c r="S2685" s="1">
        <v>10797.02</v>
      </c>
      <c r="T2685" s="1">
        <v>118022.33</v>
      </c>
      <c r="U2685" s="1">
        <f>SUM(Report_Summary[Revenue])</f>
        <v>626594850.33999527</v>
      </c>
      <c r="V2685" s="1">
        <f>Report_Summary[[#This Row],[Total Revenue]] / COUNTA(Report_Summary[Membership No])</f>
        <v>62659.485033999525</v>
      </c>
    </row>
    <row r="2686" spans="1:22" x14ac:dyDescent="0.3">
      <c r="A2686" t="s">
        <v>2725</v>
      </c>
      <c r="B2686">
        <v>2016</v>
      </c>
      <c r="C2686" t="s">
        <v>13</v>
      </c>
      <c r="D2686">
        <v>79</v>
      </c>
      <c r="E2686" t="str">
        <f t="shared" si="41"/>
        <v>Old</v>
      </c>
      <c r="F2686" t="s">
        <v>16</v>
      </c>
      <c r="G2686" t="s">
        <v>23</v>
      </c>
      <c r="H2686" t="s">
        <v>28</v>
      </c>
      <c r="I2686">
        <v>40</v>
      </c>
      <c r="J2686">
        <v>1.55</v>
      </c>
      <c r="K2686" t="s">
        <v>32</v>
      </c>
      <c r="L2686" t="s">
        <v>33</v>
      </c>
      <c r="M2686" s="1">
        <v>16386.61</v>
      </c>
      <c r="N2686" s="1">
        <v>1469.53</v>
      </c>
      <c r="O2686" s="1">
        <v>7613.04</v>
      </c>
      <c r="P2686" s="1">
        <v>0</v>
      </c>
      <c r="Q2686" s="1">
        <v>35809.68</v>
      </c>
      <c r="R2686" s="1">
        <v>68938.69</v>
      </c>
      <c r="S2686" s="1">
        <v>28808.98</v>
      </c>
      <c r="T2686" s="1">
        <v>75939.39</v>
      </c>
      <c r="U2686" s="1">
        <f>SUM(Report_Summary[Revenue])</f>
        <v>626594850.33999527</v>
      </c>
      <c r="V2686" s="1">
        <f>Report_Summary[[#This Row],[Total Revenue]] / COUNTA(Report_Summary[Membership No])</f>
        <v>62659.485033999525</v>
      </c>
    </row>
    <row r="2687" spans="1:22" x14ac:dyDescent="0.3">
      <c r="A2687" t="s">
        <v>2726</v>
      </c>
      <c r="B2687">
        <v>2020</v>
      </c>
      <c r="C2687" t="s">
        <v>13</v>
      </c>
      <c r="D2687">
        <v>46</v>
      </c>
      <c r="E2687" t="str">
        <f t="shared" si="41"/>
        <v>Middle Age</v>
      </c>
      <c r="F2687" t="s">
        <v>16</v>
      </c>
      <c r="G2687" t="s">
        <v>22</v>
      </c>
      <c r="H2687" t="s">
        <v>27</v>
      </c>
      <c r="I2687">
        <v>27</v>
      </c>
      <c r="J2687">
        <v>3.11</v>
      </c>
      <c r="K2687" t="s">
        <v>32</v>
      </c>
      <c r="L2687" t="s">
        <v>33</v>
      </c>
      <c r="M2687" s="1">
        <v>16512.650000000001</v>
      </c>
      <c r="N2687" s="1">
        <v>2695.21</v>
      </c>
      <c r="O2687" s="1">
        <v>1320.62</v>
      </c>
      <c r="P2687" s="1">
        <v>0</v>
      </c>
      <c r="Q2687" s="1">
        <v>24051.919999999998</v>
      </c>
      <c r="R2687" s="1">
        <v>77486.740000000005</v>
      </c>
      <c r="S2687" s="1">
        <v>-19224.599999999999</v>
      </c>
      <c r="T2687" s="1">
        <v>120763.26</v>
      </c>
      <c r="U2687" s="1">
        <f>SUM(Report_Summary[Revenue])</f>
        <v>626594850.33999527</v>
      </c>
      <c r="V2687" s="1">
        <f>Report_Summary[[#This Row],[Total Revenue]] / COUNTA(Report_Summary[Membership No])</f>
        <v>62659.485033999525</v>
      </c>
    </row>
    <row r="2688" spans="1:22" x14ac:dyDescent="0.3">
      <c r="A2688" t="s">
        <v>2727</v>
      </c>
      <c r="B2688">
        <v>2021</v>
      </c>
      <c r="C2688" t="s">
        <v>13</v>
      </c>
      <c r="D2688">
        <v>62</v>
      </c>
      <c r="E2688" t="str">
        <f t="shared" si="41"/>
        <v>Old</v>
      </c>
      <c r="F2688" t="s">
        <v>18</v>
      </c>
      <c r="G2688" t="s">
        <v>24</v>
      </c>
      <c r="H2688" t="s">
        <v>29</v>
      </c>
      <c r="I2688">
        <v>33</v>
      </c>
      <c r="J2688">
        <v>3.21</v>
      </c>
      <c r="K2688" t="s">
        <v>33</v>
      </c>
      <c r="L2688" t="s">
        <v>33</v>
      </c>
      <c r="M2688" s="1">
        <v>13840.89</v>
      </c>
      <c r="N2688" s="1">
        <v>3921.02</v>
      </c>
      <c r="O2688" s="1">
        <v>4624.93</v>
      </c>
      <c r="P2688" s="1">
        <v>0</v>
      </c>
      <c r="Q2688" s="1">
        <v>41682.44</v>
      </c>
      <c r="R2688" s="1">
        <v>39923.31</v>
      </c>
      <c r="S2688" s="1">
        <v>-13118.43</v>
      </c>
      <c r="T2688" s="1">
        <v>94724.18</v>
      </c>
      <c r="U2688" s="1">
        <f>SUM(Report_Summary[Revenue])</f>
        <v>626594850.33999527</v>
      </c>
      <c r="V2688" s="1">
        <f>Report_Summary[[#This Row],[Total Revenue]] / COUNTA(Report_Summary[Membership No])</f>
        <v>62659.485033999525</v>
      </c>
    </row>
    <row r="2689" spans="1:22" x14ac:dyDescent="0.3">
      <c r="A2689" t="s">
        <v>2728</v>
      </c>
      <c r="B2689">
        <v>2024</v>
      </c>
      <c r="C2689" t="s">
        <v>14</v>
      </c>
      <c r="D2689">
        <v>58</v>
      </c>
      <c r="E2689" t="str">
        <f t="shared" si="41"/>
        <v>Old</v>
      </c>
      <c r="F2689" t="s">
        <v>21</v>
      </c>
      <c r="G2689" t="s">
        <v>25</v>
      </c>
      <c r="H2689" t="s">
        <v>31</v>
      </c>
      <c r="I2689">
        <v>28</v>
      </c>
      <c r="J2689">
        <v>3.2</v>
      </c>
      <c r="K2689" t="s">
        <v>33</v>
      </c>
      <c r="L2689" t="s">
        <v>33</v>
      </c>
      <c r="M2689" s="1">
        <v>5705.03</v>
      </c>
      <c r="N2689" s="1">
        <v>4836.8</v>
      </c>
      <c r="O2689" s="1">
        <v>6631.89</v>
      </c>
      <c r="P2689" s="1">
        <v>0</v>
      </c>
      <c r="Q2689" s="1">
        <v>20782.41</v>
      </c>
      <c r="R2689" s="1">
        <v>13132.15</v>
      </c>
      <c r="S2689" s="1">
        <v>16627.36</v>
      </c>
      <c r="T2689" s="1">
        <v>17287.2</v>
      </c>
      <c r="U2689" s="1">
        <f>SUM(Report_Summary[Revenue])</f>
        <v>626594850.33999527</v>
      </c>
      <c r="V2689" s="1">
        <f>Report_Summary[[#This Row],[Total Revenue]] / COUNTA(Report_Summary[Membership No])</f>
        <v>62659.485033999525</v>
      </c>
    </row>
    <row r="2690" spans="1:22" x14ac:dyDescent="0.3">
      <c r="A2690" t="s">
        <v>2729</v>
      </c>
      <c r="B2690">
        <v>2018</v>
      </c>
      <c r="C2690" t="s">
        <v>14</v>
      </c>
      <c r="D2690">
        <v>66</v>
      </c>
      <c r="E2690" t="str">
        <f t="shared" si="41"/>
        <v>Old</v>
      </c>
      <c r="F2690" t="s">
        <v>18</v>
      </c>
      <c r="G2690" t="s">
        <v>23</v>
      </c>
      <c r="H2690" t="s">
        <v>27</v>
      </c>
      <c r="I2690">
        <v>34</v>
      </c>
      <c r="J2690">
        <v>2.02</v>
      </c>
      <c r="K2690" t="s">
        <v>32</v>
      </c>
      <c r="L2690" t="s">
        <v>33</v>
      </c>
      <c r="M2690" s="1">
        <v>3195.97</v>
      </c>
      <c r="N2690" s="1">
        <v>3196.97</v>
      </c>
      <c r="O2690" s="1">
        <v>3320.55</v>
      </c>
      <c r="P2690" s="1">
        <v>0</v>
      </c>
      <c r="Q2690" s="1">
        <v>6380.6</v>
      </c>
      <c r="R2690" s="1">
        <v>4149.2</v>
      </c>
      <c r="S2690" s="1">
        <v>7476.38</v>
      </c>
      <c r="T2690" s="1">
        <v>3053.42</v>
      </c>
      <c r="U2690" s="1">
        <f>SUM(Report_Summary[Revenue])</f>
        <v>626594850.33999527</v>
      </c>
      <c r="V2690" s="1">
        <f>Report_Summary[[#This Row],[Total Revenue]] / COUNTA(Report_Summary[Membership No])</f>
        <v>62659.485033999525</v>
      </c>
    </row>
    <row r="2691" spans="1:22" x14ac:dyDescent="0.3">
      <c r="A2691" t="s">
        <v>2730</v>
      </c>
      <c r="B2691">
        <v>2023</v>
      </c>
      <c r="C2691" t="s">
        <v>14</v>
      </c>
      <c r="D2691">
        <v>25</v>
      </c>
      <c r="E2691" t="str">
        <f t="shared" ref="E2691:E2754" si="42">IF(D2691&gt;55,"Old",IF(D2691&gt;=31,"Middle Age",IF(D2691&lt;31,"Young","Invalid")))</f>
        <v>Young</v>
      </c>
      <c r="F2691" t="s">
        <v>16</v>
      </c>
      <c r="G2691" t="s">
        <v>22</v>
      </c>
      <c r="H2691" t="s">
        <v>28</v>
      </c>
      <c r="I2691">
        <v>35</v>
      </c>
      <c r="J2691">
        <v>2.4300000000000002</v>
      </c>
      <c r="K2691" t="s">
        <v>32</v>
      </c>
      <c r="L2691" t="s">
        <v>33</v>
      </c>
      <c r="M2691" s="1">
        <v>14387.43</v>
      </c>
      <c r="N2691" s="1">
        <v>3973.03</v>
      </c>
      <c r="O2691" s="1">
        <v>6534.68</v>
      </c>
      <c r="P2691" s="1">
        <v>0</v>
      </c>
      <c r="Q2691" s="1">
        <v>69481.259999999995</v>
      </c>
      <c r="R2691" s="1">
        <v>63289.21</v>
      </c>
      <c r="S2691" s="1">
        <v>-16165.47</v>
      </c>
      <c r="T2691" s="1">
        <v>148935.94</v>
      </c>
      <c r="U2691" s="1">
        <f>SUM(Report_Summary[Revenue])</f>
        <v>626594850.33999527</v>
      </c>
      <c r="V2691" s="1">
        <f>Report_Summary[[#This Row],[Total Revenue]] / COUNTA(Report_Summary[Membership No])</f>
        <v>62659.485033999525</v>
      </c>
    </row>
    <row r="2692" spans="1:22" x14ac:dyDescent="0.3">
      <c r="A2692" t="s">
        <v>2731</v>
      </c>
      <c r="B2692">
        <v>2015</v>
      </c>
      <c r="C2692" t="s">
        <v>13</v>
      </c>
      <c r="D2692">
        <v>62</v>
      </c>
      <c r="E2692" t="str">
        <f t="shared" si="42"/>
        <v>Old</v>
      </c>
      <c r="F2692" t="s">
        <v>21</v>
      </c>
      <c r="G2692" t="s">
        <v>22</v>
      </c>
      <c r="H2692" t="s">
        <v>31</v>
      </c>
      <c r="I2692">
        <v>32</v>
      </c>
      <c r="J2692">
        <v>2.66</v>
      </c>
      <c r="K2692" t="s">
        <v>33</v>
      </c>
      <c r="L2692" t="s">
        <v>33</v>
      </c>
      <c r="M2692" s="1">
        <v>1608.93</v>
      </c>
      <c r="N2692" s="1">
        <v>3800.06</v>
      </c>
      <c r="O2692" s="1">
        <v>2049.36</v>
      </c>
      <c r="P2692" s="1">
        <v>0</v>
      </c>
      <c r="Q2692" s="1">
        <v>2121.11</v>
      </c>
      <c r="R2692" s="1">
        <v>6265.87</v>
      </c>
      <c r="S2692" s="1">
        <v>24575.13</v>
      </c>
      <c r="T2692" s="1">
        <v>-16188.15</v>
      </c>
      <c r="U2692" s="1">
        <f>SUM(Report_Summary[Revenue])</f>
        <v>626594850.33999527</v>
      </c>
      <c r="V2692" s="1">
        <f>Report_Summary[[#This Row],[Total Revenue]] / COUNTA(Report_Summary[Membership No])</f>
        <v>62659.485033999525</v>
      </c>
    </row>
    <row r="2693" spans="1:22" x14ac:dyDescent="0.3">
      <c r="A2693" t="s">
        <v>2732</v>
      </c>
      <c r="B2693">
        <v>2023</v>
      </c>
      <c r="C2693" t="s">
        <v>14</v>
      </c>
      <c r="D2693">
        <v>41</v>
      </c>
      <c r="E2693" t="str">
        <f t="shared" si="42"/>
        <v>Middle Age</v>
      </c>
      <c r="F2693" t="s">
        <v>16</v>
      </c>
      <c r="G2693" t="s">
        <v>25</v>
      </c>
      <c r="H2693" t="s">
        <v>29</v>
      </c>
      <c r="I2693">
        <v>25</v>
      </c>
      <c r="J2693">
        <v>2.09</v>
      </c>
      <c r="K2693" t="s">
        <v>32</v>
      </c>
      <c r="L2693" t="s">
        <v>33</v>
      </c>
      <c r="M2693" s="1">
        <v>12266.73</v>
      </c>
      <c r="N2693" s="1">
        <v>687.49</v>
      </c>
      <c r="O2693" s="1">
        <v>3832.5</v>
      </c>
      <c r="P2693" s="1">
        <v>0</v>
      </c>
      <c r="Q2693" s="1">
        <v>39941.089999999997</v>
      </c>
      <c r="R2693" s="1">
        <v>21533.51</v>
      </c>
      <c r="S2693" s="1">
        <v>24169.97</v>
      </c>
      <c r="T2693" s="1">
        <v>37304.629999999997</v>
      </c>
      <c r="U2693" s="1">
        <f>SUM(Report_Summary[Revenue])</f>
        <v>626594850.33999527</v>
      </c>
      <c r="V2693" s="1">
        <f>Report_Summary[[#This Row],[Total Revenue]] / COUNTA(Report_Summary[Membership No])</f>
        <v>62659.485033999525</v>
      </c>
    </row>
    <row r="2694" spans="1:22" x14ac:dyDescent="0.3">
      <c r="A2694" t="s">
        <v>2733</v>
      </c>
      <c r="B2694">
        <v>2023</v>
      </c>
      <c r="C2694" t="s">
        <v>14</v>
      </c>
      <c r="D2694">
        <v>26</v>
      </c>
      <c r="E2694" t="str">
        <f t="shared" si="42"/>
        <v>Young</v>
      </c>
      <c r="F2694" t="s">
        <v>17</v>
      </c>
      <c r="G2694" t="s">
        <v>23</v>
      </c>
      <c r="H2694" t="s">
        <v>26</v>
      </c>
      <c r="I2694">
        <v>28</v>
      </c>
      <c r="J2694">
        <v>1.84</v>
      </c>
      <c r="K2694" t="s">
        <v>32</v>
      </c>
      <c r="L2694" t="s">
        <v>33</v>
      </c>
      <c r="M2694" s="1">
        <v>17949.18</v>
      </c>
      <c r="N2694" s="1">
        <v>2255.4299999999998</v>
      </c>
      <c r="O2694" s="1">
        <v>1479.22</v>
      </c>
      <c r="P2694" s="1">
        <v>0</v>
      </c>
      <c r="Q2694" s="1">
        <v>61639.28</v>
      </c>
      <c r="R2694" s="1">
        <v>50564.44</v>
      </c>
      <c r="S2694" s="1">
        <v>-606.08000000000004</v>
      </c>
      <c r="T2694" s="1">
        <v>112809.8</v>
      </c>
      <c r="U2694" s="1">
        <f>SUM(Report_Summary[Revenue])</f>
        <v>626594850.33999527</v>
      </c>
      <c r="V2694" s="1">
        <f>Report_Summary[[#This Row],[Total Revenue]] / COUNTA(Report_Summary[Membership No])</f>
        <v>62659.485033999525</v>
      </c>
    </row>
    <row r="2695" spans="1:22" x14ac:dyDescent="0.3">
      <c r="A2695" t="s">
        <v>2734</v>
      </c>
      <c r="B2695">
        <v>2016</v>
      </c>
      <c r="C2695" t="s">
        <v>14</v>
      </c>
      <c r="D2695">
        <v>42</v>
      </c>
      <c r="E2695" t="str">
        <f t="shared" si="42"/>
        <v>Middle Age</v>
      </c>
      <c r="F2695" t="s">
        <v>20</v>
      </c>
      <c r="G2695" t="s">
        <v>22</v>
      </c>
      <c r="H2695" t="s">
        <v>26</v>
      </c>
      <c r="I2695">
        <v>33</v>
      </c>
      <c r="J2695">
        <v>3.47</v>
      </c>
      <c r="K2695" t="s">
        <v>33</v>
      </c>
      <c r="L2695" t="s">
        <v>33</v>
      </c>
      <c r="M2695" s="1">
        <v>9967.17</v>
      </c>
      <c r="N2695" s="1">
        <v>4334.1499999999996</v>
      </c>
      <c r="O2695" s="1">
        <v>4360.75</v>
      </c>
      <c r="P2695" s="1">
        <v>0</v>
      </c>
      <c r="Q2695" s="1">
        <v>34411.71</v>
      </c>
      <c r="R2695" s="1">
        <v>13165.02</v>
      </c>
      <c r="S2695" s="1">
        <v>-25626.44</v>
      </c>
      <c r="T2695" s="1">
        <v>73203.17</v>
      </c>
      <c r="U2695" s="1">
        <f>SUM(Report_Summary[Revenue])</f>
        <v>626594850.33999527</v>
      </c>
      <c r="V2695" s="1">
        <f>Report_Summary[[#This Row],[Total Revenue]] / COUNTA(Report_Summary[Membership No])</f>
        <v>62659.485033999525</v>
      </c>
    </row>
    <row r="2696" spans="1:22" x14ac:dyDescent="0.3">
      <c r="A2696" t="s">
        <v>2735</v>
      </c>
      <c r="B2696">
        <v>2015</v>
      </c>
      <c r="C2696" t="s">
        <v>14</v>
      </c>
      <c r="D2696">
        <v>41</v>
      </c>
      <c r="E2696" t="str">
        <f t="shared" si="42"/>
        <v>Middle Age</v>
      </c>
      <c r="F2696" t="s">
        <v>17</v>
      </c>
      <c r="G2696" t="s">
        <v>25</v>
      </c>
      <c r="H2696" t="s">
        <v>27</v>
      </c>
      <c r="I2696">
        <v>25</v>
      </c>
      <c r="J2696">
        <v>2.95</v>
      </c>
      <c r="K2696" t="s">
        <v>33</v>
      </c>
      <c r="L2696" t="s">
        <v>33</v>
      </c>
      <c r="M2696" s="1">
        <v>15947.13</v>
      </c>
      <c r="N2696" s="1">
        <v>2015.7</v>
      </c>
      <c r="O2696" s="1">
        <v>7729.78</v>
      </c>
      <c r="P2696" s="1">
        <v>0</v>
      </c>
      <c r="Q2696" s="1">
        <v>75071.5</v>
      </c>
      <c r="R2696" s="1">
        <v>65925.039999999994</v>
      </c>
      <c r="S2696" s="1">
        <v>9693.17</v>
      </c>
      <c r="T2696" s="1">
        <v>131303.37</v>
      </c>
      <c r="U2696" s="1">
        <f>SUM(Report_Summary[Revenue])</f>
        <v>626594850.33999527</v>
      </c>
      <c r="V2696" s="1">
        <f>Report_Summary[[#This Row],[Total Revenue]] / COUNTA(Report_Summary[Membership No])</f>
        <v>62659.485033999525</v>
      </c>
    </row>
    <row r="2697" spans="1:22" x14ac:dyDescent="0.3">
      <c r="A2697" t="s">
        <v>2736</v>
      </c>
      <c r="B2697">
        <v>2024</v>
      </c>
      <c r="C2697" t="s">
        <v>13</v>
      </c>
      <c r="D2697">
        <v>62</v>
      </c>
      <c r="E2697" t="str">
        <f t="shared" si="42"/>
        <v>Old</v>
      </c>
      <c r="F2697" t="s">
        <v>20</v>
      </c>
      <c r="G2697" t="s">
        <v>25</v>
      </c>
      <c r="H2697" t="s">
        <v>28</v>
      </c>
      <c r="I2697">
        <v>24</v>
      </c>
      <c r="J2697">
        <v>2.77</v>
      </c>
      <c r="K2697" t="s">
        <v>33</v>
      </c>
      <c r="L2697" t="s">
        <v>33</v>
      </c>
      <c r="M2697" s="1">
        <v>13246.16</v>
      </c>
      <c r="N2697" s="1">
        <v>4339.7</v>
      </c>
      <c r="O2697" s="1">
        <v>7444.03</v>
      </c>
      <c r="P2697" s="1">
        <v>0</v>
      </c>
      <c r="Q2697" s="1">
        <v>23515.62</v>
      </c>
      <c r="R2697" s="1">
        <v>49739.93</v>
      </c>
      <c r="S2697" s="1">
        <v>-983.97</v>
      </c>
      <c r="T2697" s="1">
        <v>74239.520000000004</v>
      </c>
      <c r="U2697" s="1">
        <f>SUM(Report_Summary[Revenue])</f>
        <v>626594850.33999527</v>
      </c>
      <c r="V2697" s="1">
        <f>Report_Summary[[#This Row],[Total Revenue]] / COUNTA(Report_Summary[Membership No])</f>
        <v>62659.485033999525</v>
      </c>
    </row>
    <row r="2698" spans="1:22" x14ac:dyDescent="0.3">
      <c r="A2698" t="s">
        <v>2737</v>
      </c>
      <c r="B2698">
        <v>2020</v>
      </c>
      <c r="C2698" t="s">
        <v>14</v>
      </c>
      <c r="D2698">
        <v>77</v>
      </c>
      <c r="E2698" t="str">
        <f t="shared" si="42"/>
        <v>Old</v>
      </c>
      <c r="F2698" t="s">
        <v>19</v>
      </c>
      <c r="G2698" t="s">
        <v>22</v>
      </c>
      <c r="H2698" t="s">
        <v>30</v>
      </c>
      <c r="I2698">
        <v>25</v>
      </c>
      <c r="J2698">
        <v>3.19</v>
      </c>
      <c r="K2698" t="s">
        <v>33</v>
      </c>
      <c r="L2698" t="s">
        <v>33</v>
      </c>
      <c r="M2698" s="1">
        <v>3193.23</v>
      </c>
      <c r="N2698" s="1">
        <v>2317.12</v>
      </c>
      <c r="O2698" s="1">
        <v>3976.48</v>
      </c>
      <c r="P2698" s="1">
        <v>0</v>
      </c>
      <c r="Q2698" s="1">
        <v>7932.49</v>
      </c>
      <c r="R2698" s="1">
        <v>13913.49</v>
      </c>
      <c r="S2698" s="1">
        <v>19199.009999999998</v>
      </c>
      <c r="T2698" s="1">
        <v>2646.97</v>
      </c>
      <c r="U2698" s="1">
        <f>SUM(Report_Summary[Revenue])</f>
        <v>626594850.33999527</v>
      </c>
      <c r="V2698" s="1">
        <f>Report_Summary[[#This Row],[Total Revenue]] / COUNTA(Report_Summary[Membership No])</f>
        <v>62659.485033999525</v>
      </c>
    </row>
    <row r="2699" spans="1:22" x14ac:dyDescent="0.3">
      <c r="A2699" t="s">
        <v>2738</v>
      </c>
      <c r="B2699">
        <v>2015</v>
      </c>
      <c r="C2699" t="s">
        <v>13</v>
      </c>
      <c r="D2699">
        <v>40</v>
      </c>
      <c r="E2699" t="str">
        <f t="shared" si="42"/>
        <v>Middle Age</v>
      </c>
      <c r="F2699" t="s">
        <v>19</v>
      </c>
      <c r="G2699" t="s">
        <v>23</v>
      </c>
      <c r="H2699" t="s">
        <v>30</v>
      </c>
      <c r="I2699">
        <v>20</v>
      </c>
      <c r="J2699">
        <v>2.17</v>
      </c>
      <c r="K2699" t="s">
        <v>32</v>
      </c>
      <c r="L2699" t="s">
        <v>33</v>
      </c>
      <c r="M2699" s="1">
        <v>7279.47</v>
      </c>
      <c r="N2699" s="1">
        <v>3226.13</v>
      </c>
      <c r="O2699" s="1">
        <v>7212.82</v>
      </c>
      <c r="P2699" s="1">
        <v>0</v>
      </c>
      <c r="Q2699" s="1">
        <v>24763.599999999999</v>
      </c>
      <c r="R2699" s="1">
        <v>19831.28</v>
      </c>
      <c r="S2699" s="1">
        <v>17843.080000000002</v>
      </c>
      <c r="T2699" s="1">
        <v>26751.8</v>
      </c>
      <c r="U2699" s="1">
        <f>SUM(Report_Summary[Revenue])</f>
        <v>626594850.33999527</v>
      </c>
      <c r="V2699" s="1">
        <f>Report_Summary[[#This Row],[Total Revenue]] / COUNTA(Report_Summary[Membership No])</f>
        <v>62659.485033999525</v>
      </c>
    </row>
    <row r="2700" spans="1:22" x14ac:dyDescent="0.3">
      <c r="A2700" t="s">
        <v>2739</v>
      </c>
      <c r="B2700">
        <v>2020</v>
      </c>
      <c r="C2700" t="s">
        <v>14</v>
      </c>
      <c r="D2700">
        <v>41</v>
      </c>
      <c r="E2700" t="str">
        <f t="shared" si="42"/>
        <v>Middle Age</v>
      </c>
      <c r="F2700" t="s">
        <v>18</v>
      </c>
      <c r="G2700" t="s">
        <v>23</v>
      </c>
      <c r="H2700" t="s">
        <v>27</v>
      </c>
      <c r="I2700">
        <v>24</v>
      </c>
      <c r="J2700">
        <v>1.4</v>
      </c>
      <c r="K2700" t="s">
        <v>32</v>
      </c>
      <c r="L2700" t="s">
        <v>33</v>
      </c>
      <c r="M2700" s="1">
        <v>5512.61</v>
      </c>
      <c r="N2700" s="1">
        <v>1346.88</v>
      </c>
      <c r="O2700" s="1">
        <v>1867.63</v>
      </c>
      <c r="P2700" s="1">
        <v>0</v>
      </c>
      <c r="Q2700" s="1">
        <v>7067.54</v>
      </c>
      <c r="R2700" s="1">
        <v>11452.14</v>
      </c>
      <c r="S2700" s="1">
        <v>-9166.2099999999991</v>
      </c>
      <c r="T2700" s="1">
        <v>27685.89</v>
      </c>
      <c r="U2700" s="1">
        <f>SUM(Report_Summary[Revenue])</f>
        <v>626594850.33999527</v>
      </c>
      <c r="V2700" s="1">
        <f>Report_Summary[[#This Row],[Total Revenue]] / COUNTA(Report_Summary[Membership No])</f>
        <v>62659.485033999525</v>
      </c>
    </row>
    <row r="2701" spans="1:22" x14ac:dyDescent="0.3">
      <c r="A2701" t="s">
        <v>2740</v>
      </c>
      <c r="B2701">
        <v>2017</v>
      </c>
      <c r="C2701" t="s">
        <v>14</v>
      </c>
      <c r="D2701">
        <v>50</v>
      </c>
      <c r="E2701" t="str">
        <f t="shared" si="42"/>
        <v>Middle Age</v>
      </c>
      <c r="F2701" t="s">
        <v>20</v>
      </c>
      <c r="G2701" t="s">
        <v>25</v>
      </c>
      <c r="H2701" t="s">
        <v>28</v>
      </c>
      <c r="I2701">
        <v>28</v>
      </c>
      <c r="J2701">
        <v>2.0499999999999998</v>
      </c>
      <c r="K2701" t="s">
        <v>32</v>
      </c>
      <c r="L2701" t="s">
        <v>33</v>
      </c>
      <c r="M2701" s="1">
        <v>2583.12</v>
      </c>
      <c r="N2701" s="1">
        <v>462.85</v>
      </c>
      <c r="O2701" s="1">
        <v>5834.77</v>
      </c>
      <c r="P2701" s="1">
        <v>0</v>
      </c>
      <c r="Q2701" s="1">
        <v>4327.6000000000004</v>
      </c>
      <c r="R2701" s="1">
        <v>8243.7800000000007</v>
      </c>
      <c r="S2701" s="1">
        <v>-19272.330000000002</v>
      </c>
      <c r="T2701" s="1">
        <v>31843.71</v>
      </c>
      <c r="U2701" s="1">
        <f>SUM(Report_Summary[Revenue])</f>
        <v>626594850.33999527</v>
      </c>
      <c r="V2701" s="1">
        <f>Report_Summary[[#This Row],[Total Revenue]] / COUNTA(Report_Summary[Membership No])</f>
        <v>62659.485033999525</v>
      </c>
    </row>
    <row r="2702" spans="1:22" x14ac:dyDescent="0.3">
      <c r="A2702" t="s">
        <v>2741</v>
      </c>
      <c r="B2702">
        <v>2020</v>
      </c>
      <c r="C2702" t="s">
        <v>13</v>
      </c>
      <c r="D2702">
        <v>37</v>
      </c>
      <c r="E2702" t="str">
        <f t="shared" si="42"/>
        <v>Middle Age</v>
      </c>
      <c r="F2702" t="s">
        <v>19</v>
      </c>
      <c r="G2702" t="s">
        <v>22</v>
      </c>
      <c r="H2702" t="s">
        <v>26</v>
      </c>
      <c r="I2702">
        <v>35</v>
      </c>
      <c r="J2702">
        <v>1.87</v>
      </c>
      <c r="K2702" t="s">
        <v>33</v>
      </c>
      <c r="L2702" t="s">
        <v>33</v>
      </c>
      <c r="M2702" s="1">
        <v>6595.82</v>
      </c>
      <c r="N2702" s="1">
        <v>3516.11</v>
      </c>
      <c r="O2702" s="1">
        <v>3325.68</v>
      </c>
      <c r="P2702" s="1">
        <v>0</v>
      </c>
      <c r="Q2702" s="1">
        <v>24788.98</v>
      </c>
      <c r="R2702" s="1">
        <v>26318.65</v>
      </c>
      <c r="S2702" s="1">
        <v>24999.08</v>
      </c>
      <c r="T2702" s="1">
        <v>26108.55</v>
      </c>
      <c r="U2702" s="1">
        <f>SUM(Report_Summary[Revenue])</f>
        <v>626594850.33999527</v>
      </c>
      <c r="V2702" s="1">
        <f>Report_Summary[[#This Row],[Total Revenue]] / COUNTA(Report_Summary[Membership No])</f>
        <v>62659.485033999525</v>
      </c>
    </row>
    <row r="2703" spans="1:22" x14ac:dyDescent="0.3">
      <c r="A2703" t="s">
        <v>2742</v>
      </c>
      <c r="B2703">
        <v>2019</v>
      </c>
      <c r="C2703" t="s">
        <v>13</v>
      </c>
      <c r="D2703">
        <v>23</v>
      </c>
      <c r="E2703" t="str">
        <f t="shared" si="42"/>
        <v>Young</v>
      </c>
      <c r="F2703" t="s">
        <v>15</v>
      </c>
      <c r="G2703" t="s">
        <v>22</v>
      </c>
      <c r="H2703" t="s">
        <v>31</v>
      </c>
      <c r="I2703">
        <v>29</v>
      </c>
      <c r="J2703">
        <v>2.57</v>
      </c>
      <c r="K2703" t="s">
        <v>32</v>
      </c>
      <c r="L2703" t="s">
        <v>33</v>
      </c>
      <c r="M2703" s="1">
        <v>620.15</v>
      </c>
      <c r="N2703" s="1">
        <v>1918.39</v>
      </c>
      <c r="O2703" s="1">
        <v>7007.18</v>
      </c>
      <c r="P2703" s="1">
        <v>0</v>
      </c>
      <c r="Q2703" s="1">
        <v>2799.37</v>
      </c>
      <c r="R2703" s="1">
        <v>1653.19</v>
      </c>
      <c r="S2703" s="1">
        <v>-17680.13</v>
      </c>
      <c r="T2703" s="1">
        <v>22132.69</v>
      </c>
      <c r="U2703" s="1">
        <f>SUM(Report_Summary[Revenue])</f>
        <v>626594850.33999527</v>
      </c>
      <c r="V2703" s="1">
        <f>Report_Summary[[#This Row],[Total Revenue]] / COUNTA(Report_Summary[Membership No])</f>
        <v>62659.485033999525</v>
      </c>
    </row>
    <row r="2704" spans="1:22" x14ac:dyDescent="0.3">
      <c r="A2704" t="s">
        <v>2743</v>
      </c>
      <c r="B2704">
        <v>2022</v>
      </c>
      <c r="C2704" t="s">
        <v>13</v>
      </c>
      <c r="D2704">
        <v>44</v>
      </c>
      <c r="E2704" t="str">
        <f t="shared" si="42"/>
        <v>Middle Age</v>
      </c>
      <c r="F2704" t="s">
        <v>21</v>
      </c>
      <c r="G2704" t="s">
        <v>23</v>
      </c>
      <c r="H2704" t="s">
        <v>29</v>
      </c>
      <c r="I2704">
        <v>26</v>
      </c>
      <c r="J2704">
        <v>2.0699999999999998</v>
      </c>
      <c r="K2704" t="s">
        <v>33</v>
      </c>
      <c r="L2704" t="s">
        <v>33</v>
      </c>
      <c r="M2704" s="1">
        <v>4762.29</v>
      </c>
      <c r="N2704" s="1">
        <v>3312.11</v>
      </c>
      <c r="O2704" s="1">
        <v>5689.36</v>
      </c>
      <c r="P2704" s="1">
        <v>0</v>
      </c>
      <c r="Q2704" s="1">
        <v>9553.31</v>
      </c>
      <c r="R2704" s="1">
        <v>19039.97</v>
      </c>
      <c r="S2704" s="1">
        <v>-1073.52</v>
      </c>
      <c r="T2704" s="1">
        <v>29666.799999999999</v>
      </c>
      <c r="U2704" s="1">
        <f>SUM(Report_Summary[Revenue])</f>
        <v>626594850.33999527</v>
      </c>
      <c r="V2704" s="1">
        <f>Report_Summary[[#This Row],[Total Revenue]] / COUNTA(Report_Summary[Membership No])</f>
        <v>62659.485033999525</v>
      </c>
    </row>
    <row r="2705" spans="1:22" x14ac:dyDescent="0.3">
      <c r="A2705" t="s">
        <v>2744</v>
      </c>
      <c r="B2705">
        <v>2022</v>
      </c>
      <c r="C2705" t="s">
        <v>13</v>
      </c>
      <c r="D2705">
        <v>59</v>
      </c>
      <c r="E2705" t="str">
        <f t="shared" si="42"/>
        <v>Old</v>
      </c>
      <c r="F2705" t="s">
        <v>15</v>
      </c>
      <c r="G2705" t="s">
        <v>25</v>
      </c>
      <c r="H2705" t="s">
        <v>27</v>
      </c>
      <c r="I2705">
        <v>27</v>
      </c>
      <c r="J2705">
        <v>2.11</v>
      </c>
      <c r="K2705" t="s">
        <v>33</v>
      </c>
      <c r="L2705" t="s">
        <v>33</v>
      </c>
      <c r="M2705" s="1">
        <v>14224.57</v>
      </c>
      <c r="N2705" s="1">
        <v>2161.61</v>
      </c>
      <c r="O2705" s="1">
        <v>746.5</v>
      </c>
      <c r="P2705" s="1">
        <v>0</v>
      </c>
      <c r="Q2705" s="1">
        <v>42947.4</v>
      </c>
      <c r="R2705" s="1">
        <v>17681.509999999998</v>
      </c>
      <c r="S2705" s="1">
        <v>-7752.39</v>
      </c>
      <c r="T2705" s="1">
        <v>68381.3</v>
      </c>
      <c r="U2705" s="1">
        <f>SUM(Report_Summary[Revenue])</f>
        <v>626594850.33999527</v>
      </c>
      <c r="V2705" s="1">
        <f>Report_Summary[[#This Row],[Total Revenue]] / COUNTA(Report_Summary[Membership No])</f>
        <v>62659.485033999525</v>
      </c>
    </row>
    <row r="2706" spans="1:22" x14ac:dyDescent="0.3">
      <c r="A2706" t="s">
        <v>2745</v>
      </c>
      <c r="B2706">
        <v>2021</v>
      </c>
      <c r="C2706" t="s">
        <v>13</v>
      </c>
      <c r="D2706">
        <v>26</v>
      </c>
      <c r="E2706" t="str">
        <f t="shared" si="42"/>
        <v>Young</v>
      </c>
      <c r="F2706" t="s">
        <v>21</v>
      </c>
      <c r="G2706" t="s">
        <v>23</v>
      </c>
      <c r="H2706" t="s">
        <v>31</v>
      </c>
      <c r="I2706">
        <v>28</v>
      </c>
      <c r="J2706">
        <v>2.95</v>
      </c>
      <c r="K2706" t="s">
        <v>33</v>
      </c>
      <c r="L2706" t="s">
        <v>33</v>
      </c>
      <c r="M2706" s="1">
        <v>5357.1</v>
      </c>
      <c r="N2706" s="1">
        <v>4467.5600000000004</v>
      </c>
      <c r="O2706" s="1">
        <v>4212.21</v>
      </c>
      <c r="P2706" s="1">
        <v>0</v>
      </c>
      <c r="Q2706" s="1">
        <v>22863.200000000001</v>
      </c>
      <c r="R2706" s="1">
        <v>10272.52</v>
      </c>
      <c r="S2706" s="1">
        <v>-14069.11</v>
      </c>
      <c r="T2706" s="1">
        <v>47204.83</v>
      </c>
      <c r="U2706" s="1">
        <f>SUM(Report_Summary[Revenue])</f>
        <v>626594850.33999527</v>
      </c>
      <c r="V2706" s="1">
        <f>Report_Summary[[#This Row],[Total Revenue]] / COUNTA(Report_Summary[Membership No])</f>
        <v>62659.485033999525</v>
      </c>
    </row>
    <row r="2707" spans="1:22" x14ac:dyDescent="0.3">
      <c r="A2707" t="s">
        <v>2746</v>
      </c>
      <c r="B2707">
        <v>2015</v>
      </c>
      <c r="C2707" t="s">
        <v>13</v>
      </c>
      <c r="D2707">
        <v>62</v>
      </c>
      <c r="E2707" t="str">
        <f t="shared" si="42"/>
        <v>Old</v>
      </c>
      <c r="F2707" t="s">
        <v>17</v>
      </c>
      <c r="G2707" t="s">
        <v>22</v>
      </c>
      <c r="H2707" t="s">
        <v>27</v>
      </c>
      <c r="I2707">
        <v>33</v>
      </c>
      <c r="J2707">
        <v>2.89</v>
      </c>
      <c r="K2707" t="s">
        <v>33</v>
      </c>
      <c r="L2707" t="s">
        <v>33</v>
      </c>
      <c r="M2707" s="1">
        <v>3008.24</v>
      </c>
      <c r="N2707" s="1">
        <v>4004.46</v>
      </c>
      <c r="O2707" s="1">
        <v>4339.8999999999996</v>
      </c>
      <c r="P2707" s="1">
        <v>0</v>
      </c>
      <c r="Q2707" s="1">
        <v>10735.35</v>
      </c>
      <c r="R2707" s="1">
        <v>11390.39</v>
      </c>
      <c r="S2707" s="1">
        <v>-10280.5</v>
      </c>
      <c r="T2707" s="1">
        <v>32406.240000000002</v>
      </c>
      <c r="U2707" s="1">
        <f>SUM(Report_Summary[Revenue])</f>
        <v>626594850.33999527</v>
      </c>
      <c r="V2707" s="1">
        <f>Report_Summary[[#This Row],[Total Revenue]] / COUNTA(Report_Summary[Membership No])</f>
        <v>62659.485033999525</v>
      </c>
    </row>
    <row r="2708" spans="1:22" x14ac:dyDescent="0.3">
      <c r="A2708" t="s">
        <v>2747</v>
      </c>
      <c r="B2708">
        <v>2018</v>
      </c>
      <c r="C2708" t="s">
        <v>13</v>
      </c>
      <c r="D2708">
        <v>47</v>
      </c>
      <c r="E2708" t="str">
        <f t="shared" si="42"/>
        <v>Middle Age</v>
      </c>
      <c r="F2708" t="s">
        <v>18</v>
      </c>
      <c r="G2708" t="s">
        <v>25</v>
      </c>
      <c r="H2708" t="s">
        <v>30</v>
      </c>
      <c r="I2708">
        <v>27</v>
      </c>
      <c r="J2708">
        <v>2.82</v>
      </c>
      <c r="K2708" t="s">
        <v>32</v>
      </c>
      <c r="L2708" t="s">
        <v>33</v>
      </c>
      <c r="M2708" s="1">
        <v>16456.03</v>
      </c>
      <c r="N2708" s="1">
        <v>3909.09</v>
      </c>
      <c r="O2708" s="1">
        <v>6469.81</v>
      </c>
      <c r="P2708" s="1">
        <v>0</v>
      </c>
      <c r="Q2708" s="1">
        <v>65955.03</v>
      </c>
      <c r="R2708" s="1">
        <v>82045.66</v>
      </c>
      <c r="S2708" s="1">
        <v>27060.43</v>
      </c>
      <c r="T2708" s="1">
        <v>120940.26</v>
      </c>
      <c r="U2708" s="1">
        <f>SUM(Report_Summary[Revenue])</f>
        <v>626594850.33999527</v>
      </c>
      <c r="V2708" s="1">
        <f>Report_Summary[[#This Row],[Total Revenue]] / COUNTA(Report_Summary[Membership No])</f>
        <v>62659.485033999525</v>
      </c>
    </row>
    <row r="2709" spans="1:22" x14ac:dyDescent="0.3">
      <c r="A2709" t="s">
        <v>2748</v>
      </c>
      <c r="B2709">
        <v>2022</v>
      </c>
      <c r="C2709" t="s">
        <v>14</v>
      </c>
      <c r="D2709">
        <v>75</v>
      </c>
      <c r="E2709" t="str">
        <f t="shared" si="42"/>
        <v>Old</v>
      </c>
      <c r="F2709" t="s">
        <v>17</v>
      </c>
      <c r="G2709" t="s">
        <v>25</v>
      </c>
      <c r="H2709" t="s">
        <v>31</v>
      </c>
      <c r="I2709">
        <v>34</v>
      </c>
      <c r="J2709">
        <v>2.0099999999999998</v>
      </c>
      <c r="K2709" t="s">
        <v>32</v>
      </c>
      <c r="L2709" t="s">
        <v>33</v>
      </c>
      <c r="M2709" s="1">
        <v>8926.23</v>
      </c>
      <c r="N2709" s="1">
        <v>3372.65</v>
      </c>
      <c r="O2709" s="1">
        <v>5018.1400000000003</v>
      </c>
      <c r="P2709" s="1">
        <v>0</v>
      </c>
      <c r="Q2709" s="1">
        <v>35478.9</v>
      </c>
      <c r="R2709" s="1">
        <v>44246.49</v>
      </c>
      <c r="S2709" s="1">
        <v>-6776.17</v>
      </c>
      <c r="T2709" s="1">
        <v>86501.56</v>
      </c>
      <c r="U2709" s="1">
        <f>SUM(Report_Summary[Revenue])</f>
        <v>626594850.33999527</v>
      </c>
      <c r="V2709" s="1">
        <f>Report_Summary[[#This Row],[Total Revenue]] / COUNTA(Report_Summary[Membership No])</f>
        <v>62659.485033999525</v>
      </c>
    </row>
    <row r="2710" spans="1:22" x14ac:dyDescent="0.3">
      <c r="A2710" t="s">
        <v>2749</v>
      </c>
      <c r="B2710">
        <v>2020</v>
      </c>
      <c r="C2710" t="s">
        <v>13</v>
      </c>
      <c r="D2710">
        <v>75</v>
      </c>
      <c r="E2710" t="str">
        <f t="shared" si="42"/>
        <v>Old</v>
      </c>
      <c r="F2710" t="s">
        <v>15</v>
      </c>
      <c r="G2710" t="s">
        <v>24</v>
      </c>
      <c r="H2710" t="s">
        <v>30</v>
      </c>
      <c r="I2710">
        <v>22</v>
      </c>
      <c r="J2710">
        <v>2.85</v>
      </c>
      <c r="K2710" t="s">
        <v>33</v>
      </c>
      <c r="L2710" t="s">
        <v>33</v>
      </c>
      <c r="M2710" s="1">
        <v>8318.64</v>
      </c>
      <c r="N2710" s="1">
        <v>1867.16</v>
      </c>
      <c r="O2710" s="1">
        <v>5995.02</v>
      </c>
      <c r="P2710" s="1">
        <v>0</v>
      </c>
      <c r="Q2710" s="1">
        <v>39043.99</v>
      </c>
      <c r="R2710" s="1">
        <v>17369.52</v>
      </c>
      <c r="S2710" s="1">
        <v>-3044.71</v>
      </c>
      <c r="T2710" s="1">
        <v>59458.22</v>
      </c>
      <c r="U2710" s="1">
        <f>SUM(Report_Summary[Revenue])</f>
        <v>626594850.33999527</v>
      </c>
      <c r="V2710" s="1">
        <f>Report_Summary[[#This Row],[Total Revenue]] / COUNTA(Report_Summary[Membership No])</f>
        <v>62659.485033999525</v>
      </c>
    </row>
    <row r="2711" spans="1:22" x14ac:dyDescent="0.3">
      <c r="A2711" t="s">
        <v>2750</v>
      </c>
      <c r="B2711">
        <v>2017</v>
      </c>
      <c r="C2711" t="s">
        <v>13</v>
      </c>
      <c r="D2711">
        <v>59</v>
      </c>
      <c r="E2711" t="str">
        <f t="shared" si="42"/>
        <v>Old</v>
      </c>
      <c r="F2711" t="s">
        <v>21</v>
      </c>
      <c r="G2711" t="s">
        <v>25</v>
      </c>
      <c r="H2711" t="s">
        <v>28</v>
      </c>
      <c r="I2711">
        <v>22</v>
      </c>
      <c r="J2711">
        <v>1.95</v>
      </c>
      <c r="K2711" t="s">
        <v>33</v>
      </c>
      <c r="L2711" t="s">
        <v>33</v>
      </c>
      <c r="M2711" s="1">
        <v>17990.68</v>
      </c>
      <c r="N2711" s="1">
        <v>4340.09</v>
      </c>
      <c r="O2711" s="1">
        <v>4431.97</v>
      </c>
      <c r="P2711" s="1">
        <v>0</v>
      </c>
      <c r="Q2711" s="1">
        <v>35287.410000000003</v>
      </c>
      <c r="R2711" s="1">
        <v>59326.83</v>
      </c>
      <c r="S2711" s="1">
        <v>28790.61</v>
      </c>
      <c r="T2711" s="1">
        <v>65823.63</v>
      </c>
      <c r="U2711" s="1">
        <f>SUM(Report_Summary[Revenue])</f>
        <v>626594850.33999527</v>
      </c>
      <c r="V2711" s="1">
        <f>Report_Summary[[#This Row],[Total Revenue]] / COUNTA(Report_Summary[Membership No])</f>
        <v>62659.485033999525</v>
      </c>
    </row>
    <row r="2712" spans="1:22" x14ac:dyDescent="0.3">
      <c r="A2712" t="s">
        <v>2751</v>
      </c>
      <c r="B2712">
        <v>2015</v>
      </c>
      <c r="C2712" t="s">
        <v>13</v>
      </c>
      <c r="D2712">
        <v>59</v>
      </c>
      <c r="E2712" t="str">
        <f t="shared" si="42"/>
        <v>Old</v>
      </c>
      <c r="F2712" t="s">
        <v>15</v>
      </c>
      <c r="G2712" t="s">
        <v>23</v>
      </c>
      <c r="H2712" t="s">
        <v>31</v>
      </c>
      <c r="I2712">
        <v>24</v>
      </c>
      <c r="J2712">
        <v>2.75</v>
      </c>
      <c r="K2712" t="s">
        <v>33</v>
      </c>
      <c r="L2712" t="s">
        <v>33</v>
      </c>
      <c r="M2712" s="1">
        <v>19925.98</v>
      </c>
      <c r="N2712" s="1">
        <v>3349.27</v>
      </c>
      <c r="O2712" s="1">
        <v>4063.53</v>
      </c>
      <c r="P2712" s="1">
        <v>0</v>
      </c>
      <c r="Q2712" s="1">
        <v>70372.86</v>
      </c>
      <c r="R2712" s="1">
        <v>68594.25</v>
      </c>
      <c r="S2712" s="1">
        <v>18929.87</v>
      </c>
      <c r="T2712" s="1">
        <v>120037.24</v>
      </c>
      <c r="U2712" s="1">
        <f>SUM(Report_Summary[Revenue])</f>
        <v>626594850.33999527</v>
      </c>
      <c r="V2712" s="1">
        <f>Report_Summary[[#This Row],[Total Revenue]] / COUNTA(Report_Summary[Membership No])</f>
        <v>62659.485033999525</v>
      </c>
    </row>
    <row r="2713" spans="1:22" x14ac:dyDescent="0.3">
      <c r="A2713" t="s">
        <v>2752</v>
      </c>
      <c r="B2713">
        <v>2022</v>
      </c>
      <c r="C2713" t="s">
        <v>13</v>
      </c>
      <c r="D2713">
        <v>47</v>
      </c>
      <c r="E2713" t="str">
        <f t="shared" si="42"/>
        <v>Middle Age</v>
      </c>
      <c r="F2713" t="s">
        <v>19</v>
      </c>
      <c r="G2713" t="s">
        <v>22</v>
      </c>
      <c r="H2713" t="s">
        <v>30</v>
      </c>
      <c r="I2713">
        <v>35</v>
      </c>
      <c r="J2713">
        <v>2.11</v>
      </c>
      <c r="K2713" t="s">
        <v>33</v>
      </c>
      <c r="L2713" t="s">
        <v>33</v>
      </c>
      <c r="M2713" s="1">
        <v>14006.47</v>
      </c>
      <c r="N2713" s="1">
        <v>4159.3900000000003</v>
      </c>
      <c r="O2713" s="1">
        <v>3572.52</v>
      </c>
      <c r="P2713" s="1">
        <v>0</v>
      </c>
      <c r="Q2713" s="1">
        <v>56254.01</v>
      </c>
      <c r="R2713" s="1">
        <v>41494.78</v>
      </c>
      <c r="S2713" s="1">
        <v>17146.64</v>
      </c>
      <c r="T2713" s="1">
        <v>80602.149999999994</v>
      </c>
      <c r="U2713" s="1">
        <f>SUM(Report_Summary[Revenue])</f>
        <v>626594850.33999527</v>
      </c>
      <c r="V2713" s="1">
        <f>Report_Summary[[#This Row],[Total Revenue]] / COUNTA(Report_Summary[Membership No])</f>
        <v>62659.485033999525</v>
      </c>
    </row>
    <row r="2714" spans="1:22" x14ac:dyDescent="0.3">
      <c r="A2714" t="s">
        <v>2753</v>
      </c>
      <c r="B2714">
        <v>2023</v>
      </c>
      <c r="C2714" t="s">
        <v>14</v>
      </c>
      <c r="D2714">
        <v>54</v>
      </c>
      <c r="E2714" t="str">
        <f t="shared" si="42"/>
        <v>Middle Age</v>
      </c>
      <c r="F2714" t="s">
        <v>18</v>
      </c>
      <c r="G2714" t="s">
        <v>25</v>
      </c>
      <c r="H2714" t="s">
        <v>28</v>
      </c>
      <c r="I2714">
        <v>24</v>
      </c>
      <c r="J2714">
        <v>3.18</v>
      </c>
      <c r="K2714" t="s">
        <v>33</v>
      </c>
      <c r="L2714" t="s">
        <v>33</v>
      </c>
      <c r="M2714" s="1">
        <v>12936.04</v>
      </c>
      <c r="N2714" s="1">
        <v>3615.76</v>
      </c>
      <c r="O2714" s="1">
        <v>6091.1</v>
      </c>
      <c r="P2714" s="1">
        <v>0</v>
      </c>
      <c r="Q2714" s="1">
        <v>61304.160000000003</v>
      </c>
      <c r="R2714" s="1">
        <v>16433.57</v>
      </c>
      <c r="S2714" s="1">
        <v>27321.14</v>
      </c>
      <c r="T2714" s="1">
        <v>50416.59</v>
      </c>
      <c r="U2714" s="1">
        <f>SUM(Report_Summary[Revenue])</f>
        <v>626594850.33999527</v>
      </c>
      <c r="V2714" s="1">
        <f>Report_Summary[[#This Row],[Total Revenue]] / COUNTA(Report_Summary[Membership No])</f>
        <v>62659.485033999525</v>
      </c>
    </row>
    <row r="2715" spans="1:22" x14ac:dyDescent="0.3">
      <c r="A2715" t="s">
        <v>2754</v>
      </c>
      <c r="B2715">
        <v>2017</v>
      </c>
      <c r="C2715" t="s">
        <v>13</v>
      </c>
      <c r="D2715">
        <v>42</v>
      </c>
      <c r="E2715" t="str">
        <f t="shared" si="42"/>
        <v>Middle Age</v>
      </c>
      <c r="F2715" t="s">
        <v>16</v>
      </c>
      <c r="G2715" t="s">
        <v>25</v>
      </c>
      <c r="H2715" t="s">
        <v>28</v>
      </c>
      <c r="I2715">
        <v>31</v>
      </c>
      <c r="J2715">
        <v>2.04</v>
      </c>
      <c r="K2715" t="s">
        <v>33</v>
      </c>
      <c r="L2715" t="s">
        <v>33</v>
      </c>
      <c r="M2715" s="1">
        <v>3466.85</v>
      </c>
      <c r="N2715" s="1">
        <v>4057.45</v>
      </c>
      <c r="O2715" s="1">
        <v>6156.17</v>
      </c>
      <c r="P2715" s="1">
        <v>0</v>
      </c>
      <c r="Q2715" s="1">
        <v>6545.61</v>
      </c>
      <c r="R2715" s="1">
        <v>9293.7199999999993</v>
      </c>
      <c r="S2715" s="1">
        <v>8053.09</v>
      </c>
      <c r="T2715" s="1">
        <v>7786.24</v>
      </c>
      <c r="U2715" s="1">
        <f>SUM(Report_Summary[Revenue])</f>
        <v>626594850.33999527</v>
      </c>
      <c r="V2715" s="1">
        <f>Report_Summary[[#This Row],[Total Revenue]] / COUNTA(Report_Summary[Membership No])</f>
        <v>62659.485033999525</v>
      </c>
    </row>
    <row r="2716" spans="1:22" x14ac:dyDescent="0.3">
      <c r="A2716" t="s">
        <v>2755</v>
      </c>
      <c r="B2716">
        <v>2021</v>
      </c>
      <c r="C2716" t="s">
        <v>14</v>
      </c>
      <c r="D2716">
        <v>52</v>
      </c>
      <c r="E2716" t="str">
        <f t="shared" si="42"/>
        <v>Middle Age</v>
      </c>
      <c r="F2716" t="s">
        <v>20</v>
      </c>
      <c r="G2716" t="s">
        <v>25</v>
      </c>
      <c r="H2716" t="s">
        <v>26</v>
      </c>
      <c r="I2716">
        <v>31</v>
      </c>
      <c r="J2716">
        <v>2.4700000000000002</v>
      </c>
      <c r="K2716" t="s">
        <v>33</v>
      </c>
      <c r="L2716" t="s">
        <v>33</v>
      </c>
      <c r="M2716" s="1">
        <v>7454.07</v>
      </c>
      <c r="N2716" s="1">
        <v>2665.93</v>
      </c>
      <c r="O2716" s="1">
        <v>7640.19</v>
      </c>
      <c r="P2716" s="1">
        <v>0</v>
      </c>
      <c r="Q2716" s="1">
        <v>28474.98</v>
      </c>
      <c r="R2716" s="1">
        <v>12206.1</v>
      </c>
      <c r="S2716" s="1">
        <v>7460.41</v>
      </c>
      <c r="T2716" s="1">
        <v>33220.67</v>
      </c>
      <c r="U2716" s="1">
        <f>SUM(Report_Summary[Revenue])</f>
        <v>626594850.33999527</v>
      </c>
      <c r="V2716" s="1">
        <f>Report_Summary[[#This Row],[Total Revenue]] / COUNTA(Report_Summary[Membership No])</f>
        <v>62659.485033999525</v>
      </c>
    </row>
    <row r="2717" spans="1:22" x14ac:dyDescent="0.3">
      <c r="A2717" t="s">
        <v>2756</v>
      </c>
      <c r="B2717">
        <v>2019</v>
      </c>
      <c r="C2717" t="s">
        <v>14</v>
      </c>
      <c r="D2717">
        <v>76</v>
      </c>
      <c r="E2717" t="str">
        <f t="shared" si="42"/>
        <v>Old</v>
      </c>
      <c r="F2717" t="s">
        <v>17</v>
      </c>
      <c r="G2717" t="s">
        <v>23</v>
      </c>
      <c r="H2717" t="s">
        <v>29</v>
      </c>
      <c r="I2717">
        <v>35</v>
      </c>
      <c r="J2717">
        <v>2.2200000000000002</v>
      </c>
      <c r="K2717" t="s">
        <v>32</v>
      </c>
      <c r="L2717" t="s">
        <v>33</v>
      </c>
      <c r="M2717" s="1">
        <v>7409.9</v>
      </c>
      <c r="N2717" s="1">
        <v>3936.06</v>
      </c>
      <c r="O2717" s="1">
        <v>2722.58</v>
      </c>
      <c r="P2717" s="1">
        <v>0</v>
      </c>
      <c r="Q2717" s="1">
        <v>16901.75</v>
      </c>
      <c r="R2717" s="1">
        <v>34460.370000000003</v>
      </c>
      <c r="S2717" s="1">
        <v>15164.85</v>
      </c>
      <c r="T2717" s="1">
        <v>36197.269999999997</v>
      </c>
      <c r="U2717" s="1">
        <f>SUM(Report_Summary[Revenue])</f>
        <v>626594850.33999527</v>
      </c>
      <c r="V2717" s="1">
        <f>Report_Summary[[#This Row],[Total Revenue]] / COUNTA(Report_Summary[Membership No])</f>
        <v>62659.485033999525</v>
      </c>
    </row>
    <row r="2718" spans="1:22" x14ac:dyDescent="0.3">
      <c r="A2718" t="s">
        <v>2757</v>
      </c>
      <c r="B2718">
        <v>2024</v>
      </c>
      <c r="C2718" t="s">
        <v>14</v>
      </c>
      <c r="D2718">
        <v>59</v>
      </c>
      <c r="E2718" t="str">
        <f t="shared" si="42"/>
        <v>Old</v>
      </c>
      <c r="F2718" t="s">
        <v>21</v>
      </c>
      <c r="G2718" t="s">
        <v>25</v>
      </c>
      <c r="H2718" t="s">
        <v>31</v>
      </c>
      <c r="I2718">
        <v>34</v>
      </c>
      <c r="J2718">
        <v>2.4500000000000002</v>
      </c>
      <c r="K2718" t="s">
        <v>32</v>
      </c>
      <c r="L2718" t="s">
        <v>33</v>
      </c>
      <c r="M2718" s="1">
        <v>14617.66</v>
      </c>
      <c r="N2718" s="1">
        <v>4669.24</v>
      </c>
      <c r="O2718" s="1">
        <v>7737.85</v>
      </c>
      <c r="P2718" s="1">
        <v>0</v>
      </c>
      <c r="Q2718" s="1">
        <v>32611.22</v>
      </c>
      <c r="R2718" s="1">
        <v>48194.69</v>
      </c>
      <c r="S2718" s="1">
        <v>28067.69</v>
      </c>
      <c r="T2718" s="1">
        <v>52738.22</v>
      </c>
      <c r="U2718" s="1">
        <f>SUM(Report_Summary[Revenue])</f>
        <v>626594850.33999527</v>
      </c>
      <c r="V2718" s="1">
        <f>Report_Summary[[#This Row],[Total Revenue]] / COUNTA(Report_Summary[Membership No])</f>
        <v>62659.485033999525</v>
      </c>
    </row>
    <row r="2719" spans="1:22" x14ac:dyDescent="0.3">
      <c r="A2719" t="s">
        <v>2758</v>
      </c>
      <c r="B2719">
        <v>2022</v>
      </c>
      <c r="C2719" t="s">
        <v>13</v>
      </c>
      <c r="D2719">
        <v>64</v>
      </c>
      <c r="E2719" t="str">
        <f t="shared" si="42"/>
        <v>Old</v>
      </c>
      <c r="F2719" t="s">
        <v>19</v>
      </c>
      <c r="G2719" t="s">
        <v>25</v>
      </c>
      <c r="H2719" t="s">
        <v>29</v>
      </c>
      <c r="I2719">
        <v>30</v>
      </c>
      <c r="J2719">
        <v>3.34</v>
      </c>
      <c r="K2719" t="s">
        <v>33</v>
      </c>
      <c r="L2719" t="s">
        <v>33</v>
      </c>
      <c r="M2719" s="1">
        <v>1974.41</v>
      </c>
      <c r="N2719" s="1">
        <v>4970.4799999999996</v>
      </c>
      <c r="O2719" s="1">
        <v>1222.32</v>
      </c>
      <c r="P2719" s="1">
        <v>0</v>
      </c>
      <c r="Q2719" s="1">
        <v>9028.14</v>
      </c>
      <c r="R2719" s="1">
        <v>2863.76</v>
      </c>
      <c r="S2719" s="1">
        <v>-5158.8999999999996</v>
      </c>
      <c r="T2719" s="1">
        <v>17050.8</v>
      </c>
      <c r="U2719" s="1">
        <f>SUM(Report_Summary[Revenue])</f>
        <v>626594850.33999527</v>
      </c>
      <c r="V2719" s="1">
        <f>Report_Summary[[#This Row],[Total Revenue]] / COUNTA(Report_Summary[Membership No])</f>
        <v>62659.485033999525</v>
      </c>
    </row>
    <row r="2720" spans="1:22" x14ac:dyDescent="0.3">
      <c r="A2720" t="s">
        <v>2759</v>
      </c>
      <c r="B2720">
        <v>2018</v>
      </c>
      <c r="C2720" t="s">
        <v>14</v>
      </c>
      <c r="D2720">
        <v>40</v>
      </c>
      <c r="E2720" t="str">
        <f t="shared" si="42"/>
        <v>Middle Age</v>
      </c>
      <c r="F2720" t="s">
        <v>15</v>
      </c>
      <c r="G2720" t="s">
        <v>22</v>
      </c>
      <c r="H2720" t="s">
        <v>29</v>
      </c>
      <c r="I2720">
        <v>21</v>
      </c>
      <c r="J2720">
        <v>3.13</v>
      </c>
      <c r="K2720" t="s">
        <v>32</v>
      </c>
      <c r="L2720" t="s">
        <v>33</v>
      </c>
      <c r="M2720" s="1">
        <v>3826.59</v>
      </c>
      <c r="N2720" s="1">
        <v>1309.8900000000001</v>
      </c>
      <c r="O2720" s="1">
        <v>3657.54</v>
      </c>
      <c r="P2720" s="1">
        <v>0</v>
      </c>
      <c r="Q2720" s="1">
        <v>18322.18</v>
      </c>
      <c r="R2720" s="1">
        <v>17826.060000000001</v>
      </c>
      <c r="S2720" s="1">
        <v>-15474.71</v>
      </c>
      <c r="T2720" s="1">
        <v>51622.95</v>
      </c>
      <c r="U2720" s="1">
        <f>SUM(Report_Summary[Revenue])</f>
        <v>626594850.33999527</v>
      </c>
      <c r="V2720" s="1">
        <f>Report_Summary[[#This Row],[Total Revenue]] / COUNTA(Report_Summary[Membership No])</f>
        <v>62659.485033999525</v>
      </c>
    </row>
    <row r="2721" spans="1:22" x14ac:dyDescent="0.3">
      <c r="A2721" t="s">
        <v>2760</v>
      </c>
      <c r="B2721">
        <v>2015</v>
      </c>
      <c r="C2721" t="s">
        <v>14</v>
      </c>
      <c r="D2721">
        <v>32</v>
      </c>
      <c r="E2721" t="str">
        <f t="shared" si="42"/>
        <v>Middle Age</v>
      </c>
      <c r="F2721" t="s">
        <v>17</v>
      </c>
      <c r="G2721" t="s">
        <v>23</v>
      </c>
      <c r="H2721" t="s">
        <v>31</v>
      </c>
      <c r="I2721">
        <v>30</v>
      </c>
      <c r="J2721">
        <v>1.42</v>
      </c>
      <c r="K2721" t="s">
        <v>33</v>
      </c>
      <c r="L2721" t="s">
        <v>33</v>
      </c>
      <c r="M2721" s="1">
        <v>16630.34</v>
      </c>
      <c r="N2721" s="1">
        <v>1824.2</v>
      </c>
      <c r="O2721" s="1">
        <v>3893.64</v>
      </c>
      <c r="P2721" s="1">
        <v>0</v>
      </c>
      <c r="Q2721" s="1">
        <v>36209.339999999997</v>
      </c>
      <c r="R2721" s="1">
        <v>24172.76</v>
      </c>
      <c r="S2721" s="1">
        <v>28932.639999999999</v>
      </c>
      <c r="T2721" s="1">
        <v>31449.46</v>
      </c>
      <c r="U2721" s="1">
        <f>SUM(Report_Summary[Revenue])</f>
        <v>626594850.33999527</v>
      </c>
      <c r="V2721" s="1">
        <f>Report_Summary[[#This Row],[Total Revenue]] / COUNTA(Report_Summary[Membership No])</f>
        <v>62659.485033999525</v>
      </c>
    </row>
    <row r="2722" spans="1:22" x14ac:dyDescent="0.3">
      <c r="A2722" t="s">
        <v>2761</v>
      </c>
      <c r="B2722">
        <v>2022</v>
      </c>
      <c r="C2722" t="s">
        <v>14</v>
      </c>
      <c r="D2722">
        <v>72</v>
      </c>
      <c r="E2722" t="str">
        <f t="shared" si="42"/>
        <v>Old</v>
      </c>
      <c r="F2722" t="s">
        <v>16</v>
      </c>
      <c r="G2722" t="s">
        <v>23</v>
      </c>
      <c r="H2722" t="s">
        <v>30</v>
      </c>
      <c r="I2722">
        <v>27</v>
      </c>
      <c r="J2722">
        <v>1.44</v>
      </c>
      <c r="K2722" t="s">
        <v>33</v>
      </c>
      <c r="L2722" t="s">
        <v>33</v>
      </c>
      <c r="M2722" s="1">
        <v>18178.240000000002</v>
      </c>
      <c r="N2722" s="1">
        <v>4777.58</v>
      </c>
      <c r="O2722" s="1">
        <v>5463.44</v>
      </c>
      <c r="P2722" s="1">
        <v>0</v>
      </c>
      <c r="Q2722" s="1">
        <v>71237.48</v>
      </c>
      <c r="R2722" s="1">
        <v>57317.81</v>
      </c>
      <c r="S2722" s="1">
        <v>5109.0600000000004</v>
      </c>
      <c r="T2722" s="1">
        <v>123446.23</v>
      </c>
      <c r="U2722" s="1">
        <f>SUM(Report_Summary[Revenue])</f>
        <v>626594850.33999527</v>
      </c>
      <c r="V2722" s="1">
        <f>Report_Summary[[#This Row],[Total Revenue]] / COUNTA(Report_Summary[Membership No])</f>
        <v>62659.485033999525</v>
      </c>
    </row>
    <row r="2723" spans="1:22" x14ac:dyDescent="0.3">
      <c r="A2723" t="s">
        <v>2762</v>
      </c>
      <c r="B2723">
        <v>2024</v>
      </c>
      <c r="C2723" t="s">
        <v>14</v>
      </c>
      <c r="D2723">
        <v>66</v>
      </c>
      <c r="E2723" t="str">
        <f t="shared" si="42"/>
        <v>Old</v>
      </c>
      <c r="F2723" t="s">
        <v>18</v>
      </c>
      <c r="G2723" t="s">
        <v>25</v>
      </c>
      <c r="H2723" t="s">
        <v>30</v>
      </c>
      <c r="I2723">
        <v>33</v>
      </c>
      <c r="J2723">
        <v>2.5099999999999998</v>
      </c>
      <c r="K2723" t="s">
        <v>33</v>
      </c>
      <c r="L2723" t="s">
        <v>33</v>
      </c>
      <c r="M2723" s="1">
        <v>8859.74</v>
      </c>
      <c r="N2723" s="1">
        <v>3596.93</v>
      </c>
      <c r="O2723" s="1">
        <v>1944.7</v>
      </c>
      <c r="P2723" s="1">
        <v>0</v>
      </c>
      <c r="Q2723" s="1">
        <v>37396.36</v>
      </c>
      <c r="R2723" s="1">
        <v>16987.82</v>
      </c>
      <c r="S2723" s="1">
        <v>28536.880000000001</v>
      </c>
      <c r="T2723" s="1">
        <v>25847.3</v>
      </c>
      <c r="U2723" s="1">
        <f>SUM(Report_Summary[Revenue])</f>
        <v>626594850.33999527</v>
      </c>
      <c r="V2723" s="1">
        <f>Report_Summary[[#This Row],[Total Revenue]] / COUNTA(Report_Summary[Membership No])</f>
        <v>62659.485033999525</v>
      </c>
    </row>
    <row r="2724" spans="1:22" x14ac:dyDescent="0.3">
      <c r="A2724" t="s">
        <v>2763</v>
      </c>
      <c r="B2724">
        <v>2024</v>
      </c>
      <c r="C2724" t="s">
        <v>13</v>
      </c>
      <c r="D2724">
        <v>59</v>
      </c>
      <c r="E2724" t="str">
        <f t="shared" si="42"/>
        <v>Old</v>
      </c>
      <c r="F2724" t="s">
        <v>15</v>
      </c>
      <c r="G2724" t="s">
        <v>25</v>
      </c>
      <c r="H2724" t="s">
        <v>30</v>
      </c>
      <c r="I2724">
        <v>37</v>
      </c>
      <c r="J2724">
        <v>2.78</v>
      </c>
      <c r="K2724" t="s">
        <v>33</v>
      </c>
      <c r="L2724" t="s">
        <v>33</v>
      </c>
      <c r="M2724" s="1">
        <v>18609.689999999999</v>
      </c>
      <c r="N2724" s="1">
        <v>710.85</v>
      </c>
      <c r="O2724" s="1">
        <v>3999.18</v>
      </c>
      <c r="P2724" s="1">
        <v>0</v>
      </c>
      <c r="Q2724" s="1">
        <v>35433.97</v>
      </c>
      <c r="R2724" s="1">
        <v>51865.14</v>
      </c>
      <c r="S2724" s="1">
        <v>-19215.169999999998</v>
      </c>
      <c r="T2724" s="1">
        <v>106514.28</v>
      </c>
      <c r="U2724" s="1">
        <f>SUM(Report_Summary[Revenue])</f>
        <v>626594850.33999527</v>
      </c>
      <c r="V2724" s="1">
        <f>Report_Summary[[#This Row],[Total Revenue]] / COUNTA(Report_Summary[Membership No])</f>
        <v>62659.485033999525</v>
      </c>
    </row>
    <row r="2725" spans="1:22" x14ac:dyDescent="0.3">
      <c r="A2725" t="s">
        <v>2764</v>
      </c>
      <c r="B2725">
        <v>2017</v>
      </c>
      <c r="C2725" t="s">
        <v>13</v>
      </c>
      <c r="D2725">
        <v>36</v>
      </c>
      <c r="E2725" t="str">
        <f t="shared" si="42"/>
        <v>Middle Age</v>
      </c>
      <c r="F2725" t="s">
        <v>18</v>
      </c>
      <c r="G2725" t="s">
        <v>25</v>
      </c>
      <c r="H2725" t="s">
        <v>28</v>
      </c>
      <c r="I2725">
        <v>35</v>
      </c>
      <c r="J2725">
        <v>2.85</v>
      </c>
      <c r="K2725" t="s">
        <v>33</v>
      </c>
      <c r="L2725" t="s">
        <v>33</v>
      </c>
      <c r="M2725" s="1">
        <v>15279.26</v>
      </c>
      <c r="N2725" s="1">
        <v>3656.84</v>
      </c>
      <c r="O2725" s="1">
        <v>867.51</v>
      </c>
      <c r="P2725" s="1">
        <v>0</v>
      </c>
      <c r="Q2725" s="1">
        <v>23063.85</v>
      </c>
      <c r="R2725" s="1">
        <v>30646.85</v>
      </c>
      <c r="S2725" s="1">
        <v>-6125.61</v>
      </c>
      <c r="T2725" s="1">
        <v>59836.31</v>
      </c>
      <c r="U2725" s="1">
        <f>SUM(Report_Summary[Revenue])</f>
        <v>626594850.33999527</v>
      </c>
      <c r="V2725" s="1">
        <f>Report_Summary[[#This Row],[Total Revenue]] / COUNTA(Report_Summary[Membership No])</f>
        <v>62659.485033999525</v>
      </c>
    </row>
    <row r="2726" spans="1:22" x14ac:dyDescent="0.3">
      <c r="A2726" t="s">
        <v>2765</v>
      </c>
      <c r="B2726">
        <v>2024</v>
      </c>
      <c r="C2726" t="s">
        <v>13</v>
      </c>
      <c r="D2726">
        <v>55</v>
      </c>
      <c r="E2726" t="str">
        <f t="shared" si="42"/>
        <v>Middle Age</v>
      </c>
      <c r="F2726" t="s">
        <v>16</v>
      </c>
      <c r="G2726" t="s">
        <v>24</v>
      </c>
      <c r="H2726" t="s">
        <v>27</v>
      </c>
      <c r="I2726">
        <v>31</v>
      </c>
      <c r="J2726">
        <v>1.1200000000000001</v>
      </c>
      <c r="K2726" t="s">
        <v>32</v>
      </c>
      <c r="L2726" t="s">
        <v>33</v>
      </c>
      <c r="M2726" s="1">
        <v>16559.400000000001</v>
      </c>
      <c r="N2726" s="1">
        <v>2582.65</v>
      </c>
      <c r="O2726" s="1">
        <v>873.06</v>
      </c>
      <c r="P2726" s="1">
        <v>0</v>
      </c>
      <c r="Q2726" s="1">
        <v>26274.720000000001</v>
      </c>
      <c r="R2726" s="1">
        <v>34289.800000000003</v>
      </c>
      <c r="S2726" s="1">
        <v>-6290.83</v>
      </c>
      <c r="T2726" s="1">
        <v>66855.350000000006</v>
      </c>
      <c r="U2726" s="1">
        <f>SUM(Report_Summary[Revenue])</f>
        <v>626594850.33999527</v>
      </c>
      <c r="V2726" s="1">
        <f>Report_Summary[[#This Row],[Total Revenue]] / COUNTA(Report_Summary[Membership No])</f>
        <v>62659.485033999525</v>
      </c>
    </row>
    <row r="2727" spans="1:22" x14ac:dyDescent="0.3">
      <c r="A2727" t="s">
        <v>2766</v>
      </c>
      <c r="B2727">
        <v>2022</v>
      </c>
      <c r="C2727" t="s">
        <v>14</v>
      </c>
      <c r="D2727">
        <v>48</v>
      </c>
      <c r="E2727" t="str">
        <f t="shared" si="42"/>
        <v>Middle Age</v>
      </c>
      <c r="F2727" t="s">
        <v>19</v>
      </c>
      <c r="G2727" t="s">
        <v>25</v>
      </c>
      <c r="H2727" t="s">
        <v>31</v>
      </c>
      <c r="I2727">
        <v>29</v>
      </c>
      <c r="J2727">
        <v>1.81</v>
      </c>
      <c r="K2727" t="s">
        <v>33</v>
      </c>
      <c r="L2727" t="s">
        <v>33</v>
      </c>
      <c r="M2727" s="1">
        <v>6797.72</v>
      </c>
      <c r="N2727" s="1">
        <v>2761.39</v>
      </c>
      <c r="O2727" s="1">
        <v>6737.53</v>
      </c>
      <c r="P2727" s="1">
        <v>0</v>
      </c>
      <c r="Q2727" s="1">
        <v>20298.68</v>
      </c>
      <c r="R2727" s="1">
        <v>8780.4699999999993</v>
      </c>
      <c r="S2727" s="1">
        <v>23782.080000000002</v>
      </c>
      <c r="T2727" s="1">
        <v>5297.07</v>
      </c>
      <c r="U2727" s="1">
        <f>SUM(Report_Summary[Revenue])</f>
        <v>626594850.33999527</v>
      </c>
      <c r="V2727" s="1">
        <f>Report_Summary[[#This Row],[Total Revenue]] / COUNTA(Report_Summary[Membership No])</f>
        <v>62659.485033999525</v>
      </c>
    </row>
    <row r="2728" spans="1:22" x14ac:dyDescent="0.3">
      <c r="A2728" t="s">
        <v>2767</v>
      </c>
      <c r="B2728">
        <v>2020</v>
      </c>
      <c r="C2728" t="s">
        <v>13</v>
      </c>
      <c r="D2728">
        <v>34</v>
      </c>
      <c r="E2728" t="str">
        <f t="shared" si="42"/>
        <v>Middle Age</v>
      </c>
      <c r="F2728" t="s">
        <v>17</v>
      </c>
      <c r="G2728" t="s">
        <v>25</v>
      </c>
      <c r="H2728" t="s">
        <v>28</v>
      </c>
      <c r="I2728">
        <v>29</v>
      </c>
      <c r="J2728">
        <v>2.5</v>
      </c>
      <c r="K2728" t="s">
        <v>32</v>
      </c>
      <c r="L2728" t="s">
        <v>33</v>
      </c>
      <c r="M2728" s="1">
        <v>1191.7</v>
      </c>
      <c r="N2728" s="1">
        <v>2872.92</v>
      </c>
      <c r="O2728" s="1">
        <v>6971.54</v>
      </c>
      <c r="P2728" s="1">
        <v>0</v>
      </c>
      <c r="Q2728" s="1">
        <v>5747.96</v>
      </c>
      <c r="R2728" s="1">
        <v>2500.1799999999998</v>
      </c>
      <c r="S2728" s="1">
        <v>15015.92</v>
      </c>
      <c r="T2728" s="1">
        <v>-6767.78</v>
      </c>
      <c r="U2728" s="1">
        <f>SUM(Report_Summary[Revenue])</f>
        <v>626594850.33999527</v>
      </c>
      <c r="V2728" s="1">
        <f>Report_Summary[[#This Row],[Total Revenue]] / COUNTA(Report_Summary[Membership No])</f>
        <v>62659.485033999525</v>
      </c>
    </row>
    <row r="2729" spans="1:22" x14ac:dyDescent="0.3">
      <c r="A2729" t="s">
        <v>2768</v>
      </c>
      <c r="B2729">
        <v>2024</v>
      </c>
      <c r="C2729" t="s">
        <v>13</v>
      </c>
      <c r="D2729">
        <v>31</v>
      </c>
      <c r="E2729" t="str">
        <f t="shared" si="42"/>
        <v>Middle Age</v>
      </c>
      <c r="F2729" t="s">
        <v>16</v>
      </c>
      <c r="G2729" t="s">
        <v>22</v>
      </c>
      <c r="H2729" t="s">
        <v>31</v>
      </c>
      <c r="I2729">
        <v>34</v>
      </c>
      <c r="J2729">
        <v>2.23</v>
      </c>
      <c r="K2729" t="s">
        <v>33</v>
      </c>
      <c r="L2729" t="s">
        <v>33</v>
      </c>
      <c r="M2729" s="1">
        <v>5988</v>
      </c>
      <c r="N2729" s="1">
        <v>799.65</v>
      </c>
      <c r="O2729" s="1">
        <v>3239.53</v>
      </c>
      <c r="P2729" s="1">
        <v>0</v>
      </c>
      <c r="Q2729" s="1">
        <v>27628.35</v>
      </c>
      <c r="R2729" s="1">
        <v>20868.55</v>
      </c>
      <c r="S2729" s="1">
        <v>20761.7</v>
      </c>
      <c r="T2729" s="1">
        <v>27735.200000000001</v>
      </c>
      <c r="U2729" s="1">
        <f>SUM(Report_Summary[Revenue])</f>
        <v>626594850.33999527</v>
      </c>
      <c r="V2729" s="1">
        <f>Report_Summary[[#This Row],[Total Revenue]] / COUNTA(Report_Summary[Membership No])</f>
        <v>62659.485033999525</v>
      </c>
    </row>
    <row r="2730" spans="1:22" x14ac:dyDescent="0.3">
      <c r="A2730" t="s">
        <v>2769</v>
      </c>
      <c r="B2730">
        <v>2020</v>
      </c>
      <c r="C2730" t="s">
        <v>14</v>
      </c>
      <c r="D2730">
        <v>69</v>
      </c>
      <c r="E2730" t="str">
        <f t="shared" si="42"/>
        <v>Old</v>
      </c>
      <c r="F2730" t="s">
        <v>16</v>
      </c>
      <c r="G2730" t="s">
        <v>22</v>
      </c>
      <c r="H2730" t="s">
        <v>27</v>
      </c>
      <c r="I2730">
        <v>34</v>
      </c>
      <c r="J2730">
        <v>3.61</v>
      </c>
      <c r="K2730" t="s">
        <v>32</v>
      </c>
      <c r="L2730" t="s">
        <v>33</v>
      </c>
      <c r="M2730" s="1">
        <v>16325.84</v>
      </c>
      <c r="N2730" s="1">
        <v>2815.44</v>
      </c>
      <c r="O2730" s="1">
        <v>7930.9</v>
      </c>
      <c r="P2730" s="1">
        <v>0</v>
      </c>
      <c r="Q2730" s="1">
        <v>50022.75</v>
      </c>
      <c r="R2730" s="1">
        <v>24539.53</v>
      </c>
      <c r="S2730" s="1">
        <v>24081.62</v>
      </c>
      <c r="T2730" s="1">
        <v>50480.66</v>
      </c>
      <c r="U2730" s="1">
        <f>SUM(Report_Summary[Revenue])</f>
        <v>626594850.33999527</v>
      </c>
      <c r="V2730" s="1">
        <f>Report_Summary[[#This Row],[Total Revenue]] / COUNTA(Report_Summary[Membership No])</f>
        <v>62659.485033999525</v>
      </c>
    </row>
    <row r="2731" spans="1:22" x14ac:dyDescent="0.3">
      <c r="A2731" t="s">
        <v>2770</v>
      </c>
      <c r="B2731">
        <v>2021</v>
      </c>
      <c r="C2731" t="s">
        <v>13</v>
      </c>
      <c r="D2731">
        <v>49</v>
      </c>
      <c r="E2731" t="str">
        <f t="shared" si="42"/>
        <v>Middle Age</v>
      </c>
      <c r="F2731" t="s">
        <v>19</v>
      </c>
      <c r="G2731" t="s">
        <v>23</v>
      </c>
      <c r="H2731" t="s">
        <v>26</v>
      </c>
      <c r="I2731">
        <v>40</v>
      </c>
      <c r="J2731">
        <v>2.61</v>
      </c>
      <c r="K2731" t="s">
        <v>32</v>
      </c>
      <c r="L2731" t="s">
        <v>33</v>
      </c>
      <c r="M2731" s="1">
        <v>14475.92</v>
      </c>
      <c r="N2731" s="1">
        <v>2331.12</v>
      </c>
      <c r="O2731" s="1">
        <v>6321.49</v>
      </c>
      <c r="P2731" s="1">
        <v>0</v>
      </c>
      <c r="Q2731" s="1">
        <v>66822.759999999995</v>
      </c>
      <c r="R2731" s="1">
        <v>18614.34</v>
      </c>
      <c r="S2731" s="1">
        <v>-11440.92</v>
      </c>
      <c r="T2731" s="1">
        <v>96878.02</v>
      </c>
      <c r="U2731" s="1">
        <f>SUM(Report_Summary[Revenue])</f>
        <v>626594850.33999527</v>
      </c>
      <c r="V2731" s="1">
        <f>Report_Summary[[#This Row],[Total Revenue]] / COUNTA(Report_Summary[Membership No])</f>
        <v>62659.485033999525</v>
      </c>
    </row>
    <row r="2732" spans="1:22" x14ac:dyDescent="0.3">
      <c r="A2732" t="s">
        <v>2771</v>
      </c>
      <c r="B2732">
        <v>2024</v>
      </c>
      <c r="C2732" t="s">
        <v>14</v>
      </c>
      <c r="D2732">
        <v>79</v>
      </c>
      <c r="E2732" t="str">
        <f t="shared" si="42"/>
        <v>Old</v>
      </c>
      <c r="F2732" t="s">
        <v>18</v>
      </c>
      <c r="G2732" t="s">
        <v>24</v>
      </c>
      <c r="H2732" t="s">
        <v>27</v>
      </c>
      <c r="I2732">
        <v>25</v>
      </c>
      <c r="J2732">
        <v>3.29</v>
      </c>
      <c r="K2732" t="s">
        <v>33</v>
      </c>
      <c r="L2732" t="s">
        <v>33</v>
      </c>
      <c r="M2732" s="1">
        <v>12019.12</v>
      </c>
      <c r="N2732" s="1">
        <v>940.76</v>
      </c>
      <c r="O2732" s="1">
        <v>7744.2</v>
      </c>
      <c r="P2732" s="1">
        <v>0</v>
      </c>
      <c r="Q2732" s="1">
        <v>32675.08</v>
      </c>
      <c r="R2732" s="1">
        <v>51241.67</v>
      </c>
      <c r="S2732" s="1">
        <v>-5610.65</v>
      </c>
      <c r="T2732" s="1">
        <v>89527.4</v>
      </c>
      <c r="U2732" s="1">
        <f>SUM(Report_Summary[Revenue])</f>
        <v>626594850.33999527</v>
      </c>
      <c r="V2732" s="1">
        <f>Report_Summary[[#This Row],[Total Revenue]] / COUNTA(Report_Summary[Membership No])</f>
        <v>62659.485033999525</v>
      </c>
    </row>
    <row r="2733" spans="1:22" x14ac:dyDescent="0.3">
      <c r="A2733" t="s">
        <v>2772</v>
      </c>
      <c r="B2733">
        <v>2017</v>
      </c>
      <c r="C2733" t="s">
        <v>14</v>
      </c>
      <c r="D2733">
        <v>65</v>
      </c>
      <c r="E2733" t="str">
        <f t="shared" si="42"/>
        <v>Old</v>
      </c>
      <c r="F2733" t="s">
        <v>17</v>
      </c>
      <c r="G2733" t="s">
        <v>25</v>
      </c>
      <c r="H2733" t="s">
        <v>26</v>
      </c>
      <c r="I2733">
        <v>36</v>
      </c>
      <c r="J2733">
        <v>2.2599999999999998</v>
      </c>
      <c r="K2733" t="s">
        <v>33</v>
      </c>
      <c r="L2733" t="s">
        <v>33</v>
      </c>
      <c r="M2733" s="1">
        <v>6982.84</v>
      </c>
      <c r="N2733" s="1">
        <v>639.98</v>
      </c>
      <c r="O2733" s="1">
        <v>2077.5700000000002</v>
      </c>
      <c r="P2733" s="1">
        <v>0</v>
      </c>
      <c r="Q2733" s="1">
        <v>30768.240000000002</v>
      </c>
      <c r="R2733" s="1">
        <v>24998.12</v>
      </c>
      <c r="S2733" s="1">
        <v>2303.7199999999998</v>
      </c>
      <c r="T2733" s="1">
        <v>53462.64</v>
      </c>
      <c r="U2733" s="1">
        <f>SUM(Report_Summary[Revenue])</f>
        <v>626594850.33999527</v>
      </c>
      <c r="V2733" s="1">
        <f>Report_Summary[[#This Row],[Total Revenue]] / COUNTA(Report_Summary[Membership No])</f>
        <v>62659.485033999525</v>
      </c>
    </row>
    <row r="2734" spans="1:22" x14ac:dyDescent="0.3">
      <c r="A2734" t="s">
        <v>2773</v>
      </c>
      <c r="B2734">
        <v>2023</v>
      </c>
      <c r="C2734" t="s">
        <v>14</v>
      </c>
      <c r="D2734">
        <v>45</v>
      </c>
      <c r="E2734" t="str">
        <f t="shared" si="42"/>
        <v>Middle Age</v>
      </c>
      <c r="F2734" t="s">
        <v>19</v>
      </c>
      <c r="G2734" t="s">
        <v>25</v>
      </c>
      <c r="H2734" t="s">
        <v>29</v>
      </c>
      <c r="I2734">
        <v>39</v>
      </c>
      <c r="J2734">
        <v>3.03</v>
      </c>
      <c r="K2734" t="s">
        <v>32</v>
      </c>
      <c r="L2734" t="s">
        <v>33</v>
      </c>
      <c r="M2734" s="1">
        <v>5279.42</v>
      </c>
      <c r="N2734" s="1">
        <v>3889.49</v>
      </c>
      <c r="O2734" s="1">
        <v>177.66</v>
      </c>
      <c r="P2734" s="1">
        <v>0</v>
      </c>
      <c r="Q2734" s="1">
        <v>18733.830000000002</v>
      </c>
      <c r="R2734" s="1">
        <v>24916.71</v>
      </c>
      <c r="S2734" s="1">
        <v>29312.78</v>
      </c>
      <c r="T2734" s="1">
        <v>14337.76</v>
      </c>
      <c r="U2734" s="1">
        <f>SUM(Report_Summary[Revenue])</f>
        <v>626594850.33999527</v>
      </c>
      <c r="V2734" s="1">
        <f>Report_Summary[[#This Row],[Total Revenue]] / COUNTA(Report_Summary[Membership No])</f>
        <v>62659.485033999525</v>
      </c>
    </row>
    <row r="2735" spans="1:22" x14ac:dyDescent="0.3">
      <c r="A2735" t="s">
        <v>2774</v>
      </c>
      <c r="B2735">
        <v>2021</v>
      </c>
      <c r="C2735" t="s">
        <v>14</v>
      </c>
      <c r="D2735">
        <v>33</v>
      </c>
      <c r="E2735" t="str">
        <f t="shared" si="42"/>
        <v>Middle Age</v>
      </c>
      <c r="F2735" t="s">
        <v>20</v>
      </c>
      <c r="G2735" t="s">
        <v>23</v>
      </c>
      <c r="H2735" t="s">
        <v>31</v>
      </c>
      <c r="I2735">
        <v>21</v>
      </c>
      <c r="J2735">
        <v>2.3199999999999998</v>
      </c>
      <c r="K2735" t="s">
        <v>33</v>
      </c>
      <c r="L2735" t="s">
        <v>33</v>
      </c>
      <c r="M2735" s="1">
        <v>15088.71</v>
      </c>
      <c r="N2735" s="1">
        <v>4119.6499999999996</v>
      </c>
      <c r="O2735" s="1">
        <v>6896.25</v>
      </c>
      <c r="P2735" s="1">
        <v>0</v>
      </c>
      <c r="Q2735" s="1">
        <v>35296.29</v>
      </c>
      <c r="R2735" s="1">
        <v>71238.7</v>
      </c>
      <c r="S2735" s="1">
        <v>-10479.870000000001</v>
      </c>
      <c r="T2735" s="1">
        <v>117014.86</v>
      </c>
      <c r="U2735" s="1">
        <f>SUM(Report_Summary[Revenue])</f>
        <v>626594850.33999527</v>
      </c>
      <c r="V2735" s="1">
        <f>Report_Summary[[#This Row],[Total Revenue]] / COUNTA(Report_Summary[Membership No])</f>
        <v>62659.485033999525</v>
      </c>
    </row>
    <row r="2736" spans="1:22" x14ac:dyDescent="0.3">
      <c r="A2736" t="s">
        <v>2775</v>
      </c>
      <c r="B2736">
        <v>2021</v>
      </c>
      <c r="C2736" t="s">
        <v>14</v>
      </c>
      <c r="D2736">
        <v>38</v>
      </c>
      <c r="E2736" t="str">
        <f t="shared" si="42"/>
        <v>Middle Age</v>
      </c>
      <c r="F2736" t="s">
        <v>15</v>
      </c>
      <c r="G2736" t="s">
        <v>24</v>
      </c>
      <c r="H2736" t="s">
        <v>30</v>
      </c>
      <c r="I2736">
        <v>30</v>
      </c>
      <c r="J2736">
        <v>2.42</v>
      </c>
      <c r="K2736" t="s">
        <v>33</v>
      </c>
      <c r="L2736" t="s">
        <v>33</v>
      </c>
      <c r="M2736" s="1">
        <v>15292.52</v>
      </c>
      <c r="N2736" s="1">
        <v>1154.07</v>
      </c>
      <c r="O2736" s="1">
        <v>6507.44</v>
      </c>
      <c r="P2736" s="1">
        <v>0</v>
      </c>
      <c r="Q2736" s="1">
        <v>21563.11</v>
      </c>
      <c r="R2736" s="1">
        <v>42913.34</v>
      </c>
      <c r="S2736" s="1">
        <v>6527.39</v>
      </c>
      <c r="T2736" s="1">
        <v>57949.06</v>
      </c>
      <c r="U2736" s="1">
        <f>SUM(Report_Summary[Revenue])</f>
        <v>626594850.33999527</v>
      </c>
      <c r="V2736" s="1">
        <f>Report_Summary[[#This Row],[Total Revenue]] / COUNTA(Report_Summary[Membership No])</f>
        <v>62659.485033999525</v>
      </c>
    </row>
    <row r="2737" spans="1:22" x14ac:dyDescent="0.3">
      <c r="A2737" t="s">
        <v>2776</v>
      </c>
      <c r="B2737">
        <v>2018</v>
      </c>
      <c r="C2737" t="s">
        <v>13</v>
      </c>
      <c r="D2737">
        <v>41</v>
      </c>
      <c r="E2737" t="str">
        <f t="shared" si="42"/>
        <v>Middle Age</v>
      </c>
      <c r="F2737" t="s">
        <v>20</v>
      </c>
      <c r="G2737" t="s">
        <v>22</v>
      </c>
      <c r="H2737" t="s">
        <v>27</v>
      </c>
      <c r="I2737">
        <v>17</v>
      </c>
      <c r="J2737">
        <v>2.73</v>
      </c>
      <c r="K2737" t="s">
        <v>33</v>
      </c>
      <c r="L2737" t="s">
        <v>33</v>
      </c>
      <c r="M2737" s="1">
        <v>1996.83</v>
      </c>
      <c r="N2737" s="1">
        <v>413.06</v>
      </c>
      <c r="O2737" s="1">
        <v>6007.63</v>
      </c>
      <c r="P2737" s="1">
        <v>0</v>
      </c>
      <c r="Q2737" s="1">
        <v>9508.14</v>
      </c>
      <c r="R2737" s="1">
        <v>8116.64</v>
      </c>
      <c r="S2737" s="1">
        <v>-4339.24</v>
      </c>
      <c r="T2737" s="1">
        <v>21964.02</v>
      </c>
      <c r="U2737" s="1">
        <f>SUM(Report_Summary[Revenue])</f>
        <v>626594850.33999527</v>
      </c>
      <c r="V2737" s="1">
        <f>Report_Summary[[#This Row],[Total Revenue]] / COUNTA(Report_Summary[Membership No])</f>
        <v>62659.485033999525</v>
      </c>
    </row>
    <row r="2738" spans="1:22" x14ac:dyDescent="0.3">
      <c r="A2738" t="s">
        <v>2777</v>
      </c>
      <c r="B2738">
        <v>2020</v>
      </c>
      <c r="C2738" t="s">
        <v>13</v>
      </c>
      <c r="D2738">
        <v>68</v>
      </c>
      <c r="E2738" t="str">
        <f t="shared" si="42"/>
        <v>Old</v>
      </c>
      <c r="F2738" t="s">
        <v>21</v>
      </c>
      <c r="G2738" t="s">
        <v>25</v>
      </c>
      <c r="H2738" t="s">
        <v>27</v>
      </c>
      <c r="I2738">
        <v>33</v>
      </c>
      <c r="J2738">
        <v>2.35</v>
      </c>
      <c r="K2738" t="s">
        <v>33</v>
      </c>
      <c r="L2738" t="s">
        <v>33</v>
      </c>
      <c r="M2738" s="1">
        <v>9756.9699999999993</v>
      </c>
      <c r="N2738" s="1">
        <v>2577.08</v>
      </c>
      <c r="O2738" s="1">
        <v>6991.23</v>
      </c>
      <c r="P2738" s="1">
        <v>0</v>
      </c>
      <c r="Q2738" s="1">
        <v>13149.49</v>
      </c>
      <c r="R2738" s="1">
        <v>48302.53</v>
      </c>
      <c r="S2738" s="1">
        <v>22825.19</v>
      </c>
      <c r="T2738" s="1">
        <v>38626.83</v>
      </c>
      <c r="U2738" s="1">
        <f>SUM(Report_Summary[Revenue])</f>
        <v>626594850.33999527</v>
      </c>
      <c r="V2738" s="1">
        <f>Report_Summary[[#This Row],[Total Revenue]] / COUNTA(Report_Summary[Membership No])</f>
        <v>62659.485033999525</v>
      </c>
    </row>
    <row r="2739" spans="1:22" x14ac:dyDescent="0.3">
      <c r="A2739" t="s">
        <v>2778</v>
      </c>
      <c r="B2739">
        <v>2021</v>
      </c>
      <c r="C2739" t="s">
        <v>13</v>
      </c>
      <c r="D2739">
        <v>71</v>
      </c>
      <c r="E2739" t="str">
        <f t="shared" si="42"/>
        <v>Old</v>
      </c>
      <c r="F2739" t="s">
        <v>17</v>
      </c>
      <c r="G2739" t="s">
        <v>23</v>
      </c>
      <c r="H2739" t="s">
        <v>27</v>
      </c>
      <c r="I2739">
        <v>27</v>
      </c>
      <c r="J2739">
        <v>1.3</v>
      </c>
      <c r="K2739" t="s">
        <v>32</v>
      </c>
      <c r="L2739" t="s">
        <v>33</v>
      </c>
      <c r="M2739" s="1">
        <v>9632.4599999999991</v>
      </c>
      <c r="N2739" s="1">
        <v>3168.92</v>
      </c>
      <c r="O2739" s="1">
        <v>4893.6899999999996</v>
      </c>
      <c r="P2739" s="1">
        <v>0</v>
      </c>
      <c r="Q2739" s="1">
        <v>34592.21</v>
      </c>
      <c r="R2739" s="1">
        <v>44040.59</v>
      </c>
      <c r="S2739" s="1">
        <v>-14089.34</v>
      </c>
      <c r="T2739" s="1">
        <v>92722.14</v>
      </c>
      <c r="U2739" s="1">
        <f>SUM(Report_Summary[Revenue])</f>
        <v>626594850.33999527</v>
      </c>
      <c r="V2739" s="1">
        <f>Report_Summary[[#This Row],[Total Revenue]] / COUNTA(Report_Summary[Membership No])</f>
        <v>62659.485033999525</v>
      </c>
    </row>
    <row r="2740" spans="1:22" x14ac:dyDescent="0.3">
      <c r="A2740" t="s">
        <v>2779</v>
      </c>
      <c r="B2740">
        <v>2019</v>
      </c>
      <c r="C2740" t="s">
        <v>13</v>
      </c>
      <c r="D2740">
        <v>29</v>
      </c>
      <c r="E2740" t="str">
        <f t="shared" si="42"/>
        <v>Young</v>
      </c>
      <c r="F2740" t="s">
        <v>15</v>
      </c>
      <c r="G2740" t="s">
        <v>25</v>
      </c>
      <c r="H2740" t="s">
        <v>31</v>
      </c>
      <c r="I2740">
        <v>35</v>
      </c>
      <c r="J2740">
        <v>0.93</v>
      </c>
      <c r="K2740" t="s">
        <v>33</v>
      </c>
      <c r="L2740" t="s">
        <v>33</v>
      </c>
      <c r="M2740" s="1">
        <v>18216.240000000002</v>
      </c>
      <c r="N2740" s="1">
        <v>2293.0100000000002</v>
      </c>
      <c r="O2740" s="1">
        <v>693.9</v>
      </c>
      <c r="P2740" s="1">
        <v>0</v>
      </c>
      <c r="Q2740" s="1">
        <v>29726.95</v>
      </c>
      <c r="R2740" s="1">
        <v>59984.22</v>
      </c>
      <c r="S2740" s="1">
        <v>-2598.2399999999998</v>
      </c>
      <c r="T2740" s="1">
        <v>92309.41</v>
      </c>
      <c r="U2740" s="1">
        <f>SUM(Report_Summary[Revenue])</f>
        <v>626594850.33999527</v>
      </c>
      <c r="V2740" s="1">
        <f>Report_Summary[[#This Row],[Total Revenue]] / COUNTA(Report_Summary[Membership No])</f>
        <v>62659.485033999525</v>
      </c>
    </row>
    <row r="2741" spans="1:22" x14ac:dyDescent="0.3">
      <c r="A2741" t="s">
        <v>2780</v>
      </c>
      <c r="B2741">
        <v>2018</v>
      </c>
      <c r="C2741" t="s">
        <v>14</v>
      </c>
      <c r="D2741">
        <v>32</v>
      </c>
      <c r="E2741" t="str">
        <f t="shared" si="42"/>
        <v>Middle Age</v>
      </c>
      <c r="F2741" t="s">
        <v>15</v>
      </c>
      <c r="G2741" t="s">
        <v>23</v>
      </c>
      <c r="H2741" t="s">
        <v>27</v>
      </c>
      <c r="I2741">
        <v>29</v>
      </c>
      <c r="J2741">
        <v>3.01</v>
      </c>
      <c r="K2741" t="s">
        <v>33</v>
      </c>
      <c r="L2741" t="s">
        <v>33</v>
      </c>
      <c r="M2741" s="1">
        <v>12235.52</v>
      </c>
      <c r="N2741" s="1">
        <v>2284.0300000000002</v>
      </c>
      <c r="O2741" s="1">
        <v>4647.6099999999997</v>
      </c>
      <c r="P2741" s="1">
        <v>0</v>
      </c>
      <c r="Q2741" s="1">
        <v>36708.36</v>
      </c>
      <c r="R2741" s="1">
        <v>35650.03</v>
      </c>
      <c r="S2741" s="1">
        <v>1618.36</v>
      </c>
      <c r="T2741" s="1">
        <v>70740.03</v>
      </c>
      <c r="U2741" s="1">
        <f>SUM(Report_Summary[Revenue])</f>
        <v>626594850.33999527</v>
      </c>
      <c r="V2741" s="1">
        <f>Report_Summary[[#This Row],[Total Revenue]] / COUNTA(Report_Summary[Membership No])</f>
        <v>62659.485033999525</v>
      </c>
    </row>
    <row r="2742" spans="1:22" x14ac:dyDescent="0.3">
      <c r="A2742" t="s">
        <v>2781</v>
      </c>
      <c r="B2742">
        <v>2018</v>
      </c>
      <c r="C2742" t="s">
        <v>13</v>
      </c>
      <c r="D2742">
        <v>29</v>
      </c>
      <c r="E2742" t="str">
        <f t="shared" si="42"/>
        <v>Young</v>
      </c>
      <c r="F2742" t="s">
        <v>15</v>
      </c>
      <c r="G2742" t="s">
        <v>22</v>
      </c>
      <c r="H2742" t="s">
        <v>26</v>
      </c>
      <c r="I2742">
        <v>17</v>
      </c>
      <c r="J2742">
        <v>2.6</v>
      </c>
      <c r="K2742" t="s">
        <v>33</v>
      </c>
      <c r="L2742" t="s">
        <v>33</v>
      </c>
      <c r="M2742" s="1">
        <v>8406.52</v>
      </c>
      <c r="N2742" s="1">
        <v>2770.66</v>
      </c>
      <c r="O2742" s="1">
        <v>7034.33</v>
      </c>
      <c r="P2742" s="1">
        <v>0</v>
      </c>
      <c r="Q2742" s="1">
        <v>31615.15</v>
      </c>
      <c r="R2742" s="1">
        <v>29780.36</v>
      </c>
      <c r="S2742" s="1">
        <v>6684.92</v>
      </c>
      <c r="T2742" s="1">
        <v>54710.59</v>
      </c>
      <c r="U2742" s="1">
        <f>SUM(Report_Summary[Revenue])</f>
        <v>626594850.33999527</v>
      </c>
      <c r="V2742" s="1">
        <f>Report_Summary[[#This Row],[Total Revenue]] / COUNTA(Report_Summary[Membership No])</f>
        <v>62659.485033999525</v>
      </c>
    </row>
    <row r="2743" spans="1:22" x14ac:dyDescent="0.3">
      <c r="A2743" t="s">
        <v>2782</v>
      </c>
      <c r="B2743">
        <v>2019</v>
      </c>
      <c r="C2743" t="s">
        <v>14</v>
      </c>
      <c r="D2743">
        <v>24</v>
      </c>
      <c r="E2743" t="str">
        <f t="shared" si="42"/>
        <v>Young</v>
      </c>
      <c r="F2743" t="s">
        <v>18</v>
      </c>
      <c r="G2743" t="s">
        <v>23</v>
      </c>
      <c r="H2743" t="s">
        <v>27</v>
      </c>
      <c r="I2743">
        <v>41</v>
      </c>
      <c r="J2743">
        <v>2.25</v>
      </c>
      <c r="K2743" t="s">
        <v>32</v>
      </c>
      <c r="L2743" t="s">
        <v>33</v>
      </c>
      <c r="M2743" s="1">
        <v>12941.69</v>
      </c>
      <c r="N2743" s="1">
        <v>3341.47</v>
      </c>
      <c r="O2743" s="1">
        <v>2526.91</v>
      </c>
      <c r="P2743" s="1">
        <v>0</v>
      </c>
      <c r="Q2743" s="1">
        <v>53425.61</v>
      </c>
      <c r="R2743" s="1">
        <v>55372.9</v>
      </c>
      <c r="S2743" s="1">
        <v>7372.38</v>
      </c>
      <c r="T2743" s="1">
        <v>101426.13</v>
      </c>
      <c r="U2743" s="1">
        <f>SUM(Report_Summary[Revenue])</f>
        <v>626594850.33999527</v>
      </c>
      <c r="V2743" s="1">
        <f>Report_Summary[[#This Row],[Total Revenue]] / COUNTA(Report_Summary[Membership No])</f>
        <v>62659.485033999525</v>
      </c>
    </row>
    <row r="2744" spans="1:22" x14ac:dyDescent="0.3">
      <c r="A2744" t="s">
        <v>2783</v>
      </c>
      <c r="B2744">
        <v>2018</v>
      </c>
      <c r="C2744" t="s">
        <v>13</v>
      </c>
      <c r="D2744">
        <v>79</v>
      </c>
      <c r="E2744" t="str">
        <f t="shared" si="42"/>
        <v>Old</v>
      </c>
      <c r="F2744" t="s">
        <v>17</v>
      </c>
      <c r="G2744" t="s">
        <v>24</v>
      </c>
      <c r="H2744" t="s">
        <v>27</v>
      </c>
      <c r="I2744">
        <v>17</v>
      </c>
      <c r="J2744">
        <v>3.05</v>
      </c>
      <c r="K2744" t="s">
        <v>32</v>
      </c>
      <c r="L2744" t="s">
        <v>33</v>
      </c>
      <c r="M2744" s="1">
        <v>12093.67</v>
      </c>
      <c r="N2744" s="1">
        <v>260.14</v>
      </c>
      <c r="O2744" s="1">
        <v>2355.61</v>
      </c>
      <c r="P2744" s="1">
        <v>0</v>
      </c>
      <c r="Q2744" s="1">
        <v>28622.48</v>
      </c>
      <c r="R2744" s="1">
        <v>43748.54</v>
      </c>
      <c r="S2744" s="1">
        <v>-11.56</v>
      </c>
      <c r="T2744" s="1">
        <v>72382.58</v>
      </c>
      <c r="U2744" s="1">
        <f>SUM(Report_Summary[Revenue])</f>
        <v>626594850.33999527</v>
      </c>
      <c r="V2744" s="1">
        <f>Report_Summary[[#This Row],[Total Revenue]] / COUNTA(Report_Summary[Membership No])</f>
        <v>62659.485033999525</v>
      </c>
    </row>
    <row r="2745" spans="1:22" x14ac:dyDescent="0.3">
      <c r="A2745" t="s">
        <v>2784</v>
      </c>
      <c r="B2745">
        <v>2023</v>
      </c>
      <c r="C2745" t="s">
        <v>13</v>
      </c>
      <c r="D2745">
        <v>27</v>
      </c>
      <c r="E2745" t="str">
        <f t="shared" si="42"/>
        <v>Young</v>
      </c>
      <c r="F2745" t="s">
        <v>17</v>
      </c>
      <c r="G2745" t="s">
        <v>24</v>
      </c>
      <c r="H2745" t="s">
        <v>27</v>
      </c>
      <c r="I2745">
        <v>38</v>
      </c>
      <c r="J2745">
        <v>1.77</v>
      </c>
      <c r="K2745" t="s">
        <v>33</v>
      </c>
      <c r="L2745" t="s">
        <v>33</v>
      </c>
      <c r="M2745" s="1">
        <v>17487.3</v>
      </c>
      <c r="N2745" s="1">
        <v>1174.02</v>
      </c>
      <c r="O2745" s="1">
        <v>6420.97</v>
      </c>
      <c r="P2745" s="1">
        <v>0</v>
      </c>
      <c r="Q2745" s="1">
        <v>66570.490000000005</v>
      </c>
      <c r="R2745" s="1">
        <v>84165.19</v>
      </c>
      <c r="S2745" s="1">
        <v>-24856.67</v>
      </c>
      <c r="T2745" s="1">
        <v>175592.35</v>
      </c>
      <c r="U2745" s="1">
        <f>SUM(Report_Summary[Revenue])</f>
        <v>626594850.33999527</v>
      </c>
      <c r="V2745" s="1">
        <f>Report_Summary[[#This Row],[Total Revenue]] / COUNTA(Report_Summary[Membership No])</f>
        <v>62659.485033999525</v>
      </c>
    </row>
    <row r="2746" spans="1:22" x14ac:dyDescent="0.3">
      <c r="A2746" t="s">
        <v>2785</v>
      </c>
      <c r="B2746">
        <v>2024</v>
      </c>
      <c r="C2746" t="s">
        <v>14</v>
      </c>
      <c r="D2746">
        <v>53</v>
      </c>
      <c r="E2746" t="str">
        <f t="shared" si="42"/>
        <v>Middle Age</v>
      </c>
      <c r="F2746" t="s">
        <v>21</v>
      </c>
      <c r="G2746" t="s">
        <v>22</v>
      </c>
      <c r="H2746" t="s">
        <v>30</v>
      </c>
      <c r="I2746">
        <v>40</v>
      </c>
      <c r="J2746">
        <v>2.76</v>
      </c>
      <c r="K2746" t="s">
        <v>33</v>
      </c>
      <c r="L2746" t="s">
        <v>33</v>
      </c>
      <c r="M2746" s="1">
        <v>5038.2299999999996</v>
      </c>
      <c r="N2746" s="1">
        <v>2722.51</v>
      </c>
      <c r="O2746" s="1">
        <v>5633.96</v>
      </c>
      <c r="P2746" s="1">
        <v>0</v>
      </c>
      <c r="Q2746" s="1">
        <v>10338.5</v>
      </c>
      <c r="R2746" s="1">
        <v>25023.06</v>
      </c>
      <c r="S2746" s="1">
        <v>-21826.01</v>
      </c>
      <c r="T2746" s="1">
        <v>57187.57</v>
      </c>
      <c r="U2746" s="1">
        <f>SUM(Report_Summary[Revenue])</f>
        <v>626594850.33999527</v>
      </c>
      <c r="V2746" s="1">
        <f>Report_Summary[[#This Row],[Total Revenue]] / COUNTA(Report_Summary[Membership No])</f>
        <v>62659.485033999525</v>
      </c>
    </row>
    <row r="2747" spans="1:22" x14ac:dyDescent="0.3">
      <c r="A2747" t="s">
        <v>2786</v>
      </c>
      <c r="B2747">
        <v>2020</v>
      </c>
      <c r="C2747" t="s">
        <v>14</v>
      </c>
      <c r="D2747">
        <v>25</v>
      </c>
      <c r="E2747" t="str">
        <f t="shared" si="42"/>
        <v>Young</v>
      </c>
      <c r="F2747" t="s">
        <v>19</v>
      </c>
      <c r="G2747" t="s">
        <v>25</v>
      </c>
      <c r="H2747" t="s">
        <v>30</v>
      </c>
      <c r="I2747">
        <v>26</v>
      </c>
      <c r="J2747">
        <v>3.57</v>
      </c>
      <c r="K2747" t="s">
        <v>33</v>
      </c>
      <c r="L2747" t="s">
        <v>33</v>
      </c>
      <c r="M2747" s="1">
        <v>8227.77</v>
      </c>
      <c r="N2747" s="1">
        <v>1206.02</v>
      </c>
      <c r="O2747" s="1">
        <v>5481.14</v>
      </c>
      <c r="P2747" s="1">
        <v>0</v>
      </c>
      <c r="Q2747" s="1">
        <v>29528.36</v>
      </c>
      <c r="R2747" s="1">
        <v>35799.480000000003</v>
      </c>
      <c r="S2747" s="1">
        <v>-11507.8</v>
      </c>
      <c r="T2747" s="1">
        <v>76835.64</v>
      </c>
      <c r="U2747" s="1">
        <f>SUM(Report_Summary[Revenue])</f>
        <v>626594850.33999527</v>
      </c>
      <c r="V2747" s="1">
        <f>Report_Summary[[#This Row],[Total Revenue]] / COUNTA(Report_Summary[Membership No])</f>
        <v>62659.485033999525</v>
      </c>
    </row>
    <row r="2748" spans="1:22" x14ac:dyDescent="0.3">
      <c r="A2748" t="s">
        <v>2787</v>
      </c>
      <c r="B2748">
        <v>2022</v>
      </c>
      <c r="C2748" t="s">
        <v>13</v>
      </c>
      <c r="D2748">
        <v>54</v>
      </c>
      <c r="E2748" t="str">
        <f t="shared" si="42"/>
        <v>Middle Age</v>
      </c>
      <c r="F2748" t="s">
        <v>20</v>
      </c>
      <c r="G2748" t="s">
        <v>25</v>
      </c>
      <c r="H2748" t="s">
        <v>26</v>
      </c>
      <c r="I2748">
        <v>40</v>
      </c>
      <c r="J2748">
        <v>2.62</v>
      </c>
      <c r="K2748" t="s">
        <v>33</v>
      </c>
      <c r="L2748" t="s">
        <v>33</v>
      </c>
      <c r="M2748" s="1">
        <v>6752.25</v>
      </c>
      <c r="N2748" s="1">
        <v>3981.5</v>
      </c>
      <c r="O2748" s="1">
        <v>4500.05</v>
      </c>
      <c r="P2748" s="1">
        <v>0</v>
      </c>
      <c r="Q2748" s="1">
        <v>17229.64</v>
      </c>
      <c r="R2748" s="1">
        <v>33425.06</v>
      </c>
      <c r="S2748" s="1">
        <v>20812.05</v>
      </c>
      <c r="T2748" s="1">
        <v>29842.65</v>
      </c>
      <c r="U2748" s="1">
        <f>SUM(Report_Summary[Revenue])</f>
        <v>626594850.33999527</v>
      </c>
      <c r="V2748" s="1">
        <f>Report_Summary[[#This Row],[Total Revenue]] / COUNTA(Report_Summary[Membership No])</f>
        <v>62659.485033999525</v>
      </c>
    </row>
    <row r="2749" spans="1:22" x14ac:dyDescent="0.3">
      <c r="A2749" t="s">
        <v>2788</v>
      </c>
      <c r="B2749">
        <v>2018</v>
      </c>
      <c r="C2749" t="s">
        <v>14</v>
      </c>
      <c r="D2749">
        <v>80</v>
      </c>
      <c r="E2749" t="str">
        <f t="shared" si="42"/>
        <v>Old</v>
      </c>
      <c r="F2749" t="s">
        <v>21</v>
      </c>
      <c r="G2749" t="s">
        <v>23</v>
      </c>
      <c r="H2749" t="s">
        <v>27</v>
      </c>
      <c r="I2749">
        <v>19</v>
      </c>
      <c r="J2749">
        <v>2.56</v>
      </c>
      <c r="K2749" t="s">
        <v>33</v>
      </c>
      <c r="L2749" t="s">
        <v>33</v>
      </c>
      <c r="M2749" s="1">
        <v>13647.64</v>
      </c>
      <c r="N2749" s="1">
        <v>3336.83</v>
      </c>
      <c r="O2749" s="1">
        <v>7405.43</v>
      </c>
      <c r="P2749" s="1">
        <v>0</v>
      </c>
      <c r="Q2749" s="1">
        <v>51707.66</v>
      </c>
      <c r="R2749" s="1">
        <v>18246.36</v>
      </c>
      <c r="S2749" s="1">
        <v>7139.83</v>
      </c>
      <c r="T2749" s="1">
        <v>62814.19</v>
      </c>
      <c r="U2749" s="1">
        <f>SUM(Report_Summary[Revenue])</f>
        <v>626594850.33999527</v>
      </c>
      <c r="V2749" s="1">
        <f>Report_Summary[[#This Row],[Total Revenue]] / COUNTA(Report_Summary[Membership No])</f>
        <v>62659.485033999525</v>
      </c>
    </row>
    <row r="2750" spans="1:22" x14ac:dyDescent="0.3">
      <c r="A2750" t="s">
        <v>2789</v>
      </c>
      <c r="B2750">
        <v>2024</v>
      </c>
      <c r="C2750" t="s">
        <v>13</v>
      </c>
      <c r="D2750">
        <v>69</v>
      </c>
      <c r="E2750" t="str">
        <f t="shared" si="42"/>
        <v>Old</v>
      </c>
      <c r="F2750" t="s">
        <v>21</v>
      </c>
      <c r="G2750" t="s">
        <v>22</v>
      </c>
      <c r="H2750" t="s">
        <v>28</v>
      </c>
      <c r="I2750">
        <v>25</v>
      </c>
      <c r="J2750">
        <v>2.39</v>
      </c>
      <c r="K2750" t="s">
        <v>32</v>
      </c>
      <c r="L2750" t="s">
        <v>33</v>
      </c>
      <c r="M2750" s="1">
        <v>14771.13</v>
      </c>
      <c r="N2750" s="1">
        <v>3808.29</v>
      </c>
      <c r="O2750" s="1">
        <v>1504.79</v>
      </c>
      <c r="P2750" s="1">
        <v>0</v>
      </c>
      <c r="Q2750" s="1">
        <v>71478.61</v>
      </c>
      <c r="R2750" s="1">
        <v>47807.53</v>
      </c>
      <c r="S2750" s="1">
        <v>-17828.18</v>
      </c>
      <c r="T2750" s="1">
        <v>137114.32</v>
      </c>
      <c r="U2750" s="1">
        <f>SUM(Report_Summary[Revenue])</f>
        <v>626594850.33999527</v>
      </c>
      <c r="V2750" s="1">
        <f>Report_Summary[[#This Row],[Total Revenue]] / COUNTA(Report_Summary[Membership No])</f>
        <v>62659.485033999525</v>
      </c>
    </row>
    <row r="2751" spans="1:22" x14ac:dyDescent="0.3">
      <c r="A2751" t="s">
        <v>2790</v>
      </c>
      <c r="B2751">
        <v>2020</v>
      </c>
      <c r="C2751" t="s">
        <v>13</v>
      </c>
      <c r="D2751">
        <v>75</v>
      </c>
      <c r="E2751" t="str">
        <f t="shared" si="42"/>
        <v>Old</v>
      </c>
      <c r="F2751" t="s">
        <v>16</v>
      </c>
      <c r="G2751" t="s">
        <v>25</v>
      </c>
      <c r="H2751" t="s">
        <v>27</v>
      </c>
      <c r="I2751">
        <v>24</v>
      </c>
      <c r="J2751">
        <v>3.01</v>
      </c>
      <c r="K2751" t="s">
        <v>33</v>
      </c>
      <c r="L2751" t="s">
        <v>33</v>
      </c>
      <c r="M2751" s="1">
        <v>991.7</v>
      </c>
      <c r="N2751" s="1">
        <v>778.32</v>
      </c>
      <c r="O2751" s="1">
        <v>114.22</v>
      </c>
      <c r="P2751" s="1">
        <v>0</v>
      </c>
      <c r="Q2751" s="1">
        <v>3040.64</v>
      </c>
      <c r="R2751" s="1">
        <v>3696.72</v>
      </c>
      <c r="S2751" s="1">
        <v>-22172.31</v>
      </c>
      <c r="T2751" s="1">
        <v>28909.67</v>
      </c>
      <c r="U2751" s="1">
        <f>SUM(Report_Summary[Revenue])</f>
        <v>626594850.33999527</v>
      </c>
      <c r="V2751" s="1">
        <f>Report_Summary[[#This Row],[Total Revenue]] / COUNTA(Report_Summary[Membership No])</f>
        <v>62659.485033999525</v>
      </c>
    </row>
    <row r="2752" spans="1:22" x14ac:dyDescent="0.3">
      <c r="A2752" t="s">
        <v>2791</v>
      </c>
      <c r="B2752">
        <v>2024</v>
      </c>
      <c r="C2752" t="s">
        <v>14</v>
      </c>
      <c r="D2752">
        <v>43</v>
      </c>
      <c r="E2752" t="str">
        <f t="shared" si="42"/>
        <v>Middle Age</v>
      </c>
      <c r="F2752" t="s">
        <v>21</v>
      </c>
      <c r="G2752" t="s">
        <v>25</v>
      </c>
      <c r="H2752" t="s">
        <v>31</v>
      </c>
      <c r="I2752">
        <v>22</v>
      </c>
      <c r="J2752">
        <v>2.62</v>
      </c>
      <c r="K2752" t="s">
        <v>32</v>
      </c>
      <c r="L2752" t="s">
        <v>33</v>
      </c>
      <c r="M2752" s="1">
        <v>17528.259999999998</v>
      </c>
      <c r="N2752" s="1">
        <v>2529.46</v>
      </c>
      <c r="O2752" s="1">
        <v>6166</v>
      </c>
      <c r="P2752" s="1">
        <v>0</v>
      </c>
      <c r="Q2752" s="1">
        <v>76544.33</v>
      </c>
      <c r="R2752" s="1">
        <v>78187.149999999994</v>
      </c>
      <c r="S2752" s="1">
        <v>23514.53</v>
      </c>
      <c r="T2752" s="1">
        <v>131216.95000000001</v>
      </c>
      <c r="U2752" s="1">
        <f>SUM(Report_Summary[Revenue])</f>
        <v>626594850.33999527</v>
      </c>
      <c r="V2752" s="1">
        <f>Report_Summary[[#This Row],[Total Revenue]] / COUNTA(Report_Summary[Membership No])</f>
        <v>62659.485033999525</v>
      </c>
    </row>
    <row r="2753" spans="1:22" x14ac:dyDescent="0.3">
      <c r="A2753" t="s">
        <v>2792</v>
      </c>
      <c r="B2753">
        <v>2017</v>
      </c>
      <c r="C2753" t="s">
        <v>13</v>
      </c>
      <c r="D2753">
        <v>65</v>
      </c>
      <c r="E2753" t="str">
        <f t="shared" si="42"/>
        <v>Old</v>
      </c>
      <c r="F2753" t="s">
        <v>15</v>
      </c>
      <c r="G2753" t="s">
        <v>22</v>
      </c>
      <c r="H2753" t="s">
        <v>27</v>
      </c>
      <c r="I2753">
        <v>28</v>
      </c>
      <c r="J2753">
        <v>3.37</v>
      </c>
      <c r="K2753" t="s">
        <v>32</v>
      </c>
      <c r="L2753" t="s">
        <v>33</v>
      </c>
      <c r="M2753" s="1">
        <v>10086.83</v>
      </c>
      <c r="N2753" s="1">
        <v>3640.04</v>
      </c>
      <c r="O2753" s="1">
        <v>7216.7</v>
      </c>
      <c r="P2753" s="1">
        <v>0</v>
      </c>
      <c r="Q2753" s="1">
        <v>26101.42</v>
      </c>
      <c r="R2753" s="1">
        <v>41419.65</v>
      </c>
      <c r="S2753" s="1">
        <v>-24264.62</v>
      </c>
      <c r="T2753" s="1">
        <v>91785.69</v>
      </c>
      <c r="U2753" s="1">
        <f>SUM(Report_Summary[Revenue])</f>
        <v>626594850.33999527</v>
      </c>
      <c r="V2753" s="1">
        <f>Report_Summary[[#This Row],[Total Revenue]] / COUNTA(Report_Summary[Membership No])</f>
        <v>62659.485033999525</v>
      </c>
    </row>
    <row r="2754" spans="1:22" x14ac:dyDescent="0.3">
      <c r="A2754" t="s">
        <v>2793</v>
      </c>
      <c r="B2754">
        <v>2020</v>
      </c>
      <c r="C2754" t="s">
        <v>13</v>
      </c>
      <c r="D2754">
        <v>65</v>
      </c>
      <c r="E2754" t="str">
        <f t="shared" si="42"/>
        <v>Old</v>
      </c>
      <c r="F2754" t="s">
        <v>17</v>
      </c>
      <c r="G2754" t="s">
        <v>25</v>
      </c>
      <c r="H2754" t="s">
        <v>31</v>
      </c>
      <c r="I2754">
        <v>30</v>
      </c>
      <c r="J2754">
        <v>2.69</v>
      </c>
      <c r="K2754" t="s">
        <v>33</v>
      </c>
      <c r="L2754" t="s">
        <v>33</v>
      </c>
      <c r="M2754" s="1">
        <v>6411.4</v>
      </c>
      <c r="N2754" s="1">
        <v>3753.24</v>
      </c>
      <c r="O2754" s="1">
        <v>1205.3599999999999</v>
      </c>
      <c r="P2754" s="1">
        <v>0</v>
      </c>
      <c r="Q2754" s="1">
        <v>24059.56</v>
      </c>
      <c r="R2754" s="1">
        <v>12738.63</v>
      </c>
      <c r="S2754" s="1">
        <v>-25000.69</v>
      </c>
      <c r="T2754" s="1">
        <v>61798.879999999997</v>
      </c>
      <c r="U2754" s="1">
        <f>SUM(Report_Summary[Revenue])</f>
        <v>626594850.33999527</v>
      </c>
      <c r="V2754" s="1">
        <f>Report_Summary[[#This Row],[Total Revenue]] / COUNTA(Report_Summary[Membership No])</f>
        <v>62659.485033999525</v>
      </c>
    </row>
    <row r="2755" spans="1:22" x14ac:dyDescent="0.3">
      <c r="A2755" t="s">
        <v>2794</v>
      </c>
      <c r="B2755">
        <v>2018</v>
      </c>
      <c r="C2755" t="s">
        <v>14</v>
      </c>
      <c r="D2755">
        <v>34</v>
      </c>
      <c r="E2755" t="str">
        <f t="shared" ref="E2755:E2818" si="43">IF(D2755&gt;55,"Old",IF(D2755&gt;=31,"Middle Age",IF(D2755&lt;31,"Young","Invalid")))</f>
        <v>Middle Age</v>
      </c>
      <c r="F2755" t="s">
        <v>20</v>
      </c>
      <c r="G2755" t="s">
        <v>25</v>
      </c>
      <c r="H2755" t="s">
        <v>26</v>
      </c>
      <c r="I2755">
        <v>28</v>
      </c>
      <c r="J2755">
        <v>1.47</v>
      </c>
      <c r="K2755" t="s">
        <v>32</v>
      </c>
      <c r="L2755" t="s">
        <v>33</v>
      </c>
      <c r="M2755" s="1">
        <v>8841.2999999999993</v>
      </c>
      <c r="N2755" s="1">
        <v>2376.31</v>
      </c>
      <c r="O2755" s="1">
        <v>3790.91</v>
      </c>
      <c r="P2755" s="1">
        <v>0</v>
      </c>
      <c r="Q2755" s="1">
        <v>37820.410000000003</v>
      </c>
      <c r="R2755" s="1">
        <v>40746.58</v>
      </c>
      <c r="S2755" s="1">
        <v>21776.21</v>
      </c>
      <c r="T2755" s="1">
        <v>56790.78</v>
      </c>
      <c r="U2755" s="1">
        <f>SUM(Report_Summary[Revenue])</f>
        <v>626594850.33999527</v>
      </c>
      <c r="V2755" s="1">
        <f>Report_Summary[[#This Row],[Total Revenue]] / COUNTA(Report_Summary[Membership No])</f>
        <v>62659.485033999525</v>
      </c>
    </row>
    <row r="2756" spans="1:22" x14ac:dyDescent="0.3">
      <c r="A2756" t="s">
        <v>2795</v>
      </c>
      <c r="B2756">
        <v>2017</v>
      </c>
      <c r="C2756" t="s">
        <v>14</v>
      </c>
      <c r="D2756">
        <v>57</v>
      </c>
      <c r="E2756" t="str">
        <f t="shared" si="43"/>
        <v>Old</v>
      </c>
      <c r="F2756" t="s">
        <v>15</v>
      </c>
      <c r="G2756" t="s">
        <v>25</v>
      </c>
      <c r="H2756" t="s">
        <v>27</v>
      </c>
      <c r="I2756">
        <v>31</v>
      </c>
      <c r="J2756">
        <v>2.62</v>
      </c>
      <c r="K2756" t="s">
        <v>32</v>
      </c>
      <c r="L2756" t="s">
        <v>33</v>
      </c>
      <c r="M2756" s="1">
        <v>17821.7</v>
      </c>
      <c r="N2756" s="1">
        <v>3561.5</v>
      </c>
      <c r="O2756" s="1">
        <v>2278.21</v>
      </c>
      <c r="P2756" s="1">
        <v>0</v>
      </c>
      <c r="Q2756" s="1">
        <v>54235.94</v>
      </c>
      <c r="R2756" s="1">
        <v>72179.63</v>
      </c>
      <c r="S2756" s="1">
        <v>23024.09</v>
      </c>
      <c r="T2756" s="1">
        <v>103391.48</v>
      </c>
      <c r="U2756" s="1">
        <f>SUM(Report_Summary[Revenue])</f>
        <v>626594850.33999527</v>
      </c>
      <c r="V2756" s="1">
        <f>Report_Summary[[#This Row],[Total Revenue]] / COUNTA(Report_Summary[Membership No])</f>
        <v>62659.485033999525</v>
      </c>
    </row>
    <row r="2757" spans="1:22" x14ac:dyDescent="0.3">
      <c r="A2757" t="s">
        <v>2796</v>
      </c>
      <c r="B2757">
        <v>2019</v>
      </c>
      <c r="C2757" t="s">
        <v>13</v>
      </c>
      <c r="D2757">
        <v>48</v>
      </c>
      <c r="E2757" t="str">
        <f t="shared" si="43"/>
        <v>Middle Age</v>
      </c>
      <c r="F2757" t="s">
        <v>15</v>
      </c>
      <c r="G2757" t="s">
        <v>23</v>
      </c>
      <c r="H2757" t="s">
        <v>26</v>
      </c>
      <c r="I2757">
        <v>31</v>
      </c>
      <c r="J2757">
        <v>5.05</v>
      </c>
      <c r="K2757" t="s">
        <v>32</v>
      </c>
      <c r="L2757" t="s">
        <v>33</v>
      </c>
      <c r="M2757" s="1">
        <v>9844.93</v>
      </c>
      <c r="N2757" s="1">
        <v>4359.18</v>
      </c>
      <c r="O2757" s="1">
        <v>3923.6</v>
      </c>
      <c r="P2757" s="1">
        <v>0</v>
      </c>
      <c r="Q2757" s="1">
        <v>18465.009999999998</v>
      </c>
      <c r="R2757" s="1">
        <v>24198.26</v>
      </c>
      <c r="S2757" s="1">
        <v>-10004.9</v>
      </c>
      <c r="T2757" s="1">
        <v>52668.17</v>
      </c>
      <c r="U2757" s="1">
        <f>SUM(Report_Summary[Revenue])</f>
        <v>626594850.33999527</v>
      </c>
      <c r="V2757" s="1">
        <f>Report_Summary[[#This Row],[Total Revenue]] / COUNTA(Report_Summary[Membership No])</f>
        <v>62659.485033999525</v>
      </c>
    </row>
    <row r="2758" spans="1:22" x14ac:dyDescent="0.3">
      <c r="A2758" t="s">
        <v>2797</v>
      </c>
      <c r="B2758">
        <v>2023</v>
      </c>
      <c r="C2758" t="s">
        <v>13</v>
      </c>
      <c r="D2758">
        <v>34</v>
      </c>
      <c r="E2758" t="str">
        <f t="shared" si="43"/>
        <v>Middle Age</v>
      </c>
      <c r="F2758" t="s">
        <v>16</v>
      </c>
      <c r="G2758" t="s">
        <v>22</v>
      </c>
      <c r="H2758" t="s">
        <v>28</v>
      </c>
      <c r="I2758">
        <v>43</v>
      </c>
      <c r="J2758">
        <v>1.43</v>
      </c>
      <c r="K2758" t="s">
        <v>33</v>
      </c>
      <c r="L2758" t="s">
        <v>33</v>
      </c>
      <c r="M2758" s="1">
        <v>3367.79</v>
      </c>
      <c r="N2758" s="1">
        <v>1709.17</v>
      </c>
      <c r="O2758" s="1">
        <v>4940.49</v>
      </c>
      <c r="P2758" s="1">
        <v>0</v>
      </c>
      <c r="Q2758" s="1">
        <v>6190.42</v>
      </c>
      <c r="R2758" s="1">
        <v>5424.37</v>
      </c>
      <c r="S2758" s="1">
        <v>1284.8</v>
      </c>
      <c r="T2758" s="1">
        <v>10329.99</v>
      </c>
      <c r="U2758" s="1">
        <f>SUM(Report_Summary[Revenue])</f>
        <v>626594850.33999527</v>
      </c>
      <c r="V2758" s="1">
        <f>Report_Summary[[#This Row],[Total Revenue]] / COUNTA(Report_Summary[Membership No])</f>
        <v>62659.485033999525</v>
      </c>
    </row>
    <row r="2759" spans="1:22" x14ac:dyDescent="0.3">
      <c r="A2759" t="s">
        <v>2798</v>
      </c>
      <c r="B2759">
        <v>2017</v>
      </c>
      <c r="C2759" t="s">
        <v>13</v>
      </c>
      <c r="D2759">
        <v>63</v>
      </c>
      <c r="E2759" t="str">
        <f t="shared" si="43"/>
        <v>Old</v>
      </c>
      <c r="F2759" t="s">
        <v>15</v>
      </c>
      <c r="G2759" t="s">
        <v>23</v>
      </c>
      <c r="H2759" t="s">
        <v>29</v>
      </c>
      <c r="I2759">
        <v>30</v>
      </c>
      <c r="J2759">
        <v>2.48</v>
      </c>
      <c r="K2759" t="s">
        <v>33</v>
      </c>
      <c r="L2759" t="s">
        <v>33</v>
      </c>
      <c r="M2759" s="1">
        <v>12949.42</v>
      </c>
      <c r="N2759" s="1">
        <v>810.35</v>
      </c>
      <c r="O2759" s="1">
        <v>6633.71</v>
      </c>
      <c r="P2759" s="1">
        <v>0</v>
      </c>
      <c r="Q2759" s="1">
        <v>61355.62</v>
      </c>
      <c r="R2759" s="1">
        <v>26465.360000000001</v>
      </c>
      <c r="S2759" s="1">
        <v>-19463.810000000001</v>
      </c>
      <c r="T2759" s="1">
        <v>107284.79</v>
      </c>
      <c r="U2759" s="1">
        <f>SUM(Report_Summary[Revenue])</f>
        <v>626594850.33999527</v>
      </c>
      <c r="V2759" s="1">
        <f>Report_Summary[[#This Row],[Total Revenue]] / COUNTA(Report_Summary[Membership No])</f>
        <v>62659.485033999525</v>
      </c>
    </row>
    <row r="2760" spans="1:22" x14ac:dyDescent="0.3">
      <c r="A2760" t="s">
        <v>2799</v>
      </c>
      <c r="B2760">
        <v>2023</v>
      </c>
      <c r="C2760" t="s">
        <v>14</v>
      </c>
      <c r="D2760">
        <v>56</v>
      </c>
      <c r="E2760" t="str">
        <f t="shared" si="43"/>
        <v>Old</v>
      </c>
      <c r="F2760" t="s">
        <v>15</v>
      </c>
      <c r="G2760" t="s">
        <v>25</v>
      </c>
      <c r="H2760" t="s">
        <v>28</v>
      </c>
      <c r="I2760">
        <v>33</v>
      </c>
      <c r="J2760">
        <v>1.83</v>
      </c>
      <c r="K2760" t="s">
        <v>32</v>
      </c>
      <c r="L2760" t="s">
        <v>33</v>
      </c>
      <c r="M2760" s="1">
        <v>1183.96</v>
      </c>
      <c r="N2760" s="1">
        <v>4894.9399999999996</v>
      </c>
      <c r="O2760" s="1">
        <v>825.09</v>
      </c>
      <c r="P2760" s="1">
        <v>0</v>
      </c>
      <c r="Q2760" s="1">
        <v>2648.5</v>
      </c>
      <c r="R2760" s="1">
        <v>2406.09</v>
      </c>
      <c r="S2760" s="1">
        <v>-23895.46</v>
      </c>
      <c r="T2760" s="1">
        <v>28950.05</v>
      </c>
      <c r="U2760" s="1">
        <f>SUM(Report_Summary[Revenue])</f>
        <v>626594850.33999527</v>
      </c>
      <c r="V2760" s="1">
        <f>Report_Summary[[#This Row],[Total Revenue]] / COUNTA(Report_Summary[Membership No])</f>
        <v>62659.485033999525</v>
      </c>
    </row>
    <row r="2761" spans="1:22" x14ac:dyDescent="0.3">
      <c r="A2761" t="s">
        <v>2800</v>
      </c>
      <c r="B2761">
        <v>2024</v>
      </c>
      <c r="C2761" t="s">
        <v>13</v>
      </c>
      <c r="D2761">
        <v>52</v>
      </c>
      <c r="E2761" t="str">
        <f t="shared" si="43"/>
        <v>Middle Age</v>
      </c>
      <c r="F2761" t="s">
        <v>20</v>
      </c>
      <c r="G2761" t="s">
        <v>23</v>
      </c>
      <c r="H2761" t="s">
        <v>27</v>
      </c>
      <c r="I2761">
        <v>33</v>
      </c>
      <c r="J2761">
        <v>3.33</v>
      </c>
      <c r="K2761" t="s">
        <v>32</v>
      </c>
      <c r="L2761" t="s">
        <v>33</v>
      </c>
      <c r="M2761" s="1">
        <v>10767.24</v>
      </c>
      <c r="N2761" s="1">
        <v>553.41999999999996</v>
      </c>
      <c r="O2761" s="1">
        <v>3097.1</v>
      </c>
      <c r="P2761" s="1">
        <v>0</v>
      </c>
      <c r="Q2761" s="1">
        <v>52029.73</v>
      </c>
      <c r="R2761" s="1">
        <v>45372.59</v>
      </c>
      <c r="S2761" s="1">
        <v>6728.82</v>
      </c>
      <c r="T2761" s="1">
        <v>90673.5</v>
      </c>
      <c r="U2761" s="1">
        <f>SUM(Report_Summary[Revenue])</f>
        <v>626594850.33999527</v>
      </c>
      <c r="V2761" s="1">
        <f>Report_Summary[[#This Row],[Total Revenue]] / COUNTA(Report_Summary[Membership No])</f>
        <v>62659.485033999525</v>
      </c>
    </row>
    <row r="2762" spans="1:22" x14ac:dyDescent="0.3">
      <c r="A2762" t="s">
        <v>2801</v>
      </c>
      <c r="B2762">
        <v>2016</v>
      </c>
      <c r="C2762" t="s">
        <v>14</v>
      </c>
      <c r="D2762">
        <v>47</v>
      </c>
      <c r="E2762" t="str">
        <f t="shared" si="43"/>
        <v>Middle Age</v>
      </c>
      <c r="F2762" t="s">
        <v>21</v>
      </c>
      <c r="G2762" t="s">
        <v>24</v>
      </c>
      <c r="H2762" t="s">
        <v>31</v>
      </c>
      <c r="I2762">
        <v>28</v>
      </c>
      <c r="J2762">
        <v>2.69</v>
      </c>
      <c r="K2762" t="s">
        <v>32</v>
      </c>
      <c r="L2762" t="s">
        <v>33</v>
      </c>
      <c r="M2762" s="1">
        <v>3630.63</v>
      </c>
      <c r="N2762" s="1">
        <v>2232.54</v>
      </c>
      <c r="O2762" s="1">
        <v>1448.76</v>
      </c>
      <c r="P2762" s="1">
        <v>0</v>
      </c>
      <c r="Q2762" s="1">
        <v>8559.85</v>
      </c>
      <c r="R2762" s="1">
        <v>11584.61</v>
      </c>
      <c r="S2762" s="1">
        <v>17346.12</v>
      </c>
      <c r="T2762" s="1">
        <v>2798.34</v>
      </c>
      <c r="U2762" s="1">
        <f>SUM(Report_Summary[Revenue])</f>
        <v>626594850.33999527</v>
      </c>
      <c r="V2762" s="1">
        <f>Report_Summary[[#This Row],[Total Revenue]] / COUNTA(Report_Summary[Membership No])</f>
        <v>62659.485033999525</v>
      </c>
    </row>
    <row r="2763" spans="1:22" x14ac:dyDescent="0.3">
      <c r="A2763" t="s">
        <v>2802</v>
      </c>
      <c r="B2763">
        <v>2022</v>
      </c>
      <c r="C2763" t="s">
        <v>14</v>
      </c>
      <c r="D2763">
        <v>37</v>
      </c>
      <c r="E2763" t="str">
        <f t="shared" si="43"/>
        <v>Middle Age</v>
      </c>
      <c r="F2763" t="s">
        <v>19</v>
      </c>
      <c r="G2763" t="s">
        <v>22</v>
      </c>
      <c r="H2763" t="s">
        <v>29</v>
      </c>
      <c r="I2763">
        <v>25</v>
      </c>
      <c r="J2763">
        <v>2.34</v>
      </c>
      <c r="K2763" t="s">
        <v>33</v>
      </c>
      <c r="L2763" t="s">
        <v>33</v>
      </c>
      <c r="M2763" s="1">
        <v>8241.6299999999992</v>
      </c>
      <c r="N2763" s="1">
        <v>4335.3599999999997</v>
      </c>
      <c r="O2763" s="1">
        <v>2475.42</v>
      </c>
      <c r="P2763" s="1">
        <v>0</v>
      </c>
      <c r="Q2763" s="1">
        <v>40948.47</v>
      </c>
      <c r="R2763" s="1">
        <v>22803.61</v>
      </c>
      <c r="S2763" s="1">
        <v>3076.85</v>
      </c>
      <c r="T2763" s="1">
        <v>60675.23</v>
      </c>
      <c r="U2763" s="1">
        <f>SUM(Report_Summary[Revenue])</f>
        <v>626594850.33999527</v>
      </c>
      <c r="V2763" s="1">
        <f>Report_Summary[[#This Row],[Total Revenue]] / COUNTA(Report_Summary[Membership No])</f>
        <v>62659.485033999525</v>
      </c>
    </row>
    <row r="2764" spans="1:22" x14ac:dyDescent="0.3">
      <c r="A2764" t="s">
        <v>2803</v>
      </c>
      <c r="B2764">
        <v>2022</v>
      </c>
      <c r="C2764" t="s">
        <v>14</v>
      </c>
      <c r="D2764">
        <v>23</v>
      </c>
      <c r="E2764" t="str">
        <f t="shared" si="43"/>
        <v>Young</v>
      </c>
      <c r="F2764" t="s">
        <v>18</v>
      </c>
      <c r="G2764" t="s">
        <v>25</v>
      </c>
      <c r="H2764" t="s">
        <v>28</v>
      </c>
      <c r="I2764">
        <v>33</v>
      </c>
      <c r="J2764">
        <v>2.02</v>
      </c>
      <c r="K2764" t="s">
        <v>32</v>
      </c>
      <c r="L2764" t="s">
        <v>33</v>
      </c>
      <c r="M2764" s="1">
        <v>19402.150000000001</v>
      </c>
      <c r="N2764" s="1">
        <v>4129.83</v>
      </c>
      <c r="O2764" s="1">
        <v>2096.46</v>
      </c>
      <c r="P2764" s="1">
        <v>0</v>
      </c>
      <c r="Q2764" s="1">
        <v>92981.04</v>
      </c>
      <c r="R2764" s="1">
        <v>74200.56</v>
      </c>
      <c r="S2764" s="1">
        <v>-4199.1499999999996</v>
      </c>
      <c r="T2764" s="1">
        <v>171380.75</v>
      </c>
      <c r="U2764" s="1">
        <f>SUM(Report_Summary[Revenue])</f>
        <v>626594850.33999527</v>
      </c>
      <c r="V2764" s="1">
        <f>Report_Summary[[#This Row],[Total Revenue]] / COUNTA(Report_Summary[Membership No])</f>
        <v>62659.485033999525</v>
      </c>
    </row>
    <row r="2765" spans="1:22" x14ac:dyDescent="0.3">
      <c r="A2765" t="s">
        <v>2804</v>
      </c>
      <c r="B2765">
        <v>2018</v>
      </c>
      <c r="C2765" t="s">
        <v>14</v>
      </c>
      <c r="D2765">
        <v>65</v>
      </c>
      <c r="E2765" t="str">
        <f t="shared" si="43"/>
        <v>Old</v>
      </c>
      <c r="F2765" t="s">
        <v>17</v>
      </c>
      <c r="G2765" t="s">
        <v>25</v>
      </c>
      <c r="H2765" t="s">
        <v>27</v>
      </c>
      <c r="I2765">
        <v>28</v>
      </c>
      <c r="J2765">
        <v>3.23</v>
      </c>
      <c r="K2765" t="s">
        <v>33</v>
      </c>
      <c r="L2765" t="s">
        <v>33</v>
      </c>
      <c r="M2765" s="1">
        <v>10778.02</v>
      </c>
      <c r="N2765" s="1">
        <v>4270.6899999999996</v>
      </c>
      <c r="O2765" s="1">
        <v>3047.4</v>
      </c>
      <c r="P2765" s="1">
        <v>0</v>
      </c>
      <c r="Q2765" s="1">
        <v>41387.24</v>
      </c>
      <c r="R2765" s="1">
        <v>46257.98</v>
      </c>
      <c r="S2765" s="1">
        <v>-22995.66</v>
      </c>
      <c r="T2765" s="1">
        <v>110640.88</v>
      </c>
      <c r="U2765" s="1">
        <f>SUM(Report_Summary[Revenue])</f>
        <v>626594850.33999527</v>
      </c>
      <c r="V2765" s="1">
        <f>Report_Summary[[#This Row],[Total Revenue]] / COUNTA(Report_Summary[Membership No])</f>
        <v>62659.485033999525</v>
      </c>
    </row>
    <row r="2766" spans="1:22" x14ac:dyDescent="0.3">
      <c r="A2766" t="s">
        <v>2805</v>
      </c>
      <c r="B2766">
        <v>2017</v>
      </c>
      <c r="C2766" t="s">
        <v>13</v>
      </c>
      <c r="D2766">
        <v>42</v>
      </c>
      <c r="E2766" t="str">
        <f t="shared" si="43"/>
        <v>Middle Age</v>
      </c>
      <c r="F2766" t="s">
        <v>15</v>
      </c>
      <c r="G2766" t="s">
        <v>25</v>
      </c>
      <c r="H2766" t="s">
        <v>31</v>
      </c>
      <c r="I2766">
        <v>32</v>
      </c>
      <c r="J2766">
        <v>3.34</v>
      </c>
      <c r="K2766" t="s">
        <v>33</v>
      </c>
      <c r="L2766" t="s">
        <v>33</v>
      </c>
      <c r="M2766" s="1">
        <v>4237.22</v>
      </c>
      <c r="N2766" s="1">
        <v>4183.45</v>
      </c>
      <c r="O2766" s="1">
        <v>4299.3500000000004</v>
      </c>
      <c r="P2766" s="1">
        <v>0</v>
      </c>
      <c r="Q2766" s="1">
        <v>17353.3</v>
      </c>
      <c r="R2766" s="1">
        <v>12295.93</v>
      </c>
      <c r="S2766" s="1">
        <v>-15676.25</v>
      </c>
      <c r="T2766" s="1">
        <v>45325.48</v>
      </c>
      <c r="U2766" s="1">
        <f>SUM(Report_Summary[Revenue])</f>
        <v>626594850.33999527</v>
      </c>
      <c r="V2766" s="1">
        <f>Report_Summary[[#This Row],[Total Revenue]] / COUNTA(Report_Summary[Membership No])</f>
        <v>62659.485033999525</v>
      </c>
    </row>
    <row r="2767" spans="1:22" x14ac:dyDescent="0.3">
      <c r="A2767" t="s">
        <v>2806</v>
      </c>
      <c r="B2767">
        <v>2024</v>
      </c>
      <c r="C2767" t="s">
        <v>13</v>
      </c>
      <c r="D2767">
        <v>64</v>
      </c>
      <c r="E2767" t="str">
        <f t="shared" si="43"/>
        <v>Old</v>
      </c>
      <c r="F2767" t="s">
        <v>21</v>
      </c>
      <c r="G2767" t="s">
        <v>25</v>
      </c>
      <c r="H2767" t="s">
        <v>27</v>
      </c>
      <c r="I2767">
        <v>31</v>
      </c>
      <c r="J2767">
        <v>2.2200000000000002</v>
      </c>
      <c r="K2767" t="s">
        <v>33</v>
      </c>
      <c r="L2767" t="s">
        <v>33</v>
      </c>
      <c r="M2767" s="1">
        <v>9241.2999999999993</v>
      </c>
      <c r="N2767" s="1">
        <v>1053.8499999999999</v>
      </c>
      <c r="O2767" s="1">
        <v>3047.59</v>
      </c>
      <c r="P2767" s="1">
        <v>0</v>
      </c>
      <c r="Q2767" s="1">
        <v>45757.37</v>
      </c>
      <c r="R2767" s="1">
        <v>16127.64</v>
      </c>
      <c r="S2767" s="1">
        <v>-21097.83</v>
      </c>
      <c r="T2767" s="1">
        <v>82982.84</v>
      </c>
      <c r="U2767" s="1">
        <f>SUM(Report_Summary[Revenue])</f>
        <v>626594850.33999527</v>
      </c>
      <c r="V2767" s="1">
        <f>Report_Summary[[#This Row],[Total Revenue]] / COUNTA(Report_Summary[Membership No])</f>
        <v>62659.485033999525</v>
      </c>
    </row>
    <row r="2768" spans="1:22" x14ac:dyDescent="0.3">
      <c r="A2768" t="s">
        <v>2807</v>
      </c>
      <c r="B2768">
        <v>2020</v>
      </c>
      <c r="C2768" t="s">
        <v>14</v>
      </c>
      <c r="D2768">
        <v>35</v>
      </c>
      <c r="E2768" t="str">
        <f t="shared" si="43"/>
        <v>Middle Age</v>
      </c>
      <c r="F2768" t="s">
        <v>16</v>
      </c>
      <c r="G2768" t="s">
        <v>22</v>
      </c>
      <c r="H2768" t="s">
        <v>31</v>
      </c>
      <c r="I2768">
        <v>33</v>
      </c>
      <c r="J2768">
        <v>1.98</v>
      </c>
      <c r="K2768" t="s">
        <v>32</v>
      </c>
      <c r="L2768" t="s">
        <v>33</v>
      </c>
      <c r="M2768" s="1">
        <v>13775.52</v>
      </c>
      <c r="N2768" s="1">
        <v>1459.89</v>
      </c>
      <c r="O2768" s="1">
        <v>7706.26</v>
      </c>
      <c r="P2768" s="1">
        <v>0</v>
      </c>
      <c r="Q2768" s="1">
        <v>43335.09</v>
      </c>
      <c r="R2768" s="1">
        <v>42000.22</v>
      </c>
      <c r="S2768" s="1">
        <v>-1572.37</v>
      </c>
      <c r="T2768" s="1">
        <v>86907.68</v>
      </c>
      <c r="U2768" s="1">
        <f>SUM(Report_Summary[Revenue])</f>
        <v>626594850.33999527</v>
      </c>
      <c r="V2768" s="1">
        <f>Report_Summary[[#This Row],[Total Revenue]] / COUNTA(Report_Summary[Membership No])</f>
        <v>62659.485033999525</v>
      </c>
    </row>
    <row r="2769" spans="1:22" x14ac:dyDescent="0.3">
      <c r="A2769" t="s">
        <v>2808</v>
      </c>
      <c r="B2769">
        <v>2024</v>
      </c>
      <c r="C2769" t="s">
        <v>14</v>
      </c>
      <c r="D2769">
        <v>37</v>
      </c>
      <c r="E2769" t="str">
        <f t="shared" si="43"/>
        <v>Middle Age</v>
      </c>
      <c r="F2769" t="s">
        <v>19</v>
      </c>
      <c r="G2769" t="s">
        <v>23</v>
      </c>
      <c r="H2769" t="s">
        <v>26</v>
      </c>
      <c r="I2769">
        <v>27</v>
      </c>
      <c r="J2769">
        <v>3.08</v>
      </c>
      <c r="K2769" t="s">
        <v>33</v>
      </c>
      <c r="L2769" t="s">
        <v>33</v>
      </c>
      <c r="M2769" s="1">
        <v>18816.439999999999</v>
      </c>
      <c r="N2769" s="1">
        <v>1658.22</v>
      </c>
      <c r="O2769" s="1">
        <v>3811.09</v>
      </c>
      <c r="P2769" s="1">
        <v>0</v>
      </c>
      <c r="Q2769" s="1">
        <v>63672.66</v>
      </c>
      <c r="R2769" s="1">
        <v>81081.17</v>
      </c>
      <c r="S2769" s="1">
        <v>28444.23</v>
      </c>
      <c r="T2769" s="1">
        <v>116309.6</v>
      </c>
      <c r="U2769" s="1">
        <f>SUM(Report_Summary[Revenue])</f>
        <v>626594850.33999527</v>
      </c>
      <c r="V2769" s="1">
        <f>Report_Summary[[#This Row],[Total Revenue]] / COUNTA(Report_Summary[Membership No])</f>
        <v>62659.485033999525</v>
      </c>
    </row>
    <row r="2770" spans="1:22" x14ac:dyDescent="0.3">
      <c r="A2770" t="s">
        <v>2809</v>
      </c>
      <c r="B2770">
        <v>2018</v>
      </c>
      <c r="C2770" t="s">
        <v>14</v>
      </c>
      <c r="D2770">
        <v>57</v>
      </c>
      <c r="E2770" t="str">
        <f t="shared" si="43"/>
        <v>Old</v>
      </c>
      <c r="F2770" t="s">
        <v>15</v>
      </c>
      <c r="G2770" t="s">
        <v>25</v>
      </c>
      <c r="H2770" t="s">
        <v>30</v>
      </c>
      <c r="I2770">
        <v>36</v>
      </c>
      <c r="J2770">
        <v>1.75</v>
      </c>
      <c r="K2770" t="s">
        <v>33</v>
      </c>
      <c r="L2770" t="s">
        <v>33</v>
      </c>
      <c r="M2770" s="1">
        <v>11549.31</v>
      </c>
      <c r="N2770" s="1">
        <v>4861.99</v>
      </c>
      <c r="O2770" s="1">
        <v>6732.48</v>
      </c>
      <c r="P2770" s="1">
        <v>0</v>
      </c>
      <c r="Q2770" s="1">
        <v>45406.94</v>
      </c>
      <c r="R2770" s="1">
        <v>49179.4</v>
      </c>
      <c r="S2770" s="1">
        <v>-6648.22</v>
      </c>
      <c r="T2770" s="1">
        <v>101234.56</v>
      </c>
      <c r="U2770" s="1">
        <f>SUM(Report_Summary[Revenue])</f>
        <v>626594850.33999527</v>
      </c>
      <c r="V2770" s="1">
        <f>Report_Summary[[#This Row],[Total Revenue]] / COUNTA(Report_Summary[Membership No])</f>
        <v>62659.485033999525</v>
      </c>
    </row>
    <row r="2771" spans="1:22" x14ac:dyDescent="0.3">
      <c r="A2771" t="s">
        <v>2810</v>
      </c>
      <c r="B2771">
        <v>2016</v>
      </c>
      <c r="C2771" t="s">
        <v>14</v>
      </c>
      <c r="D2771">
        <v>35</v>
      </c>
      <c r="E2771" t="str">
        <f t="shared" si="43"/>
        <v>Middle Age</v>
      </c>
      <c r="F2771" t="s">
        <v>18</v>
      </c>
      <c r="G2771" t="s">
        <v>25</v>
      </c>
      <c r="H2771" t="s">
        <v>27</v>
      </c>
      <c r="I2771">
        <v>27</v>
      </c>
      <c r="J2771">
        <v>2.2599999999999998</v>
      </c>
      <c r="K2771" t="s">
        <v>32</v>
      </c>
      <c r="L2771" t="s">
        <v>33</v>
      </c>
      <c r="M2771" s="1">
        <v>18436.650000000001</v>
      </c>
      <c r="N2771" s="1">
        <v>4497.2</v>
      </c>
      <c r="O2771" s="1">
        <v>4710.82</v>
      </c>
      <c r="P2771" s="1">
        <v>0</v>
      </c>
      <c r="Q2771" s="1">
        <v>83685.38</v>
      </c>
      <c r="R2771" s="1">
        <v>26117.84</v>
      </c>
      <c r="S2771" s="1">
        <v>11419.26</v>
      </c>
      <c r="T2771" s="1">
        <v>98383.96</v>
      </c>
      <c r="U2771" s="1">
        <f>SUM(Report_Summary[Revenue])</f>
        <v>626594850.33999527</v>
      </c>
      <c r="V2771" s="1">
        <f>Report_Summary[[#This Row],[Total Revenue]] / COUNTA(Report_Summary[Membership No])</f>
        <v>62659.485033999525</v>
      </c>
    </row>
    <row r="2772" spans="1:22" x14ac:dyDescent="0.3">
      <c r="A2772" t="s">
        <v>2811</v>
      </c>
      <c r="B2772">
        <v>2023</v>
      </c>
      <c r="C2772" t="s">
        <v>13</v>
      </c>
      <c r="D2772">
        <v>55</v>
      </c>
      <c r="E2772" t="str">
        <f t="shared" si="43"/>
        <v>Middle Age</v>
      </c>
      <c r="F2772" t="s">
        <v>17</v>
      </c>
      <c r="G2772" t="s">
        <v>24</v>
      </c>
      <c r="H2772" t="s">
        <v>31</v>
      </c>
      <c r="I2772">
        <v>31</v>
      </c>
      <c r="J2772">
        <v>3.45</v>
      </c>
      <c r="K2772" t="s">
        <v>32</v>
      </c>
      <c r="L2772" t="s">
        <v>33</v>
      </c>
      <c r="M2772" s="1">
        <v>4394.91</v>
      </c>
      <c r="N2772" s="1">
        <v>599.53</v>
      </c>
      <c r="O2772" s="1">
        <v>4857.37</v>
      </c>
      <c r="P2772" s="1">
        <v>0</v>
      </c>
      <c r="Q2772" s="1">
        <v>11344.2</v>
      </c>
      <c r="R2772" s="1">
        <v>9972.3700000000008</v>
      </c>
      <c r="S2772" s="1">
        <v>-8467.36</v>
      </c>
      <c r="T2772" s="1">
        <v>29783.93</v>
      </c>
      <c r="U2772" s="1">
        <f>SUM(Report_Summary[Revenue])</f>
        <v>626594850.33999527</v>
      </c>
      <c r="V2772" s="1">
        <f>Report_Summary[[#This Row],[Total Revenue]] / COUNTA(Report_Summary[Membership No])</f>
        <v>62659.485033999525</v>
      </c>
    </row>
    <row r="2773" spans="1:22" x14ac:dyDescent="0.3">
      <c r="A2773" t="s">
        <v>2812</v>
      </c>
      <c r="B2773">
        <v>2022</v>
      </c>
      <c r="C2773" t="s">
        <v>14</v>
      </c>
      <c r="D2773">
        <v>25</v>
      </c>
      <c r="E2773" t="str">
        <f t="shared" si="43"/>
        <v>Young</v>
      </c>
      <c r="F2773" t="s">
        <v>21</v>
      </c>
      <c r="G2773" t="s">
        <v>23</v>
      </c>
      <c r="H2773" t="s">
        <v>31</v>
      </c>
      <c r="I2773">
        <v>20</v>
      </c>
      <c r="J2773">
        <v>2.54</v>
      </c>
      <c r="K2773" t="s">
        <v>32</v>
      </c>
      <c r="L2773" t="s">
        <v>33</v>
      </c>
      <c r="M2773" s="1">
        <v>17685.39</v>
      </c>
      <c r="N2773" s="1">
        <v>761.48</v>
      </c>
      <c r="O2773" s="1">
        <v>3939.28</v>
      </c>
      <c r="P2773" s="1">
        <v>0</v>
      </c>
      <c r="Q2773" s="1">
        <v>55026.38</v>
      </c>
      <c r="R2773" s="1">
        <v>30140.32</v>
      </c>
      <c r="S2773" s="1">
        <v>-6742.83</v>
      </c>
      <c r="T2773" s="1">
        <v>91909.53</v>
      </c>
      <c r="U2773" s="1">
        <f>SUM(Report_Summary[Revenue])</f>
        <v>626594850.33999527</v>
      </c>
      <c r="V2773" s="1">
        <f>Report_Summary[[#This Row],[Total Revenue]] / COUNTA(Report_Summary[Membership No])</f>
        <v>62659.485033999525</v>
      </c>
    </row>
    <row r="2774" spans="1:22" x14ac:dyDescent="0.3">
      <c r="A2774" t="s">
        <v>2813</v>
      </c>
      <c r="B2774">
        <v>2018</v>
      </c>
      <c r="C2774" t="s">
        <v>13</v>
      </c>
      <c r="D2774">
        <v>53</v>
      </c>
      <c r="E2774" t="str">
        <f t="shared" si="43"/>
        <v>Middle Age</v>
      </c>
      <c r="F2774" t="s">
        <v>15</v>
      </c>
      <c r="G2774" t="s">
        <v>23</v>
      </c>
      <c r="H2774" t="s">
        <v>28</v>
      </c>
      <c r="I2774">
        <v>32</v>
      </c>
      <c r="J2774">
        <v>1.41</v>
      </c>
      <c r="K2774" t="s">
        <v>33</v>
      </c>
      <c r="L2774" t="s">
        <v>33</v>
      </c>
      <c r="M2774" s="1">
        <v>16092.09</v>
      </c>
      <c r="N2774" s="1">
        <v>2027.74</v>
      </c>
      <c r="O2774" s="1">
        <v>1248.03</v>
      </c>
      <c r="P2774" s="1">
        <v>0</v>
      </c>
      <c r="Q2774" s="1">
        <v>43082.44</v>
      </c>
      <c r="R2774" s="1">
        <v>64602.69</v>
      </c>
      <c r="S2774" s="1">
        <v>29779.13</v>
      </c>
      <c r="T2774" s="1">
        <v>77906</v>
      </c>
      <c r="U2774" s="1">
        <f>SUM(Report_Summary[Revenue])</f>
        <v>626594850.33999527</v>
      </c>
      <c r="V2774" s="1">
        <f>Report_Summary[[#This Row],[Total Revenue]] / COUNTA(Report_Summary[Membership No])</f>
        <v>62659.485033999525</v>
      </c>
    </row>
    <row r="2775" spans="1:22" x14ac:dyDescent="0.3">
      <c r="A2775" t="s">
        <v>2814</v>
      </c>
      <c r="B2775">
        <v>2019</v>
      </c>
      <c r="C2775" t="s">
        <v>13</v>
      </c>
      <c r="D2775">
        <v>73</v>
      </c>
      <c r="E2775" t="str">
        <f t="shared" si="43"/>
        <v>Old</v>
      </c>
      <c r="F2775" t="s">
        <v>20</v>
      </c>
      <c r="G2775" t="s">
        <v>22</v>
      </c>
      <c r="H2775" t="s">
        <v>30</v>
      </c>
      <c r="I2775">
        <v>31</v>
      </c>
      <c r="J2775">
        <v>2.08</v>
      </c>
      <c r="K2775" t="s">
        <v>33</v>
      </c>
      <c r="L2775" t="s">
        <v>33</v>
      </c>
      <c r="M2775" s="1">
        <v>19023.98</v>
      </c>
      <c r="N2775" s="1">
        <v>2727.73</v>
      </c>
      <c r="O2775" s="1">
        <v>4461.32</v>
      </c>
      <c r="P2775" s="1">
        <v>0</v>
      </c>
      <c r="Q2775" s="1">
        <v>40986.080000000002</v>
      </c>
      <c r="R2775" s="1">
        <v>23646.080000000002</v>
      </c>
      <c r="S2775" s="1">
        <v>25700.03</v>
      </c>
      <c r="T2775" s="1">
        <v>38932.129999999997</v>
      </c>
      <c r="U2775" s="1">
        <f>SUM(Report_Summary[Revenue])</f>
        <v>626594850.33999527</v>
      </c>
      <c r="V2775" s="1">
        <f>Report_Summary[[#This Row],[Total Revenue]] / COUNTA(Report_Summary[Membership No])</f>
        <v>62659.485033999525</v>
      </c>
    </row>
    <row r="2776" spans="1:22" x14ac:dyDescent="0.3">
      <c r="A2776" t="s">
        <v>2815</v>
      </c>
      <c r="B2776">
        <v>2021</v>
      </c>
      <c r="C2776" t="s">
        <v>14</v>
      </c>
      <c r="D2776">
        <v>45</v>
      </c>
      <c r="E2776" t="str">
        <f t="shared" si="43"/>
        <v>Middle Age</v>
      </c>
      <c r="F2776" t="s">
        <v>19</v>
      </c>
      <c r="G2776" t="s">
        <v>25</v>
      </c>
      <c r="H2776" t="s">
        <v>29</v>
      </c>
      <c r="I2776">
        <v>33</v>
      </c>
      <c r="J2776">
        <v>3.3</v>
      </c>
      <c r="K2776" t="s">
        <v>33</v>
      </c>
      <c r="L2776" t="s">
        <v>33</v>
      </c>
      <c r="M2776" s="1">
        <v>12776.47</v>
      </c>
      <c r="N2776" s="1">
        <v>3425.83</v>
      </c>
      <c r="O2776" s="1">
        <v>1204.83</v>
      </c>
      <c r="P2776" s="1">
        <v>0</v>
      </c>
      <c r="Q2776" s="1">
        <v>20392.349999999999</v>
      </c>
      <c r="R2776" s="1">
        <v>62187.7</v>
      </c>
      <c r="S2776" s="1">
        <v>10600.84</v>
      </c>
      <c r="T2776" s="1">
        <v>71979.210000000006</v>
      </c>
      <c r="U2776" s="1">
        <f>SUM(Report_Summary[Revenue])</f>
        <v>626594850.33999527</v>
      </c>
      <c r="V2776" s="1">
        <f>Report_Summary[[#This Row],[Total Revenue]] / COUNTA(Report_Summary[Membership No])</f>
        <v>62659.485033999525</v>
      </c>
    </row>
    <row r="2777" spans="1:22" x14ac:dyDescent="0.3">
      <c r="A2777" t="s">
        <v>2816</v>
      </c>
      <c r="B2777">
        <v>2019</v>
      </c>
      <c r="C2777" t="s">
        <v>14</v>
      </c>
      <c r="D2777">
        <v>53</v>
      </c>
      <c r="E2777" t="str">
        <f t="shared" si="43"/>
        <v>Middle Age</v>
      </c>
      <c r="F2777" t="s">
        <v>16</v>
      </c>
      <c r="G2777" t="s">
        <v>22</v>
      </c>
      <c r="H2777" t="s">
        <v>27</v>
      </c>
      <c r="I2777">
        <v>46</v>
      </c>
      <c r="J2777">
        <v>2.66</v>
      </c>
      <c r="K2777" t="s">
        <v>33</v>
      </c>
      <c r="L2777" t="s">
        <v>33</v>
      </c>
      <c r="M2777" s="1">
        <v>2121.8000000000002</v>
      </c>
      <c r="N2777" s="1">
        <v>2071.4699999999998</v>
      </c>
      <c r="O2777" s="1">
        <v>4174.08</v>
      </c>
      <c r="P2777" s="1">
        <v>0</v>
      </c>
      <c r="Q2777" s="1">
        <v>7116.61</v>
      </c>
      <c r="R2777" s="1">
        <v>4348.08</v>
      </c>
      <c r="S2777" s="1">
        <v>18641.29</v>
      </c>
      <c r="T2777" s="1">
        <v>-7176.6</v>
      </c>
      <c r="U2777" s="1">
        <f>SUM(Report_Summary[Revenue])</f>
        <v>626594850.33999527</v>
      </c>
      <c r="V2777" s="1">
        <f>Report_Summary[[#This Row],[Total Revenue]] / COUNTA(Report_Summary[Membership No])</f>
        <v>62659.485033999525</v>
      </c>
    </row>
    <row r="2778" spans="1:22" x14ac:dyDescent="0.3">
      <c r="A2778" t="s">
        <v>2817</v>
      </c>
      <c r="B2778">
        <v>2023</v>
      </c>
      <c r="C2778" t="s">
        <v>14</v>
      </c>
      <c r="D2778">
        <v>61</v>
      </c>
      <c r="E2778" t="str">
        <f t="shared" si="43"/>
        <v>Old</v>
      </c>
      <c r="F2778" t="s">
        <v>19</v>
      </c>
      <c r="G2778" t="s">
        <v>24</v>
      </c>
      <c r="H2778" t="s">
        <v>30</v>
      </c>
      <c r="I2778">
        <v>30</v>
      </c>
      <c r="J2778">
        <v>2.36</v>
      </c>
      <c r="K2778" t="s">
        <v>33</v>
      </c>
      <c r="L2778" t="s">
        <v>33</v>
      </c>
      <c r="M2778" s="1">
        <v>12041.84</v>
      </c>
      <c r="N2778" s="1">
        <v>116.67</v>
      </c>
      <c r="O2778" s="1">
        <v>4695.6099999999997</v>
      </c>
      <c r="P2778" s="1">
        <v>0</v>
      </c>
      <c r="Q2778" s="1">
        <v>45296.27</v>
      </c>
      <c r="R2778" s="1">
        <v>26520.97</v>
      </c>
      <c r="S2778" s="1">
        <v>-10441.81</v>
      </c>
      <c r="T2778" s="1">
        <v>82259.05</v>
      </c>
      <c r="U2778" s="1">
        <f>SUM(Report_Summary[Revenue])</f>
        <v>626594850.33999527</v>
      </c>
      <c r="V2778" s="1">
        <f>Report_Summary[[#This Row],[Total Revenue]] / COUNTA(Report_Summary[Membership No])</f>
        <v>62659.485033999525</v>
      </c>
    </row>
    <row r="2779" spans="1:22" x14ac:dyDescent="0.3">
      <c r="A2779" t="s">
        <v>2818</v>
      </c>
      <c r="B2779">
        <v>2018</v>
      </c>
      <c r="C2779" t="s">
        <v>14</v>
      </c>
      <c r="D2779">
        <v>72</v>
      </c>
      <c r="E2779" t="str">
        <f t="shared" si="43"/>
        <v>Old</v>
      </c>
      <c r="F2779" t="s">
        <v>16</v>
      </c>
      <c r="G2779" t="s">
        <v>22</v>
      </c>
      <c r="H2779" t="s">
        <v>28</v>
      </c>
      <c r="I2779">
        <v>32</v>
      </c>
      <c r="J2779">
        <v>3.51</v>
      </c>
      <c r="K2779" t="s">
        <v>32</v>
      </c>
      <c r="L2779" t="s">
        <v>33</v>
      </c>
      <c r="M2779" s="1">
        <v>1382.2</v>
      </c>
      <c r="N2779" s="1">
        <v>2218.5500000000002</v>
      </c>
      <c r="O2779" s="1">
        <v>578.69000000000005</v>
      </c>
      <c r="P2779" s="1">
        <v>0</v>
      </c>
      <c r="Q2779" s="1">
        <v>4150.0200000000004</v>
      </c>
      <c r="R2779" s="1">
        <v>4808.42</v>
      </c>
      <c r="S2779" s="1">
        <v>-25541.63</v>
      </c>
      <c r="T2779" s="1">
        <v>34500.07</v>
      </c>
      <c r="U2779" s="1">
        <f>SUM(Report_Summary[Revenue])</f>
        <v>626594850.33999527</v>
      </c>
      <c r="V2779" s="1">
        <f>Report_Summary[[#This Row],[Total Revenue]] / COUNTA(Report_Summary[Membership No])</f>
        <v>62659.485033999525</v>
      </c>
    </row>
    <row r="2780" spans="1:22" x14ac:dyDescent="0.3">
      <c r="A2780" t="s">
        <v>2819</v>
      </c>
      <c r="B2780">
        <v>2020</v>
      </c>
      <c r="C2780" t="s">
        <v>14</v>
      </c>
      <c r="D2780">
        <v>37</v>
      </c>
      <c r="E2780" t="str">
        <f t="shared" si="43"/>
        <v>Middle Age</v>
      </c>
      <c r="F2780" t="s">
        <v>16</v>
      </c>
      <c r="G2780" t="s">
        <v>23</v>
      </c>
      <c r="H2780" t="s">
        <v>27</v>
      </c>
      <c r="I2780">
        <v>40</v>
      </c>
      <c r="J2780">
        <v>1.84</v>
      </c>
      <c r="K2780" t="s">
        <v>33</v>
      </c>
      <c r="L2780" t="s">
        <v>33</v>
      </c>
      <c r="M2780" s="1">
        <v>14629.26</v>
      </c>
      <c r="N2780" s="1">
        <v>2109.86</v>
      </c>
      <c r="O2780" s="1">
        <v>5518.54</v>
      </c>
      <c r="P2780" s="1">
        <v>0</v>
      </c>
      <c r="Q2780" s="1">
        <v>42470.62</v>
      </c>
      <c r="R2780" s="1">
        <v>24023.42</v>
      </c>
      <c r="S2780" s="1">
        <v>22371.3</v>
      </c>
      <c r="T2780" s="1">
        <v>44122.74</v>
      </c>
      <c r="U2780" s="1">
        <f>SUM(Report_Summary[Revenue])</f>
        <v>626594850.33999527</v>
      </c>
      <c r="V2780" s="1">
        <f>Report_Summary[[#This Row],[Total Revenue]] / COUNTA(Report_Summary[Membership No])</f>
        <v>62659.485033999525</v>
      </c>
    </row>
    <row r="2781" spans="1:22" x14ac:dyDescent="0.3">
      <c r="A2781" t="s">
        <v>2820</v>
      </c>
      <c r="B2781">
        <v>2021</v>
      </c>
      <c r="C2781" t="s">
        <v>13</v>
      </c>
      <c r="D2781">
        <v>63</v>
      </c>
      <c r="E2781" t="str">
        <f t="shared" si="43"/>
        <v>Old</v>
      </c>
      <c r="F2781" t="s">
        <v>18</v>
      </c>
      <c r="G2781" t="s">
        <v>25</v>
      </c>
      <c r="H2781" t="s">
        <v>28</v>
      </c>
      <c r="I2781">
        <v>29</v>
      </c>
      <c r="J2781">
        <v>2.67</v>
      </c>
      <c r="K2781" t="s">
        <v>33</v>
      </c>
      <c r="L2781" t="s">
        <v>33</v>
      </c>
      <c r="M2781" s="1">
        <v>891.84</v>
      </c>
      <c r="N2781" s="1">
        <v>4296.04</v>
      </c>
      <c r="O2781" s="1">
        <v>6197.62</v>
      </c>
      <c r="P2781" s="1">
        <v>0</v>
      </c>
      <c r="Q2781" s="1">
        <v>2867.04</v>
      </c>
      <c r="R2781" s="1">
        <v>1749.91</v>
      </c>
      <c r="S2781" s="1">
        <v>-18044.7</v>
      </c>
      <c r="T2781" s="1">
        <v>22661.65</v>
      </c>
      <c r="U2781" s="1">
        <f>SUM(Report_Summary[Revenue])</f>
        <v>626594850.33999527</v>
      </c>
      <c r="V2781" s="1">
        <f>Report_Summary[[#This Row],[Total Revenue]] / COUNTA(Report_Summary[Membership No])</f>
        <v>62659.485033999525</v>
      </c>
    </row>
    <row r="2782" spans="1:22" x14ac:dyDescent="0.3">
      <c r="A2782" t="s">
        <v>2821</v>
      </c>
      <c r="B2782">
        <v>2020</v>
      </c>
      <c r="C2782" t="s">
        <v>14</v>
      </c>
      <c r="D2782">
        <v>75</v>
      </c>
      <c r="E2782" t="str">
        <f t="shared" si="43"/>
        <v>Old</v>
      </c>
      <c r="F2782" t="s">
        <v>17</v>
      </c>
      <c r="G2782" t="s">
        <v>23</v>
      </c>
      <c r="H2782" t="s">
        <v>27</v>
      </c>
      <c r="I2782">
        <v>39</v>
      </c>
      <c r="J2782">
        <v>2.13</v>
      </c>
      <c r="K2782" t="s">
        <v>33</v>
      </c>
      <c r="L2782" t="s">
        <v>33</v>
      </c>
      <c r="M2782" s="1">
        <v>1459.2</v>
      </c>
      <c r="N2782" s="1">
        <v>2024.84</v>
      </c>
      <c r="O2782" s="1">
        <v>2300.1</v>
      </c>
      <c r="P2782" s="1">
        <v>0</v>
      </c>
      <c r="Q2782" s="1">
        <v>5757.1</v>
      </c>
      <c r="R2782" s="1">
        <v>6561.57</v>
      </c>
      <c r="S2782" s="1">
        <v>5638.91</v>
      </c>
      <c r="T2782" s="1">
        <v>6679.76</v>
      </c>
      <c r="U2782" s="1">
        <f>SUM(Report_Summary[Revenue])</f>
        <v>626594850.33999527</v>
      </c>
      <c r="V2782" s="1">
        <f>Report_Summary[[#This Row],[Total Revenue]] / COUNTA(Report_Summary[Membership No])</f>
        <v>62659.485033999525</v>
      </c>
    </row>
    <row r="2783" spans="1:22" x14ac:dyDescent="0.3">
      <c r="A2783" t="s">
        <v>2822</v>
      </c>
      <c r="B2783">
        <v>2015</v>
      </c>
      <c r="C2783" t="s">
        <v>13</v>
      </c>
      <c r="D2783">
        <v>27</v>
      </c>
      <c r="E2783" t="str">
        <f t="shared" si="43"/>
        <v>Young</v>
      </c>
      <c r="F2783" t="s">
        <v>21</v>
      </c>
      <c r="G2783" t="s">
        <v>25</v>
      </c>
      <c r="H2783" t="s">
        <v>28</v>
      </c>
      <c r="I2783">
        <v>35</v>
      </c>
      <c r="J2783">
        <v>3.14</v>
      </c>
      <c r="K2783" t="s">
        <v>33</v>
      </c>
      <c r="L2783" t="s">
        <v>33</v>
      </c>
      <c r="M2783" s="1">
        <v>17741.45</v>
      </c>
      <c r="N2783" s="1">
        <v>2358.65</v>
      </c>
      <c r="O2783" s="1">
        <v>2737.63</v>
      </c>
      <c r="P2783" s="1">
        <v>0</v>
      </c>
      <c r="Q2783" s="1">
        <v>24751.19</v>
      </c>
      <c r="R2783" s="1">
        <v>65561.509999999995</v>
      </c>
      <c r="S2783" s="1">
        <v>-7661.74</v>
      </c>
      <c r="T2783" s="1">
        <v>97974.44</v>
      </c>
      <c r="U2783" s="1">
        <f>SUM(Report_Summary[Revenue])</f>
        <v>626594850.33999527</v>
      </c>
      <c r="V2783" s="1">
        <f>Report_Summary[[#This Row],[Total Revenue]] / COUNTA(Report_Summary[Membership No])</f>
        <v>62659.485033999525</v>
      </c>
    </row>
    <row r="2784" spans="1:22" x14ac:dyDescent="0.3">
      <c r="A2784" t="s">
        <v>2823</v>
      </c>
      <c r="B2784">
        <v>2015</v>
      </c>
      <c r="C2784" t="s">
        <v>14</v>
      </c>
      <c r="D2784">
        <v>33</v>
      </c>
      <c r="E2784" t="str">
        <f t="shared" si="43"/>
        <v>Middle Age</v>
      </c>
      <c r="F2784" t="s">
        <v>19</v>
      </c>
      <c r="G2784" t="s">
        <v>22</v>
      </c>
      <c r="H2784" t="s">
        <v>31</v>
      </c>
      <c r="I2784">
        <v>26</v>
      </c>
      <c r="J2784">
        <v>2.5099999999999998</v>
      </c>
      <c r="K2784" t="s">
        <v>33</v>
      </c>
      <c r="L2784" t="s">
        <v>33</v>
      </c>
      <c r="M2784" s="1">
        <v>18235.41</v>
      </c>
      <c r="N2784" s="1">
        <v>4605.62</v>
      </c>
      <c r="O2784" s="1">
        <v>4047.03</v>
      </c>
      <c r="P2784" s="1">
        <v>0</v>
      </c>
      <c r="Q2784" s="1">
        <v>82169.649999999994</v>
      </c>
      <c r="R2784" s="1">
        <v>31826.93</v>
      </c>
      <c r="S2784" s="1">
        <v>29027</v>
      </c>
      <c r="T2784" s="1">
        <v>84969.58</v>
      </c>
      <c r="U2784" s="1">
        <f>SUM(Report_Summary[Revenue])</f>
        <v>626594850.33999527</v>
      </c>
      <c r="V2784" s="1">
        <f>Report_Summary[[#This Row],[Total Revenue]] / COUNTA(Report_Summary[Membership No])</f>
        <v>62659.485033999525</v>
      </c>
    </row>
    <row r="2785" spans="1:22" x14ac:dyDescent="0.3">
      <c r="A2785" t="s">
        <v>2824</v>
      </c>
      <c r="B2785">
        <v>2018</v>
      </c>
      <c r="C2785" t="s">
        <v>13</v>
      </c>
      <c r="D2785">
        <v>54</v>
      </c>
      <c r="E2785" t="str">
        <f t="shared" si="43"/>
        <v>Middle Age</v>
      </c>
      <c r="F2785" t="s">
        <v>18</v>
      </c>
      <c r="G2785" t="s">
        <v>23</v>
      </c>
      <c r="H2785" t="s">
        <v>31</v>
      </c>
      <c r="I2785">
        <v>40</v>
      </c>
      <c r="J2785">
        <v>2.13</v>
      </c>
      <c r="K2785" t="s">
        <v>33</v>
      </c>
      <c r="L2785" t="s">
        <v>33</v>
      </c>
      <c r="M2785" s="1">
        <v>15907.38</v>
      </c>
      <c r="N2785" s="1">
        <v>3225.53</v>
      </c>
      <c r="O2785" s="1">
        <v>7275.97</v>
      </c>
      <c r="P2785" s="1">
        <v>0</v>
      </c>
      <c r="Q2785" s="1">
        <v>38649.22</v>
      </c>
      <c r="R2785" s="1">
        <v>40036.47</v>
      </c>
      <c r="S2785" s="1">
        <v>-10448.58</v>
      </c>
      <c r="T2785" s="1">
        <v>89134.27</v>
      </c>
      <c r="U2785" s="1">
        <f>SUM(Report_Summary[Revenue])</f>
        <v>626594850.33999527</v>
      </c>
      <c r="V2785" s="1">
        <f>Report_Summary[[#This Row],[Total Revenue]] / COUNTA(Report_Summary[Membership No])</f>
        <v>62659.485033999525</v>
      </c>
    </row>
    <row r="2786" spans="1:22" x14ac:dyDescent="0.3">
      <c r="A2786" t="s">
        <v>2825</v>
      </c>
      <c r="B2786">
        <v>2018</v>
      </c>
      <c r="C2786" t="s">
        <v>14</v>
      </c>
      <c r="D2786">
        <v>43</v>
      </c>
      <c r="E2786" t="str">
        <f t="shared" si="43"/>
        <v>Middle Age</v>
      </c>
      <c r="F2786" t="s">
        <v>21</v>
      </c>
      <c r="G2786" t="s">
        <v>23</v>
      </c>
      <c r="H2786" t="s">
        <v>28</v>
      </c>
      <c r="I2786">
        <v>21</v>
      </c>
      <c r="J2786">
        <v>2.2200000000000002</v>
      </c>
      <c r="K2786" t="s">
        <v>33</v>
      </c>
      <c r="L2786" t="s">
        <v>33</v>
      </c>
      <c r="M2786" s="1">
        <v>3815.14</v>
      </c>
      <c r="N2786" s="1">
        <v>1460.98</v>
      </c>
      <c r="O2786" s="1">
        <v>1476.67</v>
      </c>
      <c r="P2786" s="1">
        <v>0</v>
      </c>
      <c r="Q2786" s="1">
        <v>13546.38</v>
      </c>
      <c r="R2786" s="1">
        <v>9700.24</v>
      </c>
      <c r="S2786" s="1">
        <v>28783.3</v>
      </c>
      <c r="T2786" s="1">
        <v>-5536.68</v>
      </c>
      <c r="U2786" s="1">
        <f>SUM(Report_Summary[Revenue])</f>
        <v>626594850.33999527</v>
      </c>
      <c r="V2786" s="1">
        <f>Report_Summary[[#This Row],[Total Revenue]] / COUNTA(Report_Summary[Membership No])</f>
        <v>62659.485033999525</v>
      </c>
    </row>
    <row r="2787" spans="1:22" x14ac:dyDescent="0.3">
      <c r="A2787" t="s">
        <v>2826</v>
      </c>
      <c r="B2787">
        <v>2024</v>
      </c>
      <c r="C2787" t="s">
        <v>13</v>
      </c>
      <c r="D2787">
        <v>26</v>
      </c>
      <c r="E2787" t="str">
        <f t="shared" si="43"/>
        <v>Young</v>
      </c>
      <c r="F2787" t="s">
        <v>16</v>
      </c>
      <c r="G2787" t="s">
        <v>25</v>
      </c>
      <c r="H2787" t="s">
        <v>26</v>
      </c>
      <c r="I2787">
        <v>30</v>
      </c>
      <c r="J2787">
        <v>2.64</v>
      </c>
      <c r="K2787" t="s">
        <v>33</v>
      </c>
      <c r="L2787" t="s">
        <v>33</v>
      </c>
      <c r="M2787" s="1">
        <v>8886.84</v>
      </c>
      <c r="N2787" s="1">
        <v>1342.55</v>
      </c>
      <c r="O2787" s="1">
        <v>3785.24</v>
      </c>
      <c r="P2787" s="1">
        <v>0</v>
      </c>
      <c r="Q2787" s="1">
        <v>22673.58</v>
      </c>
      <c r="R2787" s="1">
        <v>16140.88</v>
      </c>
      <c r="S2787" s="1">
        <v>1524.73</v>
      </c>
      <c r="T2787" s="1">
        <v>37289.730000000003</v>
      </c>
      <c r="U2787" s="1">
        <f>SUM(Report_Summary[Revenue])</f>
        <v>626594850.33999527</v>
      </c>
      <c r="V2787" s="1">
        <f>Report_Summary[[#This Row],[Total Revenue]] / COUNTA(Report_Summary[Membership No])</f>
        <v>62659.485033999525</v>
      </c>
    </row>
    <row r="2788" spans="1:22" x14ac:dyDescent="0.3">
      <c r="A2788" t="s">
        <v>2827</v>
      </c>
      <c r="B2788">
        <v>2017</v>
      </c>
      <c r="C2788" t="s">
        <v>14</v>
      </c>
      <c r="D2788">
        <v>31</v>
      </c>
      <c r="E2788" t="str">
        <f t="shared" si="43"/>
        <v>Middle Age</v>
      </c>
      <c r="F2788" t="s">
        <v>15</v>
      </c>
      <c r="G2788" t="s">
        <v>25</v>
      </c>
      <c r="H2788" t="s">
        <v>27</v>
      </c>
      <c r="I2788">
        <v>27</v>
      </c>
      <c r="J2788">
        <v>3.38</v>
      </c>
      <c r="K2788" t="s">
        <v>33</v>
      </c>
      <c r="L2788" t="s">
        <v>33</v>
      </c>
      <c r="M2788" s="1">
        <v>1508.38</v>
      </c>
      <c r="N2788" s="1">
        <v>2878.03</v>
      </c>
      <c r="O2788" s="1">
        <v>7334.35</v>
      </c>
      <c r="P2788" s="1">
        <v>0</v>
      </c>
      <c r="Q2788" s="1">
        <v>3547.75</v>
      </c>
      <c r="R2788" s="1">
        <v>5612.59</v>
      </c>
      <c r="S2788" s="1">
        <v>13991.25</v>
      </c>
      <c r="T2788" s="1">
        <v>-4830.91</v>
      </c>
      <c r="U2788" s="1">
        <f>SUM(Report_Summary[Revenue])</f>
        <v>626594850.33999527</v>
      </c>
      <c r="V2788" s="1">
        <f>Report_Summary[[#This Row],[Total Revenue]] / COUNTA(Report_Summary[Membership No])</f>
        <v>62659.485033999525</v>
      </c>
    </row>
    <row r="2789" spans="1:22" x14ac:dyDescent="0.3">
      <c r="A2789" t="s">
        <v>2828</v>
      </c>
      <c r="B2789">
        <v>2023</v>
      </c>
      <c r="C2789" t="s">
        <v>13</v>
      </c>
      <c r="D2789">
        <v>32</v>
      </c>
      <c r="E2789" t="str">
        <f t="shared" si="43"/>
        <v>Middle Age</v>
      </c>
      <c r="F2789" t="s">
        <v>19</v>
      </c>
      <c r="G2789" t="s">
        <v>23</v>
      </c>
      <c r="H2789" t="s">
        <v>27</v>
      </c>
      <c r="I2789">
        <v>37</v>
      </c>
      <c r="J2789">
        <v>2.39</v>
      </c>
      <c r="K2789" t="s">
        <v>33</v>
      </c>
      <c r="L2789" t="s">
        <v>33</v>
      </c>
      <c r="M2789" s="1">
        <v>16806.2</v>
      </c>
      <c r="N2789" s="1">
        <v>1834.9</v>
      </c>
      <c r="O2789" s="1">
        <v>4380.22</v>
      </c>
      <c r="P2789" s="1">
        <v>0</v>
      </c>
      <c r="Q2789" s="1">
        <v>70851.55</v>
      </c>
      <c r="R2789" s="1">
        <v>78961.95</v>
      </c>
      <c r="S2789" s="1">
        <v>24770.04</v>
      </c>
      <c r="T2789" s="1">
        <v>125043.46</v>
      </c>
      <c r="U2789" s="1">
        <f>SUM(Report_Summary[Revenue])</f>
        <v>626594850.33999527</v>
      </c>
      <c r="V2789" s="1">
        <f>Report_Summary[[#This Row],[Total Revenue]] / COUNTA(Report_Summary[Membership No])</f>
        <v>62659.485033999525</v>
      </c>
    </row>
    <row r="2790" spans="1:22" x14ac:dyDescent="0.3">
      <c r="A2790" t="s">
        <v>2829</v>
      </c>
      <c r="B2790">
        <v>2022</v>
      </c>
      <c r="C2790" t="s">
        <v>13</v>
      </c>
      <c r="D2790">
        <v>45</v>
      </c>
      <c r="E2790" t="str">
        <f t="shared" si="43"/>
        <v>Middle Age</v>
      </c>
      <c r="F2790" t="s">
        <v>21</v>
      </c>
      <c r="G2790" t="s">
        <v>23</v>
      </c>
      <c r="H2790" t="s">
        <v>30</v>
      </c>
      <c r="I2790">
        <v>21</v>
      </c>
      <c r="J2790">
        <v>3.73</v>
      </c>
      <c r="K2790" t="s">
        <v>33</v>
      </c>
      <c r="L2790" t="s">
        <v>33</v>
      </c>
      <c r="M2790" s="1">
        <v>5865.69</v>
      </c>
      <c r="N2790" s="1">
        <v>3317.26</v>
      </c>
      <c r="O2790" s="1">
        <v>4800.9799999999996</v>
      </c>
      <c r="P2790" s="1">
        <v>0</v>
      </c>
      <c r="Q2790" s="1">
        <v>8692.5300000000007</v>
      </c>
      <c r="R2790" s="1">
        <v>12182.6</v>
      </c>
      <c r="S2790" s="1">
        <v>3006.56</v>
      </c>
      <c r="T2790" s="1">
        <v>17868.57</v>
      </c>
      <c r="U2790" s="1">
        <f>SUM(Report_Summary[Revenue])</f>
        <v>626594850.33999527</v>
      </c>
      <c r="V2790" s="1">
        <f>Report_Summary[[#This Row],[Total Revenue]] / COUNTA(Report_Summary[Membership No])</f>
        <v>62659.485033999525</v>
      </c>
    </row>
    <row r="2791" spans="1:22" x14ac:dyDescent="0.3">
      <c r="A2791" t="s">
        <v>2830</v>
      </c>
      <c r="B2791">
        <v>2016</v>
      </c>
      <c r="C2791" t="s">
        <v>14</v>
      </c>
      <c r="D2791">
        <v>77</v>
      </c>
      <c r="E2791" t="str">
        <f t="shared" si="43"/>
        <v>Old</v>
      </c>
      <c r="F2791" t="s">
        <v>16</v>
      </c>
      <c r="G2791" t="s">
        <v>25</v>
      </c>
      <c r="H2791" t="s">
        <v>26</v>
      </c>
      <c r="I2791">
        <v>36</v>
      </c>
      <c r="J2791">
        <v>2.1</v>
      </c>
      <c r="K2791" t="s">
        <v>33</v>
      </c>
      <c r="L2791" t="s">
        <v>33</v>
      </c>
      <c r="M2791" s="1">
        <v>12239.04</v>
      </c>
      <c r="N2791" s="1">
        <v>2736.89</v>
      </c>
      <c r="O2791" s="1">
        <v>6727.13</v>
      </c>
      <c r="P2791" s="1">
        <v>0</v>
      </c>
      <c r="Q2791" s="1">
        <v>24298.09</v>
      </c>
      <c r="R2791" s="1">
        <v>54289.22</v>
      </c>
      <c r="S2791" s="1">
        <v>-24106.98</v>
      </c>
      <c r="T2791" s="1">
        <v>102694.29</v>
      </c>
      <c r="U2791" s="1">
        <f>SUM(Report_Summary[Revenue])</f>
        <v>626594850.33999527</v>
      </c>
      <c r="V2791" s="1">
        <f>Report_Summary[[#This Row],[Total Revenue]] / COUNTA(Report_Summary[Membership No])</f>
        <v>62659.485033999525</v>
      </c>
    </row>
    <row r="2792" spans="1:22" x14ac:dyDescent="0.3">
      <c r="A2792" t="s">
        <v>2831</v>
      </c>
      <c r="B2792">
        <v>2019</v>
      </c>
      <c r="C2792" t="s">
        <v>13</v>
      </c>
      <c r="D2792">
        <v>69</v>
      </c>
      <c r="E2792" t="str">
        <f t="shared" si="43"/>
        <v>Old</v>
      </c>
      <c r="F2792" t="s">
        <v>19</v>
      </c>
      <c r="G2792" t="s">
        <v>23</v>
      </c>
      <c r="H2792" t="s">
        <v>29</v>
      </c>
      <c r="I2792">
        <v>25</v>
      </c>
      <c r="J2792">
        <v>1.97</v>
      </c>
      <c r="K2792" t="s">
        <v>33</v>
      </c>
      <c r="L2792" t="s">
        <v>33</v>
      </c>
      <c r="M2792" s="1">
        <v>17893.61</v>
      </c>
      <c r="N2792" s="1">
        <v>2047.35</v>
      </c>
      <c r="O2792" s="1">
        <v>7491.43</v>
      </c>
      <c r="P2792" s="1">
        <v>0</v>
      </c>
      <c r="Q2792" s="1">
        <v>66369.08</v>
      </c>
      <c r="R2792" s="1">
        <v>35170.400000000001</v>
      </c>
      <c r="S2792" s="1">
        <v>-24916.14</v>
      </c>
      <c r="T2792" s="1">
        <v>126455.62</v>
      </c>
      <c r="U2792" s="1">
        <f>SUM(Report_Summary[Revenue])</f>
        <v>626594850.33999527</v>
      </c>
      <c r="V2792" s="1">
        <f>Report_Summary[[#This Row],[Total Revenue]] / COUNTA(Report_Summary[Membership No])</f>
        <v>62659.485033999525</v>
      </c>
    </row>
    <row r="2793" spans="1:22" x14ac:dyDescent="0.3">
      <c r="A2793" t="s">
        <v>2832</v>
      </c>
      <c r="B2793">
        <v>2023</v>
      </c>
      <c r="C2793" t="s">
        <v>14</v>
      </c>
      <c r="D2793">
        <v>79</v>
      </c>
      <c r="E2793" t="str">
        <f t="shared" si="43"/>
        <v>Old</v>
      </c>
      <c r="F2793" t="s">
        <v>17</v>
      </c>
      <c r="G2793" t="s">
        <v>25</v>
      </c>
      <c r="H2793" t="s">
        <v>26</v>
      </c>
      <c r="I2793">
        <v>39</v>
      </c>
      <c r="J2793">
        <v>2.11</v>
      </c>
      <c r="K2793" t="s">
        <v>33</v>
      </c>
      <c r="L2793" t="s">
        <v>33</v>
      </c>
      <c r="M2793" s="1">
        <v>19754.07</v>
      </c>
      <c r="N2793" s="1">
        <v>4321.3100000000004</v>
      </c>
      <c r="O2793" s="1">
        <v>6778.39</v>
      </c>
      <c r="P2793" s="1">
        <v>0</v>
      </c>
      <c r="Q2793" s="1">
        <v>83841.919999999998</v>
      </c>
      <c r="R2793" s="1">
        <v>83293.990000000005</v>
      </c>
      <c r="S2793" s="1">
        <v>-25665.27</v>
      </c>
      <c r="T2793" s="1">
        <v>192801.18</v>
      </c>
      <c r="U2793" s="1">
        <f>SUM(Report_Summary[Revenue])</f>
        <v>626594850.33999527</v>
      </c>
      <c r="V2793" s="1">
        <f>Report_Summary[[#This Row],[Total Revenue]] / COUNTA(Report_Summary[Membership No])</f>
        <v>62659.485033999525</v>
      </c>
    </row>
    <row r="2794" spans="1:22" x14ac:dyDescent="0.3">
      <c r="A2794" t="s">
        <v>2833</v>
      </c>
      <c r="B2794">
        <v>2019</v>
      </c>
      <c r="C2794" t="s">
        <v>13</v>
      </c>
      <c r="D2794">
        <v>27</v>
      </c>
      <c r="E2794" t="str">
        <f t="shared" si="43"/>
        <v>Young</v>
      </c>
      <c r="F2794" t="s">
        <v>19</v>
      </c>
      <c r="G2794" t="s">
        <v>22</v>
      </c>
      <c r="H2794" t="s">
        <v>26</v>
      </c>
      <c r="I2794">
        <v>24</v>
      </c>
      <c r="J2794">
        <v>1.03</v>
      </c>
      <c r="K2794" t="s">
        <v>33</v>
      </c>
      <c r="L2794" t="s">
        <v>33</v>
      </c>
      <c r="M2794" s="1">
        <v>11689.34</v>
      </c>
      <c r="N2794" s="1">
        <v>624.46</v>
      </c>
      <c r="O2794" s="1">
        <v>1576.28</v>
      </c>
      <c r="P2794" s="1">
        <v>0</v>
      </c>
      <c r="Q2794" s="1">
        <v>44291.45</v>
      </c>
      <c r="R2794" s="1">
        <v>41631.96</v>
      </c>
      <c r="S2794" s="1">
        <v>-25583.58</v>
      </c>
      <c r="T2794" s="1">
        <v>111506.99</v>
      </c>
      <c r="U2794" s="1">
        <f>SUM(Report_Summary[Revenue])</f>
        <v>626594850.33999527</v>
      </c>
      <c r="V2794" s="1">
        <f>Report_Summary[[#This Row],[Total Revenue]] / COUNTA(Report_Summary[Membership No])</f>
        <v>62659.485033999525</v>
      </c>
    </row>
    <row r="2795" spans="1:22" x14ac:dyDescent="0.3">
      <c r="A2795" t="s">
        <v>2834</v>
      </c>
      <c r="B2795">
        <v>2022</v>
      </c>
      <c r="C2795" t="s">
        <v>13</v>
      </c>
      <c r="D2795">
        <v>58</v>
      </c>
      <c r="E2795" t="str">
        <f t="shared" si="43"/>
        <v>Old</v>
      </c>
      <c r="F2795" t="s">
        <v>20</v>
      </c>
      <c r="G2795" t="s">
        <v>22</v>
      </c>
      <c r="H2795" t="s">
        <v>31</v>
      </c>
      <c r="I2795">
        <v>32</v>
      </c>
      <c r="J2795">
        <v>2.66</v>
      </c>
      <c r="K2795" t="s">
        <v>32</v>
      </c>
      <c r="L2795" t="s">
        <v>33</v>
      </c>
      <c r="M2795" s="1">
        <v>19292.16</v>
      </c>
      <c r="N2795" s="1">
        <v>291.72000000000003</v>
      </c>
      <c r="O2795" s="1">
        <v>4592.3100000000004</v>
      </c>
      <c r="P2795" s="1">
        <v>0</v>
      </c>
      <c r="Q2795" s="1">
        <v>68697.570000000007</v>
      </c>
      <c r="R2795" s="1">
        <v>60355.88</v>
      </c>
      <c r="S2795" s="1">
        <v>-27404.23</v>
      </c>
      <c r="T2795" s="1">
        <v>156457.68</v>
      </c>
      <c r="U2795" s="1">
        <f>SUM(Report_Summary[Revenue])</f>
        <v>626594850.33999527</v>
      </c>
      <c r="V2795" s="1">
        <f>Report_Summary[[#This Row],[Total Revenue]] / COUNTA(Report_Summary[Membership No])</f>
        <v>62659.485033999525</v>
      </c>
    </row>
    <row r="2796" spans="1:22" x14ac:dyDescent="0.3">
      <c r="A2796" t="s">
        <v>2835</v>
      </c>
      <c r="B2796">
        <v>2021</v>
      </c>
      <c r="C2796" t="s">
        <v>14</v>
      </c>
      <c r="D2796">
        <v>56</v>
      </c>
      <c r="E2796" t="str">
        <f t="shared" si="43"/>
        <v>Old</v>
      </c>
      <c r="F2796" t="s">
        <v>16</v>
      </c>
      <c r="G2796" t="s">
        <v>24</v>
      </c>
      <c r="H2796" t="s">
        <v>27</v>
      </c>
      <c r="I2796">
        <v>35</v>
      </c>
      <c r="J2796">
        <v>2.75</v>
      </c>
      <c r="K2796" t="s">
        <v>32</v>
      </c>
      <c r="L2796" t="s">
        <v>33</v>
      </c>
      <c r="M2796" s="1">
        <v>7330.58</v>
      </c>
      <c r="N2796" s="1">
        <v>3466.7</v>
      </c>
      <c r="O2796" s="1">
        <v>1380.76</v>
      </c>
      <c r="P2796" s="1">
        <v>0</v>
      </c>
      <c r="Q2796" s="1">
        <v>11941.64</v>
      </c>
      <c r="R2796" s="1">
        <v>22496.48</v>
      </c>
      <c r="S2796" s="1">
        <v>19582</v>
      </c>
      <c r="T2796" s="1">
        <v>14856.12</v>
      </c>
      <c r="U2796" s="1">
        <f>SUM(Report_Summary[Revenue])</f>
        <v>626594850.33999527</v>
      </c>
      <c r="V2796" s="1">
        <f>Report_Summary[[#This Row],[Total Revenue]] / COUNTA(Report_Summary[Membership No])</f>
        <v>62659.485033999525</v>
      </c>
    </row>
    <row r="2797" spans="1:22" x14ac:dyDescent="0.3">
      <c r="A2797" t="s">
        <v>2836</v>
      </c>
      <c r="B2797">
        <v>2020</v>
      </c>
      <c r="C2797" t="s">
        <v>13</v>
      </c>
      <c r="D2797">
        <v>47</v>
      </c>
      <c r="E2797" t="str">
        <f t="shared" si="43"/>
        <v>Middle Age</v>
      </c>
      <c r="F2797" t="s">
        <v>16</v>
      </c>
      <c r="G2797" t="s">
        <v>24</v>
      </c>
      <c r="H2797" t="s">
        <v>30</v>
      </c>
      <c r="I2797">
        <v>26</v>
      </c>
      <c r="J2797">
        <v>2.35</v>
      </c>
      <c r="K2797" t="s">
        <v>33</v>
      </c>
      <c r="L2797" t="s">
        <v>33</v>
      </c>
      <c r="M2797" s="1">
        <v>14242.09</v>
      </c>
      <c r="N2797" s="1">
        <v>2074.06</v>
      </c>
      <c r="O2797" s="1">
        <v>2844.04</v>
      </c>
      <c r="P2797" s="1">
        <v>0</v>
      </c>
      <c r="Q2797" s="1">
        <v>62527.46</v>
      </c>
      <c r="R2797" s="1">
        <v>46748.53</v>
      </c>
      <c r="S2797" s="1">
        <v>-3488.36</v>
      </c>
      <c r="T2797" s="1">
        <v>112764.35</v>
      </c>
      <c r="U2797" s="1">
        <f>SUM(Report_Summary[Revenue])</f>
        <v>626594850.33999527</v>
      </c>
      <c r="V2797" s="1">
        <f>Report_Summary[[#This Row],[Total Revenue]] / COUNTA(Report_Summary[Membership No])</f>
        <v>62659.485033999525</v>
      </c>
    </row>
    <row r="2798" spans="1:22" x14ac:dyDescent="0.3">
      <c r="A2798" t="s">
        <v>2837</v>
      </c>
      <c r="B2798">
        <v>2021</v>
      </c>
      <c r="C2798" t="s">
        <v>13</v>
      </c>
      <c r="D2798">
        <v>79</v>
      </c>
      <c r="E2798" t="str">
        <f t="shared" si="43"/>
        <v>Old</v>
      </c>
      <c r="F2798" t="s">
        <v>17</v>
      </c>
      <c r="G2798" t="s">
        <v>22</v>
      </c>
      <c r="H2798" t="s">
        <v>30</v>
      </c>
      <c r="I2798">
        <v>31</v>
      </c>
      <c r="J2798">
        <v>3.65</v>
      </c>
      <c r="K2798" t="s">
        <v>33</v>
      </c>
      <c r="L2798" t="s">
        <v>33</v>
      </c>
      <c r="M2798" s="1">
        <v>11768.37</v>
      </c>
      <c r="N2798" s="1">
        <v>508.71</v>
      </c>
      <c r="O2798" s="1">
        <v>2197.17</v>
      </c>
      <c r="P2798" s="1">
        <v>0</v>
      </c>
      <c r="Q2798" s="1">
        <v>25544.91</v>
      </c>
      <c r="R2798" s="1">
        <v>52015.69</v>
      </c>
      <c r="S2798" s="1">
        <v>18842.87</v>
      </c>
      <c r="T2798" s="1">
        <v>58717.73</v>
      </c>
      <c r="U2798" s="1">
        <f>SUM(Report_Summary[Revenue])</f>
        <v>626594850.33999527</v>
      </c>
      <c r="V2798" s="1">
        <f>Report_Summary[[#This Row],[Total Revenue]] / COUNTA(Report_Summary[Membership No])</f>
        <v>62659.485033999525</v>
      </c>
    </row>
    <row r="2799" spans="1:22" x14ac:dyDescent="0.3">
      <c r="A2799" t="s">
        <v>2838</v>
      </c>
      <c r="B2799">
        <v>2015</v>
      </c>
      <c r="C2799" t="s">
        <v>14</v>
      </c>
      <c r="D2799">
        <v>50</v>
      </c>
      <c r="E2799" t="str">
        <f t="shared" si="43"/>
        <v>Middle Age</v>
      </c>
      <c r="F2799" t="s">
        <v>20</v>
      </c>
      <c r="G2799" t="s">
        <v>23</v>
      </c>
      <c r="H2799" t="s">
        <v>30</v>
      </c>
      <c r="I2799">
        <v>24</v>
      </c>
      <c r="J2799">
        <v>3.11</v>
      </c>
      <c r="K2799" t="s">
        <v>33</v>
      </c>
      <c r="L2799" t="s">
        <v>33</v>
      </c>
      <c r="M2799" s="1">
        <v>13961.73</v>
      </c>
      <c r="N2799" s="1">
        <v>1353.85</v>
      </c>
      <c r="O2799" s="1">
        <v>741.86</v>
      </c>
      <c r="P2799" s="1">
        <v>0</v>
      </c>
      <c r="Q2799" s="1">
        <v>40814.550000000003</v>
      </c>
      <c r="R2799" s="1">
        <v>34718.379999999997</v>
      </c>
      <c r="S2799" s="1">
        <v>2659.3</v>
      </c>
      <c r="T2799" s="1">
        <v>72873.63</v>
      </c>
      <c r="U2799" s="1">
        <f>SUM(Report_Summary[Revenue])</f>
        <v>626594850.33999527</v>
      </c>
      <c r="V2799" s="1">
        <f>Report_Summary[[#This Row],[Total Revenue]] / COUNTA(Report_Summary[Membership No])</f>
        <v>62659.485033999525</v>
      </c>
    </row>
    <row r="2800" spans="1:22" x14ac:dyDescent="0.3">
      <c r="A2800" t="s">
        <v>2839</v>
      </c>
      <c r="B2800">
        <v>2016</v>
      </c>
      <c r="C2800" t="s">
        <v>13</v>
      </c>
      <c r="D2800">
        <v>30</v>
      </c>
      <c r="E2800" t="str">
        <f t="shared" si="43"/>
        <v>Young</v>
      </c>
      <c r="F2800" t="s">
        <v>18</v>
      </c>
      <c r="G2800" t="s">
        <v>25</v>
      </c>
      <c r="H2800" t="s">
        <v>28</v>
      </c>
      <c r="I2800">
        <v>30</v>
      </c>
      <c r="J2800">
        <v>2.99</v>
      </c>
      <c r="K2800" t="s">
        <v>33</v>
      </c>
      <c r="L2800" t="s">
        <v>33</v>
      </c>
      <c r="M2800" s="1">
        <v>4741.6099999999997</v>
      </c>
      <c r="N2800" s="1">
        <v>1040.08</v>
      </c>
      <c r="O2800" s="1">
        <v>2473.62</v>
      </c>
      <c r="P2800" s="1">
        <v>0</v>
      </c>
      <c r="Q2800" s="1">
        <v>9967.2900000000009</v>
      </c>
      <c r="R2800" s="1">
        <v>7355.08</v>
      </c>
      <c r="S2800" s="1">
        <v>-8262.02</v>
      </c>
      <c r="T2800" s="1">
        <v>25584.39</v>
      </c>
      <c r="U2800" s="1">
        <f>SUM(Report_Summary[Revenue])</f>
        <v>626594850.33999527</v>
      </c>
      <c r="V2800" s="1">
        <f>Report_Summary[[#This Row],[Total Revenue]] / COUNTA(Report_Summary[Membership No])</f>
        <v>62659.485033999525</v>
      </c>
    </row>
    <row r="2801" spans="1:22" x14ac:dyDescent="0.3">
      <c r="A2801" t="s">
        <v>2840</v>
      </c>
      <c r="B2801">
        <v>2015</v>
      </c>
      <c r="C2801" t="s">
        <v>14</v>
      </c>
      <c r="D2801">
        <v>77</v>
      </c>
      <c r="E2801" t="str">
        <f t="shared" si="43"/>
        <v>Old</v>
      </c>
      <c r="F2801" t="s">
        <v>16</v>
      </c>
      <c r="G2801" t="s">
        <v>25</v>
      </c>
      <c r="H2801" t="s">
        <v>30</v>
      </c>
      <c r="I2801">
        <v>36</v>
      </c>
      <c r="J2801">
        <v>1.87</v>
      </c>
      <c r="K2801" t="s">
        <v>33</v>
      </c>
      <c r="L2801" t="s">
        <v>33</v>
      </c>
      <c r="M2801" s="1">
        <v>17305.099999999999</v>
      </c>
      <c r="N2801" s="1">
        <v>1662.57</v>
      </c>
      <c r="O2801" s="1">
        <v>1094.97</v>
      </c>
      <c r="P2801" s="1">
        <v>0</v>
      </c>
      <c r="Q2801" s="1">
        <v>69531.7</v>
      </c>
      <c r="R2801" s="1">
        <v>51862.05</v>
      </c>
      <c r="S2801" s="1">
        <v>24401.05</v>
      </c>
      <c r="T2801" s="1">
        <v>96992.7</v>
      </c>
      <c r="U2801" s="1">
        <f>SUM(Report_Summary[Revenue])</f>
        <v>626594850.33999527</v>
      </c>
      <c r="V2801" s="1">
        <f>Report_Summary[[#This Row],[Total Revenue]] / COUNTA(Report_Summary[Membership No])</f>
        <v>62659.485033999525</v>
      </c>
    </row>
    <row r="2802" spans="1:22" x14ac:dyDescent="0.3">
      <c r="A2802" t="s">
        <v>2841</v>
      </c>
      <c r="B2802">
        <v>2020</v>
      </c>
      <c r="C2802" t="s">
        <v>14</v>
      </c>
      <c r="D2802">
        <v>21</v>
      </c>
      <c r="E2802" t="str">
        <f t="shared" si="43"/>
        <v>Young</v>
      </c>
      <c r="F2802" t="s">
        <v>19</v>
      </c>
      <c r="G2802" t="s">
        <v>25</v>
      </c>
      <c r="H2802" t="s">
        <v>28</v>
      </c>
      <c r="I2802">
        <v>27</v>
      </c>
      <c r="J2802">
        <v>2.14</v>
      </c>
      <c r="K2802" t="s">
        <v>33</v>
      </c>
      <c r="L2802" t="s">
        <v>33</v>
      </c>
      <c r="M2802" s="1">
        <v>14917.22</v>
      </c>
      <c r="N2802" s="1">
        <v>4857.83</v>
      </c>
      <c r="O2802" s="1">
        <v>6635.67</v>
      </c>
      <c r="P2802" s="1">
        <v>0</v>
      </c>
      <c r="Q2802" s="1">
        <v>57707.11</v>
      </c>
      <c r="R2802" s="1">
        <v>18690.09</v>
      </c>
      <c r="S2802" s="1">
        <v>-15926.16</v>
      </c>
      <c r="T2802" s="1">
        <v>92323.36</v>
      </c>
      <c r="U2802" s="1">
        <f>SUM(Report_Summary[Revenue])</f>
        <v>626594850.33999527</v>
      </c>
      <c r="V2802" s="1">
        <f>Report_Summary[[#This Row],[Total Revenue]] / COUNTA(Report_Summary[Membership No])</f>
        <v>62659.485033999525</v>
      </c>
    </row>
    <row r="2803" spans="1:22" x14ac:dyDescent="0.3">
      <c r="A2803" t="s">
        <v>2842</v>
      </c>
      <c r="B2803">
        <v>2017</v>
      </c>
      <c r="C2803" t="s">
        <v>13</v>
      </c>
      <c r="D2803">
        <v>32</v>
      </c>
      <c r="E2803" t="str">
        <f t="shared" si="43"/>
        <v>Middle Age</v>
      </c>
      <c r="F2803" t="s">
        <v>20</v>
      </c>
      <c r="G2803" t="s">
        <v>25</v>
      </c>
      <c r="H2803" t="s">
        <v>28</v>
      </c>
      <c r="I2803">
        <v>23</v>
      </c>
      <c r="J2803">
        <v>1.75</v>
      </c>
      <c r="K2803" t="s">
        <v>33</v>
      </c>
      <c r="L2803" t="s">
        <v>33</v>
      </c>
      <c r="M2803" s="1">
        <v>9833.2099999999991</v>
      </c>
      <c r="N2803" s="1">
        <v>2345.5100000000002</v>
      </c>
      <c r="O2803" s="1">
        <v>2859.74</v>
      </c>
      <c r="P2803" s="1">
        <v>0</v>
      </c>
      <c r="Q2803" s="1">
        <v>16628.689999999999</v>
      </c>
      <c r="R2803" s="1">
        <v>35504.559999999998</v>
      </c>
      <c r="S2803" s="1">
        <v>-11475.86</v>
      </c>
      <c r="T2803" s="1">
        <v>63609.11</v>
      </c>
      <c r="U2803" s="1">
        <f>SUM(Report_Summary[Revenue])</f>
        <v>626594850.33999527</v>
      </c>
      <c r="V2803" s="1">
        <f>Report_Summary[[#This Row],[Total Revenue]] / COUNTA(Report_Summary[Membership No])</f>
        <v>62659.485033999525</v>
      </c>
    </row>
    <row r="2804" spans="1:22" x14ac:dyDescent="0.3">
      <c r="A2804" t="s">
        <v>2843</v>
      </c>
      <c r="B2804">
        <v>2019</v>
      </c>
      <c r="C2804" t="s">
        <v>14</v>
      </c>
      <c r="D2804">
        <v>24</v>
      </c>
      <c r="E2804" t="str">
        <f t="shared" si="43"/>
        <v>Young</v>
      </c>
      <c r="F2804" t="s">
        <v>21</v>
      </c>
      <c r="G2804" t="s">
        <v>22</v>
      </c>
      <c r="H2804" t="s">
        <v>31</v>
      </c>
      <c r="I2804">
        <v>33</v>
      </c>
      <c r="J2804">
        <v>2.0699999999999998</v>
      </c>
      <c r="K2804" t="s">
        <v>32</v>
      </c>
      <c r="L2804" t="s">
        <v>33</v>
      </c>
      <c r="M2804" s="1">
        <v>9595.39</v>
      </c>
      <c r="N2804" s="1">
        <v>3288.5</v>
      </c>
      <c r="O2804" s="1">
        <v>7365.06</v>
      </c>
      <c r="P2804" s="1">
        <v>0</v>
      </c>
      <c r="Q2804" s="1">
        <v>36920.93</v>
      </c>
      <c r="R2804" s="1">
        <v>39420.35</v>
      </c>
      <c r="S2804" s="1">
        <v>-29752.93</v>
      </c>
      <c r="T2804" s="1">
        <v>106094.21</v>
      </c>
      <c r="U2804" s="1">
        <f>SUM(Report_Summary[Revenue])</f>
        <v>626594850.33999527</v>
      </c>
      <c r="V2804" s="1">
        <f>Report_Summary[[#This Row],[Total Revenue]] / COUNTA(Report_Summary[Membership No])</f>
        <v>62659.485033999525</v>
      </c>
    </row>
    <row r="2805" spans="1:22" x14ac:dyDescent="0.3">
      <c r="A2805" t="s">
        <v>2844</v>
      </c>
      <c r="B2805">
        <v>2024</v>
      </c>
      <c r="C2805" t="s">
        <v>13</v>
      </c>
      <c r="D2805">
        <v>71</v>
      </c>
      <c r="E2805" t="str">
        <f t="shared" si="43"/>
        <v>Old</v>
      </c>
      <c r="F2805" t="s">
        <v>19</v>
      </c>
      <c r="G2805" t="s">
        <v>25</v>
      </c>
      <c r="H2805" t="s">
        <v>26</v>
      </c>
      <c r="I2805">
        <v>25</v>
      </c>
      <c r="J2805">
        <v>0.71</v>
      </c>
      <c r="K2805" t="s">
        <v>33</v>
      </c>
      <c r="L2805" t="s">
        <v>33</v>
      </c>
      <c r="M2805" s="1">
        <v>15522.6</v>
      </c>
      <c r="N2805" s="1">
        <v>4398.95</v>
      </c>
      <c r="O2805" s="1">
        <v>6519.3</v>
      </c>
      <c r="P2805" s="1">
        <v>0</v>
      </c>
      <c r="Q2805" s="1">
        <v>26289.06</v>
      </c>
      <c r="R2805" s="1">
        <v>40386.36</v>
      </c>
      <c r="S2805" s="1">
        <v>7534.78</v>
      </c>
      <c r="T2805" s="1">
        <v>59140.639999999999</v>
      </c>
      <c r="U2805" s="1">
        <f>SUM(Report_Summary[Revenue])</f>
        <v>626594850.33999527</v>
      </c>
      <c r="V2805" s="1">
        <f>Report_Summary[[#This Row],[Total Revenue]] / COUNTA(Report_Summary[Membership No])</f>
        <v>62659.485033999525</v>
      </c>
    </row>
    <row r="2806" spans="1:22" x14ac:dyDescent="0.3">
      <c r="A2806" t="s">
        <v>2845</v>
      </c>
      <c r="B2806">
        <v>2023</v>
      </c>
      <c r="C2806" t="s">
        <v>13</v>
      </c>
      <c r="D2806">
        <v>48</v>
      </c>
      <c r="E2806" t="str">
        <f t="shared" si="43"/>
        <v>Middle Age</v>
      </c>
      <c r="F2806" t="s">
        <v>21</v>
      </c>
      <c r="G2806" t="s">
        <v>22</v>
      </c>
      <c r="H2806" t="s">
        <v>31</v>
      </c>
      <c r="I2806">
        <v>29</v>
      </c>
      <c r="J2806">
        <v>2.82</v>
      </c>
      <c r="K2806" t="s">
        <v>33</v>
      </c>
      <c r="L2806" t="s">
        <v>33</v>
      </c>
      <c r="M2806" s="1">
        <v>18136.36</v>
      </c>
      <c r="N2806" s="1">
        <v>3051.87</v>
      </c>
      <c r="O2806" s="1">
        <v>5482.01</v>
      </c>
      <c r="P2806" s="1">
        <v>0</v>
      </c>
      <c r="Q2806" s="1">
        <v>49241.15</v>
      </c>
      <c r="R2806" s="1">
        <v>51086.01</v>
      </c>
      <c r="S2806" s="1">
        <v>16404.77</v>
      </c>
      <c r="T2806" s="1">
        <v>83922.39</v>
      </c>
      <c r="U2806" s="1">
        <f>SUM(Report_Summary[Revenue])</f>
        <v>626594850.33999527</v>
      </c>
      <c r="V2806" s="1">
        <f>Report_Summary[[#This Row],[Total Revenue]] / COUNTA(Report_Summary[Membership No])</f>
        <v>62659.485033999525</v>
      </c>
    </row>
    <row r="2807" spans="1:22" x14ac:dyDescent="0.3">
      <c r="A2807" t="s">
        <v>2846</v>
      </c>
      <c r="B2807">
        <v>2022</v>
      </c>
      <c r="C2807" t="s">
        <v>13</v>
      </c>
      <c r="D2807">
        <v>35</v>
      </c>
      <c r="E2807" t="str">
        <f t="shared" si="43"/>
        <v>Middle Age</v>
      </c>
      <c r="F2807" t="s">
        <v>19</v>
      </c>
      <c r="G2807" t="s">
        <v>23</v>
      </c>
      <c r="H2807" t="s">
        <v>30</v>
      </c>
      <c r="I2807">
        <v>35</v>
      </c>
      <c r="J2807">
        <v>0.45</v>
      </c>
      <c r="K2807" t="s">
        <v>33</v>
      </c>
      <c r="L2807" t="s">
        <v>33</v>
      </c>
      <c r="M2807" s="1">
        <v>6695.96</v>
      </c>
      <c r="N2807" s="1">
        <v>2189.7600000000002</v>
      </c>
      <c r="O2807" s="1">
        <v>6959.32</v>
      </c>
      <c r="P2807" s="1">
        <v>0</v>
      </c>
      <c r="Q2807" s="1">
        <v>29098.7</v>
      </c>
      <c r="R2807" s="1">
        <v>25282.97</v>
      </c>
      <c r="S2807" s="1">
        <v>-4188.68</v>
      </c>
      <c r="T2807" s="1">
        <v>58570.35</v>
      </c>
      <c r="U2807" s="1">
        <f>SUM(Report_Summary[Revenue])</f>
        <v>626594850.33999527</v>
      </c>
      <c r="V2807" s="1">
        <f>Report_Summary[[#This Row],[Total Revenue]] / COUNTA(Report_Summary[Membership No])</f>
        <v>62659.485033999525</v>
      </c>
    </row>
    <row r="2808" spans="1:22" x14ac:dyDescent="0.3">
      <c r="A2808" t="s">
        <v>2847</v>
      </c>
      <c r="B2808">
        <v>2019</v>
      </c>
      <c r="C2808" t="s">
        <v>13</v>
      </c>
      <c r="D2808">
        <v>51</v>
      </c>
      <c r="E2808" t="str">
        <f t="shared" si="43"/>
        <v>Middle Age</v>
      </c>
      <c r="F2808" t="s">
        <v>21</v>
      </c>
      <c r="G2808" t="s">
        <v>23</v>
      </c>
      <c r="H2808" t="s">
        <v>31</v>
      </c>
      <c r="I2808">
        <v>35</v>
      </c>
      <c r="J2808">
        <v>2.02</v>
      </c>
      <c r="K2808" t="s">
        <v>33</v>
      </c>
      <c r="L2808" t="s">
        <v>33</v>
      </c>
      <c r="M2808" s="1">
        <v>11047.46</v>
      </c>
      <c r="N2808" s="1">
        <v>3313.11</v>
      </c>
      <c r="O2808" s="1">
        <v>3447.98</v>
      </c>
      <c r="P2808" s="1">
        <v>0</v>
      </c>
      <c r="Q2808" s="1">
        <v>42498.07</v>
      </c>
      <c r="R2808" s="1">
        <v>21224.47</v>
      </c>
      <c r="S2808" s="1">
        <v>1248.3800000000001</v>
      </c>
      <c r="T2808" s="1">
        <v>62474.16</v>
      </c>
      <c r="U2808" s="1">
        <f>SUM(Report_Summary[Revenue])</f>
        <v>626594850.33999527</v>
      </c>
      <c r="V2808" s="1">
        <f>Report_Summary[[#This Row],[Total Revenue]] / COUNTA(Report_Summary[Membership No])</f>
        <v>62659.485033999525</v>
      </c>
    </row>
    <row r="2809" spans="1:22" x14ac:dyDescent="0.3">
      <c r="A2809" t="s">
        <v>2848</v>
      </c>
      <c r="B2809">
        <v>2023</v>
      </c>
      <c r="C2809" t="s">
        <v>14</v>
      </c>
      <c r="D2809">
        <v>26</v>
      </c>
      <c r="E2809" t="str">
        <f t="shared" si="43"/>
        <v>Young</v>
      </c>
      <c r="F2809" t="s">
        <v>21</v>
      </c>
      <c r="G2809" t="s">
        <v>23</v>
      </c>
      <c r="H2809" t="s">
        <v>27</v>
      </c>
      <c r="I2809">
        <v>36</v>
      </c>
      <c r="J2809">
        <v>2.4300000000000002</v>
      </c>
      <c r="K2809" t="s">
        <v>32</v>
      </c>
      <c r="L2809" t="s">
        <v>33</v>
      </c>
      <c r="M2809" s="1">
        <v>13533.47</v>
      </c>
      <c r="N2809" s="1">
        <v>2777.01</v>
      </c>
      <c r="O2809" s="1">
        <v>7071.81</v>
      </c>
      <c r="P2809" s="1">
        <v>0</v>
      </c>
      <c r="Q2809" s="1">
        <v>62496.41</v>
      </c>
      <c r="R2809" s="1">
        <v>23360.01</v>
      </c>
      <c r="S2809" s="1">
        <v>-25188.84</v>
      </c>
      <c r="T2809" s="1">
        <v>111045.26</v>
      </c>
      <c r="U2809" s="1">
        <f>SUM(Report_Summary[Revenue])</f>
        <v>626594850.33999527</v>
      </c>
      <c r="V2809" s="1">
        <f>Report_Summary[[#This Row],[Total Revenue]] / COUNTA(Report_Summary[Membership No])</f>
        <v>62659.485033999525</v>
      </c>
    </row>
    <row r="2810" spans="1:22" x14ac:dyDescent="0.3">
      <c r="A2810" t="s">
        <v>2849</v>
      </c>
      <c r="B2810">
        <v>2021</v>
      </c>
      <c r="C2810" t="s">
        <v>14</v>
      </c>
      <c r="D2810">
        <v>38</v>
      </c>
      <c r="E2810" t="str">
        <f t="shared" si="43"/>
        <v>Middle Age</v>
      </c>
      <c r="F2810" t="s">
        <v>19</v>
      </c>
      <c r="G2810" t="s">
        <v>25</v>
      </c>
      <c r="H2810" t="s">
        <v>31</v>
      </c>
      <c r="I2810">
        <v>29</v>
      </c>
      <c r="J2810">
        <v>1.83</v>
      </c>
      <c r="K2810" t="s">
        <v>33</v>
      </c>
      <c r="L2810" t="s">
        <v>33</v>
      </c>
      <c r="M2810" s="1">
        <v>19900.77</v>
      </c>
      <c r="N2810" s="1">
        <v>3497.22</v>
      </c>
      <c r="O2810" s="1">
        <v>3071.65</v>
      </c>
      <c r="P2810" s="1">
        <v>0</v>
      </c>
      <c r="Q2810" s="1">
        <v>65786.23</v>
      </c>
      <c r="R2810" s="1">
        <v>87793.85</v>
      </c>
      <c r="S2810" s="1">
        <v>-22904.42</v>
      </c>
      <c r="T2810" s="1">
        <v>176484.5</v>
      </c>
      <c r="U2810" s="1">
        <f>SUM(Report_Summary[Revenue])</f>
        <v>626594850.33999527</v>
      </c>
      <c r="V2810" s="1">
        <f>Report_Summary[[#This Row],[Total Revenue]] / COUNTA(Report_Summary[Membership No])</f>
        <v>62659.485033999525</v>
      </c>
    </row>
    <row r="2811" spans="1:22" x14ac:dyDescent="0.3">
      <c r="A2811" t="s">
        <v>2850</v>
      </c>
      <c r="B2811">
        <v>2022</v>
      </c>
      <c r="C2811" t="s">
        <v>13</v>
      </c>
      <c r="D2811">
        <v>44</v>
      </c>
      <c r="E2811" t="str">
        <f t="shared" si="43"/>
        <v>Middle Age</v>
      </c>
      <c r="F2811" t="s">
        <v>20</v>
      </c>
      <c r="G2811" t="s">
        <v>25</v>
      </c>
      <c r="H2811" t="s">
        <v>30</v>
      </c>
      <c r="I2811">
        <v>34</v>
      </c>
      <c r="J2811">
        <v>1.79</v>
      </c>
      <c r="K2811" t="s">
        <v>33</v>
      </c>
      <c r="L2811" t="s">
        <v>33</v>
      </c>
      <c r="M2811" s="1">
        <v>11970.37</v>
      </c>
      <c r="N2811" s="1">
        <v>1245.01</v>
      </c>
      <c r="O2811" s="1">
        <v>1393.58</v>
      </c>
      <c r="P2811" s="1">
        <v>0</v>
      </c>
      <c r="Q2811" s="1">
        <v>49067.1</v>
      </c>
      <c r="R2811" s="1">
        <v>50032.17</v>
      </c>
      <c r="S2811" s="1">
        <v>-18090.71</v>
      </c>
      <c r="T2811" s="1">
        <v>117189.98</v>
      </c>
      <c r="U2811" s="1">
        <f>SUM(Report_Summary[Revenue])</f>
        <v>626594850.33999527</v>
      </c>
      <c r="V2811" s="1">
        <f>Report_Summary[[#This Row],[Total Revenue]] / COUNTA(Report_Summary[Membership No])</f>
        <v>62659.485033999525</v>
      </c>
    </row>
    <row r="2812" spans="1:22" x14ac:dyDescent="0.3">
      <c r="A2812" t="s">
        <v>2851</v>
      </c>
      <c r="B2812">
        <v>2020</v>
      </c>
      <c r="C2812" t="s">
        <v>13</v>
      </c>
      <c r="D2812">
        <v>23</v>
      </c>
      <c r="E2812" t="str">
        <f t="shared" si="43"/>
        <v>Young</v>
      </c>
      <c r="F2812" t="s">
        <v>21</v>
      </c>
      <c r="G2812" t="s">
        <v>25</v>
      </c>
      <c r="H2812" t="s">
        <v>31</v>
      </c>
      <c r="I2812">
        <v>37</v>
      </c>
      <c r="J2812">
        <v>2.4500000000000002</v>
      </c>
      <c r="K2812" t="s">
        <v>33</v>
      </c>
      <c r="L2812" t="s">
        <v>33</v>
      </c>
      <c r="M2812" s="1">
        <v>8779.99</v>
      </c>
      <c r="N2812" s="1">
        <v>4171.53</v>
      </c>
      <c r="O2812" s="1">
        <v>2148.25</v>
      </c>
      <c r="P2812" s="1">
        <v>0</v>
      </c>
      <c r="Q2812" s="1">
        <v>40882.11</v>
      </c>
      <c r="R2812" s="1">
        <v>31196.78</v>
      </c>
      <c r="S2812" s="1">
        <v>-21378.55</v>
      </c>
      <c r="T2812" s="1">
        <v>93457.44</v>
      </c>
      <c r="U2812" s="1">
        <f>SUM(Report_Summary[Revenue])</f>
        <v>626594850.33999527</v>
      </c>
      <c r="V2812" s="1">
        <f>Report_Summary[[#This Row],[Total Revenue]] / COUNTA(Report_Summary[Membership No])</f>
        <v>62659.485033999525</v>
      </c>
    </row>
    <row r="2813" spans="1:22" x14ac:dyDescent="0.3">
      <c r="A2813" t="s">
        <v>2852</v>
      </c>
      <c r="B2813">
        <v>2018</v>
      </c>
      <c r="C2813" t="s">
        <v>14</v>
      </c>
      <c r="D2813">
        <v>78</v>
      </c>
      <c r="E2813" t="str">
        <f t="shared" si="43"/>
        <v>Old</v>
      </c>
      <c r="F2813" t="s">
        <v>20</v>
      </c>
      <c r="G2813" t="s">
        <v>24</v>
      </c>
      <c r="H2813" t="s">
        <v>28</v>
      </c>
      <c r="I2813">
        <v>26</v>
      </c>
      <c r="J2813">
        <v>3.31</v>
      </c>
      <c r="K2813" t="s">
        <v>33</v>
      </c>
      <c r="L2813" t="s">
        <v>33</v>
      </c>
      <c r="M2813" s="1">
        <v>18081.84</v>
      </c>
      <c r="N2813" s="1">
        <v>2801.46</v>
      </c>
      <c r="O2813" s="1">
        <v>2444.2800000000002</v>
      </c>
      <c r="P2813" s="1">
        <v>0</v>
      </c>
      <c r="Q2813" s="1">
        <v>34047.730000000003</v>
      </c>
      <c r="R2813" s="1">
        <v>32522.18</v>
      </c>
      <c r="S2813" s="1">
        <v>19839.669999999998</v>
      </c>
      <c r="T2813" s="1">
        <v>46730.239999999998</v>
      </c>
      <c r="U2813" s="1">
        <f>SUM(Report_Summary[Revenue])</f>
        <v>626594850.33999527</v>
      </c>
      <c r="V2813" s="1">
        <f>Report_Summary[[#This Row],[Total Revenue]] / COUNTA(Report_Summary[Membership No])</f>
        <v>62659.485033999525</v>
      </c>
    </row>
    <row r="2814" spans="1:22" x14ac:dyDescent="0.3">
      <c r="A2814" t="s">
        <v>2853</v>
      </c>
      <c r="B2814">
        <v>2016</v>
      </c>
      <c r="C2814" t="s">
        <v>13</v>
      </c>
      <c r="D2814">
        <v>61</v>
      </c>
      <c r="E2814" t="str">
        <f t="shared" si="43"/>
        <v>Old</v>
      </c>
      <c r="F2814" t="s">
        <v>17</v>
      </c>
      <c r="G2814" t="s">
        <v>25</v>
      </c>
      <c r="H2814" t="s">
        <v>29</v>
      </c>
      <c r="I2814">
        <v>39</v>
      </c>
      <c r="J2814">
        <v>2.12</v>
      </c>
      <c r="K2814" t="s">
        <v>32</v>
      </c>
      <c r="L2814" t="s">
        <v>33</v>
      </c>
      <c r="M2814" s="1">
        <v>7700.5</v>
      </c>
      <c r="N2814" s="1">
        <v>1607.46</v>
      </c>
      <c r="O2814" s="1">
        <v>7427.24</v>
      </c>
      <c r="P2814" s="1">
        <v>0</v>
      </c>
      <c r="Q2814" s="1">
        <v>27747.98</v>
      </c>
      <c r="R2814" s="1">
        <v>9565.31</v>
      </c>
      <c r="S2814" s="1">
        <v>-8761.2999999999993</v>
      </c>
      <c r="T2814" s="1">
        <v>46074.59</v>
      </c>
      <c r="U2814" s="1">
        <f>SUM(Report_Summary[Revenue])</f>
        <v>626594850.33999527</v>
      </c>
      <c r="V2814" s="1">
        <f>Report_Summary[[#This Row],[Total Revenue]] / COUNTA(Report_Summary[Membership No])</f>
        <v>62659.485033999525</v>
      </c>
    </row>
    <row r="2815" spans="1:22" x14ac:dyDescent="0.3">
      <c r="A2815" t="s">
        <v>2854</v>
      </c>
      <c r="B2815">
        <v>2016</v>
      </c>
      <c r="C2815" t="s">
        <v>14</v>
      </c>
      <c r="D2815">
        <v>27</v>
      </c>
      <c r="E2815" t="str">
        <f t="shared" si="43"/>
        <v>Young</v>
      </c>
      <c r="F2815" t="s">
        <v>15</v>
      </c>
      <c r="G2815" t="s">
        <v>25</v>
      </c>
      <c r="H2815" t="s">
        <v>26</v>
      </c>
      <c r="I2815">
        <v>42</v>
      </c>
      <c r="J2815">
        <v>1.84</v>
      </c>
      <c r="K2815" t="s">
        <v>33</v>
      </c>
      <c r="L2815" t="s">
        <v>33</v>
      </c>
      <c r="M2815" s="1">
        <v>4620.8599999999997</v>
      </c>
      <c r="N2815" s="1">
        <v>403.83</v>
      </c>
      <c r="O2815" s="1">
        <v>7228.35</v>
      </c>
      <c r="P2815" s="1">
        <v>0</v>
      </c>
      <c r="Q2815" s="1">
        <v>6863.96</v>
      </c>
      <c r="R2815" s="1">
        <v>5576.11</v>
      </c>
      <c r="S2815" s="1">
        <v>26492.41</v>
      </c>
      <c r="T2815" s="1">
        <v>-14052.34</v>
      </c>
      <c r="U2815" s="1">
        <f>SUM(Report_Summary[Revenue])</f>
        <v>626594850.33999527</v>
      </c>
      <c r="V2815" s="1">
        <f>Report_Summary[[#This Row],[Total Revenue]] / COUNTA(Report_Summary[Membership No])</f>
        <v>62659.485033999525</v>
      </c>
    </row>
    <row r="2816" spans="1:22" x14ac:dyDescent="0.3">
      <c r="A2816" t="s">
        <v>2855</v>
      </c>
      <c r="B2816">
        <v>2016</v>
      </c>
      <c r="C2816" t="s">
        <v>13</v>
      </c>
      <c r="D2816">
        <v>69</v>
      </c>
      <c r="E2816" t="str">
        <f t="shared" si="43"/>
        <v>Old</v>
      </c>
      <c r="F2816" t="s">
        <v>17</v>
      </c>
      <c r="G2816" t="s">
        <v>23</v>
      </c>
      <c r="H2816" t="s">
        <v>29</v>
      </c>
      <c r="I2816">
        <v>33</v>
      </c>
      <c r="J2816">
        <v>3.18</v>
      </c>
      <c r="K2816" t="s">
        <v>33</v>
      </c>
      <c r="L2816" t="s">
        <v>33</v>
      </c>
      <c r="M2816" s="1">
        <v>9799.64</v>
      </c>
      <c r="N2816" s="1">
        <v>4945.05</v>
      </c>
      <c r="O2816" s="1">
        <v>3449.55</v>
      </c>
      <c r="P2816" s="1">
        <v>0</v>
      </c>
      <c r="Q2816" s="1">
        <v>38648.97</v>
      </c>
      <c r="R2816" s="1">
        <v>17533.61</v>
      </c>
      <c r="S2816" s="1">
        <v>-2714.89</v>
      </c>
      <c r="T2816" s="1">
        <v>58897.47</v>
      </c>
      <c r="U2816" s="1">
        <f>SUM(Report_Summary[Revenue])</f>
        <v>626594850.33999527</v>
      </c>
      <c r="V2816" s="1">
        <f>Report_Summary[[#This Row],[Total Revenue]] / COUNTA(Report_Summary[Membership No])</f>
        <v>62659.485033999525</v>
      </c>
    </row>
    <row r="2817" spans="1:22" x14ac:dyDescent="0.3">
      <c r="A2817" t="s">
        <v>2856</v>
      </c>
      <c r="B2817">
        <v>2023</v>
      </c>
      <c r="C2817" t="s">
        <v>14</v>
      </c>
      <c r="D2817">
        <v>35</v>
      </c>
      <c r="E2817" t="str">
        <f t="shared" si="43"/>
        <v>Middle Age</v>
      </c>
      <c r="F2817" t="s">
        <v>21</v>
      </c>
      <c r="G2817" t="s">
        <v>25</v>
      </c>
      <c r="H2817" t="s">
        <v>27</v>
      </c>
      <c r="I2817">
        <v>25</v>
      </c>
      <c r="J2817">
        <v>1.54</v>
      </c>
      <c r="K2817" t="s">
        <v>33</v>
      </c>
      <c r="L2817" t="s">
        <v>33</v>
      </c>
      <c r="M2817" s="1">
        <v>2103.5700000000002</v>
      </c>
      <c r="N2817" s="1">
        <v>3623.54</v>
      </c>
      <c r="O2817" s="1">
        <v>4110.91</v>
      </c>
      <c r="P2817" s="1">
        <v>0</v>
      </c>
      <c r="Q2817" s="1">
        <v>6256.18</v>
      </c>
      <c r="R2817" s="1">
        <v>5056.34</v>
      </c>
      <c r="S2817" s="1">
        <v>4456.3999999999996</v>
      </c>
      <c r="T2817" s="1">
        <v>6856.12</v>
      </c>
      <c r="U2817" s="1">
        <f>SUM(Report_Summary[Revenue])</f>
        <v>626594850.33999527</v>
      </c>
      <c r="V2817" s="1">
        <f>Report_Summary[[#This Row],[Total Revenue]] / COUNTA(Report_Summary[Membership No])</f>
        <v>62659.485033999525</v>
      </c>
    </row>
    <row r="2818" spans="1:22" x14ac:dyDescent="0.3">
      <c r="A2818" t="s">
        <v>2857</v>
      </c>
      <c r="B2818">
        <v>2015</v>
      </c>
      <c r="C2818" t="s">
        <v>14</v>
      </c>
      <c r="D2818">
        <v>27</v>
      </c>
      <c r="E2818" t="str">
        <f t="shared" si="43"/>
        <v>Young</v>
      </c>
      <c r="F2818" t="s">
        <v>21</v>
      </c>
      <c r="G2818" t="s">
        <v>23</v>
      </c>
      <c r="H2818" t="s">
        <v>28</v>
      </c>
      <c r="I2818">
        <v>20</v>
      </c>
      <c r="J2818">
        <v>1.61</v>
      </c>
      <c r="K2818" t="s">
        <v>32</v>
      </c>
      <c r="L2818" t="s">
        <v>33</v>
      </c>
      <c r="M2818" s="1">
        <v>5134.3599999999997</v>
      </c>
      <c r="N2818" s="1">
        <v>3812.09</v>
      </c>
      <c r="O2818" s="1">
        <v>4686.4399999999996</v>
      </c>
      <c r="P2818" s="1">
        <v>0</v>
      </c>
      <c r="Q2818" s="1">
        <v>20633.25</v>
      </c>
      <c r="R2818" s="1">
        <v>18879.099999999999</v>
      </c>
      <c r="S2818" s="1">
        <v>1469.88</v>
      </c>
      <c r="T2818" s="1">
        <v>38042.47</v>
      </c>
      <c r="U2818" s="1">
        <f>SUM(Report_Summary[Revenue])</f>
        <v>626594850.33999527</v>
      </c>
      <c r="V2818" s="1">
        <f>Report_Summary[[#This Row],[Total Revenue]] / COUNTA(Report_Summary[Membership No])</f>
        <v>62659.485033999525</v>
      </c>
    </row>
    <row r="2819" spans="1:22" x14ac:dyDescent="0.3">
      <c r="A2819" t="s">
        <v>2858</v>
      </c>
      <c r="B2819">
        <v>2024</v>
      </c>
      <c r="C2819" t="s">
        <v>13</v>
      </c>
      <c r="D2819">
        <v>34</v>
      </c>
      <c r="E2819" t="str">
        <f t="shared" ref="E2819:E2882" si="44">IF(D2819&gt;55,"Old",IF(D2819&gt;=31,"Middle Age",IF(D2819&lt;31,"Young","Invalid")))</f>
        <v>Middle Age</v>
      </c>
      <c r="F2819" t="s">
        <v>16</v>
      </c>
      <c r="G2819" t="s">
        <v>23</v>
      </c>
      <c r="H2819" t="s">
        <v>26</v>
      </c>
      <c r="I2819">
        <v>24</v>
      </c>
      <c r="J2819">
        <v>3.03</v>
      </c>
      <c r="K2819" t="s">
        <v>33</v>
      </c>
      <c r="L2819" t="s">
        <v>33</v>
      </c>
      <c r="M2819" s="1">
        <v>2128.21</v>
      </c>
      <c r="N2819" s="1">
        <v>1392.41</v>
      </c>
      <c r="O2819" s="1">
        <v>7621.03</v>
      </c>
      <c r="P2819" s="1">
        <v>0</v>
      </c>
      <c r="Q2819" s="1">
        <v>9458.6299999999992</v>
      </c>
      <c r="R2819" s="1">
        <v>9308.69</v>
      </c>
      <c r="S2819" s="1">
        <v>19360.61</v>
      </c>
      <c r="T2819" s="1">
        <v>-593.29</v>
      </c>
      <c r="U2819" s="1">
        <f>SUM(Report_Summary[Revenue])</f>
        <v>626594850.33999527</v>
      </c>
      <c r="V2819" s="1">
        <f>Report_Summary[[#This Row],[Total Revenue]] / COUNTA(Report_Summary[Membership No])</f>
        <v>62659.485033999525</v>
      </c>
    </row>
    <row r="2820" spans="1:22" x14ac:dyDescent="0.3">
      <c r="A2820" t="s">
        <v>2859</v>
      </c>
      <c r="B2820">
        <v>2023</v>
      </c>
      <c r="C2820" t="s">
        <v>13</v>
      </c>
      <c r="D2820">
        <v>41</v>
      </c>
      <c r="E2820" t="str">
        <f t="shared" si="44"/>
        <v>Middle Age</v>
      </c>
      <c r="F2820" t="s">
        <v>21</v>
      </c>
      <c r="G2820" t="s">
        <v>23</v>
      </c>
      <c r="H2820" t="s">
        <v>30</v>
      </c>
      <c r="I2820">
        <v>30</v>
      </c>
      <c r="J2820">
        <v>3.14</v>
      </c>
      <c r="K2820" t="s">
        <v>32</v>
      </c>
      <c r="L2820" t="s">
        <v>33</v>
      </c>
      <c r="M2820" s="1">
        <v>7866.16</v>
      </c>
      <c r="N2820" s="1">
        <v>4089.74</v>
      </c>
      <c r="O2820" s="1">
        <v>2282.27</v>
      </c>
      <c r="P2820" s="1">
        <v>0</v>
      </c>
      <c r="Q2820" s="1">
        <v>24107.08</v>
      </c>
      <c r="R2820" s="1">
        <v>23953.8</v>
      </c>
      <c r="S2820" s="1">
        <v>8743.8799999999992</v>
      </c>
      <c r="T2820" s="1">
        <v>39317</v>
      </c>
      <c r="U2820" s="1">
        <f>SUM(Report_Summary[Revenue])</f>
        <v>626594850.33999527</v>
      </c>
      <c r="V2820" s="1">
        <f>Report_Summary[[#This Row],[Total Revenue]] / COUNTA(Report_Summary[Membership No])</f>
        <v>62659.485033999525</v>
      </c>
    </row>
    <row r="2821" spans="1:22" x14ac:dyDescent="0.3">
      <c r="A2821" t="s">
        <v>2860</v>
      </c>
      <c r="B2821">
        <v>2020</v>
      </c>
      <c r="C2821" t="s">
        <v>14</v>
      </c>
      <c r="D2821">
        <v>79</v>
      </c>
      <c r="E2821" t="str">
        <f t="shared" si="44"/>
        <v>Old</v>
      </c>
      <c r="F2821" t="s">
        <v>20</v>
      </c>
      <c r="G2821" t="s">
        <v>25</v>
      </c>
      <c r="H2821" t="s">
        <v>26</v>
      </c>
      <c r="I2821">
        <v>30</v>
      </c>
      <c r="J2821">
        <v>1.81</v>
      </c>
      <c r="K2821" t="s">
        <v>33</v>
      </c>
      <c r="L2821" t="s">
        <v>33</v>
      </c>
      <c r="M2821" s="1">
        <v>5007.51</v>
      </c>
      <c r="N2821" s="1">
        <v>2888.2</v>
      </c>
      <c r="O2821" s="1">
        <v>6373</v>
      </c>
      <c r="P2821" s="1">
        <v>0</v>
      </c>
      <c r="Q2821" s="1">
        <v>8621.7000000000007</v>
      </c>
      <c r="R2821" s="1">
        <v>9848.09</v>
      </c>
      <c r="S2821" s="1">
        <v>-12976.43</v>
      </c>
      <c r="T2821" s="1">
        <v>31446.22</v>
      </c>
      <c r="U2821" s="1">
        <f>SUM(Report_Summary[Revenue])</f>
        <v>626594850.33999527</v>
      </c>
      <c r="V2821" s="1">
        <f>Report_Summary[[#This Row],[Total Revenue]] / COUNTA(Report_Summary[Membership No])</f>
        <v>62659.485033999525</v>
      </c>
    </row>
    <row r="2822" spans="1:22" x14ac:dyDescent="0.3">
      <c r="A2822" t="s">
        <v>2861</v>
      </c>
      <c r="B2822">
        <v>2024</v>
      </c>
      <c r="C2822" t="s">
        <v>13</v>
      </c>
      <c r="D2822">
        <v>37</v>
      </c>
      <c r="E2822" t="str">
        <f t="shared" si="44"/>
        <v>Middle Age</v>
      </c>
      <c r="F2822" t="s">
        <v>18</v>
      </c>
      <c r="G2822" t="s">
        <v>22</v>
      </c>
      <c r="H2822" t="s">
        <v>30</v>
      </c>
      <c r="I2822">
        <v>27</v>
      </c>
      <c r="J2822">
        <v>1.95</v>
      </c>
      <c r="K2822" t="s">
        <v>32</v>
      </c>
      <c r="L2822" t="s">
        <v>33</v>
      </c>
      <c r="M2822" s="1">
        <v>18035.060000000001</v>
      </c>
      <c r="N2822" s="1">
        <v>2351.29</v>
      </c>
      <c r="O2822" s="1">
        <v>7802.36</v>
      </c>
      <c r="P2822" s="1">
        <v>0</v>
      </c>
      <c r="Q2822" s="1">
        <v>27633.81</v>
      </c>
      <c r="R2822" s="1">
        <v>37128.94</v>
      </c>
      <c r="S2822" s="1">
        <v>25004.01</v>
      </c>
      <c r="T2822" s="1">
        <v>39758.74</v>
      </c>
      <c r="U2822" s="1">
        <f>SUM(Report_Summary[Revenue])</f>
        <v>626594850.33999527</v>
      </c>
      <c r="V2822" s="1">
        <f>Report_Summary[[#This Row],[Total Revenue]] / COUNTA(Report_Summary[Membership No])</f>
        <v>62659.485033999525</v>
      </c>
    </row>
    <row r="2823" spans="1:22" x14ac:dyDescent="0.3">
      <c r="A2823" t="s">
        <v>2862</v>
      </c>
      <c r="B2823">
        <v>2016</v>
      </c>
      <c r="C2823" t="s">
        <v>13</v>
      </c>
      <c r="D2823">
        <v>78</v>
      </c>
      <c r="E2823" t="str">
        <f t="shared" si="44"/>
        <v>Old</v>
      </c>
      <c r="F2823" t="s">
        <v>17</v>
      </c>
      <c r="G2823" t="s">
        <v>22</v>
      </c>
      <c r="H2823" t="s">
        <v>26</v>
      </c>
      <c r="I2823">
        <v>23</v>
      </c>
      <c r="J2823">
        <v>1.83</v>
      </c>
      <c r="K2823" t="s">
        <v>33</v>
      </c>
      <c r="L2823" t="s">
        <v>33</v>
      </c>
      <c r="M2823" s="1">
        <v>3862.56</v>
      </c>
      <c r="N2823" s="1">
        <v>740.46</v>
      </c>
      <c r="O2823" s="1">
        <v>3732.1</v>
      </c>
      <c r="P2823" s="1">
        <v>0</v>
      </c>
      <c r="Q2823" s="1">
        <v>11425.86</v>
      </c>
      <c r="R2823" s="1">
        <v>14055.4</v>
      </c>
      <c r="S2823" s="1">
        <v>14093.94</v>
      </c>
      <c r="T2823" s="1">
        <v>11387.32</v>
      </c>
      <c r="U2823" s="1">
        <f>SUM(Report_Summary[Revenue])</f>
        <v>626594850.33999527</v>
      </c>
      <c r="V2823" s="1">
        <f>Report_Summary[[#This Row],[Total Revenue]] / COUNTA(Report_Summary[Membership No])</f>
        <v>62659.485033999525</v>
      </c>
    </row>
    <row r="2824" spans="1:22" x14ac:dyDescent="0.3">
      <c r="A2824" t="s">
        <v>2863</v>
      </c>
      <c r="B2824">
        <v>2024</v>
      </c>
      <c r="C2824" t="s">
        <v>13</v>
      </c>
      <c r="D2824">
        <v>29</v>
      </c>
      <c r="E2824" t="str">
        <f t="shared" si="44"/>
        <v>Young</v>
      </c>
      <c r="F2824" t="s">
        <v>21</v>
      </c>
      <c r="G2824" t="s">
        <v>22</v>
      </c>
      <c r="H2824" t="s">
        <v>27</v>
      </c>
      <c r="I2824">
        <v>19</v>
      </c>
      <c r="J2824">
        <v>2.63</v>
      </c>
      <c r="K2824" t="s">
        <v>33</v>
      </c>
      <c r="L2824" t="s">
        <v>33</v>
      </c>
      <c r="M2824" s="1">
        <v>11928.18</v>
      </c>
      <c r="N2824" s="1">
        <v>1659.31</v>
      </c>
      <c r="O2824" s="1">
        <v>5714.05</v>
      </c>
      <c r="P2824" s="1">
        <v>0</v>
      </c>
      <c r="Q2824" s="1">
        <v>58886.44</v>
      </c>
      <c r="R2824" s="1">
        <v>56240.66</v>
      </c>
      <c r="S2824" s="1">
        <v>22959.79</v>
      </c>
      <c r="T2824" s="1">
        <v>92167.31</v>
      </c>
      <c r="U2824" s="1">
        <f>SUM(Report_Summary[Revenue])</f>
        <v>626594850.33999527</v>
      </c>
      <c r="V2824" s="1">
        <f>Report_Summary[[#This Row],[Total Revenue]] / COUNTA(Report_Summary[Membership No])</f>
        <v>62659.485033999525</v>
      </c>
    </row>
    <row r="2825" spans="1:22" x14ac:dyDescent="0.3">
      <c r="A2825" t="s">
        <v>2864</v>
      </c>
      <c r="B2825">
        <v>2018</v>
      </c>
      <c r="C2825" t="s">
        <v>14</v>
      </c>
      <c r="D2825">
        <v>69</v>
      </c>
      <c r="E2825" t="str">
        <f t="shared" si="44"/>
        <v>Old</v>
      </c>
      <c r="F2825" t="s">
        <v>15</v>
      </c>
      <c r="G2825" t="s">
        <v>25</v>
      </c>
      <c r="H2825" t="s">
        <v>31</v>
      </c>
      <c r="I2825">
        <v>25</v>
      </c>
      <c r="J2825">
        <v>2.04</v>
      </c>
      <c r="K2825" t="s">
        <v>32</v>
      </c>
      <c r="L2825" t="s">
        <v>33</v>
      </c>
      <c r="M2825" s="1">
        <v>1071.73</v>
      </c>
      <c r="N2825" s="1">
        <v>1800.99</v>
      </c>
      <c r="O2825" s="1">
        <v>867.51</v>
      </c>
      <c r="P2825" s="1">
        <v>0</v>
      </c>
      <c r="Q2825" s="1">
        <v>5138.12</v>
      </c>
      <c r="R2825" s="1">
        <v>5005.41</v>
      </c>
      <c r="S2825" s="1">
        <v>5558.36</v>
      </c>
      <c r="T2825" s="1">
        <v>4585.17</v>
      </c>
      <c r="U2825" s="1">
        <f>SUM(Report_Summary[Revenue])</f>
        <v>626594850.33999527</v>
      </c>
      <c r="V2825" s="1">
        <f>Report_Summary[[#This Row],[Total Revenue]] / COUNTA(Report_Summary[Membership No])</f>
        <v>62659.485033999525</v>
      </c>
    </row>
    <row r="2826" spans="1:22" x14ac:dyDescent="0.3">
      <c r="A2826" t="s">
        <v>2865</v>
      </c>
      <c r="B2826">
        <v>2015</v>
      </c>
      <c r="C2826" t="s">
        <v>13</v>
      </c>
      <c r="D2826">
        <v>67</v>
      </c>
      <c r="E2826" t="str">
        <f t="shared" si="44"/>
        <v>Old</v>
      </c>
      <c r="F2826" t="s">
        <v>15</v>
      </c>
      <c r="G2826" t="s">
        <v>25</v>
      </c>
      <c r="H2826" t="s">
        <v>31</v>
      </c>
      <c r="I2826">
        <v>18</v>
      </c>
      <c r="J2826">
        <v>2.7</v>
      </c>
      <c r="K2826" t="s">
        <v>33</v>
      </c>
      <c r="L2826" t="s">
        <v>33</v>
      </c>
      <c r="M2826" s="1">
        <v>4812.7</v>
      </c>
      <c r="N2826" s="1">
        <v>342.13</v>
      </c>
      <c r="O2826" s="1">
        <v>3127.84</v>
      </c>
      <c r="P2826" s="1">
        <v>0</v>
      </c>
      <c r="Q2826" s="1">
        <v>21995.26</v>
      </c>
      <c r="R2826" s="1">
        <v>6455.4</v>
      </c>
      <c r="S2826" s="1">
        <v>-2459.7800000000002</v>
      </c>
      <c r="T2826" s="1">
        <v>30910.44</v>
      </c>
      <c r="U2826" s="1">
        <f>SUM(Report_Summary[Revenue])</f>
        <v>626594850.33999527</v>
      </c>
      <c r="V2826" s="1">
        <f>Report_Summary[[#This Row],[Total Revenue]] / COUNTA(Report_Summary[Membership No])</f>
        <v>62659.485033999525</v>
      </c>
    </row>
    <row r="2827" spans="1:22" x14ac:dyDescent="0.3">
      <c r="A2827" t="s">
        <v>2866</v>
      </c>
      <c r="B2827">
        <v>2015</v>
      </c>
      <c r="C2827" t="s">
        <v>13</v>
      </c>
      <c r="D2827">
        <v>51</v>
      </c>
      <c r="E2827" t="str">
        <f t="shared" si="44"/>
        <v>Middle Age</v>
      </c>
      <c r="F2827" t="s">
        <v>15</v>
      </c>
      <c r="G2827" t="s">
        <v>23</v>
      </c>
      <c r="H2827" t="s">
        <v>28</v>
      </c>
      <c r="I2827">
        <v>36</v>
      </c>
      <c r="J2827">
        <v>2.44</v>
      </c>
      <c r="K2827" t="s">
        <v>32</v>
      </c>
      <c r="L2827" t="s">
        <v>33</v>
      </c>
      <c r="M2827" s="1">
        <v>15328.38</v>
      </c>
      <c r="N2827" s="1">
        <v>4822.84</v>
      </c>
      <c r="O2827" s="1">
        <v>3615.18</v>
      </c>
      <c r="P2827" s="1">
        <v>0</v>
      </c>
      <c r="Q2827" s="1">
        <v>29773.49</v>
      </c>
      <c r="R2827" s="1">
        <v>36759.33</v>
      </c>
      <c r="S2827" s="1">
        <v>-17569.05</v>
      </c>
      <c r="T2827" s="1">
        <v>84101.87</v>
      </c>
      <c r="U2827" s="1">
        <f>SUM(Report_Summary[Revenue])</f>
        <v>626594850.33999527</v>
      </c>
      <c r="V2827" s="1">
        <f>Report_Summary[[#This Row],[Total Revenue]] / COUNTA(Report_Summary[Membership No])</f>
        <v>62659.485033999525</v>
      </c>
    </row>
    <row r="2828" spans="1:22" x14ac:dyDescent="0.3">
      <c r="A2828" t="s">
        <v>2867</v>
      </c>
      <c r="B2828">
        <v>2016</v>
      </c>
      <c r="C2828" t="s">
        <v>14</v>
      </c>
      <c r="D2828">
        <v>60</v>
      </c>
      <c r="E2828" t="str">
        <f t="shared" si="44"/>
        <v>Old</v>
      </c>
      <c r="F2828" t="s">
        <v>15</v>
      </c>
      <c r="G2828" t="s">
        <v>25</v>
      </c>
      <c r="H2828" t="s">
        <v>31</v>
      </c>
      <c r="I2828">
        <v>35</v>
      </c>
      <c r="J2828">
        <v>3.53</v>
      </c>
      <c r="K2828" t="s">
        <v>32</v>
      </c>
      <c r="L2828" t="s">
        <v>33</v>
      </c>
      <c r="M2828" s="1">
        <v>5533.51</v>
      </c>
      <c r="N2828" s="1">
        <v>4827.28</v>
      </c>
      <c r="O2828" s="1">
        <v>2915.15</v>
      </c>
      <c r="P2828" s="1">
        <v>0</v>
      </c>
      <c r="Q2828" s="1">
        <v>11444.18</v>
      </c>
      <c r="R2828" s="1">
        <v>13105.12</v>
      </c>
      <c r="S2828" s="1">
        <v>-23483.24</v>
      </c>
      <c r="T2828" s="1">
        <v>48032.54</v>
      </c>
      <c r="U2828" s="1">
        <f>SUM(Report_Summary[Revenue])</f>
        <v>626594850.33999527</v>
      </c>
      <c r="V2828" s="1">
        <f>Report_Summary[[#This Row],[Total Revenue]] / COUNTA(Report_Summary[Membership No])</f>
        <v>62659.485033999525</v>
      </c>
    </row>
    <row r="2829" spans="1:22" x14ac:dyDescent="0.3">
      <c r="A2829" t="s">
        <v>2868</v>
      </c>
      <c r="B2829">
        <v>2019</v>
      </c>
      <c r="C2829" t="s">
        <v>14</v>
      </c>
      <c r="D2829">
        <v>23</v>
      </c>
      <c r="E2829" t="str">
        <f t="shared" si="44"/>
        <v>Young</v>
      </c>
      <c r="F2829" t="s">
        <v>19</v>
      </c>
      <c r="G2829" t="s">
        <v>25</v>
      </c>
      <c r="H2829" t="s">
        <v>28</v>
      </c>
      <c r="I2829">
        <v>36</v>
      </c>
      <c r="J2829">
        <v>2.42</v>
      </c>
      <c r="K2829" t="s">
        <v>33</v>
      </c>
      <c r="L2829" t="s">
        <v>33</v>
      </c>
      <c r="M2829" s="1">
        <v>3226.36</v>
      </c>
      <c r="N2829" s="1">
        <v>642.27</v>
      </c>
      <c r="O2829" s="1">
        <v>1424.94</v>
      </c>
      <c r="P2829" s="1">
        <v>0</v>
      </c>
      <c r="Q2829" s="1">
        <v>5891.49</v>
      </c>
      <c r="R2829" s="1">
        <v>12655.56</v>
      </c>
      <c r="S2829" s="1">
        <v>-9257.02</v>
      </c>
      <c r="T2829" s="1">
        <v>27804.07</v>
      </c>
      <c r="U2829" s="1">
        <f>SUM(Report_Summary[Revenue])</f>
        <v>626594850.33999527</v>
      </c>
      <c r="V2829" s="1">
        <f>Report_Summary[[#This Row],[Total Revenue]] / COUNTA(Report_Summary[Membership No])</f>
        <v>62659.485033999525</v>
      </c>
    </row>
    <row r="2830" spans="1:22" x14ac:dyDescent="0.3">
      <c r="A2830" t="s">
        <v>2869</v>
      </c>
      <c r="B2830">
        <v>2016</v>
      </c>
      <c r="C2830" t="s">
        <v>13</v>
      </c>
      <c r="D2830">
        <v>25</v>
      </c>
      <c r="E2830" t="str">
        <f t="shared" si="44"/>
        <v>Young</v>
      </c>
      <c r="F2830" t="s">
        <v>21</v>
      </c>
      <c r="G2830" t="s">
        <v>25</v>
      </c>
      <c r="H2830" t="s">
        <v>31</v>
      </c>
      <c r="I2830">
        <v>25</v>
      </c>
      <c r="J2830">
        <v>0.27</v>
      </c>
      <c r="K2830" t="s">
        <v>33</v>
      </c>
      <c r="L2830" t="s">
        <v>33</v>
      </c>
      <c r="M2830" s="1">
        <v>2948.09</v>
      </c>
      <c r="N2830" s="1">
        <v>1762.51</v>
      </c>
      <c r="O2830" s="1">
        <v>566.96</v>
      </c>
      <c r="P2830" s="1">
        <v>0</v>
      </c>
      <c r="Q2830" s="1">
        <v>7179.91</v>
      </c>
      <c r="R2830" s="1">
        <v>4033.98</v>
      </c>
      <c r="S2830" s="1">
        <v>28630.77</v>
      </c>
      <c r="T2830" s="1">
        <v>-17416.88</v>
      </c>
      <c r="U2830" s="1">
        <f>SUM(Report_Summary[Revenue])</f>
        <v>626594850.33999527</v>
      </c>
      <c r="V2830" s="1">
        <f>Report_Summary[[#This Row],[Total Revenue]] / COUNTA(Report_Summary[Membership No])</f>
        <v>62659.485033999525</v>
      </c>
    </row>
    <row r="2831" spans="1:22" x14ac:dyDescent="0.3">
      <c r="A2831" t="s">
        <v>2870</v>
      </c>
      <c r="B2831">
        <v>2024</v>
      </c>
      <c r="C2831" t="s">
        <v>13</v>
      </c>
      <c r="D2831">
        <v>77</v>
      </c>
      <c r="E2831" t="str">
        <f t="shared" si="44"/>
        <v>Old</v>
      </c>
      <c r="F2831" t="s">
        <v>15</v>
      </c>
      <c r="G2831" t="s">
        <v>23</v>
      </c>
      <c r="H2831" t="s">
        <v>26</v>
      </c>
      <c r="I2831">
        <v>29</v>
      </c>
      <c r="J2831">
        <v>3.58</v>
      </c>
      <c r="K2831" t="s">
        <v>33</v>
      </c>
      <c r="L2831" t="s">
        <v>33</v>
      </c>
      <c r="M2831" s="1">
        <v>9684.89</v>
      </c>
      <c r="N2831" s="1">
        <v>2860.7</v>
      </c>
      <c r="O2831" s="1">
        <v>3346.85</v>
      </c>
      <c r="P2831" s="1">
        <v>0</v>
      </c>
      <c r="Q2831" s="1">
        <v>47123.78</v>
      </c>
      <c r="R2831" s="1">
        <v>48089.88</v>
      </c>
      <c r="S2831" s="1">
        <v>25115.200000000001</v>
      </c>
      <c r="T2831" s="1">
        <v>70098.460000000006</v>
      </c>
      <c r="U2831" s="1">
        <f>SUM(Report_Summary[Revenue])</f>
        <v>626594850.33999527</v>
      </c>
      <c r="V2831" s="1">
        <f>Report_Summary[[#This Row],[Total Revenue]] / COUNTA(Report_Summary[Membership No])</f>
        <v>62659.485033999525</v>
      </c>
    </row>
    <row r="2832" spans="1:22" x14ac:dyDescent="0.3">
      <c r="A2832" t="s">
        <v>2871</v>
      </c>
      <c r="B2832">
        <v>2021</v>
      </c>
      <c r="C2832" t="s">
        <v>14</v>
      </c>
      <c r="D2832">
        <v>29</v>
      </c>
      <c r="E2832" t="str">
        <f t="shared" si="44"/>
        <v>Young</v>
      </c>
      <c r="F2832" t="s">
        <v>17</v>
      </c>
      <c r="G2832" t="s">
        <v>25</v>
      </c>
      <c r="H2832" t="s">
        <v>29</v>
      </c>
      <c r="I2832">
        <v>25</v>
      </c>
      <c r="J2832">
        <v>2.06</v>
      </c>
      <c r="K2832" t="s">
        <v>32</v>
      </c>
      <c r="L2832" t="s">
        <v>33</v>
      </c>
      <c r="M2832" s="1">
        <v>8214.9599999999991</v>
      </c>
      <c r="N2832" s="1">
        <v>2485.41</v>
      </c>
      <c r="O2832" s="1">
        <v>4452.87</v>
      </c>
      <c r="P2832" s="1">
        <v>0</v>
      </c>
      <c r="Q2832" s="1">
        <v>18013.939999999999</v>
      </c>
      <c r="R2832" s="1">
        <v>16753.04</v>
      </c>
      <c r="S2832" s="1">
        <v>9335.19</v>
      </c>
      <c r="T2832" s="1">
        <v>25431.79</v>
      </c>
      <c r="U2832" s="1">
        <f>SUM(Report_Summary[Revenue])</f>
        <v>626594850.33999527</v>
      </c>
      <c r="V2832" s="1">
        <f>Report_Summary[[#This Row],[Total Revenue]] / COUNTA(Report_Summary[Membership No])</f>
        <v>62659.485033999525</v>
      </c>
    </row>
    <row r="2833" spans="1:22" x14ac:dyDescent="0.3">
      <c r="A2833" t="s">
        <v>2872</v>
      </c>
      <c r="B2833">
        <v>2017</v>
      </c>
      <c r="C2833" t="s">
        <v>14</v>
      </c>
      <c r="D2833">
        <v>29</v>
      </c>
      <c r="E2833" t="str">
        <f t="shared" si="44"/>
        <v>Young</v>
      </c>
      <c r="F2833" t="s">
        <v>17</v>
      </c>
      <c r="G2833" t="s">
        <v>24</v>
      </c>
      <c r="H2833" t="s">
        <v>26</v>
      </c>
      <c r="I2833">
        <v>33</v>
      </c>
      <c r="J2833">
        <v>2.12</v>
      </c>
      <c r="K2833" t="s">
        <v>33</v>
      </c>
      <c r="L2833" t="s">
        <v>33</v>
      </c>
      <c r="M2833" s="1">
        <v>13239.12</v>
      </c>
      <c r="N2833" s="1">
        <v>2868.12</v>
      </c>
      <c r="O2833" s="1">
        <v>7545.45</v>
      </c>
      <c r="P2833" s="1">
        <v>0</v>
      </c>
      <c r="Q2833" s="1">
        <v>19620.650000000001</v>
      </c>
      <c r="R2833" s="1">
        <v>48163.34</v>
      </c>
      <c r="S2833" s="1">
        <v>-3254.76</v>
      </c>
      <c r="T2833" s="1">
        <v>71038.75</v>
      </c>
      <c r="U2833" s="1">
        <f>SUM(Report_Summary[Revenue])</f>
        <v>626594850.33999527</v>
      </c>
      <c r="V2833" s="1">
        <f>Report_Summary[[#This Row],[Total Revenue]] / COUNTA(Report_Summary[Membership No])</f>
        <v>62659.485033999525</v>
      </c>
    </row>
    <row r="2834" spans="1:22" x14ac:dyDescent="0.3">
      <c r="A2834" t="s">
        <v>2873</v>
      </c>
      <c r="B2834">
        <v>2024</v>
      </c>
      <c r="C2834" t="s">
        <v>13</v>
      </c>
      <c r="D2834">
        <v>46</v>
      </c>
      <c r="E2834" t="str">
        <f t="shared" si="44"/>
        <v>Middle Age</v>
      </c>
      <c r="F2834" t="s">
        <v>19</v>
      </c>
      <c r="G2834" t="s">
        <v>22</v>
      </c>
      <c r="H2834" t="s">
        <v>28</v>
      </c>
      <c r="I2834">
        <v>26</v>
      </c>
      <c r="J2834">
        <v>1.51</v>
      </c>
      <c r="K2834" t="s">
        <v>33</v>
      </c>
      <c r="L2834" t="s">
        <v>33</v>
      </c>
      <c r="M2834" s="1">
        <v>11423.79</v>
      </c>
      <c r="N2834" s="1">
        <v>4319.16</v>
      </c>
      <c r="O2834" s="1">
        <v>674.52</v>
      </c>
      <c r="P2834" s="1">
        <v>0</v>
      </c>
      <c r="Q2834" s="1">
        <v>42678.92</v>
      </c>
      <c r="R2834" s="1">
        <v>28436.48</v>
      </c>
      <c r="S2834" s="1">
        <v>-26695.56</v>
      </c>
      <c r="T2834" s="1">
        <v>97810.96</v>
      </c>
      <c r="U2834" s="1">
        <f>SUM(Report_Summary[Revenue])</f>
        <v>626594850.33999527</v>
      </c>
      <c r="V2834" s="1">
        <f>Report_Summary[[#This Row],[Total Revenue]] / COUNTA(Report_Summary[Membership No])</f>
        <v>62659.485033999525</v>
      </c>
    </row>
    <row r="2835" spans="1:22" x14ac:dyDescent="0.3">
      <c r="A2835" t="s">
        <v>2874</v>
      </c>
      <c r="B2835">
        <v>2024</v>
      </c>
      <c r="C2835" t="s">
        <v>13</v>
      </c>
      <c r="D2835">
        <v>24</v>
      </c>
      <c r="E2835" t="str">
        <f t="shared" si="44"/>
        <v>Young</v>
      </c>
      <c r="F2835" t="s">
        <v>21</v>
      </c>
      <c r="G2835" t="s">
        <v>23</v>
      </c>
      <c r="H2835" t="s">
        <v>30</v>
      </c>
      <c r="I2835">
        <v>25</v>
      </c>
      <c r="J2835">
        <v>2.5</v>
      </c>
      <c r="K2835" t="s">
        <v>32</v>
      </c>
      <c r="L2835" t="s">
        <v>33</v>
      </c>
      <c r="M2835" s="1">
        <v>2024.3</v>
      </c>
      <c r="N2835" s="1">
        <v>4095.32</v>
      </c>
      <c r="O2835" s="1">
        <v>3630.66</v>
      </c>
      <c r="P2835" s="1">
        <v>0</v>
      </c>
      <c r="Q2835" s="1">
        <v>5877.15</v>
      </c>
      <c r="R2835" s="1">
        <v>9603.99</v>
      </c>
      <c r="S2835" s="1">
        <v>-25431.78</v>
      </c>
      <c r="T2835" s="1">
        <v>40912.92</v>
      </c>
      <c r="U2835" s="1">
        <f>SUM(Report_Summary[Revenue])</f>
        <v>626594850.33999527</v>
      </c>
      <c r="V2835" s="1">
        <f>Report_Summary[[#This Row],[Total Revenue]] / COUNTA(Report_Summary[Membership No])</f>
        <v>62659.485033999525</v>
      </c>
    </row>
    <row r="2836" spans="1:22" x14ac:dyDescent="0.3">
      <c r="A2836" t="s">
        <v>2875</v>
      </c>
      <c r="B2836">
        <v>2023</v>
      </c>
      <c r="C2836" t="s">
        <v>14</v>
      </c>
      <c r="D2836">
        <v>59</v>
      </c>
      <c r="E2836" t="str">
        <f t="shared" si="44"/>
        <v>Old</v>
      </c>
      <c r="F2836" t="s">
        <v>15</v>
      </c>
      <c r="G2836" t="s">
        <v>25</v>
      </c>
      <c r="H2836" t="s">
        <v>30</v>
      </c>
      <c r="I2836">
        <v>33</v>
      </c>
      <c r="J2836">
        <v>1.83</v>
      </c>
      <c r="K2836" t="s">
        <v>33</v>
      </c>
      <c r="L2836" t="s">
        <v>33</v>
      </c>
      <c r="M2836" s="1">
        <v>1029.69</v>
      </c>
      <c r="N2836" s="1">
        <v>2109.5</v>
      </c>
      <c r="O2836" s="1">
        <v>848.89</v>
      </c>
      <c r="P2836" s="1">
        <v>0</v>
      </c>
      <c r="Q2836" s="1">
        <v>4945.78</v>
      </c>
      <c r="R2836" s="1">
        <v>2595.11</v>
      </c>
      <c r="S2836" s="1">
        <v>28256.7</v>
      </c>
      <c r="T2836" s="1">
        <v>-20715.810000000001</v>
      </c>
      <c r="U2836" s="1">
        <f>SUM(Report_Summary[Revenue])</f>
        <v>626594850.33999527</v>
      </c>
      <c r="V2836" s="1">
        <f>Report_Summary[[#This Row],[Total Revenue]] / COUNTA(Report_Summary[Membership No])</f>
        <v>62659.485033999525</v>
      </c>
    </row>
    <row r="2837" spans="1:22" x14ac:dyDescent="0.3">
      <c r="A2837" t="s">
        <v>2876</v>
      </c>
      <c r="B2837">
        <v>2018</v>
      </c>
      <c r="C2837" t="s">
        <v>14</v>
      </c>
      <c r="D2837">
        <v>57</v>
      </c>
      <c r="E2837" t="str">
        <f t="shared" si="44"/>
        <v>Old</v>
      </c>
      <c r="F2837" t="s">
        <v>15</v>
      </c>
      <c r="G2837" t="s">
        <v>25</v>
      </c>
      <c r="H2837" t="s">
        <v>31</v>
      </c>
      <c r="I2837">
        <v>28</v>
      </c>
      <c r="J2837">
        <v>2.5499999999999998</v>
      </c>
      <c r="K2837" t="s">
        <v>32</v>
      </c>
      <c r="L2837" t="s">
        <v>33</v>
      </c>
      <c r="M2837" s="1">
        <v>10367</v>
      </c>
      <c r="N2837" s="1">
        <v>2663.22</v>
      </c>
      <c r="O2837" s="1">
        <v>1781.61</v>
      </c>
      <c r="P2837" s="1">
        <v>0</v>
      </c>
      <c r="Q2837" s="1">
        <v>51660.57</v>
      </c>
      <c r="R2837" s="1">
        <v>48034.74</v>
      </c>
      <c r="S2837" s="1">
        <v>-18512.59</v>
      </c>
      <c r="T2837" s="1">
        <v>118207.9</v>
      </c>
      <c r="U2837" s="1">
        <f>SUM(Report_Summary[Revenue])</f>
        <v>626594850.33999527</v>
      </c>
      <c r="V2837" s="1">
        <f>Report_Summary[[#This Row],[Total Revenue]] / COUNTA(Report_Summary[Membership No])</f>
        <v>62659.485033999525</v>
      </c>
    </row>
    <row r="2838" spans="1:22" x14ac:dyDescent="0.3">
      <c r="A2838" t="s">
        <v>2877</v>
      </c>
      <c r="B2838">
        <v>2019</v>
      </c>
      <c r="C2838" t="s">
        <v>14</v>
      </c>
      <c r="D2838">
        <v>61</v>
      </c>
      <c r="E2838" t="str">
        <f t="shared" si="44"/>
        <v>Old</v>
      </c>
      <c r="F2838" t="s">
        <v>15</v>
      </c>
      <c r="G2838" t="s">
        <v>25</v>
      </c>
      <c r="H2838" t="s">
        <v>27</v>
      </c>
      <c r="I2838">
        <v>26</v>
      </c>
      <c r="J2838">
        <v>2.4900000000000002</v>
      </c>
      <c r="K2838" t="s">
        <v>32</v>
      </c>
      <c r="L2838" t="s">
        <v>33</v>
      </c>
      <c r="M2838" s="1">
        <v>18166.150000000001</v>
      </c>
      <c r="N2838" s="1">
        <v>1023.95</v>
      </c>
      <c r="O2838" s="1">
        <v>2022.17</v>
      </c>
      <c r="P2838" s="1">
        <v>0</v>
      </c>
      <c r="Q2838" s="1">
        <v>74773.7</v>
      </c>
      <c r="R2838" s="1">
        <v>44030.58</v>
      </c>
      <c r="S2838" s="1">
        <v>2148.4299999999998</v>
      </c>
      <c r="T2838" s="1">
        <v>116655.85</v>
      </c>
      <c r="U2838" s="1">
        <f>SUM(Report_Summary[Revenue])</f>
        <v>626594850.33999527</v>
      </c>
      <c r="V2838" s="1">
        <f>Report_Summary[[#This Row],[Total Revenue]] / COUNTA(Report_Summary[Membership No])</f>
        <v>62659.485033999525</v>
      </c>
    </row>
    <row r="2839" spans="1:22" x14ac:dyDescent="0.3">
      <c r="A2839" t="s">
        <v>2878</v>
      </c>
      <c r="B2839">
        <v>2019</v>
      </c>
      <c r="C2839" t="s">
        <v>14</v>
      </c>
      <c r="D2839">
        <v>31</v>
      </c>
      <c r="E2839" t="str">
        <f t="shared" si="44"/>
        <v>Middle Age</v>
      </c>
      <c r="F2839" t="s">
        <v>15</v>
      </c>
      <c r="G2839" t="s">
        <v>23</v>
      </c>
      <c r="H2839" t="s">
        <v>31</v>
      </c>
      <c r="I2839">
        <v>31</v>
      </c>
      <c r="J2839">
        <v>2.36</v>
      </c>
      <c r="K2839" t="s">
        <v>33</v>
      </c>
      <c r="L2839" t="s">
        <v>33</v>
      </c>
      <c r="M2839" s="1">
        <v>6404.89</v>
      </c>
      <c r="N2839" s="1">
        <v>2334.63</v>
      </c>
      <c r="O2839" s="1">
        <v>6085.58</v>
      </c>
      <c r="P2839" s="1">
        <v>0</v>
      </c>
      <c r="Q2839" s="1">
        <v>17652.189999999999</v>
      </c>
      <c r="R2839" s="1">
        <v>12818.81</v>
      </c>
      <c r="S2839" s="1">
        <v>-5626.42</v>
      </c>
      <c r="T2839" s="1">
        <v>36097.42</v>
      </c>
      <c r="U2839" s="1">
        <f>SUM(Report_Summary[Revenue])</f>
        <v>626594850.33999527</v>
      </c>
      <c r="V2839" s="1">
        <f>Report_Summary[[#This Row],[Total Revenue]] / COUNTA(Report_Summary[Membership No])</f>
        <v>62659.485033999525</v>
      </c>
    </row>
    <row r="2840" spans="1:22" x14ac:dyDescent="0.3">
      <c r="A2840" t="s">
        <v>2879</v>
      </c>
      <c r="B2840">
        <v>2017</v>
      </c>
      <c r="C2840" t="s">
        <v>13</v>
      </c>
      <c r="D2840">
        <v>64</v>
      </c>
      <c r="E2840" t="str">
        <f t="shared" si="44"/>
        <v>Old</v>
      </c>
      <c r="F2840" t="s">
        <v>21</v>
      </c>
      <c r="G2840" t="s">
        <v>23</v>
      </c>
      <c r="H2840" t="s">
        <v>28</v>
      </c>
      <c r="I2840">
        <v>29</v>
      </c>
      <c r="J2840">
        <v>1.89</v>
      </c>
      <c r="K2840" t="s">
        <v>33</v>
      </c>
      <c r="L2840" t="s">
        <v>33</v>
      </c>
      <c r="M2840" s="1">
        <v>12327.93</v>
      </c>
      <c r="N2840" s="1">
        <v>3836.02</v>
      </c>
      <c r="O2840" s="1">
        <v>4376.76</v>
      </c>
      <c r="P2840" s="1">
        <v>0</v>
      </c>
      <c r="Q2840" s="1">
        <v>55995.9</v>
      </c>
      <c r="R2840" s="1">
        <v>34626.050000000003</v>
      </c>
      <c r="S2840" s="1">
        <v>-5541.42</v>
      </c>
      <c r="T2840" s="1">
        <v>96163.37</v>
      </c>
      <c r="U2840" s="1">
        <f>SUM(Report_Summary[Revenue])</f>
        <v>626594850.33999527</v>
      </c>
      <c r="V2840" s="1">
        <f>Report_Summary[[#This Row],[Total Revenue]] / COUNTA(Report_Summary[Membership No])</f>
        <v>62659.485033999525</v>
      </c>
    </row>
    <row r="2841" spans="1:22" x14ac:dyDescent="0.3">
      <c r="A2841" t="s">
        <v>2880</v>
      </c>
      <c r="B2841">
        <v>2017</v>
      </c>
      <c r="C2841" t="s">
        <v>14</v>
      </c>
      <c r="D2841">
        <v>62</v>
      </c>
      <c r="E2841" t="str">
        <f t="shared" si="44"/>
        <v>Old</v>
      </c>
      <c r="F2841" t="s">
        <v>18</v>
      </c>
      <c r="G2841" t="s">
        <v>23</v>
      </c>
      <c r="H2841" t="s">
        <v>26</v>
      </c>
      <c r="I2841">
        <v>23</v>
      </c>
      <c r="J2841">
        <v>2.98</v>
      </c>
      <c r="K2841" t="s">
        <v>33</v>
      </c>
      <c r="L2841" t="s">
        <v>33</v>
      </c>
      <c r="M2841" s="1">
        <v>17502.650000000001</v>
      </c>
      <c r="N2841" s="1">
        <v>1341.7</v>
      </c>
      <c r="O2841" s="1">
        <v>6018.1</v>
      </c>
      <c r="P2841" s="1">
        <v>0</v>
      </c>
      <c r="Q2841" s="1">
        <v>56281.18</v>
      </c>
      <c r="R2841" s="1">
        <v>25734.83</v>
      </c>
      <c r="S2841" s="1">
        <v>698.81</v>
      </c>
      <c r="T2841" s="1">
        <v>81317.2</v>
      </c>
      <c r="U2841" s="1">
        <f>SUM(Report_Summary[Revenue])</f>
        <v>626594850.33999527</v>
      </c>
      <c r="V2841" s="1">
        <f>Report_Summary[[#This Row],[Total Revenue]] / COUNTA(Report_Summary[Membership No])</f>
        <v>62659.485033999525</v>
      </c>
    </row>
    <row r="2842" spans="1:22" x14ac:dyDescent="0.3">
      <c r="A2842" t="s">
        <v>2881</v>
      </c>
      <c r="B2842">
        <v>2024</v>
      </c>
      <c r="C2842" t="s">
        <v>13</v>
      </c>
      <c r="D2842">
        <v>77</v>
      </c>
      <c r="E2842" t="str">
        <f t="shared" si="44"/>
        <v>Old</v>
      </c>
      <c r="F2842" t="s">
        <v>21</v>
      </c>
      <c r="G2842" t="s">
        <v>22</v>
      </c>
      <c r="H2842" t="s">
        <v>29</v>
      </c>
      <c r="I2842">
        <v>31</v>
      </c>
      <c r="J2842">
        <v>2.13</v>
      </c>
      <c r="K2842" t="s">
        <v>32</v>
      </c>
      <c r="L2842" t="s">
        <v>33</v>
      </c>
      <c r="M2842" s="1">
        <v>18855.27</v>
      </c>
      <c r="N2842" s="1">
        <v>1304.43</v>
      </c>
      <c r="O2842" s="1">
        <v>1955.69</v>
      </c>
      <c r="P2842" s="1">
        <v>0</v>
      </c>
      <c r="Q2842" s="1">
        <v>92217.78</v>
      </c>
      <c r="R2842" s="1">
        <v>46329.98</v>
      </c>
      <c r="S2842" s="1">
        <v>-17915.310000000001</v>
      </c>
      <c r="T2842" s="1">
        <v>156463.07</v>
      </c>
      <c r="U2842" s="1">
        <f>SUM(Report_Summary[Revenue])</f>
        <v>626594850.33999527</v>
      </c>
      <c r="V2842" s="1">
        <f>Report_Summary[[#This Row],[Total Revenue]] / COUNTA(Report_Summary[Membership No])</f>
        <v>62659.485033999525</v>
      </c>
    </row>
    <row r="2843" spans="1:22" x14ac:dyDescent="0.3">
      <c r="A2843" t="s">
        <v>2882</v>
      </c>
      <c r="B2843">
        <v>2018</v>
      </c>
      <c r="C2843" t="s">
        <v>14</v>
      </c>
      <c r="D2843">
        <v>52</v>
      </c>
      <c r="E2843" t="str">
        <f t="shared" si="44"/>
        <v>Middle Age</v>
      </c>
      <c r="F2843" t="s">
        <v>16</v>
      </c>
      <c r="G2843" t="s">
        <v>25</v>
      </c>
      <c r="H2843" t="s">
        <v>27</v>
      </c>
      <c r="I2843">
        <v>34</v>
      </c>
      <c r="J2843">
        <v>2.29</v>
      </c>
      <c r="K2843" t="s">
        <v>33</v>
      </c>
      <c r="L2843" t="s">
        <v>33</v>
      </c>
      <c r="M2843" s="1">
        <v>1421.36</v>
      </c>
      <c r="N2843" s="1">
        <v>4984.28</v>
      </c>
      <c r="O2843" s="1">
        <v>458.26</v>
      </c>
      <c r="P2843" s="1">
        <v>0</v>
      </c>
      <c r="Q2843" s="1">
        <v>4626.3100000000004</v>
      </c>
      <c r="R2843" s="1">
        <v>6806.71</v>
      </c>
      <c r="S2843" s="1">
        <v>-3417.8</v>
      </c>
      <c r="T2843" s="1">
        <v>14850.82</v>
      </c>
      <c r="U2843" s="1">
        <f>SUM(Report_Summary[Revenue])</f>
        <v>626594850.33999527</v>
      </c>
      <c r="V2843" s="1">
        <f>Report_Summary[[#This Row],[Total Revenue]] / COUNTA(Report_Summary[Membership No])</f>
        <v>62659.485033999525</v>
      </c>
    </row>
    <row r="2844" spans="1:22" x14ac:dyDescent="0.3">
      <c r="A2844" t="s">
        <v>2883</v>
      </c>
      <c r="B2844">
        <v>2017</v>
      </c>
      <c r="C2844" t="s">
        <v>14</v>
      </c>
      <c r="D2844">
        <v>75</v>
      </c>
      <c r="E2844" t="str">
        <f t="shared" si="44"/>
        <v>Old</v>
      </c>
      <c r="F2844" t="s">
        <v>20</v>
      </c>
      <c r="G2844" t="s">
        <v>22</v>
      </c>
      <c r="H2844" t="s">
        <v>27</v>
      </c>
      <c r="I2844">
        <v>29</v>
      </c>
      <c r="J2844">
        <v>2.02</v>
      </c>
      <c r="K2844" t="s">
        <v>33</v>
      </c>
      <c r="L2844" t="s">
        <v>33</v>
      </c>
      <c r="M2844" s="1">
        <v>4789.17</v>
      </c>
      <c r="N2844" s="1">
        <v>1207.3699999999999</v>
      </c>
      <c r="O2844" s="1">
        <v>2347.06</v>
      </c>
      <c r="P2844" s="1">
        <v>0</v>
      </c>
      <c r="Q2844" s="1">
        <v>15678.83</v>
      </c>
      <c r="R2844" s="1">
        <v>12526.55</v>
      </c>
      <c r="S2844" s="1">
        <v>18884.97</v>
      </c>
      <c r="T2844" s="1">
        <v>9320.41</v>
      </c>
      <c r="U2844" s="1">
        <f>SUM(Report_Summary[Revenue])</f>
        <v>626594850.33999527</v>
      </c>
      <c r="V2844" s="1">
        <f>Report_Summary[[#This Row],[Total Revenue]] / COUNTA(Report_Summary[Membership No])</f>
        <v>62659.485033999525</v>
      </c>
    </row>
    <row r="2845" spans="1:22" x14ac:dyDescent="0.3">
      <c r="A2845" t="s">
        <v>2884</v>
      </c>
      <c r="B2845">
        <v>2017</v>
      </c>
      <c r="C2845" t="s">
        <v>14</v>
      </c>
      <c r="D2845">
        <v>50</v>
      </c>
      <c r="E2845" t="str">
        <f t="shared" si="44"/>
        <v>Middle Age</v>
      </c>
      <c r="F2845" t="s">
        <v>18</v>
      </c>
      <c r="G2845" t="s">
        <v>23</v>
      </c>
      <c r="H2845" t="s">
        <v>27</v>
      </c>
      <c r="I2845">
        <v>29</v>
      </c>
      <c r="J2845">
        <v>3.05</v>
      </c>
      <c r="K2845" t="s">
        <v>33</v>
      </c>
      <c r="L2845" t="s">
        <v>33</v>
      </c>
      <c r="M2845" s="1">
        <v>3771.86</v>
      </c>
      <c r="N2845" s="1">
        <v>4816.41</v>
      </c>
      <c r="O2845" s="1">
        <v>6462.04</v>
      </c>
      <c r="P2845" s="1">
        <v>0</v>
      </c>
      <c r="Q2845" s="1">
        <v>7833.36</v>
      </c>
      <c r="R2845" s="1">
        <v>6784.16</v>
      </c>
      <c r="S2845" s="1">
        <v>26627.26</v>
      </c>
      <c r="T2845" s="1">
        <v>-12009.74</v>
      </c>
      <c r="U2845" s="1">
        <f>SUM(Report_Summary[Revenue])</f>
        <v>626594850.33999527</v>
      </c>
      <c r="V2845" s="1">
        <f>Report_Summary[[#This Row],[Total Revenue]] / COUNTA(Report_Summary[Membership No])</f>
        <v>62659.485033999525</v>
      </c>
    </row>
    <row r="2846" spans="1:22" x14ac:dyDescent="0.3">
      <c r="A2846" t="s">
        <v>2885</v>
      </c>
      <c r="B2846">
        <v>2018</v>
      </c>
      <c r="C2846" t="s">
        <v>13</v>
      </c>
      <c r="D2846">
        <v>80</v>
      </c>
      <c r="E2846" t="str">
        <f t="shared" si="44"/>
        <v>Old</v>
      </c>
      <c r="F2846" t="s">
        <v>17</v>
      </c>
      <c r="G2846" t="s">
        <v>22</v>
      </c>
      <c r="H2846" t="s">
        <v>29</v>
      </c>
      <c r="I2846">
        <v>32</v>
      </c>
      <c r="J2846">
        <v>3.84</v>
      </c>
      <c r="K2846" t="s">
        <v>33</v>
      </c>
      <c r="L2846" t="s">
        <v>33</v>
      </c>
      <c r="M2846" s="1">
        <v>19925.48</v>
      </c>
      <c r="N2846" s="1">
        <v>1318.15</v>
      </c>
      <c r="O2846" s="1">
        <v>499.36</v>
      </c>
      <c r="P2846" s="1">
        <v>0</v>
      </c>
      <c r="Q2846" s="1">
        <v>24271.8</v>
      </c>
      <c r="R2846" s="1">
        <v>86558.99</v>
      </c>
      <c r="S2846" s="1">
        <v>20641.63</v>
      </c>
      <c r="T2846" s="1">
        <v>90189.16</v>
      </c>
      <c r="U2846" s="1">
        <f>SUM(Report_Summary[Revenue])</f>
        <v>626594850.33999527</v>
      </c>
      <c r="V2846" s="1">
        <f>Report_Summary[[#This Row],[Total Revenue]] / COUNTA(Report_Summary[Membership No])</f>
        <v>62659.485033999525</v>
      </c>
    </row>
    <row r="2847" spans="1:22" x14ac:dyDescent="0.3">
      <c r="A2847" t="s">
        <v>2886</v>
      </c>
      <c r="B2847">
        <v>2019</v>
      </c>
      <c r="C2847" t="s">
        <v>14</v>
      </c>
      <c r="D2847">
        <v>63</v>
      </c>
      <c r="E2847" t="str">
        <f t="shared" si="44"/>
        <v>Old</v>
      </c>
      <c r="F2847" t="s">
        <v>15</v>
      </c>
      <c r="G2847" t="s">
        <v>25</v>
      </c>
      <c r="H2847" t="s">
        <v>26</v>
      </c>
      <c r="I2847">
        <v>36</v>
      </c>
      <c r="J2847">
        <v>1.53</v>
      </c>
      <c r="K2847" t="s">
        <v>33</v>
      </c>
      <c r="L2847" t="s">
        <v>33</v>
      </c>
      <c r="M2847" s="1">
        <v>13330.38</v>
      </c>
      <c r="N2847" s="1">
        <v>3593.65</v>
      </c>
      <c r="O2847" s="1">
        <v>4657.32</v>
      </c>
      <c r="P2847" s="1">
        <v>0</v>
      </c>
      <c r="Q2847" s="1">
        <v>45465.89</v>
      </c>
      <c r="R2847" s="1">
        <v>22896.83</v>
      </c>
      <c r="S2847" s="1">
        <v>-2410.66</v>
      </c>
      <c r="T2847" s="1">
        <v>70773.38</v>
      </c>
      <c r="U2847" s="1">
        <f>SUM(Report_Summary[Revenue])</f>
        <v>626594850.33999527</v>
      </c>
      <c r="V2847" s="1">
        <f>Report_Summary[[#This Row],[Total Revenue]] / COUNTA(Report_Summary[Membership No])</f>
        <v>62659.485033999525</v>
      </c>
    </row>
    <row r="2848" spans="1:22" x14ac:dyDescent="0.3">
      <c r="A2848" t="s">
        <v>2887</v>
      </c>
      <c r="B2848">
        <v>2022</v>
      </c>
      <c r="C2848" t="s">
        <v>13</v>
      </c>
      <c r="D2848">
        <v>62</v>
      </c>
      <c r="E2848" t="str">
        <f t="shared" si="44"/>
        <v>Old</v>
      </c>
      <c r="F2848" t="s">
        <v>21</v>
      </c>
      <c r="G2848" t="s">
        <v>23</v>
      </c>
      <c r="H2848" t="s">
        <v>28</v>
      </c>
      <c r="I2848">
        <v>23</v>
      </c>
      <c r="J2848">
        <v>2.4700000000000002</v>
      </c>
      <c r="K2848" t="s">
        <v>32</v>
      </c>
      <c r="L2848" t="s">
        <v>33</v>
      </c>
      <c r="M2848" s="1">
        <v>6578.55</v>
      </c>
      <c r="N2848" s="1">
        <v>319.92</v>
      </c>
      <c r="O2848" s="1">
        <v>1302.8499999999999</v>
      </c>
      <c r="P2848" s="1">
        <v>0</v>
      </c>
      <c r="Q2848" s="1">
        <v>9567.84</v>
      </c>
      <c r="R2848" s="1">
        <v>7895.73</v>
      </c>
      <c r="S2848" s="1">
        <v>12148.23</v>
      </c>
      <c r="T2848" s="1">
        <v>5315.34</v>
      </c>
      <c r="U2848" s="1">
        <f>SUM(Report_Summary[Revenue])</f>
        <v>626594850.33999527</v>
      </c>
      <c r="V2848" s="1">
        <f>Report_Summary[[#This Row],[Total Revenue]] / COUNTA(Report_Summary[Membership No])</f>
        <v>62659.485033999525</v>
      </c>
    </row>
    <row r="2849" spans="1:22" x14ac:dyDescent="0.3">
      <c r="A2849" t="s">
        <v>2888</v>
      </c>
      <c r="B2849">
        <v>2019</v>
      </c>
      <c r="C2849" t="s">
        <v>14</v>
      </c>
      <c r="D2849">
        <v>68</v>
      </c>
      <c r="E2849" t="str">
        <f t="shared" si="44"/>
        <v>Old</v>
      </c>
      <c r="F2849" t="s">
        <v>21</v>
      </c>
      <c r="G2849" t="s">
        <v>23</v>
      </c>
      <c r="H2849" t="s">
        <v>26</v>
      </c>
      <c r="I2849">
        <v>30</v>
      </c>
      <c r="J2849">
        <v>3.48</v>
      </c>
      <c r="K2849" t="s">
        <v>32</v>
      </c>
      <c r="L2849" t="s">
        <v>33</v>
      </c>
      <c r="M2849" s="1">
        <v>9781.98</v>
      </c>
      <c r="N2849" s="1">
        <v>3401.27</v>
      </c>
      <c r="O2849" s="1">
        <v>7156.41</v>
      </c>
      <c r="P2849" s="1">
        <v>0</v>
      </c>
      <c r="Q2849" s="1">
        <v>42419.62</v>
      </c>
      <c r="R2849" s="1">
        <v>20428.72</v>
      </c>
      <c r="S2849" s="1">
        <v>16395.91</v>
      </c>
      <c r="T2849" s="1">
        <v>46452.43</v>
      </c>
      <c r="U2849" s="1">
        <f>SUM(Report_Summary[Revenue])</f>
        <v>626594850.33999527</v>
      </c>
      <c r="V2849" s="1">
        <f>Report_Summary[[#This Row],[Total Revenue]] / COUNTA(Report_Summary[Membership No])</f>
        <v>62659.485033999525</v>
      </c>
    </row>
    <row r="2850" spans="1:22" x14ac:dyDescent="0.3">
      <c r="A2850" t="s">
        <v>2889</v>
      </c>
      <c r="B2850">
        <v>2017</v>
      </c>
      <c r="C2850" t="s">
        <v>13</v>
      </c>
      <c r="D2850">
        <v>74</v>
      </c>
      <c r="E2850" t="str">
        <f t="shared" si="44"/>
        <v>Old</v>
      </c>
      <c r="F2850" t="s">
        <v>20</v>
      </c>
      <c r="G2850" t="s">
        <v>25</v>
      </c>
      <c r="H2850" t="s">
        <v>28</v>
      </c>
      <c r="I2850">
        <v>25</v>
      </c>
      <c r="J2850">
        <v>2.79</v>
      </c>
      <c r="K2850" t="s">
        <v>32</v>
      </c>
      <c r="L2850" t="s">
        <v>33</v>
      </c>
      <c r="M2850" s="1">
        <v>7004.5</v>
      </c>
      <c r="N2850" s="1">
        <v>2140.5300000000002</v>
      </c>
      <c r="O2850" s="1">
        <v>595.45000000000005</v>
      </c>
      <c r="P2850" s="1">
        <v>0</v>
      </c>
      <c r="Q2850" s="1">
        <v>33542.980000000003</v>
      </c>
      <c r="R2850" s="1">
        <v>15106.31</v>
      </c>
      <c r="S2850" s="1">
        <v>27725.57</v>
      </c>
      <c r="T2850" s="1">
        <v>20923.72</v>
      </c>
      <c r="U2850" s="1">
        <f>SUM(Report_Summary[Revenue])</f>
        <v>626594850.33999527</v>
      </c>
      <c r="V2850" s="1">
        <f>Report_Summary[[#This Row],[Total Revenue]] / COUNTA(Report_Summary[Membership No])</f>
        <v>62659.485033999525</v>
      </c>
    </row>
    <row r="2851" spans="1:22" x14ac:dyDescent="0.3">
      <c r="A2851" t="s">
        <v>2890</v>
      </c>
      <c r="B2851">
        <v>2024</v>
      </c>
      <c r="C2851" t="s">
        <v>13</v>
      </c>
      <c r="D2851">
        <v>29</v>
      </c>
      <c r="E2851" t="str">
        <f t="shared" si="44"/>
        <v>Young</v>
      </c>
      <c r="F2851" t="s">
        <v>18</v>
      </c>
      <c r="G2851" t="s">
        <v>23</v>
      </c>
      <c r="H2851" t="s">
        <v>29</v>
      </c>
      <c r="I2851">
        <v>34</v>
      </c>
      <c r="J2851">
        <v>2.66</v>
      </c>
      <c r="K2851" t="s">
        <v>33</v>
      </c>
      <c r="L2851" t="s">
        <v>33</v>
      </c>
      <c r="M2851" s="1">
        <v>2254.1799999999998</v>
      </c>
      <c r="N2851" s="1">
        <v>2617.02</v>
      </c>
      <c r="O2851" s="1">
        <v>3675.3</v>
      </c>
      <c r="P2851" s="1">
        <v>0</v>
      </c>
      <c r="Q2851" s="1">
        <v>8084.31</v>
      </c>
      <c r="R2851" s="1">
        <v>4685.63</v>
      </c>
      <c r="S2851" s="1">
        <v>-16546.060000000001</v>
      </c>
      <c r="T2851" s="1">
        <v>29316</v>
      </c>
      <c r="U2851" s="1">
        <f>SUM(Report_Summary[Revenue])</f>
        <v>626594850.33999527</v>
      </c>
      <c r="V2851" s="1">
        <f>Report_Summary[[#This Row],[Total Revenue]] / COUNTA(Report_Summary[Membership No])</f>
        <v>62659.485033999525</v>
      </c>
    </row>
    <row r="2852" spans="1:22" x14ac:dyDescent="0.3">
      <c r="A2852" t="s">
        <v>2891</v>
      </c>
      <c r="B2852">
        <v>2019</v>
      </c>
      <c r="C2852" t="s">
        <v>13</v>
      </c>
      <c r="D2852">
        <v>51</v>
      </c>
      <c r="E2852" t="str">
        <f t="shared" si="44"/>
        <v>Middle Age</v>
      </c>
      <c r="F2852" t="s">
        <v>16</v>
      </c>
      <c r="G2852" t="s">
        <v>23</v>
      </c>
      <c r="H2852" t="s">
        <v>28</v>
      </c>
      <c r="I2852">
        <v>26</v>
      </c>
      <c r="J2852">
        <v>2.0499999999999998</v>
      </c>
      <c r="K2852" t="s">
        <v>33</v>
      </c>
      <c r="L2852" t="s">
        <v>33</v>
      </c>
      <c r="M2852" s="1">
        <v>15427.38</v>
      </c>
      <c r="N2852" s="1">
        <v>2602.0300000000002</v>
      </c>
      <c r="O2852" s="1">
        <v>7564.25</v>
      </c>
      <c r="P2852" s="1">
        <v>0</v>
      </c>
      <c r="Q2852" s="1">
        <v>60283.11</v>
      </c>
      <c r="R2852" s="1">
        <v>64742.63</v>
      </c>
      <c r="S2852" s="1">
        <v>-15329.99</v>
      </c>
      <c r="T2852" s="1">
        <v>140355.73000000001</v>
      </c>
      <c r="U2852" s="1">
        <f>SUM(Report_Summary[Revenue])</f>
        <v>626594850.33999527</v>
      </c>
      <c r="V2852" s="1">
        <f>Report_Summary[[#This Row],[Total Revenue]] / COUNTA(Report_Summary[Membership No])</f>
        <v>62659.485033999525</v>
      </c>
    </row>
    <row r="2853" spans="1:22" x14ac:dyDescent="0.3">
      <c r="A2853" t="s">
        <v>2892</v>
      </c>
      <c r="B2853">
        <v>2018</v>
      </c>
      <c r="C2853" t="s">
        <v>13</v>
      </c>
      <c r="D2853">
        <v>68</v>
      </c>
      <c r="E2853" t="str">
        <f t="shared" si="44"/>
        <v>Old</v>
      </c>
      <c r="F2853" t="s">
        <v>15</v>
      </c>
      <c r="G2853" t="s">
        <v>22</v>
      </c>
      <c r="H2853" t="s">
        <v>30</v>
      </c>
      <c r="I2853">
        <v>36</v>
      </c>
      <c r="J2853">
        <v>1.73</v>
      </c>
      <c r="K2853" t="s">
        <v>33</v>
      </c>
      <c r="L2853" t="s">
        <v>33</v>
      </c>
      <c r="M2853" s="1">
        <v>5480.6</v>
      </c>
      <c r="N2853" s="1">
        <v>1961.52</v>
      </c>
      <c r="O2853" s="1">
        <v>1452.12</v>
      </c>
      <c r="P2853" s="1">
        <v>0</v>
      </c>
      <c r="Q2853" s="1">
        <v>6988.3</v>
      </c>
      <c r="R2853" s="1">
        <v>11064.28</v>
      </c>
      <c r="S2853" s="1">
        <v>-25526.55</v>
      </c>
      <c r="T2853" s="1">
        <v>43579.13</v>
      </c>
      <c r="U2853" s="1">
        <f>SUM(Report_Summary[Revenue])</f>
        <v>626594850.33999527</v>
      </c>
      <c r="V2853" s="1">
        <f>Report_Summary[[#This Row],[Total Revenue]] / COUNTA(Report_Summary[Membership No])</f>
        <v>62659.485033999525</v>
      </c>
    </row>
    <row r="2854" spans="1:22" x14ac:dyDescent="0.3">
      <c r="A2854" t="s">
        <v>2893</v>
      </c>
      <c r="B2854">
        <v>2016</v>
      </c>
      <c r="C2854" t="s">
        <v>13</v>
      </c>
      <c r="D2854">
        <v>40</v>
      </c>
      <c r="E2854" t="str">
        <f t="shared" si="44"/>
        <v>Middle Age</v>
      </c>
      <c r="F2854" t="s">
        <v>21</v>
      </c>
      <c r="G2854" t="s">
        <v>23</v>
      </c>
      <c r="H2854" t="s">
        <v>29</v>
      </c>
      <c r="I2854">
        <v>32</v>
      </c>
      <c r="J2854">
        <v>2.34</v>
      </c>
      <c r="K2854" t="s">
        <v>33</v>
      </c>
      <c r="L2854" t="s">
        <v>33</v>
      </c>
      <c r="M2854" s="1">
        <v>10000.870000000001</v>
      </c>
      <c r="N2854" s="1">
        <v>187.94</v>
      </c>
      <c r="O2854" s="1">
        <v>708.49</v>
      </c>
      <c r="P2854" s="1">
        <v>0</v>
      </c>
      <c r="Q2854" s="1">
        <v>17270.79</v>
      </c>
      <c r="R2854" s="1">
        <v>29395.49</v>
      </c>
      <c r="S2854" s="1">
        <v>24468.99</v>
      </c>
      <c r="T2854" s="1">
        <v>22197.29</v>
      </c>
      <c r="U2854" s="1">
        <f>SUM(Report_Summary[Revenue])</f>
        <v>626594850.33999527</v>
      </c>
      <c r="V2854" s="1">
        <f>Report_Summary[[#This Row],[Total Revenue]] / COUNTA(Report_Summary[Membership No])</f>
        <v>62659.485033999525</v>
      </c>
    </row>
    <row r="2855" spans="1:22" x14ac:dyDescent="0.3">
      <c r="A2855" t="s">
        <v>2894</v>
      </c>
      <c r="B2855">
        <v>2017</v>
      </c>
      <c r="C2855" t="s">
        <v>13</v>
      </c>
      <c r="D2855">
        <v>34</v>
      </c>
      <c r="E2855" t="str">
        <f t="shared" si="44"/>
        <v>Middle Age</v>
      </c>
      <c r="F2855" t="s">
        <v>19</v>
      </c>
      <c r="G2855" t="s">
        <v>22</v>
      </c>
      <c r="H2855" t="s">
        <v>26</v>
      </c>
      <c r="I2855">
        <v>27</v>
      </c>
      <c r="J2855">
        <v>3.3</v>
      </c>
      <c r="K2855" t="s">
        <v>33</v>
      </c>
      <c r="L2855" t="s">
        <v>33</v>
      </c>
      <c r="M2855" s="1">
        <v>12128.26</v>
      </c>
      <c r="N2855" s="1">
        <v>4057.83</v>
      </c>
      <c r="O2855" s="1">
        <v>4889.47</v>
      </c>
      <c r="P2855" s="1">
        <v>0</v>
      </c>
      <c r="Q2855" s="1">
        <v>24013.64</v>
      </c>
      <c r="R2855" s="1">
        <v>34445.160000000003</v>
      </c>
      <c r="S2855" s="1">
        <v>-23160.799999999999</v>
      </c>
      <c r="T2855" s="1">
        <v>81619.600000000006</v>
      </c>
      <c r="U2855" s="1">
        <f>SUM(Report_Summary[Revenue])</f>
        <v>626594850.33999527</v>
      </c>
      <c r="V2855" s="1">
        <f>Report_Summary[[#This Row],[Total Revenue]] / COUNTA(Report_Summary[Membership No])</f>
        <v>62659.485033999525</v>
      </c>
    </row>
    <row r="2856" spans="1:22" x14ac:dyDescent="0.3">
      <c r="A2856" t="s">
        <v>2895</v>
      </c>
      <c r="B2856">
        <v>2021</v>
      </c>
      <c r="C2856" t="s">
        <v>13</v>
      </c>
      <c r="D2856">
        <v>49</v>
      </c>
      <c r="E2856" t="str">
        <f t="shared" si="44"/>
        <v>Middle Age</v>
      </c>
      <c r="F2856" t="s">
        <v>20</v>
      </c>
      <c r="G2856" t="s">
        <v>23</v>
      </c>
      <c r="H2856" t="s">
        <v>27</v>
      </c>
      <c r="I2856">
        <v>28</v>
      </c>
      <c r="J2856">
        <v>1.94</v>
      </c>
      <c r="K2856" t="s">
        <v>33</v>
      </c>
      <c r="L2856" t="s">
        <v>33</v>
      </c>
      <c r="M2856" s="1">
        <v>16169.09</v>
      </c>
      <c r="N2856" s="1">
        <v>2121.09</v>
      </c>
      <c r="O2856" s="1">
        <v>6669.21</v>
      </c>
      <c r="P2856" s="1">
        <v>0</v>
      </c>
      <c r="Q2856" s="1">
        <v>47378</v>
      </c>
      <c r="R2856" s="1">
        <v>49297.91</v>
      </c>
      <c r="S2856" s="1">
        <v>23143.01</v>
      </c>
      <c r="T2856" s="1">
        <v>73532.899999999994</v>
      </c>
      <c r="U2856" s="1">
        <f>SUM(Report_Summary[Revenue])</f>
        <v>626594850.33999527</v>
      </c>
      <c r="V2856" s="1">
        <f>Report_Summary[[#This Row],[Total Revenue]] / COUNTA(Report_Summary[Membership No])</f>
        <v>62659.485033999525</v>
      </c>
    </row>
    <row r="2857" spans="1:22" x14ac:dyDescent="0.3">
      <c r="A2857" t="s">
        <v>2896</v>
      </c>
      <c r="B2857">
        <v>2017</v>
      </c>
      <c r="C2857" t="s">
        <v>14</v>
      </c>
      <c r="D2857">
        <v>59</v>
      </c>
      <c r="E2857" t="str">
        <f t="shared" si="44"/>
        <v>Old</v>
      </c>
      <c r="F2857" t="s">
        <v>17</v>
      </c>
      <c r="G2857" t="s">
        <v>23</v>
      </c>
      <c r="H2857" t="s">
        <v>31</v>
      </c>
      <c r="I2857">
        <v>34</v>
      </c>
      <c r="J2857">
        <v>1.95</v>
      </c>
      <c r="K2857" t="s">
        <v>32</v>
      </c>
      <c r="L2857" t="s">
        <v>33</v>
      </c>
      <c r="M2857" s="1">
        <v>13515.13</v>
      </c>
      <c r="N2857" s="1">
        <v>1495.61</v>
      </c>
      <c r="O2857" s="1">
        <v>7123.94</v>
      </c>
      <c r="P2857" s="1">
        <v>0</v>
      </c>
      <c r="Q2857" s="1">
        <v>48287.83</v>
      </c>
      <c r="R2857" s="1">
        <v>42658.15</v>
      </c>
      <c r="S2857" s="1">
        <v>14433.2</v>
      </c>
      <c r="T2857" s="1">
        <v>76512.78</v>
      </c>
      <c r="U2857" s="1">
        <f>SUM(Report_Summary[Revenue])</f>
        <v>626594850.33999527</v>
      </c>
      <c r="V2857" s="1">
        <f>Report_Summary[[#This Row],[Total Revenue]] / COUNTA(Report_Summary[Membership No])</f>
        <v>62659.485033999525</v>
      </c>
    </row>
    <row r="2858" spans="1:22" x14ac:dyDescent="0.3">
      <c r="A2858" t="s">
        <v>2897</v>
      </c>
      <c r="B2858">
        <v>2018</v>
      </c>
      <c r="C2858" t="s">
        <v>14</v>
      </c>
      <c r="D2858">
        <v>25</v>
      </c>
      <c r="E2858" t="str">
        <f t="shared" si="44"/>
        <v>Young</v>
      </c>
      <c r="F2858" t="s">
        <v>16</v>
      </c>
      <c r="G2858" t="s">
        <v>25</v>
      </c>
      <c r="H2858" t="s">
        <v>30</v>
      </c>
      <c r="I2858">
        <v>28</v>
      </c>
      <c r="J2858">
        <v>4.01</v>
      </c>
      <c r="K2858" t="s">
        <v>33</v>
      </c>
      <c r="L2858" t="s">
        <v>33</v>
      </c>
      <c r="M2858" s="1">
        <v>10492.27</v>
      </c>
      <c r="N2858" s="1">
        <v>4487.59</v>
      </c>
      <c r="O2858" s="1">
        <v>3176.27</v>
      </c>
      <c r="P2858" s="1">
        <v>0</v>
      </c>
      <c r="Q2858" s="1">
        <v>33917.29</v>
      </c>
      <c r="R2858" s="1">
        <v>13267.12</v>
      </c>
      <c r="S2858" s="1">
        <v>10442.86</v>
      </c>
      <c r="T2858" s="1">
        <v>36741.550000000003</v>
      </c>
      <c r="U2858" s="1">
        <f>SUM(Report_Summary[Revenue])</f>
        <v>626594850.33999527</v>
      </c>
      <c r="V2858" s="1">
        <f>Report_Summary[[#This Row],[Total Revenue]] / COUNTA(Report_Summary[Membership No])</f>
        <v>62659.485033999525</v>
      </c>
    </row>
    <row r="2859" spans="1:22" x14ac:dyDescent="0.3">
      <c r="A2859" t="s">
        <v>2898</v>
      </c>
      <c r="B2859">
        <v>2024</v>
      </c>
      <c r="C2859" t="s">
        <v>14</v>
      </c>
      <c r="D2859">
        <v>61</v>
      </c>
      <c r="E2859" t="str">
        <f t="shared" si="44"/>
        <v>Old</v>
      </c>
      <c r="F2859" t="s">
        <v>16</v>
      </c>
      <c r="G2859" t="s">
        <v>23</v>
      </c>
      <c r="H2859" t="s">
        <v>31</v>
      </c>
      <c r="I2859">
        <v>35</v>
      </c>
      <c r="J2859">
        <v>2.56</v>
      </c>
      <c r="K2859" t="s">
        <v>33</v>
      </c>
      <c r="L2859" t="s">
        <v>33</v>
      </c>
      <c r="M2859" s="1">
        <v>3303.06</v>
      </c>
      <c r="N2859" s="1">
        <v>2628.34</v>
      </c>
      <c r="O2859" s="1">
        <v>886.11</v>
      </c>
      <c r="P2859" s="1">
        <v>0</v>
      </c>
      <c r="Q2859" s="1">
        <v>11014.39</v>
      </c>
      <c r="R2859" s="1">
        <v>7475.6</v>
      </c>
      <c r="S2859" s="1">
        <v>-28997.86</v>
      </c>
      <c r="T2859" s="1">
        <v>47487.85</v>
      </c>
      <c r="U2859" s="1">
        <f>SUM(Report_Summary[Revenue])</f>
        <v>626594850.33999527</v>
      </c>
      <c r="V2859" s="1">
        <f>Report_Summary[[#This Row],[Total Revenue]] / COUNTA(Report_Summary[Membership No])</f>
        <v>62659.485033999525</v>
      </c>
    </row>
    <row r="2860" spans="1:22" x14ac:dyDescent="0.3">
      <c r="A2860" t="s">
        <v>2899</v>
      </c>
      <c r="B2860">
        <v>2015</v>
      </c>
      <c r="C2860" t="s">
        <v>13</v>
      </c>
      <c r="D2860">
        <v>32</v>
      </c>
      <c r="E2860" t="str">
        <f t="shared" si="44"/>
        <v>Middle Age</v>
      </c>
      <c r="F2860" t="s">
        <v>15</v>
      </c>
      <c r="G2860" t="s">
        <v>23</v>
      </c>
      <c r="H2860" t="s">
        <v>28</v>
      </c>
      <c r="I2860">
        <v>21</v>
      </c>
      <c r="J2860">
        <v>2.29</v>
      </c>
      <c r="K2860" t="s">
        <v>32</v>
      </c>
      <c r="L2860" t="s">
        <v>33</v>
      </c>
      <c r="M2860" s="1">
        <v>8281</v>
      </c>
      <c r="N2860" s="1">
        <v>4918.42</v>
      </c>
      <c r="O2860" s="1">
        <v>4667.37</v>
      </c>
      <c r="P2860" s="1">
        <v>0</v>
      </c>
      <c r="Q2860" s="1">
        <v>35792.949999999997</v>
      </c>
      <c r="R2860" s="1">
        <v>36853.040000000001</v>
      </c>
      <c r="S2860" s="1">
        <v>27448.11</v>
      </c>
      <c r="T2860" s="1">
        <v>45197.88</v>
      </c>
      <c r="U2860" s="1">
        <f>SUM(Report_Summary[Revenue])</f>
        <v>626594850.33999527</v>
      </c>
      <c r="V2860" s="1">
        <f>Report_Summary[[#This Row],[Total Revenue]] / COUNTA(Report_Summary[Membership No])</f>
        <v>62659.485033999525</v>
      </c>
    </row>
    <row r="2861" spans="1:22" x14ac:dyDescent="0.3">
      <c r="A2861" t="s">
        <v>2900</v>
      </c>
      <c r="B2861">
        <v>2020</v>
      </c>
      <c r="C2861" t="s">
        <v>14</v>
      </c>
      <c r="D2861">
        <v>35</v>
      </c>
      <c r="E2861" t="str">
        <f t="shared" si="44"/>
        <v>Middle Age</v>
      </c>
      <c r="F2861" t="s">
        <v>15</v>
      </c>
      <c r="G2861" t="s">
        <v>25</v>
      </c>
      <c r="H2861" t="s">
        <v>28</v>
      </c>
      <c r="I2861">
        <v>25</v>
      </c>
      <c r="J2861">
        <v>2.09</v>
      </c>
      <c r="K2861" t="s">
        <v>32</v>
      </c>
      <c r="L2861" t="s">
        <v>33</v>
      </c>
      <c r="M2861" s="1">
        <v>2806.57</v>
      </c>
      <c r="N2861" s="1">
        <v>2334.48</v>
      </c>
      <c r="O2861" s="1">
        <v>6969.24</v>
      </c>
      <c r="P2861" s="1">
        <v>0</v>
      </c>
      <c r="Q2861" s="1">
        <v>3868.8</v>
      </c>
      <c r="R2861" s="1">
        <v>9429.51</v>
      </c>
      <c r="S2861" s="1">
        <v>1515.91</v>
      </c>
      <c r="T2861" s="1">
        <v>11782.4</v>
      </c>
      <c r="U2861" s="1">
        <f>SUM(Report_Summary[Revenue])</f>
        <v>626594850.33999527</v>
      </c>
      <c r="V2861" s="1">
        <f>Report_Summary[[#This Row],[Total Revenue]] / COUNTA(Report_Summary[Membership No])</f>
        <v>62659.485033999525</v>
      </c>
    </row>
    <row r="2862" spans="1:22" x14ac:dyDescent="0.3">
      <c r="A2862" t="s">
        <v>2901</v>
      </c>
      <c r="B2862">
        <v>2023</v>
      </c>
      <c r="C2862" t="s">
        <v>13</v>
      </c>
      <c r="D2862">
        <v>48</v>
      </c>
      <c r="E2862" t="str">
        <f t="shared" si="44"/>
        <v>Middle Age</v>
      </c>
      <c r="F2862" t="s">
        <v>16</v>
      </c>
      <c r="G2862" t="s">
        <v>22</v>
      </c>
      <c r="H2862" t="s">
        <v>27</v>
      </c>
      <c r="I2862">
        <v>24</v>
      </c>
      <c r="J2862">
        <v>2.83</v>
      </c>
      <c r="K2862" t="s">
        <v>33</v>
      </c>
      <c r="L2862" t="s">
        <v>33</v>
      </c>
      <c r="M2862" s="1">
        <v>2620.1799999999998</v>
      </c>
      <c r="N2862" s="1">
        <v>3585.43</v>
      </c>
      <c r="O2862" s="1">
        <v>6594.72</v>
      </c>
      <c r="P2862" s="1">
        <v>0</v>
      </c>
      <c r="Q2862" s="1">
        <v>12943.06</v>
      </c>
      <c r="R2862" s="1">
        <v>5006.5200000000004</v>
      </c>
      <c r="S2862" s="1">
        <v>-23286.34</v>
      </c>
      <c r="T2862" s="1">
        <v>41235.919999999998</v>
      </c>
      <c r="U2862" s="1">
        <f>SUM(Report_Summary[Revenue])</f>
        <v>626594850.33999527</v>
      </c>
      <c r="V2862" s="1">
        <f>Report_Summary[[#This Row],[Total Revenue]] / COUNTA(Report_Summary[Membership No])</f>
        <v>62659.485033999525</v>
      </c>
    </row>
    <row r="2863" spans="1:22" x14ac:dyDescent="0.3">
      <c r="A2863" t="s">
        <v>2902</v>
      </c>
      <c r="B2863">
        <v>2022</v>
      </c>
      <c r="C2863" t="s">
        <v>13</v>
      </c>
      <c r="D2863">
        <v>73</v>
      </c>
      <c r="E2863" t="str">
        <f t="shared" si="44"/>
        <v>Old</v>
      </c>
      <c r="F2863" t="s">
        <v>19</v>
      </c>
      <c r="G2863" t="s">
        <v>23</v>
      </c>
      <c r="H2863" t="s">
        <v>29</v>
      </c>
      <c r="I2863">
        <v>36</v>
      </c>
      <c r="J2863">
        <v>2.52</v>
      </c>
      <c r="K2863" t="s">
        <v>32</v>
      </c>
      <c r="L2863" t="s">
        <v>33</v>
      </c>
      <c r="M2863" s="1">
        <v>10672.21</v>
      </c>
      <c r="N2863" s="1">
        <v>541.16</v>
      </c>
      <c r="O2863" s="1">
        <v>4030.31</v>
      </c>
      <c r="P2863" s="1">
        <v>0</v>
      </c>
      <c r="Q2863" s="1">
        <v>43698.71</v>
      </c>
      <c r="R2863" s="1">
        <v>33724.730000000003</v>
      </c>
      <c r="S2863" s="1">
        <v>-11320.32</v>
      </c>
      <c r="T2863" s="1">
        <v>88743.76</v>
      </c>
      <c r="U2863" s="1">
        <f>SUM(Report_Summary[Revenue])</f>
        <v>626594850.33999527</v>
      </c>
      <c r="V2863" s="1">
        <f>Report_Summary[[#This Row],[Total Revenue]] / COUNTA(Report_Summary[Membership No])</f>
        <v>62659.485033999525</v>
      </c>
    </row>
    <row r="2864" spans="1:22" x14ac:dyDescent="0.3">
      <c r="A2864" t="s">
        <v>2903</v>
      </c>
      <c r="B2864">
        <v>2017</v>
      </c>
      <c r="C2864" t="s">
        <v>14</v>
      </c>
      <c r="D2864">
        <v>24</v>
      </c>
      <c r="E2864" t="str">
        <f t="shared" si="44"/>
        <v>Young</v>
      </c>
      <c r="F2864" t="s">
        <v>16</v>
      </c>
      <c r="G2864" t="s">
        <v>22</v>
      </c>
      <c r="H2864" t="s">
        <v>31</v>
      </c>
      <c r="I2864">
        <v>18</v>
      </c>
      <c r="J2864">
        <v>2.75</v>
      </c>
      <c r="K2864" t="s">
        <v>32</v>
      </c>
      <c r="L2864" t="s">
        <v>33</v>
      </c>
      <c r="M2864" s="1">
        <v>10722.79</v>
      </c>
      <c r="N2864" s="1">
        <v>2221.09</v>
      </c>
      <c r="O2864" s="1">
        <v>1047.45</v>
      </c>
      <c r="P2864" s="1">
        <v>0</v>
      </c>
      <c r="Q2864" s="1">
        <v>25269.73</v>
      </c>
      <c r="R2864" s="1">
        <v>28530.23</v>
      </c>
      <c r="S2864" s="1">
        <v>-24063.11</v>
      </c>
      <c r="T2864" s="1">
        <v>77863.070000000007</v>
      </c>
      <c r="U2864" s="1">
        <f>SUM(Report_Summary[Revenue])</f>
        <v>626594850.33999527</v>
      </c>
      <c r="V2864" s="1">
        <f>Report_Summary[[#This Row],[Total Revenue]] / COUNTA(Report_Summary[Membership No])</f>
        <v>62659.485033999525</v>
      </c>
    </row>
    <row r="2865" spans="1:22" x14ac:dyDescent="0.3">
      <c r="A2865" t="s">
        <v>2904</v>
      </c>
      <c r="B2865">
        <v>2019</v>
      </c>
      <c r="C2865" t="s">
        <v>14</v>
      </c>
      <c r="D2865">
        <v>56</v>
      </c>
      <c r="E2865" t="str">
        <f t="shared" si="44"/>
        <v>Old</v>
      </c>
      <c r="F2865" t="s">
        <v>19</v>
      </c>
      <c r="G2865" t="s">
        <v>23</v>
      </c>
      <c r="H2865" t="s">
        <v>30</v>
      </c>
      <c r="I2865">
        <v>30</v>
      </c>
      <c r="J2865">
        <v>1.25</v>
      </c>
      <c r="K2865" t="s">
        <v>33</v>
      </c>
      <c r="L2865" t="s">
        <v>33</v>
      </c>
      <c r="M2865" s="1">
        <v>10820.47</v>
      </c>
      <c r="N2865" s="1">
        <v>2279.63</v>
      </c>
      <c r="O2865" s="1">
        <v>6482.54</v>
      </c>
      <c r="P2865" s="1">
        <v>0</v>
      </c>
      <c r="Q2865" s="1">
        <v>34612.720000000001</v>
      </c>
      <c r="R2865" s="1">
        <v>46847.45</v>
      </c>
      <c r="S2865" s="1">
        <v>13087.43</v>
      </c>
      <c r="T2865" s="1">
        <v>68372.740000000005</v>
      </c>
      <c r="U2865" s="1">
        <f>SUM(Report_Summary[Revenue])</f>
        <v>626594850.33999527</v>
      </c>
      <c r="V2865" s="1">
        <f>Report_Summary[[#This Row],[Total Revenue]] / COUNTA(Report_Summary[Membership No])</f>
        <v>62659.485033999525</v>
      </c>
    </row>
    <row r="2866" spans="1:22" x14ac:dyDescent="0.3">
      <c r="A2866" t="s">
        <v>2905</v>
      </c>
      <c r="B2866">
        <v>2016</v>
      </c>
      <c r="C2866" t="s">
        <v>13</v>
      </c>
      <c r="D2866">
        <v>38</v>
      </c>
      <c r="E2866" t="str">
        <f t="shared" si="44"/>
        <v>Middle Age</v>
      </c>
      <c r="F2866" t="s">
        <v>17</v>
      </c>
      <c r="G2866" t="s">
        <v>22</v>
      </c>
      <c r="H2866" t="s">
        <v>28</v>
      </c>
      <c r="I2866">
        <v>27</v>
      </c>
      <c r="J2866">
        <v>1.85</v>
      </c>
      <c r="K2866" t="s">
        <v>32</v>
      </c>
      <c r="L2866" t="s">
        <v>33</v>
      </c>
      <c r="M2866" s="1">
        <v>9758.94</v>
      </c>
      <c r="N2866" s="1">
        <v>145.26</v>
      </c>
      <c r="O2866" s="1">
        <v>863.92</v>
      </c>
      <c r="P2866" s="1">
        <v>0</v>
      </c>
      <c r="Q2866" s="1">
        <v>31961.22</v>
      </c>
      <c r="R2866" s="1">
        <v>43879.99</v>
      </c>
      <c r="S2866" s="1">
        <v>-23693.16</v>
      </c>
      <c r="T2866" s="1">
        <v>99534.37</v>
      </c>
      <c r="U2866" s="1">
        <f>SUM(Report_Summary[Revenue])</f>
        <v>626594850.33999527</v>
      </c>
      <c r="V2866" s="1">
        <f>Report_Summary[[#This Row],[Total Revenue]] / COUNTA(Report_Summary[Membership No])</f>
        <v>62659.485033999525</v>
      </c>
    </row>
    <row r="2867" spans="1:22" x14ac:dyDescent="0.3">
      <c r="A2867" t="s">
        <v>2906</v>
      </c>
      <c r="B2867">
        <v>2024</v>
      </c>
      <c r="C2867" t="s">
        <v>13</v>
      </c>
      <c r="D2867">
        <v>62</v>
      </c>
      <c r="E2867" t="str">
        <f t="shared" si="44"/>
        <v>Old</v>
      </c>
      <c r="F2867" t="s">
        <v>16</v>
      </c>
      <c r="G2867" t="s">
        <v>23</v>
      </c>
      <c r="H2867" t="s">
        <v>26</v>
      </c>
      <c r="I2867">
        <v>23</v>
      </c>
      <c r="J2867">
        <v>2.41</v>
      </c>
      <c r="K2867" t="s">
        <v>32</v>
      </c>
      <c r="L2867" t="s">
        <v>33</v>
      </c>
      <c r="M2867" s="1">
        <v>3505.62</v>
      </c>
      <c r="N2867" s="1">
        <v>3851.96</v>
      </c>
      <c r="O2867" s="1">
        <v>657</v>
      </c>
      <c r="P2867" s="1">
        <v>0</v>
      </c>
      <c r="Q2867" s="1">
        <v>9185.1299999999992</v>
      </c>
      <c r="R2867" s="1">
        <v>14851.38</v>
      </c>
      <c r="S2867" s="1">
        <v>980.59</v>
      </c>
      <c r="T2867" s="1">
        <v>23055.919999999998</v>
      </c>
      <c r="U2867" s="1">
        <f>SUM(Report_Summary[Revenue])</f>
        <v>626594850.33999527</v>
      </c>
      <c r="V2867" s="1">
        <f>Report_Summary[[#This Row],[Total Revenue]] / COUNTA(Report_Summary[Membership No])</f>
        <v>62659.485033999525</v>
      </c>
    </row>
    <row r="2868" spans="1:22" x14ac:dyDescent="0.3">
      <c r="A2868" t="s">
        <v>2907</v>
      </c>
      <c r="B2868">
        <v>2019</v>
      </c>
      <c r="C2868" t="s">
        <v>13</v>
      </c>
      <c r="D2868">
        <v>30</v>
      </c>
      <c r="E2868" t="str">
        <f t="shared" si="44"/>
        <v>Young</v>
      </c>
      <c r="F2868" t="s">
        <v>20</v>
      </c>
      <c r="G2868" t="s">
        <v>25</v>
      </c>
      <c r="H2868" t="s">
        <v>28</v>
      </c>
      <c r="I2868">
        <v>31</v>
      </c>
      <c r="J2868">
        <v>3.37</v>
      </c>
      <c r="K2868" t="s">
        <v>33</v>
      </c>
      <c r="L2868" t="s">
        <v>33</v>
      </c>
      <c r="M2868" s="1">
        <v>14673.75</v>
      </c>
      <c r="N2868" s="1">
        <v>3838.7</v>
      </c>
      <c r="O2868" s="1">
        <v>6710.2</v>
      </c>
      <c r="P2868" s="1">
        <v>0</v>
      </c>
      <c r="Q2868" s="1">
        <v>39247.24</v>
      </c>
      <c r="R2868" s="1">
        <v>32712.23</v>
      </c>
      <c r="S2868" s="1">
        <v>4278.0600000000004</v>
      </c>
      <c r="T2868" s="1">
        <v>67681.41</v>
      </c>
      <c r="U2868" s="1">
        <f>SUM(Report_Summary[Revenue])</f>
        <v>626594850.33999527</v>
      </c>
      <c r="V2868" s="1">
        <f>Report_Summary[[#This Row],[Total Revenue]] / COUNTA(Report_Summary[Membership No])</f>
        <v>62659.485033999525</v>
      </c>
    </row>
    <row r="2869" spans="1:22" x14ac:dyDescent="0.3">
      <c r="A2869" t="s">
        <v>2908</v>
      </c>
      <c r="B2869">
        <v>2024</v>
      </c>
      <c r="C2869" t="s">
        <v>14</v>
      </c>
      <c r="D2869">
        <v>77</v>
      </c>
      <c r="E2869" t="str">
        <f t="shared" si="44"/>
        <v>Old</v>
      </c>
      <c r="F2869" t="s">
        <v>16</v>
      </c>
      <c r="G2869" t="s">
        <v>23</v>
      </c>
      <c r="H2869" t="s">
        <v>31</v>
      </c>
      <c r="I2869">
        <v>25</v>
      </c>
      <c r="J2869">
        <v>3.03</v>
      </c>
      <c r="K2869" t="s">
        <v>32</v>
      </c>
      <c r="L2869" t="s">
        <v>33</v>
      </c>
      <c r="M2869" s="1">
        <v>14716.49</v>
      </c>
      <c r="N2869" s="1">
        <v>1345.98</v>
      </c>
      <c r="O2869" s="1">
        <v>4391.8599999999997</v>
      </c>
      <c r="P2869" s="1">
        <v>0</v>
      </c>
      <c r="Q2869" s="1">
        <v>44606.22</v>
      </c>
      <c r="R2869" s="1">
        <v>25698.69</v>
      </c>
      <c r="S2869" s="1">
        <v>-17858.580000000002</v>
      </c>
      <c r="T2869" s="1">
        <v>88163.49</v>
      </c>
      <c r="U2869" s="1">
        <f>SUM(Report_Summary[Revenue])</f>
        <v>626594850.33999527</v>
      </c>
      <c r="V2869" s="1">
        <f>Report_Summary[[#This Row],[Total Revenue]] / COUNTA(Report_Summary[Membership No])</f>
        <v>62659.485033999525</v>
      </c>
    </row>
    <row r="2870" spans="1:22" x14ac:dyDescent="0.3">
      <c r="A2870" t="s">
        <v>2909</v>
      </c>
      <c r="B2870">
        <v>2018</v>
      </c>
      <c r="C2870" t="s">
        <v>14</v>
      </c>
      <c r="D2870">
        <v>34</v>
      </c>
      <c r="E2870" t="str">
        <f t="shared" si="44"/>
        <v>Middle Age</v>
      </c>
      <c r="F2870" t="s">
        <v>16</v>
      </c>
      <c r="G2870" t="s">
        <v>25</v>
      </c>
      <c r="H2870" t="s">
        <v>28</v>
      </c>
      <c r="I2870">
        <v>23</v>
      </c>
      <c r="J2870">
        <v>3.48</v>
      </c>
      <c r="K2870" t="s">
        <v>32</v>
      </c>
      <c r="L2870" t="s">
        <v>33</v>
      </c>
      <c r="M2870" s="1">
        <v>10611.75</v>
      </c>
      <c r="N2870" s="1">
        <v>4853.2700000000004</v>
      </c>
      <c r="O2870" s="1">
        <v>7855.14</v>
      </c>
      <c r="P2870" s="1">
        <v>0</v>
      </c>
      <c r="Q2870" s="1">
        <v>20625.36</v>
      </c>
      <c r="R2870" s="1">
        <v>13488.96</v>
      </c>
      <c r="S2870" s="1">
        <v>23050.9</v>
      </c>
      <c r="T2870" s="1">
        <v>11063.42</v>
      </c>
      <c r="U2870" s="1">
        <f>SUM(Report_Summary[Revenue])</f>
        <v>626594850.33999527</v>
      </c>
      <c r="V2870" s="1">
        <f>Report_Summary[[#This Row],[Total Revenue]] / COUNTA(Report_Summary[Membership No])</f>
        <v>62659.485033999525</v>
      </c>
    </row>
    <row r="2871" spans="1:22" x14ac:dyDescent="0.3">
      <c r="A2871" t="s">
        <v>2910</v>
      </c>
      <c r="B2871">
        <v>2015</v>
      </c>
      <c r="C2871" t="s">
        <v>14</v>
      </c>
      <c r="D2871">
        <v>64</v>
      </c>
      <c r="E2871" t="str">
        <f t="shared" si="44"/>
        <v>Old</v>
      </c>
      <c r="F2871" t="s">
        <v>15</v>
      </c>
      <c r="G2871" t="s">
        <v>23</v>
      </c>
      <c r="H2871" t="s">
        <v>31</v>
      </c>
      <c r="I2871">
        <v>23</v>
      </c>
      <c r="J2871">
        <v>2.71</v>
      </c>
      <c r="K2871" t="s">
        <v>33</v>
      </c>
      <c r="L2871" t="s">
        <v>33</v>
      </c>
      <c r="M2871" s="1">
        <v>6869.95</v>
      </c>
      <c r="N2871" s="1">
        <v>4020.37</v>
      </c>
      <c r="O2871" s="1">
        <v>7365.81</v>
      </c>
      <c r="P2871" s="1">
        <v>0</v>
      </c>
      <c r="Q2871" s="1">
        <v>34286.370000000003</v>
      </c>
      <c r="R2871" s="1">
        <v>16825.060000000001</v>
      </c>
      <c r="S2871" s="1">
        <v>-8019.18</v>
      </c>
      <c r="T2871" s="1">
        <v>59130.61</v>
      </c>
      <c r="U2871" s="1">
        <f>SUM(Report_Summary[Revenue])</f>
        <v>626594850.33999527</v>
      </c>
      <c r="V2871" s="1">
        <f>Report_Summary[[#This Row],[Total Revenue]] / COUNTA(Report_Summary[Membership No])</f>
        <v>62659.485033999525</v>
      </c>
    </row>
    <row r="2872" spans="1:22" x14ac:dyDescent="0.3">
      <c r="A2872" t="s">
        <v>2911</v>
      </c>
      <c r="B2872">
        <v>2017</v>
      </c>
      <c r="C2872" t="s">
        <v>13</v>
      </c>
      <c r="D2872">
        <v>35</v>
      </c>
      <c r="E2872" t="str">
        <f t="shared" si="44"/>
        <v>Middle Age</v>
      </c>
      <c r="F2872" t="s">
        <v>17</v>
      </c>
      <c r="G2872" t="s">
        <v>23</v>
      </c>
      <c r="H2872" t="s">
        <v>31</v>
      </c>
      <c r="I2872">
        <v>29</v>
      </c>
      <c r="J2872">
        <v>2.11</v>
      </c>
      <c r="K2872" t="s">
        <v>32</v>
      </c>
      <c r="L2872" t="s">
        <v>33</v>
      </c>
      <c r="M2872" s="1">
        <v>11708.6</v>
      </c>
      <c r="N2872" s="1">
        <v>3168.51</v>
      </c>
      <c r="O2872" s="1">
        <v>1420.16</v>
      </c>
      <c r="P2872" s="1">
        <v>0</v>
      </c>
      <c r="Q2872" s="1">
        <v>56296.33</v>
      </c>
      <c r="R2872" s="1">
        <v>29712.959999999999</v>
      </c>
      <c r="S2872" s="1">
        <v>-9282.93</v>
      </c>
      <c r="T2872" s="1">
        <v>95292.22</v>
      </c>
      <c r="U2872" s="1">
        <f>SUM(Report_Summary[Revenue])</f>
        <v>626594850.33999527</v>
      </c>
      <c r="V2872" s="1">
        <f>Report_Summary[[#This Row],[Total Revenue]] / COUNTA(Report_Summary[Membership No])</f>
        <v>62659.485033999525</v>
      </c>
    </row>
    <row r="2873" spans="1:22" x14ac:dyDescent="0.3">
      <c r="A2873" t="s">
        <v>2912</v>
      </c>
      <c r="B2873">
        <v>2018</v>
      </c>
      <c r="C2873" t="s">
        <v>13</v>
      </c>
      <c r="D2873">
        <v>37</v>
      </c>
      <c r="E2873" t="str">
        <f t="shared" si="44"/>
        <v>Middle Age</v>
      </c>
      <c r="F2873" t="s">
        <v>17</v>
      </c>
      <c r="G2873" t="s">
        <v>24</v>
      </c>
      <c r="H2873" t="s">
        <v>31</v>
      </c>
      <c r="I2873">
        <v>28</v>
      </c>
      <c r="J2873">
        <v>1.76</v>
      </c>
      <c r="K2873" t="s">
        <v>33</v>
      </c>
      <c r="L2873" t="s">
        <v>33</v>
      </c>
      <c r="M2873" s="1">
        <v>7872.64</v>
      </c>
      <c r="N2873" s="1">
        <v>816.43</v>
      </c>
      <c r="O2873" s="1">
        <v>4138.6899999999996</v>
      </c>
      <c r="P2873" s="1">
        <v>0</v>
      </c>
      <c r="Q2873" s="1">
        <v>12985.23</v>
      </c>
      <c r="R2873" s="1">
        <v>11491.02</v>
      </c>
      <c r="S2873" s="1">
        <v>-1750.93</v>
      </c>
      <c r="T2873" s="1">
        <v>26227.18</v>
      </c>
      <c r="U2873" s="1">
        <f>SUM(Report_Summary[Revenue])</f>
        <v>626594850.33999527</v>
      </c>
      <c r="V2873" s="1">
        <f>Report_Summary[[#This Row],[Total Revenue]] / COUNTA(Report_Summary[Membership No])</f>
        <v>62659.485033999525</v>
      </c>
    </row>
    <row r="2874" spans="1:22" x14ac:dyDescent="0.3">
      <c r="A2874" t="s">
        <v>2913</v>
      </c>
      <c r="B2874">
        <v>2024</v>
      </c>
      <c r="C2874" t="s">
        <v>14</v>
      </c>
      <c r="D2874">
        <v>36</v>
      </c>
      <c r="E2874" t="str">
        <f t="shared" si="44"/>
        <v>Middle Age</v>
      </c>
      <c r="F2874" t="s">
        <v>19</v>
      </c>
      <c r="G2874" t="s">
        <v>23</v>
      </c>
      <c r="H2874" t="s">
        <v>26</v>
      </c>
      <c r="I2874">
        <v>21</v>
      </c>
      <c r="J2874">
        <v>1.42</v>
      </c>
      <c r="K2874" t="s">
        <v>33</v>
      </c>
      <c r="L2874" t="s">
        <v>33</v>
      </c>
      <c r="M2874" s="1">
        <v>14146.68</v>
      </c>
      <c r="N2874" s="1">
        <v>2097.34</v>
      </c>
      <c r="O2874" s="1">
        <v>1138.6500000000001</v>
      </c>
      <c r="P2874" s="1">
        <v>0</v>
      </c>
      <c r="Q2874" s="1">
        <v>65847.009999999995</v>
      </c>
      <c r="R2874" s="1">
        <v>39199.4</v>
      </c>
      <c r="S2874" s="1">
        <v>4127.0600000000004</v>
      </c>
      <c r="T2874" s="1">
        <v>100919.35</v>
      </c>
      <c r="U2874" s="1">
        <f>SUM(Report_Summary[Revenue])</f>
        <v>626594850.33999527</v>
      </c>
      <c r="V2874" s="1">
        <f>Report_Summary[[#This Row],[Total Revenue]] / COUNTA(Report_Summary[Membership No])</f>
        <v>62659.485033999525</v>
      </c>
    </row>
    <row r="2875" spans="1:22" x14ac:dyDescent="0.3">
      <c r="A2875" t="s">
        <v>2914</v>
      </c>
      <c r="B2875">
        <v>2015</v>
      </c>
      <c r="C2875" t="s">
        <v>14</v>
      </c>
      <c r="D2875">
        <v>47</v>
      </c>
      <c r="E2875" t="str">
        <f t="shared" si="44"/>
        <v>Middle Age</v>
      </c>
      <c r="F2875" t="s">
        <v>17</v>
      </c>
      <c r="G2875" t="s">
        <v>25</v>
      </c>
      <c r="H2875" t="s">
        <v>29</v>
      </c>
      <c r="I2875">
        <v>25</v>
      </c>
      <c r="J2875">
        <v>2.16</v>
      </c>
      <c r="K2875" t="s">
        <v>33</v>
      </c>
      <c r="L2875" t="s">
        <v>33</v>
      </c>
      <c r="M2875" s="1">
        <v>11333.64</v>
      </c>
      <c r="N2875" s="1">
        <v>823.39</v>
      </c>
      <c r="O2875" s="1">
        <v>5186.74</v>
      </c>
      <c r="P2875" s="1">
        <v>0</v>
      </c>
      <c r="Q2875" s="1">
        <v>47581.4</v>
      </c>
      <c r="R2875" s="1">
        <v>30059.89</v>
      </c>
      <c r="S2875" s="1">
        <v>-18182.03</v>
      </c>
      <c r="T2875" s="1">
        <v>95823.32</v>
      </c>
      <c r="U2875" s="1">
        <f>SUM(Report_Summary[Revenue])</f>
        <v>626594850.33999527</v>
      </c>
      <c r="V2875" s="1">
        <f>Report_Summary[[#This Row],[Total Revenue]] / COUNTA(Report_Summary[Membership No])</f>
        <v>62659.485033999525</v>
      </c>
    </row>
    <row r="2876" spans="1:22" x14ac:dyDescent="0.3">
      <c r="A2876" t="s">
        <v>2915</v>
      </c>
      <c r="B2876">
        <v>2021</v>
      </c>
      <c r="C2876" t="s">
        <v>14</v>
      </c>
      <c r="D2876">
        <v>26</v>
      </c>
      <c r="E2876" t="str">
        <f t="shared" si="44"/>
        <v>Young</v>
      </c>
      <c r="F2876" t="s">
        <v>17</v>
      </c>
      <c r="G2876" t="s">
        <v>25</v>
      </c>
      <c r="H2876" t="s">
        <v>30</v>
      </c>
      <c r="I2876">
        <v>32</v>
      </c>
      <c r="J2876">
        <v>2.97</v>
      </c>
      <c r="K2876" t="s">
        <v>32</v>
      </c>
      <c r="L2876" t="s">
        <v>33</v>
      </c>
      <c r="M2876" s="1">
        <v>9393.4500000000007</v>
      </c>
      <c r="N2876" s="1">
        <v>1078.03</v>
      </c>
      <c r="O2876" s="1">
        <v>1339.48</v>
      </c>
      <c r="P2876" s="1">
        <v>0</v>
      </c>
      <c r="Q2876" s="1">
        <v>13877.76</v>
      </c>
      <c r="R2876" s="1">
        <v>35416.379999999997</v>
      </c>
      <c r="S2876" s="1">
        <v>-13256.11</v>
      </c>
      <c r="T2876" s="1">
        <v>62550.25</v>
      </c>
      <c r="U2876" s="1">
        <f>SUM(Report_Summary[Revenue])</f>
        <v>626594850.33999527</v>
      </c>
      <c r="V2876" s="1">
        <f>Report_Summary[[#This Row],[Total Revenue]] / COUNTA(Report_Summary[Membership No])</f>
        <v>62659.485033999525</v>
      </c>
    </row>
    <row r="2877" spans="1:22" x14ac:dyDescent="0.3">
      <c r="A2877" t="s">
        <v>2916</v>
      </c>
      <c r="B2877">
        <v>2017</v>
      </c>
      <c r="C2877" t="s">
        <v>13</v>
      </c>
      <c r="D2877">
        <v>67</v>
      </c>
      <c r="E2877" t="str">
        <f t="shared" si="44"/>
        <v>Old</v>
      </c>
      <c r="F2877" t="s">
        <v>21</v>
      </c>
      <c r="G2877" t="s">
        <v>23</v>
      </c>
      <c r="H2877" t="s">
        <v>31</v>
      </c>
      <c r="I2877">
        <v>37</v>
      </c>
      <c r="J2877">
        <v>2.78</v>
      </c>
      <c r="K2877" t="s">
        <v>33</v>
      </c>
      <c r="L2877" t="s">
        <v>33</v>
      </c>
      <c r="M2877" s="1">
        <v>4989.8999999999996</v>
      </c>
      <c r="N2877" s="1">
        <v>1307.1600000000001</v>
      </c>
      <c r="O2877" s="1">
        <v>7089.59</v>
      </c>
      <c r="P2877" s="1">
        <v>0</v>
      </c>
      <c r="Q2877" s="1">
        <v>17731.46</v>
      </c>
      <c r="R2877" s="1">
        <v>11812.79</v>
      </c>
      <c r="S2877" s="1">
        <v>23260.34</v>
      </c>
      <c r="T2877" s="1">
        <v>6283.91</v>
      </c>
      <c r="U2877" s="1">
        <f>SUM(Report_Summary[Revenue])</f>
        <v>626594850.33999527</v>
      </c>
      <c r="V2877" s="1">
        <f>Report_Summary[[#This Row],[Total Revenue]] / COUNTA(Report_Summary[Membership No])</f>
        <v>62659.485033999525</v>
      </c>
    </row>
    <row r="2878" spans="1:22" x14ac:dyDescent="0.3">
      <c r="A2878" t="s">
        <v>2917</v>
      </c>
      <c r="B2878">
        <v>2017</v>
      </c>
      <c r="C2878" t="s">
        <v>14</v>
      </c>
      <c r="D2878">
        <v>31</v>
      </c>
      <c r="E2878" t="str">
        <f t="shared" si="44"/>
        <v>Middle Age</v>
      </c>
      <c r="F2878" t="s">
        <v>18</v>
      </c>
      <c r="G2878" t="s">
        <v>23</v>
      </c>
      <c r="H2878" t="s">
        <v>28</v>
      </c>
      <c r="I2878">
        <v>29</v>
      </c>
      <c r="J2878">
        <v>3.51</v>
      </c>
      <c r="K2878" t="s">
        <v>32</v>
      </c>
      <c r="L2878" t="s">
        <v>33</v>
      </c>
      <c r="M2878" s="1">
        <v>16485.57</v>
      </c>
      <c r="N2878" s="1">
        <v>1739.42</v>
      </c>
      <c r="O2878" s="1">
        <v>4780.62</v>
      </c>
      <c r="P2878" s="1">
        <v>0</v>
      </c>
      <c r="Q2878" s="1">
        <v>60639.31</v>
      </c>
      <c r="R2878" s="1">
        <v>71002.73</v>
      </c>
      <c r="S2878" s="1">
        <v>1437.43</v>
      </c>
      <c r="T2878" s="1">
        <v>130204.61</v>
      </c>
      <c r="U2878" s="1">
        <f>SUM(Report_Summary[Revenue])</f>
        <v>626594850.33999527</v>
      </c>
      <c r="V2878" s="1">
        <f>Report_Summary[[#This Row],[Total Revenue]] / COUNTA(Report_Summary[Membership No])</f>
        <v>62659.485033999525</v>
      </c>
    </row>
    <row r="2879" spans="1:22" x14ac:dyDescent="0.3">
      <c r="A2879" t="s">
        <v>2918</v>
      </c>
      <c r="B2879">
        <v>2022</v>
      </c>
      <c r="C2879" t="s">
        <v>13</v>
      </c>
      <c r="D2879">
        <v>68</v>
      </c>
      <c r="E2879" t="str">
        <f t="shared" si="44"/>
        <v>Old</v>
      </c>
      <c r="F2879" t="s">
        <v>21</v>
      </c>
      <c r="G2879" t="s">
        <v>23</v>
      </c>
      <c r="H2879" t="s">
        <v>31</v>
      </c>
      <c r="I2879">
        <v>28</v>
      </c>
      <c r="J2879">
        <v>2.98</v>
      </c>
      <c r="K2879" t="s">
        <v>33</v>
      </c>
      <c r="L2879" t="s">
        <v>33</v>
      </c>
      <c r="M2879" s="1">
        <v>19542.39</v>
      </c>
      <c r="N2879" s="1">
        <v>2618.61</v>
      </c>
      <c r="O2879" s="1">
        <v>3548.6</v>
      </c>
      <c r="P2879" s="1">
        <v>0</v>
      </c>
      <c r="Q2879" s="1">
        <v>48559.49</v>
      </c>
      <c r="R2879" s="1">
        <v>28484.75</v>
      </c>
      <c r="S2879" s="1">
        <v>-26042.6</v>
      </c>
      <c r="T2879" s="1">
        <v>103086.84</v>
      </c>
      <c r="U2879" s="1">
        <f>SUM(Report_Summary[Revenue])</f>
        <v>626594850.33999527</v>
      </c>
      <c r="V2879" s="1">
        <f>Report_Summary[[#This Row],[Total Revenue]] / COUNTA(Report_Summary[Membership No])</f>
        <v>62659.485033999525</v>
      </c>
    </row>
    <row r="2880" spans="1:22" x14ac:dyDescent="0.3">
      <c r="A2880" t="s">
        <v>2919</v>
      </c>
      <c r="B2880">
        <v>2023</v>
      </c>
      <c r="C2880" t="s">
        <v>14</v>
      </c>
      <c r="D2880">
        <v>29</v>
      </c>
      <c r="E2880" t="str">
        <f t="shared" si="44"/>
        <v>Young</v>
      </c>
      <c r="F2880" t="s">
        <v>21</v>
      </c>
      <c r="G2880" t="s">
        <v>25</v>
      </c>
      <c r="H2880" t="s">
        <v>28</v>
      </c>
      <c r="I2880">
        <v>38</v>
      </c>
      <c r="J2880">
        <v>1.44</v>
      </c>
      <c r="K2880" t="s">
        <v>33</v>
      </c>
      <c r="L2880" t="s">
        <v>33</v>
      </c>
      <c r="M2880" s="1">
        <v>3628.07</v>
      </c>
      <c r="N2880" s="1">
        <v>3891.15</v>
      </c>
      <c r="O2880" s="1">
        <v>4638.3100000000004</v>
      </c>
      <c r="P2880" s="1">
        <v>0</v>
      </c>
      <c r="Q2880" s="1">
        <v>10986.09</v>
      </c>
      <c r="R2880" s="1">
        <v>6736.7</v>
      </c>
      <c r="S2880" s="1">
        <v>729.27</v>
      </c>
      <c r="T2880" s="1">
        <v>16993.52</v>
      </c>
      <c r="U2880" s="1">
        <f>SUM(Report_Summary[Revenue])</f>
        <v>626594850.33999527</v>
      </c>
      <c r="V2880" s="1">
        <f>Report_Summary[[#This Row],[Total Revenue]] / COUNTA(Report_Summary[Membership No])</f>
        <v>62659.485033999525</v>
      </c>
    </row>
    <row r="2881" spans="1:22" x14ac:dyDescent="0.3">
      <c r="A2881" t="s">
        <v>2920</v>
      </c>
      <c r="B2881">
        <v>2015</v>
      </c>
      <c r="C2881" t="s">
        <v>13</v>
      </c>
      <c r="D2881">
        <v>37</v>
      </c>
      <c r="E2881" t="str">
        <f t="shared" si="44"/>
        <v>Middle Age</v>
      </c>
      <c r="F2881" t="s">
        <v>17</v>
      </c>
      <c r="G2881" t="s">
        <v>25</v>
      </c>
      <c r="H2881" t="s">
        <v>31</v>
      </c>
      <c r="I2881">
        <v>33</v>
      </c>
      <c r="J2881">
        <v>2.3199999999999998</v>
      </c>
      <c r="K2881" t="s">
        <v>32</v>
      </c>
      <c r="L2881" t="s">
        <v>33</v>
      </c>
      <c r="M2881" s="1">
        <v>5324.1</v>
      </c>
      <c r="N2881" s="1">
        <v>3461.08</v>
      </c>
      <c r="O2881" s="1">
        <v>1880.8</v>
      </c>
      <c r="P2881" s="1">
        <v>0</v>
      </c>
      <c r="Q2881" s="1">
        <v>21521.23</v>
      </c>
      <c r="R2881" s="1">
        <v>11358.27</v>
      </c>
      <c r="S2881" s="1">
        <v>-22871.45</v>
      </c>
      <c r="T2881" s="1">
        <v>55750.95</v>
      </c>
      <c r="U2881" s="1">
        <f>SUM(Report_Summary[Revenue])</f>
        <v>626594850.33999527</v>
      </c>
      <c r="V2881" s="1">
        <f>Report_Summary[[#This Row],[Total Revenue]] / COUNTA(Report_Summary[Membership No])</f>
        <v>62659.485033999525</v>
      </c>
    </row>
    <row r="2882" spans="1:22" x14ac:dyDescent="0.3">
      <c r="A2882" t="s">
        <v>2921</v>
      </c>
      <c r="B2882">
        <v>2023</v>
      </c>
      <c r="C2882" t="s">
        <v>13</v>
      </c>
      <c r="D2882">
        <v>32</v>
      </c>
      <c r="E2882" t="str">
        <f t="shared" si="44"/>
        <v>Middle Age</v>
      </c>
      <c r="F2882" t="s">
        <v>16</v>
      </c>
      <c r="G2882" t="s">
        <v>25</v>
      </c>
      <c r="H2882" t="s">
        <v>30</v>
      </c>
      <c r="I2882">
        <v>33</v>
      </c>
      <c r="J2882">
        <v>2.81</v>
      </c>
      <c r="K2882" t="s">
        <v>32</v>
      </c>
      <c r="L2882" t="s">
        <v>33</v>
      </c>
      <c r="M2882" s="1">
        <v>18308.240000000002</v>
      </c>
      <c r="N2882" s="1">
        <v>1177.93</v>
      </c>
      <c r="O2882" s="1">
        <v>7662.26</v>
      </c>
      <c r="P2882" s="1">
        <v>0</v>
      </c>
      <c r="Q2882" s="1">
        <v>91030.5</v>
      </c>
      <c r="R2882" s="1">
        <v>58206.54</v>
      </c>
      <c r="S2882" s="1">
        <v>-9023.68</v>
      </c>
      <c r="T2882" s="1">
        <v>158260.72</v>
      </c>
      <c r="U2882" s="1">
        <f>SUM(Report_Summary[Revenue])</f>
        <v>626594850.33999527</v>
      </c>
      <c r="V2882" s="1">
        <f>Report_Summary[[#This Row],[Total Revenue]] / COUNTA(Report_Summary[Membership No])</f>
        <v>62659.485033999525</v>
      </c>
    </row>
    <row r="2883" spans="1:22" x14ac:dyDescent="0.3">
      <c r="A2883" t="s">
        <v>2922</v>
      </c>
      <c r="B2883">
        <v>2020</v>
      </c>
      <c r="C2883" t="s">
        <v>14</v>
      </c>
      <c r="D2883">
        <v>78</v>
      </c>
      <c r="E2883" t="str">
        <f t="shared" ref="E2883:E2946" si="45">IF(D2883&gt;55,"Old",IF(D2883&gt;=31,"Middle Age",IF(D2883&lt;31,"Young","Invalid")))</f>
        <v>Old</v>
      </c>
      <c r="F2883" t="s">
        <v>15</v>
      </c>
      <c r="G2883" t="s">
        <v>23</v>
      </c>
      <c r="H2883" t="s">
        <v>28</v>
      </c>
      <c r="I2883">
        <v>29</v>
      </c>
      <c r="J2883">
        <v>2.5</v>
      </c>
      <c r="K2883" t="s">
        <v>33</v>
      </c>
      <c r="L2883" t="s">
        <v>33</v>
      </c>
      <c r="M2883" s="1">
        <v>3079.93</v>
      </c>
      <c r="N2883" s="1">
        <v>363.31</v>
      </c>
      <c r="O2883" s="1">
        <v>3096.83</v>
      </c>
      <c r="P2883" s="1">
        <v>0</v>
      </c>
      <c r="Q2883" s="1">
        <v>10647.74</v>
      </c>
      <c r="R2883" s="1">
        <v>13398.11</v>
      </c>
      <c r="S2883" s="1">
        <v>5975.11</v>
      </c>
      <c r="T2883" s="1">
        <v>18070.740000000002</v>
      </c>
      <c r="U2883" s="1">
        <f>SUM(Report_Summary[Revenue])</f>
        <v>626594850.33999527</v>
      </c>
      <c r="V2883" s="1">
        <f>Report_Summary[[#This Row],[Total Revenue]] / COUNTA(Report_Summary[Membership No])</f>
        <v>62659.485033999525</v>
      </c>
    </row>
    <row r="2884" spans="1:22" x14ac:dyDescent="0.3">
      <c r="A2884" t="s">
        <v>2923</v>
      </c>
      <c r="B2884">
        <v>2018</v>
      </c>
      <c r="C2884" t="s">
        <v>13</v>
      </c>
      <c r="D2884">
        <v>57</v>
      </c>
      <c r="E2884" t="str">
        <f t="shared" si="45"/>
        <v>Old</v>
      </c>
      <c r="F2884" t="s">
        <v>19</v>
      </c>
      <c r="G2884" t="s">
        <v>23</v>
      </c>
      <c r="H2884" t="s">
        <v>26</v>
      </c>
      <c r="I2884">
        <v>32</v>
      </c>
      <c r="J2884">
        <v>3.21</v>
      </c>
      <c r="K2884" t="s">
        <v>32</v>
      </c>
      <c r="L2884" t="s">
        <v>33</v>
      </c>
      <c r="M2884" s="1">
        <v>13392.47</v>
      </c>
      <c r="N2884" s="1">
        <v>1243.68</v>
      </c>
      <c r="O2884" s="1">
        <v>1959.82</v>
      </c>
      <c r="P2884" s="1">
        <v>0</v>
      </c>
      <c r="Q2884" s="1">
        <v>52839.93</v>
      </c>
      <c r="R2884" s="1">
        <v>30140.62</v>
      </c>
      <c r="S2884" s="1">
        <v>-7269</v>
      </c>
      <c r="T2884" s="1">
        <v>90249.55</v>
      </c>
      <c r="U2884" s="1">
        <f>SUM(Report_Summary[Revenue])</f>
        <v>626594850.33999527</v>
      </c>
      <c r="V2884" s="1">
        <f>Report_Summary[[#This Row],[Total Revenue]] / COUNTA(Report_Summary[Membership No])</f>
        <v>62659.485033999525</v>
      </c>
    </row>
    <row r="2885" spans="1:22" x14ac:dyDescent="0.3">
      <c r="A2885" t="s">
        <v>2924</v>
      </c>
      <c r="B2885">
        <v>2017</v>
      </c>
      <c r="C2885" t="s">
        <v>14</v>
      </c>
      <c r="D2885">
        <v>44</v>
      </c>
      <c r="E2885" t="str">
        <f t="shared" si="45"/>
        <v>Middle Age</v>
      </c>
      <c r="F2885" t="s">
        <v>16</v>
      </c>
      <c r="G2885" t="s">
        <v>25</v>
      </c>
      <c r="H2885" t="s">
        <v>27</v>
      </c>
      <c r="I2885">
        <v>33</v>
      </c>
      <c r="J2885">
        <v>1.77</v>
      </c>
      <c r="K2885" t="s">
        <v>32</v>
      </c>
      <c r="L2885" t="s">
        <v>33</v>
      </c>
      <c r="M2885" s="1">
        <v>17531.64</v>
      </c>
      <c r="N2885" s="1">
        <v>462.22</v>
      </c>
      <c r="O2885" s="1">
        <v>5436.59</v>
      </c>
      <c r="P2885" s="1">
        <v>0</v>
      </c>
      <c r="Q2885" s="1">
        <v>36628.69</v>
      </c>
      <c r="R2885" s="1">
        <v>80309.36</v>
      </c>
      <c r="S2885" s="1">
        <v>25094.97</v>
      </c>
      <c r="T2885" s="1">
        <v>91843.08</v>
      </c>
      <c r="U2885" s="1">
        <f>SUM(Report_Summary[Revenue])</f>
        <v>626594850.33999527</v>
      </c>
      <c r="V2885" s="1">
        <f>Report_Summary[[#This Row],[Total Revenue]] / COUNTA(Report_Summary[Membership No])</f>
        <v>62659.485033999525</v>
      </c>
    </row>
    <row r="2886" spans="1:22" x14ac:dyDescent="0.3">
      <c r="A2886" t="s">
        <v>2925</v>
      </c>
      <c r="B2886">
        <v>2022</v>
      </c>
      <c r="C2886" t="s">
        <v>13</v>
      </c>
      <c r="D2886">
        <v>55</v>
      </c>
      <c r="E2886" t="str">
        <f t="shared" si="45"/>
        <v>Middle Age</v>
      </c>
      <c r="F2886" t="s">
        <v>21</v>
      </c>
      <c r="G2886" t="s">
        <v>23</v>
      </c>
      <c r="H2886" t="s">
        <v>27</v>
      </c>
      <c r="I2886">
        <v>47</v>
      </c>
      <c r="J2886">
        <v>1.38</v>
      </c>
      <c r="K2886" t="s">
        <v>32</v>
      </c>
      <c r="L2886" t="s">
        <v>33</v>
      </c>
      <c r="M2886" s="1">
        <v>15988.69</v>
      </c>
      <c r="N2886" s="1">
        <v>3996.7</v>
      </c>
      <c r="O2886" s="1">
        <v>218.77</v>
      </c>
      <c r="P2886" s="1">
        <v>0</v>
      </c>
      <c r="Q2886" s="1">
        <v>58972.639999999999</v>
      </c>
      <c r="R2886" s="1">
        <v>36440.54</v>
      </c>
      <c r="S2886" s="1">
        <v>-12894.58</v>
      </c>
      <c r="T2886" s="1">
        <v>108307.76</v>
      </c>
      <c r="U2886" s="1">
        <f>SUM(Report_Summary[Revenue])</f>
        <v>626594850.33999527</v>
      </c>
      <c r="V2886" s="1">
        <f>Report_Summary[[#This Row],[Total Revenue]] / COUNTA(Report_Summary[Membership No])</f>
        <v>62659.485033999525</v>
      </c>
    </row>
    <row r="2887" spans="1:22" x14ac:dyDescent="0.3">
      <c r="A2887" t="s">
        <v>2926</v>
      </c>
      <c r="B2887">
        <v>2020</v>
      </c>
      <c r="C2887" t="s">
        <v>14</v>
      </c>
      <c r="D2887">
        <v>65</v>
      </c>
      <c r="E2887" t="str">
        <f t="shared" si="45"/>
        <v>Old</v>
      </c>
      <c r="F2887" t="s">
        <v>18</v>
      </c>
      <c r="G2887" t="s">
        <v>22</v>
      </c>
      <c r="H2887" t="s">
        <v>30</v>
      </c>
      <c r="I2887">
        <v>24</v>
      </c>
      <c r="J2887">
        <v>2.44</v>
      </c>
      <c r="K2887" t="s">
        <v>32</v>
      </c>
      <c r="L2887" t="s">
        <v>33</v>
      </c>
      <c r="M2887" s="1">
        <v>8157.83</v>
      </c>
      <c r="N2887" s="1">
        <v>436.01</v>
      </c>
      <c r="O2887" s="1">
        <v>6660.69</v>
      </c>
      <c r="P2887" s="1">
        <v>0</v>
      </c>
      <c r="Q2887" s="1">
        <v>10357.07</v>
      </c>
      <c r="R2887" s="1">
        <v>40115.57</v>
      </c>
      <c r="S2887" s="1">
        <v>22775.96</v>
      </c>
      <c r="T2887" s="1">
        <v>27696.68</v>
      </c>
      <c r="U2887" s="1">
        <f>SUM(Report_Summary[Revenue])</f>
        <v>626594850.33999527</v>
      </c>
      <c r="V2887" s="1">
        <f>Report_Summary[[#This Row],[Total Revenue]] / COUNTA(Report_Summary[Membership No])</f>
        <v>62659.485033999525</v>
      </c>
    </row>
    <row r="2888" spans="1:22" x14ac:dyDescent="0.3">
      <c r="A2888" t="s">
        <v>2927</v>
      </c>
      <c r="B2888">
        <v>2022</v>
      </c>
      <c r="C2888" t="s">
        <v>14</v>
      </c>
      <c r="D2888">
        <v>69</v>
      </c>
      <c r="E2888" t="str">
        <f t="shared" si="45"/>
        <v>Old</v>
      </c>
      <c r="F2888" t="s">
        <v>15</v>
      </c>
      <c r="G2888" t="s">
        <v>23</v>
      </c>
      <c r="H2888" t="s">
        <v>30</v>
      </c>
      <c r="I2888">
        <v>42</v>
      </c>
      <c r="J2888">
        <v>1.56</v>
      </c>
      <c r="K2888" t="s">
        <v>32</v>
      </c>
      <c r="L2888" t="s">
        <v>33</v>
      </c>
      <c r="M2888" s="1">
        <v>9347.14</v>
      </c>
      <c r="N2888" s="1">
        <v>3723.26</v>
      </c>
      <c r="O2888" s="1">
        <v>5136.91</v>
      </c>
      <c r="P2888" s="1">
        <v>0</v>
      </c>
      <c r="Q2888" s="1">
        <v>11553.81</v>
      </c>
      <c r="R2888" s="1">
        <v>12292.41</v>
      </c>
      <c r="S2888" s="1">
        <v>16867.5</v>
      </c>
      <c r="T2888" s="1">
        <v>6978.72</v>
      </c>
      <c r="U2888" s="1">
        <f>SUM(Report_Summary[Revenue])</f>
        <v>626594850.33999527</v>
      </c>
      <c r="V2888" s="1">
        <f>Report_Summary[[#This Row],[Total Revenue]] / COUNTA(Report_Summary[Membership No])</f>
        <v>62659.485033999525</v>
      </c>
    </row>
    <row r="2889" spans="1:22" x14ac:dyDescent="0.3">
      <c r="A2889" t="s">
        <v>2928</v>
      </c>
      <c r="B2889">
        <v>2018</v>
      </c>
      <c r="C2889" t="s">
        <v>13</v>
      </c>
      <c r="D2889">
        <v>33</v>
      </c>
      <c r="E2889" t="str">
        <f t="shared" si="45"/>
        <v>Middle Age</v>
      </c>
      <c r="F2889" t="s">
        <v>21</v>
      </c>
      <c r="G2889" t="s">
        <v>22</v>
      </c>
      <c r="H2889" t="s">
        <v>29</v>
      </c>
      <c r="I2889">
        <v>31</v>
      </c>
      <c r="J2889">
        <v>1.17</v>
      </c>
      <c r="K2889" t="s">
        <v>33</v>
      </c>
      <c r="L2889" t="s">
        <v>33</v>
      </c>
      <c r="M2889" s="1">
        <v>12230</v>
      </c>
      <c r="N2889" s="1">
        <v>3644.48</v>
      </c>
      <c r="O2889" s="1">
        <v>2776.44</v>
      </c>
      <c r="P2889" s="1">
        <v>0</v>
      </c>
      <c r="Q2889" s="1">
        <v>20970.13</v>
      </c>
      <c r="R2889" s="1">
        <v>17757.669999999998</v>
      </c>
      <c r="S2889" s="1">
        <v>7944.58</v>
      </c>
      <c r="T2889" s="1">
        <v>30783.22</v>
      </c>
      <c r="U2889" s="1">
        <f>SUM(Report_Summary[Revenue])</f>
        <v>626594850.33999527</v>
      </c>
      <c r="V2889" s="1">
        <f>Report_Summary[[#This Row],[Total Revenue]] / COUNTA(Report_Summary[Membership No])</f>
        <v>62659.485033999525</v>
      </c>
    </row>
    <row r="2890" spans="1:22" x14ac:dyDescent="0.3">
      <c r="A2890" t="s">
        <v>2929</v>
      </c>
      <c r="B2890">
        <v>2019</v>
      </c>
      <c r="C2890" t="s">
        <v>14</v>
      </c>
      <c r="D2890">
        <v>39</v>
      </c>
      <c r="E2890" t="str">
        <f t="shared" si="45"/>
        <v>Middle Age</v>
      </c>
      <c r="F2890" t="s">
        <v>15</v>
      </c>
      <c r="G2890" t="s">
        <v>23</v>
      </c>
      <c r="H2890" t="s">
        <v>29</v>
      </c>
      <c r="I2890">
        <v>26</v>
      </c>
      <c r="J2890">
        <v>1.99</v>
      </c>
      <c r="K2890" t="s">
        <v>33</v>
      </c>
      <c r="L2890" t="s">
        <v>33</v>
      </c>
      <c r="M2890" s="1">
        <v>18681.990000000002</v>
      </c>
      <c r="N2890" s="1">
        <v>1722.61</v>
      </c>
      <c r="O2890" s="1">
        <v>4289.0600000000004</v>
      </c>
      <c r="P2890" s="1">
        <v>0</v>
      </c>
      <c r="Q2890" s="1">
        <v>69575.27</v>
      </c>
      <c r="R2890" s="1">
        <v>83126.31</v>
      </c>
      <c r="S2890" s="1">
        <v>1447.79</v>
      </c>
      <c r="T2890" s="1">
        <v>151253.79</v>
      </c>
      <c r="U2890" s="1">
        <f>SUM(Report_Summary[Revenue])</f>
        <v>626594850.33999527</v>
      </c>
      <c r="V2890" s="1">
        <f>Report_Summary[[#This Row],[Total Revenue]] / COUNTA(Report_Summary[Membership No])</f>
        <v>62659.485033999525</v>
      </c>
    </row>
    <row r="2891" spans="1:22" x14ac:dyDescent="0.3">
      <c r="A2891" t="s">
        <v>2930</v>
      </c>
      <c r="B2891">
        <v>2018</v>
      </c>
      <c r="C2891" t="s">
        <v>13</v>
      </c>
      <c r="D2891">
        <v>56</v>
      </c>
      <c r="E2891" t="str">
        <f t="shared" si="45"/>
        <v>Old</v>
      </c>
      <c r="F2891" t="s">
        <v>17</v>
      </c>
      <c r="G2891" t="s">
        <v>22</v>
      </c>
      <c r="H2891" t="s">
        <v>26</v>
      </c>
      <c r="I2891">
        <v>33</v>
      </c>
      <c r="J2891">
        <v>2.4300000000000002</v>
      </c>
      <c r="K2891" t="s">
        <v>32</v>
      </c>
      <c r="L2891" t="s">
        <v>33</v>
      </c>
      <c r="M2891" s="1">
        <v>9682.23</v>
      </c>
      <c r="N2891" s="1">
        <v>3298.09</v>
      </c>
      <c r="O2891" s="1">
        <v>419.15</v>
      </c>
      <c r="P2891" s="1">
        <v>0</v>
      </c>
      <c r="Q2891" s="1">
        <v>33139.410000000003</v>
      </c>
      <c r="R2891" s="1">
        <v>34223.050000000003</v>
      </c>
      <c r="S2891" s="1">
        <v>-26105.77</v>
      </c>
      <c r="T2891" s="1">
        <v>93468.23</v>
      </c>
      <c r="U2891" s="1">
        <f>SUM(Report_Summary[Revenue])</f>
        <v>626594850.33999527</v>
      </c>
      <c r="V2891" s="1">
        <f>Report_Summary[[#This Row],[Total Revenue]] / COUNTA(Report_Summary[Membership No])</f>
        <v>62659.485033999525</v>
      </c>
    </row>
    <row r="2892" spans="1:22" x14ac:dyDescent="0.3">
      <c r="A2892" t="s">
        <v>2931</v>
      </c>
      <c r="B2892">
        <v>2016</v>
      </c>
      <c r="C2892" t="s">
        <v>13</v>
      </c>
      <c r="D2892">
        <v>70</v>
      </c>
      <c r="E2892" t="str">
        <f t="shared" si="45"/>
        <v>Old</v>
      </c>
      <c r="F2892" t="s">
        <v>19</v>
      </c>
      <c r="G2892" t="s">
        <v>23</v>
      </c>
      <c r="H2892" t="s">
        <v>31</v>
      </c>
      <c r="I2892">
        <v>34</v>
      </c>
      <c r="J2892">
        <v>2.97</v>
      </c>
      <c r="K2892" t="s">
        <v>33</v>
      </c>
      <c r="L2892" t="s">
        <v>33</v>
      </c>
      <c r="M2892" s="1">
        <v>7849.65</v>
      </c>
      <c r="N2892" s="1">
        <v>2582.91</v>
      </c>
      <c r="O2892" s="1">
        <v>300.49</v>
      </c>
      <c r="P2892" s="1">
        <v>0</v>
      </c>
      <c r="Q2892" s="1">
        <v>11078.99</v>
      </c>
      <c r="R2892" s="1">
        <v>33801.99</v>
      </c>
      <c r="S2892" s="1">
        <v>-4014.67</v>
      </c>
      <c r="T2892" s="1">
        <v>48895.65</v>
      </c>
      <c r="U2892" s="1">
        <f>SUM(Report_Summary[Revenue])</f>
        <v>626594850.33999527</v>
      </c>
      <c r="V2892" s="1">
        <f>Report_Summary[[#This Row],[Total Revenue]] / COUNTA(Report_Summary[Membership No])</f>
        <v>62659.485033999525</v>
      </c>
    </row>
    <row r="2893" spans="1:22" x14ac:dyDescent="0.3">
      <c r="A2893" t="s">
        <v>2932</v>
      </c>
      <c r="B2893">
        <v>2020</v>
      </c>
      <c r="C2893" t="s">
        <v>14</v>
      </c>
      <c r="D2893">
        <v>50</v>
      </c>
      <c r="E2893" t="str">
        <f t="shared" si="45"/>
        <v>Middle Age</v>
      </c>
      <c r="F2893" t="s">
        <v>19</v>
      </c>
      <c r="G2893" t="s">
        <v>24</v>
      </c>
      <c r="H2893" t="s">
        <v>27</v>
      </c>
      <c r="I2893">
        <v>34</v>
      </c>
      <c r="J2893">
        <v>2.87</v>
      </c>
      <c r="K2893" t="s">
        <v>33</v>
      </c>
      <c r="L2893" t="s">
        <v>33</v>
      </c>
      <c r="M2893" s="1">
        <v>14068.62</v>
      </c>
      <c r="N2893" s="1">
        <v>4913.37</v>
      </c>
      <c r="O2893" s="1">
        <v>6498.65</v>
      </c>
      <c r="P2893" s="1">
        <v>0</v>
      </c>
      <c r="Q2893" s="1">
        <v>66517.649999999994</v>
      </c>
      <c r="R2893" s="1">
        <v>54812.78</v>
      </c>
      <c r="S2893" s="1">
        <v>19983.12</v>
      </c>
      <c r="T2893" s="1">
        <v>101347.31</v>
      </c>
      <c r="U2893" s="1">
        <f>SUM(Report_Summary[Revenue])</f>
        <v>626594850.33999527</v>
      </c>
      <c r="V2893" s="1">
        <f>Report_Summary[[#This Row],[Total Revenue]] / COUNTA(Report_Summary[Membership No])</f>
        <v>62659.485033999525</v>
      </c>
    </row>
    <row r="2894" spans="1:22" x14ac:dyDescent="0.3">
      <c r="A2894" t="s">
        <v>2933</v>
      </c>
      <c r="B2894">
        <v>2022</v>
      </c>
      <c r="C2894" t="s">
        <v>13</v>
      </c>
      <c r="D2894">
        <v>40</v>
      </c>
      <c r="E2894" t="str">
        <f t="shared" si="45"/>
        <v>Middle Age</v>
      </c>
      <c r="F2894" t="s">
        <v>15</v>
      </c>
      <c r="G2894" t="s">
        <v>23</v>
      </c>
      <c r="H2894" t="s">
        <v>26</v>
      </c>
      <c r="I2894">
        <v>29</v>
      </c>
      <c r="J2894">
        <v>2.5</v>
      </c>
      <c r="K2894" t="s">
        <v>33</v>
      </c>
      <c r="L2894" t="s">
        <v>33</v>
      </c>
      <c r="M2894" s="1">
        <v>8192.25</v>
      </c>
      <c r="N2894" s="1">
        <v>1966.12</v>
      </c>
      <c r="O2894" s="1">
        <v>6913.39</v>
      </c>
      <c r="P2894" s="1">
        <v>0</v>
      </c>
      <c r="Q2894" s="1">
        <v>35647.440000000002</v>
      </c>
      <c r="R2894" s="1">
        <v>33086.639999999999</v>
      </c>
      <c r="S2894" s="1">
        <v>-5762.57</v>
      </c>
      <c r="T2894" s="1">
        <v>74496.649999999994</v>
      </c>
      <c r="U2894" s="1">
        <f>SUM(Report_Summary[Revenue])</f>
        <v>626594850.33999527</v>
      </c>
      <c r="V2894" s="1">
        <f>Report_Summary[[#This Row],[Total Revenue]] / COUNTA(Report_Summary[Membership No])</f>
        <v>62659.485033999525</v>
      </c>
    </row>
    <row r="2895" spans="1:22" x14ac:dyDescent="0.3">
      <c r="A2895" t="s">
        <v>2934</v>
      </c>
      <c r="B2895">
        <v>2019</v>
      </c>
      <c r="C2895" t="s">
        <v>13</v>
      </c>
      <c r="D2895">
        <v>69</v>
      </c>
      <c r="E2895" t="str">
        <f t="shared" si="45"/>
        <v>Old</v>
      </c>
      <c r="F2895" t="s">
        <v>21</v>
      </c>
      <c r="G2895" t="s">
        <v>25</v>
      </c>
      <c r="H2895" t="s">
        <v>31</v>
      </c>
      <c r="I2895">
        <v>22</v>
      </c>
      <c r="J2895">
        <v>3.18</v>
      </c>
      <c r="K2895" t="s">
        <v>33</v>
      </c>
      <c r="L2895" t="s">
        <v>33</v>
      </c>
      <c r="M2895" s="1">
        <v>10929.65</v>
      </c>
      <c r="N2895" s="1">
        <v>4679.79</v>
      </c>
      <c r="O2895" s="1">
        <v>6162.12</v>
      </c>
      <c r="P2895" s="1">
        <v>0</v>
      </c>
      <c r="Q2895" s="1">
        <v>50822.36</v>
      </c>
      <c r="R2895" s="1">
        <v>45341.58</v>
      </c>
      <c r="S2895" s="1">
        <v>-21385.69</v>
      </c>
      <c r="T2895" s="1">
        <v>117549.63</v>
      </c>
      <c r="U2895" s="1">
        <f>SUM(Report_Summary[Revenue])</f>
        <v>626594850.33999527</v>
      </c>
      <c r="V2895" s="1">
        <f>Report_Summary[[#This Row],[Total Revenue]] / COUNTA(Report_Summary[Membership No])</f>
        <v>62659.485033999525</v>
      </c>
    </row>
    <row r="2896" spans="1:22" x14ac:dyDescent="0.3">
      <c r="A2896" t="s">
        <v>2935</v>
      </c>
      <c r="B2896">
        <v>2020</v>
      </c>
      <c r="C2896" t="s">
        <v>13</v>
      </c>
      <c r="D2896">
        <v>60</v>
      </c>
      <c r="E2896" t="str">
        <f t="shared" si="45"/>
        <v>Old</v>
      </c>
      <c r="F2896" t="s">
        <v>16</v>
      </c>
      <c r="G2896" t="s">
        <v>23</v>
      </c>
      <c r="H2896" t="s">
        <v>29</v>
      </c>
      <c r="I2896">
        <v>32</v>
      </c>
      <c r="J2896">
        <v>3.03</v>
      </c>
      <c r="K2896" t="s">
        <v>32</v>
      </c>
      <c r="L2896" t="s">
        <v>33</v>
      </c>
      <c r="M2896" s="1">
        <v>16878.62</v>
      </c>
      <c r="N2896" s="1">
        <v>1517.77</v>
      </c>
      <c r="O2896" s="1">
        <v>1489.48</v>
      </c>
      <c r="P2896" s="1">
        <v>0</v>
      </c>
      <c r="Q2896" s="1">
        <v>46735.59</v>
      </c>
      <c r="R2896" s="1">
        <v>65388.24</v>
      </c>
      <c r="S2896" s="1">
        <v>28301.95</v>
      </c>
      <c r="T2896" s="1">
        <v>83821.88</v>
      </c>
      <c r="U2896" s="1">
        <f>SUM(Report_Summary[Revenue])</f>
        <v>626594850.33999527</v>
      </c>
      <c r="V2896" s="1">
        <f>Report_Summary[[#This Row],[Total Revenue]] / COUNTA(Report_Summary[Membership No])</f>
        <v>62659.485033999525</v>
      </c>
    </row>
    <row r="2897" spans="1:22" x14ac:dyDescent="0.3">
      <c r="A2897" t="s">
        <v>2936</v>
      </c>
      <c r="B2897">
        <v>2023</v>
      </c>
      <c r="C2897" t="s">
        <v>14</v>
      </c>
      <c r="D2897">
        <v>61</v>
      </c>
      <c r="E2897" t="str">
        <f t="shared" si="45"/>
        <v>Old</v>
      </c>
      <c r="F2897" t="s">
        <v>21</v>
      </c>
      <c r="G2897" t="s">
        <v>22</v>
      </c>
      <c r="H2897" t="s">
        <v>27</v>
      </c>
      <c r="I2897">
        <v>23</v>
      </c>
      <c r="J2897">
        <v>2.44</v>
      </c>
      <c r="K2897" t="s">
        <v>33</v>
      </c>
      <c r="L2897" t="s">
        <v>33</v>
      </c>
      <c r="M2897" s="1">
        <v>16975.18</v>
      </c>
      <c r="N2897" s="1">
        <v>1976.11</v>
      </c>
      <c r="O2897" s="1">
        <v>7620.2</v>
      </c>
      <c r="P2897" s="1">
        <v>0</v>
      </c>
      <c r="Q2897" s="1">
        <v>79715.23</v>
      </c>
      <c r="R2897" s="1">
        <v>27878.93</v>
      </c>
      <c r="S2897" s="1">
        <v>25722.5</v>
      </c>
      <c r="T2897" s="1">
        <v>81871.66</v>
      </c>
      <c r="U2897" s="1">
        <f>SUM(Report_Summary[Revenue])</f>
        <v>626594850.33999527</v>
      </c>
      <c r="V2897" s="1">
        <f>Report_Summary[[#This Row],[Total Revenue]] / COUNTA(Report_Summary[Membership No])</f>
        <v>62659.485033999525</v>
      </c>
    </row>
    <row r="2898" spans="1:22" x14ac:dyDescent="0.3">
      <c r="A2898" t="s">
        <v>2937</v>
      </c>
      <c r="B2898">
        <v>2024</v>
      </c>
      <c r="C2898" t="s">
        <v>14</v>
      </c>
      <c r="D2898">
        <v>74</v>
      </c>
      <c r="E2898" t="str">
        <f t="shared" si="45"/>
        <v>Old</v>
      </c>
      <c r="F2898" t="s">
        <v>20</v>
      </c>
      <c r="G2898" t="s">
        <v>22</v>
      </c>
      <c r="H2898" t="s">
        <v>26</v>
      </c>
      <c r="I2898">
        <v>24</v>
      </c>
      <c r="J2898">
        <v>2.59</v>
      </c>
      <c r="K2898" t="s">
        <v>33</v>
      </c>
      <c r="L2898" t="s">
        <v>33</v>
      </c>
      <c r="M2898" s="1">
        <v>11906.45</v>
      </c>
      <c r="N2898" s="1">
        <v>2557.69</v>
      </c>
      <c r="O2898" s="1">
        <v>353.2</v>
      </c>
      <c r="P2898" s="1">
        <v>0</v>
      </c>
      <c r="Q2898" s="1">
        <v>23838.39</v>
      </c>
      <c r="R2898" s="1">
        <v>29393.83</v>
      </c>
      <c r="S2898" s="1">
        <v>-1878.91</v>
      </c>
      <c r="T2898" s="1">
        <v>55111.13</v>
      </c>
      <c r="U2898" s="1">
        <f>SUM(Report_Summary[Revenue])</f>
        <v>626594850.33999527</v>
      </c>
      <c r="V2898" s="1">
        <f>Report_Summary[[#This Row],[Total Revenue]] / COUNTA(Report_Summary[Membership No])</f>
        <v>62659.485033999525</v>
      </c>
    </row>
    <row r="2899" spans="1:22" x14ac:dyDescent="0.3">
      <c r="A2899" t="s">
        <v>2938</v>
      </c>
      <c r="B2899">
        <v>2019</v>
      </c>
      <c r="C2899" t="s">
        <v>13</v>
      </c>
      <c r="D2899">
        <v>69</v>
      </c>
      <c r="E2899" t="str">
        <f t="shared" si="45"/>
        <v>Old</v>
      </c>
      <c r="F2899" t="s">
        <v>20</v>
      </c>
      <c r="G2899" t="s">
        <v>25</v>
      </c>
      <c r="H2899" t="s">
        <v>30</v>
      </c>
      <c r="I2899">
        <v>33</v>
      </c>
      <c r="J2899">
        <v>3.08</v>
      </c>
      <c r="K2899" t="s">
        <v>33</v>
      </c>
      <c r="L2899" t="s">
        <v>33</v>
      </c>
      <c r="M2899" s="1">
        <v>2729.31</v>
      </c>
      <c r="N2899" s="1">
        <v>3330.45</v>
      </c>
      <c r="O2899" s="1">
        <v>2391.16</v>
      </c>
      <c r="P2899" s="1">
        <v>0</v>
      </c>
      <c r="Q2899" s="1">
        <v>11366.41</v>
      </c>
      <c r="R2899" s="1">
        <v>10374.51</v>
      </c>
      <c r="S2899" s="1">
        <v>-26091.93</v>
      </c>
      <c r="T2899" s="1">
        <v>47832.85</v>
      </c>
      <c r="U2899" s="1">
        <f>SUM(Report_Summary[Revenue])</f>
        <v>626594850.33999527</v>
      </c>
      <c r="V2899" s="1">
        <f>Report_Summary[[#This Row],[Total Revenue]] / COUNTA(Report_Summary[Membership No])</f>
        <v>62659.485033999525</v>
      </c>
    </row>
    <row r="2900" spans="1:22" x14ac:dyDescent="0.3">
      <c r="A2900" t="s">
        <v>2939</v>
      </c>
      <c r="B2900">
        <v>2018</v>
      </c>
      <c r="C2900" t="s">
        <v>14</v>
      </c>
      <c r="D2900">
        <v>40</v>
      </c>
      <c r="E2900" t="str">
        <f t="shared" si="45"/>
        <v>Middle Age</v>
      </c>
      <c r="F2900" t="s">
        <v>21</v>
      </c>
      <c r="G2900" t="s">
        <v>25</v>
      </c>
      <c r="H2900" t="s">
        <v>27</v>
      </c>
      <c r="I2900">
        <v>33</v>
      </c>
      <c r="J2900">
        <v>2.42</v>
      </c>
      <c r="K2900" t="s">
        <v>33</v>
      </c>
      <c r="L2900" t="s">
        <v>33</v>
      </c>
      <c r="M2900" s="1">
        <v>14287.47</v>
      </c>
      <c r="N2900" s="1">
        <v>1097.94</v>
      </c>
      <c r="O2900" s="1">
        <v>4757.3500000000004</v>
      </c>
      <c r="P2900" s="1">
        <v>0</v>
      </c>
      <c r="Q2900" s="1">
        <v>60314.91</v>
      </c>
      <c r="R2900" s="1">
        <v>41402.82</v>
      </c>
      <c r="S2900" s="1">
        <v>29389.119999999999</v>
      </c>
      <c r="T2900" s="1">
        <v>72328.61</v>
      </c>
      <c r="U2900" s="1">
        <f>SUM(Report_Summary[Revenue])</f>
        <v>626594850.33999527</v>
      </c>
      <c r="V2900" s="1">
        <f>Report_Summary[[#This Row],[Total Revenue]] / COUNTA(Report_Summary[Membership No])</f>
        <v>62659.485033999525</v>
      </c>
    </row>
    <row r="2901" spans="1:22" x14ac:dyDescent="0.3">
      <c r="A2901" t="s">
        <v>2940</v>
      </c>
      <c r="B2901">
        <v>2019</v>
      </c>
      <c r="C2901" t="s">
        <v>14</v>
      </c>
      <c r="D2901">
        <v>41</v>
      </c>
      <c r="E2901" t="str">
        <f t="shared" si="45"/>
        <v>Middle Age</v>
      </c>
      <c r="F2901" t="s">
        <v>17</v>
      </c>
      <c r="G2901" t="s">
        <v>23</v>
      </c>
      <c r="H2901" t="s">
        <v>30</v>
      </c>
      <c r="I2901">
        <v>30</v>
      </c>
      <c r="J2901">
        <v>2</v>
      </c>
      <c r="K2901" t="s">
        <v>33</v>
      </c>
      <c r="L2901" t="s">
        <v>33</v>
      </c>
      <c r="M2901" s="1">
        <v>7693.07</v>
      </c>
      <c r="N2901" s="1">
        <v>4905.7700000000004</v>
      </c>
      <c r="O2901" s="1">
        <v>2073.5</v>
      </c>
      <c r="P2901" s="1">
        <v>0</v>
      </c>
      <c r="Q2901" s="1">
        <v>33590.33</v>
      </c>
      <c r="R2901" s="1">
        <v>13053.15</v>
      </c>
      <c r="S2901" s="1">
        <v>24679.83</v>
      </c>
      <c r="T2901" s="1">
        <v>21963.65</v>
      </c>
      <c r="U2901" s="1">
        <f>SUM(Report_Summary[Revenue])</f>
        <v>626594850.33999527</v>
      </c>
      <c r="V2901" s="1">
        <f>Report_Summary[[#This Row],[Total Revenue]] / COUNTA(Report_Summary[Membership No])</f>
        <v>62659.485033999525</v>
      </c>
    </row>
    <row r="2902" spans="1:22" x14ac:dyDescent="0.3">
      <c r="A2902" t="s">
        <v>2941</v>
      </c>
      <c r="B2902">
        <v>2023</v>
      </c>
      <c r="C2902" t="s">
        <v>13</v>
      </c>
      <c r="D2902">
        <v>53</v>
      </c>
      <c r="E2902" t="str">
        <f t="shared" si="45"/>
        <v>Middle Age</v>
      </c>
      <c r="F2902" t="s">
        <v>17</v>
      </c>
      <c r="G2902" t="s">
        <v>23</v>
      </c>
      <c r="H2902" t="s">
        <v>31</v>
      </c>
      <c r="I2902">
        <v>18</v>
      </c>
      <c r="J2902">
        <v>2.71</v>
      </c>
      <c r="K2902" t="s">
        <v>32</v>
      </c>
      <c r="L2902" t="s">
        <v>33</v>
      </c>
      <c r="M2902" s="1">
        <v>16956.16</v>
      </c>
      <c r="N2902" s="1">
        <v>4828.1899999999996</v>
      </c>
      <c r="O2902" s="1">
        <v>6202</v>
      </c>
      <c r="P2902" s="1">
        <v>0</v>
      </c>
      <c r="Q2902" s="1">
        <v>82871.61</v>
      </c>
      <c r="R2902" s="1">
        <v>61542.47</v>
      </c>
      <c r="S2902" s="1">
        <v>11626.54</v>
      </c>
      <c r="T2902" s="1">
        <v>132787.54</v>
      </c>
      <c r="U2902" s="1">
        <f>SUM(Report_Summary[Revenue])</f>
        <v>626594850.33999527</v>
      </c>
      <c r="V2902" s="1">
        <f>Report_Summary[[#This Row],[Total Revenue]] / COUNTA(Report_Summary[Membership No])</f>
        <v>62659.485033999525</v>
      </c>
    </row>
    <row r="2903" spans="1:22" x14ac:dyDescent="0.3">
      <c r="A2903" t="s">
        <v>2942</v>
      </c>
      <c r="B2903">
        <v>2021</v>
      </c>
      <c r="C2903" t="s">
        <v>14</v>
      </c>
      <c r="D2903">
        <v>46</v>
      </c>
      <c r="E2903" t="str">
        <f t="shared" si="45"/>
        <v>Middle Age</v>
      </c>
      <c r="F2903" t="s">
        <v>17</v>
      </c>
      <c r="G2903" t="s">
        <v>22</v>
      </c>
      <c r="H2903" t="s">
        <v>27</v>
      </c>
      <c r="I2903">
        <v>32</v>
      </c>
      <c r="J2903">
        <v>2.34</v>
      </c>
      <c r="K2903" t="s">
        <v>33</v>
      </c>
      <c r="L2903" t="s">
        <v>33</v>
      </c>
      <c r="M2903" s="1">
        <v>1679.95</v>
      </c>
      <c r="N2903" s="1">
        <v>3219.36</v>
      </c>
      <c r="O2903" s="1">
        <v>2333.89</v>
      </c>
      <c r="P2903" s="1">
        <v>0</v>
      </c>
      <c r="Q2903" s="1">
        <v>2241.4</v>
      </c>
      <c r="R2903" s="1">
        <v>3141.21</v>
      </c>
      <c r="S2903" s="1">
        <v>7308.27</v>
      </c>
      <c r="T2903" s="1">
        <v>-1925.66</v>
      </c>
      <c r="U2903" s="1">
        <f>SUM(Report_Summary[Revenue])</f>
        <v>626594850.33999527</v>
      </c>
      <c r="V2903" s="1">
        <f>Report_Summary[[#This Row],[Total Revenue]] / COUNTA(Report_Summary[Membership No])</f>
        <v>62659.485033999525</v>
      </c>
    </row>
    <row r="2904" spans="1:22" x14ac:dyDescent="0.3">
      <c r="A2904" t="s">
        <v>2943</v>
      </c>
      <c r="B2904">
        <v>2016</v>
      </c>
      <c r="C2904" t="s">
        <v>13</v>
      </c>
      <c r="D2904">
        <v>26</v>
      </c>
      <c r="E2904" t="str">
        <f t="shared" si="45"/>
        <v>Young</v>
      </c>
      <c r="F2904" t="s">
        <v>18</v>
      </c>
      <c r="G2904" t="s">
        <v>23</v>
      </c>
      <c r="H2904" t="s">
        <v>30</v>
      </c>
      <c r="I2904">
        <v>31</v>
      </c>
      <c r="J2904">
        <v>1.77</v>
      </c>
      <c r="K2904" t="s">
        <v>33</v>
      </c>
      <c r="L2904" t="s">
        <v>33</v>
      </c>
      <c r="M2904" s="1">
        <v>13235.84</v>
      </c>
      <c r="N2904" s="1">
        <v>2303.58</v>
      </c>
      <c r="O2904" s="1">
        <v>5743.99</v>
      </c>
      <c r="P2904" s="1">
        <v>0</v>
      </c>
      <c r="Q2904" s="1">
        <v>21386.67</v>
      </c>
      <c r="R2904" s="1">
        <v>53480.02</v>
      </c>
      <c r="S2904" s="1">
        <v>6280.57</v>
      </c>
      <c r="T2904" s="1">
        <v>68586.12</v>
      </c>
      <c r="U2904" s="1">
        <f>SUM(Report_Summary[Revenue])</f>
        <v>626594850.33999527</v>
      </c>
      <c r="V2904" s="1">
        <f>Report_Summary[[#This Row],[Total Revenue]] / COUNTA(Report_Summary[Membership No])</f>
        <v>62659.485033999525</v>
      </c>
    </row>
    <row r="2905" spans="1:22" x14ac:dyDescent="0.3">
      <c r="A2905" t="s">
        <v>2944</v>
      </c>
      <c r="B2905">
        <v>2017</v>
      </c>
      <c r="C2905" t="s">
        <v>14</v>
      </c>
      <c r="D2905">
        <v>42</v>
      </c>
      <c r="E2905" t="str">
        <f t="shared" si="45"/>
        <v>Middle Age</v>
      </c>
      <c r="F2905" t="s">
        <v>15</v>
      </c>
      <c r="G2905" t="s">
        <v>22</v>
      </c>
      <c r="H2905" t="s">
        <v>27</v>
      </c>
      <c r="I2905">
        <v>17</v>
      </c>
      <c r="J2905">
        <v>3.41</v>
      </c>
      <c r="K2905" t="s">
        <v>32</v>
      </c>
      <c r="L2905" t="s">
        <v>33</v>
      </c>
      <c r="M2905" s="1">
        <v>8373.57</v>
      </c>
      <c r="N2905" s="1">
        <v>2707.92</v>
      </c>
      <c r="O2905" s="1">
        <v>1416.51</v>
      </c>
      <c r="P2905" s="1">
        <v>0</v>
      </c>
      <c r="Q2905" s="1">
        <v>10378.76</v>
      </c>
      <c r="R2905" s="1">
        <v>22050.26</v>
      </c>
      <c r="S2905" s="1">
        <v>-14887.85</v>
      </c>
      <c r="T2905" s="1">
        <v>47316.87</v>
      </c>
      <c r="U2905" s="1">
        <f>SUM(Report_Summary[Revenue])</f>
        <v>626594850.33999527</v>
      </c>
      <c r="V2905" s="1">
        <f>Report_Summary[[#This Row],[Total Revenue]] / COUNTA(Report_Summary[Membership No])</f>
        <v>62659.485033999525</v>
      </c>
    </row>
    <row r="2906" spans="1:22" x14ac:dyDescent="0.3">
      <c r="A2906" t="s">
        <v>2945</v>
      </c>
      <c r="B2906">
        <v>2021</v>
      </c>
      <c r="C2906" t="s">
        <v>14</v>
      </c>
      <c r="D2906">
        <v>59</v>
      </c>
      <c r="E2906" t="str">
        <f t="shared" si="45"/>
        <v>Old</v>
      </c>
      <c r="F2906" t="s">
        <v>17</v>
      </c>
      <c r="G2906" t="s">
        <v>25</v>
      </c>
      <c r="H2906" t="s">
        <v>31</v>
      </c>
      <c r="I2906">
        <v>28</v>
      </c>
      <c r="J2906">
        <v>2.88</v>
      </c>
      <c r="K2906" t="s">
        <v>33</v>
      </c>
      <c r="L2906" t="s">
        <v>33</v>
      </c>
      <c r="M2906" s="1">
        <v>11415.11</v>
      </c>
      <c r="N2906" s="1">
        <v>3190.01</v>
      </c>
      <c r="O2906" s="1">
        <v>3856.95</v>
      </c>
      <c r="P2906" s="1">
        <v>0</v>
      </c>
      <c r="Q2906" s="1">
        <v>13748.85</v>
      </c>
      <c r="R2906" s="1">
        <v>44228</v>
      </c>
      <c r="S2906" s="1">
        <v>1337.19</v>
      </c>
      <c r="T2906" s="1">
        <v>56639.66</v>
      </c>
      <c r="U2906" s="1">
        <f>SUM(Report_Summary[Revenue])</f>
        <v>626594850.33999527</v>
      </c>
      <c r="V2906" s="1">
        <f>Report_Summary[[#This Row],[Total Revenue]] / COUNTA(Report_Summary[Membership No])</f>
        <v>62659.485033999525</v>
      </c>
    </row>
    <row r="2907" spans="1:22" x14ac:dyDescent="0.3">
      <c r="A2907" t="s">
        <v>2946</v>
      </c>
      <c r="B2907">
        <v>2016</v>
      </c>
      <c r="C2907" t="s">
        <v>13</v>
      </c>
      <c r="D2907">
        <v>66</v>
      </c>
      <c r="E2907" t="str">
        <f t="shared" si="45"/>
        <v>Old</v>
      </c>
      <c r="F2907" t="s">
        <v>18</v>
      </c>
      <c r="G2907" t="s">
        <v>23</v>
      </c>
      <c r="H2907" t="s">
        <v>30</v>
      </c>
      <c r="I2907">
        <v>30</v>
      </c>
      <c r="J2907">
        <v>2.83</v>
      </c>
      <c r="K2907" t="s">
        <v>32</v>
      </c>
      <c r="L2907" t="s">
        <v>33</v>
      </c>
      <c r="M2907" s="1">
        <v>16756.96</v>
      </c>
      <c r="N2907" s="1">
        <v>3281.28</v>
      </c>
      <c r="O2907" s="1">
        <v>327.67</v>
      </c>
      <c r="P2907" s="1">
        <v>0</v>
      </c>
      <c r="Q2907" s="1">
        <v>63988.54</v>
      </c>
      <c r="R2907" s="1">
        <v>79718.34</v>
      </c>
      <c r="S2907" s="1">
        <v>-12481.4</v>
      </c>
      <c r="T2907" s="1">
        <v>156188.28</v>
      </c>
      <c r="U2907" s="1">
        <f>SUM(Report_Summary[Revenue])</f>
        <v>626594850.33999527</v>
      </c>
      <c r="V2907" s="1">
        <f>Report_Summary[[#This Row],[Total Revenue]] / COUNTA(Report_Summary[Membership No])</f>
        <v>62659.485033999525</v>
      </c>
    </row>
    <row r="2908" spans="1:22" x14ac:dyDescent="0.3">
      <c r="A2908" t="s">
        <v>2947</v>
      </c>
      <c r="B2908">
        <v>2024</v>
      </c>
      <c r="C2908" t="s">
        <v>13</v>
      </c>
      <c r="D2908">
        <v>45</v>
      </c>
      <c r="E2908" t="str">
        <f t="shared" si="45"/>
        <v>Middle Age</v>
      </c>
      <c r="F2908" t="s">
        <v>20</v>
      </c>
      <c r="G2908" t="s">
        <v>23</v>
      </c>
      <c r="H2908" t="s">
        <v>26</v>
      </c>
      <c r="I2908">
        <v>42</v>
      </c>
      <c r="J2908">
        <v>3.06</v>
      </c>
      <c r="K2908" t="s">
        <v>32</v>
      </c>
      <c r="L2908" t="s">
        <v>33</v>
      </c>
      <c r="M2908" s="1">
        <v>7070.48</v>
      </c>
      <c r="N2908" s="1">
        <v>4525.38</v>
      </c>
      <c r="O2908" s="1">
        <v>477.58</v>
      </c>
      <c r="P2908" s="1">
        <v>0</v>
      </c>
      <c r="Q2908" s="1">
        <v>33823.410000000003</v>
      </c>
      <c r="R2908" s="1">
        <v>35122.769999999997</v>
      </c>
      <c r="S2908" s="1">
        <v>-19515.939999999999</v>
      </c>
      <c r="T2908" s="1">
        <v>88462.12</v>
      </c>
      <c r="U2908" s="1">
        <f>SUM(Report_Summary[Revenue])</f>
        <v>626594850.33999527</v>
      </c>
      <c r="V2908" s="1">
        <f>Report_Summary[[#This Row],[Total Revenue]] / COUNTA(Report_Summary[Membership No])</f>
        <v>62659.485033999525</v>
      </c>
    </row>
    <row r="2909" spans="1:22" x14ac:dyDescent="0.3">
      <c r="A2909" t="s">
        <v>2948</v>
      </c>
      <c r="B2909">
        <v>2016</v>
      </c>
      <c r="C2909" t="s">
        <v>13</v>
      </c>
      <c r="D2909">
        <v>35</v>
      </c>
      <c r="E2909" t="str">
        <f t="shared" si="45"/>
        <v>Middle Age</v>
      </c>
      <c r="F2909" t="s">
        <v>16</v>
      </c>
      <c r="G2909" t="s">
        <v>25</v>
      </c>
      <c r="H2909" t="s">
        <v>28</v>
      </c>
      <c r="I2909">
        <v>28</v>
      </c>
      <c r="J2909">
        <v>3.61</v>
      </c>
      <c r="K2909" t="s">
        <v>32</v>
      </c>
      <c r="L2909" t="s">
        <v>33</v>
      </c>
      <c r="M2909" s="1">
        <v>1813.71</v>
      </c>
      <c r="N2909" s="1">
        <v>3277.75</v>
      </c>
      <c r="O2909" s="1">
        <v>4680.8500000000004</v>
      </c>
      <c r="P2909" s="1">
        <v>0</v>
      </c>
      <c r="Q2909" s="1">
        <v>6883.75</v>
      </c>
      <c r="R2909" s="1">
        <v>6020.63</v>
      </c>
      <c r="S2909" s="1">
        <v>-15901.06</v>
      </c>
      <c r="T2909" s="1">
        <v>28805.439999999999</v>
      </c>
      <c r="U2909" s="1">
        <f>SUM(Report_Summary[Revenue])</f>
        <v>626594850.33999527</v>
      </c>
      <c r="V2909" s="1">
        <f>Report_Summary[[#This Row],[Total Revenue]] / COUNTA(Report_Summary[Membership No])</f>
        <v>62659.485033999525</v>
      </c>
    </row>
    <row r="2910" spans="1:22" x14ac:dyDescent="0.3">
      <c r="A2910" t="s">
        <v>2949</v>
      </c>
      <c r="B2910">
        <v>2023</v>
      </c>
      <c r="C2910" t="s">
        <v>14</v>
      </c>
      <c r="D2910">
        <v>69</v>
      </c>
      <c r="E2910" t="str">
        <f t="shared" si="45"/>
        <v>Old</v>
      </c>
      <c r="F2910" t="s">
        <v>15</v>
      </c>
      <c r="G2910" t="s">
        <v>23</v>
      </c>
      <c r="H2910" t="s">
        <v>28</v>
      </c>
      <c r="I2910">
        <v>32</v>
      </c>
      <c r="J2910">
        <v>2.4900000000000002</v>
      </c>
      <c r="K2910" t="s">
        <v>32</v>
      </c>
      <c r="L2910" t="s">
        <v>33</v>
      </c>
      <c r="M2910" s="1">
        <v>1905.2</v>
      </c>
      <c r="N2910" s="1">
        <v>4926.78</v>
      </c>
      <c r="O2910" s="1">
        <v>3873.6</v>
      </c>
      <c r="P2910" s="1">
        <v>0</v>
      </c>
      <c r="Q2910" s="1">
        <v>6901.61</v>
      </c>
      <c r="R2910" s="1">
        <v>6587.94</v>
      </c>
      <c r="S2910" s="1">
        <v>-25447.49</v>
      </c>
      <c r="T2910" s="1">
        <v>38937.040000000001</v>
      </c>
      <c r="U2910" s="1">
        <f>SUM(Report_Summary[Revenue])</f>
        <v>626594850.33999527</v>
      </c>
      <c r="V2910" s="1">
        <f>Report_Summary[[#This Row],[Total Revenue]] / COUNTA(Report_Summary[Membership No])</f>
        <v>62659.485033999525</v>
      </c>
    </row>
    <row r="2911" spans="1:22" x14ac:dyDescent="0.3">
      <c r="A2911" t="s">
        <v>2950</v>
      </c>
      <c r="B2911">
        <v>2017</v>
      </c>
      <c r="C2911" t="s">
        <v>14</v>
      </c>
      <c r="D2911">
        <v>70</v>
      </c>
      <c r="E2911" t="str">
        <f t="shared" si="45"/>
        <v>Old</v>
      </c>
      <c r="F2911" t="s">
        <v>16</v>
      </c>
      <c r="G2911" t="s">
        <v>23</v>
      </c>
      <c r="H2911" t="s">
        <v>27</v>
      </c>
      <c r="I2911">
        <v>28</v>
      </c>
      <c r="J2911">
        <v>1.1299999999999999</v>
      </c>
      <c r="K2911" t="s">
        <v>33</v>
      </c>
      <c r="L2911" t="s">
        <v>33</v>
      </c>
      <c r="M2911" s="1">
        <v>7088.28</v>
      </c>
      <c r="N2911" s="1">
        <v>3478.28</v>
      </c>
      <c r="O2911" s="1">
        <v>7426.75</v>
      </c>
      <c r="P2911" s="1">
        <v>0</v>
      </c>
      <c r="Q2911" s="1">
        <v>31001.95</v>
      </c>
      <c r="R2911" s="1">
        <v>20703.599999999999</v>
      </c>
      <c r="S2911" s="1">
        <v>9650.36</v>
      </c>
      <c r="T2911" s="1">
        <v>42055.19</v>
      </c>
      <c r="U2911" s="1">
        <f>SUM(Report_Summary[Revenue])</f>
        <v>626594850.33999527</v>
      </c>
      <c r="V2911" s="1">
        <f>Report_Summary[[#This Row],[Total Revenue]] / COUNTA(Report_Summary[Membership No])</f>
        <v>62659.485033999525</v>
      </c>
    </row>
    <row r="2912" spans="1:22" x14ac:dyDescent="0.3">
      <c r="A2912" t="s">
        <v>2951</v>
      </c>
      <c r="B2912">
        <v>2022</v>
      </c>
      <c r="C2912" t="s">
        <v>13</v>
      </c>
      <c r="D2912">
        <v>63</v>
      </c>
      <c r="E2912" t="str">
        <f t="shared" si="45"/>
        <v>Old</v>
      </c>
      <c r="F2912" t="s">
        <v>18</v>
      </c>
      <c r="G2912" t="s">
        <v>25</v>
      </c>
      <c r="H2912" t="s">
        <v>27</v>
      </c>
      <c r="I2912">
        <v>30</v>
      </c>
      <c r="J2912">
        <v>2.54</v>
      </c>
      <c r="K2912" t="s">
        <v>32</v>
      </c>
      <c r="L2912" t="s">
        <v>33</v>
      </c>
      <c r="M2912" s="1">
        <v>5383.61</v>
      </c>
      <c r="N2912" s="1">
        <v>2740.15</v>
      </c>
      <c r="O2912" s="1">
        <v>6865.38</v>
      </c>
      <c r="P2912" s="1">
        <v>0</v>
      </c>
      <c r="Q2912" s="1">
        <v>24503.74</v>
      </c>
      <c r="R2912" s="1">
        <v>18725.59</v>
      </c>
      <c r="S2912" s="1">
        <v>-2728.91</v>
      </c>
      <c r="T2912" s="1">
        <v>45958.239999999998</v>
      </c>
      <c r="U2912" s="1">
        <f>SUM(Report_Summary[Revenue])</f>
        <v>626594850.33999527</v>
      </c>
      <c r="V2912" s="1">
        <f>Report_Summary[[#This Row],[Total Revenue]] / COUNTA(Report_Summary[Membership No])</f>
        <v>62659.485033999525</v>
      </c>
    </row>
    <row r="2913" spans="1:22" x14ac:dyDescent="0.3">
      <c r="A2913" t="s">
        <v>2952</v>
      </c>
      <c r="B2913">
        <v>2017</v>
      </c>
      <c r="C2913" t="s">
        <v>14</v>
      </c>
      <c r="D2913">
        <v>69</v>
      </c>
      <c r="E2913" t="str">
        <f t="shared" si="45"/>
        <v>Old</v>
      </c>
      <c r="F2913" t="s">
        <v>21</v>
      </c>
      <c r="G2913" t="s">
        <v>25</v>
      </c>
      <c r="H2913" t="s">
        <v>30</v>
      </c>
      <c r="I2913">
        <v>32</v>
      </c>
      <c r="J2913">
        <v>1.92</v>
      </c>
      <c r="K2913" t="s">
        <v>33</v>
      </c>
      <c r="L2913" t="s">
        <v>33</v>
      </c>
      <c r="M2913" s="1">
        <v>3853.31</v>
      </c>
      <c r="N2913" s="1">
        <v>825.21</v>
      </c>
      <c r="O2913" s="1">
        <v>4205.4399999999996</v>
      </c>
      <c r="P2913" s="1">
        <v>0</v>
      </c>
      <c r="Q2913" s="1">
        <v>9297.64</v>
      </c>
      <c r="R2913" s="1">
        <v>8606.26</v>
      </c>
      <c r="S2913" s="1">
        <v>5746.36</v>
      </c>
      <c r="T2913" s="1">
        <v>12157.54</v>
      </c>
      <c r="U2913" s="1">
        <f>SUM(Report_Summary[Revenue])</f>
        <v>626594850.33999527</v>
      </c>
      <c r="V2913" s="1">
        <f>Report_Summary[[#This Row],[Total Revenue]] / COUNTA(Report_Summary[Membership No])</f>
        <v>62659.485033999525</v>
      </c>
    </row>
    <row r="2914" spans="1:22" x14ac:dyDescent="0.3">
      <c r="A2914" t="s">
        <v>2953</v>
      </c>
      <c r="B2914">
        <v>2021</v>
      </c>
      <c r="C2914" t="s">
        <v>14</v>
      </c>
      <c r="D2914">
        <v>30</v>
      </c>
      <c r="E2914" t="str">
        <f t="shared" si="45"/>
        <v>Young</v>
      </c>
      <c r="F2914" t="s">
        <v>20</v>
      </c>
      <c r="G2914" t="s">
        <v>25</v>
      </c>
      <c r="H2914" t="s">
        <v>26</v>
      </c>
      <c r="I2914">
        <v>35</v>
      </c>
      <c r="J2914">
        <v>2.64</v>
      </c>
      <c r="K2914" t="s">
        <v>33</v>
      </c>
      <c r="L2914" t="s">
        <v>33</v>
      </c>
      <c r="M2914" s="1">
        <v>5948</v>
      </c>
      <c r="N2914" s="1">
        <v>3482.2</v>
      </c>
      <c r="O2914" s="1">
        <v>6872.76</v>
      </c>
      <c r="P2914" s="1">
        <v>0</v>
      </c>
      <c r="Q2914" s="1">
        <v>26817.66</v>
      </c>
      <c r="R2914" s="1">
        <v>28859.119999999999</v>
      </c>
      <c r="S2914" s="1">
        <v>-27096.84</v>
      </c>
      <c r="T2914" s="1">
        <v>82773.62</v>
      </c>
      <c r="U2914" s="1">
        <f>SUM(Report_Summary[Revenue])</f>
        <v>626594850.33999527</v>
      </c>
      <c r="V2914" s="1">
        <f>Report_Summary[[#This Row],[Total Revenue]] / COUNTA(Report_Summary[Membership No])</f>
        <v>62659.485033999525</v>
      </c>
    </row>
    <row r="2915" spans="1:22" x14ac:dyDescent="0.3">
      <c r="A2915" t="s">
        <v>2954</v>
      </c>
      <c r="B2915">
        <v>2019</v>
      </c>
      <c r="C2915" t="s">
        <v>13</v>
      </c>
      <c r="D2915">
        <v>28</v>
      </c>
      <c r="E2915" t="str">
        <f t="shared" si="45"/>
        <v>Young</v>
      </c>
      <c r="F2915" t="s">
        <v>19</v>
      </c>
      <c r="G2915" t="s">
        <v>25</v>
      </c>
      <c r="H2915" t="s">
        <v>30</v>
      </c>
      <c r="I2915">
        <v>26</v>
      </c>
      <c r="J2915">
        <v>2.27</v>
      </c>
      <c r="K2915" t="s">
        <v>32</v>
      </c>
      <c r="L2915" t="s">
        <v>33</v>
      </c>
      <c r="M2915" s="1">
        <v>19807.599999999999</v>
      </c>
      <c r="N2915" s="1">
        <v>2446.67</v>
      </c>
      <c r="O2915" s="1">
        <v>4400.49</v>
      </c>
      <c r="P2915" s="1">
        <v>0</v>
      </c>
      <c r="Q2915" s="1">
        <v>51509.79</v>
      </c>
      <c r="R2915" s="1">
        <v>27039.61</v>
      </c>
      <c r="S2915" s="1">
        <v>-7678.94</v>
      </c>
      <c r="T2915" s="1">
        <v>86228.34</v>
      </c>
      <c r="U2915" s="1">
        <f>SUM(Report_Summary[Revenue])</f>
        <v>626594850.33999527</v>
      </c>
      <c r="V2915" s="1">
        <f>Report_Summary[[#This Row],[Total Revenue]] / COUNTA(Report_Summary[Membership No])</f>
        <v>62659.485033999525</v>
      </c>
    </row>
    <row r="2916" spans="1:22" x14ac:dyDescent="0.3">
      <c r="A2916" t="s">
        <v>2955</v>
      </c>
      <c r="B2916">
        <v>2023</v>
      </c>
      <c r="C2916" t="s">
        <v>13</v>
      </c>
      <c r="D2916">
        <v>56</v>
      </c>
      <c r="E2916" t="str">
        <f t="shared" si="45"/>
        <v>Old</v>
      </c>
      <c r="F2916" t="s">
        <v>15</v>
      </c>
      <c r="G2916" t="s">
        <v>22</v>
      </c>
      <c r="H2916" t="s">
        <v>28</v>
      </c>
      <c r="I2916">
        <v>33</v>
      </c>
      <c r="J2916">
        <v>2</v>
      </c>
      <c r="K2916" t="s">
        <v>33</v>
      </c>
      <c r="L2916" t="s">
        <v>33</v>
      </c>
      <c r="M2916" s="1">
        <v>16778.96</v>
      </c>
      <c r="N2916" s="1">
        <v>140.99</v>
      </c>
      <c r="O2916" s="1">
        <v>6006.88</v>
      </c>
      <c r="P2916" s="1">
        <v>0</v>
      </c>
      <c r="Q2916" s="1">
        <v>38439.5</v>
      </c>
      <c r="R2916" s="1">
        <v>66462.67</v>
      </c>
      <c r="S2916" s="1">
        <v>-25766.82</v>
      </c>
      <c r="T2916" s="1">
        <v>130668.99</v>
      </c>
      <c r="U2916" s="1">
        <f>SUM(Report_Summary[Revenue])</f>
        <v>626594850.33999527</v>
      </c>
      <c r="V2916" s="1">
        <f>Report_Summary[[#This Row],[Total Revenue]] / COUNTA(Report_Summary[Membership No])</f>
        <v>62659.485033999525</v>
      </c>
    </row>
    <row r="2917" spans="1:22" x14ac:dyDescent="0.3">
      <c r="A2917" t="s">
        <v>2956</v>
      </c>
      <c r="B2917">
        <v>2018</v>
      </c>
      <c r="C2917" t="s">
        <v>14</v>
      </c>
      <c r="D2917">
        <v>58</v>
      </c>
      <c r="E2917" t="str">
        <f t="shared" si="45"/>
        <v>Old</v>
      </c>
      <c r="F2917" t="s">
        <v>17</v>
      </c>
      <c r="G2917" t="s">
        <v>25</v>
      </c>
      <c r="H2917" t="s">
        <v>26</v>
      </c>
      <c r="I2917">
        <v>14</v>
      </c>
      <c r="J2917">
        <v>1.79</v>
      </c>
      <c r="K2917" t="s">
        <v>33</v>
      </c>
      <c r="L2917" t="s">
        <v>33</v>
      </c>
      <c r="M2917" s="1">
        <v>12055.88</v>
      </c>
      <c r="N2917" s="1">
        <v>1056.46</v>
      </c>
      <c r="O2917" s="1">
        <v>5313.41</v>
      </c>
      <c r="P2917" s="1">
        <v>0</v>
      </c>
      <c r="Q2917" s="1">
        <v>48734.68</v>
      </c>
      <c r="R2917" s="1">
        <v>23677.64</v>
      </c>
      <c r="S2917" s="1">
        <v>22888.18</v>
      </c>
      <c r="T2917" s="1">
        <v>49524.14</v>
      </c>
      <c r="U2917" s="1">
        <f>SUM(Report_Summary[Revenue])</f>
        <v>626594850.33999527</v>
      </c>
      <c r="V2917" s="1">
        <f>Report_Summary[[#This Row],[Total Revenue]] / COUNTA(Report_Summary[Membership No])</f>
        <v>62659.485033999525</v>
      </c>
    </row>
    <row r="2918" spans="1:22" x14ac:dyDescent="0.3">
      <c r="A2918" t="s">
        <v>2957</v>
      </c>
      <c r="B2918">
        <v>2017</v>
      </c>
      <c r="C2918" t="s">
        <v>13</v>
      </c>
      <c r="D2918">
        <v>52</v>
      </c>
      <c r="E2918" t="str">
        <f t="shared" si="45"/>
        <v>Middle Age</v>
      </c>
      <c r="F2918" t="s">
        <v>21</v>
      </c>
      <c r="G2918" t="s">
        <v>25</v>
      </c>
      <c r="H2918" t="s">
        <v>30</v>
      </c>
      <c r="I2918">
        <v>40</v>
      </c>
      <c r="J2918">
        <v>3.38</v>
      </c>
      <c r="K2918" t="s">
        <v>33</v>
      </c>
      <c r="L2918" t="s">
        <v>33</v>
      </c>
      <c r="M2918" s="1">
        <v>14251.77</v>
      </c>
      <c r="N2918" s="1">
        <v>3820.39</v>
      </c>
      <c r="O2918" s="1">
        <v>1735.33</v>
      </c>
      <c r="P2918" s="1">
        <v>0</v>
      </c>
      <c r="Q2918" s="1">
        <v>69917.77</v>
      </c>
      <c r="R2918" s="1">
        <v>30392.51</v>
      </c>
      <c r="S2918" s="1">
        <v>-28198.65</v>
      </c>
      <c r="T2918" s="1">
        <v>128508.93</v>
      </c>
      <c r="U2918" s="1">
        <f>SUM(Report_Summary[Revenue])</f>
        <v>626594850.33999527</v>
      </c>
      <c r="V2918" s="1">
        <f>Report_Summary[[#This Row],[Total Revenue]] / COUNTA(Report_Summary[Membership No])</f>
        <v>62659.485033999525</v>
      </c>
    </row>
    <row r="2919" spans="1:22" x14ac:dyDescent="0.3">
      <c r="A2919" t="s">
        <v>2958</v>
      </c>
      <c r="B2919">
        <v>2016</v>
      </c>
      <c r="C2919" t="s">
        <v>13</v>
      </c>
      <c r="D2919">
        <v>53</v>
      </c>
      <c r="E2919" t="str">
        <f t="shared" si="45"/>
        <v>Middle Age</v>
      </c>
      <c r="F2919" t="s">
        <v>18</v>
      </c>
      <c r="G2919" t="s">
        <v>25</v>
      </c>
      <c r="H2919" t="s">
        <v>29</v>
      </c>
      <c r="I2919">
        <v>31</v>
      </c>
      <c r="J2919">
        <v>3.71</v>
      </c>
      <c r="K2919" t="s">
        <v>32</v>
      </c>
      <c r="L2919" t="s">
        <v>33</v>
      </c>
      <c r="M2919" s="1">
        <v>2637.69</v>
      </c>
      <c r="N2919" s="1">
        <v>4195.41</v>
      </c>
      <c r="O2919" s="1">
        <v>356.5</v>
      </c>
      <c r="P2919" s="1">
        <v>0</v>
      </c>
      <c r="Q2919" s="1">
        <v>8468.49</v>
      </c>
      <c r="R2919" s="1">
        <v>5000.9399999999996</v>
      </c>
      <c r="S2919" s="1">
        <v>-19548.61</v>
      </c>
      <c r="T2919" s="1">
        <v>33018.04</v>
      </c>
      <c r="U2919" s="1">
        <f>SUM(Report_Summary[Revenue])</f>
        <v>626594850.33999527</v>
      </c>
      <c r="V2919" s="1">
        <f>Report_Summary[[#This Row],[Total Revenue]] / COUNTA(Report_Summary[Membership No])</f>
        <v>62659.485033999525</v>
      </c>
    </row>
    <row r="2920" spans="1:22" x14ac:dyDescent="0.3">
      <c r="A2920" t="s">
        <v>2959</v>
      </c>
      <c r="B2920">
        <v>2019</v>
      </c>
      <c r="C2920" t="s">
        <v>14</v>
      </c>
      <c r="D2920">
        <v>57</v>
      </c>
      <c r="E2920" t="str">
        <f t="shared" si="45"/>
        <v>Old</v>
      </c>
      <c r="F2920" t="s">
        <v>15</v>
      </c>
      <c r="G2920" t="s">
        <v>25</v>
      </c>
      <c r="H2920" t="s">
        <v>31</v>
      </c>
      <c r="I2920">
        <v>27</v>
      </c>
      <c r="J2920">
        <v>4.3899999999999997</v>
      </c>
      <c r="K2920" t="s">
        <v>33</v>
      </c>
      <c r="L2920" t="s">
        <v>33</v>
      </c>
      <c r="M2920" s="1">
        <v>12968.02</v>
      </c>
      <c r="N2920" s="1">
        <v>4259.3500000000004</v>
      </c>
      <c r="O2920" s="1">
        <v>3950.81</v>
      </c>
      <c r="P2920" s="1">
        <v>0</v>
      </c>
      <c r="Q2920" s="1">
        <v>44082.38</v>
      </c>
      <c r="R2920" s="1">
        <v>60546.45</v>
      </c>
      <c r="S2920" s="1">
        <v>-4670.0200000000004</v>
      </c>
      <c r="T2920" s="1">
        <v>109298.85</v>
      </c>
      <c r="U2920" s="1">
        <f>SUM(Report_Summary[Revenue])</f>
        <v>626594850.33999527</v>
      </c>
      <c r="V2920" s="1">
        <f>Report_Summary[[#This Row],[Total Revenue]] / COUNTA(Report_Summary[Membership No])</f>
        <v>62659.485033999525</v>
      </c>
    </row>
    <row r="2921" spans="1:22" x14ac:dyDescent="0.3">
      <c r="A2921" t="s">
        <v>2960</v>
      </c>
      <c r="B2921">
        <v>2022</v>
      </c>
      <c r="C2921" t="s">
        <v>14</v>
      </c>
      <c r="D2921">
        <v>41</v>
      </c>
      <c r="E2921" t="str">
        <f t="shared" si="45"/>
        <v>Middle Age</v>
      </c>
      <c r="F2921" t="s">
        <v>17</v>
      </c>
      <c r="G2921" t="s">
        <v>24</v>
      </c>
      <c r="H2921" t="s">
        <v>31</v>
      </c>
      <c r="I2921">
        <v>24</v>
      </c>
      <c r="J2921">
        <v>2.87</v>
      </c>
      <c r="K2921" t="s">
        <v>33</v>
      </c>
      <c r="L2921" t="s">
        <v>33</v>
      </c>
      <c r="M2921" s="1">
        <v>16773.12</v>
      </c>
      <c r="N2921" s="1">
        <v>3001.63</v>
      </c>
      <c r="O2921" s="1">
        <v>2411.59</v>
      </c>
      <c r="P2921" s="1">
        <v>0</v>
      </c>
      <c r="Q2921" s="1">
        <v>79907.7</v>
      </c>
      <c r="R2921" s="1">
        <v>60723.59</v>
      </c>
      <c r="S2921" s="1">
        <v>-11847.49</v>
      </c>
      <c r="T2921" s="1">
        <v>152478.78</v>
      </c>
      <c r="U2921" s="1">
        <f>SUM(Report_Summary[Revenue])</f>
        <v>626594850.33999527</v>
      </c>
      <c r="V2921" s="1">
        <f>Report_Summary[[#This Row],[Total Revenue]] / COUNTA(Report_Summary[Membership No])</f>
        <v>62659.485033999525</v>
      </c>
    </row>
    <row r="2922" spans="1:22" x14ac:dyDescent="0.3">
      <c r="A2922" t="s">
        <v>2961</v>
      </c>
      <c r="B2922">
        <v>2020</v>
      </c>
      <c r="C2922" t="s">
        <v>13</v>
      </c>
      <c r="D2922">
        <v>75</v>
      </c>
      <c r="E2922" t="str">
        <f t="shared" si="45"/>
        <v>Old</v>
      </c>
      <c r="F2922" t="s">
        <v>15</v>
      </c>
      <c r="G2922" t="s">
        <v>25</v>
      </c>
      <c r="H2922" t="s">
        <v>27</v>
      </c>
      <c r="I2922">
        <v>32</v>
      </c>
      <c r="J2922">
        <v>1.0900000000000001</v>
      </c>
      <c r="K2922" t="s">
        <v>33</v>
      </c>
      <c r="L2922" t="s">
        <v>33</v>
      </c>
      <c r="M2922" s="1">
        <v>8983.2099999999991</v>
      </c>
      <c r="N2922" s="1">
        <v>4226.51</v>
      </c>
      <c r="O2922" s="1">
        <v>4414.83</v>
      </c>
      <c r="P2922" s="1">
        <v>0</v>
      </c>
      <c r="Q2922" s="1">
        <v>27987.77</v>
      </c>
      <c r="R2922" s="1">
        <v>41045.68</v>
      </c>
      <c r="S2922" s="1">
        <v>-11408.87</v>
      </c>
      <c r="T2922" s="1">
        <v>80442.320000000007</v>
      </c>
      <c r="U2922" s="1">
        <f>SUM(Report_Summary[Revenue])</f>
        <v>626594850.33999527</v>
      </c>
      <c r="V2922" s="1">
        <f>Report_Summary[[#This Row],[Total Revenue]] / COUNTA(Report_Summary[Membership No])</f>
        <v>62659.485033999525</v>
      </c>
    </row>
    <row r="2923" spans="1:22" x14ac:dyDescent="0.3">
      <c r="A2923" t="s">
        <v>2962</v>
      </c>
      <c r="B2923">
        <v>2021</v>
      </c>
      <c r="C2923" t="s">
        <v>14</v>
      </c>
      <c r="D2923">
        <v>62</v>
      </c>
      <c r="E2923" t="str">
        <f t="shared" si="45"/>
        <v>Old</v>
      </c>
      <c r="F2923" t="s">
        <v>16</v>
      </c>
      <c r="G2923" t="s">
        <v>25</v>
      </c>
      <c r="H2923" t="s">
        <v>26</v>
      </c>
      <c r="I2923">
        <v>25</v>
      </c>
      <c r="J2923">
        <v>3.47</v>
      </c>
      <c r="K2923" t="s">
        <v>32</v>
      </c>
      <c r="L2923" t="s">
        <v>33</v>
      </c>
      <c r="M2923" s="1">
        <v>4419.7700000000004</v>
      </c>
      <c r="N2923" s="1">
        <v>2472.87</v>
      </c>
      <c r="O2923" s="1">
        <v>3905.79</v>
      </c>
      <c r="P2923" s="1">
        <v>0</v>
      </c>
      <c r="Q2923" s="1">
        <v>21444.720000000001</v>
      </c>
      <c r="R2923" s="1">
        <v>19974.740000000002</v>
      </c>
      <c r="S2923" s="1">
        <v>8630.19</v>
      </c>
      <c r="T2923" s="1">
        <v>32789.269999999997</v>
      </c>
      <c r="U2923" s="1">
        <f>SUM(Report_Summary[Revenue])</f>
        <v>626594850.33999527</v>
      </c>
      <c r="V2923" s="1">
        <f>Report_Summary[[#This Row],[Total Revenue]] / COUNTA(Report_Summary[Membership No])</f>
        <v>62659.485033999525</v>
      </c>
    </row>
    <row r="2924" spans="1:22" x14ac:dyDescent="0.3">
      <c r="A2924" t="s">
        <v>2963</v>
      </c>
      <c r="B2924">
        <v>2023</v>
      </c>
      <c r="C2924" t="s">
        <v>13</v>
      </c>
      <c r="D2924">
        <v>75</v>
      </c>
      <c r="E2924" t="str">
        <f t="shared" si="45"/>
        <v>Old</v>
      </c>
      <c r="F2924" t="s">
        <v>18</v>
      </c>
      <c r="G2924" t="s">
        <v>22</v>
      </c>
      <c r="H2924" t="s">
        <v>30</v>
      </c>
      <c r="I2924">
        <v>39</v>
      </c>
      <c r="J2924">
        <v>1.9</v>
      </c>
      <c r="K2924" t="s">
        <v>32</v>
      </c>
      <c r="L2924" t="s">
        <v>33</v>
      </c>
      <c r="M2924" s="1">
        <v>18689.650000000001</v>
      </c>
      <c r="N2924" s="1">
        <v>2725.87</v>
      </c>
      <c r="O2924" s="1">
        <v>489.33</v>
      </c>
      <c r="P2924" s="1">
        <v>0</v>
      </c>
      <c r="Q2924" s="1">
        <v>39614.94</v>
      </c>
      <c r="R2924" s="1">
        <v>24196.04</v>
      </c>
      <c r="S2924" s="1">
        <v>2619</v>
      </c>
      <c r="T2924" s="1">
        <v>61191.98</v>
      </c>
      <c r="U2924" s="1">
        <f>SUM(Report_Summary[Revenue])</f>
        <v>626594850.33999527</v>
      </c>
      <c r="V2924" s="1">
        <f>Report_Summary[[#This Row],[Total Revenue]] / COUNTA(Report_Summary[Membership No])</f>
        <v>62659.485033999525</v>
      </c>
    </row>
    <row r="2925" spans="1:22" x14ac:dyDescent="0.3">
      <c r="A2925" t="s">
        <v>2964</v>
      </c>
      <c r="B2925">
        <v>2015</v>
      </c>
      <c r="C2925" t="s">
        <v>13</v>
      </c>
      <c r="D2925">
        <v>75</v>
      </c>
      <c r="E2925" t="str">
        <f t="shared" si="45"/>
        <v>Old</v>
      </c>
      <c r="F2925" t="s">
        <v>15</v>
      </c>
      <c r="G2925" t="s">
        <v>24</v>
      </c>
      <c r="H2925" t="s">
        <v>30</v>
      </c>
      <c r="I2925">
        <v>36</v>
      </c>
      <c r="J2925">
        <v>2.96</v>
      </c>
      <c r="K2925" t="s">
        <v>33</v>
      </c>
      <c r="L2925" t="s">
        <v>33</v>
      </c>
      <c r="M2925" s="1">
        <v>10696.23</v>
      </c>
      <c r="N2925" s="1">
        <v>4490.87</v>
      </c>
      <c r="O2925" s="1">
        <v>6291.26</v>
      </c>
      <c r="P2925" s="1">
        <v>0</v>
      </c>
      <c r="Q2925" s="1">
        <v>53051.58</v>
      </c>
      <c r="R2925" s="1">
        <v>40649.64</v>
      </c>
      <c r="S2925" s="1">
        <v>-6577.69</v>
      </c>
      <c r="T2925" s="1">
        <v>100278.91</v>
      </c>
      <c r="U2925" s="1">
        <f>SUM(Report_Summary[Revenue])</f>
        <v>626594850.33999527</v>
      </c>
      <c r="V2925" s="1">
        <f>Report_Summary[[#This Row],[Total Revenue]] / COUNTA(Report_Summary[Membership No])</f>
        <v>62659.485033999525</v>
      </c>
    </row>
    <row r="2926" spans="1:22" x14ac:dyDescent="0.3">
      <c r="A2926" t="s">
        <v>2965</v>
      </c>
      <c r="B2926">
        <v>2020</v>
      </c>
      <c r="C2926" t="s">
        <v>14</v>
      </c>
      <c r="D2926">
        <v>74</v>
      </c>
      <c r="E2926" t="str">
        <f t="shared" si="45"/>
        <v>Old</v>
      </c>
      <c r="F2926" t="s">
        <v>19</v>
      </c>
      <c r="G2926" t="s">
        <v>23</v>
      </c>
      <c r="H2926" t="s">
        <v>27</v>
      </c>
      <c r="I2926">
        <v>31</v>
      </c>
      <c r="J2926">
        <v>2.2000000000000002</v>
      </c>
      <c r="K2926" t="s">
        <v>33</v>
      </c>
      <c r="L2926" t="s">
        <v>33</v>
      </c>
      <c r="M2926" s="1">
        <v>15625.1</v>
      </c>
      <c r="N2926" s="1">
        <v>4772.41</v>
      </c>
      <c r="O2926" s="1">
        <v>572.92999999999995</v>
      </c>
      <c r="P2926" s="1">
        <v>0</v>
      </c>
      <c r="Q2926" s="1">
        <v>45956.01</v>
      </c>
      <c r="R2926" s="1">
        <v>70312.78</v>
      </c>
      <c r="S2926" s="1">
        <v>-26552.23</v>
      </c>
      <c r="T2926" s="1">
        <v>142821.01999999999</v>
      </c>
      <c r="U2926" s="1">
        <f>SUM(Report_Summary[Revenue])</f>
        <v>626594850.33999527</v>
      </c>
      <c r="V2926" s="1">
        <f>Report_Summary[[#This Row],[Total Revenue]] / COUNTA(Report_Summary[Membership No])</f>
        <v>62659.485033999525</v>
      </c>
    </row>
    <row r="2927" spans="1:22" x14ac:dyDescent="0.3">
      <c r="A2927" t="s">
        <v>2966</v>
      </c>
      <c r="B2927">
        <v>2021</v>
      </c>
      <c r="C2927" t="s">
        <v>14</v>
      </c>
      <c r="D2927">
        <v>64</v>
      </c>
      <c r="E2927" t="str">
        <f t="shared" si="45"/>
        <v>Old</v>
      </c>
      <c r="F2927" t="s">
        <v>18</v>
      </c>
      <c r="G2927" t="s">
        <v>22</v>
      </c>
      <c r="H2927" t="s">
        <v>31</v>
      </c>
      <c r="I2927">
        <v>20</v>
      </c>
      <c r="J2927">
        <v>2.4900000000000002</v>
      </c>
      <c r="K2927" t="s">
        <v>33</v>
      </c>
      <c r="L2927" t="s">
        <v>33</v>
      </c>
      <c r="M2927" s="1">
        <v>17063.62</v>
      </c>
      <c r="N2927" s="1">
        <v>4648.92</v>
      </c>
      <c r="O2927" s="1">
        <v>7793.06</v>
      </c>
      <c r="P2927" s="1">
        <v>0</v>
      </c>
      <c r="Q2927" s="1">
        <v>43681.29</v>
      </c>
      <c r="R2927" s="1">
        <v>33127.300000000003</v>
      </c>
      <c r="S2927" s="1">
        <v>-28390.76</v>
      </c>
      <c r="T2927" s="1">
        <v>105199.35</v>
      </c>
      <c r="U2927" s="1">
        <f>SUM(Report_Summary[Revenue])</f>
        <v>626594850.33999527</v>
      </c>
      <c r="V2927" s="1">
        <f>Report_Summary[[#This Row],[Total Revenue]] / COUNTA(Report_Summary[Membership No])</f>
        <v>62659.485033999525</v>
      </c>
    </row>
    <row r="2928" spans="1:22" x14ac:dyDescent="0.3">
      <c r="A2928" t="s">
        <v>2967</v>
      </c>
      <c r="B2928">
        <v>2021</v>
      </c>
      <c r="C2928" t="s">
        <v>14</v>
      </c>
      <c r="D2928">
        <v>59</v>
      </c>
      <c r="E2928" t="str">
        <f t="shared" si="45"/>
        <v>Old</v>
      </c>
      <c r="F2928" t="s">
        <v>16</v>
      </c>
      <c r="G2928" t="s">
        <v>23</v>
      </c>
      <c r="H2928" t="s">
        <v>31</v>
      </c>
      <c r="I2928">
        <v>20</v>
      </c>
      <c r="J2928">
        <v>2.0499999999999998</v>
      </c>
      <c r="K2928" t="s">
        <v>32</v>
      </c>
      <c r="L2928" t="s">
        <v>33</v>
      </c>
      <c r="M2928" s="1">
        <v>19249.43</v>
      </c>
      <c r="N2928" s="1">
        <v>3212.18</v>
      </c>
      <c r="O2928" s="1">
        <v>4208.6000000000004</v>
      </c>
      <c r="P2928" s="1">
        <v>0</v>
      </c>
      <c r="Q2928" s="1">
        <v>72297.47</v>
      </c>
      <c r="R2928" s="1">
        <v>52824.41</v>
      </c>
      <c r="S2928" s="1">
        <v>-23737.43</v>
      </c>
      <c r="T2928" s="1">
        <v>148859.31</v>
      </c>
      <c r="U2928" s="1">
        <f>SUM(Report_Summary[Revenue])</f>
        <v>626594850.33999527</v>
      </c>
      <c r="V2928" s="1">
        <f>Report_Summary[[#This Row],[Total Revenue]] / COUNTA(Report_Summary[Membership No])</f>
        <v>62659.485033999525</v>
      </c>
    </row>
    <row r="2929" spans="1:22" x14ac:dyDescent="0.3">
      <c r="A2929" t="s">
        <v>2968</v>
      </c>
      <c r="B2929">
        <v>2023</v>
      </c>
      <c r="C2929" t="s">
        <v>14</v>
      </c>
      <c r="D2929">
        <v>28</v>
      </c>
      <c r="E2929" t="str">
        <f t="shared" si="45"/>
        <v>Young</v>
      </c>
      <c r="F2929" t="s">
        <v>17</v>
      </c>
      <c r="G2929" t="s">
        <v>22</v>
      </c>
      <c r="H2929" t="s">
        <v>26</v>
      </c>
      <c r="I2929">
        <v>39</v>
      </c>
      <c r="J2929">
        <v>3.17</v>
      </c>
      <c r="K2929" t="s">
        <v>32</v>
      </c>
      <c r="L2929" t="s">
        <v>33</v>
      </c>
      <c r="M2929" s="1">
        <v>6735.59</v>
      </c>
      <c r="N2929" s="1">
        <v>2718.93</v>
      </c>
      <c r="O2929" s="1">
        <v>757.89</v>
      </c>
      <c r="P2929" s="1">
        <v>0</v>
      </c>
      <c r="Q2929" s="1">
        <v>10060.959999999999</v>
      </c>
      <c r="R2929" s="1">
        <v>12042.88</v>
      </c>
      <c r="S2929" s="1">
        <v>20257.59</v>
      </c>
      <c r="T2929" s="1">
        <v>1846.25</v>
      </c>
      <c r="U2929" s="1">
        <f>SUM(Report_Summary[Revenue])</f>
        <v>626594850.33999527</v>
      </c>
      <c r="V2929" s="1">
        <f>Report_Summary[[#This Row],[Total Revenue]] / COUNTA(Report_Summary[Membership No])</f>
        <v>62659.485033999525</v>
      </c>
    </row>
    <row r="2930" spans="1:22" x14ac:dyDescent="0.3">
      <c r="A2930" t="s">
        <v>2969</v>
      </c>
      <c r="B2930">
        <v>2017</v>
      </c>
      <c r="C2930" t="s">
        <v>13</v>
      </c>
      <c r="D2930">
        <v>31</v>
      </c>
      <c r="E2930" t="str">
        <f t="shared" si="45"/>
        <v>Middle Age</v>
      </c>
      <c r="F2930" t="s">
        <v>16</v>
      </c>
      <c r="G2930" t="s">
        <v>23</v>
      </c>
      <c r="H2930" t="s">
        <v>31</v>
      </c>
      <c r="I2930">
        <v>30</v>
      </c>
      <c r="J2930">
        <v>2.91</v>
      </c>
      <c r="K2930" t="s">
        <v>33</v>
      </c>
      <c r="L2930" t="s">
        <v>33</v>
      </c>
      <c r="M2930" s="1">
        <v>8457.1299999999992</v>
      </c>
      <c r="N2930" s="1">
        <v>457.26</v>
      </c>
      <c r="O2930" s="1">
        <v>2782.52</v>
      </c>
      <c r="P2930" s="1">
        <v>0</v>
      </c>
      <c r="Q2930" s="1">
        <v>25415.759999999998</v>
      </c>
      <c r="R2930" s="1">
        <v>14855.78</v>
      </c>
      <c r="S2930" s="1">
        <v>15681.85</v>
      </c>
      <c r="T2930" s="1">
        <v>24589.69</v>
      </c>
      <c r="U2930" s="1">
        <f>SUM(Report_Summary[Revenue])</f>
        <v>626594850.33999527</v>
      </c>
      <c r="V2930" s="1">
        <f>Report_Summary[[#This Row],[Total Revenue]] / COUNTA(Report_Summary[Membership No])</f>
        <v>62659.485033999525</v>
      </c>
    </row>
    <row r="2931" spans="1:22" x14ac:dyDescent="0.3">
      <c r="A2931" t="s">
        <v>2970</v>
      </c>
      <c r="B2931">
        <v>2023</v>
      </c>
      <c r="C2931" t="s">
        <v>13</v>
      </c>
      <c r="D2931">
        <v>74</v>
      </c>
      <c r="E2931" t="str">
        <f t="shared" si="45"/>
        <v>Old</v>
      </c>
      <c r="F2931" t="s">
        <v>16</v>
      </c>
      <c r="G2931" t="s">
        <v>23</v>
      </c>
      <c r="H2931" t="s">
        <v>28</v>
      </c>
      <c r="I2931">
        <v>35</v>
      </c>
      <c r="J2931">
        <v>2.54</v>
      </c>
      <c r="K2931" t="s">
        <v>32</v>
      </c>
      <c r="L2931" t="s">
        <v>33</v>
      </c>
      <c r="M2931" s="1">
        <v>5041.6899999999996</v>
      </c>
      <c r="N2931" s="1">
        <v>4167.59</v>
      </c>
      <c r="O2931" s="1">
        <v>1818.56</v>
      </c>
      <c r="P2931" s="1">
        <v>0</v>
      </c>
      <c r="Q2931" s="1">
        <v>14906.26</v>
      </c>
      <c r="R2931" s="1">
        <v>13891.47</v>
      </c>
      <c r="S2931" s="1">
        <v>28655.07</v>
      </c>
      <c r="T2931" s="1">
        <v>142.66</v>
      </c>
      <c r="U2931" s="1">
        <f>SUM(Report_Summary[Revenue])</f>
        <v>626594850.33999527</v>
      </c>
      <c r="V2931" s="1">
        <f>Report_Summary[[#This Row],[Total Revenue]] / COUNTA(Report_Summary[Membership No])</f>
        <v>62659.485033999525</v>
      </c>
    </row>
    <row r="2932" spans="1:22" x14ac:dyDescent="0.3">
      <c r="A2932" t="s">
        <v>2971</v>
      </c>
      <c r="B2932">
        <v>2024</v>
      </c>
      <c r="C2932" t="s">
        <v>13</v>
      </c>
      <c r="D2932">
        <v>32</v>
      </c>
      <c r="E2932" t="str">
        <f t="shared" si="45"/>
        <v>Middle Age</v>
      </c>
      <c r="F2932" t="s">
        <v>17</v>
      </c>
      <c r="G2932" t="s">
        <v>22</v>
      </c>
      <c r="H2932" t="s">
        <v>31</v>
      </c>
      <c r="I2932">
        <v>35</v>
      </c>
      <c r="J2932">
        <v>2.73</v>
      </c>
      <c r="K2932" t="s">
        <v>32</v>
      </c>
      <c r="L2932" t="s">
        <v>33</v>
      </c>
      <c r="M2932" s="1">
        <v>4810.53</v>
      </c>
      <c r="N2932" s="1">
        <v>154.19</v>
      </c>
      <c r="O2932" s="1">
        <v>4792.1000000000004</v>
      </c>
      <c r="P2932" s="1">
        <v>0</v>
      </c>
      <c r="Q2932" s="1">
        <v>23441.08</v>
      </c>
      <c r="R2932" s="1">
        <v>9041.98</v>
      </c>
      <c r="S2932" s="1">
        <v>2149.54</v>
      </c>
      <c r="T2932" s="1">
        <v>30333.52</v>
      </c>
      <c r="U2932" s="1">
        <f>SUM(Report_Summary[Revenue])</f>
        <v>626594850.33999527</v>
      </c>
      <c r="V2932" s="1">
        <f>Report_Summary[[#This Row],[Total Revenue]] / COUNTA(Report_Summary[Membership No])</f>
        <v>62659.485033999525</v>
      </c>
    </row>
    <row r="2933" spans="1:22" x14ac:dyDescent="0.3">
      <c r="A2933" t="s">
        <v>2972</v>
      </c>
      <c r="B2933">
        <v>2017</v>
      </c>
      <c r="C2933" t="s">
        <v>14</v>
      </c>
      <c r="D2933">
        <v>71</v>
      </c>
      <c r="E2933" t="str">
        <f t="shared" si="45"/>
        <v>Old</v>
      </c>
      <c r="F2933" t="s">
        <v>18</v>
      </c>
      <c r="G2933" t="s">
        <v>25</v>
      </c>
      <c r="H2933" t="s">
        <v>28</v>
      </c>
      <c r="I2933">
        <v>39</v>
      </c>
      <c r="J2933">
        <v>3.25</v>
      </c>
      <c r="K2933" t="s">
        <v>33</v>
      </c>
      <c r="L2933" t="s">
        <v>33</v>
      </c>
      <c r="M2933" s="1">
        <v>4501.5200000000004</v>
      </c>
      <c r="N2933" s="1">
        <v>4103.67</v>
      </c>
      <c r="O2933" s="1">
        <v>2655.01</v>
      </c>
      <c r="P2933" s="1">
        <v>0</v>
      </c>
      <c r="Q2933" s="1">
        <v>13408.43</v>
      </c>
      <c r="R2933" s="1">
        <v>19112.439999999999</v>
      </c>
      <c r="S2933" s="1">
        <v>-15469.45</v>
      </c>
      <c r="T2933" s="1">
        <v>47990.32</v>
      </c>
      <c r="U2933" s="1">
        <f>SUM(Report_Summary[Revenue])</f>
        <v>626594850.33999527</v>
      </c>
      <c r="V2933" s="1">
        <f>Report_Summary[[#This Row],[Total Revenue]] / COUNTA(Report_Summary[Membership No])</f>
        <v>62659.485033999525</v>
      </c>
    </row>
    <row r="2934" spans="1:22" x14ac:dyDescent="0.3">
      <c r="A2934" t="s">
        <v>2973</v>
      </c>
      <c r="B2934">
        <v>2015</v>
      </c>
      <c r="C2934" t="s">
        <v>14</v>
      </c>
      <c r="D2934">
        <v>73</v>
      </c>
      <c r="E2934" t="str">
        <f t="shared" si="45"/>
        <v>Old</v>
      </c>
      <c r="F2934" t="s">
        <v>17</v>
      </c>
      <c r="G2934" t="s">
        <v>23</v>
      </c>
      <c r="H2934" t="s">
        <v>28</v>
      </c>
      <c r="I2934">
        <v>30</v>
      </c>
      <c r="J2934">
        <v>1.62</v>
      </c>
      <c r="K2934" t="s">
        <v>32</v>
      </c>
      <c r="L2934" t="s">
        <v>33</v>
      </c>
      <c r="M2934" s="1">
        <v>1613</v>
      </c>
      <c r="N2934" s="1">
        <v>558.80999999999995</v>
      </c>
      <c r="O2934" s="1">
        <v>1877.45</v>
      </c>
      <c r="P2934" s="1">
        <v>0</v>
      </c>
      <c r="Q2934" s="1">
        <v>4085.04</v>
      </c>
      <c r="R2934" s="1">
        <v>5811.19</v>
      </c>
      <c r="S2934" s="1">
        <v>-6210.77</v>
      </c>
      <c r="T2934" s="1">
        <v>16107</v>
      </c>
      <c r="U2934" s="1">
        <f>SUM(Report_Summary[Revenue])</f>
        <v>626594850.33999527</v>
      </c>
      <c r="V2934" s="1">
        <f>Report_Summary[[#This Row],[Total Revenue]] / COUNTA(Report_Summary[Membership No])</f>
        <v>62659.485033999525</v>
      </c>
    </row>
    <row r="2935" spans="1:22" x14ac:dyDescent="0.3">
      <c r="A2935" t="s">
        <v>2974</v>
      </c>
      <c r="B2935">
        <v>2019</v>
      </c>
      <c r="C2935" t="s">
        <v>14</v>
      </c>
      <c r="D2935">
        <v>36</v>
      </c>
      <c r="E2935" t="str">
        <f t="shared" si="45"/>
        <v>Middle Age</v>
      </c>
      <c r="F2935" t="s">
        <v>18</v>
      </c>
      <c r="G2935" t="s">
        <v>25</v>
      </c>
      <c r="H2935" t="s">
        <v>31</v>
      </c>
      <c r="I2935">
        <v>30</v>
      </c>
      <c r="J2935">
        <v>2.34</v>
      </c>
      <c r="K2935" t="s">
        <v>33</v>
      </c>
      <c r="L2935" t="s">
        <v>33</v>
      </c>
      <c r="M2935" s="1">
        <v>5320.87</v>
      </c>
      <c r="N2935" s="1">
        <v>2842.59</v>
      </c>
      <c r="O2935" s="1">
        <v>5981.27</v>
      </c>
      <c r="P2935" s="1">
        <v>0</v>
      </c>
      <c r="Q2935" s="1">
        <v>19080.89</v>
      </c>
      <c r="R2935" s="1">
        <v>22997.65</v>
      </c>
      <c r="S2935" s="1">
        <v>-14747.37</v>
      </c>
      <c r="T2935" s="1">
        <v>56825.91</v>
      </c>
      <c r="U2935" s="1">
        <f>SUM(Report_Summary[Revenue])</f>
        <v>626594850.33999527</v>
      </c>
      <c r="V2935" s="1">
        <f>Report_Summary[[#This Row],[Total Revenue]] / COUNTA(Report_Summary[Membership No])</f>
        <v>62659.485033999525</v>
      </c>
    </row>
    <row r="2936" spans="1:22" x14ac:dyDescent="0.3">
      <c r="A2936" t="s">
        <v>2975</v>
      </c>
      <c r="B2936">
        <v>2024</v>
      </c>
      <c r="C2936" t="s">
        <v>14</v>
      </c>
      <c r="D2936">
        <v>74</v>
      </c>
      <c r="E2936" t="str">
        <f t="shared" si="45"/>
        <v>Old</v>
      </c>
      <c r="F2936" t="s">
        <v>19</v>
      </c>
      <c r="G2936" t="s">
        <v>23</v>
      </c>
      <c r="H2936" t="s">
        <v>26</v>
      </c>
      <c r="I2936">
        <v>26</v>
      </c>
      <c r="J2936">
        <v>2.33</v>
      </c>
      <c r="K2936" t="s">
        <v>33</v>
      </c>
      <c r="L2936" t="s">
        <v>33</v>
      </c>
      <c r="M2936" s="1">
        <v>6630.78</v>
      </c>
      <c r="N2936" s="1">
        <v>4157.3999999999996</v>
      </c>
      <c r="O2936" s="1">
        <v>7845.23</v>
      </c>
      <c r="P2936" s="1">
        <v>0</v>
      </c>
      <c r="Q2936" s="1">
        <v>27228.04</v>
      </c>
      <c r="R2936" s="1">
        <v>14197.68</v>
      </c>
      <c r="S2936" s="1">
        <v>9544.93</v>
      </c>
      <c r="T2936" s="1">
        <v>31880.79</v>
      </c>
      <c r="U2936" s="1">
        <f>SUM(Report_Summary[Revenue])</f>
        <v>626594850.33999527</v>
      </c>
      <c r="V2936" s="1">
        <f>Report_Summary[[#This Row],[Total Revenue]] / COUNTA(Report_Summary[Membership No])</f>
        <v>62659.485033999525</v>
      </c>
    </row>
    <row r="2937" spans="1:22" x14ac:dyDescent="0.3">
      <c r="A2937" t="s">
        <v>2976</v>
      </c>
      <c r="B2937">
        <v>2022</v>
      </c>
      <c r="C2937" t="s">
        <v>14</v>
      </c>
      <c r="D2937">
        <v>59</v>
      </c>
      <c r="E2937" t="str">
        <f t="shared" si="45"/>
        <v>Old</v>
      </c>
      <c r="F2937" t="s">
        <v>19</v>
      </c>
      <c r="G2937" t="s">
        <v>23</v>
      </c>
      <c r="H2937" t="s">
        <v>28</v>
      </c>
      <c r="I2937">
        <v>26</v>
      </c>
      <c r="J2937">
        <v>1.56</v>
      </c>
      <c r="K2937" t="s">
        <v>32</v>
      </c>
      <c r="L2937" t="s">
        <v>33</v>
      </c>
      <c r="M2937" s="1">
        <v>13334.19</v>
      </c>
      <c r="N2937" s="1">
        <v>3879.74</v>
      </c>
      <c r="O2937" s="1">
        <v>6062.38</v>
      </c>
      <c r="P2937" s="1">
        <v>0</v>
      </c>
      <c r="Q2937" s="1">
        <v>44829.62</v>
      </c>
      <c r="R2937" s="1">
        <v>35983.379999999997</v>
      </c>
      <c r="S2937" s="1">
        <v>9702.17</v>
      </c>
      <c r="T2937" s="1">
        <v>71110.83</v>
      </c>
      <c r="U2937" s="1">
        <f>SUM(Report_Summary[Revenue])</f>
        <v>626594850.33999527</v>
      </c>
      <c r="V2937" s="1">
        <f>Report_Summary[[#This Row],[Total Revenue]] / COUNTA(Report_Summary[Membership No])</f>
        <v>62659.485033999525</v>
      </c>
    </row>
    <row r="2938" spans="1:22" x14ac:dyDescent="0.3">
      <c r="A2938" t="s">
        <v>2977</v>
      </c>
      <c r="B2938">
        <v>2023</v>
      </c>
      <c r="C2938" t="s">
        <v>13</v>
      </c>
      <c r="D2938">
        <v>70</v>
      </c>
      <c r="E2938" t="str">
        <f t="shared" si="45"/>
        <v>Old</v>
      </c>
      <c r="F2938" t="s">
        <v>20</v>
      </c>
      <c r="G2938" t="s">
        <v>25</v>
      </c>
      <c r="H2938" t="s">
        <v>29</v>
      </c>
      <c r="I2938">
        <v>31</v>
      </c>
      <c r="J2938">
        <v>3.17</v>
      </c>
      <c r="K2938" t="s">
        <v>33</v>
      </c>
      <c r="L2938" t="s">
        <v>33</v>
      </c>
      <c r="M2938" s="1">
        <v>5592.43</v>
      </c>
      <c r="N2938" s="1">
        <v>2609.06</v>
      </c>
      <c r="O2938" s="1">
        <v>3027.95</v>
      </c>
      <c r="P2938" s="1">
        <v>0</v>
      </c>
      <c r="Q2938" s="1">
        <v>21358.49</v>
      </c>
      <c r="R2938" s="1">
        <v>26821.87</v>
      </c>
      <c r="S2938" s="1">
        <v>-25117.88</v>
      </c>
      <c r="T2938" s="1">
        <v>73298.240000000005</v>
      </c>
      <c r="U2938" s="1">
        <f>SUM(Report_Summary[Revenue])</f>
        <v>626594850.33999527</v>
      </c>
      <c r="V2938" s="1">
        <f>Report_Summary[[#This Row],[Total Revenue]] / COUNTA(Report_Summary[Membership No])</f>
        <v>62659.485033999525</v>
      </c>
    </row>
    <row r="2939" spans="1:22" x14ac:dyDescent="0.3">
      <c r="A2939" t="s">
        <v>2978</v>
      </c>
      <c r="B2939">
        <v>2024</v>
      </c>
      <c r="C2939" t="s">
        <v>14</v>
      </c>
      <c r="D2939">
        <v>26</v>
      </c>
      <c r="E2939" t="str">
        <f t="shared" si="45"/>
        <v>Young</v>
      </c>
      <c r="F2939" t="s">
        <v>18</v>
      </c>
      <c r="G2939" t="s">
        <v>23</v>
      </c>
      <c r="H2939" t="s">
        <v>26</v>
      </c>
      <c r="I2939">
        <v>35</v>
      </c>
      <c r="J2939">
        <v>2.88</v>
      </c>
      <c r="K2939" t="s">
        <v>33</v>
      </c>
      <c r="L2939" t="s">
        <v>33</v>
      </c>
      <c r="M2939" s="1">
        <v>11842.3</v>
      </c>
      <c r="N2939" s="1">
        <v>1475.31</v>
      </c>
      <c r="O2939" s="1">
        <v>384.17</v>
      </c>
      <c r="P2939" s="1">
        <v>0</v>
      </c>
      <c r="Q2939" s="1">
        <v>15718.83</v>
      </c>
      <c r="R2939" s="1">
        <v>45544.42</v>
      </c>
      <c r="S2939" s="1">
        <v>9466.34</v>
      </c>
      <c r="T2939" s="1">
        <v>51796.91</v>
      </c>
      <c r="U2939" s="1">
        <f>SUM(Report_Summary[Revenue])</f>
        <v>626594850.33999527</v>
      </c>
      <c r="V2939" s="1">
        <f>Report_Summary[[#This Row],[Total Revenue]] / COUNTA(Report_Summary[Membership No])</f>
        <v>62659.485033999525</v>
      </c>
    </row>
    <row r="2940" spans="1:22" x14ac:dyDescent="0.3">
      <c r="A2940" t="s">
        <v>2979</v>
      </c>
      <c r="B2940">
        <v>2021</v>
      </c>
      <c r="C2940" t="s">
        <v>14</v>
      </c>
      <c r="D2940">
        <v>70</v>
      </c>
      <c r="E2940" t="str">
        <f t="shared" si="45"/>
        <v>Old</v>
      </c>
      <c r="F2940" t="s">
        <v>15</v>
      </c>
      <c r="G2940" t="s">
        <v>25</v>
      </c>
      <c r="H2940" t="s">
        <v>26</v>
      </c>
      <c r="I2940">
        <v>31</v>
      </c>
      <c r="J2940">
        <v>2.37</v>
      </c>
      <c r="K2940" t="s">
        <v>33</v>
      </c>
      <c r="L2940" t="s">
        <v>33</v>
      </c>
      <c r="M2940" s="1">
        <v>1234.5</v>
      </c>
      <c r="N2940" s="1">
        <v>1801.61</v>
      </c>
      <c r="O2940" s="1">
        <v>7938.02</v>
      </c>
      <c r="P2940" s="1">
        <v>0</v>
      </c>
      <c r="Q2940" s="1">
        <v>4042.5</v>
      </c>
      <c r="R2940" s="1">
        <v>2832.26</v>
      </c>
      <c r="S2940" s="1">
        <v>-29130.44</v>
      </c>
      <c r="T2940" s="1">
        <v>36005.199999999997</v>
      </c>
      <c r="U2940" s="1">
        <f>SUM(Report_Summary[Revenue])</f>
        <v>626594850.33999527</v>
      </c>
      <c r="V2940" s="1">
        <f>Report_Summary[[#This Row],[Total Revenue]] / COUNTA(Report_Summary[Membership No])</f>
        <v>62659.485033999525</v>
      </c>
    </row>
    <row r="2941" spans="1:22" x14ac:dyDescent="0.3">
      <c r="A2941" t="s">
        <v>2980</v>
      </c>
      <c r="B2941">
        <v>2018</v>
      </c>
      <c r="C2941" t="s">
        <v>14</v>
      </c>
      <c r="D2941">
        <v>74</v>
      </c>
      <c r="E2941" t="str">
        <f t="shared" si="45"/>
        <v>Old</v>
      </c>
      <c r="F2941" t="s">
        <v>20</v>
      </c>
      <c r="G2941" t="s">
        <v>25</v>
      </c>
      <c r="H2941" t="s">
        <v>31</v>
      </c>
      <c r="I2941">
        <v>36</v>
      </c>
      <c r="J2941">
        <v>1.93</v>
      </c>
      <c r="K2941" t="s">
        <v>32</v>
      </c>
      <c r="L2941" t="s">
        <v>33</v>
      </c>
      <c r="M2941" s="1">
        <v>3038.99</v>
      </c>
      <c r="N2941" s="1">
        <v>3443.04</v>
      </c>
      <c r="O2941" s="1">
        <v>7967.57</v>
      </c>
      <c r="P2941" s="1">
        <v>0</v>
      </c>
      <c r="Q2941" s="1">
        <v>4006.55</v>
      </c>
      <c r="R2941" s="1">
        <v>13985.37</v>
      </c>
      <c r="S2941" s="1">
        <v>-23880.240000000002</v>
      </c>
      <c r="T2941" s="1">
        <v>41872.160000000003</v>
      </c>
      <c r="U2941" s="1">
        <f>SUM(Report_Summary[Revenue])</f>
        <v>626594850.33999527</v>
      </c>
      <c r="V2941" s="1">
        <f>Report_Summary[[#This Row],[Total Revenue]] / COUNTA(Report_Summary[Membership No])</f>
        <v>62659.485033999525</v>
      </c>
    </row>
    <row r="2942" spans="1:22" x14ac:dyDescent="0.3">
      <c r="A2942" t="s">
        <v>2981</v>
      </c>
      <c r="B2942">
        <v>2022</v>
      </c>
      <c r="C2942" t="s">
        <v>13</v>
      </c>
      <c r="D2942">
        <v>35</v>
      </c>
      <c r="E2942" t="str">
        <f t="shared" si="45"/>
        <v>Middle Age</v>
      </c>
      <c r="F2942" t="s">
        <v>17</v>
      </c>
      <c r="G2942" t="s">
        <v>22</v>
      </c>
      <c r="H2942" t="s">
        <v>30</v>
      </c>
      <c r="I2942">
        <v>33</v>
      </c>
      <c r="J2942">
        <v>3.37</v>
      </c>
      <c r="K2942" t="s">
        <v>33</v>
      </c>
      <c r="L2942" t="s">
        <v>33</v>
      </c>
      <c r="M2942" s="1">
        <v>13630.62</v>
      </c>
      <c r="N2942" s="1">
        <v>3033.07</v>
      </c>
      <c r="O2942" s="1">
        <v>4162.55</v>
      </c>
      <c r="P2942" s="1">
        <v>0</v>
      </c>
      <c r="Q2942" s="1">
        <v>45640.04</v>
      </c>
      <c r="R2942" s="1">
        <v>25412.16</v>
      </c>
      <c r="S2942" s="1">
        <v>8470.91</v>
      </c>
      <c r="T2942" s="1">
        <v>62581.29</v>
      </c>
      <c r="U2942" s="1">
        <f>SUM(Report_Summary[Revenue])</f>
        <v>626594850.33999527</v>
      </c>
      <c r="V2942" s="1">
        <f>Report_Summary[[#This Row],[Total Revenue]] / COUNTA(Report_Summary[Membership No])</f>
        <v>62659.485033999525</v>
      </c>
    </row>
    <row r="2943" spans="1:22" x14ac:dyDescent="0.3">
      <c r="A2943" t="s">
        <v>2982</v>
      </c>
      <c r="B2943">
        <v>2018</v>
      </c>
      <c r="C2943" t="s">
        <v>13</v>
      </c>
      <c r="D2943">
        <v>43</v>
      </c>
      <c r="E2943" t="str">
        <f t="shared" si="45"/>
        <v>Middle Age</v>
      </c>
      <c r="F2943" t="s">
        <v>16</v>
      </c>
      <c r="G2943" t="s">
        <v>23</v>
      </c>
      <c r="H2943" t="s">
        <v>29</v>
      </c>
      <c r="I2943">
        <v>25</v>
      </c>
      <c r="J2943">
        <v>1.24</v>
      </c>
      <c r="K2943" t="s">
        <v>33</v>
      </c>
      <c r="L2943" t="s">
        <v>33</v>
      </c>
      <c r="M2943" s="1">
        <v>9175.2000000000007</v>
      </c>
      <c r="N2943" s="1">
        <v>628.61</v>
      </c>
      <c r="O2943" s="1">
        <v>1976.67</v>
      </c>
      <c r="P2943" s="1">
        <v>0</v>
      </c>
      <c r="Q2943" s="1">
        <v>18001.27</v>
      </c>
      <c r="R2943" s="1">
        <v>44904.21</v>
      </c>
      <c r="S2943" s="1">
        <v>-6087.77</v>
      </c>
      <c r="T2943" s="1">
        <v>68993.25</v>
      </c>
      <c r="U2943" s="1">
        <f>SUM(Report_Summary[Revenue])</f>
        <v>626594850.33999527</v>
      </c>
      <c r="V2943" s="1">
        <f>Report_Summary[[#This Row],[Total Revenue]] / COUNTA(Report_Summary[Membership No])</f>
        <v>62659.485033999525</v>
      </c>
    </row>
    <row r="2944" spans="1:22" x14ac:dyDescent="0.3">
      <c r="A2944" t="s">
        <v>2983</v>
      </c>
      <c r="B2944">
        <v>2021</v>
      </c>
      <c r="C2944" t="s">
        <v>14</v>
      </c>
      <c r="D2944">
        <v>32</v>
      </c>
      <c r="E2944" t="str">
        <f t="shared" si="45"/>
        <v>Middle Age</v>
      </c>
      <c r="F2944" t="s">
        <v>20</v>
      </c>
      <c r="G2944" t="s">
        <v>25</v>
      </c>
      <c r="H2944" t="s">
        <v>27</v>
      </c>
      <c r="I2944">
        <v>30</v>
      </c>
      <c r="J2944">
        <v>2.44</v>
      </c>
      <c r="K2944" t="s">
        <v>33</v>
      </c>
      <c r="L2944" t="s">
        <v>33</v>
      </c>
      <c r="M2944" s="1">
        <v>12186.57</v>
      </c>
      <c r="N2944" s="1">
        <v>3580.64</v>
      </c>
      <c r="O2944" s="1">
        <v>4519.97</v>
      </c>
      <c r="P2944" s="1">
        <v>0</v>
      </c>
      <c r="Q2944" s="1">
        <v>22473.32</v>
      </c>
      <c r="R2944" s="1">
        <v>49079.69</v>
      </c>
      <c r="S2944" s="1">
        <v>-9354.0300000000007</v>
      </c>
      <c r="T2944" s="1">
        <v>80907.039999999994</v>
      </c>
      <c r="U2944" s="1">
        <f>SUM(Report_Summary[Revenue])</f>
        <v>626594850.33999527</v>
      </c>
      <c r="V2944" s="1">
        <f>Report_Summary[[#This Row],[Total Revenue]] / COUNTA(Report_Summary[Membership No])</f>
        <v>62659.485033999525</v>
      </c>
    </row>
    <row r="2945" spans="1:22" x14ac:dyDescent="0.3">
      <c r="A2945" t="s">
        <v>2984</v>
      </c>
      <c r="B2945">
        <v>2016</v>
      </c>
      <c r="C2945" t="s">
        <v>13</v>
      </c>
      <c r="D2945">
        <v>55</v>
      </c>
      <c r="E2945" t="str">
        <f t="shared" si="45"/>
        <v>Middle Age</v>
      </c>
      <c r="F2945" t="s">
        <v>18</v>
      </c>
      <c r="G2945" t="s">
        <v>23</v>
      </c>
      <c r="H2945" t="s">
        <v>29</v>
      </c>
      <c r="I2945">
        <v>30</v>
      </c>
      <c r="J2945">
        <v>1.49</v>
      </c>
      <c r="K2945" t="s">
        <v>32</v>
      </c>
      <c r="L2945" t="s">
        <v>33</v>
      </c>
      <c r="M2945" s="1">
        <v>12951.88</v>
      </c>
      <c r="N2945" s="1">
        <v>1376.87</v>
      </c>
      <c r="O2945" s="1">
        <v>4294.3</v>
      </c>
      <c r="P2945" s="1">
        <v>0</v>
      </c>
      <c r="Q2945" s="1">
        <v>44047.45</v>
      </c>
      <c r="R2945" s="1">
        <v>52350.36</v>
      </c>
      <c r="S2945" s="1">
        <v>17974.3</v>
      </c>
      <c r="T2945" s="1">
        <v>78423.509999999995</v>
      </c>
      <c r="U2945" s="1">
        <f>SUM(Report_Summary[Revenue])</f>
        <v>626594850.33999527</v>
      </c>
      <c r="V2945" s="1">
        <f>Report_Summary[[#This Row],[Total Revenue]] / COUNTA(Report_Summary[Membership No])</f>
        <v>62659.485033999525</v>
      </c>
    </row>
    <row r="2946" spans="1:22" x14ac:dyDescent="0.3">
      <c r="A2946" t="s">
        <v>2985</v>
      </c>
      <c r="B2946">
        <v>2016</v>
      </c>
      <c r="C2946" t="s">
        <v>13</v>
      </c>
      <c r="D2946">
        <v>26</v>
      </c>
      <c r="E2946" t="str">
        <f t="shared" si="45"/>
        <v>Young</v>
      </c>
      <c r="F2946" t="s">
        <v>21</v>
      </c>
      <c r="G2946" t="s">
        <v>23</v>
      </c>
      <c r="H2946" t="s">
        <v>27</v>
      </c>
      <c r="I2946">
        <v>32</v>
      </c>
      <c r="J2946">
        <v>2.6</v>
      </c>
      <c r="K2946" t="s">
        <v>32</v>
      </c>
      <c r="L2946" t="s">
        <v>33</v>
      </c>
      <c r="M2946" s="1">
        <v>13671.05</v>
      </c>
      <c r="N2946" s="1">
        <v>4109.0600000000004</v>
      </c>
      <c r="O2946" s="1">
        <v>133.97</v>
      </c>
      <c r="P2946" s="1">
        <v>0</v>
      </c>
      <c r="Q2946" s="1">
        <v>25317.82</v>
      </c>
      <c r="R2946" s="1">
        <v>29000.66</v>
      </c>
      <c r="S2946" s="1">
        <v>24436.98</v>
      </c>
      <c r="T2946" s="1">
        <v>29881.5</v>
      </c>
      <c r="U2946" s="1">
        <f>SUM(Report_Summary[Revenue])</f>
        <v>626594850.33999527</v>
      </c>
      <c r="V2946" s="1">
        <f>Report_Summary[[#This Row],[Total Revenue]] / COUNTA(Report_Summary[Membership No])</f>
        <v>62659.485033999525</v>
      </c>
    </row>
    <row r="2947" spans="1:22" x14ac:dyDescent="0.3">
      <c r="A2947" t="s">
        <v>2986</v>
      </c>
      <c r="B2947">
        <v>2023</v>
      </c>
      <c r="C2947" t="s">
        <v>14</v>
      </c>
      <c r="D2947">
        <v>59</v>
      </c>
      <c r="E2947" t="str">
        <f t="shared" ref="E2947:E3010" si="46">IF(D2947&gt;55,"Old",IF(D2947&gt;=31,"Middle Age",IF(D2947&lt;31,"Young","Invalid")))</f>
        <v>Old</v>
      </c>
      <c r="F2947" t="s">
        <v>15</v>
      </c>
      <c r="G2947" t="s">
        <v>22</v>
      </c>
      <c r="H2947" t="s">
        <v>27</v>
      </c>
      <c r="I2947">
        <v>37</v>
      </c>
      <c r="J2947">
        <v>2.52</v>
      </c>
      <c r="K2947" t="s">
        <v>32</v>
      </c>
      <c r="L2947" t="s">
        <v>33</v>
      </c>
      <c r="M2947" s="1">
        <v>2155.64</v>
      </c>
      <c r="N2947" s="1">
        <v>536.84</v>
      </c>
      <c r="O2947" s="1">
        <v>4798.21</v>
      </c>
      <c r="P2947" s="1">
        <v>0</v>
      </c>
      <c r="Q2947" s="1">
        <v>9698.1299999999992</v>
      </c>
      <c r="R2947" s="1">
        <v>7149.84</v>
      </c>
      <c r="S2947" s="1">
        <v>-7506.15</v>
      </c>
      <c r="T2947" s="1">
        <v>24354.12</v>
      </c>
      <c r="U2947" s="1">
        <f>SUM(Report_Summary[Revenue])</f>
        <v>626594850.33999527</v>
      </c>
      <c r="V2947" s="1">
        <f>Report_Summary[[#This Row],[Total Revenue]] / COUNTA(Report_Summary[Membership No])</f>
        <v>62659.485033999525</v>
      </c>
    </row>
    <row r="2948" spans="1:22" x14ac:dyDescent="0.3">
      <c r="A2948" t="s">
        <v>2987</v>
      </c>
      <c r="B2948">
        <v>2021</v>
      </c>
      <c r="C2948" t="s">
        <v>13</v>
      </c>
      <c r="D2948">
        <v>80</v>
      </c>
      <c r="E2948" t="str">
        <f t="shared" si="46"/>
        <v>Old</v>
      </c>
      <c r="F2948" t="s">
        <v>21</v>
      </c>
      <c r="G2948" t="s">
        <v>22</v>
      </c>
      <c r="H2948" t="s">
        <v>28</v>
      </c>
      <c r="I2948">
        <v>31</v>
      </c>
      <c r="J2948">
        <v>1.98</v>
      </c>
      <c r="K2948" t="s">
        <v>33</v>
      </c>
      <c r="L2948" t="s">
        <v>33</v>
      </c>
      <c r="M2948" s="1">
        <v>872.3</v>
      </c>
      <c r="N2948" s="1">
        <v>696.46</v>
      </c>
      <c r="O2948" s="1">
        <v>4041.21</v>
      </c>
      <c r="P2948" s="1">
        <v>0</v>
      </c>
      <c r="Q2948" s="1">
        <v>2989.11</v>
      </c>
      <c r="R2948" s="1">
        <v>2870.2</v>
      </c>
      <c r="S2948" s="1">
        <v>432.09</v>
      </c>
      <c r="T2948" s="1">
        <v>5427.22</v>
      </c>
      <c r="U2948" s="1">
        <f>SUM(Report_Summary[Revenue])</f>
        <v>626594850.33999527</v>
      </c>
      <c r="V2948" s="1">
        <f>Report_Summary[[#This Row],[Total Revenue]] / COUNTA(Report_Summary[Membership No])</f>
        <v>62659.485033999525</v>
      </c>
    </row>
    <row r="2949" spans="1:22" x14ac:dyDescent="0.3">
      <c r="A2949" t="s">
        <v>2988</v>
      </c>
      <c r="B2949">
        <v>2016</v>
      </c>
      <c r="C2949" t="s">
        <v>13</v>
      </c>
      <c r="D2949">
        <v>43</v>
      </c>
      <c r="E2949" t="str">
        <f t="shared" si="46"/>
        <v>Middle Age</v>
      </c>
      <c r="F2949" t="s">
        <v>19</v>
      </c>
      <c r="G2949" t="s">
        <v>25</v>
      </c>
      <c r="H2949" t="s">
        <v>31</v>
      </c>
      <c r="I2949">
        <v>21</v>
      </c>
      <c r="J2949">
        <v>1.8</v>
      </c>
      <c r="K2949" t="s">
        <v>33</v>
      </c>
      <c r="L2949" t="s">
        <v>33</v>
      </c>
      <c r="M2949" s="1">
        <v>14356.04</v>
      </c>
      <c r="N2949" s="1">
        <v>1104.77</v>
      </c>
      <c r="O2949" s="1">
        <v>3755.57</v>
      </c>
      <c r="P2949" s="1">
        <v>0</v>
      </c>
      <c r="Q2949" s="1">
        <v>68341.34</v>
      </c>
      <c r="R2949" s="1">
        <v>57288.53</v>
      </c>
      <c r="S2949" s="1">
        <v>368.96</v>
      </c>
      <c r="T2949" s="1">
        <v>125260.91</v>
      </c>
      <c r="U2949" s="1">
        <f>SUM(Report_Summary[Revenue])</f>
        <v>626594850.33999527</v>
      </c>
      <c r="V2949" s="1">
        <f>Report_Summary[[#This Row],[Total Revenue]] / COUNTA(Report_Summary[Membership No])</f>
        <v>62659.485033999525</v>
      </c>
    </row>
    <row r="2950" spans="1:22" x14ac:dyDescent="0.3">
      <c r="A2950" t="s">
        <v>2989</v>
      </c>
      <c r="B2950">
        <v>2023</v>
      </c>
      <c r="C2950" t="s">
        <v>13</v>
      </c>
      <c r="D2950">
        <v>37</v>
      </c>
      <c r="E2950" t="str">
        <f t="shared" si="46"/>
        <v>Middle Age</v>
      </c>
      <c r="F2950" t="s">
        <v>19</v>
      </c>
      <c r="G2950" t="s">
        <v>23</v>
      </c>
      <c r="H2950" t="s">
        <v>26</v>
      </c>
      <c r="I2950">
        <v>28</v>
      </c>
      <c r="J2950">
        <v>3</v>
      </c>
      <c r="K2950" t="s">
        <v>32</v>
      </c>
      <c r="L2950" t="s">
        <v>33</v>
      </c>
      <c r="M2950" s="1">
        <v>9947.59</v>
      </c>
      <c r="N2950" s="1">
        <v>3201.7</v>
      </c>
      <c r="O2950" s="1">
        <v>6415.67</v>
      </c>
      <c r="P2950" s="1">
        <v>0</v>
      </c>
      <c r="Q2950" s="1">
        <v>49245.3</v>
      </c>
      <c r="R2950" s="1">
        <v>23677.439999999999</v>
      </c>
      <c r="S2950" s="1">
        <v>20010.7</v>
      </c>
      <c r="T2950" s="1">
        <v>52912.04</v>
      </c>
      <c r="U2950" s="1">
        <f>SUM(Report_Summary[Revenue])</f>
        <v>626594850.33999527</v>
      </c>
      <c r="V2950" s="1">
        <f>Report_Summary[[#This Row],[Total Revenue]] / COUNTA(Report_Summary[Membership No])</f>
        <v>62659.485033999525</v>
      </c>
    </row>
    <row r="2951" spans="1:22" x14ac:dyDescent="0.3">
      <c r="A2951" t="s">
        <v>2990</v>
      </c>
      <c r="B2951">
        <v>2022</v>
      </c>
      <c r="C2951" t="s">
        <v>14</v>
      </c>
      <c r="D2951">
        <v>77</v>
      </c>
      <c r="E2951" t="str">
        <f t="shared" si="46"/>
        <v>Old</v>
      </c>
      <c r="F2951" t="s">
        <v>20</v>
      </c>
      <c r="G2951" t="s">
        <v>25</v>
      </c>
      <c r="H2951" t="s">
        <v>26</v>
      </c>
      <c r="I2951">
        <v>23</v>
      </c>
      <c r="J2951">
        <v>1.82</v>
      </c>
      <c r="K2951" t="s">
        <v>33</v>
      </c>
      <c r="L2951" t="s">
        <v>33</v>
      </c>
      <c r="M2951" s="1">
        <v>15445.97</v>
      </c>
      <c r="N2951" s="1">
        <v>4492.3900000000003</v>
      </c>
      <c r="O2951" s="1">
        <v>3643.86</v>
      </c>
      <c r="P2951" s="1">
        <v>0</v>
      </c>
      <c r="Q2951" s="1">
        <v>61692.94</v>
      </c>
      <c r="R2951" s="1">
        <v>27446.74</v>
      </c>
      <c r="S2951" s="1">
        <v>16410.46</v>
      </c>
      <c r="T2951" s="1">
        <v>72729.22</v>
      </c>
      <c r="U2951" s="1">
        <f>SUM(Report_Summary[Revenue])</f>
        <v>626594850.33999527</v>
      </c>
      <c r="V2951" s="1">
        <f>Report_Summary[[#This Row],[Total Revenue]] / COUNTA(Report_Summary[Membership No])</f>
        <v>62659.485033999525</v>
      </c>
    </row>
    <row r="2952" spans="1:22" x14ac:dyDescent="0.3">
      <c r="A2952" t="s">
        <v>2991</v>
      </c>
      <c r="B2952">
        <v>2017</v>
      </c>
      <c r="C2952" t="s">
        <v>14</v>
      </c>
      <c r="D2952">
        <v>42</v>
      </c>
      <c r="E2952" t="str">
        <f t="shared" si="46"/>
        <v>Middle Age</v>
      </c>
      <c r="F2952" t="s">
        <v>17</v>
      </c>
      <c r="G2952" t="s">
        <v>23</v>
      </c>
      <c r="H2952" t="s">
        <v>26</v>
      </c>
      <c r="I2952">
        <v>30</v>
      </c>
      <c r="J2952">
        <v>3.3</v>
      </c>
      <c r="K2952" t="s">
        <v>33</v>
      </c>
      <c r="L2952" t="s">
        <v>33</v>
      </c>
      <c r="M2952" s="1">
        <v>16301.84</v>
      </c>
      <c r="N2952" s="1">
        <v>1048.81</v>
      </c>
      <c r="O2952" s="1">
        <v>2444.98</v>
      </c>
      <c r="P2952" s="1">
        <v>0</v>
      </c>
      <c r="Q2952" s="1">
        <v>28943.599999999999</v>
      </c>
      <c r="R2952" s="1">
        <v>45946.5</v>
      </c>
      <c r="S2952" s="1">
        <v>-14660.32</v>
      </c>
      <c r="T2952" s="1">
        <v>89550.42</v>
      </c>
      <c r="U2952" s="1">
        <f>SUM(Report_Summary[Revenue])</f>
        <v>626594850.33999527</v>
      </c>
      <c r="V2952" s="1">
        <f>Report_Summary[[#This Row],[Total Revenue]] / COUNTA(Report_Summary[Membership No])</f>
        <v>62659.485033999525</v>
      </c>
    </row>
    <row r="2953" spans="1:22" x14ac:dyDescent="0.3">
      <c r="A2953" t="s">
        <v>2992</v>
      </c>
      <c r="B2953">
        <v>2015</v>
      </c>
      <c r="C2953" t="s">
        <v>14</v>
      </c>
      <c r="D2953">
        <v>42</v>
      </c>
      <c r="E2953" t="str">
        <f t="shared" si="46"/>
        <v>Middle Age</v>
      </c>
      <c r="F2953" t="s">
        <v>16</v>
      </c>
      <c r="G2953" t="s">
        <v>22</v>
      </c>
      <c r="H2953" t="s">
        <v>26</v>
      </c>
      <c r="I2953">
        <v>31</v>
      </c>
      <c r="J2953">
        <v>2.99</v>
      </c>
      <c r="K2953" t="s">
        <v>33</v>
      </c>
      <c r="L2953" t="s">
        <v>33</v>
      </c>
      <c r="M2953" s="1">
        <v>16540.57</v>
      </c>
      <c r="N2953" s="1">
        <v>1646.99</v>
      </c>
      <c r="O2953" s="1">
        <v>3693.11</v>
      </c>
      <c r="P2953" s="1">
        <v>0</v>
      </c>
      <c r="Q2953" s="1">
        <v>57657.91</v>
      </c>
      <c r="R2953" s="1">
        <v>63259.72</v>
      </c>
      <c r="S2953" s="1">
        <v>10680.81</v>
      </c>
      <c r="T2953" s="1">
        <v>110236.82</v>
      </c>
      <c r="U2953" s="1">
        <f>SUM(Report_Summary[Revenue])</f>
        <v>626594850.33999527</v>
      </c>
      <c r="V2953" s="1">
        <f>Report_Summary[[#This Row],[Total Revenue]] / COUNTA(Report_Summary[Membership No])</f>
        <v>62659.485033999525</v>
      </c>
    </row>
    <row r="2954" spans="1:22" x14ac:dyDescent="0.3">
      <c r="A2954" t="s">
        <v>2993</v>
      </c>
      <c r="B2954">
        <v>2018</v>
      </c>
      <c r="C2954" t="s">
        <v>13</v>
      </c>
      <c r="D2954">
        <v>80</v>
      </c>
      <c r="E2954" t="str">
        <f t="shared" si="46"/>
        <v>Old</v>
      </c>
      <c r="F2954" t="s">
        <v>17</v>
      </c>
      <c r="G2954" t="s">
        <v>24</v>
      </c>
      <c r="H2954" t="s">
        <v>30</v>
      </c>
      <c r="I2954">
        <v>32</v>
      </c>
      <c r="J2954">
        <v>3.21</v>
      </c>
      <c r="K2954" t="s">
        <v>32</v>
      </c>
      <c r="L2954" t="s">
        <v>33</v>
      </c>
      <c r="M2954" s="1">
        <v>3190.23</v>
      </c>
      <c r="N2954" s="1">
        <v>3153.21</v>
      </c>
      <c r="O2954" s="1">
        <v>2544.84</v>
      </c>
      <c r="P2954" s="1">
        <v>0</v>
      </c>
      <c r="Q2954" s="1">
        <v>15098.08</v>
      </c>
      <c r="R2954" s="1">
        <v>4535.5600000000004</v>
      </c>
      <c r="S2954" s="1">
        <v>-11043.02</v>
      </c>
      <c r="T2954" s="1">
        <v>30676.66</v>
      </c>
      <c r="U2954" s="1">
        <f>SUM(Report_Summary[Revenue])</f>
        <v>626594850.33999527</v>
      </c>
      <c r="V2954" s="1">
        <f>Report_Summary[[#This Row],[Total Revenue]] / COUNTA(Report_Summary[Membership No])</f>
        <v>62659.485033999525</v>
      </c>
    </row>
    <row r="2955" spans="1:22" x14ac:dyDescent="0.3">
      <c r="A2955" t="s">
        <v>2994</v>
      </c>
      <c r="B2955">
        <v>2018</v>
      </c>
      <c r="C2955" t="s">
        <v>13</v>
      </c>
      <c r="D2955">
        <v>23</v>
      </c>
      <c r="E2955" t="str">
        <f t="shared" si="46"/>
        <v>Young</v>
      </c>
      <c r="F2955" t="s">
        <v>15</v>
      </c>
      <c r="G2955" t="s">
        <v>23</v>
      </c>
      <c r="H2955" t="s">
        <v>29</v>
      </c>
      <c r="I2955">
        <v>39</v>
      </c>
      <c r="J2955">
        <v>1.59</v>
      </c>
      <c r="K2955" t="s">
        <v>33</v>
      </c>
      <c r="L2955" t="s">
        <v>33</v>
      </c>
      <c r="M2955" s="1">
        <v>13980.68</v>
      </c>
      <c r="N2955" s="1">
        <v>373.26</v>
      </c>
      <c r="O2955" s="1">
        <v>1338.01</v>
      </c>
      <c r="P2955" s="1">
        <v>0</v>
      </c>
      <c r="Q2955" s="1">
        <v>45696.65</v>
      </c>
      <c r="R2955" s="1">
        <v>20825.89</v>
      </c>
      <c r="S2955" s="1">
        <v>28027.45</v>
      </c>
      <c r="T2955" s="1">
        <v>38495.089999999997</v>
      </c>
      <c r="U2955" s="1">
        <f>SUM(Report_Summary[Revenue])</f>
        <v>626594850.33999527</v>
      </c>
      <c r="V2955" s="1">
        <f>Report_Summary[[#This Row],[Total Revenue]] / COUNTA(Report_Summary[Membership No])</f>
        <v>62659.485033999525</v>
      </c>
    </row>
    <row r="2956" spans="1:22" x14ac:dyDescent="0.3">
      <c r="A2956" t="s">
        <v>2995</v>
      </c>
      <c r="B2956">
        <v>2018</v>
      </c>
      <c r="C2956" t="s">
        <v>14</v>
      </c>
      <c r="D2956">
        <v>32</v>
      </c>
      <c r="E2956" t="str">
        <f t="shared" si="46"/>
        <v>Middle Age</v>
      </c>
      <c r="F2956" t="s">
        <v>17</v>
      </c>
      <c r="G2956" t="s">
        <v>23</v>
      </c>
      <c r="H2956" t="s">
        <v>31</v>
      </c>
      <c r="I2956">
        <v>34</v>
      </c>
      <c r="J2956">
        <v>3.7</v>
      </c>
      <c r="K2956" t="s">
        <v>32</v>
      </c>
      <c r="L2956" t="s">
        <v>33</v>
      </c>
      <c r="M2956" s="1">
        <v>11475.38</v>
      </c>
      <c r="N2956" s="1">
        <v>4674.8999999999996</v>
      </c>
      <c r="O2956" s="1">
        <v>4638.91</v>
      </c>
      <c r="P2956" s="1">
        <v>0</v>
      </c>
      <c r="Q2956" s="1">
        <v>53962.92</v>
      </c>
      <c r="R2956" s="1">
        <v>42384.59</v>
      </c>
      <c r="S2956" s="1">
        <v>-6207.41</v>
      </c>
      <c r="T2956" s="1">
        <v>102554.92</v>
      </c>
      <c r="U2956" s="1">
        <f>SUM(Report_Summary[Revenue])</f>
        <v>626594850.33999527</v>
      </c>
      <c r="V2956" s="1">
        <f>Report_Summary[[#This Row],[Total Revenue]] / COUNTA(Report_Summary[Membership No])</f>
        <v>62659.485033999525</v>
      </c>
    </row>
    <row r="2957" spans="1:22" x14ac:dyDescent="0.3">
      <c r="A2957" t="s">
        <v>2996</v>
      </c>
      <c r="B2957">
        <v>2016</v>
      </c>
      <c r="C2957" t="s">
        <v>13</v>
      </c>
      <c r="D2957">
        <v>80</v>
      </c>
      <c r="E2957" t="str">
        <f t="shared" si="46"/>
        <v>Old</v>
      </c>
      <c r="F2957" t="s">
        <v>18</v>
      </c>
      <c r="G2957" t="s">
        <v>25</v>
      </c>
      <c r="H2957" t="s">
        <v>29</v>
      </c>
      <c r="I2957">
        <v>33</v>
      </c>
      <c r="J2957">
        <v>2.3199999999999998</v>
      </c>
      <c r="K2957" t="s">
        <v>32</v>
      </c>
      <c r="L2957" t="s">
        <v>33</v>
      </c>
      <c r="M2957" s="1">
        <v>10931.03</v>
      </c>
      <c r="N2957" s="1">
        <v>3053.14</v>
      </c>
      <c r="O2957" s="1">
        <v>7030.57</v>
      </c>
      <c r="P2957" s="1">
        <v>0</v>
      </c>
      <c r="Q2957" s="1">
        <v>14702.22</v>
      </c>
      <c r="R2957" s="1">
        <v>43413.89</v>
      </c>
      <c r="S2957" s="1">
        <v>25498.1</v>
      </c>
      <c r="T2957" s="1">
        <v>32618.01</v>
      </c>
      <c r="U2957" s="1">
        <f>SUM(Report_Summary[Revenue])</f>
        <v>626594850.33999527</v>
      </c>
      <c r="V2957" s="1">
        <f>Report_Summary[[#This Row],[Total Revenue]] / COUNTA(Report_Summary[Membership No])</f>
        <v>62659.485033999525</v>
      </c>
    </row>
    <row r="2958" spans="1:22" x14ac:dyDescent="0.3">
      <c r="A2958" t="s">
        <v>2997</v>
      </c>
      <c r="B2958">
        <v>2024</v>
      </c>
      <c r="C2958" t="s">
        <v>13</v>
      </c>
      <c r="D2958">
        <v>25</v>
      </c>
      <c r="E2958" t="str">
        <f t="shared" si="46"/>
        <v>Young</v>
      </c>
      <c r="F2958" t="s">
        <v>21</v>
      </c>
      <c r="G2958" t="s">
        <v>25</v>
      </c>
      <c r="H2958" t="s">
        <v>30</v>
      </c>
      <c r="I2958">
        <v>29</v>
      </c>
      <c r="J2958">
        <v>1.55</v>
      </c>
      <c r="K2958" t="s">
        <v>32</v>
      </c>
      <c r="L2958" t="s">
        <v>33</v>
      </c>
      <c r="M2958" s="1">
        <v>16868.21</v>
      </c>
      <c r="N2958" s="1">
        <v>4555.16</v>
      </c>
      <c r="O2958" s="1">
        <v>7376.14</v>
      </c>
      <c r="P2958" s="1">
        <v>0</v>
      </c>
      <c r="Q2958" s="1">
        <v>79493.820000000007</v>
      </c>
      <c r="R2958" s="1">
        <v>81919.37</v>
      </c>
      <c r="S2958" s="1">
        <v>-12744.37</v>
      </c>
      <c r="T2958" s="1">
        <v>174157.56</v>
      </c>
      <c r="U2958" s="1">
        <f>SUM(Report_Summary[Revenue])</f>
        <v>626594850.33999527</v>
      </c>
      <c r="V2958" s="1">
        <f>Report_Summary[[#This Row],[Total Revenue]] / COUNTA(Report_Summary[Membership No])</f>
        <v>62659.485033999525</v>
      </c>
    </row>
    <row r="2959" spans="1:22" x14ac:dyDescent="0.3">
      <c r="A2959" t="s">
        <v>2998</v>
      </c>
      <c r="B2959">
        <v>2021</v>
      </c>
      <c r="C2959" t="s">
        <v>14</v>
      </c>
      <c r="D2959">
        <v>50</v>
      </c>
      <c r="E2959" t="str">
        <f t="shared" si="46"/>
        <v>Middle Age</v>
      </c>
      <c r="F2959" t="s">
        <v>18</v>
      </c>
      <c r="G2959" t="s">
        <v>25</v>
      </c>
      <c r="H2959" t="s">
        <v>27</v>
      </c>
      <c r="I2959">
        <v>25</v>
      </c>
      <c r="J2959">
        <v>1.45</v>
      </c>
      <c r="K2959" t="s">
        <v>32</v>
      </c>
      <c r="L2959" t="s">
        <v>33</v>
      </c>
      <c r="M2959" s="1">
        <v>988.27</v>
      </c>
      <c r="N2959" s="1">
        <v>2368.31</v>
      </c>
      <c r="O2959" s="1">
        <v>198.6</v>
      </c>
      <c r="P2959" s="1">
        <v>0</v>
      </c>
      <c r="Q2959" s="1">
        <v>2045.45</v>
      </c>
      <c r="R2959" s="1">
        <v>2134.79</v>
      </c>
      <c r="S2959" s="1">
        <v>-303.24</v>
      </c>
      <c r="T2959" s="1">
        <v>4483.4799999999996</v>
      </c>
      <c r="U2959" s="1">
        <f>SUM(Report_Summary[Revenue])</f>
        <v>626594850.33999527</v>
      </c>
      <c r="V2959" s="1">
        <f>Report_Summary[[#This Row],[Total Revenue]] / COUNTA(Report_Summary[Membership No])</f>
        <v>62659.485033999525</v>
      </c>
    </row>
    <row r="2960" spans="1:22" x14ac:dyDescent="0.3">
      <c r="A2960" t="s">
        <v>2999</v>
      </c>
      <c r="B2960">
        <v>2021</v>
      </c>
      <c r="C2960" t="s">
        <v>13</v>
      </c>
      <c r="D2960">
        <v>21</v>
      </c>
      <c r="E2960" t="str">
        <f t="shared" si="46"/>
        <v>Young</v>
      </c>
      <c r="F2960" t="s">
        <v>21</v>
      </c>
      <c r="G2960" t="s">
        <v>25</v>
      </c>
      <c r="H2960" t="s">
        <v>26</v>
      </c>
      <c r="I2960">
        <v>39</v>
      </c>
      <c r="J2960">
        <v>1.78</v>
      </c>
      <c r="K2960" t="s">
        <v>33</v>
      </c>
      <c r="L2960" t="s">
        <v>33</v>
      </c>
      <c r="M2960" s="1">
        <v>2221.9299999999998</v>
      </c>
      <c r="N2960" s="1">
        <v>2005.5</v>
      </c>
      <c r="O2960" s="1">
        <v>914.49</v>
      </c>
      <c r="P2960" s="1">
        <v>0</v>
      </c>
      <c r="Q2960" s="1">
        <v>6429.34</v>
      </c>
      <c r="R2960" s="1">
        <v>9770.99</v>
      </c>
      <c r="S2960" s="1">
        <v>-17041.62</v>
      </c>
      <c r="T2960" s="1">
        <v>33241.949999999997</v>
      </c>
      <c r="U2960" s="1">
        <f>SUM(Report_Summary[Revenue])</f>
        <v>626594850.33999527</v>
      </c>
      <c r="V2960" s="1">
        <f>Report_Summary[[#This Row],[Total Revenue]] / COUNTA(Report_Summary[Membership No])</f>
        <v>62659.485033999525</v>
      </c>
    </row>
    <row r="2961" spans="1:22" x14ac:dyDescent="0.3">
      <c r="A2961" t="s">
        <v>3000</v>
      </c>
      <c r="B2961">
        <v>2016</v>
      </c>
      <c r="C2961" t="s">
        <v>14</v>
      </c>
      <c r="D2961">
        <v>22</v>
      </c>
      <c r="E2961" t="str">
        <f t="shared" si="46"/>
        <v>Young</v>
      </c>
      <c r="F2961" t="s">
        <v>15</v>
      </c>
      <c r="G2961" t="s">
        <v>25</v>
      </c>
      <c r="H2961" t="s">
        <v>26</v>
      </c>
      <c r="I2961">
        <v>30</v>
      </c>
      <c r="J2961">
        <v>2.0699999999999998</v>
      </c>
      <c r="K2961" t="s">
        <v>33</v>
      </c>
      <c r="L2961" t="s">
        <v>33</v>
      </c>
      <c r="M2961" s="1">
        <v>6077.69</v>
      </c>
      <c r="N2961" s="1">
        <v>4146.6400000000003</v>
      </c>
      <c r="O2961" s="1">
        <v>2453.31</v>
      </c>
      <c r="P2961" s="1">
        <v>0</v>
      </c>
      <c r="Q2961" s="1">
        <v>17052.21</v>
      </c>
      <c r="R2961" s="1">
        <v>23409.99</v>
      </c>
      <c r="S2961" s="1">
        <v>-12762.86</v>
      </c>
      <c r="T2961" s="1">
        <v>53225.06</v>
      </c>
      <c r="U2961" s="1">
        <f>SUM(Report_Summary[Revenue])</f>
        <v>626594850.33999527</v>
      </c>
      <c r="V2961" s="1">
        <f>Report_Summary[[#This Row],[Total Revenue]] / COUNTA(Report_Summary[Membership No])</f>
        <v>62659.485033999525</v>
      </c>
    </row>
    <row r="2962" spans="1:22" x14ac:dyDescent="0.3">
      <c r="A2962" t="s">
        <v>3001</v>
      </c>
      <c r="B2962">
        <v>2023</v>
      </c>
      <c r="C2962" t="s">
        <v>13</v>
      </c>
      <c r="D2962">
        <v>37</v>
      </c>
      <c r="E2962" t="str">
        <f t="shared" si="46"/>
        <v>Middle Age</v>
      </c>
      <c r="F2962" t="s">
        <v>16</v>
      </c>
      <c r="G2962" t="s">
        <v>25</v>
      </c>
      <c r="H2962" t="s">
        <v>29</v>
      </c>
      <c r="I2962">
        <v>36</v>
      </c>
      <c r="J2962">
        <v>2.63</v>
      </c>
      <c r="K2962" t="s">
        <v>32</v>
      </c>
      <c r="L2962" t="s">
        <v>33</v>
      </c>
      <c r="M2962" s="1">
        <v>19958.84</v>
      </c>
      <c r="N2962" s="1">
        <v>3414.24</v>
      </c>
      <c r="O2962" s="1">
        <v>2011.91</v>
      </c>
      <c r="P2962" s="1">
        <v>0</v>
      </c>
      <c r="Q2962" s="1">
        <v>46948.99</v>
      </c>
      <c r="R2962" s="1">
        <v>92547.79</v>
      </c>
      <c r="S2962" s="1">
        <v>20601.62</v>
      </c>
      <c r="T2962" s="1">
        <v>118895.16</v>
      </c>
      <c r="U2962" s="1">
        <f>SUM(Report_Summary[Revenue])</f>
        <v>626594850.33999527</v>
      </c>
      <c r="V2962" s="1">
        <f>Report_Summary[[#This Row],[Total Revenue]] / COUNTA(Report_Summary[Membership No])</f>
        <v>62659.485033999525</v>
      </c>
    </row>
    <row r="2963" spans="1:22" x14ac:dyDescent="0.3">
      <c r="A2963" t="s">
        <v>3002</v>
      </c>
      <c r="B2963">
        <v>2018</v>
      </c>
      <c r="C2963" t="s">
        <v>13</v>
      </c>
      <c r="D2963">
        <v>58</v>
      </c>
      <c r="E2963" t="str">
        <f t="shared" si="46"/>
        <v>Old</v>
      </c>
      <c r="F2963" t="s">
        <v>15</v>
      </c>
      <c r="G2963" t="s">
        <v>22</v>
      </c>
      <c r="H2963" t="s">
        <v>27</v>
      </c>
      <c r="I2963">
        <v>28</v>
      </c>
      <c r="J2963">
        <v>2.23</v>
      </c>
      <c r="K2963" t="s">
        <v>33</v>
      </c>
      <c r="L2963" t="s">
        <v>33</v>
      </c>
      <c r="M2963" s="1">
        <v>1425.53</v>
      </c>
      <c r="N2963" s="1">
        <v>2097.0700000000002</v>
      </c>
      <c r="O2963" s="1">
        <v>3789.44</v>
      </c>
      <c r="P2963" s="1">
        <v>0</v>
      </c>
      <c r="Q2963" s="1">
        <v>3064.89</v>
      </c>
      <c r="R2963" s="1">
        <v>4805.78</v>
      </c>
      <c r="S2963" s="1">
        <v>1498.82</v>
      </c>
      <c r="T2963" s="1">
        <v>6371.85</v>
      </c>
      <c r="U2963" s="1">
        <f>SUM(Report_Summary[Revenue])</f>
        <v>626594850.33999527</v>
      </c>
      <c r="V2963" s="1">
        <f>Report_Summary[[#This Row],[Total Revenue]] / COUNTA(Report_Summary[Membership No])</f>
        <v>62659.485033999525</v>
      </c>
    </row>
    <row r="2964" spans="1:22" x14ac:dyDescent="0.3">
      <c r="A2964" t="s">
        <v>3003</v>
      </c>
      <c r="B2964">
        <v>2023</v>
      </c>
      <c r="C2964" t="s">
        <v>13</v>
      </c>
      <c r="D2964">
        <v>42</v>
      </c>
      <c r="E2964" t="str">
        <f t="shared" si="46"/>
        <v>Middle Age</v>
      </c>
      <c r="F2964" t="s">
        <v>18</v>
      </c>
      <c r="G2964" t="s">
        <v>23</v>
      </c>
      <c r="H2964" t="s">
        <v>27</v>
      </c>
      <c r="I2964">
        <v>33</v>
      </c>
      <c r="J2964">
        <v>2.78</v>
      </c>
      <c r="K2964" t="s">
        <v>33</v>
      </c>
      <c r="L2964" t="s">
        <v>33</v>
      </c>
      <c r="M2964" s="1">
        <v>5917.57</v>
      </c>
      <c r="N2964" s="1">
        <v>2960.77</v>
      </c>
      <c r="O2964" s="1">
        <v>2000.93</v>
      </c>
      <c r="P2964" s="1">
        <v>0</v>
      </c>
      <c r="Q2964" s="1">
        <v>28665.51</v>
      </c>
      <c r="R2964" s="1">
        <v>23516.2</v>
      </c>
      <c r="S2964" s="1">
        <v>-5698.38</v>
      </c>
      <c r="T2964" s="1">
        <v>57880.09</v>
      </c>
      <c r="U2964" s="1">
        <f>SUM(Report_Summary[Revenue])</f>
        <v>626594850.33999527</v>
      </c>
      <c r="V2964" s="1">
        <f>Report_Summary[[#This Row],[Total Revenue]] / COUNTA(Report_Summary[Membership No])</f>
        <v>62659.485033999525</v>
      </c>
    </row>
    <row r="2965" spans="1:22" x14ac:dyDescent="0.3">
      <c r="A2965" t="s">
        <v>3004</v>
      </c>
      <c r="B2965">
        <v>2018</v>
      </c>
      <c r="C2965" t="s">
        <v>14</v>
      </c>
      <c r="D2965">
        <v>74</v>
      </c>
      <c r="E2965" t="str">
        <f t="shared" si="46"/>
        <v>Old</v>
      </c>
      <c r="F2965" t="s">
        <v>18</v>
      </c>
      <c r="G2965" t="s">
        <v>23</v>
      </c>
      <c r="H2965" t="s">
        <v>29</v>
      </c>
      <c r="I2965">
        <v>26</v>
      </c>
      <c r="J2965">
        <v>2.83</v>
      </c>
      <c r="K2965" t="s">
        <v>32</v>
      </c>
      <c r="L2965" t="s">
        <v>33</v>
      </c>
      <c r="M2965" s="1">
        <v>6179.42</v>
      </c>
      <c r="N2965" s="1">
        <v>878.48</v>
      </c>
      <c r="O2965" s="1">
        <v>56.61</v>
      </c>
      <c r="P2965" s="1">
        <v>0</v>
      </c>
      <c r="Q2965" s="1">
        <v>25960.37</v>
      </c>
      <c r="R2965" s="1">
        <v>20383.52</v>
      </c>
      <c r="S2965" s="1">
        <v>13001.53</v>
      </c>
      <c r="T2965" s="1">
        <v>33342.36</v>
      </c>
      <c r="U2965" s="1">
        <f>SUM(Report_Summary[Revenue])</f>
        <v>626594850.33999527</v>
      </c>
      <c r="V2965" s="1">
        <f>Report_Summary[[#This Row],[Total Revenue]] / COUNTA(Report_Summary[Membership No])</f>
        <v>62659.485033999525</v>
      </c>
    </row>
    <row r="2966" spans="1:22" x14ac:dyDescent="0.3">
      <c r="A2966" t="s">
        <v>3005</v>
      </c>
      <c r="B2966">
        <v>2018</v>
      </c>
      <c r="C2966" t="s">
        <v>14</v>
      </c>
      <c r="D2966">
        <v>26</v>
      </c>
      <c r="E2966" t="str">
        <f t="shared" si="46"/>
        <v>Young</v>
      </c>
      <c r="F2966" t="s">
        <v>17</v>
      </c>
      <c r="G2966" t="s">
        <v>25</v>
      </c>
      <c r="H2966" t="s">
        <v>29</v>
      </c>
      <c r="I2966">
        <v>30</v>
      </c>
      <c r="J2966">
        <v>2.2000000000000002</v>
      </c>
      <c r="K2966" t="s">
        <v>33</v>
      </c>
      <c r="L2966" t="s">
        <v>33</v>
      </c>
      <c r="M2966" s="1">
        <v>11575.58</v>
      </c>
      <c r="N2966" s="1">
        <v>1469.45</v>
      </c>
      <c r="O2966" s="1">
        <v>2057.5100000000002</v>
      </c>
      <c r="P2966" s="1">
        <v>0</v>
      </c>
      <c r="Q2966" s="1">
        <v>48856.49</v>
      </c>
      <c r="R2966" s="1">
        <v>20600.689999999999</v>
      </c>
      <c r="S2966" s="1">
        <v>-22744.34</v>
      </c>
      <c r="T2966" s="1">
        <v>92201.52</v>
      </c>
      <c r="U2966" s="1">
        <f>SUM(Report_Summary[Revenue])</f>
        <v>626594850.33999527</v>
      </c>
      <c r="V2966" s="1">
        <f>Report_Summary[[#This Row],[Total Revenue]] / COUNTA(Report_Summary[Membership No])</f>
        <v>62659.485033999525</v>
      </c>
    </row>
    <row r="2967" spans="1:22" x14ac:dyDescent="0.3">
      <c r="A2967" t="s">
        <v>3006</v>
      </c>
      <c r="B2967">
        <v>2022</v>
      </c>
      <c r="C2967" t="s">
        <v>13</v>
      </c>
      <c r="D2967">
        <v>31</v>
      </c>
      <c r="E2967" t="str">
        <f t="shared" si="46"/>
        <v>Middle Age</v>
      </c>
      <c r="F2967" t="s">
        <v>20</v>
      </c>
      <c r="G2967" t="s">
        <v>23</v>
      </c>
      <c r="H2967" t="s">
        <v>26</v>
      </c>
      <c r="I2967">
        <v>41</v>
      </c>
      <c r="J2967">
        <v>2.37</v>
      </c>
      <c r="K2967" t="s">
        <v>33</v>
      </c>
      <c r="L2967" t="s">
        <v>33</v>
      </c>
      <c r="M2967" s="1">
        <v>9873.31</v>
      </c>
      <c r="N2967" s="1">
        <v>1399.04</v>
      </c>
      <c r="O2967" s="1">
        <v>7817.2</v>
      </c>
      <c r="P2967" s="1">
        <v>0</v>
      </c>
      <c r="Q2967" s="1">
        <v>27186.26</v>
      </c>
      <c r="R2967" s="1">
        <v>15525.13</v>
      </c>
      <c r="S2967" s="1">
        <v>27639.1</v>
      </c>
      <c r="T2967" s="1">
        <v>15072.29</v>
      </c>
      <c r="U2967" s="1">
        <f>SUM(Report_Summary[Revenue])</f>
        <v>626594850.33999527</v>
      </c>
      <c r="V2967" s="1">
        <f>Report_Summary[[#This Row],[Total Revenue]] / COUNTA(Report_Summary[Membership No])</f>
        <v>62659.485033999525</v>
      </c>
    </row>
    <row r="2968" spans="1:22" x14ac:dyDescent="0.3">
      <c r="A2968" t="s">
        <v>3007</v>
      </c>
      <c r="B2968">
        <v>2016</v>
      </c>
      <c r="C2968" t="s">
        <v>13</v>
      </c>
      <c r="D2968">
        <v>23</v>
      </c>
      <c r="E2968" t="str">
        <f t="shared" si="46"/>
        <v>Young</v>
      </c>
      <c r="F2968" t="s">
        <v>18</v>
      </c>
      <c r="G2968" t="s">
        <v>23</v>
      </c>
      <c r="H2968" t="s">
        <v>29</v>
      </c>
      <c r="I2968">
        <v>16</v>
      </c>
      <c r="J2968">
        <v>3.03</v>
      </c>
      <c r="K2968" t="s">
        <v>33</v>
      </c>
      <c r="L2968" t="s">
        <v>33</v>
      </c>
      <c r="M2968" s="1">
        <v>5158.6899999999996</v>
      </c>
      <c r="N2968" s="1">
        <v>917.5</v>
      </c>
      <c r="O2968" s="1">
        <v>2329.33</v>
      </c>
      <c r="P2968" s="1">
        <v>0</v>
      </c>
      <c r="Q2968" s="1">
        <v>17456.669999999998</v>
      </c>
      <c r="R2968" s="1">
        <v>12004.91</v>
      </c>
      <c r="S2968" s="1">
        <v>21596.09</v>
      </c>
      <c r="T2968" s="1">
        <v>7865.49</v>
      </c>
      <c r="U2968" s="1">
        <f>SUM(Report_Summary[Revenue])</f>
        <v>626594850.33999527</v>
      </c>
      <c r="V2968" s="1">
        <f>Report_Summary[[#This Row],[Total Revenue]] / COUNTA(Report_Summary[Membership No])</f>
        <v>62659.485033999525</v>
      </c>
    </row>
    <row r="2969" spans="1:22" x14ac:dyDescent="0.3">
      <c r="A2969" t="s">
        <v>3008</v>
      </c>
      <c r="B2969">
        <v>2018</v>
      </c>
      <c r="C2969" t="s">
        <v>14</v>
      </c>
      <c r="D2969">
        <v>47</v>
      </c>
      <c r="E2969" t="str">
        <f t="shared" si="46"/>
        <v>Middle Age</v>
      </c>
      <c r="F2969" t="s">
        <v>15</v>
      </c>
      <c r="G2969" t="s">
        <v>22</v>
      </c>
      <c r="H2969" t="s">
        <v>30</v>
      </c>
      <c r="I2969">
        <v>24</v>
      </c>
      <c r="J2969">
        <v>3.12</v>
      </c>
      <c r="K2969" t="s">
        <v>33</v>
      </c>
      <c r="L2969" t="s">
        <v>33</v>
      </c>
      <c r="M2969" s="1">
        <v>2300.87</v>
      </c>
      <c r="N2969" s="1">
        <v>2026.62</v>
      </c>
      <c r="O2969" s="1">
        <v>4737.16</v>
      </c>
      <c r="P2969" s="1">
        <v>0</v>
      </c>
      <c r="Q2969" s="1">
        <v>3023.69</v>
      </c>
      <c r="R2969" s="1">
        <v>3030.21</v>
      </c>
      <c r="S2969" s="1">
        <v>27020.76</v>
      </c>
      <c r="T2969" s="1">
        <v>-20966.86</v>
      </c>
      <c r="U2969" s="1">
        <f>SUM(Report_Summary[Revenue])</f>
        <v>626594850.33999527</v>
      </c>
      <c r="V2969" s="1">
        <f>Report_Summary[[#This Row],[Total Revenue]] / COUNTA(Report_Summary[Membership No])</f>
        <v>62659.485033999525</v>
      </c>
    </row>
    <row r="2970" spans="1:22" x14ac:dyDescent="0.3">
      <c r="A2970" t="s">
        <v>3009</v>
      </c>
      <c r="B2970">
        <v>2016</v>
      </c>
      <c r="C2970" t="s">
        <v>13</v>
      </c>
      <c r="D2970">
        <v>57</v>
      </c>
      <c r="E2970" t="str">
        <f t="shared" si="46"/>
        <v>Old</v>
      </c>
      <c r="F2970" t="s">
        <v>17</v>
      </c>
      <c r="G2970" t="s">
        <v>23</v>
      </c>
      <c r="H2970" t="s">
        <v>26</v>
      </c>
      <c r="I2970">
        <v>28</v>
      </c>
      <c r="J2970">
        <v>2.69</v>
      </c>
      <c r="K2970" t="s">
        <v>32</v>
      </c>
      <c r="L2970" t="s">
        <v>33</v>
      </c>
      <c r="M2970" s="1">
        <v>17317.66</v>
      </c>
      <c r="N2970" s="1">
        <v>2618.42</v>
      </c>
      <c r="O2970" s="1">
        <v>4272.2</v>
      </c>
      <c r="P2970" s="1">
        <v>0</v>
      </c>
      <c r="Q2970" s="1">
        <v>62824.06</v>
      </c>
      <c r="R2970" s="1">
        <v>20939.45</v>
      </c>
      <c r="S2970" s="1">
        <v>10696.76</v>
      </c>
      <c r="T2970" s="1">
        <v>73066.75</v>
      </c>
      <c r="U2970" s="1">
        <f>SUM(Report_Summary[Revenue])</f>
        <v>626594850.33999527</v>
      </c>
      <c r="V2970" s="1">
        <f>Report_Summary[[#This Row],[Total Revenue]] / COUNTA(Report_Summary[Membership No])</f>
        <v>62659.485033999525</v>
      </c>
    </row>
    <row r="2971" spans="1:22" x14ac:dyDescent="0.3">
      <c r="A2971" t="s">
        <v>3010</v>
      </c>
      <c r="B2971">
        <v>2023</v>
      </c>
      <c r="C2971" t="s">
        <v>13</v>
      </c>
      <c r="D2971">
        <v>62</v>
      </c>
      <c r="E2971" t="str">
        <f t="shared" si="46"/>
        <v>Old</v>
      </c>
      <c r="F2971" t="s">
        <v>21</v>
      </c>
      <c r="G2971" t="s">
        <v>24</v>
      </c>
      <c r="H2971" t="s">
        <v>27</v>
      </c>
      <c r="I2971">
        <v>35</v>
      </c>
      <c r="J2971">
        <v>3.49</v>
      </c>
      <c r="K2971" t="s">
        <v>33</v>
      </c>
      <c r="L2971" t="s">
        <v>33</v>
      </c>
      <c r="M2971" s="1">
        <v>19264.37</v>
      </c>
      <c r="N2971" s="1">
        <v>1327.63</v>
      </c>
      <c r="O2971" s="1">
        <v>5280.6</v>
      </c>
      <c r="P2971" s="1">
        <v>0</v>
      </c>
      <c r="Q2971" s="1">
        <v>56395.8</v>
      </c>
      <c r="R2971" s="1">
        <v>30741.86</v>
      </c>
      <c r="S2971" s="1">
        <v>23488.32</v>
      </c>
      <c r="T2971" s="1">
        <v>63649.34</v>
      </c>
      <c r="U2971" s="1">
        <f>SUM(Report_Summary[Revenue])</f>
        <v>626594850.33999527</v>
      </c>
      <c r="V2971" s="1">
        <f>Report_Summary[[#This Row],[Total Revenue]] / COUNTA(Report_Summary[Membership No])</f>
        <v>62659.485033999525</v>
      </c>
    </row>
    <row r="2972" spans="1:22" x14ac:dyDescent="0.3">
      <c r="A2972" t="s">
        <v>3011</v>
      </c>
      <c r="B2972">
        <v>2017</v>
      </c>
      <c r="C2972" t="s">
        <v>14</v>
      </c>
      <c r="D2972">
        <v>73</v>
      </c>
      <c r="E2972" t="str">
        <f t="shared" si="46"/>
        <v>Old</v>
      </c>
      <c r="F2972" t="s">
        <v>17</v>
      </c>
      <c r="G2972" t="s">
        <v>22</v>
      </c>
      <c r="H2972" t="s">
        <v>30</v>
      </c>
      <c r="I2972">
        <v>39</v>
      </c>
      <c r="J2972">
        <v>4.16</v>
      </c>
      <c r="K2972" t="s">
        <v>32</v>
      </c>
      <c r="L2972" t="s">
        <v>33</v>
      </c>
      <c r="M2972" s="1">
        <v>14996.52</v>
      </c>
      <c r="N2972" s="1">
        <v>3000.73</v>
      </c>
      <c r="O2972" s="1">
        <v>1049.6400000000001</v>
      </c>
      <c r="P2972" s="1">
        <v>0</v>
      </c>
      <c r="Q2972" s="1">
        <v>73565.710000000006</v>
      </c>
      <c r="R2972" s="1">
        <v>67741.39</v>
      </c>
      <c r="S2972" s="1">
        <v>-21230.39</v>
      </c>
      <c r="T2972" s="1">
        <v>162537.49</v>
      </c>
      <c r="U2972" s="1">
        <f>SUM(Report_Summary[Revenue])</f>
        <v>626594850.33999527</v>
      </c>
      <c r="V2972" s="1">
        <f>Report_Summary[[#This Row],[Total Revenue]] / COUNTA(Report_Summary[Membership No])</f>
        <v>62659.485033999525</v>
      </c>
    </row>
    <row r="2973" spans="1:22" x14ac:dyDescent="0.3">
      <c r="A2973" t="s">
        <v>3012</v>
      </c>
      <c r="B2973">
        <v>2024</v>
      </c>
      <c r="C2973" t="s">
        <v>13</v>
      </c>
      <c r="D2973">
        <v>51</v>
      </c>
      <c r="E2973" t="str">
        <f t="shared" si="46"/>
        <v>Middle Age</v>
      </c>
      <c r="F2973" t="s">
        <v>15</v>
      </c>
      <c r="G2973" t="s">
        <v>22</v>
      </c>
      <c r="H2973" t="s">
        <v>31</v>
      </c>
      <c r="I2973">
        <v>40</v>
      </c>
      <c r="J2973">
        <v>1.86</v>
      </c>
      <c r="K2973" t="s">
        <v>33</v>
      </c>
      <c r="L2973" t="s">
        <v>33</v>
      </c>
      <c r="M2973" s="1">
        <v>3589.2</v>
      </c>
      <c r="N2973" s="1">
        <v>3679.16</v>
      </c>
      <c r="O2973" s="1">
        <v>699.13</v>
      </c>
      <c r="P2973" s="1">
        <v>0</v>
      </c>
      <c r="Q2973" s="1">
        <v>16217.4</v>
      </c>
      <c r="R2973" s="1">
        <v>4580.8500000000004</v>
      </c>
      <c r="S2973" s="1">
        <v>6326</v>
      </c>
      <c r="T2973" s="1">
        <v>14472.25</v>
      </c>
      <c r="U2973" s="1">
        <f>SUM(Report_Summary[Revenue])</f>
        <v>626594850.33999527</v>
      </c>
      <c r="V2973" s="1">
        <f>Report_Summary[[#This Row],[Total Revenue]] / COUNTA(Report_Summary[Membership No])</f>
        <v>62659.485033999525</v>
      </c>
    </row>
    <row r="2974" spans="1:22" x14ac:dyDescent="0.3">
      <c r="A2974" t="s">
        <v>3013</v>
      </c>
      <c r="B2974">
        <v>2018</v>
      </c>
      <c r="C2974" t="s">
        <v>14</v>
      </c>
      <c r="D2974">
        <v>32</v>
      </c>
      <c r="E2974" t="str">
        <f t="shared" si="46"/>
        <v>Middle Age</v>
      </c>
      <c r="F2974" t="s">
        <v>17</v>
      </c>
      <c r="G2974" t="s">
        <v>23</v>
      </c>
      <c r="H2974" t="s">
        <v>30</v>
      </c>
      <c r="I2974">
        <v>31</v>
      </c>
      <c r="J2974">
        <v>1.85</v>
      </c>
      <c r="K2974" t="s">
        <v>33</v>
      </c>
      <c r="L2974" t="s">
        <v>33</v>
      </c>
      <c r="M2974" s="1">
        <v>13683.31</v>
      </c>
      <c r="N2974" s="1">
        <v>3300.04</v>
      </c>
      <c r="O2974" s="1">
        <v>3621.3</v>
      </c>
      <c r="P2974" s="1">
        <v>0</v>
      </c>
      <c r="Q2974" s="1">
        <v>63109.87</v>
      </c>
      <c r="R2974" s="1">
        <v>66591.429999999993</v>
      </c>
      <c r="S2974" s="1">
        <v>-7454.84</v>
      </c>
      <c r="T2974" s="1">
        <v>137156.14000000001</v>
      </c>
      <c r="U2974" s="1">
        <f>SUM(Report_Summary[Revenue])</f>
        <v>626594850.33999527</v>
      </c>
      <c r="V2974" s="1">
        <f>Report_Summary[[#This Row],[Total Revenue]] / COUNTA(Report_Summary[Membership No])</f>
        <v>62659.485033999525</v>
      </c>
    </row>
    <row r="2975" spans="1:22" x14ac:dyDescent="0.3">
      <c r="A2975" t="s">
        <v>3014</v>
      </c>
      <c r="B2975">
        <v>2023</v>
      </c>
      <c r="C2975" t="s">
        <v>14</v>
      </c>
      <c r="D2975">
        <v>57</v>
      </c>
      <c r="E2975" t="str">
        <f t="shared" si="46"/>
        <v>Old</v>
      </c>
      <c r="F2975" t="s">
        <v>17</v>
      </c>
      <c r="G2975" t="s">
        <v>25</v>
      </c>
      <c r="H2975" t="s">
        <v>28</v>
      </c>
      <c r="I2975">
        <v>43</v>
      </c>
      <c r="J2975">
        <v>2.71</v>
      </c>
      <c r="K2975" t="s">
        <v>32</v>
      </c>
      <c r="L2975" t="s">
        <v>33</v>
      </c>
      <c r="M2975" s="1">
        <v>5792.93</v>
      </c>
      <c r="N2975" s="1">
        <v>151.01</v>
      </c>
      <c r="O2975" s="1">
        <v>6971.44</v>
      </c>
      <c r="P2975" s="1">
        <v>0</v>
      </c>
      <c r="Q2975" s="1">
        <v>20292.939999999999</v>
      </c>
      <c r="R2975" s="1">
        <v>8129.12</v>
      </c>
      <c r="S2975" s="1">
        <v>13113.57</v>
      </c>
      <c r="T2975" s="1">
        <v>15308.49</v>
      </c>
      <c r="U2975" s="1">
        <f>SUM(Report_Summary[Revenue])</f>
        <v>626594850.33999527</v>
      </c>
      <c r="V2975" s="1">
        <f>Report_Summary[[#This Row],[Total Revenue]] / COUNTA(Report_Summary[Membership No])</f>
        <v>62659.485033999525</v>
      </c>
    </row>
    <row r="2976" spans="1:22" x14ac:dyDescent="0.3">
      <c r="A2976" t="s">
        <v>3015</v>
      </c>
      <c r="B2976">
        <v>2024</v>
      </c>
      <c r="C2976" t="s">
        <v>14</v>
      </c>
      <c r="D2976">
        <v>80</v>
      </c>
      <c r="E2976" t="str">
        <f t="shared" si="46"/>
        <v>Old</v>
      </c>
      <c r="F2976" t="s">
        <v>20</v>
      </c>
      <c r="G2976" t="s">
        <v>25</v>
      </c>
      <c r="H2976" t="s">
        <v>27</v>
      </c>
      <c r="I2976">
        <v>32</v>
      </c>
      <c r="J2976">
        <v>3.19</v>
      </c>
      <c r="K2976" t="s">
        <v>33</v>
      </c>
      <c r="L2976" t="s">
        <v>33</v>
      </c>
      <c r="M2976" s="1">
        <v>10334.620000000001</v>
      </c>
      <c r="N2976" s="1">
        <v>4815.95</v>
      </c>
      <c r="O2976" s="1">
        <v>7489.3</v>
      </c>
      <c r="P2976" s="1">
        <v>0</v>
      </c>
      <c r="Q2976" s="1">
        <v>45628.59</v>
      </c>
      <c r="R2976" s="1">
        <v>49900.06</v>
      </c>
      <c r="S2976" s="1">
        <v>11266.81</v>
      </c>
      <c r="T2976" s="1">
        <v>84261.84</v>
      </c>
      <c r="U2976" s="1">
        <f>SUM(Report_Summary[Revenue])</f>
        <v>626594850.33999527</v>
      </c>
      <c r="V2976" s="1">
        <f>Report_Summary[[#This Row],[Total Revenue]] / COUNTA(Report_Summary[Membership No])</f>
        <v>62659.485033999525</v>
      </c>
    </row>
    <row r="2977" spans="1:22" x14ac:dyDescent="0.3">
      <c r="A2977" t="s">
        <v>3016</v>
      </c>
      <c r="B2977">
        <v>2023</v>
      </c>
      <c r="C2977" t="s">
        <v>14</v>
      </c>
      <c r="D2977">
        <v>35</v>
      </c>
      <c r="E2977" t="str">
        <f t="shared" si="46"/>
        <v>Middle Age</v>
      </c>
      <c r="F2977" t="s">
        <v>21</v>
      </c>
      <c r="G2977" t="s">
        <v>25</v>
      </c>
      <c r="H2977" t="s">
        <v>31</v>
      </c>
      <c r="I2977">
        <v>32</v>
      </c>
      <c r="J2977">
        <v>3.36</v>
      </c>
      <c r="K2977" t="s">
        <v>33</v>
      </c>
      <c r="L2977" t="s">
        <v>33</v>
      </c>
      <c r="M2977" s="1">
        <v>11986.65</v>
      </c>
      <c r="N2977" s="1">
        <v>2914.9</v>
      </c>
      <c r="O2977" s="1">
        <v>2470.13</v>
      </c>
      <c r="P2977" s="1">
        <v>0</v>
      </c>
      <c r="Q2977" s="1">
        <v>50870.53</v>
      </c>
      <c r="R2977" s="1">
        <v>47868.44</v>
      </c>
      <c r="S2977" s="1">
        <v>-10344.73</v>
      </c>
      <c r="T2977" s="1">
        <v>109083.7</v>
      </c>
      <c r="U2977" s="1">
        <f>SUM(Report_Summary[Revenue])</f>
        <v>626594850.33999527</v>
      </c>
      <c r="V2977" s="1">
        <f>Report_Summary[[#This Row],[Total Revenue]] / COUNTA(Report_Summary[Membership No])</f>
        <v>62659.485033999525</v>
      </c>
    </row>
    <row r="2978" spans="1:22" x14ac:dyDescent="0.3">
      <c r="A2978" t="s">
        <v>3017</v>
      </c>
      <c r="B2978">
        <v>2024</v>
      </c>
      <c r="C2978" t="s">
        <v>14</v>
      </c>
      <c r="D2978">
        <v>70</v>
      </c>
      <c r="E2978" t="str">
        <f t="shared" si="46"/>
        <v>Old</v>
      </c>
      <c r="F2978" t="s">
        <v>17</v>
      </c>
      <c r="G2978" t="s">
        <v>24</v>
      </c>
      <c r="H2978" t="s">
        <v>26</v>
      </c>
      <c r="I2978">
        <v>37</v>
      </c>
      <c r="J2978">
        <v>2.79</v>
      </c>
      <c r="K2978" t="s">
        <v>33</v>
      </c>
      <c r="L2978" t="s">
        <v>33</v>
      </c>
      <c r="M2978" s="1">
        <v>14593.48</v>
      </c>
      <c r="N2978" s="1">
        <v>4496.37</v>
      </c>
      <c r="O2978" s="1">
        <v>2676.43</v>
      </c>
      <c r="P2978" s="1">
        <v>0</v>
      </c>
      <c r="Q2978" s="1">
        <v>53851.62</v>
      </c>
      <c r="R2978" s="1">
        <v>20631.03</v>
      </c>
      <c r="S2978" s="1">
        <v>-29174.45</v>
      </c>
      <c r="T2978" s="1">
        <v>103657.1</v>
      </c>
      <c r="U2978" s="1">
        <f>SUM(Report_Summary[Revenue])</f>
        <v>626594850.33999527</v>
      </c>
      <c r="V2978" s="1">
        <f>Report_Summary[[#This Row],[Total Revenue]] / COUNTA(Report_Summary[Membership No])</f>
        <v>62659.485033999525</v>
      </c>
    </row>
    <row r="2979" spans="1:22" x14ac:dyDescent="0.3">
      <c r="A2979" t="s">
        <v>3018</v>
      </c>
      <c r="B2979">
        <v>2021</v>
      </c>
      <c r="C2979" t="s">
        <v>13</v>
      </c>
      <c r="D2979">
        <v>24</v>
      </c>
      <c r="E2979" t="str">
        <f t="shared" si="46"/>
        <v>Young</v>
      </c>
      <c r="F2979" t="s">
        <v>16</v>
      </c>
      <c r="G2979" t="s">
        <v>23</v>
      </c>
      <c r="H2979" t="s">
        <v>27</v>
      </c>
      <c r="I2979">
        <v>28</v>
      </c>
      <c r="J2979">
        <v>1.92</v>
      </c>
      <c r="K2979" t="s">
        <v>33</v>
      </c>
      <c r="L2979" t="s">
        <v>33</v>
      </c>
      <c r="M2979" s="1">
        <v>14124.6</v>
      </c>
      <c r="N2979" s="1">
        <v>2484.1</v>
      </c>
      <c r="O2979" s="1">
        <v>3053.97</v>
      </c>
      <c r="P2979" s="1">
        <v>0</v>
      </c>
      <c r="Q2979" s="1">
        <v>61434.51</v>
      </c>
      <c r="R2979" s="1">
        <v>67833.61</v>
      </c>
      <c r="S2979" s="1">
        <v>-20786.400000000001</v>
      </c>
      <c r="T2979" s="1">
        <v>150054.51999999999</v>
      </c>
      <c r="U2979" s="1">
        <f>SUM(Report_Summary[Revenue])</f>
        <v>626594850.33999527</v>
      </c>
      <c r="V2979" s="1">
        <f>Report_Summary[[#This Row],[Total Revenue]] / COUNTA(Report_Summary[Membership No])</f>
        <v>62659.485033999525</v>
      </c>
    </row>
    <row r="2980" spans="1:22" x14ac:dyDescent="0.3">
      <c r="A2980" t="s">
        <v>3019</v>
      </c>
      <c r="B2980">
        <v>2024</v>
      </c>
      <c r="C2980" t="s">
        <v>14</v>
      </c>
      <c r="D2980">
        <v>52</v>
      </c>
      <c r="E2980" t="str">
        <f t="shared" si="46"/>
        <v>Middle Age</v>
      </c>
      <c r="F2980" t="s">
        <v>16</v>
      </c>
      <c r="G2980" t="s">
        <v>25</v>
      </c>
      <c r="H2980" t="s">
        <v>31</v>
      </c>
      <c r="I2980">
        <v>22</v>
      </c>
      <c r="J2980">
        <v>2.88</v>
      </c>
      <c r="K2980" t="s">
        <v>33</v>
      </c>
      <c r="L2980" t="s">
        <v>33</v>
      </c>
      <c r="M2980" s="1">
        <v>6850.45</v>
      </c>
      <c r="N2980" s="1">
        <v>2684.23</v>
      </c>
      <c r="O2980" s="1">
        <v>5828.89</v>
      </c>
      <c r="P2980" s="1">
        <v>0</v>
      </c>
      <c r="Q2980" s="1">
        <v>29395.05</v>
      </c>
      <c r="R2980" s="1">
        <v>16780.88</v>
      </c>
      <c r="S2980" s="1">
        <v>-11115.17</v>
      </c>
      <c r="T2980" s="1">
        <v>57291.1</v>
      </c>
      <c r="U2980" s="1">
        <f>SUM(Report_Summary[Revenue])</f>
        <v>626594850.33999527</v>
      </c>
      <c r="V2980" s="1">
        <f>Report_Summary[[#This Row],[Total Revenue]] / COUNTA(Report_Summary[Membership No])</f>
        <v>62659.485033999525</v>
      </c>
    </row>
    <row r="2981" spans="1:22" x14ac:dyDescent="0.3">
      <c r="A2981" t="s">
        <v>3020</v>
      </c>
      <c r="B2981">
        <v>2021</v>
      </c>
      <c r="C2981" t="s">
        <v>14</v>
      </c>
      <c r="D2981">
        <v>34</v>
      </c>
      <c r="E2981" t="str">
        <f t="shared" si="46"/>
        <v>Middle Age</v>
      </c>
      <c r="F2981" t="s">
        <v>17</v>
      </c>
      <c r="G2981" t="s">
        <v>23</v>
      </c>
      <c r="H2981" t="s">
        <v>27</v>
      </c>
      <c r="I2981">
        <v>35</v>
      </c>
      <c r="J2981">
        <v>2.11</v>
      </c>
      <c r="K2981" t="s">
        <v>33</v>
      </c>
      <c r="L2981" t="s">
        <v>33</v>
      </c>
      <c r="M2981" s="1">
        <v>11697.08</v>
      </c>
      <c r="N2981" s="1">
        <v>4730.88</v>
      </c>
      <c r="O2981" s="1">
        <v>6104.1</v>
      </c>
      <c r="P2981" s="1">
        <v>0</v>
      </c>
      <c r="Q2981" s="1">
        <v>58376.78</v>
      </c>
      <c r="R2981" s="1">
        <v>29502.58</v>
      </c>
      <c r="S2981" s="1">
        <v>-3524.99</v>
      </c>
      <c r="T2981" s="1">
        <v>91404.35</v>
      </c>
      <c r="U2981" s="1">
        <f>SUM(Report_Summary[Revenue])</f>
        <v>626594850.33999527</v>
      </c>
      <c r="V2981" s="1">
        <f>Report_Summary[[#This Row],[Total Revenue]] / COUNTA(Report_Summary[Membership No])</f>
        <v>62659.485033999525</v>
      </c>
    </row>
    <row r="2982" spans="1:22" x14ac:dyDescent="0.3">
      <c r="A2982" t="s">
        <v>3021</v>
      </c>
      <c r="B2982">
        <v>2019</v>
      </c>
      <c r="C2982" t="s">
        <v>13</v>
      </c>
      <c r="D2982">
        <v>44</v>
      </c>
      <c r="E2982" t="str">
        <f t="shared" si="46"/>
        <v>Middle Age</v>
      </c>
      <c r="F2982" t="s">
        <v>15</v>
      </c>
      <c r="G2982" t="s">
        <v>22</v>
      </c>
      <c r="H2982" t="s">
        <v>26</v>
      </c>
      <c r="I2982">
        <v>39</v>
      </c>
      <c r="J2982">
        <v>2.57</v>
      </c>
      <c r="K2982" t="s">
        <v>33</v>
      </c>
      <c r="L2982" t="s">
        <v>33</v>
      </c>
      <c r="M2982" s="1">
        <v>19230.62</v>
      </c>
      <c r="N2982" s="1">
        <v>4394.6400000000003</v>
      </c>
      <c r="O2982" s="1">
        <v>5601.75</v>
      </c>
      <c r="P2982" s="1">
        <v>0</v>
      </c>
      <c r="Q2982" s="1">
        <v>77513.3</v>
      </c>
      <c r="R2982" s="1">
        <v>26595.91</v>
      </c>
      <c r="S2982" s="1">
        <v>24696.7</v>
      </c>
      <c r="T2982" s="1">
        <v>79412.509999999995</v>
      </c>
      <c r="U2982" s="1">
        <f>SUM(Report_Summary[Revenue])</f>
        <v>626594850.33999527</v>
      </c>
      <c r="V2982" s="1">
        <f>Report_Summary[[#This Row],[Total Revenue]] / COUNTA(Report_Summary[Membership No])</f>
        <v>62659.485033999525</v>
      </c>
    </row>
    <row r="2983" spans="1:22" x14ac:dyDescent="0.3">
      <c r="A2983" t="s">
        <v>3022</v>
      </c>
      <c r="B2983">
        <v>2022</v>
      </c>
      <c r="C2983" t="s">
        <v>14</v>
      </c>
      <c r="D2983">
        <v>76</v>
      </c>
      <c r="E2983" t="str">
        <f t="shared" si="46"/>
        <v>Old</v>
      </c>
      <c r="F2983" t="s">
        <v>17</v>
      </c>
      <c r="G2983" t="s">
        <v>25</v>
      </c>
      <c r="H2983" t="s">
        <v>31</v>
      </c>
      <c r="I2983">
        <v>30</v>
      </c>
      <c r="J2983">
        <v>2.75</v>
      </c>
      <c r="K2983" t="s">
        <v>33</v>
      </c>
      <c r="L2983" t="s">
        <v>33</v>
      </c>
      <c r="M2983" s="1">
        <v>17470.47</v>
      </c>
      <c r="N2983" s="1">
        <v>249.74</v>
      </c>
      <c r="O2983" s="1">
        <v>6893.97</v>
      </c>
      <c r="P2983" s="1">
        <v>0</v>
      </c>
      <c r="Q2983" s="1">
        <v>59528.32</v>
      </c>
      <c r="R2983" s="1">
        <v>60508.83</v>
      </c>
      <c r="S2983" s="1">
        <v>-15606.96</v>
      </c>
      <c r="T2983" s="1">
        <v>135644.10999999999</v>
      </c>
      <c r="U2983" s="1">
        <f>SUM(Report_Summary[Revenue])</f>
        <v>626594850.33999527</v>
      </c>
      <c r="V2983" s="1">
        <f>Report_Summary[[#This Row],[Total Revenue]] / COUNTA(Report_Summary[Membership No])</f>
        <v>62659.485033999525</v>
      </c>
    </row>
    <row r="2984" spans="1:22" x14ac:dyDescent="0.3">
      <c r="A2984" t="s">
        <v>3023</v>
      </c>
      <c r="B2984">
        <v>2024</v>
      </c>
      <c r="C2984" t="s">
        <v>14</v>
      </c>
      <c r="D2984">
        <v>35</v>
      </c>
      <c r="E2984" t="str">
        <f t="shared" si="46"/>
        <v>Middle Age</v>
      </c>
      <c r="F2984" t="s">
        <v>16</v>
      </c>
      <c r="G2984" t="s">
        <v>22</v>
      </c>
      <c r="H2984" t="s">
        <v>27</v>
      </c>
      <c r="I2984">
        <v>31</v>
      </c>
      <c r="J2984">
        <v>0.46</v>
      </c>
      <c r="K2984" t="s">
        <v>32</v>
      </c>
      <c r="L2984" t="s">
        <v>33</v>
      </c>
      <c r="M2984" s="1">
        <v>10654.89</v>
      </c>
      <c r="N2984" s="1">
        <v>1627.44</v>
      </c>
      <c r="O2984" s="1">
        <v>5599.14</v>
      </c>
      <c r="P2984" s="1">
        <v>0</v>
      </c>
      <c r="Q2984" s="1">
        <v>23522.28</v>
      </c>
      <c r="R2984" s="1">
        <v>53066.080000000002</v>
      </c>
      <c r="S2984" s="1">
        <v>-11793.63</v>
      </c>
      <c r="T2984" s="1">
        <v>88381.99</v>
      </c>
      <c r="U2984" s="1">
        <f>SUM(Report_Summary[Revenue])</f>
        <v>626594850.33999527</v>
      </c>
      <c r="V2984" s="1">
        <f>Report_Summary[[#This Row],[Total Revenue]] / COUNTA(Report_Summary[Membership No])</f>
        <v>62659.485033999525</v>
      </c>
    </row>
    <row r="2985" spans="1:22" x14ac:dyDescent="0.3">
      <c r="A2985" t="s">
        <v>3024</v>
      </c>
      <c r="B2985">
        <v>2015</v>
      </c>
      <c r="C2985" t="s">
        <v>13</v>
      </c>
      <c r="D2985">
        <v>78</v>
      </c>
      <c r="E2985" t="str">
        <f t="shared" si="46"/>
        <v>Old</v>
      </c>
      <c r="F2985" t="s">
        <v>16</v>
      </c>
      <c r="G2985" t="s">
        <v>25</v>
      </c>
      <c r="H2985" t="s">
        <v>28</v>
      </c>
      <c r="I2985">
        <v>33</v>
      </c>
      <c r="J2985">
        <v>1.66</v>
      </c>
      <c r="K2985" t="s">
        <v>33</v>
      </c>
      <c r="L2985" t="s">
        <v>33</v>
      </c>
      <c r="M2985" s="1">
        <v>7000.39</v>
      </c>
      <c r="N2985" s="1">
        <v>4910.76</v>
      </c>
      <c r="O2985" s="1">
        <v>5105.41</v>
      </c>
      <c r="P2985" s="1">
        <v>0</v>
      </c>
      <c r="Q2985" s="1">
        <v>26865.8</v>
      </c>
      <c r="R2985" s="1">
        <v>18144.22</v>
      </c>
      <c r="S2985" s="1">
        <v>20655.349999999999</v>
      </c>
      <c r="T2985" s="1">
        <v>24354.67</v>
      </c>
      <c r="U2985" s="1">
        <f>SUM(Report_Summary[Revenue])</f>
        <v>626594850.33999527</v>
      </c>
      <c r="V2985" s="1">
        <f>Report_Summary[[#This Row],[Total Revenue]] / COUNTA(Report_Summary[Membership No])</f>
        <v>62659.485033999525</v>
      </c>
    </row>
    <row r="2986" spans="1:22" x14ac:dyDescent="0.3">
      <c r="A2986" t="s">
        <v>3025</v>
      </c>
      <c r="B2986">
        <v>2020</v>
      </c>
      <c r="C2986" t="s">
        <v>13</v>
      </c>
      <c r="D2986">
        <v>65</v>
      </c>
      <c r="E2986" t="str">
        <f t="shared" si="46"/>
        <v>Old</v>
      </c>
      <c r="F2986" t="s">
        <v>15</v>
      </c>
      <c r="G2986" t="s">
        <v>22</v>
      </c>
      <c r="H2986" t="s">
        <v>30</v>
      </c>
      <c r="I2986">
        <v>33</v>
      </c>
      <c r="J2986">
        <v>3.71</v>
      </c>
      <c r="K2986" t="s">
        <v>33</v>
      </c>
      <c r="L2986" t="s">
        <v>33</v>
      </c>
      <c r="M2986" s="1">
        <v>15078.66</v>
      </c>
      <c r="N2986" s="1">
        <v>1559.45</v>
      </c>
      <c r="O2986" s="1">
        <v>7530.35</v>
      </c>
      <c r="P2986" s="1">
        <v>0</v>
      </c>
      <c r="Q2986" s="1">
        <v>22535.599999999999</v>
      </c>
      <c r="R2986" s="1">
        <v>26831.74</v>
      </c>
      <c r="S2986" s="1">
        <v>-26896.13</v>
      </c>
      <c r="T2986" s="1">
        <v>76263.47</v>
      </c>
      <c r="U2986" s="1">
        <f>SUM(Report_Summary[Revenue])</f>
        <v>626594850.33999527</v>
      </c>
      <c r="V2986" s="1">
        <f>Report_Summary[[#This Row],[Total Revenue]] / COUNTA(Report_Summary[Membership No])</f>
        <v>62659.485033999525</v>
      </c>
    </row>
    <row r="2987" spans="1:22" x14ac:dyDescent="0.3">
      <c r="A2987" t="s">
        <v>3026</v>
      </c>
      <c r="B2987">
        <v>2020</v>
      </c>
      <c r="C2987" t="s">
        <v>13</v>
      </c>
      <c r="D2987">
        <v>47</v>
      </c>
      <c r="E2987" t="str">
        <f t="shared" si="46"/>
        <v>Middle Age</v>
      </c>
      <c r="F2987" t="s">
        <v>21</v>
      </c>
      <c r="G2987" t="s">
        <v>22</v>
      </c>
      <c r="H2987" t="s">
        <v>27</v>
      </c>
      <c r="I2987">
        <v>26</v>
      </c>
      <c r="J2987">
        <v>3.24</v>
      </c>
      <c r="K2987" t="s">
        <v>33</v>
      </c>
      <c r="L2987" t="s">
        <v>33</v>
      </c>
      <c r="M2987" s="1">
        <v>12436.92</v>
      </c>
      <c r="N2987" s="1">
        <v>958.21</v>
      </c>
      <c r="O2987" s="1">
        <v>792.84</v>
      </c>
      <c r="P2987" s="1">
        <v>0</v>
      </c>
      <c r="Q2987" s="1">
        <v>52606.879999999997</v>
      </c>
      <c r="R2987" s="1">
        <v>60291.81</v>
      </c>
      <c r="S2987" s="1">
        <v>-8402.1299999999992</v>
      </c>
      <c r="T2987" s="1">
        <v>121300.82</v>
      </c>
      <c r="U2987" s="1">
        <f>SUM(Report_Summary[Revenue])</f>
        <v>626594850.33999527</v>
      </c>
      <c r="V2987" s="1">
        <f>Report_Summary[[#This Row],[Total Revenue]] / COUNTA(Report_Summary[Membership No])</f>
        <v>62659.485033999525</v>
      </c>
    </row>
    <row r="2988" spans="1:22" x14ac:dyDescent="0.3">
      <c r="A2988" t="s">
        <v>3027</v>
      </c>
      <c r="B2988">
        <v>2018</v>
      </c>
      <c r="C2988" t="s">
        <v>14</v>
      </c>
      <c r="D2988">
        <v>37</v>
      </c>
      <c r="E2988" t="str">
        <f t="shared" si="46"/>
        <v>Middle Age</v>
      </c>
      <c r="F2988" t="s">
        <v>21</v>
      </c>
      <c r="G2988" t="s">
        <v>25</v>
      </c>
      <c r="H2988" t="s">
        <v>28</v>
      </c>
      <c r="I2988">
        <v>28</v>
      </c>
      <c r="J2988">
        <v>3.2</v>
      </c>
      <c r="K2988" t="s">
        <v>33</v>
      </c>
      <c r="L2988" t="s">
        <v>33</v>
      </c>
      <c r="M2988" s="1">
        <v>16040.93</v>
      </c>
      <c r="N2988" s="1">
        <v>3852.64</v>
      </c>
      <c r="O2988" s="1">
        <v>2673.99</v>
      </c>
      <c r="P2988" s="1">
        <v>0</v>
      </c>
      <c r="Q2988" s="1">
        <v>58423.98</v>
      </c>
      <c r="R2988" s="1">
        <v>72466.22</v>
      </c>
      <c r="S2988" s="1">
        <v>2416.11</v>
      </c>
      <c r="T2988" s="1">
        <v>128474.09</v>
      </c>
      <c r="U2988" s="1">
        <f>SUM(Report_Summary[Revenue])</f>
        <v>626594850.33999527</v>
      </c>
      <c r="V2988" s="1">
        <f>Report_Summary[[#This Row],[Total Revenue]] / COUNTA(Report_Summary[Membership No])</f>
        <v>62659.485033999525</v>
      </c>
    </row>
    <row r="2989" spans="1:22" x14ac:dyDescent="0.3">
      <c r="A2989" t="s">
        <v>3028</v>
      </c>
      <c r="B2989">
        <v>2015</v>
      </c>
      <c r="C2989" t="s">
        <v>14</v>
      </c>
      <c r="D2989">
        <v>21</v>
      </c>
      <c r="E2989" t="str">
        <f t="shared" si="46"/>
        <v>Young</v>
      </c>
      <c r="F2989" t="s">
        <v>20</v>
      </c>
      <c r="G2989" t="s">
        <v>22</v>
      </c>
      <c r="H2989" t="s">
        <v>28</v>
      </c>
      <c r="I2989">
        <v>33</v>
      </c>
      <c r="J2989">
        <v>1.49</v>
      </c>
      <c r="K2989" t="s">
        <v>33</v>
      </c>
      <c r="L2989" t="s">
        <v>33</v>
      </c>
      <c r="M2989" s="1">
        <v>16538.11</v>
      </c>
      <c r="N2989" s="1">
        <v>808.01</v>
      </c>
      <c r="O2989" s="1">
        <v>1699.67</v>
      </c>
      <c r="P2989" s="1">
        <v>0</v>
      </c>
      <c r="Q2989" s="1">
        <v>54791.53</v>
      </c>
      <c r="R2989" s="1">
        <v>53546.69</v>
      </c>
      <c r="S2989" s="1">
        <v>25273.4</v>
      </c>
      <c r="T2989" s="1">
        <v>83064.820000000007</v>
      </c>
      <c r="U2989" s="1">
        <f>SUM(Report_Summary[Revenue])</f>
        <v>626594850.33999527</v>
      </c>
      <c r="V2989" s="1">
        <f>Report_Summary[[#This Row],[Total Revenue]] / COUNTA(Report_Summary[Membership No])</f>
        <v>62659.485033999525</v>
      </c>
    </row>
    <row r="2990" spans="1:22" x14ac:dyDescent="0.3">
      <c r="A2990" t="s">
        <v>3029</v>
      </c>
      <c r="B2990">
        <v>2018</v>
      </c>
      <c r="C2990" t="s">
        <v>13</v>
      </c>
      <c r="D2990">
        <v>70</v>
      </c>
      <c r="E2990" t="str">
        <f t="shared" si="46"/>
        <v>Old</v>
      </c>
      <c r="F2990" t="s">
        <v>17</v>
      </c>
      <c r="G2990" t="s">
        <v>25</v>
      </c>
      <c r="H2990" t="s">
        <v>29</v>
      </c>
      <c r="I2990">
        <v>27</v>
      </c>
      <c r="J2990">
        <v>0.96</v>
      </c>
      <c r="K2990" t="s">
        <v>33</v>
      </c>
      <c r="L2990" t="s">
        <v>33</v>
      </c>
      <c r="M2990" s="1">
        <v>13692.86</v>
      </c>
      <c r="N2990" s="1">
        <v>4024.81</v>
      </c>
      <c r="O2990" s="1">
        <v>2181.23</v>
      </c>
      <c r="P2990" s="1">
        <v>0</v>
      </c>
      <c r="Q2990" s="1">
        <v>43143.77</v>
      </c>
      <c r="R2990" s="1">
        <v>35802.78</v>
      </c>
      <c r="S2990" s="1">
        <v>-27051.52</v>
      </c>
      <c r="T2990" s="1">
        <v>105998.07</v>
      </c>
      <c r="U2990" s="1">
        <f>SUM(Report_Summary[Revenue])</f>
        <v>626594850.33999527</v>
      </c>
      <c r="V2990" s="1">
        <f>Report_Summary[[#This Row],[Total Revenue]] / COUNTA(Report_Summary[Membership No])</f>
        <v>62659.485033999525</v>
      </c>
    </row>
    <row r="2991" spans="1:22" x14ac:dyDescent="0.3">
      <c r="A2991" t="s">
        <v>3030</v>
      </c>
      <c r="B2991">
        <v>2022</v>
      </c>
      <c r="C2991" t="s">
        <v>13</v>
      </c>
      <c r="D2991">
        <v>36</v>
      </c>
      <c r="E2991" t="str">
        <f t="shared" si="46"/>
        <v>Middle Age</v>
      </c>
      <c r="F2991" t="s">
        <v>16</v>
      </c>
      <c r="G2991" t="s">
        <v>23</v>
      </c>
      <c r="H2991" t="s">
        <v>27</v>
      </c>
      <c r="I2991">
        <v>31</v>
      </c>
      <c r="J2991">
        <v>2.83</v>
      </c>
      <c r="K2991" t="s">
        <v>33</v>
      </c>
      <c r="L2991" t="s">
        <v>33</v>
      </c>
      <c r="M2991" s="1">
        <v>6939.07</v>
      </c>
      <c r="N2991" s="1">
        <v>1622.89</v>
      </c>
      <c r="O2991" s="1">
        <v>1104.07</v>
      </c>
      <c r="P2991" s="1">
        <v>0</v>
      </c>
      <c r="Q2991" s="1">
        <v>9953.1299999999992</v>
      </c>
      <c r="R2991" s="1">
        <v>24215.599999999999</v>
      </c>
      <c r="S2991" s="1">
        <v>18601.54</v>
      </c>
      <c r="T2991" s="1">
        <v>15567.19</v>
      </c>
      <c r="U2991" s="1">
        <f>SUM(Report_Summary[Revenue])</f>
        <v>626594850.33999527</v>
      </c>
      <c r="V2991" s="1">
        <f>Report_Summary[[#This Row],[Total Revenue]] / COUNTA(Report_Summary[Membership No])</f>
        <v>62659.485033999525</v>
      </c>
    </row>
    <row r="2992" spans="1:22" x14ac:dyDescent="0.3">
      <c r="A2992" t="s">
        <v>3031</v>
      </c>
      <c r="B2992">
        <v>2018</v>
      </c>
      <c r="C2992" t="s">
        <v>13</v>
      </c>
      <c r="D2992">
        <v>30</v>
      </c>
      <c r="E2992" t="str">
        <f t="shared" si="46"/>
        <v>Young</v>
      </c>
      <c r="F2992" t="s">
        <v>15</v>
      </c>
      <c r="G2992" t="s">
        <v>25</v>
      </c>
      <c r="H2992" t="s">
        <v>26</v>
      </c>
      <c r="I2992">
        <v>29</v>
      </c>
      <c r="J2992">
        <v>2.29</v>
      </c>
      <c r="K2992" t="s">
        <v>33</v>
      </c>
      <c r="L2992" t="s">
        <v>33</v>
      </c>
      <c r="M2992" s="1">
        <v>14880.45</v>
      </c>
      <c r="N2992" s="1">
        <v>2776.12</v>
      </c>
      <c r="O2992" s="1">
        <v>7794.64</v>
      </c>
      <c r="P2992" s="1">
        <v>0</v>
      </c>
      <c r="Q2992" s="1">
        <v>44365.35</v>
      </c>
      <c r="R2992" s="1">
        <v>36843.279999999999</v>
      </c>
      <c r="S2992" s="1">
        <v>-25909.72</v>
      </c>
      <c r="T2992" s="1">
        <v>107118.35</v>
      </c>
      <c r="U2992" s="1">
        <f>SUM(Report_Summary[Revenue])</f>
        <v>626594850.33999527</v>
      </c>
      <c r="V2992" s="1">
        <f>Report_Summary[[#This Row],[Total Revenue]] / COUNTA(Report_Summary[Membership No])</f>
        <v>62659.485033999525</v>
      </c>
    </row>
    <row r="2993" spans="1:22" x14ac:dyDescent="0.3">
      <c r="A2993" t="s">
        <v>3032</v>
      </c>
      <c r="B2993">
        <v>2023</v>
      </c>
      <c r="C2993" t="s">
        <v>14</v>
      </c>
      <c r="D2993">
        <v>79</v>
      </c>
      <c r="E2993" t="str">
        <f t="shared" si="46"/>
        <v>Old</v>
      </c>
      <c r="F2993" t="s">
        <v>21</v>
      </c>
      <c r="G2993" t="s">
        <v>25</v>
      </c>
      <c r="H2993" t="s">
        <v>30</v>
      </c>
      <c r="I2993">
        <v>32</v>
      </c>
      <c r="J2993">
        <v>4.32</v>
      </c>
      <c r="K2993" t="s">
        <v>32</v>
      </c>
      <c r="L2993" t="s">
        <v>33</v>
      </c>
      <c r="M2993" s="1">
        <v>12162.72</v>
      </c>
      <c r="N2993" s="1">
        <v>2525.52</v>
      </c>
      <c r="O2993" s="1">
        <v>860.12</v>
      </c>
      <c r="P2993" s="1">
        <v>0</v>
      </c>
      <c r="Q2993" s="1">
        <v>21267.71</v>
      </c>
      <c r="R2993" s="1">
        <v>33897.39</v>
      </c>
      <c r="S2993" s="1">
        <v>-2016.16</v>
      </c>
      <c r="T2993" s="1">
        <v>57181.26</v>
      </c>
      <c r="U2993" s="1">
        <f>SUM(Report_Summary[Revenue])</f>
        <v>626594850.33999527</v>
      </c>
      <c r="V2993" s="1">
        <f>Report_Summary[[#This Row],[Total Revenue]] / COUNTA(Report_Summary[Membership No])</f>
        <v>62659.485033999525</v>
      </c>
    </row>
    <row r="2994" spans="1:22" x14ac:dyDescent="0.3">
      <c r="A2994" t="s">
        <v>3033</v>
      </c>
      <c r="B2994">
        <v>2018</v>
      </c>
      <c r="C2994" t="s">
        <v>14</v>
      </c>
      <c r="D2994">
        <v>53</v>
      </c>
      <c r="E2994" t="str">
        <f t="shared" si="46"/>
        <v>Middle Age</v>
      </c>
      <c r="F2994" t="s">
        <v>17</v>
      </c>
      <c r="G2994" t="s">
        <v>25</v>
      </c>
      <c r="H2994" t="s">
        <v>30</v>
      </c>
      <c r="I2994">
        <v>23</v>
      </c>
      <c r="J2994">
        <v>2.62</v>
      </c>
      <c r="K2994" t="s">
        <v>32</v>
      </c>
      <c r="L2994" t="s">
        <v>33</v>
      </c>
      <c r="M2994" s="1">
        <v>9679.0300000000007</v>
      </c>
      <c r="N2994" s="1">
        <v>2699.98</v>
      </c>
      <c r="O2994" s="1">
        <v>4931.1899999999996</v>
      </c>
      <c r="P2994" s="1">
        <v>0</v>
      </c>
      <c r="Q2994" s="1">
        <v>43795.71</v>
      </c>
      <c r="R2994" s="1">
        <v>31290.37</v>
      </c>
      <c r="S2994" s="1">
        <v>21962.98</v>
      </c>
      <c r="T2994" s="1">
        <v>53123.1</v>
      </c>
      <c r="U2994" s="1">
        <f>SUM(Report_Summary[Revenue])</f>
        <v>626594850.33999527</v>
      </c>
      <c r="V2994" s="1">
        <f>Report_Summary[[#This Row],[Total Revenue]] / COUNTA(Report_Summary[Membership No])</f>
        <v>62659.485033999525</v>
      </c>
    </row>
    <row r="2995" spans="1:22" x14ac:dyDescent="0.3">
      <c r="A2995" t="s">
        <v>3034</v>
      </c>
      <c r="B2995">
        <v>2015</v>
      </c>
      <c r="C2995" t="s">
        <v>13</v>
      </c>
      <c r="D2995">
        <v>30</v>
      </c>
      <c r="E2995" t="str">
        <f t="shared" si="46"/>
        <v>Young</v>
      </c>
      <c r="F2995" t="s">
        <v>18</v>
      </c>
      <c r="G2995" t="s">
        <v>23</v>
      </c>
      <c r="H2995" t="s">
        <v>31</v>
      </c>
      <c r="I2995">
        <v>30</v>
      </c>
      <c r="J2995">
        <v>1.87</v>
      </c>
      <c r="K2995" t="s">
        <v>33</v>
      </c>
      <c r="L2995" t="s">
        <v>33</v>
      </c>
      <c r="M2995" s="1">
        <v>11584.71</v>
      </c>
      <c r="N2995" s="1">
        <v>4432.9799999999996</v>
      </c>
      <c r="O2995" s="1">
        <v>3732.59</v>
      </c>
      <c r="P2995" s="1">
        <v>0</v>
      </c>
      <c r="Q2995" s="1">
        <v>46568.59</v>
      </c>
      <c r="R2995" s="1">
        <v>16572.29</v>
      </c>
      <c r="S2995" s="1">
        <v>12375.71</v>
      </c>
      <c r="T2995" s="1">
        <v>50765.17</v>
      </c>
      <c r="U2995" s="1">
        <f>SUM(Report_Summary[Revenue])</f>
        <v>626594850.33999527</v>
      </c>
      <c r="V2995" s="1">
        <f>Report_Summary[[#This Row],[Total Revenue]] / COUNTA(Report_Summary[Membership No])</f>
        <v>62659.485033999525</v>
      </c>
    </row>
    <row r="2996" spans="1:22" x14ac:dyDescent="0.3">
      <c r="A2996" t="s">
        <v>3035</v>
      </c>
      <c r="B2996">
        <v>2017</v>
      </c>
      <c r="C2996" t="s">
        <v>13</v>
      </c>
      <c r="D2996">
        <v>72</v>
      </c>
      <c r="E2996" t="str">
        <f t="shared" si="46"/>
        <v>Old</v>
      </c>
      <c r="F2996" t="s">
        <v>19</v>
      </c>
      <c r="G2996" t="s">
        <v>25</v>
      </c>
      <c r="H2996" t="s">
        <v>31</v>
      </c>
      <c r="I2996">
        <v>36</v>
      </c>
      <c r="J2996">
        <v>3.01</v>
      </c>
      <c r="K2996" t="s">
        <v>33</v>
      </c>
      <c r="L2996" t="s">
        <v>33</v>
      </c>
      <c r="M2996" s="1">
        <v>12587.28</v>
      </c>
      <c r="N2996" s="1">
        <v>3135.27</v>
      </c>
      <c r="O2996" s="1">
        <v>3374.21</v>
      </c>
      <c r="P2996" s="1">
        <v>0</v>
      </c>
      <c r="Q2996" s="1">
        <v>30938.47</v>
      </c>
      <c r="R2996" s="1">
        <v>26729.78</v>
      </c>
      <c r="S2996" s="1">
        <v>24772.69</v>
      </c>
      <c r="T2996" s="1">
        <v>32895.56</v>
      </c>
      <c r="U2996" s="1">
        <f>SUM(Report_Summary[Revenue])</f>
        <v>626594850.33999527</v>
      </c>
      <c r="V2996" s="1">
        <f>Report_Summary[[#This Row],[Total Revenue]] / COUNTA(Report_Summary[Membership No])</f>
        <v>62659.485033999525</v>
      </c>
    </row>
    <row r="2997" spans="1:22" x14ac:dyDescent="0.3">
      <c r="A2997" t="s">
        <v>3036</v>
      </c>
      <c r="B2997">
        <v>2018</v>
      </c>
      <c r="C2997" t="s">
        <v>13</v>
      </c>
      <c r="D2997">
        <v>26</v>
      </c>
      <c r="E2997" t="str">
        <f t="shared" si="46"/>
        <v>Young</v>
      </c>
      <c r="F2997" t="s">
        <v>15</v>
      </c>
      <c r="G2997" t="s">
        <v>24</v>
      </c>
      <c r="H2997" t="s">
        <v>29</v>
      </c>
      <c r="I2997">
        <v>23</v>
      </c>
      <c r="J2997">
        <v>2.88</v>
      </c>
      <c r="K2997" t="s">
        <v>32</v>
      </c>
      <c r="L2997" t="s">
        <v>33</v>
      </c>
      <c r="M2997" s="1">
        <v>3920.99</v>
      </c>
      <c r="N2997" s="1">
        <v>2864.98</v>
      </c>
      <c r="O2997" s="1">
        <v>2177.41</v>
      </c>
      <c r="P2997" s="1">
        <v>0</v>
      </c>
      <c r="Q2997" s="1">
        <v>16624.63</v>
      </c>
      <c r="R2997" s="1">
        <v>7630.99</v>
      </c>
      <c r="S2997" s="1">
        <v>-2004.93</v>
      </c>
      <c r="T2997" s="1">
        <v>26260.55</v>
      </c>
      <c r="U2997" s="1">
        <f>SUM(Report_Summary[Revenue])</f>
        <v>626594850.33999527</v>
      </c>
      <c r="V2997" s="1">
        <f>Report_Summary[[#This Row],[Total Revenue]] / COUNTA(Report_Summary[Membership No])</f>
        <v>62659.485033999525</v>
      </c>
    </row>
    <row r="2998" spans="1:22" x14ac:dyDescent="0.3">
      <c r="A2998" t="s">
        <v>3037</v>
      </c>
      <c r="B2998">
        <v>2022</v>
      </c>
      <c r="C2998" t="s">
        <v>13</v>
      </c>
      <c r="D2998">
        <v>21</v>
      </c>
      <c r="E2998" t="str">
        <f t="shared" si="46"/>
        <v>Young</v>
      </c>
      <c r="F2998" t="s">
        <v>16</v>
      </c>
      <c r="G2998" t="s">
        <v>25</v>
      </c>
      <c r="H2998" t="s">
        <v>26</v>
      </c>
      <c r="I2998">
        <v>30</v>
      </c>
      <c r="J2998">
        <v>3.07</v>
      </c>
      <c r="K2998" t="s">
        <v>32</v>
      </c>
      <c r="L2998" t="s">
        <v>33</v>
      </c>
      <c r="M2998" s="1">
        <v>13170</v>
      </c>
      <c r="N2998" s="1">
        <v>1765.86</v>
      </c>
      <c r="O2998" s="1">
        <v>4619.4399999999996</v>
      </c>
      <c r="P2998" s="1">
        <v>0</v>
      </c>
      <c r="Q2998" s="1">
        <v>32483.78</v>
      </c>
      <c r="R2998" s="1">
        <v>53104.14</v>
      </c>
      <c r="S2998" s="1">
        <v>-10991.82</v>
      </c>
      <c r="T2998" s="1">
        <v>96579.74</v>
      </c>
      <c r="U2998" s="1">
        <f>SUM(Report_Summary[Revenue])</f>
        <v>626594850.33999527</v>
      </c>
      <c r="V2998" s="1">
        <f>Report_Summary[[#This Row],[Total Revenue]] / COUNTA(Report_Summary[Membership No])</f>
        <v>62659.485033999525</v>
      </c>
    </row>
    <row r="2999" spans="1:22" x14ac:dyDescent="0.3">
      <c r="A2999" t="s">
        <v>3038</v>
      </c>
      <c r="B2999">
        <v>2022</v>
      </c>
      <c r="C2999" t="s">
        <v>14</v>
      </c>
      <c r="D2999">
        <v>57</v>
      </c>
      <c r="E2999" t="str">
        <f t="shared" si="46"/>
        <v>Old</v>
      </c>
      <c r="F2999" t="s">
        <v>17</v>
      </c>
      <c r="G2999" t="s">
        <v>25</v>
      </c>
      <c r="H2999" t="s">
        <v>27</v>
      </c>
      <c r="I2999">
        <v>22</v>
      </c>
      <c r="J2999">
        <v>2.7</v>
      </c>
      <c r="K2999" t="s">
        <v>32</v>
      </c>
      <c r="L2999" t="s">
        <v>33</v>
      </c>
      <c r="M2999" s="1">
        <v>7945.02</v>
      </c>
      <c r="N2999" s="1">
        <v>4757.43</v>
      </c>
      <c r="O2999" s="1">
        <v>1561.3</v>
      </c>
      <c r="P2999" s="1">
        <v>0</v>
      </c>
      <c r="Q2999" s="1">
        <v>17524.77</v>
      </c>
      <c r="R2999" s="1">
        <v>20084.669999999998</v>
      </c>
      <c r="S2999" s="1">
        <v>4279.57</v>
      </c>
      <c r="T2999" s="1">
        <v>33329.870000000003</v>
      </c>
      <c r="U2999" s="1">
        <f>SUM(Report_Summary[Revenue])</f>
        <v>626594850.33999527</v>
      </c>
      <c r="V2999" s="1">
        <f>Report_Summary[[#This Row],[Total Revenue]] / COUNTA(Report_Summary[Membership No])</f>
        <v>62659.485033999525</v>
      </c>
    </row>
    <row r="3000" spans="1:22" x14ac:dyDescent="0.3">
      <c r="A3000" t="s">
        <v>3039</v>
      </c>
      <c r="B3000">
        <v>2016</v>
      </c>
      <c r="C3000" t="s">
        <v>13</v>
      </c>
      <c r="D3000">
        <v>40</v>
      </c>
      <c r="E3000" t="str">
        <f t="shared" si="46"/>
        <v>Middle Age</v>
      </c>
      <c r="F3000" t="s">
        <v>16</v>
      </c>
      <c r="G3000" t="s">
        <v>22</v>
      </c>
      <c r="H3000" t="s">
        <v>27</v>
      </c>
      <c r="I3000">
        <v>47</v>
      </c>
      <c r="J3000">
        <v>3.64</v>
      </c>
      <c r="K3000" t="s">
        <v>33</v>
      </c>
      <c r="L3000" t="s">
        <v>33</v>
      </c>
      <c r="M3000" s="1">
        <v>10936.04</v>
      </c>
      <c r="N3000" s="1">
        <v>4338.38</v>
      </c>
      <c r="O3000" s="1">
        <v>7218.8</v>
      </c>
      <c r="P3000" s="1">
        <v>0</v>
      </c>
      <c r="Q3000" s="1">
        <v>46637.09</v>
      </c>
      <c r="R3000" s="1">
        <v>47183.08</v>
      </c>
      <c r="S3000" s="1">
        <v>-6717.37</v>
      </c>
      <c r="T3000" s="1">
        <v>100537.54</v>
      </c>
      <c r="U3000" s="1">
        <f>SUM(Report_Summary[Revenue])</f>
        <v>626594850.33999527</v>
      </c>
      <c r="V3000" s="1">
        <f>Report_Summary[[#This Row],[Total Revenue]] / COUNTA(Report_Summary[Membership No])</f>
        <v>62659.485033999525</v>
      </c>
    </row>
    <row r="3001" spans="1:22" x14ac:dyDescent="0.3">
      <c r="A3001" t="s">
        <v>3040</v>
      </c>
      <c r="B3001">
        <v>2024</v>
      </c>
      <c r="C3001" t="s">
        <v>14</v>
      </c>
      <c r="D3001">
        <v>33</v>
      </c>
      <c r="E3001" t="str">
        <f t="shared" si="46"/>
        <v>Middle Age</v>
      </c>
      <c r="F3001" t="s">
        <v>15</v>
      </c>
      <c r="G3001" t="s">
        <v>23</v>
      </c>
      <c r="H3001" t="s">
        <v>29</v>
      </c>
      <c r="I3001">
        <v>28</v>
      </c>
      <c r="J3001">
        <v>1.85</v>
      </c>
      <c r="K3001" t="s">
        <v>33</v>
      </c>
      <c r="L3001" t="s">
        <v>33</v>
      </c>
      <c r="M3001" s="1">
        <v>5999.37</v>
      </c>
      <c r="N3001" s="1">
        <v>4759.38</v>
      </c>
      <c r="O3001" s="1">
        <v>3266.28</v>
      </c>
      <c r="P3001" s="1">
        <v>0</v>
      </c>
      <c r="Q3001" s="1">
        <v>25196.400000000001</v>
      </c>
      <c r="R3001" s="1">
        <v>13104.1</v>
      </c>
      <c r="S3001" s="1">
        <v>-193.57</v>
      </c>
      <c r="T3001" s="1">
        <v>38494.07</v>
      </c>
      <c r="U3001" s="1">
        <f>SUM(Report_Summary[Revenue])</f>
        <v>626594850.33999527</v>
      </c>
      <c r="V3001" s="1">
        <f>Report_Summary[[#This Row],[Total Revenue]] / COUNTA(Report_Summary[Membership No])</f>
        <v>62659.485033999525</v>
      </c>
    </row>
    <row r="3002" spans="1:22" x14ac:dyDescent="0.3">
      <c r="A3002" t="s">
        <v>3041</v>
      </c>
      <c r="B3002">
        <v>2019</v>
      </c>
      <c r="C3002" t="s">
        <v>13</v>
      </c>
      <c r="D3002">
        <v>57</v>
      </c>
      <c r="E3002" t="str">
        <f t="shared" si="46"/>
        <v>Old</v>
      </c>
      <c r="F3002" t="s">
        <v>15</v>
      </c>
      <c r="G3002" t="s">
        <v>22</v>
      </c>
      <c r="H3002" t="s">
        <v>28</v>
      </c>
      <c r="I3002">
        <v>32</v>
      </c>
      <c r="J3002">
        <v>3.04</v>
      </c>
      <c r="K3002" t="s">
        <v>32</v>
      </c>
      <c r="L3002" t="s">
        <v>33</v>
      </c>
      <c r="M3002" s="1">
        <v>2702.91</v>
      </c>
      <c r="N3002" s="1">
        <v>4080.36</v>
      </c>
      <c r="O3002" s="1">
        <v>3074.45</v>
      </c>
      <c r="P3002" s="1">
        <v>0</v>
      </c>
      <c r="Q3002" s="1">
        <v>7350.08</v>
      </c>
      <c r="R3002" s="1">
        <v>6576.45</v>
      </c>
      <c r="S3002" s="1">
        <v>-5286.95</v>
      </c>
      <c r="T3002" s="1">
        <v>19213.48</v>
      </c>
      <c r="U3002" s="1">
        <f>SUM(Report_Summary[Revenue])</f>
        <v>626594850.33999527</v>
      </c>
      <c r="V3002" s="1">
        <f>Report_Summary[[#This Row],[Total Revenue]] / COUNTA(Report_Summary[Membership No])</f>
        <v>62659.485033999525</v>
      </c>
    </row>
    <row r="3003" spans="1:22" x14ac:dyDescent="0.3">
      <c r="A3003" t="s">
        <v>3042</v>
      </c>
      <c r="B3003">
        <v>2019</v>
      </c>
      <c r="C3003" t="s">
        <v>14</v>
      </c>
      <c r="D3003">
        <v>71</v>
      </c>
      <c r="E3003" t="str">
        <f t="shared" si="46"/>
        <v>Old</v>
      </c>
      <c r="F3003" t="s">
        <v>15</v>
      </c>
      <c r="G3003" t="s">
        <v>22</v>
      </c>
      <c r="H3003" t="s">
        <v>29</v>
      </c>
      <c r="I3003">
        <v>33</v>
      </c>
      <c r="J3003">
        <v>3.75</v>
      </c>
      <c r="K3003" t="s">
        <v>32</v>
      </c>
      <c r="L3003" t="s">
        <v>33</v>
      </c>
      <c r="M3003" s="1">
        <v>4055.2</v>
      </c>
      <c r="N3003" s="1">
        <v>340.02</v>
      </c>
      <c r="O3003" s="1">
        <v>2096.59</v>
      </c>
      <c r="P3003" s="1">
        <v>0</v>
      </c>
      <c r="Q3003" s="1">
        <v>16016.1</v>
      </c>
      <c r="R3003" s="1">
        <v>17379.38</v>
      </c>
      <c r="S3003" s="1">
        <v>4043.68</v>
      </c>
      <c r="T3003" s="1">
        <v>29351.8</v>
      </c>
      <c r="U3003" s="1">
        <f>SUM(Report_Summary[Revenue])</f>
        <v>626594850.33999527</v>
      </c>
      <c r="V3003" s="1">
        <f>Report_Summary[[#This Row],[Total Revenue]] / COUNTA(Report_Summary[Membership No])</f>
        <v>62659.485033999525</v>
      </c>
    </row>
    <row r="3004" spans="1:22" x14ac:dyDescent="0.3">
      <c r="A3004" t="s">
        <v>3043</v>
      </c>
      <c r="B3004">
        <v>2021</v>
      </c>
      <c r="C3004" t="s">
        <v>14</v>
      </c>
      <c r="D3004">
        <v>37</v>
      </c>
      <c r="E3004" t="str">
        <f t="shared" si="46"/>
        <v>Middle Age</v>
      </c>
      <c r="F3004" t="s">
        <v>15</v>
      </c>
      <c r="G3004" t="s">
        <v>23</v>
      </c>
      <c r="H3004" t="s">
        <v>27</v>
      </c>
      <c r="I3004">
        <v>27</v>
      </c>
      <c r="J3004">
        <v>1.29</v>
      </c>
      <c r="K3004" t="s">
        <v>32</v>
      </c>
      <c r="L3004" t="s">
        <v>33</v>
      </c>
      <c r="M3004" s="1">
        <v>8870.1</v>
      </c>
      <c r="N3004" s="1">
        <v>3867.96</v>
      </c>
      <c r="O3004" s="1">
        <v>4115.8100000000004</v>
      </c>
      <c r="P3004" s="1">
        <v>0</v>
      </c>
      <c r="Q3004" s="1">
        <v>30416.48</v>
      </c>
      <c r="R3004" s="1">
        <v>20026.79</v>
      </c>
      <c r="S3004" s="1">
        <v>-14416.25</v>
      </c>
      <c r="T3004" s="1">
        <v>64859.519999999997</v>
      </c>
      <c r="U3004" s="1">
        <f>SUM(Report_Summary[Revenue])</f>
        <v>626594850.33999527</v>
      </c>
      <c r="V3004" s="1">
        <f>Report_Summary[[#This Row],[Total Revenue]] / COUNTA(Report_Summary[Membership No])</f>
        <v>62659.485033999525</v>
      </c>
    </row>
    <row r="3005" spans="1:22" x14ac:dyDescent="0.3">
      <c r="A3005" t="s">
        <v>3044</v>
      </c>
      <c r="B3005">
        <v>2020</v>
      </c>
      <c r="C3005" t="s">
        <v>13</v>
      </c>
      <c r="D3005">
        <v>65</v>
      </c>
      <c r="E3005" t="str">
        <f t="shared" si="46"/>
        <v>Old</v>
      </c>
      <c r="F3005" t="s">
        <v>15</v>
      </c>
      <c r="G3005" t="s">
        <v>22</v>
      </c>
      <c r="H3005" t="s">
        <v>29</v>
      </c>
      <c r="I3005">
        <v>25</v>
      </c>
      <c r="J3005">
        <v>0.68</v>
      </c>
      <c r="K3005" t="s">
        <v>33</v>
      </c>
      <c r="L3005" t="s">
        <v>33</v>
      </c>
      <c r="M3005" s="1">
        <v>6555.11</v>
      </c>
      <c r="N3005" s="1">
        <v>1443.93</v>
      </c>
      <c r="O3005" s="1">
        <v>6372.47</v>
      </c>
      <c r="P3005" s="1">
        <v>0</v>
      </c>
      <c r="Q3005" s="1">
        <v>11470.8</v>
      </c>
      <c r="R3005" s="1">
        <v>23592.17</v>
      </c>
      <c r="S3005" s="1">
        <v>25602.67</v>
      </c>
      <c r="T3005" s="1">
        <v>9460.2999999999993</v>
      </c>
      <c r="U3005" s="1">
        <f>SUM(Report_Summary[Revenue])</f>
        <v>626594850.33999527</v>
      </c>
      <c r="V3005" s="1">
        <f>Report_Summary[[#This Row],[Total Revenue]] / COUNTA(Report_Summary[Membership No])</f>
        <v>62659.485033999525</v>
      </c>
    </row>
    <row r="3006" spans="1:22" x14ac:dyDescent="0.3">
      <c r="A3006" t="s">
        <v>3045</v>
      </c>
      <c r="B3006">
        <v>2019</v>
      </c>
      <c r="C3006" t="s">
        <v>13</v>
      </c>
      <c r="D3006">
        <v>37</v>
      </c>
      <c r="E3006" t="str">
        <f t="shared" si="46"/>
        <v>Middle Age</v>
      </c>
      <c r="F3006" t="s">
        <v>18</v>
      </c>
      <c r="G3006" t="s">
        <v>23</v>
      </c>
      <c r="H3006" t="s">
        <v>30</v>
      </c>
      <c r="I3006">
        <v>28</v>
      </c>
      <c r="J3006">
        <v>2.86</v>
      </c>
      <c r="K3006" t="s">
        <v>33</v>
      </c>
      <c r="L3006" t="s">
        <v>33</v>
      </c>
      <c r="M3006" s="1">
        <v>18743.490000000002</v>
      </c>
      <c r="N3006" s="1">
        <v>2833.37</v>
      </c>
      <c r="O3006" s="1">
        <v>2433.56</v>
      </c>
      <c r="P3006" s="1">
        <v>0</v>
      </c>
      <c r="Q3006" s="1">
        <v>66134.64</v>
      </c>
      <c r="R3006" s="1">
        <v>27136.89</v>
      </c>
      <c r="S3006" s="1">
        <v>-1637.68</v>
      </c>
      <c r="T3006" s="1">
        <v>94909.21</v>
      </c>
      <c r="U3006" s="1">
        <f>SUM(Report_Summary[Revenue])</f>
        <v>626594850.33999527</v>
      </c>
      <c r="V3006" s="1">
        <f>Report_Summary[[#This Row],[Total Revenue]] / COUNTA(Report_Summary[Membership No])</f>
        <v>62659.485033999525</v>
      </c>
    </row>
    <row r="3007" spans="1:22" x14ac:dyDescent="0.3">
      <c r="A3007" t="s">
        <v>3046</v>
      </c>
      <c r="B3007">
        <v>2016</v>
      </c>
      <c r="C3007" t="s">
        <v>14</v>
      </c>
      <c r="D3007">
        <v>42</v>
      </c>
      <c r="E3007" t="str">
        <f t="shared" si="46"/>
        <v>Middle Age</v>
      </c>
      <c r="F3007" t="s">
        <v>17</v>
      </c>
      <c r="G3007" t="s">
        <v>23</v>
      </c>
      <c r="H3007" t="s">
        <v>29</v>
      </c>
      <c r="I3007">
        <v>31</v>
      </c>
      <c r="J3007">
        <v>4.7699999999999996</v>
      </c>
      <c r="K3007" t="s">
        <v>33</v>
      </c>
      <c r="L3007" t="s">
        <v>33</v>
      </c>
      <c r="M3007" s="1">
        <v>15477.51</v>
      </c>
      <c r="N3007" s="1">
        <v>933.47</v>
      </c>
      <c r="O3007" s="1">
        <v>6496.6</v>
      </c>
      <c r="P3007" s="1">
        <v>0</v>
      </c>
      <c r="Q3007" s="1">
        <v>61252.08</v>
      </c>
      <c r="R3007" s="1">
        <v>47830.55</v>
      </c>
      <c r="S3007" s="1">
        <v>13233.29</v>
      </c>
      <c r="T3007" s="1">
        <v>95849.34</v>
      </c>
      <c r="U3007" s="1">
        <f>SUM(Report_Summary[Revenue])</f>
        <v>626594850.33999527</v>
      </c>
      <c r="V3007" s="1">
        <f>Report_Summary[[#This Row],[Total Revenue]] / COUNTA(Report_Summary[Membership No])</f>
        <v>62659.485033999525</v>
      </c>
    </row>
    <row r="3008" spans="1:22" x14ac:dyDescent="0.3">
      <c r="A3008" t="s">
        <v>3047</v>
      </c>
      <c r="B3008">
        <v>2024</v>
      </c>
      <c r="C3008" t="s">
        <v>14</v>
      </c>
      <c r="D3008">
        <v>44</v>
      </c>
      <c r="E3008" t="str">
        <f t="shared" si="46"/>
        <v>Middle Age</v>
      </c>
      <c r="F3008" t="s">
        <v>15</v>
      </c>
      <c r="G3008" t="s">
        <v>23</v>
      </c>
      <c r="H3008" t="s">
        <v>31</v>
      </c>
      <c r="I3008">
        <v>33</v>
      </c>
      <c r="J3008">
        <v>2.14</v>
      </c>
      <c r="K3008" t="s">
        <v>32</v>
      </c>
      <c r="L3008" t="s">
        <v>33</v>
      </c>
      <c r="M3008" s="1">
        <v>18817.240000000002</v>
      </c>
      <c r="N3008" s="1">
        <v>602.16</v>
      </c>
      <c r="O3008" s="1">
        <v>7992.91</v>
      </c>
      <c r="P3008" s="1">
        <v>0</v>
      </c>
      <c r="Q3008" s="1">
        <v>86914.41</v>
      </c>
      <c r="R3008" s="1">
        <v>38087.550000000003</v>
      </c>
      <c r="S3008" s="1">
        <v>-16750.349999999999</v>
      </c>
      <c r="T3008" s="1">
        <v>141752.31</v>
      </c>
      <c r="U3008" s="1">
        <f>SUM(Report_Summary[Revenue])</f>
        <v>626594850.33999527</v>
      </c>
      <c r="V3008" s="1">
        <f>Report_Summary[[#This Row],[Total Revenue]] / COUNTA(Report_Summary[Membership No])</f>
        <v>62659.485033999525</v>
      </c>
    </row>
    <row r="3009" spans="1:22" x14ac:dyDescent="0.3">
      <c r="A3009" t="s">
        <v>3048</v>
      </c>
      <c r="B3009">
        <v>2016</v>
      </c>
      <c r="C3009" t="s">
        <v>13</v>
      </c>
      <c r="D3009">
        <v>61</v>
      </c>
      <c r="E3009" t="str">
        <f t="shared" si="46"/>
        <v>Old</v>
      </c>
      <c r="F3009" t="s">
        <v>15</v>
      </c>
      <c r="G3009" t="s">
        <v>23</v>
      </c>
      <c r="H3009" t="s">
        <v>29</v>
      </c>
      <c r="I3009">
        <v>35</v>
      </c>
      <c r="J3009">
        <v>1.77</v>
      </c>
      <c r="K3009" t="s">
        <v>32</v>
      </c>
      <c r="L3009" t="s">
        <v>33</v>
      </c>
      <c r="M3009" s="1">
        <v>19641.02</v>
      </c>
      <c r="N3009" s="1">
        <v>4506.38</v>
      </c>
      <c r="O3009" s="1">
        <v>7957.35</v>
      </c>
      <c r="P3009" s="1">
        <v>0</v>
      </c>
      <c r="Q3009" s="1">
        <v>95683.74</v>
      </c>
      <c r="R3009" s="1">
        <v>42803.46</v>
      </c>
      <c r="S3009" s="1">
        <v>-21035.18</v>
      </c>
      <c r="T3009" s="1">
        <v>159522.38</v>
      </c>
      <c r="U3009" s="1">
        <f>SUM(Report_Summary[Revenue])</f>
        <v>626594850.33999527</v>
      </c>
      <c r="V3009" s="1">
        <f>Report_Summary[[#This Row],[Total Revenue]] / COUNTA(Report_Summary[Membership No])</f>
        <v>62659.485033999525</v>
      </c>
    </row>
    <row r="3010" spans="1:22" x14ac:dyDescent="0.3">
      <c r="A3010" t="s">
        <v>3049</v>
      </c>
      <c r="B3010">
        <v>2022</v>
      </c>
      <c r="C3010" t="s">
        <v>13</v>
      </c>
      <c r="D3010">
        <v>77</v>
      </c>
      <c r="E3010" t="str">
        <f t="shared" si="46"/>
        <v>Old</v>
      </c>
      <c r="F3010" t="s">
        <v>16</v>
      </c>
      <c r="G3010" t="s">
        <v>25</v>
      </c>
      <c r="H3010" t="s">
        <v>29</v>
      </c>
      <c r="I3010">
        <v>34</v>
      </c>
      <c r="J3010">
        <v>2.52</v>
      </c>
      <c r="K3010" t="s">
        <v>33</v>
      </c>
      <c r="L3010" t="s">
        <v>33</v>
      </c>
      <c r="M3010" s="1">
        <v>3849.88</v>
      </c>
      <c r="N3010" s="1">
        <v>4547.16</v>
      </c>
      <c r="O3010" s="1">
        <v>1385.38</v>
      </c>
      <c r="P3010" s="1">
        <v>0</v>
      </c>
      <c r="Q3010" s="1">
        <v>7143.52</v>
      </c>
      <c r="R3010" s="1">
        <v>6057.56</v>
      </c>
      <c r="S3010" s="1">
        <v>-11260.19</v>
      </c>
      <c r="T3010" s="1">
        <v>24461.27</v>
      </c>
      <c r="U3010" s="1">
        <f>SUM(Report_Summary[Revenue])</f>
        <v>626594850.33999527</v>
      </c>
      <c r="V3010" s="1">
        <f>Report_Summary[[#This Row],[Total Revenue]] / COUNTA(Report_Summary[Membership No])</f>
        <v>62659.485033999525</v>
      </c>
    </row>
    <row r="3011" spans="1:22" x14ac:dyDescent="0.3">
      <c r="A3011" t="s">
        <v>3050</v>
      </c>
      <c r="B3011">
        <v>2020</v>
      </c>
      <c r="C3011" t="s">
        <v>14</v>
      </c>
      <c r="D3011">
        <v>79</v>
      </c>
      <c r="E3011" t="str">
        <f t="shared" ref="E3011:E3074" si="47">IF(D3011&gt;55,"Old",IF(D3011&gt;=31,"Middle Age",IF(D3011&lt;31,"Young","Invalid")))</f>
        <v>Old</v>
      </c>
      <c r="F3011" t="s">
        <v>18</v>
      </c>
      <c r="G3011" t="s">
        <v>24</v>
      </c>
      <c r="H3011" t="s">
        <v>30</v>
      </c>
      <c r="I3011">
        <v>31</v>
      </c>
      <c r="J3011">
        <v>2.8</v>
      </c>
      <c r="K3011" t="s">
        <v>33</v>
      </c>
      <c r="L3011" t="s">
        <v>33</v>
      </c>
      <c r="M3011" s="1">
        <v>17306.54</v>
      </c>
      <c r="N3011" s="1">
        <v>4302.24</v>
      </c>
      <c r="O3011" s="1">
        <v>3589.13</v>
      </c>
      <c r="P3011" s="1">
        <v>0</v>
      </c>
      <c r="Q3011" s="1">
        <v>76710.990000000005</v>
      </c>
      <c r="R3011" s="1">
        <v>55343.71</v>
      </c>
      <c r="S3011" s="1">
        <v>16829.53</v>
      </c>
      <c r="T3011" s="1">
        <v>115225.17</v>
      </c>
      <c r="U3011" s="1">
        <f>SUM(Report_Summary[Revenue])</f>
        <v>626594850.33999527</v>
      </c>
      <c r="V3011" s="1">
        <f>Report_Summary[[#This Row],[Total Revenue]] / COUNTA(Report_Summary[Membership No])</f>
        <v>62659.485033999525</v>
      </c>
    </row>
    <row r="3012" spans="1:22" x14ac:dyDescent="0.3">
      <c r="A3012" t="s">
        <v>3051</v>
      </c>
      <c r="B3012">
        <v>2024</v>
      </c>
      <c r="C3012" t="s">
        <v>13</v>
      </c>
      <c r="D3012">
        <v>62</v>
      </c>
      <c r="E3012" t="str">
        <f t="shared" si="47"/>
        <v>Old</v>
      </c>
      <c r="F3012" t="s">
        <v>19</v>
      </c>
      <c r="G3012" t="s">
        <v>24</v>
      </c>
      <c r="H3012" t="s">
        <v>30</v>
      </c>
      <c r="I3012">
        <v>24</v>
      </c>
      <c r="J3012">
        <v>3.13</v>
      </c>
      <c r="K3012" t="s">
        <v>33</v>
      </c>
      <c r="L3012" t="s">
        <v>33</v>
      </c>
      <c r="M3012" s="1">
        <v>15015.41</v>
      </c>
      <c r="N3012" s="1">
        <v>4126.91</v>
      </c>
      <c r="O3012" s="1">
        <v>6157.97</v>
      </c>
      <c r="P3012" s="1">
        <v>0</v>
      </c>
      <c r="Q3012" s="1">
        <v>55331.19</v>
      </c>
      <c r="R3012" s="1">
        <v>18408.509999999998</v>
      </c>
      <c r="S3012" s="1">
        <v>29429.96</v>
      </c>
      <c r="T3012" s="1">
        <v>44309.74</v>
      </c>
      <c r="U3012" s="1">
        <f>SUM(Report_Summary[Revenue])</f>
        <v>626594850.33999527</v>
      </c>
      <c r="V3012" s="1">
        <f>Report_Summary[[#This Row],[Total Revenue]] / COUNTA(Report_Summary[Membership No])</f>
        <v>62659.485033999525</v>
      </c>
    </row>
    <row r="3013" spans="1:22" x14ac:dyDescent="0.3">
      <c r="A3013" t="s">
        <v>3052</v>
      </c>
      <c r="B3013">
        <v>2024</v>
      </c>
      <c r="C3013" t="s">
        <v>13</v>
      </c>
      <c r="D3013">
        <v>45</v>
      </c>
      <c r="E3013" t="str">
        <f t="shared" si="47"/>
        <v>Middle Age</v>
      </c>
      <c r="F3013" t="s">
        <v>19</v>
      </c>
      <c r="G3013" t="s">
        <v>23</v>
      </c>
      <c r="H3013" t="s">
        <v>29</v>
      </c>
      <c r="I3013">
        <v>33</v>
      </c>
      <c r="J3013">
        <v>3.43</v>
      </c>
      <c r="K3013" t="s">
        <v>32</v>
      </c>
      <c r="L3013" t="s">
        <v>33</v>
      </c>
      <c r="M3013" s="1">
        <v>16850.73</v>
      </c>
      <c r="N3013" s="1">
        <v>1383.33</v>
      </c>
      <c r="O3013" s="1">
        <v>1354.63</v>
      </c>
      <c r="P3013" s="1">
        <v>0</v>
      </c>
      <c r="Q3013" s="1">
        <v>45161.06</v>
      </c>
      <c r="R3013" s="1">
        <v>75442.05</v>
      </c>
      <c r="S3013" s="1">
        <v>8870.7999999999993</v>
      </c>
      <c r="T3013" s="1">
        <v>111732.31</v>
      </c>
      <c r="U3013" s="1">
        <f>SUM(Report_Summary[Revenue])</f>
        <v>626594850.33999527</v>
      </c>
      <c r="V3013" s="1">
        <f>Report_Summary[[#This Row],[Total Revenue]] / COUNTA(Report_Summary[Membership No])</f>
        <v>62659.485033999525</v>
      </c>
    </row>
    <row r="3014" spans="1:22" x14ac:dyDescent="0.3">
      <c r="A3014" t="s">
        <v>3053</v>
      </c>
      <c r="B3014">
        <v>2016</v>
      </c>
      <c r="C3014" t="s">
        <v>13</v>
      </c>
      <c r="D3014">
        <v>41</v>
      </c>
      <c r="E3014" t="str">
        <f t="shared" si="47"/>
        <v>Middle Age</v>
      </c>
      <c r="F3014" t="s">
        <v>21</v>
      </c>
      <c r="G3014" t="s">
        <v>24</v>
      </c>
      <c r="H3014" t="s">
        <v>29</v>
      </c>
      <c r="I3014">
        <v>34</v>
      </c>
      <c r="J3014">
        <v>2.72</v>
      </c>
      <c r="K3014" t="s">
        <v>32</v>
      </c>
      <c r="L3014" t="s">
        <v>33</v>
      </c>
      <c r="M3014" s="1">
        <v>15982.38</v>
      </c>
      <c r="N3014" s="1">
        <v>1483.61</v>
      </c>
      <c r="O3014" s="1">
        <v>2767.07</v>
      </c>
      <c r="P3014" s="1">
        <v>0</v>
      </c>
      <c r="Q3014" s="1">
        <v>54642.77</v>
      </c>
      <c r="R3014" s="1">
        <v>26862.04</v>
      </c>
      <c r="S3014" s="1">
        <v>17899.009999999998</v>
      </c>
      <c r="T3014" s="1">
        <v>63605.8</v>
      </c>
      <c r="U3014" s="1">
        <f>SUM(Report_Summary[Revenue])</f>
        <v>626594850.33999527</v>
      </c>
      <c r="V3014" s="1">
        <f>Report_Summary[[#This Row],[Total Revenue]] / COUNTA(Report_Summary[Membership No])</f>
        <v>62659.485033999525</v>
      </c>
    </row>
    <row r="3015" spans="1:22" x14ac:dyDescent="0.3">
      <c r="A3015" t="s">
        <v>3054</v>
      </c>
      <c r="B3015">
        <v>2018</v>
      </c>
      <c r="C3015" t="s">
        <v>13</v>
      </c>
      <c r="D3015">
        <v>60</v>
      </c>
      <c r="E3015" t="str">
        <f t="shared" si="47"/>
        <v>Old</v>
      </c>
      <c r="F3015" t="s">
        <v>19</v>
      </c>
      <c r="G3015" t="s">
        <v>22</v>
      </c>
      <c r="H3015" t="s">
        <v>27</v>
      </c>
      <c r="I3015">
        <v>38</v>
      </c>
      <c r="J3015">
        <v>2.2200000000000002</v>
      </c>
      <c r="K3015" t="s">
        <v>33</v>
      </c>
      <c r="L3015" t="s">
        <v>33</v>
      </c>
      <c r="M3015" s="1">
        <v>19303.599999999999</v>
      </c>
      <c r="N3015" s="1">
        <v>629.98</v>
      </c>
      <c r="O3015" s="1">
        <v>7571.64</v>
      </c>
      <c r="P3015" s="1">
        <v>0</v>
      </c>
      <c r="Q3015" s="1">
        <v>75219.820000000007</v>
      </c>
      <c r="R3015" s="1">
        <v>77856.289999999994</v>
      </c>
      <c r="S3015" s="1">
        <v>26993.61</v>
      </c>
      <c r="T3015" s="1">
        <v>126082.5</v>
      </c>
      <c r="U3015" s="1">
        <f>SUM(Report_Summary[Revenue])</f>
        <v>626594850.33999527</v>
      </c>
      <c r="V3015" s="1">
        <f>Report_Summary[[#This Row],[Total Revenue]] / COUNTA(Report_Summary[Membership No])</f>
        <v>62659.485033999525</v>
      </c>
    </row>
    <row r="3016" spans="1:22" x14ac:dyDescent="0.3">
      <c r="A3016" t="s">
        <v>3055</v>
      </c>
      <c r="B3016">
        <v>2017</v>
      </c>
      <c r="C3016" t="s">
        <v>14</v>
      </c>
      <c r="D3016">
        <v>38</v>
      </c>
      <c r="E3016" t="str">
        <f t="shared" si="47"/>
        <v>Middle Age</v>
      </c>
      <c r="F3016" t="s">
        <v>19</v>
      </c>
      <c r="G3016" t="s">
        <v>23</v>
      </c>
      <c r="H3016" t="s">
        <v>27</v>
      </c>
      <c r="I3016">
        <v>29</v>
      </c>
      <c r="J3016">
        <v>3.94</v>
      </c>
      <c r="K3016" t="s">
        <v>32</v>
      </c>
      <c r="L3016" t="s">
        <v>33</v>
      </c>
      <c r="M3016" s="1">
        <v>5160.5</v>
      </c>
      <c r="N3016" s="1">
        <v>4909.9399999999996</v>
      </c>
      <c r="O3016" s="1">
        <v>7182.89</v>
      </c>
      <c r="P3016" s="1">
        <v>0</v>
      </c>
      <c r="Q3016" s="1">
        <v>7109.65</v>
      </c>
      <c r="R3016" s="1">
        <v>20328.05</v>
      </c>
      <c r="S3016" s="1">
        <v>-25916.85</v>
      </c>
      <c r="T3016" s="1">
        <v>53354.55</v>
      </c>
      <c r="U3016" s="1">
        <f>SUM(Report_Summary[Revenue])</f>
        <v>626594850.33999527</v>
      </c>
      <c r="V3016" s="1">
        <f>Report_Summary[[#This Row],[Total Revenue]] / COUNTA(Report_Summary[Membership No])</f>
        <v>62659.485033999525</v>
      </c>
    </row>
    <row r="3017" spans="1:22" x14ac:dyDescent="0.3">
      <c r="A3017" t="s">
        <v>3056</v>
      </c>
      <c r="B3017">
        <v>2021</v>
      </c>
      <c r="C3017" t="s">
        <v>14</v>
      </c>
      <c r="D3017">
        <v>38</v>
      </c>
      <c r="E3017" t="str">
        <f t="shared" si="47"/>
        <v>Middle Age</v>
      </c>
      <c r="F3017" t="s">
        <v>16</v>
      </c>
      <c r="G3017" t="s">
        <v>22</v>
      </c>
      <c r="H3017" t="s">
        <v>31</v>
      </c>
      <c r="I3017">
        <v>45</v>
      </c>
      <c r="J3017">
        <v>1.5</v>
      </c>
      <c r="K3017" t="s">
        <v>32</v>
      </c>
      <c r="L3017" t="s">
        <v>33</v>
      </c>
      <c r="M3017" s="1">
        <v>17829.62</v>
      </c>
      <c r="N3017" s="1">
        <v>1425.91</v>
      </c>
      <c r="O3017" s="1">
        <v>6188.31</v>
      </c>
      <c r="P3017" s="1">
        <v>0</v>
      </c>
      <c r="Q3017" s="1">
        <v>29663.73</v>
      </c>
      <c r="R3017" s="1">
        <v>64106.47</v>
      </c>
      <c r="S3017" s="1">
        <v>-15113.75</v>
      </c>
      <c r="T3017" s="1">
        <v>108883.95</v>
      </c>
      <c r="U3017" s="1">
        <f>SUM(Report_Summary[Revenue])</f>
        <v>626594850.33999527</v>
      </c>
      <c r="V3017" s="1">
        <f>Report_Summary[[#This Row],[Total Revenue]] / COUNTA(Report_Summary[Membership No])</f>
        <v>62659.485033999525</v>
      </c>
    </row>
    <row r="3018" spans="1:22" x14ac:dyDescent="0.3">
      <c r="A3018" t="s">
        <v>3057</v>
      </c>
      <c r="B3018">
        <v>2018</v>
      </c>
      <c r="C3018" t="s">
        <v>14</v>
      </c>
      <c r="D3018">
        <v>54</v>
      </c>
      <c r="E3018" t="str">
        <f t="shared" si="47"/>
        <v>Middle Age</v>
      </c>
      <c r="F3018" t="s">
        <v>15</v>
      </c>
      <c r="G3018" t="s">
        <v>25</v>
      </c>
      <c r="H3018" t="s">
        <v>26</v>
      </c>
      <c r="I3018">
        <v>30</v>
      </c>
      <c r="J3018">
        <v>1.58</v>
      </c>
      <c r="K3018" t="s">
        <v>32</v>
      </c>
      <c r="L3018" t="s">
        <v>33</v>
      </c>
      <c r="M3018" s="1">
        <v>18344.259999999998</v>
      </c>
      <c r="N3018" s="1">
        <v>406.71</v>
      </c>
      <c r="O3018" s="1">
        <v>5536.87</v>
      </c>
      <c r="P3018" s="1">
        <v>0</v>
      </c>
      <c r="Q3018" s="1">
        <v>61514.71</v>
      </c>
      <c r="R3018" s="1">
        <v>34306.720000000001</v>
      </c>
      <c r="S3018" s="1">
        <v>-24882.85</v>
      </c>
      <c r="T3018" s="1">
        <v>120704.28</v>
      </c>
      <c r="U3018" s="1">
        <f>SUM(Report_Summary[Revenue])</f>
        <v>626594850.33999527</v>
      </c>
      <c r="V3018" s="1">
        <f>Report_Summary[[#This Row],[Total Revenue]] / COUNTA(Report_Summary[Membership No])</f>
        <v>62659.485033999525</v>
      </c>
    </row>
    <row r="3019" spans="1:22" x14ac:dyDescent="0.3">
      <c r="A3019" t="s">
        <v>3058</v>
      </c>
      <c r="B3019">
        <v>2015</v>
      </c>
      <c r="C3019" t="s">
        <v>14</v>
      </c>
      <c r="D3019">
        <v>79</v>
      </c>
      <c r="E3019" t="str">
        <f t="shared" si="47"/>
        <v>Old</v>
      </c>
      <c r="F3019" t="s">
        <v>18</v>
      </c>
      <c r="G3019" t="s">
        <v>23</v>
      </c>
      <c r="H3019" t="s">
        <v>30</v>
      </c>
      <c r="I3019">
        <v>29</v>
      </c>
      <c r="J3019">
        <v>2.48</v>
      </c>
      <c r="K3019" t="s">
        <v>32</v>
      </c>
      <c r="L3019" t="s">
        <v>33</v>
      </c>
      <c r="M3019" s="1">
        <v>8814.27</v>
      </c>
      <c r="N3019" s="1">
        <v>2172.63</v>
      </c>
      <c r="O3019" s="1">
        <v>2382.62</v>
      </c>
      <c r="P3019" s="1">
        <v>0</v>
      </c>
      <c r="Q3019" s="1">
        <v>12348.77</v>
      </c>
      <c r="R3019" s="1">
        <v>20566.650000000001</v>
      </c>
      <c r="S3019" s="1">
        <v>-18453.23</v>
      </c>
      <c r="T3019" s="1">
        <v>51368.65</v>
      </c>
      <c r="U3019" s="1">
        <f>SUM(Report_Summary[Revenue])</f>
        <v>626594850.33999527</v>
      </c>
      <c r="V3019" s="1">
        <f>Report_Summary[[#This Row],[Total Revenue]] / COUNTA(Report_Summary[Membership No])</f>
        <v>62659.485033999525</v>
      </c>
    </row>
    <row r="3020" spans="1:22" x14ac:dyDescent="0.3">
      <c r="A3020" t="s">
        <v>3059</v>
      </c>
      <c r="B3020">
        <v>2022</v>
      </c>
      <c r="C3020" t="s">
        <v>13</v>
      </c>
      <c r="D3020">
        <v>60</v>
      </c>
      <c r="E3020" t="str">
        <f t="shared" si="47"/>
        <v>Old</v>
      </c>
      <c r="F3020" t="s">
        <v>16</v>
      </c>
      <c r="G3020" t="s">
        <v>24</v>
      </c>
      <c r="H3020" t="s">
        <v>30</v>
      </c>
      <c r="I3020">
        <v>29</v>
      </c>
      <c r="J3020">
        <v>1.99</v>
      </c>
      <c r="K3020" t="s">
        <v>32</v>
      </c>
      <c r="L3020" t="s">
        <v>33</v>
      </c>
      <c r="M3020" s="1">
        <v>12893.63</v>
      </c>
      <c r="N3020" s="1">
        <v>1934.06</v>
      </c>
      <c r="O3020" s="1">
        <v>3918.23</v>
      </c>
      <c r="P3020" s="1">
        <v>0</v>
      </c>
      <c r="Q3020" s="1">
        <v>56245.86</v>
      </c>
      <c r="R3020" s="1">
        <v>50943.5</v>
      </c>
      <c r="S3020" s="1">
        <v>16807.650000000001</v>
      </c>
      <c r="T3020" s="1">
        <v>90381.71</v>
      </c>
      <c r="U3020" s="1">
        <f>SUM(Report_Summary[Revenue])</f>
        <v>626594850.33999527</v>
      </c>
      <c r="V3020" s="1">
        <f>Report_Summary[[#This Row],[Total Revenue]] / COUNTA(Report_Summary[Membership No])</f>
        <v>62659.485033999525</v>
      </c>
    </row>
    <row r="3021" spans="1:22" x14ac:dyDescent="0.3">
      <c r="A3021" t="s">
        <v>3060</v>
      </c>
      <c r="B3021">
        <v>2019</v>
      </c>
      <c r="C3021" t="s">
        <v>13</v>
      </c>
      <c r="D3021">
        <v>48</v>
      </c>
      <c r="E3021" t="str">
        <f t="shared" si="47"/>
        <v>Middle Age</v>
      </c>
      <c r="F3021" t="s">
        <v>18</v>
      </c>
      <c r="G3021" t="s">
        <v>25</v>
      </c>
      <c r="H3021" t="s">
        <v>30</v>
      </c>
      <c r="I3021">
        <v>35</v>
      </c>
      <c r="J3021">
        <v>2.2400000000000002</v>
      </c>
      <c r="K3021" t="s">
        <v>32</v>
      </c>
      <c r="L3021" t="s">
        <v>33</v>
      </c>
      <c r="M3021" s="1">
        <v>8465.34</v>
      </c>
      <c r="N3021" s="1">
        <v>349.71</v>
      </c>
      <c r="O3021" s="1">
        <v>6928.7</v>
      </c>
      <c r="P3021" s="1">
        <v>0</v>
      </c>
      <c r="Q3021" s="1">
        <v>31849.87</v>
      </c>
      <c r="R3021" s="1">
        <v>24465.52</v>
      </c>
      <c r="S3021" s="1">
        <v>-12040.34</v>
      </c>
      <c r="T3021" s="1">
        <v>68355.73</v>
      </c>
      <c r="U3021" s="1">
        <f>SUM(Report_Summary[Revenue])</f>
        <v>626594850.33999527</v>
      </c>
      <c r="V3021" s="1">
        <f>Report_Summary[[#This Row],[Total Revenue]] / COUNTA(Report_Summary[Membership No])</f>
        <v>62659.485033999525</v>
      </c>
    </row>
    <row r="3022" spans="1:22" x14ac:dyDescent="0.3">
      <c r="A3022" t="s">
        <v>3061</v>
      </c>
      <c r="B3022">
        <v>2017</v>
      </c>
      <c r="C3022" t="s">
        <v>14</v>
      </c>
      <c r="D3022">
        <v>41</v>
      </c>
      <c r="E3022" t="str">
        <f t="shared" si="47"/>
        <v>Middle Age</v>
      </c>
      <c r="F3022" t="s">
        <v>17</v>
      </c>
      <c r="G3022" t="s">
        <v>25</v>
      </c>
      <c r="H3022" t="s">
        <v>31</v>
      </c>
      <c r="I3022">
        <v>33</v>
      </c>
      <c r="J3022">
        <v>3.48</v>
      </c>
      <c r="K3022" t="s">
        <v>33</v>
      </c>
      <c r="L3022" t="s">
        <v>33</v>
      </c>
      <c r="M3022" s="1">
        <v>10420.27</v>
      </c>
      <c r="N3022" s="1">
        <v>1613.41</v>
      </c>
      <c r="O3022" s="1">
        <v>5978.87</v>
      </c>
      <c r="P3022" s="1">
        <v>0</v>
      </c>
      <c r="Q3022" s="1">
        <v>41548.980000000003</v>
      </c>
      <c r="R3022" s="1">
        <v>17688.2</v>
      </c>
      <c r="S3022" s="1">
        <v>29598.79</v>
      </c>
      <c r="T3022" s="1">
        <v>29638.39</v>
      </c>
      <c r="U3022" s="1">
        <f>SUM(Report_Summary[Revenue])</f>
        <v>626594850.33999527</v>
      </c>
      <c r="V3022" s="1">
        <f>Report_Summary[[#This Row],[Total Revenue]] / COUNTA(Report_Summary[Membership No])</f>
        <v>62659.485033999525</v>
      </c>
    </row>
    <row r="3023" spans="1:22" x14ac:dyDescent="0.3">
      <c r="A3023" t="s">
        <v>3062</v>
      </c>
      <c r="B3023">
        <v>2023</v>
      </c>
      <c r="C3023" t="s">
        <v>14</v>
      </c>
      <c r="D3023">
        <v>45</v>
      </c>
      <c r="E3023" t="str">
        <f t="shared" si="47"/>
        <v>Middle Age</v>
      </c>
      <c r="F3023" t="s">
        <v>19</v>
      </c>
      <c r="G3023" t="s">
        <v>25</v>
      </c>
      <c r="H3023" t="s">
        <v>27</v>
      </c>
      <c r="I3023">
        <v>27</v>
      </c>
      <c r="J3023">
        <v>2.59</v>
      </c>
      <c r="K3023" t="s">
        <v>32</v>
      </c>
      <c r="L3023" t="s">
        <v>33</v>
      </c>
      <c r="M3023" s="1">
        <v>12679.17</v>
      </c>
      <c r="N3023" s="1">
        <v>4895.51</v>
      </c>
      <c r="O3023" s="1">
        <v>7885.29</v>
      </c>
      <c r="P3023" s="1">
        <v>0</v>
      </c>
      <c r="Q3023" s="1">
        <v>19896.810000000001</v>
      </c>
      <c r="R3023" s="1">
        <v>22115.94</v>
      </c>
      <c r="S3023" s="1">
        <v>4598.8</v>
      </c>
      <c r="T3023" s="1">
        <v>37413.949999999997</v>
      </c>
      <c r="U3023" s="1">
        <f>SUM(Report_Summary[Revenue])</f>
        <v>626594850.33999527</v>
      </c>
      <c r="V3023" s="1">
        <f>Report_Summary[[#This Row],[Total Revenue]] / COUNTA(Report_Summary[Membership No])</f>
        <v>62659.485033999525</v>
      </c>
    </row>
    <row r="3024" spans="1:22" x14ac:dyDescent="0.3">
      <c r="A3024" t="s">
        <v>3063</v>
      </c>
      <c r="B3024">
        <v>2020</v>
      </c>
      <c r="C3024" t="s">
        <v>14</v>
      </c>
      <c r="D3024">
        <v>80</v>
      </c>
      <c r="E3024" t="str">
        <f t="shared" si="47"/>
        <v>Old</v>
      </c>
      <c r="F3024" t="s">
        <v>18</v>
      </c>
      <c r="G3024" t="s">
        <v>25</v>
      </c>
      <c r="H3024" t="s">
        <v>27</v>
      </c>
      <c r="I3024">
        <v>34</v>
      </c>
      <c r="J3024">
        <v>2.44</v>
      </c>
      <c r="K3024" t="s">
        <v>32</v>
      </c>
      <c r="L3024" t="s">
        <v>33</v>
      </c>
      <c r="M3024" s="1">
        <v>6925.73</v>
      </c>
      <c r="N3024" s="1">
        <v>2737.04</v>
      </c>
      <c r="O3024" s="1">
        <v>5859.89</v>
      </c>
      <c r="P3024" s="1">
        <v>0</v>
      </c>
      <c r="Q3024" s="1">
        <v>31335.47</v>
      </c>
      <c r="R3024" s="1">
        <v>14998.46</v>
      </c>
      <c r="S3024" s="1">
        <v>-6734.1</v>
      </c>
      <c r="T3024" s="1">
        <v>53068.03</v>
      </c>
      <c r="U3024" s="1">
        <f>SUM(Report_Summary[Revenue])</f>
        <v>626594850.33999527</v>
      </c>
      <c r="V3024" s="1">
        <f>Report_Summary[[#This Row],[Total Revenue]] / COUNTA(Report_Summary[Membership No])</f>
        <v>62659.485033999525</v>
      </c>
    </row>
    <row r="3025" spans="1:22" x14ac:dyDescent="0.3">
      <c r="A3025" t="s">
        <v>3064</v>
      </c>
      <c r="B3025">
        <v>2017</v>
      </c>
      <c r="C3025" t="s">
        <v>13</v>
      </c>
      <c r="D3025">
        <v>23</v>
      </c>
      <c r="E3025" t="str">
        <f t="shared" si="47"/>
        <v>Young</v>
      </c>
      <c r="F3025" t="s">
        <v>15</v>
      </c>
      <c r="G3025" t="s">
        <v>25</v>
      </c>
      <c r="H3025" t="s">
        <v>29</v>
      </c>
      <c r="I3025">
        <v>31</v>
      </c>
      <c r="J3025">
        <v>3.67</v>
      </c>
      <c r="K3025" t="s">
        <v>32</v>
      </c>
      <c r="L3025" t="s">
        <v>33</v>
      </c>
      <c r="M3025" s="1">
        <v>15332.72</v>
      </c>
      <c r="N3025" s="1">
        <v>4320.87</v>
      </c>
      <c r="O3025" s="1">
        <v>4727.9399999999996</v>
      </c>
      <c r="P3025" s="1">
        <v>0</v>
      </c>
      <c r="Q3025" s="1">
        <v>72281.289999999994</v>
      </c>
      <c r="R3025" s="1">
        <v>21565.75</v>
      </c>
      <c r="S3025" s="1">
        <v>6357.93</v>
      </c>
      <c r="T3025" s="1">
        <v>87489.11</v>
      </c>
      <c r="U3025" s="1">
        <f>SUM(Report_Summary[Revenue])</f>
        <v>626594850.33999527</v>
      </c>
      <c r="V3025" s="1">
        <f>Report_Summary[[#This Row],[Total Revenue]] / COUNTA(Report_Summary[Membership No])</f>
        <v>62659.485033999525</v>
      </c>
    </row>
    <row r="3026" spans="1:22" x14ac:dyDescent="0.3">
      <c r="A3026" t="s">
        <v>3065</v>
      </c>
      <c r="B3026">
        <v>2016</v>
      </c>
      <c r="C3026" t="s">
        <v>13</v>
      </c>
      <c r="D3026">
        <v>31</v>
      </c>
      <c r="E3026" t="str">
        <f t="shared" si="47"/>
        <v>Middle Age</v>
      </c>
      <c r="F3026" t="s">
        <v>16</v>
      </c>
      <c r="G3026" t="s">
        <v>24</v>
      </c>
      <c r="H3026" t="s">
        <v>30</v>
      </c>
      <c r="I3026">
        <v>31</v>
      </c>
      <c r="J3026">
        <v>2.93</v>
      </c>
      <c r="K3026" t="s">
        <v>32</v>
      </c>
      <c r="L3026" t="s">
        <v>33</v>
      </c>
      <c r="M3026" s="1">
        <v>16605.07</v>
      </c>
      <c r="N3026" s="1">
        <v>3392.14</v>
      </c>
      <c r="O3026" s="1">
        <v>419.59</v>
      </c>
      <c r="P3026" s="1">
        <v>0</v>
      </c>
      <c r="Q3026" s="1">
        <v>51898.54</v>
      </c>
      <c r="R3026" s="1">
        <v>79371.759999999995</v>
      </c>
      <c r="S3026" s="1">
        <v>-20251.099999999999</v>
      </c>
      <c r="T3026" s="1">
        <v>151521.4</v>
      </c>
      <c r="U3026" s="1">
        <f>SUM(Report_Summary[Revenue])</f>
        <v>626594850.33999527</v>
      </c>
      <c r="V3026" s="1">
        <f>Report_Summary[[#This Row],[Total Revenue]] / COUNTA(Report_Summary[Membership No])</f>
        <v>62659.485033999525</v>
      </c>
    </row>
    <row r="3027" spans="1:22" x14ac:dyDescent="0.3">
      <c r="A3027" t="s">
        <v>3066</v>
      </c>
      <c r="B3027">
        <v>2023</v>
      </c>
      <c r="C3027" t="s">
        <v>14</v>
      </c>
      <c r="D3027">
        <v>25</v>
      </c>
      <c r="E3027" t="str">
        <f t="shared" si="47"/>
        <v>Young</v>
      </c>
      <c r="F3027" t="s">
        <v>21</v>
      </c>
      <c r="G3027" t="s">
        <v>25</v>
      </c>
      <c r="H3027" t="s">
        <v>28</v>
      </c>
      <c r="I3027">
        <v>30</v>
      </c>
      <c r="J3027">
        <v>4.01</v>
      </c>
      <c r="K3027" t="s">
        <v>32</v>
      </c>
      <c r="L3027" t="s">
        <v>33</v>
      </c>
      <c r="M3027" s="1">
        <v>18944.82</v>
      </c>
      <c r="N3027" s="1">
        <v>2542.79</v>
      </c>
      <c r="O3027" s="1">
        <v>3207.02</v>
      </c>
      <c r="P3027" s="1">
        <v>0</v>
      </c>
      <c r="Q3027" s="1">
        <v>82327.429999999993</v>
      </c>
      <c r="R3027" s="1">
        <v>94307.73</v>
      </c>
      <c r="S3027" s="1">
        <v>13743.53</v>
      </c>
      <c r="T3027" s="1">
        <v>162891.63</v>
      </c>
      <c r="U3027" s="1">
        <f>SUM(Report_Summary[Revenue])</f>
        <v>626594850.33999527</v>
      </c>
      <c r="V3027" s="1">
        <f>Report_Summary[[#This Row],[Total Revenue]] / COUNTA(Report_Summary[Membership No])</f>
        <v>62659.485033999525</v>
      </c>
    </row>
    <row r="3028" spans="1:22" x14ac:dyDescent="0.3">
      <c r="A3028" t="s">
        <v>3067</v>
      </c>
      <c r="B3028">
        <v>2020</v>
      </c>
      <c r="C3028" t="s">
        <v>14</v>
      </c>
      <c r="D3028">
        <v>23</v>
      </c>
      <c r="E3028" t="str">
        <f t="shared" si="47"/>
        <v>Young</v>
      </c>
      <c r="F3028" t="s">
        <v>16</v>
      </c>
      <c r="G3028" t="s">
        <v>25</v>
      </c>
      <c r="H3028" t="s">
        <v>26</v>
      </c>
      <c r="I3028">
        <v>33</v>
      </c>
      <c r="J3028">
        <v>2.44</v>
      </c>
      <c r="K3028" t="s">
        <v>32</v>
      </c>
      <c r="L3028" t="s">
        <v>33</v>
      </c>
      <c r="M3028" s="1">
        <v>8385.1</v>
      </c>
      <c r="N3028" s="1">
        <v>439.96</v>
      </c>
      <c r="O3028" s="1">
        <v>3090.14</v>
      </c>
      <c r="P3028" s="1">
        <v>0</v>
      </c>
      <c r="Q3028" s="1">
        <v>16245.08</v>
      </c>
      <c r="R3028" s="1">
        <v>11987.95</v>
      </c>
      <c r="S3028" s="1">
        <v>-8390.69</v>
      </c>
      <c r="T3028" s="1">
        <v>36623.72</v>
      </c>
      <c r="U3028" s="1">
        <f>SUM(Report_Summary[Revenue])</f>
        <v>626594850.33999527</v>
      </c>
      <c r="V3028" s="1">
        <f>Report_Summary[[#This Row],[Total Revenue]] / COUNTA(Report_Summary[Membership No])</f>
        <v>62659.485033999525</v>
      </c>
    </row>
    <row r="3029" spans="1:22" x14ac:dyDescent="0.3">
      <c r="A3029" t="s">
        <v>3068</v>
      </c>
      <c r="B3029">
        <v>2020</v>
      </c>
      <c r="C3029" t="s">
        <v>14</v>
      </c>
      <c r="D3029">
        <v>26</v>
      </c>
      <c r="E3029" t="str">
        <f t="shared" si="47"/>
        <v>Young</v>
      </c>
      <c r="F3029" t="s">
        <v>16</v>
      </c>
      <c r="G3029" t="s">
        <v>22</v>
      </c>
      <c r="H3029" t="s">
        <v>31</v>
      </c>
      <c r="I3029">
        <v>32</v>
      </c>
      <c r="J3029">
        <v>2.91</v>
      </c>
      <c r="K3029" t="s">
        <v>32</v>
      </c>
      <c r="L3029" t="s">
        <v>33</v>
      </c>
      <c r="M3029" s="1">
        <v>11230.21</v>
      </c>
      <c r="N3029" s="1">
        <v>227.07</v>
      </c>
      <c r="O3029" s="1">
        <v>2876.92</v>
      </c>
      <c r="P3029" s="1">
        <v>0</v>
      </c>
      <c r="Q3029" s="1">
        <v>50519.26</v>
      </c>
      <c r="R3029" s="1">
        <v>52247.77</v>
      </c>
      <c r="S3029" s="1">
        <v>3845.59</v>
      </c>
      <c r="T3029" s="1">
        <v>98921.44</v>
      </c>
      <c r="U3029" s="1">
        <f>SUM(Report_Summary[Revenue])</f>
        <v>626594850.33999527</v>
      </c>
      <c r="V3029" s="1">
        <f>Report_Summary[[#This Row],[Total Revenue]] / COUNTA(Report_Summary[Membership No])</f>
        <v>62659.485033999525</v>
      </c>
    </row>
    <row r="3030" spans="1:22" x14ac:dyDescent="0.3">
      <c r="A3030" t="s">
        <v>3069</v>
      </c>
      <c r="B3030">
        <v>2016</v>
      </c>
      <c r="C3030" t="s">
        <v>14</v>
      </c>
      <c r="D3030">
        <v>68</v>
      </c>
      <c r="E3030" t="str">
        <f t="shared" si="47"/>
        <v>Old</v>
      </c>
      <c r="F3030" t="s">
        <v>16</v>
      </c>
      <c r="G3030" t="s">
        <v>25</v>
      </c>
      <c r="H3030" t="s">
        <v>29</v>
      </c>
      <c r="I3030">
        <v>35</v>
      </c>
      <c r="J3030">
        <v>1.62</v>
      </c>
      <c r="K3030" t="s">
        <v>33</v>
      </c>
      <c r="L3030" t="s">
        <v>33</v>
      </c>
      <c r="M3030" s="1">
        <v>14363.47</v>
      </c>
      <c r="N3030" s="1">
        <v>3503.81</v>
      </c>
      <c r="O3030" s="1">
        <v>4737.1099999999997</v>
      </c>
      <c r="P3030" s="1">
        <v>0</v>
      </c>
      <c r="Q3030" s="1">
        <v>17469.62</v>
      </c>
      <c r="R3030" s="1">
        <v>56912</v>
      </c>
      <c r="S3030" s="1">
        <v>-22379.09</v>
      </c>
      <c r="T3030" s="1">
        <v>96760.71</v>
      </c>
      <c r="U3030" s="1">
        <f>SUM(Report_Summary[Revenue])</f>
        <v>626594850.33999527</v>
      </c>
      <c r="V3030" s="1">
        <f>Report_Summary[[#This Row],[Total Revenue]] / COUNTA(Report_Summary[Membership No])</f>
        <v>62659.485033999525</v>
      </c>
    </row>
    <row r="3031" spans="1:22" x14ac:dyDescent="0.3">
      <c r="A3031" t="s">
        <v>3070</v>
      </c>
      <c r="B3031">
        <v>2020</v>
      </c>
      <c r="C3031" t="s">
        <v>14</v>
      </c>
      <c r="D3031">
        <v>40</v>
      </c>
      <c r="E3031" t="str">
        <f t="shared" si="47"/>
        <v>Middle Age</v>
      </c>
      <c r="F3031" t="s">
        <v>15</v>
      </c>
      <c r="G3031" t="s">
        <v>25</v>
      </c>
      <c r="H3031" t="s">
        <v>26</v>
      </c>
      <c r="I3031">
        <v>31</v>
      </c>
      <c r="J3031">
        <v>2.5299999999999998</v>
      </c>
      <c r="K3031" t="s">
        <v>33</v>
      </c>
      <c r="L3031" t="s">
        <v>33</v>
      </c>
      <c r="M3031" s="1">
        <v>15315.84</v>
      </c>
      <c r="N3031" s="1">
        <v>3250.36</v>
      </c>
      <c r="O3031" s="1">
        <v>3098.35</v>
      </c>
      <c r="P3031" s="1">
        <v>0</v>
      </c>
      <c r="Q3031" s="1">
        <v>30245.46</v>
      </c>
      <c r="R3031" s="1">
        <v>19828.599999999999</v>
      </c>
      <c r="S3031" s="1">
        <v>20431.099999999999</v>
      </c>
      <c r="T3031" s="1">
        <v>29642.959999999999</v>
      </c>
      <c r="U3031" s="1">
        <f>SUM(Report_Summary[Revenue])</f>
        <v>626594850.33999527</v>
      </c>
      <c r="V3031" s="1">
        <f>Report_Summary[[#This Row],[Total Revenue]] / COUNTA(Report_Summary[Membership No])</f>
        <v>62659.485033999525</v>
      </c>
    </row>
    <row r="3032" spans="1:22" x14ac:dyDescent="0.3">
      <c r="A3032" t="s">
        <v>3071</v>
      </c>
      <c r="B3032">
        <v>2018</v>
      </c>
      <c r="C3032" t="s">
        <v>14</v>
      </c>
      <c r="D3032">
        <v>32</v>
      </c>
      <c r="E3032" t="str">
        <f t="shared" si="47"/>
        <v>Middle Age</v>
      </c>
      <c r="F3032" t="s">
        <v>15</v>
      </c>
      <c r="G3032" t="s">
        <v>25</v>
      </c>
      <c r="H3032" t="s">
        <v>31</v>
      </c>
      <c r="I3032">
        <v>26</v>
      </c>
      <c r="J3032">
        <v>2.58</v>
      </c>
      <c r="K3032" t="s">
        <v>33</v>
      </c>
      <c r="L3032" t="s">
        <v>33</v>
      </c>
      <c r="M3032" s="1">
        <v>18152.259999999998</v>
      </c>
      <c r="N3032" s="1">
        <v>4900.8599999999997</v>
      </c>
      <c r="O3032" s="1">
        <v>7685.11</v>
      </c>
      <c r="P3032" s="1">
        <v>0</v>
      </c>
      <c r="Q3032" s="1">
        <v>90196.81</v>
      </c>
      <c r="R3032" s="1">
        <v>33138.6</v>
      </c>
      <c r="S3032" s="1">
        <v>-29915.89</v>
      </c>
      <c r="T3032" s="1">
        <v>153251.29999999999</v>
      </c>
      <c r="U3032" s="1">
        <f>SUM(Report_Summary[Revenue])</f>
        <v>626594850.33999527</v>
      </c>
      <c r="V3032" s="1">
        <f>Report_Summary[[#This Row],[Total Revenue]] / COUNTA(Report_Summary[Membership No])</f>
        <v>62659.485033999525</v>
      </c>
    </row>
    <row r="3033" spans="1:22" x14ac:dyDescent="0.3">
      <c r="A3033" t="s">
        <v>3072</v>
      </c>
      <c r="B3033">
        <v>2018</v>
      </c>
      <c r="C3033" t="s">
        <v>14</v>
      </c>
      <c r="D3033">
        <v>36</v>
      </c>
      <c r="E3033" t="str">
        <f t="shared" si="47"/>
        <v>Middle Age</v>
      </c>
      <c r="F3033" t="s">
        <v>17</v>
      </c>
      <c r="G3033" t="s">
        <v>25</v>
      </c>
      <c r="H3033" t="s">
        <v>30</v>
      </c>
      <c r="I3033">
        <v>27</v>
      </c>
      <c r="J3033">
        <v>1.76</v>
      </c>
      <c r="K3033" t="s">
        <v>32</v>
      </c>
      <c r="L3033" t="s">
        <v>33</v>
      </c>
      <c r="M3033" s="1">
        <v>17000.439999999999</v>
      </c>
      <c r="N3033" s="1">
        <v>407.97</v>
      </c>
      <c r="O3033" s="1">
        <v>925.43</v>
      </c>
      <c r="P3033" s="1">
        <v>0</v>
      </c>
      <c r="Q3033" s="1">
        <v>51276.56</v>
      </c>
      <c r="R3033" s="1">
        <v>48923.73</v>
      </c>
      <c r="S3033" s="1">
        <v>-21585.21</v>
      </c>
      <c r="T3033" s="1">
        <v>121785.5</v>
      </c>
      <c r="U3033" s="1">
        <f>SUM(Report_Summary[Revenue])</f>
        <v>626594850.33999527</v>
      </c>
      <c r="V3033" s="1">
        <f>Report_Summary[[#This Row],[Total Revenue]] / COUNTA(Report_Summary[Membership No])</f>
        <v>62659.485033999525</v>
      </c>
    </row>
    <row r="3034" spans="1:22" x14ac:dyDescent="0.3">
      <c r="A3034" t="s">
        <v>3073</v>
      </c>
      <c r="B3034">
        <v>2019</v>
      </c>
      <c r="C3034" t="s">
        <v>13</v>
      </c>
      <c r="D3034">
        <v>70</v>
      </c>
      <c r="E3034" t="str">
        <f t="shared" si="47"/>
        <v>Old</v>
      </c>
      <c r="F3034" t="s">
        <v>20</v>
      </c>
      <c r="G3034" t="s">
        <v>25</v>
      </c>
      <c r="H3034" t="s">
        <v>29</v>
      </c>
      <c r="I3034">
        <v>48</v>
      </c>
      <c r="J3034">
        <v>2.75</v>
      </c>
      <c r="K3034" t="s">
        <v>32</v>
      </c>
      <c r="L3034" t="s">
        <v>33</v>
      </c>
      <c r="M3034" s="1">
        <v>8635.11</v>
      </c>
      <c r="N3034" s="1">
        <v>1763.54</v>
      </c>
      <c r="O3034" s="1">
        <v>5764.55</v>
      </c>
      <c r="P3034" s="1">
        <v>0</v>
      </c>
      <c r="Q3034" s="1">
        <v>13168.49</v>
      </c>
      <c r="R3034" s="1">
        <v>32499.86</v>
      </c>
      <c r="S3034" s="1">
        <v>2650.05</v>
      </c>
      <c r="T3034" s="1">
        <v>43018.3</v>
      </c>
      <c r="U3034" s="1">
        <f>SUM(Report_Summary[Revenue])</f>
        <v>626594850.33999527</v>
      </c>
      <c r="V3034" s="1">
        <f>Report_Summary[[#This Row],[Total Revenue]] / COUNTA(Report_Summary[Membership No])</f>
        <v>62659.485033999525</v>
      </c>
    </row>
    <row r="3035" spans="1:22" x14ac:dyDescent="0.3">
      <c r="A3035" t="s">
        <v>3074</v>
      </c>
      <c r="B3035">
        <v>2023</v>
      </c>
      <c r="C3035" t="s">
        <v>14</v>
      </c>
      <c r="D3035">
        <v>37</v>
      </c>
      <c r="E3035" t="str">
        <f t="shared" si="47"/>
        <v>Middle Age</v>
      </c>
      <c r="F3035" t="s">
        <v>16</v>
      </c>
      <c r="G3035" t="s">
        <v>23</v>
      </c>
      <c r="H3035" t="s">
        <v>29</v>
      </c>
      <c r="I3035">
        <v>25</v>
      </c>
      <c r="J3035">
        <v>1.8</v>
      </c>
      <c r="K3035" t="s">
        <v>32</v>
      </c>
      <c r="L3035" t="s">
        <v>33</v>
      </c>
      <c r="M3035" s="1">
        <v>16506.82</v>
      </c>
      <c r="N3035" s="1">
        <v>1716.94</v>
      </c>
      <c r="O3035" s="1">
        <v>2078.69</v>
      </c>
      <c r="P3035" s="1">
        <v>0</v>
      </c>
      <c r="Q3035" s="1">
        <v>27700.91</v>
      </c>
      <c r="R3035" s="1">
        <v>71488.92</v>
      </c>
      <c r="S3035" s="1">
        <v>-6072.46</v>
      </c>
      <c r="T3035" s="1">
        <v>105262.29</v>
      </c>
      <c r="U3035" s="1">
        <f>SUM(Report_Summary[Revenue])</f>
        <v>626594850.33999527</v>
      </c>
      <c r="V3035" s="1">
        <f>Report_Summary[[#This Row],[Total Revenue]] / COUNTA(Report_Summary[Membership No])</f>
        <v>62659.485033999525</v>
      </c>
    </row>
    <row r="3036" spans="1:22" x14ac:dyDescent="0.3">
      <c r="A3036" t="s">
        <v>3075</v>
      </c>
      <c r="B3036">
        <v>2021</v>
      </c>
      <c r="C3036" t="s">
        <v>14</v>
      </c>
      <c r="D3036">
        <v>68</v>
      </c>
      <c r="E3036" t="str">
        <f t="shared" si="47"/>
        <v>Old</v>
      </c>
      <c r="F3036" t="s">
        <v>16</v>
      </c>
      <c r="G3036" t="s">
        <v>22</v>
      </c>
      <c r="H3036" t="s">
        <v>30</v>
      </c>
      <c r="I3036">
        <v>35</v>
      </c>
      <c r="J3036">
        <v>1.5</v>
      </c>
      <c r="K3036" t="s">
        <v>32</v>
      </c>
      <c r="L3036" t="s">
        <v>33</v>
      </c>
      <c r="M3036" s="1">
        <v>19926</v>
      </c>
      <c r="N3036" s="1">
        <v>1044.9100000000001</v>
      </c>
      <c r="O3036" s="1">
        <v>2285.12</v>
      </c>
      <c r="P3036" s="1">
        <v>0</v>
      </c>
      <c r="Q3036" s="1">
        <v>27275.39</v>
      </c>
      <c r="R3036" s="1">
        <v>29855.62</v>
      </c>
      <c r="S3036" s="1">
        <v>-25609.05</v>
      </c>
      <c r="T3036" s="1">
        <v>82740.06</v>
      </c>
      <c r="U3036" s="1">
        <f>SUM(Report_Summary[Revenue])</f>
        <v>626594850.33999527</v>
      </c>
      <c r="V3036" s="1">
        <f>Report_Summary[[#This Row],[Total Revenue]] / COUNTA(Report_Summary[Membership No])</f>
        <v>62659.485033999525</v>
      </c>
    </row>
    <row r="3037" spans="1:22" x14ac:dyDescent="0.3">
      <c r="A3037" t="s">
        <v>3076</v>
      </c>
      <c r="B3037">
        <v>2021</v>
      </c>
      <c r="C3037" t="s">
        <v>13</v>
      </c>
      <c r="D3037">
        <v>25</v>
      </c>
      <c r="E3037" t="str">
        <f t="shared" si="47"/>
        <v>Young</v>
      </c>
      <c r="F3037" t="s">
        <v>20</v>
      </c>
      <c r="G3037" t="s">
        <v>24</v>
      </c>
      <c r="H3037" t="s">
        <v>27</v>
      </c>
      <c r="I3037">
        <v>38</v>
      </c>
      <c r="J3037">
        <v>3.05</v>
      </c>
      <c r="K3037" t="s">
        <v>32</v>
      </c>
      <c r="L3037" t="s">
        <v>33</v>
      </c>
      <c r="M3037" s="1">
        <v>9464.7199999999993</v>
      </c>
      <c r="N3037" s="1">
        <v>434.89</v>
      </c>
      <c r="O3037" s="1">
        <v>4339.84</v>
      </c>
      <c r="P3037" s="1">
        <v>0</v>
      </c>
      <c r="Q3037" s="1">
        <v>15803.97</v>
      </c>
      <c r="R3037" s="1">
        <v>32746.67</v>
      </c>
      <c r="S3037" s="1">
        <v>-8831.8799999999992</v>
      </c>
      <c r="T3037" s="1">
        <v>57382.52</v>
      </c>
      <c r="U3037" s="1">
        <f>SUM(Report_Summary[Revenue])</f>
        <v>626594850.33999527</v>
      </c>
      <c r="V3037" s="1">
        <f>Report_Summary[[#This Row],[Total Revenue]] / COUNTA(Report_Summary[Membership No])</f>
        <v>62659.485033999525</v>
      </c>
    </row>
    <row r="3038" spans="1:22" x14ac:dyDescent="0.3">
      <c r="A3038" t="s">
        <v>3077</v>
      </c>
      <c r="B3038">
        <v>2021</v>
      </c>
      <c r="C3038" t="s">
        <v>14</v>
      </c>
      <c r="D3038">
        <v>21</v>
      </c>
      <c r="E3038" t="str">
        <f t="shared" si="47"/>
        <v>Young</v>
      </c>
      <c r="F3038" t="s">
        <v>15</v>
      </c>
      <c r="G3038" t="s">
        <v>22</v>
      </c>
      <c r="H3038" t="s">
        <v>29</v>
      </c>
      <c r="I3038">
        <v>34</v>
      </c>
      <c r="J3038">
        <v>2.6</v>
      </c>
      <c r="K3038" t="s">
        <v>33</v>
      </c>
      <c r="L3038" t="s">
        <v>33</v>
      </c>
      <c r="M3038" s="1">
        <v>16223.43</v>
      </c>
      <c r="N3038" s="1">
        <v>3537.13</v>
      </c>
      <c r="O3038" s="1">
        <v>2538.65</v>
      </c>
      <c r="P3038" s="1">
        <v>0</v>
      </c>
      <c r="Q3038" s="1">
        <v>28203.23</v>
      </c>
      <c r="R3038" s="1">
        <v>35142.370000000003</v>
      </c>
      <c r="S3038" s="1">
        <v>11318.86</v>
      </c>
      <c r="T3038" s="1">
        <v>52026.74</v>
      </c>
      <c r="U3038" s="1">
        <f>SUM(Report_Summary[Revenue])</f>
        <v>626594850.33999527</v>
      </c>
      <c r="V3038" s="1">
        <f>Report_Summary[[#This Row],[Total Revenue]] / COUNTA(Report_Summary[Membership No])</f>
        <v>62659.485033999525</v>
      </c>
    </row>
    <row r="3039" spans="1:22" x14ac:dyDescent="0.3">
      <c r="A3039" t="s">
        <v>3078</v>
      </c>
      <c r="B3039">
        <v>2015</v>
      </c>
      <c r="C3039" t="s">
        <v>13</v>
      </c>
      <c r="D3039">
        <v>46</v>
      </c>
      <c r="E3039" t="str">
        <f t="shared" si="47"/>
        <v>Middle Age</v>
      </c>
      <c r="F3039" t="s">
        <v>19</v>
      </c>
      <c r="G3039" t="s">
        <v>24</v>
      </c>
      <c r="H3039" t="s">
        <v>28</v>
      </c>
      <c r="I3039">
        <v>38</v>
      </c>
      <c r="J3039">
        <v>2.39</v>
      </c>
      <c r="K3039" t="s">
        <v>32</v>
      </c>
      <c r="L3039" t="s">
        <v>33</v>
      </c>
      <c r="M3039" s="1">
        <v>4676.63</v>
      </c>
      <c r="N3039" s="1">
        <v>1617.09</v>
      </c>
      <c r="O3039" s="1">
        <v>5657.02</v>
      </c>
      <c r="P3039" s="1">
        <v>0</v>
      </c>
      <c r="Q3039" s="1">
        <v>11991.78</v>
      </c>
      <c r="R3039" s="1">
        <v>7303.88</v>
      </c>
      <c r="S3039" s="1">
        <v>-1796.29</v>
      </c>
      <c r="T3039" s="1">
        <v>21091.95</v>
      </c>
      <c r="U3039" s="1">
        <f>SUM(Report_Summary[Revenue])</f>
        <v>626594850.33999527</v>
      </c>
      <c r="V3039" s="1">
        <f>Report_Summary[[#This Row],[Total Revenue]] / COUNTA(Report_Summary[Membership No])</f>
        <v>62659.485033999525</v>
      </c>
    </row>
    <row r="3040" spans="1:22" x14ac:dyDescent="0.3">
      <c r="A3040" t="s">
        <v>3079</v>
      </c>
      <c r="B3040">
        <v>2017</v>
      </c>
      <c r="C3040" t="s">
        <v>13</v>
      </c>
      <c r="D3040">
        <v>80</v>
      </c>
      <c r="E3040" t="str">
        <f t="shared" si="47"/>
        <v>Old</v>
      </c>
      <c r="F3040" t="s">
        <v>16</v>
      </c>
      <c r="G3040" t="s">
        <v>24</v>
      </c>
      <c r="H3040" t="s">
        <v>29</v>
      </c>
      <c r="I3040">
        <v>34</v>
      </c>
      <c r="J3040">
        <v>2.72</v>
      </c>
      <c r="K3040" t="s">
        <v>32</v>
      </c>
      <c r="L3040" t="s">
        <v>33</v>
      </c>
      <c r="M3040" s="1">
        <v>8799.06</v>
      </c>
      <c r="N3040" s="1">
        <v>4642.53</v>
      </c>
      <c r="O3040" s="1">
        <v>442.28</v>
      </c>
      <c r="P3040" s="1">
        <v>0</v>
      </c>
      <c r="Q3040" s="1">
        <v>24252.04</v>
      </c>
      <c r="R3040" s="1">
        <v>37251.22</v>
      </c>
      <c r="S3040" s="1">
        <v>7193.25</v>
      </c>
      <c r="T3040" s="1">
        <v>54310.01</v>
      </c>
      <c r="U3040" s="1">
        <f>SUM(Report_Summary[Revenue])</f>
        <v>626594850.33999527</v>
      </c>
      <c r="V3040" s="1">
        <f>Report_Summary[[#This Row],[Total Revenue]] / COUNTA(Report_Summary[Membership No])</f>
        <v>62659.485033999525</v>
      </c>
    </row>
    <row r="3041" spans="1:22" x14ac:dyDescent="0.3">
      <c r="A3041" t="s">
        <v>3080</v>
      </c>
      <c r="B3041">
        <v>2022</v>
      </c>
      <c r="C3041" t="s">
        <v>13</v>
      </c>
      <c r="D3041">
        <v>65</v>
      </c>
      <c r="E3041" t="str">
        <f t="shared" si="47"/>
        <v>Old</v>
      </c>
      <c r="F3041" t="s">
        <v>18</v>
      </c>
      <c r="G3041" t="s">
        <v>25</v>
      </c>
      <c r="H3041" t="s">
        <v>31</v>
      </c>
      <c r="I3041">
        <v>28</v>
      </c>
      <c r="J3041">
        <v>3.46</v>
      </c>
      <c r="K3041" t="s">
        <v>32</v>
      </c>
      <c r="L3041" t="s">
        <v>33</v>
      </c>
      <c r="M3041" s="1">
        <v>4570.54</v>
      </c>
      <c r="N3041" s="1">
        <v>3919.46</v>
      </c>
      <c r="O3041" s="1">
        <v>2639.18</v>
      </c>
      <c r="P3041" s="1">
        <v>0</v>
      </c>
      <c r="Q3041" s="1">
        <v>15784.07</v>
      </c>
      <c r="R3041" s="1">
        <v>6886.24</v>
      </c>
      <c r="S3041" s="1">
        <v>-4834.3</v>
      </c>
      <c r="T3041" s="1">
        <v>27504.61</v>
      </c>
      <c r="U3041" s="1">
        <f>SUM(Report_Summary[Revenue])</f>
        <v>626594850.33999527</v>
      </c>
      <c r="V3041" s="1">
        <f>Report_Summary[[#This Row],[Total Revenue]] / COUNTA(Report_Summary[Membership No])</f>
        <v>62659.485033999525</v>
      </c>
    </row>
    <row r="3042" spans="1:22" x14ac:dyDescent="0.3">
      <c r="A3042" t="s">
        <v>3081</v>
      </c>
      <c r="B3042">
        <v>2016</v>
      </c>
      <c r="C3042" t="s">
        <v>13</v>
      </c>
      <c r="D3042">
        <v>25</v>
      </c>
      <c r="E3042" t="str">
        <f t="shared" si="47"/>
        <v>Young</v>
      </c>
      <c r="F3042" t="s">
        <v>18</v>
      </c>
      <c r="G3042" t="s">
        <v>23</v>
      </c>
      <c r="H3042" t="s">
        <v>26</v>
      </c>
      <c r="I3042">
        <v>23</v>
      </c>
      <c r="J3042">
        <v>2.9</v>
      </c>
      <c r="K3042" t="s">
        <v>33</v>
      </c>
      <c r="L3042" t="s">
        <v>33</v>
      </c>
      <c r="M3042" s="1">
        <v>4456.54</v>
      </c>
      <c r="N3042" s="1">
        <v>777.52</v>
      </c>
      <c r="O3042" s="1">
        <v>5269.99</v>
      </c>
      <c r="P3042" s="1">
        <v>0</v>
      </c>
      <c r="Q3042" s="1">
        <v>17738.54</v>
      </c>
      <c r="R3042" s="1">
        <v>15713.6</v>
      </c>
      <c r="S3042" s="1">
        <v>5453.14</v>
      </c>
      <c r="T3042" s="1">
        <v>27999</v>
      </c>
      <c r="U3042" s="1">
        <f>SUM(Report_Summary[Revenue])</f>
        <v>626594850.33999527</v>
      </c>
      <c r="V3042" s="1">
        <f>Report_Summary[[#This Row],[Total Revenue]] / COUNTA(Report_Summary[Membership No])</f>
        <v>62659.485033999525</v>
      </c>
    </row>
    <row r="3043" spans="1:22" x14ac:dyDescent="0.3">
      <c r="A3043" t="s">
        <v>3082</v>
      </c>
      <c r="B3043">
        <v>2019</v>
      </c>
      <c r="C3043" t="s">
        <v>13</v>
      </c>
      <c r="D3043">
        <v>59</v>
      </c>
      <c r="E3043" t="str">
        <f t="shared" si="47"/>
        <v>Old</v>
      </c>
      <c r="F3043" t="s">
        <v>17</v>
      </c>
      <c r="G3043" t="s">
        <v>22</v>
      </c>
      <c r="H3043" t="s">
        <v>31</v>
      </c>
      <c r="I3043">
        <v>41</v>
      </c>
      <c r="J3043">
        <v>2.2000000000000002</v>
      </c>
      <c r="K3043" t="s">
        <v>33</v>
      </c>
      <c r="L3043" t="s">
        <v>33</v>
      </c>
      <c r="M3043" s="1">
        <v>7422.71</v>
      </c>
      <c r="N3043" s="1">
        <v>3262.63</v>
      </c>
      <c r="O3043" s="1">
        <v>6037.85</v>
      </c>
      <c r="P3043" s="1">
        <v>0</v>
      </c>
      <c r="Q3043" s="1">
        <v>12340.95</v>
      </c>
      <c r="R3043" s="1">
        <v>33244.39</v>
      </c>
      <c r="S3043" s="1">
        <v>25422.639999999999</v>
      </c>
      <c r="T3043" s="1">
        <v>20162.7</v>
      </c>
      <c r="U3043" s="1">
        <f>SUM(Report_Summary[Revenue])</f>
        <v>626594850.33999527</v>
      </c>
      <c r="V3043" s="1">
        <f>Report_Summary[[#This Row],[Total Revenue]] / COUNTA(Report_Summary[Membership No])</f>
        <v>62659.485033999525</v>
      </c>
    </row>
    <row r="3044" spans="1:22" x14ac:dyDescent="0.3">
      <c r="A3044" t="s">
        <v>3083</v>
      </c>
      <c r="B3044">
        <v>2017</v>
      </c>
      <c r="C3044" t="s">
        <v>13</v>
      </c>
      <c r="D3044">
        <v>33</v>
      </c>
      <c r="E3044" t="str">
        <f t="shared" si="47"/>
        <v>Middle Age</v>
      </c>
      <c r="F3044" t="s">
        <v>19</v>
      </c>
      <c r="G3044" t="s">
        <v>24</v>
      </c>
      <c r="H3044" t="s">
        <v>26</v>
      </c>
      <c r="I3044">
        <v>27</v>
      </c>
      <c r="J3044">
        <v>3.28</v>
      </c>
      <c r="K3044" t="s">
        <v>33</v>
      </c>
      <c r="L3044" t="s">
        <v>33</v>
      </c>
      <c r="M3044" s="1">
        <v>17538.27</v>
      </c>
      <c r="N3044" s="1">
        <v>4787.12</v>
      </c>
      <c r="O3044" s="1">
        <v>1668.66</v>
      </c>
      <c r="P3044" s="1">
        <v>0</v>
      </c>
      <c r="Q3044" s="1">
        <v>71254.73</v>
      </c>
      <c r="R3044" s="1">
        <v>28407.99</v>
      </c>
      <c r="S3044" s="1">
        <v>22722.28</v>
      </c>
      <c r="T3044" s="1">
        <v>76940.44</v>
      </c>
      <c r="U3044" s="1">
        <f>SUM(Report_Summary[Revenue])</f>
        <v>626594850.33999527</v>
      </c>
      <c r="V3044" s="1">
        <f>Report_Summary[[#This Row],[Total Revenue]] / COUNTA(Report_Summary[Membership No])</f>
        <v>62659.485033999525</v>
      </c>
    </row>
    <row r="3045" spans="1:22" x14ac:dyDescent="0.3">
      <c r="A3045" t="s">
        <v>3084</v>
      </c>
      <c r="B3045">
        <v>2023</v>
      </c>
      <c r="C3045" t="s">
        <v>14</v>
      </c>
      <c r="D3045">
        <v>30</v>
      </c>
      <c r="E3045" t="str">
        <f t="shared" si="47"/>
        <v>Young</v>
      </c>
      <c r="F3045" t="s">
        <v>15</v>
      </c>
      <c r="G3045" t="s">
        <v>25</v>
      </c>
      <c r="H3045" t="s">
        <v>31</v>
      </c>
      <c r="I3045">
        <v>26</v>
      </c>
      <c r="J3045">
        <v>2.31</v>
      </c>
      <c r="K3045" t="s">
        <v>32</v>
      </c>
      <c r="L3045" t="s">
        <v>33</v>
      </c>
      <c r="M3045" s="1">
        <v>19974.21</v>
      </c>
      <c r="N3045" s="1">
        <v>1210.97</v>
      </c>
      <c r="O3045" s="1">
        <v>6341.31</v>
      </c>
      <c r="P3045" s="1">
        <v>0</v>
      </c>
      <c r="Q3045" s="1">
        <v>29117.05</v>
      </c>
      <c r="R3045" s="1">
        <v>62369.53</v>
      </c>
      <c r="S3045" s="1">
        <v>2952.81</v>
      </c>
      <c r="T3045" s="1">
        <v>88533.77</v>
      </c>
      <c r="U3045" s="1">
        <f>SUM(Report_Summary[Revenue])</f>
        <v>626594850.33999527</v>
      </c>
      <c r="V3045" s="1">
        <f>Report_Summary[[#This Row],[Total Revenue]] / COUNTA(Report_Summary[Membership No])</f>
        <v>62659.485033999525</v>
      </c>
    </row>
    <row r="3046" spans="1:22" x14ac:dyDescent="0.3">
      <c r="A3046" t="s">
        <v>3085</v>
      </c>
      <c r="B3046">
        <v>2018</v>
      </c>
      <c r="C3046" t="s">
        <v>14</v>
      </c>
      <c r="D3046">
        <v>76</v>
      </c>
      <c r="E3046" t="str">
        <f t="shared" si="47"/>
        <v>Old</v>
      </c>
      <c r="F3046" t="s">
        <v>18</v>
      </c>
      <c r="G3046" t="s">
        <v>23</v>
      </c>
      <c r="H3046" t="s">
        <v>30</v>
      </c>
      <c r="I3046">
        <v>29</v>
      </c>
      <c r="J3046">
        <v>2.4300000000000002</v>
      </c>
      <c r="K3046" t="s">
        <v>32</v>
      </c>
      <c r="L3046" t="s">
        <v>33</v>
      </c>
      <c r="M3046" s="1">
        <v>6833.87</v>
      </c>
      <c r="N3046" s="1">
        <v>3321.66</v>
      </c>
      <c r="O3046" s="1">
        <v>5904.58</v>
      </c>
      <c r="P3046" s="1">
        <v>0</v>
      </c>
      <c r="Q3046" s="1">
        <v>13025.28</v>
      </c>
      <c r="R3046" s="1">
        <v>17878.66</v>
      </c>
      <c r="S3046" s="1">
        <v>-12153.4</v>
      </c>
      <c r="T3046" s="1">
        <v>43057.34</v>
      </c>
      <c r="U3046" s="1">
        <f>SUM(Report_Summary[Revenue])</f>
        <v>626594850.33999527</v>
      </c>
      <c r="V3046" s="1">
        <f>Report_Summary[[#This Row],[Total Revenue]] / COUNTA(Report_Summary[Membership No])</f>
        <v>62659.485033999525</v>
      </c>
    </row>
    <row r="3047" spans="1:22" x14ac:dyDescent="0.3">
      <c r="A3047" t="s">
        <v>3086</v>
      </c>
      <c r="B3047">
        <v>2024</v>
      </c>
      <c r="C3047" t="s">
        <v>13</v>
      </c>
      <c r="D3047">
        <v>57</v>
      </c>
      <c r="E3047" t="str">
        <f t="shared" si="47"/>
        <v>Old</v>
      </c>
      <c r="F3047" t="s">
        <v>17</v>
      </c>
      <c r="G3047" t="s">
        <v>25</v>
      </c>
      <c r="H3047" t="s">
        <v>26</v>
      </c>
      <c r="I3047">
        <v>34</v>
      </c>
      <c r="J3047">
        <v>2.31</v>
      </c>
      <c r="K3047" t="s">
        <v>32</v>
      </c>
      <c r="L3047" t="s">
        <v>33</v>
      </c>
      <c r="M3047" s="1">
        <v>17480.71</v>
      </c>
      <c r="N3047" s="1">
        <v>843.14</v>
      </c>
      <c r="O3047" s="1">
        <v>6551.9</v>
      </c>
      <c r="P3047" s="1">
        <v>0</v>
      </c>
      <c r="Q3047" s="1">
        <v>87326.01</v>
      </c>
      <c r="R3047" s="1">
        <v>28101.03</v>
      </c>
      <c r="S3047" s="1">
        <v>20289.349999999999</v>
      </c>
      <c r="T3047" s="1">
        <v>95137.69</v>
      </c>
      <c r="U3047" s="1">
        <f>SUM(Report_Summary[Revenue])</f>
        <v>626594850.33999527</v>
      </c>
      <c r="V3047" s="1">
        <f>Report_Summary[[#This Row],[Total Revenue]] / COUNTA(Report_Summary[Membership No])</f>
        <v>62659.485033999525</v>
      </c>
    </row>
    <row r="3048" spans="1:22" x14ac:dyDescent="0.3">
      <c r="A3048" t="s">
        <v>3087</v>
      </c>
      <c r="B3048">
        <v>2022</v>
      </c>
      <c r="C3048" t="s">
        <v>13</v>
      </c>
      <c r="D3048">
        <v>39</v>
      </c>
      <c r="E3048" t="str">
        <f t="shared" si="47"/>
        <v>Middle Age</v>
      </c>
      <c r="F3048" t="s">
        <v>15</v>
      </c>
      <c r="G3048" t="s">
        <v>25</v>
      </c>
      <c r="H3048" t="s">
        <v>28</v>
      </c>
      <c r="I3048">
        <v>24</v>
      </c>
      <c r="J3048">
        <v>3.13</v>
      </c>
      <c r="K3048" t="s">
        <v>33</v>
      </c>
      <c r="L3048" t="s">
        <v>33</v>
      </c>
      <c r="M3048" s="1">
        <v>6220.46</v>
      </c>
      <c r="N3048" s="1">
        <v>790.54</v>
      </c>
      <c r="O3048" s="1">
        <v>3994.16</v>
      </c>
      <c r="P3048" s="1">
        <v>0</v>
      </c>
      <c r="Q3048" s="1">
        <v>10669.31</v>
      </c>
      <c r="R3048" s="1">
        <v>7517.42</v>
      </c>
      <c r="S3048" s="1">
        <v>-16575.64</v>
      </c>
      <c r="T3048" s="1">
        <v>34762.370000000003</v>
      </c>
      <c r="U3048" s="1">
        <f>SUM(Report_Summary[Revenue])</f>
        <v>626594850.33999527</v>
      </c>
      <c r="V3048" s="1">
        <f>Report_Summary[[#This Row],[Total Revenue]] / COUNTA(Report_Summary[Membership No])</f>
        <v>62659.485033999525</v>
      </c>
    </row>
    <row r="3049" spans="1:22" x14ac:dyDescent="0.3">
      <c r="A3049" t="s">
        <v>3088</v>
      </c>
      <c r="B3049">
        <v>2020</v>
      </c>
      <c r="C3049" t="s">
        <v>14</v>
      </c>
      <c r="D3049">
        <v>63</v>
      </c>
      <c r="E3049" t="str">
        <f t="shared" si="47"/>
        <v>Old</v>
      </c>
      <c r="F3049" t="s">
        <v>18</v>
      </c>
      <c r="G3049" t="s">
        <v>25</v>
      </c>
      <c r="H3049" t="s">
        <v>30</v>
      </c>
      <c r="I3049">
        <v>27</v>
      </c>
      <c r="J3049">
        <v>2.48</v>
      </c>
      <c r="K3049" t="s">
        <v>32</v>
      </c>
      <c r="L3049" t="s">
        <v>33</v>
      </c>
      <c r="M3049" s="1">
        <v>8501.69</v>
      </c>
      <c r="N3049" s="1">
        <v>4042.06</v>
      </c>
      <c r="O3049" s="1">
        <v>64.75</v>
      </c>
      <c r="P3049" s="1">
        <v>0</v>
      </c>
      <c r="Q3049" s="1">
        <v>19549.14</v>
      </c>
      <c r="R3049" s="1">
        <v>41627.72</v>
      </c>
      <c r="S3049" s="1">
        <v>10508.3</v>
      </c>
      <c r="T3049" s="1">
        <v>50668.56</v>
      </c>
      <c r="U3049" s="1">
        <f>SUM(Report_Summary[Revenue])</f>
        <v>626594850.33999527</v>
      </c>
      <c r="V3049" s="1">
        <f>Report_Summary[[#This Row],[Total Revenue]] / COUNTA(Report_Summary[Membership No])</f>
        <v>62659.485033999525</v>
      </c>
    </row>
    <row r="3050" spans="1:22" x14ac:dyDescent="0.3">
      <c r="A3050" t="s">
        <v>3089</v>
      </c>
      <c r="B3050">
        <v>2017</v>
      </c>
      <c r="C3050" t="s">
        <v>14</v>
      </c>
      <c r="D3050">
        <v>58</v>
      </c>
      <c r="E3050" t="str">
        <f t="shared" si="47"/>
        <v>Old</v>
      </c>
      <c r="F3050" t="s">
        <v>20</v>
      </c>
      <c r="G3050" t="s">
        <v>22</v>
      </c>
      <c r="H3050" t="s">
        <v>29</v>
      </c>
      <c r="I3050">
        <v>31</v>
      </c>
      <c r="J3050">
        <v>2.37</v>
      </c>
      <c r="K3050" t="s">
        <v>33</v>
      </c>
      <c r="L3050" t="s">
        <v>33</v>
      </c>
      <c r="M3050" s="1">
        <v>13088.86</v>
      </c>
      <c r="N3050" s="1">
        <v>2235.52</v>
      </c>
      <c r="O3050" s="1">
        <v>2669.76</v>
      </c>
      <c r="P3050" s="1">
        <v>0</v>
      </c>
      <c r="Q3050" s="1">
        <v>22728.54</v>
      </c>
      <c r="R3050" s="1">
        <v>27452.04</v>
      </c>
      <c r="S3050" s="1">
        <v>29671.77</v>
      </c>
      <c r="T3050" s="1">
        <v>20508.810000000001</v>
      </c>
      <c r="U3050" s="1">
        <f>SUM(Report_Summary[Revenue])</f>
        <v>626594850.33999527</v>
      </c>
      <c r="V3050" s="1">
        <f>Report_Summary[[#This Row],[Total Revenue]] / COUNTA(Report_Summary[Membership No])</f>
        <v>62659.485033999525</v>
      </c>
    </row>
    <row r="3051" spans="1:22" x14ac:dyDescent="0.3">
      <c r="A3051" t="s">
        <v>3090</v>
      </c>
      <c r="B3051">
        <v>2024</v>
      </c>
      <c r="C3051" t="s">
        <v>14</v>
      </c>
      <c r="D3051">
        <v>80</v>
      </c>
      <c r="E3051" t="str">
        <f t="shared" si="47"/>
        <v>Old</v>
      </c>
      <c r="F3051" t="s">
        <v>15</v>
      </c>
      <c r="G3051" t="s">
        <v>22</v>
      </c>
      <c r="H3051" t="s">
        <v>28</v>
      </c>
      <c r="I3051">
        <v>30</v>
      </c>
      <c r="J3051">
        <v>2.38</v>
      </c>
      <c r="K3051" t="s">
        <v>33</v>
      </c>
      <c r="L3051" t="s">
        <v>33</v>
      </c>
      <c r="M3051" s="1">
        <v>5645.61</v>
      </c>
      <c r="N3051" s="1">
        <v>2362.41</v>
      </c>
      <c r="O3051" s="1">
        <v>4666.37</v>
      </c>
      <c r="P3051" s="1">
        <v>0</v>
      </c>
      <c r="Q3051" s="1">
        <v>26339.040000000001</v>
      </c>
      <c r="R3051" s="1">
        <v>23396.87</v>
      </c>
      <c r="S3051" s="1">
        <v>16613.419999999998</v>
      </c>
      <c r="T3051" s="1">
        <v>33122.49</v>
      </c>
      <c r="U3051" s="1">
        <f>SUM(Report_Summary[Revenue])</f>
        <v>626594850.33999527</v>
      </c>
      <c r="V3051" s="1">
        <f>Report_Summary[[#This Row],[Total Revenue]] / COUNTA(Report_Summary[Membership No])</f>
        <v>62659.485033999525</v>
      </c>
    </row>
    <row r="3052" spans="1:22" x14ac:dyDescent="0.3">
      <c r="A3052" t="s">
        <v>3091</v>
      </c>
      <c r="B3052">
        <v>2017</v>
      </c>
      <c r="C3052" t="s">
        <v>13</v>
      </c>
      <c r="D3052">
        <v>41</v>
      </c>
      <c r="E3052" t="str">
        <f t="shared" si="47"/>
        <v>Middle Age</v>
      </c>
      <c r="F3052" t="s">
        <v>21</v>
      </c>
      <c r="G3052" t="s">
        <v>25</v>
      </c>
      <c r="H3052" t="s">
        <v>29</v>
      </c>
      <c r="I3052">
        <v>23</v>
      </c>
      <c r="J3052">
        <v>2.09</v>
      </c>
      <c r="K3052" t="s">
        <v>32</v>
      </c>
      <c r="L3052" t="s">
        <v>33</v>
      </c>
      <c r="M3052" s="1">
        <v>13963.45</v>
      </c>
      <c r="N3052" s="1">
        <v>282.72000000000003</v>
      </c>
      <c r="O3052" s="1">
        <v>6825.32</v>
      </c>
      <c r="P3052" s="1">
        <v>0</v>
      </c>
      <c r="Q3052" s="1">
        <v>57819.7</v>
      </c>
      <c r="R3052" s="1">
        <v>45854.54</v>
      </c>
      <c r="S3052" s="1">
        <v>-3715.53</v>
      </c>
      <c r="T3052" s="1">
        <v>107389.77</v>
      </c>
      <c r="U3052" s="1">
        <f>SUM(Report_Summary[Revenue])</f>
        <v>626594850.33999527</v>
      </c>
      <c r="V3052" s="1">
        <f>Report_Summary[[#This Row],[Total Revenue]] / COUNTA(Report_Summary[Membership No])</f>
        <v>62659.485033999525</v>
      </c>
    </row>
    <row r="3053" spans="1:22" x14ac:dyDescent="0.3">
      <c r="A3053" t="s">
        <v>3092</v>
      </c>
      <c r="B3053">
        <v>2024</v>
      </c>
      <c r="C3053" t="s">
        <v>14</v>
      </c>
      <c r="D3053">
        <v>38</v>
      </c>
      <c r="E3053" t="str">
        <f t="shared" si="47"/>
        <v>Middle Age</v>
      </c>
      <c r="F3053" t="s">
        <v>17</v>
      </c>
      <c r="G3053" t="s">
        <v>24</v>
      </c>
      <c r="H3053" t="s">
        <v>29</v>
      </c>
      <c r="I3053">
        <v>30</v>
      </c>
      <c r="J3053">
        <v>2.1800000000000002</v>
      </c>
      <c r="K3053" t="s">
        <v>33</v>
      </c>
      <c r="L3053" t="s">
        <v>33</v>
      </c>
      <c r="M3053" s="1">
        <v>7793.05</v>
      </c>
      <c r="N3053" s="1">
        <v>1948.22</v>
      </c>
      <c r="O3053" s="1">
        <v>3643.7</v>
      </c>
      <c r="P3053" s="1">
        <v>0</v>
      </c>
      <c r="Q3053" s="1">
        <v>26095.82</v>
      </c>
      <c r="R3053" s="1">
        <v>14759.14</v>
      </c>
      <c r="S3053" s="1">
        <v>20997.68</v>
      </c>
      <c r="T3053" s="1">
        <v>19857.28</v>
      </c>
      <c r="U3053" s="1">
        <f>SUM(Report_Summary[Revenue])</f>
        <v>626594850.33999527</v>
      </c>
      <c r="V3053" s="1">
        <f>Report_Summary[[#This Row],[Total Revenue]] / COUNTA(Report_Summary[Membership No])</f>
        <v>62659.485033999525</v>
      </c>
    </row>
    <row r="3054" spans="1:22" x14ac:dyDescent="0.3">
      <c r="A3054" t="s">
        <v>3093</v>
      </c>
      <c r="B3054">
        <v>2021</v>
      </c>
      <c r="C3054" t="s">
        <v>13</v>
      </c>
      <c r="D3054">
        <v>41</v>
      </c>
      <c r="E3054" t="str">
        <f t="shared" si="47"/>
        <v>Middle Age</v>
      </c>
      <c r="F3054" t="s">
        <v>16</v>
      </c>
      <c r="G3054" t="s">
        <v>23</v>
      </c>
      <c r="H3054" t="s">
        <v>30</v>
      </c>
      <c r="I3054">
        <v>29</v>
      </c>
      <c r="J3054">
        <v>2.46</v>
      </c>
      <c r="K3054" t="s">
        <v>33</v>
      </c>
      <c r="L3054" t="s">
        <v>33</v>
      </c>
      <c r="M3054" s="1">
        <v>14875.57</v>
      </c>
      <c r="N3054" s="1">
        <v>3469.39</v>
      </c>
      <c r="O3054" s="1">
        <v>7553.19</v>
      </c>
      <c r="P3054" s="1">
        <v>0</v>
      </c>
      <c r="Q3054" s="1">
        <v>44749.81</v>
      </c>
      <c r="R3054" s="1">
        <v>46428.12</v>
      </c>
      <c r="S3054" s="1">
        <v>-20507.689999999999</v>
      </c>
      <c r="T3054" s="1">
        <v>111685.62</v>
      </c>
      <c r="U3054" s="1">
        <f>SUM(Report_Summary[Revenue])</f>
        <v>626594850.33999527</v>
      </c>
      <c r="V3054" s="1">
        <f>Report_Summary[[#This Row],[Total Revenue]] / COUNTA(Report_Summary[Membership No])</f>
        <v>62659.485033999525</v>
      </c>
    </row>
    <row r="3055" spans="1:22" x14ac:dyDescent="0.3">
      <c r="A3055" t="s">
        <v>3094</v>
      </c>
      <c r="B3055">
        <v>2019</v>
      </c>
      <c r="C3055" t="s">
        <v>13</v>
      </c>
      <c r="D3055">
        <v>69</v>
      </c>
      <c r="E3055" t="str">
        <f t="shared" si="47"/>
        <v>Old</v>
      </c>
      <c r="F3055" t="s">
        <v>18</v>
      </c>
      <c r="G3055" t="s">
        <v>22</v>
      </c>
      <c r="H3055" t="s">
        <v>31</v>
      </c>
      <c r="I3055">
        <v>41</v>
      </c>
      <c r="J3055">
        <v>3.6</v>
      </c>
      <c r="K3055" t="s">
        <v>32</v>
      </c>
      <c r="L3055" t="s">
        <v>33</v>
      </c>
      <c r="M3055" s="1">
        <v>2649.62</v>
      </c>
      <c r="N3055" s="1">
        <v>404.4</v>
      </c>
      <c r="O3055" s="1">
        <v>4735.91</v>
      </c>
      <c r="P3055" s="1">
        <v>0</v>
      </c>
      <c r="Q3055" s="1">
        <v>9250.2800000000007</v>
      </c>
      <c r="R3055" s="1">
        <v>3502.82</v>
      </c>
      <c r="S3055" s="1">
        <v>-10954.08</v>
      </c>
      <c r="T3055" s="1">
        <v>23707.18</v>
      </c>
      <c r="U3055" s="1">
        <f>SUM(Report_Summary[Revenue])</f>
        <v>626594850.33999527</v>
      </c>
      <c r="V3055" s="1">
        <f>Report_Summary[[#This Row],[Total Revenue]] / COUNTA(Report_Summary[Membership No])</f>
        <v>62659.485033999525</v>
      </c>
    </row>
    <row r="3056" spans="1:22" x14ac:dyDescent="0.3">
      <c r="A3056" t="s">
        <v>3095</v>
      </c>
      <c r="B3056">
        <v>2018</v>
      </c>
      <c r="C3056" t="s">
        <v>14</v>
      </c>
      <c r="D3056">
        <v>40</v>
      </c>
      <c r="E3056" t="str">
        <f t="shared" si="47"/>
        <v>Middle Age</v>
      </c>
      <c r="F3056" t="s">
        <v>21</v>
      </c>
      <c r="G3056" t="s">
        <v>23</v>
      </c>
      <c r="H3056" t="s">
        <v>29</v>
      </c>
      <c r="I3056">
        <v>30</v>
      </c>
      <c r="J3056">
        <v>1.75</v>
      </c>
      <c r="K3056" t="s">
        <v>33</v>
      </c>
      <c r="L3056" t="s">
        <v>33</v>
      </c>
      <c r="M3056" s="1">
        <v>13610.63</v>
      </c>
      <c r="N3056" s="1">
        <v>2979.07</v>
      </c>
      <c r="O3056" s="1">
        <v>137.66</v>
      </c>
      <c r="P3056" s="1">
        <v>0</v>
      </c>
      <c r="Q3056" s="1">
        <v>32568.84</v>
      </c>
      <c r="R3056" s="1">
        <v>42619.05</v>
      </c>
      <c r="S3056" s="1">
        <v>-17289.240000000002</v>
      </c>
      <c r="T3056" s="1">
        <v>92477.13</v>
      </c>
      <c r="U3056" s="1">
        <f>SUM(Report_Summary[Revenue])</f>
        <v>626594850.33999527</v>
      </c>
      <c r="V3056" s="1">
        <f>Report_Summary[[#This Row],[Total Revenue]] / COUNTA(Report_Summary[Membership No])</f>
        <v>62659.485033999525</v>
      </c>
    </row>
    <row r="3057" spans="1:22" x14ac:dyDescent="0.3">
      <c r="A3057" t="s">
        <v>3096</v>
      </c>
      <c r="B3057">
        <v>2016</v>
      </c>
      <c r="C3057" t="s">
        <v>14</v>
      </c>
      <c r="D3057">
        <v>36</v>
      </c>
      <c r="E3057" t="str">
        <f t="shared" si="47"/>
        <v>Middle Age</v>
      </c>
      <c r="F3057" t="s">
        <v>18</v>
      </c>
      <c r="G3057" t="s">
        <v>24</v>
      </c>
      <c r="H3057" t="s">
        <v>27</v>
      </c>
      <c r="I3057">
        <v>29</v>
      </c>
      <c r="J3057">
        <v>3.17</v>
      </c>
      <c r="K3057" t="s">
        <v>32</v>
      </c>
      <c r="L3057" t="s">
        <v>33</v>
      </c>
      <c r="M3057" s="1">
        <v>5214.55</v>
      </c>
      <c r="N3057" s="1">
        <v>4837.51</v>
      </c>
      <c r="O3057" s="1">
        <v>785.9</v>
      </c>
      <c r="P3057" s="1">
        <v>0</v>
      </c>
      <c r="Q3057" s="1">
        <v>22271.61</v>
      </c>
      <c r="R3057" s="1">
        <v>11590.44</v>
      </c>
      <c r="S3057" s="1">
        <v>-24204.91</v>
      </c>
      <c r="T3057" s="1">
        <v>58066.96</v>
      </c>
      <c r="U3057" s="1">
        <f>SUM(Report_Summary[Revenue])</f>
        <v>626594850.33999527</v>
      </c>
      <c r="V3057" s="1">
        <f>Report_Summary[[#This Row],[Total Revenue]] / COUNTA(Report_Summary[Membership No])</f>
        <v>62659.485033999525</v>
      </c>
    </row>
    <row r="3058" spans="1:22" x14ac:dyDescent="0.3">
      <c r="A3058" t="s">
        <v>3097</v>
      </c>
      <c r="B3058">
        <v>2017</v>
      </c>
      <c r="C3058" t="s">
        <v>14</v>
      </c>
      <c r="D3058">
        <v>24</v>
      </c>
      <c r="E3058" t="str">
        <f t="shared" si="47"/>
        <v>Young</v>
      </c>
      <c r="F3058" t="s">
        <v>20</v>
      </c>
      <c r="G3058" t="s">
        <v>25</v>
      </c>
      <c r="H3058" t="s">
        <v>26</v>
      </c>
      <c r="I3058">
        <v>29</v>
      </c>
      <c r="J3058">
        <v>3.16</v>
      </c>
      <c r="K3058" t="s">
        <v>33</v>
      </c>
      <c r="L3058" t="s">
        <v>33</v>
      </c>
      <c r="M3058" s="1">
        <v>19431.29</v>
      </c>
      <c r="N3058" s="1">
        <v>3735.07</v>
      </c>
      <c r="O3058" s="1">
        <v>603.19000000000005</v>
      </c>
      <c r="P3058" s="1">
        <v>0</v>
      </c>
      <c r="Q3058" s="1">
        <v>25666.77</v>
      </c>
      <c r="R3058" s="1">
        <v>84592.65</v>
      </c>
      <c r="S3058" s="1">
        <v>16352.11</v>
      </c>
      <c r="T3058" s="1">
        <v>93907.31</v>
      </c>
      <c r="U3058" s="1">
        <f>SUM(Report_Summary[Revenue])</f>
        <v>626594850.33999527</v>
      </c>
      <c r="V3058" s="1">
        <f>Report_Summary[[#This Row],[Total Revenue]] / COUNTA(Report_Summary[Membership No])</f>
        <v>62659.485033999525</v>
      </c>
    </row>
    <row r="3059" spans="1:22" x14ac:dyDescent="0.3">
      <c r="A3059" t="s">
        <v>3098</v>
      </c>
      <c r="B3059">
        <v>2017</v>
      </c>
      <c r="C3059" t="s">
        <v>13</v>
      </c>
      <c r="D3059">
        <v>37</v>
      </c>
      <c r="E3059" t="str">
        <f t="shared" si="47"/>
        <v>Middle Age</v>
      </c>
      <c r="F3059" t="s">
        <v>20</v>
      </c>
      <c r="G3059" t="s">
        <v>25</v>
      </c>
      <c r="H3059" t="s">
        <v>26</v>
      </c>
      <c r="I3059">
        <v>34</v>
      </c>
      <c r="J3059">
        <v>3.04</v>
      </c>
      <c r="K3059" t="s">
        <v>32</v>
      </c>
      <c r="L3059" t="s">
        <v>33</v>
      </c>
      <c r="M3059" s="1">
        <v>13527.6</v>
      </c>
      <c r="N3059" s="1">
        <v>527.44000000000005</v>
      </c>
      <c r="O3059" s="1">
        <v>1516.51</v>
      </c>
      <c r="P3059" s="1">
        <v>0</v>
      </c>
      <c r="Q3059" s="1">
        <v>23773.52</v>
      </c>
      <c r="R3059" s="1">
        <v>32571.06</v>
      </c>
      <c r="S3059" s="1">
        <v>-3646.59</v>
      </c>
      <c r="T3059" s="1">
        <v>59991.17</v>
      </c>
      <c r="U3059" s="1">
        <f>SUM(Report_Summary[Revenue])</f>
        <v>626594850.33999527</v>
      </c>
      <c r="V3059" s="1">
        <f>Report_Summary[[#This Row],[Total Revenue]] / COUNTA(Report_Summary[Membership No])</f>
        <v>62659.485033999525</v>
      </c>
    </row>
    <row r="3060" spans="1:22" x14ac:dyDescent="0.3">
      <c r="A3060" t="s">
        <v>3099</v>
      </c>
      <c r="B3060">
        <v>2022</v>
      </c>
      <c r="C3060" t="s">
        <v>13</v>
      </c>
      <c r="D3060">
        <v>56</v>
      </c>
      <c r="E3060" t="str">
        <f t="shared" si="47"/>
        <v>Old</v>
      </c>
      <c r="F3060" t="s">
        <v>16</v>
      </c>
      <c r="G3060" t="s">
        <v>25</v>
      </c>
      <c r="H3060" t="s">
        <v>31</v>
      </c>
      <c r="I3060">
        <v>30</v>
      </c>
      <c r="J3060">
        <v>2.84</v>
      </c>
      <c r="K3060" t="s">
        <v>32</v>
      </c>
      <c r="L3060" t="s">
        <v>33</v>
      </c>
      <c r="M3060" s="1">
        <v>9037.15</v>
      </c>
      <c r="N3060" s="1">
        <v>3822.46</v>
      </c>
      <c r="O3060" s="1">
        <v>4641.75</v>
      </c>
      <c r="P3060" s="1">
        <v>0</v>
      </c>
      <c r="Q3060" s="1">
        <v>17484.18</v>
      </c>
      <c r="R3060" s="1">
        <v>42556.2</v>
      </c>
      <c r="S3060" s="1">
        <v>-16469.36</v>
      </c>
      <c r="T3060" s="1">
        <v>76509.740000000005</v>
      </c>
      <c r="U3060" s="1">
        <f>SUM(Report_Summary[Revenue])</f>
        <v>626594850.33999527</v>
      </c>
      <c r="V3060" s="1">
        <f>Report_Summary[[#This Row],[Total Revenue]] / COUNTA(Report_Summary[Membership No])</f>
        <v>62659.485033999525</v>
      </c>
    </row>
    <row r="3061" spans="1:22" x14ac:dyDescent="0.3">
      <c r="A3061" t="s">
        <v>3100</v>
      </c>
      <c r="B3061">
        <v>2023</v>
      </c>
      <c r="C3061" t="s">
        <v>13</v>
      </c>
      <c r="D3061">
        <v>24</v>
      </c>
      <c r="E3061" t="str">
        <f t="shared" si="47"/>
        <v>Young</v>
      </c>
      <c r="F3061" t="s">
        <v>18</v>
      </c>
      <c r="G3061" t="s">
        <v>25</v>
      </c>
      <c r="H3061" t="s">
        <v>29</v>
      </c>
      <c r="I3061">
        <v>17</v>
      </c>
      <c r="J3061">
        <v>2.3199999999999998</v>
      </c>
      <c r="K3061" t="s">
        <v>32</v>
      </c>
      <c r="L3061" t="s">
        <v>33</v>
      </c>
      <c r="M3061" s="1">
        <v>19111.13</v>
      </c>
      <c r="N3061" s="1">
        <v>3801.35</v>
      </c>
      <c r="O3061" s="1">
        <v>984.67</v>
      </c>
      <c r="P3061" s="1">
        <v>0</v>
      </c>
      <c r="Q3061" s="1">
        <v>49349.84</v>
      </c>
      <c r="R3061" s="1">
        <v>88801.7</v>
      </c>
      <c r="S3061" s="1">
        <v>-18605.98</v>
      </c>
      <c r="T3061" s="1">
        <v>156757.51999999999</v>
      </c>
      <c r="U3061" s="1">
        <f>SUM(Report_Summary[Revenue])</f>
        <v>626594850.33999527</v>
      </c>
      <c r="V3061" s="1">
        <f>Report_Summary[[#This Row],[Total Revenue]] / COUNTA(Report_Summary[Membership No])</f>
        <v>62659.485033999525</v>
      </c>
    </row>
    <row r="3062" spans="1:22" x14ac:dyDescent="0.3">
      <c r="A3062" t="s">
        <v>3101</v>
      </c>
      <c r="B3062">
        <v>2021</v>
      </c>
      <c r="C3062" t="s">
        <v>14</v>
      </c>
      <c r="D3062">
        <v>75</v>
      </c>
      <c r="E3062" t="str">
        <f t="shared" si="47"/>
        <v>Old</v>
      </c>
      <c r="F3062" t="s">
        <v>17</v>
      </c>
      <c r="G3062" t="s">
        <v>22</v>
      </c>
      <c r="H3062" t="s">
        <v>31</v>
      </c>
      <c r="I3062">
        <v>28</v>
      </c>
      <c r="J3062">
        <v>1.8</v>
      </c>
      <c r="K3062" t="s">
        <v>32</v>
      </c>
      <c r="L3062" t="s">
        <v>33</v>
      </c>
      <c r="M3062" s="1">
        <v>10707.39</v>
      </c>
      <c r="N3062" s="1">
        <v>2223.61</v>
      </c>
      <c r="O3062" s="1">
        <v>6407.01</v>
      </c>
      <c r="P3062" s="1">
        <v>0</v>
      </c>
      <c r="Q3062" s="1">
        <v>44098.239999999998</v>
      </c>
      <c r="R3062" s="1">
        <v>43608.800000000003</v>
      </c>
      <c r="S3062" s="1">
        <v>-19565.91</v>
      </c>
      <c r="T3062" s="1">
        <v>107272.95</v>
      </c>
      <c r="U3062" s="1">
        <f>SUM(Report_Summary[Revenue])</f>
        <v>626594850.33999527</v>
      </c>
      <c r="V3062" s="1">
        <f>Report_Summary[[#This Row],[Total Revenue]] / COUNTA(Report_Summary[Membership No])</f>
        <v>62659.485033999525</v>
      </c>
    </row>
    <row r="3063" spans="1:22" x14ac:dyDescent="0.3">
      <c r="A3063" t="s">
        <v>3102</v>
      </c>
      <c r="B3063">
        <v>2017</v>
      </c>
      <c r="C3063" t="s">
        <v>14</v>
      </c>
      <c r="D3063">
        <v>74</v>
      </c>
      <c r="E3063" t="str">
        <f t="shared" si="47"/>
        <v>Old</v>
      </c>
      <c r="F3063" t="s">
        <v>16</v>
      </c>
      <c r="G3063" t="s">
        <v>25</v>
      </c>
      <c r="H3063" t="s">
        <v>30</v>
      </c>
      <c r="I3063">
        <v>32</v>
      </c>
      <c r="J3063">
        <v>2.75</v>
      </c>
      <c r="K3063" t="s">
        <v>32</v>
      </c>
      <c r="L3063" t="s">
        <v>33</v>
      </c>
      <c r="M3063" s="1">
        <v>4932.13</v>
      </c>
      <c r="N3063" s="1">
        <v>1122.99</v>
      </c>
      <c r="O3063" s="1">
        <v>2812.79</v>
      </c>
      <c r="P3063" s="1">
        <v>0</v>
      </c>
      <c r="Q3063" s="1">
        <v>17227.48</v>
      </c>
      <c r="R3063" s="1">
        <v>16014.67</v>
      </c>
      <c r="S3063" s="1">
        <v>28229.759999999998</v>
      </c>
      <c r="T3063" s="1">
        <v>5012.3900000000003</v>
      </c>
      <c r="U3063" s="1">
        <f>SUM(Report_Summary[Revenue])</f>
        <v>626594850.33999527</v>
      </c>
      <c r="V3063" s="1">
        <f>Report_Summary[[#This Row],[Total Revenue]] / COUNTA(Report_Summary[Membership No])</f>
        <v>62659.485033999525</v>
      </c>
    </row>
    <row r="3064" spans="1:22" x14ac:dyDescent="0.3">
      <c r="A3064" t="s">
        <v>3103</v>
      </c>
      <c r="B3064">
        <v>2015</v>
      </c>
      <c r="C3064" t="s">
        <v>14</v>
      </c>
      <c r="D3064">
        <v>25</v>
      </c>
      <c r="E3064" t="str">
        <f t="shared" si="47"/>
        <v>Young</v>
      </c>
      <c r="F3064" t="s">
        <v>16</v>
      </c>
      <c r="G3064" t="s">
        <v>25</v>
      </c>
      <c r="H3064" t="s">
        <v>31</v>
      </c>
      <c r="I3064">
        <v>26</v>
      </c>
      <c r="J3064">
        <v>1.98</v>
      </c>
      <c r="K3064" t="s">
        <v>33</v>
      </c>
      <c r="L3064" t="s">
        <v>33</v>
      </c>
      <c r="M3064" s="1">
        <v>14120.72</v>
      </c>
      <c r="N3064" s="1">
        <v>1468.26</v>
      </c>
      <c r="O3064" s="1">
        <v>293.11</v>
      </c>
      <c r="P3064" s="1">
        <v>0</v>
      </c>
      <c r="Q3064" s="1">
        <v>33832.230000000003</v>
      </c>
      <c r="R3064" s="1">
        <v>39898.17</v>
      </c>
      <c r="S3064" s="1">
        <v>2917.9</v>
      </c>
      <c r="T3064" s="1">
        <v>70812.5</v>
      </c>
      <c r="U3064" s="1">
        <f>SUM(Report_Summary[Revenue])</f>
        <v>626594850.33999527</v>
      </c>
      <c r="V3064" s="1">
        <f>Report_Summary[[#This Row],[Total Revenue]] / COUNTA(Report_Summary[Membership No])</f>
        <v>62659.485033999525</v>
      </c>
    </row>
    <row r="3065" spans="1:22" x14ac:dyDescent="0.3">
      <c r="A3065" t="s">
        <v>3104</v>
      </c>
      <c r="B3065">
        <v>2019</v>
      </c>
      <c r="C3065" t="s">
        <v>14</v>
      </c>
      <c r="D3065">
        <v>38</v>
      </c>
      <c r="E3065" t="str">
        <f t="shared" si="47"/>
        <v>Middle Age</v>
      </c>
      <c r="F3065" t="s">
        <v>18</v>
      </c>
      <c r="G3065" t="s">
        <v>25</v>
      </c>
      <c r="H3065" t="s">
        <v>26</v>
      </c>
      <c r="I3065">
        <v>25</v>
      </c>
      <c r="J3065">
        <v>2.65</v>
      </c>
      <c r="K3065" t="s">
        <v>32</v>
      </c>
      <c r="L3065" t="s">
        <v>33</v>
      </c>
      <c r="M3065" s="1">
        <v>16133.52</v>
      </c>
      <c r="N3065" s="1">
        <v>3694.76</v>
      </c>
      <c r="O3065" s="1">
        <v>5890.36</v>
      </c>
      <c r="P3065" s="1">
        <v>0</v>
      </c>
      <c r="Q3065" s="1">
        <v>75063.75</v>
      </c>
      <c r="R3065" s="1">
        <v>20527.419999999998</v>
      </c>
      <c r="S3065" s="1">
        <v>-10680.91</v>
      </c>
      <c r="T3065" s="1">
        <v>106272.08</v>
      </c>
      <c r="U3065" s="1">
        <f>SUM(Report_Summary[Revenue])</f>
        <v>626594850.33999527</v>
      </c>
      <c r="V3065" s="1">
        <f>Report_Summary[[#This Row],[Total Revenue]] / COUNTA(Report_Summary[Membership No])</f>
        <v>62659.485033999525</v>
      </c>
    </row>
    <row r="3066" spans="1:22" x14ac:dyDescent="0.3">
      <c r="A3066" t="s">
        <v>3105</v>
      </c>
      <c r="B3066">
        <v>2022</v>
      </c>
      <c r="C3066" t="s">
        <v>13</v>
      </c>
      <c r="D3066">
        <v>76</v>
      </c>
      <c r="E3066" t="str">
        <f t="shared" si="47"/>
        <v>Old</v>
      </c>
      <c r="F3066" t="s">
        <v>16</v>
      </c>
      <c r="G3066" t="s">
        <v>23</v>
      </c>
      <c r="H3066" t="s">
        <v>29</v>
      </c>
      <c r="I3066">
        <v>25</v>
      </c>
      <c r="J3066">
        <v>2.31</v>
      </c>
      <c r="K3066" t="s">
        <v>32</v>
      </c>
      <c r="L3066" t="s">
        <v>33</v>
      </c>
      <c r="M3066" s="1">
        <v>17757.919999999998</v>
      </c>
      <c r="N3066" s="1">
        <v>1933.57</v>
      </c>
      <c r="O3066" s="1">
        <v>801.95</v>
      </c>
      <c r="P3066" s="1">
        <v>0</v>
      </c>
      <c r="Q3066" s="1">
        <v>26355.74</v>
      </c>
      <c r="R3066" s="1">
        <v>52066.65</v>
      </c>
      <c r="S3066" s="1">
        <v>22356</v>
      </c>
      <c r="T3066" s="1">
        <v>56066.39</v>
      </c>
      <c r="U3066" s="1">
        <f>SUM(Report_Summary[Revenue])</f>
        <v>626594850.33999527</v>
      </c>
      <c r="V3066" s="1">
        <f>Report_Summary[[#This Row],[Total Revenue]] / COUNTA(Report_Summary[Membership No])</f>
        <v>62659.485033999525</v>
      </c>
    </row>
    <row r="3067" spans="1:22" x14ac:dyDescent="0.3">
      <c r="A3067" t="s">
        <v>3106</v>
      </c>
      <c r="B3067">
        <v>2024</v>
      </c>
      <c r="C3067" t="s">
        <v>14</v>
      </c>
      <c r="D3067">
        <v>58</v>
      </c>
      <c r="E3067" t="str">
        <f t="shared" si="47"/>
        <v>Old</v>
      </c>
      <c r="F3067" t="s">
        <v>20</v>
      </c>
      <c r="G3067" t="s">
        <v>25</v>
      </c>
      <c r="H3067" t="s">
        <v>31</v>
      </c>
      <c r="I3067">
        <v>29</v>
      </c>
      <c r="J3067">
        <v>1.47</v>
      </c>
      <c r="K3067" t="s">
        <v>32</v>
      </c>
      <c r="L3067" t="s">
        <v>33</v>
      </c>
      <c r="M3067" s="1">
        <v>5101.51</v>
      </c>
      <c r="N3067" s="1">
        <v>2659.72</v>
      </c>
      <c r="O3067" s="1">
        <v>1410.79</v>
      </c>
      <c r="P3067" s="1">
        <v>0</v>
      </c>
      <c r="Q3067" s="1">
        <v>14812.9</v>
      </c>
      <c r="R3067" s="1">
        <v>16023.07</v>
      </c>
      <c r="S3067" s="1">
        <v>20099.63</v>
      </c>
      <c r="T3067" s="1">
        <v>10736.34</v>
      </c>
      <c r="U3067" s="1">
        <f>SUM(Report_Summary[Revenue])</f>
        <v>626594850.33999527</v>
      </c>
      <c r="V3067" s="1">
        <f>Report_Summary[[#This Row],[Total Revenue]] / COUNTA(Report_Summary[Membership No])</f>
        <v>62659.485033999525</v>
      </c>
    </row>
    <row r="3068" spans="1:22" x14ac:dyDescent="0.3">
      <c r="A3068" t="s">
        <v>3107</v>
      </c>
      <c r="B3068">
        <v>2016</v>
      </c>
      <c r="C3068" t="s">
        <v>14</v>
      </c>
      <c r="D3068">
        <v>71</v>
      </c>
      <c r="E3068" t="str">
        <f t="shared" si="47"/>
        <v>Old</v>
      </c>
      <c r="F3068" t="s">
        <v>15</v>
      </c>
      <c r="G3068" t="s">
        <v>23</v>
      </c>
      <c r="H3068" t="s">
        <v>28</v>
      </c>
      <c r="I3068">
        <v>28</v>
      </c>
      <c r="J3068">
        <v>1.06</v>
      </c>
      <c r="K3068" t="s">
        <v>33</v>
      </c>
      <c r="L3068" t="s">
        <v>33</v>
      </c>
      <c r="M3068" s="1">
        <v>16497.16</v>
      </c>
      <c r="N3068" s="1">
        <v>4435.34</v>
      </c>
      <c r="O3068" s="1">
        <v>1013.94</v>
      </c>
      <c r="P3068" s="1">
        <v>0</v>
      </c>
      <c r="Q3068" s="1">
        <v>69723.039999999994</v>
      </c>
      <c r="R3068" s="1">
        <v>74809.600000000006</v>
      </c>
      <c r="S3068" s="1">
        <v>23480.61</v>
      </c>
      <c r="T3068" s="1">
        <v>121052.03</v>
      </c>
      <c r="U3068" s="1">
        <f>SUM(Report_Summary[Revenue])</f>
        <v>626594850.33999527</v>
      </c>
      <c r="V3068" s="1">
        <f>Report_Summary[[#This Row],[Total Revenue]] / COUNTA(Report_Summary[Membership No])</f>
        <v>62659.485033999525</v>
      </c>
    </row>
    <row r="3069" spans="1:22" x14ac:dyDescent="0.3">
      <c r="A3069" t="s">
        <v>3108</v>
      </c>
      <c r="B3069">
        <v>2020</v>
      </c>
      <c r="C3069" t="s">
        <v>14</v>
      </c>
      <c r="D3069">
        <v>27</v>
      </c>
      <c r="E3069" t="str">
        <f t="shared" si="47"/>
        <v>Young</v>
      </c>
      <c r="F3069" t="s">
        <v>16</v>
      </c>
      <c r="G3069" t="s">
        <v>25</v>
      </c>
      <c r="H3069" t="s">
        <v>28</v>
      </c>
      <c r="I3069">
        <v>30</v>
      </c>
      <c r="J3069">
        <v>3.28</v>
      </c>
      <c r="K3069" t="s">
        <v>33</v>
      </c>
      <c r="L3069" t="s">
        <v>33</v>
      </c>
      <c r="M3069" s="1">
        <v>6511.1</v>
      </c>
      <c r="N3069" s="1">
        <v>1943.58</v>
      </c>
      <c r="O3069" s="1">
        <v>6174.52</v>
      </c>
      <c r="P3069" s="1">
        <v>0</v>
      </c>
      <c r="Q3069" s="1">
        <v>15339.38</v>
      </c>
      <c r="R3069" s="1">
        <v>15173.73</v>
      </c>
      <c r="S3069" s="1">
        <v>-27287.45</v>
      </c>
      <c r="T3069" s="1">
        <v>57800.56</v>
      </c>
      <c r="U3069" s="1">
        <f>SUM(Report_Summary[Revenue])</f>
        <v>626594850.33999527</v>
      </c>
      <c r="V3069" s="1">
        <f>Report_Summary[[#This Row],[Total Revenue]] / COUNTA(Report_Summary[Membership No])</f>
        <v>62659.485033999525</v>
      </c>
    </row>
    <row r="3070" spans="1:22" x14ac:dyDescent="0.3">
      <c r="A3070" t="s">
        <v>3109</v>
      </c>
      <c r="B3070">
        <v>2016</v>
      </c>
      <c r="C3070" t="s">
        <v>13</v>
      </c>
      <c r="D3070">
        <v>35</v>
      </c>
      <c r="E3070" t="str">
        <f t="shared" si="47"/>
        <v>Middle Age</v>
      </c>
      <c r="F3070" t="s">
        <v>16</v>
      </c>
      <c r="G3070" t="s">
        <v>23</v>
      </c>
      <c r="H3070" t="s">
        <v>31</v>
      </c>
      <c r="I3070">
        <v>29</v>
      </c>
      <c r="J3070">
        <v>2.76</v>
      </c>
      <c r="K3070" t="s">
        <v>33</v>
      </c>
      <c r="L3070" t="s">
        <v>33</v>
      </c>
      <c r="M3070" s="1">
        <v>17788.13</v>
      </c>
      <c r="N3070" s="1">
        <v>3174.04</v>
      </c>
      <c r="O3070" s="1">
        <v>744.67</v>
      </c>
      <c r="P3070" s="1">
        <v>0</v>
      </c>
      <c r="Q3070" s="1">
        <v>79766.5</v>
      </c>
      <c r="R3070" s="1">
        <v>36551.379999999997</v>
      </c>
      <c r="S3070" s="1">
        <v>825.34</v>
      </c>
      <c r="T3070" s="1">
        <v>115492.54</v>
      </c>
      <c r="U3070" s="1">
        <f>SUM(Report_Summary[Revenue])</f>
        <v>626594850.33999527</v>
      </c>
      <c r="V3070" s="1">
        <f>Report_Summary[[#This Row],[Total Revenue]] / COUNTA(Report_Summary[Membership No])</f>
        <v>62659.485033999525</v>
      </c>
    </row>
    <row r="3071" spans="1:22" x14ac:dyDescent="0.3">
      <c r="A3071" t="s">
        <v>3110</v>
      </c>
      <c r="B3071">
        <v>2016</v>
      </c>
      <c r="C3071" t="s">
        <v>13</v>
      </c>
      <c r="D3071">
        <v>54</v>
      </c>
      <c r="E3071" t="str">
        <f t="shared" si="47"/>
        <v>Middle Age</v>
      </c>
      <c r="F3071" t="s">
        <v>17</v>
      </c>
      <c r="G3071" t="s">
        <v>22</v>
      </c>
      <c r="H3071" t="s">
        <v>26</v>
      </c>
      <c r="I3071">
        <v>33</v>
      </c>
      <c r="J3071">
        <v>1.88</v>
      </c>
      <c r="K3071" t="s">
        <v>33</v>
      </c>
      <c r="L3071" t="s">
        <v>33</v>
      </c>
      <c r="M3071" s="1">
        <v>17105.87</v>
      </c>
      <c r="N3071" s="1">
        <v>2574.63</v>
      </c>
      <c r="O3071" s="1">
        <v>4259.58</v>
      </c>
      <c r="P3071" s="1">
        <v>0</v>
      </c>
      <c r="Q3071" s="1">
        <v>82776.84</v>
      </c>
      <c r="R3071" s="1">
        <v>53035.76</v>
      </c>
      <c r="S3071" s="1">
        <v>28695.52</v>
      </c>
      <c r="T3071" s="1">
        <v>107117.08</v>
      </c>
      <c r="U3071" s="1">
        <f>SUM(Report_Summary[Revenue])</f>
        <v>626594850.33999527</v>
      </c>
      <c r="V3071" s="1">
        <f>Report_Summary[[#This Row],[Total Revenue]] / COUNTA(Report_Summary[Membership No])</f>
        <v>62659.485033999525</v>
      </c>
    </row>
    <row r="3072" spans="1:22" x14ac:dyDescent="0.3">
      <c r="A3072" t="s">
        <v>3111</v>
      </c>
      <c r="B3072">
        <v>2022</v>
      </c>
      <c r="C3072" t="s">
        <v>14</v>
      </c>
      <c r="D3072">
        <v>80</v>
      </c>
      <c r="E3072" t="str">
        <f t="shared" si="47"/>
        <v>Old</v>
      </c>
      <c r="F3072" t="s">
        <v>18</v>
      </c>
      <c r="G3072" t="s">
        <v>25</v>
      </c>
      <c r="H3072" t="s">
        <v>28</v>
      </c>
      <c r="I3072">
        <v>30</v>
      </c>
      <c r="J3072">
        <v>2.46</v>
      </c>
      <c r="K3072" t="s">
        <v>32</v>
      </c>
      <c r="L3072" t="s">
        <v>33</v>
      </c>
      <c r="M3072" s="1">
        <v>14138.12</v>
      </c>
      <c r="N3072" s="1">
        <v>640.91</v>
      </c>
      <c r="O3072" s="1">
        <v>2453.27</v>
      </c>
      <c r="P3072" s="1">
        <v>0</v>
      </c>
      <c r="Q3072" s="1">
        <v>17812.419999999998</v>
      </c>
      <c r="R3072" s="1">
        <v>68562.75</v>
      </c>
      <c r="S3072" s="1">
        <v>5481.49</v>
      </c>
      <c r="T3072" s="1">
        <v>80893.679999999993</v>
      </c>
      <c r="U3072" s="1">
        <f>SUM(Report_Summary[Revenue])</f>
        <v>626594850.33999527</v>
      </c>
      <c r="V3072" s="1">
        <f>Report_Summary[[#This Row],[Total Revenue]] / COUNTA(Report_Summary[Membership No])</f>
        <v>62659.485033999525</v>
      </c>
    </row>
    <row r="3073" spans="1:22" x14ac:dyDescent="0.3">
      <c r="A3073" t="s">
        <v>3112</v>
      </c>
      <c r="B3073">
        <v>2018</v>
      </c>
      <c r="C3073" t="s">
        <v>13</v>
      </c>
      <c r="D3073">
        <v>79</v>
      </c>
      <c r="E3073" t="str">
        <f t="shared" si="47"/>
        <v>Old</v>
      </c>
      <c r="F3073" t="s">
        <v>21</v>
      </c>
      <c r="G3073" t="s">
        <v>22</v>
      </c>
      <c r="H3073" t="s">
        <v>28</v>
      </c>
      <c r="I3073">
        <v>21</v>
      </c>
      <c r="J3073">
        <v>1.66</v>
      </c>
      <c r="K3073" t="s">
        <v>32</v>
      </c>
      <c r="L3073" t="s">
        <v>33</v>
      </c>
      <c r="M3073" s="1">
        <v>1256.5</v>
      </c>
      <c r="N3073" s="1">
        <v>511.57</v>
      </c>
      <c r="O3073" s="1">
        <v>7804.31</v>
      </c>
      <c r="P3073" s="1">
        <v>0</v>
      </c>
      <c r="Q3073" s="1">
        <v>5095.7700000000004</v>
      </c>
      <c r="R3073" s="1">
        <v>4686.53</v>
      </c>
      <c r="S3073" s="1">
        <v>22256.31</v>
      </c>
      <c r="T3073" s="1">
        <v>-12474.01</v>
      </c>
      <c r="U3073" s="1">
        <f>SUM(Report_Summary[Revenue])</f>
        <v>626594850.33999527</v>
      </c>
      <c r="V3073" s="1">
        <f>Report_Summary[[#This Row],[Total Revenue]] / COUNTA(Report_Summary[Membership No])</f>
        <v>62659.485033999525</v>
      </c>
    </row>
    <row r="3074" spans="1:22" x14ac:dyDescent="0.3">
      <c r="A3074" t="s">
        <v>3113</v>
      </c>
      <c r="B3074">
        <v>2023</v>
      </c>
      <c r="C3074" t="s">
        <v>14</v>
      </c>
      <c r="D3074">
        <v>75</v>
      </c>
      <c r="E3074" t="str">
        <f t="shared" si="47"/>
        <v>Old</v>
      </c>
      <c r="F3074" t="s">
        <v>20</v>
      </c>
      <c r="G3074" t="s">
        <v>25</v>
      </c>
      <c r="H3074" t="s">
        <v>27</v>
      </c>
      <c r="I3074">
        <v>20</v>
      </c>
      <c r="J3074">
        <v>2.5099999999999998</v>
      </c>
      <c r="K3074" t="s">
        <v>33</v>
      </c>
      <c r="L3074" t="s">
        <v>33</v>
      </c>
      <c r="M3074" s="1">
        <v>13543.04</v>
      </c>
      <c r="N3074" s="1">
        <v>1087.21</v>
      </c>
      <c r="O3074" s="1">
        <v>4601.42</v>
      </c>
      <c r="P3074" s="1">
        <v>0</v>
      </c>
      <c r="Q3074" s="1">
        <v>21141.73</v>
      </c>
      <c r="R3074" s="1">
        <v>35464.31</v>
      </c>
      <c r="S3074" s="1">
        <v>3397.33</v>
      </c>
      <c r="T3074" s="1">
        <v>53208.71</v>
      </c>
      <c r="U3074" s="1">
        <f>SUM(Report_Summary[Revenue])</f>
        <v>626594850.33999527</v>
      </c>
      <c r="V3074" s="1">
        <f>Report_Summary[[#This Row],[Total Revenue]] / COUNTA(Report_Summary[Membership No])</f>
        <v>62659.485033999525</v>
      </c>
    </row>
    <row r="3075" spans="1:22" x14ac:dyDescent="0.3">
      <c r="A3075" t="s">
        <v>3114</v>
      </c>
      <c r="B3075">
        <v>2015</v>
      </c>
      <c r="C3075" t="s">
        <v>13</v>
      </c>
      <c r="D3075">
        <v>38</v>
      </c>
      <c r="E3075" t="str">
        <f t="shared" ref="E3075:E3138" si="48">IF(D3075&gt;55,"Old",IF(D3075&gt;=31,"Middle Age",IF(D3075&lt;31,"Young","Invalid")))</f>
        <v>Middle Age</v>
      </c>
      <c r="F3075" t="s">
        <v>21</v>
      </c>
      <c r="G3075" t="s">
        <v>23</v>
      </c>
      <c r="H3075" t="s">
        <v>31</v>
      </c>
      <c r="I3075">
        <v>36</v>
      </c>
      <c r="J3075">
        <v>2.88</v>
      </c>
      <c r="K3075" t="s">
        <v>33</v>
      </c>
      <c r="L3075" t="s">
        <v>33</v>
      </c>
      <c r="M3075" s="1">
        <v>13304.03</v>
      </c>
      <c r="N3075" s="1">
        <v>745.17</v>
      </c>
      <c r="O3075" s="1">
        <v>6009.73</v>
      </c>
      <c r="P3075" s="1">
        <v>0</v>
      </c>
      <c r="Q3075" s="1">
        <v>28301.45</v>
      </c>
      <c r="R3075" s="1">
        <v>48258.66</v>
      </c>
      <c r="S3075" s="1">
        <v>-17103.84</v>
      </c>
      <c r="T3075" s="1">
        <v>93663.95</v>
      </c>
      <c r="U3075" s="1">
        <f>SUM(Report_Summary[Revenue])</f>
        <v>626594850.33999527</v>
      </c>
      <c r="V3075" s="1">
        <f>Report_Summary[[#This Row],[Total Revenue]] / COUNTA(Report_Summary[Membership No])</f>
        <v>62659.485033999525</v>
      </c>
    </row>
    <row r="3076" spans="1:22" x14ac:dyDescent="0.3">
      <c r="A3076" t="s">
        <v>3115</v>
      </c>
      <c r="B3076">
        <v>2015</v>
      </c>
      <c r="C3076" t="s">
        <v>14</v>
      </c>
      <c r="D3076">
        <v>59</v>
      </c>
      <c r="E3076" t="str">
        <f t="shared" si="48"/>
        <v>Old</v>
      </c>
      <c r="F3076" t="s">
        <v>15</v>
      </c>
      <c r="G3076" t="s">
        <v>23</v>
      </c>
      <c r="H3076" t="s">
        <v>31</v>
      </c>
      <c r="I3076">
        <v>24</v>
      </c>
      <c r="J3076">
        <v>2.96</v>
      </c>
      <c r="K3076" t="s">
        <v>33</v>
      </c>
      <c r="L3076" t="s">
        <v>33</v>
      </c>
      <c r="M3076" s="1">
        <v>10520.1</v>
      </c>
      <c r="N3076" s="1">
        <v>1909.03</v>
      </c>
      <c r="O3076" s="1">
        <v>6283.98</v>
      </c>
      <c r="P3076" s="1">
        <v>0</v>
      </c>
      <c r="Q3076" s="1">
        <v>16493.27</v>
      </c>
      <c r="R3076" s="1">
        <v>50384.99</v>
      </c>
      <c r="S3076" s="1">
        <v>-19733.25</v>
      </c>
      <c r="T3076" s="1">
        <v>86611.51</v>
      </c>
      <c r="U3076" s="1">
        <f>SUM(Report_Summary[Revenue])</f>
        <v>626594850.33999527</v>
      </c>
      <c r="V3076" s="1">
        <f>Report_Summary[[#This Row],[Total Revenue]] / COUNTA(Report_Summary[Membership No])</f>
        <v>62659.485033999525</v>
      </c>
    </row>
    <row r="3077" spans="1:22" x14ac:dyDescent="0.3">
      <c r="A3077" t="s">
        <v>3116</v>
      </c>
      <c r="B3077">
        <v>2024</v>
      </c>
      <c r="C3077" t="s">
        <v>14</v>
      </c>
      <c r="D3077">
        <v>26</v>
      </c>
      <c r="E3077" t="str">
        <f t="shared" si="48"/>
        <v>Young</v>
      </c>
      <c r="F3077" t="s">
        <v>16</v>
      </c>
      <c r="G3077" t="s">
        <v>22</v>
      </c>
      <c r="H3077" t="s">
        <v>28</v>
      </c>
      <c r="I3077">
        <v>36</v>
      </c>
      <c r="J3077">
        <v>2.0499999999999998</v>
      </c>
      <c r="K3077" t="s">
        <v>33</v>
      </c>
      <c r="L3077" t="s">
        <v>33</v>
      </c>
      <c r="M3077" s="1">
        <v>4674.26</v>
      </c>
      <c r="N3077" s="1">
        <v>1115.97</v>
      </c>
      <c r="O3077" s="1">
        <v>1285.6400000000001</v>
      </c>
      <c r="P3077" s="1">
        <v>0</v>
      </c>
      <c r="Q3077" s="1">
        <v>17145.73</v>
      </c>
      <c r="R3077" s="1">
        <v>20443.16</v>
      </c>
      <c r="S3077" s="1">
        <v>15909.32</v>
      </c>
      <c r="T3077" s="1">
        <v>21679.57</v>
      </c>
      <c r="U3077" s="1">
        <f>SUM(Report_Summary[Revenue])</f>
        <v>626594850.33999527</v>
      </c>
      <c r="V3077" s="1">
        <f>Report_Summary[[#This Row],[Total Revenue]] / COUNTA(Report_Summary[Membership No])</f>
        <v>62659.485033999525</v>
      </c>
    </row>
    <row r="3078" spans="1:22" x14ac:dyDescent="0.3">
      <c r="A3078" t="s">
        <v>3117</v>
      </c>
      <c r="B3078">
        <v>2016</v>
      </c>
      <c r="C3078" t="s">
        <v>13</v>
      </c>
      <c r="D3078">
        <v>32</v>
      </c>
      <c r="E3078" t="str">
        <f t="shared" si="48"/>
        <v>Middle Age</v>
      </c>
      <c r="F3078" t="s">
        <v>20</v>
      </c>
      <c r="G3078" t="s">
        <v>25</v>
      </c>
      <c r="H3078" t="s">
        <v>27</v>
      </c>
      <c r="I3078">
        <v>33</v>
      </c>
      <c r="J3078">
        <v>2.98</v>
      </c>
      <c r="K3078" t="s">
        <v>33</v>
      </c>
      <c r="L3078" t="s">
        <v>33</v>
      </c>
      <c r="M3078" s="1">
        <v>6975.35</v>
      </c>
      <c r="N3078" s="1">
        <v>3676.7</v>
      </c>
      <c r="O3078" s="1">
        <v>1374.3</v>
      </c>
      <c r="P3078" s="1">
        <v>0</v>
      </c>
      <c r="Q3078" s="1">
        <v>33614.74</v>
      </c>
      <c r="R3078" s="1">
        <v>24124.5</v>
      </c>
      <c r="S3078" s="1">
        <v>-1796.31</v>
      </c>
      <c r="T3078" s="1">
        <v>59535.55</v>
      </c>
      <c r="U3078" s="1">
        <f>SUM(Report_Summary[Revenue])</f>
        <v>626594850.33999527</v>
      </c>
      <c r="V3078" s="1">
        <f>Report_Summary[[#This Row],[Total Revenue]] / COUNTA(Report_Summary[Membership No])</f>
        <v>62659.485033999525</v>
      </c>
    </row>
    <row r="3079" spans="1:22" x14ac:dyDescent="0.3">
      <c r="A3079" t="s">
        <v>3118</v>
      </c>
      <c r="B3079">
        <v>2022</v>
      </c>
      <c r="C3079" t="s">
        <v>13</v>
      </c>
      <c r="D3079">
        <v>71</v>
      </c>
      <c r="E3079" t="str">
        <f t="shared" si="48"/>
        <v>Old</v>
      </c>
      <c r="F3079" t="s">
        <v>18</v>
      </c>
      <c r="G3079" t="s">
        <v>25</v>
      </c>
      <c r="H3079" t="s">
        <v>29</v>
      </c>
      <c r="I3079">
        <v>30</v>
      </c>
      <c r="J3079">
        <v>2.64</v>
      </c>
      <c r="K3079" t="s">
        <v>32</v>
      </c>
      <c r="L3079" t="s">
        <v>33</v>
      </c>
      <c r="M3079" s="1">
        <v>18598.86</v>
      </c>
      <c r="N3079" s="1">
        <v>1124.3699999999999</v>
      </c>
      <c r="O3079" s="1">
        <v>6231.05</v>
      </c>
      <c r="P3079" s="1">
        <v>0</v>
      </c>
      <c r="Q3079" s="1">
        <v>29300.69</v>
      </c>
      <c r="R3079" s="1">
        <v>81638.14</v>
      </c>
      <c r="S3079" s="1">
        <v>19317.43</v>
      </c>
      <c r="T3079" s="1">
        <v>91621.4</v>
      </c>
      <c r="U3079" s="1">
        <f>SUM(Report_Summary[Revenue])</f>
        <v>626594850.33999527</v>
      </c>
      <c r="V3079" s="1">
        <f>Report_Summary[[#This Row],[Total Revenue]] / COUNTA(Report_Summary[Membership No])</f>
        <v>62659.485033999525</v>
      </c>
    </row>
    <row r="3080" spans="1:22" x14ac:dyDescent="0.3">
      <c r="A3080" t="s">
        <v>3119</v>
      </c>
      <c r="B3080">
        <v>2019</v>
      </c>
      <c r="C3080" t="s">
        <v>13</v>
      </c>
      <c r="D3080">
        <v>42</v>
      </c>
      <c r="E3080" t="str">
        <f t="shared" si="48"/>
        <v>Middle Age</v>
      </c>
      <c r="F3080" t="s">
        <v>20</v>
      </c>
      <c r="G3080" t="s">
        <v>23</v>
      </c>
      <c r="H3080" t="s">
        <v>30</v>
      </c>
      <c r="I3080">
        <v>31</v>
      </c>
      <c r="J3080">
        <v>2.17</v>
      </c>
      <c r="K3080" t="s">
        <v>32</v>
      </c>
      <c r="L3080" t="s">
        <v>33</v>
      </c>
      <c r="M3080" s="1">
        <v>18446.8</v>
      </c>
      <c r="N3080" s="1">
        <v>4489.8599999999997</v>
      </c>
      <c r="O3080" s="1">
        <v>3897.42</v>
      </c>
      <c r="P3080" s="1">
        <v>0</v>
      </c>
      <c r="Q3080" s="1">
        <v>66396.899999999994</v>
      </c>
      <c r="R3080" s="1">
        <v>31633.200000000001</v>
      </c>
      <c r="S3080" s="1">
        <v>-27281.599999999999</v>
      </c>
      <c r="T3080" s="1">
        <v>125311.7</v>
      </c>
      <c r="U3080" s="1">
        <f>SUM(Report_Summary[Revenue])</f>
        <v>626594850.33999527</v>
      </c>
      <c r="V3080" s="1">
        <f>Report_Summary[[#This Row],[Total Revenue]] / COUNTA(Report_Summary[Membership No])</f>
        <v>62659.485033999525</v>
      </c>
    </row>
    <row r="3081" spans="1:22" x14ac:dyDescent="0.3">
      <c r="A3081" t="s">
        <v>3120</v>
      </c>
      <c r="B3081">
        <v>2024</v>
      </c>
      <c r="C3081" t="s">
        <v>14</v>
      </c>
      <c r="D3081">
        <v>52</v>
      </c>
      <c r="E3081" t="str">
        <f t="shared" si="48"/>
        <v>Middle Age</v>
      </c>
      <c r="F3081" t="s">
        <v>18</v>
      </c>
      <c r="G3081" t="s">
        <v>22</v>
      </c>
      <c r="H3081" t="s">
        <v>29</v>
      </c>
      <c r="I3081">
        <v>20</v>
      </c>
      <c r="J3081">
        <v>4.38</v>
      </c>
      <c r="K3081" t="s">
        <v>32</v>
      </c>
      <c r="L3081" t="s">
        <v>33</v>
      </c>
      <c r="M3081" s="1">
        <v>15678.55</v>
      </c>
      <c r="N3081" s="1">
        <v>2595.67</v>
      </c>
      <c r="O3081" s="1">
        <v>1264.27</v>
      </c>
      <c r="P3081" s="1">
        <v>0</v>
      </c>
      <c r="Q3081" s="1">
        <v>56118.91</v>
      </c>
      <c r="R3081" s="1">
        <v>27926.400000000001</v>
      </c>
      <c r="S3081" s="1">
        <v>20704.849999999999</v>
      </c>
      <c r="T3081" s="1">
        <v>63340.46</v>
      </c>
      <c r="U3081" s="1">
        <f>SUM(Report_Summary[Revenue])</f>
        <v>626594850.33999527</v>
      </c>
      <c r="V3081" s="1">
        <f>Report_Summary[[#This Row],[Total Revenue]] / COUNTA(Report_Summary[Membership No])</f>
        <v>62659.485033999525</v>
      </c>
    </row>
    <row r="3082" spans="1:22" x14ac:dyDescent="0.3">
      <c r="A3082" t="s">
        <v>3121</v>
      </c>
      <c r="B3082">
        <v>2019</v>
      </c>
      <c r="C3082" t="s">
        <v>13</v>
      </c>
      <c r="D3082">
        <v>42</v>
      </c>
      <c r="E3082" t="str">
        <f t="shared" si="48"/>
        <v>Middle Age</v>
      </c>
      <c r="F3082" t="s">
        <v>20</v>
      </c>
      <c r="G3082" t="s">
        <v>23</v>
      </c>
      <c r="H3082" t="s">
        <v>27</v>
      </c>
      <c r="I3082">
        <v>32</v>
      </c>
      <c r="J3082">
        <v>3.19</v>
      </c>
      <c r="K3082" t="s">
        <v>32</v>
      </c>
      <c r="L3082" t="s">
        <v>33</v>
      </c>
      <c r="M3082" s="1">
        <v>11015.8</v>
      </c>
      <c r="N3082" s="1">
        <v>1655.73</v>
      </c>
      <c r="O3082" s="1">
        <v>5685.51</v>
      </c>
      <c r="P3082" s="1">
        <v>0</v>
      </c>
      <c r="Q3082" s="1">
        <v>37907.56</v>
      </c>
      <c r="R3082" s="1">
        <v>25572.35</v>
      </c>
      <c r="S3082" s="1">
        <v>23261.57</v>
      </c>
      <c r="T3082" s="1">
        <v>40218.339999999997</v>
      </c>
      <c r="U3082" s="1">
        <f>SUM(Report_Summary[Revenue])</f>
        <v>626594850.33999527</v>
      </c>
      <c r="V3082" s="1">
        <f>Report_Summary[[#This Row],[Total Revenue]] / COUNTA(Report_Summary[Membership No])</f>
        <v>62659.485033999525</v>
      </c>
    </row>
    <row r="3083" spans="1:22" x14ac:dyDescent="0.3">
      <c r="A3083" t="s">
        <v>3122</v>
      </c>
      <c r="B3083">
        <v>2023</v>
      </c>
      <c r="C3083" t="s">
        <v>13</v>
      </c>
      <c r="D3083">
        <v>38</v>
      </c>
      <c r="E3083" t="str">
        <f t="shared" si="48"/>
        <v>Middle Age</v>
      </c>
      <c r="F3083" t="s">
        <v>19</v>
      </c>
      <c r="G3083" t="s">
        <v>22</v>
      </c>
      <c r="H3083" t="s">
        <v>30</v>
      </c>
      <c r="I3083">
        <v>36</v>
      </c>
      <c r="J3083">
        <v>2.8</v>
      </c>
      <c r="K3083" t="s">
        <v>33</v>
      </c>
      <c r="L3083" t="s">
        <v>33</v>
      </c>
      <c r="M3083" s="1">
        <v>4511.28</v>
      </c>
      <c r="N3083" s="1">
        <v>2430.52</v>
      </c>
      <c r="O3083" s="1">
        <v>7489.56</v>
      </c>
      <c r="P3083" s="1">
        <v>0</v>
      </c>
      <c r="Q3083" s="1">
        <v>8418.8799999999992</v>
      </c>
      <c r="R3083" s="1">
        <v>6828.69</v>
      </c>
      <c r="S3083" s="1">
        <v>-12794.88</v>
      </c>
      <c r="T3083" s="1">
        <v>28042.45</v>
      </c>
      <c r="U3083" s="1">
        <f>SUM(Report_Summary[Revenue])</f>
        <v>626594850.33999527</v>
      </c>
      <c r="V3083" s="1">
        <f>Report_Summary[[#This Row],[Total Revenue]] / COUNTA(Report_Summary[Membership No])</f>
        <v>62659.485033999525</v>
      </c>
    </row>
    <row r="3084" spans="1:22" x14ac:dyDescent="0.3">
      <c r="A3084" t="s">
        <v>3123</v>
      </c>
      <c r="B3084">
        <v>2021</v>
      </c>
      <c r="C3084" t="s">
        <v>14</v>
      </c>
      <c r="D3084">
        <v>38</v>
      </c>
      <c r="E3084" t="str">
        <f t="shared" si="48"/>
        <v>Middle Age</v>
      </c>
      <c r="F3084" t="s">
        <v>20</v>
      </c>
      <c r="G3084" t="s">
        <v>24</v>
      </c>
      <c r="H3084" t="s">
        <v>29</v>
      </c>
      <c r="I3084">
        <v>30</v>
      </c>
      <c r="J3084">
        <v>1.83</v>
      </c>
      <c r="K3084" t="s">
        <v>32</v>
      </c>
      <c r="L3084" t="s">
        <v>33</v>
      </c>
      <c r="M3084" s="1">
        <v>1051.0899999999999</v>
      </c>
      <c r="N3084" s="1">
        <v>1438.43</v>
      </c>
      <c r="O3084" s="1">
        <v>4934.12</v>
      </c>
      <c r="P3084" s="1">
        <v>0</v>
      </c>
      <c r="Q3084" s="1">
        <v>2664.61</v>
      </c>
      <c r="R3084" s="1">
        <v>4922.01</v>
      </c>
      <c r="S3084" s="1">
        <v>25410.080000000002</v>
      </c>
      <c r="T3084" s="1">
        <v>-17823.46</v>
      </c>
      <c r="U3084" s="1">
        <f>SUM(Report_Summary[Revenue])</f>
        <v>626594850.33999527</v>
      </c>
      <c r="V3084" s="1">
        <f>Report_Summary[[#This Row],[Total Revenue]] / COUNTA(Report_Summary[Membership No])</f>
        <v>62659.485033999525</v>
      </c>
    </row>
    <row r="3085" spans="1:22" x14ac:dyDescent="0.3">
      <c r="A3085" t="s">
        <v>3124</v>
      </c>
      <c r="B3085">
        <v>2017</v>
      </c>
      <c r="C3085" t="s">
        <v>14</v>
      </c>
      <c r="D3085">
        <v>64</v>
      </c>
      <c r="E3085" t="str">
        <f t="shared" si="48"/>
        <v>Old</v>
      </c>
      <c r="F3085" t="s">
        <v>17</v>
      </c>
      <c r="G3085" t="s">
        <v>23</v>
      </c>
      <c r="H3085" t="s">
        <v>29</v>
      </c>
      <c r="I3085">
        <v>20</v>
      </c>
      <c r="J3085">
        <v>1.5</v>
      </c>
      <c r="K3085" t="s">
        <v>33</v>
      </c>
      <c r="L3085" t="s">
        <v>33</v>
      </c>
      <c r="M3085" s="1">
        <v>16263.09</v>
      </c>
      <c r="N3085" s="1">
        <v>2150.5500000000002</v>
      </c>
      <c r="O3085" s="1">
        <v>5257.88</v>
      </c>
      <c r="P3085" s="1">
        <v>0</v>
      </c>
      <c r="Q3085" s="1">
        <v>63688.7</v>
      </c>
      <c r="R3085" s="1">
        <v>49715.68</v>
      </c>
      <c r="S3085" s="1">
        <v>210.94</v>
      </c>
      <c r="T3085" s="1">
        <v>113193.44</v>
      </c>
      <c r="U3085" s="1">
        <f>SUM(Report_Summary[Revenue])</f>
        <v>626594850.33999527</v>
      </c>
      <c r="V3085" s="1">
        <f>Report_Summary[[#This Row],[Total Revenue]] / COUNTA(Report_Summary[Membership No])</f>
        <v>62659.485033999525</v>
      </c>
    </row>
    <row r="3086" spans="1:22" x14ac:dyDescent="0.3">
      <c r="A3086" t="s">
        <v>3125</v>
      </c>
      <c r="B3086">
        <v>2018</v>
      </c>
      <c r="C3086" t="s">
        <v>13</v>
      </c>
      <c r="D3086">
        <v>46</v>
      </c>
      <c r="E3086" t="str">
        <f t="shared" si="48"/>
        <v>Middle Age</v>
      </c>
      <c r="F3086" t="s">
        <v>15</v>
      </c>
      <c r="G3086" t="s">
        <v>23</v>
      </c>
      <c r="H3086" t="s">
        <v>29</v>
      </c>
      <c r="I3086">
        <v>31</v>
      </c>
      <c r="J3086">
        <v>2.8</v>
      </c>
      <c r="K3086" t="s">
        <v>33</v>
      </c>
      <c r="L3086" t="s">
        <v>33</v>
      </c>
      <c r="M3086" s="1">
        <v>7080.61</v>
      </c>
      <c r="N3086" s="1">
        <v>1322.2</v>
      </c>
      <c r="O3086" s="1">
        <v>1848.92</v>
      </c>
      <c r="P3086" s="1">
        <v>0</v>
      </c>
      <c r="Q3086" s="1">
        <v>16519</v>
      </c>
      <c r="R3086" s="1">
        <v>19902.28</v>
      </c>
      <c r="S3086" s="1">
        <v>8301.32</v>
      </c>
      <c r="T3086" s="1">
        <v>28119.96</v>
      </c>
      <c r="U3086" s="1">
        <f>SUM(Report_Summary[Revenue])</f>
        <v>626594850.33999527</v>
      </c>
      <c r="V3086" s="1">
        <f>Report_Summary[[#This Row],[Total Revenue]] / COUNTA(Report_Summary[Membership No])</f>
        <v>62659.485033999525</v>
      </c>
    </row>
    <row r="3087" spans="1:22" x14ac:dyDescent="0.3">
      <c r="A3087" t="s">
        <v>3126</v>
      </c>
      <c r="B3087">
        <v>2016</v>
      </c>
      <c r="C3087" t="s">
        <v>14</v>
      </c>
      <c r="D3087">
        <v>72</v>
      </c>
      <c r="E3087" t="str">
        <f t="shared" si="48"/>
        <v>Old</v>
      </c>
      <c r="F3087" t="s">
        <v>19</v>
      </c>
      <c r="G3087" t="s">
        <v>24</v>
      </c>
      <c r="H3087" t="s">
        <v>29</v>
      </c>
      <c r="I3087">
        <v>27</v>
      </c>
      <c r="J3087">
        <v>1.54</v>
      </c>
      <c r="K3087" t="s">
        <v>32</v>
      </c>
      <c r="L3087" t="s">
        <v>33</v>
      </c>
      <c r="M3087" s="1">
        <v>1284.1199999999999</v>
      </c>
      <c r="N3087" s="1">
        <v>4535.8</v>
      </c>
      <c r="O3087" s="1">
        <v>2471.9899999999998</v>
      </c>
      <c r="P3087" s="1">
        <v>0</v>
      </c>
      <c r="Q3087" s="1">
        <v>4252.58</v>
      </c>
      <c r="R3087" s="1">
        <v>5046.03</v>
      </c>
      <c r="S3087" s="1">
        <v>6063.22</v>
      </c>
      <c r="T3087" s="1">
        <v>3235.39</v>
      </c>
      <c r="U3087" s="1">
        <f>SUM(Report_Summary[Revenue])</f>
        <v>626594850.33999527</v>
      </c>
      <c r="V3087" s="1">
        <f>Report_Summary[[#This Row],[Total Revenue]] / COUNTA(Report_Summary[Membership No])</f>
        <v>62659.485033999525</v>
      </c>
    </row>
    <row r="3088" spans="1:22" x14ac:dyDescent="0.3">
      <c r="A3088" t="s">
        <v>3127</v>
      </c>
      <c r="B3088">
        <v>2024</v>
      </c>
      <c r="C3088" t="s">
        <v>14</v>
      </c>
      <c r="D3088">
        <v>49</v>
      </c>
      <c r="E3088" t="str">
        <f t="shared" si="48"/>
        <v>Middle Age</v>
      </c>
      <c r="F3088" t="s">
        <v>17</v>
      </c>
      <c r="G3088" t="s">
        <v>22</v>
      </c>
      <c r="H3088" t="s">
        <v>31</v>
      </c>
      <c r="I3088">
        <v>28</v>
      </c>
      <c r="J3088">
        <v>2.4300000000000002</v>
      </c>
      <c r="K3088" t="s">
        <v>33</v>
      </c>
      <c r="L3088" t="s">
        <v>33</v>
      </c>
      <c r="M3088" s="1">
        <v>7239.43</v>
      </c>
      <c r="N3088" s="1">
        <v>119.53</v>
      </c>
      <c r="O3088" s="1">
        <v>4514.03</v>
      </c>
      <c r="P3088" s="1">
        <v>0</v>
      </c>
      <c r="Q3088" s="1">
        <v>31889.11</v>
      </c>
      <c r="R3088" s="1">
        <v>16108.25</v>
      </c>
      <c r="S3088" s="1">
        <v>18127.68</v>
      </c>
      <c r="T3088" s="1">
        <v>29869.68</v>
      </c>
      <c r="U3088" s="1">
        <f>SUM(Report_Summary[Revenue])</f>
        <v>626594850.33999527</v>
      </c>
      <c r="V3088" s="1">
        <f>Report_Summary[[#This Row],[Total Revenue]] / COUNTA(Report_Summary[Membership No])</f>
        <v>62659.485033999525</v>
      </c>
    </row>
    <row r="3089" spans="1:22" x14ac:dyDescent="0.3">
      <c r="A3089" t="s">
        <v>3128</v>
      </c>
      <c r="B3089">
        <v>2023</v>
      </c>
      <c r="C3089" t="s">
        <v>13</v>
      </c>
      <c r="D3089">
        <v>27</v>
      </c>
      <c r="E3089" t="str">
        <f t="shared" si="48"/>
        <v>Young</v>
      </c>
      <c r="F3089" t="s">
        <v>15</v>
      </c>
      <c r="G3089" t="s">
        <v>24</v>
      </c>
      <c r="H3089" t="s">
        <v>28</v>
      </c>
      <c r="I3089">
        <v>18</v>
      </c>
      <c r="J3089">
        <v>2.88</v>
      </c>
      <c r="K3089" t="s">
        <v>33</v>
      </c>
      <c r="L3089" t="s">
        <v>33</v>
      </c>
      <c r="M3089" s="1">
        <v>18945.66</v>
      </c>
      <c r="N3089" s="1">
        <v>2484.12</v>
      </c>
      <c r="O3089" s="1">
        <v>7877.18</v>
      </c>
      <c r="P3089" s="1">
        <v>0</v>
      </c>
      <c r="Q3089" s="1">
        <v>60332.08</v>
      </c>
      <c r="R3089" s="1">
        <v>63265.49</v>
      </c>
      <c r="S3089" s="1">
        <v>25350.5</v>
      </c>
      <c r="T3089" s="1">
        <v>98247.07</v>
      </c>
      <c r="U3089" s="1">
        <f>SUM(Report_Summary[Revenue])</f>
        <v>626594850.33999527</v>
      </c>
      <c r="V3089" s="1">
        <f>Report_Summary[[#This Row],[Total Revenue]] / COUNTA(Report_Summary[Membership No])</f>
        <v>62659.485033999525</v>
      </c>
    </row>
    <row r="3090" spans="1:22" x14ac:dyDescent="0.3">
      <c r="A3090" t="s">
        <v>3129</v>
      </c>
      <c r="B3090">
        <v>2017</v>
      </c>
      <c r="C3090" t="s">
        <v>13</v>
      </c>
      <c r="D3090">
        <v>47</v>
      </c>
      <c r="E3090" t="str">
        <f t="shared" si="48"/>
        <v>Middle Age</v>
      </c>
      <c r="F3090" t="s">
        <v>19</v>
      </c>
      <c r="G3090" t="s">
        <v>22</v>
      </c>
      <c r="H3090" t="s">
        <v>29</v>
      </c>
      <c r="I3090">
        <v>32</v>
      </c>
      <c r="J3090">
        <v>3.26</v>
      </c>
      <c r="K3090" t="s">
        <v>33</v>
      </c>
      <c r="L3090" t="s">
        <v>33</v>
      </c>
      <c r="M3090" s="1">
        <v>10463.379999999999</v>
      </c>
      <c r="N3090" s="1">
        <v>2853.67</v>
      </c>
      <c r="O3090" s="1">
        <v>91.94</v>
      </c>
      <c r="P3090" s="1">
        <v>0</v>
      </c>
      <c r="Q3090" s="1">
        <v>22621.279999999999</v>
      </c>
      <c r="R3090" s="1">
        <v>33177</v>
      </c>
      <c r="S3090" s="1">
        <v>-19524.189999999999</v>
      </c>
      <c r="T3090" s="1">
        <v>75322.47</v>
      </c>
      <c r="U3090" s="1">
        <f>SUM(Report_Summary[Revenue])</f>
        <v>626594850.33999527</v>
      </c>
      <c r="V3090" s="1">
        <f>Report_Summary[[#This Row],[Total Revenue]] / COUNTA(Report_Summary[Membership No])</f>
        <v>62659.485033999525</v>
      </c>
    </row>
    <row r="3091" spans="1:22" x14ac:dyDescent="0.3">
      <c r="A3091" t="s">
        <v>3130</v>
      </c>
      <c r="B3091">
        <v>2022</v>
      </c>
      <c r="C3091" t="s">
        <v>14</v>
      </c>
      <c r="D3091">
        <v>53</v>
      </c>
      <c r="E3091" t="str">
        <f t="shared" si="48"/>
        <v>Middle Age</v>
      </c>
      <c r="F3091" t="s">
        <v>17</v>
      </c>
      <c r="G3091" t="s">
        <v>25</v>
      </c>
      <c r="H3091" t="s">
        <v>30</v>
      </c>
      <c r="I3091">
        <v>34</v>
      </c>
      <c r="J3091">
        <v>2.4700000000000002</v>
      </c>
      <c r="K3091" t="s">
        <v>33</v>
      </c>
      <c r="L3091" t="s">
        <v>33</v>
      </c>
      <c r="M3091" s="1">
        <v>8556.1299999999992</v>
      </c>
      <c r="N3091" s="1">
        <v>2745.5</v>
      </c>
      <c r="O3091" s="1">
        <v>1046.1099999999999</v>
      </c>
      <c r="P3091" s="1">
        <v>0</v>
      </c>
      <c r="Q3091" s="1">
        <v>39992.120000000003</v>
      </c>
      <c r="R3091" s="1">
        <v>15450.36</v>
      </c>
      <c r="S3091" s="1">
        <v>25293.26</v>
      </c>
      <c r="T3091" s="1">
        <v>30149.22</v>
      </c>
      <c r="U3091" s="1">
        <f>SUM(Report_Summary[Revenue])</f>
        <v>626594850.33999527</v>
      </c>
      <c r="V3091" s="1">
        <f>Report_Summary[[#This Row],[Total Revenue]] / COUNTA(Report_Summary[Membership No])</f>
        <v>62659.485033999525</v>
      </c>
    </row>
    <row r="3092" spans="1:22" x14ac:dyDescent="0.3">
      <c r="A3092" t="s">
        <v>3131</v>
      </c>
      <c r="B3092">
        <v>2018</v>
      </c>
      <c r="C3092" t="s">
        <v>14</v>
      </c>
      <c r="D3092">
        <v>50</v>
      </c>
      <c r="E3092" t="str">
        <f t="shared" si="48"/>
        <v>Middle Age</v>
      </c>
      <c r="F3092" t="s">
        <v>16</v>
      </c>
      <c r="G3092" t="s">
        <v>25</v>
      </c>
      <c r="H3092" t="s">
        <v>27</v>
      </c>
      <c r="I3092">
        <v>29</v>
      </c>
      <c r="J3092">
        <v>4.3</v>
      </c>
      <c r="K3092" t="s">
        <v>32</v>
      </c>
      <c r="L3092" t="s">
        <v>33</v>
      </c>
      <c r="M3092" s="1">
        <v>5461.53</v>
      </c>
      <c r="N3092" s="1">
        <v>249.3</v>
      </c>
      <c r="O3092" s="1">
        <v>6883.37</v>
      </c>
      <c r="P3092" s="1">
        <v>0</v>
      </c>
      <c r="Q3092" s="1">
        <v>13843.44</v>
      </c>
      <c r="R3092" s="1">
        <v>25023.96</v>
      </c>
      <c r="S3092" s="1">
        <v>-5152.54</v>
      </c>
      <c r="T3092" s="1">
        <v>44019.94</v>
      </c>
      <c r="U3092" s="1">
        <f>SUM(Report_Summary[Revenue])</f>
        <v>626594850.33999527</v>
      </c>
      <c r="V3092" s="1">
        <f>Report_Summary[[#This Row],[Total Revenue]] / COUNTA(Report_Summary[Membership No])</f>
        <v>62659.485033999525</v>
      </c>
    </row>
    <row r="3093" spans="1:22" x14ac:dyDescent="0.3">
      <c r="A3093" t="s">
        <v>3132</v>
      </c>
      <c r="B3093">
        <v>2015</v>
      </c>
      <c r="C3093" t="s">
        <v>13</v>
      </c>
      <c r="D3093">
        <v>32</v>
      </c>
      <c r="E3093" t="str">
        <f t="shared" si="48"/>
        <v>Middle Age</v>
      </c>
      <c r="F3093" t="s">
        <v>21</v>
      </c>
      <c r="G3093" t="s">
        <v>23</v>
      </c>
      <c r="H3093" t="s">
        <v>26</v>
      </c>
      <c r="I3093">
        <v>36</v>
      </c>
      <c r="J3093">
        <v>2.27</v>
      </c>
      <c r="K3093" t="s">
        <v>32</v>
      </c>
      <c r="L3093" t="s">
        <v>33</v>
      </c>
      <c r="M3093" s="1">
        <v>3823.16</v>
      </c>
      <c r="N3093" s="1">
        <v>3057.02</v>
      </c>
      <c r="O3093" s="1">
        <v>1147.7</v>
      </c>
      <c r="P3093" s="1">
        <v>0</v>
      </c>
      <c r="Q3093" s="1">
        <v>14636.92</v>
      </c>
      <c r="R3093" s="1">
        <v>7938.21</v>
      </c>
      <c r="S3093" s="1">
        <v>-5047.1000000000004</v>
      </c>
      <c r="T3093" s="1">
        <v>27622.23</v>
      </c>
      <c r="U3093" s="1">
        <f>SUM(Report_Summary[Revenue])</f>
        <v>626594850.33999527</v>
      </c>
      <c r="V3093" s="1">
        <f>Report_Summary[[#This Row],[Total Revenue]] / COUNTA(Report_Summary[Membership No])</f>
        <v>62659.485033999525</v>
      </c>
    </row>
    <row r="3094" spans="1:22" x14ac:dyDescent="0.3">
      <c r="A3094" t="s">
        <v>3133</v>
      </c>
      <c r="B3094">
        <v>2018</v>
      </c>
      <c r="C3094" t="s">
        <v>14</v>
      </c>
      <c r="D3094">
        <v>28</v>
      </c>
      <c r="E3094" t="str">
        <f t="shared" si="48"/>
        <v>Young</v>
      </c>
      <c r="F3094" t="s">
        <v>17</v>
      </c>
      <c r="G3094" t="s">
        <v>23</v>
      </c>
      <c r="H3094" t="s">
        <v>28</v>
      </c>
      <c r="I3094">
        <v>23</v>
      </c>
      <c r="J3094">
        <v>2.8</v>
      </c>
      <c r="K3094" t="s">
        <v>33</v>
      </c>
      <c r="L3094" t="s">
        <v>33</v>
      </c>
      <c r="M3094" s="1">
        <v>15768.52</v>
      </c>
      <c r="N3094" s="1">
        <v>1791.41</v>
      </c>
      <c r="O3094" s="1">
        <v>4943.92</v>
      </c>
      <c r="P3094" s="1">
        <v>0</v>
      </c>
      <c r="Q3094" s="1">
        <v>62570.21</v>
      </c>
      <c r="R3094" s="1">
        <v>31843.64</v>
      </c>
      <c r="S3094" s="1">
        <v>26530.400000000001</v>
      </c>
      <c r="T3094" s="1">
        <v>67883.45</v>
      </c>
      <c r="U3094" s="1">
        <f>SUM(Report_Summary[Revenue])</f>
        <v>626594850.33999527</v>
      </c>
      <c r="V3094" s="1">
        <f>Report_Summary[[#This Row],[Total Revenue]] / COUNTA(Report_Summary[Membership No])</f>
        <v>62659.485033999525</v>
      </c>
    </row>
    <row r="3095" spans="1:22" x14ac:dyDescent="0.3">
      <c r="A3095" t="s">
        <v>3134</v>
      </c>
      <c r="B3095">
        <v>2017</v>
      </c>
      <c r="C3095" t="s">
        <v>13</v>
      </c>
      <c r="D3095">
        <v>57</v>
      </c>
      <c r="E3095" t="str">
        <f t="shared" si="48"/>
        <v>Old</v>
      </c>
      <c r="F3095" t="s">
        <v>15</v>
      </c>
      <c r="G3095" t="s">
        <v>25</v>
      </c>
      <c r="H3095" t="s">
        <v>29</v>
      </c>
      <c r="I3095">
        <v>28</v>
      </c>
      <c r="J3095">
        <v>3.5</v>
      </c>
      <c r="K3095" t="s">
        <v>33</v>
      </c>
      <c r="L3095" t="s">
        <v>33</v>
      </c>
      <c r="M3095" s="1">
        <v>14086.1</v>
      </c>
      <c r="N3095" s="1">
        <v>2810.2</v>
      </c>
      <c r="O3095" s="1">
        <v>3233.76</v>
      </c>
      <c r="P3095" s="1">
        <v>0</v>
      </c>
      <c r="Q3095" s="1">
        <v>18397.560000000001</v>
      </c>
      <c r="R3095" s="1">
        <v>69128.03</v>
      </c>
      <c r="S3095" s="1">
        <v>13084.63</v>
      </c>
      <c r="T3095" s="1">
        <v>74440.960000000006</v>
      </c>
      <c r="U3095" s="1">
        <f>SUM(Report_Summary[Revenue])</f>
        <v>626594850.33999527</v>
      </c>
      <c r="V3095" s="1">
        <f>Report_Summary[[#This Row],[Total Revenue]] / COUNTA(Report_Summary[Membership No])</f>
        <v>62659.485033999525</v>
      </c>
    </row>
    <row r="3096" spans="1:22" x14ac:dyDescent="0.3">
      <c r="A3096" t="s">
        <v>3135</v>
      </c>
      <c r="B3096">
        <v>2024</v>
      </c>
      <c r="C3096" t="s">
        <v>13</v>
      </c>
      <c r="D3096">
        <v>66</v>
      </c>
      <c r="E3096" t="str">
        <f t="shared" si="48"/>
        <v>Old</v>
      </c>
      <c r="F3096" t="s">
        <v>20</v>
      </c>
      <c r="G3096" t="s">
        <v>23</v>
      </c>
      <c r="H3096" t="s">
        <v>27</v>
      </c>
      <c r="I3096">
        <v>29</v>
      </c>
      <c r="J3096">
        <v>2.21</v>
      </c>
      <c r="K3096" t="s">
        <v>32</v>
      </c>
      <c r="L3096" t="s">
        <v>33</v>
      </c>
      <c r="M3096" s="1">
        <v>8900.7000000000007</v>
      </c>
      <c r="N3096" s="1">
        <v>1004.11</v>
      </c>
      <c r="O3096" s="1">
        <v>1567.59</v>
      </c>
      <c r="P3096" s="1">
        <v>0</v>
      </c>
      <c r="Q3096" s="1">
        <v>29465.94</v>
      </c>
      <c r="R3096" s="1">
        <v>24835.1</v>
      </c>
      <c r="S3096" s="1">
        <v>15057.69</v>
      </c>
      <c r="T3096" s="1">
        <v>39243.35</v>
      </c>
      <c r="U3096" s="1">
        <f>SUM(Report_Summary[Revenue])</f>
        <v>626594850.33999527</v>
      </c>
      <c r="V3096" s="1">
        <f>Report_Summary[[#This Row],[Total Revenue]] / COUNTA(Report_Summary[Membership No])</f>
        <v>62659.485033999525</v>
      </c>
    </row>
    <row r="3097" spans="1:22" x14ac:dyDescent="0.3">
      <c r="A3097" t="s">
        <v>3136</v>
      </c>
      <c r="B3097">
        <v>2017</v>
      </c>
      <c r="C3097" t="s">
        <v>14</v>
      </c>
      <c r="D3097">
        <v>68</v>
      </c>
      <c r="E3097" t="str">
        <f t="shared" si="48"/>
        <v>Old</v>
      </c>
      <c r="F3097" t="s">
        <v>15</v>
      </c>
      <c r="G3097" t="s">
        <v>25</v>
      </c>
      <c r="H3097" t="s">
        <v>26</v>
      </c>
      <c r="I3097">
        <v>20</v>
      </c>
      <c r="J3097">
        <v>2.5</v>
      </c>
      <c r="K3097" t="s">
        <v>32</v>
      </c>
      <c r="L3097" t="s">
        <v>33</v>
      </c>
      <c r="M3097" s="1">
        <v>19565.509999999998</v>
      </c>
      <c r="N3097" s="1">
        <v>1494.16</v>
      </c>
      <c r="O3097" s="1">
        <v>6474.06</v>
      </c>
      <c r="P3097" s="1">
        <v>0</v>
      </c>
      <c r="Q3097" s="1">
        <v>83197.67</v>
      </c>
      <c r="R3097" s="1">
        <v>91287.45</v>
      </c>
      <c r="S3097" s="1">
        <v>18815.96</v>
      </c>
      <c r="T3097" s="1">
        <v>155669.16</v>
      </c>
      <c r="U3097" s="1">
        <f>SUM(Report_Summary[Revenue])</f>
        <v>626594850.33999527</v>
      </c>
      <c r="V3097" s="1">
        <f>Report_Summary[[#This Row],[Total Revenue]] / COUNTA(Report_Summary[Membership No])</f>
        <v>62659.485033999525</v>
      </c>
    </row>
    <row r="3098" spans="1:22" x14ac:dyDescent="0.3">
      <c r="A3098" t="s">
        <v>3137</v>
      </c>
      <c r="B3098">
        <v>2017</v>
      </c>
      <c r="C3098" t="s">
        <v>14</v>
      </c>
      <c r="D3098">
        <v>43</v>
      </c>
      <c r="E3098" t="str">
        <f t="shared" si="48"/>
        <v>Middle Age</v>
      </c>
      <c r="F3098" t="s">
        <v>17</v>
      </c>
      <c r="G3098" t="s">
        <v>25</v>
      </c>
      <c r="H3098" t="s">
        <v>27</v>
      </c>
      <c r="I3098">
        <v>39</v>
      </c>
      <c r="J3098">
        <v>2.74</v>
      </c>
      <c r="K3098" t="s">
        <v>33</v>
      </c>
      <c r="L3098" t="s">
        <v>33</v>
      </c>
      <c r="M3098" s="1">
        <v>16582.34</v>
      </c>
      <c r="N3098" s="1">
        <v>1278.5899999999999</v>
      </c>
      <c r="O3098" s="1">
        <v>7993.79</v>
      </c>
      <c r="P3098" s="1">
        <v>0</v>
      </c>
      <c r="Q3098" s="1">
        <v>47874.09</v>
      </c>
      <c r="R3098" s="1">
        <v>72951.259999999995</v>
      </c>
      <c r="S3098" s="1">
        <v>-23883.59</v>
      </c>
      <c r="T3098" s="1">
        <v>144708.94</v>
      </c>
      <c r="U3098" s="1">
        <f>SUM(Report_Summary[Revenue])</f>
        <v>626594850.33999527</v>
      </c>
      <c r="V3098" s="1">
        <f>Report_Summary[[#This Row],[Total Revenue]] / COUNTA(Report_Summary[Membership No])</f>
        <v>62659.485033999525</v>
      </c>
    </row>
    <row r="3099" spans="1:22" x14ac:dyDescent="0.3">
      <c r="A3099" t="s">
        <v>3138</v>
      </c>
      <c r="B3099">
        <v>2024</v>
      </c>
      <c r="C3099" t="s">
        <v>13</v>
      </c>
      <c r="D3099">
        <v>22</v>
      </c>
      <c r="E3099" t="str">
        <f t="shared" si="48"/>
        <v>Young</v>
      </c>
      <c r="F3099" t="s">
        <v>20</v>
      </c>
      <c r="G3099" t="s">
        <v>23</v>
      </c>
      <c r="H3099" t="s">
        <v>31</v>
      </c>
      <c r="I3099">
        <v>32</v>
      </c>
      <c r="J3099">
        <v>2.0099999999999998</v>
      </c>
      <c r="K3099" t="s">
        <v>33</v>
      </c>
      <c r="L3099" t="s">
        <v>33</v>
      </c>
      <c r="M3099" s="1">
        <v>13738.23</v>
      </c>
      <c r="N3099" s="1">
        <v>4292.79</v>
      </c>
      <c r="O3099" s="1">
        <v>7542.91</v>
      </c>
      <c r="P3099" s="1">
        <v>0</v>
      </c>
      <c r="Q3099" s="1">
        <v>28023.7</v>
      </c>
      <c r="R3099" s="1">
        <v>62719.89</v>
      </c>
      <c r="S3099" s="1">
        <v>2710.34</v>
      </c>
      <c r="T3099" s="1">
        <v>88033.25</v>
      </c>
      <c r="U3099" s="1">
        <f>SUM(Report_Summary[Revenue])</f>
        <v>626594850.33999527</v>
      </c>
      <c r="V3099" s="1">
        <f>Report_Summary[[#This Row],[Total Revenue]] / COUNTA(Report_Summary[Membership No])</f>
        <v>62659.485033999525</v>
      </c>
    </row>
    <row r="3100" spans="1:22" x14ac:dyDescent="0.3">
      <c r="A3100" t="s">
        <v>3139</v>
      </c>
      <c r="B3100">
        <v>2024</v>
      </c>
      <c r="C3100" t="s">
        <v>13</v>
      </c>
      <c r="D3100">
        <v>72</v>
      </c>
      <c r="E3100" t="str">
        <f t="shared" si="48"/>
        <v>Old</v>
      </c>
      <c r="F3100" t="s">
        <v>21</v>
      </c>
      <c r="G3100" t="s">
        <v>23</v>
      </c>
      <c r="H3100" t="s">
        <v>28</v>
      </c>
      <c r="I3100">
        <v>30</v>
      </c>
      <c r="J3100">
        <v>2.5299999999999998</v>
      </c>
      <c r="K3100" t="s">
        <v>32</v>
      </c>
      <c r="L3100" t="s">
        <v>33</v>
      </c>
      <c r="M3100" s="1">
        <v>17965.419999999998</v>
      </c>
      <c r="N3100" s="1">
        <v>1901.42</v>
      </c>
      <c r="O3100" s="1">
        <v>2652.65</v>
      </c>
      <c r="P3100" s="1">
        <v>0</v>
      </c>
      <c r="Q3100" s="1">
        <v>75811.48</v>
      </c>
      <c r="R3100" s="1">
        <v>35946.300000000003</v>
      </c>
      <c r="S3100" s="1">
        <v>-22181.95</v>
      </c>
      <c r="T3100" s="1">
        <v>133939.73000000001</v>
      </c>
      <c r="U3100" s="1">
        <f>SUM(Report_Summary[Revenue])</f>
        <v>626594850.33999527</v>
      </c>
      <c r="V3100" s="1">
        <f>Report_Summary[[#This Row],[Total Revenue]] / COUNTA(Report_Summary[Membership No])</f>
        <v>62659.485033999525</v>
      </c>
    </row>
    <row r="3101" spans="1:22" x14ac:dyDescent="0.3">
      <c r="A3101" t="s">
        <v>3140</v>
      </c>
      <c r="B3101">
        <v>2017</v>
      </c>
      <c r="C3101" t="s">
        <v>14</v>
      </c>
      <c r="D3101">
        <v>79</v>
      </c>
      <c r="E3101" t="str">
        <f t="shared" si="48"/>
        <v>Old</v>
      </c>
      <c r="F3101" t="s">
        <v>16</v>
      </c>
      <c r="G3101" t="s">
        <v>25</v>
      </c>
      <c r="H3101" t="s">
        <v>28</v>
      </c>
      <c r="I3101">
        <v>28</v>
      </c>
      <c r="J3101">
        <v>3.9</v>
      </c>
      <c r="K3101" t="s">
        <v>33</v>
      </c>
      <c r="L3101" t="s">
        <v>33</v>
      </c>
      <c r="M3101" s="1">
        <v>6021.47</v>
      </c>
      <c r="N3101" s="1">
        <v>864.61</v>
      </c>
      <c r="O3101" s="1">
        <v>714.75</v>
      </c>
      <c r="P3101" s="1">
        <v>0</v>
      </c>
      <c r="Q3101" s="1">
        <v>26225.45</v>
      </c>
      <c r="R3101" s="1">
        <v>13272.09</v>
      </c>
      <c r="S3101" s="1">
        <v>29959.59</v>
      </c>
      <c r="T3101" s="1">
        <v>9537.9500000000007</v>
      </c>
      <c r="U3101" s="1">
        <f>SUM(Report_Summary[Revenue])</f>
        <v>626594850.33999527</v>
      </c>
      <c r="V3101" s="1">
        <f>Report_Summary[[#This Row],[Total Revenue]] / COUNTA(Report_Summary[Membership No])</f>
        <v>62659.485033999525</v>
      </c>
    </row>
    <row r="3102" spans="1:22" x14ac:dyDescent="0.3">
      <c r="A3102" t="s">
        <v>3141</v>
      </c>
      <c r="B3102">
        <v>2016</v>
      </c>
      <c r="C3102" t="s">
        <v>14</v>
      </c>
      <c r="D3102">
        <v>79</v>
      </c>
      <c r="E3102" t="str">
        <f t="shared" si="48"/>
        <v>Old</v>
      </c>
      <c r="F3102" t="s">
        <v>16</v>
      </c>
      <c r="G3102" t="s">
        <v>23</v>
      </c>
      <c r="H3102" t="s">
        <v>28</v>
      </c>
      <c r="I3102">
        <v>41</v>
      </c>
      <c r="J3102">
        <v>1.79</v>
      </c>
      <c r="K3102" t="s">
        <v>32</v>
      </c>
      <c r="L3102" t="s">
        <v>33</v>
      </c>
      <c r="M3102" s="1">
        <v>9331.09</v>
      </c>
      <c r="N3102" s="1">
        <v>1645.32</v>
      </c>
      <c r="O3102" s="1">
        <v>2930.83</v>
      </c>
      <c r="P3102" s="1">
        <v>0</v>
      </c>
      <c r="Q3102" s="1">
        <v>33612.01</v>
      </c>
      <c r="R3102" s="1">
        <v>34256.42</v>
      </c>
      <c r="S3102" s="1">
        <v>12047.65</v>
      </c>
      <c r="T3102" s="1">
        <v>55820.78</v>
      </c>
      <c r="U3102" s="1">
        <f>SUM(Report_Summary[Revenue])</f>
        <v>626594850.33999527</v>
      </c>
      <c r="V3102" s="1">
        <f>Report_Summary[[#This Row],[Total Revenue]] / COUNTA(Report_Summary[Membership No])</f>
        <v>62659.485033999525</v>
      </c>
    </row>
    <row r="3103" spans="1:22" x14ac:dyDescent="0.3">
      <c r="A3103" t="s">
        <v>3142</v>
      </c>
      <c r="B3103">
        <v>2016</v>
      </c>
      <c r="C3103" t="s">
        <v>14</v>
      </c>
      <c r="D3103">
        <v>37</v>
      </c>
      <c r="E3103" t="str">
        <f t="shared" si="48"/>
        <v>Middle Age</v>
      </c>
      <c r="F3103" t="s">
        <v>16</v>
      </c>
      <c r="G3103" t="s">
        <v>22</v>
      </c>
      <c r="H3103" t="s">
        <v>26</v>
      </c>
      <c r="I3103">
        <v>39</v>
      </c>
      <c r="J3103">
        <v>2.67</v>
      </c>
      <c r="K3103" t="s">
        <v>32</v>
      </c>
      <c r="L3103" t="s">
        <v>33</v>
      </c>
      <c r="M3103" s="1">
        <v>17332.86</v>
      </c>
      <c r="N3103" s="1">
        <v>3243.47</v>
      </c>
      <c r="O3103" s="1">
        <v>168.59</v>
      </c>
      <c r="P3103" s="1">
        <v>0</v>
      </c>
      <c r="Q3103" s="1">
        <v>64006.51</v>
      </c>
      <c r="R3103" s="1">
        <v>24213.79</v>
      </c>
      <c r="S3103" s="1">
        <v>-24636.84</v>
      </c>
      <c r="T3103" s="1">
        <v>112857.14</v>
      </c>
      <c r="U3103" s="1">
        <f>SUM(Report_Summary[Revenue])</f>
        <v>626594850.33999527</v>
      </c>
      <c r="V3103" s="1">
        <f>Report_Summary[[#This Row],[Total Revenue]] / COUNTA(Report_Summary[Membership No])</f>
        <v>62659.485033999525</v>
      </c>
    </row>
    <row r="3104" spans="1:22" x14ac:dyDescent="0.3">
      <c r="A3104" t="s">
        <v>3143</v>
      </c>
      <c r="B3104">
        <v>2019</v>
      </c>
      <c r="C3104" t="s">
        <v>14</v>
      </c>
      <c r="D3104">
        <v>25</v>
      </c>
      <c r="E3104" t="str">
        <f t="shared" si="48"/>
        <v>Young</v>
      </c>
      <c r="F3104" t="s">
        <v>19</v>
      </c>
      <c r="G3104" t="s">
        <v>22</v>
      </c>
      <c r="H3104" t="s">
        <v>30</v>
      </c>
      <c r="I3104">
        <v>25</v>
      </c>
      <c r="J3104">
        <v>2.0299999999999998</v>
      </c>
      <c r="K3104" t="s">
        <v>33</v>
      </c>
      <c r="L3104" t="s">
        <v>33</v>
      </c>
      <c r="M3104" s="1">
        <v>7431.75</v>
      </c>
      <c r="N3104" s="1">
        <v>2878.75</v>
      </c>
      <c r="O3104" s="1">
        <v>5514.48</v>
      </c>
      <c r="P3104" s="1">
        <v>0</v>
      </c>
      <c r="Q3104" s="1">
        <v>27348.639999999999</v>
      </c>
      <c r="R3104" s="1">
        <v>24504.21</v>
      </c>
      <c r="S3104" s="1">
        <v>21971.23</v>
      </c>
      <c r="T3104" s="1">
        <v>29881.62</v>
      </c>
      <c r="U3104" s="1">
        <f>SUM(Report_Summary[Revenue])</f>
        <v>626594850.33999527</v>
      </c>
      <c r="V3104" s="1">
        <f>Report_Summary[[#This Row],[Total Revenue]] / COUNTA(Report_Summary[Membership No])</f>
        <v>62659.485033999525</v>
      </c>
    </row>
    <row r="3105" spans="1:22" x14ac:dyDescent="0.3">
      <c r="A3105" t="s">
        <v>3144</v>
      </c>
      <c r="B3105">
        <v>2016</v>
      </c>
      <c r="C3105" t="s">
        <v>13</v>
      </c>
      <c r="D3105">
        <v>30</v>
      </c>
      <c r="E3105" t="str">
        <f t="shared" si="48"/>
        <v>Young</v>
      </c>
      <c r="F3105" t="s">
        <v>17</v>
      </c>
      <c r="G3105" t="s">
        <v>25</v>
      </c>
      <c r="H3105" t="s">
        <v>27</v>
      </c>
      <c r="I3105">
        <v>22</v>
      </c>
      <c r="J3105">
        <v>1.1100000000000001</v>
      </c>
      <c r="K3105" t="s">
        <v>33</v>
      </c>
      <c r="L3105" t="s">
        <v>33</v>
      </c>
      <c r="M3105" s="1">
        <v>4905.78</v>
      </c>
      <c r="N3105" s="1">
        <v>162.01</v>
      </c>
      <c r="O3105" s="1">
        <v>3428.52</v>
      </c>
      <c r="P3105" s="1">
        <v>0</v>
      </c>
      <c r="Q3105" s="1">
        <v>11751.81</v>
      </c>
      <c r="R3105" s="1">
        <v>11888.82</v>
      </c>
      <c r="S3105" s="1">
        <v>21363.3</v>
      </c>
      <c r="T3105" s="1">
        <v>2277.33</v>
      </c>
      <c r="U3105" s="1">
        <f>SUM(Report_Summary[Revenue])</f>
        <v>626594850.33999527</v>
      </c>
      <c r="V3105" s="1">
        <f>Report_Summary[[#This Row],[Total Revenue]] / COUNTA(Report_Summary[Membership No])</f>
        <v>62659.485033999525</v>
      </c>
    </row>
    <row r="3106" spans="1:22" x14ac:dyDescent="0.3">
      <c r="A3106" t="s">
        <v>3145</v>
      </c>
      <c r="B3106">
        <v>2019</v>
      </c>
      <c r="C3106" t="s">
        <v>13</v>
      </c>
      <c r="D3106">
        <v>49</v>
      </c>
      <c r="E3106" t="str">
        <f t="shared" si="48"/>
        <v>Middle Age</v>
      </c>
      <c r="F3106" t="s">
        <v>18</v>
      </c>
      <c r="G3106" t="s">
        <v>25</v>
      </c>
      <c r="H3106" t="s">
        <v>31</v>
      </c>
      <c r="I3106">
        <v>29</v>
      </c>
      <c r="J3106">
        <v>3.99</v>
      </c>
      <c r="K3106" t="s">
        <v>33</v>
      </c>
      <c r="L3106" t="s">
        <v>33</v>
      </c>
      <c r="M3106" s="1">
        <v>12607.35</v>
      </c>
      <c r="N3106" s="1">
        <v>3560.62</v>
      </c>
      <c r="O3106" s="1">
        <v>6441.45</v>
      </c>
      <c r="P3106" s="1">
        <v>0</v>
      </c>
      <c r="Q3106" s="1">
        <v>36265.51</v>
      </c>
      <c r="R3106" s="1">
        <v>32590.95</v>
      </c>
      <c r="S3106" s="1">
        <v>-24010.91</v>
      </c>
      <c r="T3106" s="1">
        <v>92867.37</v>
      </c>
      <c r="U3106" s="1">
        <f>SUM(Report_Summary[Revenue])</f>
        <v>626594850.33999527</v>
      </c>
      <c r="V3106" s="1">
        <f>Report_Summary[[#This Row],[Total Revenue]] / COUNTA(Report_Summary[Membership No])</f>
        <v>62659.485033999525</v>
      </c>
    </row>
    <row r="3107" spans="1:22" x14ac:dyDescent="0.3">
      <c r="A3107" t="s">
        <v>3146</v>
      </c>
      <c r="B3107">
        <v>2024</v>
      </c>
      <c r="C3107" t="s">
        <v>14</v>
      </c>
      <c r="D3107">
        <v>34</v>
      </c>
      <c r="E3107" t="str">
        <f t="shared" si="48"/>
        <v>Middle Age</v>
      </c>
      <c r="F3107" t="s">
        <v>20</v>
      </c>
      <c r="G3107" t="s">
        <v>23</v>
      </c>
      <c r="H3107" t="s">
        <v>28</v>
      </c>
      <c r="I3107">
        <v>36</v>
      </c>
      <c r="J3107">
        <v>2.2999999999999998</v>
      </c>
      <c r="K3107" t="s">
        <v>32</v>
      </c>
      <c r="L3107" t="s">
        <v>33</v>
      </c>
      <c r="M3107" s="1">
        <v>10205.83</v>
      </c>
      <c r="N3107" s="1">
        <v>2310.64</v>
      </c>
      <c r="O3107" s="1">
        <v>7090.66</v>
      </c>
      <c r="P3107" s="1">
        <v>0</v>
      </c>
      <c r="Q3107" s="1">
        <v>47026.22</v>
      </c>
      <c r="R3107" s="1">
        <v>47420.68</v>
      </c>
      <c r="S3107" s="1">
        <v>-11202.6</v>
      </c>
      <c r="T3107" s="1">
        <v>105649.5</v>
      </c>
      <c r="U3107" s="1">
        <f>SUM(Report_Summary[Revenue])</f>
        <v>626594850.33999527</v>
      </c>
      <c r="V3107" s="1">
        <f>Report_Summary[[#This Row],[Total Revenue]] / COUNTA(Report_Summary[Membership No])</f>
        <v>62659.485033999525</v>
      </c>
    </row>
    <row r="3108" spans="1:22" x14ac:dyDescent="0.3">
      <c r="A3108" t="s">
        <v>3147</v>
      </c>
      <c r="B3108">
        <v>2022</v>
      </c>
      <c r="C3108" t="s">
        <v>14</v>
      </c>
      <c r="D3108">
        <v>74</v>
      </c>
      <c r="E3108" t="str">
        <f t="shared" si="48"/>
        <v>Old</v>
      </c>
      <c r="F3108" t="s">
        <v>16</v>
      </c>
      <c r="G3108" t="s">
        <v>25</v>
      </c>
      <c r="H3108" t="s">
        <v>27</v>
      </c>
      <c r="I3108">
        <v>29</v>
      </c>
      <c r="J3108">
        <v>2.93</v>
      </c>
      <c r="K3108" t="s">
        <v>32</v>
      </c>
      <c r="L3108" t="s">
        <v>33</v>
      </c>
      <c r="M3108" s="1">
        <v>17645.04</v>
      </c>
      <c r="N3108" s="1">
        <v>4775.1400000000003</v>
      </c>
      <c r="O3108" s="1">
        <v>5492.27</v>
      </c>
      <c r="P3108" s="1">
        <v>0</v>
      </c>
      <c r="Q3108" s="1">
        <v>34362.730000000003</v>
      </c>
      <c r="R3108" s="1">
        <v>63360.7</v>
      </c>
      <c r="S3108" s="1">
        <v>5462.25</v>
      </c>
      <c r="T3108" s="1">
        <v>92261.18</v>
      </c>
      <c r="U3108" s="1">
        <f>SUM(Report_Summary[Revenue])</f>
        <v>626594850.33999527</v>
      </c>
      <c r="V3108" s="1">
        <f>Report_Summary[[#This Row],[Total Revenue]] / COUNTA(Report_Summary[Membership No])</f>
        <v>62659.485033999525</v>
      </c>
    </row>
    <row r="3109" spans="1:22" x14ac:dyDescent="0.3">
      <c r="A3109" t="s">
        <v>3148</v>
      </c>
      <c r="B3109">
        <v>2024</v>
      </c>
      <c r="C3109" t="s">
        <v>14</v>
      </c>
      <c r="D3109">
        <v>80</v>
      </c>
      <c r="E3109" t="str">
        <f t="shared" si="48"/>
        <v>Old</v>
      </c>
      <c r="F3109" t="s">
        <v>16</v>
      </c>
      <c r="G3109" t="s">
        <v>24</v>
      </c>
      <c r="H3109" t="s">
        <v>27</v>
      </c>
      <c r="I3109">
        <v>28</v>
      </c>
      <c r="J3109">
        <v>0.73</v>
      </c>
      <c r="K3109" t="s">
        <v>32</v>
      </c>
      <c r="L3109" t="s">
        <v>33</v>
      </c>
      <c r="M3109" s="1">
        <v>1018.66</v>
      </c>
      <c r="N3109" s="1">
        <v>4649.37</v>
      </c>
      <c r="O3109" s="1">
        <v>6639.28</v>
      </c>
      <c r="P3109" s="1">
        <v>0</v>
      </c>
      <c r="Q3109" s="1">
        <v>2494.16</v>
      </c>
      <c r="R3109" s="1">
        <v>4440.5200000000004</v>
      </c>
      <c r="S3109" s="1">
        <v>-16898.900000000001</v>
      </c>
      <c r="T3109" s="1">
        <v>23833.58</v>
      </c>
      <c r="U3109" s="1">
        <f>SUM(Report_Summary[Revenue])</f>
        <v>626594850.33999527</v>
      </c>
      <c r="V3109" s="1">
        <f>Report_Summary[[#This Row],[Total Revenue]] / COUNTA(Report_Summary[Membership No])</f>
        <v>62659.485033999525</v>
      </c>
    </row>
    <row r="3110" spans="1:22" x14ac:dyDescent="0.3">
      <c r="A3110" t="s">
        <v>3149</v>
      </c>
      <c r="B3110">
        <v>2019</v>
      </c>
      <c r="C3110" t="s">
        <v>13</v>
      </c>
      <c r="D3110">
        <v>38</v>
      </c>
      <c r="E3110" t="str">
        <f t="shared" si="48"/>
        <v>Middle Age</v>
      </c>
      <c r="F3110" t="s">
        <v>15</v>
      </c>
      <c r="G3110" t="s">
        <v>25</v>
      </c>
      <c r="H3110" t="s">
        <v>27</v>
      </c>
      <c r="I3110">
        <v>36</v>
      </c>
      <c r="J3110">
        <v>2.69</v>
      </c>
      <c r="K3110" t="s">
        <v>33</v>
      </c>
      <c r="L3110" t="s">
        <v>33</v>
      </c>
      <c r="M3110" s="1">
        <v>3007.69</v>
      </c>
      <c r="N3110" s="1">
        <v>2585.08</v>
      </c>
      <c r="O3110" s="1">
        <v>5111.0200000000004</v>
      </c>
      <c r="P3110" s="1">
        <v>0</v>
      </c>
      <c r="Q3110" s="1">
        <v>5729.07</v>
      </c>
      <c r="R3110" s="1">
        <v>8127.37</v>
      </c>
      <c r="S3110" s="1">
        <v>8688.84</v>
      </c>
      <c r="T3110" s="1">
        <v>5167.6000000000004</v>
      </c>
      <c r="U3110" s="1">
        <f>SUM(Report_Summary[Revenue])</f>
        <v>626594850.33999527</v>
      </c>
      <c r="V3110" s="1">
        <f>Report_Summary[[#This Row],[Total Revenue]] / COUNTA(Report_Summary[Membership No])</f>
        <v>62659.485033999525</v>
      </c>
    </row>
    <row r="3111" spans="1:22" x14ac:dyDescent="0.3">
      <c r="A3111" t="s">
        <v>3150</v>
      </c>
      <c r="B3111">
        <v>2024</v>
      </c>
      <c r="C3111" t="s">
        <v>13</v>
      </c>
      <c r="D3111">
        <v>36</v>
      </c>
      <c r="E3111" t="str">
        <f t="shared" si="48"/>
        <v>Middle Age</v>
      </c>
      <c r="F3111" t="s">
        <v>20</v>
      </c>
      <c r="G3111" t="s">
        <v>25</v>
      </c>
      <c r="H3111" t="s">
        <v>31</v>
      </c>
      <c r="I3111">
        <v>39</v>
      </c>
      <c r="J3111">
        <v>0.92</v>
      </c>
      <c r="K3111" t="s">
        <v>33</v>
      </c>
      <c r="L3111" t="s">
        <v>33</v>
      </c>
      <c r="M3111" s="1">
        <v>7133.74</v>
      </c>
      <c r="N3111" s="1">
        <v>1413.56</v>
      </c>
      <c r="O3111" s="1">
        <v>3599.27</v>
      </c>
      <c r="P3111" s="1">
        <v>0</v>
      </c>
      <c r="Q3111" s="1">
        <v>27801.119999999999</v>
      </c>
      <c r="R3111" s="1">
        <v>9358.2199999999993</v>
      </c>
      <c r="S3111" s="1">
        <v>15665.4</v>
      </c>
      <c r="T3111" s="1">
        <v>21493.94</v>
      </c>
      <c r="U3111" s="1">
        <f>SUM(Report_Summary[Revenue])</f>
        <v>626594850.33999527</v>
      </c>
      <c r="V3111" s="1">
        <f>Report_Summary[[#This Row],[Total Revenue]] / COUNTA(Report_Summary[Membership No])</f>
        <v>62659.485033999525</v>
      </c>
    </row>
    <row r="3112" spans="1:22" x14ac:dyDescent="0.3">
      <c r="A3112" t="s">
        <v>3151</v>
      </c>
      <c r="B3112">
        <v>2021</v>
      </c>
      <c r="C3112" t="s">
        <v>13</v>
      </c>
      <c r="D3112">
        <v>23</v>
      </c>
      <c r="E3112" t="str">
        <f t="shared" si="48"/>
        <v>Young</v>
      </c>
      <c r="F3112" t="s">
        <v>19</v>
      </c>
      <c r="G3112" t="s">
        <v>25</v>
      </c>
      <c r="H3112" t="s">
        <v>26</v>
      </c>
      <c r="I3112">
        <v>20</v>
      </c>
      <c r="J3112">
        <v>3.55</v>
      </c>
      <c r="K3112" t="s">
        <v>32</v>
      </c>
      <c r="L3112" t="s">
        <v>33</v>
      </c>
      <c r="M3112" s="1">
        <v>17956.43</v>
      </c>
      <c r="N3112" s="1">
        <v>2891.66</v>
      </c>
      <c r="O3112" s="1">
        <v>5006.3999999999996</v>
      </c>
      <c r="P3112" s="1">
        <v>0</v>
      </c>
      <c r="Q3112" s="1">
        <v>37400.199999999997</v>
      </c>
      <c r="R3112" s="1">
        <v>58358.42</v>
      </c>
      <c r="S3112" s="1">
        <v>28769.96</v>
      </c>
      <c r="T3112" s="1">
        <v>66988.66</v>
      </c>
      <c r="U3112" s="1">
        <f>SUM(Report_Summary[Revenue])</f>
        <v>626594850.33999527</v>
      </c>
      <c r="V3112" s="1">
        <f>Report_Summary[[#This Row],[Total Revenue]] / COUNTA(Report_Summary[Membership No])</f>
        <v>62659.485033999525</v>
      </c>
    </row>
    <row r="3113" spans="1:22" x14ac:dyDescent="0.3">
      <c r="A3113" t="s">
        <v>3152</v>
      </c>
      <c r="B3113">
        <v>2015</v>
      </c>
      <c r="C3113" t="s">
        <v>13</v>
      </c>
      <c r="D3113">
        <v>50</v>
      </c>
      <c r="E3113" t="str">
        <f t="shared" si="48"/>
        <v>Middle Age</v>
      </c>
      <c r="F3113" t="s">
        <v>19</v>
      </c>
      <c r="G3113" t="s">
        <v>22</v>
      </c>
      <c r="H3113" t="s">
        <v>26</v>
      </c>
      <c r="I3113">
        <v>28</v>
      </c>
      <c r="J3113">
        <v>2.02</v>
      </c>
      <c r="K3113" t="s">
        <v>32</v>
      </c>
      <c r="L3113" t="s">
        <v>33</v>
      </c>
      <c r="M3113" s="1">
        <v>19592.57</v>
      </c>
      <c r="N3113" s="1">
        <v>2770.05</v>
      </c>
      <c r="O3113" s="1">
        <v>7942.79</v>
      </c>
      <c r="P3113" s="1">
        <v>0</v>
      </c>
      <c r="Q3113" s="1">
        <v>39547.22</v>
      </c>
      <c r="R3113" s="1">
        <v>39431.61</v>
      </c>
      <c r="S3113" s="1">
        <v>-29816.16</v>
      </c>
      <c r="T3113" s="1">
        <v>108794.99</v>
      </c>
      <c r="U3113" s="1">
        <f>SUM(Report_Summary[Revenue])</f>
        <v>626594850.33999527</v>
      </c>
      <c r="V3113" s="1">
        <f>Report_Summary[[#This Row],[Total Revenue]] / COUNTA(Report_Summary[Membership No])</f>
        <v>62659.485033999525</v>
      </c>
    </row>
    <row r="3114" spans="1:22" x14ac:dyDescent="0.3">
      <c r="A3114" t="s">
        <v>3153</v>
      </c>
      <c r="B3114">
        <v>2016</v>
      </c>
      <c r="C3114" t="s">
        <v>14</v>
      </c>
      <c r="D3114">
        <v>38</v>
      </c>
      <c r="E3114" t="str">
        <f t="shared" si="48"/>
        <v>Middle Age</v>
      </c>
      <c r="F3114" t="s">
        <v>19</v>
      </c>
      <c r="G3114" t="s">
        <v>25</v>
      </c>
      <c r="H3114" t="s">
        <v>30</v>
      </c>
      <c r="I3114">
        <v>32</v>
      </c>
      <c r="J3114">
        <v>3.06</v>
      </c>
      <c r="K3114" t="s">
        <v>33</v>
      </c>
      <c r="L3114" t="s">
        <v>33</v>
      </c>
      <c r="M3114" s="1">
        <v>8006.71</v>
      </c>
      <c r="N3114" s="1">
        <v>1594.13</v>
      </c>
      <c r="O3114" s="1">
        <v>3447.38</v>
      </c>
      <c r="P3114" s="1">
        <v>0</v>
      </c>
      <c r="Q3114" s="1">
        <v>26540.77</v>
      </c>
      <c r="R3114" s="1">
        <v>28234.04</v>
      </c>
      <c r="S3114" s="1">
        <v>23957.53</v>
      </c>
      <c r="T3114" s="1">
        <v>30817.279999999999</v>
      </c>
      <c r="U3114" s="1">
        <f>SUM(Report_Summary[Revenue])</f>
        <v>626594850.33999527</v>
      </c>
      <c r="V3114" s="1">
        <f>Report_Summary[[#This Row],[Total Revenue]] / COUNTA(Report_Summary[Membership No])</f>
        <v>62659.485033999525</v>
      </c>
    </row>
    <row r="3115" spans="1:22" x14ac:dyDescent="0.3">
      <c r="A3115" t="s">
        <v>3154</v>
      </c>
      <c r="B3115">
        <v>2017</v>
      </c>
      <c r="C3115" t="s">
        <v>14</v>
      </c>
      <c r="D3115">
        <v>80</v>
      </c>
      <c r="E3115" t="str">
        <f t="shared" si="48"/>
        <v>Old</v>
      </c>
      <c r="F3115" t="s">
        <v>16</v>
      </c>
      <c r="G3115" t="s">
        <v>23</v>
      </c>
      <c r="H3115" t="s">
        <v>27</v>
      </c>
      <c r="I3115">
        <v>32</v>
      </c>
      <c r="J3115">
        <v>2.89</v>
      </c>
      <c r="K3115" t="s">
        <v>33</v>
      </c>
      <c r="L3115" t="s">
        <v>33</v>
      </c>
      <c r="M3115" s="1">
        <v>11604.48</v>
      </c>
      <c r="N3115" s="1">
        <v>4389.68</v>
      </c>
      <c r="O3115" s="1">
        <v>2322.5500000000002</v>
      </c>
      <c r="P3115" s="1">
        <v>0</v>
      </c>
      <c r="Q3115" s="1">
        <v>30902.52</v>
      </c>
      <c r="R3115" s="1">
        <v>34084.49</v>
      </c>
      <c r="S3115" s="1">
        <v>-20571.88</v>
      </c>
      <c r="T3115" s="1">
        <v>85558.89</v>
      </c>
      <c r="U3115" s="1">
        <f>SUM(Report_Summary[Revenue])</f>
        <v>626594850.33999527</v>
      </c>
      <c r="V3115" s="1">
        <f>Report_Summary[[#This Row],[Total Revenue]] / COUNTA(Report_Summary[Membership No])</f>
        <v>62659.485033999525</v>
      </c>
    </row>
    <row r="3116" spans="1:22" x14ac:dyDescent="0.3">
      <c r="A3116" t="s">
        <v>3155</v>
      </c>
      <c r="B3116">
        <v>2022</v>
      </c>
      <c r="C3116" t="s">
        <v>14</v>
      </c>
      <c r="D3116">
        <v>33</v>
      </c>
      <c r="E3116" t="str">
        <f t="shared" si="48"/>
        <v>Middle Age</v>
      </c>
      <c r="F3116" t="s">
        <v>16</v>
      </c>
      <c r="G3116" t="s">
        <v>25</v>
      </c>
      <c r="H3116" t="s">
        <v>27</v>
      </c>
      <c r="I3116">
        <v>29</v>
      </c>
      <c r="J3116">
        <v>2.21</v>
      </c>
      <c r="K3116" t="s">
        <v>32</v>
      </c>
      <c r="L3116" t="s">
        <v>33</v>
      </c>
      <c r="M3116" s="1">
        <v>2802.55</v>
      </c>
      <c r="N3116" s="1">
        <v>3963.28</v>
      </c>
      <c r="O3116" s="1">
        <v>702.97</v>
      </c>
      <c r="P3116" s="1">
        <v>0</v>
      </c>
      <c r="Q3116" s="1">
        <v>11475.61</v>
      </c>
      <c r="R3116" s="1">
        <v>7136.69</v>
      </c>
      <c r="S3116" s="1">
        <v>-1080.3800000000001</v>
      </c>
      <c r="T3116" s="1">
        <v>19692.68</v>
      </c>
      <c r="U3116" s="1">
        <f>SUM(Report_Summary[Revenue])</f>
        <v>626594850.33999527</v>
      </c>
      <c r="V3116" s="1">
        <f>Report_Summary[[#This Row],[Total Revenue]] / COUNTA(Report_Summary[Membership No])</f>
        <v>62659.485033999525</v>
      </c>
    </row>
    <row r="3117" spans="1:22" x14ac:dyDescent="0.3">
      <c r="A3117" t="s">
        <v>3156</v>
      </c>
      <c r="B3117">
        <v>2015</v>
      </c>
      <c r="C3117" t="s">
        <v>14</v>
      </c>
      <c r="D3117">
        <v>27</v>
      </c>
      <c r="E3117" t="str">
        <f t="shared" si="48"/>
        <v>Young</v>
      </c>
      <c r="F3117" t="s">
        <v>18</v>
      </c>
      <c r="G3117" t="s">
        <v>24</v>
      </c>
      <c r="H3117" t="s">
        <v>30</v>
      </c>
      <c r="I3117">
        <v>23</v>
      </c>
      <c r="J3117">
        <v>2.56</v>
      </c>
      <c r="K3117" t="s">
        <v>33</v>
      </c>
      <c r="L3117" t="s">
        <v>33</v>
      </c>
      <c r="M3117" s="1">
        <v>4542.1099999999997</v>
      </c>
      <c r="N3117" s="1">
        <v>761.4</v>
      </c>
      <c r="O3117" s="1">
        <v>4013.51</v>
      </c>
      <c r="P3117" s="1">
        <v>0</v>
      </c>
      <c r="Q3117" s="1">
        <v>17239.900000000001</v>
      </c>
      <c r="R3117" s="1">
        <v>6517.59</v>
      </c>
      <c r="S3117" s="1">
        <v>-7610.31</v>
      </c>
      <c r="T3117" s="1">
        <v>31367.8</v>
      </c>
      <c r="U3117" s="1">
        <f>SUM(Report_Summary[Revenue])</f>
        <v>626594850.33999527</v>
      </c>
      <c r="V3117" s="1">
        <f>Report_Summary[[#This Row],[Total Revenue]] / COUNTA(Report_Summary[Membership No])</f>
        <v>62659.485033999525</v>
      </c>
    </row>
    <row r="3118" spans="1:22" x14ac:dyDescent="0.3">
      <c r="A3118" t="s">
        <v>3157</v>
      </c>
      <c r="B3118">
        <v>2020</v>
      </c>
      <c r="C3118" t="s">
        <v>13</v>
      </c>
      <c r="D3118">
        <v>47</v>
      </c>
      <c r="E3118" t="str">
        <f t="shared" si="48"/>
        <v>Middle Age</v>
      </c>
      <c r="F3118" t="s">
        <v>16</v>
      </c>
      <c r="G3118" t="s">
        <v>25</v>
      </c>
      <c r="H3118" t="s">
        <v>29</v>
      </c>
      <c r="I3118">
        <v>29</v>
      </c>
      <c r="J3118">
        <v>1.68</v>
      </c>
      <c r="K3118" t="s">
        <v>33</v>
      </c>
      <c r="L3118" t="s">
        <v>33</v>
      </c>
      <c r="M3118" s="1">
        <v>7115.48</v>
      </c>
      <c r="N3118" s="1">
        <v>4842.59</v>
      </c>
      <c r="O3118" s="1">
        <v>887.85</v>
      </c>
      <c r="P3118" s="1">
        <v>0</v>
      </c>
      <c r="Q3118" s="1">
        <v>33101.26</v>
      </c>
      <c r="R3118" s="1">
        <v>33397.08</v>
      </c>
      <c r="S3118" s="1">
        <v>-6521.7</v>
      </c>
      <c r="T3118" s="1">
        <v>73020.039999999994</v>
      </c>
      <c r="U3118" s="1">
        <f>SUM(Report_Summary[Revenue])</f>
        <v>626594850.33999527</v>
      </c>
      <c r="V3118" s="1">
        <f>Report_Summary[[#This Row],[Total Revenue]] / COUNTA(Report_Summary[Membership No])</f>
        <v>62659.485033999525</v>
      </c>
    </row>
    <row r="3119" spans="1:22" x14ac:dyDescent="0.3">
      <c r="A3119" t="s">
        <v>3158</v>
      </c>
      <c r="B3119">
        <v>2020</v>
      </c>
      <c r="C3119" t="s">
        <v>13</v>
      </c>
      <c r="D3119">
        <v>76</v>
      </c>
      <c r="E3119" t="str">
        <f t="shared" si="48"/>
        <v>Old</v>
      </c>
      <c r="F3119" t="s">
        <v>15</v>
      </c>
      <c r="G3119" t="s">
        <v>22</v>
      </c>
      <c r="H3119" t="s">
        <v>28</v>
      </c>
      <c r="I3119">
        <v>26</v>
      </c>
      <c r="J3119">
        <v>1.73</v>
      </c>
      <c r="K3119" t="s">
        <v>33</v>
      </c>
      <c r="L3119" t="s">
        <v>33</v>
      </c>
      <c r="M3119" s="1">
        <v>18036.490000000002</v>
      </c>
      <c r="N3119" s="1">
        <v>1304.17</v>
      </c>
      <c r="O3119" s="1">
        <v>2689.9</v>
      </c>
      <c r="P3119" s="1">
        <v>0</v>
      </c>
      <c r="Q3119" s="1">
        <v>31952.43</v>
      </c>
      <c r="R3119" s="1">
        <v>43533.88</v>
      </c>
      <c r="S3119" s="1">
        <v>13123.28</v>
      </c>
      <c r="T3119" s="1">
        <v>62363.03</v>
      </c>
      <c r="U3119" s="1">
        <f>SUM(Report_Summary[Revenue])</f>
        <v>626594850.33999527</v>
      </c>
      <c r="V3119" s="1">
        <f>Report_Summary[[#This Row],[Total Revenue]] / COUNTA(Report_Summary[Membership No])</f>
        <v>62659.485033999525</v>
      </c>
    </row>
    <row r="3120" spans="1:22" x14ac:dyDescent="0.3">
      <c r="A3120" t="s">
        <v>3159</v>
      </c>
      <c r="B3120">
        <v>2019</v>
      </c>
      <c r="C3120" t="s">
        <v>14</v>
      </c>
      <c r="D3120">
        <v>80</v>
      </c>
      <c r="E3120" t="str">
        <f t="shared" si="48"/>
        <v>Old</v>
      </c>
      <c r="F3120" t="s">
        <v>19</v>
      </c>
      <c r="G3120" t="s">
        <v>22</v>
      </c>
      <c r="H3120" t="s">
        <v>28</v>
      </c>
      <c r="I3120">
        <v>30</v>
      </c>
      <c r="J3120">
        <v>2.83</v>
      </c>
      <c r="K3120" t="s">
        <v>32</v>
      </c>
      <c r="L3120" t="s">
        <v>33</v>
      </c>
      <c r="M3120" s="1">
        <v>16414.71</v>
      </c>
      <c r="N3120" s="1">
        <v>4337.57</v>
      </c>
      <c r="O3120" s="1">
        <v>6872.76</v>
      </c>
      <c r="P3120" s="1">
        <v>0</v>
      </c>
      <c r="Q3120" s="1">
        <v>69182.42</v>
      </c>
      <c r="R3120" s="1">
        <v>39863.56</v>
      </c>
      <c r="S3120" s="1">
        <v>25429.5</v>
      </c>
      <c r="T3120" s="1">
        <v>83616.479999999996</v>
      </c>
      <c r="U3120" s="1">
        <f>SUM(Report_Summary[Revenue])</f>
        <v>626594850.33999527</v>
      </c>
      <c r="V3120" s="1">
        <f>Report_Summary[[#This Row],[Total Revenue]] / COUNTA(Report_Summary[Membership No])</f>
        <v>62659.485033999525</v>
      </c>
    </row>
    <row r="3121" spans="1:22" x14ac:dyDescent="0.3">
      <c r="A3121" t="s">
        <v>3160</v>
      </c>
      <c r="B3121">
        <v>2021</v>
      </c>
      <c r="C3121" t="s">
        <v>13</v>
      </c>
      <c r="D3121">
        <v>53</v>
      </c>
      <c r="E3121" t="str">
        <f t="shared" si="48"/>
        <v>Middle Age</v>
      </c>
      <c r="F3121" t="s">
        <v>18</v>
      </c>
      <c r="G3121" t="s">
        <v>25</v>
      </c>
      <c r="H3121" t="s">
        <v>30</v>
      </c>
      <c r="I3121">
        <v>29</v>
      </c>
      <c r="J3121">
        <v>2.74</v>
      </c>
      <c r="K3121" t="s">
        <v>33</v>
      </c>
      <c r="L3121" t="s">
        <v>33</v>
      </c>
      <c r="M3121" s="1">
        <v>2194.8200000000002</v>
      </c>
      <c r="N3121" s="1">
        <v>307.18</v>
      </c>
      <c r="O3121" s="1">
        <v>1094.1300000000001</v>
      </c>
      <c r="P3121" s="1">
        <v>0</v>
      </c>
      <c r="Q3121" s="1">
        <v>9269.15</v>
      </c>
      <c r="R3121" s="1">
        <v>3645.23</v>
      </c>
      <c r="S3121" s="1">
        <v>-23566.03</v>
      </c>
      <c r="T3121" s="1">
        <v>36480.410000000003</v>
      </c>
      <c r="U3121" s="1">
        <f>SUM(Report_Summary[Revenue])</f>
        <v>626594850.33999527</v>
      </c>
      <c r="V3121" s="1">
        <f>Report_Summary[[#This Row],[Total Revenue]] / COUNTA(Report_Summary[Membership No])</f>
        <v>62659.485033999525</v>
      </c>
    </row>
    <row r="3122" spans="1:22" x14ac:dyDescent="0.3">
      <c r="A3122" t="s">
        <v>3161</v>
      </c>
      <c r="B3122">
        <v>2021</v>
      </c>
      <c r="C3122" t="s">
        <v>14</v>
      </c>
      <c r="D3122">
        <v>41</v>
      </c>
      <c r="E3122" t="str">
        <f t="shared" si="48"/>
        <v>Middle Age</v>
      </c>
      <c r="F3122" t="s">
        <v>16</v>
      </c>
      <c r="G3122" t="s">
        <v>22</v>
      </c>
      <c r="H3122" t="s">
        <v>27</v>
      </c>
      <c r="I3122">
        <v>19</v>
      </c>
      <c r="J3122">
        <v>2.91</v>
      </c>
      <c r="K3122" t="s">
        <v>33</v>
      </c>
      <c r="L3122" t="s">
        <v>33</v>
      </c>
      <c r="M3122" s="1">
        <v>12412.62</v>
      </c>
      <c r="N3122" s="1">
        <v>4029.2</v>
      </c>
      <c r="O3122" s="1">
        <v>6476.87</v>
      </c>
      <c r="P3122" s="1">
        <v>0</v>
      </c>
      <c r="Q3122" s="1">
        <v>50197.71</v>
      </c>
      <c r="R3122" s="1">
        <v>29434.53</v>
      </c>
      <c r="S3122" s="1">
        <v>17341.150000000001</v>
      </c>
      <c r="T3122" s="1">
        <v>62291.09</v>
      </c>
      <c r="U3122" s="1">
        <f>SUM(Report_Summary[Revenue])</f>
        <v>626594850.33999527</v>
      </c>
      <c r="V3122" s="1">
        <f>Report_Summary[[#This Row],[Total Revenue]] / COUNTA(Report_Summary[Membership No])</f>
        <v>62659.485033999525</v>
      </c>
    </row>
    <row r="3123" spans="1:22" x14ac:dyDescent="0.3">
      <c r="A3123" t="s">
        <v>3162</v>
      </c>
      <c r="B3123">
        <v>2015</v>
      </c>
      <c r="C3123" t="s">
        <v>13</v>
      </c>
      <c r="D3123">
        <v>53</v>
      </c>
      <c r="E3123" t="str">
        <f t="shared" si="48"/>
        <v>Middle Age</v>
      </c>
      <c r="F3123" t="s">
        <v>16</v>
      </c>
      <c r="G3123" t="s">
        <v>24</v>
      </c>
      <c r="H3123" t="s">
        <v>30</v>
      </c>
      <c r="I3123">
        <v>37</v>
      </c>
      <c r="J3123">
        <v>2.42</v>
      </c>
      <c r="K3123" t="s">
        <v>33</v>
      </c>
      <c r="L3123" t="s">
        <v>33</v>
      </c>
      <c r="M3123" s="1">
        <v>3572.75</v>
      </c>
      <c r="N3123" s="1">
        <v>109.06</v>
      </c>
      <c r="O3123" s="1">
        <v>3111.2</v>
      </c>
      <c r="P3123" s="1">
        <v>0</v>
      </c>
      <c r="Q3123" s="1">
        <v>13600.36</v>
      </c>
      <c r="R3123" s="1">
        <v>6248.76</v>
      </c>
      <c r="S3123" s="1">
        <v>10073.290000000001</v>
      </c>
      <c r="T3123" s="1">
        <v>9775.83</v>
      </c>
      <c r="U3123" s="1">
        <f>SUM(Report_Summary[Revenue])</f>
        <v>626594850.33999527</v>
      </c>
      <c r="V3123" s="1">
        <f>Report_Summary[[#This Row],[Total Revenue]] / COUNTA(Report_Summary[Membership No])</f>
        <v>62659.485033999525</v>
      </c>
    </row>
    <row r="3124" spans="1:22" x14ac:dyDescent="0.3">
      <c r="A3124" t="s">
        <v>3163</v>
      </c>
      <c r="B3124">
        <v>2019</v>
      </c>
      <c r="C3124" t="s">
        <v>13</v>
      </c>
      <c r="D3124">
        <v>49</v>
      </c>
      <c r="E3124" t="str">
        <f t="shared" si="48"/>
        <v>Middle Age</v>
      </c>
      <c r="F3124" t="s">
        <v>18</v>
      </c>
      <c r="G3124" t="s">
        <v>23</v>
      </c>
      <c r="H3124" t="s">
        <v>29</v>
      </c>
      <c r="I3124">
        <v>28</v>
      </c>
      <c r="J3124">
        <v>1.1100000000000001</v>
      </c>
      <c r="K3124" t="s">
        <v>32</v>
      </c>
      <c r="L3124" t="s">
        <v>33</v>
      </c>
      <c r="M3124" s="1">
        <v>13991.56</v>
      </c>
      <c r="N3124" s="1">
        <v>1729.08</v>
      </c>
      <c r="O3124" s="1">
        <v>1567.93</v>
      </c>
      <c r="P3124" s="1">
        <v>0</v>
      </c>
      <c r="Q3124" s="1">
        <v>26878.77</v>
      </c>
      <c r="R3124" s="1">
        <v>23413.15</v>
      </c>
      <c r="S3124" s="1">
        <v>8772.01</v>
      </c>
      <c r="T3124" s="1">
        <v>41519.910000000003</v>
      </c>
      <c r="U3124" s="1">
        <f>SUM(Report_Summary[Revenue])</f>
        <v>626594850.33999527</v>
      </c>
      <c r="V3124" s="1">
        <f>Report_Summary[[#This Row],[Total Revenue]] / COUNTA(Report_Summary[Membership No])</f>
        <v>62659.485033999525</v>
      </c>
    </row>
    <row r="3125" spans="1:22" x14ac:dyDescent="0.3">
      <c r="A3125" t="s">
        <v>3164</v>
      </c>
      <c r="B3125">
        <v>2018</v>
      </c>
      <c r="C3125" t="s">
        <v>13</v>
      </c>
      <c r="D3125">
        <v>32</v>
      </c>
      <c r="E3125" t="str">
        <f t="shared" si="48"/>
        <v>Middle Age</v>
      </c>
      <c r="F3125" t="s">
        <v>20</v>
      </c>
      <c r="G3125" t="s">
        <v>25</v>
      </c>
      <c r="H3125" t="s">
        <v>27</v>
      </c>
      <c r="I3125">
        <v>30</v>
      </c>
      <c r="J3125">
        <v>2.5499999999999998</v>
      </c>
      <c r="K3125" t="s">
        <v>32</v>
      </c>
      <c r="L3125" t="s">
        <v>33</v>
      </c>
      <c r="M3125" s="1">
        <v>4079.96</v>
      </c>
      <c r="N3125" s="1">
        <v>4715.12</v>
      </c>
      <c r="O3125" s="1">
        <v>1825.08</v>
      </c>
      <c r="P3125" s="1">
        <v>0</v>
      </c>
      <c r="Q3125" s="1">
        <v>14927.47</v>
      </c>
      <c r="R3125" s="1">
        <v>5055.28</v>
      </c>
      <c r="S3125" s="1">
        <v>13138.46</v>
      </c>
      <c r="T3125" s="1">
        <v>6844.29</v>
      </c>
      <c r="U3125" s="1">
        <f>SUM(Report_Summary[Revenue])</f>
        <v>626594850.33999527</v>
      </c>
      <c r="V3125" s="1">
        <f>Report_Summary[[#This Row],[Total Revenue]] / COUNTA(Report_Summary[Membership No])</f>
        <v>62659.485033999525</v>
      </c>
    </row>
    <row r="3126" spans="1:22" x14ac:dyDescent="0.3">
      <c r="A3126" t="s">
        <v>3165</v>
      </c>
      <c r="B3126">
        <v>2018</v>
      </c>
      <c r="C3126" t="s">
        <v>13</v>
      </c>
      <c r="D3126">
        <v>46</v>
      </c>
      <c r="E3126" t="str">
        <f t="shared" si="48"/>
        <v>Middle Age</v>
      </c>
      <c r="F3126" t="s">
        <v>21</v>
      </c>
      <c r="G3126" t="s">
        <v>25</v>
      </c>
      <c r="H3126" t="s">
        <v>26</v>
      </c>
      <c r="I3126">
        <v>20</v>
      </c>
      <c r="J3126">
        <v>2.56</v>
      </c>
      <c r="K3126" t="s">
        <v>33</v>
      </c>
      <c r="L3126" t="s">
        <v>33</v>
      </c>
      <c r="M3126" s="1">
        <v>2195.35</v>
      </c>
      <c r="N3126" s="1">
        <v>4067.5</v>
      </c>
      <c r="O3126" s="1">
        <v>1048</v>
      </c>
      <c r="P3126" s="1">
        <v>0</v>
      </c>
      <c r="Q3126" s="1">
        <v>4485.5200000000004</v>
      </c>
      <c r="R3126" s="1">
        <v>4890.6899999999996</v>
      </c>
      <c r="S3126" s="1">
        <v>-26363.89</v>
      </c>
      <c r="T3126" s="1">
        <v>35740.1</v>
      </c>
      <c r="U3126" s="1">
        <f>SUM(Report_Summary[Revenue])</f>
        <v>626594850.33999527</v>
      </c>
      <c r="V3126" s="1">
        <f>Report_Summary[[#This Row],[Total Revenue]] / COUNTA(Report_Summary[Membership No])</f>
        <v>62659.485033999525</v>
      </c>
    </row>
    <row r="3127" spans="1:22" x14ac:dyDescent="0.3">
      <c r="A3127" t="s">
        <v>3166</v>
      </c>
      <c r="B3127">
        <v>2016</v>
      </c>
      <c r="C3127" t="s">
        <v>14</v>
      </c>
      <c r="D3127">
        <v>75</v>
      </c>
      <c r="E3127" t="str">
        <f t="shared" si="48"/>
        <v>Old</v>
      </c>
      <c r="F3127" t="s">
        <v>16</v>
      </c>
      <c r="G3127" t="s">
        <v>25</v>
      </c>
      <c r="H3127" t="s">
        <v>31</v>
      </c>
      <c r="I3127">
        <v>29</v>
      </c>
      <c r="J3127">
        <v>1.42</v>
      </c>
      <c r="K3127" t="s">
        <v>32</v>
      </c>
      <c r="L3127" t="s">
        <v>33</v>
      </c>
      <c r="M3127" s="1">
        <v>990.48</v>
      </c>
      <c r="N3127" s="1">
        <v>1199.6600000000001</v>
      </c>
      <c r="O3127" s="1">
        <v>6272.72</v>
      </c>
      <c r="P3127" s="1">
        <v>0</v>
      </c>
      <c r="Q3127" s="1">
        <v>1710.4</v>
      </c>
      <c r="R3127" s="1">
        <v>3294.22</v>
      </c>
      <c r="S3127" s="1">
        <v>19388.099999999999</v>
      </c>
      <c r="T3127" s="1">
        <v>-14383.48</v>
      </c>
      <c r="U3127" s="1">
        <f>SUM(Report_Summary[Revenue])</f>
        <v>626594850.33999527</v>
      </c>
      <c r="V3127" s="1">
        <f>Report_Summary[[#This Row],[Total Revenue]] / COUNTA(Report_Summary[Membership No])</f>
        <v>62659.485033999525</v>
      </c>
    </row>
    <row r="3128" spans="1:22" x14ac:dyDescent="0.3">
      <c r="A3128" t="s">
        <v>3167</v>
      </c>
      <c r="B3128">
        <v>2024</v>
      </c>
      <c r="C3128" t="s">
        <v>13</v>
      </c>
      <c r="D3128">
        <v>52</v>
      </c>
      <c r="E3128" t="str">
        <f t="shared" si="48"/>
        <v>Middle Age</v>
      </c>
      <c r="F3128" t="s">
        <v>17</v>
      </c>
      <c r="G3128" t="s">
        <v>23</v>
      </c>
      <c r="H3128" t="s">
        <v>26</v>
      </c>
      <c r="I3128">
        <v>23</v>
      </c>
      <c r="J3128">
        <v>2.85</v>
      </c>
      <c r="K3128" t="s">
        <v>32</v>
      </c>
      <c r="L3128" t="s">
        <v>33</v>
      </c>
      <c r="M3128" s="1">
        <v>13403.63</v>
      </c>
      <c r="N3128" s="1">
        <v>3887.35</v>
      </c>
      <c r="O3128" s="1">
        <v>499.84</v>
      </c>
      <c r="P3128" s="1">
        <v>0</v>
      </c>
      <c r="Q3128" s="1">
        <v>44179.59</v>
      </c>
      <c r="R3128" s="1">
        <v>54287.24</v>
      </c>
      <c r="S3128" s="1">
        <v>24613.37</v>
      </c>
      <c r="T3128" s="1">
        <v>73853.460000000006</v>
      </c>
      <c r="U3128" s="1">
        <f>SUM(Report_Summary[Revenue])</f>
        <v>626594850.33999527</v>
      </c>
      <c r="V3128" s="1">
        <f>Report_Summary[[#This Row],[Total Revenue]] / COUNTA(Report_Summary[Membership No])</f>
        <v>62659.485033999525</v>
      </c>
    </row>
    <row r="3129" spans="1:22" x14ac:dyDescent="0.3">
      <c r="A3129" t="s">
        <v>3168</v>
      </c>
      <c r="B3129">
        <v>2017</v>
      </c>
      <c r="C3129" t="s">
        <v>13</v>
      </c>
      <c r="D3129">
        <v>70</v>
      </c>
      <c r="E3129" t="str">
        <f t="shared" si="48"/>
        <v>Old</v>
      </c>
      <c r="F3129" t="s">
        <v>19</v>
      </c>
      <c r="G3129" t="s">
        <v>23</v>
      </c>
      <c r="H3129" t="s">
        <v>28</v>
      </c>
      <c r="I3129">
        <v>34</v>
      </c>
      <c r="J3129">
        <v>2.99</v>
      </c>
      <c r="K3129" t="s">
        <v>32</v>
      </c>
      <c r="L3129" t="s">
        <v>33</v>
      </c>
      <c r="M3129" s="1">
        <v>1399.67</v>
      </c>
      <c r="N3129" s="1">
        <v>3192.15</v>
      </c>
      <c r="O3129" s="1">
        <v>6189.71</v>
      </c>
      <c r="P3129" s="1">
        <v>0</v>
      </c>
      <c r="Q3129" s="1">
        <v>2697.95</v>
      </c>
      <c r="R3129" s="1">
        <v>6428.05</v>
      </c>
      <c r="S3129" s="1">
        <v>2989.22</v>
      </c>
      <c r="T3129" s="1">
        <v>6136.78</v>
      </c>
      <c r="U3129" s="1">
        <f>SUM(Report_Summary[Revenue])</f>
        <v>626594850.33999527</v>
      </c>
      <c r="V3129" s="1">
        <f>Report_Summary[[#This Row],[Total Revenue]] / COUNTA(Report_Summary[Membership No])</f>
        <v>62659.485033999525</v>
      </c>
    </row>
    <row r="3130" spans="1:22" x14ac:dyDescent="0.3">
      <c r="A3130" t="s">
        <v>3169</v>
      </c>
      <c r="B3130">
        <v>2018</v>
      </c>
      <c r="C3130" t="s">
        <v>13</v>
      </c>
      <c r="D3130">
        <v>28</v>
      </c>
      <c r="E3130" t="str">
        <f t="shared" si="48"/>
        <v>Young</v>
      </c>
      <c r="F3130" t="s">
        <v>18</v>
      </c>
      <c r="G3130" t="s">
        <v>23</v>
      </c>
      <c r="H3130" t="s">
        <v>28</v>
      </c>
      <c r="I3130">
        <v>30</v>
      </c>
      <c r="J3130">
        <v>2.0699999999999998</v>
      </c>
      <c r="K3130" t="s">
        <v>32</v>
      </c>
      <c r="L3130" t="s">
        <v>33</v>
      </c>
      <c r="M3130" s="1">
        <v>8415.35</v>
      </c>
      <c r="N3130" s="1">
        <v>1251.26</v>
      </c>
      <c r="O3130" s="1">
        <v>5196.84</v>
      </c>
      <c r="P3130" s="1">
        <v>0</v>
      </c>
      <c r="Q3130" s="1">
        <v>40823.06</v>
      </c>
      <c r="R3130" s="1">
        <v>17330.599999999999</v>
      </c>
      <c r="S3130" s="1">
        <v>-22300.720000000001</v>
      </c>
      <c r="T3130" s="1">
        <v>80454.38</v>
      </c>
      <c r="U3130" s="1">
        <f>SUM(Report_Summary[Revenue])</f>
        <v>626594850.33999527</v>
      </c>
      <c r="V3130" s="1">
        <f>Report_Summary[[#This Row],[Total Revenue]] / COUNTA(Report_Summary[Membership No])</f>
        <v>62659.485033999525</v>
      </c>
    </row>
    <row r="3131" spans="1:22" x14ac:dyDescent="0.3">
      <c r="A3131" t="s">
        <v>3170</v>
      </c>
      <c r="B3131">
        <v>2023</v>
      </c>
      <c r="C3131" t="s">
        <v>13</v>
      </c>
      <c r="D3131">
        <v>73</v>
      </c>
      <c r="E3131" t="str">
        <f t="shared" si="48"/>
        <v>Old</v>
      </c>
      <c r="F3131" t="s">
        <v>16</v>
      </c>
      <c r="G3131" t="s">
        <v>23</v>
      </c>
      <c r="H3131" t="s">
        <v>26</v>
      </c>
      <c r="I3131">
        <v>34</v>
      </c>
      <c r="J3131">
        <v>1.1299999999999999</v>
      </c>
      <c r="K3131" t="s">
        <v>33</v>
      </c>
      <c r="L3131" t="s">
        <v>33</v>
      </c>
      <c r="M3131" s="1">
        <v>4465.12</v>
      </c>
      <c r="N3131" s="1">
        <v>600.73</v>
      </c>
      <c r="O3131" s="1">
        <v>7468.21</v>
      </c>
      <c r="P3131" s="1">
        <v>0</v>
      </c>
      <c r="Q3131" s="1">
        <v>10763.75</v>
      </c>
      <c r="R3131" s="1">
        <v>7314.36</v>
      </c>
      <c r="S3131" s="1">
        <v>11408.94</v>
      </c>
      <c r="T3131" s="1">
        <v>6669.17</v>
      </c>
      <c r="U3131" s="1">
        <f>SUM(Report_Summary[Revenue])</f>
        <v>626594850.33999527</v>
      </c>
      <c r="V3131" s="1">
        <f>Report_Summary[[#This Row],[Total Revenue]] / COUNTA(Report_Summary[Membership No])</f>
        <v>62659.485033999525</v>
      </c>
    </row>
    <row r="3132" spans="1:22" x14ac:dyDescent="0.3">
      <c r="A3132" t="s">
        <v>3171</v>
      </c>
      <c r="B3132">
        <v>2018</v>
      </c>
      <c r="C3132" t="s">
        <v>13</v>
      </c>
      <c r="D3132">
        <v>38</v>
      </c>
      <c r="E3132" t="str">
        <f t="shared" si="48"/>
        <v>Middle Age</v>
      </c>
      <c r="F3132" t="s">
        <v>17</v>
      </c>
      <c r="G3132" t="s">
        <v>23</v>
      </c>
      <c r="H3132" t="s">
        <v>31</v>
      </c>
      <c r="I3132">
        <v>27</v>
      </c>
      <c r="J3132">
        <v>3.18</v>
      </c>
      <c r="K3132" t="s">
        <v>32</v>
      </c>
      <c r="L3132" t="s">
        <v>33</v>
      </c>
      <c r="M3132" s="1">
        <v>9930.66</v>
      </c>
      <c r="N3132" s="1">
        <v>3052.48</v>
      </c>
      <c r="O3132" s="1">
        <v>5546.66</v>
      </c>
      <c r="P3132" s="1">
        <v>0</v>
      </c>
      <c r="Q3132" s="1">
        <v>49453.21</v>
      </c>
      <c r="R3132" s="1">
        <v>45401.42</v>
      </c>
      <c r="S3132" s="1">
        <v>18561.830000000002</v>
      </c>
      <c r="T3132" s="1">
        <v>76292.800000000003</v>
      </c>
      <c r="U3132" s="1">
        <f>SUM(Report_Summary[Revenue])</f>
        <v>626594850.33999527</v>
      </c>
      <c r="V3132" s="1">
        <f>Report_Summary[[#This Row],[Total Revenue]] / COUNTA(Report_Summary[Membership No])</f>
        <v>62659.485033999525</v>
      </c>
    </row>
    <row r="3133" spans="1:22" x14ac:dyDescent="0.3">
      <c r="A3133" t="s">
        <v>3172</v>
      </c>
      <c r="B3133">
        <v>2022</v>
      </c>
      <c r="C3133" t="s">
        <v>13</v>
      </c>
      <c r="D3133">
        <v>57</v>
      </c>
      <c r="E3133" t="str">
        <f t="shared" si="48"/>
        <v>Old</v>
      </c>
      <c r="F3133" t="s">
        <v>15</v>
      </c>
      <c r="G3133" t="s">
        <v>25</v>
      </c>
      <c r="H3133" t="s">
        <v>27</v>
      </c>
      <c r="I3133">
        <v>29</v>
      </c>
      <c r="J3133">
        <v>3.03</v>
      </c>
      <c r="K3133" t="s">
        <v>32</v>
      </c>
      <c r="L3133" t="s">
        <v>33</v>
      </c>
      <c r="M3133" s="1">
        <v>2150.9699999999998</v>
      </c>
      <c r="N3133" s="1">
        <v>1019.12</v>
      </c>
      <c r="O3133" s="1">
        <v>2746.15</v>
      </c>
      <c r="P3133" s="1">
        <v>0</v>
      </c>
      <c r="Q3133" s="1">
        <v>8574.2800000000007</v>
      </c>
      <c r="R3133" s="1">
        <v>5728.38</v>
      </c>
      <c r="S3133" s="1">
        <v>-2688.58</v>
      </c>
      <c r="T3133" s="1">
        <v>16991.240000000002</v>
      </c>
      <c r="U3133" s="1">
        <f>SUM(Report_Summary[Revenue])</f>
        <v>626594850.33999527</v>
      </c>
      <c r="V3133" s="1">
        <f>Report_Summary[[#This Row],[Total Revenue]] / COUNTA(Report_Summary[Membership No])</f>
        <v>62659.485033999525</v>
      </c>
    </row>
    <row r="3134" spans="1:22" x14ac:dyDescent="0.3">
      <c r="A3134" t="s">
        <v>3173</v>
      </c>
      <c r="B3134">
        <v>2020</v>
      </c>
      <c r="C3134" t="s">
        <v>13</v>
      </c>
      <c r="D3134">
        <v>48</v>
      </c>
      <c r="E3134" t="str">
        <f t="shared" si="48"/>
        <v>Middle Age</v>
      </c>
      <c r="F3134" t="s">
        <v>18</v>
      </c>
      <c r="G3134" t="s">
        <v>24</v>
      </c>
      <c r="H3134" t="s">
        <v>31</v>
      </c>
      <c r="I3134">
        <v>23</v>
      </c>
      <c r="J3134">
        <v>4.22</v>
      </c>
      <c r="K3134" t="s">
        <v>32</v>
      </c>
      <c r="L3134" t="s">
        <v>33</v>
      </c>
      <c r="M3134" s="1">
        <v>11311.47</v>
      </c>
      <c r="N3134" s="1">
        <v>1842.74</v>
      </c>
      <c r="O3134" s="1">
        <v>4498.13</v>
      </c>
      <c r="P3134" s="1">
        <v>0</v>
      </c>
      <c r="Q3134" s="1">
        <v>50228.4</v>
      </c>
      <c r="R3134" s="1">
        <v>52655.81</v>
      </c>
      <c r="S3134" s="1">
        <v>22151.14</v>
      </c>
      <c r="T3134" s="1">
        <v>80733.070000000007</v>
      </c>
      <c r="U3134" s="1">
        <f>SUM(Report_Summary[Revenue])</f>
        <v>626594850.33999527</v>
      </c>
      <c r="V3134" s="1">
        <f>Report_Summary[[#This Row],[Total Revenue]] / COUNTA(Report_Summary[Membership No])</f>
        <v>62659.485033999525</v>
      </c>
    </row>
    <row r="3135" spans="1:22" x14ac:dyDescent="0.3">
      <c r="A3135" t="s">
        <v>3174</v>
      </c>
      <c r="B3135">
        <v>2015</v>
      </c>
      <c r="C3135" t="s">
        <v>14</v>
      </c>
      <c r="D3135">
        <v>63</v>
      </c>
      <c r="E3135" t="str">
        <f t="shared" si="48"/>
        <v>Old</v>
      </c>
      <c r="F3135" t="s">
        <v>15</v>
      </c>
      <c r="G3135" t="s">
        <v>22</v>
      </c>
      <c r="H3135" t="s">
        <v>29</v>
      </c>
      <c r="I3135">
        <v>32</v>
      </c>
      <c r="J3135">
        <v>2.48</v>
      </c>
      <c r="K3135" t="s">
        <v>32</v>
      </c>
      <c r="L3135" t="s">
        <v>33</v>
      </c>
      <c r="M3135" s="1">
        <v>2795.07</v>
      </c>
      <c r="N3135" s="1">
        <v>1601.14</v>
      </c>
      <c r="O3135" s="1">
        <v>5810.04</v>
      </c>
      <c r="P3135" s="1">
        <v>0</v>
      </c>
      <c r="Q3135" s="1">
        <v>7869.74</v>
      </c>
      <c r="R3135" s="1">
        <v>12386.92</v>
      </c>
      <c r="S3135" s="1">
        <v>1683.32</v>
      </c>
      <c r="T3135" s="1">
        <v>18573.34</v>
      </c>
      <c r="U3135" s="1">
        <f>SUM(Report_Summary[Revenue])</f>
        <v>626594850.33999527</v>
      </c>
      <c r="V3135" s="1">
        <f>Report_Summary[[#This Row],[Total Revenue]] / COUNTA(Report_Summary[Membership No])</f>
        <v>62659.485033999525</v>
      </c>
    </row>
    <row r="3136" spans="1:22" x14ac:dyDescent="0.3">
      <c r="A3136" t="s">
        <v>3175</v>
      </c>
      <c r="B3136">
        <v>2019</v>
      </c>
      <c r="C3136" t="s">
        <v>13</v>
      </c>
      <c r="D3136">
        <v>64</v>
      </c>
      <c r="E3136" t="str">
        <f t="shared" si="48"/>
        <v>Old</v>
      </c>
      <c r="F3136" t="s">
        <v>21</v>
      </c>
      <c r="G3136" t="s">
        <v>24</v>
      </c>
      <c r="H3136" t="s">
        <v>27</v>
      </c>
      <c r="I3136">
        <v>23</v>
      </c>
      <c r="J3136">
        <v>1.44</v>
      </c>
      <c r="K3136" t="s">
        <v>33</v>
      </c>
      <c r="L3136" t="s">
        <v>33</v>
      </c>
      <c r="M3136" s="1">
        <v>12373.15</v>
      </c>
      <c r="N3136" s="1">
        <v>3187.36</v>
      </c>
      <c r="O3136" s="1">
        <v>4056.18</v>
      </c>
      <c r="P3136" s="1">
        <v>0</v>
      </c>
      <c r="Q3136" s="1">
        <v>61554.33</v>
      </c>
      <c r="R3136" s="1">
        <v>22090.27</v>
      </c>
      <c r="S3136" s="1">
        <v>-12106.56</v>
      </c>
      <c r="T3136" s="1">
        <v>95751.16</v>
      </c>
      <c r="U3136" s="1">
        <f>SUM(Report_Summary[Revenue])</f>
        <v>626594850.33999527</v>
      </c>
      <c r="V3136" s="1">
        <f>Report_Summary[[#This Row],[Total Revenue]] / COUNTA(Report_Summary[Membership No])</f>
        <v>62659.485033999525</v>
      </c>
    </row>
    <row r="3137" spans="1:22" x14ac:dyDescent="0.3">
      <c r="A3137" t="s">
        <v>3176</v>
      </c>
      <c r="B3137">
        <v>2021</v>
      </c>
      <c r="C3137" t="s">
        <v>13</v>
      </c>
      <c r="D3137">
        <v>32</v>
      </c>
      <c r="E3137" t="str">
        <f t="shared" si="48"/>
        <v>Middle Age</v>
      </c>
      <c r="F3137" t="s">
        <v>15</v>
      </c>
      <c r="G3137" t="s">
        <v>23</v>
      </c>
      <c r="H3137" t="s">
        <v>26</v>
      </c>
      <c r="I3137">
        <v>22</v>
      </c>
      <c r="J3137">
        <v>3.36</v>
      </c>
      <c r="K3137" t="s">
        <v>33</v>
      </c>
      <c r="L3137" t="s">
        <v>33</v>
      </c>
      <c r="M3137" s="1">
        <v>4465.91</v>
      </c>
      <c r="N3137" s="1">
        <v>1044.53</v>
      </c>
      <c r="O3137" s="1">
        <v>6595.89</v>
      </c>
      <c r="P3137" s="1">
        <v>0</v>
      </c>
      <c r="Q3137" s="1">
        <v>17373.43</v>
      </c>
      <c r="R3137" s="1">
        <v>9500.6299999999992</v>
      </c>
      <c r="S3137" s="1">
        <v>3189.07</v>
      </c>
      <c r="T3137" s="1">
        <v>23684.99</v>
      </c>
      <c r="U3137" s="1">
        <f>SUM(Report_Summary[Revenue])</f>
        <v>626594850.33999527</v>
      </c>
      <c r="V3137" s="1">
        <f>Report_Summary[[#This Row],[Total Revenue]] / COUNTA(Report_Summary[Membership No])</f>
        <v>62659.485033999525</v>
      </c>
    </row>
    <row r="3138" spans="1:22" x14ac:dyDescent="0.3">
      <c r="A3138" t="s">
        <v>3177</v>
      </c>
      <c r="B3138">
        <v>2024</v>
      </c>
      <c r="C3138" t="s">
        <v>14</v>
      </c>
      <c r="D3138">
        <v>50</v>
      </c>
      <c r="E3138" t="str">
        <f t="shared" si="48"/>
        <v>Middle Age</v>
      </c>
      <c r="F3138" t="s">
        <v>21</v>
      </c>
      <c r="G3138" t="s">
        <v>25</v>
      </c>
      <c r="H3138" t="s">
        <v>31</v>
      </c>
      <c r="I3138">
        <v>32</v>
      </c>
      <c r="J3138">
        <v>1.96</v>
      </c>
      <c r="K3138" t="s">
        <v>33</v>
      </c>
      <c r="L3138" t="s">
        <v>33</v>
      </c>
      <c r="M3138" s="1">
        <v>7353.11</v>
      </c>
      <c r="N3138" s="1">
        <v>4796.1000000000004</v>
      </c>
      <c r="O3138" s="1">
        <v>4244.6000000000004</v>
      </c>
      <c r="P3138" s="1">
        <v>0</v>
      </c>
      <c r="Q3138" s="1">
        <v>35845.82</v>
      </c>
      <c r="R3138" s="1">
        <v>12701.64</v>
      </c>
      <c r="S3138" s="1">
        <v>17572.419999999998</v>
      </c>
      <c r="T3138" s="1">
        <v>30975.040000000001</v>
      </c>
      <c r="U3138" s="1">
        <f>SUM(Report_Summary[Revenue])</f>
        <v>626594850.33999527</v>
      </c>
      <c r="V3138" s="1">
        <f>Report_Summary[[#This Row],[Total Revenue]] / COUNTA(Report_Summary[Membership No])</f>
        <v>62659.485033999525</v>
      </c>
    </row>
    <row r="3139" spans="1:22" x14ac:dyDescent="0.3">
      <c r="A3139" t="s">
        <v>3178</v>
      </c>
      <c r="B3139">
        <v>2023</v>
      </c>
      <c r="C3139" t="s">
        <v>14</v>
      </c>
      <c r="D3139">
        <v>46</v>
      </c>
      <c r="E3139" t="str">
        <f t="shared" ref="E3139:E3202" si="49">IF(D3139&gt;55,"Old",IF(D3139&gt;=31,"Middle Age",IF(D3139&lt;31,"Young","Invalid")))</f>
        <v>Middle Age</v>
      </c>
      <c r="F3139" t="s">
        <v>18</v>
      </c>
      <c r="G3139" t="s">
        <v>23</v>
      </c>
      <c r="H3139" t="s">
        <v>29</v>
      </c>
      <c r="I3139">
        <v>31</v>
      </c>
      <c r="J3139">
        <v>2.35</v>
      </c>
      <c r="K3139" t="s">
        <v>33</v>
      </c>
      <c r="L3139" t="s">
        <v>33</v>
      </c>
      <c r="M3139" s="1">
        <v>1199.6199999999999</v>
      </c>
      <c r="N3139" s="1">
        <v>4638.12</v>
      </c>
      <c r="O3139" s="1">
        <v>3152.61</v>
      </c>
      <c r="P3139" s="1">
        <v>0</v>
      </c>
      <c r="Q3139" s="1">
        <v>5872.3</v>
      </c>
      <c r="R3139" s="1">
        <v>5472.33</v>
      </c>
      <c r="S3139" s="1">
        <v>1107.18</v>
      </c>
      <c r="T3139" s="1">
        <v>10237.450000000001</v>
      </c>
      <c r="U3139" s="1">
        <f>SUM(Report_Summary[Revenue])</f>
        <v>626594850.33999527</v>
      </c>
      <c r="V3139" s="1">
        <f>Report_Summary[[#This Row],[Total Revenue]] / COUNTA(Report_Summary[Membership No])</f>
        <v>62659.485033999525</v>
      </c>
    </row>
    <row r="3140" spans="1:22" x14ac:dyDescent="0.3">
      <c r="A3140" t="s">
        <v>3179</v>
      </c>
      <c r="B3140">
        <v>2023</v>
      </c>
      <c r="C3140" t="s">
        <v>13</v>
      </c>
      <c r="D3140">
        <v>71</v>
      </c>
      <c r="E3140" t="str">
        <f t="shared" si="49"/>
        <v>Old</v>
      </c>
      <c r="F3140" t="s">
        <v>21</v>
      </c>
      <c r="G3140" t="s">
        <v>23</v>
      </c>
      <c r="H3140" t="s">
        <v>31</v>
      </c>
      <c r="I3140">
        <v>29</v>
      </c>
      <c r="J3140">
        <v>1.64</v>
      </c>
      <c r="K3140" t="s">
        <v>33</v>
      </c>
      <c r="L3140" t="s">
        <v>33</v>
      </c>
      <c r="M3140" s="1">
        <v>18593.27</v>
      </c>
      <c r="N3140" s="1">
        <v>3454.4</v>
      </c>
      <c r="O3140" s="1">
        <v>663.37</v>
      </c>
      <c r="P3140" s="1">
        <v>0</v>
      </c>
      <c r="Q3140" s="1">
        <v>42265.17</v>
      </c>
      <c r="R3140" s="1">
        <v>41877.300000000003</v>
      </c>
      <c r="S3140" s="1">
        <v>-17932.72</v>
      </c>
      <c r="T3140" s="1">
        <v>102075.19</v>
      </c>
      <c r="U3140" s="1">
        <f>SUM(Report_Summary[Revenue])</f>
        <v>626594850.33999527</v>
      </c>
      <c r="V3140" s="1">
        <f>Report_Summary[[#This Row],[Total Revenue]] / COUNTA(Report_Summary[Membership No])</f>
        <v>62659.485033999525</v>
      </c>
    </row>
    <row r="3141" spans="1:22" x14ac:dyDescent="0.3">
      <c r="A3141" t="s">
        <v>3180</v>
      </c>
      <c r="B3141">
        <v>2017</v>
      </c>
      <c r="C3141" t="s">
        <v>14</v>
      </c>
      <c r="D3141">
        <v>75</v>
      </c>
      <c r="E3141" t="str">
        <f t="shared" si="49"/>
        <v>Old</v>
      </c>
      <c r="F3141" t="s">
        <v>15</v>
      </c>
      <c r="G3141" t="s">
        <v>24</v>
      </c>
      <c r="H3141" t="s">
        <v>30</v>
      </c>
      <c r="I3141">
        <v>33</v>
      </c>
      <c r="J3141">
        <v>2.12</v>
      </c>
      <c r="K3141" t="s">
        <v>32</v>
      </c>
      <c r="L3141" t="s">
        <v>33</v>
      </c>
      <c r="M3141" s="1">
        <v>2833.15</v>
      </c>
      <c r="N3141" s="1">
        <v>4442.08</v>
      </c>
      <c r="O3141" s="1">
        <v>1988.18</v>
      </c>
      <c r="P3141" s="1">
        <v>0</v>
      </c>
      <c r="Q3141" s="1">
        <v>13708.67</v>
      </c>
      <c r="R3141" s="1">
        <v>4114.99</v>
      </c>
      <c r="S3141" s="1">
        <v>15625.6</v>
      </c>
      <c r="T3141" s="1">
        <v>2198.06</v>
      </c>
      <c r="U3141" s="1">
        <f>SUM(Report_Summary[Revenue])</f>
        <v>626594850.33999527</v>
      </c>
      <c r="V3141" s="1">
        <f>Report_Summary[[#This Row],[Total Revenue]] / COUNTA(Report_Summary[Membership No])</f>
        <v>62659.485033999525</v>
      </c>
    </row>
    <row r="3142" spans="1:22" x14ac:dyDescent="0.3">
      <c r="A3142" t="s">
        <v>3181</v>
      </c>
      <c r="B3142">
        <v>2020</v>
      </c>
      <c r="C3142" t="s">
        <v>13</v>
      </c>
      <c r="D3142">
        <v>62</v>
      </c>
      <c r="E3142" t="str">
        <f t="shared" si="49"/>
        <v>Old</v>
      </c>
      <c r="F3142" t="s">
        <v>19</v>
      </c>
      <c r="G3142" t="s">
        <v>25</v>
      </c>
      <c r="H3142" t="s">
        <v>27</v>
      </c>
      <c r="I3142">
        <v>14</v>
      </c>
      <c r="J3142">
        <v>1.78</v>
      </c>
      <c r="K3142" t="s">
        <v>33</v>
      </c>
      <c r="L3142" t="s">
        <v>33</v>
      </c>
      <c r="M3142" s="1">
        <v>2685.55</v>
      </c>
      <c r="N3142" s="1">
        <v>3842.41</v>
      </c>
      <c r="O3142" s="1">
        <v>1718.12</v>
      </c>
      <c r="P3142" s="1">
        <v>0</v>
      </c>
      <c r="Q3142" s="1">
        <v>7236.91</v>
      </c>
      <c r="R3142" s="1">
        <v>4442.8100000000004</v>
      </c>
      <c r="S3142" s="1">
        <v>-4360.82</v>
      </c>
      <c r="T3142" s="1">
        <v>16040.54</v>
      </c>
      <c r="U3142" s="1">
        <f>SUM(Report_Summary[Revenue])</f>
        <v>626594850.33999527</v>
      </c>
      <c r="V3142" s="1">
        <f>Report_Summary[[#This Row],[Total Revenue]] / COUNTA(Report_Summary[Membership No])</f>
        <v>62659.485033999525</v>
      </c>
    </row>
    <row r="3143" spans="1:22" x14ac:dyDescent="0.3">
      <c r="A3143" t="s">
        <v>3182</v>
      </c>
      <c r="B3143">
        <v>2024</v>
      </c>
      <c r="C3143" t="s">
        <v>14</v>
      </c>
      <c r="D3143">
        <v>66</v>
      </c>
      <c r="E3143" t="str">
        <f t="shared" si="49"/>
        <v>Old</v>
      </c>
      <c r="F3143" t="s">
        <v>17</v>
      </c>
      <c r="G3143" t="s">
        <v>24</v>
      </c>
      <c r="H3143" t="s">
        <v>28</v>
      </c>
      <c r="I3143">
        <v>34</v>
      </c>
      <c r="J3143">
        <v>3.32</v>
      </c>
      <c r="K3143" t="s">
        <v>33</v>
      </c>
      <c r="L3143" t="s">
        <v>33</v>
      </c>
      <c r="M3143" s="1">
        <v>17662.439999999999</v>
      </c>
      <c r="N3143" s="1">
        <v>2025.26</v>
      </c>
      <c r="O3143" s="1">
        <v>5456.55</v>
      </c>
      <c r="P3143" s="1">
        <v>0</v>
      </c>
      <c r="Q3143" s="1">
        <v>59681.31</v>
      </c>
      <c r="R3143" s="1">
        <v>49973.32</v>
      </c>
      <c r="S3143" s="1">
        <v>5658.72</v>
      </c>
      <c r="T3143" s="1">
        <v>103995.91</v>
      </c>
      <c r="U3143" s="1">
        <f>SUM(Report_Summary[Revenue])</f>
        <v>626594850.33999527</v>
      </c>
      <c r="V3143" s="1">
        <f>Report_Summary[[#This Row],[Total Revenue]] / COUNTA(Report_Summary[Membership No])</f>
        <v>62659.485033999525</v>
      </c>
    </row>
    <row r="3144" spans="1:22" x14ac:dyDescent="0.3">
      <c r="A3144" t="s">
        <v>3183</v>
      </c>
      <c r="B3144">
        <v>2023</v>
      </c>
      <c r="C3144" t="s">
        <v>13</v>
      </c>
      <c r="D3144">
        <v>68</v>
      </c>
      <c r="E3144" t="str">
        <f t="shared" si="49"/>
        <v>Old</v>
      </c>
      <c r="F3144" t="s">
        <v>20</v>
      </c>
      <c r="G3144" t="s">
        <v>25</v>
      </c>
      <c r="H3144" t="s">
        <v>31</v>
      </c>
      <c r="I3144">
        <v>30</v>
      </c>
      <c r="J3144">
        <v>2.54</v>
      </c>
      <c r="K3144" t="s">
        <v>32</v>
      </c>
      <c r="L3144" t="s">
        <v>33</v>
      </c>
      <c r="M3144" s="1">
        <v>8265.83</v>
      </c>
      <c r="N3144" s="1">
        <v>647.66</v>
      </c>
      <c r="O3144" s="1">
        <v>2465.59</v>
      </c>
      <c r="P3144" s="1">
        <v>0</v>
      </c>
      <c r="Q3144" s="1">
        <v>15843.35</v>
      </c>
      <c r="R3144" s="1">
        <v>38479.03</v>
      </c>
      <c r="S3144" s="1">
        <v>-14249.79</v>
      </c>
      <c r="T3144" s="1">
        <v>68572.17</v>
      </c>
      <c r="U3144" s="1">
        <f>SUM(Report_Summary[Revenue])</f>
        <v>626594850.33999527</v>
      </c>
      <c r="V3144" s="1">
        <f>Report_Summary[[#This Row],[Total Revenue]] / COUNTA(Report_Summary[Membership No])</f>
        <v>62659.485033999525</v>
      </c>
    </row>
    <row r="3145" spans="1:22" x14ac:dyDescent="0.3">
      <c r="A3145" t="s">
        <v>3184</v>
      </c>
      <c r="B3145">
        <v>2021</v>
      </c>
      <c r="C3145" t="s">
        <v>14</v>
      </c>
      <c r="D3145">
        <v>59</v>
      </c>
      <c r="E3145" t="str">
        <f t="shared" si="49"/>
        <v>Old</v>
      </c>
      <c r="F3145" t="s">
        <v>15</v>
      </c>
      <c r="G3145" t="s">
        <v>23</v>
      </c>
      <c r="H3145" t="s">
        <v>27</v>
      </c>
      <c r="I3145">
        <v>36</v>
      </c>
      <c r="J3145">
        <v>1.63</v>
      </c>
      <c r="K3145" t="s">
        <v>32</v>
      </c>
      <c r="L3145" t="s">
        <v>33</v>
      </c>
      <c r="M3145" s="1">
        <v>19666.98</v>
      </c>
      <c r="N3145" s="1">
        <v>3168.73</v>
      </c>
      <c r="O3145" s="1">
        <v>1512.84</v>
      </c>
      <c r="P3145" s="1">
        <v>0</v>
      </c>
      <c r="Q3145" s="1">
        <v>37065.49</v>
      </c>
      <c r="R3145" s="1">
        <v>65541.679999999993</v>
      </c>
      <c r="S3145" s="1">
        <v>4889.0600000000004</v>
      </c>
      <c r="T3145" s="1">
        <v>97718.11</v>
      </c>
      <c r="U3145" s="1">
        <f>SUM(Report_Summary[Revenue])</f>
        <v>626594850.33999527</v>
      </c>
      <c r="V3145" s="1">
        <f>Report_Summary[[#This Row],[Total Revenue]] / COUNTA(Report_Summary[Membership No])</f>
        <v>62659.485033999525</v>
      </c>
    </row>
    <row r="3146" spans="1:22" x14ac:dyDescent="0.3">
      <c r="A3146" t="s">
        <v>3185</v>
      </c>
      <c r="B3146">
        <v>2018</v>
      </c>
      <c r="C3146" t="s">
        <v>13</v>
      </c>
      <c r="D3146">
        <v>45</v>
      </c>
      <c r="E3146" t="str">
        <f t="shared" si="49"/>
        <v>Middle Age</v>
      </c>
      <c r="F3146" t="s">
        <v>15</v>
      </c>
      <c r="G3146" t="s">
        <v>24</v>
      </c>
      <c r="H3146" t="s">
        <v>30</v>
      </c>
      <c r="I3146">
        <v>32</v>
      </c>
      <c r="J3146">
        <v>2.84</v>
      </c>
      <c r="K3146" t="s">
        <v>33</v>
      </c>
      <c r="L3146" t="s">
        <v>33</v>
      </c>
      <c r="M3146" s="1">
        <v>6468.92</v>
      </c>
      <c r="N3146" s="1">
        <v>127.62</v>
      </c>
      <c r="O3146" s="1">
        <v>5408.19</v>
      </c>
      <c r="P3146" s="1">
        <v>0</v>
      </c>
      <c r="Q3146" s="1">
        <v>23684.15</v>
      </c>
      <c r="R3146" s="1">
        <v>21219.62</v>
      </c>
      <c r="S3146" s="1">
        <v>22628.61</v>
      </c>
      <c r="T3146" s="1">
        <v>22275.16</v>
      </c>
      <c r="U3146" s="1">
        <f>SUM(Report_Summary[Revenue])</f>
        <v>626594850.33999527</v>
      </c>
      <c r="V3146" s="1">
        <f>Report_Summary[[#This Row],[Total Revenue]] / COUNTA(Report_Summary[Membership No])</f>
        <v>62659.485033999525</v>
      </c>
    </row>
    <row r="3147" spans="1:22" x14ac:dyDescent="0.3">
      <c r="A3147" t="s">
        <v>3186</v>
      </c>
      <c r="B3147">
        <v>2019</v>
      </c>
      <c r="C3147" t="s">
        <v>13</v>
      </c>
      <c r="D3147">
        <v>41</v>
      </c>
      <c r="E3147" t="str">
        <f t="shared" si="49"/>
        <v>Middle Age</v>
      </c>
      <c r="F3147" t="s">
        <v>20</v>
      </c>
      <c r="G3147" t="s">
        <v>25</v>
      </c>
      <c r="H3147" t="s">
        <v>30</v>
      </c>
      <c r="I3147">
        <v>16</v>
      </c>
      <c r="J3147">
        <v>1.91</v>
      </c>
      <c r="K3147" t="s">
        <v>32</v>
      </c>
      <c r="L3147" t="s">
        <v>33</v>
      </c>
      <c r="M3147" s="1">
        <v>13289.76</v>
      </c>
      <c r="N3147" s="1">
        <v>4319.96</v>
      </c>
      <c r="O3147" s="1">
        <v>3291.73</v>
      </c>
      <c r="P3147" s="1">
        <v>0</v>
      </c>
      <c r="Q3147" s="1">
        <v>47792.79</v>
      </c>
      <c r="R3147" s="1">
        <v>62014.44</v>
      </c>
      <c r="S3147" s="1">
        <v>-17745.689999999999</v>
      </c>
      <c r="T3147" s="1">
        <v>127552.92</v>
      </c>
      <c r="U3147" s="1">
        <f>SUM(Report_Summary[Revenue])</f>
        <v>626594850.33999527</v>
      </c>
      <c r="V3147" s="1">
        <f>Report_Summary[[#This Row],[Total Revenue]] / COUNTA(Report_Summary[Membership No])</f>
        <v>62659.485033999525</v>
      </c>
    </row>
    <row r="3148" spans="1:22" x14ac:dyDescent="0.3">
      <c r="A3148" t="s">
        <v>3187</v>
      </c>
      <c r="B3148">
        <v>2016</v>
      </c>
      <c r="C3148" t="s">
        <v>14</v>
      </c>
      <c r="D3148">
        <v>35</v>
      </c>
      <c r="E3148" t="str">
        <f t="shared" si="49"/>
        <v>Middle Age</v>
      </c>
      <c r="F3148" t="s">
        <v>20</v>
      </c>
      <c r="G3148" t="s">
        <v>23</v>
      </c>
      <c r="H3148" t="s">
        <v>26</v>
      </c>
      <c r="I3148">
        <v>35</v>
      </c>
      <c r="J3148">
        <v>2.08</v>
      </c>
      <c r="K3148" t="s">
        <v>32</v>
      </c>
      <c r="L3148" t="s">
        <v>33</v>
      </c>
      <c r="M3148" s="1">
        <v>1256.56</v>
      </c>
      <c r="N3148" s="1">
        <v>4177.6400000000003</v>
      </c>
      <c r="O3148" s="1">
        <v>2205.0500000000002</v>
      </c>
      <c r="P3148" s="1">
        <v>0</v>
      </c>
      <c r="Q3148" s="1">
        <v>2408.87</v>
      </c>
      <c r="R3148" s="1">
        <v>5129.26</v>
      </c>
      <c r="S3148" s="1">
        <v>-21831.79</v>
      </c>
      <c r="T3148" s="1">
        <v>29369.919999999998</v>
      </c>
      <c r="U3148" s="1">
        <f>SUM(Report_Summary[Revenue])</f>
        <v>626594850.33999527</v>
      </c>
      <c r="V3148" s="1">
        <f>Report_Summary[[#This Row],[Total Revenue]] / COUNTA(Report_Summary[Membership No])</f>
        <v>62659.485033999525</v>
      </c>
    </row>
    <row r="3149" spans="1:22" x14ac:dyDescent="0.3">
      <c r="A3149" t="s">
        <v>3188</v>
      </c>
      <c r="B3149">
        <v>2022</v>
      </c>
      <c r="C3149" t="s">
        <v>14</v>
      </c>
      <c r="D3149">
        <v>29</v>
      </c>
      <c r="E3149" t="str">
        <f t="shared" si="49"/>
        <v>Young</v>
      </c>
      <c r="F3149" t="s">
        <v>18</v>
      </c>
      <c r="G3149" t="s">
        <v>23</v>
      </c>
      <c r="H3149" t="s">
        <v>27</v>
      </c>
      <c r="I3149">
        <v>30</v>
      </c>
      <c r="J3149">
        <v>3.29</v>
      </c>
      <c r="K3149" t="s">
        <v>33</v>
      </c>
      <c r="L3149" t="s">
        <v>33</v>
      </c>
      <c r="M3149" s="1">
        <v>18781.27</v>
      </c>
      <c r="N3149" s="1">
        <v>3026.02</v>
      </c>
      <c r="O3149" s="1">
        <v>1020.42</v>
      </c>
      <c r="P3149" s="1">
        <v>0</v>
      </c>
      <c r="Q3149" s="1">
        <v>31688.33</v>
      </c>
      <c r="R3149" s="1">
        <v>64809.13</v>
      </c>
      <c r="S3149" s="1">
        <v>-9328.19</v>
      </c>
      <c r="T3149" s="1">
        <v>105825.65</v>
      </c>
      <c r="U3149" s="1">
        <f>SUM(Report_Summary[Revenue])</f>
        <v>626594850.33999527</v>
      </c>
      <c r="V3149" s="1">
        <f>Report_Summary[[#This Row],[Total Revenue]] / COUNTA(Report_Summary[Membership No])</f>
        <v>62659.485033999525</v>
      </c>
    </row>
    <row r="3150" spans="1:22" x14ac:dyDescent="0.3">
      <c r="A3150" t="s">
        <v>3189</v>
      </c>
      <c r="B3150">
        <v>2019</v>
      </c>
      <c r="C3150" t="s">
        <v>14</v>
      </c>
      <c r="D3150">
        <v>63</v>
      </c>
      <c r="E3150" t="str">
        <f t="shared" si="49"/>
        <v>Old</v>
      </c>
      <c r="F3150" t="s">
        <v>21</v>
      </c>
      <c r="G3150" t="s">
        <v>24</v>
      </c>
      <c r="H3150" t="s">
        <v>29</v>
      </c>
      <c r="I3150">
        <v>38</v>
      </c>
      <c r="J3150">
        <v>2.27</v>
      </c>
      <c r="K3150" t="s">
        <v>32</v>
      </c>
      <c r="L3150" t="s">
        <v>33</v>
      </c>
      <c r="M3150" s="1">
        <v>9078.14</v>
      </c>
      <c r="N3150" s="1">
        <v>1554.83</v>
      </c>
      <c r="O3150" s="1">
        <v>7320.26</v>
      </c>
      <c r="P3150" s="1">
        <v>0</v>
      </c>
      <c r="Q3150" s="1">
        <v>28934.93</v>
      </c>
      <c r="R3150" s="1">
        <v>17705.25</v>
      </c>
      <c r="S3150" s="1">
        <v>-9677.16</v>
      </c>
      <c r="T3150" s="1">
        <v>56317.34</v>
      </c>
      <c r="U3150" s="1">
        <f>SUM(Report_Summary[Revenue])</f>
        <v>626594850.33999527</v>
      </c>
      <c r="V3150" s="1">
        <f>Report_Summary[[#This Row],[Total Revenue]] / COUNTA(Report_Summary[Membership No])</f>
        <v>62659.485033999525</v>
      </c>
    </row>
    <row r="3151" spans="1:22" x14ac:dyDescent="0.3">
      <c r="A3151" t="s">
        <v>3190</v>
      </c>
      <c r="B3151">
        <v>2018</v>
      </c>
      <c r="C3151" t="s">
        <v>14</v>
      </c>
      <c r="D3151">
        <v>80</v>
      </c>
      <c r="E3151" t="str">
        <f t="shared" si="49"/>
        <v>Old</v>
      </c>
      <c r="F3151" t="s">
        <v>16</v>
      </c>
      <c r="G3151" t="s">
        <v>23</v>
      </c>
      <c r="H3151" t="s">
        <v>29</v>
      </c>
      <c r="I3151">
        <v>34</v>
      </c>
      <c r="J3151">
        <v>2.0299999999999998</v>
      </c>
      <c r="K3151" t="s">
        <v>32</v>
      </c>
      <c r="L3151" t="s">
        <v>33</v>
      </c>
      <c r="M3151" s="1">
        <v>2297.63</v>
      </c>
      <c r="N3151" s="1">
        <v>4962.55</v>
      </c>
      <c r="O3151" s="1">
        <v>1440.66</v>
      </c>
      <c r="P3151" s="1">
        <v>0</v>
      </c>
      <c r="Q3151" s="1">
        <v>6156.58</v>
      </c>
      <c r="R3151" s="1">
        <v>9151.5400000000009</v>
      </c>
      <c r="S3151" s="1">
        <v>13764.97</v>
      </c>
      <c r="T3151" s="1">
        <v>1543.15</v>
      </c>
      <c r="U3151" s="1">
        <f>SUM(Report_Summary[Revenue])</f>
        <v>626594850.33999527</v>
      </c>
      <c r="V3151" s="1">
        <f>Report_Summary[[#This Row],[Total Revenue]] / COUNTA(Report_Summary[Membership No])</f>
        <v>62659.485033999525</v>
      </c>
    </row>
    <row r="3152" spans="1:22" x14ac:dyDescent="0.3">
      <c r="A3152" t="s">
        <v>3191</v>
      </c>
      <c r="B3152">
        <v>2019</v>
      </c>
      <c r="C3152" t="s">
        <v>13</v>
      </c>
      <c r="D3152">
        <v>75</v>
      </c>
      <c r="E3152" t="str">
        <f t="shared" si="49"/>
        <v>Old</v>
      </c>
      <c r="F3152" t="s">
        <v>15</v>
      </c>
      <c r="G3152" t="s">
        <v>25</v>
      </c>
      <c r="H3152" t="s">
        <v>30</v>
      </c>
      <c r="I3152">
        <v>32</v>
      </c>
      <c r="J3152">
        <v>3.17</v>
      </c>
      <c r="K3152" t="s">
        <v>32</v>
      </c>
      <c r="L3152" t="s">
        <v>33</v>
      </c>
      <c r="M3152" s="1">
        <v>15001.95</v>
      </c>
      <c r="N3152" s="1">
        <v>2358.08</v>
      </c>
      <c r="O3152" s="1">
        <v>5972.26</v>
      </c>
      <c r="P3152" s="1">
        <v>0</v>
      </c>
      <c r="Q3152" s="1">
        <v>63494.51</v>
      </c>
      <c r="R3152" s="1">
        <v>46776.93</v>
      </c>
      <c r="S3152" s="1">
        <v>-7467.2</v>
      </c>
      <c r="T3152" s="1">
        <v>117738.64</v>
      </c>
      <c r="U3152" s="1">
        <f>SUM(Report_Summary[Revenue])</f>
        <v>626594850.33999527</v>
      </c>
      <c r="V3152" s="1">
        <f>Report_Summary[[#This Row],[Total Revenue]] / COUNTA(Report_Summary[Membership No])</f>
        <v>62659.485033999525</v>
      </c>
    </row>
    <row r="3153" spans="1:22" x14ac:dyDescent="0.3">
      <c r="A3153" t="s">
        <v>3192</v>
      </c>
      <c r="B3153">
        <v>2019</v>
      </c>
      <c r="C3153" t="s">
        <v>13</v>
      </c>
      <c r="D3153">
        <v>38</v>
      </c>
      <c r="E3153" t="str">
        <f t="shared" si="49"/>
        <v>Middle Age</v>
      </c>
      <c r="F3153" t="s">
        <v>21</v>
      </c>
      <c r="G3153" t="s">
        <v>23</v>
      </c>
      <c r="H3153" t="s">
        <v>29</v>
      </c>
      <c r="I3153">
        <v>37</v>
      </c>
      <c r="J3153">
        <v>2.2599999999999998</v>
      </c>
      <c r="K3153" t="s">
        <v>32</v>
      </c>
      <c r="L3153" t="s">
        <v>33</v>
      </c>
      <c r="M3153" s="1">
        <v>15183.99</v>
      </c>
      <c r="N3153" s="1">
        <v>2637.52</v>
      </c>
      <c r="O3153" s="1">
        <v>530.41</v>
      </c>
      <c r="P3153" s="1">
        <v>0</v>
      </c>
      <c r="Q3153" s="1">
        <v>42941.45</v>
      </c>
      <c r="R3153" s="1">
        <v>68296</v>
      </c>
      <c r="S3153" s="1">
        <v>-16296.75</v>
      </c>
      <c r="T3153" s="1">
        <v>127534.2</v>
      </c>
      <c r="U3153" s="1">
        <f>SUM(Report_Summary[Revenue])</f>
        <v>626594850.33999527</v>
      </c>
      <c r="V3153" s="1">
        <f>Report_Summary[[#This Row],[Total Revenue]] / COUNTA(Report_Summary[Membership No])</f>
        <v>62659.485033999525</v>
      </c>
    </row>
    <row r="3154" spans="1:22" x14ac:dyDescent="0.3">
      <c r="A3154" t="s">
        <v>3193</v>
      </c>
      <c r="B3154">
        <v>2016</v>
      </c>
      <c r="C3154" t="s">
        <v>14</v>
      </c>
      <c r="D3154">
        <v>80</v>
      </c>
      <c r="E3154" t="str">
        <f t="shared" si="49"/>
        <v>Old</v>
      </c>
      <c r="F3154" t="s">
        <v>19</v>
      </c>
      <c r="G3154" t="s">
        <v>25</v>
      </c>
      <c r="H3154" t="s">
        <v>29</v>
      </c>
      <c r="I3154">
        <v>26</v>
      </c>
      <c r="J3154">
        <v>2.12</v>
      </c>
      <c r="K3154" t="s">
        <v>33</v>
      </c>
      <c r="L3154" t="s">
        <v>33</v>
      </c>
      <c r="M3154" s="1">
        <v>11215.13</v>
      </c>
      <c r="N3154" s="1">
        <v>3492.87</v>
      </c>
      <c r="O3154" s="1">
        <v>7232.98</v>
      </c>
      <c r="P3154" s="1">
        <v>0</v>
      </c>
      <c r="Q3154" s="1">
        <v>31336.65</v>
      </c>
      <c r="R3154" s="1">
        <v>34244.6</v>
      </c>
      <c r="S3154" s="1">
        <v>26792.59</v>
      </c>
      <c r="T3154" s="1">
        <v>38788.660000000003</v>
      </c>
      <c r="U3154" s="1">
        <f>SUM(Report_Summary[Revenue])</f>
        <v>626594850.33999527</v>
      </c>
      <c r="V3154" s="1">
        <f>Report_Summary[[#This Row],[Total Revenue]] / COUNTA(Report_Summary[Membership No])</f>
        <v>62659.485033999525</v>
      </c>
    </row>
    <row r="3155" spans="1:22" x14ac:dyDescent="0.3">
      <c r="A3155" t="s">
        <v>3194</v>
      </c>
      <c r="B3155">
        <v>2020</v>
      </c>
      <c r="C3155" t="s">
        <v>14</v>
      </c>
      <c r="D3155">
        <v>79</v>
      </c>
      <c r="E3155" t="str">
        <f t="shared" si="49"/>
        <v>Old</v>
      </c>
      <c r="F3155" t="s">
        <v>19</v>
      </c>
      <c r="G3155" t="s">
        <v>25</v>
      </c>
      <c r="H3155" t="s">
        <v>28</v>
      </c>
      <c r="I3155">
        <v>29</v>
      </c>
      <c r="J3155">
        <v>3.4</v>
      </c>
      <c r="K3155" t="s">
        <v>32</v>
      </c>
      <c r="L3155" t="s">
        <v>33</v>
      </c>
      <c r="M3155" s="1">
        <v>11111.41</v>
      </c>
      <c r="N3155" s="1">
        <v>2578.42</v>
      </c>
      <c r="O3155" s="1">
        <v>7784.57</v>
      </c>
      <c r="P3155" s="1">
        <v>0</v>
      </c>
      <c r="Q3155" s="1">
        <v>15107.77</v>
      </c>
      <c r="R3155" s="1">
        <v>37744.230000000003</v>
      </c>
      <c r="S3155" s="1">
        <v>4951.16</v>
      </c>
      <c r="T3155" s="1">
        <v>47900.84</v>
      </c>
      <c r="U3155" s="1">
        <f>SUM(Report_Summary[Revenue])</f>
        <v>626594850.33999527</v>
      </c>
      <c r="V3155" s="1">
        <f>Report_Summary[[#This Row],[Total Revenue]] / COUNTA(Report_Summary[Membership No])</f>
        <v>62659.485033999525</v>
      </c>
    </row>
    <row r="3156" spans="1:22" x14ac:dyDescent="0.3">
      <c r="A3156" t="s">
        <v>3195</v>
      </c>
      <c r="B3156">
        <v>2017</v>
      </c>
      <c r="C3156" t="s">
        <v>13</v>
      </c>
      <c r="D3156">
        <v>61</v>
      </c>
      <c r="E3156" t="str">
        <f t="shared" si="49"/>
        <v>Old</v>
      </c>
      <c r="F3156" t="s">
        <v>21</v>
      </c>
      <c r="G3156" t="s">
        <v>24</v>
      </c>
      <c r="H3156" t="s">
        <v>27</v>
      </c>
      <c r="I3156">
        <v>29</v>
      </c>
      <c r="J3156">
        <v>2.96</v>
      </c>
      <c r="K3156" t="s">
        <v>32</v>
      </c>
      <c r="L3156" t="s">
        <v>33</v>
      </c>
      <c r="M3156" s="1">
        <v>17769</v>
      </c>
      <c r="N3156" s="1">
        <v>2199.06</v>
      </c>
      <c r="O3156" s="1">
        <v>6354.54</v>
      </c>
      <c r="P3156" s="1">
        <v>0</v>
      </c>
      <c r="Q3156" s="1">
        <v>32250.400000000001</v>
      </c>
      <c r="R3156" s="1">
        <v>82877.67</v>
      </c>
      <c r="S3156" s="1">
        <v>14823.16</v>
      </c>
      <c r="T3156" s="1">
        <v>100304.91</v>
      </c>
      <c r="U3156" s="1">
        <f>SUM(Report_Summary[Revenue])</f>
        <v>626594850.33999527</v>
      </c>
      <c r="V3156" s="1">
        <f>Report_Summary[[#This Row],[Total Revenue]] / COUNTA(Report_Summary[Membership No])</f>
        <v>62659.485033999525</v>
      </c>
    </row>
    <row r="3157" spans="1:22" x14ac:dyDescent="0.3">
      <c r="A3157" t="s">
        <v>3196</v>
      </c>
      <c r="B3157">
        <v>2022</v>
      </c>
      <c r="C3157" t="s">
        <v>13</v>
      </c>
      <c r="D3157">
        <v>49</v>
      </c>
      <c r="E3157" t="str">
        <f t="shared" si="49"/>
        <v>Middle Age</v>
      </c>
      <c r="F3157" t="s">
        <v>20</v>
      </c>
      <c r="G3157" t="s">
        <v>25</v>
      </c>
      <c r="H3157" t="s">
        <v>31</v>
      </c>
      <c r="I3157">
        <v>39</v>
      </c>
      <c r="J3157">
        <v>2.2599999999999998</v>
      </c>
      <c r="K3157" t="s">
        <v>33</v>
      </c>
      <c r="L3157" t="s">
        <v>33</v>
      </c>
      <c r="M3157" s="1">
        <v>6914.19</v>
      </c>
      <c r="N3157" s="1">
        <v>2622.44</v>
      </c>
      <c r="O3157" s="1">
        <v>894.88</v>
      </c>
      <c r="P3157" s="1">
        <v>0</v>
      </c>
      <c r="Q3157" s="1">
        <v>15748.52</v>
      </c>
      <c r="R3157" s="1">
        <v>23864.43</v>
      </c>
      <c r="S3157" s="1">
        <v>-11037.75</v>
      </c>
      <c r="T3157" s="1">
        <v>50650.7</v>
      </c>
      <c r="U3157" s="1">
        <f>SUM(Report_Summary[Revenue])</f>
        <v>626594850.33999527</v>
      </c>
      <c r="V3157" s="1">
        <f>Report_Summary[[#This Row],[Total Revenue]] / COUNTA(Report_Summary[Membership No])</f>
        <v>62659.485033999525</v>
      </c>
    </row>
    <row r="3158" spans="1:22" x14ac:dyDescent="0.3">
      <c r="A3158" t="s">
        <v>3197</v>
      </c>
      <c r="B3158">
        <v>2015</v>
      </c>
      <c r="C3158" t="s">
        <v>14</v>
      </c>
      <c r="D3158">
        <v>71</v>
      </c>
      <c r="E3158" t="str">
        <f t="shared" si="49"/>
        <v>Old</v>
      </c>
      <c r="F3158" t="s">
        <v>18</v>
      </c>
      <c r="G3158" t="s">
        <v>25</v>
      </c>
      <c r="H3158" t="s">
        <v>26</v>
      </c>
      <c r="I3158">
        <v>34</v>
      </c>
      <c r="J3158">
        <v>2.59</v>
      </c>
      <c r="K3158" t="s">
        <v>33</v>
      </c>
      <c r="L3158" t="s">
        <v>33</v>
      </c>
      <c r="M3158" s="1">
        <v>1969.58</v>
      </c>
      <c r="N3158" s="1">
        <v>1499.08</v>
      </c>
      <c r="O3158" s="1">
        <v>2051.44</v>
      </c>
      <c r="P3158" s="1">
        <v>0</v>
      </c>
      <c r="Q3158" s="1">
        <v>9351.52</v>
      </c>
      <c r="R3158" s="1">
        <v>5537.01</v>
      </c>
      <c r="S3158" s="1">
        <v>-10509.41</v>
      </c>
      <c r="T3158" s="1">
        <v>25397.94</v>
      </c>
      <c r="U3158" s="1">
        <f>SUM(Report_Summary[Revenue])</f>
        <v>626594850.33999527</v>
      </c>
      <c r="V3158" s="1">
        <f>Report_Summary[[#This Row],[Total Revenue]] / COUNTA(Report_Summary[Membership No])</f>
        <v>62659.485033999525</v>
      </c>
    </row>
    <row r="3159" spans="1:22" x14ac:dyDescent="0.3">
      <c r="A3159" t="s">
        <v>3198</v>
      </c>
      <c r="B3159">
        <v>2021</v>
      </c>
      <c r="C3159" t="s">
        <v>14</v>
      </c>
      <c r="D3159">
        <v>65</v>
      </c>
      <c r="E3159" t="str">
        <f t="shared" si="49"/>
        <v>Old</v>
      </c>
      <c r="F3159" t="s">
        <v>20</v>
      </c>
      <c r="G3159" t="s">
        <v>23</v>
      </c>
      <c r="H3159" t="s">
        <v>31</v>
      </c>
      <c r="I3159">
        <v>29</v>
      </c>
      <c r="J3159">
        <v>1.41</v>
      </c>
      <c r="K3159" t="s">
        <v>33</v>
      </c>
      <c r="L3159" t="s">
        <v>33</v>
      </c>
      <c r="M3159" s="1">
        <v>8655</v>
      </c>
      <c r="N3159" s="1">
        <v>4001.33</v>
      </c>
      <c r="O3159" s="1">
        <v>2619.13</v>
      </c>
      <c r="P3159" s="1">
        <v>0</v>
      </c>
      <c r="Q3159" s="1">
        <v>39401.599999999999</v>
      </c>
      <c r="R3159" s="1">
        <v>19539.669999999998</v>
      </c>
      <c r="S3159" s="1">
        <v>-9920.64</v>
      </c>
      <c r="T3159" s="1">
        <v>68861.91</v>
      </c>
      <c r="U3159" s="1">
        <f>SUM(Report_Summary[Revenue])</f>
        <v>626594850.33999527</v>
      </c>
      <c r="V3159" s="1">
        <f>Report_Summary[[#This Row],[Total Revenue]] / COUNTA(Report_Summary[Membership No])</f>
        <v>62659.485033999525</v>
      </c>
    </row>
    <row r="3160" spans="1:22" x14ac:dyDescent="0.3">
      <c r="A3160" t="s">
        <v>3199</v>
      </c>
      <c r="B3160">
        <v>2022</v>
      </c>
      <c r="C3160" t="s">
        <v>14</v>
      </c>
      <c r="D3160">
        <v>74</v>
      </c>
      <c r="E3160" t="str">
        <f t="shared" si="49"/>
        <v>Old</v>
      </c>
      <c r="F3160" t="s">
        <v>16</v>
      </c>
      <c r="G3160" t="s">
        <v>22</v>
      </c>
      <c r="H3160" t="s">
        <v>31</v>
      </c>
      <c r="I3160">
        <v>42</v>
      </c>
      <c r="J3160">
        <v>1.3</v>
      </c>
      <c r="K3160" t="s">
        <v>33</v>
      </c>
      <c r="L3160" t="s">
        <v>33</v>
      </c>
      <c r="M3160" s="1">
        <v>2766.38</v>
      </c>
      <c r="N3160" s="1">
        <v>3998.32</v>
      </c>
      <c r="O3160" s="1">
        <v>5712.06</v>
      </c>
      <c r="P3160" s="1">
        <v>0</v>
      </c>
      <c r="Q3160" s="1">
        <v>10702.65</v>
      </c>
      <c r="R3160" s="1">
        <v>8234.2800000000007</v>
      </c>
      <c r="S3160" s="1">
        <v>13707.31</v>
      </c>
      <c r="T3160" s="1">
        <v>5229.62</v>
      </c>
      <c r="U3160" s="1">
        <f>SUM(Report_Summary[Revenue])</f>
        <v>626594850.33999527</v>
      </c>
      <c r="V3160" s="1">
        <f>Report_Summary[[#This Row],[Total Revenue]] / COUNTA(Report_Summary[Membership No])</f>
        <v>62659.485033999525</v>
      </c>
    </row>
    <row r="3161" spans="1:22" x14ac:dyDescent="0.3">
      <c r="A3161" t="s">
        <v>3200</v>
      </c>
      <c r="B3161">
        <v>2015</v>
      </c>
      <c r="C3161" t="s">
        <v>13</v>
      </c>
      <c r="D3161">
        <v>28</v>
      </c>
      <c r="E3161" t="str">
        <f t="shared" si="49"/>
        <v>Young</v>
      </c>
      <c r="F3161" t="s">
        <v>16</v>
      </c>
      <c r="G3161" t="s">
        <v>22</v>
      </c>
      <c r="H3161" t="s">
        <v>30</v>
      </c>
      <c r="I3161">
        <v>27</v>
      </c>
      <c r="J3161">
        <v>1.78</v>
      </c>
      <c r="K3161" t="s">
        <v>33</v>
      </c>
      <c r="L3161" t="s">
        <v>33</v>
      </c>
      <c r="M3161" s="1">
        <v>19381.560000000001</v>
      </c>
      <c r="N3161" s="1">
        <v>3122.22</v>
      </c>
      <c r="O3161" s="1">
        <v>5509.77</v>
      </c>
      <c r="P3161" s="1">
        <v>0</v>
      </c>
      <c r="Q3161" s="1">
        <v>72293.009999999995</v>
      </c>
      <c r="R3161" s="1">
        <v>37789.360000000001</v>
      </c>
      <c r="S3161" s="1">
        <v>-17326.830000000002</v>
      </c>
      <c r="T3161" s="1">
        <v>127409.2</v>
      </c>
      <c r="U3161" s="1">
        <f>SUM(Report_Summary[Revenue])</f>
        <v>626594850.33999527</v>
      </c>
      <c r="V3161" s="1">
        <f>Report_Summary[[#This Row],[Total Revenue]] / COUNTA(Report_Summary[Membership No])</f>
        <v>62659.485033999525</v>
      </c>
    </row>
    <row r="3162" spans="1:22" x14ac:dyDescent="0.3">
      <c r="A3162" t="s">
        <v>3201</v>
      </c>
      <c r="B3162">
        <v>2019</v>
      </c>
      <c r="C3162" t="s">
        <v>14</v>
      </c>
      <c r="D3162">
        <v>51</v>
      </c>
      <c r="E3162" t="str">
        <f t="shared" si="49"/>
        <v>Middle Age</v>
      </c>
      <c r="F3162" t="s">
        <v>16</v>
      </c>
      <c r="G3162" t="s">
        <v>25</v>
      </c>
      <c r="H3162" t="s">
        <v>26</v>
      </c>
      <c r="I3162">
        <v>28</v>
      </c>
      <c r="J3162">
        <v>2.71</v>
      </c>
      <c r="K3162" t="s">
        <v>32</v>
      </c>
      <c r="L3162" t="s">
        <v>33</v>
      </c>
      <c r="M3162" s="1">
        <v>11277.81</v>
      </c>
      <c r="N3162" s="1">
        <v>3619.44</v>
      </c>
      <c r="O3162" s="1">
        <v>4085.89</v>
      </c>
      <c r="P3162" s="1">
        <v>0</v>
      </c>
      <c r="Q3162" s="1">
        <v>22082.54</v>
      </c>
      <c r="R3162" s="1">
        <v>26184.9</v>
      </c>
      <c r="S3162" s="1">
        <v>20853.82</v>
      </c>
      <c r="T3162" s="1">
        <v>27413.62</v>
      </c>
      <c r="U3162" s="1">
        <f>SUM(Report_Summary[Revenue])</f>
        <v>626594850.33999527</v>
      </c>
      <c r="V3162" s="1">
        <f>Report_Summary[[#This Row],[Total Revenue]] / COUNTA(Report_Summary[Membership No])</f>
        <v>62659.485033999525</v>
      </c>
    </row>
    <row r="3163" spans="1:22" x14ac:dyDescent="0.3">
      <c r="A3163" t="s">
        <v>3202</v>
      </c>
      <c r="B3163">
        <v>2023</v>
      </c>
      <c r="C3163" t="s">
        <v>14</v>
      </c>
      <c r="D3163">
        <v>29</v>
      </c>
      <c r="E3163" t="str">
        <f t="shared" si="49"/>
        <v>Young</v>
      </c>
      <c r="F3163" t="s">
        <v>16</v>
      </c>
      <c r="G3163" t="s">
        <v>22</v>
      </c>
      <c r="H3163" t="s">
        <v>31</v>
      </c>
      <c r="I3163">
        <v>26</v>
      </c>
      <c r="J3163">
        <v>3.06</v>
      </c>
      <c r="K3163" t="s">
        <v>33</v>
      </c>
      <c r="L3163" t="s">
        <v>33</v>
      </c>
      <c r="M3163" s="1">
        <v>19472.740000000002</v>
      </c>
      <c r="N3163" s="1">
        <v>4292.3999999999996</v>
      </c>
      <c r="O3163" s="1">
        <v>3814.69</v>
      </c>
      <c r="P3163" s="1">
        <v>0</v>
      </c>
      <c r="Q3163" s="1">
        <v>34160.67</v>
      </c>
      <c r="R3163" s="1">
        <v>46546.09</v>
      </c>
      <c r="S3163" s="1">
        <v>7696.8</v>
      </c>
      <c r="T3163" s="1">
        <v>73009.960000000006</v>
      </c>
      <c r="U3163" s="1">
        <f>SUM(Report_Summary[Revenue])</f>
        <v>626594850.33999527</v>
      </c>
      <c r="V3163" s="1">
        <f>Report_Summary[[#This Row],[Total Revenue]] / COUNTA(Report_Summary[Membership No])</f>
        <v>62659.485033999525</v>
      </c>
    </row>
    <row r="3164" spans="1:22" x14ac:dyDescent="0.3">
      <c r="A3164" t="s">
        <v>3203</v>
      </c>
      <c r="B3164">
        <v>2024</v>
      </c>
      <c r="C3164" t="s">
        <v>13</v>
      </c>
      <c r="D3164">
        <v>60</v>
      </c>
      <c r="E3164" t="str">
        <f t="shared" si="49"/>
        <v>Old</v>
      </c>
      <c r="F3164" t="s">
        <v>17</v>
      </c>
      <c r="G3164" t="s">
        <v>25</v>
      </c>
      <c r="H3164" t="s">
        <v>30</v>
      </c>
      <c r="I3164">
        <v>29</v>
      </c>
      <c r="J3164">
        <v>2.85</v>
      </c>
      <c r="K3164" t="s">
        <v>33</v>
      </c>
      <c r="L3164" t="s">
        <v>33</v>
      </c>
      <c r="M3164" s="1">
        <v>17518.34</v>
      </c>
      <c r="N3164" s="1">
        <v>4747.3100000000004</v>
      </c>
      <c r="O3164" s="1">
        <v>4220.33</v>
      </c>
      <c r="P3164" s="1">
        <v>0</v>
      </c>
      <c r="Q3164" s="1">
        <v>53580.79</v>
      </c>
      <c r="R3164" s="1">
        <v>79942.080000000002</v>
      </c>
      <c r="S3164" s="1">
        <v>-7173.48</v>
      </c>
      <c r="T3164" s="1">
        <v>140696.35</v>
      </c>
      <c r="U3164" s="1">
        <f>SUM(Report_Summary[Revenue])</f>
        <v>626594850.33999527</v>
      </c>
      <c r="V3164" s="1">
        <f>Report_Summary[[#This Row],[Total Revenue]] / COUNTA(Report_Summary[Membership No])</f>
        <v>62659.485033999525</v>
      </c>
    </row>
    <row r="3165" spans="1:22" x14ac:dyDescent="0.3">
      <c r="A3165" t="s">
        <v>3204</v>
      </c>
      <c r="B3165">
        <v>2021</v>
      </c>
      <c r="C3165" t="s">
        <v>14</v>
      </c>
      <c r="D3165">
        <v>61</v>
      </c>
      <c r="E3165" t="str">
        <f t="shared" si="49"/>
        <v>Old</v>
      </c>
      <c r="F3165" t="s">
        <v>19</v>
      </c>
      <c r="G3165" t="s">
        <v>25</v>
      </c>
      <c r="H3165" t="s">
        <v>31</v>
      </c>
      <c r="I3165">
        <v>41</v>
      </c>
      <c r="J3165">
        <v>2.0299999999999998</v>
      </c>
      <c r="K3165" t="s">
        <v>33</v>
      </c>
      <c r="L3165" t="s">
        <v>33</v>
      </c>
      <c r="M3165" s="1">
        <v>14566.41</v>
      </c>
      <c r="N3165" s="1">
        <v>3155.55</v>
      </c>
      <c r="O3165" s="1">
        <v>3323.57</v>
      </c>
      <c r="P3165" s="1">
        <v>0</v>
      </c>
      <c r="Q3165" s="1">
        <v>22602.240000000002</v>
      </c>
      <c r="R3165" s="1">
        <v>26109.37</v>
      </c>
      <c r="S3165" s="1">
        <v>-18832.98</v>
      </c>
      <c r="T3165" s="1">
        <v>67544.59</v>
      </c>
      <c r="U3165" s="1">
        <f>SUM(Report_Summary[Revenue])</f>
        <v>626594850.33999527</v>
      </c>
      <c r="V3165" s="1">
        <f>Report_Summary[[#This Row],[Total Revenue]] / COUNTA(Report_Summary[Membership No])</f>
        <v>62659.485033999525</v>
      </c>
    </row>
    <row r="3166" spans="1:22" x14ac:dyDescent="0.3">
      <c r="A3166" t="s">
        <v>3205</v>
      </c>
      <c r="B3166">
        <v>2022</v>
      </c>
      <c r="C3166" t="s">
        <v>14</v>
      </c>
      <c r="D3166">
        <v>75</v>
      </c>
      <c r="E3166" t="str">
        <f t="shared" si="49"/>
        <v>Old</v>
      </c>
      <c r="F3166" t="s">
        <v>21</v>
      </c>
      <c r="G3166" t="s">
        <v>25</v>
      </c>
      <c r="H3166" t="s">
        <v>29</v>
      </c>
      <c r="I3166">
        <v>30</v>
      </c>
      <c r="J3166">
        <v>1.45</v>
      </c>
      <c r="K3166" t="s">
        <v>33</v>
      </c>
      <c r="L3166" t="s">
        <v>33</v>
      </c>
      <c r="M3166" s="1">
        <v>8263.3700000000008</v>
      </c>
      <c r="N3166" s="1">
        <v>2747.16</v>
      </c>
      <c r="O3166" s="1">
        <v>2359.2800000000002</v>
      </c>
      <c r="P3166" s="1">
        <v>0</v>
      </c>
      <c r="Q3166" s="1">
        <v>10220.89</v>
      </c>
      <c r="R3166" s="1">
        <v>14558.28</v>
      </c>
      <c r="S3166" s="1">
        <v>13386.89</v>
      </c>
      <c r="T3166" s="1">
        <v>11392.28</v>
      </c>
      <c r="U3166" s="1">
        <f>SUM(Report_Summary[Revenue])</f>
        <v>626594850.33999527</v>
      </c>
      <c r="V3166" s="1">
        <f>Report_Summary[[#This Row],[Total Revenue]] / COUNTA(Report_Summary[Membership No])</f>
        <v>62659.485033999525</v>
      </c>
    </row>
    <row r="3167" spans="1:22" x14ac:dyDescent="0.3">
      <c r="A3167" t="s">
        <v>3206</v>
      </c>
      <c r="B3167">
        <v>2024</v>
      </c>
      <c r="C3167" t="s">
        <v>14</v>
      </c>
      <c r="D3167">
        <v>52</v>
      </c>
      <c r="E3167" t="str">
        <f t="shared" si="49"/>
        <v>Middle Age</v>
      </c>
      <c r="F3167" t="s">
        <v>15</v>
      </c>
      <c r="G3167" t="s">
        <v>25</v>
      </c>
      <c r="H3167" t="s">
        <v>28</v>
      </c>
      <c r="I3167">
        <v>32</v>
      </c>
      <c r="J3167">
        <v>3.36</v>
      </c>
      <c r="K3167" t="s">
        <v>32</v>
      </c>
      <c r="L3167" t="s">
        <v>33</v>
      </c>
      <c r="M3167" s="1">
        <v>9428.61</v>
      </c>
      <c r="N3167" s="1">
        <v>1724.58</v>
      </c>
      <c r="O3167" s="1">
        <v>6531.42</v>
      </c>
      <c r="P3167" s="1">
        <v>0</v>
      </c>
      <c r="Q3167" s="1">
        <v>34075.120000000003</v>
      </c>
      <c r="R3167" s="1">
        <v>39797.910000000003</v>
      </c>
      <c r="S3167" s="1">
        <v>-22825.84</v>
      </c>
      <c r="T3167" s="1">
        <v>96698.87</v>
      </c>
      <c r="U3167" s="1">
        <f>SUM(Report_Summary[Revenue])</f>
        <v>626594850.33999527</v>
      </c>
      <c r="V3167" s="1">
        <f>Report_Summary[[#This Row],[Total Revenue]] / COUNTA(Report_Summary[Membership No])</f>
        <v>62659.485033999525</v>
      </c>
    </row>
    <row r="3168" spans="1:22" x14ac:dyDescent="0.3">
      <c r="A3168" t="s">
        <v>3207</v>
      </c>
      <c r="B3168">
        <v>2024</v>
      </c>
      <c r="C3168" t="s">
        <v>14</v>
      </c>
      <c r="D3168">
        <v>78</v>
      </c>
      <c r="E3168" t="str">
        <f t="shared" si="49"/>
        <v>Old</v>
      </c>
      <c r="F3168" t="s">
        <v>20</v>
      </c>
      <c r="G3168" t="s">
        <v>25</v>
      </c>
      <c r="H3168" t="s">
        <v>30</v>
      </c>
      <c r="I3168">
        <v>30</v>
      </c>
      <c r="J3168">
        <v>2.76</v>
      </c>
      <c r="K3168" t="s">
        <v>32</v>
      </c>
      <c r="L3168" t="s">
        <v>33</v>
      </c>
      <c r="M3168" s="1">
        <v>4943.7299999999996</v>
      </c>
      <c r="N3168" s="1">
        <v>4835.26</v>
      </c>
      <c r="O3168" s="1">
        <v>3250.49</v>
      </c>
      <c r="P3168" s="1">
        <v>0</v>
      </c>
      <c r="Q3168" s="1">
        <v>8622.43</v>
      </c>
      <c r="R3168" s="1">
        <v>9759.9</v>
      </c>
      <c r="S3168" s="1">
        <v>27974.23</v>
      </c>
      <c r="T3168" s="1">
        <v>-9591.9</v>
      </c>
      <c r="U3168" s="1">
        <f>SUM(Report_Summary[Revenue])</f>
        <v>626594850.33999527</v>
      </c>
      <c r="V3168" s="1">
        <f>Report_Summary[[#This Row],[Total Revenue]] / COUNTA(Report_Summary[Membership No])</f>
        <v>62659.485033999525</v>
      </c>
    </row>
    <row r="3169" spans="1:22" x14ac:dyDescent="0.3">
      <c r="A3169" t="s">
        <v>3208</v>
      </c>
      <c r="B3169">
        <v>2023</v>
      </c>
      <c r="C3169" t="s">
        <v>13</v>
      </c>
      <c r="D3169">
        <v>60</v>
      </c>
      <c r="E3169" t="str">
        <f t="shared" si="49"/>
        <v>Old</v>
      </c>
      <c r="F3169" t="s">
        <v>17</v>
      </c>
      <c r="G3169" t="s">
        <v>23</v>
      </c>
      <c r="H3169" t="s">
        <v>27</v>
      </c>
      <c r="I3169">
        <v>26</v>
      </c>
      <c r="J3169">
        <v>2.82</v>
      </c>
      <c r="K3169" t="s">
        <v>33</v>
      </c>
      <c r="L3169" t="s">
        <v>33</v>
      </c>
      <c r="M3169" s="1">
        <v>12280.88</v>
      </c>
      <c r="N3169" s="1">
        <v>4373.6400000000003</v>
      </c>
      <c r="O3169" s="1">
        <v>3810.68</v>
      </c>
      <c r="P3169" s="1">
        <v>0</v>
      </c>
      <c r="Q3169" s="1">
        <v>56349.23</v>
      </c>
      <c r="R3169" s="1">
        <v>16103.9</v>
      </c>
      <c r="S3169" s="1">
        <v>-28462.37</v>
      </c>
      <c r="T3169" s="1">
        <v>100915.5</v>
      </c>
      <c r="U3169" s="1">
        <f>SUM(Report_Summary[Revenue])</f>
        <v>626594850.33999527</v>
      </c>
      <c r="V3169" s="1">
        <f>Report_Summary[[#This Row],[Total Revenue]] / COUNTA(Report_Summary[Membership No])</f>
        <v>62659.485033999525</v>
      </c>
    </row>
    <row r="3170" spans="1:22" x14ac:dyDescent="0.3">
      <c r="A3170" t="s">
        <v>3209</v>
      </c>
      <c r="B3170">
        <v>2018</v>
      </c>
      <c r="C3170" t="s">
        <v>13</v>
      </c>
      <c r="D3170">
        <v>22</v>
      </c>
      <c r="E3170" t="str">
        <f t="shared" si="49"/>
        <v>Young</v>
      </c>
      <c r="F3170" t="s">
        <v>20</v>
      </c>
      <c r="G3170" t="s">
        <v>22</v>
      </c>
      <c r="H3170" t="s">
        <v>28</v>
      </c>
      <c r="I3170">
        <v>32</v>
      </c>
      <c r="J3170">
        <v>1.98</v>
      </c>
      <c r="K3170" t="s">
        <v>33</v>
      </c>
      <c r="L3170" t="s">
        <v>33</v>
      </c>
      <c r="M3170" s="1">
        <v>15778.55</v>
      </c>
      <c r="N3170" s="1">
        <v>4658.57</v>
      </c>
      <c r="O3170" s="1">
        <v>7306.33</v>
      </c>
      <c r="P3170" s="1">
        <v>0</v>
      </c>
      <c r="Q3170" s="1">
        <v>34561.86</v>
      </c>
      <c r="R3170" s="1">
        <v>75966.66</v>
      </c>
      <c r="S3170" s="1">
        <v>12691.53</v>
      </c>
      <c r="T3170" s="1">
        <v>97836.99</v>
      </c>
      <c r="U3170" s="1">
        <f>SUM(Report_Summary[Revenue])</f>
        <v>626594850.33999527</v>
      </c>
      <c r="V3170" s="1">
        <f>Report_Summary[[#This Row],[Total Revenue]] / COUNTA(Report_Summary[Membership No])</f>
        <v>62659.485033999525</v>
      </c>
    </row>
    <row r="3171" spans="1:22" x14ac:dyDescent="0.3">
      <c r="A3171" t="s">
        <v>3210</v>
      </c>
      <c r="B3171">
        <v>2017</v>
      </c>
      <c r="C3171" t="s">
        <v>13</v>
      </c>
      <c r="D3171">
        <v>63</v>
      </c>
      <c r="E3171" t="str">
        <f t="shared" si="49"/>
        <v>Old</v>
      </c>
      <c r="F3171" t="s">
        <v>17</v>
      </c>
      <c r="G3171" t="s">
        <v>25</v>
      </c>
      <c r="H3171" t="s">
        <v>30</v>
      </c>
      <c r="I3171">
        <v>24</v>
      </c>
      <c r="J3171">
        <v>2.4300000000000002</v>
      </c>
      <c r="K3171" t="s">
        <v>32</v>
      </c>
      <c r="L3171" t="s">
        <v>33</v>
      </c>
      <c r="M3171" s="1">
        <v>14619.33</v>
      </c>
      <c r="N3171" s="1">
        <v>851.98</v>
      </c>
      <c r="O3171" s="1">
        <v>3835.38</v>
      </c>
      <c r="P3171" s="1">
        <v>0</v>
      </c>
      <c r="Q3171" s="1">
        <v>71603.31</v>
      </c>
      <c r="R3171" s="1">
        <v>27038.75</v>
      </c>
      <c r="S3171" s="1">
        <v>-29131.91</v>
      </c>
      <c r="T3171" s="1">
        <v>127773.97</v>
      </c>
      <c r="U3171" s="1">
        <f>SUM(Report_Summary[Revenue])</f>
        <v>626594850.33999527</v>
      </c>
      <c r="V3171" s="1">
        <f>Report_Summary[[#This Row],[Total Revenue]] / COUNTA(Report_Summary[Membership No])</f>
        <v>62659.485033999525</v>
      </c>
    </row>
    <row r="3172" spans="1:22" x14ac:dyDescent="0.3">
      <c r="A3172" t="s">
        <v>3211</v>
      </c>
      <c r="B3172">
        <v>2015</v>
      </c>
      <c r="C3172" t="s">
        <v>14</v>
      </c>
      <c r="D3172">
        <v>58</v>
      </c>
      <c r="E3172" t="str">
        <f t="shared" si="49"/>
        <v>Old</v>
      </c>
      <c r="F3172" t="s">
        <v>18</v>
      </c>
      <c r="G3172" t="s">
        <v>23</v>
      </c>
      <c r="H3172" t="s">
        <v>26</v>
      </c>
      <c r="I3172">
        <v>27</v>
      </c>
      <c r="J3172">
        <v>1.71</v>
      </c>
      <c r="K3172" t="s">
        <v>33</v>
      </c>
      <c r="L3172" t="s">
        <v>33</v>
      </c>
      <c r="M3172" s="1">
        <v>6549.21</v>
      </c>
      <c r="N3172" s="1">
        <v>3971.25</v>
      </c>
      <c r="O3172" s="1">
        <v>5294.98</v>
      </c>
      <c r="P3172" s="1">
        <v>0</v>
      </c>
      <c r="Q3172" s="1">
        <v>15923.27</v>
      </c>
      <c r="R3172" s="1">
        <v>23299.35</v>
      </c>
      <c r="S3172" s="1">
        <v>1075.0899999999999</v>
      </c>
      <c r="T3172" s="1">
        <v>38147.53</v>
      </c>
      <c r="U3172" s="1">
        <f>SUM(Report_Summary[Revenue])</f>
        <v>626594850.33999527</v>
      </c>
      <c r="V3172" s="1">
        <f>Report_Summary[[#This Row],[Total Revenue]] / COUNTA(Report_Summary[Membership No])</f>
        <v>62659.485033999525</v>
      </c>
    </row>
    <row r="3173" spans="1:22" x14ac:dyDescent="0.3">
      <c r="A3173" t="s">
        <v>3212</v>
      </c>
      <c r="B3173">
        <v>2019</v>
      </c>
      <c r="C3173" t="s">
        <v>13</v>
      </c>
      <c r="D3173">
        <v>41</v>
      </c>
      <c r="E3173" t="str">
        <f t="shared" si="49"/>
        <v>Middle Age</v>
      </c>
      <c r="F3173" t="s">
        <v>16</v>
      </c>
      <c r="G3173" t="s">
        <v>23</v>
      </c>
      <c r="H3173" t="s">
        <v>26</v>
      </c>
      <c r="I3173">
        <v>37</v>
      </c>
      <c r="J3173">
        <v>2.69</v>
      </c>
      <c r="K3173" t="s">
        <v>33</v>
      </c>
      <c r="L3173" t="s">
        <v>33</v>
      </c>
      <c r="M3173" s="1">
        <v>13586.53</v>
      </c>
      <c r="N3173" s="1">
        <v>2236.4299999999998</v>
      </c>
      <c r="O3173" s="1">
        <v>337.49</v>
      </c>
      <c r="P3173" s="1">
        <v>0</v>
      </c>
      <c r="Q3173" s="1">
        <v>17074</v>
      </c>
      <c r="R3173" s="1">
        <v>59818.29</v>
      </c>
      <c r="S3173" s="1">
        <v>20007.05</v>
      </c>
      <c r="T3173" s="1">
        <v>56885.24</v>
      </c>
      <c r="U3173" s="1">
        <f>SUM(Report_Summary[Revenue])</f>
        <v>626594850.33999527</v>
      </c>
      <c r="V3173" s="1">
        <f>Report_Summary[[#This Row],[Total Revenue]] / COUNTA(Report_Summary[Membership No])</f>
        <v>62659.485033999525</v>
      </c>
    </row>
    <row r="3174" spans="1:22" x14ac:dyDescent="0.3">
      <c r="A3174" t="s">
        <v>3213</v>
      </c>
      <c r="B3174">
        <v>2016</v>
      </c>
      <c r="C3174" t="s">
        <v>14</v>
      </c>
      <c r="D3174">
        <v>71</v>
      </c>
      <c r="E3174" t="str">
        <f t="shared" si="49"/>
        <v>Old</v>
      </c>
      <c r="F3174" t="s">
        <v>18</v>
      </c>
      <c r="G3174" t="s">
        <v>22</v>
      </c>
      <c r="H3174" t="s">
        <v>26</v>
      </c>
      <c r="I3174">
        <v>21</v>
      </c>
      <c r="J3174">
        <v>2.23</v>
      </c>
      <c r="K3174" t="s">
        <v>32</v>
      </c>
      <c r="L3174" t="s">
        <v>33</v>
      </c>
      <c r="M3174" s="1">
        <v>12724.23</v>
      </c>
      <c r="N3174" s="1">
        <v>2702.99</v>
      </c>
      <c r="O3174" s="1">
        <v>7061.89</v>
      </c>
      <c r="P3174" s="1">
        <v>0</v>
      </c>
      <c r="Q3174" s="1">
        <v>29096.28</v>
      </c>
      <c r="R3174" s="1">
        <v>31644.05</v>
      </c>
      <c r="S3174" s="1">
        <v>-6231.43</v>
      </c>
      <c r="T3174" s="1">
        <v>66971.759999999995</v>
      </c>
      <c r="U3174" s="1">
        <f>SUM(Report_Summary[Revenue])</f>
        <v>626594850.33999527</v>
      </c>
      <c r="V3174" s="1">
        <f>Report_Summary[[#This Row],[Total Revenue]] / COUNTA(Report_Summary[Membership No])</f>
        <v>62659.485033999525</v>
      </c>
    </row>
    <row r="3175" spans="1:22" x14ac:dyDescent="0.3">
      <c r="A3175" t="s">
        <v>3214</v>
      </c>
      <c r="B3175">
        <v>2021</v>
      </c>
      <c r="C3175" t="s">
        <v>13</v>
      </c>
      <c r="D3175">
        <v>54</v>
      </c>
      <c r="E3175" t="str">
        <f t="shared" si="49"/>
        <v>Middle Age</v>
      </c>
      <c r="F3175" t="s">
        <v>21</v>
      </c>
      <c r="G3175" t="s">
        <v>22</v>
      </c>
      <c r="H3175" t="s">
        <v>30</v>
      </c>
      <c r="I3175">
        <v>21</v>
      </c>
      <c r="J3175">
        <v>1.93</v>
      </c>
      <c r="K3175" t="s">
        <v>33</v>
      </c>
      <c r="L3175" t="s">
        <v>33</v>
      </c>
      <c r="M3175" s="1">
        <v>13120.55</v>
      </c>
      <c r="N3175" s="1">
        <v>221.04</v>
      </c>
      <c r="O3175" s="1">
        <v>7116.94</v>
      </c>
      <c r="P3175" s="1">
        <v>0</v>
      </c>
      <c r="Q3175" s="1">
        <v>25903.63</v>
      </c>
      <c r="R3175" s="1">
        <v>58220.25</v>
      </c>
      <c r="S3175" s="1">
        <v>-7946.35</v>
      </c>
      <c r="T3175" s="1">
        <v>92070.23</v>
      </c>
      <c r="U3175" s="1">
        <f>SUM(Report_Summary[Revenue])</f>
        <v>626594850.33999527</v>
      </c>
      <c r="V3175" s="1">
        <f>Report_Summary[[#This Row],[Total Revenue]] / COUNTA(Report_Summary[Membership No])</f>
        <v>62659.485033999525</v>
      </c>
    </row>
    <row r="3176" spans="1:22" x14ac:dyDescent="0.3">
      <c r="A3176" t="s">
        <v>3215</v>
      </c>
      <c r="B3176">
        <v>2019</v>
      </c>
      <c r="C3176" t="s">
        <v>14</v>
      </c>
      <c r="D3176">
        <v>72</v>
      </c>
      <c r="E3176" t="str">
        <f t="shared" si="49"/>
        <v>Old</v>
      </c>
      <c r="F3176" t="s">
        <v>16</v>
      </c>
      <c r="G3176" t="s">
        <v>25</v>
      </c>
      <c r="H3176" t="s">
        <v>26</v>
      </c>
      <c r="I3176">
        <v>28</v>
      </c>
      <c r="J3176">
        <v>2.5299999999999998</v>
      </c>
      <c r="K3176" t="s">
        <v>33</v>
      </c>
      <c r="L3176" t="s">
        <v>33</v>
      </c>
      <c r="M3176" s="1">
        <v>5681.96</v>
      </c>
      <c r="N3176" s="1">
        <v>4151.1000000000004</v>
      </c>
      <c r="O3176" s="1">
        <v>1408.51</v>
      </c>
      <c r="P3176" s="1">
        <v>0</v>
      </c>
      <c r="Q3176" s="1">
        <v>20402.98</v>
      </c>
      <c r="R3176" s="1">
        <v>13474.2</v>
      </c>
      <c r="S3176" s="1">
        <v>-21818.57</v>
      </c>
      <c r="T3176" s="1">
        <v>55695.75</v>
      </c>
      <c r="U3176" s="1">
        <f>SUM(Report_Summary[Revenue])</f>
        <v>626594850.33999527</v>
      </c>
      <c r="V3176" s="1">
        <f>Report_Summary[[#This Row],[Total Revenue]] / COUNTA(Report_Summary[Membership No])</f>
        <v>62659.485033999525</v>
      </c>
    </row>
    <row r="3177" spans="1:22" x14ac:dyDescent="0.3">
      <c r="A3177" t="s">
        <v>3216</v>
      </c>
      <c r="B3177">
        <v>2018</v>
      </c>
      <c r="C3177" t="s">
        <v>14</v>
      </c>
      <c r="D3177">
        <v>23</v>
      </c>
      <c r="E3177" t="str">
        <f t="shared" si="49"/>
        <v>Young</v>
      </c>
      <c r="F3177" t="s">
        <v>21</v>
      </c>
      <c r="G3177" t="s">
        <v>25</v>
      </c>
      <c r="H3177" t="s">
        <v>28</v>
      </c>
      <c r="I3177">
        <v>27</v>
      </c>
      <c r="J3177">
        <v>3.49</v>
      </c>
      <c r="K3177" t="s">
        <v>33</v>
      </c>
      <c r="L3177" t="s">
        <v>33</v>
      </c>
      <c r="M3177" s="1">
        <v>12594.02</v>
      </c>
      <c r="N3177" s="1">
        <v>3486.68</v>
      </c>
      <c r="O3177" s="1">
        <v>3369.17</v>
      </c>
      <c r="P3177" s="1">
        <v>0</v>
      </c>
      <c r="Q3177" s="1">
        <v>38525.519999999997</v>
      </c>
      <c r="R3177" s="1">
        <v>19078.28</v>
      </c>
      <c r="S3177" s="1">
        <v>-9021.6</v>
      </c>
      <c r="T3177" s="1">
        <v>66625.399999999994</v>
      </c>
      <c r="U3177" s="1">
        <f>SUM(Report_Summary[Revenue])</f>
        <v>626594850.33999527</v>
      </c>
      <c r="V3177" s="1">
        <f>Report_Summary[[#This Row],[Total Revenue]] / COUNTA(Report_Summary[Membership No])</f>
        <v>62659.485033999525</v>
      </c>
    </row>
    <row r="3178" spans="1:22" x14ac:dyDescent="0.3">
      <c r="A3178" t="s">
        <v>3217</v>
      </c>
      <c r="B3178">
        <v>2022</v>
      </c>
      <c r="C3178" t="s">
        <v>13</v>
      </c>
      <c r="D3178">
        <v>43</v>
      </c>
      <c r="E3178" t="str">
        <f t="shared" si="49"/>
        <v>Middle Age</v>
      </c>
      <c r="F3178" t="s">
        <v>20</v>
      </c>
      <c r="G3178" t="s">
        <v>22</v>
      </c>
      <c r="H3178" t="s">
        <v>28</v>
      </c>
      <c r="I3178">
        <v>24</v>
      </c>
      <c r="J3178">
        <v>2.61</v>
      </c>
      <c r="K3178" t="s">
        <v>33</v>
      </c>
      <c r="L3178" t="s">
        <v>33</v>
      </c>
      <c r="M3178" s="1">
        <v>4420.0600000000004</v>
      </c>
      <c r="N3178" s="1">
        <v>4406.6400000000003</v>
      </c>
      <c r="O3178" s="1">
        <v>2663.45</v>
      </c>
      <c r="P3178" s="1">
        <v>0</v>
      </c>
      <c r="Q3178" s="1">
        <v>7433.31</v>
      </c>
      <c r="R3178" s="1">
        <v>7582.75</v>
      </c>
      <c r="S3178" s="1">
        <v>-3223.1</v>
      </c>
      <c r="T3178" s="1">
        <v>18239.16</v>
      </c>
      <c r="U3178" s="1">
        <f>SUM(Report_Summary[Revenue])</f>
        <v>626594850.33999527</v>
      </c>
      <c r="V3178" s="1">
        <f>Report_Summary[[#This Row],[Total Revenue]] / COUNTA(Report_Summary[Membership No])</f>
        <v>62659.485033999525</v>
      </c>
    </row>
    <row r="3179" spans="1:22" x14ac:dyDescent="0.3">
      <c r="A3179" t="s">
        <v>3218</v>
      </c>
      <c r="B3179">
        <v>2022</v>
      </c>
      <c r="C3179" t="s">
        <v>14</v>
      </c>
      <c r="D3179">
        <v>76</v>
      </c>
      <c r="E3179" t="str">
        <f t="shared" si="49"/>
        <v>Old</v>
      </c>
      <c r="F3179" t="s">
        <v>18</v>
      </c>
      <c r="G3179" t="s">
        <v>23</v>
      </c>
      <c r="H3179" t="s">
        <v>31</v>
      </c>
      <c r="I3179">
        <v>27</v>
      </c>
      <c r="J3179">
        <v>3.59</v>
      </c>
      <c r="K3179" t="s">
        <v>33</v>
      </c>
      <c r="L3179" t="s">
        <v>33</v>
      </c>
      <c r="M3179" s="1">
        <v>8314.19</v>
      </c>
      <c r="N3179" s="1">
        <v>4901.72</v>
      </c>
      <c r="O3179" s="1">
        <v>4070.61</v>
      </c>
      <c r="P3179" s="1">
        <v>0</v>
      </c>
      <c r="Q3179" s="1">
        <v>37087.18</v>
      </c>
      <c r="R3179" s="1">
        <v>39243.07</v>
      </c>
      <c r="S3179" s="1">
        <v>3998.28</v>
      </c>
      <c r="T3179" s="1">
        <v>72331.97</v>
      </c>
      <c r="U3179" s="1">
        <f>SUM(Report_Summary[Revenue])</f>
        <v>626594850.33999527</v>
      </c>
      <c r="V3179" s="1">
        <f>Report_Summary[[#This Row],[Total Revenue]] / COUNTA(Report_Summary[Membership No])</f>
        <v>62659.485033999525</v>
      </c>
    </row>
    <row r="3180" spans="1:22" x14ac:dyDescent="0.3">
      <c r="A3180" t="s">
        <v>3219</v>
      </c>
      <c r="B3180">
        <v>2019</v>
      </c>
      <c r="C3180" t="s">
        <v>14</v>
      </c>
      <c r="D3180">
        <v>30</v>
      </c>
      <c r="E3180" t="str">
        <f t="shared" si="49"/>
        <v>Young</v>
      </c>
      <c r="F3180" t="s">
        <v>18</v>
      </c>
      <c r="G3180" t="s">
        <v>25</v>
      </c>
      <c r="H3180" t="s">
        <v>30</v>
      </c>
      <c r="I3180">
        <v>30</v>
      </c>
      <c r="J3180">
        <v>3.43</v>
      </c>
      <c r="K3180" t="s">
        <v>33</v>
      </c>
      <c r="L3180" t="s">
        <v>33</v>
      </c>
      <c r="M3180" s="1">
        <v>11317.4</v>
      </c>
      <c r="N3180" s="1">
        <v>2800.89</v>
      </c>
      <c r="O3180" s="1">
        <v>1391.77</v>
      </c>
      <c r="P3180" s="1">
        <v>0</v>
      </c>
      <c r="Q3180" s="1">
        <v>21181.83</v>
      </c>
      <c r="R3180" s="1">
        <v>43812.18</v>
      </c>
      <c r="S3180" s="1">
        <v>-1504.79</v>
      </c>
      <c r="T3180" s="1">
        <v>66498.8</v>
      </c>
      <c r="U3180" s="1">
        <f>SUM(Report_Summary[Revenue])</f>
        <v>626594850.33999527</v>
      </c>
      <c r="V3180" s="1">
        <f>Report_Summary[[#This Row],[Total Revenue]] / COUNTA(Report_Summary[Membership No])</f>
        <v>62659.485033999525</v>
      </c>
    </row>
    <row r="3181" spans="1:22" x14ac:dyDescent="0.3">
      <c r="A3181" t="s">
        <v>3220</v>
      </c>
      <c r="B3181">
        <v>2023</v>
      </c>
      <c r="C3181" t="s">
        <v>13</v>
      </c>
      <c r="D3181">
        <v>32</v>
      </c>
      <c r="E3181" t="str">
        <f t="shared" si="49"/>
        <v>Middle Age</v>
      </c>
      <c r="F3181" t="s">
        <v>15</v>
      </c>
      <c r="G3181" t="s">
        <v>23</v>
      </c>
      <c r="H3181" t="s">
        <v>28</v>
      </c>
      <c r="I3181">
        <v>31</v>
      </c>
      <c r="J3181">
        <v>1.42</v>
      </c>
      <c r="K3181" t="s">
        <v>33</v>
      </c>
      <c r="L3181" t="s">
        <v>33</v>
      </c>
      <c r="M3181" s="1">
        <v>13387.62</v>
      </c>
      <c r="N3181" s="1">
        <v>4690.04</v>
      </c>
      <c r="O3181" s="1">
        <v>7666.49</v>
      </c>
      <c r="P3181" s="1">
        <v>0</v>
      </c>
      <c r="Q3181" s="1">
        <v>55325.45</v>
      </c>
      <c r="R3181" s="1">
        <v>42844.36</v>
      </c>
      <c r="S3181" s="1">
        <v>-22953.9</v>
      </c>
      <c r="T3181" s="1">
        <v>121123.71</v>
      </c>
      <c r="U3181" s="1">
        <f>SUM(Report_Summary[Revenue])</f>
        <v>626594850.33999527</v>
      </c>
      <c r="V3181" s="1">
        <f>Report_Summary[[#This Row],[Total Revenue]] / COUNTA(Report_Summary[Membership No])</f>
        <v>62659.485033999525</v>
      </c>
    </row>
    <row r="3182" spans="1:22" x14ac:dyDescent="0.3">
      <c r="A3182" t="s">
        <v>3221</v>
      </c>
      <c r="B3182">
        <v>2021</v>
      </c>
      <c r="C3182" t="s">
        <v>13</v>
      </c>
      <c r="D3182">
        <v>60</v>
      </c>
      <c r="E3182" t="str">
        <f t="shared" si="49"/>
        <v>Old</v>
      </c>
      <c r="F3182" t="s">
        <v>17</v>
      </c>
      <c r="G3182" t="s">
        <v>25</v>
      </c>
      <c r="H3182" t="s">
        <v>27</v>
      </c>
      <c r="I3182">
        <v>33</v>
      </c>
      <c r="J3182">
        <v>2.31</v>
      </c>
      <c r="K3182" t="s">
        <v>33</v>
      </c>
      <c r="L3182" t="s">
        <v>33</v>
      </c>
      <c r="M3182" s="1">
        <v>11659.88</v>
      </c>
      <c r="N3182" s="1">
        <v>3803.12</v>
      </c>
      <c r="O3182" s="1">
        <v>7896.59</v>
      </c>
      <c r="P3182" s="1">
        <v>0</v>
      </c>
      <c r="Q3182" s="1">
        <v>57826.14</v>
      </c>
      <c r="R3182" s="1">
        <v>14923.55</v>
      </c>
      <c r="S3182" s="1">
        <v>-620.07000000000005</v>
      </c>
      <c r="T3182" s="1">
        <v>73369.759999999995</v>
      </c>
      <c r="U3182" s="1">
        <f>SUM(Report_Summary[Revenue])</f>
        <v>626594850.33999527</v>
      </c>
      <c r="V3182" s="1">
        <f>Report_Summary[[#This Row],[Total Revenue]] / COUNTA(Report_Summary[Membership No])</f>
        <v>62659.485033999525</v>
      </c>
    </row>
    <row r="3183" spans="1:22" x14ac:dyDescent="0.3">
      <c r="A3183" t="s">
        <v>3222</v>
      </c>
      <c r="B3183">
        <v>2017</v>
      </c>
      <c r="C3183" t="s">
        <v>14</v>
      </c>
      <c r="D3183">
        <v>29</v>
      </c>
      <c r="E3183" t="str">
        <f t="shared" si="49"/>
        <v>Young</v>
      </c>
      <c r="F3183" t="s">
        <v>16</v>
      </c>
      <c r="G3183" t="s">
        <v>24</v>
      </c>
      <c r="H3183" t="s">
        <v>27</v>
      </c>
      <c r="I3183">
        <v>40</v>
      </c>
      <c r="J3183">
        <v>1.39</v>
      </c>
      <c r="K3183" t="s">
        <v>32</v>
      </c>
      <c r="L3183" t="s">
        <v>33</v>
      </c>
      <c r="M3183" s="1">
        <v>5399.43</v>
      </c>
      <c r="N3183" s="1">
        <v>4223.1099999999997</v>
      </c>
      <c r="O3183" s="1">
        <v>3748.28</v>
      </c>
      <c r="P3183" s="1">
        <v>0</v>
      </c>
      <c r="Q3183" s="1">
        <v>11491.06</v>
      </c>
      <c r="R3183" s="1">
        <v>18782.7</v>
      </c>
      <c r="S3183" s="1">
        <v>-18781.05</v>
      </c>
      <c r="T3183" s="1">
        <v>49054.81</v>
      </c>
      <c r="U3183" s="1">
        <f>SUM(Report_Summary[Revenue])</f>
        <v>626594850.33999527</v>
      </c>
      <c r="V3183" s="1">
        <f>Report_Summary[[#This Row],[Total Revenue]] / COUNTA(Report_Summary[Membership No])</f>
        <v>62659.485033999525</v>
      </c>
    </row>
    <row r="3184" spans="1:22" x14ac:dyDescent="0.3">
      <c r="A3184" t="s">
        <v>3223</v>
      </c>
      <c r="B3184">
        <v>2024</v>
      </c>
      <c r="C3184" t="s">
        <v>13</v>
      </c>
      <c r="D3184">
        <v>21</v>
      </c>
      <c r="E3184" t="str">
        <f t="shared" si="49"/>
        <v>Young</v>
      </c>
      <c r="F3184" t="s">
        <v>18</v>
      </c>
      <c r="G3184" t="s">
        <v>23</v>
      </c>
      <c r="H3184" t="s">
        <v>26</v>
      </c>
      <c r="I3184">
        <v>39</v>
      </c>
      <c r="J3184">
        <v>2.52</v>
      </c>
      <c r="K3184" t="s">
        <v>33</v>
      </c>
      <c r="L3184" t="s">
        <v>33</v>
      </c>
      <c r="M3184" s="1">
        <v>16111.98</v>
      </c>
      <c r="N3184" s="1">
        <v>430.04</v>
      </c>
      <c r="O3184" s="1">
        <v>1956.48</v>
      </c>
      <c r="P3184" s="1">
        <v>0</v>
      </c>
      <c r="Q3184" s="1">
        <v>39978.9</v>
      </c>
      <c r="R3184" s="1">
        <v>32084.85</v>
      </c>
      <c r="S3184" s="1">
        <v>-23608.19</v>
      </c>
      <c r="T3184" s="1">
        <v>95671.94</v>
      </c>
      <c r="U3184" s="1">
        <f>SUM(Report_Summary[Revenue])</f>
        <v>626594850.33999527</v>
      </c>
      <c r="V3184" s="1">
        <f>Report_Summary[[#This Row],[Total Revenue]] / COUNTA(Report_Summary[Membership No])</f>
        <v>62659.485033999525</v>
      </c>
    </row>
    <row r="3185" spans="1:22" x14ac:dyDescent="0.3">
      <c r="A3185" t="s">
        <v>3224</v>
      </c>
      <c r="B3185">
        <v>2022</v>
      </c>
      <c r="C3185" t="s">
        <v>14</v>
      </c>
      <c r="D3185">
        <v>27</v>
      </c>
      <c r="E3185" t="str">
        <f t="shared" si="49"/>
        <v>Young</v>
      </c>
      <c r="F3185" t="s">
        <v>15</v>
      </c>
      <c r="G3185" t="s">
        <v>23</v>
      </c>
      <c r="H3185" t="s">
        <v>31</v>
      </c>
      <c r="I3185">
        <v>25</v>
      </c>
      <c r="J3185">
        <v>1.86</v>
      </c>
      <c r="K3185" t="s">
        <v>33</v>
      </c>
      <c r="L3185" t="s">
        <v>33</v>
      </c>
      <c r="M3185" s="1">
        <v>785.66</v>
      </c>
      <c r="N3185" s="1">
        <v>1019.49</v>
      </c>
      <c r="O3185" s="1">
        <v>2464.46</v>
      </c>
      <c r="P3185" s="1">
        <v>0</v>
      </c>
      <c r="Q3185" s="1">
        <v>3415.33</v>
      </c>
      <c r="R3185" s="1">
        <v>3325.88</v>
      </c>
      <c r="S3185" s="1">
        <v>-6402.2</v>
      </c>
      <c r="T3185" s="1">
        <v>13143.41</v>
      </c>
      <c r="U3185" s="1">
        <f>SUM(Report_Summary[Revenue])</f>
        <v>626594850.33999527</v>
      </c>
      <c r="V3185" s="1">
        <f>Report_Summary[[#This Row],[Total Revenue]] / COUNTA(Report_Summary[Membership No])</f>
        <v>62659.485033999525</v>
      </c>
    </row>
    <row r="3186" spans="1:22" x14ac:dyDescent="0.3">
      <c r="A3186" t="s">
        <v>3225</v>
      </c>
      <c r="B3186">
        <v>2019</v>
      </c>
      <c r="C3186" t="s">
        <v>14</v>
      </c>
      <c r="D3186">
        <v>75</v>
      </c>
      <c r="E3186" t="str">
        <f t="shared" si="49"/>
        <v>Old</v>
      </c>
      <c r="F3186" t="s">
        <v>16</v>
      </c>
      <c r="G3186" t="s">
        <v>23</v>
      </c>
      <c r="H3186" t="s">
        <v>30</v>
      </c>
      <c r="I3186">
        <v>38</v>
      </c>
      <c r="J3186">
        <v>1.92</v>
      </c>
      <c r="K3186" t="s">
        <v>32</v>
      </c>
      <c r="L3186" t="s">
        <v>33</v>
      </c>
      <c r="M3186" s="1">
        <v>505.52</v>
      </c>
      <c r="N3186" s="1">
        <v>1804.75</v>
      </c>
      <c r="O3186" s="1">
        <v>5601.31</v>
      </c>
      <c r="P3186" s="1">
        <v>0</v>
      </c>
      <c r="Q3186" s="1">
        <v>1620.44</v>
      </c>
      <c r="R3186" s="1">
        <v>1338.1</v>
      </c>
      <c r="S3186" s="1">
        <v>-19176.96</v>
      </c>
      <c r="T3186" s="1">
        <v>22135.5</v>
      </c>
      <c r="U3186" s="1">
        <f>SUM(Report_Summary[Revenue])</f>
        <v>626594850.33999527</v>
      </c>
      <c r="V3186" s="1">
        <f>Report_Summary[[#This Row],[Total Revenue]] / COUNTA(Report_Summary[Membership No])</f>
        <v>62659.485033999525</v>
      </c>
    </row>
    <row r="3187" spans="1:22" x14ac:dyDescent="0.3">
      <c r="A3187" t="s">
        <v>3226</v>
      </c>
      <c r="B3187">
        <v>2017</v>
      </c>
      <c r="C3187" t="s">
        <v>13</v>
      </c>
      <c r="D3187">
        <v>56</v>
      </c>
      <c r="E3187" t="str">
        <f t="shared" si="49"/>
        <v>Old</v>
      </c>
      <c r="F3187" t="s">
        <v>16</v>
      </c>
      <c r="G3187" t="s">
        <v>25</v>
      </c>
      <c r="H3187" t="s">
        <v>26</v>
      </c>
      <c r="I3187">
        <v>30</v>
      </c>
      <c r="J3187">
        <v>2.33</v>
      </c>
      <c r="K3187" t="s">
        <v>32</v>
      </c>
      <c r="L3187" t="s">
        <v>33</v>
      </c>
      <c r="M3187" s="1">
        <v>4205.78</v>
      </c>
      <c r="N3187" s="1">
        <v>4572.68</v>
      </c>
      <c r="O3187" s="1">
        <v>7890.11</v>
      </c>
      <c r="P3187" s="1">
        <v>0</v>
      </c>
      <c r="Q3187" s="1">
        <v>7192.52</v>
      </c>
      <c r="R3187" s="1">
        <v>8001.79</v>
      </c>
      <c r="S3187" s="1">
        <v>-7440.28</v>
      </c>
      <c r="T3187" s="1">
        <v>22634.59</v>
      </c>
      <c r="U3187" s="1">
        <f>SUM(Report_Summary[Revenue])</f>
        <v>626594850.33999527</v>
      </c>
      <c r="V3187" s="1">
        <f>Report_Summary[[#This Row],[Total Revenue]] / COUNTA(Report_Summary[Membership No])</f>
        <v>62659.485033999525</v>
      </c>
    </row>
    <row r="3188" spans="1:22" x14ac:dyDescent="0.3">
      <c r="A3188" t="s">
        <v>3227</v>
      </c>
      <c r="B3188">
        <v>2015</v>
      </c>
      <c r="C3188" t="s">
        <v>13</v>
      </c>
      <c r="D3188">
        <v>70</v>
      </c>
      <c r="E3188" t="str">
        <f t="shared" si="49"/>
        <v>Old</v>
      </c>
      <c r="F3188" t="s">
        <v>21</v>
      </c>
      <c r="G3188" t="s">
        <v>22</v>
      </c>
      <c r="H3188" t="s">
        <v>27</v>
      </c>
      <c r="I3188">
        <v>23</v>
      </c>
      <c r="J3188">
        <v>2.59</v>
      </c>
      <c r="K3188" t="s">
        <v>33</v>
      </c>
      <c r="L3188" t="s">
        <v>33</v>
      </c>
      <c r="M3188" s="1">
        <v>3631.05</v>
      </c>
      <c r="N3188" s="1">
        <v>2518.4</v>
      </c>
      <c r="O3188" s="1">
        <v>496.48</v>
      </c>
      <c r="P3188" s="1">
        <v>0</v>
      </c>
      <c r="Q3188" s="1">
        <v>16790.88</v>
      </c>
      <c r="R3188" s="1">
        <v>11841.16</v>
      </c>
      <c r="S3188" s="1">
        <v>23588.33</v>
      </c>
      <c r="T3188" s="1">
        <v>5043.71</v>
      </c>
      <c r="U3188" s="1">
        <f>SUM(Report_Summary[Revenue])</f>
        <v>626594850.33999527</v>
      </c>
      <c r="V3188" s="1">
        <f>Report_Summary[[#This Row],[Total Revenue]] / COUNTA(Report_Summary[Membership No])</f>
        <v>62659.485033999525</v>
      </c>
    </row>
    <row r="3189" spans="1:22" x14ac:dyDescent="0.3">
      <c r="A3189" t="s">
        <v>3228</v>
      </c>
      <c r="B3189">
        <v>2018</v>
      </c>
      <c r="C3189" t="s">
        <v>13</v>
      </c>
      <c r="D3189">
        <v>44</v>
      </c>
      <c r="E3189" t="str">
        <f t="shared" si="49"/>
        <v>Middle Age</v>
      </c>
      <c r="F3189" t="s">
        <v>21</v>
      </c>
      <c r="G3189" t="s">
        <v>25</v>
      </c>
      <c r="H3189" t="s">
        <v>29</v>
      </c>
      <c r="I3189">
        <v>28</v>
      </c>
      <c r="J3189">
        <v>2.09</v>
      </c>
      <c r="K3189" t="s">
        <v>32</v>
      </c>
      <c r="L3189" t="s">
        <v>33</v>
      </c>
      <c r="M3189" s="1">
        <v>19045.37</v>
      </c>
      <c r="N3189" s="1">
        <v>4520.09</v>
      </c>
      <c r="O3189" s="1">
        <v>6460.18</v>
      </c>
      <c r="P3189" s="1">
        <v>0</v>
      </c>
      <c r="Q3189" s="1">
        <v>80617.69</v>
      </c>
      <c r="R3189" s="1">
        <v>77227.42</v>
      </c>
      <c r="S3189" s="1">
        <v>3024.4</v>
      </c>
      <c r="T3189" s="1">
        <v>154820.71</v>
      </c>
      <c r="U3189" s="1">
        <f>SUM(Report_Summary[Revenue])</f>
        <v>626594850.33999527</v>
      </c>
      <c r="V3189" s="1">
        <f>Report_Summary[[#This Row],[Total Revenue]] / COUNTA(Report_Summary[Membership No])</f>
        <v>62659.485033999525</v>
      </c>
    </row>
    <row r="3190" spans="1:22" x14ac:dyDescent="0.3">
      <c r="A3190" t="s">
        <v>3229</v>
      </c>
      <c r="B3190">
        <v>2020</v>
      </c>
      <c r="C3190" t="s">
        <v>14</v>
      </c>
      <c r="D3190">
        <v>38</v>
      </c>
      <c r="E3190" t="str">
        <f t="shared" si="49"/>
        <v>Middle Age</v>
      </c>
      <c r="F3190" t="s">
        <v>21</v>
      </c>
      <c r="G3190" t="s">
        <v>25</v>
      </c>
      <c r="H3190" t="s">
        <v>27</v>
      </c>
      <c r="I3190">
        <v>30</v>
      </c>
      <c r="J3190">
        <v>1.1000000000000001</v>
      </c>
      <c r="K3190" t="s">
        <v>33</v>
      </c>
      <c r="L3190" t="s">
        <v>33</v>
      </c>
      <c r="M3190" s="1">
        <v>6529.28</v>
      </c>
      <c r="N3190" s="1">
        <v>2927.65</v>
      </c>
      <c r="O3190" s="1">
        <v>4455.91</v>
      </c>
      <c r="P3190" s="1">
        <v>0</v>
      </c>
      <c r="Q3190" s="1">
        <v>17882</v>
      </c>
      <c r="R3190" s="1">
        <v>16792.990000000002</v>
      </c>
      <c r="S3190" s="1">
        <v>-1589.91</v>
      </c>
      <c r="T3190" s="1">
        <v>36264.9</v>
      </c>
      <c r="U3190" s="1">
        <f>SUM(Report_Summary[Revenue])</f>
        <v>626594850.33999527</v>
      </c>
      <c r="V3190" s="1">
        <f>Report_Summary[[#This Row],[Total Revenue]] / COUNTA(Report_Summary[Membership No])</f>
        <v>62659.485033999525</v>
      </c>
    </row>
    <row r="3191" spans="1:22" x14ac:dyDescent="0.3">
      <c r="A3191" t="s">
        <v>3230</v>
      </c>
      <c r="B3191">
        <v>2019</v>
      </c>
      <c r="C3191" t="s">
        <v>14</v>
      </c>
      <c r="D3191">
        <v>32</v>
      </c>
      <c r="E3191" t="str">
        <f t="shared" si="49"/>
        <v>Middle Age</v>
      </c>
      <c r="F3191" t="s">
        <v>17</v>
      </c>
      <c r="G3191" t="s">
        <v>25</v>
      </c>
      <c r="H3191" t="s">
        <v>31</v>
      </c>
      <c r="I3191">
        <v>30</v>
      </c>
      <c r="J3191">
        <v>2.5099999999999998</v>
      </c>
      <c r="K3191" t="s">
        <v>33</v>
      </c>
      <c r="L3191" t="s">
        <v>33</v>
      </c>
      <c r="M3191" s="1">
        <v>3362.23</v>
      </c>
      <c r="N3191" s="1">
        <v>1018.86</v>
      </c>
      <c r="O3191" s="1">
        <v>6710.27</v>
      </c>
      <c r="P3191" s="1">
        <v>0</v>
      </c>
      <c r="Q3191" s="1">
        <v>7961.84</v>
      </c>
      <c r="R3191" s="1">
        <v>7102.41</v>
      </c>
      <c r="S3191" s="1">
        <v>-19463.34</v>
      </c>
      <c r="T3191" s="1">
        <v>34527.589999999997</v>
      </c>
      <c r="U3191" s="1">
        <f>SUM(Report_Summary[Revenue])</f>
        <v>626594850.33999527</v>
      </c>
      <c r="V3191" s="1">
        <f>Report_Summary[[#This Row],[Total Revenue]] / COUNTA(Report_Summary[Membership No])</f>
        <v>62659.485033999525</v>
      </c>
    </row>
    <row r="3192" spans="1:22" x14ac:dyDescent="0.3">
      <c r="A3192" t="s">
        <v>3231</v>
      </c>
      <c r="B3192">
        <v>2016</v>
      </c>
      <c r="C3192" t="s">
        <v>13</v>
      </c>
      <c r="D3192">
        <v>40</v>
      </c>
      <c r="E3192" t="str">
        <f t="shared" si="49"/>
        <v>Middle Age</v>
      </c>
      <c r="F3192" t="s">
        <v>20</v>
      </c>
      <c r="G3192" t="s">
        <v>23</v>
      </c>
      <c r="H3192" t="s">
        <v>28</v>
      </c>
      <c r="I3192">
        <v>24</v>
      </c>
      <c r="J3192">
        <v>1.27</v>
      </c>
      <c r="K3192" t="s">
        <v>33</v>
      </c>
      <c r="L3192" t="s">
        <v>33</v>
      </c>
      <c r="M3192" s="1">
        <v>8931.66</v>
      </c>
      <c r="N3192" s="1">
        <v>854.17</v>
      </c>
      <c r="O3192" s="1">
        <v>5065.76</v>
      </c>
      <c r="P3192" s="1">
        <v>0</v>
      </c>
      <c r="Q3192" s="1">
        <v>12778.28</v>
      </c>
      <c r="R3192" s="1">
        <v>12223.2</v>
      </c>
      <c r="S3192" s="1">
        <v>-9910.66</v>
      </c>
      <c r="T3192" s="1">
        <v>34912.14</v>
      </c>
      <c r="U3192" s="1">
        <f>SUM(Report_Summary[Revenue])</f>
        <v>626594850.33999527</v>
      </c>
      <c r="V3192" s="1">
        <f>Report_Summary[[#This Row],[Total Revenue]] / COUNTA(Report_Summary[Membership No])</f>
        <v>62659.485033999525</v>
      </c>
    </row>
    <row r="3193" spans="1:22" x14ac:dyDescent="0.3">
      <c r="A3193" t="s">
        <v>3232</v>
      </c>
      <c r="B3193">
        <v>2015</v>
      </c>
      <c r="C3193" t="s">
        <v>14</v>
      </c>
      <c r="D3193">
        <v>21</v>
      </c>
      <c r="E3193" t="str">
        <f t="shared" si="49"/>
        <v>Young</v>
      </c>
      <c r="F3193" t="s">
        <v>19</v>
      </c>
      <c r="G3193" t="s">
        <v>23</v>
      </c>
      <c r="H3193" t="s">
        <v>30</v>
      </c>
      <c r="I3193">
        <v>28</v>
      </c>
      <c r="J3193">
        <v>2.73</v>
      </c>
      <c r="K3193" t="s">
        <v>33</v>
      </c>
      <c r="L3193" t="s">
        <v>33</v>
      </c>
      <c r="M3193" s="1">
        <v>16275.27</v>
      </c>
      <c r="N3193" s="1">
        <v>4020.24</v>
      </c>
      <c r="O3193" s="1">
        <v>5454.61</v>
      </c>
      <c r="P3193" s="1">
        <v>0</v>
      </c>
      <c r="Q3193" s="1">
        <v>48646.48</v>
      </c>
      <c r="R3193" s="1">
        <v>66347.520000000004</v>
      </c>
      <c r="S3193" s="1">
        <v>25404.16</v>
      </c>
      <c r="T3193" s="1">
        <v>89589.84</v>
      </c>
      <c r="U3193" s="1">
        <f>SUM(Report_Summary[Revenue])</f>
        <v>626594850.33999527</v>
      </c>
      <c r="V3193" s="1">
        <f>Report_Summary[[#This Row],[Total Revenue]] / COUNTA(Report_Summary[Membership No])</f>
        <v>62659.485033999525</v>
      </c>
    </row>
    <row r="3194" spans="1:22" x14ac:dyDescent="0.3">
      <c r="A3194" t="s">
        <v>3233</v>
      </c>
      <c r="B3194">
        <v>2021</v>
      </c>
      <c r="C3194" t="s">
        <v>13</v>
      </c>
      <c r="D3194">
        <v>62</v>
      </c>
      <c r="E3194" t="str">
        <f t="shared" si="49"/>
        <v>Old</v>
      </c>
      <c r="F3194" t="s">
        <v>17</v>
      </c>
      <c r="G3194" t="s">
        <v>25</v>
      </c>
      <c r="H3194" t="s">
        <v>26</v>
      </c>
      <c r="I3194">
        <v>38</v>
      </c>
      <c r="J3194">
        <v>1.5</v>
      </c>
      <c r="K3194" t="s">
        <v>33</v>
      </c>
      <c r="L3194" t="s">
        <v>33</v>
      </c>
      <c r="M3194" s="1">
        <v>3105.66</v>
      </c>
      <c r="N3194" s="1">
        <v>777.61</v>
      </c>
      <c r="O3194" s="1">
        <v>5619.21</v>
      </c>
      <c r="P3194" s="1">
        <v>0</v>
      </c>
      <c r="Q3194" s="1">
        <v>9285.7099999999991</v>
      </c>
      <c r="R3194" s="1">
        <v>13363.25</v>
      </c>
      <c r="S3194" s="1">
        <v>25194.240000000002</v>
      </c>
      <c r="T3194" s="1">
        <v>-2545.2800000000002</v>
      </c>
      <c r="U3194" s="1">
        <f>SUM(Report_Summary[Revenue])</f>
        <v>626594850.33999527</v>
      </c>
      <c r="V3194" s="1">
        <f>Report_Summary[[#This Row],[Total Revenue]] / COUNTA(Report_Summary[Membership No])</f>
        <v>62659.485033999525</v>
      </c>
    </row>
    <row r="3195" spans="1:22" x14ac:dyDescent="0.3">
      <c r="A3195" t="s">
        <v>3234</v>
      </c>
      <c r="B3195">
        <v>2019</v>
      </c>
      <c r="C3195" t="s">
        <v>14</v>
      </c>
      <c r="D3195">
        <v>23</v>
      </c>
      <c r="E3195" t="str">
        <f t="shared" si="49"/>
        <v>Young</v>
      </c>
      <c r="F3195" t="s">
        <v>19</v>
      </c>
      <c r="G3195" t="s">
        <v>23</v>
      </c>
      <c r="H3195" t="s">
        <v>29</v>
      </c>
      <c r="I3195">
        <v>26</v>
      </c>
      <c r="J3195">
        <v>2.4500000000000002</v>
      </c>
      <c r="K3195" t="s">
        <v>33</v>
      </c>
      <c r="L3195" t="s">
        <v>33</v>
      </c>
      <c r="M3195" s="1">
        <v>11811.04</v>
      </c>
      <c r="N3195" s="1">
        <v>2518.81</v>
      </c>
      <c r="O3195" s="1">
        <v>2768.35</v>
      </c>
      <c r="P3195" s="1">
        <v>0</v>
      </c>
      <c r="Q3195" s="1">
        <v>58569.120000000003</v>
      </c>
      <c r="R3195" s="1">
        <v>56398.33</v>
      </c>
      <c r="S3195" s="1">
        <v>-20917.259999999998</v>
      </c>
      <c r="T3195" s="1">
        <v>135884.71</v>
      </c>
      <c r="U3195" s="1">
        <f>SUM(Report_Summary[Revenue])</f>
        <v>626594850.33999527</v>
      </c>
      <c r="V3195" s="1">
        <f>Report_Summary[[#This Row],[Total Revenue]] / COUNTA(Report_Summary[Membership No])</f>
        <v>62659.485033999525</v>
      </c>
    </row>
    <row r="3196" spans="1:22" x14ac:dyDescent="0.3">
      <c r="A3196" t="s">
        <v>3235</v>
      </c>
      <c r="B3196">
        <v>2020</v>
      </c>
      <c r="C3196" t="s">
        <v>14</v>
      </c>
      <c r="D3196">
        <v>65</v>
      </c>
      <c r="E3196" t="str">
        <f t="shared" si="49"/>
        <v>Old</v>
      </c>
      <c r="F3196" t="s">
        <v>19</v>
      </c>
      <c r="G3196" t="s">
        <v>22</v>
      </c>
      <c r="H3196" t="s">
        <v>26</v>
      </c>
      <c r="I3196">
        <v>32</v>
      </c>
      <c r="J3196">
        <v>2.0499999999999998</v>
      </c>
      <c r="K3196" t="s">
        <v>32</v>
      </c>
      <c r="L3196" t="s">
        <v>33</v>
      </c>
      <c r="M3196" s="1">
        <v>5968.82</v>
      </c>
      <c r="N3196" s="1">
        <v>1324.4</v>
      </c>
      <c r="O3196" s="1">
        <v>6069.83</v>
      </c>
      <c r="P3196" s="1">
        <v>0</v>
      </c>
      <c r="Q3196" s="1">
        <v>27799.5</v>
      </c>
      <c r="R3196" s="1">
        <v>13663.32</v>
      </c>
      <c r="S3196" s="1">
        <v>5297.1</v>
      </c>
      <c r="T3196" s="1">
        <v>36165.72</v>
      </c>
      <c r="U3196" s="1">
        <f>SUM(Report_Summary[Revenue])</f>
        <v>626594850.33999527</v>
      </c>
      <c r="V3196" s="1">
        <f>Report_Summary[[#This Row],[Total Revenue]] / COUNTA(Report_Summary[Membership No])</f>
        <v>62659.485033999525</v>
      </c>
    </row>
    <row r="3197" spans="1:22" x14ac:dyDescent="0.3">
      <c r="A3197" t="s">
        <v>3236</v>
      </c>
      <c r="B3197">
        <v>2024</v>
      </c>
      <c r="C3197" t="s">
        <v>14</v>
      </c>
      <c r="D3197">
        <v>78</v>
      </c>
      <c r="E3197" t="str">
        <f t="shared" si="49"/>
        <v>Old</v>
      </c>
      <c r="F3197" t="s">
        <v>19</v>
      </c>
      <c r="G3197" t="s">
        <v>25</v>
      </c>
      <c r="H3197" t="s">
        <v>27</v>
      </c>
      <c r="I3197">
        <v>32</v>
      </c>
      <c r="J3197">
        <v>3.32</v>
      </c>
      <c r="K3197" t="s">
        <v>33</v>
      </c>
      <c r="L3197" t="s">
        <v>33</v>
      </c>
      <c r="M3197" s="1">
        <v>18239.34</v>
      </c>
      <c r="N3197" s="1">
        <v>2773.24</v>
      </c>
      <c r="O3197" s="1">
        <v>3390.37</v>
      </c>
      <c r="P3197" s="1">
        <v>0</v>
      </c>
      <c r="Q3197" s="1">
        <v>68621.179999999993</v>
      </c>
      <c r="R3197" s="1">
        <v>70532.59</v>
      </c>
      <c r="S3197" s="1">
        <v>8696.23</v>
      </c>
      <c r="T3197" s="1">
        <v>130457.54</v>
      </c>
      <c r="U3197" s="1">
        <f>SUM(Report_Summary[Revenue])</f>
        <v>626594850.33999527</v>
      </c>
      <c r="V3197" s="1">
        <f>Report_Summary[[#This Row],[Total Revenue]] / COUNTA(Report_Summary[Membership No])</f>
        <v>62659.485033999525</v>
      </c>
    </row>
    <row r="3198" spans="1:22" x14ac:dyDescent="0.3">
      <c r="A3198" t="s">
        <v>3237</v>
      </c>
      <c r="B3198">
        <v>2018</v>
      </c>
      <c r="C3198" t="s">
        <v>14</v>
      </c>
      <c r="D3198">
        <v>31</v>
      </c>
      <c r="E3198" t="str">
        <f t="shared" si="49"/>
        <v>Middle Age</v>
      </c>
      <c r="F3198" t="s">
        <v>17</v>
      </c>
      <c r="G3198" t="s">
        <v>23</v>
      </c>
      <c r="H3198" t="s">
        <v>31</v>
      </c>
      <c r="I3198">
        <v>28</v>
      </c>
      <c r="J3198">
        <v>1.94</v>
      </c>
      <c r="K3198" t="s">
        <v>33</v>
      </c>
      <c r="L3198" t="s">
        <v>33</v>
      </c>
      <c r="M3198" s="1">
        <v>3919.94</v>
      </c>
      <c r="N3198" s="1">
        <v>3109.7</v>
      </c>
      <c r="O3198" s="1">
        <v>3349.44</v>
      </c>
      <c r="P3198" s="1">
        <v>0</v>
      </c>
      <c r="Q3198" s="1">
        <v>10858.26</v>
      </c>
      <c r="R3198" s="1">
        <v>6100.73</v>
      </c>
      <c r="S3198" s="1">
        <v>-5653.44</v>
      </c>
      <c r="T3198" s="1">
        <v>22612.43</v>
      </c>
      <c r="U3198" s="1">
        <f>SUM(Report_Summary[Revenue])</f>
        <v>626594850.33999527</v>
      </c>
      <c r="V3198" s="1">
        <f>Report_Summary[[#This Row],[Total Revenue]] / COUNTA(Report_Summary[Membership No])</f>
        <v>62659.485033999525</v>
      </c>
    </row>
    <row r="3199" spans="1:22" x14ac:dyDescent="0.3">
      <c r="A3199" t="s">
        <v>3238</v>
      </c>
      <c r="B3199">
        <v>2020</v>
      </c>
      <c r="C3199" t="s">
        <v>14</v>
      </c>
      <c r="D3199">
        <v>43</v>
      </c>
      <c r="E3199" t="str">
        <f t="shared" si="49"/>
        <v>Middle Age</v>
      </c>
      <c r="F3199" t="s">
        <v>17</v>
      </c>
      <c r="G3199" t="s">
        <v>23</v>
      </c>
      <c r="H3199" t="s">
        <v>30</v>
      </c>
      <c r="I3199">
        <v>50</v>
      </c>
      <c r="J3199">
        <v>2.91</v>
      </c>
      <c r="K3199" t="s">
        <v>33</v>
      </c>
      <c r="L3199" t="s">
        <v>33</v>
      </c>
      <c r="M3199" s="1">
        <v>7809.25</v>
      </c>
      <c r="N3199" s="1">
        <v>1330.25</v>
      </c>
      <c r="O3199" s="1">
        <v>7058.33</v>
      </c>
      <c r="P3199" s="1">
        <v>0</v>
      </c>
      <c r="Q3199" s="1">
        <v>20214.16</v>
      </c>
      <c r="R3199" s="1">
        <v>24340.35</v>
      </c>
      <c r="S3199" s="1">
        <v>-23442.06</v>
      </c>
      <c r="T3199" s="1">
        <v>67996.570000000007</v>
      </c>
      <c r="U3199" s="1">
        <f>SUM(Report_Summary[Revenue])</f>
        <v>626594850.33999527</v>
      </c>
      <c r="V3199" s="1">
        <f>Report_Summary[[#This Row],[Total Revenue]] / COUNTA(Report_Summary[Membership No])</f>
        <v>62659.485033999525</v>
      </c>
    </row>
    <row r="3200" spans="1:22" x14ac:dyDescent="0.3">
      <c r="A3200" t="s">
        <v>3239</v>
      </c>
      <c r="B3200">
        <v>2021</v>
      </c>
      <c r="C3200" t="s">
        <v>13</v>
      </c>
      <c r="D3200">
        <v>74</v>
      </c>
      <c r="E3200" t="str">
        <f t="shared" si="49"/>
        <v>Old</v>
      </c>
      <c r="F3200" t="s">
        <v>15</v>
      </c>
      <c r="G3200" t="s">
        <v>25</v>
      </c>
      <c r="H3200" t="s">
        <v>26</v>
      </c>
      <c r="I3200">
        <v>34</v>
      </c>
      <c r="J3200">
        <v>1.5</v>
      </c>
      <c r="K3200" t="s">
        <v>33</v>
      </c>
      <c r="L3200" t="s">
        <v>33</v>
      </c>
      <c r="M3200" s="1">
        <v>6348.13</v>
      </c>
      <c r="N3200" s="1">
        <v>137.19999999999999</v>
      </c>
      <c r="O3200" s="1">
        <v>973.84</v>
      </c>
      <c r="P3200" s="1">
        <v>0</v>
      </c>
      <c r="Q3200" s="1">
        <v>27208.45</v>
      </c>
      <c r="R3200" s="1">
        <v>18912.12</v>
      </c>
      <c r="S3200" s="1">
        <v>-13137.59</v>
      </c>
      <c r="T3200" s="1">
        <v>59258.16</v>
      </c>
      <c r="U3200" s="1">
        <f>SUM(Report_Summary[Revenue])</f>
        <v>626594850.33999527</v>
      </c>
      <c r="V3200" s="1">
        <f>Report_Summary[[#This Row],[Total Revenue]] / COUNTA(Report_Summary[Membership No])</f>
        <v>62659.485033999525</v>
      </c>
    </row>
    <row r="3201" spans="1:22" x14ac:dyDescent="0.3">
      <c r="A3201" t="s">
        <v>3240</v>
      </c>
      <c r="B3201">
        <v>2017</v>
      </c>
      <c r="C3201" t="s">
        <v>13</v>
      </c>
      <c r="D3201">
        <v>76</v>
      </c>
      <c r="E3201" t="str">
        <f t="shared" si="49"/>
        <v>Old</v>
      </c>
      <c r="F3201" t="s">
        <v>20</v>
      </c>
      <c r="G3201" t="s">
        <v>23</v>
      </c>
      <c r="H3201" t="s">
        <v>28</v>
      </c>
      <c r="I3201">
        <v>19</v>
      </c>
      <c r="J3201">
        <v>2.58</v>
      </c>
      <c r="K3201" t="s">
        <v>33</v>
      </c>
      <c r="L3201" t="s">
        <v>33</v>
      </c>
      <c r="M3201" s="1">
        <v>12566.29</v>
      </c>
      <c r="N3201" s="1">
        <v>850.07</v>
      </c>
      <c r="O3201" s="1">
        <v>4894.51</v>
      </c>
      <c r="P3201" s="1">
        <v>0</v>
      </c>
      <c r="Q3201" s="1">
        <v>25297.99</v>
      </c>
      <c r="R3201" s="1">
        <v>30476.22</v>
      </c>
      <c r="S3201" s="1">
        <v>17628.689999999999</v>
      </c>
      <c r="T3201" s="1">
        <v>38145.519999999997</v>
      </c>
      <c r="U3201" s="1">
        <f>SUM(Report_Summary[Revenue])</f>
        <v>626594850.33999527</v>
      </c>
      <c r="V3201" s="1">
        <f>Report_Summary[[#This Row],[Total Revenue]] / COUNTA(Report_Summary[Membership No])</f>
        <v>62659.485033999525</v>
      </c>
    </row>
    <row r="3202" spans="1:22" x14ac:dyDescent="0.3">
      <c r="A3202" t="s">
        <v>3241</v>
      </c>
      <c r="B3202">
        <v>2016</v>
      </c>
      <c r="C3202" t="s">
        <v>14</v>
      </c>
      <c r="D3202">
        <v>72</v>
      </c>
      <c r="E3202" t="str">
        <f t="shared" si="49"/>
        <v>Old</v>
      </c>
      <c r="F3202" t="s">
        <v>16</v>
      </c>
      <c r="G3202" t="s">
        <v>23</v>
      </c>
      <c r="H3202" t="s">
        <v>29</v>
      </c>
      <c r="I3202">
        <v>23</v>
      </c>
      <c r="J3202">
        <v>1.93</v>
      </c>
      <c r="K3202" t="s">
        <v>33</v>
      </c>
      <c r="L3202" t="s">
        <v>33</v>
      </c>
      <c r="M3202" s="1">
        <v>11877.54</v>
      </c>
      <c r="N3202" s="1">
        <v>3046.75</v>
      </c>
      <c r="O3202" s="1">
        <v>7840.24</v>
      </c>
      <c r="P3202" s="1">
        <v>0</v>
      </c>
      <c r="Q3202" s="1">
        <v>31971.03</v>
      </c>
      <c r="R3202" s="1">
        <v>55805.89</v>
      </c>
      <c r="S3202" s="1">
        <v>-29736.79</v>
      </c>
      <c r="T3202" s="1">
        <v>117513.71</v>
      </c>
      <c r="U3202" s="1">
        <f>SUM(Report_Summary[Revenue])</f>
        <v>626594850.33999527</v>
      </c>
      <c r="V3202" s="1">
        <f>Report_Summary[[#This Row],[Total Revenue]] / COUNTA(Report_Summary[Membership No])</f>
        <v>62659.485033999525</v>
      </c>
    </row>
    <row r="3203" spans="1:22" x14ac:dyDescent="0.3">
      <c r="A3203" t="s">
        <v>3242</v>
      </c>
      <c r="B3203">
        <v>2018</v>
      </c>
      <c r="C3203" t="s">
        <v>13</v>
      </c>
      <c r="D3203">
        <v>49</v>
      </c>
      <c r="E3203" t="str">
        <f t="shared" ref="E3203:E3266" si="50">IF(D3203&gt;55,"Old",IF(D3203&gt;=31,"Middle Age",IF(D3203&lt;31,"Young","Invalid")))</f>
        <v>Middle Age</v>
      </c>
      <c r="F3203" t="s">
        <v>19</v>
      </c>
      <c r="G3203" t="s">
        <v>25</v>
      </c>
      <c r="H3203" t="s">
        <v>26</v>
      </c>
      <c r="I3203">
        <v>33</v>
      </c>
      <c r="J3203">
        <v>1.63</v>
      </c>
      <c r="K3203" t="s">
        <v>33</v>
      </c>
      <c r="L3203" t="s">
        <v>33</v>
      </c>
      <c r="M3203" s="1">
        <v>9603.33</v>
      </c>
      <c r="N3203" s="1">
        <v>2562.9899999999998</v>
      </c>
      <c r="O3203" s="1">
        <v>4168.7</v>
      </c>
      <c r="P3203" s="1">
        <v>0</v>
      </c>
      <c r="Q3203" s="1">
        <v>27171.23</v>
      </c>
      <c r="R3203" s="1">
        <v>42082.37</v>
      </c>
      <c r="S3203" s="1">
        <v>-6551.47</v>
      </c>
      <c r="T3203" s="1">
        <v>75805.070000000007</v>
      </c>
      <c r="U3203" s="1">
        <f>SUM(Report_Summary[Revenue])</f>
        <v>626594850.33999527</v>
      </c>
      <c r="V3203" s="1">
        <f>Report_Summary[[#This Row],[Total Revenue]] / COUNTA(Report_Summary[Membership No])</f>
        <v>62659.485033999525</v>
      </c>
    </row>
    <row r="3204" spans="1:22" x14ac:dyDescent="0.3">
      <c r="A3204" t="s">
        <v>3243</v>
      </c>
      <c r="B3204">
        <v>2020</v>
      </c>
      <c r="C3204" t="s">
        <v>14</v>
      </c>
      <c r="D3204">
        <v>63</v>
      </c>
      <c r="E3204" t="str">
        <f t="shared" si="50"/>
        <v>Old</v>
      </c>
      <c r="F3204" t="s">
        <v>19</v>
      </c>
      <c r="G3204" t="s">
        <v>24</v>
      </c>
      <c r="H3204" t="s">
        <v>28</v>
      </c>
      <c r="I3204">
        <v>23</v>
      </c>
      <c r="J3204">
        <v>2.95</v>
      </c>
      <c r="K3204" t="s">
        <v>32</v>
      </c>
      <c r="L3204" t="s">
        <v>33</v>
      </c>
      <c r="M3204" s="1">
        <v>17926.68</v>
      </c>
      <c r="N3204" s="1">
        <v>3203.45</v>
      </c>
      <c r="O3204" s="1">
        <v>2335.29</v>
      </c>
      <c r="P3204" s="1">
        <v>0</v>
      </c>
      <c r="Q3204" s="1">
        <v>86512.61</v>
      </c>
      <c r="R3204" s="1">
        <v>88824.97</v>
      </c>
      <c r="S3204" s="1">
        <v>-22898.46</v>
      </c>
      <c r="T3204" s="1">
        <v>198236.04</v>
      </c>
      <c r="U3204" s="1">
        <f>SUM(Report_Summary[Revenue])</f>
        <v>626594850.33999527</v>
      </c>
      <c r="V3204" s="1">
        <f>Report_Summary[[#This Row],[Total Revenue]] / COUNTA(Report_Summary[Membership No])</f>
        <v>62659.485033999525</v>
      </c>
    </row>
    <row r="3205" spans="1:22" x14ac:dyDescent="0.3">
      <c r="A3205" t="s">
        <v>3244</v>
      </c>
      <c r="B3205">
        <v>2022</v>
      </c>
      <c r="C3205" t="s">
        <v>14</v>
      </c>
      <c r="D3205">
        <v>38</v>
      </c>
      <c r="E3205" t="str">
        <f t="shared" si="50"/>
        <v>Middle Age</v>
      </c>
      <c r="F3205" t="s">
        <v>17</v>
      </c>
      <c r="G3205" t="s">
        <v>23</v>
      </c>
      <c r="H3205" t="s">
        <v>30</v>
      </c>
      <c r="I3205">
        <v>28</v>
      </c>
      <c r="J3205">
        <v>3.18</v>
      </c>
      <c r="K3205" t="s">
        <v>33</v>
      </c>
      <c r="L3205" t="s">
        <v>33</v>
      </c>
      <c r="M3205" s="1">
        <v>12735.13</v>
      </c>
      <c r="N3205" s="1">
        <v>1758.83</v>
      </c>
      <c r="O3205" s="1">
        <v>5853.34</v>
      </c>
      <c r="P3205" s="1">
        <v>0</v>
      </c>
      <c r="Q3205" s="1">
        <v>32374.95</v>
      </c>
      <c r="R3205" s="1">
        <v>21101.03</v>
      </c>
      <c r="S3205" s="1">
        <v>-13594.6</v>
      </c>
      <c r="T3205" s="1">
        <v>67070.58</v>
      </c>
      <c r="U3205" s="1">
        <f>SUM(Report_Summary[Revenue])</f>
        <v>626594850.33999527</v>
      </c>
      <c r="V3205" s="1">
        <f>Report_Summary[[#This Row],[Total Revenue]] / COUNTA(Report_Summary[Membership No])</f>
        <v>62659.485033999525</v>
      </c>
    </row>
    <row r="3206" spans="1:22" x14ac:dyDescent="0.3">
      <c r="A3206" t="s">
        <v>3245</v>
      </c>
      <c r="B3206">
        <v>2022</v>
      </c>
      <c r="C3206" t="s">
        <v>13</v>
      </c>
      <c r="D3206">
        <v>23</v>
      </c>
      <c r="E3206" t="str">
        <f t="shared" si="50"/>
        <v>Young</v>
      </c>
      <c r="F3206" t="s">
        <v>17</v>
      </c>
      <c r="G3206" t="s">
        <v>23</v>
      </c>
      <c r="H3206" t="s">
        <v>26</v>
      </c>
      <c r="I3206">
        <v>32</v>
      </c>
      <c r="J3206">
        <v>3.36</v>
      </c>
      <c r="K3206" t="s">
        <v>32</v>
      </c>
      <c r="L3206" t="s">
        <v>33</v>
      </c>
      <c r="M3206" s="1">
        <v>17856.79</v>
      </c>
      <c r="N3206" s="1">
        <v>1393.06</v>
      </c>
      <c r="O3206" s="1">
        <v>3841.53</v>
      </c>
      <c r="P3206" s="1">
        <v>0</v>
      </c>
      <c r="Q3206" s="1">
        <v>61794.8</v>
      </c>
      <c r="R3206" s="1">
        <v>38464.22</v>
      </c>
      <c r="S3206" s="1">
        <v>-21095.03</v>
      </c>
      <c r="T3206" s="1">
        <v>121354.05</v>
      </c>
      <c r="U3206" s="1">
        <f>SUM(Report_Summary[Revenue])</f>
        <v>626594850.33999527</v>
      </c>
      <c r="V3206" s="1">
        <f>Report_Summary[[#This Row],[Total Revenue]] / COUNTA(Report_Summary[Membership No])</f>
        <v>62659.485033999525</v>
      </c>
    </row>
    <row r="3207" spans="1:22" x14ac:dyDescent="0.3">
      <c r="A3207" t="s">
        <v>3246</v>
      </c>
      <c r="B3207">
        <v>2017</v>
      </c>
      <c r="C3207" t="s">
        <v>13</v>
      </c>
      <c r="D3207">
        <v>24</v>
      </c>
      <c r="E3207" t="str">
        <f t="shared" si="50"/>
        <v>Young</v>
      </c>
      <c r="F3207" t="s">
        <v>20</v>
      </c>
      <c r="G3207" t="s">
        <v>25</v>
      </c>
      <c r="H3207" t="s">
        <v>31</v>
      </c>
      <c r="I3207">
        <v>32</v>
      </c>
      <c r="J3207">
        <v>2.31</v>
      </c>
      <c r="K3207" t="s">
        <v>32</v>
      </c>
      <c r="L3207" t="s">
        <v>33</v>
      </c>
      <c r="M3207" s="1">
        <v>3778</v>
      </c>
      <c r="N3207" s="1">
        <v>632.95000000000005</v>
      </c>
      <c r="O3207" s="1">
        <v>2721.06</v>
      </c>
      <c r="P3207" s="1">
        <v>0</v>
      </c>
      <c r="Q3207" s="1">
        <v>5881.69</v>
      </c>
      <c r="R3207" s="1">
        <v>16434.89</v>
      </c>
      <c r="S3207" s="1">
        <v>17573.52</v>
      </c>
      <c r="T3207" s="1">
        <v>4743.0600000000004</v>
      </c>
      <c r="U3207" s="1">
        <f>SUM(Report_Summary[Revenue])</f>
        <v>626594850.33999527</v>
      </c>
      <c r="V3207" s="1">
        <f>Report_Summary[[#This Row],[Total Revenue]] / COUNTA(Report_Summary[Membership No])</f>
        <v>62659.485033999525</v>
      </c>
    </row>
    <row r="3208" spans="1:22" x14ac:dyDescent="0.3">
      <c r="A3208" t="s">
        <v>3247</v>
      </c>
      <c r="B3208">
        <v>2020</v>
      </c>
      <c r="C3208" t="s">
        <v>13</v>
      </c>
      <c r="D3208">
        <v>70</v>
      </c>
      <c r="E3208" t="str">
        <f t="shared" si="50"/>
        <v>Old</v>
      </c>
      <c r="F3208" t="s">
        <v>19</v>
      </c>
      <c r="G3208" t="s">
        <v>25</v>
      </c>
      <c r="H3208" t="s">
        <v>31</v>
      </c>
      <c r="I3208">
        <v>30</v>
      </c>
      <c r="J3208">
        <v>2.44</v>
      </c>
      <c r="K3208" t="s">
        <v>32</v>
      </c>
      <c r="L3208" t="s">
        <v>33</v>
      </c>
      <c r="M3208" s="1">
        <v>5607.37</v>
      </c>
      <c r="N3208" s="1">
        <v>4854.54</v>
      </c>
      <c r="O3208" s="1">
        <v>3874.41</v>
      </c>
      <c r="P3208" s="1">
        <v>0</v>
      </c>
      <c r="Q3208" s="1">
        <v>19478.88</v>
      </c>
      <c r="R3208" s="1">
        <v>8781.99</v>
      </c>
      <c r="S3208" s="1">
        <v>13168.95</v>
      </c>
      <c r="T3208" s="1">
        <v>15091.92</v>
      </c>
      <c r="U3208" s="1">
        <f>SUM(Report_Summary[Revenue])</f>
        <v>626594850.33999527</v>
      </c>
      <c r="V3208" s="1">
        <f>Report_Summary[[#This Row],[Total Revenue]] / COUNTA(Report_Summary[Membership No])</f>
        <v>62659.485033999525</v>
      </c>
    </row>
    <row r="3209" spans="1:22" x14ac:dyDescent="0.3">
      <c r="A3209" t="s">
        <v>3248</v>
      </c>
      <c r="B3209">
        <v>2021</v>
      </c>
      <c r="C3209" t="s">
        <v>13</v>
      </c>
      <c r="D3209">
        <v>27</v>
      </c>
      <c r="E3209" t="str">
        <f t="shared" si="50"/>
        <v>Young</v>
      </c>
      <c r="F3209" t="s">
        <v>17</v>
      </c>
      <c r="G3209" t="s">
        <v>25</v>
      </c>
      <c r="H3209" t="s">
        <v>29</v>
      </c>
      <c r="I3209">
        <v>28</v>
      </c>
      <c r="J3209">
        <v>2.0699999999999998</v>
      </c>
      <c r="K3209" t="s">
        <v>32</v>
      </c>
      <c r="L3209" t="s">
        <v>33</v>
      </c>
      <c r="M3209" s="1">
        <v>18431.400000000001</v>
      </c>
      <c r="N3209" s="1">
        <v>4057.21</v>
      </c>
      <c r="O3209" s="1">
        <v>6274.53</v>
      </c>
      <c r="P3209" s="1">
        <v>0</v>
      </c>
      <c r="Q3209" s="1">
        <v>57402.12</v>
      </c>
      <c r="R3209" s="1">
        <v>45831.97</v>
      </c>
      <c r="S3209" s="1">
        <v>-23555.89</v>
      </c>
      <c r="T3209" s="1">
        <v>126789.98</v>
      </c>
      <c r="U3209" s="1">
        <f>SUM(Report_Summary[Revenue])</f>
        <v>626594850.33999527</v>
      </c>
      <c r="V3209" s="1">
        <f>Report_Summary[[#This Row],[Total Revenue]] / COUNTA(Report_Summary[Membership No])</f>
        <v>62659.485033999525</v>
      </c>
    </row>
    <row r="3210" spans="1:22" x14ac:dyDescent="0.3">
      <c r="A3210" t="s">
        <v>3249</v>
      </c>
      <c r="B3210">
        <v>2021</v>
      </c>
      <c r="C3210" t="s">
        <v>14</v>
      </c>
      <c r="D3210">
        <v>71</v>
      </c>
      <c r="E3210" t="str">
        <f t="shared" si="50"/>
        <v>Old</v>
      </c>
      <c r="F3210" t="s">
        <v>20</v>
      </c>
      <c r="G3210" t="s">
        <v>24</v>
      </c>
      <c r="H3210" t="s">
        <v>27</v>
      </c>
      <c r="I3210">
        <v>32</v>
      </c>
      <c r="J3210">
        <v>4.42</v>
      </c>
      <c r="K3210" t="s">
        <v>32</v>
      </c>
      <c r="L3210" t="s">
        <v>33</v>
      </c>
      <c r="M3210" s="1">
        <v>10588.18</v>
      </c>
      <c r="N3210" s="1">
        <v>4904.5200000000004</v>
      </c>
      <c r="O3210" s="1">
        <v>5364.92</v>
      </c>
      <c r="P3210" s="1">
        <v>0</v>
      </c>
      <c r="Q3210" s="1">
        <v>50797.88</v>
      </c>
      <c r="R3210" s="1">
        <v>14336.63</v>
      </c>
      <c r="S3210" s="1">
        <v>-29125.3</v>
      </c>
      <c r="T3210" s="1">
        <v>94259.81</v>
      </c>
      <c r="U3210" s="1">
        <f>SUM(Report_Summary[Revenue])</f>
        <v>626594850.33999527</v>
      </c>
      <c r="V3210" s="1">
        <f>Report_Summary[[#This Row],[Total Revenue]] / COUNTA(Report_Summary[Membership No])</f>
        <v>62659.485033999525</v>
      </c>
    </row>
    <row r="3211" spans="1:22" x14ac:dyDescent="0.3">
      <c r="A3211" t="s">
        <v>3250</v>
      </c>
      <c r="B3211">
        <v>2021</v>
      </c>
      <c r="C3211" t="s">
        <v>14</v>
      </c>
      <c r="D3211">
        <v>65</v>
      </c>
      <c r="E3211" t="str">
        <f t="shared" si="50"/>
        <v>Old</v>
      </c>
      <c r="F3211" t="s">
        <v>17</v>
      </c>
      <c r="G3211" t="s">
        <v>22</v>
      </c>
      <c r="H3211" t="s">
        <v>30</v>
      </c>
      <c r="I3211">
        <v>19</v>
      </c>
      <c r="J3211">
        <v>2.94</v>
      </c>
      <c r="K3211" t="s">
        <v>32</v>
      </c>
      <c r="L3211" t="s">
        <v>33</v>
      </c>
      <c r="M3211" s="1">
        <v>19043.400000000001</v>
      </c>
      <c r="N3211" s="1">
        <v>3480.7</v>
      </c>
      <c r="O3211" s="1">
        <v>3777.5</v>
      </c>
      <c r="P3211" s="1">
        <v>0</v>
      </c>
      <c r="Q3211" s="1">
        <v>77360.97</v>
      </c>
      <c r="R3211" s="1">
        <v>34495.69</v>
      </c>
      <c r="S3211" s="1">
        <v>6178.94</v>
      </c>
      <c r="T3211" s="1">
        <v>105677.72</v>
      </c>
      <c r="U3211" s="1">
        <f>SUM(Report_Summary[Revenue])</f>
        <v>626594850.33999527</v>
      </c>
      <c r="V3211" s="1">
        <f>Report_Summary[[#This Row],[Total Revenue]] / COUNTA(Report_Summary[Membership No])</f>
        <v>62659.485033999525</v>
      </c>
    </row>
    <row r="3212" spans="1:22" x14ac:dyDescent="0.3">
      <c r="A3212" t="s">
        <v>3251</v>
      </c>
      <c r="B3212">
        <v>2020</v>
      </c>
      <c r="C3212" t="s">
        <v>13</v>
      </c>
      <c r="D3212">
        <v>52</v>
      </c>
      <c r="E3212" t="str">
        <f t="shared" si="50"/>
        <v>Middle Age</v>
      </c>
      <c r="F3212" t="s">
        <v>19</v>
      </c>
      <c r="G3212" t="s">
        <v>23</v>
      </c>
      <c r="H3212" t="s">
        <v>28</v>
      </c>
      <c r="I3212">
        <v>28</v>
      </c>
      <c r="J3212">
        <v>2.19</v>
      </c>
      <c r="K3212" t="s">
        <v>32</v>
      </c>
      <c r="L3212" t="s">
        <v>33</v>
      </c>
      <c r="M3212" s="1">
        <v>7883.4</v>
      </c>
      <c r="N3212" s="1">
        <v>2669.22</v>
      </c>
      <c r="O3212" s="1">
        <v>1327.67</v>
      </c>
      <c r="P3212" s="1">
        <v>0</v>
      </c>
      <c r="Q3212" s="1">
        <v>18140.47</v>
      </c>
      <c r="R3212" s="1">
        <v>35585.17</v>
      </c>
      <c r="S3212" s="1">
        <v>10143.64</v>
      </c>
      <c r="T3212" s="1">
        <v>43582</v>
      </c>
      <c r="U3212" s="1">
        <f>SUM(Report_Summary[Revenue])</f>
        <v>626594850.33999527</v>
      </c>
      <c r="V3212" s="1">
        <f>Report_Summary[[#This Row],[Total Revenue]] / COUNTA(Report_Summary[Membership No])</f>
        <v>62659.485033999525</v>
      </c>
    </row>
    <row r="3213" spans="1:22" x14ac:dyDescent="0.3">
      <c r="A3213" t="s">
        <v>3252</v>
      </c>
      <c r="B3213">
        <v>2024</v>
      </c>
      <c r="C3213" t="s">
        <v>14</v>
      </c>
      <c r="D3213">
        <v>61</v>
      </c>
      <c r="E3213" t="str">
        <f t="shared" si="50"/>
        <v>Old</v>
      </c>
      <c r="F3213" t="s">
        <v>20</v>
      </c>
      <c r="G3213" t="s">
        <v>23</v>
      </c>
      <c r="H3213" t="s">
        <v>27</v>
      </c>
      <c r="I3213">
        <v>32</v>
      </c>
      <c r="J3213">
        <v>2.5499999999999998</v>
      </c>
      <c r="K3213" t="s">
        <v>33</v>
      </c>
      <c r="L3213" t="s">
        <v>33</v>
      </c>
      <c r="M3213" s="1">
        <v>9696.85</v>
      </c>
      <c r="N3213" s="1">
        <v>3560.5</v>
      </c>
      <c r="O3213" s="1">
        <v>513.59</v>
      </c>
      <c r="P3213" s="1">
        <v>0</v>
      </c>
      <c r="Q3213" s="1">
        <v>28264.07</v>
      </c>
      <c r="R3213" s="1">
        <v>12329.58</v>
      </c>
      <c r="S3213" s="1">
        <v>15254.51</v>
      </c>
      <c r="T3213" s="1">
        <v>25339.14</v>
      </c>
      <c r="U3213" s="1">
        <f>SUM(Report_Summary[Revenue])</f>
        <v>626594850.33999527</v>
      </c>
      <c r="V3213" s="1">
        <f>Report_Summary[[#This Row],[Total Revenue]] / COUNTA(Report_Summary[Membership No])</f>
        <v>62659.485033999525</v>
      </c>
    </row>
    <row r="3214" spans="1:22" x14ac:dyDescent="0.3">
      <c r="A3214" t="s">
        <v>3253</v>
      </c>
      <c r="B3214">
        <v>2016</v>
      </c>
      <c r="C3214" t="s">
        <v>14</v>
      </c>
      <c r="D3214">
        <v>38</v>
      </c>
      <c r="E3214" t="str">
        <f t="shared" si="50"/>
        <v>Middle Age</v>
      </c>
      <c r="F3214" t="s">
        <v>16</v>
      </c>
      <c r="G3214" t="s">
        <v>22</v>
      </c>
      <c r="H3214" t="s">
        <v>28</v>
      </c>
      <c r="I3214">
        <v>24</v>
      </c>
      <c r="J3214">
        <v>2.4900000000000002</v>
      </c>
      <c r="K3214" t="s">
        <v>33</v>
      </c>
      <c r="L3214" t="s">
        <v>33</v>
      </c>
      <c r="M3214" s="1">
        <v>9223.67</v>
      </c>
      <c r="N3214" s="1">
        <v>1617.11</v>
      </c>
      <c r="O3214" s="1">
        <v>271.37</v>
      </c>
      <c r="P3214" s="1">
        <v>0</v>
      </c>
      <c r="Q3214" s="1">
        <v>21261.31</v>
      </c>
      <c r="R3214" s="1">
        <v>45304.66</v>
      </c>
      <c r="S3214" s="1">
        <v>-21957.02</v>
      </c>
      <c r="T3214" s="1">
        <v>88522.99</v>
      </c>
      <c r="U3214" s="1">
        <f>SUM(Report_Summary[Revenue])</f>
        <v>626594850.33999527</v>
      </c>
      <c r="V3214" s="1">
        <f>Report_Summary[[#This Row],[Total Revenue]] / COUNTA(Report_Summary[Membership No])</f>
        <v>62659.485033999525</v>
      </c>
    </row>
    <row r="3215" spans="1:22" x14ac:dyDescent="0.3">
      <c r="A3215" t="s">
        <v>3254</v>
      </c>
      <c r="B3215">
        <v>2016</v>
      </c>
      <c r="C3215" t="s">
        <v>13</v>
      </c>
      <c r="D3215">
        <v>24</v>
      </c>
      <c r="E3215" t="str">
        <f t="shared" si="50"/>
        <v>Young</v>
      </c>
      <c r="F3215" t="s">
        <v>17</v>
      </c>
      <c r="G3215" t="s">
        <v>25</v>
      </c>
      <c r="H3215" t="s">
        <v>26</v>
      </c>
      <c r="I3215">
        <v>39</v>
      </c>
      <c r="J3215">
        <v>3.48</v>
      </c>
      <c r="K3215" t="s">
        <v>33</v>
      </c>
      <c r="L3215" t="s">
        <v>33</v>
      </c>
      <c r="M3215" s="1">
        <v>18002.93</v>
      </c>
      <c r="N3215" s="1">
        <v>3059.92</v>
      </c>
      <c r="O3215" s="1">
        <v>5600.46</v>
      </c>
      <c r="P3215" s="1">
        <v>0</v>
      </c>
      <c r="Q3215" s="1">
        <v>82079.41</v>
      </c>
      <c r="R3215" s="1">
        <v>29932.21</v>
      </c>
      <c r="S3215" s="1">
        <v>-7665.7</v>
      </c>
      <c r="T3215" s="1">
        <v>119677.32</v>
      </c>
      <c r="U3215" s="1">
        <f>SUM(Report_Summary[Revenue])</f>
        <v>626594850.33999527</v>
      </c>
      <c r="V3215" s="1">
        <f>Report_Summary[[#This Row],[Total Revenue]] / COUNTA(Report_Summary[Membership No])</f>
        <v>62659.485033999525</v>
      </c>
    </row>
    <row r="3216" spans="1:22" x14ac:dyDescent="0.3">
      <c r="A3216" t="s">
        <v>3255</v>
      </c>
      <c r="B3216">
        <v>2023</v>
      </c>
      <c r="C3216" t="s">
        <v>13</v>
      </c>
      <c r="D3216">
        <v>46</v>
      </c>
      <c r="E3216" t="str">
        <f t="shared" si="50"/>
        <v>Middle Age</v>
      </c>
      <c r="F3216" t="s">
        <v>15</v>
      </c>
      <c r="G3216" t="s">
        <v>24</v>
      </c>
      <c r="H3216" t="s">
        <v>29</v>
      </c>
      <c r="I3216">
        <v>37</v>
      </c>
      <c r="J3216">
        <v>3.07</v>
      </c>
      <c r="K3216" t="s">
        <v>33</v>
      </c>
      <c r="L3216" t="s">
        <v>33</v>
      </c>
      <c r="M3216" s="1">
        <v>6398.11</v>
      </c>
      <c r="N3216" s="1">
        <v>3593.38</v>
      </c>
      <c r="O3216" s="1">
        <v>4450.58</v>
      </c>
      <c r="P3216" s="1">
        <v>0</v>
      </c>
      <c r="Q3216" s="1">
        <v>24328.99</v>
      </c>
      <c r="R3216" s="1">
        <v>11749.39</v>
      </c>
      <c r="S3216" s="1">
        <v>24288.45</v>
      </c>
      <c r="T3216" s="1">
        <v>11789.93</v>
      </c>
      <c r="U3216" s="1">
        <f>SUM(Report_Summary[Revenue])</f>
        <v>626594850.33999527</v>
      </c>
      <c r="V3216" s="1">
        <f>Report_Summary[[#This Row],[Total Revenue]] / COUNTA(Report_Summary[Membership No])</f>
        <v>62659.485033999525</v>
      </c>
    </row>
    <row r="3217" spans="1:22" x14ac:dyDescent="0.3">
      <c r="A3217" t="s">
        <v>3256</v>
      </c>
      <c r="B3217">
        <v>2022</v>
      </c>
      <c r="C3217" t="s">
        <v>14</v>
      </c>
      <c r="D3217">
        <v>66</v>
      </c>
      <c r="E3217" t="str">
        <f t="shared" si="50"/>
        <v>Old</v>
      </c>
      <c r="F3217" t="s">
        <v>17</v>
      </c>
      <c r="G3217" t="s">
        <v>25</v>
      </c>
      <c r="H3217" t="s">
        <v>27</v>
      </c>
      <c r="I3217">
        <v>22</v>
      </c>
      <c r="J3217">
        <v>2.71</v>
      </c>
      <c r="K3217" t="s">
        <v>33</v>
      </c>
      <c r="L3217" t="s">
        <v>33</v>
      </c>
      <c r="M3217" s="1">
        <v>3118.85</v>
      </c>
      <c r="N3217" s="1">
        <v>3872.96</v>
      </c>
      <c r="O3217" s="1">
        <v>3954.76</v>
      </c>
      <c r="P3217" s="1">
        <v>0</v>
      </c>
      <c r="Q3217" s="1">
        <v>4083.94</v>
      </c>
      <c r="R3217" s="1">
        <v>13316.14</v>
      </c>
      <c r="S3217" s="1">
        <v>12445.29</v>
      </c>
      <c r="T3217" s="1">
        <v>4954.79</v>
      </c>
      <c r="U3217" s="1">
        <f>SUM(Report_Summary[Revenue])</f>
        <v>626594850.33999527</v>
      </c>
      <c r="V3217" s="1">
        <f>Report_Summary[[#This Row],[Total Revenue]] / COUNTA(Report_Summary[Membership No])</f>
        <v>62659.485033999525</v>
      </c>
    </row>
    <row r="3218" spans="1:22" x14ac:dyDescent="0.3">
      <c r="A3218" t="s">
        <v>3257</v>
      </c>
      <c r="B3218">
        <v>2017</v>
      </c>
      <c r="C3218" t="s">
        <v>13</v>
      </c>
      <c r="D3218">
        <v>33</v>
      </c>
      <c r="E3218" t="str">
        <f t="shared" si="50"/>
        <v>Middle Age</v>
      </c>
      <c r="F3218" t="s">
        <v>21</v>
      </c>
      <c r="G3218" t="s">
        <v>23</v>
      </c>
      <c r="H3218" t="s">
        <v>27</v>
      </c>
      <c r="I3218">
        <v>29</v>
      </c>
      <c r="J3218">
        <v>2.0699999999999998</v>
      </c>
      <c r="K3218" t="s">
        <v>33</v>
      </c>
      <c r="L3218" t="s">
        <v>33</v>
      </c>
      <c r="M3218" s="1">
        <v>12686.15</v>
      </c>
      <c r="N3218" s="1">
        <v>870.92</v>
      </c>
      <c r="O3218" s="1">
        <v>5431.73</v>
      </c>
      <c r="P3218" s="1">
        <v>0</v>
      </c>
      <c r="Q3218" s="1">
        <v>62885.89</v>
      </c>
      <c r="R3218" s="1">
        <v>51260.98</v>
      </c>
      <c r="S3218" s="1">
        <v>-24874.83</v>
      </c>
      <c r="T3218" s="1">
        <v>139021.70000000001</v>
      </c>
      <c r="U3218" s="1">
        <f>SUM(Report_Summary[Revenue])</f>
        <v>626594850.33999527</v>
      </c>
      <c r="V3218" s="1">
        <f>Report_Summary[[#This Row],[Total Revenue]] / COUNTA(Report_Summary[Membership No])</f>
        <v>62659.485033999525</v>
      </c>
    </row>
    <row r="3219" spans="1:22" x14ac:dyDescent="0.3">
      <c r="A3219" t="s">
        <v>3258</v>
      </c>
      <c r="B3219">
        <v>2016</v>
      </c>
      <c r="C3219" t="s">
        <v>13</v>
      </c>
      <c r="D3219">
        <v>44</v>
      </c>
      <c r="E3219" t="str">
        <f t="shared" si="50"/>
        <v>Middle Age</v>
      </c>
      <c r="F3219" t="s">
        <v>19</v>
      </c>
      <c r="G3219" t="s">
        <v>23</v>
      </c>
      <c r="H3219" t="s">
        <v>26</v>
      </c>
      <c r="I3219">
        <v>38</v>
      </c>
      <c r="J3219">
        <v>1.86</v>
      </c>
      <c r="K3219" t="s">
        <v>33</v>
      </c>
      <c r="L3219" t="s">
        <v>33</v>
      </c>
      <c r="M3219" s="1">
        <v>16809.560000000001</v>
      </c>
      <c r="N3219" s="1">
        <v>2735.68</v>
      </c>
      <c r="O3219" s="1">
        <v>612.82000000000005</v>
      </c>
      <c r="P3219" s="1">
        <v>0</v>
      </c>
      <c r="Q3219" s="1">
        <v>73633.88</v>
      </c>
      <c r="R3219" s="1">
        <v>76270.81</v>
      </c>
      <c r="S3219" s="1">
        <v>29885.67</v>
      </c>
      <c r="T3219" s="1">
        <v>120019.02</v>
      </c>
      <c r="U3219" s="1">
        <f>SUM(Report_Summary[Revenue])</f>
        <v>626594850.33999527</v>
      </c>
      <c r="V3219" s="1">
        <f>Report_Summary[[#This Row],[Total Revenue]] / COUNTA(Report_Summary[Membership No])</f>
        <v>62659.485033999525</v>
      </c>
    </row>
    <row r="3220" spans="1:22" x14ac:dyDescent="0.3">
      <c r="A3220" t="s">
        <v>3259</v>
      </c>
      <c r="B3220">
        <v>2015</v>
      </c>
      <c r="C3220" t="s">
        <v>13</v>
      </c>
      <c r="D3220">
        <v>37</v>
      </c>
      <c r="E3220" t="str">
        <f t="shared" si="50"/>
        <v>Middle Age</v>
      </c>
      <c r="F3220" t="s">
        <v>19</v>
      </c>
      <c r="G3220" t="s">
        <v>25</v>
      </c>
      <c r="H3220" t="s">
        <v>28</v>
      </c>
      <c r="I3220">
        <v>36</v>
      </c>
      <c r="J3220">
        <v>2.41</v>
      </c>
      <c r="K3220" t="s">
        <v>33</v>
      </c>
      <c r="L3220" t="s">
        <v>33</v>
      </c>
      <c r="M3220" s="1">
        <v>17381.400000000001</v>
      </c>
      <c r="N3220" s="1">
        <v>1796.44</v>
      </c>
      <c r="O3220" s="1">
        <v>1337.5</v>
      </c>
      <c r="P3220" s="1">
        <v>0</v>
      </c>
      <c r="Q3220" s="1">
        <v>69256.179999999993</v>
      </c>
      <c r="R3220" s="1">
        <v>82455.570000000007</v>
      </c>
      <c r="S3220" s="1">
        <v>-11017.75</v>
      </c>
      <c r="T3220" s="1">
        <v>162729.5</v>
      </c>
      <c r="U3220" s="1">
        <f>SUM(Report_Summary[Revenue])</f>
        <v>626594850.33999527</v>
      </c>
      <c r="V3220" s="1">
        <f>Report_Summary[[#This Row],[Total Revenue]] / COUNTA(Report_Summary[Membership No])</f>
        <v>62659.485033999525</v>
      </c>
    </row>
    <row r="3221" spans="1:22" x14ac:dyDescent="0.3">
      <c r="A3221" t="s">
        <v>3260</v>
      </c>
      <c r="B3221">
        <v>2023</v>
      </c>
      <c r="C3221" t="s">
        <v>13</v>
      </c>
      <c r="D3221">
        <v>24</v>
      </c>
      <c r="E3221" t="str">
        <f t="shared" si="50"/>
        <v>Young</v>
      </c>
      <c r="F3221" t="s">
        <v>20</v>
      </c>
      <c r="G3221" t="s">
        <v>23</v>
      </c>
      <c r="H3221" t="s">
        <v>31</v>
      </c>
      <c r="I3221">
        <v>42</v>
      </c>
      <c r="J3221">
        <v>4.17</v>
      </c>
      <c r="K3221" t="s">
        <v>33</v>
      </c>
      <c r="L3221" t="s">
        <v>33</v>
      </c>
      <c r="M3221" s="1">
        <v>10015.120000000001</v>
      </c>
      <c r="N3221" s="1">
        <v>1022.1</v>
      </c>
      <c r="O3221" s="1">
        <v>4698.5600000000004</v>
      </c>
      <c r="P3221" s="1">
        <v>0</v>
      </c>
      <c r="Q3221" s="1">
        <v>48904.57</v>
      </c>
      <c r="R3221" s="1">
        <v>20170.439999999999</v>
      </c>
      <c r="S3221" s="1">
        <v>1905.34</v>
      </c>
      <c r="T3221" s="1">
        <v>67169.67</v>
      </c>
      <c r="U3221" s="1">
        <f>SUM(Report_Summary[Revenue])</f>
        <v>626594850.33999527</v>
      </c>
      <c r="V3221" s="1">
        <f>Report_Summary[[#This Row],[Total Revenue]] / COUNTA(Report_Summary[Membership No])</f>
        <v>62659.485033999525</v>
      </c>
    </row>
    <row r="3222" spans="1:22" x14ac:dyDescent="0.3">
      <c r="A3222" t="s">
        <v>3261</v>
      </c>
      <c r="B3222">
        <v>2021</v>
      </c>
      <c r="C3222" t="s">
        <v>14</v>
      </c>
      <c r="D3222">
        <v>65</v>
      </c>
      <c r="E3222" t="str">
        <f t="shared" si="50"/>
        <v>Old</v>
      </c>
      <c r="F3222" t="s">
        <v>17</v>
      </c>
      <c r="G3222" t="s">
        <v>23</v>
      </c>
      <c r="H3222" t="s">
        <v>27</v>
      </c>
      <c r="I3222">
        <v>26</v>
      </c>
      <c r="J3222">
        <v>0.77</v>
      </c>
      <c r="K3222" t="s">
        <v>33</v>
      </c>
      <c r="L3222" t="s">
        <v>33</v>
      </c>
      <c r="M3222" s="1">
        <v>3770.78</v>
      </c>
      <c r="N3222" s="1">
        <v>3337.14</v>
      </c>
      <c r="O3222" s="1">
        <v>5514.69</v>
      </c>
      <c r="P3222" s="1">
        <v>0</v>
      </c>
      <c r="Q3222" s="1">
        <v>17060.25</v>
      </c>
      <c r="R3222" s="1">
        <v>15917.12</v>
      </c>
      <c r="S3222" s="1">
        <v>22259.360000000001</v>
      </c>
      <c r="T3222" s="1">
        <v>10718.01</v>
      </c>
      <c r="U3222" s="1">
        <f>SUM(Report_Summary[Revenue])</f>
        <v>626594850.33999527</v>
      </c>
      <c r="V3222" s="1">
        <f>Report_Summary[[#This Row],[Total Revenue]] / COUNTA(Report_Summary[Membership No])</f>
        <v>62659.485033999525</v>
      </c>
    </row>
    <row r="3223" spans="1:22" x14ac:dyDescent="0.3">
      <c r="A3223" t="s">
        <v>3262</v>
      </c>
      <c r="B3223">
        <v>2022</v>
      </c>
      <c r="C3223" t="s">
        <v>14</v>
      </c>
      <c r="D3223">
        <v>50</v>
      </c>
      <c r="E3223" t="str">
        <f t="shared" si="50"/>
        <v>Middle Age</v>
      </c>
      <c r="F3223" t="s">
        <v>19</v>
      </c>
      <c r="G3223" t="s">
        <v>22</v>
      </c>
      <c r="H3223" t="s">
        <v>29</v>
      </c>
      <c r="I3223">
        <v>44</v>
      </c>
      <c r="J3223">
        <v>2.92</v>
      </c>
      <c r="K3223" t="s">
        <v>33</v>
      </c>
      <c r="L3223" t="s">
        <v>33</v>
      </c>
      <c r="M3223" s="1">
        <v>19663.32</v>
      </c>
      <c r="N3223" s="1">
        <v>1718.98</v>
      </c>
      <c r="O3223" s="1">
        <v>3037.78</v>
      </c>
      <c r="P3223" s="1">
        <v>0</v>
      </c>
      <c r="Q3223" s="1">
        <v>34852.43</v>
      </c>
      <c r="R3223" s="1">
        <v>47730.68</v>
      </c>
      <c r="S3223" s="1">
        <v>22667.97</v>
      </c>
      <c r="T3223" s="1">
        <v>59915.14</v>
      </c>
      <c r="U3223" s="1">
        <f>SUM(Report_Summary[Revenue])</f>
        <v>626594850.33999527</v>
      </c>
      <c r="V3223" s="1">
        <f>Report_Summary[[#This Row],[Total Revenue]] / COUNTA(Report_Summary[Membership No])</f>
        <v>62659.485033999525</v>
      </c>
    </row>
    <row r="3224" spans="1:22" x14ac:dyDescent="0.3">
      <c r="A3224" t="s">
        <v>3263</v>
      </c>
      <c r="B3224">
        <v>2018</v>
      </c>
      <c r="C3224" t="s">
        <v>13</v>
      </c>
      <c r="D3224">
        <v>62</v>
      </c>
      <c r="E3224" t="str">
        <f t="shared" si="50"/>
        <v>Old</v>
      </c>
      <c r="F3224" t="s">
        <v>15</v>
      </c>
      <c r="G3224" t="s">
        <v>24</v>
      </c>
      <c r="H3224" t="s">
        <v>27</v>
      </c>
      <c r="I3224">
        <v>27</v>
      </c>
      <c r="J3224">
        <v>1.5</v>
      </c>
      <c r="K3224" t="s">
        <v>33</v>
      </c>
      <c r="L3224" t="s">
        <v>33</v>
      </c>
      <c r="M3224" s="1">
        <v>19817.63</v>
      </c>
      <c r="N3224" s="1">
        <v>172.6</v>
      </c>
      <c r="O3224" s="1">
        <v>7230.46</v>
      </c>
      <c r="P3224" s="1">
        <v>0</v>
      </c>
      <c r="Q3224" s="1">
        <v>34441.440000000002</v>
      </c>
      <c r="R3224" s="1">
        <v>35928.730000000003</v>
      </c>
      <c r="S3224" s="1">
        <v>15542.04</v>
      </c>
      <c r="T3224" s="1">
        <v>54828.13</v>
      </c>
      <c r="U3224" s="1">
        <f>SUM(Report_Summary[Revenue])</f>
        <v>626594850.33999527</v>
      </c>
      <c r="V3224" s="1">
        <f>Report_Summary[[#This Row],[Total Revenue]] / COUNTA(Report_Summary[Membership No])</f>
        <v>62659.485033999525</v>
      </c>
    </row>
    <row r="3225" spans="1:22" x14ac:dyDescent="0.3">
      <c r="A3225" t="s">
        <v>3264</v>
      </c>
      <c r="B3225">
        <v>2021</v>
      </c>
      <c r="C3225" t="s">
        <v>14</v>
      </c>
      <c r="D3225">
        <v>79</v>
      </c>
      <c r="E3225" t="str">
        <f t="shared" si="50"/>
        <v>Old</v>
      </c>
      <c r="F3225" t="s">
        <v>18</v>
      </c>
      <c r="G3225" t="s">
        <v>23</v>
      </c>
      <c r="H3225" t="s">
        <v>28</v>
      </c>
      <c r="I3225">
        <v>27</v>
      </c>
      <c r="J3225">
        <v>2.79</v>
      </c>
      <c r="K3225" t="s">
        <v>33</v>
      </c>
      <c r="L3225" t="s">
        <v>33</v>
      </c>
      <c r="M3225" s="1">
        <v>6104.3</v>
      </c>
      <c r="N3225" s="1">
        <v>2447.37</v>
      </c>
      <c r="O3225" s="1">
        <v>182.76</v>
      </c>
      <c r="P3225" s="1">
        <v>0</v>
      </c>
      <c r="Q3225" s="1">
        <v>16917.23</v>
      </c>
      <c r="R3225" s="1">
        <v>13340.13</v>
      </c>
      <c r="S3225" s="1">
        <v>16312.39</v>
      </c>
      <c r="T3225" s="1">
        <v>13944.97</v>
      </c>
      <c r="U3225" s="1">
        <f>SUM(Report_Summary[Revenue])</f>
        <v>626594850.33999527</v>
      </c>
      <c r="V3225" s="1">
        <f>Report_Summary[[#This Row],[Total Revenue]] / COUNTA(Report_Summary[Membership No])</f>
        <v>62659.485033999525</v>
      </c>
    </row>
    <row r="3226" spans="1:22" x14ac:dyDescent="0.3">
      <c r="A3226" t="s">
        <v>3265</v>
      </c>
      <c r="B3226">
        <v>2016</v>
      </c>
      <c r="C3226" t="s">
        <v>13</v>
      </c>
      <c r="D3226">
        <v>31</v>
      </c>
      <c r="E3226" t="str">
        <f t="shared" si="50"/>
        <v>Middle Age</v>
      </c>
      <c r="F3226" t="s">
        <v>18</v>
      </c>
      <c r="G3226" t="s">
        <v>25</v>
      </c>
      <c r="H3226" t="s">
        <v>30</v>
      </c>
      <c r="I3226">
        <v>25</v>
      </c>
      <c r="J3226">
        <v>2.19</v>
      </c>
      <c r="K3226" t="s">
        <v>33</v>
      </c>
      <c r="L3226" t="s">
        <v>33</v>
      </c>
      <c r="M3226" s="1">
        <v>1249.53</v>
      </c>
      <c r="N3226" s="1">
        <v>703.34</v>
      </c>
      <c r="O3226" s="1">
        <v>5313.16</v>
      </c>
      <c r="P3226" s="1">
        <v>0</v>
      </c>
      <c r="Q3226" s="1">
        <v>5455.76</v>
      </c>
      <c r="R3226" s="1">
        <v>1542.39</v>
      </c>
      <c r="S3226" s="1">
        <v>-27648.16</v>
      </c>
      <c r="T3226" s="1">
        <v>34646.31</v>
      </c>
      <c r="U3226" s="1">
        <f>SUM(Report_Summary[Revenue])</f>
        <v>626594850.33999527</v>
      </c>
      <c r="V3226" s="1">
        <f>Report_Summary[[#This Row],[Total Revenue]] / COUNTA(Report_Summary[Membership No])</f>
        <v>62659.485033999525</v>
      </c>
    </row>
    <row r="3227" spans="1:22" x14ac:dyDescent="0.3">
      <c r="A3227" t="s">
        <v>3266</v>
      </c>
      <c r="B3227">
        <v>2021</v>
      </c>
      <c r="C3227" t="s">
        <v>14</v>
      </c>
      <c r="D3227">
        <v>67</v>
      </c>
      <c r="E3227" t="str">
        <f t="shared" si="50"/>
        <v>Old</v>
      </c>
      <c r="F3227" t="s">
        <v>20</v>
      </c>
      <c r="G3227" t="s">
        <v>25</v>
      </c>
      <c r="H3227" t="s">
        <v>26</v>
      </c>
      <c r="I3227">
        <v>28</v>
      </c>
      <c r="J3227">
        <v>2.77</v>
      </c>
      <c r="K3227" t="s">
        <v>33</v>
      </c>
      <c r="L3227" t="s">
        <v>33</v>
      </c>
      <c r="M3227" s="1">
        <v>2811.21</v>
      </c>
      <c r="N3227" s="1">
        <v>2618.8200000000002</v>
      </c>
      <c r="O3227" s="1">
        <v>3425.25</v>
      </c>
      <c r="P3227" s="1">
        <v>0</v>
      </c>
      <c r="Q3227" s="1">
        <v>5183.54</v>
      </c>
      <c r="R3227" s="1">
        <v>6658.97</v>
      </c>
      <c r="S3227" s="1">
        <v>29206.93</v>
      </c>
      <c r="T3227" s="1">
        <v>-17364.419999999998</v>
      </c>
      <c r="U3227" s="1">
        <f>SUM(Report_Summary[Revenue])</f>
        <v>626594850.33999527</v>
      </c>
      <c r="V3227" s="1">
        <f>Report_Summary[[#This Row],[Total Revenue]] / COUNTA(Report_Summary[Membership No])</f>
        <v>62659.485033999525</v>
      </c>
    </row>
    <row r="3228" spans="1:22" x14ac:dyDescent="0.3">
      <c r="A3228" t="s">
        <v>3267</v>
      </c>
      <c r="B3228">
        <v>2015</v>
      </c>
      <c r="C3228" t="s">
        <v>13</v>
      </c>
      <c r="D3228">
        <v>31</v>
      </c>
      <c r="E3228" t="str">
        <f t="shared" si="50"/>
        <v>Middle Age</v>
      </c>
      <c r="F3228" t="s">
        <v>17</v>
      </c>
      <c r="G3228" t="s">
        <v>23</v>
      </c>
      <c r="H3228" t="s">
        <v>31</v>
      </c>
      <c r="I3228">
        <v>34</v>
      </c>
      <c r="J3228">
        <v>2.64</v>
      </c>
      <c r="K3228" t="s">
        <v>33</v>
      </c>
      <c r="L3228" t="s">
        <v>33</v>
      </c>
      <c r="M3228" s="1">
        <v>9845.9500000000007</v>
      </c>
      <c r="N3228" s="1">
        <v>3698.76</v>
      </c>
      <c r="O3228" s="1">
        <v>1109</v>
      </c>
      <c r="P3228" s="1">
        <v>0</v>
      </c>
      <c r="Q3228" s="1">
        <v>21525.58</v>
      </c>
      <c r="R3228" s="1">
        <v>39411.040000000001</v>
      </c>
      <c r="S3228" s="1">
        <v>18436.669999999998</v>
      </c>
      <c r="T3228" s="1">
        <v>42499.95</v>
      </c>
      <c r="U3228" s="1">
        <f>SUM(Report_Summary[Revenue])</f>
        <v>626594850.33999527</v>
      </c>
      <c r="V3228" s="1">
        <f>Report_Summary[[#This Row],[Total Revenue]] / COUNTA(Report_Summary[Membership No])</f>
        <v>62659.485033999525</v>
      </c>
    </row>
    <row r="3229" spans="1:22" x14ac:dyDescent="0.3">
      <c r="A3229" t="s">
        <v>3268</v>
      </c>
      <c r="B3229">
        <v>2019</v>
      </c>
      <c r="C3229" t="s">
        <v>13</v>
      </c>
      <c r="D3229">
        <v>35</v>
      </c>
      <c r="E3229" t="str">
        <f t="shared" si="50"/>
        <v>Middle Age</v>
      </c>
      <c r="F3229" t="s">
        <v>21</v>
      </c>
      <c r="G3229" t="s">
        <v>23</v>
      </c>
      <c r="H3229" t="s">
        <v>30</v>
      </c>
      <c r="I3229">
        <v>30</v>
      </c>
      <c r="J3229">
        <v>2.58</v>
      </c>
      <c r="K3229" t="s">
        <v>33</v>
      </c>
      <c r="L3229" t="s">
        <v>33</v>
      </c>
      <c r="M3229" s="1">
        <v>2606.2199999999998</v>
      </c>
      <c r="N3229" s="1">
        <v>3271.94</v>
      </c>
      <c r="O3229" s="1">
        <v>6941.96</v>
      </c>
      <c r="P3229" s="1">
        <v>0</v>
      </c>
      <c r="Q3229" s="1">
        <v>6989.22</v>
      </c>
      <c r="R3229" s="1">
        <v>7905.45</v>
      </c>
      <c r="S3229" s="1">
        <v>27478.5</v>
      </c>
      <c r="T3229" s="1">
        <v>-12583.83</v>
      </c>
      <c r="U3229" s="1">
        <f>SUM(Report_Summary[Revenue])</f>
        <v>626594850.33999527</v>
      </c>
      <c r="V3229" s="1">
        <f>Report_Summary[[#This Row],[Total Revenue]] / COUNTA(Report_Summary[Membership No])</f>
        <v>62659.485033999525</v>
      </c>
    </row>
    <row r="3230" spans="1:22" x14ac:dyDescent="0.3">
      <c r="A3230" t="s">
        <v>3269</v>
      </c>
      <c r="B3230">
        <v>2024</v>
      </c>
      <c r="C3230" t="s">
        <v>14</v>
      </c>
      <c r="D3230">
        <v>77</v>
      </c>
      <c r="E3230" t="str">
        <f t="shared" si="50"/>
        <v>Old</v>
      </c>
      <c r="F3230" t="s">
        <v>15</v>
      </c>
      <c r="G3230" t="s">
        <v>25</v>
      </c>
      <c r="H3230" t="s">
        <v>26</v>
      </c>
      <c r="I3230">
        <v>32</v>
      </c>
      <c r="J3230">
        <v>2.4500000000000002</v>
      </c>
      <c r="K3230" t="s">
        <v>33</v>
      </c>
      <c r="L3230" t="s">
        <v>33</v>
      </c>
      <c r="M3230" s="1">
        <v>16483.939999999999</v>
      </c>
      <c r="N3230" s="1">
        <v>1410.67</v>
      </c>
      <c r="O3230" s="1">
        <v>737.94</v>
      </c>
      <c r="P3230" s="1">
        <v>0</v>
      </c>
      <c r="Q3230" s="1">
        <v>37715.699999999997</v>
      </c>
      <c r="R3230" s="1">
        <v>74675.149999999994</v>
      </c>
      <c r="S3230" s="1">
        <v>-10778.69</v>
      </c>
      <c r="T3230" s="1">
        <v>123169.54</v>
      </c>
      <c r="U3230" s="1">
        <f>SUM(Report_Summary[Revenue])</f>
        <v>626594850.33999527</v>
      </c>
      <c r="V3230" s="1">
        <f>Report_Summary[[#This Row],[Total Revenue]] / COUNTA(Report_Summary[Membership No])</f>
        <v>62659.485033999525</v>
      </c>
    </row>
    <row r="3231" spans="1:22" x14ac:dyDescent="0.3">
      <c r="A3231" t="s">
        <v>3270</v>
      </c>
      <c r="B3231">
        <v>2017</v>
      </c>
      <c r="C3231" t="s">
        <v>13</v>
      </c>
      <c r="D3231">
        <v>49</v>
      </c>
      <c r="E3231" t="str">
        <f t="shared" si="50"/>
        <v>Middle Age</v>
      </c>
      <c r="F3231" t="s">
        <v>17</v>
      </c>
      <c r="G3231" t="s">
        <v>23</v>
      </c>
      <c r="H3231" t="s">
        <v>31</v>
      </c>
      <c r="I3231">
        <v>29</v>
      </c>
      <c r="J3231">
        <v>2.44</v>
      </c>
      <c r="K3231" t="s">
        <v>33</v>
      </c>
      <c r="L3231" t="s">
        <v>33</v>
      </c>
      <c r="M3231" s="1">
        <v>18731.310000000001</v>
      </c>
      <c r="N3231" s="1">
        <v>3827.74</v>
      </c>
      <c r="O3231" s="1">
        <v>1939.68</v>
      </c>
      <c r="P3231" s="1">
        <v>0</v>
      </c>
      <c r="Q3231" s="1">
        <v>25596.66</v>
      </c>
      <c r="R3231" s="1">
        <v>72912.23</v>
      </c>
      <c r="S3231" s="1">
        <v>28103.02</v>
      </c>
      <c r="T3231" s="1">
        <v>70405.87</v>
      </c>
      <c r="U3231" s="1">
        <f>SUM(Report_Summary[Revenue])</f>
        <v>626594850.33999527</v>
      </c>
      <c r="V3231" s="1">
        <f>Report_Summary[[#This Row],[Total Revenue]] / COUNTA(Report_Summary[Membership No])</f>
        <v>62659.485033999525</v>
      </c>
    </row>
    <row r="3232" spans="1:22" x14ac:dyDescent="0.3">
      <c r="A3232" t="s">
        <v>3271</v>
      </c>
      <c r="B3232">
        <v>2019</v>
      </c>
      <c r="C3232" t="s">
        <v>14</v>
      </c>
      <c r="D3232">
        <v>32</v>
      </c>
      <c r="E3232" t="str">
        <f t="shared" si="50"/>
        <v>Middle Age</v>
      </c>
      <c r="F3232" t="s">
        <v>16</v>
      </c>
      <c r="G3232" t="s">
        <v>22</v>
      </c>
      <c r="H3232" t="s">
        <v>26</v>
      </c>
      <c r="I3232">
        <v>22</v>
      </c>
      <c r="J3232">
        <v>2.67</v>
      </c>
      <c r="K3232" t="s">
        <v>33</v>
      </c>
      <c r="L3232" t="s">
        <v>33</v>
      </c>
      <c r="M3232" s="1">
        <v>15610.21</v>
      </c>
      <c r="N3232" s="1">
        <v>1694.03</v>
      </c>
      <c r="O3232" s="1">
        <v>1884.99</v>
      </c>
      <c r="P3232" s="1">
        <v>0</v>
      </c>
      <c r="Q3232" s="1">
        <v>47880.45</v>
      </c>
      <c r="R3232" s="1">
        <v>74434.97</v>
      </c>
      <c r="S3232" s="1">
        <v>14674.32</v>
      </c>
      <c r="T3232" s="1">
        <v>107641.1</v>
      </c>
      <c r="U3232" s="1">
        <f>SUM(Report_Summary[Revenue])</f>
        <v>626594850.33999527</v>
      </c>
      <c r="V3232" s="1">
        <f>Report_Summary[[#This Row],[Total Revenue]] / COUNTA(Report_Summary[Membership No])</f>
        <v>62659.485033999525</v>
      </c>
    </row>
    <row r="3233" spans="1:22" x14ac:dyDescent="0.3">
      <c r="A3233" t="s">
        <v>3272</v>
      </c>
      <c r="B3233">
        <v>2019</v>
      </c>
      <c r="C3233" t="s">
        <v>14</v>
      </c>
      <c r="D3233">
        <v>41</v>
      </c>
      <c r="E3233" t="str">
        <f t="shared" si="50"/>
        <v>Middle Age</v>
      </c>
      <c r="F3233" t="s">
        <v>21</v>
      </c>
      <c r="G3233" t="s">
        <v>25</v>
      </c>
      <c r="H3233" t="s">
        <v>27</v>
      </c>
      <c r="I3233">
        <v>33</v>
      </c>
      <c r="J3233">
        <v>2.94</v>
      </c>
      <c r="K3233" t="s">
        <v>32</v>
      </c>
      <c r="L3233" t="s">
        <v>33</v>
      </c>
      <c r="M3233" s="1">
        <v>1761.79</v>
      </c>
      <c r="N3233" s="1">
        <v>3925.81</v>
      </c>
      <c r="O3233" s="1">
        <v>2035.03</v>
      </c>
      <c r="P3233" s="1">
        <v>0</v>
      </c>
      <c r="Q3233" s="1">
        <v>3835.1</v>
      </c>
      <c r="R3233" s="1">
        <v>3818.78</v>
      </c>
      <c r="S3233" s="1">
        <v>7426.94</v>
      </c>
      <c r="T3233" s="1">
        <v>226.94</v>
      </c>
      <c r="U3233" s="1">
        <f>SUM(Report_Summary[Revenue])</f>
        <v>626594850.33999527</v>
      </c>
      <c r="V3233" s="1">
        <f>Report_Summary[[#This Row],[Total Revenue]] / COUNTA(Report_Summary[Membership No])</f>
        <v>62659.485033999525</v>
      </c>
    </row>
    <row r="3234" spans="1:22" x14ac:dyDescent="0.3">
      <c r="A3234" t="s">
        <v>3273</v>
      </c>
      <c r="B3234">
        <v>2023</v>
      </c>
      <c r="C3234" t="s">
        <v>14</v>
      </c>
      <c r="D3234">
        <v>66</v>
      </c>
      <c r="E3234" t="str">
        <f t="shared" si="50"/>
        <v>Old</v>
      </c>
      <c r="F3234" t="s">
        <v>18</v>
      </c>
      <c r="G3234" t="s">
        <v>23</v>
      </c>
      <c r="H3234" t="s">
        <v>29</v>
      </c>
      <c r="I3234">
        <v>22</v>
      </c>
      <c r="J3234">
        <v>1.89</v>
      </c>
      <c r="K3234" t="s">
        <v>33</v>
      </c>
      <c r="L3234" t="s">
        <v>33</v>
      </c>
      <c r="M3234" s="1">
        <v>7586.04</v>
      </c>
      <c r="N3234" s="1">
        <v>173.99</v>
      </c>
      <c r="O3234" s="1">
        <v>6911.48</v>
      </c>
      <c r="P3234" s="1">
        <v>0</v>
      </c>
      <c r="Q3234" s="1">
        <v>12417.99</v>
      </c>
      <c r="R3234" s="1">
        <v>18734.599999999999</v>
      </c>
      <c r="S3234" s="1">
        <v>-5370.86</v>
      </c>
      <c r="T3234" s="1">
        <v>36523.449999999997</v>
      </c>
      <c r="U3234" s="1">
        <f>SUM(Report_Summary[Revenue])</f>
        <v>626594850.33999527</v>
      </c>
      <c r="V3234" s="1">
        <f>Report_Summary[[#This Row],[Total Revenue]] / COUNTA(Report_Summary[Membership No])</f>
        <v>62659.485033999525</v>
      </c>
    </row>
    <row r="3235" spans="1:22" x14ac:dyDescent="0.3">
      <c r="A3235" t="s">
        <v>3274</v>
      </c>
      <c r="B3235">
        <v>2016</v>
      </c>
      <c r="C3235" t="s">
        <v>13</v>
      </c>
      <c r="D3235">
        <v>25</v>
      </c>
      <c r="E3235" t="str">
        <f t="shared" si="50"/>
        <v>Young</v>
      </c>
      <c r="F3235" t="s">
        <v>20</v>
      </c>
      <c r="G3235" t="s">
        <v>22</v>
      </c>
      <c r="H3235" t="s">
        <v>29</v>
      </c>
      <c r="I3235">
        <v>33</v>
      </c>
      <c r="J3235">
        <v>2.61</v>
      </c>
      <c r="K3235" t="s">
        <v>32</v>
      </c>
      <c r="L3235" t="s">
        <v>33</v>
      </c>
      <c r="M3235" s="1">
        <v>16187.86</v>
      </c>
      <c r="N3235" s="1">
        <v>1506.27</v>
      </c>
      <c r="O3235" s="1">
        <v>5783.38</v>
      </c>
      <c r="P3235" s="1">
        <v>0</v>
      </c>
      <c r="Q3235" s="1">
        <v>56635.27</v>
      </c>
      <c r="R3235" s="1">
        <v>53769.39</v>
      </c>
      <c r="S3235" s="1">
        <v>-6346.12</v>
      </c>
      <c r="T3235" s="1">
        <v>116750.78</v>
      </c>
      <c r="U3235" s="1">
        <f>SUM(Report_Summary[Revenue])</f>
        <v>626594850.33999527</v>
      </c>
      <c r="V3235" s="1">
        <f>Report_Summary[[#This Row],[Total Revenue]] / COUNTA(Report_Summary[Membership No])</f>
        <v>62659.485033999525</v>
      </c>
    </row>
    <row r="3236" spans="1:22" x14ac:dyDescent="0.3">
      <c r="A3236" t="s">
        <v>3275</v>
      </c>
      <c r="B3236">
        <v>2023</v>
      </c>
      <c r="C3236" t="s">
        <v>13</v>
      </c>
      <c r="D3236">
        <v>49</v>
      </c>
      <c r="E3236" t="str">
        <f t="shared" si="50"/>
        <v>Middle Age</v>
      </c>
      <c r="F3236" t="s">
        <v>15</v>
      </c>
      <c r="G3236" t="s">
        <v>25</v>
      </c>
      <c r="H3236" t="s">
        <v>31</v>
      </c>
      <c r="I3236">
        <v>22</v>
      </c>
      <c r="J3236">
        <v>1.94</v>
      </c>
      <c r="K3236" t="s">
        <v>33</v>
      </c>
      <c r="L3236" t="s">
        <v>33</v>
      </c>
      <c r="M3236" s="1">
        <v>11503.77</v>
      </c>
      <c r="N3236" s="1">
        <v>3425.4</v>
      </c>
      <c r="O3236" s="1">
        <v>7676.65</v>
      </c>
      <c r="P3236" s="1">
        <v>0</v>
      </c>
      <c r="Q3236" s="1">
        <v>32435.78</v>
      </c>
      <c r="R3236" s="1">
        <v>14623.53</v>
      </c>
      <c r="S3236" s="1">
        <v>24561.07</v>
      </c>
      <c r="T3236" s="1">
        <v>22498.240000000002</v>
      </c>
      <c r="U3236" s="1">
        <f>SUM(Report_Summary[Revenue])</f>
        <v>626594850.33999527</v>
      </c>
      <c r="V3236" s="1">
        <f>Report_Summary[[#This Row],[Total Revenue]] / COUNTA(Report_Summary[Membership No])</f>
        <v>62659.485033999525</v>
      </c>
    </row>
    <row r="3237" spans="1:22" x14ac:dyDescent="0.3">
      <c r="A3237" t="s">
        <v>3276</v>
      </c>
      <c r="B3237">
        <v>2020</v>
      </c>
      <c r="C3237" t="s">
        <v>14</v>
      </c>
      <c r="D3237">
        <v>42</v>
      </c>
      <c r="E3237" t="str">
        <f t="shared" si="50"/>
        <v>Middle Age</v>
      </c>
      <c r="F3237" t="s">
        <v>15</v>
      </c>
      <c r="G3237" t="s">
        <v>22</v>
      </c>
      <c r="H3237" t="s">
        <v>30</v>
      </c>
      <c r="I3237">
        <v>32</v>
      </c>
      <c r="J3237">
        <v>1.52</v>
      </c>
      <c r="K3237" t="s">
        <v>32</v>
      </c>
      <c r="L3237" t="s">
        <v>33</v>
      </c>
      <c r="M3237" s="1">
        <v>4556.7</v>
      </c>
      <c r="N3237" s="1">
        <v>2785.03</v>
      </c>
      <c r="O3237" s="1">
        <v>1794.44</v>
      </c>
      <c r="P3237" s="1">
        <v>0</v>
      </c>
      <c r="Q3237" s="1">
        <v>9763.0300000000007</v>
      </c>
      <c r="R3237" s="1">
        <v>8246.42</v>
      </c>
      <c r="S3237" s="1">
        <v>104.53</v>
      </c>
      <c r="T3237" s="1">
        <v>17904.919999999998</v>
      </c>
      <c r="U3237" s="1">
        <f>SUM(Report_Summary[Revenue])</f>
        <v>626594850.33999527</v>
      </c>
      <c r="V3237" s="1">
        <f>Report_Summary[[#This Row],[Total Revenue]] / COUNTA(Report_Summary[Membership No])</f>
        <v>62659.485033999525</v>
      </c>
    </row>
    <row r="3238" spans="1:22" x14ac:dyDescent="0.3">
      <c r="A3238" t="s">
        <v>3277</v>
      </c>
      <c r="B3238">
        <v>2015</v>
      </c>
      <c r="C3238" t="s">
        <v>14</v>
      </c>
      <c r="D3238">
        <v>74</v>
      </c>
      <c r="E3238" t="str">
        <f t="shared" si="50"/>
        <v>Old</v>
      </c>
      <c r="F3238" t="s">
        <v>18</v>
      </c>
      <c r="G3238" t="s">
        <v>25</v>
      </c>
      <c r="H3238" t="s">
        <v>27</v>
      </c>
      <c r="I3238">
        <v>25</v>
      </c>
      <c r="J3238">
        <v>2.92</v>
      </c>
      <c r="K3238" t="s">
        <v>33</v>
      </c>
      <c r="L3238" t="s">
        <v>33</v>
      </c>
      <c r="M3238" s="1">
        <v>9018.66</v>
      </c>
      <c r="N3238" s="1">
        <v>2269.4299999999998</v>
      </c>
      <c r="O3238" s="1">
        <v>188.08</v>
      </c>
      <c r="P3238" s="1">
        <v>0</v>
      </c>
      <c r="Q3238" s="1">
        <v>27719.599999999999</v>
      </c>
      <c r="R3238" s="1">
        <v>27100.57</v>
      </c>
      <c r="S3238" s="1">
        <v>-20018.2</v>
      </c>
      <c r="T3238" s="1">
        <v>74838.37</v>
      </c>
      <c r="U3238" s="1">
        <f>SUM(Report_Summary[Revenue])</f>
        <v>626594850.33999527</v>
      </c>
      <c r="V3238" s="1">
        <f>Report_Summary[[#This Row],[Total Revenue]] / COUNTA(Report_Summary[Membership No])</f>
        <v>62659.485033999525</v>
      </c>
    </row>
    <row r="3239" spans="1:22" x14ac:dyDescent="0.3">
      <c r="A3239" t="s">
        <v>3278</v>
      </c>
      <c r="B3239">
        <v>2017</v>
      </c>
      <c r="C3239" t="s">
        <v>13</v>
      </c>
      <c r="D3239">
        <v>32</v>
      </c>
      <c r="E3239" t="str">
        <f t="shared" si="50"/>
        <v>Middle Age</v>
      </c>
      <c r="F3239" t="s">
        <v>17</v>
      </c>
      <c r="G3239" t="s">
        <v>23</v>
      </c>
      <c r="H3239" t="s">
        <v>26</v>
      </c>
      <c r="I3239">
        <v>22</v>
      </c>
      <c r="J3239">
        <v>1.68</v>
      </c>
      <c r="K3239" t="s">
        <v>33</v>
      </c>
      <c r="L3239" t="s">
        <v>33</v>
      </c>
      <c r="M3239" s="1">
        <v>17024.240000000002</v>
      </c>
      <c r="N3239" s="1">
        <v>4998.32</v>
      </c>
      <c r="O3239" s="1">
        <v>1875.7</v>
      </c>
      <c r="P3239" s="1">
        <v>0</v>
      </c>
      <c r="Q3239" s="1">
        <v>23526.7</v>
      </c>
      <c r="R3239" s="1">
        <v>62648.959999999999</v>
      </c>
      <c r="S3239" s="1">
        <v>-10672.71</v>
      </c>
      <c r="T3239" s="1">
        <v>96848.37</v>
      </c>
      <c r="U3239" s="1">
        <f>SUM(Report_Summary[Revenue])</f>
        <v>626594850.33999527</v>
      </c>
      <c r="V3239" s="1">
        <f>Report_Summary[[#This Row],[Total Revenue]] / COUNTA(Report_Summary[Membership No])</f>
        <v>62659.485033999525</v>
      </c>
    </row>
    <row r="3240" spans="1:22" x14ac:dyDescent="0.3">
      <c r="A3240" t="s">
        <v>3279</v>
      </c>
      <c r="B3240">
        <v>2015</v>
      </c>
      <c r="C3240" t="s">
        <v>14</v>
      </c>
      <c r="D3240">
        <v>46</v>
      </c>
      <c r="E3240" t="str">
        <f t="shared" si="50"/>
        <v>Middle Age</v>
      </c>
      <c r="F3240" t="s">
        <v>16</v>
      </c>
      <c r="G3240" t="s">
        <v>22</v>
      </c>
      <c r="H3240" t="s">
        <v>28</v>
      </c>
      <c r="I3240">
        <v>36</v>
      </c>
      <c r="J3240">
        <v>4.28</v>
      </c>
      <c r="K3240" t="s">
        <v>32</v>
      </c>
      <c r="L3240" t="s">
        <v>33</v>
      </c>
      <c r="M3240" s="1">
        <v>17329.599999999999</v>
      </c>
      <c r="N3240" s="1">
        <v>1925.38</v>
      </c>
      <c r="O3240" s="1">
        <v>3922.16</v>
      </c>
      <c r="P3240" s="1">
        <v>0</v>
      </c>
      <c r="Q3240" s="1">
        <v>43206.5</v>
      </c>
      <c r="R3240" s="1">
        <v>55465.279999999999</v>
      </c>
      <c r="S3240" s="1">
        <v>-8152.04</v>
      </c>
      <c r="T3240" s="1">
        <v>106823.82</v>
      </c>
      <c r="U3240" s="1">
        <f>SUM(Report_Summary[Revenue])</f>
        <v>626594850.33999527</v>
      </c>
      <c r="V3240" s="1">
        <f>Report_Summary[[#This Row],[Total Revenue]] / COUNTA(Report_Summary[Membership No])</f>
        <v>62659.485033999525</v>
      </c>
    </row>
    <row r="3241" spans="1:22" x14ac:dyDescent="0.3">
      <c r="A3241" t="s">
        <v>3280</v>
      </c>
      <c r="B3241">
        <v>2016</v>
      </c>
      <c r="C3241" t="s">
        <v>14</v>
      </c>
      <c r="D3241">
        <v>41</v>
      </c>
      <c r="E3241" t="str">
        <f t="shared" si="50"/>
        <v>Middle Age</v>
      </c>
      <c r="F3241" t="s">
        <v>21</v>
      </c>
      <c r="G3241" t="s">
        <v>22</v>
      </c>
      <c r="H3241" t="s">
        <v>31</v>
      </c>
      <c r="I3241">
        <v>18</v>
      </c>
      <c r="J3241">
        <v>1.97</v>
      </c>
      <c r="K3241" t="s">
        <v>33</v>
      </c>
      <c r="L3241" t="s">
        <v>33</v>
      </c>
      <c r="M3241" s="1">
        <v>14123.68</v>
      </c>
      <c r="N3241" s="1">
        <v>1605.67</v>
      </c>
      <c r="O3241" s="1">
        <v>2088.2399999999998</v>
      </c>
      <c r="P3241" s="1">
        <v>0</v>
      </c>
      <c r="Q3241" s="1">
        <v>36128.5</v>
      </c>
      <c r="R3241" s="1">
        <v>46394.58</v>
      </c>
      <c r="S3241" s="1">
        <v>-5114.25</v>
      </c>
      <c r="T3241" s="1">
        <v>87637.33</v>
      </c>
      <c r="U3241" s="1">
        <f>SUM(Report_Summary[Revenue])</f>
        <v>626594850.33999527</v>
      </c>
      <c r="V3241" s="1">
        <f>Report_Summary[[#This Row],[Total Revenue]] / COUNTA(Report_Summary[Membership No])</f>
        <v>62659.485033999525</v>
      </c>
    </row>
    <row r="3242" spans="1:22" x14ac:dyDescent="0.3">
      <c r="A3242" t="s">
        <v>3281</v>
      </c>
      <c r="B3242">
        <v>2020</v>
      </c>
      <c r="C3242" t="s">
        <v>13</v>
      </c>
      <c r="D3242">
        <v>35</v>
      </c>
      <c r="E3242" t="str">
        <f t="shared" si="50"/>
        <v>Middle Age</v>
      </c>
      <c r="F3242" t="s">
        <v>19</v>
      </c>
      <c r="G3242" t="s">
        <v>23</v>
      </c>
      <c r="H3242" t="s">
        <v>26</v>
      </c>
      <c r="I3242">
        <v>33</v>
      </c>
      <c r="J3242">
        <v>2.64</v>
      </c>
      <c r="K3242" t="s">
        <v>33</v>
      </c>
      <c r="L3242" t="s">
        <v>33</v>
      </c>
      <c r="M3242" s="1">
        <v>14053.37</v>
      </c>
      <c r="N3242" s="1">
        <v>1050.3399999999999</v>
      </c>
      <c r="O3242" s="1">
        <v>7192.9</v>
      </c>
      <c r="P3242" s="1">
        <v>0</v>
      </c>
      <c r="Q3242" s="1">
        <v>22597.84</v>
      </c>
      <c r="R3242" s="1">
        <v>21469.66</v>
      </c>
      <c r="S3242" s="1">
        <v>-934.7</v>
      </c>
      <c r="T3242" s="1">
        <v>45002.2</v>
      </c>
      <c r="U3242" s="1">
        <f>SUM(Report_Summary[Revenue])</f>
        <v>626594850.33999527</v>
      </c>
      <c r="V3242" s="1">
        <f>Report_Summary[[#This Row],[Total Revenue]] / COUNTA(Report_Summary[Membership No])</f>
        <v>62659.485033999525</v>
      </c>
    </row>
    <row r="3243" spans="1:22" x14ac:dyDescent="0.3">
      <c r="A3243" t="s">
        <v>3282</v>
      </c>
      <c r="B3243">
        <v>2020</v>
      </c>
      <c r="C3243" t="s">
        <v>13</v>
      </c>
      <c r="D3243">
        <v>50</v>
      </c>
      <c r="E3243" t="str">
        <f t="shared" si="50"/>
        <v>Middle Age</v>
      </c>
      <c r="F3243" t="s">
        <v>18</v>
      </c>
      <c r="G3243" t="s">
        <v>25</v>
      </c>
      <c r="H3243" t="s">
        <v>29</v>
      </c>
      <c r="I3243">
        <v>25</v>
      </c>
      <c r="J3243">
        <v>2.19</v>
      </c>
      <c r="K3243" t="s">
        <v>33</v>
      </c>
      <c r="L3243" t="s">
        <v>33</v>
      </c>
      <c r="M3243" s="1">
        <v>16029.92</v>
      </c>
      <c r="N3243" s="1">
        <v>2305.4</v>
      </c>
      <c r="O3243" s="1">
        <v>357.24</v>
      </c>
      <c r="P3243" s="1">
        <v>0</v>
      </c>
      <c r="Q3243" s="1">
        <v>54684.05</v>
      </c>
      <c r="R3243" s="1">
        <v>76306.33</v>
      </c>
      <c r="S3243" s="1">
        <v>11814.46</v>
      </c>
      <c r="T3243" s="1">
        <v>119175.92</v>
      </c>
      <c r="U3243" s="1">
        <f>SUM(Report_Summary[Revenue])</f>
        <v>626594850.33999527</v>
      </c>
      <c r="V3243" s="1">
        <f>Report_Summary[[#This Row],[Total Revenue]] / COUNTA(Report_Summary[Membership No])</f>
        <v>62659.485033999525</v>
      </c>
    </row>
    <row r="3244" spans="1:22" x14ac:dyDescent="0.3">
      <c r="A3244" t="s">
        <v>3283</v>
      </c>
      <c r="B3244">
        <v>2022</v>
      </c>
      <c r="C3244" t="s">
        <v>13</v>
      </c>
      <c r="D3244">
        <v>33</v>
      </c>
      <c r="E3244" t="str">
        <f t="shared" si="50"/>
        <v>Middle Age</v>
      </c>
      <c r="F3244" t="s">
        <v>15</v>
      </c>
      <c r="G3244" t="s">
        <v>25</v>
      </c>
      <c r="H3244" t="s">
        <v>28</v>
      </c>
      <c r="I3244">
        <v>26</v>
      </c>
      <c r="J3244">
        <v>1.51</v>
      </c>
      <c r="K3244" t="s">
        <v>33</v>
      </c>
      <c r="L3244" t="s">
        <v>33</v>
      </c>
      <c r="M3244" s="1">
        <v>10526.07</v>
      </c>
      <c r="N3244" s="1">
        <v>4225.9799999999996</v>
      </c>
      <c r="O3244" s="1">
        <v>5503.7</v>
      </c>
      <c r="P3244" s="1">
        <v>0</v>
      </c>
      <c r="Q3244" s="1">
        <v>43727.96</v>
      </c>
      <c r="R3244" s="1">
        <v>40435.360000000001</v>
      </c>
      <c r="S3244" s="1">
        <v>8138.62</v>
      </c>
      <c r="T3244" s="1">
        <v>76024.7</v>
      </c>
      <c r="U3244" s="1">
        <f>SUM(Report_Summary[Revenue])</f>
        <v>626594850.33999527</v>
      </c>
      <c r="V3244" s="1">
        <f>Report_Summary[[#This Row],[Total Revenue]] / COUNTA(Report_Summary[Membership No])</f>
        <v>62659.485033999525</v>
      </c>
    </row>
    <row r="3245" spans="1:22" x14ac:dyDescent="0.3">
      <c r="A3245" t="s">
        <v>3284</v>
      </c>
      <c r="B3245">
        <v>2018</v>
      </c>
      <c r="C3245" t="s">
        <v>14</v>
      </c>
      <c r="D3245">
        <v>68</v>
      </c>
      <c r="E3245" t="str">
        <f t="shared" si="50"/>
        <v>Old</v>
      </c>
      <c r="F3245" t="s">
        <v>17</v>
      </c>
      <c r="G3245" t="s">
        <v>24</v>
      </c>
      <c r="H3245" t="s">
        <v>30</v>
      </c>
      <c r="I3245">
        <v>27</v>
      </c>
      <c r="J3245">
        <v>1.1399999999999999</v>
      </c>
      <c r="K3245" t="s">
        <v>33</v>
      </c>
      <c r="L3245" t="s">
        <v>33</v>
      </c>
      <c r="M3245" s="1">
        <v>16614.95</v>
      </c>
      <c r="N3245" s="1">
        <v>4818.51</v>
      </c>
      <c r="O3245" s="1">
        <v>5092.41</v>
      </c>
      <c r="P3245" s="1">
        <v>0</v>
      </c>
      <c r="Q3245" s="1">
        <v>32464.81</v>
      </c>
      <c r="R3245" s="1">
        <v>29899.22</v>
      </c>
      <c r="S3245" s="1">
        <v>945.82</v>
      </c>
      <c r="T3245" s="1">
        <v>61418.21</v>
      </c>
      <c r="U3245" s="1">
        <f>SUM(Report_Summary[Revenue])</f>
        <v>626594850.33999527</v>
      </c>
      <c r="V3245" s="1">
        <f>Report_Summary[[#This Row],[Total Revenue]] / COUNTA(Report_Summary[Membership No])</f>
        <v>62659.485033999525</v>
      </c>
    </row>
    <row r="3246" spans="1:22" x14ac:dyDescent="0.3">
      <c r="A3246" t="s">
        <v>3285</v>
      </c>
      <c r="B3246">
        <v>2018</v>
      </c>
      <c r="C3246" t="s">
        <v>13</v>
      </c>
      <c r="D3246">
        <v>26</v>
      </c>
      <c r="E3246" t="str">
        <f t="shared" si="50"/>
        <v>Young</v>
      </c>
      <c r="F3246" t="s">
        <v>16</v>
      </c>
      <c r="G3246" t="s">
        <v>23</v>
      </c>
      <c r="H3246" t="s">
        <v>30</v>
      </c>
      <c r="I3246">
        <v>28</v>
      </c>
      <c r="J3246">
        <v>2.74</v>
      </c>
      <c r="K3246" t="s">
        <v>32</v>
      </c>
      <c r="L3246" t="s">
        <v>33</v>
      </c>
      <c r="M3246" s="1">
        <v>19076.740000000002</v>
      </c>
      <c r="N3246" s="1">
        <v>4716.57</v>
      </c>
      <c r="O3246" s="1">
        <v>4064.31</v>
      </c>
      <c r="P3246" s="1">
        <v>0</v>
      </c>
      <c r="Q3246" s="1">
        <v>93222.94</v>
      </c>
      <c r="R3246" s="1">
        <v>31762.42</v>
      </c>
      <c r="S3246" s="1">
        <v>4691.32</v>
      </c>
      <c r="T3246" s="1">
        <v>120294.04</v>
      </c>
      <c r="U3246" s="1">
        <f>SUM(Report_Summary[Revenue])</f>
        <v>626594850.33999527</v>
      </c>
      <c r="V3246" s="1">
        <f>Report_Summary[[#This Row],[Total Revenue]] / COUNTA(Report_Summary[Membership No])</f>
        <v>62659.485033999525</v>
      </c>
    </row>
    <row r="3247" spans="1:22" x14ac:dyDescent="0.3">
      <c r="A3247" t="s">
        <v>3286</v>
      </c>
      <c r="B3247">
        <v>2020</v>
      </c>
      <c r="C3247" t="s">
        <v>14</v>
      </c>
      <c r="D3247">
        <v>55</v>
      </c>
      <c r="E3247" t="str">
        <f t="shared" si="50"/>
        <v>Middle Age</v>
      </c>
      <c r="F3247" t="s">
        <v>17</v>
      </c>
      <c r="G3247" t="s">
        <v>22</v>
      </c>
      <c r="H3247" t="s">
        <v>28</v>
      </c>
      <c r="I3247">
        <v>30</v>
      </c>
      <c r="J3247">
        <v>2.92</v>
      </c>
      <c r="K3247" t="s">
        <v>32</v>
      </c>
      <c r="L3247" t="s">
        <v>33</v>
      </c>
      <c r="M3247" s="1">
        <v>6720.33</v>
      </c>
      <c r="N3247" s="1">
        <v>1993.55</v>
      </c>
      <c r="O3247" s="1">
        <v>2827.85</v>
      </c>
      <c r="P3247" s="1">
        <v>0</v>
      </c>
      <c r="Q3247" s="1">
        <v>9755.09</v>
      </c>
      <c r="R3247" s="1">
        <v>27951.37</v>
      </c>
      <c r="S3247" s="1">
        <v>-1452.61</v>
      </c>
      <c r="T3247" s="1">
        <v>39159.07</v>
      </c>
      <c r="U3247" s="1">
        <f>SUM(Report_Summary[Revenue])</f>
        <v>626594850.33999527</v>
      </c>
      <c r="V3247" s="1">
        <f>Report_Summary[[#This Row],[Total Revenue]] / COUNTA(Report_Summary[Membership No])</f>
        <v>62659.485033999525</v>
      </c>
    </row>
    <row r="3248" spans="1:22" x14ac:dyDescent="0.3">
      <c r="A3248" t="s">
        <v>3287</v>
      </c>
      <c r="B3248">
        <v>2024</v>
      </c>
      <c r="C3248" t="s">
        <v>13</v>
      </c>
      <c r="D3248">
        <v>23</v>
      </c>
      <c r="E3248" t="str">
        <f t="shared" si="50"/>
        <v>Young</v>
      </c>
      <c r="F3248" t="s">
        <v>18</v>
      </c>
      <c r="G3248" t="s">
        <v>25</v>
      </c>
      <c r="H3248" t="s">
        <v>29</v>
      </c>
      <c r="I3248">
        <v>40</v>
      </c>
      <c r="J3248">
        <v>3.3</v>
      </c>
      <c r="K3248" t="s">
        <v>33</v>
      </c>
      <c r="L3248" t="s">
        <v>33</v>
      </c>
      <c r="M3248" s="1">
        <v>7742.01</v>
      </c>
      <c r="N3248" s="1">
        <v>1181.23</v>
      </c>
      <c r="O3248" s="1">
        <v>5377.82</v>
      </c>
      <c r="P3248" s="1">
        <v>0</v>
      </c>
      <c r="Q3248" s="1">
        <v>12763.11</v>
      </c>
      <c r="R3248" s="1">
        <v>34015.230000000003</v>
      </c>
      <c r="S3248" s="1">
        <v>5684.1</v>
      </c>
      <c r="T3248" s="1">
        <v>41094.239999999998</v>
      </c>
      <c r="U3248" s="1">
        <f>SUM(Report_Summary[Revenue])</f>
        <v>626594850.33999527</v>
      </c>
      <c r="V3248" s="1">
        <f>Report_Summary[[#This Row],[Total Revenue]] / COUNTA(Report_Summary[Membership No])</f>
        <v>62659.485033999525</v>
      </c>
    </row>
    <row r="3249" spans="1:22" x14ac:dyDescent="0.3">
      <c r="A3249" t="s">
        <v>3288</v>
      </c>
      <c r="B3249">
        <v>2022</v>
      </c>
      <c r="C3249" t="s">
        <v>14</v>
      </c>
      <c r="D3249">
        <v>70</v>
      </c>
      <c r="E3249" t="str">
        <f t="shared" si="50"/>
        <v>Old</v>
      </c>
      <c r="F3249" t="s">
        <v>16</v>
      </c>
      <c r="G3249" t="s">
        <v>25</v>
      </c>
      <c r="H3249" t="s">
        <v>31</v>
      </c>
      <c r="I3249">
        <v>31</v>
      </c>
      <c r="J3249">
        <v>3.08</v>
      </c>
      <c r="K3249" t="s">
        <v>33</v>
      </c>
      <c r="L3249" t="s">
        <v>33</v>
      </c>
      <c r="M3249" s="1">
        <v>10241.629999999999</v>
      </c>
      <c r="N3249" s="1">
        <v>3487.67</v>
      </c>
      <c r="O3249" s="1">
        <v>4569.3999999999996</v>
      </c>
      <c r="P3249" s="1">
        <v>0</v>
      </c>
      <c r="Q3249" s="1">
        <v>44755.03</v>
      </c>
      <c r="R3249" s="1">
        <v>19648.47</v>
      </c>
      <c r="S3249" s="1">
        <v>20977.31</v>
      </c>
      <c r="T3249" s="1">
        <v>43426.19</v>
      </c>
      <c r="U3249" s="1">
        <f>SUM(Report_Summary[Revenue])</f>
        <v>626594850.33999527</v>
      </c>
      <c r="V3249" s="1">
        <f>Report_Summary[[#This Row],[Total Revenue]] / COUNTA(Report_Summary[Membership No])</f>
        <v>62659.485033999525</v>
      </c>
    </row>
    <row r="3250" spans="1:22" x14ac:dyDescent="0.3">
      <c r="A3250" t="s">
        <v>3289</v>
      </c>
      <c r="B3250">
        <v>2019</v>
      </c>
      <c r="C3250" t="s">
        <v>13</v>
      </c>
      <c r="D3250">
        <v>35</v>
      </c>
      <c r="E3250" t="str">
        <f t="shared" si="50"/>
        <v>Middle Age</v>
      </c>
      <c r="F3250" t="s">
        <v>18</v>
      </c>
      <c r="G3250" t="s">
        <v>22</v>
      </c>
      <c r="H3250" t="s">
        <v>27</v>
      </c>
      <c r="I3250">
        <v>33</v>
      </c>
      <c r="J3250">
        <v>2.1</v>
      </c>
      <c r="K3250" t="s">
        <v>33</v>
      </c>
      <c r="L3250" t="s">
        <v>33</v>
      </c>
      <c r="M3250" s="1">
        <v>8939.39</v>
      </c>
      <c r="N3250" s="1">
        <v>4652.99</v>
      </c>
      <c r="O3250" s="1">
        <v>173.18</v>
      </c>
      <c r="P3250" s="1">
        <v>0</v>
      </c>
      <c r="Q3250" s="1">
        <v>13649.98</v>
      </c>
      <c r="R3250" s="1">
        <v>13565.79</v>
      </c>
      <c r="S3250" s="1">
        <v>-28946.18</v>
      </c>
      <c r="T3250" s="1">
        <v>56161.95</v>
      </c>
      <c r="U3250" s="1">
        <f>SUM(Report_Summary[Revenue])</f>
        <v>626594850.33999527</v>
      </c>
      <c r="V3250" s="1">
        <f>Report_Summary[[#This Row],[Total Revenue]] / COUNTA(Report_Summary[Membership No])</f>
        <v>62659.485033999525</v>
      </c>
    </row>
    <row r="3251" spans="1:22" x14ac:dyDescent="0.3">
      <c r="A3251" t="s">
        <v>3290</v>
      </c>
      <c r="B3251">
        <v>2023</v>
      </c>
      <c r="C3251" t="s">
        <v>14</v>
      </c>
      <c r="D3251">
        <v>28</v>
      </c>
      <c r="E3251" t="str">
        <f t="shared" si="50"/>
        <v>Young</v>
      </c>
      <c r="F3251" t="s">
        <v>19</v>
      </c>
      <c r="G3251" t="s">
        <v>22</v>
      </c>
      <c r="H3251" t="s">
        <v>31</v>
      </c>
      <c r="I3251">
        <v>41</v>
      </c>
      <c r="J3251">
        <v>3.89</v>
      </c>
      <c r="K3251" t="s">
        <v>33</v>
      </c>
      <c r="L3251" t="s">
        <v>33</v>
      </c>
      <c r="M3251" s="1">
        <v>1747.42</v>
      </c>
      <c r="N3251" s="1">
        <v>403.77</v>
      </c>
      <c r="O3251" s="1">
        <v>954.06</v>
      </c>
      <c r="P3251" s="1">
        <v>0</v>
      </c>
      <c r="Q3251" s="1">
        <v>4974.8599999999997</v>
      </c>
      <c r="R3251" s="1">
        <v>4603.99</v>
      </c>
      <c r="S3251" s="1">
        <v>-7227.58</v>
      </c>
      <c r="T3251" s="1">
        <v>16806.43</v>
      </c>
      <c r="U3251" s="1">
        <f>SUM(Report_Summary[Revenue])</f>
        <v>626594850.33999527</v>
      </c>
      <c r="V3251" s="1">
        <f>Report_Summary[[#This Row],[Total Revenue]] / COUNTA(Report_Summary[Membership No])</f>
        <v>62659.485033999525</v>
      </c>
    </row>
    <row r="3252" spans="1:22" x14ac:dyDescent="0.3">
      <c r="A3252" t="s">
        <v>3291</v>
      </c>
      <c r="B3252">
        <v>2017</v>
      </c>
      <c r="C3252" t="s">
        <v>13</v>
      </c>
      <c r="D3252">
        <v>52</v>
      </c>
      <c r="E3252" t="str">
        <f t="shared" si="50"/>
        <v>Middle Age</v>
      </c>
      <c r="F3252" t="s">
        <v>17</v>
      </c>
      <c r="G3252" t="s">
        <v>25</v>
      </c>
      <c r="H3252" t="s">
        <v>26</v>
      </c>
      <c r="I3252">
        <v>31</v>
      </c>
      <c r="J3252">
        <v>3.47</v>
      </c>
      <c r="K3252" t="s">
        <v>33</v>
      </c>
      <c r="L3252" t="s">
        <v>33</v>
      </c>
      <c r="M3252" s="1">
        <v>8222.41</v>
      </c>
      <c r="N3252" s="1">
        <v>1569.77</v>
      </c>
      <c r="O3252" s="1">
        <v>2772.02</v>
      </c>
      <c r="P3252" s="1">
        <v>0</v>
      </c>
      <c r="Q3252" s="1">
        <v>23010.12</v>
      </c>
      <c r="R3252" s="1">
        <v>33566</v>
      </c>
      <c r="S3252" s="1">
        <v>-25173.29</v>
      </c>
      <c r="T3252" s="1">
        <v>81749.41</v>
      </c>
      <c r="U3252" s="1">
        <f>SUM(Report_Summary[Revenue])</f>
        <v>626594850.33999527</v>
      </c>
      <c r="V3252" s="1">
        <f>Report_Summary[[#This Row],[Total Revenue]] / COUNTA(Report_Summary[Membership No])</f>
        <v>62659.485033999525</v>
      </c>
    </row>
    <row r="3253" spans="1:22" x14ac:dyDescent="0.3">
      <c r="A3253" t="s">
        <v>3292</v>
      </c>
      <c r="B3253">
        <v>2022</v>
      </c>
      <c r="C3253" t="s">
        <v>13</v>
      </c>
      <c r="D3253">
        <v>49</v>
      </c>
      <c r="E3253" t="str">
        <f t="shared" si="50"/>
        <v>Middle Age</v>
      </c>
      <c r="F3253" t="s">
        <v>21</v>
      </c>
      <c r="G3253" t="s">
        <v>25</v>
      </c>
      <c r="H3253" t="s">
        <v>30</v>
      </c>
      <c r="I3253">
        <v>29</v>
      </c>
      <c r="J3253">
        <v>1.25</v>
      </c>
      <c r="K3253" t="s">
        <v>32</v>
      </c>
      <c r="L3253" t="s">
        <v>33</v>
      </c>
      <c r="M3253" s="1">
        <v>13166.06</v>
      </c>
      <c r="N3253" s="1">
        <v>1505.69</v>
      </c>
      <c r="O3253" s="1">
        <v>7957.31</v>
      </c>
      <c r="P3253" s="1">
        <v>0</v>
      </c>
      <c r="Q3253" s="1">
        <v>39121.410000000003</v>
      </c>
      <c r="R3253" s="1">
        <v>63238.91</v>
      </c>
      <c r="S3253" s="1">
        <v>23203.119999999999</v>
      </c>
      <c r="T3253" s="1">
        <v>79157.2</v>
      </c>
      <c r="U3253" s="1">
        <f>SUM(Report_Summary[Revenue])</f>
        <v>626594850.33999527</v>
      </c>
      <c r="V3253" s="1">
        <f>Report_Summary[[#This Row],[Total Revenue]] / COUNTA(Report_Summary[Membership No])</f>
        <v>62659.485033999525</v>
      </c>
    </row>
    <row r="3254" spans="1:22" x14ac:dyDescent="0.3">
      <c r="A3254" t="s">
        <v>3293</v>
      </c>
      <c r="B3254">
        <v>2021</v>
      </c>
      <c r="C3254" t="s">
        <v>13</v>
      </c>
      <c r="D3254">
        <v>70</v>
      </c>
      <c r="E3254" t="str">
        <f t="shared" si="50"/>
        <v>Old</v>
      </c>
      <c r="F3254" t="s">
        <v>20</v>
      </c>
      <c r="G3254" t="s">
        <v>23</v>
      </c>
      <c r="H3254" t="s">
        <v>26</v>
      </c>
      <c r="I3254">
        <v>33</v>
      </c>
      <c r="J3254">
        <v>3.1</v>
      </c>
      <c r="K3254" t="s">
        <v>33</v>
      </c>
      <c r="L3254" t="s">
        <v>33</v>
      </c>
      <c r="M3254" s="1">
        <v>10563.79</v>
      </c>
      <c r="N3254" s="1">
        <v>4971.8100000000004</v>
      </c>
      <c r="O3254" s="1">
        <v>5937.46</v>
      </c>
      <c r="P3254" s="1">
        <v>0</v>
      </c>
      <c r="Q3254" s="1">
        <v>32104.68</v>
      </c>
      <c r="R3254" s="1">
        <v>18156.46</v>
      </c>
      <c r="S3254" s="1">
        <v>12778.64</v>
      </c>
      <c r="T3254" s="1">
        <v>37482.5</v>
      </c>
      <c r="U3254" s="1">
        <f>SUM(Report_Summary[Revenue])</f>
        <v>626594850.33999527</v>
      </c>
      <c r="V3254" s="1">
        <f>Report_Summary[[#This Row],[Total Revenue]] / COUNTA(Report_Summary[Membership No])</f>
        <v>62659.485033999525</v>
      </c>
    </row>
    <row r="3255" spans="1:22" x14ac:dyDescent="0.3">
      <c r="A3255" t="s">
        <v>3294</v>
      </c>
      <c r="B3255">
        <v>2015</v>
      </c>
      <c r="C3255" t="s">
        <v>14</v>
      </c>
      <c r="D3255">
        <v>35</v>
      </c>
      <c r="E3255" t="str">
        <f t="shared" si="50"/>
        <v>Middle Age</v>
      </c>
      <c r="F3255" t="s">
        <v>21</v>
      </c>
      <c r="G3255" t="s">
        <v>25</v>
      </c>
      <c r="H3255" t="s">
        <v>30</v>
      </c>
      <c r="I3255">
        <v>20</v>
      </c>
      <c r="J3255">
        <v>0.83</v>
      </c>
      <c r="K3255" t="s">
        <v>33</v>
      </c>
      <c r="L3255" t="s">
        <v>33</v>
      </c>
      <c r="M3255" s="1">
        <v>1010.11</v>
      </c>
      <c r="N3255" s="1">
        <v>1468.42</v>
      </c>
      <c r="O3255" s="1">
        <v>2203.25</v>
      </c>
      <c r="P3255" s="1">
        <v>0</v>
      </c>
      <c r="Q3255" s="1">
        <v>3666.62</v>
      </c>
      <c r="R3255" s="1">
        <v>1761.86</v>
      </c>
      <c r="S3255" s="1">
        <v>-14418.27</v>
      </c>
      <c r="T3255" s="1">
        <v>19846.75</v>
      </c>
      <c r="U3255" s="1">
        <f>SUM(Report_Summary[Revenue])</f>
        <v>626594850.33999527</v>
      </c>
      <c r="V3255" s="1">
        <f>Report_Summary[[#This Row],[Total Revenue]] / COUNTA(Report_Summary[Membership No])</f>
        <v>62659.485033999525</v>
      </c>
    </row>
    <row r="3256" spans="1:22" x14ac:dyDescent="0.3">
      <c r="A3256" t="s">
        <v>3295</v>
      </c>
      <c r="B3256">
        <v>2016</v>
      </c>
      <c r="C3256" t="s">
        <v>13</v>
      </c>
      <c r="D3256">
        <v>29</v>
      </c>
      <c r="E3256" t="str">
        <f t="shared" si="50"/>
        <v>Young</v>
      </c>
      <c r="F3256" t="s">
        <v>19</v>
      </c>
      <c r="G3256" t="s">
        <v>23</v>
      </c>
      <c r="H3256" t="s">
        <v>30</v>
      </c>
      <c r="I3256">
        <v>27</v>
      </c>
      <c r="J3256">
        <v>2.93</v>
      </c>
      <c r="K3256" t="s">
        <v>33</v>
      </c>
      <c r="L3256" t="s">
        <v>33</v>
      </c>
      <c r="M3256" s="1">
        <v>12227.75</v>
      </c>
      <c r="N3256" s="1">
        <v>4393.68</v>
      </c>
      <c r="O3256" s="1">
        <v>3410.19</v>
      </c>
      <c r="P3256" s="1">
        <v>0</v>
      </c>
      <c r="Q3256" s="1">
        <v>58348.27</v>
      </c>
      <c r="R3256" s="1">
        <v>30964.49</v>
      </c>
      <c r="S3256" s="1">
        <v>-2268.2800000000002</v>
      </c>
      <c r="T3256" s="1">
        <v>91581.04</v>
      </c>
      <c r="U3256" s="1">
        <f>SUM(Report_Summary[Revenue])</f>
        <v>626594850.33999527</v>
      </c>
      <c r="V3256" s="1">
        <f>Report_Summary[[#This Row],[Total Revenue]] / COUNTA(Report_Summary[Membership No])</f>
        <v>62659.485033999525</v>
      </c>
    </row>
    <row r="3257" spans="1:22" x14ac:dyDescent="0.3">
      <c r="A3257" t="s">
        <v>3296</v>
      </c>
      <c r="B3257">
        <v>2015</v>
      </c>
      <c r="C3257" t="s">
        <v>14</v>
      </c>
      <c r="D3257">
        <v>72</v>
      </c>
      <c r="E3257" t="str">
        <f t="shared" si="50"/>
        <v>Old</v>
      </c>
      <c r="F3257" t="s">
        <v>16</v>
      </c>
      <c r="G3257" t="s">
        <v>25</v>
      </c>
      <c r="H3257" t="s">
        <v>27</v>
      </c>
      <c r="I3257">
        <v>37</v>
      </c>
      <c r="J3257">
        <v>1.76</v>
      </c>
      <c r="K3257" t="s">
        <v>33</v>
      </c>
      <c r="L3257" t="s">
        <v>33</v>
      </c>
      <c r="M3257" s="1">
        <v>16168.26</v>
      </c>
      <c r="N3257" s="1">
        <v>115.29</v>
      </c>
      <c r="O3257" s="1">
        <v>3783.18</v>
      </c>
      <c r="P3257" s="1">
        <v>0</v>
      </c>
      <c r="Q3257" s="1">
        <v>73622.149999999994</v>
      </c>
      <c r="R3257" s="1">
        <v>45480.13</v>
      </c>
      <c r="S3257" s="1">
        <v>-15227.62</v>
      </c>
      <c r="T3257" s="1">
        <v>134329.9</v>
      </c>
      <c r="U3257" s="1">
        <f>SUM(Report_Summary[Revenue])</f>
        <v>626594850.33999527</v>
      </c>
      <c r="V3257" s="1">
        <f>Report_Summary[[#This Row],[Total Revenue]] / COUNTA(Report_Summary[Membership No])</f>
        <v>62659.485033999525</v>
      </c>
    </row>
    <row r="3258" spans="1:22" x14ac:dyDescent="0.3">
      <c r="A3258" t="s">
        <v>3297</v>
      </c>
      <c r="B3258">
        <v>2016</v>
      </c>
      <c r="C3258" t="s">
        <v>13</v>
      </c>
      <c r="D3258">
        <v>56</v>
      </c>
      <c r="E3258" t="str">
        <f t="shared" si="50"/>
        <v>Old</v>
      </c>
      <c r="F3258" t="s">
        <v>19</v>
      </c>
      <c r="G3258" t="s">
        <v>23</v>
      </c>
      <c r="H3258" t="s">
        <v>26</v>
      </c>
      <c r="I3258">
        <v>23</v>
      </c>
      <c r="J3258">
        <v>2.95</v>
      </c>
      <c r="K3258" t="s">
        <v>33</v>
      </c>
      <c r="L3258" t="s">
        <v>33</v>
      </c>
      <c r="M3258" s="1">
        <v>18754.61</v>
      </c>
      <c r="N3258" s="1">
        <v>2621.67</v>
      </c>
      <c r="O3258" s="1">
        <v>5644.37</v>
      </c>
      <c r="P3258" s="1">
        <v>0</v>
      </c>
      <c r="Q3258" s="1">
        <v>61781.19</v>
      </c>
      <c r="R3258" s="1">
        <v>47046.89</v>
      </c>
      <c r="S3258" s="1">
        <v>25239.18</v>
      </c>
      <c r="T3258" s="1">
        <v>83588.899999999994</v>
      </c>
      <c r="U3258" s="1">
        <f>SUM(Report_Summary[Revenue])</f>
        <v>626594850.33999527</v>
      </c>
      <c r="V3258" s="1">
        <f>Report_Summary[[#This Row],[Total Revenue]] / COUNTA(Report_Summary[Membership No])</f>
        <v>62659.485033999525</v>
      </c>
    </row>
    <row r="3259" spans="1:22" x14ac:dyDescent="0.3">
      <c r="A3259" t="s">
        <v>3298</v>
      </c>
      <c r="B3259">
        <v>2020</v>
      </c>
      <c r="C3259" t="s">
        <v>13</v>
      </c>
      <c r="D3259">
        <v>40</v>
      </c>
      <c r="E3259" t="str">
        <f t="shared" si="50"/>
        <v>Middle Age</v>
      </c>
      <c r="F3259" t="s">
        <v>15</v>
      </c>
      <c r="G3259" t="s">
        <v>25</v>
      </c>
      <c r="H3259" t="s">
        <v>27</v>
      </c>
      <c r="I3259">
        <v>35</v>
      </c>
      <c r="J3259">
        <v>2.0299999999999998</v>
      </c>
      <c r="K3259" t="s">
        <v>32</v>
      </c>
      <c r="L3259" t="s">
        <v>33</v>
      </c>
      <c r="M3259" s="1">
        <v>13826.97</v>
      </c>
      <c r="N3259" s="1">
        <v>1173.1099999999999</v>
      </c>
      <c r="O3259" s="1">
        <v>4697.6499999999996</v>
      </c>
      <c r="P3259" s="1">
        <v>0</v>
      </c>
      <c r="Q3259" s="1">
        <v>32263.18</v>
      </c>
      <c r="R3259" s="1">
        <v>34966.14</v>
      </c>
      <c r="S3259" s="1">
        <v>-26821.360000000001</v>
      </c>
      <c r="T3259" s="1">
        <v>94050.68</v>
      </c>
      <c r="U3259" s="1">
        <f>SUM(Report_Summary[Revenue])</f>
        <v>626594850.33999527</v>
      </c>
      <c r="V3259" s="1">
        <f>Report_Summary[[#This Row],[Total Revenue]] / COUNTA(Report_Summary[Membership No])</f>
        <v>62659.485033999525</v>
      </c>
    </row>
    <row r="3260" spans="1:22" x14ac:dyDescent="0.3">
      <c r="A3260" t="s">
        <v>3299</v>
      </c>
      <c r="B3260">
        <v>2018</v>
      </c>
      <c r="C3260" t="s">
        <v>13</v>
      </c>
      <c r="D3260">
        <v>53</v>
      </c>
      <c r="E3260" t="str">
        <f t="shared" si="50"/>
        <v>Middle Age</v>
      </c>
      <c r="F3260" t="s">
        <v>19</v>
      </c>
      <c r="G3260" t="s">
        <v>23</v>
      </c>
      <c r="H3260" t="s">
        <v>28</v>
      </c>
      <c r="I3260">
        <v>32</v>
      </c>
      <c r="J3260">
        <v>2.89</v>
      </c>
      <c r="K3260" t="s">
        <v>33</v>
      </c>
      <c r="L3260" t="s">
        <v>33</v>
      </c>
      <c r="M3260" s="1">
        <v>17142.22</v>
      </c>
      <c r="N3260" s="1">
        <v>4580.96</v>
      </c>
      <c r="O3260" s="1">
        <v>492.54</v>
      </c>
      <c r="P3260" s="1">
        <v>0</v>
      </c>
      <c r="Q3260" s="1">
        <v>74563.8</v>
      </c>
      <c r="R3260" s="1">
        <v>25243.08</v>
      </c>
      <c r="S3260" s="1">
        <v>19695.919999999998</v>
      </c>
      <c r="T3260" s="1">
        <v>80110.960000000006</v>
      </c>
      <c r="U3260" s="1">
        <f>SUM(Report_Summary[Revenue])</f>
        <v>626594850.33999527</v>
      </c>
      <c r="V3260" s="1">
        <f>Report_Summary[[#This Row],[Total Revenue]] / COUNTA(Report_Summary[Membership No])</f>
        <v>62659.485033999525</v>
      </c>
    </row>
    <row r="3261" spans="1:22" x14ac:dyDescent="0.3">
      <c r="A3261" t="s">
        <v>3300</v>
      </c>
      <c r="B3261">
        <v>2019</v>
      </c>
      <c r="C3261" t="s">
        <v>13</v>
      </c>
      <c r="D3261">
        <v>80</v>
      </c>
      <c r="E3261" t="str">
        <f t="shared" si="50"/>
        <v>Old</v>
      </c>
      <c r="F3261" t="s">
        <v>19</v>
      </c>
      <c r="G3261" t="s">
        <v>25</v>
      </c>
      <c r="H3261" t="s">
        <v>28</v>
      </c>
      <c r="I3261">
        <v>31</v>
      </c>
      <c r="J3261">
        <v>3.02</v>
      </c>
      <c r="K3261" t="s">
        <v>33</v>
      </c>
      <c r="L3261" t="s">
        <v>33</v>
      </c>
      <c r="M3261" s="1">
        <v>14317.84</v>
      </c>
      <c r="N3261" s="1">
        <v>4551.91</v>
      </c>
      <c r="O3261" s="1">
        <v>5068.57</v>
      </c>
      <c r="P3261" s="1">
        <v>0</v>
      </c>
      <c r="Q3261" s="1">
        <v>60119.53</v>
      </c>
      <c r="R3261" s="1">
        <v>34546.559999999998</v>
      </c>
      <c r="S3261" s="1">
        <v>-14966.24</v>
      </c>
      <c r="T3261" s="1">
        <v>109632.33</v>
      </c>
      <c r="U3261" s="1">
        <f>SUM(Report_Summary[Revenue])</f>
        <v>626594850.33999527</v>
      </c>
      <c r="V3261" s="1">
        <f>Report_Summary[[#This Row],[Total Revenue]] / COUNTA(Report_Summary[Membership No])</f>
        <v>62659.485033999525</v>
      </c>
    </row>
    <row r="3262" spans="1:22" x14ac:dyDescent="0.3">
      <c r="A3262" t="s">
        <v>3301</v>
      </c>
      <c r="B3262">
        <v>2023</v>
      </c>
      <c r="C3262" t="s">
        <v>14</v>
      </c>
      <c r="D3262">
        <v>64</v>
      </c>
      <c r="E3262" t="str">
        <f t="shared" si="50"/>
        <v>Old</v>
      </c>
      <c r="F3262" t="s">
        <v>17</v>
      </c>
      <c r="G3262" t="s">
        <v>23</v>
      </c>
      <c r="H3262" t="s">
        <v>27</v>
      </c>
      <c r="I3262">
        <v>24</v>
      </c>
      <c r="J3262">
        <v>1.18</v>
      </c>
      <c r="K3262" t="s">
        <v>33</v>
      </c>
      <c r="L3262" t="s">
        <v>33</v>
      </c>
      <c r="M3262" s="1">
        <v>18294.650000000001</v>
      </c>
      <c r="N3262" s="1">
        <v>2340.0300000000002</v>
      </c>
      <c r="O3262" s="1">
        <v>2351.23</v>
      </c>
      <c r="P3262" s="1">
        <v>0</v>
      </c>
      <c r="Q3262" s="1">
        <v>76879.509999999995</v>
      </c>
      <c r="R3262" s="1">
        <v>35360.49</v>
      </c>
      <c r="S3262" s="1">
        <v>9485.5300000000007</v>
      </c>
      <c r="T3262" s="1">
        <v>102754.47</v>
      </c>
      <c r="U3262" s="1">
        <f>SUM(Report_Summary[Revenue])</f>
        <v>626594850.33999527</v>
      </c>
      <c r="V3262" s="1">
        <f>Report_Summary[[#This Row],[Total Revenue]] / COUNTA(Report_Summary[Membership No])</f>
        <v>62659.485033999525</v>
      </c>
    </row>
    <row r="3263" spans="1:22" x14ac:dyDescent="0.3">
      <c r="A3263" t="s">
        <v>3302</v>
      </c>
      <c r="B3263">
        <v>2016</v>
      </c>
      <c r="C3263" t="s">
        <v>13</v>
      </c>
      <c r="D3263">
        <v>53</v>
      </c>
      <c r="E3263" t="str">
        <f t="shared" si="50"/>
        <v>Middle Age</v>
      </c>
      <c r="F3263" t="s">
        <v>20</v>
      </c>
      <c r="G3263" t="s">
        <v>25</v>
      </c>
      <c r="H3263" t="s">
        <v>29</v>
      </c>
      <c r="I3263">
        <v>38</v>
      </c>
      <c r="J3263">
        <v>2.52</v>
      </c>
      <c r="K3263" t="s">
        <v>33</v>
      </c>
      <c r="L3263" t="s">
        <v>33</v>
      </c>
      <c r="M3263" s="1">
        <v>1186.6500000000001</v>
      </c>
      <c r="N3263" s="1">
        <v>1513.53</v>
      </c>
      <c r="O3263" s="1">
        <v>6950.35</v>
      </c>
      <c r="P3263" s="1">
        <v>0</v>
      </c>
      <c r="Q3263" s="1">
        <v>4375.8999999999996</v>
      </c>
      <c r="R3263" s="1">
        <v>2634.37</v>
      </c>
      <c r="S3263" s="1">
        <v>21465.55</v>
      </c>
      <c r="T3263" s="1">
        <v>-14455.28</v>
      </c>
      <c r="U3263" s="1">
        <f>SUM(Report_Summary[Revenue])</f>
        <v>626594850.33999527</v>
      </c>
      <c r="V3263" s="1">
        <f>Report_Summary[[#This Row],[Total Revenue]] / COUNTA(Report_Summary[Membership No])</f>
        <v>62659.485033999525</v>
      </c>
    </row>
    <row r="3264" spans="1:22" x14ac:dyDescent="0.3">
      <c r="A3264" t="s">
        <v>3303</v>
      </c>
      <c r="B3264">
        <v>2023</v>
      </c>
      <c r="C3264" t="s">
        <v>13</v>
      </c>
      <c r="D3264">
        <v>74</v>
      </c>
      <c r="E3264" t="str">
        <f t="shared" si="50"/>
        <v>Old</v>
      </c>
      <c r="F3264" t="s">
        <v>17</v>
      </c>
      <c r="G3264" t="s">
        <v>24</v>
      </c>
      <c r="H3264" t="s">
        <v>31</v>
      </c>
      <c r="I3264">
        <v>29</v>
      </c>
      <c r="J3264">
        <v>1.95</v>
      </c>
      <c r="K3264" t="s">
        <v>33</v>
      </c>
      <c r="L3264" t="s">
        <v>33</v>
      </c>
      <c r="M3264" s="1">
        <v>12364.16</v>
      </c>
      <c r="N3264" s="1">
        <v>3032.05</v>
      </c>
      <c r="O3264" s="1">
        <v>5712.44</v>
      </c>
      <c r="P3264" s="1">
        <v>0</v>
      </c>
      <c r="Q3264" s="1">
        <v>50764.35</v>
      </c>
      <c r="R3264" s="1">
        <v>38382.239999999998</v>
      </c>
      <c r="S3264" s="1">
        <v>-27787.14</v>
      </c>
      <c r="T3264" s="1">
        <v>116933.73</v>
      </c>
      <c r="U3264" s="1">
        <f>SUM(Report_Summary[Revenue])</f>
        <v>626594850.33999527</v>
      </c>
      <c r="V3264" s="1">
        <f>Report_Summary[[#This Row],[Total Revenue]] / COUNTA(Report_Summary[Membership No])</f>
        <v>62659.485033999525</v>
      </c>
    </row>
    <row r="3265" spans="1:22" x14ac:dyDescent="0.3">
      <c r="A3265" t="s">
        <v>3304</v>
      </c>
      <c r="B3265">
        <v>2019</v>
      </c>
      <c r="C3265" t="s">
        <v>14</v>
      </c>
      <c r="D3265">
        <v>57</v>
      </c>
      <c r="E3265" t="str">
        <f t="shared" si="50"/>
        <v>Old</v>
      </c>
      <c r="F3265" t="s">
        <v>15</v>
      </c>
      <c r="G3265" t="s">
        <v>22</v>
      </c>
      <c r="H3265" t="s">
        <v>26</v>
      </c>
      <c r="I3265">
        <v>31</v>
      </c>
      <c r="J3265">
        <v>2.36</v>
      </c>
      <c r="K3265" t="s">
        <v>32</v>
      </c>
      <c r="L3265" t="s">
        <v>33</v>
      </c>
      <c r="M3265" s="1">
        <v>13563.65</v>
      </c>
      <c r="N3265" s="1">
        <v>494.68</v>
      </c>
      <c r="O3265" s="1">
        <v>4941.55</v>
      </c>
      <c r="P3265" s="1">
        <v>0</v>
      </c>
      <c r="Q3265" s="1">
        <v>44061.42</v>
      </c>
      <c r="R3265" s="1">
        <v>64747.519999999997</v>
      </c>
      <c r="S3265" s="1">
        <v>170.97</v>
      </c>
      <c r="T3265" s="1">
        <v>108637.97</v>
      </c>
      <c r="U3265" s="1">
        <f>SUM(Report_Summary[Revenue])</f>
        <v>626594850.33999527</v>
      </c>
      <c r="V3265" s="1">
        <f>Report_Summary[[#This Row],[Total Revenue]] / COUNTA(Report_Summary[Membership No])</f>
        <v>62659.485033999525</v>
      </c>
    </row>
    <row r="3266" spans="1:22" x14ac:dyDescent="0.3">
      <c r="A3266" t="s">
        <v>3305</v>
      </c>
      <c r="B3266">
        <v>2016</v>
      </c>
      <c r="C3266" t="s">
        <v>13</v>
      </c>
      <c r="D3266">
        <v>32</v>
      </c>
      <c r="E3266" t="str">
        <f t="shared" si="50"/>
        <v>Middle Age</v>
      </c>
      <c r="F3266" t="s">
        <v>16</v>
      </c>
      <c r="G3266" t="s">
        <v>23</v>
      </c>
      <c r="H3266" t="s">
        <v>28</v>
      </c>
      <c r="I3266">
        <v>34</v>
      </c>
      <c r="J3266">
        <v>2.76</v>
      </c>
      <c r="K3266" t="s">
        <v>33</v>
      </c>
      <c r="L3266" t="s">
        <v>33</v>
      </c>
      <c r="M3266" s="1">
        <v>2893.15</v>
      </c>
      <c r="N3266" s="1">
        <v>4991.46</v>
      </c>
      <c r="O3266" s="1">
        <v>3110.82</v>
      </c>
      <c r="P3266" s="1">
        <v>0</v>
      </c>
      <c r="Q3266" s="1">
        <v>8226.9</v>
      </c>
      <c r="R3266" s="1">
        <v>13601.78</v>
      </c>
      <c r="S3266" s="1">
        <v>-12723.07</v>
      </c>
      <c r="T3266" s="1">
        <v>34551.75</v>
      </c>
      <c r="U3266" s="1">
        <f>SUM(Report_Summary[Revenue])</f>
        <v>626594850.33999527</v>
      </c>
      <c r="V3266" s="1">
        <f>Report_Summary[[#This Row],[Total Revenue]] / COUNTA(Report_Summary[Membership No])</f>
        <v>62659.485033999525</v>
      </c>
    </row>
    <row r="3267" spans="1:22" x14ac:dyDescent="0.3">
      <c r="A3267" t="s">
        <v>3306</v>
      </c>
      <c r="B3267">
        <v>2016</v>
      </c>
      <c r="C3267" t="s">
        <v>14</v>
      </c>
      <c r="D3267">
        <v>60</v>
      </c>
      <c r="E3267" t="str">
        <f t="shared" ref="E3267:E3330" si="51">IF(D3267&gt;55,"Old",IF(D3267&gt;=31,"Middle Age",IF(D3267&lt;31,"Young","Invalid")))</f>
        <v>Old</v>
      </c>
      <c r="F3267" t="s">
        <v>18</v>
      </c>
      <c r="G3267" t="s">
        <v>22</v>
      </c>
      <c r="H3267" t="s">
        <v>27</v>
      </c>
      <c r="I3267">
        <v>31</v>
      </c>
      <c r="J3267">
        <v>3.53</v>
      </c>
      <c r="K3267" t="s">
        <v>32</v>
      </c>
      <c r="L3267" t="s">
        <v>33</v>
      </c>
      <c r="M3267" s="1">
        <v>1151.99</v>
      </c>
      <c r="N3267" s="1">
        <v>3868.5</v>
      </c>
      <c r="O3267" s="1">
        <v>1917.41</v>
      </c>
      <c r="P3267" s="1">
        <v>0</v>
      </c>
      <c r="Q3267" s="1">
        <v>2141.9899999999998</v>
      </c>
      <c r="R3267" s="1">
        <v>4489.1099999999997</v>
      </c>
      <c r="S3267" s="1">
        <v>15660.5</v>
      </c>
      <c r="T3267" s="1">
        <v>-9029.4</v>
      </c>
      <c r="U3267" s="1">
        <f>SUM(Report_Summary[Revenue])</f>
        <v>626594850.33999527</v>
      </c>
      <c r="V3267" s="1">
        <f>Report_Summary[[#This Row],[Total Revenue]] / COUNTA(Report_Summary[Membership No])</f>
        <v>62659.485033999525</v>
      </c>
    </row>
    <row r="3268" spans="1:22" x14ac:dyDescent="0.3">
      <c r="A3268" t="s">
        <v>3307</v>
      </c>
      <c r="B3268">
        <v>2023</v>
      </c>
      <c r="C3268" t="s">
        <v>13</v>
      </c>
      <c r="D3268">
        <v>32</v>
      </c>
      <c r="E3268" t="str">
        <f t="shared" si="51"/>
        <v>Middle Age</v>
      </c>
      <c r="F3268" t="s">
        <v>16</v>
      </c>
      <c r="G3268" t="s">
        <v>23</v>
      </c>
      <c r="H3268" t="s">
        <v>27</v>
      </c>
      <c r="I3268">
        <v>25</v>
      </c>
      <c r="J3268">
        <v>2.78</v>
      </c>
      <c r="K3268" t="s">
        <v>33</v>
      </c>
      <c r="L3268" t="s">
        <v>33</v>
      </c>
      <c r="M3268" s="1">
        <v>3176.86</v>
      </c>
      <c r="N3268" s="1">
        <v>4734.63</v>
      </c>
      <c r="O3268" s="1">
        <v>7520.35</v>
      </c>
      <c r="P3268" s="1">
        <v>0</v>
      </c>
      <c r="Q3268" s="1">
        <v>7774.55</v>
      </c>
      <c r="R3268" s="1">
        <v>8749.09</v>
      </c>
      <c r="S3268" s="1">
        <v>26858.87</v>
      </c>
      <c r="T3268" s="1">
        <v>-10335.23</v>
      </c>
      <c r="U3268" s="1">
        <f>SUM(Report_Summary[Revenue])</f>
        <v>626594850.33999527</v>
      </c>
      <c r="V3268" s="1">
        <f>Report_Summary[[#This Row],[Total Revenue]] / COUNTA(Report_Summary[Membership No])</f>
        <v>62659.485033999525</v>
      </c>
    </row>
    <row r="3269" spans="1:22" x14ac:dyDescent="0.3">
      <c r="A3269" t="s">
        <v>3308</v>
      </c>
      <c r="B3269">
        <v>2024</v>
      </c>
      <c r="C3269" t="s">
        <v>13</v>
      </c>
      <c r="D3269">
        <v>69</v>
      </c>
      <c r="E3269" t="str">
        <f t="shared" si="51"/>
        <v>Old</v>
      </c>
      <c r="F3269" t="s">
        <v>21</v>
      </c>
      <c r="G3269" t="s">
        <v>25</v>
      </c>
      <c r="H3269" t="s">
        <v>26</v>
      </c>
      <c r="I3269">
        <v>40</v>
      </c>
      <c r="J3269">
        <v>2.97</v>
      </c>
      <c r="K3269" t="s">
        <v>33</v>
      </c>
      <c r="L3269" t="s">
        <v>33</v>
      </c>
      <c r="M3269" s="1">
        <v>8501.56</v>
      </c>
      <c r="N3269" s="1">
        <v>260.04000000000002</v>
      </c>
      <c r="O3269" s="1">
        <v>241.41</v>
      </c>
      <c r="P3269" s="1">
        <v>0</v>
      </c>
      <c r="Q3269" s="1">
        <v>21662.99</v>
      </c>
      <c r="R3269" s="1">
        <v>17581.45</v>
      </c>
      <c r="S3269" s="1">
        <v>-9146.06</v>
      </c>
      <c r="T3269" s="1">
        <v>48390.5</v>
      </c>
      <c r="U3269" s="1">
        <f>SUM(Report_Summary[Revenue])</f>
        <v>626594850.33999527</v>
      </c>
      <c r="V3269" s="1">
        <f>Report_Summary[[#This Row],[Total Revenue]] / COUNTA(Report_Summary[Membership No])</f>
        <v>62659.485033999525</v>
      </c>
    </row>
    <row r="3270" spans="1:22" x14ac:dyDescent="0.3">
      <c r="A3270" t="s">
        <v>3309</v>
      </c>
      <c r="B3270">
        <v>2019</v>
      </c>
      <c r="C3270" t="s">
        <v>14</v>
      </c>
      <c r="D3270">
        <v>59</v>
      </c>
      <c r="E3270" t="str">
        <f t="shared" si="51"/>
        <v>Old</v>
      </c>
      <c r="F3270" t="s">
        <v>20</v>
      </c>
      <c r="G3270" t="s">
        <v>22</v>
      </c>
      <c r="H3270" t="s">
        <v>29</v>
      </c>
      <c r="I3270">
        <v>26</v>
      </c>
      <c r="J3270">
        <v>2.08</v>
      </c>
      <c r="K3270" t="s">
        <v>33</v>
      </c>
      <c r="L3270" t="s">
        <v>33</v>
      </c>
      <c r="M3270" s="1">
        <v>10820.15</v>
      </c>
      <c r="N3270" s="1">
        <v>1988.96</v>
      </c>
      <c r="O3270" s="1">
        <v>2521.17</v>
      </c>
      <c r="P3270" s="1">
        <v>0</v>
      </c>
      <c r="Q3270" s="1">
        <v>39562.67</v>
      </c>
      <c r="R3270" s="1">
        <v>39960.49</v>
      </c>
      <c r="S3270" s="1">
        <v>2487.08</v>
      </c>
      <c r="T3270" s="1">
        <v>77036.08</v>
      </c>
      <c r="U3270" s="1">
        <f>SUM(Report_Summary[Revenue])</f>
        <v>626594850.33999527</v>
      </c>
      <c r="V3270" s="1">
        <f>Report_Summary[[#This Row],[Total Revenue]] / COUNTA(Report_Summary[Membership No])</f>
        <v>62659.485033999525</v>
      </c>
    </row>
    <row r="3271" spans="1:22" x14ac:dyDescent="0.3">
      <c r="A3271" t="s">
        <v>3310</v>
      </c>
      <c r="B3271">
        <v>2015</v>
      </c>
      <c r="C3271" t="s">
        <v>14</v>
      </c>
      <c r="D3271">
        <v>36</v>
      </c>
      <c r="E3271" t="str">
        <f t="shared" si="51"/>
        <v>Middle Age</v>
      </c>
      <c r="F3271" t="s">
        <v>15</v>
      </c>
      <c r="G3271" t="s">
        <v>25</v>
      </c>
      <c r="H3271" t="s">
        <v>31</v>
      </c>
      <c r="I3271">
        <v>34</v>
      </c>
      <c r="J3271">
        <v>3.39</v>
      </c>
      <c r="K3271" t="s">
        <v>32</v>
      </c>
      <c r="L3271" t="s">
        <v>33</v>
      </c>
      <c r="M3271" s="1">
        <v>5219.92</v>
      </c>
      <c r="N3271" s="1">
        <v>4137.3100000000004</v>
      </c>
      <c r="O3271" s="1">
        <v>4229.34</v>
      </c>
      <c r="P3271" s="1">
        <v>0</v>
      </c>
      <c r="Q3271" s="1">
        <v>24426.799999999999</v>
      </c>
      <c r="R3271" s="1">
        <v>17677.990000000002</v>
      </c>
      <c r="S3271" s="1">
        <v>26164.5</v>
      </c>
      <c r="T3271" s="1">
        <v>15940.29</v>
      </c>
      <c r="U3271" s="1">
        <f>SUM(Report_Summary[Revenue])</f>
        <v>626594850.33999527</v>
      </c>
      <c r="V3271" s="1">
        <f>Report_Summary[[#This Row],[Total Revenue]] / COUNTA(Report_Summary[Membership No])</f>
        <v>62659.485033999525</v>
      </c>
    </row>
    <row r="3272" spans="1:22" x14ac:dyDescent="0.3">
      <c r="A3272" t="s">
        <v>3311</v>
      </c>
      <c r="B3272">
        <v>2018</v>
      </c>
      <c r="C3272" t="s">
        <v>13</v>
      </c>
      <c r="D3272">
        <v>77</v>
      </c>
      <c r="E3272" t="str">
        <f t="shared" si="51"/>
        <v>Old</v>
      </c>
      <c r="F3272" t="s">
        <v>15</v>
      </c>
      <c r="G3272" t="s">
        <v>25</v>
      </c>
      <c r="H3272" t="s">
        <v>28</v>
      </c>
      <c r="I3272">
        <v>27</v>
      </c>
      <c r="J3272">
        <v>1.98</v>
      </c>
      <c r="K3272" t="s">
        <v>33</v>
      </c>
      <c r="L3272" t="s">
        <v>33</v>
      </c>
      <c r="M3272" s="1">
        <v>6082.14</v>
      </c>
      <c r="N3272" s="1">
        <v>3287.69</v>
      </c>
      <c r="O3272" s="1">
        <v>2081.4699999999998</v>
      </c>
      <c r="P3272" s="1">
        <v>0</v>
      </c>
      <c r="Q3272" s="1">
        <v>28938.07</v>
      </c>
      <c r="R3272" s="1">
        <v>30011.35</v>
      </c>
      <c r="S3272" s="1">
        <v>5130.6000000000004</v>
      </c>
      <c r="T3272" s="1">
        <v>53818.82</v>
      </c>
      <c r="U3272" s="1">
        <f>SUM(Report_Summary[Revenue])</f>
        <v>626594850.33999527</v>
      </c>
      <c r="V3272" s="1">
        <f>Report_Summary[[#This Row],[Total Revenue]] / COUNTA(Report_Summary[Membership No])</f>
        <v>62659.485033999525</v>
      </c>
    </row>
    <row r="3273" spans="1:22" x14ac:dyDescent="0.3">
      <c r="A3273" t="s">
        <v>3312</v>
      </c>
      <c r="B3273">
        <v>2016</v>
      </c>
      <c r="C3273" t="s">
        <v>13</v>
      </c>
      <c r="D3273">
        <v>40</v>
      </c>
      <c r="E3273" t="str">
        <f t="shared" si="51"/>
        <v>Middle Age</v>
      </c>
      <c r="F3273" t="s">
        <v>17</v>
      </c>
      <c r="G3273" t="s">
        <v>23</v>
      </c>
      <c r="H3273" t="s">
        <v>30</v>
      </c>
      <c r="I3273">
        <v>29</v>
      </c>
      <c r="J3273">
        <v>0.8</v>
      </c>
      <c r="K3273" t="s">
        <v>33</v>
      </c>
      <c r="L3273" t="s">
        <v>33</v>
      </c>
      <c r="M3273" s="1">
        <v>5120.87</v>
      </c>
      <c r="N3273" s="1">
        <v>4234.4799999999996</v>
      </c>
      <c r="O3273" s="1">
        <v>3729.63</v>
      </c>
      <c r="P3273" s="1">
        <v>0</v>
      </c>
      <c r="Q3273" s="1">
        <v>11730.53</v>
      </c>
      <c r="R3273" s="1">
        <v>10856.63</v>
      </c>
      <c r="S3273" s="1">
        <v>-8142.31</v>
      </c>
      <c r="T3273" s="1">
        <v>30729.47</v>
      </c>
      <c r="U3273" s="1">
        <f>SUM(Report_Summary[Revenue])</f>
        <v>626594850.33999527</v>
      </c>
      <c r="V3273" s="1">
        <f>Report_Summary[[#This Row],[Total Revenue]] / COUNTA(Report_Summary[Membership No])</f>
        <v>62659.485033999525</v>
      </c>
    </row>
    <row r="3274" spans="1:22" x14ac:dyDescent="0.3">
      <c r="A3274" t="s">
        <v>3313</v>
      </c>
      <c r="B3274">
        <v>2017</v>
      </c>
      <c r="C3274" t="s">
        <v>13</v>
      </c>
      <c r="D3274">
        <v>62</v>
      </c>
      <c r="E3274" t="str">
        <f t="shared" si="51"/>
        <v>Old</v>
      </c>
      <c r="F3274" t="s">
        <v>20</v>
      </c>
      <c r="G3274" t="s">
        <v>24</v>
      </c>
      <c r="H3274" t="s">
        <v>30</v>
      </c>
      <c r="I3274">
        <v>38</v>
      </c>
      <c r="J3274">
        <v>1.65</v>
      </c>
      <c r="K3274" t="s">
        <v>32</v>
      </c>
      <c r="L3274" t="s">
        <v>33</v>
      </c>
      <c r="M3274" s="1">
        <v>19154.84</v>
      </c>
      <c r="N3274" s="1">
        <v>3194.11</v>
      </c>
      <c r="O3274" s="1">
        <v>1026.08</v>
      </c>
      <c r="P3274" s="1">
        <v>0</v>
      </c>
      <c r="Q3274" s="1">
        <v>42661.34</v>
      </c>
      <c r="R3274" s="1">
        <v>80691.89</v>
      </c>
      <c r="S3274" s="1">
        <v>-27233.01</v>
      </c>
      <c r="T3274" s="1">
        <v>150586.23999999999</v>
      </c>
      <c r="U3274" s="1">
        <f>SUM(Report_Summary[Revenue])</f>
        <v>626594850.33999527</v>
      </c>
      <c r="V3274" s="1">
        <f>Report_Summary[[#This Row],[Total Revenue]] / COUNTA(Report_Summary[Membership No])</f>
        <v>62659.485033999525</v>
      </c>
    </row>
    <row r="3275" spans="1:22" x14ac:dyDescent="0.3">
      <c r="A3275" t="s">
        <v>3314</v>
      </c>
      <c r="B3275">
        <v>2022</v>
      </c>
      <c r="C3275" t="s">
        <v>13</v>
      </c>
      <c r="D3275">
        <v>40</v>
      </c>
      <c r="E3275" t="str">
        <f t="shared" si="51"/>
        <v>Middle Age</v>
      </c>
      <c r="F3275" t="s">
        <v>19</v>
      </c>
      <c r="G3275" t="s">
        <v>22</v>
      </c>
      <c r="H3275" t="s">
        <v>30</v>
      </c>
      <c r="I3275">
        <v>34</v>
      </c>
      <c r="J3275">
        <v>4.13</v>
      </c>
      <c r="K3275" t="s">
        <v>33</v>
      </c>
      <c r="L3275" t="s">
        <v>33</v>
      </c>
      <c r="M3275" s="1">
        <v>9933.7900000000009</v>
      </c>
      <c r="N3275" s="1">
        <v>892.46</v>
      </c>
      <c r="O3275" s="1">
        <v>7101.48</v>
      </c>
      <c r="P3275" s="1">
        <v>0</v>
      </c>
      <c r="Q3275" s="1">
        <v>40340</v>
      </c>
      <c r="R3275" s="1">
        <v>21801.15</v>
      </c>
      <c r="S3275" s="1">
        <v>-29494.99</v>
      </c>
      <c r="T3275" s="1">
        <v>91636.14</v>
      </c>
      <c r="U3275" s="1">
        <f>SUM(Report_Summary[Revenue])</f>
        <v>626594850.33999527</v>
      </c>
      <c r="V3275" s="1">
        <f>Report_Summary[[#This Row],[Total Revenue]] / COUNTA(Report_Summary[Membership No])</f>
        <v>62659.485033999525</v>
      </c>
    </row>
    <row r="3276" spans="1:22" x14ac:dyDescent="0.3">
      <c r="A3276" t="s">
        <v>3315</v>
      </c>
      <c r="B3276">
        <v>2017</v>
      </c>
      <c r="C3276" t="s">
        <v>14</v>
      </c>
      <c r="D3276">
        <v>23</v>
      </c>
      <c r="E3276" t="str">
        <f t="shared" si="51"/>
        <v>Young</v>
      </c>
      <c r="F3276" t="s">
        <v>17</v>
      </c>
      <c r="G3276" t="s">
        <v>22</v>
      </c>
      <c r="H3276" t="s">
        <v>30</v>
      </c>
      <c r="I3276">
        <v>27</v>
      </c>
      <c r="J3276">
        <v>2.1800000000000002</v>
      </c>
      <c r="K3276" t="s">
        <v>32</v>
      </c>
      <c r="L3276" t="s">
        <v>33</v>
      </c>
      <c r="M3276" s="1">
        <v>7296.15</v>
      </c>
      <c r="N3276" s="1">
        <v>1271.7</v>
      </c>
      <c r="O3276" s="1">
        <v>490.5</v>
      </c>
      <c r="P3276" s="1">
        <v>0</v>
      </c>
      <c r="Q3276" s="1">
        <v>24247.06</v>
      </c>
      <c r="R3276" s="1">
        <v>23587.96</v>
      </c>
      <c r="S3276" s="1">
        <v>-17707.169999999998</v>
      </c>
      <c r="T3276" s="1">
        <v>65542.19</v>
      </c>
      <c r="U3276" s="1">
        <f>SUM(Report_Summary[Revenue])</f>
        <v>626594850.33999527</v>
      </c>
      <c r="V3276" s="1">
        <f>Report_Summary[[#This Row],[Total Revenue]] / COUNTA(Report_Summary[Membership No])</f>
        <v>62659.485033999525</v>
      </c>
    </row>
    <row r="3277" spans="1:22" x14ac:dyDescent="0.3">
      <c r="A3277" t="s">
        <v>3316</v>
      </c>
      <c r="B3277">
        <v>2017</v>
      </c>
      <c r="C3277" t="s">
        <v>14</v>
      </c>
      <c r="D3277">
        <v>43</v>
      </c>
      <c r="E3277" t="str">
        <f t="shared" si="51"/>
        <v>Middle Age</v>
      </c>
      <c r="F3277" t="s">
        <v>19</v>
      </c>
      <c r="G3277" t="s">
        <v>23</v>
      </c>
      <c r="H3277" t="s">
        <v>27</v>
      </c>
      <c r="I3277">
        <v>26</v>
      </c>
      <c r="J3277">
        <v>4.6900000000000004</v>
      </c>
      <c r="K3277" t="s">
        <v>33</v>
      </c>
      <c r="L3277" t="s">
        <v>33</v>
      </c>
      <c r="M3277" s="1">
        <v>6160.5</v>
      </c>
      <c r="N3277" s="1">
        <v>2677.36</v>
      </c>
      <c r="O3277" s="1">
        <v>6575.66</v>
      </c>
      <c r="P3277" s="1">
        <v>0</v>
      </c>
      <c r="Q3277" s="1">
        <v>24299.09</v>
      </c>
      <c r="R3277" s="1">
        <v>7935.66</v>
      </c>
      <c r="S3277" s="1">
        <v>3234.73</v>
      </c>
      <c r="T3277" s="1">
        <v>29000.02</v>
      </c>
      <c r="U3277" s="1">
        <f>SUM(Report_Summary[Revenue])</f>
        <v>626594850.33999527</v>
      </c>
      <c r="V3277" s="1">
        <f>Report_Summary[[#This Row],[Total Revenue]] / COUNTA(Report_Summary[Membership No])</f>
        <v>62659.485033999525</v>
      </c>
    </row>
    <row r="3278" spans="1:22" x14ac:dyDescent="0.3">
      <c r="A3278" t="s">
        <v>3317</v>
      </c>
      <c r="B3278">
        <v>2022</v>
      </c>
      <c r="C3278" t="s">
        <v>14</v>
      </c>
      <c r="D3278">
        <v>79</v>
      </c>
      <c r="E3278" t="str">
        <f t="shared" si="51"/>
        <v>Old</v>
      </c>
      <c r="F3278" t="s">
        <v>17</v>
      </c>
      <c r="G3278" t="s">
        <v>22</v>
      </c>
      <c r="H3278" t="s">
        <v>28</v>
      </c>
      <c r="I3278">
        <v>25</v>
      </c>
      <c r="J3278">
        <v>2.7</v>
      </c>
      <c r="K3278" t="s">
        <v>33</v>
      </c>
      <c r="L3278" t="s">
        <v>33</v>
      </c>
      <c r="M3278" s="1">
        <v>6981.88</v>
      </c>
      <c r="N3278" s="1">
        <v>1473.21</v>
      </c>
      <c r="O3278" s="1">
        <v>343.58</v>
      </c>
      <c r="P3278" s="1">
        <v>0</v>
      </c>
      <c r="Q3278" s="1">
        <v>21774.57</v>
      </c>
      <c r="R3278" s="1">
        <v>22165.73</v>
      </c>
      <c r="S3278" s="1">
        <v>-29259.72</v>
      </c>
      <c r="T3278" s="1">
        <v>73200.02</v>
      </c>
      <c r="U3278" s="1">
        <f>SUM(Report_Summary[Revenue])</f>
        <v>626594850.33999527</v>
      </c>
      <c r="V3278" s="1">
        <f>Report_Summary[[#This Row],[Total Revenue]] / COUNTA(Report_Summary[Membership No])</f>
        <v>62659.485033999525</v>
      </c>
    </row>
    <row r="3279" spans="1:22" x14ac:dyDescent="0.3">
      <c r="A3279" t="s">
        <v>3318</v>
      </c>
      <c r="B3279">
        <v>2019</v>
      </c>
      <c r="C3279" t="s">
        <v>14</v>
      </c>
      <c r="D3279">
        <v>55</v>
      </c>
      <c r="E3279" t="str">
        <f t="shared" si="51"/>
        <v>Middle Age</v>
      </c>
      <c r="F3279" t="s">
        <v>16</v>
      </c>
      <c r="G3279" t="s">
        <v>24</v>
      </c>
      <c r="H3279" t="s">
        <v>27</v>
      </c>
      <c r="I3279">
        <v>29</v>
      </c>
      <c r="J3279">
        <v>2.12</v>
      </c>
      <c r="K3279" t="s">
        <v>33</v>
      </c>
      <c r="L3279" t="s">
        <v>33</v>
      </c>
      <c r="M3279" s="1">
        <v>18715.14</v>
      </c>
      <c r="N3279" s="1">
        <v>3584.71</v>
      </c>
      <c r="O3279" s="1">
        <v>6692.07</v>
      </c>
      <c r="P3279" s="1">
        <v>0</v>
      </c>
      <c r="Q3279" s="1">
        <v>75388.27</v>
      </c>
      <c r="R3279" s="1">
        <v>22572.09</v>
      </c>
      <c r="S3279" s="1">
        <v>4055.2</v>
      </c>
      <c r="T3279" s="1">
        <v>93905.16</v>
      </c>
      <c r="U3279" s="1">
        <f>SUM(Report_Summary[Revenue])</f>
        <v>626594850.33999527</v>
      </c>
      <c r="V3279" s="1">
        <f>Report_Summary[[#This Row],[Total Revenue]] / COUNTA(Report_Summary[Membership No])</f>
        <v>62659.485033999525</v>
      </c>
    </row>
    <row r="3280" spans="1:22" x14ac:dyDescent="0.3">
      <c r="A3280" t="s">
        <v>3319</v>
      </c>
      <c r="B3280">
        <v>2017</v>
      </c>
      <c r="C3280" t="s">
        <v>14</v>
      </c>
      <c r="D3280">
        <v>68</v>
      </c>
      <c r="E3280" t="str">
        <f t="shared" si="51"/>
        <v>Old</v>
      </c>
      <c r="F3280" t="s">
        <v>20</v>
      </c>
      <c r="G3280" t="s">
        <v>22</v>
      </c>
      <c r="H3280" t="s">
        <v>27</v>
      </c>
      <c r="I3280">
        <v>27</v>
      </c>
      <c r="J3280">
        <v>3.24</v>
      </c>
      <c r="K3280" t="s">
        <v>33</v>
      </c>
      <c r="L3280" t="s">
        <v>33</v>
      </c>
      <c r="M3280" s="1">
        <v>6871.73</v>
      </c>
      <c r="N3280" s="1">
        <v>111.9</v>
      </c>
      <c r="O3280" s="1">
        <v>1810.18</v>
      </c>
      <c r="P3280" s="1">
        <v>0</v>
      </c>
      <c r="Q3280" s="1">
        <v>18635.87</v>
      </c>
      <c r="R3280" s="1">
        <v>13918.52</v>
      </c>
      <c r="S3280" s="1">
        <v>-14072.66</v>
      </c>
      <c r="T3280" s="1">
        <v>46627.05</v>
      </c>
      <c r="U3280" s="1">
        <f>SUM(Report_Summary[Revenue])</f>
        <v>626594850.33999527</v>
      </c>
      <c r="V3280" s="1">
        <f>Report_Summary[[#This Row],[Total Revenue]] / COUNTA(Report_Summary[Membership No])</f>
        <v>62659.485033999525</v>
      </c>
    </row>
    <row r="3281" spans="1:22" x14ac:dyDescent="0.3">
      <c r="A3281" t="s">
        <v>3320</v>
      </c>
      <c r="B3281">
        <v>2022</v>
      </c>
      <c r="C3281" t="s">
        <v>13</v>
      </c>
      <c r="D3281">
        <v>35</v>
      </c>
      <c r="E3281" t="str">
        <f t="shared" si="51"/>
        <v>Middle Age</v>
      </c>
      <c r="F3281" t="s">
        <v>20</v>
      </c>
      <c r="G3281" t="s">
        <v>23</v>
      </c>
      <c r="H3281" t="s">
        <v>31</v>
      </c>
      <c r="I3281">
        <v>25</v>
      </c>
      <c r="J3281">
        <v>2.57</v>
      </c>
      <c r="K3281" t="s">
        <v>32</v>
      </c>
      <c r="L3281" t="s">
        <v>33</v>
      </c>
      <c r="M3281" s="1">
        <v>6077.96</v>
      </c>
      <c r="N3281" s="1">
        <v>4678.95</v>
      </c>
      <c r="O3281" s="1">
        <v>5456.1</v>
      </c>
      <c r="P3281" s="1">
        <v>0</v>
      </c>
      <c r="Q3281" s="1">
        <v>24834.22</v>
      </c>
      <c r="R3281" s="1">
        <v>14802.23</v>
      </c>
      <c r="S3281" s="1">
        <v>-26415.63</v>
      </c>
      <c r="T3281" s="1">
        <v>66052.08</v>
      </c>
      <c r="U3281" s="1">
        <f>SUM(Report_Summary[Revenue])</f>
        <v>626594850.33999527</v>
      </c>
      <c r="V3281" s="1">
        <f>Report_Summary[[#This Row],[Total Revenue]] / COUNTA(Report_Summary[Membership No])</f>
        <v>62659.485033999525</v>
      </c>
    </row>
    <row r="3282" spans="1:22" x14ac:dyDescent="0.3">
      <c r="A3282" t="s">
        <v>3321</v>
      </c>
      <c r="B3282">
        <v>2024</v>
      </c>
      <c r="C3282" t="s">
        <v>13</v>
      </c>
      <c r="D3282">
        <v>29</v>
      </c>
      <c r="E3282" t="str">
        <f t="shared" si="51"/>
        <v>Young</v>
      </c>
      <c r="F3282" t="s">
        <v>18</v>
      </c>
      <c r="G3282" t="s">
        <v>22</v>
      </c>
      <c r="H3282" t="s">
        <v>28</v>
      </c>
      <c r="I3282">
        <v>24</v>
      </c>
      <c r="J3282">
        <v>2.71</v>
      </c>
      <c r="K3282" t="s">
        <v>33</v>
      </c>
      <c r="L3282" t="s">
        <v>33</v>
      </c>
      <c r="M3282" s="1">
        <v>14846.92</v>
      </c>
      <c r="N3282" s="1">
        <v>3657.96</v>
      </c>
      <c r="O3282" s="1">
        <v>1383.14</v>
      </c>
      <c r="P3282" s="1">
        <v>0</v>
      </c>
      <c r="Q3282" s="1">
        <v>56267.35</v>
      </c>
      <c r="R3282" s="1">
        <v>61790.31</v>
      </c>
      <c r="S3282" s="1">
        <v>6040.58</v>
      </c>
      <c r="T3282" s="1">
        <v>112017.08</v>
      </c>
      <c r="U3282" s="1">
        <f>SUM(Report_Summary[Revenue])</f>
        <v>626594850.33999527</v>
      </c>
      <c r="V3282" s="1">
        <f>Report_Summary[[#This Row],[Total Revenue]] / COUNTA(Report_Summary[Membership No])</f>
        <v>62659.485033999525</v>
      </c>
    </row>
    <row r="3283" spans="1:22" x14ac:dyDescent="0.3">
      <c r="A3283" t="s">
        <v>3322</v>
      </c>
      <c r="B3283">
        <v>2015</v>
      </c>
      <c r="C3283" t="s">
        <v>13</v>
      </c>
      <c r="D3283">
        <v>21</v>
      </c>
      <c r="E3283" t="str">
        <f t="shared" si="51"/>
        <v>Young</v>
      </c>
      <c r="F3283" t="s">
        <v>19</v>
      </c>
      <c r="G3283" t="s">
        <v>25</v>
      </c>
      <c r="H3283" t="s">
        <v>27</v>
      </c>
      <c r="I3283">
        <v>28</v>
      </c>
      <c r="J3283">
        <v>3.01</v>
      </c>
      <c r="K3283" t="s">
        <v>32</v>
      </c>
      <c r="L3283" t="s">
        <v>33</v>
      </c>
      <c r="M3283" s="1">
        <v>5691.47</v>
      </c>
      <c r="N3283" s="1">
        <v>2278.6</v>
      </c>
      <c r="O3283" s="1">
        <v>5540.69</v>
      </c>
      <c r="P3283" s="1">
        <v>0</v>
      </c>
      <c r="Q3283" s="1">
        <v>11416.02</v>
      </c>
      <c r="R3283" s="1">
        <v>27806.11</v>
      </c>
      <c r="S3283" s="1">
        <v>23807.8</v>
      </c>
      <c r="T3283" s="1">
        <v>15414.33</v>
      </c>
      <c r="U3283" s="1">
        <f>SUM(Report_Summary[Revenue])</f>
        <v>626594850.33999527</v>
      </c>
      <c r="V3283" s="1">
        <f>Report_Summary[[#This Row],[Total Revenue]] / COUNTA(Report_Summary[Membership No])</f>
        <v>62659.485033999525</v>
      </c>
    </row>
    <row r="3284" spans="1:22" x14ac:dyDescent="0.3">
      <c r="A3284" t="s">
        <v>3323</v>
      </c>
      <c r="B3284">
        <v>2023</v>
      </c>
      <c r="C3284" t="s">
        <v>13</v>
      </c>
      <c r="D3284">
        <v>29</v>
      </c>
      <c r="E3284" t="str">
        <f t="shared" si="51"/>
        <v>Young</v>
      </c>
      <c r="F3284" t="s">
        <v>18</v>
      </c>
      <c r="G3284" t="s">
        <v>25</v>
      </c>
      <c r="H3284" t="s">
        <v>29</v>
      </c>
      <c r="I3284">
        <v>32</v>
      </c>
      <c r="J3284">
        <v>2.71</v>
      </c>
      <c r="K3284" t="s">
        <v>32</v>
      </c>
      <c r="L3284" t="s">
        <v>33</v>
      </c>
      <c r="M3284" s="1">
        <v>10015.5</v>
      </c>
      <c r="N3284" s="1">
        <v>3374.19</v>
      </c>
      <c r="O3284" s="1">
        <v>4875.78</v>
      </c>
      <c r="P3284" s="1">
        <v>0</v>
      </c>
      <c r="Q3284" s="1">
        <v>12618.93</v>
      </c>
      <c r="R3284" s="1">
        <v>19077</v>
      </c>
      <c r="S3284" s="1">
        <v>2065.63</v>
      </c>
      <c r="T3284" s="1">
        <v>29630.3</v>
      </c>
      <c r="U3284" s="1">
        <f>SUM(Report_Summary[Revenue])</f>
        <v>626594850.33999527</v>
      </c>
      <c r="V3284" s="1">
        <f>Report_Summary[[#This Row],[Total Revenue]] / COUNTA(Report_Summary[Membership No])</f>
        <v>62659.485033999525</v>
      </c>
    </row>
    <row r="3285" spans="1:22" x14ac:dyDescent="0.3">
      <c r="A3285" t="s">
        <v>3324</v>
      </c>
      <c r="B3285">
        <v>2021</v>
      </c>
      <c r="C3285" t="s">
        <v>14</v>
      </c>
      <c r="D3285">
        <v>29</v>
      </c>
      <c r="E3285" t="str">
        <f t="shared" si="51"/>
        <v>Young</v>
      </c>
      <c r="F3285" t="s">
        <v>15</v>
      </c>
      <c r="G3285" t="s">
        <v>22</v>
      </c>
      <c r="H3285" t="s">
        <v>29</v>
      </c>
      <c r="I3285">
        <v>30</v>
      </c>
      <c r="J3285">
        <v>2.93</v>
      </c>
      <c r="K3285" t="s">
        <v>32</v>
      </c>
      <c r="L3285" t="s">
        <v>33</v>
      </c>
      <c r="M3285" s="1">
        <v>3018.81</v>
      </c>
      <c r="N3285" s="1">
        <v>3827.45</v>
      </c>
      <c r="O3285" s="1">
        <v>3273.71</v>
      </c>
      <c r="P3285" s="1">
        <v>0</v>
      </c>
      <c r="Q3285" s="1">
        <v>11273.74</v>
      </c>
      <c r="R3285" s="1">
        <v>7003.73</v>
      </c>
      <c r="S3285" s="1">
        <v>-28164.1</v>
      </c>
      <c r="T3285" s="1">
        <v>46441.57</v>
      </c>
      <c r="U3285" s="1">
        <f>SUM(Report_Summary[Revenue])</f>
        <v>626594850.33999527</v>
      </c>
      <c r="V3285" s="1">
        <f>Report_Summary[[#This Row],[Total Revenue]] / COUNTA(Report_Summary[Membership No])</f>
        <v>62659.485033999525</v>
      </c>
    </row>
    <row r="3286" spans="1:22" x14ac:dyDescent="0.3">
      <c r="A3286" t="s">
        <v>3325</v>
      </c>
      <c r="B3286">
        <v>2015</v>
      </c>
      <c r="C3286" t="s">
        <v>14</v>
      </c>
      <c r="D3286">
        <v>58</v>
      </c>
      <c r="E3286" t="str">
        <f t="shared" si="51"/>
        <v>Old</v>
      </c>
      <c r="F3286" t="s">
        <v>16</v>
      </c>
      <c r="G3286" t="s">
        <v>23</v>
      </c>
      <c r="H3286" t="s">
        <v>31</v>
      </c>
      <c r="I3286">
        <v>24</v>
      </c>
      <c r="J3286">
        <v>0.86</v>
      </c>
      <c r="K3286" t="s">
        <v>32</v>
      </c>
      <c r="L3286" t="s">
        <v>33</v>
      </c>
      <c r="M3286" s="1">
        <v>14251.66</v>
      </c>
      <c r="N3286" s="1">
        <v>1085.8599999999999</v>
      </c>
      <c r="O3286" s="1">
        <v>2193.87</v>
      </c>
      <c r="P3286" s="1">
        <v>0</v>
      </c>
      <c r="Q3286" s="1">
        <v>30381.81</v>
      </c>
      <c r="R3286" s="1">
        <v>31640.799999999999</v>
      </c>
      <c r="S3286" s="1">
        <v>20084.48</v>
      </c>
      <c r="T3286" s="1">
        <v>41938.129999999997</v>
      </c>
      <c r="U3286" s="1">
        <f>SUM(Report_Summary[Revenue])</f>
        <v>626594850.33999527</v>
      </c>
      <c r="V3286" s="1">
        <f>Report_Summary[[#This Row],[Total Revenue]] / COUNTA(Report_Summary[Membership No])</f>
        <v>62659.485033999525</v>
      </c>
    </row>
    <row r="3287" spans="1:22" x14ac:dyDescent="0.3">
      <c r="A3287" t="s">
        <v>3326</v>
      </c>
      <c r="B3287">
        <v>2016</v>
      </c>
      <c r="C3287" t="s">
        <v>14</v>
      </c>
      <c r="D3287">
        <v>24</v>
      </c>
      <c r="E3287" t="str">
        <f t="shared" si="51"/>
        <v>Young</v>
      </c>
      <c r="F3287" t="s">
        <v>17</v>
      </c>
      <c r="G3287" t="s">
        <v>23</v>
      </c>
      <c r="H3287" t="s">
        <v>26</v>
      </c>
      <c r="I3287">
        <v>23</v>
      </c>
      <c r="J3287">
        <v>1.68</v>
      </c>
      <c r="K3287" t="s">
        <v>33</v>
      </c>
      <c r="L3287" t="s">
        <v>33</v>
      </c>
      <c r="M3287" s="1">
        <v>849.07</v>
      </c>
      <c r="N3287" s="1">
        <v>4748.54</v>
      </c>
      <c r="O3287" s="1">
        <v>331.84</v>
      </c>
      <c r="P3287" s="1">
        <v>0</v>
      </c>
      <c r="Q3287" s="1">
        <v>3165.88</v>
      </c>
      <c r="R3287" s="1">
        <v>3661.49</v>
      </c>
      <c r="S3287" s="1">
        <v>-8459.9699999999993</v>
      </c>
      <c r="T3287" s="1">
        <v>15287.34</v>
      </c>
      <c r="U3287" s="1">
        <f>SUM(Report_Summary[Revenue])</f>
        <v>626594850.33999527</v>
      </c>
      <c r="V3287" s="1">
        <f>Report_Summary[[#This Row],[Total Revenue]] / COUNTA(Report_Summary[Membership No])</f>
        <v>62659.485033999525</v>
      </c>
    </row>
    <row r="3288" spans="1:22" x14ac:dyDescent="0.3">
      <c r="A3288" t="s">
        <v>3327</v>
      </c>
      <c r="B3288">
        <v>2016</v>
      </c>
      <c r="C3288" t="s">
        <v>13</v>
      </c>
      <c r="D3288">
        <v>39</v>
      </c>
      <c r="E3288" t="str">
        <f t="shared" si="51"/>
        <v>Middle Age</v>
      </c>
      <c r="F3288" t="s">
        <v>20</v>
      </c>
      <c r="G3288" t="s">
        <v>22</v>
      </c>
      <c r="H3288" t="s">
        <v>29</v>
      </c>
      <c r="I3288">
        <v>25</v>
      </c>
      <c r="J3288">
        <v>1.93</v>
      </c>
      <c r="K3288" t="s">
        <v>32</v>
      </c>
      <c r="L3288" t="s">
        <v>33</v>
      </c>
      <c r="M3288" s="1">
        <v>12772.12</v>
      </c>
      <c r="N3288" s="1">
        <v>1455.78</v>
      </c>
      <c r="O3288" s="1">
        <v>5163.8</v>
      </c>
      <c r="P3288" s="1">
        <v>0</v>
      </c>
      <c r="Q3288" s="1">
        <v>22411.87</v>
      </c>
      <c r="R3288" s="1">
        <v>45553.72</v>
      </c>
      <c r="S3288" s="1">
        <v>-22394.76</v>
      </c>
      <c r="T3288" s="1">
        <v>90360.35</v>
      </c>
      <c r="U3288" s="1">
        <f>SUM(Report_Summary[Revenue])</f>
        <v>626594850.33999527</v>
      </c>
      <c r="V3288" s="1">
        <f>Report_Summary[[#This Row],[Total Revenue]] / COUNTA(Report_Summary[Membership No])</f>
        <v>62659.485033999525</v>
      </c>
    </row>
    <row r="3289" spans="1:22" x14ac:dyDescent="0.3">
      <c r="A3289" t="s">
        <v>3328</v>
      </c>
      <c r="B3289">
        <v>2019</v>
      </c>
      <c r="C3289" t="s">
        <v>14</v>
      </c>
      <c r="D3289">
        <v>64</v>
      </c>
      <c r="E3289" t="str">
        <f t="shared" si="51"/>
        <v>Old</v>
      </c>
      <c r="F3289" t="s">
        <v>21</v>
      </c>
      <c r="G3289" t="s">
        <v>22</v>
      </c>
      <c r="H3289" t="s">
        <v>28</v>
      </c>
      <c r="I3289">
        <v>34</v>
      </c>
      <c r="J3289">
        <v>2.1800000000000002</v>
      </c>
      <c r="K3289" t="s">
        <v>33</v>
      </c>
      <c r="L3289" t="s">
        <v>33</v>
      </c>
      <c r="M3289" s="1">
        <v>6432.72</v>
      </c>
      <c r="N3289" s="1">
        <v>1044.54</v>
      </c>
      <c r="O3289" s="1">
        <v>2918.73</v>
      </c>
      <c r="P3289" s="1">
        <v>0</v>
      </c>
      <c r="Q3289" s="1">
        <v>26861.85</v>
      </c>
      <c r="R3289" s="1">
        <v>19570.150000000001</v>
      </c>
      <c r="S3289" s="1">
        <v>23395.35</v>
      </c>
      <c r="T3289" s="1">
        <v>23036.65</v>
      </c>
      <c r="U3289" s="1">
        <f>SUM(Report_Summary[Revenue])</f>
        <v>626594850.33999527</v>
      </c>
      <c r="V3289" s="1">
        <f>Report_Summary[[#This Row],[Total Revenue]] / COUNTA(Report_Summary[Membership No])</f>
        <v>62659.485033999525</v>
      </c>
    </row>
    <row r="3290" spans="1:22" x14ac:dyDescent="0.3">
      <c r="A3290" t="s">
        <v>3329</v>
      </c>
      <c r="B3290">
        <v>2016</v>
      </c>
      <c r="C3290" t="s">
        <v>14</v>
      </c>
      <c r="D3290">
        <v>56</v>
      </c>
      <c r="E3290" t="str">
        <f t="shared" si="51"/>
        <v>Old</v>
      </c>
      <c r="F3290" t="s">
        <v>19</v>
      </c>
      <c r="G3290" t="s">
        <v>23</v>
      </c>
      <c r="H3290" t="s">
        <v>29</v>
      </c>
      <c r="I3290">
        <v>28</v>
      </c>
      <c r="J3290">
        <v>3.44</v>
      </c>
      <c r="K3290" t="s">
        <v>32</v>
      </c>
      <c r="L3290" t="s">
        <v>33</v>
      </c>
      <c r="M3290" s="1">
        <v>17945.349999999999</v>
      </c>
      <c r="N3290" s="1">
        <v>3769.6</v>
      </c>
      <c r="O3290" s="1">
        <v>3325.11</v>
      </c>
      <c r="P3290" s="1">
        <v>0</v>
      </c>
      <c r="Q3290" s="1">
        <v>74684.5</v>
      </c>
      <c r="R3290" s="1">
        <v>85625.79</v>
      </c>
      <c r="S3290" s="1">
        <v>-14052.41</v>
      </c>
      <c r="T3290" s="1">
        <v>174362.7</v>
      </c>
      <c r="U3290" s="1">
        <f>SUM(Report_Summary[Revenue])</f>
        <v>626594850.33999527</v>
      </c>
      <c r="V3290" s="1">
        <f>Report_Summary[[#This Row],[Total Revenue]] / COUNTA(Report_Summary[Membership No])</f>
        <v>62659.485033999525</v>
      </c>
    </row>
    <row r="3291" spans="1:22" x14ac:dyDescent="0.3">
      <c r="A3291" t="s">
        <v>3330</v>
      </c>
      <c r="B3291">
        <v>2021</v>
      </c>
      <c r="C3291" t="s">
        <v>14</v>
      </c>
      <c r="D3291">
        <v>43</v>
      </c>
      <c r="E3291" t="str">
        <f t="shared" si="51"/>
        <v>Middle Age</v>
      </c>
      <c r="F3291" t="s">
        <v>15</v>
      </c>
      <c r="G3291" t="s">
        <v>23</v>
      </c>
      <c r="H3291" t="s">
        <v>27</v>
      </c>
      <c r="I3291">
        <v>26</v>
      </c>
      <c r="J3291">
        <v>2.4900000000000002</v>
      </c>
      <c r="K3291" t="s">
        <v>33</v>
      </c>
      <c r="L3291" t="s">
        <v>33</v>
      </c>
      <c r="M3291" s="1">
        <v>18401.560000000001</v>
      </c>
      <c r="N3291" s="1">
        <v>2526.34</v>
      </c>
      <c r="O3291" s="1">
        <v>6181.98</v>
      </c>
      <c r="P3291" s="1">
        <v>0</v>
      </c>
      <c r="Q3291" s="1">
        <v>40431.230000000003</v>
      </c>
      <c r="R3291" s="1">
        <v>86010.65</v>
      </c>
      <c r="S3291" s="1">
        <v>22949.54</v>
      </c>
      <c r="T3291" s="1">
        <v>103492.34</v>
      </c>
      <c r="U3291" s="1">
        <f>SUM(Report_Summary[Revenue])</f>
        <v>626594850.33999527</v>
      </c>
      <c r="V3291" s="1">
        <f>Report_Summary[[#This Row],[Total Revenue]] / COUNTA(Report_Summary[Membership No])</f>
        <v>62659.485033999525</v>
      </c>
    </row>
    <row r="3292" spans="1:22" x14ac:dyDescent="0.3">
      <c r="A3292" t="s">
        <v>3331</v>
      </c>
      <c r="B3292">
        <v>2018</v>
      </c>
      <c r="C3292" t="s">
        <v>13</v>
      </c>
      <c r="D3292">
        <v>48</v>
      </c>
      <c r="E3292" t="str">
        <f t="shared" si="51"/>
        <v>Middle Age</v>
      </c>
      <c r="F3292" t="s">
        <v>18</v>
      </c>
      <c r="G3292" t="s">
        <v>22</v>
      </c>
      <c r="H3292" t="s">
        <v>28</v>
      </c>
      <c r="I3292">
        <v>27</v>
      </c>
      <c r="J3292">
        <v>2.54</v>
      </c>
      <c r="K3292" t="s">
        <v>32</v>
      </c>
      <c r="L3292" t="s">
        <v>33</v>
      </c>
      <c r="M3292" s="1">
        <v>19928.84</v>
      </c>
      <c r="N3292" s="1">
        <v>4697.66</v>
      </c>
      <c r="O3292" s="1">
        <v>7206.64</v>
      </c>
      <c r="P3292" s="1">
        <v>0</v>
      </c>
      <c r="Q3292" s="1">
        <v>51474.71</v>
      </c>
      <c r="R3292" s="1">
        <v>86883.33</v>
      </c>
      <c r="S3292" s="1">
        <v>12126.7</v>
      </c>
      <c r="T3292" s="1">
        <v>126231.34</v>
      </c>
      <c r="U3292" s="1">
        <f>SUM(Report_Summary[Revenue])</f>
        <v>626594850.33999527</v>
      </c>
      <c r="V3292" s="1">
        <f>Report_Summary[[#This Row],[Total Revenue]] / COUNTA(Report_Summary[Membership No])</f>
        <v>62659.485033999525</v>
      </c>
    </row>
    <row r="3293" spans="1:22" x14ac:dyDescent="0.3">
      <c r="A3293" t="s">
        <v>3332</v>
      </c>
      <c r="B3293">
        <v>2019</v>
      </c>
      <c r="C3293" t="s">
        <v>13</v>
      </c>
      <c r="D3293">
        <v>53</v>
      </c>
      <c r="E3293" t="str">
        <f t="shared" si="51"/>
        <v>Middle Age</v>
      </c>
      <c r="F3293" t="s">
        <v>15</v>
      </c>
      <c r="G3293" t="s">
        <v>24</v>
      </c>
      <c r="H3293" t="s">
        <v>30</v>
      </c>
      <c r="I3293">
        <v>41</v>
      </c>
      <c r="J3293">
        <v>3.37</v>
      </c>
      <c r="K3293" t="s">
        <v>33</v>
      </c>
      <c r="L3293" t="s">
        <v>33</v>
      </c>
      <c r="M3293" s="1">
        <v>18535.28</v>
      </c>
      <c r="N3293" s="1">
        <v>3787.71</v>
      </c>
      <c r="O3293" s="1">
        <v>5014.17</v>
      </c>
      <c r="P3293" s="1">
        <v>0</v>
      </c>
      <c r="Q3293" s="1">
        <v>33029.550000000003</v>
      </c>
      <c r="R3293" s="1">
        <v>75825.06</v>
      </c>
      <c r="S3293" s="1">
        <v>14054.33</v>
      </c>
      <c r="T3293" s="1">
        <v>94800.28</v>
      </c>
      <c r="U3293" s="1">
        <f>SUM(Report_Summary[Revenue])</f>
        <v>626594850.33999527</v>
      </c>
      <c r="V3293" s="1">
        <f>Report_Summary[[#This Row],[Total Revenue]] / COUNTA(Report_Summary[Membership No])</f>
        <v>62659.485033999525</v>
      </c>
    </row>
    <row r="3294" spans="1:22" x14ac:dyDescent="0.3">
      <c r="A3294" t="s">
        <v>3333</v>
      </c>
      <c r="B3294">
        <v>2021</v>
      </c>
      <c r="C3294" t="s">
        <v>14</v>
      </c>
      <c r="D3294">
        <v>72</v>
      </c>
      <c r="E3294" t="str">
        <f t="shared" si="51"/>
        <v>Old</v>
      </c>
      <c r="F3294" t="s">
        <v>18</v>
      </c>
      <c r="G3294" t="s">
        <v>25</v>
      </c>
      <c r="H3294" t="s">
        <v>30</v>
      </c>
      <c r="I3294">
        <v>31</v>
      </c>
      <c r="J3294">
        <v>1.69</v>
      </c>
      <c r="K3294" t="s">
        <v>33</v>
      </c>
      <c r="L3294" t="s">
        <v>33</v>
      </c>
      <c r="M3294" s="1">
        <v>15161.04</v>
      </c>
      <c r="N3294" s="1">
        <v>365.3</v>
      </c>
      <c r="O3294" s="1">
        <v>6017.96</v>
      </c>
      <c r="P3294" s="1">
        <v>0</v>
      </c>
      <c r="Q3294" s="1">
        <v>55992.9</v>
      </c>
      <c r="R3294" s="1">
        <v>27944.53</v>
      </c>
      <c r="S3294" s="1">
        <v>16656.18</v>
      </c>
      <c r="T3294" s="1">
        <v>67281.25</v>
      </c>
      <c r="U3294" s="1">
        <f>SUM(Report_Summary[Revenue])</f>
        <v>626594850.33999527</v>
      </c>
      <c r="V3294" s="1">
        <f>Report_Summary[[#This Row],[Total Revenue]] / COUNTA(Report_Summary[Membership No])</f>
        <v>62659.485033999525</v>
      </c>
    </row>
    <row r="3295" spans="1:22" x14ac:dyDescent="0.3">
      <c r="A3295" t="s">
        <v>3334</v>
      </c>
      <c r="B3295">
        <v>2018</v>
      </c>
      <c r="C3295" t="s">
        <v>13</v>
      </c>
      <c r="D3295">
        <v>44</v>
      </c>
      <c r="E3295" t="str">
        <f t="shared" si="51"/>
        <v>Middle Age</v>
      </c>
      <c r="F3295" t="s">
        <v>17</v>
      </c>
      <c r="G3295" t="s">
        <v>22</v>
      </c>
      <c r="H3295" t="s">
        <v>27</v>
      </c>
      <c r="I3295">
        <v>35</v>
      </c>
      <c r="J3295">
        <v>2.5099999999999998</v>
      </c>
      <c r="K3295" t="s">
        <v>33</v>
      </c>
      <c r="L3295" t="s">
        <v>33</v>
      </c>
      <c r="M3295" s="1">
        <v>12606.77</v>
      </c>
      <c r="N3295" s="1">
        <v>4227.8500000000004</v>
      </c>
      <c r="O3295" s="1">
        <v>3341.06</v>
      </c>
      <c r="P3295" s="1">
        <v>0</v>
      </c>
      <c r="Q3295" s="1">
        <v>17779.400000000001</v>
      </c>
      <c r="R3295" s="1">
        <v>41892.49</v>
      </c>
      <c r="S3295" s="1">
        <v>-9333.11</v>
      </c>
      <c r="T3295" s="1">
        <v>69005</v>
      </c>
      <c r="U3295" s="1">
        <f>SUM(Report_Summary[Revenue])</f>
        <v>626594850.33999527</v>
      </c>
      <c r="V3295" s="1">
        <f>Report_Summary[[#This Row],[Total Revenue]] / COUNTA(Report_Summary[Membership No])</f>
        <v>62659.485033999525</v>
      </c>
    </row>
    <row r="3296" spans="1:22" x14ac:dyDescent="0.3">
      <c r="A3296" t="s">
        <v>3335</v>
      </c>
      <c r="B3296">
        <v>2022</v>
      </c>
      <c r="C3296" t="s">
        <v>13</v>
      </c>
      <c r="D3296">
        <v>80</v>
      </c>
      <c r="E3296" t="str">
        <f t="shared" si="51"/>
        <v>Old</v>
      </c>
      <c r="F3296" t="s">
        <v>16</v>
      </c>
      <c r="G3296" t="s">
        <v>23</v>
      </c>
      <c r="H3296" t="s">
        <v>31</v>
      </c>
      <c r="I3296">
        <v>28</v>
      </c>
      <c r="J3296">
        <v>3.62</v>
      </c>
      <c r="K3296" t="s">
        <v>33</v>
      </c>
      <c r="L3296" t="s">
        <v>33</v>
      </c>
      <c r="M3296" s="1">
        <v>6285.15</v>
      </c>
      <c r="N3296" s="1">
        <v>767.46</v>
      </c>
      <c r="O3296" s="1">
        <v>7256.03</v>
      </c>
      <c r="P3296" s="1">
        <v>0</v>
      </c>
      <c r="Q3296" s="1">
        <v>11565.73</v>
      </c>
      <c r="R3296" s="1">
        <v>21834.05</v>
      </c>
      <c r="S3296" s="1">
        <v>15192.58</v>
      </c>
      <c r="T3296" s="1">
        <v>18207.2</v>
      </c>
      <c r="U3296" s="1">
        <f>SUM(Report_Summary[Revenue])</f>
        <v>626594850.33999527</v>
      </c>
      <c r="V3296" s="1">
        <f>Report_Summary[[#This Row],[Total Revenue]] / COUNTA(Report_Summary[Membership No])</f>
        <v>62659.485033999525</v>
      </c>
    </row>
    <row r="3297" spans="1:22" x14ac:dyDescent="0.3">
      <c r="A3297" t="s">
        <v>3336</v>
      </c>
      <c r="B3297">
        <v>2024</v>
      </c>
      <c r="C3297" t="s">
        <v>13</v>
      </c>
      <c r="D3297">
        <v>63</v>
      </c>
      <c r="E3297" t="str">
        <f t="shared" si="51"/>
        <v>Old</v>
      </c>
      <c r="F3297" t="s">
        <v>21</v>
      </c>
      <c r="G3297" t="s">
        <v>22</v>
      </c>
      <c r="H3297" t="s">
        <v>27</v>
      </c>
      <c r="I3297">
        <v>29</v>
      </c>
      <c r="J3297">
        <v>1.45</v>
      </c>
      <c r="K3297" t="s">
        <v>32</v>
      </c>
      <c r="L3297" t="s">
        <v>33</v>
      </c>
      <c r="M3297" s="1">
        <v>5283.79</v>
      </c>
      <c r="N3297" s="1">
        <v>2773.52</v>
      </c>
      <c r="O3297" s="1">
        <v>1794.39</v>
      </c>
      <c r="P3297" s="1">
        <v>0</v>
      </c>
      <c r="Q3297" s="1">
        <v>17423.53</v>
      </c>
      <c r="R3297" s="1">
        <v>6763.87</v>
      </c>
      <c r="S3297" s="1">
        <v>-6405.34</v>
      </c>
      <c r="T3297" s="1">
        <v>30592.74</v>
      </c>
      <c r="U3297" s="1">
        <f>SUM(Report_Summary[Revenue])</f>
        <v>626594850.33999527</v>
      </c>
      <c r="V3297" s="1">
        <f>Report_Summary[[#This Row],[Total Revenue]] / COUNTA(Report_Summary[Membership No])</f>
        <v>62659.485033999525</v>
      </c>
    </row>
    <row r="3298" spans="1:22" x14ac:dyDescent="0.3">
      <c r="A3298" t="s">
        <v>3337</v>
      </c>
      <c r="B3298">
        <v>2023</v>
      </c>
      <c r="C3298" t="s">
        <v>14</v>
      </c>
      <c r="D3298">
        <v>46</v>
      </c>
      <c r="E3298" t="str">
        <f t="shared" si="51"/>
        <v>Middle Age</v>
      </c>
      <c r="F3298" t="s">
        <v>19</v>
      </c>
      <c r="G3298" t="s">
        <v>24</v>
      </c>
      <c r="H3298" t="s">
        <v>26</v>
      </c>
      <c r="I3298">
        <v>35</v>
      </c>
      <c r="J3298">
        <v>2.56</v>
      </c>
      <c r="K3298" t="s">
        <v>33</v>
      </c>
      <c r="L3298" t="s">
        <v>33</v>
      </c>
      <c r="M3298" s="1">
        <v>12342.65</v>
      </c>
      <c r="N3298" s="1">
        <v>2176.4699999999998</v>
      </c>
      <c r="O3298" s="1">
        <v>1042.3</v>
      </c>
      <c r="P3298" s="1">
        <v>0</v>
      </c>
      <c r="Q3298" s="1">
        <v>53132.63</v>
      </c>
      <c r="R3298" s="1">
        <v>17023.73</v>
      </c>
      <c r="S3298" s="1">
        <v>-6669.69</v>
      </c>
      <c r="T3298" s="1">
        <v>76826.05</v>
      </c>
      <c r="U3298" s="1">
        <f>SUM(Report_Summary[Revenue])</f>
        <v>626594850.33999527</v>
      </c>
      <c r="V3298" s="1">
        <f>Report_Summary[[#This Row],[Total Revenue]] / COUNTA(Report_Summary[Membership No])</f>
        <v>62659.485033999525</v>
      </c>
    </row>
    <row r="3299" spans="1:22" x14ac:dyDescent="0.3">
      <c r="A3299" t="s">
        <v>3338</v>
      </c>
      <c r="B3299">
        <v>2023</v>
      </c>
      <c r="C3299" t="s">
        <v>14</v>
      </c>
      <c r="D3299">
        <v>79</v>
      </c>
      <c r="E3299" t="str">
        <f t="shared" si="51"/>
        <v>Old</v>
      </c>
      <c r="F3299" t="s">
        <v>19</v>
      </c>
      <c r="G3299" t="s">
        <v>23</v>
      </c>
      <c r="H3299" t="s">
        <v>27</v>
      </c>
      <c r="I3299">
        <v>32</v>
      </c>
      <c r="J3299">
        <v>2.67</v>
      </c>
      <c r="K3299" t="s">
        <v>32</v>
      </c>
      <c r="L3299" t="s">
        <v>33</v>
      </c>
      <c r="M3299" s="1">
        <v>3336.33</v>
      </c>
      <c r="N3299" s="1">
        <v>4939.8599999999997</v>
      </c>
      <c r="O3299" s="1">
        <v>2524.48</v>
      </c>
      <c r="P3299" s="1">
        <v>0</v>
      </c>
      <c r="Q3299" s="1">
        <v>16654.71</v>
      </c>
      <c r="R3299" s="1">
        <v>6360.53</v>
      </c>
      <c r="S3299" s="1">
        <v>7558.17</v>
      </c>
      <c r="T3299" s="1">
        <v>15457.07</v>
      </c>
      <c r="U3299" s="1">
        <f>SUM(Report_Summary[Revenue])</f>
        <v>626594850.33999527</v>
      </c>
      <c r="V3299" s="1">
        <f>Report_Summary[[#This Row],[Total Revenue]] / COUNTA(Report_Summary[Membership No])</f>
        <v>62659.485033999525</v>
      </c>
    </row>
    <row r="3300" spans="1:22" x14ac:dyDescent="0.3">
      <c r="A3300" t="s">
        <v>3339</v>
      </c>
      <c r="B3300">
        <v>2020</v>
      </c>
      <c r="C3300" t="s">
        <v>14</v>
      </c>
      <c r="D3300">
        <v>73</v>
      </c>
      <c r="E3300" t="str">
        <f t="shared" si="51"/>
        <v>Old</v>
      </c>
      <c r="F3300" t="s">
        <v>17</v>
      </c>
      <c r="G3300" t="s">
        <v>22</v>
      </c>
      <c r="H3300" t="s">
        <v>30</v>
      </c>
      <c r="I3300">
        <v>29</v>
      </c>
      <c r="J3300">
        <v>1.1599999999999999</v>
      </c>
      <c r="K3300" t="s">
        <v>32</v>
      </c>
      <c r="L3300" t="s">
        <v>33</v>
      </c>
      <c r="M3300" s="1">
        <v>19415.7</v>
      </c>
      <c r="N3300" s="1">
        <v>4129.45</v>
      </c>
      <c r="O3300" s="1">
        <v>5816.96</v>
      </c>
      <c r="P3300" s="1">
        <v>0</v>
      </c>
      <c r="Q3300" s="1">
        <v>83903.44</v>
      </c>
      <c r="R3300" s="1">
        <v>48445.85</v>
      </c>
      <c r="S3300" s="1">
        <v>-17191.099999999999</v>
      </c>
      <c r="T3300" s="1">
        <v>149540.39000000001</v>
      </c>
      <c r="U3300" s="1">
        <f>SUM(Report_Summary[Revenue])</f>
        <v>626594850.33999527</v>
      </c>
      <c r="V3300" s="1">
        <f>Report_Summary[[#This Row],[Total Revenue]] / COUNTA(Report_Summary[Membership No])</f>
        <v>62659.485033999525</v>
      </c>
    </row>
    <row r="3301" spans="1:22" x14ac:dyDescent="0.3">
      <c r="A3301" t="s">
        <v>3340</v>
      </c>
      <c r="B3301">
        <v>2017</v>
      </c>
      <c r="C3301" t="s">
        <v>14</v>
      </c>
      <c r="D3301">
        <v>69</v>
      </c>
      <c r="E3301" t="str">
        <f t="shared" si="51"/>
        <v>Old</v>
      </c>
      <c r="F3301" t="s">
        <v>17</v>
      </c>
      <c r="G3301" t="s">
        <v>22</v>
      </c>
      <c r="H3301" t="s">
        <v>31</v>
      </c>
      <c r="I3301">
        <v>26</v>
      </c>
      <c r="J3301">
        <v>2.42</v>
      </c>
      <c r="K3301" t="s">
        <v>32</v>
      </c>
      <c r="L3301" t="s">
        <v>33</v>
      </c>
      <c r="M3301" s="1">
        <v>18559.28</v>
      </c>
      <c r="N3301" s="1">
        <v>3775.58</v>
      </c>
      <c r="O3301" s="1">
        <v>2069.58</v>
      </c>
      <c r="P3301" s="1">
        <v>0</v>
      </c>
      <c r="Q3301" s="1">
        <v>66345.22</v>
      </c>
      <c r="R3301" s="1">
        <v>47281.34</v>
      </c>
      <c r="S3301" s="1">
        <v>-7403.38</v>
      </c>
      <c r="T3301" s="1">
        <v>121029.94</v>
      </c>
      <c r="U3301" s="1">
        <f>SUM(Report_Summary[Revenue])</f>
        <v>626594850.33999527</v>
      </c>
      <c r="V3301" s="1">
        <f>Report_Summary[[#This Row],[Total Revenue]] / COUNTA(Report_Summary[Membership No])</f>
        <v>62659.485033999525</v>
      </c>
    </row>
    <row r="3302" spans="1:22" x14ac:dyDescent="0.3">
      <c r="A3302" t="s">
        <v>3341</v>
      </c>
      <c r="B3302">
        <v>2021</v>
      </c>
      <c r="C3302" t="s">
        <v>14</v>
      </c>
      <c r="D3302">
        <v>44</v>
      </c>
      <c r="E3302" t="str">
        <f t="shared" si="51"/>
        <v>Middle Age</v>
      </c>
      <c r="F3302" t="s">
        <v>15</v>
      </c>
      <c r="G3302" t="s">
        <v>25</v>
      </c>
      <c r="H3302" t="s">
        <v>27</v>
      </c>
      <c r="I3302">
        <v>37</v>
      </c>
      <c r="J3302">
        <v>2.2000000000000002</v>
      </c>
      <c r="K3302" t="s">
        <v>33</v>
      </c>
      <c r="L3302" t="s">
        <v>33</v>
      </c>
      <c r="M3302" s="1">
        <v>15186.05</v>
      </c>
      <c r="N3302" s="1">
        <v>735.03</v>
      </c>
      <c r="O3302" s="1">
        <v>4366.67</v>
      </c>
      <c r="P3302" s="1">
        <v>0</v>
      </c>
      <c r="Q3302" s="1">
        <v>23976.98</v>
      </c>
      <c r="R3302" s="1">
        <v>33470.19</v>
      </c>
      <c r="S3302" s="1">
        <v>-19395.939999999999</v>
      </c>
      <c r="T3302" s="1">
        <v>76843.11</v>
      </c>
      <c r="U3302" s="1">
        <f>SUM(Report_Summary[Revenue])</f>
        <v>626594850.33999527</v>
      </c>
      <c r="V3302" s="1">
        <f>Report_Summary[[#This Row],[Total Revenue]] / COUNTA(Report_Summary[Membership No])</f>
        <v>62659.485033999525</v>
      </c>
    </row>
    <row r="3303" spans="1:22" x14ac:dyDescent="0.3">
      <c r="A3303" t="s">
        <v>3342</v>
      </c>
      <c r="B3303">
        <v>2015</v>
      </c>
      <c r="C3303" t="s">
        <v>13</v>
      </c>
      <c r="D3303">
        <v>35</v>
      </c>
      <c r="E3303" t="str">
        <f t="shared" si="51"/>
        <v>Middle Age</v>
      </c>
      <c r="F3303" t="s">
        <v>16</v>
      </c>
      <c r="G3303" t="s">
        <v>25</v>
      </c>
      <c r="H3303" t="s">
        <v>31</v>
      </c>
      <c r="I3303">
        <v>34</v>
      </c>
      <c r="J3303">
        <v>3.07</v>
      </c>
      <c r="K3303" t="s">
        <v>33</v>
      </c>
      <c r="L3303" t="s">
        <v>33</v>
      </c>
      <c r="M3303" s="1">
        <v>8613.5400000000009</v>
      </c>
      <c r="N3303" s="1">
        <v>2560.7600000000002</v>
      </c>
      <c r="O3303" s="1">
        <v>1637.82</v>
      </c>
      <c r="P3303" s="1">
        <v>0</v>
      </c>
      <c r="Q3303" s="1">
        <v>28017.88</v>
      </c>
      <c r="R3303" s="1">
        <v>37692.730000000003</v>
      </c>
      <c r="S3303" s="1">
        <v>19948.330000000002</v>
      </c>
      <c r="T3303" s="1">
        <v>45762.28</v>
      </c>
      <c r="U3303" s="1">
        <f>SUM(Report_Summary[Revenue])</f>
        <v>626594850.33999527</v>
      </c>
      <c r="V3303" s="1">
        <f>Report_Summary[[#This Row],[Total Revenue]] / COUNTA(Report_Summary[Membership No])</f>
        <v>62659.485033999525</v>
      </c>
    </row>
    <row r="3304" spans="1:22" x14ac:dyDescent="0.3">
      <c r="A3304" t="s">
        <v>3343</v>
      </c>
      <c r="B3304">
        <v>2024</v>
      </c>
      <c r="C3304" t="s">
        <v>13</v>
      </c>
      <c r="D3304">
        <v>50</v>
      </c>
      <c r="E3304" t="str">
        <f t="shared" si="51"/>
        <v>Middle Age</v>
      </c>
      <c r="F3304" t="s">
        <v>18</v>
      </c>
      <c r="G3304" t="s">
        <v>25</v>
      </c>
      <c r="H3304" t="s">
        <v>29</v>
      </c>
      <c r="I3304">
        <v>39</v>
      </c>
      <c r="J3304">
        <v>2.5499999999999998</v>
      </c>
      <c r="K3304" t="s">
        <v>33</v>
      </c>
      <c r="L3304" t="s">
        <v>33</v>
      </c>
      <c r="M3304" s="1">
        <v>8761.73</v>
      </c>
      <c r="N3304" s="1">
        <v>4515.3900000000003</v>
      </c>
      <c r="O3304" s="1">
        <v>2409.89</v>
      </c>
      <c r="P3304" s="1">
        <v>0</v>
      </c>
      <c r="Q3304" s="1">
        <v>40654.870000000003</v>
      </c>
      <c r="R3304" s="1">
        <v>27748.080000000002</v>
      </c>
      <c r="S3304" s="1">
        <v>-16792.349999999999</v>
      </c>
      <c r="T3304" s="1">
        <v>85195.3</v>
      </c>
      <c r="U3304" s="1">
        <f>SUM(Report_Summary[Revenue])</f>
        <v>626594850.33999527</v>
      </c>
      <c r="V3304" s="1">
        <f>Report_Summary[[#This Row],[Total Revenue]] / COUNTA(Report_Summary[Membership No])</f>
        <v>62659.485033999525</v>
      </c>
    </row>
    <row r="3305" spans="1:22" x14ac:dyDescent="0.3">
      <c r="A3305" t="s">
        <v>3344</v>
      </c>
      <c r="B3305">
        <v>2021</v>
      </c>
      <c r="C3305" t="s">
        <v>14</v>
      </c>
      <c r="D3305">
        <v>44</v>
      </c>
      <c r="E3305" t="str">
        <f t="shared" si="51"/>
        <v>Middle Age</v>
      </c>
      <c r="F3305" t="s">
        <v>20</v>
      </c>
      <c r="G3305" t="s">
        <v>23</v>
      </c>
      <c r="H3305" t="s">
        <v>26</v>
      </c>
      <c r="I3305">
        <v>27</v>
      </c>
      <c r="J3305">
        <v>3.12</v>
      </c>
      <c r="K3305" t="s">
        <v>33</v>
      </c>
      <c r="L3305" t="s">
        <v>33</v>
      </c>
      <c r="M3305" s="1">
        <v>4455.8100000000004</v>
      </c>
      <c r="N3305" s="1">
        <v>156.44</v>
      </c>
      <c r="O3305" s="1">
        <v>6112.07</v>
      </c>
      <c r="P3305" s="1">
        <v>0</v>
      </c>
      <c r="Q3305" s="1">
        <v>6872.83</v>
      </c>
      <c r="R3305" s="1">
        <v>17422.79</v>
      </c>
      <c r="S3305" s="1">
        <v>5749.82</v>
      </c>
      <c r="T3305" s="1">
        <v>18545.8</v>
      </c>
      <c r="U3305" s="1">
        <f>SUM(Report_Summary[Revenue])</f>
        <v>626594850.33999527</v>
      </c>
      <c r="V3305" s="1">
        <f>Report_Summary[[#This Row],[Total Revenue]] / COUNTA(Report_Summary[Membership No])</f>
        <v>62659.485033999525</v>
      </c>
    </row>
    <row r="3306" spans="1:22" x14ac:dyDescent="0.3">
      <c r="A3306" t="s">
        <v>3345</v>
      </c>
      <c r="B3306">
        <v>2024</v>
      </c>
      <c r="C3306" t="s">
        <v>14</v>
      </c>
      <c r="D3306">
        <v>40</v>
      </c>
      <c r="E3306" t="str">
        <f t="shared" si="51"/>
        <v>Middle Age</v>
      </c>
      <c r="F3306" t="s">
        <v>19</v>
      </c>
      <c r="G3306" t="s">
        <v>25</v>
      </c>
      <c r="H3306" t="s">
        <v>27</v>
      </c>
      <c r="I3306">
        <v>20</v>
      </c>
      <c r="J3306">
        <v>2.96</v>
      </c>
      <c r="K3306" t="s">
        <v>33</v>
      </c>
      <c r="L3306" t="s">
        <v>33</v>
      </c>
      <c r="M3306" s="1">
        <v>12567.73</v>
      </c>
      <c r="N3306" s="1">
        <v>1225.48</v>
      </c>
      <c r="O3306" s="1">
        <v>1085.68</v>
      </c>
      <c r="P3306" s="1">
        <v>0</v>
      </c>
      <c r="Q3306" s="1">
        <v>50888.21</v>
      </c>
      <c r="R3306" s="1">
        <v>31432.34</v>
      </c>
      <c r="S3306" s="1">
        <v>-26900.21</v>
      </c>
      <c r="T3306" s="1">
        <v>109220.76</v>
      </c>
      <c r="U3306" s="1">
        <f>SUM(Report_Summary[Revenue])</f>
        <v>626594850.33999527</v>
      </c>
      <c r="V3306" s="1">
        <f>Report_Summary[[#This Row],[Total Revenue]] / COUNTA(Report_Summary[Membership No])</f>
        <v>62659.485033999525</v>
      </c>
    </row>
    <row r="3307" spans="1:22" x14ac:dyDescent="0.3">
      <c r="A3307" t="s">
        <v>3346</v>
      </c>
      <c r="B3307">
        <v>2018</v>
      </c>
      <c r="C3307" t="s">
        <v>14</v>
      </c>
      <c r="D3307">
        <v>30</v>
      </c>
      <c r="E3307" t="str">
        <f t="shared" si="51"/>
        <v>Young</v>
      </c>
      <c r="F3307" t="s">
        <v>17</v>
      </c>
      <c r="G3307" t="s">
        <v>23</v>
      </c>
      <c r="H3307" t="s">
        <v>28</v>
      </c>
      <c r="I3307">
        <v>33</v>
      </c>
      <c r="J3307">
        <v>2.02</v>
      </c>
      <c r="K3307" t="s">
        <v>32</v>
      </c>
      <c r="L3307" t="s">
        <v>33</v>
      </c>
      <c r="M3307" s="1">
        <v>4733.5600000000004</v>
      </c>
      <c r="N3307" s="1">
        <v>4715.1000000000004</v>
      </c>
      <c r="O3307" s="1">
        <v>2309.9499999999998</v>
      </c>
      <c r="P3307" s="1">
        <v>0</v>
      </c>
      <c r="Q3307" s="1">
        <v>9535.39</v>
      </c>
      <c r="R3307" s="1">
        <v>10411.77</v>
      </c>
      <c r="S3307" s="1">
        <v>-4978.84</v>
      </c>
      <c r="T3307" s="1">
        <v>24926</v>
      </c>
      <c r="U3307" s="1">
        <f>SUM(Report_Summary[Revenue])</f>
        <v>626594850.33999527</v>
      </c>
      <c r="V3307" s="1">
        <f>Report_Summary[[#This Row],[Total Revenue]] / COUNTA(Report_Summary[Membership No])</f>
        <v>62659.485033999525</v>
      </c>
    </row>
    <row r="3308" spans="1:22" x14ac:dyDescent="0.3">
      <c r="A3308" t="s">
        <v>3347</v>
      </c>
      <c r="B3308">
        <v>2019</v>
      </c>
      <c r="C3308" t="s">
        <v>14</v>
      </c>
      <c r="D3308">
        <v>72</v>
      </c>
      <c r="E3308" t="str">
        <f t="shared" si="51"/>
        <v>Old</v>
      </c>
      <c r="F3308" t="s">
        <v>15</v>
      </c>
      <c r="G3308" t="s">
        <v>23</v>
      </c>
      <c r="H3308" t="s">
        <v>30</v>
      </c>
      <c r="I3308">
        <v>35</v>
      </c>
      <c r="J3308">
        <v>2.2000000000000002</v>
      </c>
      <c r="K3308" t="s">
        <v>33</v>
      </c>
      <c r="L3308" t="s">
        <v>33</v>
      </c>
      <c r="M3308" s="1">
        <v>8325.25</v>
      </c>
      <c r="N3308" s="1">
        <v>4303.7</v>
      </c>
      <c r="O3308" s="1">
        <v>1498.14</v>
      </c>
      <c r="P3308" s="1">
        <v>0</v>
      </c>
      <c r="Q3308" s="1">
        <v>10720.42</v>
      </c>
      <c r="R3308" s="1">
        <v>39270.28</v>
      </c>
      <c r="S3308" s="1">
        <v>7548.5</v>
      </c>
      <c r="T3308" s="1">
        <v>42442.2</v>
      </c>
      <c r="U3308" s="1">
        <f>SUM(Report_Summary[Revenue])</f>
        <v>626594850.33999527</v>
      </c>
      <c r="V3308" s="1">
        <f>Report_Summary[[#This Row],[Total Revenue]] / COUNTA(Report_Summary[Membership No])</f>
        <v>62659.485033999525</v>
      </c>
    </row>
    <row r="3309" spans="1:22" x14ac:dyDescent="0.3">
      <c r="A3309" t="s">
        <v>3348</v>
      </c>
      <c r="B3309">
        <v>2020</v>
      </c>
      <c r="C3309" t="s">
        <v>14</v>
      </c>
      <c r="D3309">
        <v>80</v>
      </c>
      <c r="E3309" t="str">
        <f t="shared" si="51"/>
        <v>Old</v>
      </c>
      <c r="F3309" t="s">
        <v>18</v>
      </c>
      <c r="G3309" t="s">
        <v>25</v>
      </c>
      <c r="H3309" t="s">
        <v>29</v>
      </c>
      <c r="I3309">
        <v>23</v>
      </c>
      <c r="J3309">
        <v>2.78</v>
      </c>
      <c r="K3309" t="s">
        <v>32</v>
      </c>
      <c r="L3309" t="s">
        <v>33</v>
      </c>
      <c r="M3309" s="1">
        <v>10178</v>
      </c>
      <c r="N3309" s="1">
        <v>1682.46</v>
      </c>
      <c r="O3309" s="1">
        <v>6446.54</v>
      </c>
      <c r="P3309" s="1">
        <v>0</v>
      </c>
      <c r="Q3309" s="1">
        <v>40338.370000000003</v>
      </c>
      <c r="R3309" s="1">
        <v>12644.3</v>
      </c>
      <c r="S3309" s="1">
        <v>-28590.82</v>
      </c>
      <c r="T3309" s="1">
        <v>81573.490000000005</v>
      </c>
      <c r="U3309" s="1">
        <f>SUM(Report_Summary[Revenue])</f>
        <v>626594850.33999527</v>
      </c>
      <c r="V3309" s="1">
        <f>Report_Summary[[#This Row],[Total Revenue]] / COUNTA(Report_Summary[Membership No])</f>
        <v>62659.485033999525</v>
      </c>
    </row>
    <row r="3310" spans="1:22" x14ac:dyDescent="0.3">
      <c r="A3310" t="s">
        <v>3349</v>
      </c>
      <c r="B3310">
        <v>2023</v>
      </c>
      <c r="C3310" t="s">
        <v>13</v>
      </c>
      <c r="D3310">
        <v>24</v>
      </c>
      <c r="E3310" t="str">
        <f t="shared" si="51"/>
        <v>Young</v>
      </c>
      <c r="F3310" t="s">
        <v>15</v>
      </c>
      <c r="G3310" t="s">
        <v>25</v>
      </c>
      <c r="H3310" t="s">
        <v>31</v>
      </c>
      <c r="I3310">
        <v>30</v>
      </c>
      <c r="J3310">
        <v>2.0299999999999998</v>
      </c>
      <c r="K3310" t="s">
        <v>33</v>
      </c>
      <c r="L3310" t="s">
        <v>33</v>
      </c>
      <c r="M3310" s="1">
        <v>5482.81</v>
      </c>
      <c r="N3310" s="1">
        <v>1608.04</v>
      </c>
      <c r="O3310" s="1">
        <v>5239.13</v>
      </c>
      <c r="P3310" s="1">
        <v>0</v>
      </c>
      <c r="Q3310" s="1">
        <v>15676.77</v>
      </c>
      <c r="R3310" s="1">
        <v>15231.18</v>
      </c>
      <c r="S3310" s="1">
        <v>15236.7</v>
      </c>
      <c r="T3310" s="1">
        <v>15671.25</v>
      </c>
      <c r="U3310" s="1">
        <f>SUM(Report_Summary[Revenue])</f>
        <v>626594850.33999527</v>
      </c>
      <c r="V3310" s="1">
        <f>Report_Summary[[#This Row],[Total Revenue]] / COUNTA(Report_Summary[Membership No])</f>
        <v>62659.485033999525</v>
      </c>
    </row>
    <row r="3311" spans="1:22" x14ac:dyDescent="0.3">
      <c r="A3311" t="s">
        <v>3350</v>
      </c>
      <c r="B3311">
        <v>2020</v>
      </c>
      <c r="C3311" t="s">
        <v>14</v>
      </c>
      <c r="D3311">
        <v>44</v>
      </c>
      <c r="E3311" t="str">
        <f t="shared" si="51"/>
        <v>Middle Age</v>
      </c>
      <c r="F3311" t="s">
        <v>20</v>
      </c>
      <c r="G3311" t="s">
        <v>22</v>
      </c>
      <c r="H3311" t="s">
        <v>29</v>
      </c>
      <c r="I3311">
        <v>31</v>
      </c>
      <c r="J3311">
        <v>2.5499999999999998</v>
      </c>
      <c r="K3311" t="s">
        <v>32</v>
      </c>
      <c r="L3311" t="s">
        <v>33</v>
      </c>
      <c r="M3311" s="1">
        <v>15249.06</v>
      </c>
      <c r="N3311" s="1">
        <v>3218.46</v>
      </c>
      <c r="O3311" s="1">
        <v>838.53</v>
      </c>
      <c r="P3311" s="1">
        <v>0</v>
      </c>
      <c r="Q3311" s="1">
        <v>45148.160000000003</v>
      </c>
      <c r="R3311" s="1">
        <v>35492.94</v>
      </c>
      <c r="S3311" s="1">
        <v>-3527.37</v>
      </c>
      <c r="T3311" s="1">
        <v>84168.47</v>
      </c>
      <c r="U3311" s="1">
        <f>SUM(Report_Summary[Revenue])</f>
        <v>626594850.33999527</v>
      </c>
      <c r="V3311" s="1">
        <f>Report_Summary[[#This Row],[Total Revenue]] / COUNTA(Report_Summary[Membership No])</f>
        <v>62659.485033999525</v>
      </c>
    </row>
    <row r="3312" spans="1:22" x14ac:dyDescent="0.3">
      <c r="A3312" t="s">
        <v>3351</v>
      </c>
      <c r="B3312">
        <v>2022</v>
      </c>
      <c r="C3312" t="s">
        <v>14</v>
      </c>
      <c r="D3312">
        <v>52</v>
      </c>
      <c r="E3312" t="str">
        <f t="shared" si="51"/>
        <v>Middle Age</v>
      </c>
      <c r="F3312" t="s">
        <v>20</v>
      </c>
      <c r="G3312" t="s">
        <v>25</v>
      </c>
      <c r="H3312" t="s">
        <v>31</v>
      </c>
      <c r="I3312">
        <v>27</v>
      </c>
      <c r="J3312">
        <v>2.85</v>
      </c>
      <c r="K3312" t="s">
        <v>33</v>
      </c>
      <c r="L3312" t="s">
        <v>33</v>
      </c>
      <c r="M3312" s="1">
        <v>6615.04</v>
      </c>
      <c r="N3312" s="1">
        <v>2170.8000000000002</v>
      </c>
      <c r="O3312" s="1">
        <v>4548.8500000000004</v>
      </c>
      <c r="P3312" s="1">
        <v>0</v>
      </c>
      <c r="Q3312" s="1">
        <v>28771.8</v>
      </c>
      <c r="R3312" s="1">
        <v>9189.9699999999993</v>
      </c>
      <c r="S3312" s="1">
        <v>-26256.23</v>
      </c>
      <c r="T3312" s="1">
        <v>64218</v>
      </c>
      <c r="U3312" s="1">
        <f>SUM(Report_Summary[Revenue])</f>
        <v>626594850.33999527</v>
      </c>
      <c r="V3312" s="1">
        <f>Report_Summary[[#This Row],[Total Revenue]] / COUNTA(Report_Summary[Membership No])</f>
        <v>62659.485033999525</v>
      </c>
    </row>
    <row r="3313" spans="1:22" x14ac:dyDescent="0.3">
      <c r="A3313" t="s">
        <v>3352</v>
      </c>
      <c r="B3313">
        <v>2022</v>
      </c>
      <c r="C3313" t="s">
        <v>14</v>
      </c>
      <c r="D3313">
        <v>57</v>
      </c>
      <c r="E3313" t="str">
        <f t="shared" si="51"/>
        <v>Old</v>
      </c>
      <c r="F3313" t="s">
        <v>17</v>
      </c>
      <c r="G3313" t="s">
        <v>25</v>
      </c>
      <c r="H3313" t="s">
        <v>31</v>
      </c>
      <c r="I3313">
        <v>31</v>
      </c>
      <c r="J3313">
        <v>3.39</v>
      </c>
      <c r="K3313" t="s">
        <v>33</v>
      </c>
      <c r="L3313" t="s">
        <v>33</v>
      </c>
      <c r="M3313" s="1">
        <v>1085.94</v>
      </c>
      <c r="N3313" s="1">
        <v>4821.8500000000004</v>
      </c>
      <c r="O3313" s="1">
        <v>5024.4799999999996</v>
      </c>
      <c r="P3313" s="1">
        <v>0</v>
      </c>
      <c r="Q3313" s="1">
        <v>2943.06</v>
      </c>
      <c r="R3313" s="1">
        <v>3898.15</v>
      </c>
      <c r="S3313" s="1">
        <v>913.94</v>
      </c>
      <c r="T3313" s="1">
        <v>5927.27</v>
      </c>
      <c r="U3313" s="1">
        <f>SUM(Report_Summary[Revenue])</f>
        <v>626594850.33999527</v>
      </c>
      <c r="V3313" s="1">
        <f>Report_Summary[[#This Row],[Total Revenue]] / COUNTA(Report_Summary[Membership No])</f>
        <v>62659.485033999525</v>
      </c>
    </row>
    <row r="3314" spans="1:22" x14ac:dyDescent="0.3">
      <c r="A3314" t="s">
        <v>3353</v>
      </c>
      <c r="B3314">
        <v>2019</v>
      </c>
      <c r="C3314" t="s">
        <v>14</v>
      </c>
      <c r="D3314">
        <v>32</v>
      </c>
      <c r="E3314" t="str">
        <f t="shared" si="51"/>
        <v>Middle Age</v>
      </c>
      <c r="F3314" t="s">
        <v>21</v>
      </c>
      <c r="G3314" t="s">
        <v>23</v>
      </c>
      <c r="H3314" t="s">
        <v>29</v>
      </c>
      <c r="I3314">
        <v>34</v>
      </c>
      <c r="J3314">
        <v>2.34</v>
      </c>
      <c r="K3314" t="s">
        <v>32</v>
      </c>
      <c r="L3314" t="s">
        <v>33</v>
      </c>
      <c r="M3314" s="1">
        <v>17142.849999999999</v>
      </c>
      <c r="N3314" s="1">
        <v>4753.42</v>
      </c>
      <c r="O3314" s="1">
        <v>4331.33</v>
      </c>
      <c r="P3314" s="1">
        <v>0</v>
      </c>
      <c r="Q3314" s="1">
        <v>61935.09</v>
      </c>
      <c r="R3314" s="1">
        <v>55708.11</v>
      </c>
      <c r="S3314" s="1">
        <v>-13841.16</v>
      </c>
      <c r="T3314" s="1">
        <v>131484.35999999999</v>
      </c>
      <c r="U3314" s="1">
        <f>SUM(Report_Summary[Revenue])</f>
        <v>626594850.33999527</v>
      </c>
      <c r="V3314" s="1">
        <f>Report_Summary[[#This Row],[Total Revenue]] / COUNTA(Report_Summary[Membership No])</f>
        <v>62659.485033999525</v>
      </c>
    </row>
    <row r="3315" spans="1:22" x14ac:dyDescent="0.3">
      <c r="A3315" t="s">
        <v>3354</v>
      </c>
      <c r="B3315">
        <v>2020</v>
      </c>
      <c r="C3315" t="s">
        <v>13</v>
      </c>
      <c r="D3315">
        <v>21</v>
      </c>
      <c r="E3315" t="str">
        <f t="shared" si="51"/>
        <v>Young</v>
      </c>
      <c r="F3315" t="s">
        <v>16</v>
      </c>
      <c r="G3315" t="s">
        <v>25</v>
      </c>
      <c r="H3315" t="s">
        <v>27</v>
      </c>
      <c r="I3315">
        <v>23</v>
      </c>
      <c r="J3315">
        <v>1.31</v>
      </c>
      <c r="K3315" t="s">
        <v>33</v>
      </c>
      <c r="L3315" t="s">
        <v>33</v>
      </c>
      <c r="M3315" s="1">
        <v>12748.74</v>
      </c>
      <c r="N3315" s="1">
        <v>4141.8999999999996</v>
      </c>
      <c r="O3315" s="1">
        <v>506.85</v>
      </c>
      <c r="P3315" s="1">
        <v>0</v>
      </c>
      <c r="Q3315" s="1">
        <v>31892.07</v>
      </c>
      <c r="R3315" s="1">
        <v>18387.41</v>
      </c>
      <c r="S3315" s="1">
        <v>169.03</v>
      </c>
      <c r="T3315" s="1">
        <v>50110.45</v>
      </c>
      <c r="U3315" s="1">
        <f>SUM(Report_Summary[Revenue])</f>
        <v>626594850.33999527</v>
      </c>
      <c r="V3315" s="1">
        <f>Report_Summary[[#This Row],[Total Revenue]] / COUNTA(Report_Summary[Membership No])</f>
        <v>62659.485033999525</v>
      </c>
    </row>
    <row r="3316" spans="1:22" x14ac:dyDescent="0.3">
      <c r="A3316" t="s">
        <v>3355</v>
      </c>
      <c r="B3316">
        <v>2019</v>
      </c>
      <c r="C3316" t="s">
        <v>14</v>
      </c>
      <c r="D3316">
        <v>79</v>
      </c>
      <c r="E3316" t="str">
        <f t="shared" si="51"/>
        <v>Old</v>
      </c>
      <c r="F3316" t="s">
        <v>17</v>
      </c>
      <c r="G3316" t="s">
        <v>23</v>
      </c>
      <c r="H3316" t="s">
        <v>27</v>
      </c>
      <c r="I3316">
        <v>30</v>
      </c>
      <c r="J3316">
        <v>1.83</v>
      </c>
      <c r="K3316" t="s">
        <v>32</v>
      </c>
      <c r="L3316" t="s">
        <v>33</v>
      </c>
      <c r="M3316" s="1">
        <v>12898.5</v>
      </c>
      <c r="N3316" s="1">
        <v>2747.36</v>
      </c>
      <c r="O3316" s="1">
        <v>5559.92</v>
      </c>
      <c r="P3316" s="1">
        <v>0</v>
      </c>
      <c r="Q3316" s="1">
        <v>37301.01</v>
      </c>
      <c r="R3316" s="1">
        <v>17287.5</v>
      </c>
      <c r="S3316" s="1">
        <v>-10480.77</v>
      </c>
      <c r="T3316" s="1">
        <v>65069.279999999999</v>
      </c>
      <c r="U3316" s="1">
        <f>SUM(Report_Summary[Revenue])</f>
        <v>626594850.33999527</v>
      </c>
      <c r="V3316" s="1">
        <f>Report_Summary[[#This Row],[Total Revenue]] / COUNTA(Report_Summary[Membership No])</f>
        <v>62659.485033999525</v>
      </c>
    </row>
    <row r="3317" spans="1:22" x14ac:dyDescent="0.3">
      <c r="A3317" t="s">
        <v>3356</v>
      </c>
      <c r="B3317">
        <v>2017</v>
      </c>
      <c r="C3317" t="s">
        <v>13</v>
      </c>
      <c r="D3317">
        <v>63</v>
      </c>
      <c r="E3317" t="str">
        <f t="shared" si="51"/>
        <v>Old</v>
      </c>
      <c r="F3317" t="s">
        <v>18</v>
      </c>
      <c r="G3317" t="s">
        <v>25</v>
      </c>
      <c r="H3317" t="s">
        <v>30</v>
      </c>
      <c r="I3317">
        <v>36</v>
      </c>
      <c r="J3317">
        <v>4.1500000000000004</v>
      </c>
      <c r="K3317" t="s">
        <v>32</v>
      </c>
      <c r="L3317" t="s">
        <v>33</v>
      </c>
      <c r="M3317" s="1">
        <v>17942.740000000002</v>
      </c>
      <c r="N3317" s="1">
        <v>2561.21</v>
      </c>
      <c r="O3317" s="1">
        <v>6180.93</v>
      </c>
      <c r="P3317" s="1">
        <v>0</v>
      </c>
      <c r="Q3317" s="1">
        <v>47405.48</v>
      </c>
      <c r="R3317" s="1">
        <v>33987.800000000003</v>
      </c>
      <c r="S3317" s="1">
        <v>7955.53</v>
      </c>
      <c r="T3317" s="1">
        <v>73437.75</v>
      </c>
      <c r="U3317" s="1">
        <f>SUM(Report_Summary[Revenue])</f>
        <v>626594850.33999527</v>
      </c>
      <c r="V3317" s="1">
        <f>Report_Summary[[#This Row],[Total Revenue]] / COUNTA(Report_Summary[Membership No])</f>
        <v>62659.485033999525</v>
      </c>
    </row>
    <row r="3318" spans="1:22" x14ac:dyDescent="0.3">
      <c r="A3318" t="s">
        <v>3357</v>
      </c>
      <c r="B3318">
        <v>2017</v>
      </c>
      <c r="C3318" t="s">
        <v>13</v>
      </c>
      <c r="D3318">
        <v>33</v>
      </c>
      <c r="E3318" t="str">
        <f t="shared" si="51"/>
        <v>Middle Age</v>
      </c>
      <c r="F3318" t="s">
        <v>18</v>
      </c>
      <c r="G3318" t="s">
        <v>23</v>
      </c>
      <c r="H3318" t="s">
        <v>28</v>
      </c>
      <c r="I3318">
        <v>24</v>
      </c>
      <c r="J3318">
        <v>1.86</v>
      </c>
      <c r="K3318" t="s">
        <v>32</v>
      </c>
      <c r="L3318" t="s">
        <v>33</v>
      </c>
      <c r="M3318" s="1">
        <v>5259.4</v>
      </c>
      <c r="N3318" s="1">
        <v>2503.4</v>
      </c>
      <c r="O3318" s="1">
        <v>5728.63</v>
      </c>
      <c r="P3318" s="1">
        <v>0</v>
      </c>
      <c r="Q3318" s="1">
        <v>18443.39</v>
      </c>
      <c r="R3318" s="1">
        <v>14428.71</v>
      </c>
      <c r="S3318" s="1">
        <v>-12768.98</v>
      </c>
      <c r="T3318" s="1">
        <v>45641.08</v>
      </c>
      <c r="U3318" s="1">
        <f>SUM(Report_Summary[Revenue])</f>
        <v>626594850.33999527</v>
      </c>
      <c r="V3318" s="1">
        <f>Report_Summary[[#This Row],[Total Revenue]] / COUNTA(Report_Summary[Membership No])</f>
        <v>62659.485033999525</v>
      </c>
    </row>
    <row r="3319" spans="1:22" x14ac:dyDescent="0.3">
      <c r="A3319" t="s">
        <v>3358</v>
      </c>
      <c r="B3319">
        <v>2018</v>
      </c>
      <c r="C3319" t="s">
        <v>13</v>
      </c>
      <c r="D3319">
        <v>72</v>
      </c>
      <c r="E3319" t="str">
        <f t="shared" si="51"/>
        <v>Old</v>
      </c>
      <c r="F3319" t="s">
        <v>19</v>
      </c>
      <c r="G3319" t="s">
        <v>23</v>
      </c>
      <c r="H3319" t="s">
        <v>30</v>
      </c>
      <c r="I3319">
        <v>40</v>
      </c>
      <c r="J3319">
        <v>2.4</v>
      </c>
      <c r="K3319" t="s">
        <v>32</v>
      </c>
      <c r="L3319" t="s">
        <v>33</v>
      </c>
      <c r="M3319" s="1">
        <v>6456.84</v>
      </c>
      <c r="N3319" s="1">
        <v>2464.2199999999998</v>
      </c>
      <c r="O3319" s="1">
        <v>2495.12</v>
      </c>
      <c r="P3319" s="1">
        <v>0</v>
      </c>
      <c r="Q3319" s="1">
        <v>9112.1299999999992</v>
      </c>
      <c r="R3319" s="1">
        <v>9575.8799999999992</v>
      </c>
      <c r="S3319" s="1">
        <v>-14138.52</v>
      </c>
      <c r="T3319" s="1">
        <v>32826.53</v>
      </c>
      <c r="U3319" s="1">
        <f>SUM(Report_Summary[Revenue])</f>
        <v>626594850.33999527</v>
      </c>
      <c r="V3319" s="1">
        <f>Report_Summary[[#This Row],[Total Revenue]] / COUNTA(Report_Summary[Membership No])</f>
        <v>62659.485033999525</v>
      </c>
    </row>
    <row r="3320" spans="1:22" x14ac:dyDescent="0.3">
      <c r="A3320" t="s">
        <v>3359</v>
      </c>
      <c r="B3320">
        <v>2022</v>
      </c>
      <c r="C3320" t="s">
        <v>13</v>
      </c>
      <c r="D3320">
        <v>54</v>
      </c>
      <c r="E3320" t="str">
        <f t="shared" si="51"/>
        <v>Middle Age</v>
      </c>
      <c r="F3320" t="s">
        <v>15</v>
      </c>
      <c r="G3320" t="s">
        <v>25</v>
      </c>
      <c r="H3320" t="s">
        <v>31</v>
      </c>
      <c r="I3320">
        <v>30</v>
      </c>
      <c r="J3320">
        <v>2.85</v>
      </c>
      <c r="K3320" t="s">
        <v>33</v>
      </c>
      <c r="L3320" t="s">
        <v>33</v>
      </c>
      <c r="M3320" s="1">
        <v>5920.32</v>
      </c>
      <c r="N3320" s="1">
        <v>3595.6</v>
      </c>
      <c r="O3320" s="1">
        <v>6744.01</v>
      </c>
      <c r="P3320" s="1">
        <v>0</v>
      </c>
      <c r="Q3320" s="1">
        <v>7839.01</v>
      </c>
      <c r="R3320" s="1">
        <v>19315.79</v>
      </c>
      <c r="S3320" s="1">
        <v>-12529.06</v>
      </c>
      <c r="T3320" s="1">
        <v>39683.86</v>
      </c>
      <c r="U3320" s="1">
        <f>SUM(Report_Summary[Revenue])</f>
        <v>626594850.33999527</v>
      </c>
      <c r="V3320" s="1">
        <f>Report_Summary[[#This Row],[Total Revenue]] / COUNTA(Report_Summary[Membership No])</f>
        <v>62659.485033999525</v>
      </c>
    </row>
    <row r="3321" spans="1:22" x14ac:dyDescent="0.3">
      <c r="A3321" t="s">
        <v>3360</v>
      </c>
      <c r="B3321">
        <v>2020</v>
      </c>
      <c r="C3321" t="s">
        <v>14</v>
      </c>
      <c r="D3321">
        <v>52</v>
      </c>
      <c r="E3321" t="str">
        <f t="shared" si="51"/>
        <v>Middle Age</v>
      </c>
      <c r="F3321" t="s">
        <v>18</v>
      </c>
      <c r="G3321" t="s">
        <v>25</v>
      </c>
      <c r="H3321" t="s">
        <v>26</v>
      </c>
      <c r="I3321">
        <v>17</v>
      </c>
      <c r="J3321">
        <v>0.78</v>
      </c>
      <c r="K3321" t="s">
        <v>32</v>
      </c>
      <c r="L3321" t="s">
        <v>33</v>
      </c>
      <c r="M3321" s="1">
        <v>14632.06</v>
      </c>
      <c r="N3321" s="1">
        <v>2341.2399999999998</v>
      </c>
      <c r="O3321" s="1">
        <v>7853</v>
      </c>
      <c r="P3321" s="1">
        <v>0</v>
      </c>
      <c r="Q3321" s="1">
        <v>47768.09</v>
      </c>
      <c r="R3321" s="1">
        <v>19571.59</v>
      </c>
      <c r="S3321" s="1">
        <v>555.61</v>
      </c>
      <c r="T3321" s="1">
        <v>66784.070000000007</v>
      </c>
      <c r="U3321" s="1">
        <f>SUM(Report_Summary[Revenue])</f>
        <v>626594850.33999527</v>
      </c>
      <c r="V3321" s="1">
        <f>Report_Summary[[#This Row],[Total Revenue]] / COUNTA(Report_Summary[Membership No])</f>
        <v>62659.485033999525</v>
      </c>
    </row>
    <row r="3322" spans="1:22" x14ac:dyDescent="0.3">
      <c r="A3322" t="s">
        <v>3361</v>
      </c>
      <c r="B3322">
        <v>2015</v>
      </c>
      <c r="C3322" t="s">
        <v>14</v>
      </c>
      <c r="D3322">
        <v>27</v>
      </c>
      <c r="E3322" t="str">
        <f t="shared" si="51"/>
        <v>Young</v>
      </c>
      <c r="F3322" t="s">
        <v>16</v>
      </c>
      <c r="G3322" t="s">
        <v>23</v>
      </c>
      <c r="H3322" t="s">
        <v>27</v>
      </c>
      <c r="I3322">
        <v>27</v>
      </c>
      <c r="J3322">
        <v>2.39</v>
      </c>
      <c r="K3322" t="s">
        <v>32</v>
      </c>
      <c r="L3322" t="s">
        <v>33</v>
      </c>
      <c r="M3322" s="1">
        <v>14699.81</v>
      </c>
      <c r="N3322" s="1">
        <v>1784.54</v>
      </c>
      <c r="O3322" s="1">
        <v>7599.94</v>
      </c>
      <c r="P3322" s="1">
        <v>0</v>
      </c>
      <c r="Q3322" s="1">
        <v>67342.97</v>
      </c>
      <c r="R3322" s="1">
        <v>56108.53</v>
      </c>
      <c r="S3322" s="1">
        <v>-1221.99</v>
      </c>
      <c r="T3322" s="1">
        <v>124673.49</v>
      </c>
      <c r="U3322" s="1">
        <f>SUM(Report_Summary[Revenue])</f>
        <v>626594850.33999527</v>
      </c>
      <c r="V3322" s="1">
        <f>Report_Summary[[#This Row],[Total Revenue]] / COUNTA(Report_Summary[Membership No])</f>
        <v>62659.485033999525</v>
      </c>
    </row>
    <row r="3323" spans="1:22" x14ac:dyDescent="0.3">
      <c r="A3323" t="s">
        <v>3362</v>
      </c>
      <c r="B3323">
        <v>2020</v>
      </c>
      <c r="C3323" t="s">
        <v>13</v>
      </c>
      <c r="D3323">
        <v>55</v>
      </c>
      <c r="E3323" t="str">
        <f t="shared" si="51"/>
        <v>Middle Age</v>
      </c>
      <c r="F3323" t="s">
        <v>16</v>
      </c>
      <c r="G3323" t="s">
        <v>23</v>
      </c>
      <c r="H3323" t="s">
        <v>27</v>
      </c>
      <c r="I3323">
        <v>30</v>
      </c>
      <c r="J3323">
        <v>1.65</v>
      </c>
      <c r="K3323" t="s">
        <v>33</v>
      </c>
      <c r="L3323" t="s">
        <v>33</v>
      </c>
      <c r="M3323" s="1">
        <v>10890.08</v>
      </c>
      <c r="N3323" s="1">
        <v>1661.09</v>
      </c>
      <c r="O3323" s="1">
        <v>7716.75</v>
      </c>
      <c r="P3323" s="1">
        <v>0</v>
      </c>
      <c r="Q3323" s="1">
        <v>27821.68</v>
      </c>
      <c r="R3323" s="1">
        <v>45875.29</v>
      </c>
      <c r="S3323" s="1">
        <v>-9285.82</v>
      </c>
      <c r="T3323" s="1">
        <v>82982.789999999994</v>
      </c>
      <c r="U3323" s="1">
        <f>SUM(Report_Summary[Revenue])</f>
        <v>626594850.33999527</v>
      </c>
      <c r="V3323" s="1">
        <f>Report_Summary[[#This Row],[Total Revenue]] / COUNTA(Report_Summary[Membership No])</f>
        <v>62659.485033999525</v>
      </c>
    </row>
    <row r="3324" spans="1:22" x14ac:dyDescent="0.3">
      <c r="A3324" t="s">
        <v>3363</v>
      </c>
      <c r="B3324">
        <v>2022</v>
      </c>
      <c r="C3324" t="s">
        <v>13</v>
      </c>
      <c r="D3324">
        <v>64</v>
      </c>
      <c r="E3324" t="str">
        <f t="shared" si="51"/>
        <v>Old</v>
      </c>
      <c r="F3324" t="s">
        <v>17</v>
      </c>
      <c r="G3324" t="s">
        <v>25</v>
      </c>
      <c r="H3324" t="s">
        <v>30</v>
      </c>
      <c r="I3324">
        <v>30</v>
      </c>
      <c r="J3324">
        <v>2.99</v>
      </c>
      <c r="K3324" t="s">
        <v>33</v>
      </c>
      <c r="L3324" t="s">
        <v>33</v>
      </c>
      <c r="M3324" s="1">
        <v>8836</v>
      </c>
      <c r="N3324" s="1">
        <v>2038.12</v>
      </c>
      <c r="O3324" s="1">
        <v>4339.6499999999996</v>
      </c>
      <c r="P3324" s="1">
        <v>0</v>
      </c>
      <c r="Q3324" s="1">
        <v>19654.37</v>
      </c>
      <c r="R3324" s="1">
        <v>16892.47</v>
      </c>
      <c r="S3324" s="1">
        <v>29329.68</v>
      </c>
      <c r="T3324" s="1">
        <v>7217.16</v>
      </c>
      <c r="U3324" s="1">
        <f>SUM(Report_Summary[Revenue])</f>
        <v>626594850.33999527</v>
      </c>
      <c r="V3324" s="1">
        <f>Report_Summary[[#This Row],[Total Revenue]] / COUNTA(Report_Summary[Membership No])</f>
        <v>62659.485033999525</v>
      </c>
    </row>
    <row r="3325" spans="1:22" x14ac:dyDescent="0.3">
      <c r="A3325" t="s">
        <v>3364</v>
      </c>
      <c r="B3325">
        <v>2024</v>
      </c>
      <c r="C3325" t="s">
        <v>14</v>
      </c>
      <c r="D3325">
        <v>31</v>
      </c>
      <c r="E3325" t="str">
        <f t="shared" si="51"/>
        <v>Middle Age</v>
      </c>
      <c r="F3325" t="s">
        <v>15</v>
      </c>
      <c r="G3325" t="s">
        <v>25</v>
      </c>
      <c r="H3325" t="s">
        <v>31</v>
      </c>
      <c r="I3325">
        <v>23</v>
      </c>
      <c r="J3325">
        <v>1.92</v>
      </c>
      <c r="K3325" t="s">
        <v>33</v>
      </c>
      <c r="L3325" t="s">
        <v>33</v>
      </c>
      <c r="M3325" s="1">
        <v>17121.21</v>
      </c>
      <c r="N3325" s="1">
        <v>4128.72</v>
      </c>
      <c r="O3325" s="1">
        <v>3887.67</v>
      </c>
      <c r="P3325" s="1">
        <v>0</v>
      </c>
      <c r="Q3325" s="1">
        <v>49512.43</v>
      </c>
      <c r="R3325" s="1">
        <v>67730.47</v>
      </c>
      <c r="S3325" s="1">
        <v>-5212.8</v>
      </c>
      <c r="T3325" s="1">
        <v>122455.7</v>
      </c>
      <c r="U3325" s="1">
        <f>SUM(Report_Summary[Revenue])</f>
        <v>626594850.33999527</v>
      </c>
      <c r="V3325" s="1">
        <f>Report_Summary[[#This Row],[Total Revenue]] / COUNTA(Report_Summary[Membership No])</f>
        <v>62659.485033999525</v>
      </c>
    </row>
    <row r="3326" spans="1:22" x14ac:dyDescent="0.3">
      <c r="A3326" t="s">
        <v>3365</v>
      </c>
      <c r="B3326">
        <v>2019</v>
      </c>
      <c r="C3326" t="s">
        <v>13</v>
      </c>
      <c r="D3326">
        <v>45</v>
      </c>
      <c r="E3326" t="str">
        <f t="shared" si="51"/>
        <v>Middle Age</v>
      </c>
      <c r="F3326" t="s">
        <v>15</v>
      </c>
      <c r="G3326" t="s">
        <v>25</v>
      </c>
      <c r="H3326" t="s">
        <v>28</v>
      </c>
      <c r="I3326">
        <v>26</v>
      </c>
      <c r="J3326">
        <v>3.16</v>
      </c>
      <c r="K3326" t="s">
        <v>33</v>
      </c>
      <c r="L3326" t="s">
        <v>33</v>
      </c>
      <c r="M3326" s="1">
        <v>14198.66</v>
      </c>
      <c r="N3326" s="1">
        <v>4494.03</v>
      </c>
      <c r="O3326" s="1">
        <v>5616.5</v>
      </c>
      <c r="P3326" s="1">
        <v>0</v>
      </c>
      <c r="Q3326" s="1">
        <v>52269.13</v>
      </c>
      <c r="R3326" s="1">
        <v>25161.08</v>
      </c>
      <c r="S3326" s="1">
        <v>-5983.45</v>
      </c>
      <c r="T3326" s="1">
        <v>83413.66</v>
      </c>
      <c r="U3326" s="1">
        <f>SUM(Report_Summary[Revenue])</f>
        <v>626594850.33999527</v>
      </c>
      <c r="V3326" s="1">
        <f>Report_Summary[[#This Row],[Total Revenue]] / COUNTA(Report_Summary[Membership No])</f>
        <v>62659.485033999525</v>
      </c>
    </row>
    <row r="3327" spans="1:22" x14ac:dyDescent="0.3">
      <c r="A3327" t="s">
        <v>3366</v>
      </c>
      <c r="B3327">
        <v>2018</v>
      </c>
      <c r="C3327" t="s">
        <v>13</v>
      </c>
      <c r="D3327">
        <v>77</v>
      </c>
      <c r="E3327" t="str">
        <f t="shared" si="51"/>
        <v>Old</v>
      </c>
      <c r="F3327" t="s">
        <v>19</v>
      </c>
      <c r="G3327" t="s">
        <v>23</v>
      </c>
      <c r="H3327" t="s">
        <v>31</v>
      </c>
      <c r="I3327">
        <v>29</v>
      </c>
      <c r="J3327">
        <v>2.52</v>
      </c>
      <c r="K3327" t="s">
        <v>32</v>
      </c>
      <c r="L3327" t="s">
        <v>33</v>
      </c>
      <c r="M3327" s="1">
        <v>18047.060000000001</v>
      </c>
      <c r="N3327" s="1">
        <v>4700.66</v>
      </c>
      <c r="O3327" s="1">
        <v>3883.24</v>
      </c>
      <c r="P3327" s="1">
        <v>0</v>
      </c>
      <c r="Q3327" s="1">
        <v>49955.18</v>
      </c>
      <c r="R3327" s="1">
        <v>28318.48</v>
      </c>
      <c r="S3327" s="1">
        <v>15329.89</v>
      </c>
      <c r="T3327" s="1">
        <v>62943.77</v>
      </c>
      <c r="U3327" s="1">
        <f>SUM(Report_Summary[Revenue])</f>
        <v>626594850.33999527</v>
      </c>
      <c r="V3327" s="1">
        <f>Report_Summary[[#This Row],[Total Revenue]] / COUNTA(Report_Summary[Membership No])</f>
        <v>62659.485033999525</v>
      </c>
    </row>
    <row r="3328" spans="1:22" x14ac:dyDescent="0.3">
      <c r="A3328" t="s">
        <v>3367</v>
      </c>
      <c r="B3328">
        <v>2015</v>
      </c>
      <c r="C3328" t="s">
        <v>13</v>
      </c>
      <c r="D3328">
        <v>49</v>
      </c>
      <c r="E3328" t="str">
        <f t="shared" si="51"/>
        <v>Middle Age</v>
      </c>
      <c r="F3328" t="s">
        <v>16</v>
      </c>
      <c r="G3328" t="s">
        <v>23</v>
      </c>
      <c r="H3328" t="s">
        <v>28</v>
      </c>
      <c r="I3328">
        <v>32</v>
      </c>
      <c r="J3328">
        <v>2.91</v>
      </c>
      <c r="K3328" t="s">
        <v>33</v>
      </c>
      <c r="L3328" t="s">
        <v>33</v>
      </c>
      <c r="M3328" s="1">
        <v>5952.47</v>
      </c>
      <c r="N3328" s="1">
        <v>3275.8</v>
      </c>
      <c r="O3328" s="1">
        <v>2487.1</v>
      </c>
      <c r="P3328" s="1">
        <v>0</v>
      </c>
      <c r="Q3328" s="1">
        <v>17001.95</v>
      </c>
      <c r="R3328" s="1">
        <v>25011.74</v>
      </c>
      <c r="S3328" s="1">
        <v>28670.74</v>
      </c>
      <c r="T3328" s="1">
        <v>13342.95</v>
      </c>
      <c r="U3328" s="1">
        <f>SUM(Report_Summary[Revenue])</f>
        <v>626594850.33999527</v>
      </c>
      <c r="V3328" s="1">
        <f>Report_Summary[[#This Row],[Total Revenue]] / COUNTA(Report_Summary[Membership No])</f>
        <v>62659.485033999525</v>
      </c>
    </row>
    <row r="3329" spans="1:22" x14ac:dyDescent="0.3">
      <c r="A3329" t="s">
        <v>3368</v>
      </c>
      <c r="B3329">
        <v>2016</v>
      </c>
      <c r="C3329" t="s">
        <v>13</v>
      </c>
      <c r="D3329">
        <v>41</v>
      </c>
      <c r="E3329" t="str">
        <f t="shared" si="51"/>
        <v>Middle Age</v>
      </c>
      <c r="F3329" t="s">
        <v>17</v>
      </c>
      <c r="G3329" t="s">
        <v>25</v>
      </c>
      <c r="H3329" t="s">
        <v>30</v>
      </c>
      <c r="I3329">
        <v>29</v>
      </c>
      <c r="J3329">
        <v>3.73</v>
      </c>
      <c r="K3329" t="s">
        <v>33</v>
      </c>
      <c r="L3329" t="s">
        <v>33</v>
      </c>
      <c r="M3329" s="1">
        <v>4922.4399999999996</v>
      </c>
      <c r="N3329" s="1">
        <v>1920.28</v>
      </c>
      <c r="O3329" s="1">
        <v>2677.63</v>
      </c>
      <c r="P3329" s="1">
        <v>0</v>
      </c>
      <c r="Q3329" s="1">
        <v>8433.64</v>
      </c>
      <c r="R3329" s="1">
        <v>13417.94</v>
      </c>
      <c r="S3329" s="1">
        <v>9125.3799999999992</v>
      </c>
      <c r="T3329" s="1">
        <v>12726.2</v>
      </c>
      <c r="U3329" s="1">
        <f>SUM(Report_Summary[Revenue])</f>
        <v>626594850.33999527</v>
      </c>
      <c r="V3329" s="1">
        <f>Report_Summary[[#This Row],[Total Revenue]] / COUNTA(Report_Summary[Membership No])</f>
        <v>62659.485033999525</v>
      </c>
    </row>
    <row r="3330" spans="1:22" x14ac:dyDescent="0.3">
      <c r="A3330" t="s">
        <v>3369</v>
      </c>
      <c r="B3330">
        <v>2022</v>
      </c>
      <c r="C3330" t="s">
        <v>13</v>
      </c>
      <c r="D3330">
        <v>68</v>
      </c>
      <c r="E3330" t="str">
        <f t="shared" si="51"/>
        <v>Old</v>
      </c>
      <c r="F3330" t="s">
        <v>17</v>
      </c>
      <c r="G3330" t="s">
        <v>22</v>
      </c>
      <c r="H3330" t="s">
        <v>27</v>
      </c>
      <c r="I3330">
        <v>32</v>
      </c>
      <c r="J3330">
        <v>1.97</v>
      </c>
      <c r="K3330" t="s">
        <v>32</v>
      </c>
      <c r="L3330" t="s">
        <v>33</v>
      </c>
      <c r="M3330" s="1">
        <v>4826.37</v>
      </c>
      <c r="N3330" s="1">
        <v>1730.7</v>
      </c>
      <c r="O3330" s="1">
        <v>3049.74</v>
      </c>
      <c r="P3330" s="1">
        <v>0</v>
      </c>
      <c r="Q3330" s="1">
        <v>19756.919999999998</v>
      </c>
      <c r="R3330" s="1">
        <v>22633.05</v>
      </c>
      <c r="S3330" s="1">
        <v>-24747.18</v>
      </c>
      <c r="T3330" s="1">
        <v>67137.149999999994</v>
      </c>
      <c r="U3330" s="1">
        <f>SUM(Report_Summary[Revenue])</f>
        <v>626594850.33999527</v>
      </c>
      <c r="V3330" s="1">
        <f>Report_Summary[[#This Row],[Total Revenue]] / COUNTA(Report_Summary[Membership No])</f>
        <v>62659.485033999525</v>
      </c>
    </row>
    <row r="3331" spans="1:22" x14ac:dyDescent="0.3">
      <c r="A3331" t="s">
        <v>3370</v>
      </c>
      <c r="B3331">
        <v>2023</v>
      </c>
      <c r="C3331" t="s">
        <v>13</v>
      </c>
      <c r="D3331">
        <v>66</v>
      </c>
      <c r="E3331" t="str">
        <f t="shared" ref="E3331:E3394" si="52">IF(D3331&gt;55,"Old",IF(D3331&gt;=31,"Middle Age",IF(D3331&lt;31,"Young","Invalid")))</f>
        <v>Old</v>
      </c>
      <c r="F3331" t="s">
        <v>16</v>
      </c>
      <c r="G3331" t="s">
        <v>24</v>
      </c>
      <c r="H3331" t="s">
        <v>31</v>
      </c>
      <c r="I3331">
        <v>31</v>
      </c>
      <c r="J3331">
        <v>2.4300000000000002</v>
      </c>
      <c r="K3331" t="s">
        <v>32</v>
      </c>
      <c r="L3331" t="s">
        <v>33</v>
      </c>
      <c r="M3331" s="1">
        <v>13487.73</v>
      </c>
      <c r="N3331" s="1">
        <v>517.20000000000005</v>
      </c>
      <c r="O3331" s="1">
        <v>3638.18</v>
      </c>
      <c r="P3331" s="1">
        <v>0</v>
      </c>
      <c r="Q3331" s="1">
        <v>28721.95</v>
      </c>
      <c r="R3331" s="1">
        <v>54221.63</v>
      </c>
      <c r="S3331" s="1">
        <v>4881.5600000000004</v>
      </c>
      <c r="T3331" s="1">
        <v>78062.02</v>
      </c>
      <c r="U3331" s="1">
        <f>SUM(Report_Summary[Revenue])</f>
        <v>626594850.33999527</v>
      </c>
      <c r="V3331" s="1">
        <f>Report_Summary[[#This Row],[Total Revenue]] / COUNTA(Report_Summary[Membership No])</f>
        <v>62659.485033999525</v>
      </c>
    </row>
    <row r="3332" spans="1:22" x14ac:dyDescent="0.3">
      <c r="A3332" t="s">
        <v>3371</v>
      </c>
      <c r="B3332">
        <v>2017</v>
      </c>
      <c r="C3332" t="s">
        <v>13</v>
      </c>
      <c r="D3332">
        <v>25</v>
      </c>
      <c r="E3332" t="str">
        <f t="shared" si="52"/>
        <v>Young</v>
      </c>
      <c r="F3332" t="s">
        <v>15</v>
      </c>
      <c r="G3332" t="s">
        <v>23</v>
      </c>
      <c r="H3332" t="s">
        <v>29</v>
      </c>
      <c r="I3332">
        <v>30</v>
      </c>
      <c r="J3332">
        <v>3.94</v>
      </c>
      <c r="K3332" t="s">
        <v>33</v>
      </c>
      <c r="L3332" t="s">
        <v>33</v>
      </c>
      <c r="M3332" s="1">
        <v>10610.61</v>
      </c>
      <c r="N3332" s="1">
        <v>4118.0600000000004</v>
      </c>
      <c r="O3332" s="1">
        <v>6124.4</v>
      </c>
      <c r="P3332" s="1">
        <v>0</v>
      </c>
      <c r="Q3332" s="1">
        <v>28596.62</v>
      </c>
      <c r="R3332" s="1">
        <v>32619.13</v>
      </c>
      <c r="S3332" s="1">
        <v>-13816.29</v>
      </c>
      <c r="T3332" s="1">
        <v>75032.039999999994</v>
      </c>
      <c r="U3332" s="1">
        <f>SUM(Report_Summary[Revenue])</f>
        <v>626594850.33999527</v>
      </c>
      <c r="V3332" s="1">
        <f>Report_Summary[[#This Row],[Total Revenue]] / COUNTA(Report_Summary[Membership No])</f>
        <v>62659.485033999525</v>
      </c>
    </row>
    <row r="3333" spans="1:22" x14ac:dyDescent="0.3">
      <c r="A3333" t="s">
        <v>3372</v>
      </c>
      <c r="B3333">
        <v>2018</v>
      </c>
      <c r="C3333" t="s">
        <v>14</v>
      </c>
      <c r="D3333">
        <v>74</v>
      </c>
      <c r="E3333" t="str">
        <f t="shared" si="52"/>
        <v>Old</v>
      </c>
      <c r="F3333" t="s">
        <v>19</v>
      </c>
      <c r="G3333" t="s">
        <v>23</v>
      </c>
      <c r="H3333" t="s">
        <v>28</v>
      </c>
      <c r="I3333">
        <v>31</v>
      </c>
      <c r="J3333">
        <v>2.04</v>
      </c>
      <c r="K3333" t="s">
        <v>33</v>
      </c>
      <c r="L3333" t="s">
        <v>33</v>
      </c>
      <c r="M3333" s="1">
        <v>12894.13</v>
      </c>
      <c r="N3333" s="1">
        <v>4372.47</v>
      </c>
      <c r="O3333" s="1">
        <v>6660.43</v>
      </c>
      <c r="P3333" s="1">
        <v>0</v>
      </c>
      <c r="Q3333" s="1">
        <v>34862.120000000003</v>
      </c>
      <c r="R3333" s="1">
        <v>43736.03</v>
      </c>
      <c r="S3333" s="1">
        <v>24175.26</v>
      </c>
      <c r="T3333" s="1">
        <v>54422.89</v>
      </c>
      <c r="U3333" s="1">
        <f>SUM(Report_Summary[Revenue])</f>
        <v>626594850.33999527</v>
      </c>
      <c r="V3333" s="1">
        <f>Report_Summary[[#This Row],[Total Revenue]] / COUNTA(Report_Summary[Membership No])</f>
        <v>62659.485033999525</v>
      </c>
    </row>
    <row r="3334" spans="1:22" x14ac:dyDescent="0.3">
      <c r="A3334" t="s">
        <v>3373</v>
      </c>
      <c r="B3334">
        <v>2021</v>
      </c>
      <c r="C3334" t="s">
        <v>14</v>
      </c>
      <c r="D3334">
        <v>26</v>
      </c>
      <c r="E3334" t="str">
        <f t="shared" si="52"/>
        <v>Young</v>
      </c>
      <c r="F3334" t="s">
        <v>19</v>
      </c>
      <c r="G3334" t="s">
        <v>25</v>
      </c>
      <c r="H3334" t="s">
        <v>31</v>
      </c>
      <c r="I3334">
        <v>30</v>
      </c>
      <c r="J3334">
        <v>2.13</v>
      </c>
      <c r="K3334" t="s">
        <v>33</v>
      </c>
      <c r="L3334" t="s">
        <v>33</v>
      </c>
      <c r="M3334" s="1">
        <v>2024.26</v>
      </c>
      <c r="N3334" s="1">
        <v>3298.58</v>
      </c>
      <c r="O3334" s="1">
        <v>2286.0300000000002</v>
      </c>
      <c r="P3334" s="1">
        <v>0</v>
      </c>
      <c r="Q3334" s="1">
        <v>7255.79</v>
      </c>
      <c r="R3334" s="1">
        <v>6300.09</v>
      </c>
      <c r="S3334" s="1">
        <v>20366.73</v>
      </c>
      <c r="T3334" s="1">
        <v>-6810.85</v>
      </c>
      <c r="U3334" s="1">
        <f>SUM(Report_Summary[Revenue])</f>
        <v>626594850.33999527</v>
      </c>
      <c r="V3334" s="1">
        <f>Report_Summary[[#This Row],[Total Revenue]] / COUNTA(Report_Summary[Membership No])</f>
        <v>62659.485033999525</v>
      </c>
    </row>
    <row r="3335" spans="1:22" x14ac:dyDescent="0.3">
      <c r="A3335" t="s">
        <v>3374</v>
      </c>
      <c r="B3335">
        <v>2024</v>
      </c>
      <c r="C3335" t="s">
        <v>13</v>
      </c>
      <c r="D3335">
        <v>75</v>
      </c>
      <c r="E3335" t="str">
        <f t="shared" si="52"/>
        <v>Old</v>
      </c>
      <c r="F3335" t="s">
        <v>21</v>
      </c>
      <c r="G3335" t="s">
        <v>25</v>
      </c>
      <c r="H3335" t="s">
        <v>31</v>
      </c>
      <c r="I3335">
        <v>33</v>
      </c>
      <c r="J3335">
        <v>1.88</v>
      </c>
      <c r="K3335" t="s">
        <v>32</v>
      </c>
      <c r="L3335" t="s">
        <v>33</v>
      </c>
      <c r="M3335" s="1">
        <v>11437.43</v>
      </c>
      <c r="N3335" s="1">
        <v>2680.95</v>
      </c>
      <c r="O3335" s="1">
        <v>5523.77</v>
      </c>
      <c r="P3335" s="1">
        <v>0</v>
      </c>
      <c r="Q3335" s="1">
        <v>15489.09</v>
      </c>
      <c r="R3335" s="1">
        <v>27598.92</v>
      </c>
      <c r="S3335" s="1">
        <v>-5129.18</v>
      </c>
      <c r="T3335" s="1">
        <v>48217.19</v>
      </c>
      <c r="U3335" s="1">
        <f>SUM(Report_Summary[Revenue])</f>
        <v>626594850.33999527</v>
      </c>
      <c r="V3335" s="1">
        <f>Report_Summary[[#This Row],[Total Revenue]] / COUNTA(Report_Summary[Membership No])</f>
        <v>62659.485033999525</v>
      </c>
    </row>
    <row r="3336" spans="1:22" x14ac:dyDescent="0.3">
      <c r="A3336" t="s">
        <v>3375</v>
      </c>
      <c r="B3336">
        <v>2020</v>
      </c>
      <c r="C3336" t="s">
        <v>13</v>
      </c>
      <c r="D3336">
        <v>25</v>
      </c>
      <c r="E3336" t="str">
        <f t="shared" si="52"/>
        <v>Young</v>
      </c>
      <c r="F3336" t="s">
        <v>16</v>
      </c>
      <c r="G3336" t="s">
        <v>25</v>
      </c>
      <c r="H3336" t="s">
        <v>27</v>
      </c>
      <c r="I3336">
        <v>23</v>
      </c>
      <c r="J3336">
        <v>2.35</v>
      </c>
      <c r="K3336" t="s">
        <v>32</v>
      </c>
      <c r="L3336" t="s">
        <v>33</v>
      </c>
      <c r="M3336" s="1">
        <v>7903.86</v>
      </c>
      <c r="N3336" s="1">
        <v>4687.18</v>
      </c>
      <c r="O3336" s="1">
        <v>3535.33</v>
      </c>
      <c r="P3336" s="1">
        <v>0</v>
      </c>
      <c r="Q3336" s="1">
        <v>29660.37</v>
      </c>
      <c r="R3336" s="1">
        <v>29081.54</v>
      </c>
      <c r="S3336" s="1">
        <v>-13760.06</v>
      </c>
      <c r="T3336" s="1">
        <v>72501.97</v>
      </c>
      <c r="U3336" s="1">
        <f>SUM(Report_Summary[Revenue])</f>
        <v>626594850.33999527</v>
      </c>
      <c r="V3336" s="1">
        <f>Report_Summary[[#This Row],[Total Revenue]] / COUNTA(Report_Summary[Membership No])</f>
        <v>62659.485033999525</v>
      </c>
    </row>
    <row r="3337" spans="1:22" x14ac:dyDescent="0.3">
      <c r="A3337" t="s">
        <v>3376</v>
      </c>
      <c r="B3337">
        <v>2023</v>
      </c>
      <c r="C3337" t="s">
        <v>13</v>
      </c>
      <c r="D3337">
        <v>66</v>
      </c>
      <c r="E3337" t="str">
        <f t="shared" si="52"/>
        <v>Old</v>
      </c>
      <c r="F3337" t="s">
        <v>16</v>
      </c>
      <c r="G3337" t="s">
        <v>22</v>
      </c>
      <c r="H3337" t="s">
        <v>26</v>
      </c>
      <c r="I3337">
        <v>26</v>
      </c>
      <c r="J3337">
        <v>1.43</v>
      </c>
      <c r="K3337" t="s">
        <v>33</v>
      </c>
      <c r="L3337" t="s">
        <v>33</v>
      </c>
      <c r="M3337" s="1">
        <v>17615.64</v>
      </c>
      <c r="N3337" s="1">
        <v>3787.5</v>
      </c>
      <c r="O3337" s="1">
        <v>1136.3900000000001</v>
      </c>
      <c r="P3337" s="1">
        <v>0</v>
      </c>
      <c r="Q3337" s="1">
        <v>62489.08</v>
      </c>
      <c r="R3337" s="1">
        <v>51400.61</v>
      </c>
      <c r="S3337" s="1">
        <v>-9174.02</v>
      </c>
      <c r="T3337" s="1">
        <v>123063.71</v>
      </c>
      <c r="U3337" s="1">
        <f>SUM(Report_Summary[Revenue])</f>
        <v>626594850.33999527</v>
      </c>
      <c r="V3337" s="1">
        <f>Report_Summary[[#This Row],[Total Revenue]] / COUNTA(Report_Summary[Membership No])</f>
        <v>62659.485033999525</v>
      </c>
    </row>
    <row r="3338" spans="1:22" x14ac:dyDescent="0.3">
      <c r="A3338" t="s">
        <v>3377</v>
      </c>
      <c r="B3338">
        <v>2017</v>
      </c>
      <c r="C3338" t="s">
        <v>13</v>
      </c>
      <c r="D3338">
        <v>57</v>
      </c>
      <c r="E3338" t="str">
        <f t="shared" si="52"/>
        <v>Old</v>
      </c>
      <c r="F3338" t="s">
        <v>17</v>
      </c>
      <c r="G3338" t="s">
        <v>25</v>
      </c>
      <c r="H3338" t="s">
        <v>26</v>
      </c>
      <c r="I3338">
        <v>31</v>
      </c>
      <c r="J3338">
        <v>2.58</v>
      </c>
      <c r="K3338" t="s">
        <v>33</v>
      </c>
      <c r="L3338" t="s">
        <v>33</v>
      </c>
      <c r="M3338" s="1">
        <v>6250.86</v>
      </c>
      <c r="N3338" s="1">
        <v>1891.94</v>
      </c>
      <c r="O3338" s="1">
        <v>1527.52</v>
      </c>
      <c r="P3338" s="1">
        <v>0</v>
      </c>
      <c r="Q3338" s="1">
        <v>11939.15</v>
      </c>
      <c r="R3338" s="1">
        <v>29491.71</v>
      </c>
      <c r="S3338" s="1">
        <v>16589.400000000001</v>
      </c>
      <c r="T3338" s="1">
        <v>24841.46</v>
      </c>
      <c r="U3338" s="1">
        <f>SUM(Report_Summary[Revenue])</f>
        <v>626594850.33999527</v>
      </c>
      <c r="V3338" s="1">
        <f>Report_Summary[[#This Row],[Total Revenue]] / COUNTA(Report_Summary[Membership No])</f>
        <v>62659.485033999525</v>
      </c>
    </row>
    <row r="3339" spans="1:22" x14ac:dyDescent="0.3">
      <c r="A3339" t="s">
        <v>3378</v>
      </c>
      <c r="B3339">
        <v>2015</v>
      </c>
      <c r="C3339" t="s">
        <v>14</v>
      </c>
      <c r="D3339">
        <v>74</v>
      </c>
      <c r="E3339" t="str">
        <f t="shared" si="52"/>
        <v>Old</v>
      </c>
      <c r="F3339" t="s">
        <v>18</v>
      </c>
      <c r="G3339" t="s">
        <v>23</v>
      </c>
      <c r="H3339" t="s">
        <v>31</v>
      </c>
      <c r="I3339">
        <v>29</v>
      </c>
      <c r="J3339">
        <v>3.13</v>
      </c>
      <c r="K3339" t="s">
        <v>32</v>
      </c>
      <c r="L3339" t="s">
        <v>33</v>
      </c>
      <c r="M3339" s="1">
        <v>19019.34</v>
      </c>
      <c r="N3339" s="1">
        <v>3182.99</v>
      </c>
      <c r="O3339" s="1">
        <v>427.99</v>
      </c>
      <c r="P3339" s="1">
        <v>0</v>
      </c>
      <c r="Q3339" s="1">
        <v>44817.85</v>
      </c>
      <c r="R3339" s="1">
        <v>38401.82</v>
      </c>
      <c r="S3339" s="1">
        <v>23340.71</v>
      </c>
      <c r="T3339" s="1">
        <v>59878.96</v>
      </c>
      <c r="U3339" s="1">
        <f>SUM(Report_Summary[Revenue])</f>
        <v>626594850.33999527</v>
      </c>
      <c r="V3339" s="1">
        <f>Report_Summary[[#This Row],[Total Revenue]] / COUNTA(Report_Summary[Membership No])</f>
        <v>62659.485033999525</v>
      </c>
    </row>
    <row r="3340" spans="1:22" x14ac:dyDescent="0.3">
      <c r="A3340" t="s">
        <v>3379</v>
      </c>
      <c r="B3340">
        <v>2022</v>
      </c>
      <c r="C3340" t="s">
        <v>14</v>
      </c>
      <c r="D3340">
        <v>66</v>
      </c>
      <c r="E3340" t="str">
        <f t="shared" si="52"/>
        <v>Old</v>
      </c>
      <c r="F3340" t="s">
        <v>18</v>
      </c>
      <c r="G3340" t="s">
        <v>23</v>
      </c>
      <c r="H3340" t="s">
        <v>31</v>
      </c>
      <c r="I3340">
        <v>47</v>
      </c>
      <c r="J3340">
        <v>1.38</v>
      </c>
      <c r="K3340" t="s">
        <v>32</v>
      </c>
      <c r="L3340" t="s">
        <v>33</v>
      </c>
      <c r="M3340" s="1">
        <v>14482.45</v>
      </c>
      <c r="N3340" s="1">
        <v>1599</v>
      </c>
      <c r="O3340" s="1">
        <v>971.68</v>
      </c>
      <c r="P3340" s="1">
        <v>0</v>
      </c>
      <c r="Q3340" s="1">
        <v>45677.9</v>
      </c>
      <c r="R3340" s="1">
        <v>22714.82</v>
      </c>
      <c r="S3340" s="1">
        <v>1924.37</v>
      </c>
      <c r="T3340" s="1">
        <v>66468.350000000006</v>
      </c>
      <c r="U3340" s="1">
        <f>SUM(Report_Summary[Revenue])</f>
        <v>626594850.33999527</v>
      </c>
      <c r="V3340" s="1">
        <f>Report_Summary[[#This Row],[Total Revenue]] / COUNTA(Report_Summary[Membership No])</f>
        <v>62659.485033999525</v>
      </c>
    </row>
    <row r="3341" spans="1:22" x14ac:dyDescent="0.3">
      <c r="A3341" t="s">
        <v>3380</v>
      </c>
      <c r="B3341">
        <v>2021</v>
      </c>
      <c r="C3341" t="s">
        <v>14</v>
      </c>
      <c r="D3341">
        <v>56</v>
      </c>
      <c r="E3341" t="str">
        <f t="shared" si="52"/>
        <v>Old</v>
      </c>
      <c r="F3341" t="s">
        <v>16</v>
      </c>
      <c r="G3341" t="s">
        <v>25</v>
      </c>
      <c r="H3341" t="s">
        <v>30</v>
      </c>
      <c r="I3341">
        <v>23</v>
      </c>
      <c r="J3341">
        <v>1.28</v>
      </c>
      <c r="K3341" t="s">
        <v>33</v>
      </c>
      <c r="L3341" t="s">
        <v>33</v>
      </c>
      <c r="M3341" s="1">
        <v>14975.77</v>
      </c>
      <c r="N3341" s="1">
        <v>393.24</v>
      </c>
      <c r="O3341" s="1">
        <v>7351.69</v>
      </c>
      <c r="P3341" s="1">
        <v>0</v>
      </c>
      <c r="Q3341" s="1">
        <v>57712.160000000003</v>
      </c>
      <c r="R3341" s="1">
        <v>71284.929999999993</v>
      </c>
      <c r="S3341" s="1">
        <v>-5856.7</v>
      </c>
      <c r="T3341" s="1">
        <v>134853.79</v>
      </c>
      <c r="U3341" s="1">
        <f>SUM(Report_Summary[Revenue])</f>
        <v>626594850.33999527</v>
      </c>
      <c r="V3341" s="1">
        <f>Report_Summary[[#This Row],[Total Revenue]] / COUNTA(Report_Summary[Membership No])</f>
        <v>62659.485033999525</v>
      </c>
    </row>
    <row r="3342" spans="1:22" x14ac:dyDescent="0.3">
      <c r="A3342" t="s">
        <v>3381</v>
      </c>
      <c r="B3342">
        <v>2022</v>
      </c>
      <c r="C3342" t="s">
        <v>14</v>
      </c>
      <c r="D3342">
        <v>39</v>
      </c>
      <c r="E3342" t="str">
        <f t="shared" si="52"/>
        <v>Middle Age</v>
      </c>
      <c r="F3342" t="s">
        <v>19</v>
      </c>
      <c r="G3342" t="s">
        <v>22</v>
      </c>
      <c r="H3342" t="s">
        <v>30</v>
      </c>
      <c r="I3342">
        <v>31</v>
      </c>
      <c r="J3342">
        <v>2.2000000000000002</v>
      </c>
      <c r="K3342" t="s">
        <v>33</v>
      </c>
      <c r="L3342" t="s">
        <v>33</v>
      </c>
      <c r="M3342" s="1">
        <v>13984.71</v>
      </c>
      <c r="N3342" s="1">
        <v>4640.07</v>
      </c>
      <c r="O3342" s="1">
        <v>5593.99</v>
      </c>
      <c r="P3342" s="1">
        <v>0</v>
      </c>
      <c r="Q3342" s="1">
        <v>20351.650000000001</v>
      </c>
      <c r="R3342" s="1">
        <v>36293.89</v>
      </c>
      <c r="S3342" s="1">
        <v>2795</v>
      </c>
      <c r="T3342" s="1">
        <v>53850.54</v>
      </c>
      <c r="U3342" s="1">
        <f>SUM(Report_Summary[Revenue])</f>
        <v>626594850.33999527</v>
      </c>
      <c r="V3342" s="1">
        <f>Report_Summary[[#This Row],[Total Revenue]] / COUNTA(Report_Summary[Membership No])</f>
        <v>62659.485033999525</v>
      </c>
    </row>
    <row r="3343" spans="1:22" x14ac:dyDescent="0.3">
      <c r="A3343" t="s">
        <v>3382</v>
      </c>
      <c r="B3343">
        <v>2022</v>
      </c>
      <c r="C3343" t="s">
        <v>14</v>
      </c>
      <c r="D3343">
        <v>51</v>
      </c>
      <c r="E3343" t="str">
        <f t="shared" si="52"/>
        <v>Middle Age</v>
      </c>
      <c r="F3343" t="s">
        <v>19</v>
      </c>
      <c r="G3343" t="s">
        <v>25</v>
      </c>
      <c r="H3343" t="s">
        <v>30</v>
      </c>
      <c r="I3343">
        <v>32</v>
      </c>
      <c r="J3343">
        <v>2.67</v>
      </c>
      <c r="K3343" t="s">
        <v>33</v>
      </c>
      <c r="L3343" t="s">
        <v>33</v>
      </c>
      <c r="M3343" s="1">
        <v>4769.1000000000004</v>
      </c>
      <c r="N3343" s="1">
        <v>4444.5</v>
      </c>
      <c r="O3343" s="1">
        <v>3558.63</v>
      </c>
      <c r="P3343" s="1">
        <v>0</v>
      </c>
      <c r="Q3343" s="1">
        <v>22486.79</v>
      </c>
      <c r="R3343" s="1">
        <v>22905.98</v>
      </c>
      <c r="S3343" s="1">
        <v>-28937.55</v>
      </c>
      <c r="T3343" s="1">
        <v>74330.320000000007</v>
      </c>
      <c r="U3343" s="1">
        <f>SUM(Report_Summary[Revenue])</f>
        <v>626594850.33999527</v>
      </c>
      <c r="V3343" s="1">
        <f>Report_Summary[[#This Row],[Total Revenue]] / COUNTA(Report_Summary[Membership No])</f>
        <v>62659.485033999525</v>
      </c>
    </row>
    <row r="3344" spans="1:22" x14ac:dyDescent="0.3">
      <c r="A3344" t="s">
        <v>3383</v>
      </c>
      <c r="B3344">
        <v>2020</v>
      </c>
      <c r="C3344" t="s">
        <v>14</v>
      </c>
      <c r="D3344">
        <v>31</v>
      </c>
      <c r="E3344" t="str">
        <f t="shared" si="52"/>
        <v>Middle Age</v>
      </c>
      <c r="F3344" t="s">
        <v>20</v>
      </c>
      <c r="G3344" t="s">
        <v>25</v>
      </c>
      <c r="H3344" t="s">
        <v>27</v>
      </c>
      <c r="I3344">
        <v>22</v>
      </c>
      <c r="J3344">
        <v>2.02</v>
      </c>
      <c r="K3344" t="s">
        <v>33</v>
      </c>
      <c r="L3344" t="s">
        <v>33</v>
      </c>
      <c r="M3344" s="1">
        <v>6265.21</v>
      </c>
      <c r="N3344" s="1">
        <v>4972.8599999999997</v>
      </c>
      <c r="O3344" s="1">
        <v>3070.35</v>
      </c>
      <c r="P3344" s="1">
        <v>0</v>
      </c>
      <c r="Q3344" s="1">
        <v>8196.5300000000007</v>
      </c>
      <c r="R3344" s="1">
        <v>18298.439999999999</v>
      </c>
      <c r="S3344" s="1">
        <v>26182.44</v>
      </c>
      <c r="T3344" s="1">
        <v>312.52999999999997</v>
      </c>
      <c r="U3344" s="1">
        <f>SUM(Report_Summary[Revenue])</f>
        <v>626594850.33999527</v>
      </c>
      <c r="V3344" s="1">
        <f>Report_Summary[[#This Row],[Total Revenue]] / COUNTA(Report_Summary[Membership No])</f>
        <v>62659.485033999525</v>
      </c>
    </row>
    <row r="3345" spans="1:22" x14ac:dyDescent="0.3">
      <c r="A3345" t="s">
        <v>3384</v>
      </c>
      <c r="B3345">
        <v>2015</v>
      </c>
      <c r="C3345" t="s">
        <v>13</v>
      </c>
      <c r="D3345">
        <v>27</v>
      </c>
      <c r="E3345" t="str">
        <f t="shared" si="52"/>
        <v>Young</v>
      </c>
      <c r="F3345" t="s">
        <v>16</v>
      </c>
      <c r="G3345" t="s">
        <v>23</v>
      </c>
      <c r="H3345" t="s">
        <v>27</v>
      </c>
      <c r="I3345">
        <v>29</v>
      </c>
      <c r="J3345">
        <v>1.89</v>
      </c>
      <c r="K3345" t="s">
        <v>33</v>
      </c>
      <c r="L3345" t="s">
        <v>33</v>
      </c>
      <c r="M3345" s="1">
        <v>18330.93</v>
      </c>
      <c r="N3345" s="1">
        <v>3632.04</v>
      </c>
      <c r="O3345" s="1">
        <v>3471.61</v>
      </c>
      <c r="P3345" s="1">
        <v>0</v>
      </c>
      <c r="Q3345" s="1">
        <v>86779.25</v>
      </c>
      <c r="R3345" s="1">
        <v>39892.68</v>
      </c>
      <c r="S3345" s="1">
        <v>27454.35</v>
      </c>
      <c r="T3345" s="1">
        <v>99217.58</v>
      </c>
      <c r="U3345" s="1">
        <f>SUM(Report_Summary[Revenue])</f>
        <v>626594850.33999527</v>
      </c>
      <c r="V3345" s="1">
        <f>Report_Summary[[#This Row],[Total Revenue]] / COUNTA(Report_Summary[Membership No])</f>
        <v>62659.485033999525</v>
      </c>
    </row>
    <row r="3346" spans="1:22" x14ac:dyDescent="0.3">
      <c r="A3346" t="s">
        <v>3385</v>
      </c>
      <c r="B3346">
        <v>2018</v>
      </c>
      <c r="C3346" t="s">
        <v>14</v>
      </c>
      <c r="D3346">
        <v>39</v>
      </c>
      <c r="E3346" t="str">
        <f t="shared" si="52"/>
        <v>Middle Age</v>
      </c>
      <c r="F3346" t="s">
        <v>20</v>
      </c>
      <c r="G3346" t="s">
        <v>23</v>
      </c>
      <c r="H3346" t="s">
        <v>29</v>
      </c>
      <c r="I3346">
        <v>35</v>
      </c>
      <c r="J3346">
        <v>2.2400000000000002</v>
      </c>
      <c r="K3346" t="s">
        <v>32</v>
      </c>
      <c r="L3346" t="s">
        <v>33</v>
      </c>
      <c r="M3346" s="1">
        <v>17006.2</v>
      </c>
      <c r="N3346" s="1">
        <v>1541.87</v>
      </c>
      <c r="O3346" s="1">
        <v>4642.13</v>
      </c>
      <c r="P3346" s="1">
        <v>0</v>
      </c>
      <c r="Q3346" s="1">
        <v>35190.959999999999</v>
      </c>
      <c r="R3346" s="1">
        <v>29456.87</v>
      </c>
      <c r="S3346" s="1">
        <v>19922.16</v>
      </c>
      <c r="T3346" s="1">
        <v>44725.67</v>
      </c>
      <c r="U3346" s="1">
        <f>SUM(Report_Summary[Revenue])</f>
        <v>626594850.33999527</v>
      </c>
      <c r="V3346" s="1">
        <f>Report_Summary[[#This Row],[Total Revenue]] / COUNTA(Report_Summary[Membership No])</f>
        <v>62659.485033999525</v>
      </c>
    </row>
    <row r="3347" spans="1:22" x14ac:dyDescent="0.3">
      <c r="A3347" t="s">
        <v>3386</v>
      </c>
      <c r="B3347">
        <v>2024</v>
      </c>
      <c r="C3347" t="s">
        <v>13</v>
      </c>
      <c r="D3347">
        <v>60</v>
      </c>
      <c r="E3347" t="str">
        <f t="shared" si="52"/>
        <v>Old</v>
      </c>
      <c r="F3347" t="s">
        <v>18</v>
      </c>
      <c r="G3347" t="s">
        <v>23</v>
      </c>
      <c r="H3347" t="s">
        <v>31</v>
      </c>
      <c r="I3347">
        <v>27</v>
      </c>
      <c r="J3347">
        <v>1.78</v>
      </c>
      <c r="K3347" t="s">
        <v>33</v>
      </c>
      <c r="L3347" t="s">
        <v>33</v>
      </c>
      <c r="M3347" s="1">
        <v>18942.2</v>
      </c>
      <c r="N3347" s="1">
        <v>3426.15</v>
      </c>
      <c r="O3347" s="1">
        <v>7410.73</v>
      </c>
      <c r="P3347" s="1">
        <v>0</v>
      </c>
      <c r="Q3347" s="1">
        <v>76335.38</v>
      </c>
      <c r="R3347" s="1">
        <v>44959.49</v>
      </c>
      <c r="S3347" s="1">
        <v>-1970.83</v>
      </c>
      <c r="T3347" s="1">
        <v>123265.7</v>
      </c>
      <c r="U3347" s="1">
        <f>SUM(Report_Summary[Revenue])</f>
        <v>626594850.33999527</v>
      </c>
      <c r="V3347" s="1">
        <f>Report_Summary[[#This Row],[Total Revenue]] / COUNTA(Report_Summary[Membership No])</f>
        <v>62659.485033999525</v>
      </c>
    </row>
    <row r="3348" spans="1:22" x14ac:dyDescent="0.3">
      <c r="A3348" t="s">
        <v>3387</v>
      </c>
      <c r="B3348">
        <v>2018</v>
      </c>
      <c r="C3348" t="s">
        <v>14</v>
      </c>
      <c r="D3348">
        <v>24</v>
      </c>
      <c r="E3348" t="str">
        <f t="shared" si="52"/>
        <v>Young</v>
      </c>
      <c r="F3348" t="s">
        <v>19</v>
      </c>
      <c r="G3348" t="s">
        <v>23</v>
      </c>
      <c r="H3348" t="s">
        <v>27</v>
      </c>
      <c r="I3348">
        <v>32</v>
      </c>
      <c r="J3348">
        <v>2.78</v>
      </c>
      <c r="K3348" t="s">
        <v>33</v>
      </c>
      <c r="L3348" t="s">
        <v>33</v>
      </c>
      <c r="M3348" s="1">
        <v>7164.26</v>
      </c>
      <c r="N3348" s="1">
        <v>1714.98</v>
      </c>
      <c r="O3348" s="1">
        <v>815.98</v>
      </c>
      <c r="P3348" s="1">
        <v>0</v>
      </c>
      <c r="Q3348" s="1">
        <v>15324.23</v>
      </c>
      <c r="R3348" s="1">
        <v>9614.16</v>
      </c>
      <c r="S3348" s="1">
        <v>-12300.98</v>
      </c>
      <c r="T3348" s="1">
        <v>37239.370000000003</v>
      </c>
      <c r="U3348" s="1">
        <f>SUM(Report_Summary[Revenue])</f>
        <v>626594850.33999527</v>
      </c>
      <c r="V3348" s="1">
        <f>Report_Summary[[#This Row],[Total Revenue]] / COUNTA(Report_Summary[Membership No])</f>
        <v>62659.485033999525</v>
      </c>
    </row>
    <row r="3349" spans="1:22" x14ac:dyDescent="0.3">
      <c r="A3349" t="s">
        <v>3388</v>
      </c>
      <c r="B3349">
        <v>2016</v>
      </c>
      <c r="C3349" t="s">
        <v>13</v>
      </c>
      <c r="D3349">
        <v>54</v>
      </c>
      <c r="E3349" t="str">
        <f t="shared" si="52"/>
        <v>Middle Age</v>
      </c>
      <c r="F3349" t="s">
        <v>17</v>
      </c>
      <c r="G3349" t="s">
        <v>25</v>
      </c>
      <c r="H3349" t="s">
        <v>26</v>
      </c>
      <c r="I3349">
        <v>39</v>
      </c>
      <c r="J3349">
        <v>2.17</v>
      </c>
      <c r="K3349" t="s">
        <v>33</v>
      </c>
      <c r="L3349" t="s">
        <v>33</v>
      </c>
      <c r="M3349" s="1">
        <v>7933.97</v>
      </c>
      <c r="N3349" s="1">
        <v>4425.5200000000004</v>
      </c>
      <c r="O3349" s="1">
        <v>4785.38</v>
      </c>
      <c r="P3349" s="1">
        <v>0</v>
      </c>
      <c r="Q3349" s="1">
        <v>27990.66</v>
      </c>
      <c r="R3349" s="1">
        <v>34444.29</v>
      </c>
      <c r="S3349" s="1">
        <v>-7720.71</v>
      </c>
      <c r="T3349" s="1">
        <v>70155.66</v>
      </c>
      <c r="U3349" s="1">
        <f>SUM(Report_Summary[Revenue])</f>
        <v>626594850.33999527</v>
      </c>
      <c r="V3349" s="1">
        <f>Report_Summary[[#This Row],[Total Revenue]] / COUNTA(Report_Summary[Membership No])</f>
        <v>62659.485033999525</v>
      </c>
    </row>
    <row r="3350" spans="1:22" x14ac:dyDescent="0.3">
      <c r="A3350" t="s">
        <v>3389</v>
      </c>
      <c r="B3350">
        <v>2022</v>
      </c>
      <c r="C3350" t="s">
        <v>14</v>
      </c>
      <c r="D3350">
        <v>63</v>
      </c>
      <c r="E3350" t="str">
        <f t="shared" si="52"/>
        <v>Old</v>
      </c>
      <c r="F3350" t="s">
        <v>16</v>
      </c>
      <c r="G3350" t="s">
        <v>23</v>
      </c>
      <c r="H3350" t="s">
        <v>27</v>
      </c>
      <c r="I3350">
        <v>28</v>
      </c>
      <c r="J3350">
        <v>1.93</v>
      </c>
      <c r="K3350" t="s">
        <v>33</v>
      </c>
      <c r="L3350" t="s">
        <v>33</v>
      </c>
      <c r="M3350" s="1">
        <v>19491.39</v>
      </c>
      <c r="N3350" s="1">
        <v>2191.58</v>
      </c>
      <c r="O3350" s="1">
        <v>5631.88</v>
      </c>
      <c r="P3350" s="1">
        <v>0</v>
      </c>
      <c r="Q3350" s="1">
        <v>30458.43</v>
      </c>
      <c r="R3350" s="1">
        <v>55957.5</v>
      </c>
      <c r="S3350" s="1">
        <v>-27326.79</v>
      </c>
      <c r="T3350" s="1">
        <v>113742.72</v>
      </c>
      <c r="U3350" s="1">
        <f>SUM(Report_Summary[Revenue])</f>
        <v>626594850.33999527</v>
      </c>
      <c r="V3350" s="1">
        <f>Report_Summary[[#This Row],[Total Revenue]] / COUNTA(Report_Summary[Membership No])</f>
        <v>62659.485033999525</v>
      </c>
    </row>
    <row r="3351" spans="1:22" x14ac:dyDescent="0.3">
      <c r="A3351" t="s">
        <v>3390</v>
      </c>
      <c r="B3351">
        <v>2017</v>
      </c>
      <c r="C3351" t="s">
        <v>13</v>
      </c>
      <c r="D3351">
        <v>60</v>
      </c>
      <c r="E3351" t="str">
        <f t="shared" si="52"/>
        <v>Old</v>
      </c>
      <c r="F3351" t="s">
        <v>20</v>
      </c>
      <c r="G3351" t="s">
        <v>25</v>
      </c>
      <c r="H3351" t="s">
        <v>31</v>
      </c>
      <c r="I3351">
        <v>23</v>
      </c>
      <c r="J3351">
        <v>3.54</v>
      </c>
      <c r="K3351" t="s">
        <v>32</v>
      </c>
      <c r="L3351" t="s">
        <v>33</v>
      </c>
      <c r="M3351" s="1">
        <v>17126.990000000002</v>
      </c>
      <c r="N3351" s="1">
        <v>4622.88</v>
      </c>
      <c r="O3351" s="1">
        <v>4146.68</v>
      </c>
      <c r="P3351" s="1">
        <v>0</v>
      </c>
      <c r="Q3351" s="1">
        <v>57202.52</v>
      </c>
      <c r="R3351" s="1">
        <v>39928.07</v>
      </c>
      <c r="S3351" s="1">
        <v>-13584.68</v>
      </c>
      <c r="T3351" s="1">
        <v>110715.27</v>
      </c>
      <c r="U3351" s="1">
        <f>SUM(Report_Summary[Revenue])</f>
        <v>626594850.33999527</v>
      </c>
      <c r="V3351" s="1">
        <f>Report_Summary[[#This Row],[Total Revenue]] / COUNTA(Report_Summary[Membership No])</f>
        <v>62659.485033999525</v>
      </c>
    </row>
    <row r="3352" spans="1:22" x14ac:dyDescent="0.3">
      <c r="A3352" t="s">
        <v>3391</v>
      </c>
      <c r="B3352">
        <v>2016</v>
      </c>
      <c r="C3352" t="s">
        <v>13</v>
      </c>
      <c r="D3352">
        <v>29</v>
      </c>
      <c r="E3352" t="str">
        <f t="shared" si="52"/>
        <v>Young</v>
      </c>
      <c r="F3352" t="s">
        <v>19</v>
      </c>
      <c r="G3352" t="s">
        <v>23</v>
      </c>
      <c r="H3352" t="s">
        <v>28</v>
      </c>
      <c r="I3352">
        <v>30</v>
      </c>
      <c r="J3352">
        <v>2.98</v>
      </c>
      <c r="K3352" t="s">
        <v>32</v>
      </c>
      <c r="L3352" t="s">
        <v>33</v>
      </c>
      <c r="M3352" s="1">
        <v>16744.53</v>
      </c>
      <c r="N3352" s="1">
        <v>739.44</v>
      </c>
      <c r="O3352" s="1">
        <v>2533.21</v>
      </c>
      <c r="P3352" s="1">
        <v>0</v>
      </c>
      <c r="Q3352" s="1">
        <v>34583.46</v>
      </c>
      <c r="R3352" s="1">
        <v>42951.55</v>
      </c>
      <c r="S3352" s="1">
        <v>-23669.77</v>
      </c>
      <c r="T3352" s="1">
        <v>101204.78</v>
      </c>
      <c r="U3352" s="1">
        <f>SUM(Report_Summary[Revenue])</f>
        <v>626594850.33999527</v>
      </c>
      <c r="V3352" s="1">
        <f>Report_Summary[[#This Row],[Total Revenue]] / COUNTA(Report_Summary[Membership No])</f>
        <v>62659.485033999525</v>
      </c>
    </row>
    <row r="3353" spans="1:22" x14ac:dyDescent="0.3">
      <c r="A3353" t="s">
        <v>3392</v>
      </c>
      <c r="B3353">
        <v>2023</v>
      </c>
      <c r="C3353" t="s">
        <v>14</v>
      </c>
      <c r="D3353">
        <v>60</v>
      </c>
      <c r="E3353" t="str">
        <f t="shared" si="52"/>
        <v>Old</v>
      </c>
      <c r="F3353" t="s">
        <v>19</v>
      </c>
      <c r="G3353" t="s">
        <v>22</v>
      </c>
      <c r="H3353" t="s">
        <v>28</v>
      </c>
      <c r="I3353">
        <v>34</v>
      </c>
      <c r="J3353">
        <v>2.0299999999999998</v>
      </c>
      <c r="K3353" t="s">
        <v>32</v>
      </c>
      <c r="L3353" t="s">
        <v>33</v>
      </c>
      <c r="M3353" s="1">
        <v>5758.44</v>
      </c>
      <c r="N3353" s="1">
        <v>4822.51</v>
      </c>
      <c r="O3353" s="1">
        <v>692.57</v>
      </c>
      <c r="P3353" s="1">
        <v>0</v>
      </c>
      <c r="Q3353" s="1">
        <v>20027.61</v>
      </c>
      <c r="R3353" s="1">
        <v>9974.5</v>
      </c>
      <c r="S3353" s="1">
        <v>18657.599999999999</v>
      </c>
      <c r="T3353" s="1">
        <v>11344.51</v>
      </c>
      <c r="U3353" s="1">
        <f>SUM(Report_Summary[Revenue])</f>
        <v>626594850.33999527</v>
      </c>
      <c r="V3353" s="1">
        <f>Report_Summary[[#This Row],[Total Revenue]] / COUNTA(Report_Summary[Membership No])</f>
        <v>62659.485033999525</v>
      </c>
    </row>
    <row r="3354" spans="1:22" x14ac:dyDescent="0.3">
      <c r="A3354" t="s">
        <v>3393</v>
      </c>
      <c r="B3354">
        <v>2023</v>
      </c>
      <c r="C3354" t="s">
        <v>13</v>
      </c>
      <c r="D3354">
        <v>68</v>
      </c>
      <c r="E3354" t="str">
        <f t="shared" si="52"/>
        <v>Old</v>
      </c>
      <c r="F3354" t="s">
        <v>19</v>
      </c>
      <c r="G3354" t="s">
        <v>22</v>
      </c>
      <c r="H3354" t="s">
        <v>26</v>
      </c>
      <c r="I3354">
        <v>29</v>
      </c>
      <c r="J3354">
        <v>2.86</v>
      </c>
      <c r="K3354" t="s">
        <v>32</v>
      </c>
      <c r="L3354" t="s">
        <v>33</v>
      </c>
      <c r="M3354" s="1">
        <v>12666.06</v>
      </c>
      <c r="N3354" s="1">
        <v>2136.7399999999998</v>
      </c>
      <c r="O3354" s="1">
        <v>7669.02</v>
      </c>
      <c r="P3354" s="1">
        <v>0</v>
      </c>
      <c r="Q3354" s="1">
        <v>20062.599999999999</v>
      </c>
      <c r="R3354" s="1">
        <v>63232.4</v>
      </c>
      <c r="S3354" s="1">
        <v>16517.21</v>
      </c>
      <c r="T3354" s="1">
        <v>66777.789999999994</v>
      </c>
      <c r="U3354" s="1">
        <f>SUM(Report_Summary[Revenue])</f>
        <v>626594850.33999527</v>
      </c>
      <c r="V3354" s="1">
        <f>Report_Summary[[#This Row],[Total Revenue]] / COUNTA(Report_Summary[Membership No])</f>
        <v>62659.485033999525</v>
      </c>
    </row>
    <row r="3355" spans="1:22" x14ac:dyDescent="0.3">
      <c r="A3355" t="s">
        <v>3394</v>
      </c>
      <c r="B3355">
        <v>2021</v>
      </c>
      <c r="C3355" t="s">
        <v>13</v>
      </c>
      <c r="D3355">
        <v>28</v>
      </c>
      <c r="E3355" t="str">
        <f t="shared" si="52"/>
        <v>Young</v>
      </c>
      <c r="F3355" t="s">
        <v>18</v>
      </c>
      <c r="G3355" t="s">
        <v>22</v>
      </c>
      <c r="H3355" t="s">
        <v>30</v>
      </c>
      <c r="I3355">
        <v>31</v>
      </c>
      <c r="J3355">
        <v>2.44</v>
      </c>
      <c r="K3355" t="s">
        <v>32</v>
      </c>
      <c r="L3355" t="s">
        <v>33</v>
      </c>
      <c r="M3355" s="1">
        <v>10801.55</v>
      </c>
      <c r="N3355" s="1">
        <v>4182.25</v>
      </c>
      <c r="O3355" s="1">
        <v>4282.9399999999996</v>
      </c>
      <c r="P3355" s="1">
        <v>0</v>
      </c>
      <c r="Q3355" s="1">
        <v>24482.78</v>
      </c>
      <c r="R3355" s="1">
        <v>24151.34</v>
      </c>
      <c r="S3355" s="1">
        <v>-71.13</v>
      </c>
      <c r="T3355" s="1">
        <v>48705.25</v>
      </c>
      <c r="U3355" s="1">
        <f>SUM(Report_Summary[Revenue])</f>
        <v>626594850.33999527</v>
      </c>
      <c r="V3355" s="1">
        <f>Report_Summary[[#This Row],[Total Revenue]] / COUNTA(Report_Summary[Membership No])</f>
        <v>62659.485033999525</v>
      </c>
    </row>
    <row r="3356" spans="1:22" x14ac:dyDescent="0.3">
      <c r="A3356" t="s">
        <v>3395</v>
      </c>
      <c r="B3356">
        <v>2024</v>
      </c>
      <c r="C3356" t="s">
        <v>13</v>
      </c>
      <c r="D3356">
        <v>21</v>
      </c>
      <c r="E3356" t="str">
        <f t="shared" si="52"/>
        <v>Young</v>
      </c>
      <c r="F3356" t="s">
        <v>17</v>
      </c>
      <c r="G3356" t="s">
        <v>25</v>
      </c>
      <c r="H3356" t="s">
        <v>31</v>
      </c>
      <c r="I3356">
        <v>34</v>
      </c>
      <c r="J3356">
        <v>2.39</v>
      </c>
      <c r="K3356" t="s">
        <v>33</v>
      </c>
      <c r="L3356" t="s">
        <v>33</v>
      </c>
      <c r="M3356" s="1">
        <v>12705.9</v>
      </c>
      <c r="N3356" s="1">
        <v>1867.23</v>
      </c>
      <c r="O3356" s="1">
        <v>1570.83</v>
      </c>
      <c r="P3356" s="1">
        <v>0</v>
      </c>
      <c r="Q3356" s="1">
        <v>38278.019999999997</v>
      </c>
      <c r="R3356" s="1">
        <v>24603.62</v>
      </c>
      <c r="S3356" s="1">
        <v>-27741.95</v>
      </c>
      <c r="T3356" s="1">
        <v>90623.59</v>
      </c>
      <c r="U3356" s="1">
        <f>SUM(Report_Summary[Revenue])</f>
        <v>626594850.33999527</v>
      </c>
      <c r="V3356" s="1">
        <f>Report_Summary[[#This Row],[Total Revenue]] / COUNTA(Report_Summary[Membership No])</f>
        <v>62659.485033999525</v>
      </c>
    </row>
    <row r="3357" spans="1:22" x14ac:dyDescent="0.3">
      <c r="A3357" t="s">
        <v>3396</v>
      </c>
      <c r="B3357">
        <v>2019</v>
      </c>
      <c r="C3357" t="s">
        <v>13</v>
      </c>
      <c r="D3357">
        <v>37</v>
      </c>
      <c r="E3357" t="str">
        <f t="shared" si="52"/>
        <v>Middle Age</v>
      </c>
      <c r="F3357" t="s">
        <v>18</v>
      </c>
      <c r="G3357" t="s">
        <v>24</v>
      </c>
      <c r="H3357" t="s">
        <v>30</v>
      </c>
      <c r="I3357">
        <v>29</v>
      </c>
      <c r="J3357">
        <v>1.85</v>
      </c>
      <c r="K3357" t="s">
        <v>32</v>
      </c>
      <c r="L3357" t="s">
        <v>33</v>
      </c>
      <c r="M3357" s="1">
        <v>18671.41</v>
      </c>
      <c r="N3357" s="1">
        <v>4562.4399999999996</v>
      </c>
      <c r="O3357" s="1">
        <v>7234.86</v>
      </c>
      <c r="P3357" s="1">
        <v>0</v>
      </c>
      <c r="Q3357" s="1">
        <v>88943.67</v>
      </c>
      <c r="R3357" s="1">
        <v>42486.5</v>
      </c>
      <c r="S3357" s="1">
        <v>-3272.56</v>
      </c>
      <c r="T3357" s="1">
        <v>134702.73000000001</v>
      </c>
      <c r="U3357" s="1">
        <f>SUM(Report_Summary[Revenue])</f>
        <v>626594850.33999527</v>
      </c>
      <c r="V3357" s="1">
        <f>Report_Summary[[#This Row],[Total Revenue]] / COUNTA(Report_Summary[Membership No])</f>
        <v>62659.485033999525</v>
      </c>
    </row>
    <row r="3358" spans="1:22" x14ac:dyDescent="0.3">
      <c r="A3358" t="s">
        <v>3397</v>
      </c>
      <c r="B3358">
        <v>2018</v>
      </c>
      <c r="C3358" t="s">
        <v>14</v>
      </c>
      <c r="D3358">
        <v>28</v>
      </c>
      <c r="E3358" t="str">
        <f t="shared" si="52"/>
        <v>Young</v>
      </c>
      <c r="F3358" t="s">
        <v>20</v>
      </c>
      <c r="G3358" t="s">
        <v>23</v>
      </c>
      <c r="H3358" t="s">
        <v>27</v>
      </c>
      <c r="I3358">
        <v>37</v>
      </c>
      <c r="J3358">
        <v>3.64</v>
      </c>
      <c r="K3358" t="s">
        <v>33</v>
      </c>
      <c r="L3358" t="s">
        <v>33</v>
      </c>
      <c r="M3358" s="1">
        <v>5329.81</v>
      </c>
      <c r="N3358" s="1">
        <v>2832.82</v>
      </c>
      <c r="O3358" s="1">
        <v>3671.03</v>
      </c>
      <c r="P3358" s="1">
        <v>0</v>
      </c>
      <c r="Q3358" s="1">
        <v>10482.23</v>
      </c>
      <c r="R3358" s="1">
        <v>18546.09</v>
      </c>
      <c r="S3358" s="1">
        <v>14053.68</v>
      </c>
      <c r="T3358" s="1">
        <v>14974.64</v>
      </c>
      <c r="U3358" s="1">
        <f>SUM(Report_Summary[Revenue])</f>
        <v>626594850.33999527</v>
      </c>
      <c r="V3358" s="1">
        <f>Report_Summary[[#This Row],[Total Revenue]] / COUNTA(Report_Summary[Membership No])</f>
        <v>62659.485033999525</v>
      </c>
    </row>
    <row r="3359" spans="1:22" x14ac:dyDescent="0.3">
      <c r="A3359" t="s">
        <v>3398</v>
      </c>
      <c r="B3359">
        <v>2016</v>
      </c>
      <c r="C3359" t="s">
        <v>14</v>
      </c>
      <c r="D3359">
        <v>42</v>
      </c>
      <c r="E3359" t="str">
        <f t="shared" si="52"/>
        <v>Middle Age</v>
      </c>
      <c r="F3359" t="s">
        <v>16</v>
      </c>
      <c r="G3359" t="s">
        <v>25</v>
      </c>
      <c r="H3359" t="s">
        <v>31</v>
      </c>
      <c r="I3359">
        <v>38</v>
      </c>
      <c r="J3359">
        <v>2.12</v>
      </c>
      <c r="K3359" t="s">
        <v>33</v>
      </c>
      <c r="L3359" t="s">
        <v>33</v>
      </c>
      <c r="M3359" s="1">
        <v>6330.23</v>
      </c>
      <c r="N3359" s="1">
        <v>1280.8699999999999</v>
      </c>
      <c r="O3359" s="1">
        <v>6066.18</v>
      </c>
      <c r="P3359" s="1">
        <v>0</v>
      </c>
      <c r="Q3359" s="1">
        <v>11138.27</v>
      </c>
      <c r="R3359" s="1">
        <v>24068.42</v>
      </c>
      <c r="S3359" s="1">
        <v>14876.51</v>
      </c>
      <c r="T3359" s="1">
        <v>20330.18</v>
      </c>
      <c r="U3359" s="1">
        <f>SUM(Report_Summary[Revenue])</f>
        <v>626594850.33999527</v>
      </c>
      <c r="V3359" s="1">
        <f>Report_Summary[[#This Row],[Total Revenue]] / COUNTA(Report_Summary[Membership No])</f>
        <v>62659.485033999525</v>
      </c>
    </row>
    <row r="3360" spans="1:22" x14ac:dyDescent="0.3">
      <c r="A3360" t="s">
        <v>3399</v>
      </c>
      <c r="B3360">
        <v>2021</v>
      </c>
      <c r="C3360" t="s">
        <v>14</v>
      </c>
      <c r="D3360">
        <v>64</v>
      </c>
      <c r="E3360" t="str">
        <f t="shared" si="52"/>
        <v>Old</v>
      </c>
      <c r="F3360" t="s">
        <v>15</v>
      </c>
      <c r="G3360" t="s">
        <v>23</v>
      </c>
      <c r="H3360" t="s">
        <v>28</v>
      </c>
      <c r="I3360">
        <v>26</v>
      </c>
      <c r="J3360">
        <v>3.21</v>
      </c>
      <c r="K3360" t="s">
        <v>33</v>
      </c>
      <c r="L3360" t="s">
        <v>33</v>
      </c>
      <c r="M3360" s="1">
        <v>18974.810000000001</v>
      </c>
      <c r="N3360" s="1">
        <v>4060.96</v>
      </c>
      <c r="O3360" s="1">
        <v>494.89</v>
      </c>
      <c r="P3360" s="1">
        <v>0</v>
      </c>
      <c r="Q3360" s="1">
        <v>23220.87</v>
      </c>
      <c r="R3360" s="1">
        <v>38683.68</v>
      </c>
      <c r="S3360" s="1">
        <v>13124.74</v>
      </c>
      <c r="T3360" s="1">
        <v>48779.81</v>
      </c>
      <c r="U3360" s="1">
        <f>SUM(Report_Summary[Revenue])</f>
        <v>626594850.33999527</v>
      </c>
      <c r="V3360" s="1">
        <f>Report_Summary[[#This Row],[Total Revenue]] / COUNTA(Report_Summary[Membership No])</f>
        <v>62659.485033999525</v>
      </c>
    </row>
    <row r="3361" spans="1:22" x14ac:dyDescent="0.3">
      <c r="A3361" t="s">
        <v>3400</v>
      </c>
      <c r="B3361">
        <v>2015</v>
      </c>
      <c r="C3361" t="s">
        <v>13</v>
      </c>
      <c r="D3361">
        <v>77</v>
      </c>
      <c r="E3361" t="str">
        <f t="shared" si="52"/>
        <v>Old</v>
      </c>
      <c r="F3361" t="s">
        <v>18</v>
      </c>
      <c r="G3361" t="s">
        <v>22</v>
      </c>
      <c r="H3361" t="s">
        <v>29</v>
      </c>
      <c r="I3361">
        <v>40</v>
      </c>
      <c r="J3361">
        <v>2.68</v>
      </c>
      <c r="K3361" t="s">
        <v>33</v>
      </c>
      <c r="L3361" t="s">
        <v>33</v>
      </c>
      <c r="M3361" s="1">
        <v>10940.59</v>
      </c>
      <c r="N3361" s="1">
        <v>4802.8999999999996</v>
      </c>
      <c r="O3361" s="1">
        <v>4975.45</v>
      </c>
      <c r="P3361" s="1">
        <v>0</v>
      </c>
      <c r="Q3361" s="1">
        <v>25674.12</v>
      </c>
      <c r="R3361" s="1">
        <v>22066.92</v>
      </c>
      <c r="S3361" s="1">
        <v>5429.53</v>
      </c>
      <c r="T3361" s="1">
        <v>42311.51</v>
      </c>
      <c r="U3361" s="1">
        <f>SUM(Report_Summary[Revenue])</f>
        <v>626594850.33999527</v>
      </c>
      <c r="V3361" s="1">
        <f>Report_Summary[[#This Row],[Total Revenue]] / COUNTA(Report_Summary[Membership No])</f>
        <v>62659.485033999525</v>
      </c>
    </row>
    <row r="3362" spans="1:22" x14ac:dyDescent="0.3">
      <c r="A3362" t="s">
        <v>3401</v>
      </c>
      <c r="B3362">
        <v>2023</v>
      </c>
      <c r="C3362" t="s">
        <v>14</v>
      </c>
      <c r="D3362">
        <v>64</v>
      </c>
      <c r="E3362" t="str">
        <f t="shared" si="52"/>
        <v>Old</v>
      </c>
      <c r="F3362" t="s">
        <v>21</v>
      </c>
      <c r="G3362" t="s">
        <v>23</v>
      </c>
      <c r="H3362" t="s">
        <v>29</v>
      </c>
      <c r="I3362">
        <v>25</v>
      </c>
      <c r="J3362">
        <v>2.19</v>
      </c>
      <c r="K3362" t="s">
        <v>33</v>
      </c>
      <c r="L3362" t="s">
        <v>33</v>
      </c>
      <c r="M3362" s="1">
        <v>14157.76</v>
      </c>
      <c r="N3362" s="1">
        <v>4228.04</v>
      </c>
      <c r="O3362" s="1">
        <v>5065.6099999999997</v>
      </c>
      <c r="P3362" s="1">
        <v>0</v>
      </c>
      <c r="Q3362" s="1">
        <v>22826.97</v>
      </c>
      <c r="R3362" s="1">
        <v>41204.559999999998</v>
      </c>
      <c r="S3362" s="1">
        <v>-10015.67</v>
      </c>
      <c r="T3362" s="1">
        <v>74047.199999999997</v>
      </c>
      <c r="U3362" s="1">
        <f>SUM(Report_Summary[Revenue])</f>
        <v>626594850.33999527</v>
      </c>
      <c r="V3362" s="1">
        <f>Report_Summary[[#This Row],[Total Revenue]] / COUNTA(Report_Summary[Membership No])</f>
        <v>62659.485033999525</v>
      </c>
    </row>
    <row r="3363" spans="1:22" x14ac:dyDescent="0.3">
      <c r="A3363" t="s">
        <v>3402</v>
      </c>
      <c r="B3363">
        <v>2022</v>
      </c>
      <c r="C3363" t="s">
        <v>13</v>
      </c>
      <c r="D3363">
        <v>26</v>
      </c>
      <c r="E3363" t="str">
        <f t="shared" si="52"/>
        <v>Young</v>
      </c>
      <c r="F3363" t="s">
        <v>15</v>
      </c>
      <c r="G3363" t="s">
        <v>25</v>
      </c>
      <c r="H3363" t="s">
        <v>30</v>
      </c>
      <c r="I3363">
        <v>28</v>
      </c>
      <c r="J3363">
        <v>3.41</v>
      </c>
      <c r="K3363" t="s">
        <v>33</v>
      </c>
      <c r="L3363" t="s">
        <v>33</v>
      </c>
      <c r="M3363" s="1">
        <v>13414.65</v>
      </c>
      <c r="N3363" s="1">
        <v>3257.02</v>
      </c>
      <c r="O3363" s="1">
        <v>3006.75</v>
      </c>
      <c r="P3363" s="1">
        <v>0</v>
      </c>
      <c r="Q3363" s="1">
        <v>37515.760000000002</v>
      </c>
      <c r="R3363" s="1">
        <v>51620.11</v>
      </c>
      <c r="S3363" s="1">
        <v>23610.1</v>
      </c>
      <c r="T3363" s="1">
        <v>65525.77</v>
      </c>
      <c r="U3363" s="1">
        <f>SUM(Report_Summary[Revenue])</f>
        <v>626594850.33999527</v>
      </c>
      <c r="V3363" s="1">
        <f>Report_Summary[[#This Row],[Total Revenue]] / COUNTA(Report_Summary[Membership No])</f>
        <v>62659.485033999525</v>
      </c>
    </row>
    <row r="3364" spans="1:22" x14ac:dyDescent="0.3">
      <c r="A3364" t="s">
        <v>3403</v>
      </c>
      <c r="B3364">
        <v>2020</v>
      </c>
      <c r="C3364" t="s">
        <v>13</v>
      </c>
      <c r="D3364">
        <v>64</v>
      </c>
      <c r="E3364" t="str">
        <f t="shared" si="52"/>
        <v>Old</v>
      </c>
      <c r="F3364" t="s">
        <v>18</v>
      </c>
      <c r="G3364" t="s">
        <v>22</v>
      </c>
      <c r="H3364" t="s">
        <v>28</v>
      </c>
      <c r="I3364">
        <v>25</v>
      </c>
      <c r="J3364">
        <v>3.18</v>
      </c>
      <c r="K3364" t="s">
        <v>33</v>
      </c>
      <c r="L3364" t="s">
        <v>33</v>
      </c>
      <c r="M3364" s="1">
        <v>1068.57</v>
      </c>
      <c r="N3364" s="1">
        <v>3450.89</v>
      </c>
      <c r="O3364" s="1">
        <v>7163.13</v>
      </c>
      <c r="P3364" s="1">
        <v>0</v>
      </c>
      <c r="Q3364" s="1">
        <v>3752.07</v>
      </c>
      <c r="R3364" s="1">
        <v>4868.4399999999996</v>
      </c>
      <c r="S3364" s="1">
        <v>3304.82</v>
      </c>
      <c r="T3364" s="1">
        <v>5315.69</v>
      </c>
      <c r="U3364" s="1">
        <f>SUM(Report_Summary[Revenue])</f>
        <v>626594850.33999527</v>
      </c>
      <c r="V3364" s="1">
        <f>Report_Summary[[#This Row],[Total Revenue]] / COUNTA(Report_Summary[Membership No])</f>
        <v>62659.485033999525</v>
      </c>
    </row>
    <row r="3365" spans="1:22" x14ac:dyDescent="0.3">
      <c r="A3365" t="s">
        <v>3404</v>
      </c>
      <c r="B3365">
        <v>2015</v>
      </c>
      <c r="C3365" t="s">
        <v>14</v>
      </c>
      <c r="D3365">
        <v>30</v>
      </c>
      <c r="E3365" t="str">
        <f t="shared" si="52"/>
        <v>Young</v>
      </c>
      <c r="F3365" t="s">
        <v>18</v>
      </c>
      <c r="G3365" t="s">
        <v>25</v>
      </c>
      <c r="H3365" t="s">
        <v>30</v>
      </c>
      <c r="I3365">
        <v>36</v>
      </c>
      <c r="J3365">
        <v>3.18</v>
      </c>
      <c r="K3365" t="s">
        <v>33</v>
      </c>
      <c r="L3365" t="s">
        <v>33</v>
      </c>
      <c r="M3365" s="1">
        <v>1313.07</v>
      </c>
      <c r="N3365" s="1">
        <v>3815.57</v>
      </c>
      <c r="O3365" s="1">
        <v>7801.74</v>
      </c>
      <c r="P3365" s="1">
        <v>0</v>
      </c>
      <c r="Q3365" s="1">
        <v>4946.92</v>
      </c>
      <c r="R3365" s="1">
        <v>3450.26</v>
      </c>
      <c r="S3365" s="1">
        <v>11031.81</v>
      </c>
      <c r="T3365" s="1">
        <v>-2634.63</v>
      </c>
      <c r="U3365" s="1">
        <f>SUM(Report_Summary[Revenue])</f>
        <v>626594850.33999527</v>
      </c>
      <c r="V3365" s="1">
        <f>Report_Summary[[#This Row],[Total Revenue]] / COUNTA(Report_Summary[Membership No])</f>
        <v>62659.485033999525</v>
      </c>
    </row>
    <row r="3366" spans="1:22" x14ac:dyDescent="0.3">
      <c r="A3366" t="s">
        <v>3405</v>
      </c>
      <c r="B3366">
        <v>2018</v>
      </c>
      <c r="C3366" t="s">
        <v>14</v>
      </c>
      <c r="D3366">
        <v>43</v>
      </c>
      <c r="E3366" t="str">
        <f t="shared" si="52"/>
        <v>Middle Age</v>
      </c>
      <c r="F3366" t="s">
        <v>16</v>
      </c>
      <c r="G3366" t="s">
        <v>22</v>
      </c>
      <c r="H3366" t="s">
        <v>29</v>
      </c>
      <c r="I3366">
        <v>23</v>
      </c>
      <c r="J3366">
        <v>2.95</v>
      </c>
      <c r="K3366" t="s">
        <v>33</v>
      </c>
      <c r="L3366" t="s">
        <v>33</v>
      </c>
      <c r="M3366" s="1">
        <v>2861.12</v>
      </c>
      <c r="N3366" s="1">
        <v>930.69</v>
      </c>
      <c r="O3366" s="1">
        <v>6036.62</v>
      </c>
      <c r="P3366" s="1">
        <v>0</v>
      </c>
      <c r="Q3366" s="1">
        <v>13931.81</v>
      </c>
      <c r="R3366" s="1">
        <v>8315.2800000000007</v>
      </c>
      <c r="S3366" s="1">
        <v>-15759.84</v>
      </c>
      <c r="T3366" s="1">
        <v>38006.93</v>
      </c>
      <c r="U3366" s="1">
        <f>SUM(Report_Summary[Revenue])</f>
        <v>626594850.33999527</v>
      </c>
      <c r="V3366" s="1">
        <f>Report_Summary[[#This Row],[Total Revenue]] / COUNTA(Report_Summary[Membership No])</f>
        <v>62659.485033999525</v>
      </c>
    </row>
    <row r="3367" spans="1:22" x14ac:dyDescent="0.3">
      <c r="A3367" t="s">
        <v>3406</v>
      </c>
      <c r="B3367">
        <v>2024</v>
      </c>
      <c r="C3367" t="s">
        <v>13</v>
      </c>
      <c r="D3367">
        <v>60</v>
      </c>
      <c r="E3367" t="str">
        <f t="shared" si="52"/>
        <v>Old</v>
      </c>
      <c r="F3367" t="s">
        <v>16</v>
      </c>
      <c r="G3367" t="s">
        <v>25</v>
      </c>
      <c r="H3367" t="s">
        <v>28</v>
      </c>
      <c r="I3367">
        <v>27</v>
      </c>
      <c r="J3367">
        <v>3.07</v>
      </c>
      <c r="K3367" t="s">
        <v>33</v>
      </c>
      <c r="L3367" t="s">
        <v>33</v>
      </c>
      <c r="M3367" s="1">
        <v>7281.47</v>
      </c>
      <c r="N3367" s="1">
        <v>3148.62</v>
      </c>
      <c r="O3367" s="1">
        <v>1246.55</v>
      </c>
      <c r="P3367" s="1">
        <v>0</v>
      </c>
      <c r="Q3367" s="1">
        <v>31835.32</v>
      </c>
      <c r="R3367" s="1">
        <v>10345.65</v>
      </c>
      <c r="S3367" s="1">
        <v>13550.34</v>
      </c>
      <c r="T3367" s="1">
        <v>28630.63</v>
      </c>
      <c r="U3367" s="1">
        <f>SUM(Report_Summary[Revenue])</f>
        <v>626594850.33999527</v>
      </c>
      <c r="V3367" s="1">
        <f>Report_Summary[[#This Row],[Total Revenue]] / COUNTA(Report_Summary[Membership No])</f>
        <v>62659.485033999525</v>
      </c>
    </row>
    <row r="3368" spans="1:22" x14ac:dyDescent="0.3">
      <c r="A3368" t="s">
        <v>3407</v>
      </c>
      <c r="B3368">
        <v>2019</v>
      </c>
      <c r="C3368" t="s">
        <v>14</v>
      </c>
      <c r="D3368">
        <v>62</v>
      </c>
      <c r="E3368" t="str">
        <f t="shared" si="52"/>
        <v>Old</v>
      </c>
      <c r="F3368" t="s">
        <v>18</v>
      </c>
      <c r="G3368" t="s">
        <v>22</v>
      </c>
      <c r="H3368" t="s">
        <v>27</v>
      </c>
      <c r="I3368">
        <v>36</v>
      </c>
      <c r="J3368">
        <v>3.28</v>
      </c>
      <c r="K3368" t="s">
        <v>33</v>
      </c>
      <c r="L3368" t="s">
        <v>33</v>
      </c>
      <c r="M3368" s="1">
        <v>18194.32</v>
      </c>
      <c r="N3368" s="1">
        <v>2608.17</v>
      </c>
      <c r="O3368" s="1">
        <v>232.41</v>
      </c>
      <c r="P3368" s="1">
        <v>0</v>
      </c>
      <c r="Q3368" s="1">
        <v>74179.37</v>
      </c>
      <c r="R3368" s="1">
        <v>52057.02</v>
      </c>
      <c r="S3368" s="1">
        <v>4903.0200000000004</v>
      </c>
      <c r="T3368" s="1">
        <v>121333.37</v>
      </c>
      <c r="U3368" s="1">
        <f>SUM(Report_Summary[Revenue])</f>
        <v>626594850.33999527</v>
      </c>
      <c r="V3368" s="1">
        <f>Report_Summary[[#This Row],[Total Revenue]] / COUNTA(Report_Summary[Membership No])</f>
        <v>62659.485033999525</v>
      </c>
    </row>
    <row r="3369" spans="1:22" x14ac:dyDescent="0.3">
      <c r="A3369" t="s">
        <v>3408</v>
      </c>
      <c r="B3369">
        <v>2021</v>
      </c>
      <c r="C3369" t="s">
        <v>13</v>
      </c>
      <c r="D3369">
        <v>69</v>
      </c>
      <c r="E3369" t="str">
        <f t="shared" si="52"/>
        <v>Old</v>
      </c>
      <c r="F3369" t="s">
        <v>19</v>
      </c>
      <c r="G3369" t="s">
        <v>25</v>
      </c>
      <c r="H3369" t="s">
        <v>29</v>
      </c>
      <c r="I3369">
        <v>29</v>
      </c>
      <c r="J3369">
        <v>2.42</v>
      </c>
      <c r="K3369" t="s">
        <v>33</v>
      </c>
      <c r="L3369" t="s">
        <v>33</v>
      </c>
      <c r="M3369" s="1">
        <v>11627.64</v>
      </c>
      <c r="N3369" s="1">
        <v>727.88</v>
      </c>
      <c r="O3369" s="1">
        <v>355.48</v>
      </c>
      <c r="P3369" s="1">
        <v>0</v>
      </c>
      <c r="Q3369" s="1">
        <v>39741.53</v>
      </c>
      <c r="R3369" s="1">
        <v>40928.92</v>
      </c>
      <c r="S3369" s="1">
        <v>-20023.849999999999</v>
      </c>
      <c r="T3369" s="1">
        <v>100694.3</v>
      </c>
      <c r="U3369" s="1">
        <f>SUM(Report_Summary[Revenue])</f>
        <v>626594850.33999527</v>
      </c>
      <c r="V3369" s="1">
        <f>Report_Summary[[#This Row],[Total Revenue]] / COUNTA(Report_Summary[Membership No])</f>
        <v>62659.485033999525</v>
      </c>
    </row>
    <row r="3370" spans="1:22" x14ac:dyDescent="0.3">
      <c r="A3370" t="s">
        <v>3409</v>
      </c>
      <c r="B3370">
        <v>2022</v>
      </c>
      <c r="C3370" t="s">
        <v>14</v>
      </c>
      <c r="D3370">
        <v>33</v>
      </c>
      <c r="E3370" t="str">
        <f t="shared" si="52"/>
        <v>Middle Age</v>
      </c>
      <c r="F3370" t="s">
        <v>17</v>
      </c>
      <c r="G3370" t="s">
        <v>25</v>
      </c>
      <c r="H3370" t="s">
        <v>27</v>
      </c>
      <c r="I3370">
        <v>27</v>
      </c>
      <c r="J3370">
        <v>2.4300000000000002</v>
      </c>
      <c r="K3370" t="s">
        <v>33</v>
      </c>
      <c r="L3370" t="s">
        <v>33</v>
      </c>
      <c r="M3370" s="1">
        <v>4881.16</v>
      </c>
      <c r="N3370" s="1">
        <v>1846.09</v>
      </c>
      <c r="O3370" s="1">
        <v>473.23</v>
      </c>
      <c r="P3370" s="1">
        <v>0</v>
      </c>
      <c r="Q3370" s="1">
        <v>23632.05</v>
      </c>
      <c r="R3370" s="1">
        <v>9677.08</v>
      </c>
      <c r="S3370" s="1">
        <v>22643.07</v>
      </c>
      <c r="T3370" s="1">
        <v>10666.06</v>
      </c>
      <c r="U3370" s="1">
        <f>SUM(Report_Summary[Revenue])</f>
        <v>626594850.33999527</v>
      </c>
      <c r="V3370" s="1">
        <f>Report_Summary[[#This Row],[Total Revenue]] / COUNTA(Report_Summary[Membership No])</f>
        <v>62659.485033999525</v>
      </c>
    </row>
    <row r="3371" spans="1:22" x14ac:dyDescent="0.3">
      <c r="A3371" t="s">
        <v>3410</v>
      </c>
      <c r="B3371">
        <v>2023</v>
      </c>
      <c r="C3371" t="s">
        <v>13</v>
      </c>
      <c r="D3371">
        <v>46</v>
      </c>
      <c r="E3371" t="str">
        <f t="shared" si="52"/>
        <v>Middle Age</v>
      </c>
      <c r="F3371" t="s">
        <v>17</v>
      </c>
      <c r="G3371" t="s">
        <v>25</v>
      </c>
      <c r="H3371" t="s">
        <v>26</v>
      </c>
      <c r="I3371">
        <v>30</v>
      </c>
      <c r="J3371">
        <v>1.32</v>
      </c>
      <c r="K3371" t="s">
        <v>33</v>
      </c>
      <c r="L3371" t="s">
        <v>33</v>
      </c>
      <c r="M3371" s="1">
        <v>16463.89</v>
      </c>
      <c r="N3371" s="1">
        <v>3961.04</v>
      </c>
      <c r="O3371" s="1">
        <v>2055.02</v>
      </c>
      <c r="P3371" s="1">
        <v>0</v>
      </c>
      <c r="Q3371" s="1">
        <v>39992.99</v>
      </c>
      <c r="R3371" s="1">
        <v>59103.1</v>
      </c>
      <c r="S3371" s="1">
        <v>4566.93</v>
      </c>
      <c r="T3371" s="1">
        <v>94529.16</v>
      </c>
      <c r="U3371" s="1">
        <f>SUM(Report_Summary[Revenue])</f>
        <v>626594850.33999527</v>
      </c>
      <c r="V3371" s="1">
        <f>Report_Summary[[#This Row],[Total Revenue]] / COUNTA(Report_Summary[Membership No])</f>
        <v>62659.485033999525</v>
      </c>
    </row>
    <row r="3372" spans="1:22" x14ac:dyDescent="0.3">
      <c r="A3372" t="s">
        <v>3411</v>
      </c>
      <c r="B3372">
        <v>2019</v>
      </c>
      <c r="C3372" t="s">
        <v>13</v>
      </c>
      <c r="D3372">
        <v>47</v>
      </c>
      <c r="E3372" t="str">
        <f t="shared" si="52"/>
        <v>Middle Age</v>
      </c>
      <c r="F3372" t="s">
        <v>19</v>
      </c>
      <c r="G3372" t="s">
        <v>25</v>
      </c>
      <c r="H3372" t="s">
        <v>31</v>
      </c>
      <c r="I3372">
        <v>30</v>
      </c>
      <c r="J3372">
        <v>3.43</v>
      </c>
      <c r="K3372" t="s">
        <v>32</v>
      </c>
      <c r="L3372" t="s">
        <v>32</v>
      </c>
      <c r="M3372" s="1">
        <v>3179.57</v>
      </c>
      <c r="N3372" s="1">
        <v>1140.93</v>
      </c>
      <c r="O3372" s="1">
        <v>6598.32</v>
      </c>
      <c r="P3372" s="1">
        <v>207647.86</v>
      </c>
      <c r="Q3372" s="1">
        <v>5157.49</v>
      </c>
      <c r="R3372" s="1">
        <v>4270.38</v>
      </c>
      <c r="S3372" s="1">
        <v>189044.08</v>
      </c>
      <c r="T3372" s="1">
        <v>-179616.21</v>
      </c>
      <c r="U3372" s="1">
        <f>SUM(Report_Summary[Revenue])</f>
        <v>626594850.33999527</v>
      </c>
      <c r="V3372" s="1">
        <f>Report_Summary[[#This Row],[Total Revenue]] / COUNTA(Report_Summary[Membership No])</f>
        <v>62659.485033999525</v>
      </c>
    </row>
    <row r="3373" spans="1:22" x14ac:dyDescent="0.3">
      <c r="A3373" t="s">
        <v>3412</v>
      </c>
      <c r="B3373">
        <v>2016</v>
      </c>
      <c r="C3373" t="s">
        <v>14</v>
      </c>
      <c r="D3373">
        <v>60</v>
      </c>
      <c r="E3373" t="str">
        <f t="shared" si="52"/>
        <v>Old</v>
      </c>
      <c r="F3373" t="s">
        <v>15</v>
      </c>
      <c r="G3373" t="s">
        <v>23</v>
      </c>
      <c r="H3373" t="s">
        <v>29</v>
      </c>
      <c r="I3373">
        <v>34</v>
      </c>
      <c r="J3373">
        <v>1.96</v>
      </c>
      <c r="K3373" t="s">
        <v>33</v>
      </c>
      <c r="L3373" t="s">
        <v>33</v>
      </c>
      <c r="M3373" s="1">
        <v>8536.2999999999993</v>
      </c>
      <c r="N3373" s="1">
        <v>4869.6000000000004</v>
      </c>
      <c r="O3373" s="1">
        <v>6646.57</v>
      </c>
      <c r="P3373" s="1">
        <v>0</v>
      </c>
      <c r="Q3373" s="1">
        <v>36963.46</v>
      </c>
      <c r="R3373" s="1">
        <v>15086.76</v>
      </c>
      <c r="S3373" s="1">
        <v>-14773.71</v>
      </c>
      <c r="T3373" s="1">
        <v>66823.929999999993</v>
      </c>
      <c r="U3373" s="1">
        <f>SUM(Report_Summary[Revenue])</f>
        <v>626594850.33999527</v>
      </c>
      <c r="V3373" s="1">
        <f>Report_Summary[[#This Row],[Total Revenue]] / COUNTA(Report_Summary[Membership No])</f>
        <v>62659.485033999525</v>
      </c>
    </row>
    <row r="3374" spans="1:22" x14ac:dyDescent="0.3">
      <c r="A3374" t="s">
        <v>3413</v>
      </c>
      <c r="B3374">
        <v>2015</v>
      </c>
      <c r="C3374" t="s">
        <v>14</v>
      </c>
      <c r="D3374">
        <v>27</v>
      </c>
      <c r="E3374" t="str">
        <f t="shared" si="52"/>
        <v>Young</v>
      </c>
      <c r="F3374" t="s">
        <v>20</v>
      </c>
      <c r="G3374" t="s">
        <v>23</v>
      </c>
      <c r="H3374" t="s">
        <v>30</v>
      </c>
      <c r="I3374">
        <v>24</v>
      </c>
      <c r="J3374">
        <v>0.95</v>
      </c>
      <c r="K3374" t="s">
        <v>33</v>
      </c>
      <c r="L3374" t="s">
        <v>33</v>
      </c>
      <c r="M3374" s="1">
        <v>12572.05</v>
      </c>
      <c r="N3374" s="1">
        <v>1293.92</v>
      </c>
      <c r="O3374" s="1">
        <v>1668.49</v>
      </c>
      <c r="P3374" s="1">
        <v>0</v>
      </c>
      <c r="Q3374" s="1">
        <v>26199.93</v>
      </c>
      <c r="R3374" s="1">
        <v>39445.910000000003</v>
      </c>
      <c r="S3374" s="1">
        <v>-2058.77</v>
      </c>
      <c r="T3374" s="1">
        <v>67704.61</v>
      </c>
      <c r="U3374" s="1">
        <f>SUM(Report_Summary[Revenue])</f>
        <v>626594850.33999527</v>
      </c>
      <c r="V3374" s="1">
        <f>Report_Summary[[#This Row],[Total Revenue]] / COUNTA(Report_Summary[Membership No])</f>
        <v>62659.485033999525</v>
      </c>
    </row>
    <row r="3375" spans="1:22" x14ac:dyDescent="0.3">
      <c r="A3375" t="s">
        <v>3414</v>
      </c>
      <c r="B3375">
        <v>2016</v>
      </c>
      <c r="C3375" t="s">
        <v>13</v>
      </c>
      <c r="D3375">
        <v>73</v>
      </c>
      <c r="E3375" t="str">
        <f t="shared" si="52"/>
        <v>Old</v>
      </c>
      <c r="F3375" t="s">
        <v>19</v>
      </c>
      <c r="G3375" t="s">
        <v>25</v>
      </c>
      <c r="H3375" t="s">
        <v>31</v>
      </c>
      <c r="I3375">
        <v>46</v>
      </c>
      <c r="J3375">
        <v>3.3</v>
      </c>
      <c r="K3375" t="s">
        <v>33</v>
      </c>
      <c r="L3375" t="s">
        <v>33</v>
      </c>
      <c r="M3375" s="1">
        <v>8435.35</v>
      </c>
      <c r="N3375" s="1">
        <v>788</v>
      </c>
      <c r="O3375" s="1">
        <v>7780.87</v>
      </c>
      <c r="P3375" s="1">
        <v>0</v>
      </c>
      <c r="Q3375" s="1">
        <v>14746.97</v>
      </c>
      <c r="R3375" s="1">
        <v>23814.54</v>
      </c>
      <c r="S3375" s="1">
        <v>-9983.9500000000007</v>
      </c>
      <c r="T3375" s="1">
        <v>48545.46</v>
      </c>
      <c r="U3375" s="1">
        <f>SUM(Report_Summary[Revenue])</f>
        <v>626594850.33999527</v>
      </c>
      <c r="V3375" s="1">
        <f>Report_Summary[[#This Row],[Total Revenue]] / COUNTA(Report_Summary[Membership No])</f>
        <v>62659.485033999525</v>
      </c>
    </row>
    <row r="3376" spans="1:22" x14ac:dyDescent="0.3">
      <c r="A3376" t="s">
        <v>3415</v>
      </c>
      <c r="B3376">
        <v>2020</v>
      </c>
      <c r="C3376" t="s">
        <v>14</v>
      </c>
      <c r="D3376">
        <v>28</v>
      </c>
      <c r="E3376" t="str">
        <f t="shared" si="52"/>
        <v>Young</v>
      </c>
      <c r="F3376" t="s">
        <v>19</v>
      </c>
      <c r="G3376" t="s">
        <v>25</v>
      </c>
      <c r="H3376" t="s">
        <v>27</v>
      </c>
      <c r="I3376">
        <v>33</v>
      </c>
      <c r="J3376">
        <v>1.57</v>
      </c>
      <c r="K3376" t="s">
        <v>33</v>
      </c>
      <c r="L3376" t="s">
        <v>33</v>
      </c>
      <c r="M3376" s="1">
        <v>17300.34</v>
      </c>
      <c r="N3376" s="1">
        <v>3768.09</v>
      </c>
      <c r="O3376" s="1">
        <v>963.79</v>
      </c>
      <c r="P3376" s="1">
        <v>0</v>
      </c>
      <c r="Q3376" s="1">
        <v>80443.87</v>
      </c>
      <c r="R3376" s="1">
        <v>38872.11</v>
      </c>
      <c r="S3376" s="1">
        <v>1470.45</v>
      </c>
      <c r="T3376" s="1">
        <v>117845.53</v>
      </c>
      <c r="U3376" s="1">
        <f>SUM(Report_Summary[Revenue])</f>
        <v>626594850.33999527</v>
      </c>
      <c r="V3376" s="1">
        <f>Report_Summary[[#This Row],[Total Revenue]] / COUNTA(Report_Summary[Membership No])</f>
        <v>62659.485033999525</v>
      </c>
    </row>
    <row r="3377" spans="1:22" x14ac:dyDescent="0.3">
      <c r="A3377" t="s">
        <v>3416</v>
      </c>
      <c r="B3377">
        <v>2021</v>
      </c>
      <c r="C3377" t="s">
        <v>13</v>
      </c>
      <c r="D3377">
        <v>70</v>
      </c>
      <c r="E3377" t="str">
        <f t="shared" si="52"/>
        <v>Old</v>
      </c>
      <c r="F3377" t="s">
        <v>15</v>
      </c>
      <c r="G3377" t="s">
        <v>25</v>
      </c>
      <c r="H3377" t="s">
        <v>26</v>
      </c>
      <c r="I3377">
        <v>41</v>
      </c>
      <c r="J3377">
        <v>2.83</v>
      </c>
      <c r="K3377" t="s">
        <v>32</v>
      </c>
      <c r="L3377" t="s">
        <v>33</v>
      </c>
      <c r="M3377" s="1">
        <v>12145.89</v>
      </c>
      <c r="N3377" s="1">
        <v>1590.28</v>
      </c>
      <c r="O3377" s="1">
        <v>6995.3</v>
      </c>
      <c r="P3377" s="1">
        <v>0</v>
      </c>
      <c r="Q3377" s="1">
        <v>59897</v>
      </c>
      <c r="R3377" s="1">
        <v>26418.67</v>
      </c>
      <c r="S3377" s="1">
        <v>-4527.87</v>
      </c>
      <c r="T3377" s="1">
        <v>90843.54</v>
      </c>
      <c r="U3377" s="1">
        <f>SUM(Report_Summary[Revenue])</f>
        <v>626594850.33999527</v>
      </c>
      <c r="V3377" s="1">
        <f>Report_Summary[[#This Row],[Total Revenue]] / COUNTA(Report_Summary[Membership No])</f>
        <v>62659.485033999525</v>
      </c>
    </row>
    <row r="3378" spans="1:22" x14ac:dyDescent="0.3">
      <c r="A3378" t="s">
        <v>3417</v>
      </c>
      <c r="B3378">
        <v>2021</v>
      </c>
      <c r="C3378" t="s">
        <v>14</v>
      </c>
      <c r="D3378">
        <v>71</v>
      </c>
      <c r="E3378" t="str">
        <f t="shared" si="52"/>
        <v>Old</v>
      </c>
      <c r="F3378" t="s">
        <v>21</v>
      </c>
      <c r="G3378" t="s">
        <v>24</v>
      </c>
      <c r="H3378" t="s">
        <v>28</v>
      </c>
      <c r="I3378">
        <v>36</v>
      </c>
      <c r="J3378">
        <v>1.82</v>
      </c>
      <c r="K3378" t="s">
        <v>33</v>
      </c>
      <c r="L3378" t="s">
        <v>33</v>
      </c>
      <c r="M3378" s="1">
        <v>14393.25</v>
      </c>
      <c r="N3378" s="1">
        <v>2099.1799999999998</v>
      </c>
      <c r="O3378" s="1">
        <v>4927.8999999999996</v>
      </c>
      <c r="P3378" s="1">
        <v>0</v>
      </c>
      <c r="Q3378" s="1">
        <v>52026.96</v>
      </c>
      <c r="R3378" s="1">
        <v>23634.11</v>
      </c>
      <c r="S3378" s="1">
        <v>-13856.79</v>
      </c>
      <c r="T3378" s="1">
        <v>89517.86</v>
      </c>
      <c r="U3378" s="1">
        <f>SUM(Report_Summary[Revenue])</f>
        <v>626594850.33999527</v>
      </c>
      <c r="V3378" s="1">
        <f>Report_Summary[[#This Row],[Total Revenue]] / COUNTA(Report_Summary[Membership No])</f>
        <v>62659.485033999525</v>
      </c>
    </row>
    <row r="3379" spans="1:22" x14ac:dyDescent="0.3">
      <c r="A3379" t="s">
        <v>3418</v>
      </c>
      <c r="B3379">
        <v>2021</v>
      </c>
      <c r="C3379" t="s">
        <v>14</v>
      </c>
      <c r="D3379">
        <v>67</v>
      </c>
      <c r="E3379" t="str">
        <f t="shared" si="52"/>
        <v>Old</v>
      </c>
      <c r="F3379" t="s">
        <v>17</v>
      </c>
      <c r="G3379" t="s">
        <v>23</v>
      </c>
      <c r="H3379" t="s">
        <v>28</v>
      </c>
      <c r="I3379">
        <v>27</v>
      </c>
      <c r="J3379">
        <v>2.1800000000000002</v>
      </c>
      <c r="K3379" t="s">
        <v>33</v>
      </c>
      <c r="L3379" t="s">
        <v>33</v>
      </c>
      <c r="M3379" s="1">
        <v>11096.36</v>
      </c>
      <c r="N3379" s="1">
        <v>645.4</v>
      </c>
      <c r="O3379" s="1">
        <v>4631.6099999999997</v>
      </c>
      <c r="P3379" s="1">
        <v>0</v>
      </c>
      <c r="Q3379" s="1">
        <v>34976.18</v>
      </c>
      <c r="R3379" s="1">
        <v>22188.66</v>
      </c>
      <c r="S3379" s="1">
        <v>8049.75</v>
      </c>
      <c r="T3379" s="1">
        <v>49115.09</v>
      </c>
      <c r="U3379" s="1">
        <f>SUM(Report_Summary[Revenue])</f>
        <v>626594850.33999527</v>
      </c>
      <c r="V3379" s="1">
        <f>Report_Summary[[#This Row],[Total Revenue]] / COUNTA(Report_Summary[Membership No])</f>
        <v>62659.485033999525</v>
      </c>
    </row>
    <row r="3380" spans="1:22" x14ac:dyDescent="0.3">
      <c r="A3380" t="s">
        <v>3419</v>
      </c>
      <c r="B3380">
        <v>2018</v>
      </c>
      <c r="C3380" t="s">
        <v>13</v>
      </c>
      <c r="D3380">
        <v>66</v>
      </c>
      <c r="E3380" t="str">
        <f t="shared" si="52"/>
        <v>Old</v>
      </c>
      <c r="F3380" t="s">
        <v>20</v>
      </c>
      <c r="G3380" t="s">
        <v>23</v>
      </c>
      <c r="H3380" t="s">
        <v>29</v>
      </c>
      <c r="I3380">
        <v>28</v>
      </c>
      <c r="J3380">
        <v>2.5499999999999998</v>
      </c>
      <c r="K3380" t="s">
        <v>32</v>
      </c>
      <c r="L3380" t="s">
        <v>33</v>
      </c>
      <c r="M3380" s="1">
        <v>1672.47</v>
      </c>
      <c r="N3380" s="1">
        <v>1889.98</v>
      </c>
      <c r="O3380" s="1">
        <v>7537.5</v>
      </c>
      <c r="P3380" s="1">
        <v>0</v>
      </c>
      <c r="Q3380" s="1">
        <v>3257.86</v>
      </c>
      <c r="R3380" s="1">
        <v>7225.84</v>
      </c>
      <c r="S3380" s="1">
        <v>-8157.87</v>
      </c>
      <c r="T3380" s="1">
        <v>18641.57</v>
      </c>
      <c r="U3380" s="1">
        <f>SUM(Report_Summary[Revenue])</f>
        <v>626594850.33999527</v>
      </c>
      <c r="V3380" s="1">
        <f>Report_Summary[[#This Row],[Total Revenue]] / COUNTA(Report_Summary[Membership No])</f>
        <v>62659.485033999525</v>
      </c>
    </row>
    <row r="3381" spans="1:22" x14ac:dyDescent="0.3">
      <c r="A3381" t="s">
        <v>3420</v>
      </c>
      <c r="B3381">
        <v>2019</v>
      </c>
      <c r="C3381" t="s">
        <v>13</v>
      </c>
      <c r="D3381">
        <v>72</v>
      </c>
      <c r="E3381" t="str">
        <f t="shared" si="52"/>
        <v>Old</v>
      </c>
      <c r="F3381" t="s">
        <v>18</v>
      </c>
      <c r="G3381" t="s">
        <v>25</v>
      </c>
      <c r="H3381" t="s">
        <v>27</v>
      </c>
      <c r="I3381">
        <v>34</v>
      </c>
      <c r="J3381">
        <v>3.44</v>
      </c>
      <c r="K3381" t="s">
        <v>32</v>
      </c>
      <c r="L3381" t="s">
        <v>33</v>
      </c>
      <c r="M3381" s="1">
        <v>11746.35</v>
      </c>
      <c r="N3381" s="1">
        <v>4435.8900000000003</v>
      </c>
      <c r="O3381" s="1">
        <v>3390.81</v>
      </c>
      <c r="P3381" s="1">
        <v>0</v>
      </c>
      <c r="Q3381" s="1">
        <v>19936.68</v>
      </c>
      <c r="R3381" s="1">
        <v>34870.89</v>
      </c>
      <c r="S3381" s="1">
        <v>18943.55</v>
      </c>
      <c r="T3381" s="1">
        <v>35864.019999999997</v>
      </c>
      <c r="U3381" s="1">
        <f>SUM(Report_Summary[Revenue])</f>
        <v>626594850.33999527</v>
      </c>
      <c r="V3381" s="1">
        <f>Report_Summary[[#This Row],[Total Revenue]] / COUNTA(Report_Summary[Membership No])</f>
        <v>62659.485033999525</v>
      </c>
    </row>
    <row r="3382" spans="1:22" x14ac:dyDescent="0.3">
      <c r="A3382" t="s">
        <v>3421</v>
      </c>
      <c r="B3382">
        <v>2022</v>
      </c>
      <c r="C3382" t="s">
        <v>14</v>
      </c>
      <c r="D3382">
        <v>26</v>
      </c>
      <c r="E3382" t="str">
        <f t="shared" si="52"/>
        <v>Young</v>
      </c>
      <c r="F3382" t="s">
        <v>18</v>
      </c>
      <c r="G3382" t="s">
        <v>25</v>
      </c>
      <c r="H3382" t="s">
        <v>26</v>
      </c>
      <c r="I3382">
        <v>29</v>
      </c>
      <c r="J3382">
        <v>2.4</v>
      </c>
      <c r="K3382" t="s">
        <v>33</v>
      </c>
      <c r="L3382" t="s">
        <v>33</v>
      </c>
      <c r="M3382" s="1">
        <v>6427.31</v>
      </c>
      <c r="N3382" s="1">
        <v>1337.84</v>
      </c>
      <c r="O3382" s="1">
        <v>3649.23</v>
      </c>
      <c r="P3382" s="1">
        <v>0</v>
      </c>
      <c r="Q3382" s="1">
        <v>20968.400000000001</v>
      </c>
      <c r="R3382" s="1">
        <v>29451.81</v>
      </c>
      <c r="S3382" s="1">
        <v>-2605.54</v>
      </c>
      <c r="T3382" s="1">
        <v>53025.75</v>
      </c>
      <c r="U3382" s="1">
        <f>SUM(Report_Summary[Revenue])</f>
        <v>626594850.33999527</v>
      </c>
      <c r="V3382" s="1">
        <f>Report_Summary[[#This Row],[Total Revenue]] / COUNTA(Report_Summary[Membership No])</f>
        <v>62659.485033999525</v>
      </c>
    </row>
    <row r="3383" spans="1:22" x14ac:dyDescent="0.3">
      <c r="A3383" t="s">
        <v>3422</v>
      </c>
      <c r="B3383">
        <v>2021</v>
      </c>
      <c r="C3383" t="s">
        <v>14</v>
      </c>
      <c r="D3383">
        <v>24</v>
      </c>
      <c r="E3383" t="str">
        <f t="shared" si="52"/>
        <v>Young</v>
      </c>
      <c r="F3383" t="s">
        <v>20</v>
      </c>
      <c r="G3383" t="s">
        <v>23</v>
      </c>
      <c r="H3383" t="s">
        <v>30</v>
      </c>
      <c r="I3383">
        <v>29</v>
      </c>
      <c r="J3383">
        <v>1.57</v>
      </c>
      <c r="K3383" t="s">
        <v>32</v>
      </c>
      <c r="L3383" t="s">
        <v>33</v>
      </c>
      <c r="M3383" s="1">
        <v>2738.25</v>
      </c>
      <c r="N3383" s="1">
        <v>4735.18</v>
      </c>
      <c r="O3383" s="1">
        <v>4867.43</v>
      </c>
      <c r="P3383" s="1">
        <v>0</v>
      </c>
      <c r="Q3383" s="1">
        <v>11239.99</v>
      </c>
      <c r="R3383" s="1">
        <v>8325.98</v>
      </c>
      <c r="S3383" s="1">
        <v>7019.74</v>
      </c>
      <c r="T3383" s="1">
        <v>12546.23</v>
      </c>
      <c r="U3383" s="1">
        <f>SUM(Report_Summary[Revenue])</f>
        <v>626594850.33999527</v>
      </c>
      <c r="V3383" s="1">
        <f>Report_Summary[[#This Row],[Total Revenue]] / COUNTA(Report_Summary[Membership No])</f>
        <v>62659.485033999525</v>
      </c>
    </row>
    <row r="3384" spans="1:22" x14ac:dyDescent="0.3">
      <c r="A3384" t="s">
        <v>3423</v>
      </c>
      <c r="B3384">
        <v>2023</v>
      </c>
      <c r="C3384" t="s">
        <v>14</v>
      </c>
      <c r="D3384">
        <v>32</v>
      </c>
      <c r="E3384" t="str">
        <f t="shared" si="52"/>
        <v>Middle Age</v>
      </c>
      <c r="F3384" t="s">
        <v>15</v>
      </c>
      <c r="G3384" t="s">
        <v>24</v>
      </c>
      <c r="H3384" t="s">
        <v>28</v>
      </c>
      <c r="I3384">
        <v>28</v>
      </c>
      <c r="J3384">
        <v>2.95</v>
      </c>
      <c r="K3384" t="s">
        <v>32</v>
      </c>
      <c r="L3384" t="s">
        <v>33</v>
      </c>
      <c r="M3384" s="1">
        <v>18159.54</v>
      </c>
      <c r="N3384" s="1">
        <v>3382.01</v>
      </c>
      <c r="O3384" s="1">
        <v>2672.59</v>
      </c>
      <c r="P3384" s="1">
        <v>0</v>
      </c>
      <c r="Q3384" s="1">
        <v>56136.79</v>
      </c>
      <c r="R3384" s="1">
        <v>63296.06</v>
      </c>
      <c r="S3384" s="1">
        <v>-4864.26</v>
      </c>
      <c r="T3384" s="1">
        <v>124297.11</v>
      </c>
      <c r="U3384" s="1">
        <f>SUM(Report_Summary[Revenue])</f>
        <v>626594850.33999527</v>
      </c>
      <c r="V3384" s="1">
        <f>Report_Summary[[#This Row],[Total Revenue]] / COUNTA(Report_Summary[Membership No])</f>
        <v>62659.485033999525</v>
      </c>
    </row>
    <row r="3385" spans="1:22" x14ac:dyDescent="0.3">
      <c r="A3385" t="s">
        <v>3424</v>
      </c>
      <c r="B3385">
        <v>2015</v>
      </c>
      <c r="C3385" t="s">
        <v>14</v>
      </c>
      <c r="D3385">
        <v>66</v>
      </c>
      <c r="E3385" t="str">
        <f t="shared" si="52"/>
        <v>Old</v>
      </c>
      <c r="F3385" t="s">
        <v>21</v>
      </c>
      <c r="G3385" t="s">
        <v>25</v>
      </c>
      <c r="H3385" t="s">
        <v>29</v>
      </c>
      <c r="I3385">
        <v>36</v>
      </c>
      <c r="J3385">
        <v>3.36</v>
      </c>
      <c r="K3385" t="s">
        <v>32</v>
      </c>
      <c r="L3385" t="s">
        <v>33</v>
      </c>
      <c r="M3385" s="1">
        <v>18836.919999999998</v>
      </c>
      <c r="N3385" s="1">
        <v>4090.28</v>
      </c>
      <c r="O3385" s="1">
        <v>2505.33</v>
      </c>
      <c r="P3385" s="1">
        <v>0</v>
      </c>
      <c r="Q3385" s="1">
        <v>58552.76</v>
      </c>
      <c r="R3385" s="1">
        <v>60022.239999999998</v>
      </c>
      <c r="S3385" s="1">
        <v>-3450.54</v>
      </c>
      <c r="T3385" s="1">
        <v>122025.54</v>
      </c>
      <c r="U3385" s="1">
        <f>SUM(Report_Summary[Revenue])</f>
        <v>626594850.33999527</v>
      </c>
      <c r="V3385" s="1">
        <f>Report_Summary[[#This Row],[Total Revenue]] / COUNTA(Report_Summary[Membership No])</f>
        <v>62659.485033999525</v>
      </c>
    </row>
    <row r="3386" spans="1:22" x14ac:dyDescent="0.3">
      <c r="A3386" t="s">
        <v>3425</v>
      </c>
      <c r="B3386">
        <v>2021</v>
      </c>
      <c r="C3386" t="s">
        <v>13</v>
      </c>
      <c r="D3386">
        <v>29</v>
      </c>
      <c r="E3386" t="str">
        <f t="shared" si="52"/>
        <v>Young</v>
      </c>
      <c r="F3386" t="s">
        <v>16</v>
      </c>
      <c r="G3386" t="s">
        <v>24</v>
      </c>
      <c r="H3386" t="s">
        <v>31</v>
      </c>
      <c r="I3386">
        <v>31</v>
      </c>
      <c r="J3386">
        <v>2.02</v>
      </c>
      <c r="K3386" t="s">
        <v>33</v>
      </c>
      <c r="L3386" t="s">
        <v>33</v>
      </c>
      <c r="M3386" s="1">
        <v>14904.61</v>
      </c>
      <c r="N3386" s="1">
        <v>2861.45</v>
      </c>
      <c r="O3386" s="1">
        <v>7572.61</v>
      </c>
      <c r="P3386" s="1">
        <v>0</v>
      </c>
      <c r="Q3386" s="1">
        <v>60708.59</v>
      </c>
      <c r="R3386" s="1">
        <v>56682.23</v>
      </c>
      <c r="S3386" s="1">
        <v>-14997.98</v>
      </c>
      <c r="T3386" s="1">
        <v>132388.79999999999</v>
      </c>
      <c r="U3386" s="1">
        <f>SUM(Report_Summary[Revenue])</f>
        <v>626594850.33999527</v>
      </c>
      <c r="V3386" s="1">
        <f>Report_Summary[[#This Row],[Total Revenue]] / COUNTA(Report_Summary[Membership No])</f>
        <v>62659.485033999525</v>
      </c>
    </row>
    <row r="3387" spans="1:22" x14ac:dyDescent="0.3">
      <c r="A3387" t="s">
        <v>3426</v>
      </c>
      <c r="B3387">
        <v>2019</v>
      </c>
      <c r="C3387" t="s">
        <v>14</v>
      </c>
      <c r="D3387">
        <v>48</v>
      </c>
      <c r="E3387" t="str">
        <f t="shared" si="52"/>
        <v>Middle Age</v>
      </c>
      <c r="F3387" t="s">
        <v>17</v>
      </c>
      <c r="G3387" t="s">
        <v>25</v>
      </c>
      <c r="H3387" t="s">
        <v>31</v>
      </c>
      <c r="I3387">
        <v>28</v>
      </c>
      <c r="J3387">
        <v>2.17</v>
      </c>
      <c r="K3387" t="s">
        <v>33</v>
      </c>
      <c r="L3387" t="s">
        <v>33</v>
      </c>
      <c r="M3387" s="1">
        <v>9723.59</v>
      </c>
      <c r="N3387" s="1">
        <v>346.7</v>
      </c>
      <c r="O3387" s="1">
        <v>7747.39</v>
      </c>
      <c r="P3387" s="1">
        <v>0</v>
      </c>
      <c r="Q3387" s="1">
        <v>48529.66</v>
      </c>
      <c r="R3387" s="1">
        <v>39226.01</v>
      </c>
      <c r="S3387" s="1">
        <v>19705.21</v>
      </c>
      <c r="T3387" s="1">
        <v>68050.460000000006</v>
      </c>
      <c r="U3387" s="1">
        <f>SUM(Report_Summary[Revenue])</f>
        <v>626594850.33999527</v>
      </c>
      <c r="V3387" s="1">
        <f>Report_Summary[[#This Row],[Total Revenue]] / COUNTA(Report_Summary[Membership No])</f>
        <v>62659.485033999525</v>
      </c>
    </row>
    <row r="3388" spans="1:22" x14ac:dyDescent="0.3">
      <c r="A3388" t="s">
        <v>3427</v>
      </c>
      <c r="B3388">
        <v>2022</v>
      </c>
      <c r="C3388" t="s">
        <v>13</v>
      </c>
      <c r="D3388">
        <v>67</v>
      </c>
      <c r="E3388" t="str">
        <f t="shared" si="52"/>
        <v>Old</v>
      </c>
      <c r="F3388" t="s">
        <v>16</v>
      </c>
      <c r="G3388" t="s">
        <v>25</v>
      </c>
      <c r="H3388" t="s">
        <v>30</v>
      </c>
      <c r="I3388">
        <v>36</v>
      </c>
      <c r="J3388">
        <v>1.1399999999999999</v>
      </c>
      <c r="K3388" t="s">
        <v>33</v>
      </c>
      <c r="L3388" t="s">
        <v>33</v>
      </c>
      <c r="M3388" s="1">
        <v>11350.32</v>
      </c>
      <c r="N3388" s="1">
        <v>1127.82</v>
      </c>
      <c r="O3388" s="1">
        <v>5593.53</v>
      </c>
      <c r="P3388" s="1">
        <v>0</v>
      </c>
      <c r="Q3388" s="1">
        <v>21652.34</v>
      </c>
      <c r="R3388" s="1">
        <v>53500.02</v>
      </c>
      <c r="S3388" s="1">
        <v>-10732.46</v>
      </c>
      <c r="T3388" s="1">
        <v>85884.82</v>
      </c>
      <c r="U3388" s="1">
        <f>SUM(Report_Summary[Revenue])</f>
        <v>626594850.33999527</v>
      </c>
      <c r="V3388" s="1">
        <f>Report_Summary[[#This Row],[Total Revenue]] / COUNTA(Report_Summary[Membership No])</f>
        <v>62659.485033999525</v>
      </c>
    </row>
    <row r="3389" spans="1:22" x14ac:dyDescent="0.3">
      <c r="A3389" t="s">
        <v>3428</v>
      </c>
      <c r="B3389">
        <v>2017</v>
      </c>
      <c r="C3389" t="s">
        <v>14</v>
      </c>
      <c r="D3389">
        <v>74</v>
      </c>
      <c r="E3389" t="str">
        <f t="shared" si="52"/>
        <v>Old</v>
      </c>
      <c r="F3389" t="s">
        <v>20</v>
      </c>
      <c r="G3389" t="s">
        <v>22</v>
      </c>
      <c r="H3389" t="s">
        <v>29</v>
      </c>
      <c r="I3389">
        <v>28</v>
      </c>
      <c r="J3389">
        <v>1.6</v>
      </c>
      <c r="K3389" t="s">
        <v>32</v>
      </c>
      <c r="L3389" t="s">
        <v>33</v>
      </c>
      <c r="M3389" s="1">
        <v>18084.63</v>
      </c>
      <c r="N3389" s="1">
        <v>3962.64</v>
      </c>
      <c r="O3389" s="1">
        <v>5518.79</v>
      </c>
      <c r="P3389" s="1">
        <v>0</v>
      </c>
      <c r="Q3389" s="1">
        <v>30343.88</v>
      </c>
      <c r="R3389" s="1">
        <v>85459.79</v>
      </c>
      <c r="S3389" s="1">
        <v>9337.18</v>
      </c>
      <c r="T3389" s="1">
        <v>106466.49</v>
      </c>
      <c r="U3389" s="1">
        <f>SUM(Report_Summary[Revenue])</f>
        <v>626594850.33999527</v>
      </c>
      <c r="V3389" s="1">
        <f>Report_Summary[[#This Row],[Total Revenue]] / COUNTA(Report_Summary[Membership No])</f>
        <v>62659.485033999525</v>
      </c>
    </row>
    <row r="3390" spans="1:22" x14ac:dyDescent="0.3">
      <c r="A3390" t="s">
        <v>3429</v>
      </c>
      <c r="B3390">
        <v>2021</v>
      </c>
      <c r="C3390" t="s">
        <v>13</v>
      </c>
      <c r="D3390">
        <v>66</v>
      </c>
      <c r="E3390" t="str">
        <f t="shared" si="52"/>
        <v>Old</v>
      </c>
      <c r="F3390" t="s">
        <v>15</v>
      </c>
      <c r="G3390" t="s">
        <v>22</v>
      </c>
      <c r="H3390" t="s">
        <v>31</v>
      </c>
      <c r="I3390">
        <v>29</v>
      </c>
      <c r="J3390">
        <v>3.35</v>
      </c>
      <c r="K3390" t="s">
        <v>33</v>
      </c>
      <c r="L3390" t="s">
        <v>33</v>
      </c>
      <c r="M3390" s="1">
        <v>7983.73</v>
      </c>
      <c r="N3390" s="1">
        <v>1432.94</v>
      </c>
      <c r="O3390" s="1">
        <v>3481.87</v>
      </c>
      <c r="P3390" s="1">
        <v>0</v>
      </c>
      <c r="Q3390" s="1">
        <v>22700.29</v>
      </c>
      <c r="R3390" s="1">
        <v>30376.880000000001</v>
      </c>
      <c r="S3390" s="1">
        <v>6793.97</v>
      </c>
      <c r="T3390" s="1">
        <v>46283.199999999997</v>
      </c>
      <c r="U3390" s="1">
        <f>SUM(Report_Summary[Revenue])</f>
        <v>626594850.33999527</v>
      </c>
      <c r="V3390" s="1">
        <f>Report_Summary[[#This Row],[Total Revenue]] / COUNTA(Report_Summary[Membership No])</f>
        <v>62659.485033999525</v>
      </c>
    </row>
    <row r="3391" spans="1:22" x14ac:dyDescent="0.3">
      <c r="A3391" t="s">
        <v>3430</v>
      </c>
      <c r="B3391">
        <v>2021</v>
      </c>
      <c r="C3391" t="s">
        <v>13</v>
      </c>
      <c r="D3391">
        <v>39</v>
      </c>
      <c r="E3391" t="str">
        <f t="shared" si="52"/>
        <v>Middle Age</v>
      </c>
      <c r="F3391" t="s">
        <v>17</v>
      </c>
      <c r="G3391" t="s">
        <v>23</v>
      </c>
      <c r="H3391" t="s">
        <v>29</v>
      </c>
      <c r="I3391">
        <v>31</v>
      </c>
      <c r="J3391">
        <v>2.13</v>
      </c>
      <c r="K3391" t="s">
        <v>33</v>
      </c>
      <c r="L3391" t="s">
        <v>33</v>
      </c>
      <c r="M3391" s="1">
        <v>16896.96</v>
      </c>
      <c r="N3391" s="1">
        <v>3639.99</v>
      </c>
      <c r="O3391" s="1">
        <v>662.24</v>
      </c>
      <c r="P3391" s="1">
        <v>0</v>
      </c>
      <c r="Q3391" s="1">
        <v>67145.710000000006</v>
      </c>
      <c r="R3391" s="1">
        <v>74241.460000000006</v>
      </c>
      <c r="S3391" s="1">
        <v>10613.39</v>
      </c>
      <c r="T3391" s="1">
        <v>130773.78</v>
      </c>
      <c r="U3391" s="1">
        <f>SUM(Report_Summary[Revenue])</f>
        <v>626594850.33999527</v>
      </c>
      <c r="V3391" s="1">
        <f>Report_Summary[[#This Row],[Total Revenue]] / COUNTA(Report_Summary[Membership No])</f>
        <v>62659.485033999525</v>
      </c>
    </row>
    <row r="3392" spans="1:22" x14ac:dyDescent="0.3">
      <c r="A3392" t="s">
        <v>3431</v>
      </c>
      <c r="B3392">
        <v>2021</v>
      </c>
      <c r="C3392" t="s">
        <v>14</v>
      </c>
      <c r="D3392">
        <v>67</v>
      </c>
      <c r="E3392" t="str">
        <f t="shared" si="52"/>
        <v>Old</v>
      </c>
      <c r="F3392" t="s">
        <v>20</v>
      </c>
      <c r="G3392" t="s">
        <v>23</v>
      </c>
      <c r="H3392" t="s">
        <v>29</v>
      </c>
      <c r="I3392">
        <v>34</v>
      </c>
      <c r="J3392">
        <v>1.57</v>
      </c>
      <c r="K3392" t="s">
        <v>33</v>
      </c>
      <c r="L3392" t="s">
        <v>33</v>
      </c>
      <c r="M3392" s="1">
        <v>13531.91</v>
      </c>
      <c r="N3392" s="1">
        <v>4890.43</v>
      </c>
      <c r="O3392" s="1">
        <v>1114.06</v>
      </c>
      <c r="P3392" s="1">
        <v>0</v>
      </c>
      <c r="Q3392" s="1">
        <v>42648.2</v>
      </c>
      <c r="R3392" s="1">
        <v>27118.63</v>
      </c>
      <c r="S3392" s="1">
        <v>-10012.290000000001</v>
      </c>
      <c r="T3392" s="1">
        <v>79779.12</v>
      </c>
      <c r="U3392" s="1">
        <f>SUM(Report_Summary[Revenue])</f>
        <v>626594850.33999527</v>
      </c>
      <c r="V3392" s="1">
        <f>Report_Summary[[#This Row],[Total Revenue]] / COUNTA(Report_Summary[Membership No])</f>
        <v>62659.485033999525</v>
      </c>
    </row>
    <row r="3393" spans="1:22" x14ac:dyDescent="0.3">
      <c r="A3393" t="s">
        <v>3432</v>
      </c>
      <c r="B3393">
        <v>2024</v>
      </c>
      <c r="C3393" t="s">
        <v>13</v>
      </c>
      <c r="D3393">
        <v>51</v>
      </c>
      <c r="E3393" t="str">
        <f t="shared" si="52"/>
        <v>Middle Age</v>
      </c>
      <c r="F3393" t="s">
        <v>15</v>
      </c>
      <c r="G3393" t="s">
        <v>22</v>
      </c>
      <c r="H3393" t="s">
        <v>26</v>
      </c>
      <c r="I3393">
        <v>34</v>
      </c>
      <c r="J3393">
        <v>1.96</v>
      </c>
      <c r="K3393" t="s">
        <v>33</v>
      </c>
      <c r="L3393" t="s">
        <v>33</v>
      </c>
      <c r="M3393" s="1">
        <v>3007.69</v>
      </c>
      <c r="N3393" s="1">
        <v>3220.53</v>
      </c>
      <c r="O3393" s="1">
        <v>3555.98</v>
      </c>
      <c r="P3393" s="1">
        <v>0</v>
      </c>
      <c r="Q3393" s="1">
        <v>11713.24</v>
      </c>
      <c r="R3393" s="1">
        <v>5193.8900000000003</v>
      </c>
      <c r="S3393" s="1">
        <v>19359.810000000001</v>
      </c>
      <c r="T3393" s="1">
        <v>-2452.6799999999998</v>
      </c>
      <c r="U3393" s="1">
        <f>SUM(Report_Summary[Revenue])</f>
        <v>626594850.33999527</v>
      </c>
      <c r="V3393" s="1">
        <f>Report_Summary[[#This Row],[Total Revenue]] / COUNTA(Report_Summary[Membership No])</f>
        <v>62659.485033999525</v>
      </c>
    </row>
    <row r="3394" spans="1:22" x14ac:dyDescent="0.3">
      <c r="A3394" t="s">
        <v>3433</v>
      </c>
      <c r="B3394">
        <v>2024</v>
      </c>
      <c r="C3394" t="s">
        <v>14</v>
      </c>
      <c r="D3394">
        <v>66</v>
      </c>
      <c r="E3394" t="str">
        <f t="shared" si="52"/>
        <v>Old</v>
      </c>
      <c r="F3394" t="s">
        <v>16</v>
      </c>
      <c r="G3394" t="s">
        <v>22</v>
      </c>
      <c r="H3394" t="s">
        <v>29</v>
      </c>
      <c r="I3394">
        <v>31</v>
      </c>
      <c r="J3394">
        <v>2.4700000000000002</v>
      </c>
      <c r="K3394" t="s">
        <v>32</v>
      </c>
      <c r="L3394" t="s">
        <v>33</v>
      </c>
      <c r="M3394" s="1">
        <v>13251.86</v>
      </c>
      <c r="N3394" s="1">
        <v>579.38</v>
      </c>
      <c r="O3394" s="1">
        <v>3874.57</v>
      </c>
      <c r="P3394" s="1">
        <v>0</v>
      </c>
      <c r="Q3394" s="1">
        <v>41892.17</v>
      </c>
      <c r="R3394" s="1">
        <v>49937.54</v>
      </c>
      <c r="S3394" s="1">
        <v>7664.21</v>
      </c>
      <c r="T3394" s="1">
        <v>84165.5</v>
      </c>
      <c r="U3394" s="1">
        <f>SUM(Report_Summary[Revenue])</f>
        <v>626594850.33999527</v>
      </c>
      <c r="V3394" s="1">
        <f>Report_Summary[[#This Row],[Total Revenue]] / COUNTA(Report_Summary[Membership No])</f>
        <v>62659.485033999525</v>
      </c>
    </row>
    <row r="3395" spans="1:22" x14ac:dyDescent="0.3">
      <c r="A3395" t="s">
        <v>3434</v>
      </c>
      <c r="B3395">
        <v>2019</v>
      </c>
      <c r="C3395" t="s">
        <v>14</v>
      </c>
      <c r="D3395">
        <v>31</v>
      </c>
      <c r="E3395" t="str">
        <f t="shared" ref="E3395:E3458" si="53">IF(D3395&gt;55,"Old",IF(D3395&gt;=31,"Middle Age",IF(D3395&lt;31,"Young","Invalid")))</f>
        <v>Middle Age</v>
      </c>
      <c r="F3395" t="s">
        <v>18</v>
      </c>
      <c r="G3395" t="s">
        <v>23</v>
      </c>
      <c r="H3395" t="s">
        <v>28</v>
      </c>
      <c r="I3395">
        <v>26</v>
      </c>
      <c r="J3395">
        <v>2.79</v>
      </c>
      <c r="K3395" t="s">
        <v>32</v>
      </c>
      <c r="L3395" t="s">
        <v>33</v>
      </c>
      <c r="M3395" s="1">
        <v>12949.69</v>
      </c>
      <c r="N3395" s="1">
        <v>741.94</v>
      </c>
      <c r="O3395" s="1">
        <v>5856.06</v>
      </c>
      <c r="P3395" s="1">
        <v>0</v>
      </c>
      <c r="Q3395" s="1">
        <v>45396.28</v>
      </c>
      <c r="R3395" s="1">
        <v>29423.15</v>
      </c>
      <c r="S3395" s="1">
        <v>-20895.18</v>
      </c>
      <c r="T3395" s="1">
        <v>95714.61</v>
      </c>
      <c r="U3395" s="1">
        <f>SUM(Report_Summary[Revenue])</f>
        <v>626594850.33999527</v>
      </c>
      <c r="V3395" s="1">
        <f>Report_Summary[[#This Row],[Total Revenue]] / COUNTA(Report_Summary[Membership No])</f>
        <v>62659.485033999525</v>
      </c>
    </row>
    <row r="3396" spans="1:22" x14ac:dyDescent="0.3">
      <c r="A3396" t="s">
        <v>3435</v>
      </c>
      <c r="B3396">
        <v>2022</v>
      </c>
      <c r="C3396" t="s">
        <v>13</v>
      </c>
      <c r="D3396">
        <v>67</v>
      </c>
      <c r="E3396" t="str">
        <f t="shared" si="53"/>
        <v>Old</v>
      </c>
      <c r="F3396" t="s">
        <v>20</v>
      </c>
      <c r="G3396" t="s">
        <v>25</v>
      </c>
      <c r="H3396" t="s">
        <v>26</v>
      </c>
      <c r="I3396">
        <v>28</v>
      </c>
      <c r="J3396">
        <v>2.77</v>
      </c>
      <c r="K3396" t="s">
        <v>33</v>
      </c>
      <c r="L3396" t="s">
        <v>33</v>
      </c>
      <c r="M3396" s="1">
        <v>5626.9</v>
      </c>
      <c r="N3396" s="1">
        <v>4968.13</v>
      </c>
      <c r="O3396" s="1">
        <v>842.44</v>
      </c>
      <c r="P3396" s="1">
        <v>0</v>
      </c>
      <c r="Q3396" s="1">
        <v>21208.51</v>
      </c>
      <c r="R3396" s="1">
        <v>11606.69</v>
      </c>
      <c r="S3396" s="1">
        <v>-7575.42</v>
      </c>
      <c r="T3396" s="1">
        <v>40390.620000000003</v>
      </c>
      <c r="U3396" s="1">
        <f>SUM(Report_Summary[Revenue])</f>
        <v>626594850.33999527</v>
      </c>
      <c r="V3396" s="1">
        <f>Report_Summary[[#This Row],[Total Revenue]] / COUNTA(Report_Summary[Membership No])</f>
        <v>62659.485033999525</v>
      </c>
    </row>
    <row r="3397" spans="1:22" x14ac:dyDescent="0.3">
      <c r="A3397" t="s">
        <v>3436</v>
      </c>
      <c r="B3397">
        <v>2023</v>
      </c>
      <c r="C3397" t="s">
        <v>13</v>
      </c>
      <c r="D3397">
        <v>47</v>
      </c>
      <c r="E3397" t="str">
        <f t="shared" si="53"/>
        <v>Middle Age</v>
      </c>
      <c r="F3397" t="s">
        <v>16</v>
      </c>
      <c r="G3397" t="s">
        <v>23</v>
      </c>
      <c r="H3397" t="s">
        <v>27</v>
      </c>
      <c r="I3397">
        <v>24</v>
      </c>
      <c r="J3397">
        <v>3.26</v>
      </c>
      <c r="K3397" t="s">
        <v>33</v>
      </c>
      <c r="L3397" t="s">
        <v>33</v>
      </c>
      <c r="M3397" s="1">
        <v>14367.35</v>
      </c>
      <c r="N3397" s="1">
        <v>2902.73</v>
      </c>
      <c r="O3397" s="1">
        <v>1638.16</v>
      </c>
      <c r="P3397" s="1">
        <v>0</v>
      </c>
      <c r="Q3397" s="1">
        <v>34237.769999999997</v>
      </c>
      <c r="R3397" s="1">
        <v>28508.41</v>
      </c>
      <c r="S3397" s="1">
        <v>-22236.94</v>
      </c>
      <c r="T3397" s="1">
        <v>84983.12</v>
      </c>
      <c r="U3397" s="1">
        <f>SUM(Report_Summary[Revenue])</f>
        <v>626594850.33999527</v>
      </c>
      <c r="V3397" s="1">
        <f>Report_Summary[[#This Row],[Total Revenue]] / COUNTA(Report_Summary[Membership No])</f>
        <v>62659.485033999525</v>
      </c>
    </row>
    <row r="3398" spans="1:22" x14ac:dyDescent="0.3">
      <c r="A3398" t="s">
        <v>3437</v>
      </c>
      <c r="B3398">
        <v>2020</v>
      </c>
      <c r="C3398" t="s">
        <v>14</v>
      </c>
      <c r="D3398">
        <v>32</v>
      </c>
      <c r="E3398" t="str">
        <f t="shared" si="53"/>
        <v>Middle Age</v>
      </c>
      <c r="F3398" t="s">
        <v>18</v>
      </c>
      <c r="G3398" t="s">
        <v>25</v>
      </c>
      <c r="H3398" t="s">
        <v>27</v>
      </c>
      <c r="I3398">
        <v>21</v>
      </c>
      <c r="J3398">
        <v>4.8899999999999997</v>
      </c>
      <c r="K3398" t="s">
        <v>32</v>
      </c>
      <c r="L3398" t="s">
        <v>33</v>
      </c>
      <c r="M3398" s="1">
        <v>3136.35</v>
      </c>
      <c r="N3398" s="1">
        <v>685.44</v>
      </c>
      <c r="O3398" s="1">
        <v>75.36</v>
      </c>
      <c r="P3398" s="1">
        <v>0</v>
      </c>
      <c r="Q3398" s="1">
        <v>14996.11</v>
      </c>
      <c r="R3398" s="1">
        <v>6228.95</v>
      </c>
      <c r="S3398" s="1">
        <v>5876.39</v>
      </c>
      <c r="T3398" s="1">
        <v>15348.67</v>
      </c>
      <c r="U3398" s="1">
        <f>SUM(Report_Summary[Revenue])</f>
        <v>626594850.33999527</v>
      </c>
      <c r="V3398" s="1">
        <f>Report_Summary[[#This Row],[Total Revenue]] / COUNTA(Report_Summary[Membership No])</f>
        <v>62659.485033999525</v>
      </c>
    </row>
    <row r="3399" spans="1:22" x14ac:dyDescent="0.3">
      <c r="A3399" t="s">
        <v>3438</v>
      </c>
      <c r="B3399">
        <v>2019</v>
      </c>
      <c r="C3399" t="s">
        <v>14</v>
      </c>
      <c r="D3399">
        <v>80</v>
      </c>
      <c r="E3399" t="str">
        <f t="shared" si="53"/>
        <v>Old</v>
      </c>
      <c r="F3399" t="s">
        <v>21</v>
      </c>
      <c r="G3399" t="s">
        <v>22</v>
      </c>
      <c r="H3399" t="s">
        <v>27</v>
      </c>
      <c r="I3399">
        <v>35</v>
      </c>
      <c r="J3399">
        <v>3.71</v>
      </c>
      <c r="K3399" t="s">
        <v>32</v>
      </c>
      <c r="L3399" t="s">
        <v>33</v>
      </c>
      <c r="M3399" s="1">
        <v>2179.67</v>
      </c>
      <c r="N3399" s="1">
        <v>942.02</v>
      </c>
      <c r="O3399" s="1">
        <v>2995.24</v>
      </c>
      <c r="P3399" s="1">
        <v>0</v>
      </c>
      <c r="Q3399" s="1">
        <v>4692.88</v>
      </c>
      <c r="R3399" s="1">
        <v>7708.53</v>
      </c>
      <c r="S3399" s="1">
        <v>-8413.2000000000007</v>
      </c>
      <c r="T3399" s="1">
        <v>20814.61</v>
      </c>
      <c r="U3399" s="1">
        <f>SUM(Report_Summary[Revenue])</f>
        <v>626594850.33999527</v>
      </c>
      <c r="V3399" s="1">
        <f>Report_Summary[[#This Row],[Total Revenue]] / COUNTA(Report_Summary[Membership No])</f>
        <v>62659.485033999525</v>
      </c>
    </row>
    <row r="3400" spans="1:22" x14ac:dyDescent="0.3">
      <c r="A3400" t="s">
        <v>3439</v>
      </c>
      <c r="B3400">
        <v>2021</v>
      </c>
      <c r="C3400" t="s">
        <v>13</v>
      </c>
      <c r="D3400">
        <v>39</v>
      </c>
      <c r="E3400" t="str">
        <f t="shared" si="53"/>
        <v>Middle Age</v>
      </c>
      <c r="F3400" t="s">
        <v>18</v>
      </c>
      <c r="G3400" t="s">
        <v>22</v>
      </c>
      <c r="H3400" t="s">
        <v>26</v>
      </c>
      <c r="I3400">
        <v>29</v>
      </c>
      <c r="J3400">
        <v>2.4300000000000002</v>
      </c>
      <c r="K3400" t="s">
        <v>33</v>
      </c>
      <c r="L3400" t="s">
        <v>33</v>
      </c>
      <c r="M3400" s="1">
        <v>8940.1200000000008</v>
      </c>
      <c r="N3400" s="1">
        <v>3069.55</v>
      </c>
      <c r="O3400" s="1">
        <v>6486.95</v>
      </c>
      <c r="P3400" s="1">
        <v>0</v>
      </c>
      <c r="Q3400" s="1">
        <v>21389.21</v>
      </c>
      <c r="R3400" s="1">
        <v>15369.22</v>
      </c>
      <c r="S3400" s="1">
        <v>3207.79</v>
      </c>
      <c r="T3400" s="1">
        <v>33550.639999999999</v>
      </c>
      <c r="U3400" s="1">
        <f>SUM(Report_Summary[Revenue])</f>
        <v>626594850.33999527</v>
      </c>
      <c r="V3400" s="1">
        <f>Report_Summary[[#This Row],[Total Revenue]] / COUNTA(Report_Summary[Membership No])</f>
        <v>62659.485033999525</v>
      </c>
    </row>
    <row r="3401" spans="1:22" x14ac:dyDescent="0.3">
      <c r="A3401" t="s">
        <v>3440</v>
      </c>
      <c r="B3401">
        <v>2024</v>
      </c>
      <c r="C3401" t="s">
        <v>14</v>
      </c>
      <c r="D3401">
        <v>34</v>
      </c>
      <c r="E3401" t="str">
        <f t="shared" si="53"/>
        <v>Middle Age</v>
      </c>
      <c r="F3401" t="s">
        <v>21</v>
      </c>
      <c r="G3401" t="s">
        <v>24</v>
      </c>
      <c r="H3401" t="s">
        <v>30</v>
      </c>
      <c r="I3401">
        <v>32</v>
      </c>
      <c r="J3401">
        <v>2.31</v>
      </c>
      <c r="K3401" t="s">
        <v>32</v>
      </c>
      <c r="L3401" t="s">
        <v>33</v>
      </c>
      <c r="M3401" s="1">
        <v>16155.47</v>
      </c>
      <c r="N3401" s="1">
        <v>2936.44</v>
      </c>
      <c r="O3401" s="1">
        <v>683.56</v>
      </c>
      <c r="P3401" s="1">
        <v>0</v>
      </c>
      <c r="Q3401" s="1">
        <v>42663.08</v>
      </c>
      <c r="R3401" s="1">
        <v>33216.400000000001</v>
      </c>
      <c r="S3401" s="1">
        <v>-1387.09</v>
      </c>
      <c r="T3401" s="1">
        <v>77266.570000000007</v>
      </c>
      <c r="U3401" s="1">
        <f>SUM(Report_Summary[Revenue])</f>
        <v>626594850.33999527</v>
      </c>
      <c r="V3401" s="1">
        <f>Report_Summary[[#This Row],[Total Revenue]] / COUNTA(Report_Summary[Membership No])</f>
        <v>62659.485033999525</v>
      </c>
    </row>
    <row r="3402" spans="1:22" x14ac:dyDescent="0.3">
      <c r="A3402" t="s">
        <v>3441</v>
      </c>
      <c r="B3402">
        <v>2017</v>
      </c>
      <c r="C3402" t="s">
        <v>13</v>
      </c>
      <c r="D3402">
        <v>47</v>
      </c>
      <c r="E3402" t="str">
        <f t="shared" si="53"/>
        <v>Middle Age</v>
      </c>
      <c r="F3402" t="s">
        <v>16</v>
      </c>
      <c r="G3402" t="s">
        <v>23</v>
      </c>
      <c r="H3402" t="s">
        <v>29</v>
      </c>
      <c r="I3402">
        <v>37</v>
      </c>
      <c r="J3402">
        <v>1.91</v>
      </c>
      <c r="K3402" t="s">
        <v>32</v>
      </c>
      <c r="L3402" t="s">
        <v>33</v>
      </c>
      <c r="M3402" s="1">
        <v>12657.76</v>
      </c>
      <c r="N3402" s="1">
        <v>1103.6600000000001</v>
      </c>
      <c r="O3402" s="1">
        <v>7715.36</v>
      </c>
      <c r="P3402" s="1">
        <v>0</v>
      </c>
      <c r="Q3402" s="1">
        <v>55109.46</v>
      </c>
      <c r="R3402" s="1">
        <v>28232.29</v>
      </c>
      <c r="S3402" s="1">
        <v>22859.05</v>
      </c>
      <c r="T3402" s="1">
        <v>60482.7</v>
      </c>
      <c r="U3402" s="1">
        <f>SUM(Report_Summary[Revenue])</f>
        <v>626594850.33999527</v>
      </c>
      <c r="V3402" s="1">
        <f>Report_Summary[[#This Row],[Total Revenue]] / COUNTA(Report_Summary[Membership No])</f>
        <v>62659.485033999525</v>
      </c>
    </row>
    <row r="3403" spans="1:22" x14ac:dyDescent="0.3">
      <c r="A3403" t="s">
        <v>3442</v>
      </c>
      <c r="B3403">
        <v>2020</v>
      </c>
      <c r="C3403" t="s">
        <v>14</v>
      </c>
      <c r="D3403">
        <v>32</v>
      </c>
      <c r="E3403" t="str">
        <f t="shared" si="53"/>
        <v>Middle Age</v>
      </c>
      <c r="F3403" t="s">
        <v>15</v>
      </c>
      <c r="G3403" t="s">
        <v>25</v>
      </c>
      <c r="H3403" t="s">
        <v>29</v>
      </c>
      <c r="I3403">
        <v>29</v>
      </c>
      <c r="J3403">
        <v>2.59</v>
      </c>
      <c r="K3403" t="s">
        <v>33</v>
      </c>
      <c r="L3403" t="s">
        <v>33</v>
      </c>
      <c r="M3403" s="1">
        <v>11740.69</v>
      </c>
      <c r="N3403" s="1">
        <v>360.85</v>
      </c>
      <c r="O3403" s="1">
        <v>7880.36</v>
      </c>
      <c r="P3403" s="1">
        <v>0</v>
      </c>
      <c r="Q3403" s="1">
        <v>42981.51</v>
      </c>
      <c r="R3403" s="1">
        <v>18715.68</v>
      </c>
      <c r="S3403" s="1">
        <v>27605.33</v>
      </c>
      <c r="T3403" s="1">
        <v>34091.86</v>
      </c>
      <c r="U3403" s="1">
        <f>SUM(Report_Summary[Revenue])</f>
        <v>626594850.33999527</v>
      </c>
      <c r="V3403" s="1">
        <f>Report_Summary[[#This Row],[Total Revenue]] / COUNTA(Report_Summary[Membership No])</f>
        <v>62659.485033999525</v>
      </c>
    </row>
    <row r="3404" spans="1:22" x14ac:dyDescent="0.3">
      <c r="A3404" t="s">
        <v>3443</v>
      </c>
      <c r="B3404">
        <v>2015</v>
      </c>
      <c r="C3404" t="s">
        <v>13</v>
      </c>
      <c r="D3404">
        <v>24</v>
      </c>
      <c r="E3404" t="str">
        <f t="shared" si="53"/>
        <v>Young</v>
      </c>
      <c r="F3404" t="s">
        <v>17</v>
      </c>
      <c r="G3404" t="s">
        <v>22</v>
      </c>
      <c r="H3404" t="s">
        <v>30</v>
      </c>
      <c r="I3404">
        <v>25</v>
      </c>
      <c r="J3404">
        <v>3.01</v>
      </c>
      <c r="K3404" t="s">
        <v>33</v>
      </c>
      <c r="L3404" t="s">
        <v>33</v>
      </c>
      <c r="M3404" s="1">
        <v>9863.58</v>
      </c>
      <c r="N3404" s="1">
        <v>2219.02</v>
      </c>
      <c r="O3404" s="1">
        <v>4853.54</v>
      </c>
      <c r="P3404" s="1">
        <v>0</v>
      </c>
      <c r="Q3404" s="1">
        <v>39268.31</v>
      </c>
      <c r="R3404" s="1">
        <v>36253.449999999997</v>
      </c>
      <c r="S3404" s="1">
        <v>-25367.86</v>
      </c>
      <c r="T3404" s="1">
        <v>100889.62</v>
      </c>
      <c r="U3404" s="1">
        <f>SUM(Report_Summary[Revenue])</f>
        <v>626594850.33999527</v>
      </c>
      <c r="V3404" s="1">
        <f>Report_Summary[[#This Row],[Total Revenue]] / COUNTA(Report_Summary[Membership No])</f>
        <v>62659.485033999525</v>
      </c>
    </row>
    <row r="3405" spans="1:22" x14ac:dyDescent="0.3">
      <c r="A3405" t="s">
        <v>3444</v>
      </c>
      <c r="B3405">
        <v>2021</v>
      </c>
      <c r="C3405" t="s">
        <v>14</v>
      </c>
      <c r="D3405">
        <v>47</v>
      </c>
      <c r="E3405" t="str">
        <f t="shared" si="53"/>
        <v>Middle Age</v>
      </c>
      <c r="F3405" t="s">
        <v>17</v>
      </c>
      <c r="G3405" t="s">
        <v>22</v>
      </c>
      <c r="H3405" t="s">
        <v>29</v>
      </c>
      <c r="I3405">
        <v>29</v>
      </c>
      <c r="J3405">
        <v>2.2400000000000002</v>
      </c>
      <c r="K3405" t="s">
        <v>33</v>
      </c>
      <c r="L3405" t="s">
        <v>33</v>
      </c>
      <c r="M3405" s="1">
        <v>5696.88</v>
      </c>
      <c r="N3405" s="1">
        <v>661.82</v>
      </c>
      <c r="O3405" s="1">
        <v>1019.36</v>
      </c>
      <c r="P3405" s="1">
        <v>0</v>
      </c>
      <c r="Q3405" s="1">
        <v>18882.34</v>
      </c>
      <c r="R3405" s="1">
        <v>7109.58</v>
      </c>
      <c r="S3405" s="1">
        <v>-1460.27</v>
      </c>
      <c r="T3405" s="1">
        <v>27452.19</v>
      </c>
      <c r="U3405" s="1">
        <f>SUM(Report_Summary[Revenue])</f>
        <v>626594850.33999527</v>
      </c>
      <c r="V3405" s="1">
        <f>Report_Summary[[#This Row],[Total Revenue]] / COUNTA(Report_Summary[Membership No])</f>
        <v>62659.485033999525</v>
      </c>
    </row>
    <row r="3406" spans="1:22" x14ac:dyDescent="0.3">
      <c r="A3406" t="s">
        <v>3445</v>
      </c>
      <c r="B3406">
        <v>2022</v>
      </c>
      <c r="C3406" t="s">
        <v>13</v>
      </c>
      <c r="D3406">
        <v>75</v>
      </c>
      <c r="E3406" t="str">
        <f t="shared" si="53"/>
        <v>Old</v>
      </c>
      <c r="F3406" t="s">
        <v>21</v>
      </c>
      <c r="G3406" t="s">
        <v>25</v>
      </c>
      <c r="H3406" t="s">
        <v>30</v>
      </c>
      <c r="I3406">
        <v>19</v>
      </c>
      <c r="J3406">
        <v>2.72</v>
      </c>
      <c r="K3406" t="s">
        <v>32</v>
      </c>
      <c r="L3406" t="s">
        <v>33</v>
      </c>
      <c r="M3406" s="1">
        <v>12639.05</v>
      </c>
      <c r="N3406" s="1">
        <v>4393.96</v>
      </c>
      <c r="O3406" s="1">
        <v>4706.7</v>
      </c>
      <c r="P3406" s="1">
        <v>0</v>
      </c>
      <c r="Q3406" s="1">
        <v>52832.04</v>
      </c>
      <c r="R3406" s="1">
        <v>37935.08</v>
      </c>
      <c r="S3406" s="1">
        <v>10892.43</v>
      </c>
      <c r="T3406" s="1">
        <v>79874.69</v>
      </c>
      <c r="U3406" s="1">
        <f>SUM(Report_Summary[Revenue])</f>
        <v>626594850.33999527</v>
      </c>
      <c r="V3406" s="1">
        <f>Report_Summary[[#This Row],[Total Revenue]] / COUNTA(Report_Summary[Membership No])</f>
        <v>62659.485033999525</v>
      </c>
    </row>
    <row r="3407" spans="1:22" x14ac:dyDescent="0.3">
      <c r="A3407" t="s">
        <v>3446</v>
      </c>
      <c r="B3407">
        <v>2022</v>
      </c>
      <c r="C3407" t="s">
        <v>13</v>
      </c>
      <c r="D3407">
        <v>68</v>
      </c>
      <c r="E3407" t="str">
        <f t="shared" si="53"/>
        <v>Old</v>
      </c>
      <c r="F3407" t="s">
        <v>16</v>
      </c>
      <c r="G3407" t="s">
        <v>25</v>
      </c>
      <c r="H3407" t="s">
        <v>29</v>
      </c>
      <c r="I3407">
        <v>23</v>
      </c>
      <c r="J3407">
        <v>2.7</v>
      </c>
      <c r="K3407" t="s">
        <v>32</v>
      </c>
      <c r="L3407" t="s">
        <v>33</v>
      </c>
      <c r="M3407" s="1">
        <v>18878.89</v>
      </c>
      <c r="N3407" s="1">
        <v>1509.97</v>
      </c>
      <c r="O3407" s="1">
        <v>194.9</v>
      </c>
      <c r="P3407" s="1">
        <v>0</v>
      </c>
      <c r="Q3407" s="1">
        <v>84019</v>
      </c>
      <c r="R3407" s="1">
        <v>28542.22</v>
      </c>
      <c r="S3407" s="1">
        <v>690.25</v>
      </c>
      <c r="T3407" s="1">
        <v>111870.97</v>
      </c>
      <c r="U3407" s="1">
        <f>SUM(Report_Summary[Revenue])</f>
        <v>626594850.33999527</v>
      </c>
      <c r="V3407" s="1">
        <f>Report_Summary[[#This Row],[Total Revenue]] / COUNTA(Report_Summary[Membership No])</f>
        <v>62659.485033999525</v>
      </c>
    </row>
    <row r="3408" spans="1:22" x14ac:dyDescent="0.3">
      <c r="A3408" t="s">
        <v>3447</v>
      </c>
      <c r="B3408">
        <v>2019</v>
      </c>
      <c r="C3408" t="s">
        <v>13</v>
      </c>
      <c r="D3408">
        <v>41</v>
      </c>
      <c r="E3408" t="str">
        <f t="shared" si="53"/>
        <v>Middle Age</v>
      </c>
      <c r="F3408" t="s">
        <v>19</v>
      </c>
      <c r="G3408" t="s">
        <v>24</v>
      </c>
      <c r="H3408" t="s">
        <v>29</v>
      </c>
      <c r="I3408">
        <v>30</v>
      </c>
      <c r="J3408">
        <v>3.06</v>
      </c>
      <c r="K3408" t="s">
        <v>33</v>
      </c>
      <c r="L3408" t="s">
        <v>33</v>
      </c>
      <c r="M3408" s="1">
        <v>8193.3700000000008</v>
      </c>
      <c r="N3408" s="1">
        <v>3169.94</v>
      </c>
      <c r="O3408" s="1">
        <v>7914.98</v>
      </c>
      <c r="P3408" s="1">
        <v>0</v>
      </c>
      <c r="Q3408" s="1">
        <v>26769.53</v>
      </c>
      <c r="R3408" s="1">
        <v>34868.339999999997</v>
      </c>
      <c r="S3408" s="1">
        <v>-23262.46</v>
      </c>
      <c r="T3408" s="1">
        <v>84900.33</v>
      </c>
      <c r="U3408" s="1">
        <f>SUM(Report_Summary[Revenue])</f>
        <v>626594850.33999527</v>
      </c>
      <c r="V3408" s="1">
        <f>Report_Summary[[#This Row],[Total Revenue]] / COUNTA(Report_Summary[Membership No])</f>
        <v>62659.485033999525</v>
      </c>
    </row>
    <row r="3409" spans="1:22" x14ac:dyDescent="0.3">
      <c r="A3409" t="s">
        <v>3448</v>
      </c>
      <c r="B3409">
        <v>2016</v>
      </c>
      <c r="C3409" t="s">
        <v>14</v>
      </c>
      <c r="D3409">
        <v>31</v>
      </c>
      <c r="E3409" t="str">
        <f t="shared" si="53"/>
        <v>Middle Age</v>
      </c>
      <c r="F3409" t="s">
        <v>17</v>
      </c>
      <c r="G3409" t="s">
        <v>25</v>
      </c>
      <c r="H3409" t="s">
        <v>31</v>
      </c>
      <c r="I3409">
        <v>24</v>
      </c>
      <c r="J3409">
        <v>2.11</v>
      </c>
      <c r="K3409" t="s">
        <v>33</v>
      </c>
      <c r="L3409" t="s">
        <v>33</v>
      </c>
      <c r="M3409" s="1">
        <v>6149</v>
      </c>
      <c r="N3409" s="1">
        <v>1514.69</v>
      </c>
      <c r="O3409" s="1">
        <v>7531.26</v>
      </c>
      <c r="P3409" s="1">
        <v>0</v>
      </c>
      <c r="Q3409" s="1">
        <v>11275.06</v>
      </c>
      <c r="R3409" s="1">
        <v>10264.31</v>
      </c>
      <c r="S3409" s="1">
        <v>-16774.07</v>
      </c>
      <c r="T3409" s="1">
        <v>38313.440000000002</v>
      </c>
      <c r="U3409" s="1">
        <f>SUM(Report_Summary[Revenue])</f>
        <v>626594850.33999527</v>
      </c>
      <c r="V3409" s="1">
        <f>Report_Summary[[#This Row],[Total Revenue]] / COUNTA(Report_Summary[Membership No])</f>
        <v>62659.485033999525</v>
      </c>
    </row>
    <row r="3410" spans="1:22" x14ac:dyDescent="0.3">
      <c r="A3410" t="s">
        <v>3449</v>
      </c>
      <c r="B3410">
        <v>2018</v>
      </c>
      <c r="C3410" t="s">
        <v>14</v>
      </c>
      <c r="D3410">
        <v>48</v>
      </c>
      <c r="E3410" t="str">
        <f t="shared" si="53"/>
        <v>Middle Age</v>
      </c>
      <c r="F3410" t="s">
        <v>19</v>
      </c>
      <c r="G3410" t="s">
        <v>22</v>
      </c>
      <c r="H3410" t="s">
        <v>28</v>
      </c>
      <c r="I3410">
        <v>31</v>
      </c>
      <c r="J3410">
        <v>2.19</v>
      </c>
      <c r="K3410" t="s">
        <v>33</v>
      </c>
      <c r="L3410" t="s">
        <v>33</v>
      </c>
      <c r="M3410" s="1">
        <v>7249.22</v>
      </c>
      <c r="N3410" s="1">
        <v>1281.56</v>
      </c>
      <c r="O3410" s="1">
        <v>1861.93</v>
      </c>
      <c r="P3410" s="1">
        <v>0</v>
      </c>
      <c r="Q3410" s="1">
        <v>12557.82</v>
      </c>
      <c r="R3410" s="1">
        <v>29886.42</v>
      </c>
      <c r="S3410" s="1">
        <v>28358.13</v>
      </c>
      <c r="T3410" s="1">
        <v>14086.11</v>
      </c>
      <c r="U3410" s="1">
        <f>SUM(Report_Summary[Revenue])</f>
        <v>626594850.33999527</v>
      </c>
      <c r="V3410" s="1">
        <f>Report_Summary[[#This Row],[Total Revenue]] / COUNTA(Report_Summary[Membership No])</f>
        <v>62659.485033999525</v>
      </c>
    </row>
    <row r="3411" spans="1:22" x14ac:dyDescent="0.3">
      <c r="A3411" t="s">
        <v>3450</v>
      </c>
      <c r="B3411">
        <v>2020</v>
      </c>
      <c r="C3411" t="s">
        <v>13</v>
      </c>
      <c r="D3411">
        <v>77</v>
      </c>
      <c r="E3411" t="str">
        <f t="shared" si="53"/>
        <v>Old</v>
      </c>
      <c r="F3411" t="s">
        <v>17</v>
      </c>
      <c r="G3411" t="s">
        <v>25</v>
      </c>
      <c r="H3411" t="s">
        <v>26</v>
      </c>
      <c r="I3411">
        <v>29</v>
      </c>
      <c r="J3411">
        <v>1.64</v>
      </c>
      <c r="K3411" t="s">
        <v>33</v>
      </c>
      <c r="L3411" t="s">
        <v>33</v>
      </c>
      <c r="M3411" s="1">
        <v>4462.7299999999996</v>
      </c>
      <c r="N3411" s="1">
        <v>764.26</v>
      </c>
      <c r="O3411" s="1">
        <v>5014.6000000000004</v>
      </c>
      <c r="P3411" s="1">
        <v>0</v>
      </c>
      <c r="Q3411" s="1">
        <v>10234.58</v>
      </c>
      <c r="R3411" s="1">
        <v>21428.33</v>
      </c>
      <c r="S3411" s="1">
        <v>-17215.939999999999</v>
      </c>
      <c r="T3411" s="1">
        <v>48878.85</v>
      </c>
      <c r="U3411" s="1">
        <f>SUM(Report_Summary[Revenue])</f>
        <v>626594850.33999527</v>
      </c>
      <c r="V3411" s="1">
        <f>Report_Summary[[#This Row],[Total Revenue]] / COUNTA(Report_Summary[Membership No])</f>
        <v>62659.485033999525</v>
      </c>
    </row>
    <row r="3412" spans="1:22" x14ac:dyDescent="0.3">
      <c r="A3412" t="s">
        <v>3451</v>
      </c>
      <c r="B3412">
        <v>2018</v>
      </c>
      <c r="C3412" t="s">
        <v>14</v>
      </c>
      <c r="D3412">
        <v>67</v>
      </c>
      <c r="E3412" t="str">
        <f t="shared" si="53"/>
        <v>Old</v>
      </c>
      <c r="F3412" t="s">
        <v>16</v>
      </c>
      <c r="G3412" t="s">
        <v>23</v>
      </c>
      <c r="H3412" t="s">
        <v>26</v>
      </c>
      <c r="I3412">
        <v>31</v>
      </c>
      <c r="J3412">
        <v>2.75</v>
      </c>
      <c r="K3412" t="s">
        <v>32</v>
      </c>
      <c r="L3412" t="s">
        <v>33</v>
      </c>
      <c r="M3412" s="1">
        <v>4117.8100000000004</v>
      </c>
      <c r="N3412" s="1">
        <v>1684.26</v>
      </c>
      <c r="O3412" s="1">
        <v>6325.07</v>
      </c>
      <c r="P3412" s="1">
        <v>0</v>
      </c>
      <c r="Q3412" s="1">
        <v>18278.14</v>
      </c>
      <c r="R3412" s="1">
        <v>18315.68</v>
      </c>
      <c r="S3412" s="1">
        <v>-17321.939999999999</v>
      </c>
      <c r="T3412" s="1">
        <v>53915.76</v>
      </c>
      <c r="U3412" s="1">
        <f>SUM(Report_Summary[Revenue])</f>
        <v>626594850.33999527</v>
      </c>
      <c r="V3412" s="1">
        <f>Report_Summary[[#This Row],[Total Revenue]] / COUNTA(Report_Summary[Membership No])</f>
        <v>62659.485033999525</v>
      </c>
    </row>
    <row r="3413" spans="1:22" x14ac:dyDescent="0.3">
      <c r="A3413" t="s">
        <v>3452</v>
      </c>
      <c r="B3413">
        <v>2021</v>
      </c>
      <c r="C3413" t="s">
        <v>14</v>
      </c>
      <c r="D3413">
        <v>23</v>
      </c>
      <c r="E3413" t="str">
        <f t="shared" si="53"/>
        <v>Young</v>
      </c>
      <c r="F3413" t="s">
        <v>15</v>
      </c>
      <c r="G3413" t="s">
        <v>23</v>
      </c>
      <c r="H3413" t="s">
        <v>31</v>
      </c>
      <c r="I3413">
        <v>20</v>
      </c>
      <c r="J3413">
        <v>2.41</v>
      </c>
      <c r="K3413" t="s">
        <v>32</v>
      </c>
      <c r="L3413" t="s">
        <v>33</v>
      </c>
      <c r="M3413" s="1">
        <v>660.84</v>
      </c>
      <c r="N3413" s="1">
        <v>3492.49</v>
      </c>
      <c r="O3413" s="1">
        <v>3395.29</v>
      </c>
      <c r="P3413" s="1">
        <v>0</v>
      </c>
      <c r="Q3413" s="1">
        <v>3178.54</v>
      </c>
      <c r="R3413" s="1">
        <v>1844.56</v>
      </c>
      <c r="S3413" s="1">
        <v>-20408.150000000001</v>
      </c>
      <c r="T3413" s="1">
        <v>25431.25</v>
      </c>
      <c r="U3413" s="1">
        <f>SUM(Report_Summary[Revenue])</f>
        <v>626594850.33999527</v>
      </c>
      <c r="V3413" s="1">
        <f>Report_Summary[[#This Row],[Total Revenue]] / COUNTA(Report_Summary[Membership No])</f>
        <v>62659.485033999525</v>
      </c>
    </row>
    <row r="3414" spans="1:22" x14ac:dyDescent="0.3">
      <c r="A3414" t="s">
        <v>3453</v>
      </c>
      <c r="B3414">
        <v>2015</v>
      </c>
      <c r="C3414" t="s">
        <v>13</v>
      </c>
      <c r="D3414">
        <v>71</v>
      </c>
      <c r="E3414" t="str">
        <f t="shared" si="53"/>
        <v>Old</v>
      </c>
      <c r="F3414" t="s">
        <v>15</v>
      </c>
      <c r="G3414" t="s">
        <v>24</v>
      </c>
      <c r="H3414" t="s">
        <v>26</v>
      </c>
      <c r="I3414">
        <v>48</v>
      </c>
      <c r="J3414">
        <v>3.88</v>
      </c>
      <c r="K3414" t="s">
        <v>32</v>
      </c>
      <c r="L3414" t="s">
        <v>33</v>
      </c>
      <c r="M3414" s="1">
        <v>14558.81</v>
      </c>
      <c r="N3414" s="1">
        <v>4591.0200000000004</v>
      </c>
      <c r="O3414" s="1">
        <v>2021.39</v>
      </c>
      <c r="P3414" s="1">
        <v>0</v>
      </c>
      <c r="Q3414" s="1">
        <v>58880.9</v>
      </c>
      <c r="R3414" s="1">
        <v>48210.91</v>
      </c>
      <c r="S3414" s="1">
        <v>-18846.71</v>
      </c>
      <c r="T3414" s="1">
        <v>125938.52</v>
      </c>
      <c r="U3414" s="1">
        <f>SUM(Report_Summary[Revenue])</f>
        <v>626594850.33999527</v>
      </c>
      <c r="V3414" s="1">
        <f>Report_Summary[[#This Row],[Total Revenue]] / COUNTA(Report_Summary[Membership No])</f>
        <v>62659.485033999525</v>
      </c>
    </row>
    <row r="3415" spans="1:22" x14ac:dyDescent="0.3">
      <c r="A3415" t="s">
        <v>3454</v>
      </c>
      <c r="B3415">
        <v>2024</v>
      </c>
      <c r="C3415" t="s">
        <v>13</v>
      </c>
      <c r="D3415">
        <v>51</v>
      </c>
      <c r="E3415" t="str">
        <f t="shared" si="53"/>
        <v>Middle Age</v>
      </c>
      <c r="F3415" t="s">
        <v>17</v>
      </c>
      <c r="G3415" t="s">
        <v>23</v>
      </c>
      <c r="H3415" t="s">
        <v>28</v>
      </c>
      <c r="I3415">
        <v>31</v>
      </c>
      <c r="J3415">
        <v>3.55</v>
      </c>
      <c r="K3415" t="s">
        <v>32</v>
      </c>
      <c r="L3415" t="s">
        <v>33</v>
      </c>
      <c r="M3415" s="1">
        <v>1358.83</v>
      </c>
      <c r="N3415" s="1">
        <v>3606.66</v>
      </c>
      <c r="O3415" s="1">
        <v>1060.9100000000001</v>
      </c>
      <c r="P3415" s="1">
        <v>0</v>
      </c>
      <c r="Q3415" s="1">
        <v>5565.79</v>
      </c>
      <c r="R3415" s="1">
        <v>5966.19</v>
      </c>
      <c r="S3415" s="1">
        <v>-4608.68</v>
      </c>
      <c r="T3415" s="1">
        <v>16140.66</v>
      </c>
      <c r="U3415" s="1">
        <f>SUM(Report_Summary[Revenue])</f>
        <v>626594850.33999527</v>
      </c>
      <c r="V3415" s="1">
        <f>Report_Summary[[#This Row],[Total Revenue]] / COUNTA(Report_Summary[Membership No])</f>
        <v>62659.485033999525</v>
      </c>
    </row>
    <row r="3416" spans="1:22" x14ac:dyDescent="0.3">
      <c r="A3416" t="s">
        <v>3455</v>
      </c>
      <c r="B3416">
        <v>2020</v>
      </c>
      <c r="C3416" t="s">
        <v>13</v>
      </c>
      <c r="D3416">
        <v>28</v>
      </c>
      <c r="E3416" t="str">
        <f t="shared" si="53"/>
        <v>Young</v>
      </c>
      <c r="F3416" t="s">
        <v>20</v>
      </c>
      <c r="G3416" t="s">
        <v>24</v>
      </c>
      <c r="H3416" t="s">
        <v>26</v>
      </c>
      <c r="I3416">
        <v>20</v>
      </c>
      <c r="J3416">
        <v>3.25</v>
      </c>
      <c r="K3416" t="s">
        <v>33</v>
      </c>
      <c r="L3416" t="s">
        <v>33</v>
      </c>
      <c r="M3416" s="1">
        <v>3574.4</v>
      </c>
      <c r="N3416" s="1">
        <v>548.15</v>
      </c>
      <c r="O3416" s="1">
        <v>7978.11</v>
      </c>
      <c r="P3416" s="1">
        <v>0</v>
      </c>
      <c r="Q3416" s="1">
        <v>8754.31</v>
      </c>
      <c r="R3416" s="1">
        <v>7454.94</v>
      </c>
      <c r="S3416" s="1">
        <v>10852.04</v>
      </c>
      <c r="T3416" s="1">
        <v>5357.21</v>
      </c>
      <c r="U3416" s="1">
        <f>SUM(Report_Summary[Revenue])</f>
        <v>626594850.33999527</v>
      </c>
      <c r="V3416" s="1">
        <f>Report_Summary[[#This Row],[Total Revenue]] / COUNTA(Report_Summary[Membership No])</f>
        <v>62659.485033999525</v>
      </c>
    </row>
    <row r="3417" spans="1:22" x14ac:dyDescent="0.3">
      <c r="A3417" t="s">
        <v>3456</v>
      </c>
      <c r="B3417">
        <v>2017</v>
      </c>
      <c r="C3417" t="s">
        <v>13</v>
      </c>
      <c r="D3417">
        <v>26</v>
      </c>
      <c r="E3417" t="str">
        <f t="shared" si="53"/>
        <v>Young</v>
      </c>
      <c r="F3417" t="s">
        <v>18</v>
      </c>
      <c r="G3417" t="s">
        <v>23</v>
      </c>
      <c r="H3417" t="s">
        <v>30</v>
      </c>
      <c r="I3417">
        <v>32</v>
      </c>
      <c r="J3417">
        <v>3.03</v>
      </c>
      <c r="K3417" t="s">
        <v>33</v>
      </c>
      <c r="L3417" t="s">
        <v>33</v>
      </c>
      <c r="M3417" s="1">
        <v>7925.6</v>
      </c>
      <c r="N3417" s="1">
        <v>3779.05</v>
      </c>
      <c r="O3417" s="1">
        <v>6161.07</v>
      </c>
      <c r="P3417" s="1">
        <v>0</v>
      </c>
      <c r="Q3417" s="1">
        <v>25913.45</v>
      </c>
      <c r="R3417" s="1">
        <v>13932.26</v>
      </c>
      <c r="S3417" s="1">
        <v>-27166.62</v>
      </c>
      <c r="T3417" s="1">
        <v>67012.33</v>
      </c>
      <c r="U3417" s="1">
        <f>SUM(Report_Summary[Revenue])</f>
        <v>626594850.33999527</v>
      </c>
      <c r="V3417" s="1">
        <f>Report_Summary[[#This Row],[Total Revenue]] / COUNTA(Report_Summary[Membership No])</f>
        <v>62659.485033999525</v>
      </c>
    </row>
    <row r="3418" spans="1:22" x14ac:dyDescent="0.3">
      <c r="A3418" t="s">
        <v>3457</v>
      </c>
      <c r="B3418">
        <v>2017</v>
      </c>
      <c r="C3418" t="s">
        <v>13</v>
      </c>
      <c r="D3418">
        <v>72</v>
      </c>
      <c r="E3418" t="str">
        <f t="shared" si="53"/>
        <v>Old</v>
      </c>
      <c r="F3418" t="s">
        <v>20</v>
      </c>
      <c r="G3418" t="s">
        <v>23</v>
      </c>
      <c r="H3418" t="s">
        <v>26</v>
      </c>
      <c r="I3418">
        <v>40</v>
      </c>
      <c r="J3418">
        <v>2.9</v>
      </c>
      <c r="K3418" t="s">
        <v>33</v>
      </c>
      <c r="L3418" t="s">
        <v>33</v>
      </c>
      <c r="M3418" s="1">
        <v>5493.1</v>
      </c>
      <c r="N3418" s="1">
        <v>587</v>
      </c>
      <c r="O3418" s="1">
        <v>6652.17</v>
      </c>
      <c r="P3418" s="1">
        <v>0</v>
      </c>
      <c r="Q3418" s="1">
        <v>18330.61</v>
      </c>
      <c r="R3418" s="1">
        <v>23364.04</v>
      </c>
      <c r="S3418" s="1">
        <v>-25484.05</v>
      </c>
      <c r="T3418" s="1">
        <v>67178.7</v>
      </c>
      <c r="U3418" s="1">
        <f>SUM(Report_Summary[Revenue])</f>
        <v>626594850.33999527</v>
      </c>
      <c r="V3418" s="1">
        <f>Report_Summary[[#This Row],[Total Revenue]] / COUNTA(Report_Summary[Membership No])</f>
        <v>62659.485033999525</v>
      </c>
    </row>
    <row r="3419" spans="1:22" x14ac:dyDescent="0.3">
      <c r="A3419" t="s">
        <v>3458</v>
      </c>
      <c r="B3419">
        <v>2022</v>
      </c>
      <c r="C3419" t="s">
        <v>14</v>
      </c>
      <c r="D3419">
        <v>33</v>
      </c>
      <c r="E3419" t="str">
        <f t="shared" si="53"/>
        <v>Middle Age</v>
      </c>
      <c r="F3419" t="s">
        <v>16</v>
      </c>
      <c r="G3419" t="s">
        <v>23</v>
      </c>
      <c r="H3419" t="s">
        <v>28</v>
      </c>
      <c r="I3419">
        <v>19</v>
      </c>
      <c r="J3419">
        <v>2.5299999999999998</v>
      </c>
      <c r="K3419" t="s">
        <v>33</v>
      </c>
      <c r="L3419" t="s">
        <v>33</v>
      </c>
      <c r="M3419" s="1">
        <v>8971.82</v>
      </c>
      <c r="N3419" s="1">
        <v>3793.93</v>
      </c>
      <c r="O3419" s="1">
        <v>2026.88</v>
      </c>
      <c r="P3419" s="1">
        <v>0</v>
      </c>
      <c r="Q3419" s="1">
        <v>40250.93</v>
      </c>
      <c r="R3419" s="1">
        <v>18760.5</v>
      </c>
      <c r="S3419" s="1">
        <v>-21835.31</v>
      </c>
      <c r="T3419" s="1">
        <v>80846.740000000005</v>
      </c>
      <c r="U3419" s="1">
        <f>SUM(Report_Summary[Revenue])</f>
        <v>626594850.33999527</v>
      </c>
      <c r="V3419" s="1">
        <f>Report_Summary[[#This Row],[Total Revenue]] / COUNTA(Report_Summary[Membership No])</f>
        <v>62659.485033999525</v>
      </c>
    </row>
    <row r="3420" spans="1:22" x14ac:dyDescent="0.3">
      <c r="A3420" t="s">
        <v>3459</v>
      </c>
      <c r="B3420">
        <v>2016</v>
      </c>
      <c r="C3420" t="s">
        <v>13</v>
      </c>
      <c r="D3420">
        <v>44</v>
      </c>
      <c r="E3420" t="str">
        <f t="shared" si="53"/>
        <v>Middle Age</v>
      </c>
      <c r="F3420" t="s">
        <v>19</v>
      </c>
      <c r="G3420" t="s">
        <v>25</v>
      </c>
      <c r="H3420" t="s">
        <v>30</v>
      </c>
      <c r="I3420">
        <v>30</v>
      </c>
      <c r="J3420">
        <v>2.94</v>
      </c>
      <c r="K3420" t="s">
        <v>32</v>
      </c>
      <c r="L3420" t="s">
        <v>33</v>
      </c>
      <c r="M3420" s="1">
        <v>12911.6</v>
      </c>
      <c r="N3420" s="1">
        <v>2527.4</v>
      </c>
      <c r="O3420" s="1">
        <v>5533.76</v>
      </c>
      <c r="P3420" s="1">
        <v>0</v>
      </c>
      <c r="Q3420" s="1">
        <v>24173.72</v>
      </c>
      <c r="R3420" s="1">
        <v>62331.45</v>
      </c>
      <c r="S3420" s="1">
        <v>24236.48</v>
      </c>
      <c r="T3420" s="1">
        <v>62268.69</v>
      </c>
      <c r="U3420" s="1">
        <f>SUM(Report_Summary[Revenue])</f>
        <v>626594850.33999527</v>
      </c>
      <c r="V3420" s="1">
        <f>Report_Summary[[#This Row],[Total Revenue]] / COUNTA(Report_Summary[Membership No])</f>
        <v>62659.485033999525</v>
      </c>
    </row>
    <row r="3421" spans="1:22" x14ac:dyDescent="0.3">
      <c r="A3421" t="s">
        <v>3460</v>
      </c>
      <c r="B3421">
        <v>2016</v>
      </c>
      <c r="C3421" t="s">
        <v>13</v>
      </c>
      <c r="D3421">
        <v>59</v>
      </c>
      <c r="E3421" t="str">
        <f t="shared" si="53"/>
        <v>Old</v>
      </c>
      <c r="F3421" t="s">
        <v>21</v>
      </c>
      <c r="G3421" t="s">
        <v>25</v>
      </c>
      <c r="H3421" t="s">
        <v>31</v>
      </c>
      <c r="I3421">
        <v>29</v>
      </c>
      <c r="J3421">
        <v>3.7</v>
      </c>
      <c r="K3421" t="s">
        <v>33</v>
      </c>
      <c r="L3421" t="s">
        <v>33</v>
      </c>
      <c r="M3421" s="1">
        <v>13054.88</v>
      </c>
      <c r="N3421" s="1">
        <v>2457.9699999999998</v>
      </c>
      <c r="O3421" s="1">
        <v>2007.63</v>
      </c>
      <c r="P3421" s="1">
        <v>0</v>
      </c>
      <c r="Q3421" s="1">
        <v>61849.25</v>
      </c>
      <c r="R3421" s="1">
        <v>17098.73</v>
      </c>
      <c r="S3421" s="1">
        <v>10575.72</v>
      </c>
      <c r="T3421" s="1">
        <v>68372.259999999995</v>
      </c>
      <c r="U3421" s="1">
        <f>SUM(Report_Summary[Revenue])</f>
        <v>626594850.33999527</v>
      </c>
      <c r="V3421" s="1">
        <f>Report_Summary[[#This Row],[Total Revenue]] / COUNTA(Report_Summary[Membership No])</f>
        <v>62659.485033999525</v>
      </c>
    </row>
    <row r="3422" spans="1:22" x14ac:dyDescent="0.3">
      <c r="A3422" t="s">
        <v>3461</v>
      </c>
      <c r="B3422">
        <v>2017</v>
      </c>
      <c r="C3422" t="s">
        <v>14</v>
      </c>
      <c r="D3422">
        <v>45</v>
      </c>
      <c r="E3422" t="str">
        <f t="shared" si="53"/>
        <v>Middle Age</v>
      </c>
      <c r="F3422" t="s">
        <v>18</v>
      </c>
      <c r="G3422" t="s">
        <v>24</v>
      </c>
      <c r="H3422" t="s">
        <v>27</v>
      </c>
      <c r="I3422">
        <v>26</v>
      </c>
      <c r="J3422">
        <v>3.13</v>
      </c>
      <c r="K3422" t="s">
        <v>33</v>
      </c>
      <c r="L3422" t="s">
        <v>33</v>
      </c>
      <c r="M3422" s="1">
        <v>9687.15</v>
      </c>
      <c r="N3422" s="1">
        <v>4932.8999999999996</v>
      </c>
      <c r="O3422" s="1">
        <v>7485.67</v>
      </c>
      <c r="P3422" s="1">
        <v>0</v>
      </c>
      <c r="Q3422" s="1">
        <v>12813.39</v>
      </c>
      <c r="R3422" s="1">
        <v>21681.26</v>
      </c>
      <c r="S3422" s="1">
        <v>19016.689999999999</v>
      </c>
      <c r="T3422" s="1">
        <v>15477.96</v>
      </c>
      <c r="U3422" s="1">
        <f>SUM(Report_Summary[Revenue])</f>
        <v>626594850.33999527</v>
      </c>
      <c r="V3422" s="1">
        <f>Report_Summary[[#This Row],[Total Revenue]] / COUNTA(Report_Summary[Membership No])</f>
        <v>62659.485033999525</v>
      </c>
    </row>
    <row r="3423" spans="1:22" x14ac:dyDescent="0.3">
      <c r="A3423" t="s">
        <v>3462</v>
      </c>
      <c r="B3423">
        <v>2024</v>
      </c>
      <c r="C3423" t="s">
        <v>14</v>
      </c>
      <c r="D3423">
        <v>80</v>
      </c>
      <c r="E3423" t="str">
        <f t="shared" si="53"/>
        <v>Old</v>
      </c>
      <c r="F3423" t="s">
        <v>15</v>
      </c>
      <c r="G3423" t="s">
        <v>24</v>
      </c>
      <c r="H3423" t="s">
        <v>29</v>
      </c>
      <c r="I3423">
        <v>33</v>
      </c>
      <c r="J3423">
        <v>2.36</v>
      </c>
      <c r="K3423" t="s">
        <v>33</v>
      </c>
      <c r="L3423" t="s">
        <v>33</v>
      </c>
      <c r="M3423" s="1">
        <v>8871.06</v>
      </c>
      <c r="N3423" s="1">
        <v>4181.2</v>
      </c>
      <c r="O3423" s="1">
        <v>157.22999999999999</v>
      </c>
      <c r="P3423" s="1">
        <v>0</v>
      </c>
      <c r="Q3423" s="1">
        <v>32686.42</v>
      </c>
      <c r="R3423" s="1">
        <v>38288.58</v>
      </c>
      <c r="S3423" s="1">
        <v>-29036.53</v>
      </c>
      <c r="T3423" s="1">
        <v>100011.53</v>
      </c>
      <c r="U3423" s="1">
        <f>SUM(Report_Summary[Revenue])</f>
        <v>626594850.33999527</v>
      </c>
      <c r="V3423" s="1">
        <f>Report_Summary[[#This Row],[Total Revenue]] / COUNTA(Report_Summary[Membership No])</f>
        <v>62659.485033999525</v>
      </c>
    </row>
    <row r="3424" spans="1:22" x14ac:dyDescent="0.3">
      <c r="A3424" t="s">
        <v>3463</v>
      </c>
      <c r="B3424">
        <v>2015</v>
      </c>
      <c r="C3424" t="s">
        <v>14</v>
      </c>
      <c r="D3424">
        <v>48</v>
      </c>
      <c r="E3424" t="str">
        <f t="shared" si="53"/>
        <v>Middle Age</v>
      </c>
      <c r="F3424" t="s">
        <v>20</v>
      </c>
      <c r="G3424" t="s">
        <v>23</v>
      </c>
      <c r="H3424" t="s">
        <v>27</v>
      </c>
      <c r="I3424">
        <v>37</v>
      </c>
      <c r="J3424">
        <v>2.5099999999999998</v>
      </c>
      <c r="K3424" t="s">
        <v>32</v>
      </c>
      <c r="L3424" t="s">
        <v>33</v>
      </c>
      <c r="M3424" s="1">
        <v>8463.07</v>
      </c>
      <c r="N3424" s="1">
        <v>4272.97</v>
      </c>
      <c r="O3424" s="1">
        <v>3596.53</v>
      </c>
      <c r="P3424" s="1">
        <v>0</v>
      </c>
      <c r="Q3424" s="1">
        <v>40215.800000000003</v>
      </c>
      <c r="R3424" s="1">
        <v>31660.37</v>
      </c>
      <c r="S3424" s="1">
        <v>27715.599999999999</v>
      </c>
      <c r="T3424" s="1">
        <v>44160.57</v>
      </c>
      <c r="U3424" s="1">
        <f>SUM(Report_Summary[Revenue])</f>
        <v>626594850.33999527</v>
      </c>
      <c r="V3424" s="1">
        <f>Report_Summary[[#This Row],[Total Revenue]] / COUNTA(Report_Summary[Membership No])</f>
        <v>62659.485033999525</v>
      </c>
    </row>
    <row r="3425" spans="1:22" x14ac:dyDescent="0.3">
      <c r="A3425" t="s">
        <v>3464</v>
      </c>
      <c r="B3425">
        <v>2018</v>
      </c>
      <c r="C3425" t="s">
        <v>14</v>
      </c>
      <c r="D3425">
        <v>22</v>
      </c>
      <c r="E3425" t="str">
        <f t="shared" si="53"/>
        <v>Young</v>
      </c>
      <c r="F3425" t="s">
        <v>19</v>
      </c>
      <c r="G3425" t="s">
        <v>22</v>
      </c>
      <c r="H3425" t="s">
        <v>27</v>
      </c>
      <c r="I3425">
        <v>30</v>
      </c>
      <c r="J3425">
        <v>2.17</v>
      </c>
      <c r="K3425" t="s">
        <v>33</v>
      </c>
      <c r="L3425" t="s">
        <v>33</v>
      </c>
      <c r="M3425" s="1">
        <v>10488.49</v>
      </c>
      <c r="N3425" s="1">
        <v>1987.24</v>
      </c>
      <c r="O3425" s="1">
        <v>6862.27</v>
      </c>
      <c r="P3425" s="1">
        <v>0</v>
      </c>
      <c r="Q3425" s="1">
        <v>39044.769999999997</v>
      </c>
      <c r="R3425" s="1">
        <v>42781.78</v>
      </c>
      <c r="S3425" s="1">
        <v>-6008.15</v>
      </c>
      <c r="T3425" s="1">
        <v>87834.7</v>
      </c>
      <c r="U3425" s="1">
        <f>SUM(Report_Summary[Revenue])</f>
        <v>626594850.33999527</v>
      </c>
      <c r="V3425" s="1">
        <f>Report_Summary[[#This Row],[Total Revenue]] / COUNTA(Report_Summary[Membership No])</f>
        <v>62659.485033999525</v>
      </c>
    </row>
    <row r="3426" spans="1:22" x14ac:dyDescent="0.3">
      <c r="A3426" t="s">
        <v>3465</v>
      </c>
      <c r="B3426">
        <v>2017</v>
      </c>
      <c r="C3426" t="s">
        <v>13</v>
      </c>
      <c r="D3426">
        <v>79</v>
      </c>
      <c r="E3426" t="str">
        <f t="shared" si="53"/>
        <v>Old</v>
      </c>
      <c r="F3426" t="s">
        <v>18</v>
      </c>
      <c r="G3426" t="s">
        <v>24</v>
      </c>
      <c r="H3426" t="s">
        <v>29</v>
      </c>
      <c r="I3426">
        <v>31</v>
      </c>
      <c r="J3426">
        <v>1.68</v>
      </c>
      <c r="K3426" t="s">
        <v>32</v>
      </c>
      <c r="L3426" t="s">
        <v>33</v>
      </c>
      <c r="M3426" s="1">
        <v>725.5</v>
      </c>
      <c r="N3426" s="1">
        <v>808.07</v>
      </c>
      <c r="O3426" s="1">
        <v>7186.73</v>
      </c>
      <c r="P3426" s="1">
        <v>0</v>
      </c>
      <c r="Q3426" s="1">
        <v>1089.1600000000001</v>
      </c>
      <c r="R3426" s="1">
        <v>2746.07</v>
      </c>
      <c r="S3426" s="1">
        <v>19397.689999999999</v>
      </c>
      <c r="T3426" s="1">
        <v>-15562.46</v>
      </c>
      <c r="U3426" s="1">
        <f>SUM(Report_Summary[Revenue])</f>
        <v>626594850.33999527</v>
      </c>
      <c r="V3426" s="1">
        <f>Report_Summary[[#This Row],[Total Revenue]] / COUNTA(Report_Summary[Membership No])</f>
        <v>62659.485033999525</v>
      </c>
    </row>
    <row r="3427" spans="1:22" x14ac:dyDescent="0.3">
      <c r="A3427" t="s">
        <v>3466</v>
      </c>
      <c r="B3427">
        <v>2015</v>
      </c>
      <c r="C3427" t="s">
        <v>14</v>
      </c>
      <c r="D3427">
        <v>59</v>
      </c>
      <c r="E3427" t="str">
        <f t="shared" si="53"/>
        <v>Old</v>
      </c>
      <c r="F3427" t="s">
        <v>16</v>
      </c>
      <c r="G3427" t="s">
        <v>23</v>
      </c>
      <c r="H3427" t="s">
        <v>30</v>
      </c>
      <c r="I3427">
        <v>28</v>
      </c>
      <c r="J3427">
        <v>0.94</v>
      </c>
      <c r="K3427" t="s">
        <v>33</v>
      </c>
      <c r="L3427" t="s">
        <v>33</v>
      </c>
      <c r="M3427" s="1">
        <v>11624.67</v>
      </c>
      <c r="N3427" s="1">
        <v>2364.04</v>
      </c>
      <c r="O3427" s="1">
        <v>4104.84</v>
      </c>
      <c r="P3427" s="1">
        <v>0</v>
      </c>
      <c r="Q3427" s="1">
        <v>37311.160000000003</v>
      </c>
      <c r="R3427" s="1">
        <v>45565.57</v>
      </c>
      <c r="S3427" s="1">
        <v>-8691.26</v>
      </c>
      <c r="T3427" s="1">
        <v>91567.99</v>
      </c>
      <c r="U3427" s="1">
        <f>SUM(Report_Summary[Revenue])</f>
        <v>626594850.33999527</v>
      </c>
      <c r="V3427" s="1">
        <f>Report_Summary[[#This Row],[Total Revenue]] / COUNTA(Report_Summary[Membership No])</f>
        <v>62659.485033999525</v>
      </c>
    </row>
    <row r="3428" spans="1:22" x14ac:dyDescent="0.3">
      <c r="A3428" t="s">
        <v>3467</v>
      </c>
      <c r="B3428">
        <v>2023</v>
      </c>
      <c r="C3428" t="s">
        <v>13</v>
      </c>
      <c r="D3428">
        <v>31</v>
      </c>
      <c r="E3428" t="str">
        <f t="shared" si="53"/>
        <v>Middle Age</v>
      </c>
      <c r="F3428" t="s">
        <v>17</v>
      </c>
      <c r="G3428" t="s">
        <v>25</v>
      </c>
      <c r="H3428" t="s">
        <v>28</v>
      </c>
      <c r="I3428">
        <v>26</v>
      </c>
      <c r="J3428">
        <v>3.07</v>
      </c>
      <c r="K3428" t="s">
        <v>33</v>
      </c>
      <c r="L3428" t="s">
        <v>33</v>
      </c>
      <c r="M3428" s="1">
        <v>19879.77</v>
      </c>
      <c r="N3428" s="1">
        <v>1163.67</v>
      </c>
      <c r="O3428" s="1">
        <v>6591.7</v>
      </c>
      <c r="P3428" s="1">
        <v>0</v>
      </c>
      <c r="Q3428" s="1">
        <v>68795.17</v>
      </c>
      <c r="R3428" s="1">
        <v>67936.399999999994</v>
      </c>
      <c r="S3428" s="1">
        <v>9466.8700000000008</v>
      </c>
      <c r="T3428" s="1">
        <v>127264.7</v>
      </c>
      <c r="U3428" s="1">
        <f>SUM(Report_Summary[Revenue])</f>
        <v>626594850.33999527</v>
      </c>
      <c r="V3428" s="1">
        <f>Report_Summary[[#This Row],[Total Revenue]] / COUNTA(Report_Summary[Membership No])</f>
        <v>62659.485033999525</v>
      </c>
    </row>
    <row r="3429" spans="1:22" x14ac:dyDescent="0.3">
      <c r="A3429" t="s">
        <v>3468</v>
      </c>
      <c r="B3429">
        <v>2021</v>
      </c>
      <c r="C3429" t="s">
        <v>14</v>
      </c>
      <c r="D3429">
        <v>31</v>
      </c>
      <c r="E3429" t="str">
        <f t="shared" si="53"/>
        <v>Middle Age</v>
      </c>
      <c r="F3429" t="s">
        <v>18</v>
      </c>
      <c r="G3429" t="s">
        <v>25</v>
      </c>
      <c r="H3429" t="s">
        <v>29</v>
      </c>
      <c r="I3429">
        <v>30</v>
      </c>
      <c r="J3429">
        <v>2.12</v>
      </c>
      <c r="K3429" t="s">
        <v>33</v>
      </c>
      <c r="L3429" t="s">
        <v>33</v>
      </c>
      <c r="M3429" s="1">
        <v>723.4</v>
      </c>
      <c r="N3429" s="1">
        <v>4044.68</v>
      </c>
      <c r="O3429" s="1">
        <v>3412.32</v>
      </c>
      <c r="P3429" s="1">
        <v>0</v>
      </c>
      <c r="Q3429" s="1">
        <v>1122.28</v>
      </c>
      <c r="R3429" s="1">
        <v>2172.56</v>
      </c>
      <c r="S3429" s="1">
        <v>5955.37</v>
      </c>
      <c r="T3429" s="1">
        <v>-2660.53</v>
      </c>
      <c r="U3429" s="1">
        <f>SUM(Report_Summary[Revenue])</f>
        <v>626594850.33999527</v>
      </c>
      <c r="V3429" s="1">
        <f>Report_Summary[[#This Row],[Total Revenue]] / COUNTA(Report_Summary[Membership No])</f>
        <v>62659.485033999525</v>
      </c>
    </row>
    <row r="3430" spans="1:22" x14ac:dyDescent="0.3">
      <c r="A3430" t="s">
        <v>3469</v>
      </c>
      <c r="B3430">
        <v>2021</v>
      </c>
      <c r="C3430" t="s">
        <v>13</v>
      </c>
      <c r="D3430">
        <v>50</v>
      </c>
      <c r="E3430" t="str">
        <f t="shared" si="53"/>
        <v>Middle Age</v>
      </c>
      <c r="F3430" t="s">
        <v>15</v>
      </c>
      <c r="G3430" t="s">
        <v>23</v>
      </c>
      <c r="H3430" t="s">
        <v>27</v>
      </c>
      <c r="I3430">
        <v>29</v>
      </c>
      <c r="J3430">
        <v>3.29</v>
      </c>
      <c r="K3430" t="s">
        <v>32</v>
      </c>
      <c r="L3430" t="s">
        <v>33</v>
      </c>
      <c r="M3430" s="1">
        <v>15582.23</v>
      </c>
      <c r="N3430" s="1">
        <v>670.05</v>
      </c>
      <c r="O3430" s="1">
        <v>949.03</v>
      </c>
      <c r="P3430" s="1">
        <v>0</v>
      </c>
      <c r="Q3430" s="1">
        <v>43857.78</v>
      </c>
      <c r="R3430" s="1">
        <v>70038.070000000007</v>
      </c>
      <c r="S3430" s="1">
        <v>-5561.63</v>
      </c>
      <c r="T3430" s="1">
        <v>119457.48</v>
      </c>
      <c r="U3430" s="1">
        <f>SUM(Report_Summary[Revenue])</f>
        <v>626594850.33999527</v>
      </c>
      <c r="V3430" s="1">
        <f>Report_Summary[[#This Row],[Total Revenue]] / COUNTA(Report_Summary[Membership No])</f>
        <v>62659.485033999525</v>
      </c>
    </row>
    <row r="3431" spans="1:22" x14ac:dyDescent="0.3">
      <c r="A3431" t="s">
        <v>3470</v>
      </c>
      <c r="B3431">
        <v>2017</v>
      </c>
      <c r="C3431" t="s">
        <v>13</v>
      </c>
      <c r="D3431">
        <v>46</v>
      </c>
      <c r="E3431" t="str">
        <f t="shared" si="53"/>
        <v>Middle Age</v>
      </c>
      <c r="F3431" t="s">
        <v>20</v>
      </c>
      <c r="G3431" t="s">
        <v>23</v>
      </c>
      <c r="H3431" t="s">
        <v>29</v>
      </c>
      <c r="I3431">
        <v>29</v>
      </c>
      <c r="J3431">
        <v>2.8</v>
      </c>
      <c r="K3431" t="s">
        <v>32</v>
      </c>
      <c r="L3431" t="s">
        <v>33</v>
      </c>
      <c r="M3431" s="1">
        <v>6701.71</v>
      </c>
      <c r="N3431" s="1">
        <v>3202.03</v>
      </c>
      <c r="O3431" s="1">
        <v>7083.03</v>
      </c>
      <c r="P3431" s="1">
        <v>0</v>
      </c>
      <c r="Q3431" s="1">
        <v>31396.400000000001</v>
      </c>
      <c r="R3431" s="1">
        <v>23616.07</v>
      </c>
      <c r="S3431" s="1">
        <v>-6424.34</v>
      </c>
      <c r="T3431" s="1">
        <v>61436.81</v>
      </c>
      <c r="U3431" s="1">
        <f>SUM(Report_Summary[Revenue])</f>
        <v>626594850.33999527</v>
      </c>
      <c r="V3431" s="1">
        <f>Report_Summary[[#This Row],[Total Revenue]] / COUNTA(Report_Summary[Membership No])</f>
        <v>62659.485033999525</v>
      </c>
    </row>
    <row r="3432" spans="1:22" x14ac:dyDescent="0.3">
      <c r="A3432" t="s">
        <v>3471</v>
      </c>
      <c r="B3432">
        <v>2019</v>
      </c>
      <c r="C3432" t="s">
        <v>13</v>
      </c>
      <c r="D3432">
        <v>74</v>
      </c>
      <c r="E3432" t="str">
        <f t="shared" si="53"/>
        <v>Old</v>
      </c>
      <c r="F3432" t="s">
        <v>15</v>
      </c>
      <c r="G3432" t="s">
        <v>25</v>
      </c>
      <c r="H3432" t="s">
        <v>27</v>
      </c>
      <c r="I3432">
        <v>33</v>
      </c>
      <c r="J3432">
        <v>2.2000000000000002</v>
      </c>
      <c r="K3432" t="s">
        <v>33</v>
      </c>
      <c r="L3432" t="s">
        <v>33</v>
      </c>
      <c r="M3432" s="1">
        <v>2349.36</v>
      </c>
      <c r="N3432" s="1">
        <v>1788.81</v>
      </c>
      <c r="O3432" s="1">
        <v>2302.5700000000002</v>
      </c>
      <c r="P3432" s="1">
        <v>0</v>
      </c>
      <c r="Q3432" s="1">
        <v>8451.94</v>
      </c>
      <c r="R3432" s="1">
        <v>9576.8799999999992</v>
      </c>
      <c r="S3432" s="1">
        <v>10403.33</v>
      </c>
      <c r="T3432" s="1">
        <v>7625.49</v>
      </c>
      <c r="U3432" s="1">
        <f>SUM(Report_Summary[Revenue])</f>
        <v>626594850.33999527</v>
      </c>
      <c r="V3432" s="1">
        <f>Report_Summary[[#This Row],[Total Revenue]] / COUNTA(Report_Summary[Membership No])</f>
        <v>62659.485033999525</v>
      </c>
    </row>
    <row r="3433" spans="1:22" x14ac:dyDescent="0.3">
      <c r="A3433" t="s">
        <v>3472</v>
      </c>
      <c r="B3433">
        <v>2021</v>
      </c>
      <c r="C3433" t="s">
        <v>14</v>
      </c>
      <c r="D3433">
        <v>28</v>
      </c>
      <c r="E3433" t="str">
        <f t="shared" si="53"/>
        <v>Young</v>
      </c>
      <c r="F3433" t="s">
        <v>17</v>
      </c>
      <c r="G3433" t="s">
        <v>25</v>
      </c>
      <c r="H3433" t="s">
        <v>28</v>
      </c>
      <c r="I3433">
        <v>32</v>
      </c>
      <c r="J3433">
        <v>2.92</v>
      </c>
      <c r="K3433" t="s">
        <v>33</v>
      </c>
      <c r="L3433" t="s">
        <v>33</v>
      </c>
      <c r="M3433" s="1">
        <v>4155.46</v>
      </c>
      <c r="N3433" s="1">
        <v>2047.11</v>
      </c>
      <c r="O3433" s="1">
        <v>1154.42</v>
      </c>
      <c r="P3433" s="1">
        <v>0</v>
      </c>
      <c r="Q3433" s="1">
        <v>19391.04</v>
      </c>
      <c r="R3433" s="1">
        <v>15142.36</v>
      </c>
      <c r="S3433" s="1">
        <v>6544.87</v>
      </c>
      <c r="T3433" s="1">
        <v>27988.53</v>
      </c>
      <c r="U3433" s="1">
        <f>SUM(Report_Summary[Revenue])</f>
        <v>626594850.33999527</v>
      </c>
      <c r="V3433" s="1">
        <f>Report_Summary[[#This Row],[Total Revenue]] / COUNTA(Report_Summary[Membership No])</f>
        <v>62659.485033999525</v>
      </c>
    </row>
    <row r="3434" spans="1:22" x14ac:dyDescent="0.3">
      <c r="A3434" t="s">
        <v>3473</v>
      </c>
      <c r="B3434">
        <v>2022</v>
      </c>
      <c r="C3434" t="s">
        <v>14</v>
      </c>
      <c r="D3434">
        <v>25</v>
      </c>
      <c r="E3434" t="str">
        <f t="shared" si="53"/>
        <v>Young</v>
      </c>
      <c r="F3434" t="s">
        <v>16</v>
      </c>
      <c r="G3434" t="s">
        <v>23</v>
      </c>
      <c r="H3434" t="s">
        <v>28</v>
      </c>
      <c r="I3434">
        <v>35</v>
      </c>
      <c r="J3434">
        <v>2.1</v>
      </c>
      <c r="K3434" t="s">
        <v>33</v>
      </c>
      <c r="L3434" t="s">
        <v>33</v>
      </c>
      <c r="M3434" s="1">
        <v>19935.810000000001</v>
      </c>
      <c r="N3434" s="1">
        <v>3925.28</v>
      </c>
      <c r="O3434" s="1">
        <v>7191.48</v>
      </c>
      <c r="P3434" s="1">
        <v>0</v>
      </c>
      <c r="Q3434" s="1">
        <v>56043.33</v>
      </c>
      <c r="R3434" s="1">
        <v>54239.85</v>
      </c>
      <c r="S3434" s="1">
        <v>17026.28</v>
      </c>
      <c r="T3434" s="1">
        <v>93256.9</v>
      </c>
      <c r="U3434" s="1">
        <f>SUM(Report_Summary[Revenue])</f>
        <v>626594850.33999527</v>
      </c>
      <c r="V3434" s="1">
        <f>Report_Summary[[#This Row],[Total Revenue]] / COUNTA(Report_Summary[Membership No])</f>
        <v>62659.485033999525</v>
      </c>
    </row>
    <row r="3435" spans="1:22" x14ac:dyDescent="0.3">
      <c r="A3435" t="s">
        <v>3474</v>
      </c>
      <c r="B3435">
        <v>2019</v>
      </c>
      <c r="C3435" t="s">
        <v>13</v>
      </c>
      <c r="D3435">
        <v>58</v>
      </c>
      <c r="E3435" t="str">
        <f t="shared" si="53"/>
        <v>Old</v>
      </c>
      <c r="F3435" t="s">
        <v>15</v>
      </c>
      <c r="G3435" t="s">
        <v>23</v>
      </c>
      <c r="H3435" t="s">
        <v>30</v>
      </c>
      <c r="I3435">
        <v>22</v>
      </c>
      <c r="J3435">
        <v>2.57</v>
      </c>
      <c r="K3435" t="s">
        <v>32</v>
      </c>
      <c r="L3435" t="s">
        <v>33</v>
      </c>
      <c r="M3435" s="1">
        <v>15925.67</v>
      </c>
      <c r="N3435" s="1">
        <v>4386.12</v>
      </c>
      <c r="O3435" s="1">
        <v>2234.64</v>
      </c>
      <c r="P3435" s="1">
        <v>0</v>
      </c>
      <c r="Q3435" s="1">
        <v>72747.63</v>
      </c>
      <c r="R3435" s="1">
        <v>46843.55</v>
      </c>
      <c r="S3435" s="1">
        <v>-29771.5</v>
      </c>
      <c r="T3435" s="1">
        <v>149362.68</v>
      </c>
      <c r="U3435" s="1">
        <f>SUM(Report_Summary[Revenue])</f>
        <v>626594850.33999527</v>
      </c>
      <c r="V3435" s="1">
        <f>Report_Summary[[#This Row],[Total Revenue]] / COUNTA(Report_Summary[Membership No])</f>
        <v>62659.485033999525</v>
      </c>
    </row>
    <row r="3436" spans="1:22" x14ac:dyDescent="0.3">
      <c r="A3436" t="s">
        <v>3475</v>
      </c>
      <c r="B3436">
        <v>2023</v>
      </c>
      <c r="C3436" t="s">
        <v>13</v>
      </c>
      <c r="D3436">
        <v>39</v>
      </c>
      <c r="E3436" t="str">
        <f t="shared" si="53"/>
        <v>Middle Age</v>
      </c>
      <c r="F3436" t="s">
        <v>19</v>
      </c>
      <c r="G3436" t="s">
        <v>24</v>
      </c>
      <c r="H3436" t="s">
        <v>28</v>
      </c>
      <c r="I3436">
        <v>27</v>
      </c>
      <c r="J3436">
        <v>2.33</v>
      </c>
      <c r="K3436" t="s">
        <v>32</v>
      </c>
      <c r="L3436" t="s">
        <v>33</v>
      </c>
      <c r="M3436" s="1">
        <v>13578.8</v>
      </c>
      <c r="N3436" s="1">
        <v>2954.54</v>
      </c>
      <c r="O3436" s="1">
        <v>7550.36</v>
      </c>
      <c r="P3436" s="1">
        <v>0</v>
      </c>
      <c r="Q3436" s="1">
        <v>33124.92</v>
      </c>
      <c r="R3436" s="1">
        <v>39917.64</v>
      </c>
      <c r="S3436" s="1">
        <v>16436.490000000002</v>
      </c>
      <c r="T3436" s="1">
        <v>56606.07</v>
      </c>
      <c r="U3436" s="1">
        <f>SUM(Report_Summary[Revenue])</f>
        <v>626594850.33999527</v>
      </c>
      <c r="V3436" s="1">
        <f>Report_Summary[[#This Row],[Total Revenue]] / COUNTA(Report_Summary[Membership No])</f>
        <v>62659.485033999525</v>
      </c>
    </row>
    <row r="3437" spans="1:22" x14ac:dyDescent="0.3">
      <c r="A3437" t="s">
        <v>3476</v>
      </c>
      <c r="B3437">
        <v>2015</v>
      </c>
      <c r="C3437" t="s">
        <v>13</v>
      </c>
      <c r="D3437">
        <v>75</v>
      </c>
      <c r="E3437" t="str">
        <f t="shared" si="53"/>
        <v>Old</v>
      </c>
      <c r="F3437" t="s">
        <v>19</v>
      </c>
      <c r="G3437" t="s">
        <v>22</v>
      </c>
      <c r="H3437" t="s">
        <v>29</v>
      </c>
      <c r="I3437">
        <v>30</v>
      </c>
      <c r="J3437">
        <v>2.2200000000000002</v>
      </c>
      <c r="K3437" t="s">
        <v>33</v>
      </c>
      <c r="L3437" t="s">
        <v>33</v>
      </c>
      <c r="M3437" s="1">
        <v>7403.4</v>
      </c>
      <c r="N3437" s="1">
        <v>3035.99</v>
      </c>
      <c r="O3437" s="1">
        <v>3445.82</v>
      </c>
      <c r="P3437" s="1">
        <v>0</v>
      </c>
      <c r="Q3437" s="1">
        <v>11346.28</v>
      </c>
      <c r="R3437" s="1">
        <v>28866.87</v>
      </c>
      <c r="S3437" s="1">
        <v>6074.82</v>
      </c>
      <c r="T3437" s="1">
        <v>34138.33</v>
      </c>
      <c r="U3437" s="1">
        <f>SUM(Report_Summary[Revenue])</f>
        <v>626594850.33999527</v>
      </c>
      <c r="V3437" s="1">
        <f>Report_Summary[[#This Row],[Total Revenue]] / COUNTA(Report_Summary[Membership No])</f>
        <v>62659.485033999525</v>
      </c>
    </row>
    <row r="3438" spans="1:22" x14ac:dyDescent="0.3">
      <c r="A3438" t="s">
        <v>3477</v>
      </c>
      <c r="B3438">
        <v>2017</v>
      </c>
      <c r="C3438" t="s">
        <v>13</v>
      </c>
      <c r="D3438">
        <v>37</v>
      </c>
      <c r="E3438" t="str">
        <f t="shared" si="53"/>
        <v>Middle Age</v>
      </c>
      <c r="F3438" t="s">
        <v>21</v>
      </c>
      <c r="G3438" t="s">
        <v>23</v>
      </c>
      <c r="H3438" t="s">
        <v>27</v>
      </c>
      <c r="I3438">
        <v>32</v>
      </c>
      <c r="J3438">
        <v>4.1100000000000003</v>
      </c>
      <c r="K3438" t="s">
        <v>33</v>
      </c>
      <c r="L3438" t="s">
        <v>33</v>
      </c>
      <c r="M3438" s="1">
        <v>14676.09</v>
      </c>
      <c r="N3438" s="1">
        <v>2283.5700000000002</v>
      </c>
      <c r="O3438" s="1">
        <v>6008.07</v>
      </c>
      <c r="P3438" s="1">
        <v>0</v>
      </c>
      <c r="Q3438" s="1">
        <v>34172.730000000003</v>
      </c>
      <c r="R3438" s="1">
        <v>41455.21</v>
      </c>
      <c r="S3438" s="1">
        <v>11745.52</v>
      </c>
      <c r="T3438" s="1">
        <v>63882.42</v>
      </c>
      <c r="U3438" s="1">
        <f>SUM(Report_Summary[Revenue])</f>
        <v>626594850.33999527</v>
      </c>
      <c r="V3438" s="1">
        <f>Report_Summary[[#This Row],[Total Revenue]] / COUNTA(Report_Summary[Membership No])</f>
        <v>62659.485033999525</v>
      </c>
    </row>
    <row r="3439" spans="1:22" x14ac:dyDescent="0.3">
      <c r="A3439" t="s">
        <v>3478</v>
      </c>
      <c r="B3439">
        <v>2022</v>
      </c>
      <c r="C3439" t="s">
        <v>14</v>
      </c>
      <c r="D3439">
        <v>58</v>
      </c>
      <c r="E3439" t="str">
        <f t="shared" si="53"/>
        <v>Old</v>
      </c>
      <c r="F3439" t="s">
        <v>17</v>
      </c>
      <c r="G3439" t="s">
        <v>25</v>
      </c>
      <c r="H3439" t="s">
        <v>27</v>
      </c>
      <c r="I3439">
        <v>27</v>
      </c>
      <c r="J3439">
        <v>1.83</v>
      </c>
      <c r="K3439" t="s">
        <v>33</v>
      </c>
      <c r="L3439" t="s">
        <v>33</v>
      </c>
      <c r="M3439" s="1">
        <v>1804.32</v>
      </c>
      <c r="N3439" s="1">
        <v>2016.87</v>
      </c>
      <c r="O3439" s="1">
        <v>6526.75</v>
      </c>
      <c r="P3439" s="1">
        <v>0</v>
      </c>
      <c r="Q3439" s="1">
        <v>4928.71</v>
      </c>
      <c r="R3439" s="1">
        <v>2253.0100000000002</v>
      </c>
      <c r="S3439" s="1">
        <v>739.29</v>
      </c>
      <c r="T3439" s="1">
        <v>6442.43</v>
      </c>
      <c r="U3439" s="1">
        <f>SUM(Report_Summary[Revenue])</f>
        <v>626594850.33999527</v>
      </c>
      <c r="V3439" s="1">
        <f>Report_Summary[[#This Row],[Total Revenue]] / COUNTA(Report_Summary[Membership No])</f>
        <v>62659.485033999525</v>
      </c>
    </row>
    <row r="3440" spans="1:22" x14ac:dyDescent="0.3">
      <c r="A3440" t="s">
        <v>3479</v>
      </c>
      <c r="B3440">
        <v>2017</v>
      </c>
      <c r="C3440" t="s">
        <v>14</v>
      </c>
      <c r="D3440">
        <v>39</v>
      </c>
      <c r="E3440" t="str">
        <f t="shared" si="53"/>
        <v>Middle Age</v>
      </c>
      <c r="F3440" t="s">
        <v>21</v>
      </c>
      <c r="G3440" t="s">
        <v>25</v>
      </c>
      <c r="H3440" t="s">
        <v>29</v>
      </c>
      <c r="I3440">
        <v>28</v>
      </c>
      <c r="J3440">
        <v>2.0499999999999998</v>
      </c>
      <c r="K3440" t="s">
        <v>32</v>
      </c>
      <c r="L3440" t="s">
        <v>33</v>
      </c>
      <c r="M3440" s="1">
        <v>16383.04</v>
      </c>
      <c r="N3440" s="1">
        <v>3426.76</v>
      </c>
      <c r="O3440" s="1">
        <v>4787.3900000000003</v>
      </c>
      <c r="P3440" s="1">
        <v>0</v>
      </c>
      <c r="Q3440" s="1">
        <v>20505.32</v>
      </c>
      <c r="R3440" s="1">
        <v>33125.99</v>
      </c>
      <c r="S3440" s="1">
        <v>19742.740000000002</v>
      </c>
      <c r="T3440" s="1">
        <v>33888.57</v>
      </c>
      <c r="U3440" s="1">
        <f>SUM(Report_Summary[Revenue])</f>
        <v>626594850.33999527</v>
      </c>
      <c r="V3440" s="1">
        <f>Report_Summary[[#This Row],[Total Revenue]] / COUNTA(Report_Summary[Membership No])</f>
        <v>62659.485033999525</v>
      </c>
    </row>
    <row r="3441" spans="1:22" x14ac:dyDescent="0.3">
      <c r="A3441" t="s">
        <v>3480</v>
      </c>
      <c r="B3441">
        <v>2016</v>
      </c>
      <c r="C3441" t="s">
        <v>14</v>
      </c>
      <c r="D3441">
        <v>43</v>
      </c>
      <c r="E3441" t="str">
        <f t="shared" si="53"/>
        <v>Middle Age</v>
      </c>
      <c r="F3441" t="s">
        <v>17</v>
      </c>
      <c r="G3441" t="s">
        <v>25</v>
      </c>
      <c r="H3441" t="s">
        <v>26</v>
      </c>
      <c r="I3441">
        <v>24</v>
      </c>
      <c r="J3441">
        <v>1.76</v>
      </c>
      <c r="K3441" t="s">
        <v>33</v>
      </c>
      <c r="L3441" t="s">
        <v>33</v>
      </c>
      <c r="M3441" s="1">
        <v>8257.01</v>
      </c>
      <c r="N3441" s="1">
        <v>1118.54</v>
      </c>
      <c r="O3441" s="1">
        <v>510.45</v>
      </c>
      <c r="P3441" s="1">
        <v>0</v>
      </c>
      <c r="Q3441" s="1">
        <v>9919.2199999999993</v>
      </c>
      <c r="R3441" s="1">
        <v>30484.86</v>
      </c>
      <c r="S3441" s="1">
        <v>20832.64</v>
      </c>
      <c r="T3441" s="1">
        <v>19571.439999999999</v>
      </c>
      <c r="U3441" s="1">
        <f>SUM(Report_Summary[Revenue])</f>
        <v>626594850.33999527</v>
      </c>
      <c r="V3441" s="1">
        <f>Report_Summary[[#This Row],[Total Revenue]] / COUNTA(Report_Summary[Membership No])</f>
        <v>62659.485033999525</v>
      </c>
    </row>
    <row r="3442" spans="1:22" x14ac:dyDescent="0.3">
      <c r="A3442" t="s">
        <v>3481</v>
      </c>
      <c r="B3442">
        <v>2016</v>
      </c>
      <c r="C3442" t="s">
        <v>13</v>
      </c>
      <c r="D3442">
        <v>32</v>
      </c>
      <c r="E3442" t="str">
        <f t="shared" si="53"/>
        <v>Middle Age</v>
      </c>
      <c r="F3442" t="s">
        <v>20</v>
      </c>
      <c r="G3442" t="s">
        <v>24</v>
      </c>
      <c r="H3442" t="s">
        <v>30</v>
      </c>
      <c r="I3442">
        <v>30</v>
      </c>
      <c r="J3442">
        <v>2.52</v>
      </c>
      <c r="K3442" t="s">
        <v>33</v>
      </c>
      <c r="L3442" t="s">
        <v>33</v>
      </c>
      <c r="M3442" s="1">
        <v>714.01</v>
      </c>
      <c r="N3442" s="1">
        <v>501.72</v>
      </c>
      <c r="O3442" s="1">
        <v>6041.45</v>
      </c>
      <c r="P3442" s="1">
        <v>0</v>
      </c>
      <c r="Q3442" s="1">
        <v>2966.25</v>
      </c>
      <c r="R3442" s="1">
        <v>977.55</v>
      </c>
      <c r="S3442" s="1">
        <v>28543.49</v>
      </c>
      <c r="T3442" s="1">
        <v>-24599.69</v>
      </c>
      <c r="U3442" s="1">
        <f>SUM(Report_Summary[Revenue])</f>
        <v>626594850.33999527</v>
      </c>
      <c r="V3442" s="1">
        <f>Report_Summary[[#This Row],[Total Revenue]] / COUNTA(Report_Summary[Membership No])</f>
        <v>62659.485033999525</v>
      </c>
    </row>
    <row r="3443" spans="1:22" x14ac:dyDescent="0.3">
      <c r="A3443" t="s">
        <v>3482</v>
      </c>
      <c r="B3443">
        <v>2022</v>
      </c>
      <c r="C3443" t="s">
        <v>14</v>
      </c>
      <c r="D3443">
        <v>48</v>
      </c>
      <c r="E3443" t="str">
        <f t="shared" si="53"/>
        <v>Middle Age</v>
      </c>
      <c r="F3443" t="s">
        <v>21</v>
      </c>
      <c r="G3443" t="s">
        <v>22</v>
      </c>
      <c r="H3443" t="s">
        <v>30</v>
      </c>
      <c r="I3443">
        <v>29</v>
      </c>
      <c r="J3443">
        <v>1.95</v>
      </c>
      <c r="K3443" t="s">
        <v>32</v>
      </c>
      <c r="L3443" t="s">
        <v>33</v>
      </c>
      <c r="M3443" s="1">
        <v>12476.04</v>
      </c>
      <c r="N3443" s="1">
        <v>3218.17</v>
      </c>
      <c r="O3443" s="1">
        <v>69.84</v>
      </c>
      <c r="P3443" s="1">
        <v>0</v>
      </c>
      <c r="Q3443" s="1">
        <v>32158.89</v>
      </c>
      <c r="R3443" s="1">
        <v>50466.77</v>
      </c>
      <c r="S3443" s="1">
        <v>2531.71</v>
      </c>
      <c r="T3443" s="1">
        <v>80093.95</v>
      </c>
      <c r="U3443" s="1">
        <f>SUM(Report_Summary[Revenue])</f>
        <v>626594850.33999527</v>
      </c>
      <c r="V3443" s="1">
        <f>Report_Summary[[#This Row],[Total Revenue]] / COUNTA(Report_Summary[Membership No])</f>
        <v>62659.485033999525</v>
      </c>
    </row>
    <row r="3444" spans="1:22" x14ac:dyDescent="0.3">
      <c r="A3444" t="s">
        <v>3483</v>
      </c>
      <c r="B3444">
        <v>2019</v>
      </c>
      <c r="C3444" t="s">
        <v>13</v>
      </c>
      <c r="D3444">
        <v>40</v>
      </c>
      <c r="E3444" t="str">
        <f t="shared" si="53"/>
        <v>Middle Age</v>
      </c>
      <c r="F3444" t="s">
        <v>19</v>
      </c>
      <c r="G3444" t="s">
        <v>23</v>
      </c>
      <c r="H3444" t="s">
        <v>31</v>
      </c>
      <c r="I3444">
        <v>26</v>
      </c>
      <c r="J3444">
        <v>3.18</v>
      </c>
      <c r="K3444" t="s">
        <v>33</v>
      </c>
      <c r="L3444" t="s">
        <v>33</v>
      </c>
      <c r="M3444" s="1">
        <v>6735.61</v>
      </c>
      <c r="N3444" s="1">
        <v>3134.49</v>
      </c>
      <c r="O3444" s="1">
        <v>6877.08</v>
      </c>
      <c r="P3444" s="1">
        <v>0</v>
      </c>
      <c r="Q3444" s="1">
        <v>32345.99</v>
      </c>
      <c r="R3444" s="1">
        <v>18310.2</v>
      </c>
      <c r="S3444" s="1">
        <v>-17673.16</v>
      </c>
      <c r="T3444" s="1">
        <v>68329.350000000006</v>
      </c>
      <c r="U3444" s="1">
        <f>SUM(Report_Summary[Revenue])</f>
        <v>626594850.33999527</v>
      </c>
      <c r="V3444" s="1">
        <f>Report_Summary[[#This Row],[Total Revenue]] / COUNTA(Report_Summary[Membership No])</f>
        <v>62659.485033999525</v>
      </c>
    </row>
    <row r="3445" spans="1:22" x14ac:dyDescent="0.3">
      <c r="A3445" t="s">
        <v>3484</v>
      </c>
      <c r="B3445">
        <v>2019</v>
      </c>
      <c r="C3445" t="s">
        <v>13</v>
      </c>
      <c r="D3445">
        <v>58</v>
      </c>
      <c r="E3445" t="str">
        <f t="shared" si="53"/>
        <v>Old</v>
      </c>
      <c r="F3445" t="s">
        <v>18</v>
      </c>
      <c r="G3445" t="s">
        <v>25</v>
      </c>
      <c r="H3445" t="s">
        <v>30</v>
      </c>
      <c r="I3445">
        <v>37</v>
      </c>
      <c r="J3445">
        <v>3.83</v>
      </c>
      <c r="K3445" t="s">
        <v>32</v>
      </c>
      <c r="L3445" t="s">
        <v>33</v>
      </c>
      <c r="M3445" s="1">
        <v>12346.07</v>
      </c>
      <c r="N3445" s="1">
        <v>3558.35</v>
      </c>
      <c r="O3445" s="1">
        <v>2597.63</v>
      </c>
      <c r="P3445" s="1">
        <v>0</v>
      </c>
      <c r="Q3445" s="1">
        <v>48913.98</v>
      </c>
      <c r="R3445" s="1">
        <v>45320.03</v>
      </c>
      <c r="S3445" s="1">
        <v>-13651.65</v>
      </c>
      <c r="T3445" s="1">
        <v>107885.66</v>
      </c>
      <c r="U3445" s="1">
        <f>SUM(Report_Summary[Revenue])</f>
        <v>626594850.33999527</v>
      </c>
      <c r="V3445" s="1">
        <f>Report_Summary[[#This Row],[Total Revenue]] / COUNTA(Report_Summary[Membership No])</f>
        <v>62659.485033999525</v>
      </c>
    </row>
    <row r="3446" spans="1:22" x14ac:dyDescent="0.3">
      <c r="A3446" t="s">
        <v>3485</v>
      </c>
      <c r="B3446">
        <v>2019</v>
      </c>
      <c r="C3446" t="s">
        <v>13</v>
      </c>
      <c r="D3446">
        <v>23</v>
      </c>
      <c r="E3446" t="str">
        <f t="shared" si="53"/>
        <v>Young</v>
      </c>
      <c r="F3446" t="s">
        <v>18</v>
      </c>
      <c r="G3446" t="s">
        <v>24</v>
      </c>
      <c r="H3446" t="s">
        <v>29</v>
      </c>
      <c r="I3446">
        <v>24</v>
      </c>
      <c r="J3446">
        <v>2.68</v>
      </c>
      <c r="K3446" t="s">
        <v>33</v>
      </c>
      <c r="L3446" t="s">
        <v>33</v>
      </c>
      <c r="M3446" s="1">
        <v>4123.54</v>
      </c>
      <c r="N3446" s="1">
        <v>4138</v>
      </c>
      <c r="O3446" s="1">
        <v>6803.46</v>
      </c>
      <c r="P3446" s="1">
        <v>0</v>
      </c>
      <c r="Q3446" s="1">
        <v>7557.87</v>
      </c>
      <c r="R3446" s="1">
        <v>13234.47</v>
      </c>
      <c r="S3446" s="1">
        <v>-16115.43</v>
      </c>
      <c r="T3446" s="1">
        <v>36907.769999999997</v>
      </c>
      <c r="U3446" s="1">
        <f>SUM(Report_Summary[Revenue])</f>
        <v>626594850.33999527</v>
      </c>
      <c r="V3446" s="1">
        <f>Report_Summary[[#This Row],[Total Revenue]] / COUNTA(Report_Summary[Membership No])</f>
        <v>62659.485033999525</v>
      </c>
    </row>
    <row r="3447" spans="1:22" x14ac:dyDescent="0.3">
      <c r="A3447" t="s">
        <v>3486</v>
      </c>
      <c r="B3447">
        <v>2021</v>
      </c>
      <c r="C3447" t="s">
        <v>13</v>
      </c>
      <c r="D3447">
        <v>39</v>
      </c>
      <c r="E3447" t="str">
        <f t="shared" si="53"/>
        <v>Middle Age</v>
      </c>
      <c r="F3447" t="s">
        <v>16</v>
      </c>
      <c r="G3447" t="s">
        <v>25</v>
      </c>
      <c r="H3447" t="s">
        <v>31</v>
      </c>
      <c r="I3447">
        <v>17</v>
      </c>
      <c r="J3447">
        <v>2.63</v>
      </c>
      <c r="K3447" t="s">
        <v>32</v>
      </c>
      <c r="L3447" t="s">
        <v>33</v>
      </c>
      <c r="M3447" s="1">
        <v>656.42</v>
      </c>
      <c r="N3447" s="1">
        <v>3250.38</v>
      </c>
      <c r="O3447" s="1">
        <v>1706.92</v>
      </c>
      <c r="P3447" s="1">
        <v>0</v>
      </c>
      <c r="Q3447" s="1">
        <v>2362.2399999999998</v>
      </c>
      <c r="R3447" s="1">
        <v>1665.92</v>
      </c>
      <c r="S3447" s="1">
        <v>-11207.68</v>
      </c>
      <c r="T3447" s="1">
        <v>15235.84</v>
      </c>
      <c r="U3447" s="1">
        <f>SUM(Report_Summary[Revenue])</f>
        <v>626594850.33999527</v>
      </c>
      <c r="V3447" s="1">
        <f>Report_Summary[[#This Row],[Total Revenue]] / COUNTA(Report_Summary[Membership No])</f>
        <v>62659.485033999525</v>
      </c>
    </row>
    <row r="3448" spans="1:22" x14ac:dyDescent="0.3">
      <c r="A3448" t="s">
        <v>3487</v>
      </c>
      <c r="B3448">
        <v>2015</v>
      </c>
      <c r="C3448" t="s">
        <v>14</v>
      </c>
      <c r="D3448">
        <v>43</v>
      </c>
      <c r="E3448" t="str">
        <f t="shared" si="53"/>
        <v>Middle Age</v>
      </c>
      <c r="F3448" t="s">
        <v>17</v>
      </c>
      <c r="G3448" t="s">
        <v>25</v>
      </c>
      <c r="H3448" t="s">
        <v>31</v>
      </c>
      <c r="I3448">
        <v>23</v>
      </c>
      <c r="J3448">
        <v>2.33</v>
      </c>
      <c r="K3448" t="s">
        <v>33</v>
      </c>
      <c r="L3448" t="s">
        <v>33</v>
      </c>
      <c r="M3448" s="1">
        <v>15453.93</v>
      </c>
      <c r="N3448" s="1">
        <v>338.31</v>
      </c>
      <c r="O3448" s="1">
        <v>6397.73</v>
      </c>
      <c r="P3448" s="1">
        <v>0</v>
      </c>
      <c r="Q3448" s="1">
        <v>69740.58</v>
      </c>
      <c r="R3448" s="1">
        <v>33184.75</v>
      </c>
      <c r="S3448" s="1">
        <v>29809.55</v>
      </c>
      <c r="T3448" s="1">
        <v>73115.78</v>
      </c>
      <c r="U3448" s="1">
        <f>SUM(Report_Summary[Revenue])</f>
        <v>626594850.33999527</v>
      </c>
      <c r="V3448" s="1">
        <f>Report_Summary[[#This Row],[Total Revenue]] / COUNTA(Report_Summary[Membership No])</f>
        <v>62659.485033999525</v>
      </c>
    </row>
    <row r="3449" spans="1:22" x14ac:dyDescent="0.3">
      <c r="A3449" t="s">
        <v>3488</v>
      </c>
      <c r="B3449">
        <v>2024</v>
      </c>
      <c r="C3449" t="s">
        <v>13</v>
      </c>
      <c r="D3449">
        <v>78</v>
      </c>
      <c r="E3449" t="str">
        <f t="shared" si="53"/>
        <v>Old</v>
      </c>
      <c r="F3449" t="s">
        <v>19</v>
      </c>
      <c r="G3449" t="s">
        <v>25</v>
      </c>
      <c r="H3449" t="s">
        <v>26</v>
      </c>
      <c r="I3449">
        <v>31</v>
      </c>
      <c r="J3449">
        <v>2.13</v>
      </c>
      <c r="K3449" t="s">
        <v>33</v>
      </c>
      <c r="L3449" t="s">
        <v>33</v>
      </c>
      <c r="M3449" s="1">
        <v>17685.37</v>
      </c>
      <c r="N3449" s="1">
        <v>1528.07</v>
      </c>
      <c r="O3449" s="1">
        <v>7926.37</v>
      </c>
      <c r="P3449" s="1">
        <v>0</v>
      </c>
      <c r="Q3449" s="1">
        <v>82896.240000000005</v>
      </c>
      <c r="R3449" s="1">
        <v>36197.78</v>
      </c>
      <c r="S3449" s="1">
        <v>-10225.49</v>
      </c>
      <c r="T3449" s="1">
        <v>129319.51</v>
      </c>
      <c r="U3449" s="1">
        <f>SUM(Report_Summary[Revenue])</f>
        <v>626594850.33999527</v>
      </c>
      <c r="V3449" s="1">
        <f>Report_Summary[[#This Row],[Total Revenue]] / COUNTA(Report_Summary[Membership No])</f>
        <v>62659.485033999525</v>
      </c>
    </row>
    <row r="3450" spans="1:22" x14ac:dyDescent="0.3">
      <c r="A3450" t="s">
        <v>3489</v>
      </c>
      <c r="B3450">
        <v>2019</v>
      </c>
      <c r="C3450" t="s">
        <v>14</v>
      </c>
      <c r="D3450">
        <v>73</v>
      </c>
      <c r="E3450" t="str">
        <f t="shared" si="53"/>
        <v>Old</v>
      </c>
      <c r="F3450" t="s">
        <v>16</v>
      </c>
      <c r="G3450" t="s">
        <v>25</v>
      </c>
      <c r="H3450" t="s">
        <v>29</v>
      </c>
      <c r="I3450">
        <v>28</v>
      </c>
      <c r="J3450">
        <v>1.69</v>
      </c>
      <c r="K3450" t="s">
        <v>32</v>
      </c>
      <c r="L3450" t="s">
        <v>33</v>
      </c>
      <c r="M3450" s="1">
        <v>14930.79</v>
      </c>
      <c r="N3450" s="1">
        <v>1041.08</v>
      </c>
      <c r="O3450" s="1">
        <v>327.94</v>
      </c>
      <c r="P3450" s="1">
        <v>0</v>
      </c>
      <c r="Q3450" s="1">
        <v>29831.96</v>
      </c>
      <c r="R3450" s="1">
        <v>55325.4</v>
      </c>
      <c r="S3450" s="1">
        <v>-15851.23</v>
      </c>
      <c r="T3450" s="1">
        <v>101008.59</v>
      </c>
      <c r="U3450" s="1">
        <f>SUM(Report_Summary[Revenue])</f>
        <v>626594850.33999527</v>
      </c>
      <c r="V3450" s="1">
        <f>Report_Summary[[#This Row],[Total Revenue]] / COUNTA(Report_Summary[Membership No])</f>
        <v>62659.485033999525</v>
      </c>
    </row>
    <row r="3451" spans="1:22" x14ac:dyDescent="0.3">
      <c r="A3451" t="s">
        <v>3490</v>
      </c>
      <c r="B3451">
        <v>2020</v>
      </c>
      <c r="C3451" t="s">
        <v>14</v>
      </c>
      <c r="D3451">
        <v>62</v>
      </c>
      <c r="E3451" t="str">
        <f t="shared" si="53"/>
        <v>Old</v>
      </c>
      <c r="F3451" t="s">
        <v>19</v>
      </c>
      <c r="G3451" t="s">
        <v>25</v>
      </c>
      <c r="H3451" t="s">
        <v>27</v>
      </c>
      <c r="I3451">
        <v>30</v>
      </c>
      <c r="J3451">
        <v>2.82</v>
      </c>
      <c r="K3451" t="s">
        <v>33</v>
      </c>
      <c r="L3451" t="s">
        <v>33</v>
      </c>
      <c r="M3451" s="1">
        <v>10097.07</v>
      </c>
      <c r="N3451" s="1">
        <v>1039.8900000000001</v>
      </c>
      <c r="O3451" s="1">
        <v>1210.02</v>
      </c>
      <c r="P3451" s="1">
        <v>0</v>
      </c>
      <c r="Q3451" s="1">
        <v>33870.769999999997</v>
      </c>
      <c r="R3451" s="1">
        <v>35558.01</v>
      </c>
      <c r="S3451" s="1">
        <v>9222.2000000000007</v>
      </c>
      <c r="T3451" s="1">
        <v>60206.58</v>
      </c>
      <c r="U3451" s="1">
        <f>SUM(Report_Summary[Revenue])</f>
        <v>626594850.33999527</v>
      </c>
      <c r="V3451" s="1">
        <f>Report_Summary[[#This Row],[Total Revenue]] / COUNTA(Report_Summary[Membership No])</f>
        <v>62659.485033999525</v>
      </c>
    </row>
    <row r="3452" spans="1:22" x14ac:dyDescent="0.3">
      <c r="A3452" t="s">
        <v>3491</v>
      </c>
      <c r="B3452">
        <v>2022</v>
      </c>
      <c r="C3452" t="s">
        <v>13</v>
      </c>
      <c r="D3452">
        <v>43</v>
      </c>
      <c r="E3452" t="str">
        <f t="shared" si="53"/>
        <v>Middle Age</v>
      </c>
      <c r="F3452" t="s">
        <v>17</v>
      </c>
      <c r="G3452" t="s">
        <v>25</v>
      </c>
      <c r="H3452" t="s">
        <v>29</v>
      </c>
      <c r="I3452">
        <v>39</v>
      </c>
      <c r="J3452">
        <v>2.84</v>
      </c>
      <c r="K3452" t="s">
        <v>33</v>
      </c>
      <c r="L3452" t="s">
        <v>33</v>
      </c>
      <c r="M3452" s="1">
        <v>18110.61</v>
      </c>
      <c r="N3452" s="1">
        <v>2768.24</v>
      </c>
      <c r="O3452" s="1">
        <v>7799.26</v>
      </c>
      <c r="P3452" s="1">
        <v>0</v>
      </c>
      <c r="Q3452" s="1">
        <v>86616.03</v>
      </c>
      <c r="R3452" s="1">
        <v>72007.91</v>
      </c>
      <c r="S3452" s="1">
        <v>27418.48</v>
      </c>
      <c r="T3452" s="1">
        <v>131205.46</v>
      </c>
      <c r="U3452" s="1">
        <f>SUM(Report_Summary[Revenue])</f>
        <v>626594850.33999527</v>
      </c>
      <c r="V3452" s="1">
        <f>Report_Summary[[#This Row],[Total Revenue]] / COUNTA(Report_Summary[Membership No])</f>
        <v>62659.485033999525</v>
      </c>
    </row>
    <row r="3453" spans="1:22" x14ac:dyDescent="0.3">
      <c r="A3453" t="s">
        <v>3492</v>
      </c>
      <c r="B3453">
        <v>2016</v>
      </c>
      <c r="C3453" t="s">
        <v>13</v>
      </c>
      <c r="D3453">
        <v>35</v>
      </c>
      <c r="E3453" t="str">
        <f t="shared" si="53"/>
        <v>Middle Age</v>
      </c>
      <c r="F3453" t="s">
        <v>16</v>
      </c>
      <c r="G3453" t="s">
        <v>25</v>
      </c>
      <c r="H3453" t="s">
        <v>27</v>
      </c>
      <c r="I3453">
        <v>37</v>
      </c>
      <c r="J3453">
        <v>3.97</v>
      </c>
      <c r="K3453" t="s">
        <v>33</v>
      </c>
      <c r="L3453" t="s">
        <v>33</v>
      </c>
      <c r="M3453" s="1">
        <v>2029.31</v>
      </c>
      <c r="N3453" s="1">
        <v>3113.08</v>
      </c>
      <c r="O3453" s="1">
        <v>3340.91</v>
      </c>
      <c r="P3453" s="1">
        <v>0</v>
      </c>
      <c r="Q3453" s="1">
        <v>5960.64</v>
      </c>
      <c r="R3453" s="1">
        <v>4098.47</v>
      </c>
      <c r="S3453" s="1">
        <v>5069.04</v>
      </c>
      <c r="T3453" s="1">
        <v>4990.07</v>
      </c>
      <c r="U3453" s="1">
        <f>SUM(Report_Summary[Revenue])</f>
        <v>626594850.33999527</v>
      </c>
      <c r="V3453" s="1">
        <f>Report_Summary[[#This Row],[Total Revenue]] / COUNTA(Report_Summary[Membership No])</f>
        <v>62659.485033999525</v>
      </c>
    </row>
    <row r="3454" spans="1:22" x14ac:dyDescent="0.3">
      <c r="A3454" t="s">
        <v>3493</v>
      </c>
      <c r="B3454">
        <v>2015</v>
      </c>
      <c r="C3454" t="s">
        <v>14</v>
      </c>
      <c r="D3454">
        <v>59</v>
      </c>
      <c r="E3454" t="str">
        <f t="shared" si="53"/>
        <v>Old</v>
      </c>
      <c r="F3454" t="s">
        <v>21</v>
      </c>
      <c r="G3454" t="s">
        <v>23</v>
      </c>
      <c r="H3454" t="s">
        <v>28</v>
      </c>
      <c r="I3454">
        <v>41</v>
      </c>
      <c r="J3454">
        <v>1.39</v>
      </c>
      <c r="K3454" t="s">
        <v>33</v>
      </c>
      <c r="L3454" t="s">
        <v>33</v>
      </c>
      <c r="M3454" s="1">
        <v>11533.64</v>
      </c>
      <c r="N3454" s="1">
        <v>4123.32</v>
      </c>
      <c r="O3454" s="1">
        <v>4756.45</v>
      </c>
      <c r="P3454" s="1">
        <v>0</v>
      </c>
      <c r="Q3454" s="1">
        <v>14146.61</v>
      </c>
      <c r="R3454" s="1">
        <v>43930.48</v>
      </c>
      <c r="S3454" s="1">
        <v>4716.68</v>
      </c>
      <c r="T3454" s="1">
        <v>53360.41</v>
      </c>
      <c r="U3454" s="1">
        <f>SUM(Report_Summary[Revenue])</f>
        <v>626594850.33999527</v>
      </c>
      <c r="V3454" s="1">
        <f>Report_Summary[[#This Row],[Total Revenue]] / COUNTA(Report_Summary[Membership No])</f>
        <v>62659.485033999525</v>
      </c>
    </row>
    <row r="3455" spans="1:22" x14ac:dyDescent="0.3">
      <c r="A3455" t="s">
        <v>3494</v>
      </c>
      <c r="B3455">
        <v>2019</v>
      </c>
      <c r="C3455" t="s">
        <v>13</v>
      </c>
      <c r="D3455">
        <v>71</v>
      </c>
      <c r="E3455" t="str">
        <f t="shared" si="53"/>
        <v>Old</v>
      </c>
      <c r="F3455" t="s">
        <v>17</v>
      </c>
      <c r="G3455" t="s">
        <v>22</v>
      </c>
      <c r="H3455" t="s">
        <v>31</v>
      </c>
      <c r="I3455">
        <v>28</v>
      </c>
      <c r="J3455">
        <v>2.97</v>
      </c>
      <c r="K3455" t="s">
        <v>33</v>
      </c>
      <c r="L3455" t="s">
        <v>33</v>
      </c>
      <c r="M3455" s="1">
        <v>11453.9</v>
      </c>
      <c r="N3455" s="1">
        <v>678.63</v>
      </c>
      <c r="O3455" s="1">
        <v>7817.98</v>
      </c>
      <c r="P3455" s="1">
        <v>0</v>
      </c>
      <c r="Q3455" s="1">
        <v>25830.16</v>
      </c>
      <c r="R3455" s="1">
        <v>56931.93</v>
      </c>
      <c r="S3455" s="1">
        <v>3484.92</v>
      </c>
      <c r="T3455" s="1">
        <v>79277.17</v>
      </c>
      <c r="U3455" s="1">
        <f>SUM(Report_Summary[Revenue])</f>
        <v>626594850.33999527</v>
      </c>
      <c r="V3455" s="1">
        <f>Report_Summary[[#This Row],[Total Revenue]] / COUNTA(Report_Summary[Membership No])</f>
        <v>62659.485033999525</v>
      </c>
    </row>
    <row r="3456" spans="1:22" x14ac:dyDescent="0.3">
      <c r="A3456" t="s">
        <v>3495</v>
      </c>
      <c r="B3456">
        <v>2018</v>
      </c>
      <c r="C3456" t="s">
        <v>14</v>
      </c>
      <c r="D3456">
        <v>80</v>
      </c>
      <c r="E3456" t="str">
        <f t="shared" si="53"/>
        <v>Old</v>
      </c>
      <c r="F3456" t="s">
        <v>18</v>
      </c>
      <c r="G3456" t="s">
        <v>25</v>
      </c>
      <c r="H3456" t="s">
        <v>28</v>
      </c>
      <c r="I3456">
        <v>28</v>
      </c>
      <c r="J3456">
        <v>3.14</v>
      </c>
      <c r="K3456" t="s">
        <v>32</v>
      </c>
      <c r="L3456" t="s">
        <v>33</v>
      </c>
      <c r="M3456" s="1">
        <v>3044.77</v>
      </c>
      <c r="N3456" s="1">
        <v>2695.11</v>
      </c>
      <c r="O3456" s="1">
        <v>4362.55</v>
      </c>
      <c r="P3456" s="1">
        <v>0</v>
      </c>
      <c r="Q3456" s="1">
        <v>6395.19</v>
      </c>
      <c r="R3456" s="1">
        <v>10042.959999999999</v>
      </c>
      <c r="S3456" s="1">
        <v>-3326.51</v>
      </c>
      <c r="T3456" s="1">
        <v>19764.66</v>
      </c>
      <c r="U3456" s="1">
        <f>SUM(Report_Summary[Revenue])</f>
        <v>626594850.33999527</v>
      </c>
      <c r="V3456" s="1">
        <f>Report_Summary[[#This Row],[Total Revenue]] / COUNTA(Report_Summary[Membership No])</f>
        <v>62659.485033999525</v>
      </c>
    </row>
    <row r="3457" spans="1:22" x14ac:dyDescent="0.3">
      <c r="A3457" t="s">
        <v>3496</v>
      </c>
      <c r="B3457">
        <v>2022</v>
      </c>
      <c r="C3457" t="s">
        <v>14</v>
      </c>
      <c r="D3457">
        <v>26</v>
      </c>
      <c r="E3457" t="str">
        <f t="shared" si="53"/>
        <v>Young</v>
      </c>
      <c r="F3457" t="s">
        <v>19</v>
      </c>
      <c r="G3457" t="s">
        <v>23</v>
      </c>
      <c r="H3457" t="s">
        <v>27</v>
      </c>
      <c r="I3457">
        <v>30</v>
      </c>
      <c r="J3457">
        <v>2.83</v>
      </c>
      <c r="K3457" t="s">
        <v>32</v>
      </c>
      <c r="L3457" t="s">
        <v>33</v>
      </c>
      <c r="M3457" s="1">
        <v>12054.33</v>
      </c>
      <c r="N3457" s="1">
        <v>1046.42</v>
      </c>
      <c r="O3457" s="1">
        <v>545.29999999999995</v>
      </c>
      <c r="P3457" s="1">
        <v>0</v>
      </c>
      <c r="Q3457" s="1">
        <v>42285.9</v>
      </c>
      <c r="R3457" s="1">
        <v>22208.41</v>
      </c>
      <c r="S3457" s="1">
        <v>7410.92</v>
      </c>
      <c r="T3457" s="1">
        <v>57083.39</v>
      </c>
      <c r="U3457" s="1">
        <f>SUM(Report_Summary[Revenue])</f>
        <v>626594850.33999527</v>
      </c>
      <c r="V3457" s="1">
        <f>Report_Summary[[#This Row],[Total Revenue]] / COUNTA(Report_Summary[Membership No])</f>
        <v>62659.485033999525</v>
      </c>
    </row>
    <row r="3458" spans="1:22" x14ac:dyDescent="0.3">
      <c r="A3458" t="s">
        <v>3497</v>
      </c>
      <c r="B3458">
        <v>2019</v>
      </c>
      <c r="C3458" t="s">
        <v>13</v>
      </c>
      <c r="D3458">
        <v>44</v>
      </c>
      <c r="E3458" t="str">
        <f t="shared" si="53"/>
        <v>Middle Age</v>
      </c>
      <c r="F3458" t="s">
        <v>18</v>
      </c>
      <c r="G3458" t="s">
        <v>23</v>
      </c>
      <c r="H3458" t="s">
        <v>29</v>
      </c>
      <c r="I3458">
        <v>29</v>
      </c>
      <c r="J3458">
        <v>2.1</v>
      </c>
      <c r="K3458" t="s">
        <v>33</v>
      </c>
      <c r="L3458" t="s">
        <v>33</v>
      </c>
      <c r="M3458" s="1">
        <v>15967.82</v>
      </c>
      <c r="N3458" s="1">
        <v>1998.08</v>
      </c>
      <c r="O3458" s="1">
        <v>3616.39</v>
      </c>
      <c r="P3458" s="1">
        <v>0</v>
      </c>
      <c r="Q3458" s="1">
        <v>44351.46</v>
      </c>
      <c r="R3458" s="1">
        <v>63875.519999999997</v>
      </c>
      <c r="S3458" s="1">
        <v>7001.33</v>
      </c>
      <c r="T3458" s="1">
        <v>101225.65</v>
      </c>
      <c r="U3458" s="1">
        <f>SUM(Report_Summary[Revenue])</f>
        <v>626594850.33999527</v>
      </c>
      <c r="V3458" s="1">
        <f>Report_Summary[[#This Row],[Total Revenue]] / COUNTA(Report_Summary[Membership No])</f>
        <v>62659.485033999525</v>
      </c>
    </row>
    <row r="3459" spans="1:22" x14ac:dyDescent="0.3">
      <c r="A3459" t="s">
        <v>3498</v>
      </c>
      <c r="B3459">
        <v>2023</v>
      </c>
      <c r="C3459" t="s">
        <v>14</v>
      </c>
      <c r="D3459">
        <v>48</v>
      </c>
      <c r="E3459" t="str">
        <f t="shared" ref="E3459:E3522" si="54">IF(D3459&gt;55,"Old",IF(D3459&gt;=31,"Middle Age",IF(D3459&lt;31,"Young","Invalid")))</f>
        <v>Middle Age</v>
      </c>
      <c r="F3459" t="s">
        <v>19</v>
      </c>
      <c r="G3459" t="s">
        <v>25</v>
      </c>
      <c r="H3459" t="s">
        <v>27</v>
      </c>
      <c r="I3459">
        <v>33</v>
      </c>
      <c r="J3459">
        <v>3.11</v>
      </c>
      <c r="K3459" t="s">
        <v>32</v>
      </c>
      <c r="L3459" t="s">
        <v>33</v>
      </c>
      <c r="M3459" s="1">
        <v>2051.2800000000002</v>
      </c>
      <c r="N3459" s="1">
        <v>3629.88</v>
      </c>
      <c r="O3459" s="1">
        <v>719.12</v>
      </c>
      <c r="P3459" s="1">
        <v>0</v>
      </c>
      <c r="Q3459" s="1">
        <v>3486.5</v>
      </c>
      <c r="R3459" s="1">
        <v>9979.18</v>
      </c>
      <c r="S3459" s="1">
        <v>-17815.189999999999</v>
      </c>
      <c r="T3459" s="1">
        <v>31280.87</v>
      </c>
      <c r="U3459" s="1">
        <f>SUM(Report_Summary[Revenue])</f>
        <v>626594850.33999527</v>
      </c>
      <c r="V3459" s="1">
        <f>Report_Summary[[#This Row],[Total Revenue]] / COUNTA(Report_Summary[Membership No])</f>
        <v>62659.485033999525</v>
      </c>
    </row>
    <row r="3460" spans="1:22" x14ac:dyDescent="0.3">
      <c r="A3460" t="s">
        <v>3499</v>
      </c>
      <c r="B3460">
        <v>2018</v>
      </c>
      <c r="C3460" t="s">
        <v>14</v>
      </c>
      <c r="D3460">
        <v>68</v>
      </c>
      <c r="E3460" t="str">
        <f t="shared" si="54"/>
        <v>Old</v>
      </c>
      <c r="F3460" t="s">
        <v>19</v>
      </c>
      <c r="G3460" t="s">
        <v>25</v>
      </c>
      <c r="H3460" t="s">
        <v>28</v>
      </c>
      <c r="I3460">
        <v>35</v>
      </c>
      <c r="J3460">
        <v>3.02</v>
      </c>
      <c r="K3460" t="s">
        <v>32</v>
      </c>
      <c r="L3460" t="s">
        <v>33</v>
      </c>
      <c r="M3460" s="1">
        <v>6471.59</v>
      </c>
      <c r="N3460" s="1">
        <v>2566.85</v>
      </c>
      <c r="O3460" s="1">
        <v>2224.0100000000002</v>
      </c>
      <c r="P3460" s="1">
        <v>0</v>
      </c>
      <c r="Q3460" s="1">
        <v>18141.48</v>
      </c>
      <c r="R3460" s="1">
        <v>19371</v>
      </c>
      <c r="S3460" s="1">
        <v>-15813.66</v>
      </c>
      <c r="T3460" s="1">
        <v>53326.14</v>
      </c>
      <c r="U3460" s="1">
        <f>SUM(Report_Summary[Revenue])</f>
        <v>626594850.33999527</v>
      </c>
      <c r="V3460" s="1">
        <f>Report_Summary[[#This Row],[Total Revenue]] / COUNTA(Report_Summary[Membership No])</f>
        <v>62659.485033999525</v>
      </c>
    </row>
    <row r="3461" spans="1:22" x14ac:dyDescent="0.3">
      <c r="A3461" t="s">
        <v>3500</v>
      </c>
      <c r="B3461">
        <v>2021</v>
      </c>
      <c r="C3461" t="s">
        <v>13</v>
      </c>
      <c r="D3461">
        <v>54</v>
      </c>
      <c r="E3461" t="str">
        <f t="shared" si="54"/>
        <v>Middle Age</v>
      </c>
      <c r="F3461" t="s">
        <v>20</v>
      </c>
      <c r="G3461" t="s">
        <v>24</v>
      </c>
      <c r="H3461" t="s">
        <v>27</v>
      </c>
      <c r="I3461">
        <v>24</v>
      </c>
      <c r="J3461">
        <v>2.5299999999999998</v>
      </c>
      <c r="K3461" t="s">
        <v>32</v>
      </c>
      <c r="L3461" t="s">
        <v>33</v>
      </c>
      <c r="M3461" s="1">
        <v>19777.8</v>
      </c>
      <c r="N3461" s="1">
        <v>4998.88</v>
      </c>
      <c r="O3461" s="1">
        <v>3512.78</v>
      </c>
      <c r="P3461" s="1">
        <v>0</v>
      </c>
      <c r="Q3461" s="1">
        <v>73003.600000000006</v>
      </c>
      <c r="R3461" s="1">
        <v>38785.81</v>
      </c>
      <c r="S3461" s="1">
        <v>-6550.93</v>
      </c>
      <c r="T3461" s="1">
        <v>118340.34</v>
      </c>
      <c r="U3461" s="1">
        <f>SUM(Report_Summary[Revenue])</f>
        <v>626594850.33999527</v>
      </c>
      <c r="V3461" s="1">
        <f>Report_Summary[[#This Row],[Total Revenue]] / COUNTA(Report_Summary[Membership No])</f>
        <v>62659.485033999525</v>
      </c>
    </row>
    <row r="3462" spans="1:22" x14ac:dyDescent="0.3">
      <c r="A3462" t="s">
        <v>3501</v>
      </c>
      <c r="B3462">
        <v>2016</v>
      </c>
      <c r="C3462" t="s">
        <v>14</v>
      </c>
      <c r="D3462">
        <v>63</v>
      </c>
      <c r="E3462" t="str">
        <f t="shared" si="54"/>
        <v>Old</v>
      </c>
      <c r="F3462" t="s">
        <v>18</v>
      </c>
      <c r="G3462" t="s">
        <v>22</v>
      </c>
      <c r="H3462" t="s">
        <v>29</v>
      </c>
      <c r="I3462">
        <v>30</v>
      </c>
      <c r="J3462">
        <v>0.91</v>
      </c>
      <c r="K3462" t="s">
        <v>32</v>
      </c>
      <c r="L3462" t="s">
        <v>33</v>
      </c>
      <c r="M3462" s="1">
        <v>12198.81</v>
      </c>
      <c r="N3462" s="1">
        <v>4104.51</v>
      </c>
      <c r="O3462" s="1">
        <v>1635.5</v>
      </c>
      <c r="P3462" s="1">
        <v>0</v>
      </c>
      <c r="Q3462" s="1">
        <v>28830.93</v>
      </c>
      <c r="R3462" s="1">
        <v>35080.699999999997</v>
      </c>
      <c r="S3462" s="1">
        <v>14891.41</v>
      </c>
      <c r="T3462" s="1">
        <v>49020.22</v>
      </c>
      <c r="U3462" s="1">
        <f>SUM(Report_Summary[Revenue])</f>
        <v>626594850.33999527</v>
      </c>
      <c r="V3462" s="1">
        <f>Report_Summary[[#This Row],[Total Revenue]] / COUNTA(Report_Summary[Membership No])</f>
        <v>62659.485033999525</v>
      </c>
    </row>
    <row r="3463" spans="1:22" x14ac:dyDescent="0.3">
      <c r="A3463" t="s">
        <v>3502</v>
      </c>
      <c r="B3463">
        <v>2021</v>
      </c>
      <c r="C3463" t="s">
        <v>13</v>
      </c>
      <c r="D3463">
        <v>64</v>
      </c>
      <c r="E3463" t="str">
        <f t="shared" si="54"/>
        <v>Old</v>
      </c>
      <c r="F3463" t="s">
        <v>18</v>
      </c>
      <c r="G3463" t="s">
        <v>25</v>
      </c>
      <c r="H3463" t="s">
        <v>29</v>
      </c>
      <c r="I3463">
        <v>35</v>
      </c>
      <c r="J3463">
        <v>3</v>
      </c>
      <c r="K3463" t="s">
        <v>32</v>
      </c>
      <c r="L3463" t="s">
        <v>33</v>
      </c>
      <c r="M3463" s="1">
        <v>5441.54</v>
      </c>
      <c r="N3463" s="1">
        <v>1468.67</v>
      </c>
      <c r="O3463" s="1">
        <v>6182.25</v>
      </c>
      <c r="P3463" s="1">
        <v>0</v>
      </c>
      <c r="Q3463" s="1">
        <v>23489.24</v>
      </c>
      <c r="R3463" s="1">
        <v>14974.94</v>
      </c>
      <c r="S3463" s="1">
        <v>-21472.77</v>
      </c>
      <c r="T3463" s="1">
        <v>59936.95</v>
      </c>
      <c r="U3463" s="1">
        <f>SUM(Report_Summary[Revenue])</f>
        <v>626594850.33999527</v>
      </c>
      <c r="V3463" s="1">
        <f>Report_Summary[[#This Row],[Total Revenue]] / COUNTA(Report_Summary[Membership No])</f>
        <v>62659.485033999525</v>
      </c>
    </row>
    <row r="3464" spans="1:22" x14ac:dyDescent="0.3">
      <c r="A3464" t="s">
        <v>3503</v>
      </c>
      <c r="B3464">
        <v>2015</v>
      </c>
      <c r="C3464" t="s">
        <v>13</v>
      </c>
      <c r="D3464">
        <v>78</v>
      </c>
      <c r="E3464" t="str">
        <f t="shared" si="54"/>
        <v>Old</v>
      </c>
      <c r="F3464" t="s">
        <v>18</v>
      </c>
      <c r="G3464" t="s">
        <v>25</v>
      </c>
      <c r="H3464" t="s">
        <v>28</v>
      </c>
      <c r="I3464">
        <v>24</v>
      </c>
      <c r="J3464">
        <v>2.65</v>
      </c>
      <c r="K3464" t="s">
        <v>33</v>
      </c>
      <c r="L3464" t="s">
        <v>33</v>
      </c>
      <c r="M3464" s="1">
        <v>13926.87</v>
      </c>
      <c r="N3464" s="1">
        <v>2970.71</v>
      </c>
      <c r="O3464" s="1">
        <v>3784.79</v>
      </c>
      <c r="P3464" s="1">
        <v>0</v>
      </c>
      <c r="Q3464" s="1">
        <v>55884.29</v>
      </c>
      <c r="R3464" s="1">
        <v>38569.980000000003</v>
      </c>
      <c r="S3464" s="1">
        <v>-7182.77</v>
      </c>
      <c r="T3464" s="1">
        <v>101637.04</v>
      </c>
      <c r="U3464" s="1">
        <f>SUM(Report_Summary[Revenue])</f>
        <v>626594850.33999527</v>
      </c>
      <c r="V3464" s="1">
        <f>Report_Summary[[#This Row],[Total Revenue]] / COUNTA(Report_Summary[Membership No])</f>
        <v>62659.485033999525</v>
      </c>
    </row>
    <row r="3465" spans="1:22" x14ac:dyDescent="0.3">
      <c r="A3465" t="s">
        <v>3504</v>
      </c>
      <c r="B3465">
        <v>2015</v>
      </c>
      <c r="C3465" t="s">
        <v>13</v>
      </c>
      <c r="D3465">
        <v>62</v>
      </c>
      <c r="E3465" t="str">
        <f t="shared" si="54"/>
        <v>Old</v>
      </c>
      <c r="F3465" t="s">
        <v>21</v>
      </c>
      <c r="G3465" t="s">
        <v>22</v>
      </c>
      <c r="H3465" t="s">
        <v>27</v>
      </c>
      <c r="I3465">
        <v>33</v>
      </c>
      <c r="J3465">
        <v>1.35</v>
      </c>
      <c r="K3465" t="s">
        <v>32</v>
      </c>
      <c r="L3465" t="s">
        <v>33</v>
      </c>
      <c r="M3465" s="1">
        <v>6829.87</v>
      </c>
      <c r="N3465" s="1">
        <v>2798.73</v>
      </c>
      <c r="O3465" s="1">
        <v>2740.8</v>
      </c>
      <c r="P3465" s="1">
        <v>0</v>
      </c>
      <c r="Q3465" s="1">
        <v>10885.56</v>
      </c>
      <c r="R3465" s="1">
        <v>18473.57</v>
      </c>
      <c r="S3465" s="1">
        <v>-25554.5</v>
      </c>
      <c r="T3465" s="1">
        <v>54913.63</v>
      </c>
      <c r="U3465" s="1">
        <f>SUM(Report_Summary[Revenue])</f>
        <v>626594850.33999527</v>
      </c>
      <c r="V3465" s="1">
        <f>Report_Summary[[#This Row],[Total Revenue]] / COUNTA(Report_Summary[Membership No])</f>
        <v>62659.485033999525</v>
      </c>
    </row>
    <row r="3466" spans="1:22" x14ac:dyDescent="0.3">
      <c r="A3466" t="s">
        <v>3505</v>
      </c>
      <c r="B3466">
        <v>2016</v>
      </c>
      <c r="C3466" t="s">
        <v>14</v>
      </c>
      <c r="D3466">
        <v>43</v>
      </c>
      <c r="E3466" t="str">
        <f t="shared" si="54"/>
        <v>Middle Age</v>
      </c>
      <c r="F3466" t="s">
        <v>21</v>
      </c>
      <c r="G3466" t="s">
        <v>24</v>
      </c>
      <c r="H3466" t="s">
        <v>27</v>
      </c>
      <c r="I3466">
        <v>36</v>
      </c>
      <c r="J3466">
        <v>1.65</v>
      </c>
      <c r="K3466" t="s">
        <v>32</v>
      </c>
      <c r="L3466" t="s">
        <v>33</v>
      </c>
      <c r="M3466" s="1">
        <v>19537.080000000002</v>
      </c>
      <c r="N3466" s="1">
        <v>4421.6099999999997</v>
      </c>
      <c r="O3466" s="1">
        <v>3124.33</v>
      </c>
      <c r="P3466" s="1">
        <v>0</v>
      </c>
      <c r="Q3466" s="1">
        <v>88691.6</v>
      </c>
      <c r="R3466" s="1">
        <v>71984.95</v>
      </c>
      <c r="S3466" s="1">
        <v>26160.11</v>
      </c>
      <c r="T3466" s="1">
        <v>134516.44</v>
      </c>
      <c r="U3466" s="1">
        <f>SUM(Report_Summary[Revenue])</f>
        <v>626594850.33999527</v>
      </c>
      <c r="V3466" s="1">
        <f>Report_Summary[[#This Row],[Total Revenue]] / COUNTA(Report_Summary[Membership No])</f>
        <v>62659.485033999525</v>
      </c>
    </row>
    <row r="3467" spans="1:22" x14ac:dyDescent="0.3">
      <c r="A3467" t="s">
        <v>3506</v>
      </c>
      <c r="B3467">
        <v>2020</v>
      </c>
      <c r="C3467" t="s">
        <v>13</v>
      </c>
      <c r="D3467">
        <v>33</v>
      </c>
      <c r="E3467" t="str">
        <f t="shared" si="54"/>
        <v>Middle Age</v>
      </c>
      <c r="F3467" t="s">
        <v>20</v>
      </c>
      <c r="G3467" t="s">
        <v>22</v>
      </c>
      <c r="H3467" t="s">
        <v>27</v>
      </c>
      <c r="I3467">
        <v>34</v>
      </c>
      <c r="J3467">
        <v>1.93</v>
      </c>
      <c r="K3467" t="s">
        <v>32</v>
      </c>
      <c r="L3467" t="s">
        <v>33</v>
      </c>
      <c r="M3467" s="1">
        <v>10789.98</v>
      </c>
      <c r="N3467" s="1">
        <v>1365.59</v>
      </c>
      <c r="O3467" s="1">
        <v>5895.52</v>
      </c>
      <c r="P3467" s="1">
        <v>0</v>
      </c>
      <c r="Q3467" s="1">
        <v>43426.22</v>
      </c>
      <c r="R3467" s="1">
        <v>13193.78</v>
      </c>
      <c r="S3467" s="1">
        <v>-4108.6099999999997</v>
      </c>
      <c r="T3467" s="1">
        <v>60728.61</v>
      </c>
      <c r="U3467" s="1">
        <f>SUM(Report_Summary[Revenue])</f>
        <v>626594850.33999527</v>
      </c>
      <c r="V3467" s="1">
        <f>Report_Summary[[#This Row],[Total Revenue]] / COUNTA(Report_Summary[Membership No])</f>
        <v>62659.485033999525</v>
      </c>
    </row>
    <row r="3468" spans="1:22" x14ac:dyDescent="0.3">
      <c r="A3468" t="s">
        <v>3507</v>
      </c>
      <c r="B3468">
        <v>2015</v>
      </c>
      <c r="C3468" t="s">
        <v>14</v>
      </c>
      <c r="D3468">
        <v>30</v>
      </c>
      <c r="E3468" t="str">
        <f t="shared" si="54"/>
        <v>Young</v>
      </c>
      <c r="F3468" t="s">
        <v>19</v>
      </c>
      <c r="G3468" t="s">
        <v>25</v>
      </c>
      <c r="H3468" t="s">
        <v>28</v>
      </c>
      <c r="I3468">
        <v>32</v>
      </c>
      <c r="J3468">
        <v>2.2999999999999998</v>
      </c>
      <c r="K3468" t="s">
        <v>33</v>
      </c>
      <c r="L3468" t="s">
        <v>33</v>
      </c>
      <c r="M3468" s="1">
        <v>7084</v>
      </c>
      <c r="N3468" s="1">
        <v>352.83</v>
      </c>
      <c r="O3468" s="1">
        <v>5479.51</v>
      </c>
      <c r="P3468" s="1">
        <v>0</v>
      </c>
      <c r="Q3468" s="1">
        <v>32890.71</v>
      </c>
      <c r="R3468" s="1">
        <v>24605.919999999998</v>
      </c>
      <c r="S3468" s="1">
        <v>25303.45</v>
      </c>
      <c r="T3468" s="1">
        <v>32193.18</v>
      </c>
      <c r="U3468" s="1">
        <f>SUM(Report_Summary[Revenue])</f>
        <v>626594850.33999527</v>
      </c>
      <c r="V3468" s="1">
        <f>Report_Summary[[#This Row],[Total Revenue]] / COUNTA(Report_Summary[Membership No])</f>
        <v>62659.485033999525</v>
      </c>
    </row>
    <row r="3469" spans="1:22" x14ac:dyDescent="0.3">
      <c r="A3469" t="s">
        <v>3508</v>
      </c>
      <c r="B3469">
        <v>2019</v>
      </c>
      <c r="C3469" t="s">
        <v>14</v>
      </c>
      <c r="D3469">
        <v>26</v>
      </c>
      <c r="E3469" t="str">
        <f t="shared" si="54"/>
        <v>Young</v>
      </c>
      <c r="F3469" t="s">
        <v>18</v>
      </c>
      <c r="G3469" t="s">
        <v>25</v>
      </c>
      <c r="H3469" t="s">
        <v>28</v>
      </c>
      <c r="I3469">
        <v>31</v>
      </c>
      <c r="J3469">
        <v>2.67</v>
      </c>
      <c r="K3469" t="s">
        <v>32</v>
      </c>
      <c r="L3469" t="s">
        <v>33</v>
      </c>
      <c r="M3469" s="1">
        <v>4920.79</v>
      </c>
      <c r="N3469" s="1">
        <v>4459.0200000000004</v>
      </c>
      <c r="O3469" s="1">
        <v>583.15</v>
      </c>
      <c r="P3469" s="1">
        <v>0</v>
      </c>
      <c r="Q3469" s="1">
        <v>15023.11</v>
      </c>
      <c r="R3469" s="1">
        <v>13482.13</v>
      </c>
      <c r="S3469" s="1">
        <v>-16340.27</v>
      </c>
      <c r="T3469" s="1">
        <v>44845.51</v>
      </c>
      <c r="U3469" s="1">
        <f>SUM(Report_Summary[Revenue])</f>
        <v>626594850.33999527</v>
      </c>
      <c r="V3469" s="1">
        <f>Report_Summary[[#This Row],[Total Revenue]] / COUNTA(Report_Summary[Membership No])</f>
        <v>62659.485033999525</v>
      </c>
    </row>
    <row r="3470" spans="1:22" x14ac:dyDescent="0.3">
      <c r="A3470" t="s">
        <v>3509</v>
      </c>
      <c r="B3470">
        <v>2019</v>
      </c>
      <c r="C3470" t="s">
        <v>13</v>
      </c>
      <c r="D3470">
        <v>63</v>
      </c>
      <c r="E3470" t="str">
        <f t="shared" si="54"/>
        <v>Old</v>
      </c>
      <c r="F3470" t="s">
        <v>20</v>
      </c>
      <c r="G3470" t="s">
        <v>23</v>
      </c>
      <c r="H3470" t="s">
        <v>30</v>
      </c>
      <c r="I3470">
        <v>25</v>
      </c>
      <c r="J3470">
        <v>3.04</v>
      </c>
      <c r="K3470" t="s">
        <v>33</v>
      </c>
      <c r="L3470" t="s">
        <v>33</v>
      </c>
      <c r="M3470" s="1">
        <v>16497.57</v>
      </c>
      <c r="N3470" s="1">
        <v>2076.37</v>
      </c>
      <c r="O3470" s="1">
        <v>6293.68</v>
      </c>
      <c r="P3470" s="1">
        <v>0</v>
      </c>
      <c r="Q3470" s="1">
        <v>41335.440000000002</v>
      </c>
      <c r="R3470" s="1">
        <v>73617.97</v>
      </c>
      <c r="S3470" s="1">
        <v>-928.46</v>
      </c>
      <c r="T3470" s="1">
        <v>115881.87</v>
      </c>
      <c r="U3470" s="1">
        <f>SUM(Report_Summary[Revenue])</f>
        <v>626594850.33999527</v>
      </c>
      <c r="V3470" s="1">
        <f>Report_Summary[[#This Row],[Total Revenue]] / COUNTA(Report_Summary[Membership No])</f>
        <v>62659.485033999525</v>
      </c>
    </row>
    <row r="3471" spans="1:22" x14ac:dyDescent="0.3">
      <c r="A3471" t="s">
        <v>3510</v>
      </c>
      <c r="B3471">
        <v>2015</v>
      </c>
      <c r="C3471" t="s">
        <v>14</v>
      </c>
      <c r="D3471">
        <v>34</v>
      </c>
      <c r="E3471" t="str">
        <f t="shared" si="54"/>
        <v>Middle Age</v>
      </c>
      <c r="F3471" t="s">
        <v>18</v>
      </c>
      <c r="G3471" t="s">
        <v>23</v>
      </c>
      <c r="H3471" t="s">
        <v>27</v>
      </c>
      <c r="I3471">
        <v>27</v>
      </c>
      <c r="J3471">
        <v>3.01</v>
      </c>
      <c r="K3471" t="s">
        <v>32</v>
      </c>
      <c r="L3471" t="s">
        <v>33</v>
      </c>
      <c r="M3471" s="1">
        <v>3456.45</v>
      </c>
      <c r="N3471" s="1">
        <v>4442.6000000000004</v>
      </c>
      <c r="O3471" s="1">
        <v>4426.26</v>
      </c>
      <c r="P3471" s="1">
        <v>0</v>
      </c>
      <c r="Q3471" s="1">
        <v>15005.97</v>
      </c>
      <c r="R3471" s="1">
        <v>7442.1</v>
      </c>
      <c r="S3471" s="1">
        <v>-5789.59</v>
      </c>
      <c r="T3471" s="1">
        <v>28237.66</v>
      </c>
      <c r="U3471" s="1">
        <f>SUM(Report_Summary[Revenue])</f>
        <v>626594850.33999527</v>
      </c>
      <c r="V3471" s="1">
        <f>Report_Summary[[#This Row],[Total Revenue]] / COUNTA(Report_Summary[Membership No])</f>
        <v>62659.485033999525</v>
      </c>
    </row>
    <row r="3472" spans="1:22" x14ac:dyDescent="0.3">
      <c r="A3472" t="s">
        <v>3511</v>
      </c>
      <c r="B3472">
        <v>2015</v>
      </c>
      <c r="C3472" t="s">
        <v>14</v>
      </c>
      <c r="D3472">
        <v>71</v>
      </c>
      <c r="E3472" t="str">
        <f t="shared" si="54"/>
        <v>Old</v>
      </c>
      <c r="F3472" t="s">
        <v>17</v>
      </c>
      <c r="G3472" t="s">
        <v>22</v>
      </c>
      <c r="H3472" t="s">
        <v>26</v>
      </c>
      <c r="I3472">
        <v>32</v>
      </c>
      <c r="J3472">
        <v>1.55</v>
      </c>
      <c r="K3472" t="s">
        <v>32</v>
      </c>
      <c r="L3472" t="s">
        <v>33</v>
      </c>
      <c r="M3472" s="1">
        <v>6791.2</v>
      </c>
      <c r="N3472" s="1">
        <v>1600.47</v>
      </c>
      <c r="O3472" s="1">
        <v>3340.16</v>
      </c>
      <c r="P3472" s="1">
        <v>0</v>
      </c>
      <c r="Q3472" s="1">
        <v>32699</v>
      </c>
      <c r="R3472" s="1">
        <v>11372.01</v>
      </c>
      <c r="S3472" s="1">
        <v>4261.74</v>
      </c>
      <c r="T3472" s="1">
        <v>39809.269999999997</v>
      </c>
      <c r="U3472" s="1">
        <f>SUM(Report_Summary[Revenue])</f>
        <v>626594850.33999527</v>
      </c>
      <c r="V3472" s="1">
        <f>Report_Summary[[#This Row],[Total Revenue]] / COUNTA(Report_Summary[Membership No])</f>
        <v>62659.485033999525</v>
      </c>
    </row>
    <row r="3473" spans="1:22" x14ac:dyDescent="0.3">
      <c r="A3473" t="s">
        <v>3512</v>
      </c>
      <c r="B3473">
        <v>2015</v>
      </c>
      <c r="C3473" t="s">
        <v>13</v>
      </c>
      <c r="D3473">
        <v>28</v>
      </c>
      <c r="E3473" t="str">
        <f t="shared" si="54"/>
        <v>Young</v>
      </c>
      <c r="F3473" t="s">
        <v>17</v>
      </c>
      <c r="G3473" t="s">
        <v>22</v>
      </c>
      <c r="H3473" t="s">
        <v>29</v>
      </c>
      <c r="I3473">
        <v>26</v>
      </c>
      <c r="J3473">
        <v>3.39</v>
      </c>
      <c r="K3473" t="s">
        <v>33</v>
      </c>
      <c r="L3473" t="s">
        <v>33</v>
      </c>
      <c r="M3473" s="1">
        <v>11728.36</v>
      </c>
      <c r="N3473" s="1">
        <v>2857.18</v>
      </c>
      <c r="O3473" s="1">
        <v>3367.87</v>
      </c>
      <c r="P3473" s="1">
        <v>0</v>
      </c>
      <c r="Q3473" s="1">
        <v>37948.239999999998</v>
      </c>
      <c r="R3473" s="1">
        <v>42939.61</v>
      </c>
      <c r="S3473" s="1">
        <v>-10316.9</v>
      </c>
      <c r="T3473" s="1">
        <v>91204.75</v>
      </c>
      <c r="U3473" s="1">
        <f>SUM(Report_Summary[Revenue])</f>
        <v>626594850.33999527</v>
      </c>
      <c r="V3473" s="1">
        <f>Report_Summary[[#This Row],[Total Revenue]] / COUNTA(Report_Summary[Membership No])</f>
        <v>62659.485033999525</v>
      </c>
    </row>
    <row r="3474" spans="1:22" x14ac:dyDescent="0.3">
      <c r="A3474" t="s">
        <v>3513</v>
      </c>
      <c r="B3474">
        <v>2024</v>
      </c>
      <c r="C3474" t="s">
        <v>14</v>
      </c>
      <c r="D3474">
        <v>51</v>
      </c>
      <c r="E3474" t="str">
        <f t="shared" si="54"/>
        <v>Middle Age</v>
      </c>
      <c r="F3474" t="s">
        <v>17</v>
      </c>
      <c r="G3474" t="s">
        <v>25</v>
      </c>
      <c r="H3474" t="s">
        <v>28</v>
      </c>
      <c r="I3474">
        <v>34</v>
      </c>
      <c r="J3474">
        <v>2.4</v>
      </c>
      <c r="K3474" t="s">
        <v>33</v>
      </c>
      <c r="L3474" t="s">
        <v>33</v>
      </c>
      <c r="M3474" s="1">
        <v>7522.59</v>
      </c>
      <c r="N3474" s="1">
        <v>2366.16</v>
      </c>
      <c r="O3474" s="1">
        <v>799.7</v>
      </c>
      <c r="P3474" s="1">
        <v>0</v>
      </c>
      <c r="Q3474" s="1">
        <v>23026.9</v>
      </c>
      <c r="R3474" s="1">
        <v>22191.03</v>
      </c>
      <c r="S3474" s="1">
        <v>11636.99</v>
      </c>
      <c r="T3474" s="1">
        <v>33580.94</v>
      </c>
      <c r="U3474" s="1">
        <f>SUM(Report_Summary[Revenue])</f>
        <v>626594850.33999527</v>
      </c>
      <c r="V3474" s="1">
        <f>Report_Summary[[#This Row],[Total Revenue]] / COUNTA(Report_Summary[Membership No])</f>
        <v>62659.485033999525</v>
      </c>
    </row>
    <row r="3475" spans="1:22" x14ac:dyDescent="0.3">
      <c r="A3475" t="s">
        <v>3514</v>
      </c>
      <c r="B3475">
        <v>2015</v>
      </c>
      <c r="C3475" t="s">
        <v>13</v>
      </c>
      <c r="D3475">
        <v>51</v>
      </c>
      <c r="E3475" t="str">
        <f t="shared" si="54"/>
        <v>Middle Age</v>
      </c>
      <c r="F3475" t="s">
        <v>18</v>
      </c>
      <c r="G3475" t="s">
        <v>24</v>
      </c>
      <c r="H3475" t="s">
        <v>27</v>
      </c>
      <c r="I3475">
        <v>22</v>
      </c>
      <c r="J3475">
        <v>2.23</v>
      </c>
      <c r="K3475" t="s">
        <v>32</v>
      </c>
      <c r="L3475" t="s">
        <v>33</v>
      </c>
      <c r="M3475" s="1">
        <v>7648.92</v>
      </c>
      <c r="N3475" s="1">
        <v>2706.79</v>
      </c>
      <c r="O3475" s="1">
        <v>4172.83</v>
      </c>
      <c r="P3475" s="1">
        <v>0</v>
      </c>
      <c r="Q3475" s="1">
        <v>23288.42</v>
      </c>
      <c r="R3475" s="1">
        <v>27558.98</v>
      </c>
      <c r="S3475" s="1">
        <v>-12166.19</v>
      </c>
      <c r="T3475" s="1">
        <v>63013.59</v>
      </c>
      <c r="U3475" s="1">
        <f>SUM(Report_Summary[Revenue])</f>
        <v>626594850.33999527</v>
      </c>
      <c r="V3475" s="1">
        <f>Report_Summary[[#This Row],[Total Revenue]] / COUNTA(Report_Summary[Membership No])</f>
        <v>62659.485033999525</v>
      </c>
    </row>
    <row r="3476" spans="1:22" x14ac:dyDescent="0.3">
      <c r="A3476" t="s">
        <v>3515</v>
      </c>
      <c r="B3476">
        <v>2017</v>
      </c>
      <c r="C3476" t="s">
        <v>13</v>
      </c>
      <c r="D3476">
        <v>30</v>
      </c>
      <c r="E3476" t="str">
        <f t="shared" si="54"/>
        <v>Young</v>
      </c>
      <c r="F3476" t="s">
        <v>21</v>
      </c>
      <c r="G3476" t="s">
        <v>23</v>
      </c>
      <c r="H3476" t="s">
        <v>31</v>
      </c>
      <c r="I3476">
        <v>26</v>
      </c>
      <c r="J3476">
        <v>1.51</v>
      </c>
      <c r="K3476" t="s">
        <v>33</v>
      </c>
      <c r="L3476" t="s">
        <v>33</v>
      </c>
      <c r="M3476" s="1">
        <v>18499.11</v>
      </c>
      <c r="N3476" s="1">
        <v>4084.12</v>
      </c>
      <c r="O3476" s="1">
        <v>6120.06</v>
      </c>
      <c r="P3476" s="1">
        <v>0</v>
      </c>
      <c r="Q3476" s="1">
        <v>31537.79</v>
      </c>
      <c r="R3476" s="1">
        <v>40546.74</v>
      </c>
      <c r="S3476" s="1">
        <v>-4740</v>
      </c>
      <c r="T3476" s="1">
        <v>76824.53</v>
      </c>
      <c r="U3476" s="1">
        <f>SUM(Report_Summary[Revenue])</f>
        <v>626594850.33999527</v>
      </c>
      <c r="V3476" s="1">
        <f>Report_Summary[[#This Row],[Total Revenue]] / COUNTA(Report_Summary[Membership No])</f>
        <v>62659.485033999525</v>
      </c>
    </row>
    <row r="3477" spans="1:22" x14ac:dyDescent="0.3">
      <c r="A3477" t="s">
        <v>3516</v>
      </c>
      <c r="B3477">
        <v>2024</v>
      </c>
      <c r="C3477" t="s">
        <v>13</v>
      </c>
      <c r="D3477">
        <v>51</v>
      </c>
      <c r="E3477" t="str">
        <f t="shared" si="54"/>
        <v>Middle Age</v>
      </c>
      <c r="F3477" t="s">
        <v>21</v>
      </c>
      <c r="G3477" t="s">
        <v>22</v>
      </c>
      <c r="H3477" t="s">
        <v>30</v>
      </c>
      <c r="I3477">
        <v>30</v>
      </c>
      <c r="J3477">
        <v>2.74</v>
      </c>
      <c r="K3477" t="s">
        <v>33</v>
      </c>
      <c r="L3477" t="s">
        <v>33</v>
      </c>
      <c r="M3477" s="1">
        <v>15249.99</v>
      </c>
      <c r="N3477" s="1">
        <v>1858.02</v>
      </c>
      <c r="O3477" s="1">
        <v>3897.29</v>
      </c>
      <c r="P3477" s="1">
        <v>0</v>
      </c>
      <c r="Q3477" s="1">
        <v>72846.16</v>
      </c>
      <c r="R3477" s="1">
        <v>65428.77</v>
      </c>
      <c r="S3477" s="1">
        <v>-5429.18</v>
      </c>
      <c r="T3477" s="1">
        <v>143704.10999999999</v>
      </c>
      <c r="U3477" s="1">
        <f>SUM(Report_Summary[Revenue])</f>
        <v>626594850.33999527</v>
      </c>
      <c r="V3477" s="1">
        <f>Report_Summary[[#This Row],[Total Revenue]] / COUNTA(Report_Summary[Membership No])</f>
        <v>62659.485033999525</v>
      </c>
    </row>
    <row r="3478" spans="1:22" x14ac:dyDescent="0.3">
      <c r="A3478" t="s">
        <v>3517</v>
      </c>
      <c r="B3478">
        <v>2017</v>
      </c>
      <c r="C3478" t="s">
        <v>14</v>
      </c>
      <c r="D3478">
        <v>35</v>
      </c>
      <c r="E3478" t="str">
        <f t="shared" si="54"/>
        <v>Middle Age</v>
      </c>
      <c r="F3478" t="s">
        <v>19</v>
      </c>
      <c r="G3478" t="s">
        <v>23</v>
      </c>
      <c r="H3478" t="s">
        <v>28</v>
      </c>
      <c r="I3478">
        <v>26</v>
      </c>
      <c r="J3478">
        <v>1.88</v>
      </c>
      <c r="K3478" t="s">
        <v>33</v>
      </c>
      <c r="L3478" t="s">
        <v>33</v>
      </c>
      <c r="M3478" s="1">
        <v>9318.1</v>
      </c>
      <c r="N3478" s="1">
        <v>1292.81</v>
      </c>
      <c r="O3478" s="1">
        <v>5629.99</v>
      </c>
      <c r="P3478" s="1">
        <v>0</v>
      </c>
      <c r="Q3478" s="1">
        <v>19172.12</v>
      </c>
      <c r="R3478" s="1">
        <v>38376.85</v>
      </c>
      <c r="S3478" s="1">
        <v>3601.58</v>
      </c>
      <c r="T3478" s="1">
        <v>53947.39</v>
      </c>
      <c r="U3478" s="1">
        <f>SUM(Report_Summary[Revenue])</f>
        <v>626594850.33999527</v>
      </c>
      <c r="V3478" s="1">
        <f>Report_Summary[[#This Row],[Total Revenue]] / COUNTA(Report_Summary[Membership No])</f>
        <v>62659.485033999525</v>
      </c>
    </row>
    <row r="3479" spans="1:22" x14ac:dyDescent="0.3">
      <c r="A3479" t="s">
        <v>3518</v>
      </c>
      <c r="B3479">
        <v>2022</v>
      </c>
      <c r="C3479" t="s">
        <v>14</v>
      </c>
      <c r="D3479">
        <v>41</v>
      </c>
      <c r="E3479" t="str">
        <f t="shared" si="54"/>
        <v>Middle Age</v>
      </c>
      <c r="F3479" t="s">
        <v>17</v>
      </c>
      <c r="G3479" t="s">
        <v>22</v>
      </c>
      <c r="H3479" t="s">
        <v>29</v>
      </c>
      <c r="I3479">
        <v>17</v>
      </c>
      <c r="J3479">
        <v>1.1399999999999999</v>
      </c>
      <c r="K3479" t="s">
        <v>33</v>
      </c>
      <c r="L3479" t="s">
        <v>33</v>
      </c>
      <c r="M3479" s="1">
        <v>13616.7</v>
      </c>
      <c r="N3479" s="1">
        <v>780.32</v>
      </c>
      <c r="O3479" s="1">
        <v>1497.76</v>
      </c>
      <c r="P3479" s="1">
        <v>0</v>
      </c>
      <c r="Q3479" s="1">
        <v>22368</v>
      </c>
      <c r="R3479" s="1">
        <v>20624.96</v>
      </c>
      <c r="S3479" s="1">
        <v>16990.55</v>
      </c>
      <c r="T3479" s="1">
        <v>26002.41</v>
      </c>
      <c r="U3479" s="1">
        <f>SUM(Report_Summary[Revenue])</f>
        <v>626594850.33999527</v>
      </c>
      <c r="V3479" s="1">
        <f>Report_Summary[[#This Row],[Total Revenue]] / COUNTA(Report_Summary[Membership No])</f>
        <v>62659.485033999525</v>
      </c>
    </row>
    <row r="3480" spans="1:22" x14ac:dyDescent="0.3">
      <c r="A3480" t="s">
        <v>3519</v>
      </c>
      <c r="B3480">
        <v>2016</v>
      </c>
      <c r="C3480" t="s">
        <v>14</v>
      </c>
      <c r="D3480">
        <v>62</v>
      </c>
      <c r="E3480" t="str">
        <f t="shared" si="54"/>
        <v>Old</v>
      </c>
      <c r="F3480" t="s">
        <v>17</v>
      </c>
      <c r="G3480" t="s">
        <v>23</v>
      </c>
      <c r="H3480" t="s">
        <v>30</v>
      </c>
      <c r="I3480">
        <v>36</v>
      </c>
      <c r="J3480">
        <v>3.49</v>
      </c>
      <c r="K3480" t="s">
        <v>33</v>
      </c>
      <c r="L3480" t="s">
        <v>33</v>
      </c>
      <c r="M3480" s="1">
        <v>16360.15</v>
      </c>
      <c r="N3480" s="1">
        <v>1754.46</v>
      </c>
      <c r="O3480" s="1">
        <v>3741.77</v>
      </c>
      <c r="P3480" s="1">
        <v>0</v>
      </c>
      <c r="Q3480" s="1">
        <v>22314.69</v>
      </c>
      <c r="R3480" s="1">
        <v>42582.54</v>
      </c>
      <c r="S3480" s="1">
        <v>-21239.4</v>
      </c>
      <c r="T3480" s="1">
        <v>86136.63</v>
      </c>
      <c r="U3480" s="1">
        <f>SUM(Report_Summary[Revenue])</f>
        <v>626594850.33999527</v>
      </c>
      <c r="V3480" s="1">
        <f>Report_Summary[[#This Row],[Total Revenue]] / COUNTA(Report_Summary[Membership No])</f>
        <v>62659.485033999525</v>
      </c>
    </row>
    <row r="3481" spans="1:22" x14ac:dyDescent="0.3">
      <c r="A3481" t="s">
        <v>3520</v>
      </c>
      <c r="B3481">
        <v>2024</v>
      </c>
      <c r="C3481" t="s">
        <v>14</v>
      </c>
      <c r="D3481">
        <v>30</v>
      </c>
      <c r="E3481" t="str">
        <f t="shared" si="54"/>
        <v>Young</v>
      </c>
      <c r="F3481" t="s">
        <v>15</v>
      </c>
      <c r="G3481" t="s">
        <v>25</v>
      </c>
      <c r="H3481" t="s">
        <v>29</v>
      </c>
      <c r="I3481">
        <v>36</v>
      </c>
      <c r="J3481">
        <v>2.79</v>
      </c>
      <c r="K3481" t="s">
        <v>33</v>
      </c>
      <c r="L3481" t="s">
        <v>33</v>
      </c>
      <c r="M3481" s="1">
        <v>15520.54</v>
      </c>
      <c r="N3481" s="1">
        <v>3298.99</v>
      </c>
      <c r="O3481" s="1">
        <v>4469.37</v>
      </c>
      <c r="P3481" s="1">
        <v>0</v>
      </c>
      <c r="Q3481" s="1">
        <v>74951.86</v>
      </c>
      <c r="R3481" s="1">
        <v>29255.85</v>
      </c>
      <c r="S3481" s="1">
        <v>-29012.31</v>
      </c>
      <c r="T3481" s="1">
        <v>133220.01999999999</v>
      </c>
      <c r="U3481" s="1">
        <f>SUM(Report_Summary[Revenue])</f>
        <v>626594850.33999527</v>
      </c>
      <c r="V3481" s="1">
        <f>Report_Summary[[#This Row],[Total Revenue]] / COUNTA(Report_Summary[Membership No])</f>
        <v>62659.485033999525</v>
      </c>
    </row>
    <row r="3482" spans="1:22" x14ac:dyDescent="0.3">
      <c r="A3482" t="s">
        <v>3521</v>
      </c>
      <c r="B3482">
        <v>2017</v>
      </c>
      <c r="C3482" t="s">
        <v>13</v>
      </c>
      <c r="D3482">
        <v>58</v>
      </c>
      <c r="E3482" t="str">
        <f t="shared" si="54"/>
        <v>Old</v>
      </c>
      <c r="F3482" t="s">
        <v>19</v>
      </c>
      <c r="G3482" t="s">
        <v>25</v>
      </c>
      <c r="H3482" t="s">
        <v>28</v>
      </c>
      <c r="I3482">
        <v>33</v>
      </c>
      <c r="J3482">
        <v>2.73</v>
      </c>
      <c r="K3482" t="s">
        <v>33</v>
      </c>
      <c r="L3482" t="s">
        <v>33</v>
      </c>
      <c r="M3482" s="1">
        <v>14587.15</v>
      </c>
      <c r="N3482" s="1">
        <v>3072.25</v>
      </c>
      <c r="O3482" s="1">
        <v>384.58</v>
      </c>
      <c r="P3482" s="1">
        <v>0</v>
      </c>
      <c r="Q3482" s="1">
        <v>66408.12</v>
      </c>
      <c r="R3482" s="1">
        <v>39574.33</v>
      </c>
      <c r="S3482" s="1">
        <v>15666.85</v>
      </c>
      <c r="T3482" s="1">
        <v>90315.6</v>
      </c>
      <c r="U3482" s="1">
        <f>SUM(Report_Summary[Revenue])</f>
        <v>626594850.33999527</v>
      </c>
      <c r="V3482" s="1">
        <f>Report_Summary[[#This Row],[Total Revenue]] / COUNTA(Report_Summary[Membership No])</f>
        <v>62659.485033999525</v>
      </c>
    </row>
    <row r="3483" spans="1:22" x14ac:dyDescent="0.3">
      <c r="A3483" t="s">
        <v>3522</v>
      </c>
      <c r="B3483">
        <v>2015</v>
      </c>
      <c r="C3483" t="s">
        <v>13</v>
      </c>
      <c r="D3483">
        <v>55</v>
      </c>
      <c r="E3483" t="str">
        <f t="shared" si="54"/>
        <v>Middle Age</v>
      </c>
      <c r="F3483" t="s">
        <v>21</v>
      </c>
      <c r="G3483" t="s">
        <v>25</v>
      </c>
      <c r="H3483" t="s">
        <v>30</v>
      </c>
      <c r="I3483">
        <v>27</v>
      </c>
      <c r="J3483">
        <v>2.5</v>
      </c>
      <c r="K3483" t="s">
        <v>32</v>
      </c>
      <c r="L3483" t="s">
        <v>33</v>
      </c>
      <c r="M3483" s="1">
        <v>14082.82</v>
      </c>
      <c r="N3483" s="1">
        <v>2641.85</v>
      </c>
      <c r="O3483" s="1">
        <v>2710.62</v>
      </c>
      <c r="P3483" s="1">
        <v>0</v>
      </c>
      <c r="Q3483" s="1">
        <v>48899.68</v>
      </c>
      <c r="R3483" s="1">
        <v>62043.16</v>
      </c>
      <c r="S3483" s="1">
        <v>-27899.24</v>
      </c>
      <c r="T3483" s="1">
        <v>138842.07999999999</v>
      </c>
      <c r="U3483" s="1">
        <f>SUM(Report_Summary[Revenue])</f>
        <v>626594850.33999527</v>
      </c>
      <c r="V3483" s="1">
        <f>Report_Summary[[#This Row],[Total Revenue]] / COUNTA(Report_Summary[Membership No])</f>
        <v>62659.485033999525</v>
      </c>
    </row>
    <row r="3484" spans="1:22" x14ac:dyDescent="0.3">
      <c r="A3484" t="s">
        <v>3523</v>
      </c>
      <c r="B3484">
        <v>2023</v>
      </c>
      <c r="C3484" t="s">
        <v>14</v>
      </c>
      <c r="D3484">
        <v>54</v>
      </c>
      <c r="E3484" t="str">
        <f t="shared" si="54"/>
        <v>Middle Age</v>
      </c>
      <c r="F3484" t="s">
        <v>17</v>
      </c>
      <c r="G3484" t="s">
        <v>22</v>
      </c>
      <c r="H3484" t="s">
        <v>26</v>
      </c>
      <c r="I3484">
        <v>34</v>
      </c>
      <c r="J3484">
        <v>2.21</v>
      </c>
      <c r="K3484" t="s">
        <v>32</v>
      </c>
      <c r="L3484" t="s">
        <v>33</v>
      </c>
      <c r="M3484" s="1">
        <v>13351.58</v>
      </c>
      <c r="N3484" s="1">
        <v>3614.36</v>
      </c>
      <c r="O3484" s="1">
        <v>3519.39</v>
      </c>
      <c r="P3484" s="1">
        <v>0</v>
      </c>
      <c r="Q3484" s="1">
        <v>59343.65</v>
      </c>
      <c r="R3484" s="1">
        <v>48963.8</v>
      </c>
      <c r="S3484" s="1">
        <v>1161.54</v>
      </c>
      <c r="T3484" s="1">
        <v>107145.91</v>
      </c>
      <c r="U3484" s="1">
        <f>SUM(Report_Summary[Revenue])</f>
        <v>626594850.33999527</v>
      </c>
      <c r="V3484" s="1">
        <f>Report_Summary[[#This Row],[Total Revenue]] / COUNTA(Report_Summary[Membership No])</f>
        <v>62659.485033999525</v>
      </c>
    </row>
    <row r="3485" spans="1:22" x14ac:dyDescent="0.3">
      <c r="A3485" t="s">
        <v>3524</v>
      </c>
      <c r="B3485">
        <v>2017</v>
      </c>
      <c r="C3485" t="s">
        <v>13</v>
      </c>
      <c r="D3485">
        <v>49</v>
      </c>
      <c r="E3485" t="str">
        <f t="shared" si="54"/>
        <v>Middle Age</v>
      </c>
      <c r="F3485" t="s">
        <v>15</v>
      </c>
      <c r="G3485" t="s">
        <v>25</v>
      </c>
      <c r="H3485" t="s">
        <v>31</v>
      </c>
      <c r="I3485">
        <v>29</v>
      </c>
      <c r="J3485">
        <v>2.39</v>
      </c>
      <c r="K3485" t="s">
        <v>33</v>
      </c>
      <c r="L3485" t="s">
        <v>33</v>
      </c>
      <c r="M3485" s="1">
        <v>15303.02</v>
      </c>
      <c r="N3485" s="1">
        <v>1889.38</v>
      </c>
      <c r="O3485" s="1">
        <v>989.17</v>
      </c>
      <c r="P3485" s="1">
        <v>0</v>
      </c>
      <c r="Q3485" s="1">
        <v>70010.7</v>
      </c>
      <c r="R3485" s="1">
        <v>20310.189999999999</v>
      </c>
      <c r="S3485" s="1">
        <v>-9701.76</v>
      </c>
      <c r="T3485" s="1">
        <v>100022.65</v>
      </c>
      <c r="U3485" s="1">
        <f>SUM(Report_Summary[Revenue])</f>
        <v>626594850.33999527</v>
      </c>
      <c r="V3485" s="1">
        <f>Report_Summary[[#This Row],[Total Revenue]] / COUNTA(Report_Summary[Membership No])</f>
        <v>62659.485033999525</v>
      </c>
    </row>
    <row r="3486" spans="1:22" x14ac:dyDescent="0.3">
      <c r="A3486" t="s">
        <v>3525</v>
      </c>
      <c r="B3486">
        <v>2016</v>
      </c>
      <c r="C3486" t="s">
        <v>14</v>
      </c>
      <c r="D3486">
        <v>63</v>
      </c>
      <c r="E3486" t="str">
        <f t="shared" si="54"/>
        <v>Old</v>
      </c>
      <c r="F3486" t="s">
        <v>19</v>
      </c>
      <c r="G3486" t="s">
        <v>25</v>
      </c>
      <c r="H3486" t="s">
        <v>28</v>
      </c>
      <c r="I3486">
        <v>30</v>
      </c>
      <c r="J3486">
        <v>2.23</v>
      </c>
      <c r="K3486" t="s">
        <v>33</v>
      </c>
      <c r="L3486" t="s">
        <v>33</v>
      </c>
      <c r="M3486" s="1">
        <v>6183.96</v>
      </c>
      <c r="N3486" s="1">
        <v>2425.2199999999998</v>
      </c>
      <c r="O3486" s="1">
        <v>3468.47</v>
      </c>
      <c r="P3486" s="1">
        <v>0</v>
      </c>
      <c r="Q3486" s="1">
        <v>10127.049999999999</v>
      </c>
      <c r="R3486" s="1">
        <v>29168.66</v>
      </c>
      <c r="S3486" s="1">
        <v>27123.02</v>
      </c>
      <c r="T3486" s="1">
        <v>12172.69</v>
      </c>
      <c r="U3486" s="1">
        <f>SUM(Report_Summary[Revenue])</f>
        <v>626594850.33999527</v>
      </c>
      <c r="V3486" s="1">
        <f>Report_Summary[[#This Row],[Total Revenue]] / COUNTA(Report_Summary[Membership No])</f>
        <v>62659.485033999525</v>
      </c>
    </row>
    <row r="3487" spans="1:22" x14ac:dyDescent="0.3">
      <c r="A3487" t="s">
        <v>3526</v>
      </c>
      <c r="B3487">
        <v>2016</v>
      </c>
      <c r="C3487" t="s">
        <v>14</v>
      </c>
      <c r="D3487">
        <v>40</v>
      </c>
      <c r="E3487" t="str">
        <f t="shared" si="54"/>
        <v>Middle Age</v>
      </c>
      <c r="F3487" t="s">
        <v>16</v>
      </c>
      <c r="G3487" t="s">
        <v>25</v>
      </c>
      <c r="H3487" t="s">
        <v>27</v>
      </c>
      <c r="I3487">
        <v>34</v>
      </c>
      <c r="J3487">
        <v>2.91</v>
      </c>
      <c r="K3487" t="s">
        <v>32</v>
      </c>
      <c r="L3487" t="s">
        <v>33</v>
      </c>
      <c r="M3487" s="1">
        <v>8969.6</v>
      </c>
      <c r="N3487" s="1">
        <v>231.44</v>
      </c>
      <c r="O3487" s="1">
        <v>3788.02</v>
      </c>
      <c r="P3487" s="1">
        <v>0</v>
      </c>
      <c r="Q3487" s="1">
        <v>43116.74</v>
      </c>
      <c r="R3487" s="1">
        <v>44357.08</v>
      </c>
      <c r="S3487" s="1">
        <v>-8978.61</v>
      </c>
      <c r="T3487" s="1">
        <v>96452.43</v>
      </c>
      <c r="U3487" s="1">
        <f>SUM(Report_Summary[Revenue])</f>
        <v>626594850.33999527</v>
      </c>
      <c r="V3487" s="1">
        <f>Report_Summary[[#This Row],[Total Revenue]] / COUNTA(Report_Summary[Membership No])</f>
        <v>62659.485033999525</v>
      </c>
    </row>
    <row r="3488" spans="1:22" x14ac:dyDescent="0.3">
      <c r="A3488" t="s">
        <v>3527</v>
      </c>
      <c r="B3488">
        <v>2016</v>
      </c>
      <c r="C3488" t="s">
        <v>14</v>
      </c>
      <c r="D3488">
        <v>24</v>
      </c>
      <c r="E3488" t="str">
        <f t="shared" si="54"/>
        <v>Young</v>
      </c>
      <c r="F3488" t="s">
        <v>21</v>
      </c>
      <c r="G3488" t="s">
        <v>24</v>
      </c>
      <c r="H3488" t="s">
        <v>26</v>
      </c>
      <c r="I3488">
        <v>26</v>
      </c>
      <c r="J3488">
        <v>2.5499999999999998</v>
      </c>
      <c r="K3488" t="s">
        <v>33</v>
      </c>
      <c r="L3488" t="s">
        <v>33</v>
      </c>
      <c r="M3488" s="1">
        <v>5191.09</v>
      </c>
      <c r="N3488" s="1">
        <v>1555.21</v>
      </c>
      <c r="O3488" s="1">
        <v>1092.3800000000001</v>
      </c>
      <c r="P3488" s="1">
        <v>0</v>
      </c>
      <c r="Q3488" s="1">
        <v>6660.22</v>
      </c>
      <c r="R3488" s="1">
        <v>22553.71</v>
      </c>
      <c r="S3488" s="1">
        <v>-13835.22</v>
      </c>
      <c r="T3488" s="1">
        <v>43049.15</v>
      </c>
      <c r="U3488" s="1">
        <f>SUM(Report_Summary[Revenue])</f>
        <v>626594850.33999527</v>
      </c>
      <c r="V3488" s="1">
        <f>Report_Summary[[#This Row],[Total Revenue]] / COUNTA(Report_Summary[Membership No])</f>
        <v>62659.485033999525</v>
      </c>
    </row>
    <row r="3489" spans="1:22" x14ac:dyDescent="0.3">
      <c r="A3489" t="s">
        <v>3528</v>
      </c>
      <c r="B3489">
        <v>2024</v>
      </c>
      <c r="C3489" t="s">
        <v>13</v>
      </c>
      <c r="D3489">
        <v>46</v>
      </c>
      <c r="E3489" t="str">
        <f t="shared" si="54"/>
        <v>Middle Age</v>
      </c>
      <c r="F3489" t="s">
        <v>20</v>
      </c>
      <c r="G3489" t="s">
        <v>25</v>
      </c>
      <c r="H3489" t="s">
        <v>30</v>
      </c>
      <c r="I3489">
        <v>22</v>
      </c>
      <c r="J3489">
        <v>2.68</v>
      </c>
      <c r="K3489" t="s">
        <v>32</v>
      </c>
      <c r="L3489" t="s">
        <v>33</v>
      </c>
      <c r="M3489" s="1">
        <v>12564.78</v>
      </c>
      <c r="N3489" s="1">
        <v>630.59</v>
      </c>
      <c r="O3489" s="1">
        <v>1038.8599999999999</v>
      </c>
      <c r="P3489" s="1">
        <v>0</v>
      </c>
      <c r="Q3489" s="1">
        <v>50569.38</v>
      </c>
      <c r="R3489" s="1">
        <v>54794.51</v>
      </c>
      <c r="S3489" s="1">
        <v>-9151.18</v>
      </c>
      <c r="T3489" s="1">
        <v>114515.07</v>
      </c>
      <c r="U3489" s="1">
        <f>SUM(Report_Summary[Revenue])</f>
        <v>626594850.33999527</v>
      </c>
      <c r="V3489" s="1">
        <f>Report_Summary[[#This Row],[Total Revenue]] / COUNTA(Report_Summary[Membership No])</f>
        <v>62659.485033999525</v>
      </c>
    </row>
    <row r="3490" spans="1:22" x14ac:dyDescent="0.3">
      <c r="A3490" t="s">
        <v>3529</v>
      </c>
      <c r="B3490">
        <v>2016</v>
      </c>
      <c r="C3490" t="s">
        <v>13</v>
      </c>
      <c r="D3490">
        <v>53</v>
      </c>
      <c r="E3490" t="str">
        <f t="shared" si="54"/>
        <v>Middle Age</v>
      </c>
      <c r="F3490" t="s">
        <v>18</v>
      </c>
      <c r="G3490" t="s">
        <v>24</v>
      </c>
      <c r="H3490" t="s">
        <v>31</v>
      </c>
      <c r="I3490">
        <v>33</v>
      </c>
      <c r="J3490">
        <v>1.97</v>
      </c>
      <c r="K3490" t="s">
        <v>33</v>
      </c>
      <c r="L3490" t="s">
        <v>33</v>
      </c>
      <c r="M3490" s="1">
        <v>15357.09</v>
      </c>
      <c r="N3490" s="1">
        <v>4077.84</v>
      </c>
      <c r="O3490" s="1">
        <v>7327.11</v>
      </c>
      <c r="P3490" s="1">
        <v>0</v>
      </c>
      <c r="Q3490" s="1">
        <v>76770.91</v>
      </c>
      <c r="R3490" s="1">
        <v>20464.310000000001</v>
      </c>
      <c r="S3490" s="1">
        <v>11959.59</v>
      </c>
      <c r="T3490" s="1">
        <v>85275.63</v>
      </c>
      <c r="U3490" s="1">
        <f>SUM(Report_Summary[Revenue])</f>
        <v>626594850.33999527</v>
      </c>
      <c r="V3490" s="1">
        <f>Report_Summary[[#This Row],[Total Revenue]] / COUNTA(Report_Summary[Membership No])</f>
        <v>62659.485033999525</v>
      </c>
    </row>
    <row r="3491" spans="1:22" x14ac:dyDescent="0.3">
      <c r="A3491" t="s">
        <v>3530</v>
      </c>
      <c r="B3491">
        <v>2018</v>
      </c>
      <c r="C3491" t="s">
        <v>13</v>
      </c>
      <c r="D3491">
        <v>49</v>
      </c>
      <c r="E3491" t="str">
        <f t="shared" si="54"/>
        <v>Middle Age</v>
      </c>
      <c r="F3491" t="s">
        <v>21</v>
      </c>
      <c r="G3491" t="s">
        <v>25</v>
      </c>
      <c r="H3491" t="s">
        <v>31</v>
      </c>
      <c r="I3491">
        <v>29</v>
      </c>
      <c r="J3491">
        <v>2.16</v>
      </c>
      <c r="K3491" t="s">
        <v>33</v>
      </c>
      <c r="L3491" t="s">
        <v>33</v>
      </c>
      <c r="M3491" s="1">
        <v>8495.06</v>
      </c>
      <c r="N3491" s="1">
        <v>4798.9399999999996</v>
      </c>
      <c r="O3491" s="1">
        <v>1537.67</v>
      </c>
      <c r="P3491" s="1">
        <v>0</v>
      </c>
      <c r="Q3491" s="1">
        <v>13306.98</v>
      </c>
      <c r="R3491" s="1">
        <v>30258.52</v>
      </c>
      <c r="S3491" s="1">
        <v>6055.58</v>
      </c>
      <c r="T3491" s="1">
        <v>37509.919999999998</v>
      </c>
      <c r="U3491" s="1">
        <f>SUM(Report_Summary[Revenue])</f>
        <v>626594850.33999527</v>
      </c>
      <c r="V3491" s="1">
        <f>Report_Summary[[#This Row],[Total Revenue]] / COUNTA(Report_Summary[Membership No])</f>
        <v>62659.485033999525</v>
      </c>
    </row>
    <row r="3492" spans="1:22" x14ac:dyDescent="0.3">
      <c r="A3492" t="s">
        <v>3531</v>
      </c>
      <c r="B3492">
        <v>2016</v>
      </c>
      <c r="C3492" t="s">
        <v>14</v>
      </c>
      <c r="D3492">
        <v>46</v>
      </c>
      <c r="E3492" t="str">
        <f t="shared" si="54"/>
        <v>Middle Age</v>
      </c>
      <c r="F3492" t="s">
        <v>20</v>
      </c>
      <c r="G3492" t="s">
        <v>25</v>
      </c>
      <c r="H3492" t="s">
        <v>28</v>
      </c>
      <c r="I3492">
        <v>30</v>
      </c>
      <c r="J3492">
        <v>2.77</v>
      </c>
      <c r="K3492" t="s">
        <v>33</v>
      </c>
      <c r="L3492" t="s">
        <v>33</v>
      </c>
      <c r="M3492" s="1">
        <v>4896.7299999999996</v>
      </c>
      <c r="N3492" s="1">
        <v>3031.72</v>
      </c>
      <c r="O3492" s="1">
        <v>5344.89</v>
      </c>
      <c r="P3492" s="1">
        <v>0</v>
      </c>
      <c r="Q3492" s="1">
        <v>17869.98</v>
      </c>
      <c r="R3492" s="1">
        <v>19775.669999999998</v>
      </c>
      <c r="S3492" s="1">
        <v>-15208.78</v>
      </c>
      <c r="T3492" s="1">
        <v>52854.43</v>
      </c>
      <c r="U3492" s="1">
        <f>SUM(Report_Summary[Revenue])</f>
        <v>626594850.33999527</v>
      </c>
      <c r="V3492" s="1">
        <f>Report_Summary[[#This Row],[Total Revenue]] / COUNTA(Report_Summary[Membership No])</f>
        <v>62659.485033999525</v>
      </c>
    </row>
    <row r="3493" spans="1:22" x14ac:dyDescent="0.3">
      <c r="A3493" t="s">
        <v>3532</v>
      </c>
      <c r="B3493">
        <v>2022</v>
      </c>
      <c r="C3493" t="s">
        <v>13</v>
      </c>
      <c r="D3493">
        <v>62</v>
      </c>
      <c r="E3493" t="str">
        <f t="shared" si="54"/>
        <v>Old</v>
      </c>
      <c r="F3493" t="s">
        <v>17</v>
      </c>
      <c r="G3493" t="s">
        <v>25</v>
      </c>
      <c r="H3493" t="s">
        <v>30</v>
      </c>
      <c r="I3493">
        <v>26</v>
      </c>
      <c r="J3493">
        <v>1.23</v>
      </c>
      <c r="K3493" t="s">
        <v>33</v>
      </c>
      <c r="L3493" t="s">
        <v>33</v>
      </c>
      <c r="M3493" s="1">
        <v>3576.51</v>
      </c>
      <c r="N3493" s="1">
        <v>2672.77</v>
      </c>
      <c r="O3493" s="1">
        <v>7806.54</v>
      </c>
      <c r="P3493" s="1">
        <v>0</v>
      </c>
      <c r="Q3493" s="1">
        <v>17304.52</v>
      </c>
      <c r="R3493" s="1">
        <v>12245.68</v>
      </c>
      <c r="S3493" s="1">
        <v>28596.57</v>
      </c>
      <c r="T3493" s="1">
        <v>953.63</v>
      </c>
      <c r="U3493" s="1">
        <f>SUM(Report_Summary[Revenue])</f>
        <v>626594850.33999527</v>
      </c>
      <c r="V3493" s="1">
        <f>Report_Summary[[#This Row],[Total Revenue]] / COUNTA(Report_Summary[Membership No])</f>
        <v>62659.485033999525</v>
      </c>
    </row>
    <row r="3494" spans="1:22" x14ac:dyDescent="0.3">
      <c r="A3494" t="s">
        <v>3533</v>
      </c>
      <c r="B3494">
        <v>2021</v>
      </c>
      <c r="C3494" t="s">
        <v>14</v>
      </c>
      <c r="D3494">
        <v>39</v>
      </c>
      <c r="E3494" t="str">
        <f t="shared" si="54"/>
        <v>Middle Age</v>
      </c>
      <c r="F3494" t="s">
        <v>19</v>
      </c>
      <c r="G3494" t="s">
        <v>24</v>
      </c>
      <c r="H3494" t="s">
        <v>30</v>
      </c>
      <c r="I3494">
        <v>30</v>
      </c>
      <c r="J3494">
        <v>2.95</v>
      </c>
      <c r="K3494" t="s">
        <v>33</v>
      </c>
      <c r="L3494" t="s">
        <v>33</v>
      </c>
      <c r="M3494" s="1">
        <v>8812.84</v>
      </c>
      <c r="N3494" s="1">
        <v>4103.8900000000003</v>
      </c>
      <c r="O3494" s="1">
        <v>7052.94</v>
      </c>
      <c r="P3494" s="1">
        <v>0</v>
      </c>
      <c r="Q3494" s="1">
        <v>40000.1</v>
      </c>
      <c r="R3494" s="1">
        <v>12337.6</v>
      </c>
      <c r="S3494" s="1">
        <v>-5116.01</v>
      </c>
      <c r="T3494" s="1">
        <v>57453.71</v>
      </c>
      <c r="U3494" s="1">
        <f>SUM(Report_Summary[Revenue])</f>
        <v>626594850.33999527</v>
      </c>
      <c r="V3494" s="1">
        <f>Report_Summary[[#This Row],[Total Revenue]] / COUNTA(Report_Summary[Membership No])</f>
        <v>62659.485033999525</v>
      </c>
    </row>
    <row r="3495" spans="1:22" x14ac:dyDescent="0.3">
      <c r="A3495" t="s">
        <v>3534</v>
      </c>
      <c r="B3495">
        <v>2016</v>
      </c>
      <c r="C3495" t="s">
        <v>14</v>
      </c>
      <c r="D3495">
        <v>25</v>
      </c>
      <c r="E3495" t="str">
        <f t="shared" si="54"/>
        <v>Young</v>
      </c>
      <c r="F3495" t="s">
        <v>16</v>
      </c>
      <c r="G3495" t="s">
        <v>23</v>
      </c>
      <c r="H3495" t="s">
        <v>27</v>
      </c>
      <c r="I3495">
        <v>31</v>
      </c>
      <c r="J3495">
        <v>2.15</v>
      </c>
      <c r="K3495" t="s">
        <v>33</v>
      </c>
      <c r="L3495" t="s">
        <v>33</v>
      </c>
      <c r="M3495" s="1">
        <v>15173.89</v>
      </c>
      <c r="N3495" s="1">
        <v>4311.5200000000004</v>
      </c>
      <c r="O3495" s="1">
        <v>3223.46</v>
      </c>
      <c r="P3495" s="1">
        <v>0</v>
      </c>
      <c r="Q3495" s="1">
        <v>69723.02</v>
      </c>
      <c r="R3495" s="1">
        <v>29334.52</v>
      </c>
      <c r="S3495" s="1">
        <v>20300.59</v>
      </c>
      <c r="T3495" s="1">
        <v>78756.95</v>
      </c>
      <c r="U3495" s="1">
        <f>SUM(Report_Summary[Revenue])</f>
        <v>626594850.33999527</v>
      </c>
      <c r="V3495" s="1">
        <f>Report_Summary[[#This Row],[Total Revenue]] / COUNTA(Report_Summary[Membership No])</f>
        <v>62659.485033999525</v>
      </c>
    </row>
    <row r="3496" spans="1:22" x14ac:dyDescent="0.3">
      <c r="A3496" t="s">
        <v>3535</v>
      </c>
      <c r="B3496">
        <v>2016</v>
      </c>
      <c r="C3496" t="s">
        <v>13</v>
      </c>
      <c r="D3496">
        <v>33</v>
      </c>
      <c r="E3496" t="str">
        <f t="shared" si="54"/>
        <v>Middle Age</v>
      </c>
      <c r="F3496" t="s">
        <v>16</v>
      </c>
      <c r="G3496" t="s">
        <v>24</v>
      </c>
      <c r="H3496" t="s">
        <v>26</v>
      </c>
      <c r="I3496">
        <v>33</v>
      </c>
      <c r="J3496">
        <v>2.71</v>
      </c>
      <c r="K3496" t="s">
        <v>33</v>
      </c>
      <c r="L3496" t="s">
        <v>33</v>
      </c>
      <c r="M3496" s="1">
        <v>12053.27</v>
      </c>
      <c r="N3496" s="1">
        <v>2029.98</v>
      </c>
      <c r="O3496" s="1">
        <v>5760.75</v>
      </c>
      <c r="P3496" s="1">
        <v>0</v>
      </c>
      <c r="Q3496" s="1">
        <v>32163.96</v>
      </c>
      <c r="R3496" s="1">
        <v>17507.810000000001</v>
      </c>
      <c r="S3496" s="1">
        <v>20477.91</v>
      </c>
      <c r="T3496" s="1">
        <v>29193.86</v>
      </c>
      <c r="U3496" s="1">
        <f>SUM(Report_Summary[Revenue])</f>
        <v>626594850.33999527</v>
      </c>
      <c r="V3496" s="1">
        <f>Report_Summary[[#This Row],[Total Revenue]] / COUNTA(Report_Summary[Membership No])</f>
        <v>62659.485033999525</v>
      </c>
    </row>
    <row r="3497" spans="1:22" x14ac:dyDescent="0.3">
      <c r="A3497" t="s">
        <v>3536</v>
      </c>
      <c r="B3497">
        <v>2022</v>
      </c>
      <c r="C3497" t="s">
        <v>13</v>
      </c>
      <c r="D3497">
        <v>32</v>
      </c>
      <c r="E3497" t="str">
        <f t="shared" si="54"/>
        <v>Middle Age</v>
      </c>
      <c r="F3497" t="s">
        <v>17</v>
      </c>
      <c r="G3497" t="s">
        <v>23</v>
      </c>
      <c r="H3497" t="s">
        <v>30</v>
      </c>
      <c r="I3497">
        <v>32</v>
      </c>
      <c r="J3497">
        <v>3.03</v>
      </c>
      <c r="K3497" t="s">
        <v>32</v>
      </c>
      <c r="L3497" t="s">
        <v>33</v>
      </c>
      <c r="M3497" s="1">
        <v>7572.71</v>
      </c>
      <c r="N3497" s="1">
        <v>1786.29</v>
      </c>
      <c r="O3497" s="1">
        <v>6255.76</v>
      </c>
      <c r="P3497" s="1">
        <v>0</v>
      </c>
      <c r="Q3497" s="1">
        <v>33629.949999999997</v>
      </c>
      <c r="R3497" s="1">
        <v>36516.99</v>
      </c>
      <c r="S3497" s="1">
        <v>-2272.2399999999998</v>
      </c>
      <c r="T3497" s="1">
        <v>72419.179999999993</v>
      </c>
      <c r="U3497" s="1">
        <f>SUM(Report_Summary[Revenue])</f>
        <v>626594850.33999527</v>
      </c>
      <c r="V3497" s="1">
        <f>Report_Summary[[#This Row],[Total Revenue]] / COUNTA(Report_Summary[Membership No])</f>
        <v>62659.485033999525</v>
      </c>
    </row>
    <row r="3498" spans="1:22" x14ac:dyDescent="0.3">
      <c r="A3498" t="s">
        <v>3537</v>
      </c>
      <c r="B3498">
        <v>2022</v>
      </c>
      <c r="C3498" t="s">
        <v>13</v>
      </c>
      <c r="D3498">
        <v>53</v>
      </c>
      <c r="E3498" t="str">
        <f t="shared" si="54"/>
        <v>Middle Age</v>
      </c>
      <c r="F3498" t="s">
        <v>15</v>
      </c>
      <c r="G3498" t="s">
        <v>25</v>
      </c>
      <c r="H3498" t="s">
        <v>27</v>
      </c>
      <c r="I3498">
        <v>28</v>
      </c>
      <c r="J3498">
        <v>2.69</v>
      </c>
      <c r="K3498" t="s">
        <v>33</v>
      </c>
      <c r="L3498" t="s">
        <v>33</v>
      </c>
      <c r="M3498" s="1">
        <v>15221.86</v>
      </c>
      <c r="N3498" s="1">
        <v>4026.77</v>
      </c>
      <c r="O3498" s="1">
        <v>1161.72</v>
      </c>
      <c r="P3498" s="1">
        <v>0</v>
      </c>
      <c r="Q3498" s="1">
        <v>32649.67</v>
      </c>
      <c r="R3498" s="1">
        <v>40820.67</v>
      </c>
      <c r="S3498" s="1">
        <v>4775.88</v>
      </c>
      <c r="T3498" s="1">
        <v>68694.460000000006</v>
      </c>
      <c r="U3498" s="1">
        <f>SUM(Report_Summary[Revenue])</f>
        <v>626594850.33999527</v>
      </c>
      <c r="V3498" s="1">
        <f>Report_Summary[[#This Row],[Total Revenue]] / COUNTA(Report_Summary[Membership No])</f>
        <v>62659.485033999525</v>
      </c>
    </row>
    <row r="3499" spans="1:22" x14ac:dyDescent="0.3">
      <c r="A3499" t="s">
        <v>3538</v>
      </c>
      <c r="B3499">
        <v>2023</v>
      </c>
      <c r="C3499" t="s">
        <v>13</v>
      </c>
      <c r="D3499">
        <v>46</v>
      </c>
      <c r="E3499" t="str">
        <f t="shared" si="54"/>
        <v>Middle Age</v>
      </c>
      <c r="F3499" t="s">
        <v>19</v>
      </c>
      <c r="G3499" t="s">
        <v>23</v>
      </c>
      <c r="H3499" t="s">
        <v>26</v>
      </c>
      <c r="I3499">
        <v>34</v>
      </c>
      <c r="J3499">
        <v>3.9</v>
      </c>
      <c r="K3499" t="s">
        <v>32</v>
      </c>
      <c r="L3499" t="s">
        <v>33</v>
      </c>
      <c r="M3499" s="1">
        <v>5342.13</v>
      </c>
      <c r="N3499" s="1">
        <v>358.84</v>
      </c>
      <c r="O3499" s="1">
        <v>7121.79</v>
      </c>
      <c r="P3499" s="1">
        <v>0</v>
      </c>
      <c r="Q3499" s="1">
        <v>15221.61</v>
      </c>
      <c r="R3499" s="1">
        <v>19530.830000000002</v>
      </c>
      <c r="S3499" s="1">
        <v>27394.29</v>
      </c>
      <c r="T3499" s="1">
        <v>7358.15</v>
      </c>
      <c r="U3499" s="1">
        <f>SUM(Report_Summary[Revenue])</f>
        <v>626594850.33999527</v>
      </c>
      <c r="V3499" s="1">
        <f>Report_Summary[[#This Row],[Total Revenue]] / COUNTA(Report_Summary[Membership No])</f>
        <v>62659.485033999525</v>
      </c>
    </row>
    <row r="3500" spans="1:22" x14ac:dyDescent="0.3">
      <c r="A3500" t="s">
        <v>3539</v>
      </c>
      <c r="B3500">
        <v>2017</v>
      </c>
      <c r="C3500" t="s">
        <v>14</v>
      </c>
      <c r="D3500">
        <v>50</v>
      </c>
      <c r="E3500" t="str">
        <f t="shared" si="54"/>
        <v>Middle Age</v>
      </c>
      <c r="F3500" t="s">
        <v>15</v>
      </c>
      <c r="G3500" t="s">
        <v>23</v>
      </c>
      <c r="H3500" t="s">
        <v>26</v>
      </c>
      <c r="I3500">
        <v>40</v>
      </c>
      <c r="J3500">
        <v>2.75</v>
      </c>
      <c r="K3500" t="s">
        <v>33</v>
      </c>
      <c r="L3500" t="s">
        <v>33</v>
      </c>
      <c r="M3500" s="1">
        <v>19346.580000000002</v>
      </c>
      <c r="N3500" s="1">
        <v>3266.01</v>
      </c>
      <c r="O3500" s="1">
        <v>5055.5600000000004</v>
      </c>
      <c r="P3500" s="1">
        <v>0</v>
      </c>
      <c r="Q3500" s="1">
        <v>62837.82</v>
      </c>
      <c r="R3500" s="1">
        <v>73746.320000000007</v>
      </c>
      <c r="S3500" s="1">
        <v>13151.16</v>
      </c>
      <c r="T3500" s="1">
        <v>123432.98</v>
      </c>
      <c r="U3500" s="1">
        <f>SUM(Report_Summary[Revenue])</f>
        <v>626594850.33999527</v>
      </c>
      <c r="V3500" s="1">
        <f>Report_Summary[[#This Row],[Total Revenue]] / COUNTA(Report_Summary[Membership No])</f>
        <v>62659.485033999525</v>
      </c>
    </row>
    <row r="3501" spans="1:22" x14ac:dyDescent="0.3">
      <c r="A3501" t="s">
        <v>3540</v>
      </c>
      <c r="B3501">
        <v>2023</v>
      </c>
      <c r="C3501" t="s">
        <v>13</v>
      </c>
      <c r="D3501">
        <v>30</v>
      </c>
      <c r="E3501" t="str">
        <f t="shared" si="54"/>
        <v>Young</v>
      </c>
      <c r="F3501" t="s">
        <v>16</v>
      </c>
      <c r="G3501" t="s">
        <v>22</v>
      </c>
      <c r="H3501" t="s">
        <v>31</v>
      </c>
      <c r="I3501">
        <v>26</v>
      </c>
      <c r="J3501">
        <v>2.3199999999999998</v>
      </c>
      <c r="K3501" t="s">
        <v>33</v>
      </c>
      <c r="L3501" t="s">
        <v>33</v>
      </c>
      <c r="M3501" s="1">
        <v>13762.13</v>
      </c>
      <c r="N3501" s="1">
        <v>3071.05</v>
      </c>
      <c r="O3501" s="1">
        <v>2814.13</v>
      </c>
      <c r="P3501" s="1">
        <v>0</v>
      </c>
      <c r="Q3501" s="1">
        <v>21341.59</v>
      </c>
      <c r="R3501" s="1">
        <v>56017.52</v>
      </c>
      <c r="S3501" s="1">
        <v>-11337.17</v>
      </c>
      <c r="T3501" s="1">
        <v>88696.28</v>
      </c>
      <c r="U3501" s="1">
        <f>SUM(Report_Summary[Revenue])</f>
        <v>626594850.33999527</v>
      </c>
      <c r="V3501" s="1">
        <f>Report_Summary[[#This Row],[Total Revenue]] / COUNTA(Report_Summary[Membership No])</f>
        <v>62659.485033999525</v>
      </c>
    </row>
    <row r="3502" spans="1:22" x14ac:dyDescent="0.3">
      <c r="A3502" t="s">
        <v>3541</v>
      </c>
      <c r="B3502">
        <v>2016</v>
      </c>
      <c r="C3502" t="s">
        <v>13</v>
      </c>
      <c r="D3502">
        <v>63</v>
      </c>
      <c r="E3502" t="str">
        <f t="shared" si="54"/>
        <v>Old</v>
      </c>
      <c r="F3502" t="s">
        <v>20</v>
      </c>
      <c r="G3502" t="s">
        <v>25</v>
      </c>
      <c r="H3502" t="s">
        <v>31</v>
      </c>
      <c r="I3502">
        <v>29</v>
      </c>
      <c r="J3502">
        <v>1.72</v>
      </c>
      <c r="K3502" t="s">
        <v>33</v>
      </c>
      <c r="L3502" t="s">
        <v>33</v>
      </c>
      <c r="M3502" s="1">
        <v>16096.31</v>
      </c>
      <c r="N3502" s="1">
        <v>221.8</v>
      </c>
      <c r="O3502" s="1">
        <v>4106.55</v>
      </c>
      <c r="P3502" s="1">
        <v>0</v>
      </c>
      <c r="Q3502" s="1">
        <v>55035.01</v>
      </c>
      <c r="R3502" s="1">
        <v>77774.05</v>
      </c>
      <c r="S3502" s="1">
        <v>-25282.799999999999</v>
      </c>
      <c r="T3502" s="1">
        <v>158091.85999999999</v>
      </c>
      <c r="U3502" s="1">
        <f>SUM(Report_Summary[Revenue])</f>
        <v>626594850.33999527</v>
      </c>
      <c r="V3502" s="1">
        <f>Report_Summary[[#This Row],[Total Revenue]] / COUNTA(Report_Summary[Membership No])</f>
        <v>62659.485033999525</v>
      </c>
    </row>
    <row r="3503" spans="1:22" x14ac:dyDescent="0.3">
      <c r="A3503" t="s">
        <v>3542</v>
      </c>
      <c r="B3503">
        <v>2017</v>
      </c>
      <c r="C3503" t="s">
        <v>14</v>
      </c>
      <c r="D3503">
        <v>75</v>
      </c>
      <c r="E3503" t="str">
        <f t="shared" si="54"/>
        <v>Old</v>
      </c>
      <c r="F3503" t="s">
        <v>19</v>
      </c>
      <c r="G3503" t="s">
        <v>23</v>
      </c>
      <c r="H3503" t="s">
        <v>28</v>
      </c>
      <c r="I3503">
        <v>33</v>
      </c>
      <c r="J3503">
        <v>1.92</v>
      </c>
      <c r="K3503" t="s">
        <v>32</v>
      </c>
      <c r="L3503" t="s">
        <v>33</v>
      </c>
      <c r="M3503" s="1">
        <v>7039.65</v>
      </c>
      <c r="N3503" s="1">
        <v>4891.2</v>
      </c>
      <c r="O3503" s="1">
        <v>3189.01</v>
      </c>
      <c r="P3503" s="1">
        <v>0</v>
      </c>
      <c r="Q3503" s="1">
        <v>17744.68</v>
      </c>
      <c r="R3503" s="1">
        <v>24024.71</v>
      </c>
      <c r="S3503" s="1">
        <v>27678.51</v>
      </c>
      <c r="T3503" s="1">
        <v>14090.88</v>
      </c>
      <c r="U3503" s="1">
        <f>SUM(Report_Summary[Revenue])</f>
        <v>626594850.33999527</v>
      </c>
      <c r="V3503" s="1">
        <f>Report_Summary[[#This Row],[Total Revenue]] / COUNTA(Report_Summary[Membership No])</f>
        <v>62659.485033999525</v>
      </c>
    </row>
    <row r="3504" spans="1:22" x14ac:dyDescent="0.3">
      <c r="A3504" t="s">
        <v>3543</v>
      </c>
      <c r="B3504">
        <v>2020</v>
      </c>
      <c r="C3504" t="s">
        <v>14</v>
      </c>
      <c r="D3504">
        <v>29</v>
      </c>
      <c r="E3504" t="str">
        <f t="shared" si="54"/>
        <v>Young</v>
      </c>
      <c r="F3504" t="s">
        <v>21</v>
      </c>
      <c r="G3504" t="s">
        <v>25</v>
      </c>
      <c r="H3504" t="s">
        <v>28</v>
      </c>
      <c r="I3504">
        <v>35</v>
      </c>
      <c r="J3504">
        <v>3.33</v>
      </c>
      <c r="K3504" t="s">
        <v>32</v>
      </c>
      <c r="L3504" t="s">
        <v>33</v>
      </c>
      <c r="M3504" s="1">
        <v>12579.09</v>
      </c>
      <c r="N3504" s="1">
        <v>4435.22</v>
      </c>
      <c r="O3504" s="1">
        <v>4434.53</v>
      </c>
      <c r="P3504" s="1">
        <v>0</v>
      </c>
      <c r="Q3504" s="1">
        <v>35329.660000000003</v>
      </c>
      <c r="R3504" s="1">
        <v>41794.71</v>
      </c>
      <c r="S3504" s="1">
        <v>-9361.0400000000009</v>
      </c>
      <c r="T3504" s="1">
        <v>86485.41</v>
      </c>
      <c r="U3504" s="1">
        <f>SUM(Report_Summary[Revenue])</f>
        <v>626594850.33999527</v>
      </c>
      <c r="V3504" s="1">
        <f>Report_Summary[[#This Row],[Total Revenue]] / COUNTA(Report_Summary[Membership No])</f>
        <v>62659.485033999525</v>
      </c>
    </row>
    <row r="3505" spans="1:22" x14ac:dyDescent="0.3">
      <c r="A3505" t="s">
        <v>3544</v>
      </c>
      <c r="B3505">
        <v>2021</v>
      </c>
      <c r="C3505" t="s">
        <v>13</v>
      </c>
      <c r="D3505">
        <v>61</v>
      </c>
      <c r="E3505" t="str">
        <f t="shared" si="54"/>
        <v>Old</v>
      </c>
      <c r="F3505" t="s">
        <v>19</v>
      </c>
      <c r="G3505" t="s">
        <v>25</v>
      </c>
      <c r="H3505" t="s">
        <v>27</v>
      </c>
      <c r="I3505">
        <v>23</v>
      </c>
      <c r="J3505">
        <v>2.36</v>
      </c>
      <c r="K3505" t="s">
        <v>33</v>
      </c>
      <c r="L3505" t="s">
        <v>33</v>
      </c>
      <c r="M3505" s="1">
        <v>10001.09</v>
      </c>
      <c r="N3505" s="1">
        <v>2349.37</v>
      </c>
      <c r="O3505" s="1">
        <v>184.81</v>
      </c>
      <c r="P3505" s="1">
        <v>0</v>
      </c>
      <c r="Q3505" s="1">
        <v>26324.12</v>
      </c>
      <c r="R3505" s="1">
        <v>18230.54</v>
      </c>
      <c r="S3505" s="1">
        <v>-16675.96</v>
      </c>
      <c r="T3505" s="1">
        <v>61230.62</v>
      </c>
      <c r="U3505" s="1">
        <f>SUM(Report_Summary[Revenue])</f>
        <v>626594850.33999527</v>
      </c>
      <c r="V3505" s="1">
        <f>Report_Summary[[#This Row],[Total Revenue]] / COUNTA(Report_Summary[Membership No])</f>
        <v>62659.485033999525</v>
      </c>
    </row>
    <row r="3506" spans="1:22" x14ac:dyDescent="0.3">
      <c r="A3506" t="s">
        <v>3545</v>
      </c>
      <c r="B3506">
        <v>2023</v>
      </c>
      <c r="C3506" t="s">
        <v>13</v>
      </c>
      <c r="D3506">
        <v>71</v>
      </c>
      <c r="E3506" t="str">
        <f t="shared" si="54"/>
        <v>Old</v>
      </c>
      <c r="F3506" t="s">
        <v>17</v>
      </c>
      <c r="G3506" t="s">
        <v>23</v>
      </c>
      <c r="H3506" t="s">
        <v>30</v>
      </c>
      <c r="I3506">
        <v>22</v>
      </c>
      <c r="J3506">
        <v>1.3</v>
      </c>
      <c r="K3506" t="s">
        <v>33</v>
      </c>
      <c r="L3506" t="s">
        <v>33</v>
      </c>
      <c r="M3506" s="1">
        <v>18810.080000000002</v>
      </c>
      <c r="N3506" s="1">
        <v>381.8</v>
      </c>
      <c r="O3506" s="1">
        <v>2102.73</v>
      </c>
      <c r="P3506" s="1">
        <v>0</v>
      </c>
      <c r="Q3506" s="1">
        <v>61699.92</v>
      </c>
      <c r="R3506" s="1">
        <v>28379.03</v>
      </c>
      <c r="S3506" s="1">
        <v>-6911.41</v>
      </c>
      <c r="T3506" s="1">
        <v>96990.36</v>
      </c>
      <c r="U3506" s="1">
        <f>SUM(Report_Summary[Revenue])</f>
        <v>626594850.33999527</v>
      </c>
      <c r="V3506" s="1">
        <f>Report_Summary[[#This Row],[Total Revenue]] / COUNTA(Report_Summary[Membership No])</f>
        <v>62659.485033999525</v>
      </c>
    </row>
    <row r="3507" spans="1:22" x14ac:dyDescent="0.3">
      <c r="A3507" t="s">
        <v>3546</v>
      </c>
      <c r="B3507">
        <v>2017</v>
      </c>
      <c r="C3507" t="s">
        <v>14</v>
      </c>
      <c r="D3507">
        <v>53</v>
      </c>
      <c r="E3507" t="str">
        <f t="shared" si="54"/>
        <v>Middle Age</v>
      </c>
      <c r="F3507" t="s">
        <v>21</v>
      </c>
      <c r="G3507" t="s">
        <v>24</v>
      </c>
      <c r="H3507" t="s">
        <v>27</v>
      </c>
      <c r="I3507">
        <v>32</v>
      </c>
      <c r="J3507">
        <v>2.64</v>
      </c>
      <c r="K3507" t="s">
        <v>33</v>
      </c>
      <c r="L3507" t="s">
        <v>33</v>
      </c>
      <c r="M3507" s="1">
        <v>12469.64</v>
      </c>
      <c r="N3507" s="1">
        <v>3948.55</v>
      </c>
      <c r="O3507" s="1">
        <v>949.31</v>
      </c>
      <c r="P3507" s="1">
        <v>0</v>
      </c>
      <c r="Q3507" s="1">
        <v>37634.36</v>
      </c>
      <c r="R3507" s="1">
        <v>37389.79</v>
      </c>
      <c r="S3507" s="1">
        <v>19542.259999999998</v>
      </c>
      <c r="T3507" s="1">
        <v>55481.89</v>
      </c>
      <c r="U3507" s="1">
        <f>SUM(Report_Summary[Revenue])</f>
        <v>626594850.33999527</v>
      </c>
      <c r="V3507" s="1">
        <f>Report_Summary[[#This Row],[Total Revenue]] / COUNTA(Report_Summary[Membership No])</f>
        <v>62659.485033999525</v>
      </c>
    </row>
    <row r="3508" spans="1:22" x14ac:dyDescent="0.3">
      <c r="A3508" t="s">
        <v>3547</v>
      </c>
      <c r="B3508">
        <v>2016</v>
      </c>
      <c r="C3508" t="s">
        <v>13</v>
      </c>
      <c r="D3508">
        <v>62</v>
      </c>
      <c r="E3508" t="str">
        <f t="shared" si="54"/>
        <v>Old</v>
      </c>
      <c r="F3508" t="s">
        <v>17</v>
      </c>
      <c r="G3508" t="s">
        <v>23</v>
      </c>
      <c r="H3508" t="s">
        <v>26</v>
      </c>
      <c r="I3508">
        <v>30</v>
      </c>
      <c r="J3508">
        <v>2.09</v>
      </c>
      <c r="K3508" t="s">
        <v>33</v>
      </c>
      <c r="L3508" t="s">
        <v>33</v>
      </c>
      <c r="M3508" s="1">
        <v>16639.580000000002</v>
      </c>
      <c r="N3508" s="1">
        <v>2571.88</v>
      </c>
      <c r="O3508" s="1">
        <v>2974.71</v>
      </c>
      <c r="P3508" s="1">
        <v>0</v>
      </c>
      <c r="Q3508" s="1">
        <v>35824.25</v>
      </c>
      <c r="R3508" s="1">
        <v>72676.960000000006</v>
      </c>
      <c r="S3508" s="1">
        <v>27074.42</v>
      </c>
      <c r="T3508" s="1">
        <v>81426.789999999994</v>
      </c>
      <c r="U3508" s="1">
        <f>SUM(Report_Summary[Revenue])</f>
        <v>626594850.33999527</v>
      </c>
      <c r="V3508" s="1">
        <f>Report_Summary[[#This Row],[Total Revenue]] / COUNTA(Report_Summary[Membership No])</f>
        <v>62659.485033999525</v>
      </c>
    </row>
    <row r="3509" spans="1:22" x14ac:dyDescent="0.3">
      <c r="A3509" t="s">
        <v>3548</v>
      </c>
      <c r="B3509">
        <v>2023</v>
      </c>
      <c r="C3509" t="s">
        <v>13</v>
      </c>
      <c r="D3509">
        <v>76</v>
      </c>
      <c r="E3509" t="str">
        <f t="shared" si="54"/>
        <v>Old</v>
      </c>
      <c r="F3509" t="s">
        <v>16</v>
      </c>
      <c r="G3509" t="s">
        <v>23</v>
      </c>
      <c r="H3509" t="s">
        <v>27</v>
      </c>
      <c r="I3509">
        <v>27</v>
      </c>
      <c r="J3509">
        <v>2.87</v>
      </c>
      <c r="K3509" t="s">
        <v>33</v>
      </c>
      <c r="L3509" t="s">
        <v>33</v>
      </c>
      <c r="M3509" s="1">
        <v>11115.66</v>
      </c>
      <c r="N3509" s="1">
        <v>2035.59</v>
      </c>
      <c r="O3509" s="1">
        <v>2022.19</v>
      </c>
      <c r="P3509" s="1">
        <v>0</v>
      </c>
      <c r="Q3509" s="1">
        <v>17227.43</v>
      </c>
      <c r="R3509" s="1">
        <v>34085</v>
      </c>
      <c r="S3509" s="1">
        <v>-2407.61</v>
      </c>
      <c r="T3509" s="1">
        <v>53720.04</v>
      </c>
      <c r="U3509" s="1">
        <f>SUM(Report_Summary[Revenue])</f>
        <v>626594850.33999527</v>
      </c>
      <c r="V3509" s="1">
        <f>Report_Summary[[#This Row],[Total Revenue]] / COUNTA(Report_Summary[Membership No])</f>
        <v>62659.485033999525</v>
      </c>
    </row>
    <row r="3510" spans="1:22" x14ac:dyDescent="0.3">
      <c r="A3510" t="s">
        <v>3549</v>
      </c>
      <c r="B3510">
        <v>2015</v>
      </c>
      <c r="C3510" t="s">
        <v>13</v>
      </c>
      <c r="D3510">
        <v>58</v>
      </c>
      <c r="E3510" t="str">
        <f t="shared" si="54"/>
        <v>Old</v>
      </c>
      <c r="F3510" t="s">
        <v>16</v>
      </c>
      <c r="G3510" t="s">
        <v>24</v>
      </c>
      <c r="H3510" t="s">
        <v>31</v>
      </c>
      <c r="I3510">
        <v>39</v>
      </c>
      <c r="J3510">
        <v>1.45</v>
      </c>
      <c r="K3510" t="s">
        <v>32</v>
      </c>
      <c r="L3510" t="s">
        <v>33</v>
      </c>
      <c r="M3510" s="1">
        <v>17383.02</v>
      </c>
      <c r="N3510" s="1">
        <v>130.81</v>
      </c>
      <c r="O3510" s="1">
        <v>6395.84</v>
      </c>
      <c r="P3510" s="1">
        <v>0</v>
      </c>
      <c r="Q3510" s="1">
        <v>48171.43</v>
      </c>
      <c r="R3510" s="1">
        <v>45135.46</v>
      </c>
      <c r="S3510" s="1">
        <v>-4023.23</v>
      </c>
      <c r="T3510" s="1">
        <v>97330.12</v>
      </c>
      <c r="U3510" s="1">
        <f>SUM(Report_Summary[Revenue])</f>
        <v>626594850.33999527</v>
      </c>
      <c r="V3510" s="1">
        <f>Report_Summary[[#This Row],[Total Revenue]] / COUNTA(Report_Summary[Membership No])</f>
        <v>62659.485033999525</v>
      </c>
    </row>
    <row r="3511" spans="1:22" x14ac:dyDescent="0.3">
      <c r="A3511" t="s">
        <v>3550</v>
      </c>
      <c r="B3511">
        <v>2023</v>
      </c>
      <c r="C3511" t="s">
        <v>13</v>
      </c>
      <c r="D3511">
        <v>77</v>
      </c>
      <c r="E3511" t="str">
        <f t="shared" si="54"/>
        <v>Old</v>
      </c>
      <c r="F3511" t="s">
        <v>18</v>
      </c>
      <c r="G3511" t="s">
        <v>25</v>
      </c>
      <c r="H3511" t="s">
        <v>26</v>
      </c>
      <c r="I3511">
        <v>26</v>
      </c>
      <c r="J3511">
        <v>3.19</v>
      </c>
      <c r="K3511" t="s">
        <v>32</v>
      </c>
      <c r="L3511" t="s">
        <v>33</v>
      </c>
      <c r="M3511" s="1">
        <v>10134.969999999999</v>
      </c>
      <c r="N3511" s="1">
        <v>2688.91</v>
      </c>
      <c r="O3511" s="1">
        <v>5778.27</v>
      </c>
      <c r="P3511" s="1">
        <v>0</v>
      </c>
      <c r="Q3511" s="1">
        <v>24902.37</v>
      </c>
      <c r="R3511" s="1">
        <v>27572.48</v>
      </c>
      <c r="S3511" s="1">
        <v>-26788.65</v>
      </c>
      <c r="T3511" s="1">
        <v>79263.5</v>
      </c>
      <c r="U3511" s="1">
        <f>SUM(Report_Summary[Revenue])</f>
        <v>626594850.33999527</v>
      </c>
      <c r="V3511" s="1">
        <f>Report_Summary[[#This Row],[Total Revenue]] / COUNTA(Report_Summary[Membership No])</f>
        <v>62659.485033999525</v>
      </c>
    </row>
    <row r="3512" spans="1:22" x14ac:dyDescent="0.3">
      <c r="A3512" t="s">
        <v>3551</v>
      </c>
      <c r="B3512">
        <v>2018</v>
      </c>
      <c r="C3512" t="s">
        <v>13</v>
      </c>
      <c r="D3512">
        <v>58</v>
      </c>
      <c r="E3512" t="str">
        <f t="shared" si="54"/>
        <v>Old</v>
      </c>
      <c r="F3512" t="s">
        <v>17</v>
      </c>
      <c r="G3512" t="s">
        <v>25</v>
      </c>
      <c r="H3512" t="s">
        <v>31</v>
      </c>
      <c r="I3512">
        <v>31</v>
      </c>
      <c r="J3512">
        <v>1.89</v>
      </c>
      <c r="K3512" t="s">
        <v>33</v>
      </c>
      <c r="L3512" t="s">
        <v>33</v>
      </c>
      <c r="M3512" s="1">
        <v>5281.13</v>
      </c>
      <c r="N3512" s="1">
        <v>1040.67</v>
      </c>
      <c r="O3512" s="1">
        <v>6982.2</v>
      </c>
      <c r="P3512" s="1">
        <v>0</v>
      </c>
      <c r="Q3512" s="1">
        <v>16268.2</v>
      </c>
      <c r="R3512" s="1">
        <v>20677.13</v>
      </c>
      <c r="S3512" s="1">
        <v>-24089.42</v>
      </c>
      <c r="T3512" s="1">
        <v>61034.75</v>
      </c>
      <c r="U3512" s="1">
        <f>SUM(Report_Summary[Revenue])</f>
        <v>626594850.33999527</v>
      </c>
      <c r="V3512" s="1">
        <f>Report_Summary[[#This Row],[Total Revenue]] / COUNTA(Report_Summary[Membership No])</f>
        <v>62659.485033999525</v>
      </c>
    </row>
    <row r="3513" spans="1:22" x14ac:dyDescent="0.3">
      <c r="A3513" t="s">
        <v>3552</v>
      </c>
      <c r="B3513">
        <v>2016</v>
      </c>
      <c r="C3513" t="s">
        <v>14</v>
      </c>
      <c r="D3513">
        <v>68</v>
      </c>
      <c r="E3513" t="str">
        <f t="shared" si="54"/>
        <v>Old</v>
      </c>
      <c r="F3513" t="s">
        <v>18</v>
      </c>
      <c r="G3513" t="s">
        <v>22</v>
      </c>
      <c r="H3513" t="s">
        <v>28</v>
      </c>
      <c r="I3513">
        <v>29</v>
      </c>
      <c r="J3513">
        <v>1.84</v>
      </c>
      <c r="K3513" t="s">
        <v>33</v>
      </c>
      <c r="L3513" t="s">
        <v>33</v>
      </c>
      <c r="M3513" s="1">
        <v>2826.28</v>
      </c>
      <c r="N3513" s="1">
        <v>2947.21</v>
      </c>
      <c r="O3513" s="1">
        <v>4115.5600000000004</v>
      </c>
      <c r="P3513" s="1">
        <v>0</v>
      </c>
      <c r="Q3513" s="1">
        <v>7317.5</v>
      </c>
      <c r="R3513" s="1">
        <v>6538.63</v>
      </c>
      <c r="S3513" s="1">
        <v>-19565.84</v>
      </c>
      <c r="T3513" s="1">
        <v>33421.97</v>
      </c>
      <c r="U3513" s="1">
        <f>SUM(Report_Summary[Revenue])</f>
        <v>626594850.33999527</v>
      </c>
      <c r="V3513" s="1">
        <f>Report_Summary[[#This Row],[Total Revenue]] / COUNTA(Report_Summary[Membership No])</f>
        <v>62659.485033999525</v>
      </c>
    </row>
    <row r="3514" spans="1:22" x14ac:dyDescent="0.3">
      <c r="A3514" t="s">
        <v>3553</v>
      </c>
      <c r="B3514">
        <v>2021</v>
      </c>
      <c r="C3514" t="s">
        <v>13</v>
      </c>
      <c r="D3514">
        <v>63</v>
      </c>
      <c r="E3514" t="str">
        <f t="shared" si="54"/>
        <v>Old</v>
      </c>
      <c r="F3514" t="s">
        <v>18</v>
      </c>
      <c r="G3514" t="s">
        <v>24</v>
      </c>
      <c r="H3514" t="s">
        <v>31</v>
      </c>
      <c r="I3514">
        <v>34</v>
      </c>
      <c r="J3514">
        <v>2.77</v>
      </c>
      <c r="K3514" t="s">
        <v>33</v>
      </c>
      <c r="L3514" t="s">
        <v>33</v>
      </c>
      <c r="M3514" s="1">
        <v>13097.29</v>
      </c>
      <c r="N3514" s="1">
        <v>2294.0100000000002</v>
      </c>
      <c r="O3514" s="1">
        <v>5737.37</v>
      </c>
      <c r="P3514" s="1">
        <v>0</v>
      </c>
      <c r="Q3514" s="1">
        <v>50306.34</v>
      </c>
      <c r="R3514" s="1">
        <v>45650.33</v>
      </c>
      <c r="S3514" s="1">
        <v>-9014.4599999999991</v>
      </c>
      <c r="T3514" s="1">
        <v>104971.13</v>
      </c>
      <c r="U3514" s="1">
        <f>SUM(Report_Summary[Revenue])</f>
        <v>626594850.33999527</v>
      </c>
      <c r="V3514" s="1">
        <f>Report_Summary[[#This Row],[Total Revenue]] / COUNTA(Report_Summary[Membership No])</f>
        <v>62659.485033999525</v>
      </c>
    </row>
    <row r="3515" spans="1:22" x14ac:dyDescent="0.3">
      <c r="A3515" t="s">
        <v>3554</v>
      </c>
      <c r="B3515">
        <v>2020</v>
      </c>
      <c r="C3515" t="s">
        <v>13</v>
      </c>
      <c r="D3515">
        <v>23</v>
      </c>
      <c r="E3515" t="str">
        <f t="shared" si="54"/>
        <v>Young</v>
      </c>
      <c r="F3515" t="s">
        <v>21</v>
      </c>
      <c r="G3515" t="s">
        <v>22</v>
      </c>
      <c r="H3515" t="s">
        <v>26</v>
      </c>
      <c r="I3515">
        <v>30</v>
      </c>
      <c r="J3515">
        <v>2.97</v>
      </c>
      <c r="K3515" t="s">
        <v>33</v>
      </c>
      <c r="L3515" t="s">
        <v>33</v>
      </c>
      <c r="M3515" s="1">
        <v>13578.97</v>
      </c>
      <c r="N3515" s="1">
        <v>4491.8599999999997</v>
      </c>
      <c r="O3515" s="1">
        <v>5694.83</v>
      </c>
      <c r="P3515" s="1">
        <v>0</v>
      </c>
      <c r="Q3515" s="1">
        <v>61822.29</v>
      </c>
      <c r="R3515" s="1">
        <v>31577.03</v>
      </c>
      <c r="S3515" s="1">
        <v>24952.87</v>
      </c>
      <c r="T3515" s="1">
        <v>68446.45</v>
      </c>
      <c r="U3515" s="1">
        <f>SUM(Report_Summary[Revenue])</f>
        <v>626594850.33999527</v>
      </c>
      <c r="V3515" s="1">
        <f>Report_Summary[[#This Row],[Total Revenue]] / COUNTA(Report_Summary[Membership No])</f>
        <v>62659.485033999525</v>
      </c>
    </row>
    <row r="3516" spans="1:22" x14ac:dyDescent="0.3">
      <c r="A3516" t="s">
        <v>3555</v>
      </c>
      <c r="B3516">
        <v>2023</v>
      </c>
      <c r="C3516" t="s">
        <v>14</v>
      </c>
      <c r="D3516">
        <v>77</v>
      </c>
      <c r="E3516" t="str">
        <f t="shared" si="54"/>
        <v>Old</v>
      </c>
      <c r="F3516" t="s">
        <v>20</v>
      </c>
      <c r="G3516" t="s">
        <v>22</v>
      </c>
      <c r="H3516" t="s">
        <v>27</v>
      </c>
      <c r="I3516">
        <v>34</v>
      </c>
      <c r="J3516">
        <v>3.93</v>
      </c>
      <c r="K3516" t="s">
        <v>33</v>
      </c>
      <c r="L3516" t="s">
        <v>33</v>
      </c>
      <c r="M3516" s="1">
        <v>16367.42</v>
      </c>
      <c r="N3516" s="1">
        <v>825.94</v>
      </c>
      <c r="O3516" s="1">
        <v>4956.91</v>
      </c>
      <c r="P3516" s="1">
        <v>0</v>
      </c>
      <c r="Q3516" s="1">
        <v>52376.81</v>
      </c>
      <c r="R3516" s="1">
        <v>29939.34</v>
      </c>
      <c r="S3516" s="1">
        <v>-6187.66</v>
      </c>
      <c r="T3516" s="1">
        <v>88503.81</v>
      </c>
      <c r="U3516" s="1">
        <f>SUM(Report_Summary[Revenue])</f>
        <v>626594850.33999527</v>
      </c>
      <c r="V3516" s="1">
        <f>Report_Summary[[#This Row],[Total Revenue]] / COUNTA(Report_Summary[Membership No])</f>
        <v>62659.485033999525</v>
      </c>
    </row>
    <row r="3517" spans="1:22" x14ac:dyDescent="0.3">
      <c r="A3517" t="s">
        <v>3556</v>
      </c>
      <c r="B3517">
        <v>2020</v>
      </c>
      <c r="C3517" t="s">
        <v>13</v>
      </c>
      <c r="D3517">
        <v>73</v>
      </c>
      <c r="E3517" t="str">
        <f t="shared" si="54"/>
        <v>Old</v>
      </c>
      <c r="F3517" t="s">
        <v>18</v>
      </c>
      <c r="G3517" t="s">
        <v>24</v>
      </c>
      <c r="H3517" t="s">
        <v>28</v>
      </c>
      <c r="I3517">
        <v>31</v>
      </c>
      <c r="J3517">
        <v>3.15</v>
      </c>
      <c r="K3517" t="s">
        <v>33</v>
      </c>
      <c r="L3517" t="s">
        <v>33</v>
      </c>
      <c r="M3517" s="1">
        <v>1952.85</v>
      </c>
      <c r="N3517" s="1">
        <v>1453.59</v>
      </c>
      <c r="O3517" s="1">
        <v>2736.98</v>
      </c>
      <c r="P3517" s="1">
        <v>0</v>
      </c>
      <c r="Q3517" s="1">
        <v>9033.92</v>
      </c>
      <c r="R3517" s="1">
        <v>6021.14</v>
      </c>
      <c r="S3517" s="1">
        <v>12879.2</v>
      </c>
      <c r="T3517" s="1">
        <v>2175.86</v>
      </c>
      <c r="U3517" s="1">
        <f>SUM(Report_Summary[Revenue])</f>
        <v>626594850.33999527</v>
      </c>
      <c r="V3517" s="1">
        <f>Report_Summary[[#This Row],[Total Revenue]] / COUNTA(Report_Summary[Membership No])</f>
        <v>62659.485033999525</v>
      </c>
    </row>
    <row r="3518" spans="1:22" x14ac:dyDescent="0.3">
      <c r="A3518" t="s">
        <v>3557</v>
      </c>
      <c r="B3518">
        <v>2023</v>
      </c>
      <c r="C3518" t="s">
        <v>13</v>
      </c>
      <c r="D3518">
        <v>63</v>
      </c>
      <c r="E3518" t="str">
        <f t="shared" si="54"/>
        <v>Old</v>
      </c>
      <c r="F3518" t="s">
        <v>21</v>
      </c>
      <c r="G3518" t="s">
        <v>25</v>
      </c>
      <c r="H3518" t="s">
        <v>28</v>
      </c>
      <c r="I3518">
        <v>30</v>
      </c>
      <c r="J3518">
        <v>1.03</v>
      </c>
      <c r="K3518" t="s">
        <v>33</v>
      </c>
      <c r="L3518" t="s">
        <v>33</v>
      </c>
      <c r="M3518" s="1">
        <v>7614.71</v>
      </c>
      <c r="N3518" s="1">
        <v>3441.79</v>
      </c>
      <c r="O3518" s="1">
        <v>2305.87</v>
      </c>
      <c r="P3518" s="1">
        <v>0</v>
      </c>
      <c r="Q3518" s="1">
        <v>23100.74</v>
      </c>
      <c r="R3518" s="1">
        <v>26162.58</v>
      </c>
      <c r="S3518" s="1">
        <v>11918.85</v>
      </c>
      <c r="T3518" s="1">
        <v>37344.47</v>
      </c>
      <c r="U3518" s="1">
        <f>SUM(Report_Summary[Revenue])</f>
        <v>626594850.33999527</v>
      </c>
      <c r="V3518" s="1">
        <f>Report_Summary[[#This Row],[Total Revenue]] / COUNTA(Report_Summary[Membership No])</f>
        <v>62659.485033999525</v>
      </c>
    </row>
    <row r="3519" spans="1:22" x14ac:dyDescent="0.3">
      <c r="A3519" t="s">
        <v>3558</v>
      </c>
      <c r="B3519">
        <v>2024</v>
      </c>
      <c r="C3519" t="s">
        <v>13</v>
      </c>
      <c r="D3519">
        <v>31</v>
      </c>
      <c r="E3519" t="str">
        <f t="shared" si="54"/>
        <v>Middle Age</v>
      </c>
      <c r="F3519" t="s">
        <v>20</v>
      </c>
      <c r="G3519" t="s">
        <v>25</v>
      </c>
      <c r="H3519" t="s">
        <v>30</v>
      </c>
      <c r="I3519">
        <v>25</v>
      </c>
      <c r="J3519">
        <v>1.79</v>
      </c>
      <c r="K3519" t="s">
        <v>33</v>
      </c>
      <c r="L3519" t="s">
        <v>33</v>
      </c>
      <c r="M3519" s="1">
        <v>18407.599999999999</v>
      </c>
      <c r="N3519" s="1">
        <v>4221.45</v>
      </c>
      <c r="O3519" s="1">
        <v>7671.07</v>
      </c>
      <c r="P3519" s="1">
        <v>0</v>
      </c>
      <c r="Q3519" s="1">
        <v>64229.08</v>
      </c>
      <c r="R3519" s="1">
        <v>42157.1</v>
      </c>
      <c r="S3519" s="1">
        <v>29792.23</v>
      </c>
      <c r="T3519" s="1">
        <v>76593.95</v>
      </c>
      <c r="U3519" s="1">
        <f>SUM(Report_Summary[Revenue])</f>
        <v>626594850.33999527</v>
      </c>
      <c r="V3519" s="1">
        <f>Report_Summary[[#This Row],[Total Revenue]] / COUNTA(Report_Summary[Membership No])</f>
        <v>62659.485033999525</v>
      </c>
    </row>
    <row r="3520" spans="1:22" x14ac:dyDescent="0.3">
      <c r="A3520" t="s">
        <v>3559</v>
      </c>
      <c r="B3520">
        <v>2023</v>
      </c>
      <c r="C3520" t="s">
        <v>14</v>
      </c>
      <c r="D3520">
        <v>68</v>
      </c>
      <c r="E3520" t="str">
        <f t="shared" si="54"/>
        <v>Old</v>
      </c>
      <c r="F3520" t="s">
        <v>15</v>
      </c>
      <c r="G3520" t="s">
        <v>23</v>
      </c>
      <c r="H3520" t="s">
        <v>29</v>
      </c>
      <c r="I3520">
        <v>37</v>
      </c>
      <c r="J3520">
        <v>3.91</v>
      </c>
      <c r="K3520" t="s">
        <v>32</v>
      </c>
      <c r="L3520" t="s">
        <v>33</v>
      </c>
      <c r="M3520" s="1">
        <v>18279.759999999998</v>
      </c>
      <c r="N3520" s="1">
        <v>2906.15</v>
      </c>
      <c r="O3520" s="1">
        <v>701.32</v>
      </c>
      <c r="P3520" s="1">
        <v>0</v>
      </c>
      <c r="Q3520" s="1">
        <v>43890.41</v>
      </c>
      <c r="R3520" s="1">
        <v>60519.49</v>
      </c>
      <c r="S3520" s="1">
        <v>-18857.05</v>
      </c>
      <c r="T3520" s="1">
        <v>123266.95</v>
      </c>
      <c r="U3520" s="1">
        <f>SUM(Report_Summary[Revenue])</f>
        <v>626594850.33999527</v>
      </c>
      <c r="V3520" s="1">
        <f>Report_Summary[[#This Row],[Total Revenue]] / COUNTA(Report_Summary[Membership No])</f>
        <v>62659.485033999525</v>
      </c>
    </row>
    <row r="3521" spans="1:22" x14ac:dyDescent="0.3">
      <c r="A3521" t="s">
        <v>3560</v>
      </c>
      <c r="B3521">
        <v>2021</v>
      </c>
      <c r="C3521" t="s">
        <v>13</v>
      </c>
      <c r="D3521">
        <v>64</v>
      </c>
      <c r="E3521" t="str">
        <f t="shared" si="54"/>
        <v>Old</v>
      </c>
      <c r="F3521" t="s">
        <v>20</v>
      </c>
      <c r="G3521" t="s">
        <v>23</v>
      </c>
      <c r="H3521" t="s">
        <v>29</v>
      </c>
      <c r="I3521">
        <v>30</v>
      </c>
      <c r="J3521">
        <v>2.8</v>
      </c>
      <c r="K3521" t="s">
        <v>32</v>
      </c>
      <c r="L3521" t="s">
        <v>33</v>
      </c>
      <c r="M3521" s="1">
        <v>18652.68</v>
      </c>
      <c r="N3521" s="1">
        <v>1567.97</v>
      </c>
      <c r="O3521" s="1">
        <v>2805.56</v>
      </c>
      <c r="P3521" s="1">
        <v>0</v>
      </c>
      <c r="Q3521" s="1">
        <v>87759.24</v>
      </c>
      <c r="R3521" s="1">
        <v>78167.89</v>
      </c>
      <c r="S3521" s="1">
        <v>-25804.15</v>
      </c>
      <c r="T3521" s="1">
        <v>191731.28</v>
      </c>
      <c r="U3521" s="1">
        <f>SUM(Report_Summary[Revenue])</f>
        <v>626594850.33999527</v>
      </c>
      <c r="V3521" s="1">
        <f>Report_Summary[[#This Row],[Total Revenue]] / COUNTA(Report_Summary[Membership No])</f>
        <v>62659.485033999525</v>
      </c>
    </row>
    <row r="3522" spans="1:22" x14ac:dyDescent="0.3">
      <c r="A3522" t="s">
        <v>3561</v>
      </c>
      <c r="B3522">
        <v>2019</v>
      </c>
      <c r="C3522" t="s">
        <v>14</v>
      </c>
      <c r="D3522">
        <v>79</v>
      </c>
      <c r="E3522" t="str">
        <f t="shared" si="54"/>
        <v>Old</v>
      </c>
      <c r="F3522" t="s">
        <v>17</v>
      </c>
      <c r="G3522" t="s">
        <v>23</v>
      </c>
      <c r="H3522" t="s">
        <v>26</v>
      </c>
      <c r="I3522">
        <v>35</v>
      </c>
      <c r="J3522">
        <v>1.54</v>
      </c>
      <c r="K3522" t="s">
        <v>32</v>
      </c>
      <c r="L3522" t="s">
        <v>33</v>
      </c>
      <c r="M3522" s="1">
        <v>18068.689999999999</v>
      </c>
      <c r="N3522" s="1">
        <v>308.23</v>
      </c>
      <c r="O3522" s="1">
        <v>5540.1</v>
      </c>
      <c r="P3522" s="1">
        <v>0</v>
      </c>
      <c r="Q3522" s="1">
        <v>71443.460000000006</v>
      </c>
      <c r="R3522" s="1">
        <v>90104.51</v>
      </c>
      <c r="S3522" s="1">
        <v>-18978.53</v>
      </c>
      <c r="T3522" s="1">
        <v>180526.5</v>
      </c>
      <c r="U3522" s="1">
        <f>SUM(Report_Summary[Revenue])</f>
        <v>626594850.33999527</v>
      </c>
      <c r="V3522" s="1">
        <f>Report_Summary[[#This Row],[Total Revenue]] / COUNTA(Report_Summary[Membership No])</f>
        <v>62659.485033999525</v>
      </c>
    </row>
    <row r="3523" spans="1:22" x14ac:dyDescent="0.3">
      <c r="A3523" t="s">
        <v>3562</v>
      </c>
      <c r="B3523">
        <v>2018</v>
      </c>
      <c r="C3523" t="s">
        <v>13</v>
      </c>
      <c r="D3523">
        <v>57</v>
      </c>
      <c r="E3523" t="str">
        <f t="shared" ref="E3523:E3586" si="55">IF(D3523&gt;55,"Old",IF(D3523&gt;=31,"Middle Age",IF(D3523&lt;31,"Young","Invalid")))</f>
        <v>Old</v>
      </c>
      <c r="F3523" t="s">
        <v>21</v>
      </c>
      <c r="G3523" t="s">
        <v>24</v>
      </c>
      <c r="H3523" t="s">
        <v>30</v>
      </c>
      <c r="I3523">
        <v>20</v>
      </c>
      <c r="J3523">
        <v>3.07</v>
      </c>
      <c r="K3523" t="s">
        <v>33</v>
      </c>
      <c r="L3523" t="s">
        <v>33</v>
      </c>
      <c r="M3523" s="1">
        <v>6618.91</v>
      </c>
      <c r="N3523" s="1">
        <v>3650.19</v>
      </c>
      <c r="O3523" s="1">
        <v>7957.98</v>
      </c>
      <c r="P3523" s="1">
        <v>0</v>
      </c>
      <c r="Q3523" s="1">
        <v>31512.639999999999</v>
      </c>
      <c r="R3523" s="1">
        <v>31270.09</v>
      </c>
      <c r="S3523" s="1">
        <v>-14764.21</v>
      </c>
      <c r="T3523" s="1">
        <v>77546.94</v>
      </c>
      <c r="U3523" s="1">
        <f>SUM(Report_Summary[Revenue])</f>
        <v>626594850.33999527</v>
      </c>
      <c r="V3523" s="1">
        <f>Report_Summary[[#This Row],[Total Revenue]] / COUNTA(Report_Summary[Membership No])</f>
        <v>62659.485033999525</v>
      </c>
    </row>
    <row r="3524" spans="1:22" x14ac:dyDescent="0.3">
      <c r="A3524" t="s">
        <v>3563</v>
      </c>
      <c r="B3524">
        <v>2024</v>
      </c>
      <c r="C3524" t="s">
        <v>13</v>
      </c>
      <c r="D3524">
        <v>23</v>
      </c>
      <c r="E3524" t="str">
        <f t="shared" si="55"/>
        <v>Young</v>
      </c>
      <c r="F3524" t="s">
        <v>20</v>
      </c>
      <c r="G3524" t="s">
        <v>23</v>
      </c>
      <c r="H3524" t="s">
        <v>28</v>
      </c>
      <c r="I3524">
        <v>29</v>
      </c>
      <c r="J3524">
        <v>2.6</v>
      </c>
      <c r="K3524" t="s">
        <v>32</v>
      </c>
      <c r="L3524" t="s">
        <v>33</v>
      </c>
      <c r="M3524" s="1">
        <v>14133.78</v>
      </c>
      <c r="N3524" s="1">
        <v>2988.79</v>
      </c>
      <c r="O3524" s="1">
        <v>850.57</v>
      </c>
      <c r="P3524" s="1">
        <v>0</v>
      </c>
      <c r="Q3524" s="1">
        <v>35823.800000000003</v>
      </c>
      <c r="R3524" s="1">
        <v>49062.5</v>
      </c>
      <c r="S3524" s="1">
        <v>9562.9</v>
      </c>
      <c r="T3524" s="1">
        <v>75323.399999999994</v>
      </c>
      <c r="U3524" s="1">
        <f>SUM(Report_Summary[Revenue])</f>
        <v>626594850.33999527</v>
      </c>
      <c r="V3524" s="1">
        <f>Report_Summary[[#This Row],[Total Revenue]] / COUNTA(Report_Summary[Membership No])</f>
        <v>62659.485033999525</v>
      </c>
    </row>
    <row r="3525" spans="1:22" x14ac:dyDescent="0.3">
      <c r="A3525" t="s">
        <v>3564</v>
      </c>
      <c r="B3525">
        <v>2016</v>
      </c>
      <c r="C3525" t="s">
        <v>13</v>
      </c>
      <c r="D3525">
        <v>52</v>
      </c>
      <c r="E3525" t="str">
        <f t="shared" si="55"/>
        <v>Middle Age</v>
      </c>
      <c r="F3525" t="s">
        <v>15</v>
      </c>
      <c r="G3525" t="s">
        <v>25</v>
      </c>
      <c r="H3525" t="s">
        <v>29</v>
      </c>
      <c r="I3525">
        <v>35</v>
      </c>
      <c r="J3525">
        <v>1.94</v>
      </c>
      <c r="K3525" t="s">
        <v>33</v>
      </c>
      <c r="L3525" t="s">
        <v>33</v>
      </c>
      <c r="M3525" s="1">
        <v>5284.75</v>
      </c>
      <c r="N3525" s="1">
        <v>3901.17</v>
      </c>
      <c r="O3525" s="1">
        <v>5264.63</v>
      </c>
      <c r="P3525" s="1">
        <v>0</v>
      </c>
      <c r="Q3525" s="1">
        <v>14857.61</v>
      </c>
      <c r="R3525" s="1">
        <v>6488.74</v>
      </c>
      <c r="S3525" s="1">
        <v>11884.98</v>
      </c>
      <c r="T3525" s="1">
        <v>9461.3700000000008</v>
      </c>
      <c r="U3525" s="1">
        <f>SUM(Report_Summary[Revenue])</f>
        <v>626594850.33999527</v>
      </c>
      <c r="V3525" s="1">
        <f>Report_Summary[[#This Row],[Total Revenue]] / COUNTA(Report_Summary[Membership No])</f>
        <v>62659.485033999525</v>
      </c>
    </row>
    <row r="3526" spans="1:22" x14ac:dyDescent="0.3">
      <c r="A3526" t="s">
        <v>3565</v>
      </c>
      <c r="B3526">
        <v>2017</v>
      </c>
      <c r="C3526" t="s">
        <v>13</v>
      </c>
      <c r="D3526">
        <v>28</v>
      </c>
      <c r="E3526" t="str">
        <f t="shared" si="55"/>
        <v>Young</v>
      </c>
      <c r="F3526" t="s">
        <v>16</v>
      </c>
      <c r="G3526" t="s">
        <v>22</v>
      </c>
      <c r="H3526" t="s">
        <v>27</v>
      </c>
      <c r="I3526">
        <v>32</v>
      </c>
      <c r="J3526">
        <v>2.31</v>
      </c>
      <c r="K3526" t="s">
        <v>32</v>
      </c>
      <c r="L3526" t="s">
        <v>33</v>
      </c>
      <c r="M3526" s="1">
        <v>16702.79</v>
      </c>
      <c r="N3526" s="1">
        <v>564.30999999999995</v>
      </c>
      <c r="O3526" s="1">
        <v>3428.34</v>
      </c>
      <c r="P3526" s="1">
        <v>0</v>
      </c>
      <c r="Q3526" s="1">
        <v>78824.06</v>
      </c>
      <c r="R3526" s="1">
        <v>51074.59</v>
      </c>
      <c r="S3526" s="1">
        <v>7392.37</v>
      </c>
      <c r="T3526" s="1">
        <v>122506.28</v>
      </c>
      <c r="U3526" s="1">
        <f>SUM(Report_Summary[Revenue])</f>
        <v>626594850.33999527</v>
      </c>
      <c r="V3526" s="1">
        <f>Report_Summary[[#This Row],[Total Revenue]] / COUNTA(Report_Summary[Membership No])</f>
        <v>62659.485033999525</v>
      </c>
    </row>
    <row r="3527" spans="1:22" x14ac:dyDescent="0.3">
      <c r="A3527" t="s">
        <v>3566</v>
      </c>
      <c r="B3527">
        <v>2024</v>
      </c>
      <c r="C3527" t="s">
        <v>14</v>
      </c>
      <c r="D3527">
        <v>64</v>
      </c>
      <c r="E3527" t="str">
        <f t="shared" si="55"/>
        <v>Old</v>
      </c>
      <c r="F3527" t="s">
        <v>21</v>
      </c>
      <c r="G3527" t="s">
        <v>25</v>
      </c>
      <c r="H3527" t="s">
        <v>26</v>
      </c>
      <c r="I3527">
        <v>36</v>
      </c>
      <c r="J3527">
        <v>3.03</v>
      </c>
      <c r="K3527" t="s">
        <v>33</v>
      </c>
      <c r="L3527" t="s">
        <v>33</v>
      </c>
      <c r="M3527" s="1">
        <v>3460.81</v>
      </c>
      <c r="N3527" s="1">
        <v>3206.89</v>
      </c>
      <c r="O3527" s="1">
        <v>3145.98</v>
      </c>
      <c r="P3527" s="1">
        <v>0</v>
      </c>
      <c r="Q3527" s="1">
        <v>7004.93</v>
      </c>
      <c r="R3527" s="1">
        <v>13151.43</v>
      </c>
      <c r="S3527" s="1">
        <v>-3592.87</v>
      </c>
      <c r="T3527" s="1">
        <v>23749.23</v>
      </c>
      <c r="U3527" s="1">
        <f>SUM(Report_Summary[Revenue])</f>
        <v>626594850.33999527</v>
      </c>
      <c r="V3527" s="1">
        <f>Report_Summary[[#This Row],[Total Revenue]] / COUNTA(Report_Summary[Membership No])</f>
        <v>62659.485033999525</v>
      </c>
    </row>
    <row r="3528" spans="1:22" x14ac:dyDescent="0.3">
      <c r="A3528" t="s">
        <v>3567</v>
      </c>
      <c r="B3528">
        <v>2021</v>
      </c>
      <c r="C3528" t="s">
        <v>13</v>
      </c>
      <c r="D3528">
        <v>44</v>
      </c>
      <c r="E3528" t="str">
        <f t="shared" si="55"/>
        <v>Middle Age</v>
      </c>
      <c r="F3528" t="s">
        <v>21</v>
      </c>
      <c r="G3528" t="s">
        <v>25</v>
      </c>
      <c r="H3528" t="s">
        <v>31</v>
      </c>
      <c r="I3528">
        <v>27</v>
      </c>
      <c r="J3528">
        <v>2.2599999999999998</v>
      </c>
      <c r="K3528" t="s">
        <v>32</v>
      </c>
      <c r="L3528" t="s">
        <v>33</v>
      </c>
      <c r="M3528" s="1">
        <v>13497.13</v>
      </c>
      <c r="N3528" s="1">
        <v>730.21</v>
      </c>
      <c r="O3528" s="1">
        <v>3960.1</v>
      </c>
      <c r="P3528" s="1">
        <v>0</v>
      </c>
      <c r="Q3528" s="1">
        <v>25534.48</v>
      </c>
      <c r="R3528" s="1">
        <v>59356.480000000003</v>
      </c>
      <c r="S3528" s="1">
        <v>-14993.75</v>
      </c>
      <c r="T3528" s="1">
        <v>99884.71</v>
      </c>
      <c r="U3528" s="1">
        <f>SUM(Report_Summary[Revenue])</f>
        <v>626594850.33999527</v>
      </c>
      <c r="V3528" s="1">
        <f>Report_Summary[[#This Row],[Total Revenue]] / COUNTA(Report_Summary[Membership No])</f>
        <v>62659.485033999525</v>
      </c>
    </row>
    <row r="3529" spans="1:22" x14ac:dyDescent="0.3">
      <c r="A3529" t="s">
        <v>3568</v>
      </c>
      <c r="B3529">
        <v>2020</v>
      </c>
      <c r="C3529" t="s">
        <v>14</v>
      </c>
      <c r="D3529">
        <v>26</v>
      </c>
      <c r="E3529" t="str">
        <f t="shared" si="55"/>
        <v>Young</v>
      </c>
      <c r="F3529" t="s">
        <v>16</v>
      </c>
      <c r="G3529" t="s">
        <v>25</v>
      </c>
      <c r="H3529" t="s">
        <v>28</v>
      </c>
      <c r="I3529">
        <v>37</v>
      </c>
      <c r="J3529">
        <v>2.67</v>
      </c>
      <c r="K3529" t="s">
        <v>32</v>
      </c>
      <c r="L3529" t="s">
        <v>33</v>
      </c>
      <c r="M3529" s="1">
        <v>10931.11</v>
      </c>
      <c r="N3529" s="1">
        <v>2023.07</v>
      </c>
      <c r="O3529" s="1">
        <v>1606.84</v>
      </c>
      <c r="P3529" s="1">
        <v>0</v>
      </c>
      <c r="Q3529" s="1">
        <v>36327.18</v>
      </c>
      <c r="R3529" s="1">
        <v>27418.15</v>
      </c>
      <c r="S3529" s="1">
        <v>8473.61</v>
      </c>
      <c r="T3529" s="1">
        <v>55271.72</v>
      </c>
      <c r="U3529" s="1">
        <f>SUM(Report_Summary[Revenue])</f>
        <v>626594850.33999527</v>
      </c>
      <c r="V3529" s="1">
        <f>Report_Summary[[#This Row],[Total Revenue]] / COUNTA(Report_Summary[Membership No])</f>
        <v>62659.485033999525</v>
      </c>
    </row>
    <row r="3530" spans="1:22" x14ac:dyDescent="0.3">
      <c r="A3530" t="s">
        <v>3569</v>
      </c>
      <c r="B3530">
        <v>2019</v>
      </c>
      <c r="C3530" t="s">
        <v>14</v>
      </c>
      <c r="D3530">
        <v>36</v>
      </c>
      <c r="E3530" t="str">
        <f t="shared" si="55"/>
        <v>Middle Age</v>
      </c>
      <c r="F3530" t="s">
        <v>17</v>
      </c>
      <c r="G3530" t="s">
        <v>24</v>
      </c>
      <c r="H3530" t="s">
        <v>27</v>
      </c>
      <c r="I3530">
        <v>34</v>
      </c>
      <c r="J3530">
        <v>2.35</v>
      </c>
      <c r="K3530" t="s">
        <v>32</v>
      </c>
      <c r="L3530" t="s">
        <v>33</v>
      </c>
      <c r="M3530" s="1">
        <v>11288.26</v>
      </c>
      <c r="N3530" s="1">
        <v>4855.22</v>
      </c>
      <c r="O3530" s="1">
        <v>2179.0300000000002</v>
      </c>
      <c r="P3530" s="1">
        <v>0</v>
      </c>
      <c r="Q3530" s="1">
        <v>40800.81</v>
      </c>
      <c r="R3530" s="1">
        <v>24032.86</v>
      </c>
      <c r="S3530" s="1">
        <v>4418.8100000000004</v>
      </c>
      <c r="T3530" s="1">
        <v>60414.86</v>
      </c>
      <c r="U3530" s="1">
        <f>SUM(Report_Summary[Revenue])</f>
        <v>626594850.33999527</v>
      </c>
      <c r="V3530" s="1">
        <f>Report_Summary[[#This Row],[Total Revenue]] / COUNTA(Report_Summary[Membership No])</f>
        <v>62659.485033999525</v>
      </c>
    </row>
    <row r="3531" spans="1:22" x14ac:dyDescent="0.3">
      <c r="A3531" t="s">
        <v>3570</v>
      </c>
      <c r="B3531">
        <v>2020</v>
      </c>
      <c r="C3531" t="s">
        <v>13</v>
      </c>
      <c r="D3531">
        <v>69</v>
      </c>
      <c r="E3531" t="str">
        <f t="shared" si="55"/>
        <v>Old</v>
      </c>
      <c r="F3531" t="s">
        <v>18</v>
      </c>
      <c r="G3531" t="s">
        <v>25</v>
      </c>
      <c r="H3531" t="s">
        <v>31</v>
      </c>
      <c r="I3531">
        <v>37</v>
      </c>
      <c r="J3531">
        <v>2.17</v>
      </c>
      <c r="K3531" t="s">
        <v>32</v>
      </c>
      <c r="L3531" t="s">
        <v>33</v>
      </c>
      <c r="M3531" s="1">
        <v>15288.36</v>
      </c>
      <c r="N3531" s="1">
        <v>2505.64</v>
      </c>
      <c r="O3531" s="1">
        <v>6372.43</v>
      </c>
      <c r="P3531" s="1">
        <v>0</v>
      </c>
      <c r="Q3531" s="1">
        <v>22854.27</v>
      </c>
      <c r="R3531" s="1">
        <v>51924.480000000003</v>
      </c>
      <c r="S3531" s="1">
        <v>26360.94</v>
      </c>
      <c r="T3531" s="1">
        <v>48417.81</v>
      </c>
      <c r="U3531" s="1">
        <f>SUM(Report_Summary[Revenue])</f>
        <v>626594850.33999527</v>
      </c>
      <c r="V3531" s="1">
        <f>Report_Summary[[#This Row],[Total Revenue]] / COUNTA(Report_Summary[Membership No])</f>
        <v>62659.485033999525</v>
      </c>
    </row>
    <row r="3532" spans="1:22" x14ac:dyDescent="0.3">
      <c r="A3532" t="s">
        <v>3571</v>
      </c>
      <c r="B3532">
        <v>2023</v>
      </c>
      <c r="C3532" t="s">
        <v>13</v>
      </c>
      <c r="D3532">
        <v>74</v>
      </c>
      <c r="E3532" t="str">
        <f t="shared" si="55"/>
        <v>Old</v>
      </c>
      <c r="F3532" t="s">
        <v>20</v>
      </c>
      <c r="G3532" t="s">
        <v>25</v>
      </c>
      <c r="H3532" t="s">
        <v>31</v>
      </c>
      <c r="I3532">
        <v>30</v>
      </c>
      <c r="J3532">
        <v>3.67</v>
      </c>
      <c r="K3532" t="s">
        <v>33</v>
      </c>
      <c r="L3532" t="s">
        <v>33</v>
      </c>
      <c r="M3532" s="1">
        <v>16916.669999999998</v>
      </c>
      <c r="N3532" s="1">
        <v>2911.7</v>
      </c>
      <c r="O3532" s="1">
        <v>3025.09</v>
      </c>
      <c r="P3532" s="1">
        <v>0</v>
      </c>
      <c r="Q3532" s="1">
        <v>34673.01</v>
      </c>
      <c r="R3532" s="1">
        <v>66826.48</v>
      </c>
      <c r="S3532" s="1">
        <v>1979.54</v>
      </c>
      <c r="T3532" s="1">
        <v>99519.95</v>
      </c>
      <c r="U3532" s="1">
        <f>SUM(Report_Summary[Revenue])</f>
        <v>626594850.33999527</v>
      </c>
      <c r="V3532" s="1">
        <f>Report_Summary[[#This Row],[Total Revenue]] / COUNTA(Report_Summary[Membership No])</f>
        <v>62659.485033999525</v>
      </c>
    </row>
    <row r="3533" spans="1:22" x14ac:dyDescent="0.3">
      <c r="A3533" t="s">
        <v>3572</v>
      </c>
      <c r="B3533">
        <v>2020</v>
      </c>
      <c r="C3533" t="s">
        <v>14</v>
      </c>
      <c r="D3533">
        <v>73</v>
      </c>
      <c r="E3533" t="str">
        <f t="shared" si="55"/>
        <v>Old</v>
      </c>
      <c r="F3533" t="s">
        <v>19</v>
      </c>
      <c r="G3533" t="s">
        <v>24</v>
      </c>
      <c r="H3533" t="s">
        <v>26</v>
      </c>
      <c r="I3533">
        <v>32</v>
      </c>
      <c r="J3533">
        <v>3.6</v>
      </c>
      <c r="K3533" t="s">
        <v>33</v>
      </c>
      <c r="L3533" t="s">
        <v>33</v>
      </c>
      <c r="M3533" s="1">
        <v>3142.66</v>
      </c>
      <c r="N3533" s="1">
        <v>2268.48</v>
      </c>
      <c r="O3533" s="1">
        <v>1720.05</v>
      </c>
      <c r="P3533" s="1">
        <v>0</v>
      </c>
      <c r="Q3533" s="1">
        <v>6401.23</v>
      </c>
      <c r="R3533" s="1">
        <v>12573.35</v>
      </c>
      <c r="S3533" s="1">
        <v>16848.73</v>
      </c>
      <c r="T3533" s="1">
        <v>2125.85</v>
      </c>
      <c r="U3533" s="1">
        <f>SUM(Report_Summary[Revenue])</f>
        <v>626594850.33999527</v>
      </c>
      <c r="V3533" s="1">
        <f>Report_Summary[[#This Row],[Total Revenue]] / COUNTA(Report_Summary[Membership No])</f>
        <v>62659.485033999525</v>
      </c>
    </row>
    <row r="3534" spans="1:22" x14ac:dyDescent="0.3">
      <c r="A3534" t="s">
        <v>3573</v>
      </c>
      <c r="B3534">
        <v>2015</v>
      </c>
      <c r="C3534" t="s">
        <v>13</v>
      </c>
      <c r="D3534">
        <v>44</v>
      </c>
      <c r="E3534" t="str">
        <f t="shared" si="55"/>
        <v>Middle Age</v>
      </c>
      <c r="F3534" t="s">
        <v>17</v>
      </c>
      <c r="G3534" t="s">
        <v>23</v>
      </c>
      <c r="H3534" t="s">
        <v>26</v>
      </c>
      <c r="I3534">
        <v>26</v>
      </c>
      <c r="J3534">
        <v>2.63</v>
      </c>
      <c r="K3534" t="s">
        <v>32</v>
      </c>
      <c r="L3534" t="s">
        <v>33</v>
      </c>
      <c r="M3534" s="1">
        <v>1510.08</v>
      </c>
      <c r="N3534" s="1">
        <v>194.08</v>
      </c>
      <c r="O3534" s="1">
        <v>1841.61</v>
      </c>
      <c r="P3534" s="1">
        <v>0</v>
      </c>
      <c r="Q3534" s="1">
        <v>4659.0600000000004</v>
      </c>
      <c r="R3534" s="1">
        <v>3944.34</v>
      </c>
      <c r="S3534" s="1">
        <v>-25097.14</v>
      </c>
      <c r="T3534" s="1">
        <v>33700.54</v>
      </c>
      <c r="U3534" s="1">
        <f>SUM(Report_Summary[Revenue])</f>
        <v>626594850.33999527</v>
      </c>
      <c r="V3534" s="1">
        <f>Report_Summary[[#This Row],[Total Revenue]] / COUNTA(Report_Summary[Membership No])</f>
        <v>62659.485033999525</v>
      </c>
    </row>
    <row r="3535" spans="1:22" x14ac:dyDescent="0.3">
      <c r="A3535" t="s">
        <v>3574</v>
      </c>
      <c r="B3535">
        <v>2015</v>
      </c>
      <c r="C3535" t="s">
        <v>14</v>
      </c>
      <c r="D3535">
        <v>62</v>
      </c>
      <c r="E3535" t="str">
        <f t="shared" si="55"/>
        <v>Old</v>
      </c>
      <c r="F3535" t="s">
        <v>20</v>
      </c>
      <c r="G3535" t="s">
        <v>25</v>
      </c>
      <c r="H3535" t="s">
        <v>26</v>
      </c>
      <c r="I3535">
        <v>32</v>
      </c>
      <c r="J3535">
        <v>2.82</v>
      </c>
      <c r="K3535" t="s">
        <v>32</v>
      </c>
      <c r="L3535" t="s">
        <v>33</v>
      </c>
      <c r="M3535" s="1">
        <v>17557.580000000002</v>
      </c>
      <c r="N3535" s="1">
        <v>3982.99</v>
      </c>
      <c r="O3535" s="1">
        <v>2571.5700000000002</v>
      </c>
      <c r="P3535" s="1">
        <v>0</v>
      </c>
      <c r="Q3535" s="1">
        <v>42978.57</v>
      </c>
      <c r="R3535" s="1">
        <v>21520.22</v>
      </c>
      <c r="S3535" s="1">
        <v>14060.16</v>
      </c>
      <c r="T3535" s="1">
        <v>50438.63</v>
      </c>
      <c r="U3535" s="1">
        <f>SUM(Report_Summary[Revenue])</f>
        <v>626594850.33999527</v>
      </c>
      <c r="V3535" s="1">
        <f>Report_Summary[[#This Row],[Total Revenue]] / COUNTA(Report_Summary[Membership No])</f>
        <v>62659.485033999525</v>
      </c>
    </row>
    <row r="3536" spans="1:22" x14ac:dyDescent="0.3">
      <c r="A3536" t="s">
        <v>3575</v>
      </c>
      <c r="B3536">
        <v>2015</v>
      </c>
      <c r="C3536" t="s">
        <v>14</v>
      </c>
      <c r="D3536">
        <v>62</v>
      </c>
      <c r="E3536" t="str">
        <f t="shared" si="55"/>
        <v>Old</v>
      </c>
      <c r="F3536" t="s">
        <v>20</v>
      </c>
      <c r="G3536" t="s">
        <v>25</v>
      </c>
      <c r="H3536" t="s">
        <v>29</v>
      </c>
      <c r="I3536">
        <v>40</v>
      </c>
      <c r="J3536">
        <v>2.12</v>
      </c>
      <c r="K3536" t="s">
        <v>33</v>
      </c>
      <c r="L3536" t="s">
        <v>33</v>
      </c>
      <c r="M3536" s="1">
        <v>9166.6200000000008</v>
      </c>
      <c r="N3536" s="1">
        <v>3737.09</v>
      </c>
      <c r="O3536" s="1">
        <v>7874.89</v>
      </c>
      <c r="P3536" s="1">
        <v>0</v>
      </c>
      <c r="Q3536" s="1">
        <v>11180.05</v>
      </c>
      <c r="R3536" s="1">
        <v>29368.2</v>
      </c>
      <c r="S3536" s="1">
        <v>6092.51</v>
      </c>
      <c r="T3536" s="1">
        <v>34455.74</v>
      </c>
      <c r="U3536" s="1">
        <f>SUM(Report_Summary[Revenue])</f>
        <v>626594850.33999527</v>
      </c>
      <c r="V3536" s="1">
        <f>Report_Summary[[#This Row],[Total Revenue]] / COUNTA(Report_Summary[Membership No])</f>
        <v>62659.485033999525</v>
      </c>
    </row>
    <row r="3537" spans="1:22" x14ac:dyDescent="0.3">
      <c r="A3537" t="s">
        <v>3576</v>
      </c>
      <c r="B3537">
        <v>2017</v>
      </c>
      <c r="C3537" t="s">
        <v>14</v>
      </c>
      <c r="D3537">
        <v>29</v>
      </c>
      <c r="E3537" t="str">
        <f t="shared" si="55"/>
        <v>Young</v>
      </c>
      <c r="F3537" t="s">
        <v>20</v>
      </c>
      <c r="G3537" t="s">
        <v>25</v>
      </c>
      <c r="H3537" t="s">
        <v>27</v>
      </c>
      <c r="I3537">
        <v>24</v>
      </c>
      <c r="J3537">
        <v>3.53</v>
      </c>
      <c r="K3537" t="s">
        <v>32</v>
      </c>
      <c r="L3537" t="s">
        <v>33</v>
      </c>
      <c r="M3537" s="1">
        <v>864.98</v>
      </c>
      <c r="N3537" s="1">
        <v>4706.76</v>
      </c>
      <c r="O3537" s="1">
        <v>7180.78</v>
      </c>
      <c r="P3537" s="1">
        <v>0</v>
      </c>
      <c r="Q3537" s="1">
        <v>3242.18</v>
      </c>
      <c r="R3537" s="1">
        <v>1532.93</v>
      </c>
      <c r="S3537" s="1">
        <v>16920.8</v>
      </c>
      <c r="T3537" s="1">
        <v>-12145.69</v>
      </c>
      <c r="U3537" s="1">
        <f>SUM(Report_Summary[Revenue])</f>
        <v>626594850.33999527</v>
      </c>
      <c r="V3537" s="1">
        <f>Report_Summary[[#This Row],[Total Revenue]] / COUNTA(Report_Summary[Membership No])</f>
        <v>62659.485033999525</v>
      </c>
    </row>
    <row r="3538" spans="1:22" x14ac:dyDescent="0.3">
      <c r="A3538" t="s">
        <v>3577</v>
      </c>
      <c r="B3538">
        <v>2019</v>
      </c>
      <c r="C3538" t="s">
        <v>14</v>
      </c>
      <c r="D3538">
        <v>62</v>
      </c>
      <c r="E3538" t="str">
        <f t="shared" si="55"/>
        <v>Old</v>
      </c>
      <c r="F3538" t="s">
        <v>18</v>
      </c>
      <c r="G3538" t="s">
        <v>25</v>
      </c>
      <c r="H3538" t="s">
        <v>31</v>
      </c>
      <c r="I3538">
        <v>45</v>
      </c>
      <c r="J3538">
        <v>1.55</v>
      </c>
      <c r="K3538" t="s">
        <v>33</v>
      </c>
      <c r="L3538" t="s">
        <v>33</v>
      </c>
      <c r="M3538" s="1">
        <v>15943.92</v>
      </c>
      <c r="N3538" s="1">
        <v>588.71</v>
      </c>
      <c r="O3538" s="1">
        <v>2872.81</v>
      </c>
      <c r="P3538" s="1">
        <v>0</v>
      </c>
      <c r="Q3538" s="1">
        <v>59102.38</v>
      </c>
      <c r="R3538" s="1">
        <v>30590.04</v>
      </c>
      <c r="S3538" s="1">
        <v>7632.27</v>
      </c>
      <c r="T3538" s="1">
        <v>82060.149999999994</v>
      </c>
      <c r="U3538" s="1">
        <f>SUM(Report_Summary[Revenue])</f>
        <v>626594850.33999527</v>
      </c>
      <c r="V3538" s="1">
        <f>Report_Summary[[#This Row],[Total Revenue]] / COUNTA(Report_Summary[Membership No])</f>
        <v>62659.485033999525</v>
      </c>
    </row>
    <row r="3539" spans="1:22" x14ac:dyDescent="0.3">
      <c r="A3539" t="s">
        <v>3578</v>
      </c>
      <c r="B3539">
        <v>2018</v>
      </c>
      <c r="C3539" t="s">
        <v>13</v>
      </c>
      <c r="D3539">
        <v>26</v>
      </c>
      <c r="E3539" t="str">
        <f t="shared" si="55"/>
        <v>Young</v>
      </c>
      <c r="F3539" t="s">
        <v>15</v>
      </c>
      <c r="G3539" t="s">
        <v>25</v>
      </c>
      <c r="H3539" t="s">
        <v>28</v>
      </c>
      <c r="I3539">
        <v>33</v>
      </c>
      <c r="J3539">
        <v>2.0699999999999998</v>
      </c>
      <c r="K3539" t="s">
        <v>33</v>
      </c>
      <c r="L3539" t="s">
        <v>33</v>
      </c>
      <c r="M3539" s="1">
        <v>9167.7999999999993</v>
      </c>
      <c r="N3539" s="1">
        <v>1308.0899999999999</v>
      </c>
      <c r="O3539" s="1">
        <v>5486.95</v>
      </c>
      <c r="P3539" s="1">
        <v>0</v>
      </c>
      <c r="Q3539" s="1">
        <v>16698.54</v>
      </c>
      <c r="R3539" s="1">
        <v>21277.86</v>
      </c>
      <c r="S3539" s="1">
        <v>26208.93</v>
      </c>
      <c r="T3539" s="1">
        <v>11767.47</v>
      </c>
      <c r="U3539" s="1">
        <f>SUM(Report_Summary[Revenue])</f>
        <v>626594850.33999527</v>
      </c>
      <c r="V3539" s="1">
        <f>Report_Summary[[#This Row],[Total Revenue]] / COUNTA(Report_Summary[Membership No])</f>
        <v>62659.485033999525</v>
      </c>
    </row>
    <row r="3540" spans="1:22" x14ac:dyDescent="0.3">
      <c r="A3540" t="s">
        <v>3579</v>
      </c>
      <c r="B3540">
        <v>2017</v>
      </c>
      <c r="C3540" t="s">
        <v>14</v>
      </c>
      <c r="D3540">
        <v>71</v>
      </c>
      <c r="E3540" t="str">
        <f t="shared" si="55"/>
        <v>Old</v>
      </c>
      <c r="F3540" t="s">
        <v>19</v>
      </c>
      <c r="G3540" t="s">
        <v>23</v>
      </c>
      <c r="H3540" t="s">
        <v>31</v>
      </c>
      <c r="I3540">
        <v>29</v>
      </c>
      <c r="J3540">
        <v>1.6</v>
      </c>
      <c r="K3540" t="s">
        <v>32</v>
      </c>
      <c r="L3540" t="s">
        <v>33</v>
      </c>
      <c r="M3540" s="1">
        <v>4504.58</v>
      </c>
      <c r="N3540" s="1">
        <v>3064.32</v>
      </c>
      <c r="O3540" s="1">
        <v>3737.54</v>
      </c>
      <c r="P3540" s="1">
        <v>0</v>
      </c>
      <c r="Q3540" s="1">
        <v>19398.41</v>
      </c>
      <c r="R3540" s="1">
        <v>6986.94</v>
      </c>
      <c r="S3540" s="1">
        <v>28218.74</v>
      </c>
      <c r="T3540" s="1">
        <v>-1833.39</v>
      </c>
      <c r="U3540" s="1">
        <f>SUM(Report_Summary[Revenue])</f>
        <v>626594850.33999527</v>
      </c>
      <c r="V3540" s="1">
        <f>Report_Summary[[#This Row],[Total Revenue]] / COUNTA(Report_Summary[Membership No])</f>
        <v>62659.485033999525</v>
      </c>
    </row>
    <row r="3541" spans="1:22" x14ac:dyDescent="0.3">
      <c r="A3541" t="s">
        <v>3580</v>
      </c>
      <c r="B3541">
        <v>2017</v>
      </c>
      <c r="C3541" t="s">
        <v>14</v>
      </c>
      <c r="D3541">
        <v>52</v>
      </c>
      <c r="E3541" t="str">
        <f t="shared" si="55"/>
        <v>Middle Age</v>
      </c>
      <c r="F3541" t="s">
        <v>15</v>
      </c>
      <c r="G3541" t="s">
        <v>25</v>
      </c>
      <c r="H3541" t="s">
        <v>30</v>
      </c>
      <c r="I3541">
        <v>33</v>
      </c>
      <c r="J3541">
        <v>3</v>
      </c>
      <c r="K3541" t="s">
        <v>33</v>
      </c>
      <c r="L3541" t="s">
        <v>33</v>
      </c>
      <c r="M3541" s="1">
        <v>19432.849999999999</v>
      </c>
      <c r="N3541" s="1">
        <v>1061.3499999999999</v>
      </c>
      <c r="O3541" s="1">
        <v>3104.62</v>
      </c>
      <c r="P3541" s="1">
        <v>0</v>
      </c>
      <c r="Q3541" s="1">
        <v>79096.350000000006</v>
      </c>
      <c r="R3541" s="1">
        <v>30259.64</v>
      </c>
      <c r="S3541" s="1">
        <v>27182.81</v>
      </c>
      <c r="T3541" s="1">
        <v>82173.179999999993</v>
      </c>
      <c r="U3541" s="1">
        <f>SUM(Report_Summary[Revenue])</f>
        <v>626594850.33999527</v>
      </c>
      <c r="V3541" s="1">
        <f>Report_Summary[[#This Row],[Total Revenue]] / COUNTA(Report_Summary[Membership No])</f>
        <v>62659.485033999525</v>
      </c>
    </row>
    <row r="3542" spans="1:22" x14ac:dyDescent="0.3">
      <c r="A3542" t="s">
        <v>3581</v>
      </c>
      <c r="B3542">
        <v>2016</v>
      </c>
      <c r="C3542" t="s">
        <v>14</v>
      </c>
      <c r="D3542">
        <v>62</v>
      </c>
      <c r="E3542" t="str">
        <f t="shared" si="55"/>
        <v>Old</v>
      </c>
      <c r="F3542" t="s">
        <v>15</v>
      </c>
      <c r="G3542" t="s">
        <v>22</v>
      </c>
      <c r="H3542" t="s">
        <v>29</v>
      </c>
      <c r="I3542">
        <v>41</v>
      </c>
      <c r="J3542">
        <v>1.93</v>
      </c>
      <c r="K3542" t="s">
        <v>32</v>
      </c>
      <c r="L3542" t="s">
        <v>33</v>
      </c>
      <c r="M3542" s="1">
        <v>11726.44</v>
      </c>
      <c r="N3542" s="1">
        <v>2685.11</v>
      </c>
      <c r="O3542" s="1">
        <v>7749.29</v>
      </c>
      <c r="P3542" s="1">
        <v>0</v>
      </c>
      <c r="Q3542" s="1">
        <v>46447.43</v>
      </c>
      <c r="R3542" s="1">
        <v>38583.629999999997</v>
      </c>
      <c r="S3542" s="1">
        <v>20759.45</v>
      </c>
      <c r="T3542" s="1">
        <v>64271.61</v>
      </c>
      <c r="U3542" s="1">
        <f>SUM(Report_Summary[Revenue])</f>
        <v>626594850.33999527</v>
      </c>
      <c r="V3542" s="1">
        <f>Report_Summary[[#This Row],[Total Revenue]] / COUNTA(Report_Summary[Membership No])</f>
        <v>62659.485033999525</v>
      </c>
    </row>
    <row r="3543" spans="1:22" x14ac:dyDescent="0.3">
      <c r="A3543" t="s">
        <v>3582</v>
      </c>
      <c r="B3543">
        <v>2022</v>
      </c>
      <c r="C3543" t="s">
        <v>13</v>
      </c>
      <c r="D3543">
        <v>76</v>
      </c>
      <c r="E3543" t="str">
        <f t="shared" si="55"/>
        <v>Old</v>
      </c>
      <c r="F3543" t="s">
        <v>18</v>
      </c>
      <c r="G3543" t="s">
        <v>23</v>
      </c>
      <c r="H3543" t="s">
        <v>29</v>
      </c>
      <c r="I3543">
        <v>32</v>
      </c>
      <c r="J3543">
        <v>1.93</v>
      </c>
      <c r="K3543" t="s">
        <v>32</v>
      </c>
      <c r="L3543" t="s">
        <v>33</v>
      </c>
      <c r="M3543" s="1">
        <v>13933.65</v>
      </c>
      <c r="N3543" s="1">
        <v>131.1</v>
      </c>
      <c r="O3543" s="1">
        <v>1358.75</v>
      </c>
      <c r="P3543" s="1">
        <v>0</v>
      </c>
      <c r="Q3543" s="1">
        <v>38068.51</v>
      </c>
      <c r="R3543" s="1">
        <v>18290.87</v>
      </c>
      <c r="S3543" s="1">
        <v>-22874</v>
      </c>
      <c r="T3543" s="1">
        <v>79233.38</v>
      </c>
      <c r="U3543" s="1">
        <f>SUM(Report_Summary[Revenue])</f>
        <v>626594850.33999527</v>
      </c>
      <c r="V3543" s="1">
        <f>Report_Summary[[#This Row],[Total Revenue]] / COUNTA(Report_Summary[Membership No])</f>
        <v>62659.485033999525</v>
      </c>
    </row>
    <row r="3544" spans="1:22" x14ac:dyDescent="0.3">
      <c r="A3544" t="s">
        <v>3583</v>
      </c>
      <c r="B3544">
        <v>2022</v>
      </c>
      <c r="C3544" t="s">
        <v>13</v>
      </c>
      <c r="D3544">
        <v>59</v>
      </c>
      <c r="E3544" t="str">
        <f t="shared" si="55"/>
        <v>Old</v>
      </c>
      <c r="F3544" t="s">
        <v>18</v>
      </c>
      <c r="G3544" t="s">
        <v>23</v>
      </c>
      <c r="H3544" t="s">
        <v>26</v>
      </c>
      <c r="I3544">
        <v>30</v>
      </c>
      <c r="J3544">
        <v>1.72</v>
      </c>
      <c r="K3544" t="s">
        <v>32</v>
      </c>
      <c r="L3544" t="s">
        <v>33</v>
      </c>
      <c r="M3544" s="1">
        <v>7788.13</v>
      </c>
      <c r="N3544" s="1">
        <v>3624.84</v>
      </c>
      <c r="O3544" s="1">
        <v>6938.41</v>
      </c>
      <c r="P3544" s="1">
        <v>0</v>
      </c>
      <c r="Q3544" s="1">
        <v>23421.42</v>
      </c>
      <c r="R3544" s="1">
        <v>34789.129999999997</v>
      </c>
      <c r="S3544" s="1">
        <v>429.5</v>
      </c>
      <c r="T3544" s="1">
        <v>57781.05</v>
      </c>
      <c r="U3544" s="1">
        <f>SUM(Report_Summary[Revenue])</f>
        <v>626594850.33999527</v>
      </c>
      <c r="V3544" s="1">
        <f>Report_Summary[[#This Row],[Total Revenue]] / COUNTA(Report_Summary[Membership No])</f>
        <v>62659.485033999525</v>
      </c>
    </row>
    <row r="3545" spans="1:22" x14ac:dyDescent="0.3">
      <c r="A3545" t="s">
        <v>3584</v>
      </c>
      <c r="B3545">
        <v>2017</v>
      </c>
      <c r="C3545" t="s">
        <v>14</v>
      </c>
      <c r="D3545">
        <v>47</v>
      </c>
      <c r="E3545" t="str">
        <f t="shared" si="55"/>
        <v>Middle Age</v>
      </c>
      <c r="F3545" t="s">
        <v>17</v>
      </c>
      <c r="G3545" t="s">
        <v>25</v>
      </c>
      <c r="H3545" t="s">
        <v>29</v>
      </c>
      <c r="I3545">
        <v>23</v>
      </c>
      <c r="J3545">
        <v>2.39</v>
      </c>
      <c r="K3545" t="s">
        <v>32</v>
      </c>
      <c r="L3545" t="s">
        <v>33</v>
      </c>
      <c r="M3545" s="1">
        <v>13266.07</v>
      </c>
      <c r="N3545" s="1">
        <v>2631.35</v>
      </c>
      <c r="O3545" s="1">
        <v>3373.44</v>
      </c>
      <c r="P3545" s="1">
        <v>0</v>
      </c>
      <c r="Q3545" s="1">
        <v>20677.71</v>
      </c>
      <c r="R3545" s="1">
        <v>19497.12</v>
      </c>
      <c r="S3545" s="1">
        <v>26884.45</v>
      </c>
      <c r="T3545" s="1">
        <v>13290.38</v>
      </c>
      <c r="U3545" s="1">
        <f>SUM(Report_Summary[Revenue])</f>
        <v>626594850.33999527</v>
      </c>
      <c r="V3545" s="1">
        <f>Report_Summary[[#This Row],[Total Revenue]] / COUNTA(Report_Summary[Membership No])</f>
        <v>62659.485033999525</v>
      </c>
    </row>
    <row r="3546" spans="1:22" x14ac:dyDescent="0.3">
      <c r="A3546" t="s">
        <v>3585</v>
      </c>
      <c r="B3546">
        <v>2019</v>
      </c>
      <c r="C3546" t="s">
        <v>13</v>
      </c>
      <c r="D3546">
        <v>72</v>
      </c>
      <c r="E3546" t="str">
        <f t="shared" si="55"/>
        <v>Old</v>
      </c>
      <c r="F3546" t="s">
        <v>15</v>
      </c>
      <c r="G3546" t="s">
        <v>25</v>
      </c>
      <c r="H3546" t="s">
        <v>26</v>
      </c>
      <c r="I3546">
        <v>38</v>
      </c>
      <c r="J3546">
        <v>2.83</v>
      </c>
      <c r="K3546" t="s">
        <v>32</v>
      </c>
      <c r="L3546" t="s">
        <v>33</v>
      </c>
      <c r="M3546" s="1">
        <v>7039.68</v>
      </c>
      <c r="N3546" s="1">
        <v>1134.3699999999999</v>
      </c>
      <c r="O3546" s="1">
        <v>1718.97</v>
      </c>
      <c r="P3546" s="1">
        <v>0</v>
      </c>
      <c r="Q3546" s="1">
        <v>33601.910000000003</v>
      </c>
      <c r="R3546" s="1">
        <v>34743.339999999997</v>
      </c>
      <c r="S3546" s="1">
        <v>5207.5200000000004</v>
      </c>
      <c r="T3546" s="1">
        <v>63137.73</v>
      </c>
      <c r="U3546" s="1">
        <f>SUM(Report_Summary[Revenue])</f>
        <v>626594850.33999527</v>
      </c>
      <c r="V3546" s="1">
        <f>Report_Summary[[#This Row],[Total Revenue]] / COUNTA(Report_Summary[Membership No])</f>
        <v>62659.485033999525</v>
      </c>
    </row>
    <row r="3547" spans="1:22" x14ac:dyDescent="0.3">
      <c r="A3547" t="s">
        <v>3586</v>
      </c>
      <c r="B3547">
        <v>2019</v>
      </c>
      <c r="C3547" t="s">
        <v>13</v>
      </c>
      <c r="D3547">
        <v>74</v>
      </c>
      <c r="E3547" t="str">
        <f t="shared" si="55"/>
        <v>Old</v>
      </c>
      <c r="F3547" t="s">
        <v>17</v>
      </c>
      <c r="G3547" t="s">
        <v>23</v>
      </c>
      <c r="H3547" t="s">
        <v>29</v>
      </c>
      <c r="I3547">
        <v>35</v>
      </c>
      <c r="J3547">
        <v>2.0099999999999998</v>
      </c>
      <c r="K3547" t="s">
        <v>33</v>
      </c>
      <c r="L3547" t="s">
        <v>33</v>
      </c>
      <c r="M3547" s="1">
        <v>17242.27</v>
      </c>
      <c r="N3547" s="1">
        <v>1290.4100000000001</v>
      </c>
      <c r="O3547" s="1">
        <v>1230.53</v>
      </c>
      <c r="P3547" s="1">
        <v>0</v>
      </c>
      <c r="Q3547" s="1">
        <v>79652.350000000006</v>
      </c>
      <c r="R3547" s="1">
        <v>32038.06</v>
      </c>
      <c r="S3547" s="1">
        <v>-3295.35</v>
      </c>
      <c r="T3547" s="1">
        <v>114985.76</v>
      </c>
      <c r="U3547" s="1">
        <f>SUM(Report_Summary[Revenue])</f>
        <v>626594850.33999527</v>
      </c>
      <c r="V3547" s="1">
        <f>Report_Summary[[#This Row],[Total Revenue]] / COUNTA(Report_Summary[Membership No])</f>
        <v>62659.485033999525</v>
      </c>
    </row>
    <row r="3548" spans="1:22" x14ac:dyDescent="0.3">
      <c r="A3548" t="s">
        <v>3587</v>
      </c>
      <c r="B3548">
        <v>2017</v>
      </c>
      <c r="C3548" t="s">
        <v>14</v>
      </c>
      <c r="D3548">
        <v>24</v>
      </c>
      <c r="E3548" t="str">
        <f t="shared" si="55"/>
        <v>Young</v>
      </c>
      <c r="F3548" t="s">
        <v>19</v>
      </c>
      <c r="G3548" t="s">
        <v>23</v>
      </c>
      <c r="H3548" t="s">
        <v>31</v>
      </c>
      <c r="I3548">
        <v>35</v>
      </c>
      <c r="J3548">
        <v>2.8</v>
      </c>
      <c r="K3548" t="s">
        <v>33</v>
      </c>
      <c r="L3548" t="s">
        <v>33</v>
      </c>
      <c r="M3548" s="1">
        <v>10400.17</v>
      </c>
      <c r="N3548" s="1">
        <v>2535.5500000000002</v>
      </c>
      <c r="O3548" s="1">
        <v>246.05</v>
      </c>
      <c r="P3548" s="1">
        <v>0</v>
      </c>
      <c r="Q3548" s="1">
        <v>39952.33</v>
      </c>
      <c r="R3548" s="1">
        <v>44042.45</v>
      </c>
      <c r="S3548" s="1">
        <v>-25270</v>
      </c>
      <c r="T3548" s="1">
        <v>109264.78</v>
      </c>
      <c r="U3548" s="1">
        <f>SUM(Report_Summary[Revenue])</f>
        <v>626594850.33999527</v>
      </c>
      <c r="V3548" s="1">
        <f>Report_Summary[[#This Row],[Total Revenue]] / COUNTA(Report_Summary[Membership No])</f>
        <v>62659.485033999525</v>
      </c>
    </row>
    <row r="3549" spans="1:22" x14ac:dyDescent="0.3">
      <c r="A3549" t="s">
        <v>3588</v>
      </c>
      <c r="B3549">
        <v>2015</v>
      </c>
      <c r="C3549" t="s">
        <v>14</v>
      </c>
      <c r="D3549">
        <v>80</v>
      </c>
      <c r="E3549" t="str">
        <f t="shared" si="55"/>
        <v>Old</v>
      </c>
      <c r="F3549" t="s">
        <v>18</v>
      </c>
      <c r="G3549" t="s">
        <v>25</v>
      </c>
      <c r="H3549" t="s">
        <v>29</v>
      </c>
      <c r="I3549">
        <v>22</v>
      </c>
      <c r="J3549">
        <v>2.2599999999999998</v>
      </c>
      <c r="K3549" t="s">
        <v>33</v>
      </c>
      <c r="L3549" t="s">
        <v>33</v>
      </c>
      <c r="M3549" s="1">
        <v>6726.63</v>
      </c>
      <c r="N3549" s="1">
        <v>2086.89</v>
      </c>
      <c r="O3549" s="1">
        <v>1290.6199999999999</v>
      </c>
      <c r="P3549" s="1">
        <v>0</v>
      </c>
      <c r="Q3549" s="1">
        <v>16923.240000000002</v>
      </c>
      <c r="R3549" s="1">
        <v>21707.66</v>
      </c>
      <c r="S3549" s="1">
        <v>23260.68</v>
      </c>
      <c r="T3549" s="1">
        <v>15370.22</v>
      </c>
      <c r="U3549" s="1">
        <f>SUM(Report_Summary[Revenue])</f>
        <v>626594850.33999527</v>
      </c>
      <c r="V3549" s="1">
        <f>Report_Summary[[#This Row],[Total Revenue]] / COUNTA(Report_Summary[Membership No])</f>
        <v>62659.485033999525</v>
      </c>
    </row>
    <row r="3550" spans="1:22" x14ac:dyDescent="0.3">
      <c r="A3550" t="s">
        <v>3589</v>
      </c>
      <c r="B3550">
        <v>2017</v>
      </c>
      <c r="C3550" t="s">
        <v>13</v>
      </c>
      <c r="D3550">
        <v>66</v>
      </c>
      <c r="E3550" t="str">
        <f t="shared" si="55"/>
        <v>Old</v>
      </c>
      <c r="F3550" t="s">
        <v>18</v>
      </c>
      <c r="G3550" t="s">
        <v>23</v>
      </c>
      <c r="H3550" t="s">
        <v>30</v>
      </c>
      <c r="I3550">
        <v>38</v>
      </c>
      <c r="J3550">
        <v>2</v>
      </c>
      <c r="K3550" t="s">
        <v>32</v>
      </c>
      <c r="L3550" t="s">
        <v>33</v>
      </c>
      <c r="M3550" s="1">
        <v>2482.7399999999998</v>
      </c>
      <c r="N3550" s="1">
        <v>4024.23</v>
      </c>
      <c r="O3550" s="1">
        <v>4903.55</v>
      </c>
      <c r="P3550" s="1">
        <v>0</v>
      </c>
      <c r="Q3550" s="1">
        <v>7765</v>
      </c>
      <c r="R3550" s="1">
        <v>3289.44</v>
      </c>
      <c r="S3550" s="1">
        <v>28394.52</v>
      </c>
      <c r="T3550" s="1">
        <v>-17340.080000000002</v>
      </c>
      <c r="U3550" s="1">
        <f>SUM(Report_Summary[Revenue])</f>
        <v>626594850.33999527</v>
      </c>
      <c r="V3550" s="1">
        <f>Report_Summary[[#This Row],[Total Revenue]] / COUNTA(Report_Summary[Membership No])</f>
        <v>62659.485033999525</v>
      </c>
    </row>
    <row r="3551" spans="1:22" x14ac:dyDescent="0.3">
      <c r="A3551" t="s">
        <v>3590</v>
      </c>
      <c r="B3551">
        <v>2020</v>
      </c>
      <c r="C3551" t="s">
        <v>14</v>
      </c>
      <c r="D3551">
        <v>78</v>
      </c>
      <c r="E3551" t="str">
        <f t="shared" si="55"/>
        <v>Old</v>
      </c>
      <c r="F3551" t="s">
        <v>15</v>
      </c>
      <c r="G3551" t="s">
        <v>23</v>
      </c>
      <c r="H3551" t="s">
        <v>31</v>
      </c>
      <c r="I3551">
        <v>31</v>
      </c>
      <c r="J3551">
        <v>3.36</v>
      </c>
      <c r="K3551" t="s">
        <v>33</v>
      </c>
      <c r="L3551" t="s">
        <v>33</v>
      </c>
      <c r="M3551" s="1">
        <v>16979.22</v>
      </c>
      <c r="N3551" s="1">
        <v>836.75</v>
      </c>
      <c r="O3551" s="1">
        <v>831.56</v>
      </c>
      <c r="P3551" s="1">
        <v>0</v>
      </c>
      <c r="Q3551" s="1">
        <v>34811.18</v>
      </c>
      <c r="R3551" s="1">
        <v>46487.18</v>
      </c>
      <c r="S3551" s="1">
        <v>13630.66</v>
      </c>
      <c r="T3551" s="1">
        <v>67667.7</v>
      </c>
      <c r="U3551" s="1">
        <f>SUM(Report_Summary[Revenue])</f>
        <v>626594850.33999527</v>
      </c>
      <c r="V3551" s="1">
        <f>Report_Summary[[#This Row],[Total Revenue]] / COUNTA(Report_Summary[Membership No])</f>
        <v>62659.485033999525</v>
      </c>
    </row>
    <row r="3552" spans="1:22" x14ac:dyDescent="0.3">
      <c r="A3552" t="s">
        <v>3591</v>
      </c>
      <c r="B3552">
        <v>2020</v>
      </c>
      <c r="C3552" t="s">
        <v>13</v>
      </c>
      <c r="D3552">
        <v>55</v>
      </c>
      <c r="E3552" t="str">
        <f t="shared" si="55"/>
        <v>Middle Age</v>
      </c>
      <c r="F3552" t="s">
        <v>21</v>
      </c>
      <c r="G3552" t="s">
        <v>25</v>
      </c>
      <c r="H3552" t="s">
        <v>27</v>
      </c>
      <c r="I3552">
        <v>35</v>
      </c>
      <c r="J3552">
        <v>2.59</v>
      </c>
      <c r="K3552" t="s">
        <v>32</v>
      </c>
      <c r="L3552" t="s">
        <v>33</v>
      </c>
      <c r="M3552" s="1">
        <v>18475.77</v>
      </c>
      <c r="N3552" s="1">
        <v>212.33</v>
      </c>
      <c r="O3552" s="1">
        <v>7621.33</v>
      </c>
      <c r="P3552" s="1">
        <v>0</v>
      </c>
      <c r="Q3552" s="1">
        <v>71017.69</v>
      </c>
      <c r="R3552" s="1">
        <v>28176.63</v>
      </c>
      <c r="S3552" s="1">
        <v>16719.13</v>
      </c>
      <c r="T3552" s="1">
        <v>82475.19</v>
      </c>
      <c r="U3552" s="1">
        <f>SUM(Report_Summary[Revenue])</f>
        <v>626594850.33999527</v>
      </c>
      <c r="V3552" s="1">
        <f>Report_Summary[[#This Row],[Total Revenue]] / COUNTA(Report_Summary[Membership No])</f>
        <v>62659.485033999525</v>
      </c>
    </row>
    <row r="3553" spans="1:22" x14ac:dyDescent="0.3">
      <c r="A3553" t="s">
        <v>3592</v>
      </c>
      <c r="B3553">
        <v>2018</v>
      </c>
      <c r="C3553" t="s">
        <v>13</v>
      </c>
      <c r="D3553">
        <v>44</v>
      </c>
      <c r="E3553" t="str">
        <f t="shared" si="55"/>
        <v>Middle Age</v>
      </c>
      <c r="F3553" t="s">
        <v>18</v>
      </c>
      <c r="G3553" t="s">
        <v>24</v>
      </c>
      <c r="H3553" t="s">
        <v>30</v>
      </c>
      <c r="I3553">
        <v>39</v>
      </c>
      <c r="J3553">
        <v>1.86</v>
      </c>
      <c r="K3553" t="s">
        <v>33</v>
      </c>
      <c r="L3553" t="s">
        <v>33</v>
      </c>
      <c r="M3553" s="1">
        <v>2706.31</v>
      </c>
      <c r="N3553" s="1">
        <v>2968.35</v>
      </c>
      <c r="O3553" s="1">
        <v>6405.44</v>
      </c>
      <c r="P3553" s="1">
        <v>0</v>
      </c>
      <c r="Q3553" s="1">
        <v>11328.06</v>
      </c>
      <c r="R3553" s="1">
        <v>8458.7000000000007</v>
      </c>
      <c r="S3553" s="1">
        <v>-18884.509999999998</v>
      </c>
      <c r="T3553" s="1">
        <v>38671.269999999997</v>
      </c>
      <c r="U3553" s="1">
        <f>SUM(Report_Summary[Revenue])</f>
        <v>626594850.33999527</v>
      </c>
      <c r="V3553" s="1">
        <f>Report_Summary[[#This Row],[Total Revenue]] / COUNTA(Report_Summary[Membership No])</f>
        <v>62659.485033999525</v>
      </c>
    </row>
    <row r="3554" spans="1:22" x14ac:dyDescent="0.3">
      <c r="A3554" t="s">
        <v>3593</v>
      </c>
      <c r="B3554">
        <v>2016</v>
      </c>
      <c r="C3554" t="s">
        <v>13</v>
      </c>
      <c r="D3554">
        <v>32</v>
      </c>
      <c r="E3554" t="str">
        <f t="shared" si="55"/>
        <v>Middle Age</v>
      </c>
      <c r="F3554" t="s">
        <v>17</v>
      </c>
      <c r="G3554" t="s">
        <v>25</v>
      </c>
      <c r="H3554" t="s">
        <v>30</v>
      </c>
      <c r="I3554">
        <v>33</v>
      </c>
      <c r="J3554">
        <v>2.42</v>
      </c>
      <c r="K3554" t="s">
        <v>33</v>
      </c>
      <c r="L3554" t="s">
        <v>33</v>
      </c>
      <c r="M3554" s="1">
        <v>15749.37</v>
      </c>
      <c r="N3554" s="1">
        <v>2736.64</v>
      </c>
      <c r="O3554" s="1">
        <v>7327.28</v>
      </c>
      <c r="P3554" s="1">
        <v>0</v>
      </c>
      <c r="Q3554" s="1">
        <v>68059.210000000006</v>
      </c>
      <c r="R3554" s="1">
        <v>44936.5</v>
      </c>
      <c r="S3554" s="1">
        <v>28397.14</v>
      </c>
      <c r="T3554" s="1">
        <v>84598.57</v>
      </c>
      <c r="U3554" s="1">
        <f>SUM(Report_Summary[Revenue])</f>
        <v>626594850.33999527</v>
      </c>
      <c r="V3554" s="1">
        <f>Report_Summary[[#This Row],[Total Revenue]] / COUNTA(Report_Summary[Membership No])</f>
        <v>62659.485033999525</v>
      </c>
    </row>
    <row r="3555" spans="1:22" x14ac:dyDescent="0.3">
      <c r="A3555" t="s">
        <v>3594</v>
      </c>
      <c r="B3555">
        <v>2023</v>
      </c>
      <c r="C3555" t="s">
        <v>14</v>
      </c>
      <c r="D3555">
        <v>76</v>
      </c>
      <c r="E3555" t="str">
        <f t="shared" si="55"/>
        <v>Old</v>
      </c>
      <c r="F3555" t="s">
        <v>15</v>
      </c>
      <c r="G3555" t="s">
        <v>23</v>
      </c>
      <c r="H3555" t="s">
        <v>27</v>
      </c>
      <c r="I3555">
        <v>30</v>
      </c>
      <c r="J3555">
        <v>2.4300000000000002</v>
      </c>
      <c r="K3555" t="s">
        <v>33</v>
      </c>
      <c r="L3555" t="s">
        <v>33</v>
      </c>
      <c r="M3555" s="1">
        <v>2604.2199999999998</v>
      </c>
      <c r="N3555" s="1">
        <v>1820.19</v>
      </c>
      <c r="O3555" s="1">
        <v>1169.08</v>
      </c>
      <c r="P3555" s="1">
        <v>0</v>
      </c>
      <c r="Q3555" s="1">
        <v>11197.48</v>
      </c>
      <c r="R3555" s="1">
        <v>10853.97</v>
      </c>
      <c r="S3555" s="1">
        <v>17456.73</v>
      </c>
      <c r="T3555" s="1">
        <v>4594.72</v>
      </c>
      <c r="U3555" s="1">
        <f>SUM(Report_Summary[Revenue])</f>
        <v>626594850.33999527</v>
      </c>
      <c r="V3555" s="1">
        <f>Report_Summary[[#This Row],[Total Revenue]] / COUNTA(Report_Summary[Membership No])</f>
        <v>62659.485033999525</v>
      </c>
    </row>
    <row r="3556" spans="1:22" x14ac:dyDescent="0.3">
      <c r="A3556" t="s">
        <v>3595</v>
      </c>
      <c r="B3556">
        <v>2022</v>
      </c>
      <c r="C3556" t="s">
        <v>13</v>
      </c>
      <c r="D3556">
        <v>29</v>
      </c>
      <c r="E3556" t="str">
        <f t="shared" si="55"/>
        <v>Young</v>
      </c>
      <c r="F3556" t="s">
        <v>16</v>
      </c>
      <c r="G3556" t="s">
        <v>22</v>
      </c>
      <c r="H3556" t="s">
        <v>28</v>
      </c>
      <c r="I3556">
        <v>36</v>
      </c>
      <c r="J3556">
        <v>2.6</v>
      </c>
      <c r="K3556" t="s">
        <v>33</v>
      </c>
      <c r="L3556" t="s">
        <v>33</v>
      </c>
      <c r="M3556" s="1">
        <v>17414.96</v>
      </c>
      <c r="N3556" s="1">
        <v>3018.23</v>
      </c>
      <c r="O3556" s="1">
        <v>2041.05</v>
      </c>
      <c r="P3556" s="1">
        <v>0</v>
      </c>
      <c r="Q3556" s="1">
        <v>75412.03</v>
      </c>
      <c r="R3556" s="1">
        <v>23544.23</v>
      </c>
      <c r="S3556" s="1">
        <v>24244.639999999999</v>
      </c>
      <c r="T3556" s="1">
        <v>74711.62</v>
      </c>
      <c r="U3556" s="1">
        <f>SUM(Report_Summary[Revenue])</f>
        <v>626594850.33999527</v>
      </c>
      <c r="V3556" s="1">
        <f>Report_Summary[[#This Row],[Total Revenue]] / COUNTA(Report_Summary[Membership No])</f>
        <v>62659.485033999525</v>
      </c>
    </row>
    <row r="3557" spans="1:22" x14ac:dyDescent="0.3">
      <c r="A3557" t="s">
        <v>3596</v>
      </c>
      <c r="B3557">
        <v>2017</v>
      </c>
      <c r="C3557" t="s">
        <v>13</v>
      </c>
      <c r="D3557">
        <v>45</v>
      </c>
      <c r="E3557" t="str">
        <f t="shared" si="55"/>
        <v>Middle Age</v>
      </c>
      <c r="F3557" t="s">
        <v>17</v>
      </c>
      <c r="G3557" t="s">
        <v>25</v>
      </c>
      <c r="H3557" t="s">
        <v>28</v>
      </c>
      <c r="I3557">
        <v>37</v>
      </c>
      <c r="J3557">
        <v>2.48</v>
      </c>
      <c r="K3557" t="s">
        <v>32</v>
      </c>
      <c r="L3557" t="s">
        <v>33</v>
      </c>
      <c r="M3557" s="1">
        <v>11241.32</v>
      </c>
      <c r="N3557" s="1">
        <v>506.08</v>
      </c>
      <c r="O3557" s="1">
        <v>7429.3</v>
      </c>
      <c r="P3557" s="1">
        <v>0</v>
      </c>
      <c r="Q3557" s="1">
        <v>18765.37</v>
      </c>
      <c r="R3557" s="1">
        <v>33641.9</v>
      </c>
      <c r="S3557" s="1">
        <v>17174.68</v>
      </c>
      <c r="T3557" s="1">
        <v>35232.589999999997</v>
      </c>
      <c r="U3557" s="1">
        <f>SUM(Report_Summary[Revenue])</f>
        <v>626594850.33999527</v>
      </c>
      <c r="V3557" s="1">
        <f>Report_Summary[[#This Row],[Total Revenue]] / COUNTA(Report_Summary[Membership No])</f>
        <v>62659.485033999525</v>
      </c>
    </row>
    <row r="3558" spans="1:22" x14ac:dyDescent="0.3">
      <c r="A3558" t="s">
        <v>3597</v>
      </c>
      <c r="B3558">
        <v>2019</v>
      </c>
      <c r="C3558" t="s">
        <v>14</v>
      </c>
      <c r="D3558">
        <v>57</v>
      </c>
      <c r="E3558" t="str">
        <f t="shared" si="55"/>
        <v>Old</v>
      </c>
      <c r="F3558" t="s">
        <v>21</v>
      </c>
      <c r="G3558" t="s">
        <v>23</v>
      </c>
      <c r="H3558" t="s">
        <v>31</v>
      </c>
      <c r="I3558">
        <v>28</v>
      </c>
      <c r="J3558">
        <v>2.42</v>
      </c>
      <c r="K3558" t="s">
        <v>33</v>
      </c>
      <c r="L3558" t="s">
        <v>33</v>
      </c>
      <c r="M3558" s="1">
        <v>653.54999999999995</v>
      </c>
      <c r="N3558" s="1">
        <v>435.19</v>
      </c>
      <c r="O3558" s="1">
        <v>126.05</v>
      </c>
      <c r="P3558" s="1">
        <v>0</v>
      </c>
      <c r="Q3558" s="1">
        <v>2793.68</v>
      </c>
      <c r="R3558" s="1">
        <v>2925.48</v>
      </c>
      <c r="S3558" s="1">
        <v>-11471.8</v>
      </c>
      <c r="T3558" s="1">
        <v>17190.96</v>
      </c>
      <c r="U3558" s="1">
        <f>SUM(Report_Summary[Revenue])</f>
        <v>626594850.33999527</v>
      </c>
      <c r="V3558" s="1">
        <f>Report_Summary[[#This Row],[Total Revenue]] / COUNTA(Report_Summary[Membership No])</f>
        <v>62659.485033999525</v>
      </c>
    </row>
    <row r="3559" spans="1:22" x14ac:dyDescent="0.3">
      <c r="A3559" t="s">
        <v>3598</v>
      </c>
      <c r="B3559">
        <v>2020</v>
      </c>
      <c r="C3559" t="s">
        <v>13</v>
      </c>
      <c r="D3559">
        <v>25</v>
      </c>
      <c r="E3559" t="str">
        <f t="shared" si="55"/>
        <v>Young</v>
      </c>
      <c r="F3559" t="s">
        <v>18</v>
      </c>
      <c r="G3559" t="s">
        <v>25</v>
      </c>
      <c r="H3559" t="s">
        <v>31</v>
      </c>
      <c r="I3559">
        <v>34</v>
      </c>
      <c r="J3559">
        <v>2.06</v>
      </c>
      <c r="K3559" t="s">
        <v>33</v>
      </c>
      <c r="L3559" t="s">
        <v>33</v>
      </c>
      <c r="M3559" s="1">
        <v>3730.17</v>
      </c>
      <c r="N3559" s="1">
        <v>3562.91</v>
      </c>
      <c r="O3559" s="1">
        <v>6426.94</v>
      </c>
      <c r="P3559" s="1">
        <v>0</v>
      </c>
      <c r="Q3559" s="1">
        <v>15173.86</v>
      </c>
      <c r="R3559" s="1">
        <v>17932.04</v>
      </c>
      <c r="S3559" s="1">
        <v>16287.66</v>
      </c>
      <c r="T3559" s="1">
        <v>16818.240000000002</v>
      </c>
      <c r="U3559" s="1">
        <f>SUM(Report_Summary[Revenue])</f>
        <v>626594850.33999527</v>
      </c>
      <c r="V3559" s="1">
        <f>Report_Summary[[#This Row],[Total Revenue]] / COUNTA(Report_Summary[Membership No])</f>
        <v>62659.485033999525</v>
      </c>
    </row>
    <row r="3560" spans="1:22" x14ac:dyDescent="0.3">
      <c r="A3560" t="s">
        <v>3599</v>
      </c>
      <c r="B3560">
        <v>2018</v>
      </c>
      <c r="C3560" t="s">
        <v>14</v>
      </c>
      <c r="D3560">
        <v>69</v>
      </c>
      <c r="E3560" t="str">
        <f t="shared" si="55"/>
        <v>Old</v>
      </c>
      <c r="F3560" t="s">
        <v>17</v>
      </c>
      <c r="G3560" t="s">
        <v>23</v>
      </c>
      <c r="H3560" t="s">
        <v>31</v>
      </c>
      <c r="I3560">
        <v>35</v>
      </c>
      <c r="J3560">
        <v>3.23</v>
      </c>
      <c r="K3560" t="s">
        <v>33</v>
      </c>
      <c r="L3560" t="s">
        <v>33</v>
      </c>
      <c r="M3560" s="1">
        <v>15630.05</v>
      </c>
      <c r="N3560" s="1">
        <v>3005.42</v>
      </c>
      <c r="O3560" s="1">
        <v>3543.45</v>
      </c>
      <c r="P3560" s="1">
        <v>0</v>
      </c>
      <c r="Q3560" s="1">
        <v>53073.31</v>
      </c>
      <c r="R3560" s="1">
        <v>58784.73</v>
      </c>
      <c r="S3560" s="1">
        <v>9995.31</v>
      </c>
      <c r="T3560" s="1">
        <v>101862.73</v>
      </c>
      <c r="U3560" s="1">
        <f>SUM(Report_Summary[Revenue])</f>
        <v>626594850.33999527</v>
      </c>
      <c r="V3560" s="1">
        <f>Report_Summary[[#This Row],[Total Revenue]] / COUNTA(Report_Summary[Membership No])</f>
        <v>62659.485033999525</v>
      </c>
    </row>
    <row r="3561" spans="1:22" x14ac:dyDescent="0.3">
      <c r="A3561" t="s">
        <v>3600</v>
      </c>
      <c r="B3561">
        <v>2016</v>
      </c>
      <c r="C3561" t="s">
        <v>14</v>
      </c>
      <c r="D3561">
        <v>77</v>
      </c>
      <c r="E3561" t="str">
        <f t="shared" si="55"/>
        <v>Old</v>
      </c>
      <c r="F3561" t="s">
        <v>17</v>
      </c>
      <c r="G3561" t="s">
        <v>22</v>
      </c>
      <c r="H3561" t="s">
        <v>29</v>
      </c>
      <c r="I3561">
        <v>35</v>
      </c>
      <c r="J3561">
        <v>3.34</v>
      </c>
      <c r="K3561" t="s">
        <v>33</v>
      </c>
      <c r="L3561" t="s">
        <v>33</v>
      </c>
      <c r="M3561" s="1">
        <v>3680.01</v>
      </c>
      <c r="N3561" s="1">
        <v>670.03</v>
      </c>
      <c r="O3561" s="1">
        <v>5966.9</v>
      </c>
      <c r="P3561" s="1">
        <v>0</v>
      </c>
      <c r="Q3561" s="1">
        <v>8616.7000000000007</v>
      </c>
      <c r="R3561" s="1">
        <v>18315.32</v>
      </c>
      <c r="S3561" s="1">
        <v>20159.5</v>
      </c>
      <c r="T3561" s="1">
        <v>6772.52</v>
      </c>
      <c r="U3561" s="1">
        <f>SUM(Report_Summary[Revenue])</f>
        <v>626594850.33999527</v>
      </c>
      <c r="V3561" s="1">
        <f>Report_Summary[[#This Row],[Total Revenue]] / COUNTA(Report_Summary[Membership No])</f>
        <v>62659.485033999525</v>
      </c>
    </row>
    <row r="3562" spans="1:22" x14ac:dyDescent="0.3">
      <c r="A3562" t="s">
        <v>3601</v>
      </c>
      <c r="B3562">
        <v>2024</v>
      </c>
      <c r="C3562" t="s">
        <v>14</v>
      </c>
      <c r="D3562">
        <v>64</v>
      </c>
      <c r="E3562" t="str">
        <f t="shared" si="55"/>
        <v>Old</v>
      </c>
      <c r="F3562" t="s">
        <v>21</v>
      </c>
      <c r="G3562" t="s">
        <v>22</v>
      </c>
      <c r="H3562" t="s">
        <v>30</v>
      </c>
      <c r="I3562">
        <v>34</v>
      </c>
      <c r="J3562">
        <v>2.7</v>
      </c>
      <c r="K3562" t="s">
        <v>33</v>
      </c>
      <c r="L3562" t="s">
        <v>33</v>
      </c>
      <c r="M3562" s="1">
        <v>5212.1099999999997</v>
      </c>
      <c r="N3562" s="1">
        <v>4570.47</v>
      </c>
      <c r="O3562" s="1">
        <v>6184.56</v>
      </c>
      <c r="P3562" s="1">
        <v>0</v>
      </c>
      <c r="Q3562" s="1">
        <v>11071.3</v>
      </c>
      <c r="R3562" s="1">
        <v>18389.87</v>
      </c>
      <c r="S3562" s="1">
        <v>-27537.69</v>
      </c>
      <c r="T3562" s="1">
        <v>56998.86</v>
      </c>
      <c r="U3562" s="1">
        <f>SUM(Report_Summary[Revenue])</f>
        <v>626594850.33999527</v>
      </c>
      <c r="V3562" s="1">
        <f>Report_Summary[[#This Row],[Total Revenue]] / COUNTA(Report_Summary[Membership No])</f>
        <v>62659.485033999525</v>
      </c>
    </row>
    <row r="3563" spans="1:22" x14ac:dyDescent="0.3">
      <c r="A3563" t="s">
        <v>3602</v>
      </c>
      <c r="B3563">
        <v>2018</v>
      </c>
      <c r="C3563" t="s">
        <v>14</v>
      </c>
      <c r="D3563">
        <v>73</v>
      </c>
      <c r="E3563" t="str">
        <f t="shared" si="55"/>
        <v>Old</v>
      </c>
      <c r="F3563" t="s">
        <v>18</v>
      </c>
      <c r="G3563" t="s">
        <v>25</v>
      </c>
      <c r="H3563" t="s">
        <v>27</v>
      </c>
      <c r="I3563">
        <v>21</v>
      </c>
      <c r="J3563">
        <v>3.12</v>
      </c>
      <c r="K3563" t="s">
        <v>33</v>
      </c>
      <c r="L3563" t="s">
        <v>33</v>
      </c>
      <c r="M3563" s="1">
        <v>9930.5</v>
      </c>
      <c r="N3563" s="1">
        <v>207.4</v>
      </c>
      <c r="O3563" s="1">
        <v>4299.5600000000004</v>
      </c>
      <c r="P3563" s="1">
        <v>0</v>
      </c>
      <c r="Q3563" s="1">
        <v>25746.44</v>
      </c>
      <c r="R3563" s="1">
        <v>29042.1</v>
      </c>
      <c r="S3563" s="1">
        <v>4579.49</v>
      </c>
      <c r="T3563" s="1">
        <v>50209.05</v>
      </c>
      <c r="U3563" s="1">
        <f>SUM(Report_Summary[Revenue])</f>
        <v>626594850.33999527</v>
      </c>
      <c r="V3563" s="1">
        <f>Report_Summary[[#This Row],[Total Revenue]] / COUNTA(Report_Summary[Membership No])</f>
        <v>62659.485033999525</v>
      </c>
    </row>
    <row r="3564" spans="1:22" x14ac:dyDescent="0.3">
      <c r="A3564" t="s">
        <v>3603</v>
      </c>
      <c r="B3564">
        <v>2020</v>
      </c>
      <c r="C3564" t="s">
        <v>13</v>
      </c>
      <c r="D3564">
        <v>54</v>
      </c>
      <c r="E3564" t="str">
        <f t="shared" si="55"/>
        <v>Middle Age</v>
      </c>
      <c r="F3564" t="s">
        <v>17</v>
      </c>
      <c r="G3564" t="s">
        <v>25</v>
      </c>
      <c r="H3564" t="s">
        <v>28</v>
      </c>
      <c r="I3564">
        <v>29</v>
      </c>
      <c r="J3564">
        <v>1.58</v>
      </c>
      <c r="K3564" t="s">
        <v>33</v>
      </c>
      <c r="L3564" t="s">
        <v>33</v>
      </c>
      <c r="M3564" s="1">
        <v>4812.32</v>
      </c>
      <c r="N3564" s="1">
        <v>4506.99</v>
      </c>
      <c r="O3564" s="1">
        <v>1791.83</v>
      </c>
      <c r="P3564" s="1">
        <v>0</v>
      </c>
      <c r="Q3564" s="1">
        <v>10504.26</v>
      </c>
      <c r="R3564" s="1">
        <v>7294.08</v>
      </c>
      <c r="S3564" s="1">
        <v>-6855.45</v>
      </c>
      <c r="T3564" s="1">
        <v>24653.79</v>
      </c>
      <c r="U3564" s="1">
        <f>SUM(Report_Summary[Revenue])</f>
        <v>626594850.33999527</v>
      </c>
      <c r="V3564" s="1">
        <f>Report_Summary[[#This Row],[Total Revenue]] / COUNTA(Report_Summary[Membership No])</f>
        <v>62659.485033999525</v>
      </c>
    </row>
    <row r="3565" spans="1:22" x14ac:dyDescent="0.3">
      <c r="A3565" t="s">
        <v>3604</v>
      </c>
      <c r="B3565">
        <v>2021</v>
      </c>
      <c r="C3565" t="s">
        <v>14</v>
      </c>
      <c r="D3565">
        <v>47</v>
      </c>
      <c r="E3565" t="str">
        <f t="shared" si="55"/>
        <v>Middle Age</v>
      </c>
      <c r="F3565" t="s">
        <v>18</v>
      </c>
      <c r="G3565" t="s">
        <v>22</v>
      </c>
      <c r="H3565" t="s">
        <v>29</v>
      </c>
      <c r="I3565">
        <v>19</v>
      </c>
      <c r="J3565">
        <v>1.62</v>
      </c>
      <c r="K3565" t="s">
        <v>33</v>
      </c>
      <c r="L3565" t="s">
        <v>33</v>
      </c>
      <c r="M3565" s="1">
        <v>6052.21</v>
      </c>
      <c r="N3565" s="1">
        <v>3690.7</v>
      </c>
      <c r="O3565" s="1">
        <v>3773.66</v>
      </c>
      <c r="P3565" s="1">
        <v>0</v>
      </c>
      <c r="Q3565" s="1">
        <v>10228.5</v>
      </c>
      <c r="R3565" s="1">
        <v>29094.81</v>
      </c>
      <c r="S3565" s="1">
        <v>-14245.01</v>
      </c>
      <c r="T3565" s="1">
        <v>53568.32</v>
      </c>
      <c r="U3565" s="1">
        <f>SUM(Report_Summary[Revenue])</f>
        <v>626594850.33999527</v>
      </c>
      <c r="V3565" s="1">
        <f>Report_Summary[[#This Row],[Total Revenue]] / COUNTA(Report_Summary[Membership No])</f>
        <v>62659.485033999525</v>
      </c>
    </row>
    <row r="3566" spans="1:22" x14ac:dyDescent="0.3">
      <c r="A3566" t="s">
        <v>3605</v>
      </c>
      <c r="B3566">
        <v>2016</v>
      </c>
      <c r="C3566" t="s">
        <v>13</v>
      </c>
      <c r="D3566">
        <v>38</v>
      </c>
      <c r="E3566" t="str">
        <f t="shared" si="55"/>
        <v>Middle Age</v>
      </c>
      <c r="F3566" t="s">
        <v>20</v>
      </c>
      <c r="G3566" t="s">
        <v>23</v>
      </c>
      <c r="H3566" t="s">
        <v>30</v>
      </c>
      <c r="I3566">
        <v>38</v>
      </c>
      <c r="J3566">
        <v>2.2599999999999998</v>
      </c>
      <c r="K3566" t="s">
        <v>33</v>
      </c>
      <c r="L3566" t="s">
        <v>33</v>
      </c>
      <c r="M3566" s="1">
        <v>7443.53</v>
      </c>
      <c r="N3566" s="1">
        <v>2089.77</v>
      </c>
      <c r="O3566" s="1">
        <v>5243.94</v>
      </c>
      <c r="P3566" s="1">
        <v>0</v>
      </c>
      <c r="Q3566" s="1">
        <v>24468.06</v>
      </c>
      <c r="R3566" s="1">
        <v>30172.04</v>
      </c>
      <c r="S3566" s="1">
        <v>559.27</v>
      </c>
      <c r="T3566" s="1">
        <v>54080.83</v>
      </c>
      <c r="U3566" s="1">
        <f>SUM(Report_Summary[Revenue])</f>
        <v>626594850.33999527</v>
      </c>
      <c r="V3566" s="1">
        <f>Report_Summary[[#This Row],[Total Revenue]] / COUNTA(Report_Summary[Membership No])</f>
        <v>62659.485033999525</v>
      </c>
    </row>
    <row r="3567" spans="1:22" x14ac:dyDescent="0.3">
      <c r="A3567" t="s">
        <v>3606</v>
      </c>
      <c r="B3567">
        <v>2019</v>
      </c>
      <c r="C3567" t="s">
        <v>13</v>
      </c>
      <c r="D3567">
        <v>27</v>
      </c>
      <c r="E3567" t="str">
        <f t="shared" si="55"/>
        <v>Young</v>
      </c>
      <c r="F3567" t="s">
        <v>21</v>
      </c>
      <c r="G3567" t="s">
        <v>25</v>
      </c>
      <c r="H3567" t="s">
        <v>31</v>
      </c>
      <c r="I3567">
        <v>24</v>
      </c>
      <c r="J3567">
        <v>4.34</v>
      </c>
      <c r="K3567" t="s">
        <v>33</v>
      </c>
      <c r="L3567" t="s">
        <v>33</v>
      </c>
      <c r="M3567" s="1">
        <v>575.87</v>
      </c>
      <c r="N3567" s="1">
        <v>1673.96</v>
      </c>
      <c r="O3567" s="1">
        <v>2600.09</v>
      </c>
      <c r="P3567" s="1">
        <v>0</v>
      </c>
      <c r="Q3567" s="1">
        <v>2108.7800000000002</v>
      </c>
      <c r="R3567" s="1">
        <v>1257</v>
      </c>
      <c r="S3567" s="1">
        <v>-27395.87</v>
      </c>
      <c r="T3567" s="1">
        <v>30761.65</v>
      </c>
      <c r="U3567" s="1">
        <f>SUM(Report_Summary[Revenue])</f>
        <v>626594850.33999527</v>
      </c>
      <c r="V3567" s="1">
        <f>Report_Summary[[#This Row],[Total Revenue]] / COUNTA(Report_Summary[Membership No])</f>
        <v>62659.485033999525</v>
      </c>
    </row>
    <row r="3568" spans="1:22" x14ac:dyDescent="0.3">
      <c r="A3568" t="s">
        <v>3607</v>
      </c>
      <c r="B3568">
        <v>2021</v>
      </c>
      <c r="C3568" t="s">
        <v>13</v>
      </c>
      <c r="D3568">
        <v>43</v>
      </c>
      <c r="E3568" t="str">
        <f t="shared" si="55"/>
        <v>Middle Age</v>
      </c>
      <c r="F3568" t="s">
        <v>17</v>
      </c>
      <c r="G3568" t="s">
        <v>22</v>
      </c>
      <c r="H3568" t="s">
        <v>28</v>
      </c>
      <c r="I3568">
        <v>20</v>
      </c>
      <c r="J3568">
        <v>2.4500000000000002</v>
      </c>
      <c r="K3568" t="s">
        <v>32</v>
      </c>
      <c r="L3568" t="s">
        <v>33</v>
      </c>
      <c r="M3568" s="1">
        <v>519.70000000000005</v>
      </c>
      <c r="N3568" s="1">
        <v>2385.9299999999998</v>
      </c>
      <c r="O3568" s="1">
        <v>6513.36</v>
      </c>
      <c r="P3568" s="1">
        <v>0</v>
      </c>
      <c r="Q3568" s="1">
        <v>1307.0999999999999</v>
      </c>
      <c r="R3568" s="1">
        <v>727.04</v>
      </c>
      <c r="S3568" s="1">
        <v>-28405.07</v>
      </c>
      <c r="T3568" s="1">
        <v>30439.21</v>
      </c>
      <c r="U3568" s="1">
        <f>SUM(Report_Summary[Revenue])</f>
        <v>626594850.33999527</v>
      </c>
      <c r="V3568" s="1">
        <f>Report_Summary[[#This Row],[Total Revenue]] / COUNTA(Report_Summary[Membership No])</f>
        <v>62659.485033999525</v>
      </c>
    </row>
    <row r="3569" spans="1:22" x14ac:dyDescent="0.3">
      <c r="A3569" t="s">
        <v>3608</v>
      </c>
      <c r="B3569">
        <v>2023</v>
      </c>
      <c r="C3569" t="s">
        <v>14</v>
      </c>
      <c r="D3569">
        <v>25</v>
      </c>
      <c r="E3569" t="str">
        <f t="shared" si="55"/>
        <v>Young</v>
      </c>
      <c r="F3569" t="s">
        <v>19</v>
      </c>
      <c r="G3569" t="s">
        <v>25</v>
      </c>
      <c r="H3569" t="s">
        <v>30</v>
      </c>
      <c r="I3569">
        <v>39</v>
      </c>
      <c r="J3569">
        <v>2.5</v>
      </c>
      <c r="K3569" t="s">
        <v>33</v>
      </c>
      <c r="L3569" t="s">
        <v>33</v>
      </c>
      <c r="M3569" s="1">
        <v>13200.05</v>
      </c>
      <c r="N3569" s="1">
        <v>4502.47</v>
      </c>
      <c r="O3569" s="1">
        <v>6854.79</v>
      </c>
      <c r="P3569" s="1">
        <v>0</v>
      </c>
      <c r="Q3569" s="1">
        <v>45940.82</v>
      </c>
      <c r="R3569" s="1">
        <v>17636.990000000002</v>
      </c>
      <c r="S3569" s="1">
        <v>-15800.66</v>
      </c>
      <c r="T3569" s="1">
        <v>79378.47</v>
      </c>
      <c r="U3569" s="1">
        <f>SUM(Report_Summary[Revenue])</f>
        <v>626594850.33999527</v>
      </c>
      <c r="V3569" s="1">
        <f>Report_Summary[[#This Row],[Total Revenue]] / COUNTA(Report_Summary[Membership No])</f>
        <v>62659.485033999525</v>
      </c>
    </row>
    <row r="3570" spans="1:22" x14ac:dyDescent="0.3">
      <c r="A3570" t="s">
        <v>3609</v>
      </c>
      <c r="B3570">
        <v>2020</v>
      </c>
      <c r="C3570" t="s">
        <v>13</v>
      </c>
      <c r="D3570">
        <v>30</v>
      </c>
      <c r="E3570" t="str">
        <f t="shared" si="55"/>
        <v>Young</v>
      </c>
      <c r="F3570" t="s">
        <v>19</v>
      </c>
      <c r="G3570" t="s">
        <v>22</v>
      </c>
      <c r="H3570" t="s">
        <v>29</v>
      </c>
      <c r="I3570">
        <v>32</v>
      </c>
      <c r="J3570">
        <v>2.0299999999999998</v>
      </c>
      <c r="K3570" t="s">
        <v>33</v>
      </c>
      <c r="L3570" t="s">
        <v>33</v>
      </c>
      <c r="M3570" s="1">
        <v>17127.71</v>
      </c>
      <c r="N3570" s="1">
        <v>2023.36</v>
      </c>
      <c r="O3570" s="1">
        <v>208.96</v>
      </c>
      <c r="P3570" s="1">
        <v>0</v>
      </c>
      <c r="Q3570" s="1">
        <v>84973.84</v>
      </c>
      <c r="R3570" s="1">
        <v>65616.84</v>
      </c>
      <c r="S3570" s="1">
        <v>-29822</v>
      </c>
      <c r="T3570" s="1">
        <v>180412.68</v>
      </c>
      <c r="U3570" s="1">
        <f>SUM(Report_Summary[Revenue])</f>
        <v>626594850.33999527</v>
      </c>
      <c r="V3570" s="1">
        <f>Report_Summary[[#This Row],[Total Revenue]] / COUNTA(Report_Summary[Membership No])</f>
        <v>62659.485033999525</v>
      </c>
    </row>
    <row r="3571" spans="1:22" x14ac:dyDescent="0.3">
      <c r="A3571" t="s">
        <v>3610</v>
      </c>
      <c r="B3571">
        <v>2015</v>
      </c>
      <c r="C3571" t="s">
        <v>14</v>
      </c>
      <c r="D3571">
        <v>46</v>
      </c>
      <c r="E3571" t="str">
        <f t="shared" si="55"/>
        <v>Middle Age</v>
      </c>
      <c r="F3571" t="s">
        <v>20</v>
      </c>
      <c r="G3571" t="s">
        <v>25</v>
      </c>
      <c r="H3571" t="s">
        <v>28</v>
      </c>
      <c r="I3571">
        <v>17</v>
      </c>
      <c r="J3571">
        <v>2.33</v>
      </c>
      <c r="K3571" t="s">
        <v>33</v>
      </c>
      <c r="L3571" t="s">
        <v>33</v>
      </c>
      <c r="M3571" s="1">
        <v>3826.15</v>
      </c>
      <c r="N3571" s="1">
        <v>1732.45</v>
      </c>
      <c r="O3571" s="1">
        <v>2085.5300000000002</v>
      </c>
      <c r="P3571" s="1">
        <v>0</v>
      </c>
      <c r="Q3571" s="1">
        <v>8969.5</v>
      </c>
      <c r="R3571" s="1">
        <v>14709.94</v>
      </c>
      <c r="S3571" s="1">
        <v>-29811.95</v>
      </c>
      <c r="T3571" s="1">
        <v>53491.39</v>
      </c>
      <c r="U3571" s="1">
        <f>SUM(Report_Summary[Revenue])</f>
        <v>626594850.33999527</v>
      </c>
      <c r="V3571" s="1">
        <f>Report_Summary[[#This Row],[Total Revenue]] / COUNTA(Report_Summary[Membership No])</f>
        <v>62659.485033999525</v>
      </c>
    </row>
    <row r="3572" spans="1:22" x14ac:dyDescent="0.3">
      <c r="A3572" t="s">
        <v>3611</v>
      </c>
      <c r="B3572">
        <v>2020</v>
      </c>
      <c r="C3572" t="s">
        <v>13</v>
      </c>
      <c r="D3572">
        <v>52</v>
      </c>
      <c r="E3572" t="str">
        <f t="shared" si="55"/>
        <v>Middle Age</v>
      </c>
      <c r="F3572" t="s">
        <v>16</v>
      </c>
      <c r="G3572" t="s">
        <v>25</v>
      </c>
      <c r="H3572" t="s">
        <v>30</v>
      </c>
      <c r="I3572">
        <v>20</v>
      </c>
      <c r="J3572">
        <v>3.07</v>
      </c>
      <c r="K3572" t="s">
        <v>32</v>
      </c>
      <c r="L3572" t="s">
        <v>33</v>
      </c>
      <c r="M3572" s="1">
        <v>13201.21</v>
      </c>
      <c r="N3572" s="1">
        <v>2832.07</v>
      </c>
      <c r="O3572" s="1">
        <v>5109.84</v>
      </c>
      <c r="P3572" s="1">
        <v>0</v>
      </c>
      <c r="Q3572" s="1">
        <v>45620.9</v>
      </c>
      <c r="R3572" s="1">
        <v>57378.559999999998</v>
      </c>
      <c r="S3572" s="1">
        <v>-4549.9399999999996</v>
      </c>
      <c r="T3572" s="1">
        <v>107549.4</v>
      </c>
      <c r="U3572" s="1">
        <f>SUM(Report_Summary[Revenue])</f>
        <v>626594850.33999527</v>
      </c>
      <c r="V3572" s="1">
        <f>Report_Summary[[#This Row],[Total Revenue]] / COUNTA(Report_Summary[Membership No])</f>
        <v>62659.485033999525</v>
      </c>
    </row>
    <row r="3573" spans="1:22" x14ac:dyDescent="0.3">
      <c r="A3573" t="s">
        <v>3612</v>
      </c>
      <c r="B3573">
        <v>2018</v>
      </c>
      <c r="C3573" t="s">
        <v>14</v>
      </c>
      <c r="D3573">
        <v>40</v>
      </c>
      <c r="E3573" t="str">
        <f t="shared" si="55"/>
        <v>Middle Age</v>
      </c>
      <c r="F3573" t="s">
        <v>20</v>
      </c>
      <c r="G3573" t="s">
        <v>23</v>
      </c>
      <c r="H3573" t="s">
        <v>27</v>
      </c>
      <c r="I3573">
        <v>28</v>
      </c>
      <c r="J3573">
        <v>3.52</v>
      </c>
      <c r="K3573" t="s">
        <v>33</v>
      </c>
      <c r="L3573" t="s">
        <v>33</v>
      </c>
      <c r="M3573" s="1">
        <v>2221.9699999999998</v>
      </c>
      <c r="N3573" s="1">
        <v>4714.5</v>
      </c>
      <c r="O3573" s="1">
        <v>7738.94</v>
      </c>
      <c r="P3573" s="1">
        <v>0</v>
      </c>
      <c r="Q3573" s="1">
        <v>8704.33</v>
      </c>
      <c r="R3573" s="1">
        <v>6319.6</v>
      </c>
      <c r="S3573" s="1">
        <v>-25925.53</v>
      </c>
      <c r="T3573" s="1">
        <v>40949.46</v>
      </c>
      <c r="U3573" s="1">
        <f>SUM(Report_Summary[Revenue])</f>
        <v>626594850.33999527</v>
      </c>
      <c r="V3573" s="1">
        <f>Report_Summary[[#This Row],[Total Revenue]] / COUNTA(Report_Summary[Membership No])</f>
        <v>62659.485033999525</v>
      </c>
    </row>
    <row r="3574" spans="1:22" x14ac:dyDescent="0.3">
      <c r="A3574" t="s">
        <v>3613</v>
      </c>
      <c r="B3574">
        <v>2021</v>
      </c>
      <c r="C3574" t="s">
        <v>13</v>
      </c>
      <c r="D3574">
        <v>77</v>
      </c>
      <c r="E3574" t="str">
        <f t="shared" si="55"/>
        <v>Old</v>
      </c>
      <c r="F3574" t="s">
        <v>18</v>
      </c>
      <c r="G3574" t="s">
        <v>22</v>
      </c>
      <c r="H3574" t="s">
        <v>28</v>
      </c>
      <c r="I3574">
        <v>18</v>
      </c>
      <c r="J3574">
        <v>1.4</v>
      </c>
      <c r="K3574" t="s">
        <v>33</v>
      </c>
      <c r="L3574" t="s">
        <v>33</v>
      </c>
      <c r="M3574" s="1">
        <v>18787.150000000001</v>
      </c>
      <c r="N3574" s="1">
        <v>2712.11</v>
      </c>
      <c r="O3574" s="1">
        <v>5741.29</v>
      </c>
      <c r="P3574" s="1">
        <v>0</v>
      </c>
      <c r="Q3574" s="1">
        <v>70747.460000000006</v>
      </c>
      <c r="R3574" s="1">
        <v>75524.87</v>
      </c>
      <c r="S3574" s="1">
        <v>24874.28</v>
      </c>
      <c r="T3574" s="1">
        <v>121398.05</v>
      </c>
      <c r="U3574" s="1">
        <f>SUM(Report_Summary[Revenue])</f>
        <v>626594850.33999527</v>
      </c>
      <c r="V3574" s="1">
        <f>Report_Summary[[#This Row],[Total Revenue]] / COUNTA(Report_Summary[Membership No])</f>
        <v>62659.485033999525</v>
      </c>
    </row>
    <row r="3575" spans="1:22" x14ac:dyDescent="0.3">
      <c r="A3575" t="s">
        <v>3614</v>
      </c>
      <c r="B3575">
        <v>2015</v>
      </c>
      <c r="C3575" t="s">
        <v>13</v>
      </c>
      <c r="D3575">
        <v>69</v>
      </c>
      <c r="E3575" t="str">
        <f t="shared" si="55"/>
        <v>Old</v>
      </c>
      <c r="F3575" t="s">
        <v>16</v>
      </c>
      <c r="G3575" t="s">
        <v>24</v>
      </c>
      <c r="H3575" t="s">
        <v>29</v>
      </c>
      <c r="I3575">
        <v>26</v>
      </c>
      <c r="J3575">
        <v>2.41</v>
      </c>
      <c r="K3575" t="s">
        <v>33</v>
      </c>
      <c r="L3575" t="s">
        <v>33</v>
      </c>
      <c r="M3575" s="1">
        <v>1662.42</v>
      </c>
      <c r="N3575" s="1">
        <v>3082.97</v>
      </c>
      <c r="O3575" s="1">
        <v>4144.33</v>
      </c>
      <c r="P3575" s="1">
        <v>0</v>
      </c>
      <c r="Q3575" s="1">
        <v>3766.49</v>
      </c>
      <c r="R3575" s="1">
        <v>7675.48</v>
      </c>
      <c r="S3575" s="1">
        <v>-8582.59</v>
      </c>
      <c r="T3575" s="1">
        <v>20024.560000000001</v>
      </c>
      <c r="U3575" s="1">
        <f>SUM(Report_Summary[Revenue])</f>
        <v>626594850.33999527</v>
      </c>
      <c r="V3575" s="1">
        <f>Report_Summary[[#This Row],[Total Revenue]] / COUNTA(Report_Summary[Membership No])</f>
        <v>62659.485033999525</v>
      </c>
    </row>
    <row r="3576" spans="1:22" x14ac:dyDescent="0.3">
      <c r="A3576" t="s">
        <v>3615</v>
      </c>
      <c r="B3576">
        <v>2021</v>
      </c>
      <c r="C3576" t="s">
        <v>13</v>
      </c>
      <c r="D3576">
        <v>32</v>
      </c>
      <c r="E3576" t="str">
        <f t="shared" si="55"/>
        <v>Middle Age</v>
      </c>
      <c r="F3576" t="s">
        <v>15</v>
      </c>
      <c r="G3576" t="s">
        <v>25</v>
      </c>
      <c r="H3576" t="s">
        <v>31</v>
      </c>
      <c r="I3576">
        <v>36</v>
      </c>
      <c r="J3576">
        <v>2.39</v>
      </c>
      <c r="K3576" t="s">
        <v>32</v>
      </c>
      <c r="L3576" t="s">
        <v>33</v>
      </c>
      <c r="M3576" s="1">
        <v>1765.43</v>
      </c>
      <c r="N3576" s="1">
        <v>1998.51</v>
      </c>
      <c r="O3576" s="1">
        <v>900.68</v>
      </c>
      <c r="P3576" s="1">
        <v>0</v>
      </c>
      <c r="Q3576" s="1">
        <v>3407.17</v>
      </c>
      <c r="R3576" s="1">
        <v>4616.1000000000004</v>
      </c>
      <c r="S3576" s="1">
        <v>28318.26</v>
      </c>
      <c r="T3576" s="1">
        <v>-20294.990000000002</v>
      </c>
      <c r="U3576" s="1">
        <f>SUM(Report_Summary[Revenue])</f>
        <v>626594850.33999527</v>
      </c>
      <c r="V3576" s="1">
        <f>Report_Summary[[#This Row],[Total Revenue]] / COUNTA(Report_Summary[Membership No])</f>
        <v>62659.485033999525</v>
      </c>
    </row>
    <row r="3577" spans="1:22" x14ac:dyDescent="0.3">
      <c r="A3577" t="s">
        <v>3616</v>
      </c>
      <c r="B3577">
        <v>2023</v>
      </c>
      <c r="C3577" t="s">
        <v>13</v>
      </c>
      <c r="D3577">
        <v>40</v>
      </c>
      <c r="E3577" t="str">
        <f t="shared" si="55"/>
        <v>Middle Age</v>
      </c>
      <c r="F3577" t="s">
        <v>16</v>
      </c>
      <c r="G3577" t="s">
        <v>24</v>
      </c>
      <c r="H3577" t="s">
        <v>31</v>
      </c>
      <c r="I3577">
        <v>25</v>
      </c>
      <c r="J3577">
        <v>3.6</v>
      </c>
      <c r="K3577" t="s">
        <v>33</v>
      </c>
      <c r="L3577" t="s">
        <v>33</v>
      </c>
      <c r="M3577" s="1">
        <v>7432.77</v>
      </c>
      <c r="N3577" s="1">
        <v>1196.8499999999999</v>
      </c>
      <c r="O3577" s="1">
        <v>4473.24</v>
      </c>
      <c r="P3577" s="1">
        <v>0</v>
      </c>
      <c r="Q3577" s="1">
        <v>27674.69</v>
      </c>
      <c r="R3577" s="1">
        <v>18753.97</v>
      </c>
      <c r="S3577" s="1">
        <v>-18771.47</v>
      </c>
      <c r="T3577" s="1">
        <v>65200.13</v>
      </c>
      <c r="U3577" s="1">
        <f>SUM(Report_Summary[Revenue])</f>
        <v>626594850.33999527</v>
      </c>
      <c r="V3577" s="1">
        <f>Report_Summary[[#This Row],[Total Revenue]] / COUNTA(Report_Summary[Membership No])</f>
        <v>62659.485033999525</v>
      </c>
    </row>
    <row r="3578" spans="1:22" x14ac:dyDescent="0.3">
      <c r="A3578" t="s">
        <v>3617</v>
      </c>
      <c r="B3578">
        <v>2019</v>
      </c>
      <c r="C3578" t="s">
        <v>13</v>
      </c>
      <c r="D3578">
        <v>27</v>
      </c>
      <c r="E3578" t="str">
        <f t="shared" si="55"/>
        <v>Young</v>
      </c>
      <c r="F3578" t="s">
        <v>16</v>
      </c>
      <c r="G3578" t="s">
        <v>25</v>
      </c>
      <c r="H3578" t="s">
        <v>28</v>
      </c>
      <c r="I3578">
        <v>34</v>
      </c>
      <c r="J3578">
        <v>2.58</v>
      </c>
      <c r="K3578" t="s">
        <v>33</v>
      </c>
      <c r="L3578" t="s">
        <v>33</v>
      </c>
      <c r="M3578" s="1">
        <v>14873.45</v>
      </c>
      <c r="N3578" s="1">
        <v>1676.65</v>
      </c>
      <c r="O3578" s="1">
        <v>5231.3900000000003</v>
      </c>
      <c r="P3578" s="1">
        <v>0</v>
      </c>
      <c r="Q3578" s="1">
        <v>60179.11</v>
      </c>
      <c r="R3578" s="1">
        <v>28781.27</v>
      </c>
      <c r="S3578" s="1">
        <v>21568.25</v>
      </c>
      <c r="T3578" s="1">
        <v>67392.13</v>
      </c>
      <c r="U3578" s="1">
        <f>SUM(Report_Summary[Revenue])</f>
        <v>626594850.33999527</v>
      </c>
      <c r="V3578" s="1">
        <f>Report_Summary[[#This Row],[Total Revenue]] / COUNTA(Report_Summary[Membership No])</f>
        <v>62659.485033999525</v>
      </c>
    </row>
    <row r="3579" spans="1:22" x14ac:dyDescent="0.3">
      <c r="A3579" t="s">
        <v>3618</v>
      </c>
      <c r="B3579">
        <v>2017</v>
      </c>
      <c r="C3579" t="s">
        <v>13</v>
      </c>
      <c r="D3579">
        <v>46</v>
      </c>
      <c r="E3579" t="str">
        <f t="shared" si="55"/>
        <v>Middle Age</v>
      </c>
      <c r="F3579" t="s">
        <v>18</v>
      </c>
      <c r="G3579" t="s">
        <v>25</v>
      </c>
      <c r="H3579" t="s">
        <v>30</v>
      </c>
      <c r="I3579">
        <v>36</v>
      </c>
      <c r="J3579">
        <v>3.48</v>
      </c>
      <c r="K3579" t="s">
        <v>32</v>
      </c>
      <c r="L3579" t="s">
        <v>33</v>
      </c>
      <c r="M3579" s="1">
        <v>11436.06</v>
      </c>
      <c r="N3579" s="1">
        <v>2474.3200000000002</v>
      </c>
      <c r="O3579" s="1">
        <v>7127.76</v>
      </c>
      <c r="P3579" s="1">
        <v>0</v>
      </c>
      <c r="Q3579" s="1">
        <v>24502.41</v>
      </c>
      <c r="R3579" s="1">
        <v>32980.160000000003</v>
      </c>
      <c r="S3579" s="1">
        <v>-25828.92</v>
      </c>
      <c r="T3579" s="1">
        <v>83311.490000000005</v>
      </c>
      <c r="U3579" s="1">
        <f>SUM(Report_Summary[Revenue])</f>
        <v>626594850.33999527</v>
      </c>
      <c r="V3579" s="1">
        <f>Report_Summary[[#This Row],[Total Revenue]] / COUNTA(Report_Summary[Membership No])</f>
        <v>62659.485033999525</v>
      </c>
    </row>
    <row r="3580" spans="1:22" x14ac:dyDescent="0.3">
      <c r="A3580" t="s">
        <v>3619</v>
      </c>
      <c r="B3580">
        <v>2019</v>
      </c>
      <c r="C3580" t="s">
        <v>13</v>
      </c>
      <c r="D3580">
        <v>66</v>
      </c>
      <c r="E3580" t="str">
        <f t="shared" si="55"/>
        <v>Old</v>
      </c>
      <c r="F3580" t="s">
        <v>15</v>
      </c>
      <c r="G3580" t="s">
        <v>25</v>
      </c>
      <c r="H3580" t="s">
        <v>28</v>
      </c>
      <c r="I3580">
        <v>32</v>
      </c>
      <c r="J3580">
        <v>1.36</v>
      </c>
      <c r="K3580" t="s">
        <v>32</v>
      </c>
      <c r="L3580" t="s">
        <v>33</v>
      </c>
      <c r="M3580" s="1">
        <v>13320.81</v>
      </c>
      <c r="N3580" s="1">
        <v>2343.88</v>
      </c>
      <c r="O3580" s="1">
        <v>972.3</v>
      </c>
      <c r="P3580" s="1">
        <v>0</v>
      </c>
      <c r="Q3580" s="1">
        <v>57138.12</v>
      </c>
      <c r="R3580" s="1">
        <v>35521.42</v>
      </c>
      <c r="S3580" s="1">
        <v>7778.5</v>
      </c>
      <c r="T3580" s="1">
        <v>84881.04</v>
      </c>
      <c r="U3580" s="1">
        <f>SUM(Report_Summary[Revenue])</f>
        <v>626594850.33999527</v>
      </c>
      <c r="V3580" s="1">
        <f>Report_Summary[[#This Row],[Total Revenue]] / COUNTA(Report_Summary[Membership No])</f>
        <v>62659.485033999525</v>
      </c>
    </row>
    <row r="3581" spans="1:22" x14ac:dyDescent="0.3">
      <c r="A3581" t="s">
        <v>3620</v>
      </c>
      <c r="B3581">
        <v>2015</v>
      </c>
      <c r="C3581" t="s">
        <v>14</v>
      </c>
      <c r="D3581">
        <v>23</v>
      </c>
      <c r="E3581" t="str">
        <f t="shared" si="55"/>
        <v>Young</v>
      </c>
      <c r="F3581" t="s">
        <v>17</v>
      </c>
      <c r="G3581" t="s">
        <v>23</v>
      </c>
      <c r="H3581" t="s">
        <v>31</v>
      </c>
      <c r="I3581">
        <v>28</v>
      </c>
      <c r="J3581">
        <v>2.5099999999999998</v>
      </c>
      <c r="K3581" t="s">
        <v>33</v>
      </c>
      <c r="L3581" t="s">
        <v>33</v>
      </c>
      <c r="M3581" s="1">
        <v>5174.96</v>
      </c>
      <c r="N3581" s="1">
        <v>2378.69</v>
      </c>
      <c r="O3581" s="1">
        <v>3105.15</v>
      </c>
      <c r="P3581" s="1">
        <v>0</v>
      </c>
      <c r="Q3581" s="1">
        <v>19192.3</v>
      </c>
      <c r="R3581" s="1">
        <v>25418.39</v>
      </c>
      <c r="S3581" s="1">
        <v>20005.23</v>
      </c>
      <c r="T3581" s="1">
        <v>24605.46</v>
      </c>
      <c r="U3581" s="1">
        <f>SUM(Report_Summary[Revenue])</f>
        <v>626594850.33999527</v>
      </c>
      <c r="V3581" s="1">
        <f>Report_Summary[[#This Row],[Total Revenue]] / COUNTA(Report_Summary[Membership No])</f>
        <v>62659.485033999525</v>
      </c>
    </row>
    <row r="3582" spans="1:22" x14ac:dyDescent="0.3">
      <c r="A3582" t="s">
        <v>3621</v>
      </c>
      <c r="B3582">
        <v>2019</v>
      </c>
      <c r="C3582" t="s">
        <v>14</v>
      </c>
      <c r="D3582">
        <v>52</v>
      </c>
      <c r="E3582" t="str">
        <f t="shared" si="55"/>
        <v>Middle Age</v>
      </c>
      <c r="F3582" t="s">
        <v>17</v>
      </c>
      <c r="G3582" t="s">
        <v>23</v>
      </c>
      <c r="H3582" t="s">
        <v>28</v>
      </c>
      <c r="I3582">
        <v>28</v>
      </c>
      <c r="J3582">
        <v>3.21</v>
      </c>
      <c r="K3582" t="s">
        <v>33</v>
      </c>
      <c r="L3582" t="s">
        <v>33</v>
      </c>
      <c r="M3582" s="1">
        <v>9628.5</v>
      </c>
      <c r="N3582" s="1">
        <v>1244.2</v>
      </c>
      <c r="O3582" s="1">
        <v>6565.93</v>
      </c>
      <c r="P3582" s="1">
        <v>0</v>
      </c>
      <c r="Q3582" s="1">
        <v>39446.089999999997</v>
      </c>
      <c r="R3582" s="1">
        <v>46124.11</v>
      </c>
      <c r="S3582" s="1">
        <v>-15573.35</v>
      </c>
      <c r="T3582" s="1">
        <v>101143.55</v>
      </c>
      <c r="U3582" s="1">
        <f>SUM(Report_Summary[Revenue])</f>
        <v>626594850.33999527</v>
      </c>
      <c r="V3582" s="1">
        <f>Report_Summary[[#This Row],[Total Revenue]] / COUNTA(Report_Summary[Membership No])</f>
        <v>62659.485033999525</v>
      </c>
    </row>
    <row r="3583" spans="1:22" x14ac:dyDescent="0.3">
      <c r="A3583" t="s">
        <v>3622</v>
      </c>
      <c r="B3583">
        <v>2016</v>
      </c>
      <c r="C3583" t="s">
        <v>14</v>
      </c>
      <c r="D3583">
        <v>79</v>
      </c>
      <c r="E3583" t="str">
        <f t="shared" si="55"/>
        <v>Old</v>
      </c>
      <c r="F3583" t="s">
        <v>20</v>
      </c>
      <c r="G3583" t="s">
        <v>23</v>
      </c>
      <c r="H3583" t="s">
        <v>30</v>
      </c>
      <c r="I3583">
        <v>24</v>
      </c>
      <c r="J3583">
        <v>1.31</v>
      </c>
      <c r="K3583" t="s">
        <v>33</v>
      </c>
      <c r="L3583" t="s">
        <v>33</v>
      </c>
      <c r="M3583" s="1">
        <v>8180.46</v>
      </c>
      <c r="N3583" s="1">
        <v>1030.29</v>
      </c>
      <c r="O3583" s="1">
        <v>6976.29</v>
      </c>
      <c r="P3583" s="1">
        <v>0</v>
      </c>
      <c r="Q3583" s="1">
        <v>29033.99</v>
      </c>
      <c r="R3583" s="1">
        <v>22019.4</v>
      </c>
      <c r="S3583" s="1">
        <v>9357.16</v>
      </c>
      <c r="T3583" s="1">
        <v>41696.230000000003</v>
      </c>
      <c r="U3583" s="1">
        <f>SUM(Report_Summary[Revenue])</f>
        <v>626594850.33999527</v>
      </c>
      <c r="V3583" s="1">
        <f>Report_Summary[[#This Row],[Total Revenue]] / COUNTA(Report_Summary[Membership No])</f>
        <v>62659.485033999525</v>
      </c>
    </row>
    <row r="3584" spans="1:22" x14ac:dyDescent="0.3">
      <c r="A3584" t="s">
        <v>3623</v>
      </c>
      <c r="B3584">
        <v>2020</v>
      </c>
      <c r="C3584" t="s">
        <v>13</v>
      </c>
      <c r="D3584">
        <v>47</v>
      </c>
      <c r="E3584" t="str">
        <f t="shared" si="55"/>
        <v>Middle Age</v>
      </c>
      <c r="F3584" t="s">
        <v>18</v>
      </c>
      <c r="G3584" t="s">
        <v>23</v>
      </c>
      <c r="H3584" t="s">
        <v>29</v>
      </c>
      <c r="I3584">
        <v>32</v>
      </c>
      <c r="J3584">
        <v>2.5499999999999998</v>
      </c>
      <c r="K3584" t="s">
        <v>32</v>
      </c>
      <c r="L3584" t="s">
        <v>33</v>
      </c>
      <c r="M3584" s="1">
        <v>16070.67</v>
      </c>
      <c r="N3584" s="1">
        <v>1060.9000000000001</v>
      </c>
      <c r="O3584" s="1">
        <v>1898.62</v>
      </c>
      <c r="P3584" s="1">
        <v>0</v>
      </c>
      <c r="Q3584" s="1">
        <v>78945.41</v>
      </c>
      <c r="R3584" s="1">
        <v>38871.26</v>
      </c>
      <c r="S3584" s="1">
        <v>-20793</v>
      </c>
      <c r="T3584" s="1">
        <v>138609.67000000001</v>
      </c>
      <c r="U3584" s="1">
        <f>SUM(Report_Summary[Revenue])</f>
        <v>626594850.33999527</v>
      </c>
      <c r="V3584" s="1">
        <f>Report_Summary[[#This Row],[Total Revenue]] / COUNTA(Report_Summary[Membership No])</f>
        <v>62659.485033999525</v>
      </c>
    </row>
    <row r="3585" spans="1:22" x14ac:dyDescent="0.3">
      <c r="A3585" t="s">
        <v>3624</v>
      </c>
      <c r="B3585">
        <v>2021</v>
      </c>
      <c r="C3585" t="s">
        <v>14</v>
      </c>
      <c r="D3585">
        <v>35</v>
      </c>
      <c r="E3585" t="str">
        <f t="shared" si="55"/>
        <v>Middle Age</v>
      </c>
      <c r="F3585" t="s">
        <v>19</v>
      </c>
      <c r="G3585" t="s">
        <v>23</v>
      </c>
      <c r="H3585" t="s">
        <v>30</v>
      </c>
      <c r="I3585">
        <v>21</v>
      </c>
      <c r="J3585">
        <v>3.51</v>
      </c>
      <c r="K3585" t="s">
        <v>33</v>
      </c>
      <c r="L3585" t="s">
        <v>33</v>
      </c>
      <c r="M3585" s="1">
        <v>14355.93</v>
      </c>
      <c r="N3585" s="1">
        <v>2174.08</v>
      </c>
      <c r="O3585" s="1">
        <v>6041.49</v>
      </c>
      <c r="P3585" s="1">
        <v>0</v>
      </c>
      <c r="Q3585" s="1">
        <v>39268.17</v>
      </c>
      <c r="R3585" s="1">
        <v>34115.72</v>
      </c>
      <c r="S3585" s="1">
        <v>-5566.44</v>
      </c>
      <c r="T3585" s="1">
        <v>78950.33</v>
      </c>
      <c r="U3585" s="1">
        <f>SUM(Report_Summary[Revenue])</f>
        <v>626594850.33999527</v>
      </c>
      <c r="V3585" s="1">
        <f>Report_Summary[[#This Row],[Total Revenue]] / COUNTA(Report_Summary[Membership No])</f>
        <v>62659.485033999525</v>
      </c>
    </row>
    <row r="3586" spans="1:22" x14ac:dyDescent="0.3">
      <c r="A3586" t="s">
        <v>3625</v>
      </c>
      <c r="B3586">
        <v>2015</v>
      </c>
      <c r="C3586" t="s">
        <v>13</v>
      </c>
      <c r="D3586">
        <v>78</v>
      </c>
      <c r="E3586" t="str">
        <f t="shared" si="55"/>
        <v>Old</v>
      </c>
      <c r="F3586" t="s">
        <v>21</v>
      </c>
      <c r="G3586" t="s">
        <v>22</v>
      </c>
      <c r="H3586" t="s">
        <v>28</v>
      </c>
      <c r="I3586">
        <v>21</v>
      </c>
      <c r="J3586">
        <v>2.68</v>
      </c>
      <c r="K3586" t="s">
        <v>33</v>
      </c>
      <c r="L3586" t="s">
        <v>33</v>
      </c>
      <c r="M3586" s="1">
        <v>18267.099999999999</v>
      </c>
      <c r="N3586" s="1">
        <v>109.14</v>
      </c>
      <c r="O3586" s="1">
        <v>4080.54</v>
      </c>
      <c r="P3586" s="1">
        <v>0</v>
      </c>
      <c r="Q3586" s="1">
        <v>77305.55</v>
      </c>
      <c r="R3586" s="1">
        <v>22619.14</v>
      </c>
      <c r="S3586" s="1">
        <v>5040.0600000000004</v>
      </c>
      <c r="T3586" s="1">
        <v>94884.63</v>
      </c>
      <c r="U3586" s="1">
        <f>SUM(Report_Summary[Revenue])</f>
        <v>626594850.33999527</v>
      </c>
      <c r="V3586" s="1">
        <f>Report_Summary[[#This Row],[Total Revenue]] / COUNTA(Report_Summary[Membership No])</f>
        <v>62659.485033999525</v>
      </c>
    </row>
    <row r="3587" spans="1:22" x14ac:dyDescent="0.3">
      <c r="A3587" t="s">
        <v>3626</v>
      </c>
      <c r="B3587">
        <v>2019</v>
      </c>
      <c r="C3587" t="s">
        <v>13</v>
      </c>
      <c r="D3587">
        <v>67</v>
      </c>
      <c r="E3587" t="str">
        <f t="shared" ref="E3587:E3650" si="56">IF(D3587&gt;55,"Old",IF(D3587&gt;=31,"Middle Age",IF(D3587&lt;31,"Young","Invalid")))</f>
        <v>Old</v>
      </c>
      <c r="F3587" t="s">
        <v>16</v>
      </c>
      <c r="G3587" t="s">
        <v>23</v>
      </c>
      <c r="H3587" t="s">
        <v>30</v>
      </c>
      <c r="I3587">
        <v>35</v>
      </c>
      <c r="J3587">
        <v>2.04</v>
      </c>
      <c r="K3587" t="s">
        <v>33</v>
      </c>
      <c r="L3587" t="s">
        <v>33</v>
      </c>
      <c r="M3587" s="1">
        <v>12909.26</v>
      </c>
      <c r="N3587" s="1">
        <v>4030.26</v>
      </c>
      <c r="O3587" s="1">
        <v>1248.8599999999999</v>
      </c>
      <c r="P3587" s="1">
        <v>0</v>
      </c>
      <c r="Q3587" s="1">
        <v>34348.03</v>
      </c>
      <c r="R3587" s="1">
        <v>64367.01</v>
      </c>
      <c r="S3587" s="1">
        <v>7795.58</v>
      </c>
      <c r="T3587" s="1">
        <v>90919.46</v>
      </c>
      <c r="U3587" s="1">
        <f>SUM(Report_Summary[Revenue])</f>
        <v>626594850.33999527</v>
      </c>
      <c r="V3587" s="1">
        <f>Report_Summary[[#This Row],[Total Revenue]] / COUNTA(Report_Summary[Membership No])</f>
        <v>62659.485033999525</v>
      </c>
    </row>
    <row r="3588" spans="1:22" x14ac:dyDescent="0.3">
      <c r="A3588" t="s">
        <v>3627</v>
      </c>
      <c r="B3588">
        <v>2018</v>
      </c>
      <c r="C3588" t="s">
        <v>14</v>
      </c>
      <c r="D3588">
        <v>45</v>
      </c>
      <c r="E3588" t="str">
        <f t="shared" si="56"/>
        <v>Middle Age</v>
      </c>
      <c r="F3588" t="s">
        <v>15</v>
      </c>
      <c r="G3588" t="s">
        <v>25</v>
      </c>
      <c r="H3588" t="s">
        <v>26</v>
      </c>
      <c r="I3588">
        <v>32</v>
      </c>
      <c r="J3588">
        <v>2.3199999999999998</v>
      </c>
      <c r="K3588" t="s">
        <v>33</v>
      </c>
      <c r="L3588" t="s">
        <v>33</v>
      </c>
      <c r="M3588" s="1">
        <v>18531.099999999999</v>
      </c>
      <c r="N3588" s="1">
        <v>327.02</v>
      </c>
      <c r="O3588" s="1">
        <v>6526.42</v>
      </c>
      <c r="P3588" s="1">
        <v>0</v>
      </c>
      <c r="Q3588" s="1">
        <v>84738.12</v>
      </c>
      <c r="R3588" s="1">
        <v>75499.22</v>
      </c>
      <c r="S3588" s="1">
        <v>-13281.9</v>
      </c>
      <c r="T3588" s="1">
        <v>173519.24</v>
      </c>
      <c r="U3588" s="1">
        <f>SUM(Report_Summary[Revenue])</f>
        <v>626594850.33999527</v>
      </c>
      <c r="V3588" s="1">
        <f>Report_Summary[[#This Row],[Total Revenue]] / COUNTA(Report_Summary[Membership No])</f>
        <v>62659.485033999525</v>
      </c>
    </row>
    <row r="3589" spans="1:22" x14ac:dyDescent="0.3">
      <c r="A3589" t="s">
        <v>3628</v>
      </c>
      <c r="B3589">
        <v>2017</v>
      </c>
      <c r="C3589" t="s">
        <v>14</v>
      </c>
      <c r="D3589">
        <v>38</v>
      </c>
      <c r="E3589" t="str">
        <f t="shared" si="56"/>
        <v>Middle Age</v>
      </c>
      <c r="F3589" t="s">
        <v>18</v>
      </c>
      <c r="G3589" t="s">
        <v>22</v>
      </c>
      <c r="H3589" t="s">
        <v>30</v>
      </c>
      <c r="I3589">
        <v>33</v>
      </c>
      <c r="J3589">
        <v>1.84</v>
      </c>
      <c r="K3589" t="s">
        <v>33</v>
      </c>
      <c r="L3589" t="s">
        <v>33</v>
      </c>
      <c r="M3589" s="1">
        <v>15038.88</v>
      </c>
      <c r="N3589" s="1">
        <v>751.58</v>
      </c>
      <c r="O3589" s="1">
        <v>4624.3999999999996</v>
      </c>
      <c r="P3589" s="1">
        <v>0</v>
      </c>
      <c r="Q3589" s="1">
        <v>52180.72</v>
      </c>
      <c r="R3589" s="1">
        <v>46502.63</v>
      </c>
      <c r="S3589" s="1">
        <v>25067.87</v>
      </c>
      <c r="T3589" s="1">
        <v>73615.48</v>
      </c>
      <c r="U3589" s="1">
        <f>SUM(Report_Summary[Revenue])</f>
        <v>626594850.33999527</v>
      </c>
      <c r="V3589" s="1">
        <f>Report_Summary[[#This Row],[Total Revenue]] / COUNTA(Report_Summary[Membership No])</f>
        <v>62659.485033999525</v>
      </c>
    </row>
    <row r="3590" spans="1:22" x14ac:dyDescent="0.3">
      <c r="A3590" t="s">
        <v>3629</v>
      </c>
      <c r="B3590">
        <v>2019</v>
      </c>
      <c r="C3590" t="s">
        <v>13</v>
      </c>
      <c r="D3590">
        <v>56</v>
      </c>
      <c r="E3590" t="str">
        <f t="shared" si="56"/>
        <v>Old</v>
      </c>
      <c r="F3590" t="s">
        <v>19</v>
      </c>
      <c r="G3590" t="s">
        <v>23</v>
      </c>
      <c r="H3590" t="s">
        <v>31</v>
      </c>
      <c r="I3590">
        <v>32</v>
      </c>
      <c r="J3590">
        <v>1.2</v>
      </c>
      <c r="K3590" t="s">
        <v>33</v>
      </c>
      <c r="L3590" t="s">
        <v>33</v>
      </c>
      <c r="M3590" s="1">
        <v>1716.66</v>
      </c>
      <c r="N3590" s="1">
        <v>2122</v>
      </c>
      <c r="O3590" s="1">
        <v>3255.19</v>
      </c>
      <c r="P3590" s="1">
        <v>0</v>
      </c>
      <c r="Q3590" s="1">
        <v>7074.53</v>
      </c>
      <c r="R3590" s="1">
        <v>4452.07</v>
      </c>
      <c r="S3590" s="1">
        <v>20131.12</v>
      </c>
      <c r="T3590" s="1">
        <v>-8604.52</v>
      </c>
      <c r="U3590" s="1">
        <f>SUM(Report_Summary[Revenue])</f>
        <v>626594850.33999527</v>
      </c>
      <c r="V3590" s="1">
        <f>Report_Summary[[#This Row],[Total Revenue]] / COUNTA(Report_Summary[Membership No])</f>
        <v>62659.485033999525</v>
      </c>
    </row>
    <row r="3591" spans="1:22" x14ac:dyDescent="0.3">
      <c r="A3591" t="s">
        <v>3630</v>
      </c>
      <c r="B3591">
        <v>2020</v>
      </c>
      <c r="C3591" t="s">
        <v>13</v>
      </c>
      <c r="D3591">
        <v>29</v>
      </c>
      <c r="E3591" t="str">
        <f t="shared" si="56"/>
        <v>Young</v>
      </c>
      <c r="F3591" t="s">
        <v>20</v>
      </c>
      <c r="G3591" t="s">
        <v>23</v>
      </c>
      <c r="H3591" t="s">
        <v>29</v>
      </c>
      <c r="I3591">
        <v>27</v>
      </c>
      <c r="J3591">
        <v>2.72</v>
      </c>
      <c r="K3591" t="s">
        <v>33</v>
      </c>
      <c r="L3591" t="s">
        <v>33</v>
      </c>
      <c r="M3591" s="1">
        <v>15298.07</v>
      </c>
      <c r="N3591" s="1">
        <v>1316.11</v>
      </c>
      <c r="O3591" s="1">
        <v>1740.42</v>
      </c>
      <c r="P3591" s="1">
        <v>0</v>
      </c>
      <c r="Q3591" s="1">
        <v>59188.09</v>
      </c>
      <c r="R3591" s="1">
        <v>63648.49</v>
      </c>
      <c r="S3591" s="1">
        <v>26933.7</v>
      </c>
      <c r="T3591" s="1">
        <v>95902.88</v>
      </c>
      <c r="U3591" s="1">
        <f>SUM(Report_Summary[Revenue])</f>
        <v>626594850.33999527</v>
      </c>
      <c r="V3591" s="1">
        <f>Report_Summary[[#This Row],[Total Revenue]] / COUNTA(Report_Summary[Membership No])</f>
        <v>62659.485033999525</v>
      </c>
    </row>
    <row r="3592" spans="1:22" x14ac:dyDescent="0.3">
      <c r="A3592" t="s">
        <v>3631</v>
      </c>
      <c r="B3592">
        <v>2023</v>
      </c>
      <c r="C3592" t="s">
        <v>13</v>
      </c>
      <c r="D3592">
        <v>23</v>
      </c>
      <c r="E3592" t="str">
        <f t="shared" si="56"/>
        <v>Young</v>
      </c>
      <c r="F3592" t="s">
        <v>17</v>
      </c>
      <c r="G3592" t="s">
        <v>22</v>
      </c>
      <c r="H3592" t="s">
        <v>26</v>
      </c>
      <c r="I3592">
        <v>31</v>
      </c>
      <c r="J3592">
        <v>2.8</v>
      </c>
      <c r="K3592" t="s">
        <v>33</v>
      </c>
      <c r="L3592" t="s">
        <v>33</v>
      </c>
      <c r="M3592" s="1">
        <v>14801.53</v>
      </c>
      <c r="N3592" s="1">
        <v>3717.13</v>
      </c>
      <c r="O3592" s="1">
        <v>7828.19</v>
      </c>
      <c r="P3592" s="1">
        <v>0</v>
      </c>
      <c r="Q3592" s="1">
        <v>21131.95</v>
      </c>
      <c r="R3592" s="1">
        <v>35427.129999999997</v>
      </c>
      <c r="S3592" s="1">
        <v>-1836.57</v>
      </c>
      <c r="T3592" s="1">
        <v>58395.65</v>
      </c>
      <c r="U3592" s="1">
        <f>SUM(Report_Summary[Revenue])</f>
        <v>626594850.33999527</v>
      </c>
      <c r="V3592" s="1">
        <f>Report_Summary[[#This Row],[Total Revenue]] / COUNTA(Report_Summary[Membership No])</f>
        <v>62659.485033999525</v>
      </c>
    </row>
    <row r="3593" spans="1:22" x14ac:dyDescent="0.3">
      <c r="A3593" t="s">
        <v>3632</v>
      </c>
      <c r="B3593">
        <v>2016</v>
      </c>
      <c r="C3593" t="s">
        <v>13</v>
      </c>
      <c r="D3593">
        <v>74</v>
      </c>
      <c r="E3593" t="str">
        <f t="shared" si="56"/>
        <v>Old</v>
      </c>
      <c r="F3593" t="s">
        <v>21</v>
      </c>
      <c r="G3593" t="s">
        <v>24</v>
      </c>
      <c r="H3593" t="s">
        <v>28</v>
      </c>
      <c r="I3593">
        <v>34</v>
      </c>
      <c r="J3593">
        <v>1.94</v>
      </c>
      <c r="K3593" t="s">
        <v>33</v>
      </c>
      <c r="L3593" t="s">
        <v>33</v>
      </c>
      <c r="M3593" s="1">
        <v>15252.24</v>
      </c>
      <c r="N3593" s="1">
        <v>1213.28</v>
      </c>
      <c r="O3593" s="1">
        <v>4013.18</v>
      </c>
      <c r="P3593" s="1">
        <v>0</v>
      </c>
      <c r="Q3593" s="1">
        <v>28761.48</v>
      </c>
      <c r="R3593" s="1">
        <v>47197.95</v>
      </c>
      <c r="S3593" s="1">
        <v>27515.31</v>
      </c>
      <c r="T3593" s="1">
        <v>48444.12</v>
      </c>
      <c r="U3593" s="1">
        <f>SUM(Report_Summary[Revenue])</f>
        <v>626594850.33999527</v>
      </c>
      <c r="V3593" s="1">
        <f>Report_Summary[[#This Row],[Total Revenue]] / COUNTA(Report_Summary[Membership No])</f>
        <v>62659.485033999525</v>
      </c>
    </row>
    <row r="3594" spans="1:22" x14ac:dyDescent="0.3">
      <c r="A3594" t="s">
        <v>3633</v>
      </c>
      <c r="B3594">
        <v>2017</v>
      </c>
      <c r="C3594" t="s">
        <v>13</v>
      </c>
      <c r="D3594">
        <v>45</v>
      </c>
      <c r="E3594" t="str">
        <f t="shared" si="56"/>
        <v>Middle Age</v>
      </c>
      <c r="F3594" t="s">
        <v>17</v>
      </c>
      <c r="G3594" t="s">
        <v>23</v>
      </c>
      <c r="H3594" t="s">
        <v>29</v>
      </c>
      <c r="I3594">
        <v>29</v>
      </c>
      <c r="J3594">
        <v>2.33</v>
      </c>
      <c r="K3594" t="s">
        <v>33</v>
      </c>
      <c r="L3594" t="s">
        <v>33</v>
      </c>
      <c r="M3594" s="1">
        <v>3052.64</v>
      </c>
      <c r="N3594" s="1">
        <v>2747.13</v>
      </c>
      <c r="O3594" s="1">
        <v>6601.27</v>
      </c>
      <c r="P3594" s="1">
        <v>0</v>
      </c>
      <c r="Q3594" s="1">
        <v>10382.629999999999</v>
      </c>
      <c r="R3594" s="1">
        <v>14713.4</v>
      </c>
      <c r="S3594" s="1">
        <v>-7960.41</v>
      </c>
      <c r="T3594" s="1">
        <v>33056.44</v>
      </c>
      <c r="U3594" s="1">
        <f>SUM(Report_Summary[Revenue])</f>
        <v>626594850.33999527</v>
      </c>
      <c r="V3594" s="1">
        <f>Report_Summary[[#This Row],[Total Revenue]] / COUNTA(Report_Summary[Membership No])</f>
        <v>62659.485033999525</v>
      </c>
    </row>
    <row r="3595" spans="1:22" x14ac:dyDescent="0.3">
      <c r="A3595" t="s">
        <v>3634</v>
      </c>
      <c r="B3595">
        <v>2022</v>
      </c>
      <c r="C3595" t="s">
        <v>14</v>
      </c>
      <c r="D3595">
        <v>38</v>
      </c>
      <c r="E3595" t="str">
        <f t="shared" si="56"/>
        <v>Middle Age</v>
      </c>
      <c r="F3595" t="s">
        <v>18</v>
      </c>
      <c r="G3595" t="s">
        <v>23</v>
      </c>
      <c r="H3595" t="s">
        <v>30</v>
      </c>
      <c r="I3595">
        <v>39</v>
      </c>
      <c r="J3595">
        <v>2.81</v>
      </c>
      <c r="K3595" t="s">
        <v>32</v>
      </c>
      <c r="L3595" t="s">
        <v>33</v>
      </c>
      <c r="M3595" s="1">
        <v>13331.73</v>
      </c>
      <c r="N3595" s="1">
        <v>4696.6000000000004</v>
      </c>
      <c r="O3595" s="1">
        <v>6835.2</v>
      </c>
      <c r="P3595" s="1">
        <v>0</v>
      </c>
      <c r="Q3595" s="1">
        <v>17742.71</v>
      </c>
      <c r="R3595" s="1">
        <v>55707.02</v>
      </c>
      <c r="S3595" s="1">
        <v>-14591.56</v>
      </c>
      <c r="T3595" s="1">
        <v>88041.29</v>
      </c>
      <c r="U3595" s="1">
        <f>SUM(Report_Summary[Revenue])</f>
        <v>626594850.33999527</v>
      </c>
      <c r="V3595" s="1">
        <f>Report_Summary[[#This Row],[Total Revenue]] / COUNTA(Report_Summary[Membership No])</f>
        <v>62659.485033999525</v>
      </c>
    </row>
    <row r="3596" spans="1:22" x14ac:dyDescent="0.3">
      <c r="A3596" t="s">
        <v>3635</v>
      </c>
      <c r="B3596">
        <v>2018</v>
      </c>
      <c r="C3596" t="s">
        <v>13</v>
      </c>
      <c r="D3596">
        <v>29</v>
      </c>
      <c r="E3596" t="str">
        <f t="shared" si="56"/>
        <v>Young</v>
      </c>
      <c r="F3596" t="s">
        <v>17</v>
      </c>
      <c r="G3596" t="s">
        <v>22</v>
      </c>
      <c r="H3596" t="s">
        <v>31</v>
      </c>
      <c r="I3596">
        <v>39</v>
      </c>
      <c r="J3596">
        <v>1.72</v>
      </c>
      <c r="K3596" t="s">
        <v>33</v>
      </c>
      <c r="L3596" t="s">
        <v>33</v>
      </c>
      <c r="M3596" s="1">
        <v>12973.84</v>
      </c>
      <c r="N3596" s="1">
        <v>4026.4</v>
      </c>
      <c r="O3596" s="1">
        <v>5729.95</v>
      </c>
      <c r="P3596" s="1">
        <v>0</v>
      </c>
      <c r="Q3596" s="1">
        <v>62231.82</v>
      </c>
      <c r="R3596" s="1">
        <v>22035.83</v>
      </c>
      <c r="S3596" s="1">
        <v>2343.3000000000002</v>
      </c>
      <c r="T3596" s="1">
        <v>81924.350000000006</v>
      </c>
      <c r="U3596" s="1">
        <f>SUM(Report_Summary[Revenue])</f>
        <v>626594850.33999527</v>
      </c>
      <c r="V3596" s="1">
        <f>Report_Summary[[#This Row],[Total Revenue]] / COUNTA(Report_Summary[Membership No])</f>
        <v>62659.485033999525</v>
      </c>
    </row>
    <row r="3597" spans="1:22" x14ac:dyDescent="0.3">
      <c r="A3597" t="s">
        <v>3636</v>
      </c>
      <c r="B3597">
        <v>2024</v>
      </c>
      <c r="C3597" t="s">
        <v>13</v>
      </c>
      <c r="D3597">
        <v>78</v>
      </c>
      <c r="E3597" t="str">
        <f t="shared" si="56"/>
        <v>Old</v>
      </c>
      <c r="F3597" t="s">
        <v>21</v>
      </c>
      <c r="G3597" t="s">
        <v>25</v>
      </c>
      <c r="H3597" t="s">
        <v>27</v>
      </c>
      <c r="I3597">
        <v>34</v>
      </c>
      <c r="J3597">
        <v>2.98</v>
      </c>
      <c r="K3597" t="s">
        <v>32</v>
      </c>
      <c r="L3597" t="s">
        <v>33</v>
      </c>
      <c r="M3597" s="1">
        <v>4993.1400000000003</v>
      </c>
      <c r="N3597" s="1">
        <v>1355.01</v>
      </c>
      <c r="O3597" s="1">
        <v>2585.23</v>
      </c>
      <c r="P3597" s="1">
        <v>0</v>
      </c>
      <c r="Q3597" s="1">
        <v>15508.93</v>
      </c>
      <c r="R3597" s="1">
        <v>22746.5</v>
      </c>
      <c r="S3597" s="1">
        <v>-6145.73</v>
      </c>
      <c r="T3597" s="1">
        <v>44401.16</v>
      </c>
      <c r="U3597" s="1">
        <f>SUM(Report_Summary[Revenue])</f>
        <v>626594850.33999527</v>
      </c>
      <c r="V3597" s="1">
        <f>Report_Summary[[#This Row],[Total Revenue]] / COUNTA(Report_Summary[Membership No])</f>
        <v>62659.485033999525</v>
      </c>
    </row>
    <row r="3598" spans="1:22" x14ac:dyDescent="0.3">
      <c r="A3598" t="s">
        <v>3637</v>
      </c>
      <c r="B3598">
        <v>2024</v>
      </c>
      <c r="C3598" t="s">
        <v>13</v>
      </c>
      <c r="D3598">
        <v>79</v>
      </c>
      <c r="E3598" t="str">
        <f t="shared" si="56"/>
        <v>Old</v>
      </c>
      <c r="F3598" t="s">
        <v>15</v>
      </c>
      <c r="G3598" t="s">
        <v>23</v>
      </c>
      <c r="H3598" t="s">
        <v>27</v>
      </c>
      <c r="I3598">
        <v>29</v>
      </c>
      <c r="J3598">
        <v>2.42</v>
      </c>
      <c r="K3598" t="s">
        <v>33</v>
      </c>
      <c r="L3598" t="s">
        <v>33</v>
      </c>
      <c r="M3598" s="1">
        <v>8490.32</v>
      </c>
      <c r="N3598" s="1">
        <v>3659.17</v>
      </c>
      <c r="O3598" s="1">
        <v>6512.02</v>
      </c>
      <c r="P3598" s="1">
        <v>0</v>
      </c>
      <c r="Q3598" s="1">
        <v>29144.05</v>
      </c>
      <c r="R3598" s="1">
        <v>17104.919999999998</v>
      </c>
      <c r="S3598" s="1">
        <v>-5287.4</v>
      </c>
      <c r="T3598" s="1">
        <v>51536.37</v>
      </c>
      <c r="U3598" s="1">
        <f>SUM(Report_Summary[Revenue])</f>
        <v>626594850.33999527</v>
      </c>
      <c r="V3598" s="1">
        <f>Report_Summary[[#This Row],[Total Revenue]] / COUNTA(Report_Summary[Membership No])</f>
        <v>62659.485033999525</v>
      </c>
    </row>
    <row r="3599" spans="1:22" x14ac:dyDescent="0.3">
      <c r="A3599" t="s">
        <v>3638</v>
      </c>
      <c r="B3599">
        <v>2024</v>
      </c>
      <c r="C3599" t="s">
        <v>13</v>
      </c>
      <c r="D3599">
        <v>40</v>
      </c>
      <c r="E3599" t="str">
        <f t="shared" si="56"/>
        <v>Middle Age</v>
      </c>
      <c r="F3599" t="s">
        <v>19</v>
      </c>
      <c r="G3599" t="s">
        <v>23</v>
      </c>
      <c r="H3599" t="s">
        <v>29</v>
      </c>
      <c r="I3599">
        <v>26</v>
      </c>
      <c r="J3599">
        <v>1.5</v>
      </c>
      <c r="K3599" t="s">
        <v>32</v>
      </c>
      <c r="L3599" t="s">
        <v>33</v>
      </c>
      <c r="M3599" s="1">
        <v>14165.24</v>
      </c>
      <c r="N3599" s="1">
        <v>562.52</v>
      </c>
      <c r="O3599" s="1">
        <v>6142.47</v>
      </c>
      <c r="P3599" s="1">
        <v>0</v>
      </c>
      <c r="Q3599" s="1">
        <v>40599.620000000003</v>
      </c>
      <c r="R3599" s="1">
        <v>47861.1</v>
      </c>
      <c r="S3599" s="1">
        <v>8211.2199999999993</v>
      </c>
      <c r="T3599" s="1">
        <v>80249.5</v>
      </c>
      <c r="U3599" s="1">
        <f>SUM(Report_Summary[Revenue])</f>
        <v>626594850.33999527</v>
      </c>
      <c r="V3599" s="1">
        <f>Report_Summary[[#This Row],[Total Revenue]] / COUNTA(Report_Summary[Membership No])</f>
        <v>62659.485033999525</v>
      </c>
    </row>
    <row r="3600" spans="1:22" x14ac:dyDescent="0.3">
      <c r="A3600" t="s">
        <v>3639</v>
      </c>
      <c r="B3600">
        <v>2016</v>
      </c>
      <c r="C3600" t="s">
        <v>14</v>
      </c>
      <c r="D3600">
        <v>80</v>
      </c>
      <c r="E3600" t="str">
        <f t="shared" si="56"/>
        <v>Old</v>
      </c>
      <c r="F3600" t="s">
        <v>21</v>
      </c>
      <c r="G3600" t="s">
        <v>23</v>
      </c>
      <c r="H3600" t="s">
        <v>30</v>
      </c>
      <c r="I3600">
        <v>27</v>
      </c>
      <c r="J3600">
        <v>0.8</v>
      </c>
      <c r="K3600" t="s">
        <v>33</v>
      </c>
      <c r="L3600" t="s">
        <v>33</v>
      </c>
      <c r="M3600" s="1">
        <v>16589.849999999999</v>
      </c>
      <c r="N3600" s="1">
        <v>1436.41</v>
      </c>
      <c r="O3600" s="1">
        <v>3277.17</v>
      </c>
      <c r="P3600" s="1">
        <v>0</v>
      </c>
      <c r="Q3600" s="1">
        <v>54599.93</v>
      </c>
      <c r="R3600" s="1">
        <v>49950.93</v>
      </c>
      <c r="S3600" s="1">
        <v>-17150.8</v>
      </c>
      <c r="T3600" s="1">
        <v>121701.66</v>
      </c>
      <c r="U3600" s="1">
        <f>SUM(Report_Summary[Revenue])</f>
        <v>626594850.33999527</v>
      </c>
      <c r="V3600" s="1">
        <f>Report_Summary[[#This Row],[Total Revenue]] / COUNTA(Report_Summary[Membership No])</f>
        <v>62659.485033999525</v>
      </c>
    </row>
    <row r="3601" spans="1:22" x14ac:dyDescent="0.3">
      <c r="A3601" t="s">
        <v>3640</v>
      </c>
      <c r="B3601">
        <v>2021</v>
      </c>
      <c r="C3601" t="s">
        <v>14</v>
      </c>
      <c r="D3601">
        <v>42</v>
      </c>
      <c r="E3601" t="str">
        <f t="shared" si="56"/>
        <v>Middle Age</v>
      </c>
      <c r="F3601" t="s">
        <v>19</v>
      </c>
      <c r="G3601" t="s">
        <v>24</v>
      </c>
      <c r="H3601" t="s">
        <v>31</v>
      </c>
      <c r="I3601">
        <v>32</v>
      </c>
      <c r="J3601">
        <v>2.1800000000000002</v>
      </c>
      <c r="K3601" t="s">
        <v>33</v>
      </c>
      <c r="L3601" t="s">
        <v>33</v>
      </c>
      <c r="M3601" s="1">
        <v>8929.6200000000008</v>
      </c>
      <c r="N3601" s="1">
        <v>3133.58</v>
      </c>
      <c r="O3601" s="1">
        <v>6139.99</v>
      </c>
      <c r="P3601" s="1">
        <v>0</v>
      </c>
      <c r="Q3601" s="1">
        <v>32128.05</v>
      </c>
      <c r="R3601" s="1">
        <v>18108.8</v>
      </c>
      <c r="S3601" s="1">
        <v>-935.45</v>
      </c>
      <c r="T3601" s="1">
        <v>51172.3</v>
      </c>
      <c r="U3601" s="1">
        <f>SUM(Report_Summary[Revenue])</f>
        <v>626594850.33999527</v>
      </c>
      <c r="V3601" s="1">
        <f>Report_Summary[[#This Row],[Total Revenue]] / COUNTA(Report_Summary[Membership No])</f>
        <v>62659.485033999525</v>
      </c>
    </row>
    <row r="3602" spans="1:22" x14ac:dyDescent="0.3">
      <c r="A3602" t="s">
        <v>3641</v>
      </c>
      <c r="B3602">
        <v>2019</v>
      </c>
      <c r="C3602" t="s">
        <v>13</v>
      </c>
      <c r="D3602">
        <v>58</v>
      </c>
      <c r="E3602" t="str">
        <f t="shared" si="56"/>
        <v>Old</v>
      </c>
      <c r="F3602" t="s">
        <v>20</v>
      </c>
      <c r="G3602" t="s">
        <v>25</v>
      </c>
      <c r="H3602" t="s">
        <v>28</v>
      </c>
      <c r="I3602">
        <v>24</v>
      </c>
      <c r="J3602">
        <v>1.82</v>
      </c>
      <c r="K3602" t="s">
        <v>33</v>
      </c>
      <c r="L3602" t="s">
        <v>33</v>
      </c>
      <c r="M3602" s="1">
        <v>12399.73</v>
      </c>
      <c r="N3602" s="1">
        <v>2253.35</v>
      </c>
      <c r="O3602" s="1">
        <v>6522.96</v>
      </c>
      <c r="P3602" s="1">
        <v>0</v>
      </c>
      <c r="Q3602" s="1">
        <v>27725.78</v>
      </c>
      <c r="R3602" s="1">
        <v>23194.65</v>
      </c>
      <c r="S3602" s="1">
        <v>-28061.69</v>
      </c>
      <c r="T3602" s="1">
        <v>78982.12</v>
      </c>
      <c r="U3602" s="1">
        <f>SUM(Report_Summary[Revenue])</f>
        <v>626594850.33999527</v>
      </c>
      <c r="V3602" s="1">
        <f>Report_Summary[[#This Row],[Total Revenue]] / COUNTA(Report_Summary[Membership No])</f>
        <v>62659.485033999525</v>
      </c>
    </row>
    <row r="3603" spans="1:22" x14ac:dyDescent="0.3">
      <c r="A3603" t="s">
        <v>3642</v>
      </c>
      <c r="B3603">
        <v>2015</v>
      </c>
      <c r="C3603" t="s">
        <v>13</v>
      </c>
      <c r="D3603">
        <v>63</v>
      </c>
      <c r="E3603" t="str">
        <f t="shared" si="56"/>
        <v>Old</v>
      </c>
      <c r="F3603" t="s">
        <v>18</v>
      </c>
      <c r="G3603" t="s">
        <v>23</v>
      </c>
      <c r="H3603" t="s">
        <v>26</v>
      </c>
      <c r="I3603">
        <v>28</v>
      </c>
      <c r="J3603">
        <v>1.69</v>
      </c>
      <c r="K3603" t="s">
        <v>32</v>
      </c>
      <c r="L3603" t="s">
        <v>33</v>
      </c>
      <c r="M3603" s="1">
        <v>2105.23</v>
      </c>
      <c r="N3603" s="1">
        <v>558.45000000000005</v>
      </c>
      <c r="O3603" s="1">
        <v>5656.25</v>
      </c>
      <c r="P3603" s="1">
        <v>0</v>
      </c>
      <c r="Q3603" s="1">
        <v>9985.01</v>
      </c>
      <c r="R3603" s="1">
        <v>3404.76</v>
      </c>
      <c r="S3603" s="1">
        <v>11818.27</v>
      </c>
      <c r="T3603" s="1">
        <v>1571.5</v>
      </c>
      <c r="U3603" s="1">
        <f>SUM(Report_Summary[Revenue])</f>
        <v>626594850.33999527</v>
      </c>
      <c r="V3603" s="1">
        <f>Report_Summary[[#This Row],[Total Revenue]] / COUNTA(Report_Summary[Membership No])</f>
        <v>62659.485033999525</v>
      </c>
    </row>
    <row r="3604" spans="1:22" x14ac:dyDescent="0.3">
      <c r="A3604" t="s">
        <v>3643</v>
      </c>
      <c r="B3604">
        <v>2019</v>
      </c>
      <c r="C3604" t="s">
        <v>14</v>
      </c>
      <c r="D3604">
        <v>47</v>
      </c>
      <c r="E3604" t="str">
        <f t="shared" si="56"/>
        <v>Middle Age</v>
      </c>
      <c r="F3604" t="s">
        <v>21</v>
      </c>
      <c r="G3604" t="s">
        <v>24</v>
      </c>
      <c r="H3604" t="s">
        <v>27</v>
      </c>
      <c r="I3604">
        <v>32</v>
      </c>
      <c r="J3604">
        <v>1.72</v>
      </c>
      <c r="K3604" t="s">
        <v>32</v>
      </c>
      <c r="L3604" t="s">
        <v>33</v>
      </c>
      <c r="M3604" s="1">
        <v>7358.77</v>
      </c>
      <c r="N3604" s="1">
        <v>2443.35</v>
      </c>
      <c r="O3604" s="1">
        <v>523.79999999999995</v>
      </c>
      <c r="P3604" s="1">
        <v>0</v>
      </c>
      <c r="Q3604" s="1">
        <v>12737.33</v>
      </c>
      <c r="R3604" s="1">
        <v>32743.73</v>
      </c>
      <c r="S3604" s="1">
        <v>7716.34</v>
      </c>
      <c r="T3604" s="1">
        <v>37764.720000000001</v>
      </c>
      <c r="U3604" s="1">
        <f>SUM(Report_Summary[Revenue])</f>
        <v>626594850.33999527</v>
      </c>
      <c r="V3604" s="1">
        <f>Report_Summary[[#This Row],[Total Revenue]] / COUNTA(Report_Summary[Membership No])</f>
        <v>62659.485033999525</v>
      </c>
    </row>
    <row r="3605" spans="1:22" x14ac:dyDescent="0.3">
      <c r="A3605" t="s">
        <v>3644</v>
      </c>
      <c r="B3605">
        <v>2015</v>
      </c>
      <c r="C3605" t="s">
        <v>14</v>
      </c>
      <c r="D3605">
        <v>69</v>
      </c>
      <c r="E3605" t="str">
        <f t="shared" si="56"/>
        <v>Old</v>
      </c>
      <c r="F3605" t="s">
        <v>17</v>
      </c>
      <c r="G3605" t="s">
        <v>23</v>
      </c>
      <c r="H3605" t="s">
        <v>29</v>
      </c>
      <c r="I3605">
        <v>26</v>
      </c>
      <c r="J3605">
        <v>2.06</v>
      </c>
      <c r="K3605" t="s">
        <v>33</v>
      </c>
      <c r="L3605" t="s">
        <v>33</v>
      </c>
      <c r="M3605" s="1">
        <v>1655.31</v>
      </c>
      <c r="N3605" s="1">
        <v>1564.67</v>
      </c>
      <c r="O3605" s="1">
        <v>5480.71</v>
      </c>
      <c r="P3605" s="1">
        <v>0</v>
      </c>
      <c r="Q3605" s="1">
        <v>4012.21</v>
      </c>
      <c r="R3605" s="1">
        <v>2004.38</v>
      </c>
      <c r="S3605" s="1">
        <v>28775.73</v>
      </c>
      <c r="T3605" s="1">
        <v>-22759.14</v>
      </c>
      <c r="U3605" s="1">
        <f>SUM(Report_Summary[Revenue])</f>
        <v>626594850.33999527</v>
      </c>
      <c r="V3605" s="1">
        <f>Report_Summary[[#This Row],[Total Revenue]] / COUNTA(Report_Summary[Membership No])</f>
        <v>62659.485033999525</v>
      </c>
    </row>
    <row r="3606" spans="1:22" x14ac:dyDescent="0.3">
      <c r="A3606" t="s">
        <v>3645</v>
      </c>
      <c r="B3606">
        <v>2015</v>
      </c>
      <c r="C3606" t="s">
        <v>14</v>
      </c>
      <c r="D3606">
        <v>54</v>
      </c>
      <c r="E3606" t="str">
        <f t="shared" si="56"/>
        <v>Middle Age</v>
      </c>
      <c r="F3606" t="s">
        <v>20</v>
      </c>
      <c r="G3606" t="s">
        <v>23</v>
      </c>
      <c r="H3606" t="s">
        <v>26</v>
      </c>
      <c r="I3606">
        <v>31</v>
      </c>
      <c r="J3606">
        <v>2.2200000000000002</v>
      </c>
      <c r="K3606" t="s">
        <v>33</v>
      </c>
      <c r="L3606" t="s">
        <v>33</v>
      </c>
      <c r="M3606" s="1">
        <v>11248.29</v>
      </c>
      <c r="N3606" s="1">
        <v>1910.28</v>
      </c>
      <c r="O3606" s="1">
        <v>3379.54</v>
      </c>
      <c r="P3606" s="1">
        <v>0</v>
      </c>
      <c r="Q3606" s="1">
        <v>28624.29</v>
      </c>
      <c r="R3606" s="1">
        <v>48239.06</v>
      </c>
      <c r="S3606" s="1">
        <v>-29468.74</v>
      </c>
      <c r="T3606" s="1">
        <v>106332.09</v>
      </c>
      <c r="U3606" s="1">
        <f>SUM(Report_Summary[Revenue])</f>
        <v>626594850.33999527</v>
      </c>
      <c r="V3606" s="1">
        <f>Report_Summary[[#This Row],[Total Revenue]] / COUNTA(Report_Summary[Membership No])</f>
        <v>62659.485033999525</v>
      </c>
    </row>
    <row r="3607" spans="1:22" x14ac:dyDescent="0.3">
      <c r="A3607" t="s">
        <v>3646</v>
      </c>
      <c r="B3607">
        <v>2024</v>
      </c>
      <c r="C3607" t="s">
        <v>13</v>
      </c>
      <c r="D3607">
        <v>50</v>
      </c>
      <c r="E3607" t="str">
        <f t="shared" si="56"/>
        <v>Middle Age</v>
      </c>
      <c r="F3607" t="s">
        <v>18</v>
      </c>
      <c r="G3607" t="s">
        <v>24</v>
      </c>
      <c r="H3607" t="s">
        <v>26</v>
      </c>
      <c r="I3607">
        <v>28</v>
      </c>
      <c r="J3607">
        <v>1.67</v>
      </c>
      <c r="K3607" t="s">
        <v>32</v>
      </c>
      <c r="L3607" t="s">
        <v>33</v>
      </c>
      <c r="M3607" s="1">
        <v>1089.3800000000001</v>
      </c>
      <c r="N3607" s="1">
        <v>1928.96</v>
      </c>
      <c r="O3607" s="1">
        <v>5433.55</v>
      </c>
      <c r="P3607" s="1">
        <v>0</v>
      </c>
      <c r="Q3607" s="1">
        <v>5285.59</v>
      </c>
      <c r="R3607" s="1">
        <v>5104.37</v>
      </c>
      <c r="S3607" s="1">
        <v>-9037.23</v>
      </c>
      <c r="T3607" s="1">
        <v>19427.189999999999</v>
      </c>
      <c r="U3607" s="1">
        <f>SUM(Report_Summary[Revenue])</f>
        <v>626594850.33999527</v>
      </c>
      <c r="V3607" s="1">
        <f>Report_Summary[[#This Row],[Total Revenue]] / COUNTA(Report_Summary[Membership No])</f>
        <v>62659.485033999525</v>
      </c>
    </row>
    <row r="3608" spans="1:22" x14ac:dyDescent="0.3">
      <c r="A3608" t="s">
        <v>3647</v>
      </c>
      <c r="B3608">
        <v>2017</v>
      </c>
      <c r="C3608" t="s">
        <v>14</v>
      </c>
      <c r="D3608">
        <v>43</v>
      </c>
      <c r="E3608" t="str">
        <f t="shared" si="56"/>
        <v>Middle Age</v>
      </c>
      <c r="F3608" t="s">
        <v>15</v>
      </c>
      <c r="G3608" t="s">
        <v>23</v>
      </c>
      <c r="H3608" t="s">
        <v>30</v>
      </c>
      <c r="I3608">
        <v>38</v>
      </c>
      <c r="J3608">
        <v>2.75</v>
      </c>
      <c r="K3608" t="s">
        <v>33</v>
      </c>
      <c r="L3608" t="s">
        <v>33</v>
      </c>
      <c r="M3608" s="1">
        <v>13111.01</v>
      </c>
      <c r="N3608" s="1">
        <v>1306</v>
      </c>
      <c r="O3608" s="1">
        <v>7203.82</v>
      </c>
      <c r="P3608" s="1">
        <v>0</v>
      </c>
      <c r="Q3608" s="1">
        <v>35844.47</v>
      </c>
      <c r="R3608" s="1">
        <v>40723.79</v>
      </c>
      <c r="S3608" s="1">
        <v>-19175.88</v>
      </c>
      <c r="T3608" s="1">
        <v>95744.14</v>
      </c>
      <c r="U3608" s="1">
        <f>SUM(Report_Summary[Revenue])</f>
        <v>626594850.33999527</v>
      </c>
      <c r="V3608" s="1">
        <f>Report_Summary[[#This Row],[Total Revenue]] / COUNTA(Report_Summary[Membership No])</f>
        <v>62659.485033999525</v>
      </c>
    </row>
    <row r="3609" spans="1:22" x14ac:dyDescent="0.3">
      <c r="A3609" t="s">
        <v>3648</v>
      </c>
      <c r="B3609">
        <v>2020</v>
      </c>
      <c r="C3609" t="s">
        <v>14</v>
      </c>
      <c r="D3609">
        <v>67</v>
      </c>
      <c r="E3609" t="str">
        <f t="shared" si="56"/>
        <v>Old</v>
      </c>
      <c r="F3609" t="s">
        <v>21</v>
      </c>
      <c r="G3609" t="s">
        <v>25</v>
      </c>
      <c r="H3609" t="s">
        <v>27</v>
      </c>
      <c r="I3609">
        <v>41</v>
      </c>
      <c r="J3609">
        <v>3.07</v>
      </c>
      <c r="K3609" t="s">
        <v>33</v>
      </c>
      <c r="L3609" t="s">
        <v>33</v>
      </c>
      <c r="M3609" s="1">
        <v>15511.31</v>
      </c>
      <c r="N3609" s="1">
        <v>2876.48</v>
      </c>
      <c r="O3609" s="1">
        <v>2132.6999999999998</v>
      </c>
      <c r="P3609" s="1">
        <v>0</v>
      </c>
      <c r="Q3609" s="1">
        <v>64234.77</v>
      </c>
      <c r="R3609" s="1">
        <v>74535.08</v>
      </c>
      <c r="S3609" s="1">
        <v>5908.95</v>
      </c>
      <c r="T3609" s="1">
        <v>132860.9</v>
      </c>
      <c r="U3609" s="1">
        <f>SUM(Report_Summary[Revenue])</f>
        <v>626594850.33999527</v>
      </c>
      <c r="V3609" s="1">
        <f>Report_Summary[[#This Row],[Total Revenue]] / COUNTA(Report_Summary[Membership No])</f>
        <v>62659.485033999525</v>
      </c>
    </row>
    <row r="3610" spans="1:22" x14ac:dyDescent="0.3">
      <c r="A3610" t="s">
        <v>3649</v>
      </c>
      <c r="B3610">
        <v>2017</v>
      </c>
      <c r="C3610" t="s">
        <v>14</v>
      </c>
      <c r="D3610">
        <v>53</v>
      </c>
      <c r="E3610" t="str">
        <f t="shared" si="56"/>
        <v>Middle Age</v>
      </c>
      <c r="F3610" t="s">
        <v>19</v>
      </c>
      <c r="G3610" t="s">
        <v>25</v>
      </c>
      <c r="H3610" t="s">
        <v>31</v>
      </c>
      <c r="I3610">
        <v>38</v>
      </c>
      <c r="J3610">
        <v>2.86</v>
      </c>
      <c r="K3610" t="s">
        <v>32</v>
      </c>
      <c r="L3610" t="s">
        <v>33</v>
      </c>
      <c r="M3610" s="1">
        <v>5356.25</v>
      </c>
      <c r="N3610" s="1">
        <v>1009.34</v>
      </c>
      <c r="O3610" s="1">
        <v>7728.08</v>
      </c>
      <c r="P3610" s="1">
        <v>0</v>
      </c>
      <c r="Q3610" s="1">
        <v>8281.81</v>
      </c>
      <c r="R3610" s="1">
        <v>8746.52</v>
      </c>
      <c r="S3610" s="1">
        <v>-12465.63</v>
      </c>
      <c r="T3610" s="1">
        <v>29493.96</v>
      </c>
      <c r="U3610" s="1">
        <f>SUM(Report_Summary[Revenue])</f>
        <v>626594850.33999527</v>
      </c>
      <c r="V3610" s="1">
        <f>Report_Summary[[#This Row],[Total Revenue]] / COUNTA(Report_Summary[Membership No])</f>
        <v>62659.485033999525</v>
      </c>
    </row>
    <row r="3611" spans="1:22" x14ac:dyDescent="0.3">
      <c r="A3611" t="s">
        <v>3650</v>
      </c>
      <c r="B3611">
        <v>2021</v>
      </c>
      <c r="C3611" t="s">
        <v>14</v>
      </c>
      <c r="D3611">
        <v>50</v>
      </c>
      <c r="E3611" t="str">
        <f t="shared" si="56"/>
        <v>Middle Age</v>
      </c>
      <c r="F3611" t="s">
        <v>20</v>
      </c>
      <c r="G3611" t="s">
        <v>23</v>
      </c>
      <c r="H3611" t="s">
        <v>28</v>
      </c>
      <c r="I3611">
        <v>20</v>
      </c>
      <c r="J3611">
        <v>2.4900000000000002</v>
      </c>
      <c r="K3611" t="s">
        <v>32</v>
      </c>
      <c r="L3611" t="s">
        <v>33</v>
      </c>
      <c r="M3611" s="1">
        <v>9430.09</v>
      </c>
      <c r="N3611" s="1">
        <v>3056.22</v>
      </c>
      <c r="O3611" s="1">
        <v>2818.73</v>
      </c>
      <c r="P3611" s="1">
        <v>0</v>
      </c>
      <c r="Q3611" s="1">
        <v>27228.25</v>
      </c>
      <c r="R3611" s="1">
        <v>33856.9</v>
      </c>
      <c r="S3611" s="1">
        <v>16954.93</v>
      </c>
      <c r="T3611" s="1">
        <v>44130.22</v>
      </c>
      <c r="U3611" s="1">
        <f>SUM(Report_Summary[Revenue])</f>
        <v>626594850.33999527</v>
      </c>
      <c r="V3611" s="1">
        <f>Report_Summary[[#This Row],[Total Revenue]] / COUNTA(Report_Summary[Membership No])</f>
        <v>62659.485033999525</v>
      </c>
    </row>
    <row r="3612" spans="1:22" x14ac:dyDescent="0.3">
      <c r="A3612" t="s">
        <v>3651</v>
      </c>
      <c r="B3612">
        <v>2018</v>
      </c>
      <c r="C3612" t="s">
        <v>13</v>
      </c>
      <c r="D3612">
        <v>57</v>
      </c>
      <c r="E3612" t="str">
        <f t="shared" si="56"/>
        <v>Old</v>
      </c>
      <c r="F3612" t="s">
        <v>17</v>
      </c>
      <c r="G3612" t="s">
        <v>23</v>
      </c>
      <c r="H3612" t="s">
        <v>28</v>
      </c>
      <c r="I3612">
        <v>37</v>
      </c>
      <c r="J3612">
        <v>3.03</v>
      </c>
      <c r="K3612" t="s">
        <v>33</v>
      </c>
      <c r="L3612" t="s">
        <v>33</v>
      </c>
      <c r="M3612" s="1">
        <v>6490.18</v>
      </c>
      <c r="N3612" s="1">
        <v>4725.2700000000004</v>
      </c>
      <c r="O3612" s="1">
        <v>5947.83</v>
      </c>
      <c r="P3612" s="1">
        <v>0</v>
      </c>
      <c r="Q3612" s="1">
        <v>10330.84</v>
      </c>
      <c r="R3612" s="1">
        <v>30929.63</v>
      </c>
      <c r="S3612" s="1">
        <v>28657.279999999999</v>
      </c>
      <c r="T3612" s="1">
        <v>12603.19</v>
      </c>
      <c r="U3612" s="1">
        <f>SUM(Report_Summary[Revenue])</f>
        <v>626594850.33999527</v>
      </c>
      <c r="V3612" s="1">
        <f>Report_Summary[[#This Row],[Total Revenue]] / COUNTA(Report_Summary[Membership No])</f>
        <v>62659.485033999525</v>
      </c>
    </row>
    <row r="3613" spans="1:22" x14ac:dyDescent="0.3">
      <c r="A3613" t="s">
        <v>3652</v>
      </c>
      <c r="B3613">
        <v>2024</v>
      </c>
      <c r="C3613" t="s">
        <v>13</v>
      </c>
      <c r="D3613">
        <v>74</v>
      </c>
      <c r="E3613" t="str">
        <f t="shared" si="56"/>
        <v>Old</v>
      </c>
      <c r="F3613" t="s">
        <v>20</v>
      </c>
      <c r="G3613" t="s">
        <v>25</v>
      </c>
      <c r="H3613" t="s">
        <v>27</v>
      </c>
      <c r="I3613">
        <v>33</v>
      </c>
      <c r="J3613">
        <v>2.83</v>
      </c>
      <c r="K3613" t="s">
        <v>33</v>
      </c>
      <c r="L3613" t="s">
        <v>33</v>
      </c>
      <c r="M3613" s="1">
        <v>3116.21</v>
      </c>
      <c r="N3613" s="1">
        <v>3977.81</v>
      </c>
      <c r="O3613" s="1">
        <v>1663.18</v>
      </c>
      <c r="P3613" s="1">
        <v>0</v>
      </c>
      <c r="Q3613" s="1">
        <v>15295.22</v>
      </c>
      <c r="R3613" s="1">
        <v>6903.81</v>
      </c>
      <c r="S3613" s="1">
        <v>9802.2900000000009</v>
      </c>
      <c r="T3613" s="1">
        <v>12396.74</v>
      </c>
      <c r="U3613" s="1">
        <f>SUM(Report_Summary[Revenue])</f>
        <v>626594850.33999527</v>
      </c>
      <c r="V3613" s="1">
        <f>Report_Summary[[#This Row],[Total Revenue]] / COUNTA(Report_Summary[Membership No])</f>
        <v>62659.485033999525</v>
      </c>
    </row>
    <row r="3614" spans="1:22" x14ac:dyDescent="0.3">
      <c r="A3614" t="s">
        <v>3653</v>
      </c>
      <c r="B3614">
        <v>2023</v>
      </c>
      <c r="C3614" t="s">
        <v>13</v>
      </c>
      <c r="D3614">
        <v>43</v>
      </c>
      <c r="E3614" t="str">
        <f t="shared" si="56"/>
        <v>Middle Age</v>
      </c>
      <c r="F3614" t="s">
        <v>21</v>
      </c>
      <c r="G3614" t="s">
        <v>25</v>
      </c>
      <c r="H3614" t="s">
        <v>30</v>
      </c>
      <c r="I3614">
        <v>29</v>
      </c>
      <c r="J3614">
        <v>3.4</v>
      </c>
      <c r="K3614" t="s">
        <v>33</v>
      </c>
      <c r="L3614" t="s">
        <v>33</v>
      </c>
      <c r="M3614" s="1">
        <v>13829.95</v>
      </c>
      <c r="N3614" s="1">
        <v>4099.66</v>
      </c>
      <c r="O3614" s="1">
        <v>2992.36</v>
      </c>
      <c r="P3614" s="1">
        <v>0</v>
      </c>
      <c r="Q3614" s="1">
        <v>24780.54</v>
      </c>
      <c r="R3614" s="1">
        <v>66294.789999999994</v>
      </c>
      <c r="S3614" s="1">
        <v>19180.73</v>
      </c>
      <c r="T3614" s="1">
        <v>71894.600000000006</v>
      </c>
      <c r="U3614" s="1">
        <f>SUM(Report_Summary[Revenue])</f>
        <v>626594850.33999527</v>
      </c>
      <c r="V3614" s="1">
        <f>Report_Summary[[#This Row],[Total Revenue]] / COUNTA(Report_Summary[Membership No])</f>
        <v>62659.485033999525</v>
      </c>
    </row>
    <row r="3615" spans="1:22" x14ac:dyDescent="0.3">
      <c r="A3615" t="s">
        <v>3654</v>
      </c>
      <c r="B3615">
        <v>2018</v>
      </c>
      <c r="C3615" t="s">
        <v>14</v>
      </c>
      <c r="D3615">
        <v>32</v>
      </c>
      <c r="E3615" t="str">
        <f t="shared" si="56"/>
        <v>Middle Age</v>
      </c>
      <c r="F3615" t="s">
        <v>21</v>
      </c>
      <c r="G3615" t="s">
        <v>25</v>
      </c>
      <c r="H3615" t="s">
        <v>27</v>
      </c>
      <c r="I3615">
        <v>26</v>
      </c>
      <c r="J3615">
        <v>1.44</v>
      </c>
      <c r="K3615" t="s">
        <v>33</v>
      </c>
      <c r="L3615" t="s">
        <v>33</v>
      </c>
      <c r="M3615" s="1">
        <v>15833.07</v>
      </c>
      <c r="N3615" s="1">
        <v>1418.31</v>
      </c>
      <c r="O3615" s="1">
        <v>4945.72</v>
      </c>
      <c r="P3615" s="1">
        <v>0</v>
      </c>
      <c r="Q3615" s="1">
        <v>19919.73</v>
      </c>
      <c r="R3615" s="1">
        <v>28291.95</v>
      </c>
      <c r="S3615" s="1">
        <v>13862.99</v>
      </c>
      <c r="T3615" s="1">
        <v>34348.69</v>
      </c>
      <c r="U3615" s="1">
        <f>SUM(Report_Summary[Revenue])</f>
        <v>626594850.33999527</v>
      </c>
      <c r="V3615" s="1">
        <f>Report_Summary[[#This Row],[Total Revenue]] / COUNTA(Report_Summary[Membership No])</f>
        <v>62659.485033999525</v>
      </c>
    </row>
    <row r="3616" spans="1:22" x14ac:dyDescent="0.3">
      <c r="A3616" t="s">
        <v>3655</v>
      </c>
      <c r="B3616">
        <v>2015</v>
      </c>
      <c r="C3616" t="s">
        <v>13</v>
      </c>
      <c r="D3616">
        <v>42</v>
      </c>
      <c r="E3616" t="str">
        <f t="shared" si="56"/>
        <v>Middle Age</v>
      </c>
      <c r="F3616" t="s">
        <v>15</v>
      </c>
      <c r="G3616" t="s">
        <v>25</v>
      </c>
      <c r="H3616" t="s">
        <v>27</v>
      </c>
      <c r="I3616">
        <v>33</v>
      </c>
      <c r="J3616">
        <v>3.01</v>
      </c>
      <c r="K3616" t="s">
        <v>32</v>
      </c>
      <c r="L3616" t="s">
        <v>33</v>
      </c>
      <c r="M3616" s="1">
        <v>5244.52</v>
      </c>
      <c r="N3616" s="1">
        <v>121.99</v>
      </c>
      <c r="O3616" s="1">
        <v>5950.46</v>
      </c>
      <c r="P3616" s="1">
        <v>0</v>
      </c>
      <c r="Q3616" s="1">
        <v>6999.65</v>
      </c>
      <c r="R3616" s="1">
        <v>22007.41</v>
      </c>
      <c r="S3616" s="1">
        <v>269.41000000000003</v>
      </c>
      <c r="T3616" s="1">
        <v>28737.65</v>
      </c>
      <c r="U3616" s="1">
        <f>SUM(Report_Summary[Revenue])</f>
        <v>626594850.33999527</v>
      </c>
      <c r="V3616" s="1">
        <f>Report_Summary[[#This Row],[Total Revenue]] / COUNTA(Report_Summary[Membership No])</f>
        <v>62659.485033999525</v>
      </c>
    </row>
    <row r="3617" spans="1:22" x14ac:dyDescent="0.3">
      <c r="A3617" t="s">
        <v>3656</v>
      </c>
      <c r="B3617">
        <v>2023</v>
      </c>
      <c r="C3617" t="s">
        <v>14</v>
      </c>
      <c r="D3617">
        <v>77</v>
      </c>
      <c r="E3617" t="str">
        <f t="shared" si="56"/>
        <v>Old</v>
      </c>
      <c r="F3617" t="s">
        <v>15</v>
      </c>
      <c r="G3617" t="s">
        <v>22</v>
      </c>
      <c r="H3617" t="s">
        <v>26</v>
      </c>
      <c r="I3617">
        <v>18</v>
      </c>
      <c r="J3617">
        <v>2.37</v>
      </c>
      <c r="K3617" t="s">
        <v>32</v>
      </c>
      <c r="L3617" t="s">
        <v>33</v>
      </c>
      <c r="M3617" s="1">
        <v>17746.41</v>
      </c>
      <c r="N3617" s="1">
        <v>861.95</v>
      </c>
      <c r="O3617" s="1">
        <v>481.69</v>
      </c>
      <c r="P3617" s="1">
        <v>0</v>
      </c>
      <c r="Q3617" s="1">
        <v>42773.3</v>
      </c>
      <c r="R3617" s="1">
        <v>22357.03</v>
      </c>
      <c r="S3617" s="1">
        <v>-4400.1099999999997</v>
      </c>
      <c r="T3617" s="1">
        <v>69530.44</v>
      </c>
      <c r="U3617" s="1">
        <f>SUM(Report_Summary[Revenue])</f>
        <v>626594850.33999527</v>
      </c>
      <c r="V3617" s="1">
        <f>Report_Summary[[#This Row],[Total Revenue]] / COUNTA(Report_Summary[Membership No])</f>
        <v>62659.485033999525</v>
      </c>
    </row>
    <row r="3618" spans="1:22" x14ac:dyDescent="0.3">
      <c r="A3618" t="s">
        <v>3657</v>
      </c>
      <c r="B3618">
        <v>2018</v>
      </c>
      <c r="C3618" t="s">
        <v>13</v>
      </c>
      <c r="D3618">
        <v>30</v>
      </c>
      <c r="E3618" t="str">
        <f t="shared" si="56"/>
        <v>Young</v>
      </c>
      <c r="F3618" t="s">
        <v>18</v>
      </c>
      <c r="G3618" t="s">
        <v>25</v>
      </c>
      <c r="H3618" t="s">
        <v>30</v>
      </c>
      <c r="I3618">
        <v>41</v>
      </c>
      <c r="J3618">
        <v>1.99</v>
      </c>
      <c r="K3618" t="s">
        <v>32</v>
      </c>
      <c r="L3618" t="s">
        <v>33</v>
      </c>
      <c r="M3618" s="1">
        <v>4577.4799999999996</v>
      </c>
      <c r="N3618" s="1">
        <v>3235.61</v>
      </c>
      <c r="O3618" s="1">
        <v>1770.1</v>
      </c>
      <c r="P3618" s="1">
        <v>0</v>
      </c>
      <c r="Q3618" s="1">
        <v>11392.34</v>
      </c>
      <c r="R3618" s="1">
        <v>21206.62</v>
      </c>
      <c r="S3618" s="1">
        <v>7342.6</v>
      </c>
      <c r="T3618" s="1">
        <v>25256.36</v>
      </c>
      <c r="U3618" s="1">
        <f>SUM(Report_Summary[Revenue])</f>
        <v>626594850.33999527</v>
      </c>
      <c r="V3618" s="1">
        <f>Report_Summary[[#This Row],[Total Revenue]] / COUNTA(Report_Summary[Membership No])</f>
        <v>62659.485033999525</v>
      </c>
    </row>
    <row r="3619" spans="1:22" x14ac:dyDescent="0.3">
      <c r="A3619" t="s">
        <v>3658</v>
      </c>
      <c r="B3619">
        <v>2022</v>
      </c>
      <c r="C3619" t="s">
        <v>13</v>
      </c>
      <c r="D3619">
        <v>47</v>
      </c>
      <c r="E3619" t="str">
        <f t="shared" si="56"/>
        <v>Middle Age</v>
      </c>
      <c r="F3619" t="s">
        <v>20</v>
      </c>
      <c r="G3619" t="s">
        <v>22</v>
      </c>
      <c r="H3619" t="s">
        <v>30</v>
      </c>
      <c r="I3619">
        <v>25</v>
      </c>
      <c r="J3619">
        <v>3.43</v>
      </c>
      <c r="K3619" t="s">
        <v>33</v>
      </c>
      <c r="L3619" t="s">
        <v>33</v>
      </c>
      <c r="M3619" s="1">
        <v>17151.36</v>
      </c>
      <c r="N3619" s="1">
        <v>3286.76</v>
      </c>
      <c r="O3619" s="1">
        <v>704.57</v>
      </c>
      <c r="P3619" s="1">
        <v>0</v>
      </c>
      <c r="Q3619" s="1">
        <v>32453.02</v>
      </c>
      <c r="R3619" s="1">
        <v>73554.850000000006</v>
      </c>
      <c r="S3619" s="1">
        <v>-4942.34</v>
      </c>
      <c r="T3619" s="1">
        <v>110950.21</v>
      </c>
      <c r="U3619" s="1">
        <f>SUM(Report_Summary[Revenue])</f>
        <v>626594850.33999527</v>
      </c>
      <c r="V3619" s="1">
        <f>Report_Summary[[#This Row],[Total Revenue]] / COUNTA(Report_Summary[Membership No])</f>
        <v>62659.485033999525</v>
      </c>
    </row>
    <row r="3620" spans="1:22" x14ac:dyDescent="0.3">
      <c r="A3620" t="s">
        <v>3659</v>
      </c>
      <c r="B3620">
        <v>2023</v>
      </c>
      <c r="C3620" t="s">
        <v>13</v>
      </c>
      <c r="D3620">
        <v>25</v>
      </c>
      <c r="E3620" t="str">
        <f t="shared" si="56"/>
        <v>Young</v>
      </c>
      <c r="F3620" t="s">
        <v>18</v>
      </c>
      <c r="G3620" t="s">
        <v>23</v>
      </c>
      <c r="H3620" t="s">
        <v>29</v>
      </c>
      <c r="I3620">
        <v>22</v>
      </c>
      <c r="J3620">
        <v>3.29</v>
      </c>
      <c r="K3620" t="s">
        <v>33</v>
      </c>
      <c r="L3620" t="s">
        <v>33</v>
      </c>
      <c r="M3620" s="1">
        <v>2501.19</v>
      </c>
      <c r="N3620" s="1">
        <v>3013.28</v>
      </c>
      <c r="O3620" s="1">
        <v>699.93</v>
      </c>
      <c r="P3620" s="1">
        <v>0</v>
      </c>
      <c r="Q3620" s="1">
        <v>12375.82</v>
      </c>
      <c r="R3620" s="1">
        <v>5849.46</v>
      </c>
      <c r="S3620" s="1">
        <v>-6148.46</v>
      </c>
      <c r="T3620" s="1">
        <v>24373.74</v>
      </c>
      <c r="U3620" s="1">
        <f>SUM(Report_Summary[Revenue])</f>
        <v>626594850.33999527</v>
      </c>
      <c r="V3620" s="1">
        <f>Report_Summary[[#This Row],[Total Revenue]] / COUNTA(Report_Summary[Membership No])</f>
        <v>62659.485033999525</v>
      </c>
    </row>
    <row r="3621" spans="1:22" x14ac:dyDescent="0.3">
      <c r="A3621" t="s">
        <v>3660</v>
      </c>
      <c r="B3621">
        <v>2022</v>
      </c>
      <c r="C3621" t="s">
        <v>13</v>
      </c>
      <c r="D3621">
        <v>78</v>
      </c>
      <c r="E3621" t="str">
        <f t="shared" si="56"/>
        <v>Old</v>
      </c>
      <c r="F3621" t="s">
        <v>19</v>
      </c>
      <c r="G3621" t="s">
        <v>25</v>
      </c>
      <c r="H3621" t="s">
        <v>29</v>
      </c>
      <c r="I3621">
        <v>23</v>
      </c>
      <c r="J3621">
        <v>1.98</v>
      </c>
      <c r="K3621" t="s">
        <v>33</v>
      </c>
      <c r="L3621" t="s">
        <v>33</v>
      </c>
      <c r="M3621" s="1">
        <v>13366.39</v>
      </c>
      <c r="N3621" s="1">
        <v>3494.69</v>
      </c>
      <c r="O3621" s="1">
        <v>3636.29</v>
      </c>
      <c r="P3621" s="1">
        <v>0</v>
      </c>
      <c r="Q3621" s="1">
        <v>50345.06</v>
      </c>
      <c r="R3621" s="1">
        <v>30963.84</v>
      </c>
      <c r="S3621" s="1">
        <v>1338.93</v>
      </c>
      <c r="T3621" s="1">
        <v>79969.97</v>
      </c>
      <c r="U3621" s="1">
        <f>SUM(Report_Summary[Revenue])</f>
        <v>626594850.33999527</v>
      </c>
      <c r="V3621" s="1">
        <f>Report_Summary[[#This Row],[Total Revenue]] / COUNTA(Report_Summary[Membership No])</f>
        <v>62659.485033999525</v>
      </c>
    </row>
    <row r="3622" spans="1:22" x14ac:dyDescent="0.3">
      <c r="A3622" t="s">
        <v>3661</v>
      </c>
      <c r="B3622">
        <v>2024</v>
      </c>
      <c r="C3622" t="s">
        <v>13</v>
      </c>
      <c r="D3622">
        <v>33</v>
      </c>
      <c r="E3622" t="str">
        <f t="shared" si="56"/>
        <v>Middle Age</v>
      </c>
      <c r="F3622" t="s">
        <v>17</v>
      </c>
      <c r="G3622" t="s">
        <v>23</v>
      </c>
      <c r="H3622" t="s">
        <v>26</v>
      </c>
      <c r="I3622">
        <v>29</v>
      </c>
      <c r="J3622">
        <v>2.3199999999999998</v>
      </c>
      <c r="K3622" t="s">
        <v>32</v>
      </c>
      <c r="L3622" t="s">
        <v>33</v>
      </c>
      <c r="M3622" s="1">
        <v>8800.5400000000009</v>
      </c>
      <c r="N3622" s="1">
        <v>682.58</v>
      </c>
      <c r="O3622" s="1">
        <v>4285.55</v>
      </c>
      <c r="P3622" s="1">
        <v>0</v>
      </c>
      <c r="Q3622" s="1">
        <v>14161.72</v>
      </c>
      <c r="R3622" s="1">
        <v>13940.08</v>
      </c>
      <c r="S3622" s="1">
        <v>961.15</v>
      </c>
      <c r="T3622" s="1">
        <v>27140.65</v>
      </c>
      <c r="U3622" s="1">
        <f>SUM(Report_Summary[Revenue])</f>
        <v>626594850.33999527</v>
      </c>
      <c r="V3622" s="1">
        <f>Report_Summary[[#This Row],[Total Revenue]] / COUNTA(Report_Summary[Membership No])</f>
        <v>62659.485033999525</v>
      </c>
    </row>
    <row r="3623" spans="1:22" x14ac:dyDescent="0.3">
      <c r="A3623" t="s">
        <v>3662</v>
      </c>
      <c r="B3623">
        <v>2024</v>
      </c>
      <c r="C3623" t="s">
        <v>13</v>
      </c>
      <c r="D3623">
        <v>38</v>
      </c>
      <c r="E3623" t="str">
        <f t="shared" si="56"/>
        <v>Middle Age</v>
      </c>
      <c r="F3623" t="s">
        <v>19</v>
      </c>
      <c r="G3623" t="s">
        <v>24</v>
      </c>
      <c r="H3623" t="s">
        <v>31</v>
      </c>
      <c r="I3623">
        <v>31</v>
      </c>
      <c r="J3623">
        <v>2.52</v>
      </c>
      <c r="K3623" t="s">
        <v>32</v>
      </c>
      <c r="L3623" t="s">
        <v>33</v>
      </c>
      <c r="M3623" s="1">
        <v>961.54</v>
      </c>
      <c r="N3623" s="1">
        <v>853.78</v>
      </c>
      <c r="O3623" s="1">
        <v>5949.41</v>
      </c>
      <c r="P3623" s="1">
        <v>0</v>
      </c>
      <c r="Q3623" s="1">
        <v>2910.95</v>
      </c>
      <c r="R3623" s="1">
        <v>3635.37</v>
      </c>
      <c r="S3623" s="1">
        <v>13552.37</v>
      </c>
      <c r="T3623" s="1">
        <v>-7006.05</v>
      </c>
      <c r="U3623" s="1">
        <f>SUM(Report_Summary[Revenue])</f>
        <v>626594850.33999527</v>
      </c>
      <c r="V3623" s="1">
        <f>Report_Summary[[#This Row],[Total Revenue]] / COUNTA(Report_Summary[Membership No])</f>
        <v>62659.485033999525</v>
      </c>
    </row>
    <row r="3624" spans="1:22" x14ac:dyDescent="0.3">
      <c r="A3624" t="s">
        <v>3663</v>
      </c>
      <c r="B3624">
        <v>2020</v>
      </c>
      <c r="C3624" t="s">
        <v>14</v>
      </c>
      <c r="D3624">
        <v>23</v>
      </c>
      <c r="E3624" t="str">
        <f t="shared" si="56"/>
        <v>Young</v>
      </c>
      <c r="F3624" t="s">
        <v>19</v>
      </c>
      <c r="G3624" t="s">
        <v>23</v>
      </c>
      <c r="H3624" t="s">
        <v>31</v>
      </c>
      <c r="I3624">
        <v>34</v>
      </c>
      <c r="J3624">
        <v>1.84</v>
      </c>
      <c r="K3624" t="s">
        <v>33</v>
      </c>
      <c r="L3624" t="s">
        <v>33</v>
      </c>
      <c r="M3624" s="1">
        <v>18841.04</v>
      </c>
      <c r="N3624" s="1">
        <v>3836.87</v>
      </c>
      <c r="O3624" s="1">
        <v>4437.2700000000004</v>
      </c>
      <c r="P3624" s="1">
        <v>0</v>
      </c>
      <c r="Q3624" s="1">
        <v>79970.600000000006</v>
      </c>
      <c r="R3624" s="1">
        <v>76957.22</v>
      </c>
      <c r="S3624" s="1">
        <v>23272.720000000001</v>
      </c>
      <c r="T3624" s="1">
        <v>133655.1</v>
      </c>
      <c r="U3624" s="1">
        <f>SUM(Report_Summary[Revenue])</f>
        <v>626594850.33999527</v>
      </c>
      <c r="V3624" s="1">
        <f>Report_Summary[[#This Row],[Total Revenue]] / COUNTA(Report_Summary[Membership No])</f>
        <v>62659.485033999525</v>
      </c>
    </row>
    <row r="3625" spans="1:22" x14ac:dyDescent="0.3">
      <c r="A3625" t="s">
        <v>3664</v>
      </c>
      <c r="B3625">
        <v>2020</v>
      </c>
      <c r="C3625" t="s">
        <v>14</v>
      </c>
      <c r="D3625">
        <v>64</v>
      </c>
      <c r="E3625" t="str">
        <f t="shared" si="56"/>
        <v>Old</v>
      </c>
      <c r="F3625" t="s">
        <v>17</v>
      </c>
      <c r="G3625" t="s">
        <v>22</v>
      </c>
      <c r="H3625" t="s">
        <v>27</v>
      </c>
      <c r="I3625">
        <v>21</v>
      </c>
      <c r="J3625">
        <v>1.99</v>
      </c>
      <c r="K3625" t="s">
        <v>33</v>
      </c>
      <c r="L3625" t="s">
        <v>33</v>
      </c>
      <c r="M3625" s="1">
        <v>4409.51</v>
      </c>
      <c r="N3625" s="1">
        <v>1211.42</v>
      </c>
      <c r="O3625" s="1">
        <v>1943.21</v>
      </c>
      <c r="P3625" s="1">
        <v>0</v>
      </c>
      <c r="Q3625" s="1">
        <v>21037.33</v>
      </c>
      <c r="R3625" s="1">
        <v>15785.75</v>
      </c>
      <c r="S3625" s="1">
        <v>-27382.54</v>
      </c>
      <c r="T3625" s="1">
        <v>64205.62</v>
      </c>
      <c r="U3625" s="1">
        <f>SUM(Report_Summary[Revenue])</f>
        <v>626594850.33999527</v>
      </c>
      <c r="V3625" s="1">
        <f>Report_Summary[[#This Row],[Total Revenue]] / COUNTA(Report_Summary[Membership No])</f>
        <v>62659.485033999525</v>
      </c>
    </row>
    <row r="3626" spans="1:22" x14ac:dyDescent="0.3">
      <c r="A3626" t="s">
        <v>3665</v>
      </c>
      <c r="B3626">
        <v>2020</v>
      </c>
      <c r="C3626" t="s">
        <v>13</v>
      </c>
      <c r="D3626">
        <v>57</v>
      </c>
      <c r="E3626" t="str">
        <f t="shared" si="56"/>
        <v>Old</v>
      </c>
      <c r="F3626" t="s">
        <v>18</v>
      </c>
      <c r="G3626" t="s">
        <v>23</v>
      </c>
      <c r="H3626" t="s">
        <v>28</v>
      </c>
      <c r="I3626">
        <v>26</v>
      </c>
      <c r="J3626">
        <v>2.4700000000000002</v>
      </c>
      <c r="K3626" t="s">
        <v>32</v>
      </c>
      <c r="L3626" t="s">
        <v>33</v>
      </c>
      <c r="M3626" s="1">
        <v>16609.88</v>
      </c>
      <c r="N3626" s="1">
        <v>3890.29</v>
      </c>
      <c r="O3626" s="1">
        <v>1633.79</v>
      </c>
      <c r="P3626" s="1">
        <v>0</v>
      </c>
      <c r="Q3626" s="1">
        <v>29672.9</v>
      </c>
      <c r="R3626" s="1">
        <v>82187.929999999993</v>
      </c>
      <c r="S3626" s="1">
        <v>-14253.95</v>
      </c>
      <c r="T3626" s="1">
        <v>126114.78</v>
      </c>
      <c r="U3626" s="1">
        <f>SUM(Report_Summary[Revenue])</f>
        <v>626594850.33999527</v>
      </c>
      <c r="V3626" s="1">
        <f>Report_Summary[[#This Row],[Total Revenue]] / COUNTA(Report_Summary[Membership No])</f>
        <v>62659.485033999525</v>
      </c>
    </row>
    <row r="3627" spans="1:22" x14ac:dyDescent="0.3">
      <c r="A3627" t="s">
        <v>3666</v>
      </c>
      <c r="B3627">
        <v>2016</v>
      </c>
      <c r="C3627" t="s">
        <v>14</v>
      </c>
      <c r="D3627">
        <v>31</v>
      </c>
      <c r="E3627" t="str">
        <f t="shared" si="56"/>
        <v>Middle Age</v>
      </c>
      <c r="F3627" t="s">
        <v>17</v>
      </c>
      <c r="G3627" t="s">
        <v>25</v>
      </c>
      <c r="H3627" t="s">
        <v>30</v>
      </c>
      <c r="I3627">
        <v>32</v>
      </c>
      <c r="J3627">
        <v>2.5299999999999998</v>
      </c>
      <c r="K3627" t="s">
        <v>32</v>
      </c>
      <c r="L3627" t="s">
        <v>33</v>
      </c>
      <c r="M3627" s="1">
        <v>15529.47</v>
      </c>
      <c r="N3627" s="1">
        <v>1664.52</v>
      </c>
      <c r="O3627" s="1">
        <v>612.35</v>
      </c>
      <c r="P3627" s="1">
        <v>0</v>
      </c>
      <c r="Q3627" s="1">
        <v>18804.2</v>
      </c>
      <c r="R3627" s="1">
        <v>76294.98</v>
      </c>
      <c r="S3627" s="1">
        <v>-23459.46</v>
      </c>
      <c r="T3627" s="1">
        <v>118558.64</v>
      </c>
      <c r="U3627" s="1">
        <f>SUM(Report_Summary[Revenue])</f>
        <v>626594850.33999527</v>
      </c>
      <c r="V3627" s="1">
        <f>Report_Summary[[#This Row],[Total Revenue]] / COUNTA(Report_Summary[Membership No])</f>
        <v>62659.485033999525</v>
      </c>
    </row>
    <row r="3628" spans="1:22" x14ac:dyDescent="0.3">
      <c r="A3628" t="s">
        <v>3667</v>
      </c>
      <c r="B3628">
        <v>2015</v>
      </c>
      <c r="C3628" t="s">
        <v>14</v>
      </c>
      <c r="D3628">
        <v>74</v>
      </c>
      <c r="E3628" t="str">
        <f t="shared" si="56"/>
        <v>Old</v>
      </c>
      <c r="F3628" t="s">
        <v>15</v>
      </c>
      <c r="G3628" t="s">
        <v>22</v>
      </c>
      <c r="H3628" t="s">
        <v>28</v>
      </c>
      <c r="I3628">
        <v>31</v>
      </c>
      <c r="J3628">
        <v>1.98</v>
      </c>
      <c r="K3628" t="s">
        <v>33</v>
      </c>
      <c r="L3628" t="s">
        <v>33</v>
      </c>
      <c r="M3628" s="1">
        <v>17921.34</v>
      </c>
      <c r="N3628" s="1">
        <v>1830.89</v>
      </c>
      <c r="O3628" s="1">
        <v>691.09</v>
      </c>
      <c r="P3628" s="1">
        <v>0</v>
      </c>
      <c r="Q3628" s="1">
        <v>55213.27</v>
      </c>
      <c r="R3628" s="1">
        <v>37849.51</v>
      </c>
      <c r="S3628" s="1">
        <v>6634.05</v>
      </c>
      <c r="T3628" s="1">
        <v>86428.73</v>
      </c>
      <c r="U3628" s="1">
        <f>SUM(Report_Summary[Revenue])</f>
        <v>626594850.33999527</v>
      </c>
      <c r="V3628" s="1">
        <f>Report_Summary[[#This Row],[Total Revenue]] / COUNTA(Report_Summary[Membership No])</f>
        <v>62659.485033999525</v>
      </c>
    </row>
    <row r="3629" spans="1:22" x14ac:dyDescent="0.3">
      <c r="A3629" t="s">
        <v>3668</v>
      </c>
      <c r="B3629">
        <v>2021</v>
      </c>
      <c r="C3629" t="s">
        <v>13</v>
      </c>
      <c r="D3629">
        <v>70</v>
      </c>
      <c r="E3629" t="str">
        <f t="shared" si="56"/>
        <v>Old</v>
      </c>
      <c r="F3629" t="s">
        <v>16</v>
      </c>
      <c r="G3629" t="s">
        <v>25</v>
      </c>
      <c r="H3629" t="s">
        <v>30</v>
      </c>
      <c r="I3629">
        <v>33</v>
      </c>
      <c r="J3629">
        <v>3.29</v>
      </c>
      <c r="K3629" t="s">
        <v>33</v>
      </c>
      <c r="L3629" t="s">
        <v>33</v>
      </c>
      <c r="M3629" s="1">
        <v>19110.37</v>
      </c>
      <c r="N3629" s="1">
        <v>1378.01</v>
      </c>
      <c r="O3629" s="1">
        <v>568.48</v>
      </c>
      <c r="P3629" s="1">
        <v>0</v>
      </c>
      <c r="Q3629" s="1">
        <v>77809.05</v>
      </c>
      <c r="R3629" s="1">
        <v>65803.86</v>
      </c>
      <c r="S3629" s="1">
        <v>29333.89</v>
      </c>
      <c r="T3629" s="1">
        <v>114279.02</v>
      </c>
      <c r="U3629" s="1">
        <f>SUM(Report_Summary[Revenue])</f>
        <v>626594850.33999527</v>
      </c>
      <c r="V3629" s="1">
        <f>Report_Summary[[#This Row],[Total Revenue]] / COUNTA(Report_Summary[Membership No])</f>
        <v>62659.485033999525</v>
      </c>
    </row>
    <row r="3630" spans="1:22" x14ac:dyDescent="0.3">
      <c r="A3630" t="s">
        <v>3669</v>
      </c>
      <c r="B3630">
        <v>2020</v>
      </c>
      <c r="C3630" t="s">
        <v>14</v>
      </c>
      <c r="D3630">
        <v>38</v>
      </c>
      <c r="E3630" t="str">
        <f t="shared" si="56"/>
        <v>Middle Age</v>
      </c>
      <c r="F3630" t="s">
        <v>21</v>
      </c>
      <c r="G3630" t="s">
        <v>24</v>
      </c>
      <c r="H3630" t="s">
        <v>26</v>
      </c>
      <c r="I3630">
        <v>35</v>
      </c>
      <c r="J3630">
        <v>2.14</v>
      </c>
      <c r="K3630" t="s">
        <v>33</v>
      </c>
      <c r="L3630" t="s">
        <v>33</v>
      </c>
      <c r="M3630" s="1">
        <v>4363.53</v>
      </c>
      <c r="N3630" s="1">
        <v>1882.07</v>
      </c>
      <c r="O3630" s="1">
        <v>3682.01</v>
      </c>
      <c r="P3630" s="1">
        <v>0</v>
      </c>
      <c r="Q3630" s="1">
        <v>9968.07</v>
      </c>
      <c r="R3630" s="1">
        <v>8990.4599999999991</v>
      </c>
      <c r="S3630" s="1">
        <v>-23051.29</v>
      </c>
      <c r="T3630" s="1">
        <v>42009.82</v>
      </c>
      <c r="U3630" s="1">
        <f>SUM(Report_Summary[Revenue])</f>
        <v>626594850.33999527</v>
      </c>
      <c r="V3630" s="1">
        <f>Report_Summary[[#This Row],[Total Revenue]] / COUNTA(Report_Summary[Membership No])</f>
        <v>62659.485033999525</v>
      </c>
    </row>
    <row r="3631" spans="1:22" x14ac:dyDescent="0.3">
      <c r="A3631" t="s">
        <v>3670</v>
      </c>
      <c r="B3631">
        <v>2017</v>
      </c>
      <c r="C3631" t="s">
        <v>14</v>
      </c>
      <c r="D3631">
        <v>29</v>
      </c>
      <c r="E3631" t="str">
        <f t="shared" si="56"/>
        <v>Young</v>
      </c>
      <c r="F3631" t="s">
        <v>16</v>
      </c>
      <c r="G3631" t="s">
        <v>25</v>
      </c>
      <c r="H3631" t="s">
        <v>31</v>
      </c>
      <c r="I3631">
        <v>23</v>
      </c>
      <c r="J3631">
        <v>2.17</v>
      </c>
      <c r="K3631" t="s">
        <v>33</v>
      </c>
      <c r="L3631" t="s">
        <v>33</v>
      </c>
      <c r="M3631" s="1">
        <v>13002.17</v>
      </c>
      <c r="N3631" s="1">
        <v>2147.21</v>
      </c>
      <c r="O3631" s="1">
        <v>3784.3</v>
      </c>
      <c r="P3631" s="1">
        <v>0</v>
      </c>
      <c r="Q3631" s="1">
        <v>37431.08</v>
      </c>
      <c r="R3631" s="1">
        <v>50920.15</v>
      </c>
      <c r="S3631" s="1">
        <v>24015.37</v>
      </c>
      <c r="T3631" s="1">
        <v>64335.86</v>
      </c>
      <c r="U3631" s="1">
        <f>SUM(Report_Summary[Revenue])</f>
        <v>626594850.33999527</v>
      </c>
      <c r="V3631" s="1">
        <f>Report_Summary[[#This Row],[Total Revenue]] / COUNTA(Report_Summary[Membership No])</f>
        <v>62659.485033999525</v>
      </c>
    </row>
    <row r="3632" spans="1:22" x14ac:dyDescent="0.3">
      <c r="A3632" t="s">
        <v>3671</v>
      </c>
      <c r="B3632">
        <v>2022</v>
      </c>
      <c r="C3632" t="s">
        <v>14</v>
      </c>
      <c r="D3632">
        <v>72</v>
      </c>
      <c r="E3632" t="str">
        <f t="shared" si="56"/>
        <v>Old</v>
      </c>
      <c r="F3632" t="s">
        <v>20</v>
      </c>
      <c r="G3632" t="s">
        <v>23</v>
      </c>
      <c r="H3632" t="s">
        <v>28</v>
      </c>
      <c r="I3632">
        <v>38</v>
      </c>
      <c r="J3632">
        <v>3.61</v>
      </c>
      <c r="K3632" t="s">
        <v>33</v>
      </c>
      <c r="L3632" t="s">
        <v>33</v>
      </c>
      <c r="M3632" s="1">
        <v>6927.41</v>
      </c>
      <c r="N3632" s="1">
        <v>2288.62</v>
      </c>
      <c r="O3632" s="1">
        <v>5380.01</v>
      </c>
      <c r="P3632" s="1">
        <v>0</v>
      </c>
      <c r="Q3632" s="1">
        <v>16549.759999999998</v>
      </c>
      <c r="R3632" s="1">
        <v>32596.48</v>
      </c>
      <c r="S3632" s="1">
        <v>1322.98</v>
      </c>
      <c r="T3632" s="1">
        <v>47823.26</v>
      </c>
      <c r="U3632" s="1">
        <f>SUM(Report_Summary[Revenue])</f>
        <v>626594850.33999527</v>
      </c>
      <c r="V3632" s="1">
        <f>Report_Summary[[#This Row],[Total Revenue]] / COUNTA(Report_Summary[Membership No])</f>
        <v>62659.485033999525</v>
      </c>
    </row>
    <row r="3633" spans="1:22" x14ac:dyDescent="0.3">
      <c r="A3633" t="s">
        <v>3672</v>
      </c>
      <c r="B3633">
        <v>2018</v>
      </c>
      <c r="C3633" t="s">
        <v>14</v>
      </c>
      <c r="D3633">
        <v>47</v>
      </c>
      <c r="E3633" t="str">
        <f t="shared" si="56"/>
        <v>Middle Age</v>
      </c>
      <c r="F3633" t="s">
        <v>19</v>
      </c>
      <c r="G3633" t="s">
        <v>25</v>
      </c>
      <c r="H3633" t="s">
        <v>28</v>
      </c>
      <c r="I3633">
        <v>26</v>
      </c>
      <c r="J3633">
        <v>3.06</v>
      </c>
      <c r="K3633" t="s">
        <v>33</v>
      </c>
      <c r="L3633" t="s">
        <v>33</v>
      </c>
      <c r="M3633" s="1">
        <v>15323.3</v>
      </c>
      <c r="N3633" s="1">
        <v>4839.95</v>
      </c>
      <c r="O3633" s="1">
        <v>4717.43</v>
      </c>
      <c r="P3633" s="1">
        <v>0</v>
      </c>
      <c r="Q3633" s="1">
        <v>21821.99</v>
      </c>
      <c r="R3633" s="1">
        <v>58889.09</v>
      </c>
      <c r="S3633" s="1">
        <v>-10419.4</v>
      </c>
      <c r="T3633" s="1">
        <v>91130.48</v>
      </c>
      <c r="U3633" s="1">
        <f>SUM(Report_Summary[Revenue])</f>
        <v>626594850.33999527</v>
      </c>
      <c r="V3633" s="1">
        <f>Report_Summary[[#This Row],[Total Revenue]] / COUNTA(Report_Summary[Membership No])</f>
        <v>62659.485033999525</v>
      </c>
    </row>
    <row r="3634" spans="1:22" x14ac:dyDescent="0.3">
      <c r="A3634" t="s">
        <v>3673</v>
      </c>
      <c r="B3634">
        <v>2021</v>
      </c>
      <c r="C3634" t="s">
        <v>13</v>
      </c>
      <c r="D3634">
        <v>75</v>
      </c>
      <c r="E3634" t="str">
        <f t="shared" si="56"/>
        <v>Old</v>
      </c>
      <c r="F3634" t="s">
        <v>17</v>
      </c>
      <c r="G3634" t="s">
        <v>25</v>
      </c>
      <c r="H3634" t="s">
        <v>30</v>
      </c>
      <c r="I3634">
        <v>35</v>
      </c>
      <c r="J3634">
        <v>4.07</v>
      </c>
      <c r="K3634" t="s">
        <v>33</v>
      </c>
      <c r="L3634" t="s">
        <v>33</v>
      </c>
      <c r="M3634" s="1">
        <v>3347.14</v>
      </c>
      <c r="N3634" s="1">
        <v>1723.53</v>
      </c>
      <c r="O3634" s="1">
        <v>4558.8500000000004</v>
      </c>
      <c r="P3634" s="1">
        <v>0</v>
      </c>
      <c r="Q3634" s="1">
        <v>10884.24</v>
      </c>
      <c r="R3634" s="1">
        <v>12090.32</v>
      </c>
      <c r="S3634" s="1">
        <v>-25912.29</v>
      </c>
      <c r="T3634" s="1">
        <v>48886.85</v>
      </c>
      <c r="U3634" s="1">
        <f>SUM(Report_Summary[Revenue])</f>
        <v>626594850.33999527</v>
      </c>
      <c r="V3634" s="1">
        <f>Report_Summary[[#This Row],[Total Revenue]] / COUNTA(Report_Summary[Membership No])</f>
        <v>62659.485033999525</v>
      </c>
    </row>
    <row r="3635" spans="1:22" x14ac:dyDescent="0.3">
      <c r="A3635" t="s">
        <v>3674</v>
      </c>
      <c r="B3635">
        <v>2024</v>
      </c>
      <c r="C3635" t="s">
        <v>13</v>
      </c>
      <c r="D3635">
        <v>34</v>
      </c>
      <c r="E3635" t="str">
        <f t="shared" si="56"/>
        <v>Middle Age</v>
      </c>
      <c r="F3635" t="s">
        <v>19</v>
      </c>
      <c r="G3635" t="s">
        <v>23</v>
      </c>
      <c r="H3635" t="s">
        <v>27</v>
      </c>
      <c r="I3635">
        <v>29</v>
      </c>
      <c r="J3635">
        <v>3.71</v>
      </c>
      <c r="K3635" t="s">
        <v>33</v>
      </c>
      <c r="L3635" t="s">
        <v>33</v>
      </c>
      <c r="M3635" s="1">
        <v>6715.66</v>
      </c>
      <c r="N3635" s="1">
        <v>2235.71</v>
      </c>
      <c r="O3635" s="1">
        <v>2484.21</v>
      </c>
      <c r="P3635" s="1">
        <v>0</v>
      </c>
      <c r="Q3635" s="1">
        <v>11502.56</v>
      </c>
      <c r="R3635" s="1">
        <v>9052.7099999999991</v>
      </c>
      <c r="S3635" s="1">
        <v>-15718.56</v>
      </c>
      <c r="T3635" s="1">
        <v>36273.83</v>
      </c>
      <c r="U3635" s="1">
        <f>SUM(Report_Summary[Revenue])</f>
        <v>626594850.33999527</v>
      </c>
      <c r="V3635" s="1">
        <f>Report_Summary[[#This Row],[Total Revenue]] / COUNTA(Report_Summary[Membership No])</f>
        <v>62659.485033999525</v>
      </c>
    </row>
    <row r="3636" spans="1:22" x14ac:dyDescent="0.3">
      <c r="A3636" t="s">
        <v>3675</v>
      </c>
      <c r="B3636">
        <v>2015</v>
      </c>
      <c r="C3636" t="s">
        <v>13</v>
      </c>
      <c r="D3636">
        <v>76</v>
      </c>
      <c r="E3636" t="str">
        <f t="shared" si="56"/>
        <v>Old</v>
      </c>
      <c r="F3636" t="s">
        <v>15</v>
      </c>
      <c r="G3636" t="s">
        <v>25</v>
      </c>
      <c r="H3636" t="s">
        <v>26</v>
      </c>
      <c r="I3636">
        <v>35</v>
      </c>
      <c r="J3636">
        <v>0.82</v>
      </c>
      <c r="K3636" t="s">
        <v>33</v>
      </c>
      <c r="L3636" t="s">
        <v>33</v>
      </c>
      <c r="M3636" s="1">
        <v>4045.31</v>
      </c>
      <c r="N3636" s="1">
        <v>997.6</v>
      </c>
      <c r="O3636" s="1">
        <v>5572.43</v>
      </c>
      <c r="P3636" s="1">
        <v>0</v>
      </c>
      <c r="Q3636" s="1">
        <v>15413.65</v>
      </c>
      <c r="R3636" s="1">
        <v>15703.12</v>
      </c>
      <c r="S3636" s="1">
        <v>-21291.8</v>
      </c>
      <c r="T3636" s="1">
        <v>52408.57</v>
      </c>
      <c r="U3636" s="1">
        <f>SUM(Report_Summary[Revenue])</f>
        <v>626594850.33999527</v>
      </c>
      <c r="V3636" s="1">
        <f>Report_Summary[[#This Row],[Total Revenue]] / COUNTA(Report_Summary[Membership No])</f>
        <v>62659.485033999525</v>
      </c>
    </row>
    <row r="3637" spans="1:22" x14ac:dyDescent="0.3">
      <c r="A3637" t="s">
        <v>3676</v>
      </c>
      <c r="B3637">
        <v>2018</v>
      </c>
      <c r="C3637" t="s">
        <v>14</v>
      </c>
      <c r="D3637">
        <v>62</v>
      </c>
      <c r="E3637" t="str">
        <f t="shared" si="56"/>
        <v>Old</v>
      </c>
      <c r="F3637" t="s">
        <v>17</v>
      </c>
      <c r="G3637" t="s">
        <v>23</v>
      </c>
      <c r="H3637" t="s">
        <v>26</v>
      </c>
      <c r="I3637">
        <v>26</v>
      </c>
      <c r="J3637">
        <v>2.2999999999999998</v>
      </c>
      <c r="K3637" t="s">
        <v>32</v>
      </c>
      <c r="L3637" t="s">
        <v>33</v>
      </c>
      <c r="M3637" s="1">
        <v>18494.29</v>
      </c>
      <c r="N3637" s="1">
        <v>3572.54</v>
      </c>
      <c r="O3637" s="1">
        <v>5492.1</v>
      </c>
      <c r="P3637" s="1">
        <v>0</v>
      </c>
      <c r="Q3637" s="1">
        <v>81408.649999999994</v>
      </c>
      <c r="R3637" s="1">
        <v>30883.27</v>
      </c>
      <c r="S3637" s="1">
        <v>21960.21</v>
      </c>
      <c r="T3637" s="1">
        <v>90331.71</v>
      </c>
      <c r="U3637" s="1">
        <f>SUM(Report_Summary[Revenue])</f>
        <v>626594850.33999527</v>
      </c>
      <c r="V3637" s="1">
        <f>Report_Summary[[#This Row],[Total Revenue]] / COUNTA(Report_Summary[Membership No])</f>
        <v>62659.485033999525</v>
      </c>
    </row>
    <row r="3638" spans="1:22" x14ac:dyDescent="0.3">
      <c r="A3638" t="s">
        <v>3677</v>
      </c>
      <c r="B3638">
        <v>2024</v>
      </c>
      <c r="C3638" t="s">
        <v>13</v>
      </c>
      <c r="D3638">
        <v>55</v>
      </c>
      <c r="E3638" t="str">
        <f t="shared" si="56"/>
        <v>Middle Age</v>
      </c>
      <c r="F3638" t="s">
        <v>20</v>
      </c>
      <c r="G3638" t="s">
        <v>23</v>
      </c>
      <c r="H3638" t="s">
        <v>30</v>
      </c>
      <c r="I3638">
        <v>30</v>
      </c>
      <c r="J3638">
        <v>3.24</v>
      </c>
      <c r="K3638" t="s">
        <v>33</v>
      </c>
      <c r="L3638" t="s">
        <v>33</v>
      </c>
      <c r="M3638" s="1">
        <v>2386.88</v>
      </c>
      <c r="N3638" s="1">
        <v>1748.31</v>
      </c>
      <c r="O3638" s="1">
        <v>2911.65</v>
      </c>
      <c r="P3638" s="1">
        <v>0</v>
      </c>
      <c r="Q3638" s="1">
        <v>9277.3700000000008</v>
      </c>
      <c r="R3638" s="1">
        <v>10071.98</v>
      </c>
      <c r="S3638" s="1">
        <v>14574.48</v>
      </c>
      <c r="T3638" s="1">
        <v>4774.87</v>
      </c>
      <c r="U3638" s="1">
        <f>SUM(Report_Summary[Revenue])</f>
        <v>626594850.33999527</v>
      </c>
      <c r="V3638" s="1">
        <f>Report_Summary[[#This Row],[Total Revenue]] / COUNTA(Report_Summary[Membership No])</f>
        <v>62659.485033999525</v>
      </c>
    </row>
    <row r="3639" spans="1:22" x14ac:dyDescent="0.3">
      <c r="A3639" t="s">
        <v>3678</v>
      </c>
      <c r="B3639">
        <v>2022</v>
      </c>
      <c r="C3639" t="s">
        <v>13</v>
      </c>
      <c r="D3639">
        <v>32</v>
      </c>
      <c r="E3639" t="str">
        <f t="shared" si="56"/>
        <v>Middle Age</v>
      </c>
      <c r="F3639" t="s">
        <v>20</v>
      </c>
      <c r="G3639" t="s">
        <v>23</v>
      </c>
      <c r="H3639" t="s">
        <v>30</v>
      </c>
      <c r="I3639">
        <v>33</v>
      </c>
      <c r="J3639">
        <v>3.18</v>
      </c>
      <c r="K3639" t="s">
        <v>33</v>
      </c>
      <c r="L3639" t="s">
        <v>33</v>
      </c>
      <c r="M3639" s="1">
        <v>5678.65</v>
      </c>
      <c r="N3639" s="1">
        <v>3183.52</v>
      </c>
      <c r="O3639" s="1">
        <v>6964.61</v>
      </c>
      <c r="P3639" s="1">
        <v>0</v>
      </c>
      <c r="Q3639" s="1">
        <v>25671.71</v>
      </c>
      <c r="R3639" s="1">
        <v>22878.89</v>
      </c>
      <c r="S3639" s="1">
        <v>23279.59</v>
      </c>
      <c r="T3639" s="1">
        <v>25271.01</v>
      </c>
      <c r="U3639" s="1">
        <f>SUM(Report_Summary[Revenue])</f>
        <v>626594850.33999527</v>
      </c>
      <c r="V3639" s="1">
        <f>Report_Summary[[#This Row],[Total Revenue]] / COUNTA(Report_Summary[Membership No])</f>
        <v>62659.485033999525</v>
      </c>
    </row>
    <row r="3640" spans="1:22" x14ac:dyDescent="0.3">
      <c r="A3640" t="s">
        <v>3679</v>
      </c>
      <c r="B3640">
        <v>2021</v>
      </c>
      <c r="C3640" t="s">
        <v>13</v>
      </c>
      <c r="D3640">
        <v>59</v>
      </c>
      <c r="E3640" t="str">
        <f t="shared" si="56"/>
        <v>Old</v>
      </c>
      <c r="F3640" t="s">
        <v>19</v>
      </c>
      <c r="G3640" t="s">
        <v>22</v>
      </c>
      <c r="H3640" t="s">
        <v>28</v>
      </c>
      <c r="I3640">
        <v>31</v>
      </c>
      <c r="J3640">
        <v>2.68</v>
      </c>
      <c r="K3640" t="s">
        <v>33</v>
      </c>
      <c r="L3640" t="s">
        <v>33</v>
      </c>
      <c r="M3640" s="1">
        <v>2517.27</v>
      </c>
      <c r="N3640" s="1">
        <v>3077.17</v>
      </c>
      <c r="O3640" s="1">
        <v>7697.56</v>
      </c>
      <c r="P3640" s="1">
        <v>0</v>
      </c>
      <c r="Q3640" s="1">
        <v>8422.9500000000007</v>
      </c>
      <c r="R3640" s="1">
        <v>10159.36</v>
      </c>
      <c r="S3640" s="1">
        <v>5858.07</v>
      </c>
      <c r="T3640" s="1">
        <v>12724.24</v>
      </c>
      <c r="U3640" s="1">
        <f>SUM(Report_Summary[Revenue])</f>
        <v>626594850.33999527</v>
      </c>
      <c r="V3640" s="1">
        <f>Report_Summary[[#This Row],[Total Revenue]] / COUNTA(Report_Summary[Membership No])</f>
        <v>62659.485033999525</v>
      </c>
    </row>
    <row r="3641" spans="1:22" x14ac:dyDescent="0.3">
      <c r="A3641" t="s">
        <v>3680</v>
      </c>
      <c r="B3641">
        <v>2021</v>
      </c>
      <c r="C3641" t="s">
        <v>13</v>
      </c>
      <c r="D3641">
        <v>47</v>
      </c>
      <c r="E3641" t="str">
        <f t="shared" si="56"/>
        <v>Middle Age</v>
      </c>
      <c r="F3641" t="s">
        <v>18</v>
      </c>
      <c r="G3641" t="s">
        <v>24</v>
      </c>
      <c r="H3641" t="s">
        <v>26</v>
      </c>
      <c r="I3641">
        <v>38</v>
      </c>
      <c r="J3641">
        <v>2.87</v>
      </c>
      <c r="K3641" t="s">
        <v>32</v>
      </c>
      <c r="L3641" t="s">
        <v>33</v>
      </c>
      <c r="M3641" s="1">
        <v>4478.1400000000003</v>
      </c>
      <c r="N3641" s="1">
        <v>4586.97</v>
      </c>
      <c r="O3641" s="1">
        <v>1698.13</v>
      </c>
      <c r="P3641" s="1">
        <v>0</v>
      </c>
      <c r="Q3641" s="1">
        <v>9452.1299999999992</v>
      </c>
      <c r="R3641" s="1">
        <v>21557.040000000001</v>
      </c>
      <c r="S3641" s="1">
        <v>-501.62</v>
      </c>
      <c r="T3641" s="1">
        <v>31510.79</v>
      </c>
      <c r="U3641" s="1">
        <f>SUM(Report_Summary[Revenue])</f>
        <v>626594850.33999527</v>
      </c>
      <c r="V3641" s="1">
        <f>Report_Summary[[#This Row],[Total Revenue]] / COUNTA(Report_Summary[Membership No])</f>
        <v>62659.485033999525</v>
      </c>
    </row>
    <row r="3642" spans="1:22" x14ac:dyDescent="0.3">
      <c r="A3642" t="s">
        <v>3681</v>
      </c>
      <c r="B3642">
        <v>2017</v>
      </c>
      <c r="C3642" t="s">
        <v>14</v>
      </c>
      <c r="D3642">
        <v>41</v>
      </c>
      <c r="E3642" t="str">
        <f t="shared" si="56"/>
        <v>Middle Age</v>
      </c>
      <c r="F3642" t="s">
        <v>21</v>
      </c>
      <c r="G3642" t="s">
        <v>22</v>
      </c>
      <c r="H3642" t="s">
        <v>27</v>
      </c>
      <c r="I3642">
        <v>33</v>
      </c>
      <c r="J3642">
        <v>2.12</v>
      </c>
      <c r="K3642" t="s">
        <v>33</v>
      </c>
      <c r="L3642" t="s">
        <v>33</v>
      </c>
      <c r="M3642" s="1">
        <v>9615.0300000000007</v>
      </c>
      <c r="N3642" s="1">
        <v>3478.75</v>
      </c>
      <c r="O3642" s="1">
        <v>202.37</v>
      </c>
      <c r="P3642" s="1">
        <v>0</v>
      </c>
      <c r="Q3642" s="1">
        <v>45803.9</v>
      </c>
      <c r="R3642" s="1">
        <v>38746.19</v>
      </c>
      <c r="S3642" s="1">
        <v>7362.84</v>
      </c>
      <c r="T3642" s="1">
        <v>77187.25</v>
      </c>
      <c r="U3642" s="1">
        <f>SUM(Report_Summary[Revenue])</f>
        <v>626594850.33999527</v>
      </c>
      <c r="V3642" s="1">
        <f>Report_Summary[[#This Row],[Total Revenue]] / COUNTA(Report_Summary[Membership No])</f>
        <v>62659.485033999525</v>
      </c>
    </row>
    <row r="3643" spans="1:22" x14ac:dyDescent="0.3">
      <c r="A3643" t="s">
        <v>3682</v>
      </c>
      <c r="B3643">
        <v>2017</v>
      </c>
      <c r="C3643" t="s">
        <v>14</v>
      </c>
      <c r="D3643">
        <v>27</v>
      </c>
      <c r="E3643" t="str">
        <f t="shared" si="56"/>
        <v>Young</v>
      </c>
      <c r="F3643" t="s">
        <v>18</v>
      </c>
      <c r="G3643" t="s">
        <v>25</v>
      </c>
      <c r="H3643" t="s">
        <v>31</v>
      </c>
      <c r="I3643">
        <v>28</v>
      </c>
      <c r="J3643">
        <v>2.84</v>
      </c>
      <c r="K3643" t="s">
        <v>33</v>
      </c>
      <c r="L3643" t="s">
        <v>33</v>
      </c>
      <c r="M3643" s="1">
        <v>5764.78</v>
      </c>
      <c r="N3643" s="1">
        <v>543.82000000000005</v>
      </c>
      <c r="O3643" s="1">
        <v>2772.94</v>
      </c>
      <c r="P3643" s="1">
        <v>0</v>
      </c>
      <c r="Q3643" s="1">
        <v>22032.799999999999</v>
      </c>
      <c r="R3643" s="1">
        <v>26419.279999999999</v>
      </c>
      <c r="S3643" s="1">
        <v>-24581.09</v>
      </c>
      <c r="T3643" s="1">
        <v>73033.17</v>
      </c>
      <c r="U3643" s="1">
        <f>SUM(Report_Summary[Revenue])</f>
        <v>626594850.33999527</v>
      </c>
      <c r="V3643" s="1">
        <f>Report_Summary[[#This Row],[Total Revenue]] / COUNTA(Report_Summary[Membership No])</f>
        <v>62659.485033999525</v>
      </c>
    </row>
    <row r="3644" spans="1:22" x14ac:dyDescent="0.3">
      <c r="A3644" t="s">
        <v>3683</v>
      </c>
      <c r="B3644">
        <v>2021</v>
      </c>
      <c r="C3644" t="s">
        <v>13</v>
      </c>
      <c r="D3644">
        <v>34</v>
      </c>
      <c r="E3644" t="str">
        <f t="shared" si="56"/>
        <v>Middle Age</v>
      </c>
      <c r="F3644" t="s">
        <v>17</v>
      </c>
      <c r="G3644" t="s">
        <v>23</v>
      </c>
      <c r="H3644" t="s">
        <v>30</v>
      </c>
      <c r="I3644">
        <v>36</v>
      </c>
      <c r="J3644">
        <v>0.8</v>
      </c>
      <c r="K3644" t="s">
        <v>33</v>
      </c>
      <c r="L3644" t="s">
        <v>33</v>
      </c>
      <c r="M3644" s="1">
        <v>6664.08</v>
      </c>
      <c r="N3644" s="1">
        <v>3445.82</v>
      </c>
      <c r="O3644" s="1">
        <v>6954.11</v>
      </c>
      <c r="P3644" s="1">
        <v>0</v>
      </c>
      <c r="Q3644" s="1">
        <v>32323.15</v>
      </c>
      <c r="R3644" s="1">
        <v>9330.98</v>
      </c>
      <c r="S3644" s="1">
        <v>4107.1400000000003</v>
      </c>
      <c r="T3644" s="1">
        <v>37546.99</v>
      </c>
      <c r="U3644" s="1">
        <f>SUM(Report_Summary[Revenue])</f>
        <v>626594850.33999527</v>
      </c>
      <c r="V3644" s="1">
        <f>Report_Summary[[#This Row],[Total Revenue]] / COUNTA(Report_Summary[Membership No])</f>
        <v>62659.485033999525</v>
      </c>
    </row>
    <row r="3645" spans="1:22" x14ac:dyDescent="0.3">
      <c r="A3645" t="s">
        <v>3684</v>
      </c>
      <c r="B3645">
        <v>2021</v>
      </c>
      <c r="C3645" t="s">
        <v>13</v>
      </c>
      <c r="D3645">
        <v>38</v>
      </c>
      <c r="E3645" t="str">
        <f t="shared" si="56"/>
        <v>Middle Age</v>
      </c>
      <c r="F3645" t="s">
        <v>19</v>
      </c>
      <c r="G3645" t="s">
        <v>25</v>
      </c>
      <c r="H3645" t="s">
        <v>27</v>
      </c>
      <c r="I3645">
        <v>42</v>
      </c>
      <c r="J3645">
        <v>3.38</v>
      </c>
      <c r="K3645" t="s">
        <v>32</v>
      </c>
      <c r="L3645" t="s">
        <v>33</v>
      </c>
      <c r="M3645" s="1">
        <v>1890.17</v>
      </c>
      <c r="N3645" s="1">
        <v>1060.52</v>
      </c>
      <c r="O3645" s="1">
        <v>3836.88</v>
      </c>
      <c r="P3645" s="1">
        <v>0</v>
      </c>
      <c r="Q3645" s="1">
        <v>3231.23</v>
      </c>
      <c r="R3645" s="1">
        <v>6801.97</v>
      </c>
      <c r="S3645" s="1">
        <v>11832.52</v>
      </c>
      <c r="T3645" s="1">
        <v>-1799.32</v>
      </c>
      <c r="U3645" s="1">
        <f>SUM(Report_Summary[Revenue])</f>
        <v>626594850.33999527</v>
      </c>
      <c r="V3645" s="1">
        <f>Report_Summary[[#This Row],[Total Revenue]] / COUNTA(Report_Summary[Membership No])</f>
        <v>62659.485033999525</v>
      </c>
    </row>
    <row r="3646" spans="1:22" x14ac:dyDescent="0.3">
      <c r="A3646" t="s">
        <v>3685</v>
      </c>
      <c r="B3646">
        <v>2022</v>
      </c>
      <c r="C3646" t="s">
        <v>13</v>
      </c>
      <c r="D3646">
        <v>28</v>
      </c>
      <c r="E3646" t="str">
        <f t="shared" si="56"/>
        <v>Young</v>
      </c>
      <c r="F3646" t="s">
        <v>17</v>
      </c>
      <c r="G3646" t="s">
        <v>23</v>
      </c>
      <c r="H3646" t="s">
        <v>28</v>
      </c>
      <c r="I3646">
        <v>42</v>
      </c>
      <c r="J3646">
        <v>2.64</v>
      </c>
      <c r="K3646" t="s">
        <v>33</v>
      </c>
      <c r="L3646" t="s">
        <v>33</v>
      </c>
      <c r="M3646" s="1">
        <v>8743.52</v>
      </c>
      <c r="N3646" s="1">
        <v>4787.42</v>
      </c>
      <c r="O3646" s="1">
        <v>7170.6</v>
      </c>
      <c r="P3646" s="1">
        <v>0</v>
      </c>
      <c r="Q3646" s="1">
        <v>20181.29</v>
      </c>
      <c r="R3646" s="1">
        <v>32391.23</v>
      </c>
      <c r="S3646" s="1">
        <v>10963.66</v>
      </c>
      <c r="T3646" s="1">
        <v>41608.86</v>
      </c>
      <c r="U3646" s="1">
        <f>SUM(Report_Summary[Revenue])</f>
        <v>626594850.33999527</v>
      </c>
      <c r="V3646" s="1">
        <f>Report_Summary[[#This Row],[Total Revenue]] / COUNTA(Report_Summary[Membership No])</f>
        <v>62659.485033999525</v>
      </c>
    </row>
    <row r="3647" spans="1:22" x14ac:dyDescent="0.3">
      <c r="A3647" t="s">
        <v>3686</v>
      </c>
      <c r="B3647">
        <v>2018</v>
      </c>
      <c r="C3647" t="s">
        <v>13</v>
      </c>
      <c r="D3647">
        <v>59</v>
      </c>
      <c r="E3647" t="str">
        <f t="shared" si="56"/>
        <v>Old</v>
      </c>
      <c r="F3647" t="s">
        <v>15</v>
      </c>
      <c r="G3647" t="s">
        <v>22</v>
      </c>
      <c r="H3647" t="s">
        <v>27</v>
      </c>
      <c r="I3647">
        <v>21</v>
      </c>
      <c r="J3647">
        <v>2.94</v>
      </c>
      <c r="K3647" t="s">
        <v>33</v>
      </c>
      <c r="L3647" t="s">
        <v>33</v>
      </c>
      <c r="M3647" s="1">
        <v>17808.580000000002</v>
      </c>
      <c r="N3647" s="1">
        <v>4507.57</v>
      </c>
      <c r="O3647" s="1">
        <v>1857.29</v>
      </c>
      <c r="P3647" s="1">
        <v>0</v>
      </c>
      <c r="Q3647" s="1">
        <v>64226.59</v>
      </c>
      <c r="R3647" s="1">
        <v>66360.14</v>
      </c>
      <c r="S3647" s="1">
        <v>-18577.7</v>
      </c>
      <c r="T3647" s="1">
        <v>149164.43</v>
      </c>
      <c r="U3647" s="1">
        <f>SUM(Report_Summary[Revenue])</f>
        <v>626594850.33999527</v>
      </c>
      <c r="V3647" s="1">
        <f>Report_Summary[[#This Row],[Total Revenue]] / COUNTA(Report_Summary[Membership No])</f>
        <v>62659.485033999525</v>
      </c>
    </row>
    <row r="3648" spans="1:22" x14ac:dyDescent="0.3">
      <c r="A3648" t="s">
        <v>3687</v>
      </c>
      <c r="B3648">
        <v>2019</v>
      </c>
      <c r="C3648" t="s">
        <v>14</v>
      </c>
      <c r="D3648">
        <v>77</v>
      </c>
      <c r="E3648" t="str">
        <f t="shared" si="56"/>
        <v>Old</v>
      </c>
      <c r="F3648" t="s">
        <v>18</v>
      </c>
      <c r="G3648" t="s">
        <v>23</v>
      </c>
      <c r="H3648" t="s">
        <v>30</v>
      </c>
      <c r="I3648">
        <v>36</v>
      </c>
      <c r="J3648">
        <v>3</v>
      </c>
      <c r="K3648" t="s">
        <v>32</v>
      </c>
      <c r="L3648" t="s">
        <v>33</v>
      </c>
      <c r="M3648" s="1">
        <v>18404.39</v>
      </c>
      <c r="N3648" s="1">
        <v>3308.8</v>
      </c>
      <c r="O3648" s="1">
        <v>2461.4899999999998</v>
      </c>
      <c r="P3648" s="1">
        <v>0</v>
      </c>
      <c r="Q3648" s="1">
        <v>73938.67</v>
      </c>
      <c r="R3648" s="1">
        <v>54999.37</v>
      </c>
      <c r="S3648" s="1">
        <v>27168.18</v>
      </c>
      <c r="T3648" s="1">
        <v>101769.86</v>
      </c>
      <c r="U3648" s="1">
        <f>SUM(Report_Summary[Revenue])</f>
        <v>626594850.33999527</v>
      </c>
      <c r="V3648" s="1">
        <f>Report_Summary[[#This Row],[Total Revenue]] / COUNTA(Report_Summary[Membership No])</f>
        <v>62659.485033999525</v>
      </c>
    </row>
    <row r="3649" spans="1:22" x14ac:dyDescent="0.3">
      <c r="A3649" t="s">
        <v>3688</v>
      </c>
      <c r="B3649">
        <v>2016</v>
      </c>
      <c r="C3649" t="s">
        <v>14</v>
      </c>
      <c r="D3649">
        <v>37</v>
      </c>
      <c r="E3649" t="str">
        <f t="shared" si="56"/>
        <v>Middle Age</v>
      </c>
      <c r="F3649" t="s">
        <v>18</v>
      </c>
      <c r="G3649" t="s">
        <v>25</v>
      </c>
      <c r="H3649" t="s">
        <v>29</v>
      </c>
      <c r="I3649">
        <v>28</v>
      </c>
      <c r="J3649">
        <v>1.65</v>
      </c>
      <c r="K3649" t="s">
        <v>32</v>
      </c>
      <c r="L3649" t="s">
        <v>33</v>
      </c>
      <c r="M3649" s="1">
        <v>3500.32</v>
      </c>
      <c r="N3649" s="1">
        <v>2286.6999999999998</v>
      </c>
      <c r="O3649" s="1">
        <v>5453.47</v>
      </c>
      <c r="P3649" s="1">
        <v>0</v>
      </c>
      <c r="Q3649" s="1">
        <v>13237.48</v>
      </c>
      <c r="R3649" s="1">
        <v>4391.3599999999997</v>
      </c>
      <c r="S3649" s="1">
        <v>8280.51</v>
      </c>
      <c r="T3649" s="1">
        <v>9348.33</v>
      </c>
      <c r="U3649" s="1">
        <f>SUM(Report_Summary[Revenue])</f>
        <v>626594850.33999527</v>
      </c>
      <c r="V3649" s="1">
        <f>Report_Summary[[#This Row],[Total Revenue]] / COUNTA(Report_Summary[Membership No])</f>
        <v>62659.485033999525</v>
      </c>
    </row>
    <row r="3650" spans="1:22" x14ac:dyDescent="0.3">
      <c r="A3650" t="s">
        <v>3689</v>
      </c>
      <c r="B3650">
        <v>2017</v>
      </c>
      <c r="C3650" t="s">
        <v>13</v>
      </c>
      <c r="D3650">
        <v>75</v>
      </c>
      <c r="E3650" t="str">
        <f t="shared" si="56"/>
        <v>Old</v>
      </c>
      <c r="F3650" t="s">
        <v>18</v>
      </c>
      <c r="G3650" t="s">
        <v>25</v>
      </c>
      <c r="H3650" t="s">
        <v>30</v>
      </c>
      <c r="I3650">
        <v>18</v>
      </c>
      <c r="J3650">
        <v>2.14</v>
      </c>
      <c r="K3650" t="s">
        <v>33</v>
      </c>
      <c r="L3650" t="s">
        <v>33</v>
      </c>
      <c r="M3650" s="1">
        <v>10074.23</v>
      </c>
      <c r="N3650" s="1">
        <v>1684.26</v>
      </c>
      <c r="O3650" s="1">
        <v>7639.22</v>
      </c>
      <c r="P3650" s="1">
        <v>0</v>
      </c>
      <c r="Q3650" s="1">
        <v>44301.85</v>
      </c>
      <c r="R3650" s="1">
        <v>33498.54</v>
      </c>
      <c r="S3650" s="1">
        <v>-9519.74</v>
      </c>
      <c r="T3650" s="1">
        <v>87320.13</v>
      </c>
      <c r="U3650" s="1">
        <f>SUM(Report_Summary[Revenue])</f>
        <v>626594850.33999527</v>
      </c>
      <c r="V3650" s="1">
        <f>Report_Summary[[#This Row],[Total Revenue]] / COUNTA(Report_Summary[Membership No])</f>
        <v>62659.485033999525</v>
      </c>
    </row>
    <row r="3651" spans="1:22" x14ac:dyDescent="0.3">
      <c r="A3651" t="s">
        <v>3690</v>
      </c>
      <c r="B3651">
        <v>2024</v>
      </c>
      <c r="C3651" t="s">
        <v>13</v>
      </c>
      <c r="D3651">
        <v>73</v>
      </c>
      <c r="E3651" t="str">
        <f t="shared" ref="E3651:E3714" si="57">IF(D3651&gt;55,"Old",IF(D3651&gt;=31,"Middle Age",IF(D3651&lt;31,"Young","Invalid")))</f>
        <v>Old</v>
      </c>
      <c r="F3651" t="s">
        <v>16</v>
      </c>
      <c r="G3651" t="s">
        <v>24</v>
      </c>
      <c r="H3651" t="s">
        <v>31</v>
      </c>
      <c r="I3651">
        <v>27</v>
      </c>
      <c r="J3651">
        <v>2.78</v>
      </c>
      <c r="K3651" t="s">
        <v>32</v>
      </c>
      <c r="L3651" t="s">
        <v>33</v>
      </c>
      <c r="M3651" s="1">
        <v>14904.11</v>
      </c>
      <c r="N3651" s="1">
        <v>4814.8999999999996</v>
      </c>
      <c r="O3651" s="1">
        <v>6822.63</v>
      </c>
      <c r="P3651" s="1">
        <v>0</v>
      </c>
      <c r="Q3651" s="1">
        <v>68172.95</v>
      </c>
      <c r="R3651" s="1">
        <v>57013.89</v>
      </c>
      <c r="S3651" s="1">
        <v>10037.68</v>
      </c>
      <c r="T3651" s="1">
        <v>115149.16</v>
      </c>
      <c r="U3651" s="1">
        <f>SUM(Report_Summary[Revenue])</f>
        <v>626594850.33999527</v>
      </c>
      <c r="V3651" s="1">
        <f>Report_Summary[[#This Row],[Total Revenue]] / COUNTA(Report_Summary[Membership No])</f>
        <v>62659.485033999525</v>
      </c>
    </row>
    <row r="3652" spans="1:22" x14ac:dyDescent="0.3">
      <c r="A3652" t="s">
        <v>3691</v>
      </c>
      <c r="B3652">
        <v>2015</v>
      </c>
      <c r="C3652" t="s">
        <v>14</v>
      </c>
      <c r="D3652">
        <v>53</v>
      </c>
      <c r="E3652" t="str">
        <f t="shared" si="57"/>
        <v>Middle Age</v>
      </c>
      <c r="F3652" t="s">
        <v>18</v>
      </c>
      <c r="G3652" t="s">
        <v>25</v>
      </c>
      <c r="H3652" t="s">
        <v>28</v>
      </c>
      <c r="I3652">
        <v>33</v>
      </c>
      <c r="J3652">
        <v>2.68</v>
      </c>
      <c r="K3652" t="s">
        <v>33</v>
      </c>
      <c r="L3652" t="s">
        <v>33</v>
      </c>
      <c r="M3652" s="1">
        <v>10356.469999999999</v>
      </c>
      <c r="N3652" s="1">
        <v>2004.09</v>
      </c>
      <c r="O3652" s="1">
        <v>4763.16</v>
      </c>
      <c r="P3652" s="1">
        <v>0</v>
      </c>
      <c r="Q3652" s="1">
        <v>46168.01</v>
      </c>
      <c r="R3652" s="1">
        <v>25442.11</v>
      </c>
      <c r="S3652" s="1">
        <v>2031.79</v>
      </c>
      <c r="T3652" s="1">
        <v>69578.33</v>
      </c>
      <c r="U3652" s="1">
        <f>SUM(Report_Summary[Revenue])</f>
        <v>626594850.33999527</v>
      </c>
      <c r="V3652" s="1">
        <f>Report_Summary[[#This Row],[Total Revenue]] / COUNTA(Report_Summary[Membership No])</f>
        <v>62659.485033999525</v>
      </c>
    </row>
    <row r="3653" spans="1:22" x14ac:dyDescent="0.3">
      <c r="A3653" t="s">
        <v>3692</v>
      </c>
      <c r="B3653">
        <v>2019</v>
      </c>
      <c r="C3653" t="s">
        <v>13</v>
      </c>
      <c r="D3653">
        <v>34</v>
      </c>
      <c r="E3653" t="str">
        <f t="shared" si="57"/>
        <v>Middle Age</v>
      </c>
      <c r="F3653" t="s">
        <v>15</v>
      </c>
      <c r="G3653" t="s">
        <v>22</v>
      </c>
      <c r="H3653" t="s">
        <v>30</v>
      </c>
      <c r="I3653">
        <v>30</v>
      </c>
      <c r="J3653">
        <v>2.09</v>
      </c>
      <c r="K3653" t="s">
        <v>32</v>
      </c>
      <c r="L3653" t="s">
        <v>33</v>
      </c>
      <c r="M3653" s="1">
        <v>3917.46</v>
      </c>
      <c r="N3653" s="1">
        <v>3165.17</v>
      </c>
      <c r="O3653" s="1">
        <v>7008.11</v>
      </c>
      <c r="P3653" s="1">
        <v>0</v>
      </c>
      <c r="Q3653" s="1">
        <v>11989.63</v>
      </c>
      <c r="R3653" s="1">
        <v>5925.28</v>
      </c>
      <c r="S3653" s="1">
        <v>-7695.19</v>
      </c>
      <c r="T3653" s="1">
        <v>25610.1</v>
      </c>
      <c r="U3653" s="1">
        <f>SUM(Report_Summary[Revenue])</f>
        <v>626594850.33999527</v>
      </c>
      <c r="V3653" s="1">
        <f>Report_Summary[[#This Row],[Total Revenue]] / COUNTA(Report_Summary[Membership No])</f>
        <v>62659.485033999525</v>
      </c>
    </row>
    <row r="3654" spans="1:22" x14ac:dyDescent="0.3">
      <c r="A3654" t="s">
        <v>3693</v>
      </c>
      <c r="B3654">
        <v>2017</v>
      </c>
      <c r="C3654" t="s">
        <v>13</v>
      </c>
      <c r="D3654">
        <v>65</v>
      </c>
      <c r="E3654" t="str">
        <f t="shared" si="57"/>
        <v>Old</v>
      </c>
      <c r="F3654" t="s">
        <v>20</v>
      </c>
      <c r="G3654" t="s">
        <v>22</v>
      </c>
      <c r="H3654" t="s">
        <v>27</v>
      </c>
      <c r="I3654">
        <v>24</v>
      </c>
      <c r="J3654">
        <v>2.06</v>
      </c>
      <c r="K3654" t="s">
        <v>33</v>
      </c>
      <c r="L3654" t="s">
        <v>33</v>
      </c>
      <c r="M3654" s="1">
        <v>19780.939999999999</v>
      </c>
      <c r="N3654" s="1">
        <v>760.06</v>
      </c>
      <c r="O3654" s="1">
        <v>4315.9399999999996</v>
      </c>
      <c r="P3654" s="1">
        <v>0</v>
      </c>
      <c r="Q3654" s="1">
        <v>42348.57</v>
      </c>
      <c r="R3654" s="1">
        <v>59311.14</v>
      </c>
      <c r="S3654" s="1">
        <v>7519.67</v>
      </c>
      <c r="T3654" s="1">
        <v>94140.04</v>
      </c>
      <c r="U3654" s="1">
        <f>SUM(Report_Summary[Revenue])</f>
        <v>626594850.33999527</v>
      </c>
      <c r="V3654" s="1">
        <f>Report_Summary[[#This Row],[Total Revenue]] / COUNTA(Report_Summary[Membership No])</f>
        <v>62659.485033999525</v>
      </c>
    </row>
    <row r="3655" spans="1:22" x14ac:dyDescent="0.3">
      <c r="A3655" t="s">
        <v>3694</v>
      </c>
      <c r="B3655">
        <v>2016</v>
      </c>
      <c r="C3655" t="s">
        <v>14</v>
      </c>
      <c r="D3655">
        <v>79</v>
      </c>
      <c r="E3655" t="str">
        <f t="shared" si="57"/>
        <v>Old</v>
      </c>
      <c r="F3655" t="s">
        <v>18</v>
      </c>
      <c r="G3655" t="s">
        <v>23</v>
      </c>
      <c r="H3655" t="s">
        <v>28</v>
      </c>
      <c r="I3655">
        <v>45</v>
      </c>
      <c r="J3655">
        <v>1.82</v>
      </c>
      <c r="K3655" t="s">
        <v>32</v>
      </c>
      <c r="L3655" t="s">
        <v>33</v>
      </c>
      <c r="M3655" s="1">
        <v>14328.76</v>
      </c>
      <c r="N3655" s="1">
        <v>768.64</v>
      </c>
      <c r="O3655" s="1">
        <v>5410.97</v>
      </c>
      <c r="P3655" s="1">
        <v>0</v>
      </c>
      <c r="Q3655" s="1">
        <v>22006.97</v>
      </c>
      <c r="R3655" s="1">
        <v>34187.61</v>
      </c>
      <c r="S3655" s="1">
        <v>-20714.18</v>
      </c>
      <c r="T3655" s="1">
        <v>76908.759999999995</v>
      </c>
      <c r="U3655" s="1">
        <f>SUM(Report_Summary[Revenue])</f>
        <v>626594850.33999527</v>
      </c>
      <c r="V3655" s="1">
        <f>Report_Summary[[#This Row],[Total Revenue]] / COUNTA(Report_Summary[Membership No])</f>
        <v>62659.485033999525</v>
      </c>
    </row>
    <row r="3656" spans="1:22" x14ac:dyDescent="0.3">
      <c r="A3656" t="s">
        <v>3695</v>
      </c>
      <c r="B3656">
        <v>2017</v>
      </c>
      <c r="C3656" t="s">
        <v>14</v>
      </c>
      <c r="D3656">
        <v>33</v>
      </c>
      <c r="E3656" t="str">
        <f t="shared" si="57"/>
        <v>Middle Age</v>
      </c>
      <c r="F3656" t="s">
        <v>21</v>
      </c>
      <c r="G3656" t="s">
        <v>25</v>
      </c>
      <c r="H3656" t="s">
        <v>31</v>
      </c>
      <c r="I3656">
        <v>24</v>
      </c>
      <c r="J3656">
        <v>2.65</v>
      </c>
      <c r="K3656" t="s">
        <v>33</v>
      </c>
      <c r="L3656" t="s">
        <v>33</v>
      </c>
      <c r="M3656" s="1">
        <v>19194.38</v>
      </c>
      <c r="N3656" s="1">
        <v>1732.41</v>
      </c>
      <c r="O3656" s="1">
        <v>335.18</v>
      </c>
      <c r="P3656" s="1">
        <v>0</v>
      </c>
      <c r="Q3656" s="1">
        <v>49078.1</v>
      </c>
      <c r="R3656" s="1">
        <v>91480.69</v>
      </c>
      <c r="S3656" s="1">
        <v>-19434.919999999998</v>
      </c>
      <c r="T3656" s="1">
        <v>159993.71</v>
      </c>
      <c r="U3656" s="1">
        <f>SUM(Report_Summary[Revenue])</f>
        <v>626594850.33999527</v>
      </c>
      <c r="V3656" s="1">
        <f>Report_Summary[[#This Row],[Total Revenue]] / COUNTA(Report_Summary[Membership No])</f>
        <v>62659.485033999525</v>
      </c>
    </row>
    <row r="3657" spans="1:22" x14ac:dyDescent="0.3">
      <c r="A3657" t="s">
        <v>3696</v>
      </c>
      <c r="B3657">
        <v>2019</v>
      </c>
      <c r="C3657" t="s">
        <v>13</v>
      </c>
      <c r="D3657">
        <v>64</v>
      </c>
      <c r="E3657" t="str">
        <f t="shared" si="57"/>
        <v>Old</v>
      </c>
      <c r="F3657" t="s">
        <v>18</v>
      </c>
      <c r="G3657" t="s">
        <v>23</v>
      </c>
      <c r="H3657" t="s">
        <v>26</v>
      </c>
      <c r="I3657">
        <v>27</v>
      </c>
      <c r="J3657">
        <v>1.93</v>
      </c>
      <c r="K3657" t="s">
        <v>33</v>
      </c>
      <c r="L3657" t="s">
        <v>33</v>
      </c>
      <c r="M3657" s="1">
        <v>14258.1</v>
      </c>
      <c r="N3657" s="1">
        <v>1445.94</v>
      </c>
      <c r="O3657" s="1">
        <v>2928.31</v>
      </c>
      <c r="P3657" s="1">
        <v>0</v>
      </c>
      <c r="Q3657" s="1">
        <v>59733.919999999998</v>
      </c>
      <c r="R3657" s="1">
        <v>69377.31</v>
      </c>
      <c r="S3657" s="1">
        <v>-28624.79</v>
      </c>
      <c r="T3657" s="1">
        <v>157736.01999999999</v>
      </c>
      <c r="U3657" s="1">
        <f>SUM(Report_Summary[Revenue])</f>
        <v>626594850.33999527</v>
      </c>
      <c r="V3657" s="1">
        <f>Report_Summary[[#This Row],[Total Revenue]] / COUNTA(Report_Summary[Membership No])</f>
        <v>62659.485033999525</v>
      </c>
    </row>
    <row r="3658" spans="1:22" x14ac:dyDescent="0.3">
      <c r="A3658" t="s">
        <v>3697</v>
      </c>
      <c r="B3658">
        <v>2017</v>
      </c>
      <c r="C3658" t="s">
        <v>13</v>
      </c>
      <c r="D3658">
        <v>21</v>
      </c>
      <c r="E3658" t="str">
        <f t="shared" si="57"/>
        <v>Young</v>
      </c>
      <c r="F3658" t="s">
        <v>20</v>
      </c>
      <c r="G3658" t="s">
        <v>24</v>
      </c>
      <c r="H3658" t="s">
        <v>31</v>
      </c>
      <c r="I3658">
        <v>29</v>
      </c>
      <c r="J3658">
        <v>3.05</v>
      </c>
      <c r="K3658" t="s">
        <v>32</v>
      </c>
      <c r="L3658" t="s">
        <v>33</v>
      </c>
      <c r="M3658" s="1">
        <v>12525.31</v>
      </c>
      <c r="N3658" s="1">
        <v>2631.17</v>
      </c>
      <c r="O3658" s="1">
        <v>3069.18</v>
      </c>
      <c r="P3658" s="1">
        <v>0</v>
      </c>
      <c r="Q3658" s="1">
        <v>43887.25</v>
      </c>
      <c r="R3658" s="1">
        <v>52525.9</v>
      </c>
      <c r="S3658" s="1">
        <v>23565.05</v>
      </c>
      <c r="T3658" s="1">
        <v>72848.100000000006</v>
      </c>
      <c r="U3658" s="1">
        <f>SUM(Report_Summary[Revenue])</f>
        <v>626594850.33999527</v>
      </c>
      <c r="V3658" s="1">
        <f>Report_Summary[[#This Row],[Total Revenue]] / COUNTA(Report_Summary[Membership No])</f>
        <v>62659.485033999525</v>
      </c>
    </row>
    <row r="3659" spans="1:22" x14ac:dyDescent="0.3">
      <c r="A3659" t="s">
        <v>3698</v>
      </c>
      <c r="B3659">
        <v>2021</v>
      </c>
      <c r="C3659" t="s">
        <v>13</v>
      </c>
      <c r="D3659">
        <v>23</v>
      </c>
      <c r="E3659" t="str">
        <f t="shared" si="57"/>
        <v>Young</v>
      </c>
      <c r="F3659" t="s">
        <v>19</v>
      </c>
      <c r="G3659" t="s">
        <v>23</v>
      </c>
      <c r="H3659" t="s">
        <v>27</v>
      </c>
      <c r="I3659">
        <v>27</v>
      </c>
      <c r="J3659">
        <v>2.85</v>
      </c>
      <c r="K3659" t="s">
        <v>33</v>
      </c>
      <c r="L3659" t="s">
        <v>33</v>
      </c>
      <c r="M3659" s="1">
        <v>13315.8</v>
      </c>
      <c r="N3659" s="1">
        <v>3601.54</v>
      </c>
      <c r="O3659" s="1">
        <v>6155.06</v>
      </c>
      <c r="P3659" s="1">
        <v>0</v>
      </c>
      <c r="Q3659" s="1">
        <v>22246.02</v>
      </c>
      <c r="R3659" s="1">
        <v>35053.26</v>
      </c>
      <c r="S3659" s="1">
        <v>-1367.93</v>
      </c>
      <c r="T3659" s="1">
        <v>58667.21</v>
      </c>
      <c r="U3659" s="1">
        <f>SUM(Report_Summary[Revenue])</f>
        <v>626594850.33999527</v>
      </c>
      <c r="V3659" s="1">
        <f>Report_Summary[[#This Row],[Total Revenue]] / COUNTA(Report_Summary[Membership No])</f>
        <v>62659.485033999525</v>
      </c>
    </row>
    <row r="3660" spans="1:22" x14ac:dyDescent="0.3">
      <c r="A3660" t="s">
        <v>3699</v>
      </c>
      <c r="B3660">
        <v>2019</v>
      </c>
      <c r="C3660" t="s">
        <v>13</v>
      </c>
      <c r="D3660">
        <v>33</v>
      </c>
      <c r="E3660" t="str">
        <f t="shared" si="57"/>
        <v>Middle Age</v>
      </c>
      <c r="F3660" t="s">
        <v>19</v>
      </c>
      <c r="G3660" t="s">
        <v>25</v>
      </c>
      <c r="H3660" t="s">
        <v>26</v>
      </c>
      <c r="I3660">
        <v>30</v>
      </c>
      <c r="J3660">
        <v>2.46</v>
      </c>
      <c r="K3660" t="s">
        <v>33</v>
      </c>
      <c r="L3660" t="s">
        <v>33</v>
      </c>
      <c r="M3660" s="1">
        <v>14601.65</v>
      </c>
      <c r="N3660" s="1">
        <v>2926.91</v>
      </c>
      <c r="O3660" s="1">
        <v>2375.59</v>
      </c>
      <c r="P3660" s="1">
        <v>0</v>
      </c>
      <c r="Q3660" s="1">
        <v>17979.28</v>
      </c>
      <c r="R3660" s="1">
        <v>38546.379999999997</v>
      </c>
      <c r="S3660" s="1">
        <v>-16548.09</v>
      </c>
      <c r="T3660" s="1">
        <v>73073.75</v>
      </c>
      <c r="U3660" s="1">
        <f>SUM(Report_Summary[Revenue])</f>
        <v>626594850.33999527</v>
      </c>
      <c r="V3660" s="1">
        <f>Report_Summary[[#This Row],[Total Revenue]] / COUNTA(Report_Summary[Membership No])</f>
        <v>62659.485033999525</v>
      </c>
    </row>
    <row r="3661" spans="1:22" x14ac:dyDescent="0.3">
      <c r="A3661" t="s">
        <v>3700</v>
      </c>
      <c r="B3661">
        <v>2023</v>
      </c>
      <c r="C3661" t="s">
        <v>13</v>
      </c>
      <c r="D3661">
        <v>67</v>
      </c>
      <c r="E3661" t="str">
        <f t="shared" si="57"/>
        <v>Old</v>
      </c>
      <c r="F3661" t="s">
        <v>16</v>
      </c>
      <c r="G3661" t="s">
        <v>22</v>
      </c>
      <c r="H3661" t="s">
        <v>29</v>
      </c>
      <c r="I3661">
        <v>33</v>
      </c>
      <c r="J3661">
        <v>3.63</v>
      </c>
      <c r="K3661" t="s">
        <v>33</v>
      </c>
      <c r="L3661" t="s">
        <v>33</v>
      </c>
      <c r="M3661" s="1">
        <v>15070.69</v>
      </c>
      <c r="N3661" s="1">
        <v>3455.86</v>
      </c>
      <c r="O3661" s="1">
        <v>2349.37</v>
      </c>
      <c r="P3661" s="1">
        <v>0</v>
      </c>
      <c r="Q3661" s="1">
        <v>59490.49</v>
      </c>
      <c r="R3661" s="1">
        <v>54678.29</v>
      </c>
      <c r="S3661" s="1">
        <v>-24901.8</v>
      </c>
      <c r="T3661" s="1">
        <v>139070.57999999999</v>
      </c>
      <c r="U3661" s="1">
        <f>SUM(Report_Summary[Revenue])</f>
        <v>626594850.33999527</v>
      </c>
      <c r="V3661" s="1">
        <f>Report_Summary[[#This Row],[Total Revenue]] / COUNTA(Report_Summary[Membership No])</f>
        <v>62659.485033999525</v>
      </c>
    </row>
    <row r="3662" spans="1:22" x14ac:dyDescent="0.3">
      <c r="A3662" t="s">
        <v>3701</v>
      </c>
      <c r="B3662">
        <v>2021</v>
      </c>
      <c r="C3662" t="s">
        <v>13</v>
      </c>
      <c r="D3662">
        <v>47</v>
      </c>
      <c r="E3662" t="str">
        <f t="shared" si="57"/>
        <v>Middle Age</v>
      </c>
      <c r="F3662" t="s">
        <v>19</v>
      </c>
      <c r="G3662" t="s">
        <v>24</v>
      </c>
      <c r="H3662" t="s">
        <v>26</v>
      </c>
      <c r="I3662">
        <v>24</v>
      </c>
      <c r="J3662">
        <v>2.44</v>
      </c>
      <c r="K3662" t="s">
        <v>32</v>
      </c>
      <c r="L3662" t="s">
        <v>33</v>
      </c>
      <c r="M3662" s="1">
        <v>5712.48</v>
      </c>
      <c r="N3662" s="1">
        <v>4548.34</v>
      </c>
      <c r="O3662" s="1">
        <v>1160.49</v>
      </c>
      <c r="P3662" s="1">
        <v>0</v>
      </c>
      <c r="Q3662" s="1">
        <v>12150.17</v>
      </c>
      <c r="R3662" s="1">
        <v>21903.68</v>
      </c>
      <c r="S3662" s="1">
        <v>-9420.3799999999992</v>
      </c>
      <c r="T3662" s="1">
        <v>43474.23</v>
      </c>
      <c r="U3662" s="1">
        <f>SUM(Report_Summary[Revenue])</f>
        <v>626594850.33999527</v>
      </c>
      <c r="V3662" s="1">
        <f>Report_Summary[[#This Row],[Total Revenue]] / COUNTA(Report_Summary[Membership No])</f>
        <v>62659.485033999525</v>
      </c>
    </row>
    <row r="3663" spans="1:22" x14ac:dyDescent="0.3">
      <c r="A3663" t="s">
        <v>3702</v>
      </c>
      <c r="B3663">
        <v>2020</v>
      </c>
      <c r="C3663" t="s">
        <v>14</v>
      </c>
      <c r="D3663">
        <v>38</v>
      </c>
      <c r="E3663" t="str">
        <f t="shared" si="57"/>
        <v>Middle Age</v>
      </c>
      <c r="F3663" t="s">
        <v>19</v>
      </c>
      <c r="G3663" t="s">
        <v>23</v>
      </c>
      <c r="H3663" t="s">
        <v>28</v>
      </c>
      <c r="I3663">
        <v>21</v>
      </c>
      <c r="J3663">
        <v>3.85</v>
      </c>
      <c r="K3663" t="s">
        <v>32</v>
      </c>
      <c r="L3663" t="s">
        <v>33</v>
      </c>
      <c r="M3663" s="1">
        <v>9371.39</v>
      </c>
      <c r="N3663" s="1">
        <v>2279.54</v>
      </c>
      <c r="O3663" s="1">
        <v>3379.8</v>
      </c>
      <c r="P3663" s="1">
        <v>0</v>
      </c>
      <c r="Q3663" s="1">
        <v>44266.11</v>
      </c>
      <c r="R3663" s="1">
        <v>11673.7</v>
      </c>
      <c r="S3663" s="1">
        <v>-17657.310000000001</v>
      </c>
      <c r="T3663" s="1">
        <v>73597.119999999995</v>
      </c>
      <c r="U3663" s="1">
        <f>SUM(Report_Summary[Revenue])</f>
        <v>626594850.33999527</v>
      </c>
      <c r="V3663" s="1">
        <f>Report_Summary[[#This Row],[Total Revenue]] / COUNTA(Report_Summary[Membership No])</f>
        <v>62659.485033999525</v>
      </c>
    </row>
    <row r="3664" spans="1:22" x14ac:dyDescent="0.3">
      <c r="A3664" t="s">
        <v>3703</v>
      </c>
      <c r="B3664">
        <v>2023</v>
      </c>
      <c r="C3664" t="s">
        <v>13</v>
      </c>
      <c r="D3664">
        <v>61</v>
      </c>
      <c r="E3664" t="str">
        <f t="shared" si="57"/>
        <v>Old</v>
      </c>
      <c r="F3664" t="s">
        <v>15</v>
      </c>
      <c r="G3664" t="s">
        <v>23</v>
      </c>
      <c r="H3664" t="s">
        <v>27</v>
      </c>
      <c r="I3664">
        <v>28</v>
      </c>
      <c r="J3664">
        <v>3.76</v>
      </c>
      <c r="K3664" t="s">
        <v>32</v>
      </c>
      <c r="L3664" t="s">
        <v>33</v>
      </c>
      <c r="M3664" s="1">
        <v>16896.29</v>
      </c>
      <c r="N3664" s="1">
        <v>1196.6199999999999</v>
      </c>
      <c r="O3664" s="1">
        <v>182.1</v>
      </c>
      <c r="P3664" s="1">
        <v>0</v>
      </c>
      <c r="Q3664" s="1">
        <v>63185.23</v>
      </c>
      <c r="R3664" s="1">
        <v>27187.82</v>
      </c>
      <c r="S3664" s="1">
        <v>-7971.65</v>
      </c>
      <c r="T3664" s="1">
        <v>98344.7</v>
      </c>
      <c r="U3664" s="1">
        <f>SUM(Report_Summary[Revenue])</f>
        <v>626594850.33999527</v>
      </c>
      <c r="V3664" s="1">
        <f>Report_Summary[[#This Row],[Total Revenue]] / COUNTA(Report_Summary[Membership No])</f>
        <v>62659.485033999525</v>
      </c>
    </row>
    <row r="3665" spans="1:22" x14ac:dyDescent="0.3">
      <c r="A3665" t="s">
        <v>3704</v>
      </c>
      <c r="B3665">
        <v>2021</v>
      </c>
      <c r="C3665" t="s">
        <v>13</v>
      </c>
      <c r="D3665">
        <v>32</v>
      </c>
      <c r="E3665" t="str">
        <f t="shared" si="57"/>
        <v>Middle Age</v>
      </c>
      <c r="F3665" t="s">
        <v>16</v>
      </c>
      <c r="G3665" t="s">
        <v>23</v>
      </c>
      <c r="H3665" t="s">
        <v>29</v>
      </c>
      <c r="I3665">
        <v>36</v>
      </c>
      <c r="J3665">
        <v>2.67</v>
      </c>
      <c r="K3665" t="s">
        <v>33</v>
      </c>
      <c r="L3665" t="s">
        <v>33</v>
      </c>
      <c r="M3665" s="1">
        <v>19377.46</v>
      </c>
      <c r="N3665" s="1">
        <v>336.75</v>
      </c>
      <c r="O3665" s="1">
        <v>1800.81</v>
      </c>
      <c r="P3665" s="1">
        <v>0</v>
      </c>
      <c r="Q3665" s="1">
        <v>93198.66</v>
      </c>
      <c r="R3665" s="1">
        <v>49175.61</v>
      </c>
      <c r="S3665" s="1">
        <v>-25554.12</v>
      </c>
      <c r="T3665" s="1">
        <v>167928.39</v>
      </c>
      <c r="U3665" s="1">
        <f>SUM(Report_Summary[Revenue])</f>
        <v>626594850.33999527</v>
      </c>
      <c r="V3665" s="1">
        <f>Report_Summary[[#This Row],[Total Revenue]] / COUNTA(Report_Summary[Membership No])</f>
        <v>62659.485033999525</v>
      </c>
    </row>
    <row r="3666" spans="1:22" x14ac:dyDescent="0.3">
      <c r="A3666" t="s">
        <v>3705</v>
      </c>
      <c r="B3666">
        <v>2022</v>
      </c>
      <c r="C3666" t="s">
        <v>14</v>
      </c>
      <c r="D3666">
        <v>37</v>
      </c>
      <c r="E3666" t="str">
        <f t="shared" si="57"/>
        <v>Middle Age</v>
      </c>
      <c r="F3666" t="s">
        <v>21</v>
      </c>
      <c r="G3666" t="s">
        <v>25</v>
      </c>
      <c r="H3666" t="s">
        <v>27</v>
      </c>
      <c r="I3666">
        <v>32</v>
      </c>
      <c r="J3666">
        <v>2.83</v>
      </c>
      <c r="K3666" t="s">
        <v>33</v>
      </c>
      <c r="L3666" t="s">
        <v>33</v>
      </c>
      <c r="M3666" s="1">
        <v>14520.11</v>
      </c>
      <c r="N3666" s="1">
        <v>4661.03</v>
      </c>
      <c r="O3666" s="1">
        <v>3345.1</v>
      </c>
      <c r="P3666" s="1">
        <v>0</v>
      </c>
      <c r="Q3666" s="1">
        <v>39735.919999999998</v>
      </c>
      <c r="R3666" s="1">
        <v>60813.87</v>
      </c>
      <c r="S3666" s="1">
        <v>-5659.01</v>
      </c>
      <c r="T3666" s="1">
        <v>106208.8</v>
      </c>
      <c r="U3666" s="1">
        <f>SUM(Report_Summary[Revenue])</f>
        <v>626594850.33999527</v>
      </c>
      <c r="V3666" s="1">
        <f>Report_Summary[[#This Row],[Total Revenue]] / COUNTA(Report_Summary[Membership No])</f>
        <v>62659.485033999525</v>
      </c>
    </row>
    <row r="3667" spans="1:22" x14ac:dyDescent="0.3">
      <c r="A3667" t="s">
        <v>3706</v>
      </c>
      <c r="B3667">
        <v>2022</v>
      </c>
      <c r="C3667" t="s">
        <v>13</v>
      </c>
      <c r="D3667">
        <v>57</v>
      </c>
      <c r="E3667" t="str">
        <f t="shared" si="57"/>
        <v>Old</v>
      </c>
      <c r="F3667" t="s">
        <v>15</v>
      </c>
      <c r="G3667" t="s">
        <v>22</v>
      </c>
      <c r="H3667" t="s">
        <v>29</v>
      </c>
      <c r="I3667">
        <v>22</v>
      </c>
      <c r="J3667">
        <v>0.66</v>
      </c>
      <c r="K3667" t="s">
        <v>33</v>
      </c>
      <c r="L3667" t="s">
        <v>33</v>
      </c>
      <c r="M3667" s="1">
        <v>16487.97</v>
      </c>
      <c r="N3667" s="1">
        <v>1414.1</v>
      </c>
      <c r="O3667" s="1">
        <v>3503.49</v>
      </c>
      <c r="P3667" s="1">
        <v>0</v>
      </c>
      <c r="Q3667" s="1">
        <v>69930.69</v>
      </c>
      <c r="R3667" s="1">
        <v>41579.269999999997</v>
      </c>
      <c r="S3667" s="1">
        <v>2829.61</v>
      </c>
      <c r="T3667" s="1">
        <v>108680.35</v>
      </c>
      <c r="U3667" s="1">
        <f>SUM(Report_Summary[Revenue])</f>
        <v>626594850.33999527</v>
      </c>
      <c r="V3667" s="1">
        <f>Report_Summary[[#This Row],[Total Revenue]] / COUNTA(Report_Summary[Membership No])</f>
        <v>62659.485033999525</v>
      </c>
    </row>
    <row r="3668" spans="1:22" x14ac:dyDescent="0.3">
      <c r="A3668" t="s">
        <v>3707</v>
      </c>
      <c r="B3668">
        <v>2016</v>
      </c>
      <c r="C3668" t="s">
        <v>13</v>
      </c>
      <c r="D3668">
        <v>30</v>
      </c>
      <c r="E3668" t="str">
        <f t="shared" si="57"/>
        <v>Young</v>
      </c>
      <c r="F3668" t="s">
        <v>19</v>
      </c>
      <c r="G3668" t="s">
        <v>24</v>
      </c>
      <c r="H3668" t="s">
        <v>27</v>
      </c>
      <c r="I3668">
        <v>37</v>
      </c>
      <c r="J3668">
        <v>2.46</v>
      </c>
      <c r="K3668" t="s">
        <v>32</v>
      </c>
      <c r="L3668" t="s">
        <v>33</v>
      </c>
      <c r="M3668" s="1">
        <v>18841.28</v>
      </c>
      <c r="N3668" s="1">
        <v>4576.42</v>
      </c>
      <c r="O3668" s="1">
        <v>4054.05</v>
      </c>
      <c r="P3668" s="1">
        <v>0</v>
      </c>
      <c r="Q3668" s="1">
        <v>23538.9</v>
      </c>
      <c r="R3668" s="1">
        <v>35322.370000000003</v>
      </c>
      <c r="S3668" s="1">
        <v>4968.68</v>
      </c>
      <c r="T3668" s="1">
        <v>53892.59</v>
      </c>
      <c r="U3668" s="1">
        <f>SUM(Report_Summary[Revenue])</f>
        <v>626594850.33999527</v>
      </c>
      <c r="V3668" s="1">
        <f>Report_Summary[[#This Row],[Total Revenue]] / COUNTA(Report_Summary[Membership No])</f>
        <v>62659.485033999525</v>
      </c>
    </row>
    <row r="3669" spans="1:22" x14ac:dyDescent="0.3">
      <c r="A3669" t="s">
        <v>3708</v>
      </c>
      <c r="B3669">
        <v>2019</v>
      </c>
      <c r="C3669" t="s">
        <v>14</v>
      </c>
      <c r="D3669">
        <v>48</v>
      </c>
      <c r="E3669" t="str">
        <f t="shared" si="57"/>
        <v>Middle Age</v>
      </c>
      <c r="F3669" t="s">
        <v>21</v>
      </c>
      <c r="G3669" t="s">
        <v>22</v>
      </c>
      <c r="H3669" t="s">
        <v>30</v>
      </c>
      <c r="I3669">
        <v>33</v>
      </c>
      <c r="J3669">
        <v>2.79</v>
      </c>
      <c r="K3669" t="s">
        <v>33</v>
      </c>
      <c r="L3669" t="s">
        <v>33</v>
      </c>
      <c r="M3669" s="1">
        <v>13749.23</v>
      </c>
      <c r="N3669" s="1">
        <v>2704.4</v>
      </c>
      <c r="O3669" s="1">
        <v>3174.58</v>
      </c>
      <c r="P3669" s="1">
        <v>0</v>
      </c>
      <c r="Q3669" s="1">
        <v>27933.16</v>
      </c>
      <c r="R3669" s="1">
        <v>55338.41</v>
      </c>
      <c r="S3669" s="1">
        <v>-9384.9500000000007</v>
      </c>
      <c r="T3669" s="1">
        <v>92656.52</v>
      </c>
      <c r="U3669" s="1">
        <f>SUM(Report_Summary[Revenue])</f>
        <v>626594850.33999527</v>
      </c>
      <c r="V3669" s="1">
        <f>Report_Summary[[#This Row],[Total Revenue]] / COUNTA(Report_Summary[Membership No])</f>
        <v>62659.485033999525</v>
      </c>
    </row>
    <row r="3670" spans="1:22" x14ac:dyDescent="0.3">
      <c r="A3670" t="s">
        <v>3709</v>
      </c>
      <c r="B3670">
        <v>2024</v>
      </c>
      <c r="C3670" t="s">
        <v>13</v>
      </c>
      <c r="D3670">
        <v>64</v>
      </c>
      <c r="E3670" t="str">
        <f t="shared" si="57"/>
        <v>Old</v>
      </c>
      <c r="F3670" t="s">
        <v>15</v>
      </c>
      <c r="G3670" t="s">
        <v>25</v>
      </c>
      <c r="H3670" t="s">
        <v>31</v>
      </c>
      <c r="I3670">
        <v>28</v>
      </c>
      <c r="J3670">
        <v>0.52</v>
      </c>
      <c r="K3670" t="s">
        <v>32</v>
      </c>
      <c r="L3670" t="s">
        <v>33</v>
      </c>
      <c r="M3670" s="1">
        <v>16905.68</v>
      </c>
      <c r="N3670" s="1">
        <v>4990.62</v>
      </c>
      <c r="O3670" s="1">
        <v>5555.93</v>
      </c>
      <c r="P3670" s="1">
        <v>0</v>
      </c>
      <c r="Q3670" s="1">
        <v>82699.289999999994</v>
      </c>
      <c r="R3670" s="1">
        <v>20686.25</v>
      </c>
      <c r="S3670" s="1">
        <v>-20114.919999999998</v>
      </c>
      <c r="T3670" s="1">
        <v>123500.46</v>
      </c>
      <c r="U3670" s="1">
        <f>SUM(Report_Summary[Revenue])</f>
        <v>626594850.33999527</v>
      </c>
      <c r="V3670" s="1">
        <f>Report_Summary[[#This Row],[Total Revenue]] / COUNTA(Report_Summary[Membership No])</f>
        <v>62659.485033999525</v>
      </c>
    </row>
    <row r="3671" spans="1:22" x14ac:dyDescent="0.3">
      <c r="A3671" t="s">
        <v>3710</v>
      </c>
      <c r="B3671">
        <v>2020</v>
      </c>
      <c r="C3671" t="s">
        <v>14</v>
      </c>
      <c r="D3671">
        <v>62</v>
      </c>
      <c r="E3671" t="str">
        <f t="shared" si="57"/>
        <v>Old</v>
      </c>
      <c r="F3671" t="s">
        <v>16</v>
      </c>
      <c r="G3671" t="s">
        <v>23</v>
      </c>
      <c r="H3671" t="s">
        <v>31</v>
      </c>
      <c r="I3671">
        <v>20</v>
      </c>
      <c r="J3671">
        <v>3.1</v>
      </c>
      <c r="K3671" t="s">
        <v>33</v>
      </c>
      <c r="L3671" t="s">
        <v>33</v>
      </c>
      <c r="M3671" s="1">
        <v>6782.26</v>
      </c>
      <c r="N3671" s="1">
        <v>2263.15</v>
      </c>
      <c r="O3671" s="1">
        <v>6536.49</v>
      </c>
      <c r="P3671" s="1">
        <v>0</v>
      </c>
      <c r="Q3671" s="1">
        <v>10921.28</v>
      </c>
      <c r="R3671" s="1">
        <v>17699.080000000002</v>
      </c>
      <c r="S3671" s="1">
        <v>29937.73</v>
      </c>
      <c r="T3671" s="1">
        <v>-1317.37</v>
      </c>
      <c r="U3671" s="1">
        <f>SUM(Report_Summary[Revenue])</f>
        <v>626594850.33999527</v>
      </c>
      <c r="V3671" s="1">
        <f>Report_Summary[[#This Row],[Total Revenue]] / COUNTA(Report_Summary[Membership No])</f>
        <v>62659.485033999525</v>
      </c>
    </row>
    <row r="3672" spans="1:22" x14ac:dyDescent="0.3">
      <c r="A3672" t="s">
        <v>3711</v>
      </c>
      <c r="B3672">
        <v>2019</v>
      </c>
      <c r="C3672" t="s">
        <v>14</v>
      </c>
      <c r="D3672">
        <v>43</v>
      </c>
      <c r="E3672" t="str">
        <f t="shared" si="57"/>
        <v>Middle Age</v>
      </c>
      <c r="F3672" t="s">
        <v>16</v>
      </c>
      <c r="G3672" t="s">
        <v>23</v>
      </c>
      <c r="H3672" t="s">
        <v>26</v>
      </c>
      <c r="I3672">
        <v>32</v>
      </c>
      <c r="J3672">
        <v>2.74</v>
      </c>
      <c r="K3672" t="s">
        <v>33</v>
      </c>
      <c r="L3672" t="s">
        <v>33</v>
      </c>
      <c r="M3672" s="1">
        <v>3006.04</v>
      </c>
      <c r="N3672" s="1">
        <v>3025.1</v>
      </c>
      <c r="O3672" s="1">
        <v>1963.3</v>
      </c>
      <c r="P3672" s="1">
        <v>0</v>
      </c>
      <c r="Q3672" s="1">
        <v>8232.6299999999992</v>
      </c>
      <c r="R3672" s="1">
        <v>10621.32</v>
      </c>
      <c r="S3672" s="1">
        <v>15936.85</v>
      </c>
      <c r="T3672" s="1">
        <v>2917.1</v>
      </c>
      <c r="U3672" s="1">
        <f>SUM(Report_Summary[Revenue])</f>
        <v>626594850.33999527</v>
      </c>
      <c r="V3672" s="1">
        <f>Report_Summary[[#This Row],[Total Revenue]] / COUNTA(Report_Summary[Membership No])</f>
        <v>62659.485033999525</v>
      </c>
    </row>
    <row r="3673" spans="1:22" x14ac:dyDescent="0.3">
      <c r="A3673" t="s">
        <v>3712</v>
      </c>
      <c r="B3673">
        <v>2019</v>
      </c>
      <c r="C3673" t="s">
        <v>13</v>
      </c>
      <c r="D3673">
        <v>33</v>
      </c>
      <c r="E3673" t="str">
        <f t="shared" si="57"/>
        <v>Middle Age</v>
      </c>
      <c r="F3673" t="s">
        <v>21</v>
      </c>
      <c r="G3673" t="s">
        <v>22</v>
      </c>
      <c r="H3673" t="s">
        <v>30</v>
      </c>
      <c r="I3673">
        <v>35</v>
      </c>
      <c r="J3673">
        <v>1.57</v>
      </c>
      <c r="K3673" t="s">
        <v>33</v>
      </c>
      <c r="L3673" t="s">
        <v>33</v>
      </c>
      <c r="M3673" s="1">
        <v>15263.23</v>
      </c>
      <c r="N3673" s="1">
        <v>4474.45</v>
      </c>
      <c r="O3673" s="1">
        <v>4262.8500000000004</v>
      </c>
      <c r="P3673" s="1">
        <v>0</v>
      </c>
      <c r="Q3673" s="1">
        <v>74050.820000000007</v>
      </c>
      <c r="R3673" s="1">
        <v>46359.47</v>
      </c>
      <c r="S3673" s="1">
        <v>-13953.56</v>
      </c>
      <c r="T3673" s="1">
        <v>134363.85</v>
      </c>
      <c r="U3673" s="1">
        <f>SUM(Report_Summary[Revenue])</f>
        <v>626594850.33999527</v>
      </c>
      <c r="V3673" s="1">
        <f>Report_Summary[[#This Row],[Total Revenue]] / COUNTA(Report_Summary[Membership No])</f>
        <v>62659.485033999525</v>
      </c>
    </row>
    <row r="3674" spans="1:22" x14ac:dyDescent="0.3">
      <c r="A3674" t="s">
        <v>3713</v>
      </c>
      <c r="B3674">
        <v>2019</v>
      </c>
      <c r="C3674" t="s">
        <v>14</v>
      </c>
      <c r="D3674">
        <v>62</v>
      </c>
      <c r="E3674" t="str">
        <f t="shared" si="57"/>
        <v>Old</v>
      </c>
      <c r="F3674" t="s">
        <v>20</v>
      </c>
      <c r="G3674" t="s">
        <v>23</v>
      </c>
      <c r="H3674" t="s">
        <v>28</v>
      </c>
      <c r="I3674">
        <v>24</v>
      </c>
      <c r="J3674">
        <v>2.42</v>
      </c>
      <c r="K3674" t="s">
        <v>33</v>
      </c>
      <c r="L3674" t="s">
        <v>33</v>
      </c>
      <c r="M3674" s="1">
        <v>5671.55</v>
      </c>
      <c r="N3674" s="1">
        <v>1777.59</v>
      </c>
      <c r="O3674" s="1">
        <v>5969.9</v>
      </c>
      <c r="P3674" s="1">
        <v>0</v>
      </c>
      <c r="Q3674" s="1">
        <v>16146.02</v>
      </c>
      <c r="R3674" s="1">
        <v>8052.42</v>
      </c>
      <c r="S3674" s="1">
        <v>11292.13</v>
      </c>
      <c r="T3674" s="1">
        <v>12906.31</v>
      </c>
      <c r="U3674" s="1">
        <f>SUM(Report_Summary[Revenue])</f>
        <v>626594850.33999527</v>
      </c>
      <c r="V3674" s="1">
        <f>Report_Summary[[#This Row],[Total Revenue]] / COUNTA(Report_Summary[Membership No])</f>
        <v>62659.485033999525</v>
      </c>
    </row>
    <row r="3675" spans="1:22" x14ac:dyDescent="0.3">
      <c r="A3675" t="s">
        <v>3714</v>
      </c>
      <c r="B3675">
        <v>2021</v>
      </c>
      <c r="C3675" t="s">
        <v>13</v>
      </c>
      <c r="D3675">
        <v>43</v>
      </c>
      <c r="E3675" t="str">
        <f t="shared" si="57"/>
        <v>Middle Age</v>
      </c>
      <c r="F3675" t="s">
        <v>20</v>
      </c>
      <c r="G3675" t="s">
        <v>23</v>
      </c>
      <c r="H3675" t="s">
        <v>26</v>
      </c>
      <c r="I3675">
        <v>25</v>
      </c>
      <c r="J3675">
        <v>2.54</v>
      </c>
      <c r="K3675" t="s">
        <v>32</v>
      </c>
      <c r="L3675" t="s">
        <v>33</v>
      </c>
      <c r="M3675" s="1">
        <v>11773.7</v>
      </c>
      <c r="N3675" s="1">
        <v>1337.56</v>
      </c>
      <c r="O3675" s="1">
        <v>970.8</v>
      </c>
      <c r="P3675" s="1">
        <v>0</v>
      </c>
      <c r="Q3675" s="1">
        <v>25595.35</v>
      </c>
      <c r="R3675" s="1">
        <v>26841.26</v>
      </c>
      <c r="S3675" s="1">
        <v>-17363.02</v>
      </c>
      <c r="T3675" s="1">
        <v>69799.63</v>
      </c>
      <c r="U3675" s="1">
        <f>SUM(Report_Summary[Revenue])</f>
        <v>626594850.33999527</v>
      </c>
      <c r="V3675" s="1">
        <f>Report_Summary[[#This Row],[Total Revenue]] / COUNTA(Report_Summary[Membership No])</f>
        <v>62659.485033999525</v>
      </c>
    </row>
    <row r="3676" spans="1:22" x14ac:dyDescent="0.3">
      <c r="A3676" t="s">
        <v>3715</v>
      </c>
      <c r="B3676">
        <v>2024</v>
      </c>
      <c r="C3676" t="s">
        <v>13</v>
      </c>
      <c r="D3676">
        <v>72</v>
      </c>
      <c r="E3676" t="str">
        <f t="shared" si="57"/>
        <v>Old</v>
      </c>
      <c r="F3676" t="s">
        <v>18</v>
      </c>
      <c r="G3676" t="s">
        <v>25</v>
      </c>
      <c r="H3676" t="s">
        <v>30</v>
      </c>
      <c r="I3676">
        <v>30</v>
      </c>
      <c r="J3676">
        <v>1.85</v>
      </c>
      <c r="K3676" t="s">
        <v>33</v>
      </c>
      <c r="L3676" t="s">
        <v>33</v>
      </c>
      <c r="M3676" s="1">
        <v>15106.56</v>
      </c>
      <c r="N3676" s="1">
        <v>1287.29</v>
      </c>
      <c r="O3676" s="1">
        <v>590.64</v>
      </c>
      <c r="P3676" s="1">
        <v>0</v>
      </c>
      <c r="Q3676" s="1">
        <v>40258.959999999999</v>
      </c>
      <c r="R3676" s="1">
        <v>60049.53</v>
      </c>
      <c r="S3676" s="1">
        <v>11890.58</v>
      </c>
      <c r="T3676" s="1">
        <v>88417.91</v>
      </c>
      <c r="U3676" s="1">
        <f>SUM(Report_Summary[Revenue])</f>
        <v>626594850.33999527</v>
      </c>
      <c r="V3676" s="1">
        <f>Report_Summary[[#This Row],[Total Revenue]] / COUNTA(Report_Summary[Membership No])</f>
        <v>62659.485033999525</v>
      </c>
    </row>
    <row r="3677" spans="1:22" x14ac:dyDescent="0.3">
      <c r="A3677" t="s">
        <v>3716</v>
      </c>
      <c r="B3677">
        <v>2023</v>
      </c>
      <c r="C3677" t="s">
        <v>14</v>
      </c>
      <c r="D3677">
        <v>45</v>
      </c>
      <c r="E3677" t="str">
        <f t="shared" si="57"/>
        <v>Middle Age</v>
      </c>
      <c r="F3677" t="s">
        <v>16</v>
      </c>
      <c r="G3677" t="s">
        <v>22</v>
      </c>
      <c r="H3677" t="s">
        <v>30</v>
      </c>
      <c r="I3677">
        <v>25</v>
      </c>
      <c r="J3677">
        <v>1.96</v>
      </c>
      <c r="K3677" t="s">
        <v>33</v>
      </c>
      <c r="L3677" t="s">
        <v>33</v>
      </c>
      <c r="M3677" s="1">
        <v>13432.69</v>
      </c>
      <c r="N3677" s="1">
        <v>3821.8</v>
      </c>
      <c r="O3677" s="1">
        <v>3576.74</v>
      </c>
      <c r="P3677" s="1">
        <v>0</v>
      </c>
      <c r="Q3677" s="1">
        <v>40501.71</v>
      </c>
      <c r="R3677" s="1">
        <v>37089.56</v>
      </c>
      <c r="S3677" s="1">
        <v>-19649.759999999998</v>
      </c>
      <c r="T3677" s="1">
        <v>97241.03</v>
      </c>
      <c r="U3677" s="1">
        <f>SUM(Report_Summary[Revenue])</f>
        <v>626594850.33999527</v>
      </c>
      <c r="V3677" s="1">
        <f>Report_Summary[[#This Row],[Total Revenue]] / COUNTA(Report_Summary[Membership No])</f>
        <v>62659.485033999525</v>
      </c>
    </row>
    <row r="3678" spans="1:22" x14ac:dyDescent="0.3">
      <c r="A3678" t="s">
        <v>3717</v>
      </c>
      <c r="B3678">
        <v>2015</v>
      </c>
      <c r="C3678" t="s">
        <v>14</v>
      </c>
      <c r="D3678">
        <v>38</v>
      </c>
      <c r="E3678" t="str">
        <f t="shared" si="57"/>
        <v>Middle Age</v>
      </c>
      <c r="F3678" t="s">
        <v>15</v>
      </c>
      <c r="G3678" t="s">
        <v>23</v>
      </c>
      <c r="H3678" t="s">
        <v>31</v>
      </c>
      <c r="I3678">
        <v>28</v>
      </c>
      <c r="J3678">
        <v>2.94</v>
      </c>
      <c r="K3678" t="s">
        <v>33</v>
      </c>
      <c r="L3678" t="s">
        <v>33</v>
      </c>
      <c r="M3678" s="1">
        <v>9885.24</v>
      </c>
      <c r="N3678" s="1">
        <v>2239.63</v>
      </c>
      <c r="O3678" s="1">
        <v>5150.55</v>
      </c>
      <c r="P3678" s="1">
        <v>0</v>
      </c>
      <c r="Q3678" s="1">
        <v>17408.150000000001</v>
      </c>
      <c r="R3678" s="1">
        <v>22204.73</v>
      </c>
      <c r="S3678" s="1">
        <v>17119.23</v>
      </c>
      <c r="T3678" s="1">
        <v>22493.65</v>
      </c>
      <c r="U3678" s="1">
        <f>SUM(Report_Summary[Revenue])</f>
        <v>626594850.33999527</v>
      </c>
      <c r="V3678" s="1">
        <f>Report_Summary[[#This Row],[Total Revenue]] / COUNTA(Report_Summary[Membership No])</f>
        <v>62659.485033999525</v>
      </c>
    </row>
    <row r="3679" spans="1:22" x14ac:dyDescent="0.3">
      <c r="A3679" t="s">
        <v>3718</v>
      </c>
      <c r="B3679">
        <v>2022</v>
      </c>
      <c r="C3679" t="s">
        <v>14</v>
      </c>
      <c r="D3679">
        <v>53</v>
      </c>
      <c r="E3679" t="str">
        <f t="shared" si="57"/>
        <v>Middle Age</v>
      </c>
      <c r="F3679" t="s">
        <v>19</v>
      </c>
      <c r="G3679" t="s">
        <v>25</v>
      </c>
      <c r="H3679" t="s">
        <v>29</v>
      </c>
      <c r="I3679">
        <v>25</v>
      </c>
      <c r="J3679">
        <v>2.95</v>
      </c>
      <c r="K3679" t="s">
        <v>32</v>
      </c>
      <c r="L3679" t="s">
        <v>33</v>
      </c>
      <c r="M3679" s="1">
        <v>3529.29</v>
      </c>
      <c r="N3679" s="1">
        <v>463.36</v>
      </c>
      <c r="O3679" s="1">
        <v>2523.75</v>
      </c>
      <c r="P3679" s="1">
        <v>0</v>
      </c>
      <c r="Q3679" s="1">
        <v>15292.54</v>
      </c>
      <c r="R3679" s="1">
        <v>12812.05</v>
      </c>
      <c r="S3679" s="1">
        <v>19922.3</v>
      </c>
      <c r="T3679" s="1">
        <v>8182.29</v>
      </c>
      <c r="U3679" s="1">
        <f>SUM(Report_Summary[Revenue])</f>
        <v>626594850.33999527</v>
      </c>
      <c r="V3679" s="1">
        <f>Report_Summary[[#This Row],[Total Revenue]] / COUNTA(Report_Summary[Membership No])</f>
        <v>62659.485033999525</v>
      </c>
    </row>
    <row r="3680" spans="1:22" x14ac:dyDescent="0.3">
      <c r="A3680" t="s">
        <v>3719</v>
      </c>
      <c r="B3680">
        <v>2023</v>
      </c>
      <c r="C3680" t="s">
        <v>14</v>
      </c>
      <c r="D3680">
        <v>42</v>
      </c>
      <c r="E3680" t="str">
        <f t="shared" si="57"/>
        <v>Middle Age</v>
      </c>
      <c r="F3680" t="s">
        <v>17</v>
      </c>
      <c r="G3680" t="s">
        <v>23</v>
      </c>
      <c r="H3680" t="s">
        <v>30</v>
      </c>
      <c r="I3680">
        <v>37</v>
      </c>
      <c r="J3680">
        <v>2.2999999999999998</v>
      </c>
      <c r="K3680" t="s">
        <v>33</v>
      </c>
      <c r="L3680" t="s">
        <v>33</v>
      </c>
      <c r="M3680" s="1">
        <v>12830.39</v>
      </c>
      <c r="N3680" s="1">
        <v>1932.63</v>
      </c>
      <c r="O3680" s="1">
        <v>1410.89</v>
      </c>
      <c r="P3680" s="1">
        <v>0</v>
      </c>
      <c r="Q3680" s="1">
        <v>32119.17</v>
      </c>
      <c r="R3680" s="1">
        <v>49880.27</v>
      </c>
      <c r="S3680" s="1">
        <v>-19259.599999999999</v>
      </c>
      <c r="T3680" s="1">
        <v>101259.04</v>
      </c>
      <c r="U3680" s="1">
        <f>SUM(Report_Summary[Revenue])</f>
        <v>626594850.33999527</v>
      </c>
      <c r="V3680" s="1">
        <f>Report_Summary[[#This Row],[Total Revenue]] / COUNTA(Report_Summary[Membership No])</f>
        <v>62659.485033999525</v>
      </c>
    </row>
    <row r="3681" spans="1:22" x14ac:dyDescent="0.3">
      <c r="A3681" t="s">
        <v>3720</v>
      </c>
      <c r="B3681">
        <v>2023</v>
      </c>
      <c r="C3681" t="s">
        <v>14</v>
      </c>
      <c r="D3681">
        <v>64</v>
      </c>
      <c r="E3681" t="str">
        <f t="shared" si="57"/>
        <v>Old</v>
      </c>
      <c r="F3681" t="s">
        <v>19</v>
      </c>
      <c r="G3681" t="s">
        <v>23</v>
      </c>
      <c r="H3681" t="s">
        <v>30</v>
      </c>
      <c r="I3681">
        <v>24</v>
      </c>
      <c r="J3681">
        <v>2.84</v>
      </c>
      <c r="K3681" t="s">
        <v>33</v>
      </c>
      <c r="L3681" t="s">
        <v>33</v>
      </c>
      <c r="M3681" s="1">
        <v>8741.15</v>
      </c>
      <c r="N3681" s="1">
        <v>4664.17</v>
      </c>
      <c r="O3681" s="1">
        <v>3849.35</v>
      </c>
      <c r="P3681" s="1">
        <v>0</v>
      </c>
      <c r="Q3681" s="1">
        <v>21258.99</v>
      </c>
      <c r="R3681" s="1">
        <v>19258.71</v>
      </c>
      <c r="S3681" s="1">
        <v>1189.7</v>
      </c>
      <c r="T3681" s="1">
        <v>39328</v>
      </c>
      <c r="U3681" s="1">
        <f>SUM(Report_Summary[Revenue])</f>
        <v>626594850.33999527</v>
      </c>
      <c r="V3681" s="1">
        <f>Report_Summary[[#This Row],[Total Revenue]] / COUNTA(Report_Summary[Membership No])</f>
        <v>62659.485033999525</v>
      </c>
    </row>
    <row r="3682" spans="1:22" x14ac:dyDescent="0.3">
      <c r="A3682" t="s">
        <v>3721</v>
      </c>
      <c r="B3682">
        <v>2018</v>
      </c>
      <c r="C3682" t="s">
        <v>14</v>
      </c>
      <c r="D3682">
        <v>71</v>
      </c>
      <c r="E3682" t="str">
        <f t="shared" si="57"/>
        <v>Old</v>
      </c>
      <c r="F3682" t="s">
        <v>16</v>
      </c>
      <c r="G3682" t="s">
        <v>25</v>
      </c>
      <c r="H3682" t="s">
        <v>29</v>
      </c>
      <c r="I3682">
        <v>26</v>
      </c>
      <c r="J3682">
        <v>1.3</v>
      </c>
      <c r="K3682" t="s">
        <v>32</v>
      </c>
      <c r="L3682" t="s">
        <v>33</v>
      </c>
      <c r="M3682" s="1">
        <v>2176.88</v>
      </c>
      <c r="N3682" s="1">
        <v>2646.45</v>
      </c>
      <c r="O3682" s="1">
        <v>7539.71</v>
      </c>
      <c r="P3682" s="1">
        <v>0</v>
      </c>
      <c r="Q3682" s="1">
        <v>3124.35</v>
      </c>
      <c r="R3682" s="1">
        <v>9811.66</v>
      </c>
      <c r="S3682" s="1">
        <v>-9070.69</v>
      </c>
      <c r="T3682" s="1">
        <v>22006.7</v>
      </c>
      <c r="U3682" s="1">
        <f>SUM(Report_Summary[Revenue])</f>
        <v>626594850.33999527</v>
      </c>
      <c r="V3682" s="1">
        <f>Report_Summary[[#This Row],[Total Revenue]] / COUNTA(Report_Summary[Membership No])</f>
        <v>62659.485033999525</v>
      </c>
    </row>
    <row r="3683" spans="1:22" x14ac:dyDescent="0.3">
      <c r="A3683" t="s">
        <v>3722</v>
      </c>
      <c r="B3683">
        <v>2021</v>
      </c>
      <c r="C3683" t="s">
        <v>14</v>
      </c>
      <c r="D3683">
        <v>45</v>
      </c>
      <c r="E3683" t="str">
        <f t="shared" si="57"/>
        <v>Middle Age</v>
      </c>
      <c r="F3683" t="s">
        <v>18</v>
      </c>
      <c r="G3683" t="s">
        <v>22</v>
      </c>
      <c r="H3683" t="s">
        <v>27</v>
      </c>
      <c r="I3683">
        <v>26</v>
      </c>
      <c r="J3683">
        <v>2.71</v>
      </c>
      <c r="K3683" t="s">
        <v>33</v>
      </c>
      <c r="L3683" t="s">
        <v>33</v>
      </c>
      <c r="M3683" s="1">
        <v>18382.099999999999</v>
      </c>
      <c r="N3683" s="1">
        <v>826.24</v>
      </c>
      <c r="O3683" s="1">
        <v>7671.8</v>
      </c>
      <c r="P3683" s="1">
        <v>0</v>
      </c>
      <c r="Q3683" s="1">
        <v>65333.95</v>
      </c>
      <c r="R3683" s="1">
        <v>26196.92</v>
      </c>
      <c r="S3683" s="1">
        <v>21300.38</v>
      </c>
      <c r="T3683" s="1">
        <v>70230.490000000005</v>
      </c>
      <c r="U3683" s="1">
        <f>SUM(Report_Summary[Revenue])</f>
        <v>626594850.33999527</v>
      </c>
      <c r="V3683" s="1">
        <f>Report_Summary[[#This Row],[Total Revenue]] / COUNTA(Report_Summary[Membership No])</f>
        <v>62659.485033999525</v>
      </c>
    </row>
    <row r="3684" spans="1:22" x14ac:dyDescent="0.3">
      <c r="A3684" t="s">
        <v>3723</v>
      </c>
      <c r="B3684">
        <v>2019</v>
      </c>
      <c r="C3684" t="s">
        <v>13</v>
      </c>
      <c r="D3684">
        <v>35</v>
      </c>
      <c r="E3684" t="str">
        <f t="shared" si="57"/>
        <v>Middle Age</v>
      </c>
      <c r="F3684" t="s">
        <v>19</v>
      </c>
      <c r="G3684" t="s">
        <v>22</v>
      </c>
      <c r="H3684" t="s">
        <v>29</v>
      </c>
      <c r="I3684">
        <v>35</v>
      </c>
      <c r="J3684">
        <v>1.98</v>
      </c>
      <c r="K3684" t="s">
        <v>33</v>
      </c>
      <c r="L3684" t="s">
        <v>33</v>
      </c>
      <c r="M3684" s="1">
        <v>5247.16</v>
      </c>
      <c r="N3684" s="1">
        <v>3161.12</v>
      </c>
      <c r="O3684" s="1">
        <v>3669.35</v>
      </c>
      <c r="P3684" s="1">
        <v>0</v>
      </c>
      <c r="Q3684" s="1">
        <v>6948.55</v>
      </c>
      <c r="R3684" s="1">
        <v>9866.81</v>
      </c>
      <c r="S3684" s="1">
        <v>-14655.72</v>
      </c>
      <c r="T3684" s="1">
        <v>31471.08</v>
      </c>
      <c r="U3684" s="1">
        <f>SUM(Report_Summary[Revenue])</f>
        <v>626594850.33999527</v>
      </c>
      <c r="V3684" s="1">
        <f>Report_Summary[[#This Row],[Total Revenue]] / COUNTA(Report_Summary[Membership No])</f>
        <v>62659.485033999525</v>
      </c>
    </row>
    <row r="3685" spans="1:22" x14ac:dyDescent="0.3">
      <c r="A3685" t="s">
        <v>3724</v>
      </c>
      <c r="B3685">
        <v>2021</v>
      </c>
      <c r="C3685" t="s">
        <v>13</v>
      </c>
      <c r="D3685">
        <v>46</v>
      </c>
      <c r="E3685" t="str">
        <f t="shared" si="57"/>
        <v>Middle Age</v>
      </c>
      <c r="F3685" t="s">
        <v>21</v>
      </c>
      <c r="G3685" t="s">
        <v>22</v>
      </c>
      <c r="H3685" t="s">
        <v>27</v>
      </c>
      <c r="I3685">
        <v>22</v>
      </c>
      <c r="J3685">
        <v>2.67</v>
      </c>
      <c r="K3685" t="s">
        <v>33</v>
      </c>
      <c r="L3685" t="s">
        <v>33</v>
      </c>
      <c r="M3685" s="1">
        <v>892.53</v>
      </c>
      <c r="N3685" s="1">
        <v>4349.5200000000004</v>
      </c>
      <c r="O3685" s="1">
        <v>3671.21</v>
      </c>
      <c r="P3685" s="1">
        <v>0</v>
      </c>
      <c r="Q3685" s="1">
        <v>3808.64</v>
      </c>
      <c r="R3685" s="1">
        <v>2040.08</v>
      </c>
      <c r="S3685" s="1">
        <v>487.87</v>
      </c>
      <c r="T3685" s="1">
        <v>5360.85</v>
      </c>
      <c r="U3685" s="1">
        <f>SUM(Report_Summary[Revenue])</f>
        <v>626594850.33999527</v>
      </c>
      <c r="V3685" s="1">
        <f>Report_Summary[[#This Row],[Total Revenue]] / COUNTA(Report_Summary[Membership No])</f>
        <v>62659.485033999525</v>
      </c>
    </row>
    <row r="3686" spans="1:22" x14ac:dyDescent="0.3">
      <c r="A3686" t="s">
        <v>3725</v>
      </c>
      <c r="B3686">
        <v>2015</v>
      </c>
      <c r="C3686" t="s">
        <v>13</v>
      </c>
      <c r="D3686">
        <v>36</v>
      </c>
      <c r="E3686" t="str">
        <f t="shared" si="57"/>
        <v>Middle Age</v>
      </c>
      <c r="F3686" t="s">
        <v>17</v>
      </c>
      <c r="G3686" t="s">
        <v>25</v>
      </c>
      <c r="H3686" t="s">
        <v>31</v>
      </c>
      <c r="I3686">
        <v>38</v>
      </c>
      <c r="J3686">
        <v>2.31</v>
      </c>
      <c r="K3686" t="s">
        <v>32</v>
      </c>
      <c r="L3686" t="s">
        <v>33</v>
      </c>
      <c r="M3686" s="1">
        <v>18368.28</v>
      </c>
      <c r="N3686" s="1">
        <v>4491.51</v>
      </c>
      <c r="O3686" s="1">
        <v>5937.6</v>
      </c>
      <c r="P3686" s="1">
        <v>0</v>
      </c>
      <c r="Q3686" s="1">
        <v>68081.919999999998</v>
      </c>
      <c r="R3686" s="1">
        <v>76550.83</v>
      </c>
      <c r="S3686" s="1">
        <v>8773.2000000000007</v>
      </c>
      <c r="T3686" s="1">
        <v>135859.54999999999</v>
      </c>
      <c r="U3686" s="1">
        <f>SUM(Report_Summary[Revenue])</f>
        <v>626594850.33999527</v>
      </c>
      <c r="V3686" s="1">
        <f>Report_Summary[[#This Row],[Total Revenue]] / COUNTA(Report_Summary[Membership No])</f>
        <v>62659.485033999525</v>
      </c>
    </row>
    <row r="3687" spans="1:22" x14ac:dyDescent="0.3">
      <c r="A3687" t="s">
        <v>3726</v>
      </c>
      <c r="B3687">
        <v>2015</v>
      </c>
      <c r="C3687" t="s">
        <v>14</v>
      </c>
      <c r="D3687">
        <v>60</v>
      </c>
      <c r="E3687" t="str">
        <f t="shared" si="57"/>
        <v>Old</v>
      </c>
      <c r="F3687" t="s">
        <v>16</v>
      </c>
      <c r="G3687" t="s">
        <v>23</v>
      </c>
      <c r="H3687" t="s">
        <v>28</v>
      </c>
      <c r="I3687">
        <v>25</v>
      </c>
      <c r="J3687">
        <v>2.23</v>
      </c>
      <c r="K3687" t="s">
        <v>32</v>
      </c>
      <c r="L3687" t="s">
        <v>33</v>
      </c>
      <c r="M3687" s="1">
        <v>4187.87</v>
      </c>
      <c r="N3687" s="1">
        <v>367.85</v>
      </c>
      <c r="O3687" s="1">
        <v>6853.74</v>
      </c>
      <c r="P3687" s="1">
        <v>0</v>
      </c>
      <c r="Q3687" s="1">
        <v>16489.62</v>
      </c>
      <c r="R3687" s="1">
        <v>20328.32</v>
      </c>
      <c r="S3687" s="1">
        <v>-5268.78</v>
      </c>
      <c r="T3687" s="1">
        <v>42086.720000000001</v>
      </c>
      <c r="U3687" s="1">
        <f>SUM(Report_Summary[Revenue])</f>
        <v>626594850.33999527</v>
      </c>
      <c r="V3687" s="1">
        <f>Report_Summary[[#This Row],[Total Revenue]] / COUNTA(Report_Summary[Membership No])</f>
        <v>62659.485033999525</v>
      </c>
    </row>
    <row r="3688" spans="1:22" x14ac:dyDescent="0.3">
      <c r="A3688" t="s">
        <v>3727</v>
      </c>
      <c r="B3688">
        <v>2021</v>
      </c>
      <c r="C3688" t="s">
        <v>14</v>
      </c>
      <c r="D3688">
        <v>29</v>
      </c>
      <c r="E3688" t="str">
        <f t="shared" si="57"/>
        <v>Young</v>
      </c>
      <c r="F3688" t="s">
        <v>20</v>
      </c>
      <c r="G3688" t="s">
        <v>23</v>
      </c>
      <c r="H3688" t="s">
        <v>28</v>
      </c>
      <c r="I3688">
        <v>29</v>
      </c>
      <c r="J3688">
        <v>2.56</v>
      </c>
      <c r="K3688" t="s">
        <v>32</v>
      </c>
      <c r="L3688" t="s">
        <v>33</v>
      </c>
      <c r="M3688" s="1">
        <v>2717.49</v>
      </c>
      <c r="N3688" s="1">
        <v>263.72000000000003</v>
      </c>
      <c r="O3688" s="1">
        <v>910.99</v>
      </c>
      <c r="P3688" s="1">
        <v>0</v>
      </c>
      <c r="Q3688" s="1">
        <v>6911.17</v>
      </c>
      <c r="R3688" s="1">
        <v>4978.76</v>
      </c>
      <c r="S3688" s="1">
        <v>-4369.49</v>
      </c>
      <c r="T3688" s="1">
        <v>16259.42</v>
      </c>
      <c r="U3688" s="1">
        <f>SUM(Report_Summary[Revenue])</f>
        <v>626594850.33999527</v>
      </c>
      <c r="V3688" s="1">
        <f>Report_Summary[[#This Row],[Total Revenue]] / COUNTA(Report_Summary[Membership No])</f>
        <v>62659.485033999525</v>
      </c>
    </row>
    <row r="3689" spans="1:22" x14ac:dyDescent="0.3">
      <c r="A3689" t="s">
        <v>3728</v>
      </c>
      <c r="B3689">
        <v>2023</v>
      </c>
      <c r="C3689" t="s">
        <v>14</v>
      </c>
      <c r="D3689">
        <v>50</v>
      </c>
      <c r="E3689" t="str">
        <f t="shared" si="57"/>
        <v>Middle Age</v>
      </c>
      <c r="F3689" t="s">
        <v>18</v>
      </c>
      <c r="G3689" t="s">
        <v>24</v>
      </c>
      <c r="H3689" t="s">
        <v>27</v>
      </c>
      <c r="I3689">
        <v>33</v>
      </c>
      <c r="J3689">
        <v>3.32</v>
      </c>
      <c r="K3689" t="s">
        <v>33</v>
      </c>
      <c r="L3689" t="s">
        <v>33</v>
      </c>
      <c r="M3689" s="1">
        <v>10398.15</v>
      </c>
      <c r="N3689" s="1">
        <v>1521.2</v>
      </c>
      <c r="O3689" s="1">
        <v>2890.12</v>
      </c>
      <c r="P3689" s="1">
        <v>0</v>
      </c>
      <c r="Q3689" s="1">
        <v>19736.689999999999</v>
      </c>
      <c r="R3689" s="1">
        <v>25596.240000000002</v>
      </c>
      <c r="S3689" s="1">
        <v>17355.919999999998</v>
      </c>
      <c r="T3689" s="1">
        <v>27977.01</v>
      </c>
      <c r="U3689" s="1">
        <f>SUM(Report_Summary[Revenue])</f>
        <v>626594850.33999527</v>
      </c>
      <c r="V3689" s="1">
        <f>Report_Summary[[#This Row],[Total Revenue]] / COUNTA(Report_Summary[Membership No])</f>
        <v>62659.485033999525</v>
      </c>
    </row>
    <row r="3690" spans="1:22" x14ac:dyDescent="0.3">
      <c r="A3690" t="s">
        <v>3729</v>
      </c>
      <c r="B3690">
        <v>2016</v>
      </c>
      <c r="C3690" t="s">
        <v>13</v>
      </c>
      <c r="D3690">
        <v>75</v>
      </c>
      <c r="E3690" t="str">
        <f t="shared" si="57"/>
        <v>Old</v>
      </c>
      <c r="F3690" t="s">
        <v>16</v>
      </c>
      <c r="G3690" t="s">
        <v>22</v>
      </c>
      <c r="H3690" t="s">
        <v>27</v>
      </c>
      <c r="I3690">
        <v>41</v>
      </c>
      <c r="J3690">
        <v>0.47</v>
      </c>
      <c r="K3690" t="s">
        <v>32</v>
      </c>
      <c r="L3690" t="s">
        <v>33</v>
      </c>
      <c r="M3690" s="1">
        <v>722.42</v>
      </c>
      <c r="N3690" s="1">
        <v>883.78</v>
      </c>
      <c r="O3690" s="1">
        <v>5410.51</v>
      </c>
      <c r="P3690" s="1">
        <v>0</v>
      </c>
      <c r="Q3690" s="1">
        <v>3014.06</v>
      </c>
      <c r="R3690" s="1">
        <v>3577.46</v>
      </c>
      <c r="S3690" s="1">
        <v>28796.22</v>
      </c>
      <c r="T3690" s="1">
        <v>-22204.7</v>
      </c>
      <c r="U3690" s="1">
        <f>SUM(Report_Summary[Revenue])</f>
        <v>626594850.33999527</v>
      </c>
      <c r="V3690" s="1">
        <f>Report_Summary[[#This Row],[Total Revenue]] / COUNTA(Report_Summary[Membership No])</f>
        <v>62659.485033999525</v>
      </c>
    </row>
    <row r="3691" spans="1:22" x14ac:dyDescent="0.3">
      <c r="A3691" t="s">
        <v>3730</v>
      </c>
      <c r="B3691">
        <v>2019</v>
      </c>
      <c r="C3691" t="s">
        <v>13</v>
      </c>
      <c r="D3691">
        <v>39</v>
      </c>
      <c r="E3691" t="str">
        <f t="shared" si="57"/>
        <v>Middle Age</v>
      </c>
      <c r="F3691" t="s">
        <v>16</v>
      </c>
      <c r="G3691" t="s">
        <v>25</v>
      </c>
      <c r="H3691" t="s">
        <v>28</v>
      </c>
      <c r="I3691">
        <v>45</v>
      </c>
      <c r="J3691">
        <v>2.88</v>
      </c>
      <c r="K3691" t="s">
        <v>32</v>
      </c>
      <c r="L3691" t="s">
        <v>33</v>
      </c>
      <c r="M3691" s="1">
        <v>17400.38</v>
      </c>
      <c r="N3691" s="1">
        <v>2697</v>
      </c>
      <c r="O3691" s="1">
        <v>2712.86</v>
      </c>
      <c r="P3691" s="1">
        <v>0</v>
      </c>
      <c r="Q3691" s="1">
        <v>53763.81</v>
      </c>
      <c r="R3691" s="1">
        <v>65955.41</v>
      </c>
      <c r="S3691" s="1">
        <v>18596.59</v>
      </c>
      <c r="T3691" s="1">
        <v>101122.63</v>
      </c>
      <c r="U3691" s="1">
        <f>SUM(Report_Summary[Revenue])</f>
        <v>626594850.33999527</v>
      </c>
      <c r="V3691" s="1">
        <f>Report_Summary[[#This Row],[Total Revenue]] / COUNTA(Report_Summary[Membership No])</f>
        <v>62659.485033999525</v>
      </c>
    </row>
    <row r="3692" spans="1:22" x14ac:dyDescent="0.3">
      <c r="A3692" t="s">
        <v>3731</v>
      </c>
      <c r="B3692">
        <v>2015</v>
      </c>
      <c r="C3692" t="s">
        <v>13</v>
      </c>
      <c r="D3692">
        <v>53</v>
      </c>
      <c r="E3692" t="str">
        <f t="shared" si="57"/>
        <v>Middle Age</v>
      </c>
      <c r="F3692" t="s">
        <v>16</v>
      </c>
      <c r="G3692" t="s">
        <v>24</v>
      </c>
      <c r="H3692" t="s">
        <v>27</v>
      </c>
      <c r="I3692">
        <v>32</v>
      </c>
      <c r="J3692">
        <v>2.91</v>
      </c>
      <c r="K3692" t="s">
        <v>33</v>
      </c>
      <c r="L3692" t="s">
        <v>33</v>
      </c>
      <c r="M3692" s="1">
        <v>12206.28</v>
      </c>
      <c r="N3692" s="1">
        <v>628.94000000000005</v>
      </c>
      <c r="O3692" s="1">
        <v>2275.69</v>
      </c>
      <c r="P3692" s="1">
        <v>0</v>
      </c>
      <c r="Q3692" s="1">
        <v>45053.5</v>
      </c>
      <c r="R3692" s="1">
        <v>18346.63</v>
      </c>
      <c r="S3692" s="1">
        <v>10196.16</v>
      </c>
      <c r="T3692" s="1">
        <v>53203.97</v>
      </c>
      <c r="U3692" s="1">
        <f>SUM(Report_Summary[Revenue])</f>
        <v>626594850.33999527</v>
      </c>
      <c r="V3692" s="1">
        <f>Report_Summary[[#This Row],[Total Revenue]] / COUNTA(Report_Summary[Membership No])</f>
        <v>62659.485033999525</v>
      </c>
    </row>
    <row r="3693" spans="1:22" x14ac:dyDescent="0.3">
      <c r="A3693" t="s">
        <v>3732</v>
      </c>
      <c r="B3693">
        <v>2015</v>
      </c>
      <c r="C3693" t="s">
        <v>13</v>
      </c>
      <c r="D3693">
        <v>56</v>
      </c>
      <c r="E3693" t="str">
        <f t="shared" si="57"/>
        <v>Old</v>
      </c>
      <c r="F3693" t="s">
        <v>20</v>
      </c>
      <c r="G3693" t="s">
        <v>23</v>
      </c>
      <c r="H3693" t="s">
        <v>28</v>
      </c>
      <c r="I3693">
        <v>31</v>
      </c>
      <c r="J3693">
        <v>2.85</v>
      </c>
      <c r="K3693" t="s">
        <v>33</v>
      </c>
      <c r="L3693" t="s">
        <v>33</v>
      </c>
      <c r="M3693" s="1">
        <v>17483.419999999998</v>
      </c>
      <c r="N3693" s="1">
        <v>4801.07</v>
      </c>
      <c r="O3693" s="1">
        <v>6773.89</v>
      </c>
      <c r="P3693" s="1">
        <v>0</v>
      </c>
      <c r="Q3693" s="1">
        <v>30030.12</v>
      </c>
      <c r="R3693" s="1">
        <v>60623.63</v>
      </c>
      <c r="S3693" s="1">
        <v>24751.119999999999</v>
      </c>
      <c r="T3693" s="1">
        <v>65902.63</v>
      </c>
      <c r="U3693" s="1">
        <f>SUM(Report_Summary[Revenue])</f>
        <v>626594850.33999527</v>
      </c>
      <c r="V3693" s="1">
        <f>Report_Summary[[#This Row],[Total Revenue]] / COUNTA(Report_Summary[Membership No])</f>
        <v>62659.485033999525</v>
      </c>
    </row>
    <row r="3694" spans="1:22" x14ac:dyDescent="0.3">
      <c r="A3694" t="s">
        <v>3733</v>
      </c>
      <c r="B3694">
        <v>2022</v>
      </c>
      <c r="C3694" t="s">
        <v>13</v>
      </c>
      <c r="D3694">
        <v>69</v>
      </c>
      <c r="E3694" t="str">
        <f t="shared" si="57"/>
        <v>Old</v>
      </c>
      <c r="F3694" t="s">
        <v>20</v>
      </c>
      <c r="G3694" t="s">
        <v>22</v>
      </c>
      <c r="H3694" t="s">
        <v>29</v>
      </c>
      <c r="I3694">
        <v>23</v>
      </c>
      <c r="J3694">
        <v>2.15</v>
      </c>
      <c r="K3694" t="s">
        <v>33</v>
      </c>
      <c r="L3694" t="s">
        <v>33</v>
      </c>
      <c r="M3694" s="1">
        <v>14371.62</v>
      </c>
      <c r="N3694" s="1">
        <v>981.62</v>
      </c>
      <c r="O3694" s="1">
        <v>379.19</v>
      </c>
      <c r="P3694" s="1">
        <v>0</v>
      </c>
      <c r="Q3694" s="1">
        <v>54250.5</v>
      </c>
      <c r="R3694" s="1">
        <v>35757.68</v>
      </c>
      <c r="S3694" s="1">
        <v>2587.65</v>
      </c>
      <c r="T3694" s="1">
        <v>87420.53</v>
      </c>
      <c r="U3694" s="1">
        <f>SUM(Report_Summary[Revenue])</f>
        <v>626594850.33999527</v>
      </c>
      <c r="V3694" s="1">
        <f>Report_Summary[[#This Row],[Total Revenue]] / COUNTA(Report_Summary[Membership No])</f>
        <v>62659.485033999525</v>
      </c>
    </row>
    <row r="3695" spans="1:22" x14ac:dyDescent="0.3">
      <c r="A3695" t="s">
        <v>3734</v>
      </c>
      <c r="B3695">
        <v>2021</v>
      </c>
      <c r="C3695" t="s">
        <v>14</v>
      </c>
      <c r="D3695">
        <v>33</v>
      </c>
      <c r="E3695" t="str">
        <f t="shared" si="57"/>
        <v>Middle Age</v>
      </c>
      <c r="F3695" t="s">
        <v>15</v>
      </c>
      <c r="G3695" t="s">
        <v>24</v>
      </c>
      <c r="H3695" t="s">
        <v>27</v>
      </c>
      <c r="I3695">
        <v>27</v>
      </c>
      <c r="J3695">
        <v>1.5</v>
      </c>
      <c r="K3695" t="s">
        <v>32</v>
      </c>
      <c r="L3695" t="s">
        <v>33</v>
      </c>
      <c r="M3695" s="1">
        <v>8737.0499999999993</v>
      </c>
      <c r="N3695" s="1">
        <v>4222.62</v>
      </c>
      <c r="O3695" s="1">
        <v>2840.4</v>
      </c>
      <c r="P3695" s="1">
        <v>0</v>
      </c>
      <c r="Q3695" s="1">
        <v>21424.880000000001</v>
      </c>
      <c r="R3695" s="1">
        <v>29815.31</v>
      </c>
      <c r="S3695" s="1">
        <v>28441.119999999999</v>
      </c>
      <c r="T3695" s="1">
        <v>22799.07</v>
      </c>
      <c r="U3695" s="1">
        <f>SUM(Report_Summary[Revenue])</f>
        <v>626594850.33999527</v>
      </c>
      <c r="V3695" s="1">
        <f>Report_Summary[[#This Row],[Total Revenue]] / COUNTA(Report_Summary[Membership No])</f>
        <v>62659.485033999525</v>
      </c>
    </row>
    <row r="3696" spans="1:22" x14ac:dyDescent="0.3">
      <c r="A3696" t="s">
        <v>3735</v>
      </c>
      <c r="B3696">
        <v>2023</v>
      </c>
      <c r="C3696" t="s">
        <v>14</v>
      </c>
      <c r="D3696">
        <v>73</v>
      </c>
      <c r="E3696" t="str">
        <f t="shared" si="57"/>
        <v>Old</v>
      </c>
      <c r="F3696" t="s">
        <v>16</v>
      </c>
      <c r="G3696" t="s">
        <v>25</v>
      </c>
      <c r="H3696" t="s">
        <v>30</v>
      </c>
      <c r="I3696">
        <v>24</v>
      </c>
      <c r="J3696">
        <v>3.74</v>
      </c>
      <c r="K3696" t="s">
        <v>33</v>
      </c>
      <c r="L3696" t="s">
        <v>33</v>
      </c>
      <c r="M3696" s="1">
        <v>11192.65</v>
      </c>
      <c r="N3696" s="1">
        <v>3081.58</v>
      </c>
      <c r="O3696" s="1">
        <v>110.7</v>
      </c>
      <c r="P3696" s="1">
        <v>0</v>
      </c>
      <c r="Q3696" s="1">
        <v>14944.88</v>
      </c>
      <c r="R3696" s="1">
        <v>53994.43</v>
      </c>
      <c r="S3696" s="1">
        <v>234.21</v>
      </c>
      <c r="T3696" s="1">
        <v>68705.100000000006</v>
      </c>
      <c r="U3696" s="1">
        <f>SUM(Report_Summary[Revenue])</f>
        <v>626594850.33999527</v>
      </c>
      <c r="V3696" s="1">
        <f>Report_Summary[[#This Row],[Total Revenue]] / COUNTA(Report_Summary[Membership No])</f>
        <v>62659.485033999525</v>
      </c>
    </row>
    <row r="3697" spans="1:22" x14ac:dyDescent="0.3">
      <c r="A3697" t="s">
        <v>3736</v>
      </c>
      <c r="B3697">
        <v>2020</v>
      </c>
      <c r="C3697" t="s">
        <v>13</v>
      </c>
      <c r="D3697">
        <v>42</v>
      </c>
      <c r="E3697" t="str">
        <f t="shared" si="57"/>
        <v>Middle Age</v>
      </c>
      <c r="F3697" t="s">
        <v>18</v>
      </c>
      <c r="G3697" t="s">
        <v>23</v>
      </c>
      <c r="H3697" t="s">
        <v>30</v>
      </c>
      <c r="I3697">
        <v>36</v>
      </c>
      <c r="J3697">
        <v>3.72</v>
      </c>
      <c r="K3697" t="s">
        <v>33</v>
      </c>
      <c r="L3697" t="s">
        <v>33</v>
      </c>
      <c r="M3697" s="1">
        <v>11934.84</v>
      </c>
      <c r="N3697" s="1">
        <v>3838.94</v>
      </c>
      <c r="O3697" s="1">
        <v>7716.45</v>
      </c>
      <c r="P3697" s="1">
        <v>0</v>
      </c>
      <c r="Q3697" s="1">
        <v>26141.66</v>
      </c>
      <c r="R3697" s="1">
        <v>40135.660000000003</v>
      </c>
      <c r="S3697" s="1">
        <v>-21154.48</v>
      </c>
      <c r="T3697" s="1">
        <v>87431.8</v>
      </c>
      <c r="U3697" s="1">
        <f>SUM(Report_Summary[Revenue])</f>
        <v>626594850.33999527</v>
      </c>
      <c r="V3697" s="1">
        <f>Report_Summary[[#This Row],[Total Revenue]] / COUNTA(Report_Summary[Membership No])</f>
        <v>62659.485033999525</v>
      </c>
    </row>
    <row r="3698" spans="1:22" x14ac:dyDescent="0.3">
      <c r="A3698" t="s">
        <v>3737</v>
      </c>
      <c r="B3698">
        <v>2023</v>
      </c>
      <c r="C3698" t="s">
        <v>13</v>
      </c>
      <c r="D3698">
        <v>35</v>
      </c>
      <c r="E3698" t="str">
        <f t="shared" si="57"/>
        <v>Middle Age</v>
      </c>
      <c r="F3698" t="s">
        <v>20</v>
      </c>
      <c r="G3698" t="s">
        <v>25</v>
      </c>
      <c r="H3698" t="s">
        <v>28</v>
      </c>
      <c r="I3698">
        <v>28</v>
      </c>
      <c r="J3698">
        <v>2.23</v>
      </c>
      <c r="K3698" t="s">
        <v>33</v>
      </c>
      <c r="L3698" t="s">
        <v>33</v>
      </c>
      <c r="M3698" s="1">
        <v>6795.12</v>
      </c>
      <c r="N3698" s="1">
        <v>969.41</v>
      </c>
      <c r="O3698" s="1">
        <v>5548.51</v>
      </c>
      <c r="P3698" s="1">
        <v>0</v>
      </c>
      <c r="Q3698" s="1">
        <v>31397.59</v>
      </c>
      <c r="R3698" s="1">
        <v>26688.59</v>
      </c>
      <c r="S3698" s="1">
        <v>-4265.25</v>
      </c>
      <c r="T3698" s="1">
        <v>62351.43</v>
      </c>
      <c r="U3698" s="1">
        <f>SUM(Report_Summary[Revenue])</f>
        <v>626594850.33999527</v>
      </c>
      <c r="V3698" s="1">
        <f>Report_Summary[[#This Row],[Total Revenue]] / COUNTA(Report_Summary[Membership No])</f>
        <v>62659.485033999525</v>
      </c>
    </row>
    <row r="3699" spans="1:22" x14ac:dyDescent="0.3">
      <c r="A3699" t="s">
        <v>3738</v>
      </c>
      <c r="B3699">
        <v>2022</v>
      </c>
      <c r="C3699" t="s">
        <v>14</v>
      </c>
      <c r="D3699">
        <v>79</v>
      </c>
      <c r="E3699" t="str">
        <f t="shared" si="57"/>
        <v>Old</v>
      </c>
      <c r="F3699" t="s">
        <v>18</v>
      </c>
      <c r="G3699" t="s">
        <v>24</v>
      </c>
      <c r="H3699" t="s">
        <v>28</v>
      </c>
      <c r="I3699">
        <v>23</v>
      </c>
      <c r="J3699">
        <v>1.82</v>
      </c>
      <c r="K3699" t="s">
        <v>33</v>
      </c>
      <c r="L3699" t="s">
        <v>33</v>
      </c>
      <c r="M3699" s="1">
        <v>7224.69</v>
      </c>
      <c r="N3699" s="1">
        <v>2456.94</v>
      </c>
      <c r="O3699" s="1">
        <v>7945.34</v>
      </c>
      <c r="P3699" s="1">
        <v>0</v>
      </c>
      <c r="Q3699" s="1">
        <v>24079.78</v>
      </c>
      <c r="R3699" s="1">
        <v>22293.84</v>
      </c>
      <c r="S3699" s="1">
        <v>-16964.21</v>
      </c>
      <c r="T3699" s="1">
        <v>63337.83</v>
      </c>
      <c r="U3699" s="1">
        <f>SUM(Report_Summary[Revenue])</f>
        <v>626594850.33999527</v>
      </c>
      <c r="V3699" s="1">
        <f>Report_Summary[[#This Row],[Total Revenue]] / COUNTA(Report_Summary[Membership No])</f>
        <v>62659.485033999525</v>
      </c>
    </row>
    <row r="3700" spans="1:22" x14ac:dyDescent="0.3">
      <c r="A3700" t="s">
        <v>3739</v>
      </c>
      <c r="B3700">
        <v>2023</v>
      </c>
      <c r="C3700" t="s">
        <v>14</v>
      </c>
      <c r="D3700">
        <v>37</v>
      </c>
      <c r="E3700" t="str">
        <f t="shared" si="57"/>
        <v>Middle Age</v>
      </c>
      <c r="F3700" t="s">
        <v>18</v>
      </c>
      <c r="G3700" t="s">
        <v>22</v>
      </c>
      <c r="H3700" t="s">
        <v>31</v>
      </c>
      <c r="I3700">
        <v>40</v>
      </c>
      <c r="J3700">
        <v>2.38</v>
      </c>
      <c r="K3700" t="s">
        <v>32</v>
      </c>
      <c r="L3700" t="s">
        <v>33</v>
      </c>
      <c r="M3700" s="1">
        <v>15399.77</v>
      </c>
      <c r="N3700" s="1">
        <v>3898.74</v>
      </c>
      <c r="O3700" s="1">
        <v>2854.39</v>
      </c>
      <c r="P3700" s="1">
        <v>0</v>
      </c>
      <c r="Q3700" s="1">
        <v>61364.95</v>
      </c>
      <c r="R3700" s="1">
        <v>21152.13</v>
      </c>
      <c r="S3700" s="1">
        <v>9934.93</v>
      </c>
      <c r="T3700" s="1">
        <v>72582.149999999994</v>
      </c>
      <c r="U3700" s="1">
        <f>SUM(Report_Summary[Revenue])</f>
        <v>626594850.33999527</v>
      </c>
      <c r="V3700" s="1">
        <f>Report_Summary[[#This Row],[Total Revenue]] / COUNTA(Report_Summary[Membership No])</f>
        <v>62659.485033999525</v>
      </c>
    </row>
    <row r="3701" spans="1:22" x14ac:dyDescent="0.3">
      <c r="A3701" t="s">
        <v>3740</v>
      </c>
      <c r="B3701">
        <v>2022</v>
      </c>
      <c r="C3701" t="s">
        <v>14</v>
      </c>
      <c r="D3701">
        <v>35</v>
      </c>
      <c r="E3701" t="str">
        <f t="shared" si="57"/>
        <v>Middle Age</v>
      </c>
      <c r="F3701" t="s">
        <v>18</v>
      </c>
      <c r="G3701" t="s">
        <v>23</v>
      </c>
      <c r="H3701" t="s">
        <v>26</v>
      </c>
      <c r="I3701">
        <v>31</v>
      </c>
      <c r="J3701">
        <v>2.63</v>
      </c>
      <c r="K3701" t="s">
        <v>33</v>
      </c>
      <c r="L3701" t="s">
        <v>33</v>
      </c>
      <c r="M3701" s="1">
        <v>10758.15</v>
      </c>
      <c r="N3701" s="1">
        <v>786.48</v>
      </c>
      <c r="O3701" s="1">
        <v>1133.3499999999999</v>
      </c>
      <c r="P3701" s="1">
        <v>0</v>
      </c>
      <c r="Q3701" s="1">
        <v>32915.480000000003</v>
      </c>
      <c r="R3701" s="1">
        <v>26289.98</v>
      </c>
      <c r="S3701" s="1">
        <v>25263.56</v>
      </c>
      <c r="T3701" s="1">
        <v>33941.9</v>
      </c>
      <c r="U3701" s="1">
        <f>SUM(Report_Summary[Revenue])</f>
        <v>626594850.33999527</v>
      </c>
      <c r="V3701" s="1">
        <f>Report_Summary[[#This Row],[Total Revenue]] / COUNTA(Report_Summary[Membership No])</f>
        <v>62659.485033999525</v>
      </c>
    </row>
    <row r="3702" spans="1:22" x14ac:dyDescent="0.3">
      <c r="A3702" t="s">
        <v>3741</v>
      </c>
      <c r="B3702">
        <v>2023</v>
      </c>
      <c r="C3702" t="s">
        <v>13</v>
      </c>
      <c r="D3702">
        <v>42</v>
      </c>
      <c r="E3702" t="str">
        <f t="shared" si="57"/>
        <v>Middle Age</v>
      </c>
      <c r="F3702" t="s">
        <v>19</v>
      </c>
      <c r="G3702" t="s">
        <v>23</v>
      </c>
      <c r="H3702" t="s">
        <v>26</v>
      </c>
      <c r="I3702">
        <v>28</v>
      </c>
      <c r="J3702">
        <v>2.94</v>
      </c>
      <c r="K3702" t="s">
        <v>33</v>
      </c>
      <c r="L3702" t="s">
        <v>33</v>
      </c>
      <c r="M3702" s="1">
        <v>10724.57</v>
      </c>
      <c r="N3702" s="1">
        <v>1935.37</v>
      </c>
      <c r="O3702" s="1">
        <v>2967.72</v>
      </c>
      <c r="P3702" s="1">
        <v>0</v>
      </c>
      <c r="Q3702" s="1">
        <v>15653.43</v>
      </c>
      <c r="R3702" s="1">
        <v>48166.65</v>
      </c>
      <c r="S3702" s="1">
        <v>-9182.0499999999993</v>
      </c>
      <c r="T3702" s="1">
        <v>73002.13</v>
      </c>
      <c r="U3702" s="1">
        <f>SUM(Report_Summary[Revenue])</f>
        <v>626594850.33999527</v>
      </c>
      <c r="V3702" s="1">
        <f>Report_Summary[[#This Row],[Total Revenue]] / COUNTA(Report_Summary[Membership No])</f>
        <v>62659.485033999525</v>
      </c>
    </row>
    <row r="3703" spans="1:22" x14ac:dyDescent="0.3">
      <c r="A3703" t="s">
        <v>3742</v>
      </c>
      <c r="B3703">
        <v>2022</v>
      </c>
      <c r="C3703" t="s">
        <v>13</v>
      </c>
      <c r="D3703">
        <v>50</v>
      </c>
      <c r="E3703" t="str">
        <f t="shared" si="57"/>
        <v>Middle Age</v>
      </c>
      <c r="F3703" t="s">
        <v>16</v>
      </c>
      <c r="G3703" t="s">
        <v>23</v>
      </c>
      <c r="H3703" t="s">
        <v>28</v>
      </c>
      <c r="I3703">
        <v>25</v>
      </c>
      <c r="J3703">
        <v>2.1800000000000002</v>
      </c>
      <c r="K3703" t="s">
        <v>33</v>
      </c>
      <c r="L3703" t="s">
        <v>33</v>
      </c>
      <c r="M3703" s="1">
        <v>7641.06</v>
      </c>
      <c r="N3703" s="1">
        <v>3126.8</v>
      </c>
      <c r="O3703" s="1">
        <v>1693.52</v>
      </c>
      <c r="P3703" s="1">
        <v>0</v>
      </c>
      <c r="Q3703" s="1">
        <v>36182.699999999997</v>
      </c>
      <c r="R3703" s="1">
        <v>36373.29</v>
      </c>
      <c r="S3703" s="1">
        <v>3235.28</v>
      </c>
      <c r="T3703" s="1">
        <v>69320.710000000006</v>
      </c>
      <c r="U3703" s="1">
        <f>SUM(Report_Summary[Revenue])</f>
        <v>626594850.33999527</v>
      </c>
      <c r="V3703" s="1">
        <f>Report_Summary[[#This Row],[Total Revenue]] / COUNTA(Report_Summary[Membership No])</f>
        <v>62659.485033999525</v>
      </c>
    </row>
    <row r="3704" spans="1:22" x14ac:dyDescent="0.3">
      <c r="A3704" t="s">
        <v>3743</v>
      </c>
      <c r="B3704">
        <v>2024</v>
      </c>
      <c r="C3704" t="s">
        <v>13</v>
      </c>
      <c r="D3704">
        <v>59</v>
      </c>
      <c r="E3704" t="str">
        <f t="shared" si="57"/>
        <v>Old</v>
      </c>
      <c r="F3704" t="s">
        <v>20</v>
      </c>
      <c r="G3704" t="s">
        <v>25</v>
      </c>
      <c r="H3704" t="s">
        <v>27</v>
      </c>
      <c r="I3704">
        <v>32</v>
      </c>
      <c r="J3704">
        <v>2.2000000000000002</v>
      </c>
      <c r="K3704" t="s">
        <v>33</v>
      </c>
      <c r="L3704" t="s">
        <v>33</v>
      </c>
      <c r="M3704" s="1">
        <v>9565.42</v>
      </c>
      <c r="N3704" s="1">
        <v>304.95999999999998</v>
      </c>
      <c r="O3704" s="1">
        <v>2084.5700000000002</v>
      </c>
      <c r="P3704" s="1">
        <v>0</v>
      </c>
      <c r="Q3704" s="1">
        <v>23903.43</v>
      </c>
      <c r="R3704" s="1">
        <v>38869.370000000003</v>
      </c>
      <c r="S3704" s="1">
        <v>-15922.7</v>
      </c>
      <c r="T3704" s="1">
        <v>78695.5</v>
      </c>
      <c r="U3704" s="1">
        <f>SUM(Report_Summary[Revenue])</f>
        <v>626594850.33999527</v>
      </c>
      <c r="V3704" s="1">
        <f>Report_Summary[[#This Row],[Total Revenue]] / COUNTA(Report_Summary[Membership No])</f>
        <v>62659.485033999525</v>
      </c>
    </row>
    <row r="3705" spans="1:22" x14ac:dyDescent="0.3">
      <c r="A3705" t="s">
        <v>3744</v>
      </c>
      <c r="B3705">
        <v>2017</v>
      </c>
      <c r="C3705" t="s">
        <v>13</v>
      </c>
      <c r="D3705">
        <v>42</v>
      </c>
      <c r="E3705" t="str">
        <f t="shared" si="57"/>
        <v>Middle Age</v>
      </c>
      <c r="F3705" t="s">
        <v>20</v>
      </c>
      <c r="G3705" t="s">
        <v>23</v>
      </c>
      <c r="H3705" t="s">
        <v>29</v>
      </c>
      <c r="I3705">
        <v>40</v>
      </c>
      <c r="J3705">
        <v>2.81</v>
      </c>
      <c r="K3705" t="s">
        <v>32</v>
      </c>
      <c r="L3705" t="s">
        <v>33</v>
      </c>
      <c r="M3705" s="1">
        <v>11277.23</v>
      </c>
      <c r="N3705" s="1">
        <v>2721.44</v>
      </c>
      <c r="O3705" s="1">
        <v>1851.61</v>
      </c>
      <c r="P3705" s="1">
        <v>0</v>
      </c>
      <c r="Q3705" s="1">
        <v>51258.51</v>
      </c>
      <c r="R3705" s="1">
        <v>22548.21</v>
      </c>
      <c r="S3705" s="1">
        <v>-3672.73</v>
      </c>
      <c r="T3705" s="1">
        <v>77479.45</v>
      </c>
      <c r="U3705" s="1">
        <f>SUM(Report_Summary[Revenue])</f>
        <v>626594850.33999527</v>
      </c>
      <c r="V3705" s="1">
        <f>Report_Summary[[#This Row],[Total Revenue]] / COUNTA(Report_Summary[Membership No])</f>
        <v>62659.485033999525</v>
      </c>
    </row>
    <row r="3706" spans="1:22" x14ac:dyDescent="0.3">
      <c r="A3706" t="s">
        <v>3745</v>
      </c>
      <c r="B3706">
        <v>2024</v>
      </c>
      <c r="C3706" t="s">
        <v>13</v>
      </c>
      <c r="D3706">
        <v>58</v>
      </c>
      <c r="E3706" t="str">
        <f t="shared" si="57"/>
        <v>Old</v>
      </c>
      <c r="F3706" t="s">
        <v>15</v>
      </c>
      <c r="G3706" t="s">
        <v>25</v>
      </c>
      <c r="H3706" t="s">
        <v>28</v>
      </c>
      <c r="I3706">
        <v>28</v>
      </c>
      <c r="J3706">
        <v>1.1200000000000001</v>
      </c>
      <c r="K3706" t="s">
        <v>32</v>
      </c>
      <c r="L3706" t="s">
        <v>33</v>
      </c>
      <c r="M3706" s="1">
        <v>18121.45</v>
      </c>
      <c r="N3706" s="1">
        <v>4055.25</v>
      </c>
      <c r="O3706" s="1">
        <v>481.02</v>
      </c>
      <c r="P3706" s="1">
        <v>0</v>
      </c>
      <c r="Q3706" s="1">
        <v>39794.78</v>
      </c>
      <c r="R3706" s="1">
        <v>83710.86</v>
      </c>
      <c r="S3706" s="1">
        <v>10563.9</v>
      </c>
      <c r="T3706" s="1">
        <v>112941.74</v>
      </c>
      <c r="U3706" s="1">
        <f>SUM(Report_Summary[Revenue])</f>
        <v>626594850.33999527</v>
      </c>
      <c r="V3706" s="1">
        <f>Report_Summary[[#This Row],[Total Revenue]] / COUNTA(Report_Summary[Membership No])</f>
        <v>62659.485033999525</v>
      </c>
    </row>
    <row r="3707" spans="1:22" x14ac:dyDescent="0.3">
      <c r="A3707" t="s">
        <v>3746</v>
      </c>
      <c r="B3707">
        <v>2015</v>
      </c>
      <c r="C3707" t="s">
        <v>13</v>
      </c>
      <c r="D3707">
        <v>60</v>
      </c>
      <c r="E3707" t="str">
        <f t="shared" si="57"/>
        <v>Old</v>
      </c>
      <c r="F3707" t="s">
        <v>17</v>
      </c>
      <c r="G3707" t="s">
        <v>25</v>
      </c>
      <c r="H3707" t="s">
        <v>31</v>
      </c>
      <c r="I3707">
        <v>21</v>
      </c>
      <c r="J3707">
        <v>1.92</v>
      </c>
      <c r="K3707" t="s">
        <v>33</v>
      </c>
      <c r="L3707" t="s">
        <v>33</v>
      </c>
      <c r="M3707" s="1">
        <v>7170.28</v>
      </c>
      <c r="N3707" s="1">
        <v>1349.36</v>
      </c>
      <c r="O3707" s="1">
        <v>5702.63</v>
      </c>
      <c r="P3707" s="1">
        <v>0</v>
      </c>
      <c r="Q3707" s="1">
        <v>17096.009999999998</v>
      </c>
      <c r="R3707" s="1">
        <v>33614.39</v>
      </c>
      <c r="S3707" s="1">
        <v>-10638.09</v>
      </c>
      <c r="T3707" s="1">
        <v>61348.49</v>
      </c>
      <c r="U3707" s="1">
        <f>SUM(Report_Summary[Revenue])</f>
        <v>626594850.33999527</v>
      </c>
      <c r="V3707" s="1">
        <f>Report_Summary[[#This Row],[Total Revenue]] / COUNTA(Report_Summary[Membership No])</f>
        <v>62659.485033999525</v>
      </c>
    </row>
    <row r="3708" spans="1:22" x14ac:dyDescent="0.3">
      <c r="A3708" t="s">
        <v>3747</v>
      </c>
      <c r="B3708">
        <v>2024</v>
      </c>
      <c r="C3708" t="s">
        <v>13</v>
      </c>
      <c r="D3708">
        <v>45</v>
      </c>
      <c r="E3708" t="str">
        <f t="shared" si="57"/>
        <v>Middle Age</v>
      </c>
      <c r="F3708" t="s">
        <v>19</v>
      </c>
      <c r="G3708" t="s">
        <v>24</v>
      </c>
      <c r="H3708" t="s">
        <v>26</v>
      </c>
      <c r="I3708">
        <v>31</v>
      </c>
      <c r="J3708">
        <v>2.0699999999999998</v>
      </c>
      <c r="K3708" t="s">
        <v>32</v>
      </c>
      <c r="L3708" t="s">
        <v>33</v>
      </c>
      <c r="M3708" s="1">
        <v>17299.29</v>
      </c>
      <c r="N3708" s="1">
        <v>1511.91</v>
      </c>
      <c r="O3708" s="1">
        <v>6329.2</v>
      </c>
      <c r="P3708" s="1">
        <v>0</v>
      </c>
      <c r="Q3708" s="1">
        <v>61348.23</v>
      </c>
      <c r="R3708" s="1">
        <v>54655.95</v>
      </c>
      <c r="S3708" s="1">
        <v>8695.6200000000008</v>
      </c>
      <c r="T3708" s="1">
        <v>107308.56</v>
      </c>
      <c r="U3708" s="1">
        <f>SUM(Report_Summary[Revenue])</f>
        <v>626594850.33999527</v>
      </c>
      <c r="V3708" s="1">
        <f>Report_Summary[[#This Row],[Total Revenue]] / COUNTA(Report_Summary[Membership No])</f>
        <v>62659.485033999525</v>
      </c>
    </row>
    <row r="3709" spans="1:22" x14ac:dyDescent="0.3">
      <c r="A3709" t="s">
        <v>3748</v>
      </c>
      <c r="B3709">
        <v>2020</v>
      </c>
      <c r="C3709" t="s">
        <v>13</v>
      </c>
      <c r="D3709">
        <v>80</v>
      </c>
      <c r="E3709" t="str">
        <f t="shared" si="57"/>
        <v>Old</v>
      </c>
      <c r="F3709" t="s">
        <v>19</v>
      </c>
      <c r="G3709" t="s">
        <v>23</v>
      </c>
      <c r="H3709" t="s">
        <v>27</v>
      </c>
      <c r="I3709">
        <v>26</v>
      </c>
      <c r="J3709">
        <v>2.2400000000000002</v>
      </c>
      <c r="K3709" t="s">
        <v>32</v>
      </c>
      <c r="L3709" t="s">
        <v>33</v>
      </c>
      <c r="M3709" s="1">
        <v>1960.74</v>
      </c>
      <c r="N3709" s="1">
        <v>445.69</v>
      </c>
      <c r="O3709" s="1">
        <v>2153.96</v>
      </c>
      <c r="P3709" s="1">
        <v>0</v>
      </c>
      <c r="Q3709" s="1">
        <v>9149.7000000000007</v>
      </c>
      <c r="R3709" s="1">
        <v>7868.65</v>
      </c>
      <c r="S3709" s="1">
        <v>24805.66</v>
      </c>
      <c r="T3709" s="1">
        <v>-7787.31</v>
      </c>
      <c r="U3709" s="1">
        <f>SUM(Report_Summary[Revenue])</f>
        <v>626594850.33999527</v>
      </c>
      <c r="V3709" s="1">
        <f>Report_Summary[[#This Row],[Total Revenue]] / COUNTA(Report_Summary[Membership No])</f>
        <v>62659.485033999525</v>
      </c>
    </row>
    <row r="3710" spans="1:22" x14ac:dyDescent="0.3">
      <c r="A3710" t="s">
        <v>3749</v>
      </c>
      <c r="B3710">
        <v>2018</v>
      </c>
      <c r="C3710" t="s">
        <v>14</v>
      </c>
      <c r="D3710">
        <v>23</v>
      </c>
      <c r="E3710" t="str">
        <f t="shared" si="57"/>
        <v>Young</v>
      </c>
      <c r="F3710" t="s">
        <v>16</v>
      </c>
      <c r="G3710" t="s">
        <v>23</v>
      </c>
      <c r="H3710" t="s">
        <v>27</v>
      </c>
      <c r="I3710">
        <v>28</v>
      </c>
      <c r="J3710">
        <v>1.98</v>
      </c>
      <c r="K3710" t="s">
        <v>32</v>
      </c>
      <c r="L3710" t="s">
        <v>33</v>
      </c>
      <c r="M3710" s="1">
        <v>11215.72</v>
      </c>
      <c r="N3710" s="1">
        <v>3190.56</v>
      </c>
      <c r="O3710" s="1">
        <v>6638.94</v>
      </c>
      <c r="P3710" s="1">
        <v>0</v>
      </c>
      <c r="Q3710" s="1">
        <v>30648.58</v>
      </c>
      <c r="R3710" s="1">
        <v>16607.88</v>
      </c>
      <c r="S3710" s="1">
        <v>22970.82</v>
      </c>
      <c r="T3710" s="1">
        <v>24285.64</v>
      </c>
      <c r="U3710" s="1">
        <f>SUM(Report_Summary[Revenue])</f>
        <v>626594850.33999527</v>
      </c>
      <c r="V3710" s="1">
        <f>Report_Summary[[#This Row],[Total Revenue]] / COUNTA(Report_Summary[Membership No])</f>
        <v>62659.485033999525</v>
      </c>
    </row>
    <row r="3711" spans="1:22" x14ac:dyDescent="0.3">
      <c r="A3711" t="s">
        <v>3750</v>
      </c>
      <c r="B3711">
        <v>2019</v>
      </c>
      <c r="C3711" t="s">
        <v>14</v>
      </c>
      <c r="D3711">
        <v>37</v>
      </c>
      <c r="E3711" t="str">
        <f t="shared" si="57"/>
        <v>Middle Age</v>
      </c>
      <c r="F3711" t="s">
        <v>20</v>
      </c>
      <c r="G3711" t="s">
        <v>22</v>
      </c>
      <c r="H3711" t="s">
        <v>31</v>
      </c>
      <c r="I3711">
        <v>22</v>
      </c>
      <c r="J3711">
        <v>4.1900000000000004</v>
      </c>
      <c r="K3711" t="s">
        <v>33</v>
      </c>
      <c r="L3711" t="s">
        <v>33</v>
      </c>
      <c r="M3711" s="1">
        <v>8904.17</v>
      </c>
      <c r="N3711" s="1">
        <v>2889.66</v>
      </c>
      <c r="O3711" s="1">
        <v>50.72</v>
      </c>
      <c r="P3711" s="1">
        <v>0</v>
      </c>
      <c r="Q3711" s="1">
        <v>38694.300000000003</v>
      </c>
      <c r="R3711" s="1">
        <v>25126.68</v>
      </c>
      <c r="S3711" s="1">
        <v>19540.71</v>
      </c>
      <c r="T3711" s="1">
        <v>44280.27</v>
      </c>
      <c r="U3711" s="1">
        <f>SUM(Report_Summary[Revenue])</f>
        <v>626594850.33999527</v>
      </c>
      <c r="V3711" s="1">
        <f>Report_Summary[[#This Row],[Total Revenue]] / COUNTA(Report_Summary[Membership No])</f>
        <v>62659.485033999525</v>
      </c>
    </row>
    <row r="3712" spans="1:22" x14ac:dyDescent="0.3">
      <c r="A3712" t="s">
        <v>3751</v>
      </c>
      <c r="B3712">
        <v>2021</v>
      </c>
      <c r="C3712" t="s">
        <v>14</v>
      </c>
      <c r="D3712">
        <v>77</v>
      </c>
      <c r="E3712" t="str">
        <f t="shared" si="57"/>
        <v>Old</v>
      </c>
      <c r="F3712" t="s">
        <v>17</v>
      </c>
      <c r="G3712" t="s">
        <v>23</v>
      </c>
      <c r="H3712" t="s">
        <v>26</v>
      </c>
      <c r="I3712">
        <v>26</v>
      </c>
      <c r="J3712">
        <v>3.27</v>
      </c>
      <c r="K3712" t="s">
        <v>32</v>
      </c>
      <c r="L3712" t="s">
        <v>33</v>
      </c>
      <c r="M3712" s="1">
        <v>15797.73</v>
      </c>
      <c r="N3712" s="1">
        <v>1533.91</v>
      </c>
      <c r="O3712" s="1">
        <v>64.03</v>
      </c>
      <c r="P3712" s="1">
        <v>0</v>
      </c>
      <c r="Q3712" s="1">
        <v>50201.05</v>
      </c>
      <c r="R3712" s="1">
        <v>41538.51</v>
      </c>
      <c r="S3712" s="1">
        <v>-2167.6</v>
      </c>
      <c r="T3712" s="1">
        <v>93907.16</v>
      </c>
      <c r="U3712" s="1">
        <f>SUM(Report_Summary[Revenue])</f>
        <v>626594850.33999527</v>
      </c>
      <c r="V3712" s="1">
        <f>Report_Summary[[#This Row],[Total Revenue]] / COUNTA(Report_Summary[Membership No])</f>
        <v>62659.485033999525</v>
      </c>
    </row>
    <row r="3713" spans="1:22" x14ac:dyDescent="0.3">
      <c r="A3713" t="s">
        <v>3752</v>
      </c>
      <c r="B3713">
        <v>2016</v>
      </c>
      <c r="C3713" t="s">
        <v>13</v>
      </c>
      <c r="D3713">
        <v>42</v>
      </c>
      <c r="E3713" t="str">
        <f t="shared" si="57"/>
        <v>Middle Age</v>
      </c>
      <c r="F3713" t="s">
        <v>19</v>
      </c>
      <c r="G3713" t="s">
        <v>25</v>
      </c>
      <c r="H3713" t="s">
        <v>30</v>
      </c>
      <c r="I3713">
        <v>22</v>
      </c>
      <c r="J3713">
        <v>4.1900000000000004</v>
      </c>
      <c r="K3713" t="s">
        <v>33</v>
      </c>
      <c r="L3713" t="s">
        <v>33</v>
      </c>
      <c r="M3713" s="1">
        <v>19855.66</v>
      </c>
      <c r="N3713" s="1">
        <v>3444.81</v>
      </c>
      <c r="O3713" s="1">
        <v>7990.35</v>
      </c>
      <c r="P3713" s="1">
        <v>0</v>
      </c>
      <c r="Q3713" s="1">
        <v>72693.350000000006</v>
      </c>
      <c r="R3713" s="1">
        <v>67029.759999999995</v>
      </c>
      <c r="S3713" s="1">
        <v>11731.34</v>
      </c>
      <c r="T3713" s="1">
        <v>127991.77</v>
      </c>
      <c r="U3713" s="1">
        <f>SUM(Report_Summary[Revenue])</f>
        <v>626594850.33999527</v>
      </c>
      <c r="V3713" s="1">
        <f>Report_Summary[[#This Row],[Total Revenue]] / COUNTA(Report_Summary[Membership No])</f>
        <v>62659.485033999525</v>
      </c>
    </row>
    <row r="3714" spans="1:22" x14ac:dyDescent="0.3">
      <c r="A3714" t="s">
        <v>3753</v>
      </c>
      <c r="B3714">
        <v>2018</v>
      </c>
      <c r="C3714" t="s">
        <v>13</v>
      </c>
      <c r="D3714">
        <v>49</v>
      </c>
      <c r="E3714" t="str">
        <f t="shared" si="57"/>
        <v>Middle Age</v>
      </c>
      <c r="F3714" t="s">
        <v>18</v>
      </c>
      <c r="G3714" t="s">
        <v>23</v>
      </c>
      <c r="H3714" t="s">
        <v>28</v>
      </c>
      <c r="I3714">
        <v>31</v>
      </c>
      <c r="J3714">
        <v>2.7</v>
      </c>
      <c r="K3714" t="s">
        <v>33</v>
      </c>
      <c r="L3714" t="s">
        <v>33</v>
      </c>
      <c r="M3714" s="1">
        <v>1878.69</v>
      </c>
      <c r="N3714" s="1">
        <v>1104.6600000000001</v>
      </c>
      <c r="O3714" s="1">
        <v>1567.16</v>
      </c>
      <c r="P3714" s="1">
        <v>0</v>
      </c>
      <c r="Q3714" s="1">
        <v>6241.69</v>
      </c>
      <c r="R3714" s="1">
        <v>2970.14</v>
      </c>
      <c r="S3714" s="1">
        <v>-9286.86</v>
      </c>
      <c r="T3714" s="1">
        <v>18498.689999999999</v>
      </c>
      <c r="U3714" s="1">
        <f>SUM(Report_Summary[Revenue])</f>
        <v>626594850.33999527</v>
      </c>
      <c r="V3714" s="1">
        <f>Report_Summary[[#This Row],[Total Revenue]] / COUNTA(Report_Summary[Membership No])</f>
        <v>62659.485033999525</v>
      </c>
    </row>
    <row r="3715" spans="1:22" x14ac:dyDescent="0.3">
      <c r="A3715" t="s">
        <v>3754</v>
      </c>
      <c r="B3715">
        <v>2016</v>
      </c>
      <c r="C3715" t="s">
        <v>13</v>
      </c>
      <c r="D3715">
        <v>61</v>
      </c>
      <c r="E3715" t="str">
        <f t="shared" ref="E3715:E3778" si="58">IF(D3715&gt;55,"Old",IF(D3715&gt;=31,"Middle Age",IF(D3715&lt;31,"Young","Invalid")))</f>
        <v>Old</v>
      </c>
      <c r="F3715" t="s">
        <v>15</v>
      </c>
      <c r="G3715" t="s">
        <v>25</v>
      </c>
      <c r="H3715" t="s">
        <v>27</v>
      </c>
      <c r="I3715">
        <v>24</v>
      </c>
      <c r="J3715">
        <v>2.48</v>
      </c>
      <c r="K3715" t="s">
        <v>33</v>
      </c>
      <c r="L3715" t="s">
        <v>33</v>
      </c>
      <c r="M3715" s="1">
        <v>3053.25</v>
      </c>
      <c r="N3715" s="1">
        <v>2131.36</v>
      </c>
      <c r="O3715" s="1">
        <v>4837.22</v>
      </c>
      <c r="P3715" s="1">
        <v>0</v>
      </c>
      <c r="Q3715" s="1">
        <v>8418.86</v>
      </c>
      <c r="R3715" s="1">
        <v>15202.27</v>
      </c>
      <c r="S3715" s="1">
        <v>19863.78</v>
      </c>
      <c r="T3715" s="1">
        <v>3757.35</v>
      </c>
      <c r="U3715" s="1">
        <f>SUM(Report_Summary[Revenue])</f>
        <v>626594850.33999527</v>
      </c>
      <c r="V3715" s="1">
        <f>Report_Summary[[#This Row],[Total Revenue]] / COUNTA(Report_Summary[Membership No])</f>
        <v>62659.485033999525</v>
      </c>
    </row>
    <row r="3716" spans="1:22" x14ac:dyDescent="0.3">
      <c r="A3716" t="s">
        <v>3755</v>
      </c>
      <c r="B3716">
        <v>2017</v>
      </c>
      <c r="C3716" t="s">
        <v>13</v>
      </c>
      <c r="D3716">
        <v>54</v>
      </c>
      <c r="E3716" t="str">
        <f t="shared" si="58"/>
        <v>Middle Age</v>
      </c>
      <c r="F3716" t="s">
        <v>18</v>
      </c>
      <c r="G3716" t="s">
        <v>22</v>
      </c>
      <c r="H3716" t="s">
        <v>28</v>
      </c>
      <c r="I3716">
        <v>36</v>
      </c>
      <c r="J3716">
        <v>2.37</v>
      </c>
      <c r="K3716" t="s">
        <v>33</v>
      </c>
      <c r="L3716" t="s">
        <v>33</v>
      </c>
      <c r="M3716" s="1">
        <v>1469.27</v>
      </c>
      <c r="N3716" s="1">
        <v>3695.68</v>
      </c>
      <c r="O3716" s="1">
        <v>1983.46</v>
      </c>
      <c r="P3716" s="1">
        <v>0</v>
      </c>
      <c r="Q3716" s="1">
        <v>2914.2</v>
      </c>
      <c r="R3716" s="1">
        <v>6626.31</v>
      </c>
      <c r="S3716" s="1">
        <v>-5238.05</v>
      </c>
      <c r="T3716" s="1">
        <v>14778.56</v>
      </c>
      <c r="U3716" s="1">
        <f>SUM(Report_Summary[Revenue])</f>
        <v>626594850.33999527</v>
      </c>
      <c r="V3716" s="1">
        <f>Report_Summary[[#This Row],[Total Revenue]] / COUNTA(Report_Summary[Membership No])</f>
        <v>62659.485033999525</v>
      </c>
    </row>
    <row r="3717" spans="1:22" x14ac:dyDescent="0.3">
      <c r="A3717" t="s">
        <v>3756</v>
      </c>
      <c r="B3717">
        <v>2024</v>
      </c>
      <c r="C3717" t="s">
        <v>14</v>
      </c>
      <c r="D3717">
        <v>25</v>
      </c>
      <c r="E3717" t="str">
        <f t="shared" si="58"/>
        <v>Young</v>
      </c>
      <c r="F3717" t="s">
        <v>18</v>
      </c>
      <c r="G3717" t="s">
        <v>22</v>
      </c>
      <c r="H3717" t="s">
        <v>28</v>
      </c>
      <c r="I3717">
        <v>30</v>
      </c>
      <c r="J3717">
        <v>1.69</v>
      </c>
      <c r="K3717" t="s">
        <v>33</v>
      </c>
      <c r="L3717" t="s">
        <v>33</v>
      </c>
      <c r="M3717" s="1">
        <v>10842.69</v>
      </c>
      <c r="N3717" s="1">
        <v>1209.0899999999999</v>
      </c>
      <c r="O3717" s="1">
        <v>4807.5200000000004</v>
      </c>
      <c r="P3717" s="1">
        <v>0</v>
      </c>
      <c r="Q3717" s="1">
        <v>25858.6</v>
      </c>
      <c r="R3717" s="1">
        <v>37888.26</v>
      </c>
      <c r="S3717" s="1">
        <v>4826.54</v>
      </c>
      <c r="T3717" s="1">
        <v>58920.32</v>
      </c>
      <c r="U3717" s="1">
        <f>SUM(Report_Summary[Revenue])</f>
        <v>626594850.33999527</v>
      </c>
      <c r="V3717" s="1">
        <f>Report_Summary[[#This Row],[Total Revenue]] / COUNTA(Report_Summary[Membership No])</f>
        <v>62659.485033999525</v>
      </c>
    </row>
    <row r="3718" spans="1:22" x14ac:dyDescent="0.3">
      <c r="A3718" t="s">
        <v>3757</v>
      </c>
      <c r="B3718">
        <v>2022</v>
      </c>
      <c r="C3718" t="s">
        <v>14</v>
      </c>
      <c r="D3718">
        <v>47</v>
      </c>
      <c r="E3718" t="str">
        <f t="shared" si="58"/>
        <v>Middle Age</v>
      </c>
      <c r="F3718" t="s">
        <v>19</v>
      </c>
      <c r="G3718" t="s">
        <v>23</v>
      </c>
      <c r="H3718" t="s">
        <v>27</v>
      </c>
      <c r="I3718">
        <v>23</v>
      </c>
      <c r="J3718">
        <v>3.27</v>
      </c>
      <c r="K3718" t="s">
        <v>33</v>
      </c>
      <c r="L3718" t="s">
        <v>33</v>
      </c>
      <c r="M3718" s="1">
        <v>18951.849999999999</v>
      </c>
      <c r="N3718" s="1">
        <v>3727.22</v>
      </c>
      <c r="O3718" s="1">
        <v>1974.56</v>
      </c>
      <c r="P3718" s="1">
        <v>0</v>
      </c>
      <c r="Q3718" s="1">
        <v>83628.320000000007</v>
      </c>
      <c r="R3718" s="1">
        <v>91237.119999999995</v>
      </c>
      <c r="S3718" s="1">
        <v>-1750.68</v>
      </c>
      <c r="T3718" s="1">
        <v>176616.12</v>
      </c>
      <c r="U3718" s="1">
        <f>SUM(Report_Summary[Revenue])</f>
        <v>626594850.33999527</v>
      </c>
      <c r="V3718" s="1">
        <f>Report_Summary[[#This Row],[Total Revenue]] / COUNTA(Report_Summary[Membership No])</f>
        <v>62659.485033999525</v>
      </c>
    </row>
    <row r="3719" spans="1:22" x14ac:dyDescent="0.3">
      <c r="A3719" t="s">
        <v>3758</v>
      </c>
      <c r="B3719">
        <v>2017</v>
      </c>
      <c r="C3719" t="s">
        <v>14</v>
      </c>
      <c r="D3719">
        <v>39</v>
      </c>
      <c r="E3719" t="str">
        <f t="shared" si="58"/>
        <v>Middle Age</v>
      </c>
      <c r="F3719" t="s">
        <v>15</v>
      </c>
      <c r="G3719" t="s">
        <v>22</v>
      </c>
      <c r="H3719" t="s">
        <v>27</v>
      </c>
      <c r="I3719">
        <v>25</v>
      </c>
      <c r="J3719">
        <v>2.2000000000000002</v>
      </c>
      <c r="K3719" t="s">
        <v>33</v>
      </c>
      <c r="L3719" t="s">
        <v>33</v>
      </c>
      <c r="M3719" s="1">
        <v>13283.88</v>
      </c>
      <c r="N3719" s="1">
        <v>2876.45</v>
      </c>
      <c r="O3719" s="1">
        <v>5954.03</v>
      </c>
      <c r="P3719" s="1">
        <v>0</v>
      </c>
      <c r="Q3719" s="1">
        <v>60142.78</v>
      </c>
      <c r="R3719" s="1">
        <v>44742.63</v>
      </c>
      <c r="S3719" s="1">
        <v>-101.25</v>
      </c>
      <c r="T3719" s="1">
        <v>104986.66</v>
      </c>
      <c r="U3719" s="1">
        <f>SUM(Report_Summary[Revenue])</f>
        <v>626594850.33999527</v>
      </c>
      <c r="V3719" s="1">
        <f>Report_Summary[[#This Row],[Total Revenue]] / COUNTA(Report_Summary[Membership No])</f>
        <v>62659.485033999525</v>
      </c>
    </row>
    <row r="3720" spans="1:22" x14ac:dyDescent="0.3">
      <c r="A3720" t="s">
        <v>3759</v>
      </c>
      <c r="B3720">
        <v>2022</v>
      </c>
      <c r="C3720" t="s">
        <v>14</v>
      </c>
      <c r="D3720">
        <v>56</v>
      </c>
      <c r="E3720" t="str">
        <f t="shared" si="58"/>
        <v>Old</v>
      </c>
      <c r="F3720" t="s">
        <v>17</v>
      </c>
      <c r="G3720" t="s">
        <v>25</v>
      </c>
      <c r="H3720" t="s">
        <v>31</v>
      </c>
      <c r="I3720">
        <v>28</v>
      </c>
      <c r="J3720">
        <v>2.59</v>
      </c>
      <c r="K3720" t="s">
        <v>33</v>
      </c>
      <c r="L3720" t="s">
        <v>33</v>
      </c>
      <c r="M3720" s="1">
        <v>10163.99</v>
      </c>
      <c r="N3720" s="1">
        <v>3586.04</v>
      </c>
      <c r="O3720" s="1">
        <v>3604.88</v>
      </c>
      <c r="P3720" s="1">
        <v>0</v>
      </c>
      <c r="Q3720" s="1">
        <v>13410.02</v>
      </c>
      <c r="R3720" s="1">
        <v>49203.360000000001</v>
      </c>
      <c r="S3720" s="1">
        <v>3436.31</v>
      </c>
      <c r="T3720" s="1">
        <v>59177.07</v>
      </c>
      <c r="U3720" s="1">
        <f>SUM(Report_Summary[Revenue])</f>
        <v>626594850.33999527</v>
      </c>
      <c r="V3720" s="1">
        <f>Report_Summary[[#This Row],[Total Revenue]] / COUNTA(Report_Summary[Membership No])</f>
        <v>62659.485033999525</v>
      </c>
    </row>
    <row r="3721" spans="1:22" x14ac:dyDescent="0.3">
      <c r="A3721" t="s">
        <v>3760</v>
      </c>
      <c r="B3721">
        <v>2020</v>
      </c>
      <c r="C3721" t="s">
        <v>13</v>
      </c>
      <c r="D3721">
        <v>51</v>
      </c>
      <c r="E3721" t="str">
        <f t="shared" si="58"/>
        <v>Middle Age</v>
      </c>
      <c r="F3721" t="s">
        <v>17</v>
      </c>
      <c r="G3721" t="s">
        <v>25</v>
      </c>
      <c r="H3721" t="s">
        <v>29</v>
      </c>
      <c r="I3721">
        <v>28</v>
      </c>
      <c r="J3721">
        <v>2.78</v>
      </c>
      <c r="K3721" t="s">
        <v>33</v>
      </c>
      <c r="L3721" t="s">
        <v>33</v>
      </c>
      <c r="M3721" s="1">
        <v>9075.98</v>
      </c>
      <c r="N3721" s="1">
        <v>4817.12</v>
      </c>
      <c r="O3721" s="1">
        <v>4671.8599999999997</v>
      </c>
      <c r="P3721" s="1">
        <v>0</v>
      </c>
      <c r="Q3721" s="1">
        <v>24628.58</v>
      </c>
      <c r="R3721" s="1">
        <v>12000.99</v>
      </c>
      <c r="S3721" s="1">
        <v>-28986.66</v>
      </c>
      <c r="T3721" s="1">
        <v>65616.23</v>
      </c>
      <c r="U3721" s="1">
        <f>SUM(Report_Summary[Revenue])</f>
        <v>626594850.33999527</v>
      </c>
      <c r="V3721" s="1">
        <f>Report_Summary[[#This Row],[Total Revenue]] / COUNTA(Report_Summary[Membership No])</f>
        <v>62659.485033999525</v>
      </c>
    </row>
    <row r="3722" spans="1:22" x14ac:dyDescent="0.3">
      <c r="A3722" t="s">
        <v>3761</v>
      </c>
      <c r="B3722">
        <v>2022</v>
      </c>
      <c r="C3722" t="s">
        <v>13</v>
      </c>
      <c r="D3722">
        <v>59</v>
      </c>
      <c r="E3722" t="str">
        <f t="shared" si="58"/>
        <v>Old</v>
      </c>
      <c r="F3722" t="s">
        <v>15</v>
      </c>
      <c r="G3722" t="s">
        <v>25</v>
      </c>
      <c r="H3722" t="s">
        <v>26</v>
      </c>
      <c r="I3722">
        <v>33</v>
      </c>
      <c r="J3722">
        <v>2.39</v>
      </c>
      <c r="K3722" t="s">
        <v>32</v>
      </c>
      <c r="L3722" t="s">
        <v>33</v>
      </c>
      <c r="M3722" s="1">
        <v>13392.91</v>
      </c>
      <c r="N3722" s="1">
        <v>2182.4499999999998</v>
      </c>
      <c r="O3722" s="1">
        <v>1023.86</v>
      </c>
      <c r="P3722" s="1">
        <v>0</v>
      </c>
      <c r="Q3722" s="1">
        <v>56374.21</v>
      </c>
      <c r="R3722" s="1">
        <v>47314.43</v>
      </c>
      <c r="S3722" s="1">
        <v>-15580.85</v>
      </c>
      <c r="T3722" s="1">
        <v>119269.49</v>
      </c>
      <c r="U3722" s="1">
        <f>SUM(Report_Summary[Revenue])</f>
        <v>626594850.33999527</v>
      </c>
      <c r="V3722" s="1">
        <f>Report_Summary[[#This Row],[Total Revenue]] / COUNTA(Report_Summary[Membership No])</f>
        <v>62659.485033999525</v>
      </c>
    </row>
    <row r="3723" spans="1:22" x14ac:dyDescent="0.3">
      <c r="A3723" t="s">
        <v>3762</v>
      </c>
      <c r="B3723">
        <v>2017</v>
      </c>
      <c r="C3723" t="s">
        <v>14</v>
      </c>
      <c r="D3723">
        <v>69</v>
      </c>
      <c r="E3723" t="str">
        <f t="shared" si="58"/>
        <v>Old</v>
      </c>
      <c r="F3723" t="s">
        <v>16</v>
      </c>
      <c r="G3723" t="s">
        <v>25</v>
      </c>
      <c r="H3723" t="s">
        <v>31</v>
      </c>
      <c r="I3723">
        <v>25</v>
      </c>
      <c r="J3723">
        <v>3.22</v>
      </c>
      <c r="K3723" t="s">
        <v>32</v>
      </c>
      <c r="L3723" t="s">
        <v>33</v>
      </c>
      <c r="M3723" s="1">
        <v>14359.68</v>
      </c>
      <c r="N3723" s="1">
        <v>3696.51</v>
      </c>
      <c r="O3723" s="1">
        <v>3202.09</v>
      </c>
      <c r="P3723" s="1">
        <v>0</v>
      </c>
      <c r="Q3723" s="1">
        <v>62238.06</v>
      </c>
      <c r="R3723" s="1">
        <v>30138.25</v>
      </c>
      <c r="S3723" s="1">
        <v>5551.59</v>
      </c>
      <c r="T3723" s="1">
        <v>86824.72</v>
      </c>
      <c r="U3723" s="1">
        <f>SUM(Report_Summary[Revenue])</f>
        <v>626594850.33999527</v>
      </c>
      <c r="V3723" s="1">
        <f>Report_Summary[[#This Row],[Total Revenue]] / COUNTA(Report_Summary[Membership No])</f>
        <v>62659.485033999525</v>
      </c>
    </row>
    <row r="3724" spans="1:22" x14ac:dyDescent="0.3">
      <c r="A3724" t="s">
        <v>3763</v>
      </c>
      <c r="B3724">
        <v>2022</v>
      </c>
      <c r="C3724" t="s">
        <v>14</v>
      </c>
      <c r="D3724">
        <v>43</v>
      </c>
      <c r="E3724" t="str">
        <f t="shared" si="58"/>
        <v>Middle Age</v>
      </c>
      <c r="F3724" t="s">
        <v>17</v>
      </c>
      <c r="G3724" t="s">
        <v>24</v>
      </c>
      <c r="H3724" t="s">
        <v>29</v>
      </c>
      <c r="I3724">
        <v>26</v>
      </c>
      <c r="J3724">
        <v>1.28</v>
      </c>
      <c r="K3724" t="s">
        <v>33</v>
      </c>
      <c r="L3724" t="s">
        <v>33</v>
      </c>
      <c r="M3724" s="1">
        <v>18351.46</v>
      </c>
      <c r="N3724" s="1">
        <v>4444.32</v>
      </c>
      <c r="O3724" s="1">
        <v>904.61</v>
      </c>
      <c r="P3724" s="1">
        <v>0</v>
      </c>
      <c r="Q3724" s="1">
        <v>71226.66</v>
      </c>
      <c r="R3724" s="1">
        <v>46843.9</v>
      </c>
      <c r="S3724" s="1">
        <v>-28110.400000000001</v>
      </c>
      <c r="T3724" s="1">
        <v>146180.96</v>
      </c>
      <c r="U3724" s="1">
        <f>SUM(Report_Summary[Revenue])</f>
        <v>626594850.33999527</v>
      </c>
      <c r="V3724" s="1">
        <f>Report_Summary[[#This Row],[Total Revenue]] / COUNTA(Report_Summary[Membership No])</f>
        <v>62659.485033999525</v>
      </c>
    </row>
    <row r="3725" spans="1:22" x14ac:dyDescent="0.3">
      <c r="A3725" t="s">
        <v>3764</v>
      </c>
      <c r="B3725">
        <v>2019</v>
      </c>
      <c r="C3725" t="s">
        <v>13</v>
      </c>
      <c r="D3725">
        <v>43</v>
      </c>
      <c r="E3725" t="str">
        <f t="shared" si="58"/>
        <v>Middle Age</v>
      </c>
      <c r="F3725" t="s">
        <v>16</v>
      </c>
      <c r="G3725" t="s">
        <v>22</v>
      </c>
      <c r="H3725" t="s">
        <v>27</v>
      </c>
      <c r="I3725">
        <v>31</v>
      </c>
      <c r="J3725">
        <v>2.67</v>
      </c>
      <c r="K3725" t="s">
        <v>32</v>
      </c>
      <c r="L3725" t="s">
        <v>33</v>
      </c>
      <c r="M3725" s="1">
        <v>16539.95</v>
      </c>
      <c r="N3725" s="1">
        <v>1736.33</v>
      </c>
      <c r="O3725" s="1">
        <v>6661.63</v>
      </c>
      <c r="P3725" s="1">
        <v>0</v>
      </c>
      <c r="Q3725" s="1">
        <v>60365.45</v>
      </c>
      <c r="R3725" s="1">
        <v>25283.13</v>
      </c>
      <c r="S3725" s="1">
        <v>5146.49</v>
      </c>
      <c r="T3725" s="1">
        <v>80502.09</v>
      </c>
      <c r="U3725" s="1">
        <f>SUM(Report_Summary[Revenue])</f>
        <v>626594850.33999527</v>
      </c>
      <c r="V3725" s="1">
        <f>Report_Summary[[#This Row],[Total Revenue]] / COUNTA(Report_Summary[Membership No])</f>
        <v>62659.485033999525</v>
      </c>
    </row>
    <row r="3726" spans="1:22" x14ac:dyDescent="0.3">
      <c r="A3726" t="s">
        <v>3765</v>
      </c>
      <c r="B3726">
        <v>2022</v>
      </c>
      <c r="C3726" t="s">
        <v>14</v>
      </c>
      <c r="D3726">
        <v>69</v>
      </c>
      <c r="E3726" t="str">
        <f t="shared" si="58"/>
        <v>Old</v>
      </c>
      <c r="F3726" t="s">
        <v>17</v>
      </c>
      <c r="G3726" t="s">
        <v>22</v>
      </c>
      <c r="H3726" t="s">
        <v>31</v>
      </c>
      <c r="I3726">
        <v>35</v>
      </c>
      <c r="J3726">
        <v>2.85</v>
      </c>
      <c r="K3726" t="s">
        <v>33</v>
      </c>
      <c r="L3726" t="s">
        <v>33</v>
      </c>
      <c r="M3726" s="1">
        <v>12957.05</v>
      </c>
      <c r="N3726" s="1">
        <v>3647.8</v>
      </c>
      <c r="O3726" s="1">
        <v>2277.4699999999998</v>
      </c>
      <c r="P3726" s="1">
        <v>0</v>
      </c>
      <c r="Q3726" s="1">
        <v>47569.68</v>
      </c>
      <c r="R3726" s="1">
        <v>52906.46</v>
      </c>
      <c r="S3726" s="1">
        <v>-15480.95</v>
      </c>
      <c r="T3726" s="1">
        <v>115957.09</v>
      </c>
      <c r="U3726" s="1">
        <f>SUM(Report_Summary[Revenue])</f>
        <v>626594850.33999527</v>
      </c>
      <c r="V3726" s="1">
        <f>Report_Summary[[#This Row],[Total Revenue]] / COUNTA(Report_Summary[Membership No])</f>
        <v>62659.485033999525</v>
      </c>
    </row>
    <row r="3727" spans="1:22" x14ac:dyDescent="0.3">
      <c r="A3727" t="s">
        <v>3766</v>
      </c>
      <c r="B3727">
        <v>2020</v>
      </c>
      <c r="C3727" t="s">
        <v>13</v>
      </c>
      <c r="D3727">
        <v>76</v>
      </c>
      <c r="E3727" t="str">
        <f t="shared" si="58"/>
        <v>Old</v>
      </c>
      <c r="F3727" t="s">
        <v>21</v>
      </c>
      <c r="G3727" t="s">
        <v>25</v>
      </c>
      <c r="H3727" t="s">
        <v>31</v>
      </c>
      <c r="I3727">
        <v>43</v>
      </c>
      <c r="J3727">
        <v>1.74</v>
      </c>
      <c r="K3727" t="s">
        <v>33</v>
      </c>
      <c r="L3727" t="s">
        <v>33</v>
      </c>
      <c r="M3727" s="1">
        <v>748.09</v>
      </c>
      <c r="N3727" s="1">
        <v>1910.26</v>
      </c>
      <c r="O3727" s="1">
        <v>334.46</v>
      </c>
      <c r="P3727" s="1">
        <v>0</v>
      </c>
      <c r="Q3727" s="1">
        <v>3714.6</v>
      </c>
      <c r="R3727" s="1">
        <v>3412.12</v>
      </c>
      <c r="S3727" s="1">
        <v>-12347.54</v>
      </c>
      <c r="T3727" s="1">
        <v>19474.259999999998</v>
      </c>
      <c r="U3727" s="1">
        <f>SUM(Report_Summary[Revenue])</f>
        <v>626594850.33999527</v>
      </c>
      <c r="V3727" s="1">
        <f>Report_Summary[[#This Row],[Total Revenue]] / COUNTA(Report_Summary[Membership No])</f>
        <v>62659.485033999525</v>
      </c>
    </row>
    <row r="3728" spans="1:22" x14ac:dyDescent="0.3">
      <c r="A3728" t="s">
        <v>3767</v>
      </c>
      <c r="B3728">
        <v>2023</v>
      </c>
      <c r="C3728" t="s">
        <v>13</v>
      </c>
      <c r="D3728">
        <v>31</v>
      </c>
      <c r="E3728" t="str">
        <f t="shared" si="58"/>
        <v>Middle Age</v>
      </c>
      <c r="F3728" t="s">
        <v>18</v>
      </c>
      <c r="G3728" t="s">
        <v>25</v>
      </c>
      <c r="H3728" t="s">
        <v>30</v>
      </c>
      <c r="I3728">
        <v>38</v>
      </c>
      <c r="J3728">
        <v>3.4</v>
      </c>
      <c r="K3728" t="s">
        <v>33</v>
      </c>
      <c r="L3728" t="s">
        <v>33</v>
      </c>
      <c r="M3728" s="1">
        <v>1605.78</v>
      </c>
      <c r="N3728" s="1">
        <v>3524.63</v>
      </c>
      <c r="O3728" s="1">
        <v>6199.25</v>
      </c>
      <c r="P3728" s="1">
        <v>0</v>
      </c>
      <c r="Q3728" s="1">
        <v>5014.57</v>
      </c>
      <c r="R3728" s="1">
        <v>5866.03</v>
      </c>
      <c r="S3728" s="1">
        <v>8516.83</v>
      </c>
      <c r="T3728" s="1">
        <v>2363.77</v>
      </c>
      <c r="U3728" s="1">
        <f>SUM(Report_Summary[Revenue])</f>
        <v>626594850.33999527</v>
      </c>
      <c r="V3728" s="1">
        <f>Report_Summary[[#This Row],[Total Revenue]] / COUNTA(Report_Summary[Membership No])</f>
        <v>62659.485033999525</v>
      </c>
    </row>
    <row r="3729" spans="1:22" x14ac:dyDescent="0.3">
      <c r="A3729" t="s">
        <v>3768</v>
      </c>
      <c r="B3729">
        <v>2018</v>
      </c>
      <c r="C3729" t="s">
        <v>13</v>
      </c>
      <c r="D3729">
        <v>79</v>
      </c>
      <c r="E3729" t="str">
        <f t="shared" si="58"/>
        <v>Old</v>
      </c>
      <c r="F3729" t="s">
        <v>16</v>
      </c>
      <c r="G3729" t="s">
        <v>25</v>
      </c>
      <c r="H3729" t="s">
        <v>27</v>
      </c>
      <c r="I3729">
        <v>24</v>
      </c>
      <c r="J3729">
        <v>2.59</v>
      </c>
      <c r="K3729" t="s">
        <v>33</v>
      </c>
      <c r="L3729" t="s">
        <v>33</v>
      </c>
      <c r="M3729" s="1">
        <v>11962.24</v>
      </c>
      <c r="N3729" s="1">
        <v>2630.08</v>
      </c>
      <c r="O3729" s="1">
        <v>4193.3599999999997</v>
      </c>
      <c r="P3729" s="1">
        <v>0</v>
      </c>
      <c r="Q3729" s="1">
        <v>17888.68</v>
      </c>
      <c r="R3729" s="1">
        <v>23300.29</v>
      </c>
      <c r="S3729" s="1">
        <v>-3570.7</v>
      </c>
      <c r="T3729" s="1">
        <v>44759.67</v>
      </c>
      <c r="U3729" s="1">
        <f>SUM(Report_Summary[Revenue])</f>
        <v>626594850.33999527</v>
      </c>
      <c r="V3729" s="1">
        <f>Report_Summary[[#This Row],[Total Revenue]] / COUNTA(Report_Summary[Membership No])</f>
        <v>62659.485033999525</v>
      </c>
    </row>
    <row r="3730" spans="1:22" x14ac:dyDescent="0.3">
      <c r="A3730" t="s">
        <v>3769</v>
      </c>
      <c r="B3730">
        <v>2015</v>
      </c>
      <c r="C3730" t="s">
        <v>13</v>
      </c>
      <c r="D3730">
        <v>73</v>
      </c>
      <c r="E3730" t="str">
        <f t="shared" si="58"/>
        <v>Old</v>
      </c>
      <c r="F3730" t="s">
        <v>17</v>
      </c>
      <c r="G3730" t="s">
        <v>24</v>
      </c>
      <c r="H3730" t="s">
        <v>27</v>
      </c>
      <c r="I3730">
        <v>23</v>
      </c>
      <c r="J3730">
        <v>1.84</v>
      </c>
      <c r="K3730" t="s">
        <v>32</v>
      </c>
      <c r="L3730" t="s">
        <v>33</v>
      </c>
      <c r="M3730" s="1">
        <v>1900.98</v>
      </c>
      <c r="N3730" s="1">
        <v>458.81</v>
      </c>
      <c r="O3730" s="1">
        <v>4146.43</v>
      </c>
      <c r="P3730" s="1">
        <v>0</v>
      </c>
      <c r="Q3730" s="1">
        <v>4665.24</v>
      </c>
      <c r="R3730" s="1">
        <v>3423.48</v>
      </c>
      <c r="S3730" s="1">
        <v>-29778.67</v>
      </c>
      <c r="T3730" s="1">
        <v>37867.39</v>
      </c>
      <c r="U3730" s="1">
        <f>SUM(Report_Summary[Revenue])</f>
        <v>626594850.33999527</v>
      </c>
      <c r="V3730" s="1">
        <f>Report_Summary[[#This Row],[Total Revenue]] / COUNTA(Report_Summary[Membership No])</f>
        <v>62659.485033999525</v>
      </c>
    </row>
    <row r="3731" spans="1:22" x14ac:dyDescent="0.3">
      <c r="A3731" t="s">
        <v>3770</v>
      </c>
      <c r="B3731">
        <v>2020</v>
      </c>
      <c r="C3731" t="s">
        <v>14</v>
      </c>
      <c r="D3731">
        <v>76</v>
      </c>
      <c r="E3731" t="str">
        <f t="shared" si="58"/>
        <v>Old</v>
      </c>
      <c r="F3731" t="s">
        <v>15</v>
      </c>
      <c r="G3731" t="s">
        <v>22</v>
      </c>
      <c r="H3731" t="s">
        <v>29</v>
      </c>
      <c r="I3731">
        <v>31</v>
      </c>
      <c r="J3731">
        <v>2.86</v>
      </c>
      <c r="K3731" t="s">
        <v>33</v>
      </c>
      <c r="L3731" t="s">
        <v>33</v>
      </c>
      <c r="M3731" s="1">
        <v>4571.26</v>
      </c>
      <c r="N3731" s="1">
        <v>1920.04</v>
      </c>
      <c r="O3731" s="1">
        <v>3922.75</v>
      </c>
      <c r="P3731" s="1">
        <v>0</v>
      </c>
      <c r="Q3731" s="1">
        <v>17148.61</v>
      </c>
      <c r="R3731" s="1">
        <v>5984.69</v>
      </c>
      <c r="S3731" s="1">
        <v>17907.830000000002</v>
      </c>
      <c r="T3731" s="1">
        <v>5225.47</v>
      </c>
      <c r="U3731" s="1">
        <f>SUM(Report_Summary[Revenue])</f>
        <v>626594850.33999527</v>
      </c>
      <c r="V3731" s="1">
        <f>Report_Summary[[#This Row],[Total Revenue]] / COUNTA(Report_Summary[Membership No])</f>
        <v>62659.485033999525</v>
      </c>
    </row>
    <row r="3732" spans="1:22" x14ac:dyDescent="0.3">
      <c r="A3732" t="s">
        <v>3771</v>
      </c>
      <c r="B3732">
        <v>2023</v>
      </c>
      <c r="C3732" t="s">
        <v>14</v>
      </c>
      <c r="D3732">
        <v>71</v>
      </c>
      <c r="E3732" t="str">
        <f t="shared" si="58"/>
        <v>Old</v>
      </c>
      <c r="F3732" t="s">
        <v>18</v>
      </c>
      <c r="G3732" t="s">
        <v>25</v>
      </c>
      <c r="H3732" t="s">
        <v>28</v>
      </c>
      <c r="I3732">
        <v>36</v>
      </c>
      <c r="J3732">
        <v>3.07</v>
      </c>
      <c r="K3732" t="s">
        <v>33</v>
      </c>
      <c r="L3732" t="s">
        <v>33</v>
      </c>
      <c r="M3732" s="1">
        <v>3761.48</v>
      </c>
      <c r="N3732" s="1">
        <v>634.12</v>
      </c>
      <c r="O3732" s="1">
        <v>4536.71</v>
      </c>
      <c r="P3732" s="1">
        <v>0</v>
      </c>
      <c r="Q3732" s="1">
        <v>7374.46</v>
      </c>
      <c r="R3732" s="1">
        <v>9507.94</v>
      </c>
      <c r="S3732" s="1">
        <v>-26199.37</v>
      </c>
      <c r="T3732" s="1">
        <v>43081.77</v>
      </c>
      <c r="U3732" s="1">
        <f>SUM(Report_Summary[Revenue])</f>
        <v>626594850.33999527</v>
      </c>
      <c r="V3732" s="1">
        <f>Report_Summary[[#This Row],[Total Revenue]] / COUNTA(Report_Summary[Membership No])</f>
        <v>62659.485033999525</v>
      </c>
    </row>
    <row r="3733" spans="1:22" x14ac:dyDescent="0.3">
      <c r="A3733" t="s">
        <v>3772</v>
      </c>
      <c r="B3733">
        <v>2019</v>
      </c>
      <c r="C3733" t="s">
        <v>13</v>
      </c>
      <c r="D3733">
        <v>58</v>
      </c>
      <c r="E3733" t="str">
        <f t="shared" si="58"/>
        <v>Old</v>
      </c>
      <c r="F3733" t="s">
        <v>17</v>
      </c>
      <c r="G3733" t="s">
        <v>22</v>
      </c>
      <c r="H3733" t="s">
        <v>27</v>
      </c>
      <c r="I3733">
        <v>29</v>
      </c>
      <c r="J3733">
        <v>2.12</v>
      </c>
      <c r="K3733" t="s">
        <v>33</v>
      </c>
      <c r="L3733" t="s">
        <v>33</v>
      </c>
      <c r="M3733" s="1">
        <v>11176.37</v>
      </c>
      <c r="N3733" s="1">
        <v>121.99</v>
      </c>
      <c r="O3733" s="1">
        <v>402.63</v>
      </c>
      <c r="P3733" s="1">
        <v>0</v>
      </c>
      <c r="Q3733" s="1">
        <v>48939.18</v>
      </c>
      <c r="R3733" s="1">
        <v>44953.27</v>
      </c>
      <c r="S3733" s="1">
        <v>5929.82</v>
      </c>
      <c r="T3733" s="1">
        <v>87962.63</v>
      </c>
      <c r="U3733" s="1">
        <f>SUM(Report_Summary[Revenue])</f>
        <v>626594850.33999527</v>
      </c>
      <c r="V3733" s="1">
        <f>Report_Summary[[#This Row],[Total Revenue]] / COUNTA(Report_Summary[Membership No])</f>
        <v>62659.485033999525</v>
      </c>
    </row>
    <row r="3734" spans="1:22" x14ac:dyDescent="0.3">
      <c r="A3734" t="s">
        <v>3773</v>
      </c>
      <c r="B3734">
        <v>2021</v>
      </c>
      <c r="C3734" t="s">
        <v>13</v>
      </c>
      <c r="D3734">
        <v>59</v>
      </c>
      <c r="E3734" t="str">
        <f t="shared" si="58"/>
        <v>Old</v>
      </c>
      <c r="F3734" t="s">
        <v>19</v>
      </c>
      <c r="G3734" t="s">
        <v>24</v>
      </c>
      <c r="H3734" t="s">
        <v>28</v>
      </c>
      <c r="I3734">
        <v>32</v>
      </c>
      <c r="J3734">
        <v>2.67</v>
      </c>
      <c r="K3734" t="s">
        <v>33</v>
      </c>
      <c r="L3734" t="s">
        <v>33</v>
      </c>
      <c r="M3734" s="1">
        <v>10561.44</v>
      </c>
      <c r="N3734" s="1">
        <v>474.41</v>
      </c>
      <c r="O3734" s="1">
        <v>7825.54</v>
      </c>
      <c r="P3734" s="1">
        <v>0</v>
      </c>
      <c r="Q3734" s="1">
        <v>48710.25</v>
      </c>
      <c r="R3734" s="1">
        <v>51432.98</v>
      </c>
      <c r="S3734" s="1">
        <v>-5759.95</v>
      </c>
      <c r="T3734" s="1">
        <v>105903.18</v>
      </c>
      <c r="U3734" s="1">
        <f>SUM(Report_Summary[Revenue])</f>
        <v>626594850.33999527</v>
      </c>
      <c r="V3734" s="1">
        <f>Report_Summary[[#This Row],[Total Revenue]] / COUNTA(Report_Summary[Membership No])</f>
        <v>62659.485033999525</v>
      </c>
    </row>
    <row r="3735" spans="1:22" x14ac:dyDescent="0.3">
      <c r="A3735" t="s">
        <v>3774</v>
      </c>
      <c r="B3735">
        <v>2023</v>
      </c>
      <c r="C3735" t="s">
        <v>13</v>
      </c>
      <c r="D3735">
        <v>57</v>
      </c>
      <c r="E3735" t="str">
        <f t="shared" si="58"/>
        <v>Old</v>
      </c>
      <c r="F3735" t="s">
        <v>16</v>
      </c>
      <c r="G3735" t="s">
        <v>22</v>
      </c>
      <c r="H3735" t="s">
        <v>28</v>
      </c>
      <c r="I3735">
        <v>31</v>
      </c>
      <c r="J3735">
        <v>2.0099999999999998</v>
      </c>
      <c r="K3735" t="s">
        <v>33</v>
      </c>
      <c r="L3735" t="s">
        <v>33</v>
      </c>
      <c r="M3735" s="1">
        <v>2219.58</v>
      </c>
      <c r="N3735" s="1">
        <v>3519.97</v>
      </c>
      <c r="O3735" s="1">
        <v>7095.49</v>
      </c>
      <c r="P3735" s="1">
        <v>0</v>
      </c>
      <c r="Q3735" s="1">
        <v>7686.19</v>
      </c>
      <c r="R3735" s="1">
        <v>3903.21</v>
      </c>
      <c r="S3735" s="1">
        <v>-13539.88</v>
      </c>
      <c r="T3735" s="1">
        <v>25129.279999999999</v>
      </c>
      <c r="U3735" s="1">
        <f>SUM(Report_Summary[Revenue])</f>
        <v>626594850.33999527</v>
      </c>
      <c r="V3735" s="1">
        <f>Report_Summary[[#This Row],[Total Revenue]] / COUNTA(Report_Summary[Membership No])</f>
        <v>62659.485033999525</v>
      </c>
    </row>
    <row r="3736" spans="1:22" x14ac:dyDescent="0.3">
      <c r="A3736" t="s">
        <v>3775</v>
      </c>
      <c r="B3736">
        <v>2024</v>
      </c>
      <c r="C3736" t="s">
        <v>13</v>
      </c>
      <c r="D3736">
        <v>49</v>
      </c>
      <c r="E3736" t="str">
        <f t="shared" si="58"/>
        <v>Middle Age</v>
      </c>
      <c r="F3736" t="s">
        <v>15</v>
      </c>
      <c r="G3736" t="s">
        <v>25</v>
      </c>
      <c r="H3736" t="s">
        <v>30</v>
      </c>
      <c r="I3736">
        <v>23</v>
      </c>
      <c r="J3736">
        <v>3.13</v>
      </c>
      <c r="K3736" t="s">
        <v>33</v>
      </c>
      <c r="L3736" t="s">
        <v>33</v>
      </c>
      <c r="M3736" s="1">
        <v>12854.17</v>
      </c>
      <c r="N3736" s="1">
        <v>499.17</v>
      </c>
      <c r="O3736" s="1">
        <v>7229.02</v>
      </c>
      <c r="P3736" s="1">
        <v>0</v>
      </c>
      <c r="Q3736" s="1">
        <v>57163.22</v>
      </c>
      <c r="R3736" s="1">
        <v>46589.31</v>
      </c>
      <c r="S3736" s="1">
        <v>-6826.98</v>
      </c>
      <c r="T3736" s="1">
        <v>110579.51</v>
      </c>
      <c r="U3736" s="1">
        <f>SUM(Report_Summary[Revenue])</f>
        <v>626594850.33999527</v>
      </c>
      <c r="V3736" s="1">
        <f>Report_Summary[[#This Row],[Total Revenue]] / COUNTA(Report_Summary[Membership No])</f>
        <v>62659.485033999525</v>
      </c>
    </row>
    <row r="3737" spans="1:22" x14ac:dyDescent="0.3">
      <c r="A3737" t="s">
        <v>3776</v>
      </c>
      <c r="B3737">
        <v>2016</v>
      </c>
      <c r="C3737" t="s">
        <v>14</v>
      </c>
      <c r="D3737">
        <v>40</v>
      </c>
      <c r="E3737" t="str">
        <f t="shared" si="58"/>
        <v>Middle Age</v>
      </c>
      <c r="F3737" t="s">
        <v>15</v>
      </c>
      <c r="G3737" t="s">
        <v>22</v>
      </c>
      <c r="H3737" t="s">
        <v>30</v>
      </c>
      <c r="I3737">
        <v>24</v>
      </c>
      <c r="J3737">
        <v>1.31</v>
      </c>
      <c r="K3737" t="s">
        <v>33</v>
      </c>
      <c r="L3737" t="s">
        <v>33</v>
      </c>
      <c r="M3737" s="1">
        <v>17284.060000000001</v>
      </c>
      <c r="N3737" s="1">
        <v>4760.1899999999996</v>
      </c>
      <c r="O3737" s="1">
        <v>970.32</v>
      </c>
      <c r="P3737" s="1">
        <v>0</v>
      </c>
      <c r="Q3737" s="1">
        <v>45237.26</v>
      </c>
      <c r="R3737" s="1">
        <v>33352.839999999997</v>
      </c>
      <c r="S3737" s="1">
        <v>-3548.8</v>
      </c>
      <c r="T3737" s="1">
        <v>82138.899999999994</v>
      </c>
      <c r="U3737" s="1">
        <f>SUM(Report_Summary[Revenue])</f>
        <v>626594850.33999527</v>
      </c>
      <c r="V3737" s="1">
        <f>Report_Summary[[#This Row],[Total Revenue]] / COUNTA(Report_Summary[Membership No])</f>
        <v>62659.485033999525</v>
      </c>
    </row>
    <row r="3738" spans="1:22" x14ac:dyDescent="0.3">
      <c r="A3738" t="s">
        <v>3777</v>
      </c>
      <c r="B3738">
        <v>2019</v>
      </c>
      <c r="C3738" t="s">
        <v>13</v>
      </c>
      <c r="D3738">
        <v>60</v>
      </c>
      <c r="E3738" t="str">
        <f t="shared" si="58"/>
        <v>Old</v>
      </c>
      <c r="F3738" t="s">
        <v>20</v>
      </c>
      <c r="G3738" t="s">
        <v>24</v>
      </c>
      <c r="H3738" t="s">
        <v>27</v>
      </c>
      <c r="I3738">
        <v>35</v>
      </c>
      <c r="J3738">
        <v>2.6</v>
      </c>
      <c r="K3738" t="s">
        <v>33</v>
      </c>
      <c r="L3738" t="s">
        <v>33</v>
      </c>
      <c r="M3738" s="1">
        <v>10346.209999999999</v>
      </c>
      <c r="N3738" s="1">
        <v>2438.4899999999998</v>
      </c>
      <c r="O3738" s="1">
        <v>715.42</v>
      </c>
      <c r="P3738" s="1">
        <v>0</v>
      </c>
      <c r="Q3738" s="1">
        <v>33979.79</v>
      </c>
      <c r="R3738" s="1">
        <v>17535.439999999999</v>
      </c>
      <c r="S3738" s="1">
        <v>-9385.4</v>
      </c>
      <c r="T3738" s="1">
        <v>60900.63</v>
      </c>
      <c r="U3738" s="1">
        <f>SUM(Report_Summary[Revenue])</f>
        <v>626594850.33999527</v>
      </c>
      <c r="V3738" s="1">
        <f>Report_Summary[[#This Row],[Total Revenue]] / COUNTA(Report_Summary[Membership No])</f>
        <v>62659.485033999525</v>
      </c>
    </row>
    <row r="3739" spans="1:22" x14ac:dyDescent="0.3">
      <c r="A3739" t="s">
        <v>3778</v>
      </c>
      <c r="B3739">
        <v>2017</v>
      </c>
      <c r="C3739" t="s">
        <v>14</v>
      </c>
      <c r="D3739">
        <v>28</v>
      </c>
      <c r="E3739" t="str">
        <f t="shared" si="58"/>
        <v>Young</v>
      </c>
      <c r="F3739" t="s">
        <v>21</v>
      </c>
      <c r="G3739" t="s">
        <v>24</v>
      </c>
      <c r="H3739" t="s">
        <v>26</v>
      </c>
      <c r="I3739">
        <v>25</v>
      </c>
      <c r="J3739">
        <v>3.66</v>
      </c>
      <c r="K3739" t="s">
        <v>33</v>
      </c>
      <c r="L3739" t="s">
        <v>33</v>
      </c>
      <c r="M3739" s="1">
        <v>9388.48</v>
      </c>
      <c r="N3739" s="1">
        <v>1867.92</v>
      </c>
      <c r="O3739" s="1">
        <v>6798.72</v>
      </c>
      <c r="P3739" s="1">
        <v>0</v>
      </c>
      <c r="Q3739" s="1">
        <v>18350.62</v>
      </c>
      <c r="R3739" s="1">
        <v>23462.959999999999</v>
      </c>
      <c r="S3739" s="1">
        <v>28359.97</v>
      </c>
      <c r="T3739" s="1">
        <v>13453.61</v>
      </c>
      <c r="U3739" s="1">
        <f>SUM(Report_Summary[Revenue])</f>
        <v>626594850.33999527</v>
      </c>
      <c r="V3739" s="1">
        <f>Report_Summary[[#This Row],[Total Revenue]] / COUNTA(Report_Summary[Membership No])</f>
        <v>62659.485033999525</v>
      </c>
    </row>
    <row r="3740" spans="1:22" x14ac:dyDescent="0.3">
      <c r="A3740" t="s">
        <v>3779</v>
      </c>
      <c r="B3740">
        <v>2023</v>
      </c>
      <c r="C3740" t="s">
        <v>13</v>
      </c>
      <c r="D3740">
        <v>22</v>
      </c>
      <c r="E3740" t="str">
        <f t="shared" si="58"/>
        <v>Young</v>
      </c>
      <c r="F3740" t="s">
        <v>21</v>
      </c>
      <c r="G3740" t="s">
        <v>24</v>
      </c>
      <c r="H3740" t="s">
        <v>30</v>
      </c>
      <c r="I3740">
        <v>38</v>
      </c>
      <c r="J3740">
        <v>2.29</v>
      </c>
      <c r="K3740" t="s">
        <v>33</v>
      </c>
      <c r="L3740" t="s">
        <v>33</v>
      </c>
      <c r="M3740" s="1">
        <v>11149.98</v>
      </c>
      <c r="N3740" s="1">
        <v>4371.5600000000004</v>
      </c>
      <c r="O3740" s="1">
        <v>532.58000000000004</v>
      </c>
      <c r="P3740" s="1">
        <v>0</v>
      </c>
      <c r="Q3740" s="1">
        <v>30586.76</v>
      </c>
      <c r="R3740" s="1">
        <v>30046.97</v>
      </c>
      <c r="S3740" s="1">
        <v>-3604.78</v>
      </c>
      <c r="T3740" s="1">
        <v>64238.51</v>
      </c>
      <c r="U3740" s="1">
        <f>SUM(Report_Summary[Revenue])</f>
        <v>626594850.33999527</v>
      </c>
      <c r="V3740" s="1">
        <f>Report_Summary[[#This Row],[Total Revenue]] / COUNTA(Report_Summary[Membership No])</f>
        <v>62659.485033999525</v>
      </c>
    </row>
    <row r="3741" spans="1:22" x14ac:dyDescent="0.3">
      <c r="A3741" t="s">
        <v>3780</v>
      </c>
      <c r="B3741">
        <v>2017</v>
      </c>
      <c r="C3741" t="s">
        <v>14</v>
      </c>
      <c r="D3741">
        <v>73</v>
      </c>
      <c r="E3741" t="str">
        <f t="shared" si="58"/>
        <v>Old</v>
      </c>
      <c r="F3741" t="s">
        <v>17</v>
      </c>
      <c r="G3741" t="s">
        <v>25</v>
      </c>
      <c r="H3741" t="s">
        <v>30</v>
      </c>
      <c r="I3741">
        <v>35</v>
      </c>
      <c r="J3741">
        <v>2.94</v>
      </c>
      <c r="K3741" t="s">
        <v>32</v>
      </c>
      <c r="L3741" t="s">
        <v>33</v>
      </c>
      <c r="M3741" s="1">
        <v>9009.7000000000007</v>
      </c>
      <c r="N3741" s="1">
        <v>2929.83</v>
      </c>
      <c r="O3741" s="1">
        <v>6846.64</v>
      </c>
      <c r="P3741" s="1">
        <v>0</v>
      </c>
      <c r="Q3741" s="1">
        <v>34866.339999999997</v>
      </c>
      <c r="R3741" s="1">
        <v>30716.02</v>
      </c>
      <c r="S3741" s="1">
        <v>-23701.46</v>
      </c>
      <c r="T3741" s="1">
        <v>89283.82</v>
      </c>
      <c r="U3741" s="1">
        <f>SUM(Report_Summary[Revenue])</f>
        <v>626594850.33999527</v>
      </c>
      <c r="V3741" s="1">
        <f>Report_Summary[[#This Row],[Total Revenue]] / COUNTA(Report_Summary[Membership No])</f>
        <v>62659.485033999525</v>
      </c>
    </row>
    <row r="3742" spans="1:22" x14ac:dyDescent="0.3">
      <c r="A3742" t="s">
        <v>3781</v>
      </c>
      <c r="B3742">
        <v>2017</v>
      </c>
      <c r="C3742" t="s">
        <v>13</v>
      </c>
      <c r="D3742">
        <v>42</v>
      </c>
      <c r="E3742" t="str">
        <f t="shared" si="58"/>
        <v>Middle Age</v>
      </c>
      <c r="F3742" t="s">
        <v>18</v>
      </c>
      <c r="G3742" t="s">
        <v>25</v>
      </c>
      <c r="H3742" t="s">
        <v>26</v>
      </c>
      <c r="I3742">
        <v>25</v>
      </c>
      <c r="J3742">
        <v>2.44</v>
      </c>
      <c r="K3742" t="s">
        <v>33</v>
      </c>
      <c r="L3742" t="s">
        <v>33</v>
      </c>
      <c r="M3742" s="1">
        <v>3606.01</v>
      </c>
      <c r="N3742" s="1">
        <v>3424.9</v>
      </c>
      <c r="O3742" s="1">
        <v>6814.16</v>
      </c>
      <c r="P3742" s="1">
        <v>0</v>
      </c>
      <c r="Q3742" s="1">
        <v>15250.99</v>
      </c>
      <c r="R3742" s="1">
        <v>17078.240000000002</v>
      </c>
      <c r="S3742" s="1">
        <v>-6274.73</v>
      </c>
      <c r="T3742" s="1">
        <v>38603.96</v>
      </c>
      <c r="U3742" s="1">
        <f>SUM(Report_Summary[Revenue])</f>
        <v>626594850.33999527</v>
      </c>
      <c r="V3742" s="1">
        <f>Report_Summary[[#This Row],[Total Revenue]] / COUNTA(Report_Summary[Membership No])</f>
        <v>62659.485033999525</v>
      </c>
    </row>
    <row r="3743" spans="1:22" x14ac:dyDescent="0.3">
      <c r="A3743" t="s">
        <v>3782</v>
      </c>
      <c r="B3743">
        <v>2016</v>
      </c>
      <c r="C3743" t="s">
        <v>14</v>
      </c>
      <c r="D3743">
        <v>38</v>
      </c>
      <c r="E3743" t="str">
        <f t="shared" si="58"/>
        <v>Middle Age</v>
      </c>
      <c r="F3743" t="s">
        <v>15</v>
      </c>
      <c r="G3743" t="s">
        <v>23</v>
      </c>
      <c r="H3743" t="s">
        <v>29</v>
      </c>
      <c r="I3743">
        <v>24</v>
      </c>
      <c r="J3743">
        <v>2.1</v>
      </c>
      <c r="K3743" t="s">
        <v>33</v>
      </c>
      <c r="L3743" t="s">
        <v>33</v>
      </c>
      <c r="M3743" s="1">
        <v>10565.72</v>
      </c>
      <c r="N3743" s="1">
        <v>4424.51</v>
      </c>
      <c r="O3743" s="1">
        <v>4703.21</v>
      </c>
      <c r="P3743" s="1">
        <v>0</v>
      </c>
      <c r="Q3743" s="1">
        <v>36576.870000000003</v>
      </c>
      <c r="R3743" s="1">
        <v>36698.620000000003</v>
      </c>
      <c r="S3743" s="1">
        <v>-23058.2</v>
      </c>
      <c r="T3743" s="1">
        <v>96333.69</v>
      </c>
      <c r="U3743" s="1">
        <f>SUM(Report_Summary[Revenue])</f>
        <v>626594850.33999527</v>
      </c>
      <c r="V3743" s="1">
        <f>Report_Summary[[#This Row],[Total Revenue]] / COUNTA(Report_Summary[Membership No])</f>
        <v>62659.485033999525</v>
      </c>
    </row>
    <row r="3744" spans="1:22" x14ac:dyDescent="0.3">
      <c r="A3744" t="s">
        <v>3783</v>
      </c>
      <c r="B3744">
        <v>2020</v>
      </c>
      <c r="C3744" t="s">
        <v>13</v>
      </c>
      <c r="D3744">
        <v>66</v>
      </c>
      <c r="E3744" t="str">
        <f t="shared" si="58"/>
        <v>Old</v>
      </c>
      <c r="F3744" t="s">
        <v>15</v>
      </c>
      <c r="G3744" t="s">
        <v>25</v>
      </c>
      <c r="H3744" t="s">
        <v>26</v>
      </c>
      <c r="I3744">
        <v>28</v>
      </c>
      <c r="J3744">
        <v>3.3</v>
      </c>
      <c r="K3744" t="s">
        <v>32</v>
      </c>
      <c r="L3744" t="s">
        <v>33</v>
      </c>
      <c r="M3744" s="1">
        <v>18430.080000000002</v>
      </c>
      <c r="N3744" s="1">
        <v>2546.0700000000002</v>
      </c>
      <c r="O3744" s="1">
        <v>7321.44</v>
      </c>
      <c r="P3744" s="1">
        <v>0</v>
      </c>
      <c r="Q3744" s="1">
        <v>33529.629999999997</v>
      </c>
      <c r="R3744" s="1">
        <v>27668.49</v>
      </c>
      <c r="S3744" s="1">
        <v>-29750.97</v>
      </c>
      <c r="T3744" s="1">
        <v>90949.09</v>
      </c>
      <c r="U3744" s="1">
        <f>SUM(Report_Summary[Revenue])</f>
        <v>626594850.33999527</v>
      </c>
      <c r="V3744" s="1">
        <f>Report_Summary[[#This Row],[Total Revenue]] / COUNTA(Report_Summary[Membership No])</f>
        <v>62659.485033999525</v>
      </c>
    </row>
    <row r="3745" spans="1:22" x14ac:dyDescent="0.3">
      <c r="A3745" t="s">
        <v>3784</v>
      </c>
      <c r="B3745">
        <v>2018</v>
      </c>
      <c r="C3745" t="s">
        <v>13</v>
      </c>
      <c r="D3745">
        <v>46</v>
      </c>
      <c r="E3745" t="str">
        <f t="shared" si="58"/>
        <v>Middle Age</v>
      </c>
      <c r="F3745" t="s">
        <v>17</v>
      </c>
      <c r="G3745" t="s">
        <v>24</v>
      </c>
      <c r="H3745" t="s">
        <v>29</v>
      </c>
      <c r="I3745">
        <v>27</v>
      </c>
      <c r="J3745">
        <v>2.4</v>
      </c>
      <c r="K3745" t="s">
        <v>33</v>
      </c>
      <c r="L3745" t="s">
        <v>33</v>
      </c>
      <c r="M3745" s="1">
        <v>16816.740000000002</v>
      </c>
      <c r="N3745" s="1">
        <v>140.91</v>
      </c>
      <c r="O3745" s="1">
        <v>1793.31</v>
      </c>
      <c r="P3745" s="1">
        <v>0</v>
      </c>
      <c r="Q3745" s="1">
        <v>45186.86</v>
      </c>
      <c r="R3745" s="1">
        <v>20883.25</v>
      </c>
      <c r="S3745" s="1">
        <v>-14882.84</v>
      </c>
      <c r="T3745" s="1">
        <v>80952.95</v>
      </c>
      <c r="U3745" s="1">
        <f>SUM(Report_Summary[Revenue])</f>
        <v>626594850.33999527</v>
      </c>
      <c r="V3745" s="1">
        <f>Report_Summary[[#This Row],[Total Revenue]] / COUNTA(Report_Summary[Membership No])</f>
        <v>62659.485033999525</v>
      </c>
    </row>
    <row r="3746" spans="1:22" x14ac:dyDescent="0.3">
      <c r="A3746" t="s">
        <v>3785</v>
      </c>
      <c r="B3746">
        <v>2015</v>
      </c>
      <c r="C3746" t="s">
        <v>13</v>
      </c>
      <c r="D3746">
        <v>54</v>
      </c>
      <c r="E3746" t="str">
        <f t="shared" si="58"/>
        <v>Middle Age</v>
      </c>
      <c r="F3746" t="s">
        <v>15</v>
      </c>
      <c r="G3746" t="s">
        <v>23</v>
      </c>
      <c r="H3746" t="s">
        <v>30</v>
      </c>
      <c r="I3746">
        <v>29</v>
      </c>
      <c r="J3746">
        <v>3.02</v>
      </c>
      <c r="K3746" t="s">
        <v>33</v>
      </c>
      <c r="L3746" t="s">
        <v>33</v>
      </c>
      <c r="M3746" s="1">
        <v>2341.79</v>
      </c>
      <c r="N3746" s="1">
        <v>1087.3499999999999</v>
      </c>
      <c r="O3746" s="1">
        <v>5392.28</v>
      </c>
      <c r="P3746" s="1">
        <v>0</v>
      </c>
      <c r="Q3746" s="1">
        <v>5728.6</v>
      </c>
      <c r="R3746" s="1">
        <v>5067.49</v>
      </c>
      <c r="S3746" s="1">
        <v>-10316.39</v>
      </c>
      <c r="T3746" s="1">
        <v>21112.48</v>
      </c>
      <c r="U3746" s="1">
        <f>SUM(Report_Summary[Revenue])</f>
        <v>626594850.33999527</v>
      </c>
      <c r="V3746" s="1">
        <f>Report_Summary[[#This Row],[Total Revenue]] / COUNTA(Report_Summary[Membership No])</f>
        <v>62659.485033999525</v>
      </c>
    </row>
    <row r="3747" spans="1:22" x14ac:dyDescent="0.3">
      <c r="A3747" t="s">
        <v>3786</v>
      </c>
      <c r="B3747">
        <v>2015</v>
      </c>
      <c r="C3747" t="s">
        <v>14</v>
      </c>
      <c r="D3747">
        <v>36</v>
      </c>
      <c r="E3747" t="str">
        <f t="shared" si="58"/>
        <v>Middle Age</v>
      </c>
      <c r="F3747" t="s">
        <v>21</v>
      </c>
      <c r="G3747" t="s">
        <v>25</v>
      </c>
      <c r="H3747" t="s">
        <v>29</v>
      </c>
      <c r="I3747">
        <v>29</v>
      </c>
      <c r="J3747">
        <v>2.17</v>
      </c>
      <c r="K3747" t="s">
        <v>32</v>
      </c>
      <c r="L3747" t="s">
        <v>33</v>
      </c>
      <c r="M3747" s="1">
        <v>18991.07</v>
      </c>
      <c r="N3747" s="1">
        <v>4897.6099999999997</v>
      </c>
      <c r="O3747" s="1">
        <v>733.23</v>
      </c>
      <c r="P3747" s="1">
        <v>0</v>
      </c>
      <c r="Q3747" s="1">
        <v>38939.56</v>
      </c>
      <c r="R3747" s="1">
        <v>44383.05</v>
      </c>
      <c r="S3747" s="1">
        <v>-20052.75</v>
      </c>
      <c r="T3747" s="1">
        <v>103375.36</v>
      </c>
      <c r="U3747" s="1">
        <f>SUM(Report_Summary[Revenue])</f>
        <v>626594850.33999527</v>
      </c>
      <c r="V3747" s="1">
        <f>Report_Summary[[#This Row],[Total Revenue]] / COUNTA(Report_Summary[Membership No])</f>
        <v>62659.485033999525</v>
      </c>
    </row>
    <row r="3748" spans="1:22" x14ac:dyDescent="0.3">
      <c r="A3748" t="s">
        <v>3787</v>
      </c>
      <c r="B3748">
        <v>2022</v>
      </c>
      <c r="C3748" t="s">
        <v>14</v>
      </c>
      <c r="D3748">
        <v>51</v>
      </c>
      <c r="E3748" t="str">
        <f t="shared" si="58"/>
        <v>Middle Age</v>
      </c>
      <c r="F3748" t="s">
        <v>21</v>
      </c>
      <c r="G3748" t="s">
        <v>25</v>
      </c>
      <c r="H3748" t="s">
        <v>28</v>
      </c>
      <c r="I3748">
        <v>30</v>
      </c>
      <c r="J3748">
        <v>3.21</v>
      </c>
      <c r="K3748" t="s">
        <v>32</v>
      </c>
      <c r="L3748" t="s">
        <v>33</v>
      </c>
      <c r="M3748" s="1">
        <v>3849.46</v>
      </c>
      <c r="N3748" s="1">
        <v>4060.07</v>
      </c>
      <c r="O3748" s="1">
        <v>4578.28</v>
      </c>
      <c r="P3748" s="1">
        <v>0</v>
      </c>
      <c r="Q3748" s="1">
        <v>7215.16</v>
      </c>
      <c r="R3748" s="1">
        <v>9044.7800000000007</v>
      </c>
      <c r="S3748" s="1">
        <v>23432.58</v>
      </c>
      <c r="T3748" s="1">
        <v>-7172.64</v>
      </c>
      <c r="U3748" s="1">
        <f>SUM(Report_Summary[Revenue])</f>
        <v>626594850.33999527</v>
      </c>
      <c r="V3748" s="1">
        <f>Report_Summary[[#This Row],[Total Revenue]] / COUNTA(Report_Summary[Membership No])</f>
        <v>62659.485033999525</v>
      </c>
    </row>
    <row r="3749" spans="1:22" x14ac:dyDescent="0.3">
      <c r="A3749" t="s">
        <v>3788</v>
      </c>
      <c r="B3749">
        <v>2022</v>
      </c>
      <c r="C3749" t="s">
        <v>14</v>
      </c>
      <c r="D3749">
        <v>35</v>
      </c>
      <c r="E3749" t="str">
        <f t="shared" si="58"/>
        <v>Middle Age</v>
      </c>
      <c r="F3749" t="s">
        <v>18</v>
      </c>
      <c r="G3749" t="s">
        <v>25</v>
      </c>
      <c r="H3749" t="s">
        <v>29</v>
      </c>
      <c r="I3749">
        <v>36</v>
      </c>
      <c r="J3749">
        <v>2.41</v>
      </c>
      <c r="K3749" t="s">
        <v>33</v>
      </c>
      <c r="L3749" t="s">
        <v>33</v>
      </c>
      <c r="M3749" s="1">
        <v>6399.49</v>
      </c>
      <c r="N3749" s="1">
        <v>1673.58</v>
      </c>
      <c r="O3749" s="1">
        <v>2149.46</v>
      </c>
      <c r="P3749" s="1">
        <v>0</v>
      </c>
      <c r="Q3749" s="1">
        <v>22425.5</v>
      </c>
      <c r="R3749" s="1">
        <v>28714.95</v>
      </c>
      <c r="S3749" s="1">
        <v>15233.83</v>
      </c>
      <c r="T3749" s="1">
        <v>35906.620000000003</v>
      </c>
      <c r="U3749" s="1">
        <f>SUM(Report_Summary[Revenue])</f>
        <v>626594850.33999527</v>
      </c>
      <c r="V3749" s="1">
        <f>Report_Summary[[#This Row],[Total Revenue]] / COUNTA(Report_Summary[Membership No])</f>
        <v>62659.485033999525</v>
      </c>
    </row>
    <row r="3750" spans="1:22" x14ac:dyDescent="0.3">
      <c r="A3750" t="s">
        <v>3789</v>
      </c>
      <c r="B3750">
        <v>2016</v>
      </c>
      <c r="C3750" t="s">
        <v>14</v>
      </c>
      <c r="D3750">
        <v>80</v>
      </c>
      <c r="E3750" t="str">
        <f t="shared" si="58"/>
        <v>Old</v>
      </c>
      <c r="F3750" t="s">
        <v>18</v>
      </c>
      <c r="G3750" t="s">
        <v>22</v>
      </c>
      <c r="H3750" t="s">
        <v>28</v>
      </c>
      <c r="I3750">
        <v>26</v>
      </c>
      <c r="J3750">
        <v>2.2999999999999998</v>
      </c>
      <c r="K3750" t="s">
        <v>33</v>
      </c>
      <c r="L3750" t="s">
        <v>33</v>
      </c>
      <c r="M3750" s="1">
        <v>11107.75</v>
      </c>
      <c r="N3750" s="1">
        <v>354.3</v>
      </c>
      <c r="O3750" s="1">
        <v>5773.2</v>
      </c>
      <c r="P3750" s="1">
        <v>0</v>
      </c>
      <c r="Q3750" s="1">
        <v>37596.79</v>
      </c>
      <c r="R3750" s="1">
        <v>19954.46</v>
      </c>
      <c r="S3750" s="1">
        <v>-25221.05</v>
      </c>
      <c r="T3750" s="1">
        <v>82772.3</v>
      </c>
      <c r="U3750" s="1">
        <f>SUM(Report_Summary[Revenue])</f>
        <v>626594850.33999527</v>
      </c>
      <c r="V3750" s="1">
        <f>Report_Summary[[#This Row],[Total Revenue]] / COUNTA(Report_Summary[Membership No])</f>
        <v>62659.485033999525</v>
      </c>
    </row>
    <row r="3751" spans="1:22" x14ac:dyDescent="0.3">
      <c r="A3751" t="s">
        <v>3790</v>
      </c>
      <c r="B3751">
        <v>2024</v>
      </c>
      <c r="C3751" t="s">
        <v>14</v>
      </c>
      <c r="D3751">
        <v>36</v>
      </c>
      <c r="E3751" t="str">
        <f t="shared" si="58"/>
        <v>Middle Age</v>
      </c>
      <c r="F3751" t="s">
        <v>20</v>
      </c>
      <c r="G3751" t="s">
        <v>25</v>
      </c>
      <c r="H3751" t="s">
        <v>27</v>
      </c>
      <c r="I3751">
        <v>37</v>
      </c>
      <c r="J3751">
        <v>2.11</v>
      </c>
      <c r="K3751" t="s">
        <v>32</v>
      </c>
      <c r="L3751" t="s">
        <v>33</v>
      </c>
      <c r="M3751" s="1">
        <v>16346.3</v>
      </c>
      <c r="N3751" s="1">
        <v>1026.1600000000001</v>
      </c>
      <c r="O3751" s="1">
        <v>7630.92</v>
      </c>
      <c r="P3751" s="1">
        <v>0</v>
      </c>
      <c r="Q3751" s="1">
        <v>24029.25</v>
      </c>
      <c r="R3751" s="1">
        <v>75018.990000000005</v>
      </c>
      <c r="S3751" s="1">
        <v>4397.21</v>
      </c>
      <c r="T3751" s="1">
        <v>94651.03</v>
      </c>
      <c r="U3751" s="1">
        <f>SUM(Report_Summary[Revenue])</f>
        <v>626594850.33999527</v>
      </c>
      <c r="V3751" s="1">
        <f>Report_Summary[[#This Row],[Total Revenue]] / COUNTA(Report_Summary[Membership No])</f>
        <v>62659.485033999525</v>
      </c>
    </row>
    <row r="3752" spans="1:22" x14ac:dyDescent="0.3">
      <c r="A3752" t="s">
        <v>3791</v>
      </c>
      <c r="B3752">
        <v>2023</v>
      </c>
      <c r="C3752" t="s">
        <v>13</v>
      </c>
      <c r="D3752">
        <v>45</v>
      </c>
      <c r="E3752" t="str">
        <f t="shared" si="58"/>
        <v>Middle Age</v>
      </c>
      <c r="F3752" t="s">
        <v>18</v>
      </c>
      <c r="G3752" t="s">
        <v>25</v>
      </c>
      <c r="H3752" t="s">
        <v>26</v>
      </c>
      <c r="I3752">
        <v>26</v>
      </c>
      <c r="J3752">
        <v>0.34</v>
      </c>
      <c r="K3752" t="s">
        <v>33</v>
      </c>
      <c r="L3752" t="s">
        <v>33</v>
      </c>
      <c r="M3752" s="1">
        <v>1335.45</v>
      </c>
      <c r="N3752" s="1">
        <v>4782.8</v>
      </c>
      <c r="O3752" s="1">
        <v>7940.68</v>
      </c>
      <c r="P3752" s="1">
        <v>0</v>
      </c>
      <c r="Q3752" s="1">
        <v>2914.47</v>
      </c>
      <c r="R3752" s="1">
        <v>4652.71</v>
      </c>
      <c r="S3752" s="1">
        <v>778.89</v>
      </c>
      <c r="T3752" s="1">
        <v>6788.29</v>
      </c>
      <c r="U3752" s="1">
        <f>SUM(Report_Summary[Revenue])</f>
        <v>626594850.33999527</v>
      </c>
      <c r="V3752" s="1">
        <f>Report_Summary[[#This Row],[Total Revenue]] / COUNTA(Report_Summary[Membership No])</f>
        <v>62659.485033999525</v>
      </c>
    </row>
    <row r="3753" spans="1:22" x14ac:dyDescent="0.3">
      <c r="A3753" t="s">
        <v>3792</v>
      </c>
      <c r="B3753">
        <v>2015</v>
      </c>
      <c r="C3753" t="s">
        <v>13</v>
      </c>
      <c r="D3753">
        <v>61</v>
      </c>
      <c r="E3753" t="str">
        <f t="shared" si="58"/>
        <v>Old</v>
      </c>
      <c r="F3753" t="s">
        <v>17</v>
      </c>
      <c r="G3753" t="s">
        <v>22</v>
      </c>
      <c r="H3753" t="s">
        <v>27</v>
      </c>
      <c r="I3753">
        <v>31</v>
      </c>
      <c r="J3753">
        <v>2.96</v>
      </c>
      <c r="K3753" t="s">
        <v>33</v>
      </c>
      <c r="L3753" t="s">
        <v>33</v>
      </c>
      <c r="M3753" s="1">
        <v>19872.7</v>
      </c>
      <c r="N3753" s="1">
        <v>381.7</v>
      </c>
      <c r="O3753" s="1">
        <v>913.83</v>
      </c>
      <c r="P3753" s="1">
        <v>0</v>
      </c>
      <c r="Q3753" s="1">
        <v>32779.51</v>
      </c>
      <c r="R3753" s="1">
        <v>43432.02</v>
      </c>
      <c r="S3753" s="1">
        <v>-14899.36</v>
      </c>
      <c r="T3753" s="1">
        <v>91110.89</v>
      </c>
      <c r="U3753" s="1">
        <f>SUM(Report_Summary[Revenue])</f>
        <v>626594850.33999527</v>
      </c>
      <c r="V3753" s="1">
        <f>Report_Summary[[#This Row],[Total Revenue]] / COUNTA(Report_Summary[Membership No])</f>
        <v>62659.485033999525</v>
      </c>
    </row>
    <row r="3754" spans="1:22" x14ac:dyDescent="0.3">
      <c r="A3754" t="s">
        <v>3793</v>
      </c>
      <c r="B3754">
        <v>2017</v>
      </c>
      <c r="C3754" t="s">
        <v>14</v>
      </c>
      <c r="D3754">
        <v>55</v>
      </c>
      <c r="E3754" t="str">
        <f t="shared" si="58"/>
        <v>Middle Age</v>
      </c>
      <c r="F3754" t="s">
        <v>21</v>
      </c>
      <c r="G3754" t="s">
        <v>22</v>
      </c>
      <c r="H3754" t="s">
        <v>26</v>
      </c>
      <c r="I3754">
        <v>38</v>
      </c>
      <c r="J3754">
        <v>2.16</v>
      </c>
      <c r="K3754" t="s">
        <v>33</v>
      </c>
      <c r="L3754" t="s">
        <v>33</v>
      </c>
      <c r="M3754" s="1">
        <v>2718.17</v>
      </c>
      <c r="N3754" s="1">
        <v>1327.11</v>
      </c>
      <c r="O3754" s="1">
        <v>5639.92</v>
      </c>
      <c r="P3754" s="1">
        <v>0</v>
      </c>
      <c r="Q3754" s="1">
        <v>5919.97</v>
      </c>
      <c r="R3754" s="1">
        <v>3375.7</v>
      </c>
      <c r="S3754" s="1">
        <v>14799.67</v>
      </c>
      <c r="T3754" s="1">
        <v>-5504</v>
      </c>
      <c r="U3754" s="1">
        <f>SUM(Report_Summary[Revenue])</f>
        <v>626594850.33999527</v>
      </c>
      <c r="V3754" s="1">
        <f>Report_Summary[[#This Row],[Total Revenue]] / COUNTA(Report_Summary[Membership No])</f>
        <v>62659.485033999525</v>
      </c>
    </row>
    <row r="3755" spans="1:22" x14ac:dyDescent="0.3">
      <c r="A3755" t="s">
        <v>3794</v>
      </c>
      <c r="B3755">
        <v>2022</v>
      </c>
      <c r="C3755" t="s">
        <v>14</v>
      </c>
      <c r="D3755">
        <v>37</v>
      </c>
      <c r="E3755" t="str">
        <f t="shared" si="58"/>
        <v>Middle Age</v>
      </c>
      <c r="F3755" t="s">
        <v>15</v>
      </c>
      <c r="G3755" t="s">
        <v>22</v>
      </c>
      <c r="H3755" t="s">
        <v>28</v>
      </c>
      <c r="I3755">
        <v>23</v>
      </c>
      <c r="J3755">
        <v>2.7</v>
      </c>
      <c r="K3755" t="s">
        <v>32</v>
      </c>
      <c r="L3755" t="s">
        <v>33</v>
      </c>
      <c r="M3755" s="1">
        <v>19723.419999999998</v>
      </c>
      <c r="N3755" s="1">
        <v>3046.84</v>
      </c>
      <c r="O3755" s="1">
        <v>2922.28</v>
      </c>
      <c r="P3755" s="1">
        <v>0</v>
      </c>
      <c r="Q3755" s="1">
        <v>29324.45</v>
      </c>
      <c r="R3755" s="1">
        <v>84741.48</v>
      </c>
      <c r="S3755" s="1">
        <v>-24659.4</v>
      </c>
      <c r="T3755" s="1">
        <v>138725.32999999999</v>
      </c>
      <c r="U3755" s="1">
        <f>SUM(Report_Summary[Revenue])</f>
        <v>626594850.33999527</v>
      </c>
      <c r="V3755" s="1">
        <f>Report_Summary[[#This Row],[Total Revenue]] / COUNTA(Report_Summary[Membership No])</f>
        <v>62659.485033999525</v>
      </c>
    </row>
    <row r="3756" spans="1:22" x14ac:dyDescent="0.3">
      <c r="A3756" t="s">
        <v>3795</v>
      </c>
      <c r="B3756">
        <v>2024</v>
      </c>
      <c r="C3756" t="s">
        <v>13</v>
      </c>
      <c r="D3756">
        <v>52</v>
      </c>
      <c r="E3756" t="str">
        <f t="shared" si="58"/>
        <v>Middle Age</v>
      </c>
      <c r="F3756" t="s">
        <v>20</v>
      </c>
      <c r="G3756" t="s">
        <v>25</v>
      </c>
      <c r="H3756" t="s">
        <v>31</v>
      </c>
      <c r="I3756">
        <v>34</v>
      </c>
      <c r="J3756">
        <v>2.4300000000000002</v>
      </c>
      <c r="K3756" t="s">
        <v>33</v>
      </c>
      <c r="L3756" t="s">
        <v>33</v>
      </c>
      <c r="M3756" s="1">
        <v>4790.25</v>
      </c>
      <c r="N3756" s="1">
        <v>4353.88</v>
      </c>
      <c r="O3756" s="1">
        <v>7820.35</v>
      </c>
      <c r="P3756" s="1">
        <v>0</v>
      </c>
      <c r="Q3756" s="1">
        <v>16715.259999999998</v>
      </c>
      <c r="R3756" s="1">
        <v>9182.35</v>
      </c>
      <c r="S3756" s="1">
        <v>-11565.36</v>
      </c>
      <c r="T3756" s="1">
        <v>37462.97</v>
      </c>
      <c r="U3756" s="1">
        <f>SUM(Report_Summary[Revenue])</f>
        <v>626594850.33999527</v>
      </c>
      <c r="V3756" s="1">
        <f>Report_Summary[[#This Row],[Total Revenue]] / COUNTA(Report_Summary[Membership No])</f>
        <v>62659.485033999525</v>
      </c>
    </row>
    <row r="3757" spans="1:22" x14ac:dyDescent="0.3">
      <c r="A3757" t="s">
        <v>3796</v>
      </c>
      <c r="B3757">
        <v>2017</v>
      </c>
      <c r="C3757" t="s">
        <v>14</v>
      </c>
      <c r="D3757">
        <v>45</v>
      </c>
      <c r="E3757" t="str">
        <f t="shared" si="58"/>
        <v>Middle Age</v>
      </c>
      <c r="F3757" t="s">
        <v>20</v>
      </c>
      <c r="G3757" t="s">
        <v>23</v>
      </c>
      <c r="H3757" t="s">
        <v>30</v>
      </c>
      <c r="I3757">
        <v>39</v>
      </c>
      <c r="J3757">
        <v>2.81</v>
      </c>
      <c r="K3757" t="s">
        <v>32</v>
      </c>
      <c r="L3757" t="s">
        <v>33</v>
      </c>
      <c r="M3757" s="1">
        <v>6299.58</v>
      </c>
      <c r="N3757" s="1">
        <v>175.97</v>
      </c>
      <c r="O3757" s="1">
        <v>4686.59</v>
      </c>
      <c r="P3757" s="1">
        <v>0</v>
      </c>
      <c r="Q3757" s="1">
        <v>20814.099999999999</v>
      </c>
      <c r="R3757" s="1">
        <v>22601.63</v>
      </c>
      <c r="S3757" s="1">
        <v>-29150.84</v>
      </c>
      <c r="T3757" s="1">
        <v>72566.570000000007</v>
      </c>
      <c r="U3757" s="1">
        <f>SUM(Report_Summary[Revenue])</f>
        <v>626594850.33999527</v>
      </c>
      <c r="V3757" s="1">
        <f>Report_Summary[[#This Row],[Total Revenue]] / COUNTA(Report_Summary[Membership No])</f>
        <v>62659.485033999525</v>
      </c>
    </row>
    <row r="3758" spans="1:22" x14ac:dyDescent="0.3">
      <c r="A3758" t="s">
        <v>3797</v>
      </c>
      <c r="B3758">
        <v>2024</v>
      </c>
      <c r="C3758" t="s">
        <v>14</v>
      </c>
      <c r="D3758">
        <v>73</v>
      </c>
      <c r="E3758" t="str">
        <f t="shared" si="58"/>
        <v>Old</v>
      </c>
      <c r="F3758" t="s">
        <v>18</v>
      </c>
      <c r="G3758" t="s">
        <v>22</v>
      </c>
      <c r="H3758" t="s">
        <v>27</v>
      </c>
      <c r="I3758">
        <v>31</v>
      </c>
      <c r="J3758">
        <v>1.77</v>
      </c>
      <c r="K3758" t="s">
        <v>33</v>
      </c>
      <c r="L3758" t="s">
        <v>33</v>
      </c>
      <c r="M3758" s="1">
        <v>6737.15</v>
      </c>
      <c r="N3758" s="1">
        <v>2830.81</v>
      </c>
      <c r="O3758" s="1">
        <v>1049.99</v>
      </c>
      <c r="P3758" s="1">
        <v>0</v>
      </c>
      <c r="Q3758" s="1">
        <v>8173.41</v>
      </c>
      <c r="R3758" s="1">
        <v>23903.26</v>
      </c>
      <c r="S3758" s="1">
        <v>-4234.62</v>
      </c>
      <c r="T3758" s="1">
        <v>36311.29</v>
      </c>
      <c r="U3758" s="1">
        <f>SUM(Report_Summary[Revenue])</f>
        <v>626594850.33999527</v>
      </c>
      <c r="V3758" s="1">
        <f>Report_Summary[[#This Row],[Total Revenue]] / COUNTA(Report_Summary[Membership No])</f>
        <v>62659.485033999525</v>
      </c>
    </row>
    <row r="3759" spans="1:22" x14ac:dyDescent="0.3">
      <c r="A3759" t="s">
        <v>3798</v>
      </c>
      <c r="B3759">
        <v>2019</v>
      </c>
      <c r="C3759" t="s">
        <v>14</v>
      </c>
      <c r="D3759">
        <v>34</v>
      </c>
      <c r="E3759" t="str">
        <f t="shared" si="58"/>
        <v>Middle Age</v>
      </c>
      <c r="F3759" t="s">
        <v>15</v>
      </c>
      <c r="G3759" t="s">
        <v>25</v>
      </c>
      <c r="H3759" t="s">
        <v>30</v>
      </c>
      <c r="I3759">
        <v>30</v>
      </c>
      <c r="J3759">
        <v>2.4</v>
      </c>
      <c r="K3759" t="s">
        <v>33</v>
      </c>
      <c r="L3759" t="s">
        <v>33</v>
      </c>
      <c r="M3759" s="1">
        <v>9645.44</v>
      </c>
      <c r="N3759" s="1">
        <v>2884.19</v>
      </c>
      <c r="O3759" s="1">
        <v>4794.5</v>
      </c>
      <c r="P3759" s="1">
        <v>0</v>
      </c>
      <c r="Q3759" s="1">
        <v>38927.019999999997</v>
      </c>
      <c r="R3759" s="1">
        <v>32998.92</v>
      </c>
      <c r="S3759" s="1">
        <v>-12461.42</v>
      </c>
      <c r="T3759" s="1">
        <v>84387.36</v>
      </c>
      <c r="U3759" s="1">
        <f>SUM(Report_Summary[Revenue])</f>
        <v>626594850.33999527</v>
      </c>
      <c r="V3759" s="1">
        <f>Report_Summary[[#This Row],[Total Revenue]] / COUNTA(Report_Summary[Membership No])</f>
        <v>62659.485033999525</v>
      </c>
    </row>
    <row r="3760" spans="1:22" x14ac:dyDescent="0.3">
      <c r="A3760" t="s">
        <v>3799</v>
      </c>
      <c r="B3760">
        <v>2016</v>
      </c>
      <c r="C3760" t="s">
        <v>13</v>
      </c>
      <c r="D3760">
        <v>79</v>
      </c>
      <c r="E3760" t="str">
        <f t="shared" si="58"/>
        <v>Old</v>
      </c>
      <c r="F3760" t="s">
        <v>17</v>
      </c>
      <c r="G3760" t="s">
        <v>22</v>
      </c>
      <c r="H3760" t="s">
        <v>26</v>
      </c>
      <c r="I3760">
        <v>31</v>
      </c>
      <c r="J3760">
        <v>2.5299999999999998</v>
      </c>
      <c r="K3760" t="s">
        <v>33</v>
      </c>
      <c r="L3760" t="s">
        <v>33</v>
      </c>
      <c r="M3760" s="1">
        <v>12206.74</v>
      </c>
      <c r="N3760" s="1">
        <v>904.27</v>
      </c>
      <c r="O3760" s="1">
        <v>6377.07</v>
      </c>
      <c r="P3760" s="1">
        <v>0</v>
      </c>
      <c r="Q3760" s="1">
        <v>54732.2</v>
      </c>
      <c r="R3760" s="1">
        <v>37373.79</v>
      </c>
      <c r="S3760" s="1">
        <v>-18218.34</v>
      </c>
      <c r="T3760" s="1">
        <v>110324.33</v>
      </c>
      <c r="U3760" s="1">
        <f>SUM(Report_Summary[Revenue])</f>
        <v>626594850.33999527</v>
      </c>
      <c r="V3760" s="1">
        <f>Report_Summary[[#This Row],[Total Revenue]] / COUNTA(Report_Summary[Membership No])</f>
        <v>62659.485033999525</v>
      </c>
    </row>
    <row r="3761" spans="1:22" x14ac:dyDescent="0.3">
      <c r="A3761" t="s">
        <v>3800</v>
      </c>
      <c r="B3761">
        <v>2019</v>
      </c>
      <c r="C3761" t="s">
        <v>13</v>
      </c>
      <c r="D3761">
        <v>66</v>
      </c>
      <c r="E3761" t="str">
        <f t="shared" si="58"/>
        <v>Old</v>
      </c>
      <c r="F3761" t="s">
        <v>19</v>
      </c>
      <c r="G3761" t="s">
        <v>24</v>
      </c>
      <c r="H3761" t="s">
        <v>29</v>
      </c>
      <c r="I3761">
        <v>39</v>
      </c>
      <c r="J3761">
        <v>2.46</v>
      </c>
      <c r="K3761" t="s">
        <v>33</v>
      </c>
      <c r="L3761" t="s">
        <v>33</v>
      </c>
      <c r="M3761" s="1">
        <v>11741.63</v>
      </c>
      <c r="N3761" s="1">
        <v>2818.79</v>
      </c>
      <c r="O3761" s="1">
        <v>1785.97</v>
      </c>
      <c r="P3761" s="1">
        <v>0</v>
      </c>
      <c r="Q3761" s="1">
        <v>29414.66</v>
      </c>
      <c r="R3761" s="1">
        <v>41023.410000000003</v>
      </c>
      <c r="S3761" s="1">
        <v>12547.24</v>
      </c>
      <c r="T3761" s="1">
        <v>57890.83</v>
      </c>
      <c r="U3761" s="1">
        <f>SUM(Report_Summary[Revenue])</f>
        <v>626594850.33999527</v>
      </c>
      <c r="V3761" s="1">
        <f>Report_Summary[[#This Row],[Total Revenue]] / COUNTA(Report_Summary[Membership No])</f>
        <v>62659.485033999525</v>
      </c>
    </row>
    <row r="3762" spans="1:22" x14ac:dyDescent="0.3">
      <c r="A3762" t="s">
        <v>3801</v>
      </c>
      <c r="B3762">
        <v>2020</v>
      </c>
      <c r="C3762" t="s">
        <v>13</v>
      </c>
      <c r="D3762">
        <v>55</v>
      </c>
      <c r="E3762" t="str">
        <f t="shared" si="58"/>
        <v>Middle Age</v>
      </c>
      <c r="F3762" t="s">
        <v>18</v>
      </c>
      <c r="G3762" t="s">
        <v>23</v>
      </c>
      <c r="H3762" t="s">
        <v>31</v>
      </c>
      <c r="I3762">
        <v>31</v>
      </c>
      <c r="J3762">
        <v>2.1800000000000002</v>
      </c>
      <c r="K3762" t="s">
        <v>33</v>
      </c>
      <c r="L3762" t="s">
        <v>33</v>
      </c>
      <c r="M3762" s="1">
        <v>744.83</v>
      </c>
      <c r="N3762" s="1">
        <v>2847.11</v>
      </c>
      <c r="O3762" s="1">
        <v>6192.61</v>
      </c>
      <c r="P3762" s="1">
        <v>0</v>
      </c>
      <c r="Q3762" s="1">
        <v>3194.96</v>
      </c>
      <c r="R3762" s="1">
        <v>2097.42</v>
      </c>
      <c r="S3762" s="1">
        <v>14614.23</v>
      </c>
      <c r="T3762" s="1">
        <v>-9321.85</v>
      </c>
      <c r="U3762" s="1">
        <f>SUM(Report_Summary[Revenue])</f>
        <v>626594850.33999527</v>
      </c>
      <c r="V3762" s="1">
        <f>Report_Summary[[#This Row],[Total Revenue]] / COUNTA(Report_Summary[Membership No])</f>
        <v>62659.485033999525</v>
      </c>
    </row>
    <row r="3763" spans="1:22" x14ac:dyDescent="0.3">
      <c r="A3763" t="s">
        <v>3802</v>
      </c>
      <c r="B3763">
        <v>2017</v>
      </c>
      <c r="C3763" t="s">
        <v>14</v>
      </c>
      <c r="D3763">
        <v>65</v>
      </c>
      <c r="E3763" t="str">
        <f t="shared" si="58"/>
        <v>Old</v>
      </c>
      <c r="F3763" t="s">
        <v>20</v>
      </c>
      <c r="G3763" t="s">
        <v>25</v>
      </c>
      <c r="H3763" t="s">
        <v>30</v>
      </c>
      <c r="I3763">
        <v>26</v>
      </c>
      <c r="J3763">
        <v>1.1499999999999999</v>
      </c>
      <c r="K3763" t="s">
        <v>32</v>
      </c>
      <c r="L3763" t="s">
        <v>33</v>
      </c>
      <c r="M3763" s="1">
        <v>6639.7</v>
      </c>
      <c r="N3763" s="1">
        <v>1770.08</v>
      </c>
      <c r="O3763" s="1">
        <v>5132.29</v>
      </c>
      <c r="P3763" s="1">
        <v>0</v>
      </c>
      <c r="Q3763" s="1">
        <v>15129.25</v>
      </c>
      <c r="R3763" s="1">
        <v>18837.419999999998</v>
      </c>
      <c r="S3763" s="1">
        <v>23193.360000000001</v>
      </c>
      <c r="T3763" s="1">
        <v>10773.31</v>
      </c>
      <c r="U3763" s="1">
        <f>SUM(Report_Summary[Revenue])</f>
        <v>626594850.33999527</v>
      </c>
      <c r="V3763" s="1">
        <f>Report_Summary[[#This Row],[Total Revenue]] / COUNTA(Report_Summary[Membership No])</f>
        <v>62659.485033999525</v>
      </c>
    </row>
    <row r="3764" spans="1:22" x14ac:dyDescent="0.3">
      <c r="A3764" t="s">
        <v>3803</v>
      </c>
      <c r="B3764">
        <v>2022</v>
      </c>
      <c r="C3764" t="s">
        <v>13</v>
      </c>
      <c r="D3764">
        <v>27</v>
      </c>
      <c r="E3764" t="str">
        <f t="shared" si="58"/>
        <v>Young</v>
      </c>
      <c r="F3764" t="s">
        <v>17</v>
      </c>
      <c r="G3764" t="s">
        <v>25</v>
      </c>
      <c r="H3764" t="s">
        <v>27</v>
      </c>
      <c r="I3764">
        <v>30</v>
      </c>
      <c r="J3764">
        <v>1.06</v>
      </c>
      <c r="K3764" t="s">
        <v>33</v>
      </c>
      <c r="L3764" t="s">
        <v>33</v>
      </c>
      <c r="M3764" s="1">
        <v>10357.52</v>
      </c>
      <c r="N3764" s="1">
        <v>4102.1099999999997</v>
      </c>
      <c r="O3764" s="1">
        <v>1107.67</v>
      </c>
      <c r="P3764" s="1">
        <v>0</v>
      </c>
      <c r="Q3764" s="1">
        <v>40105.050000000003</v>
      </c>
      <c r="R3764" s="1">
        <v>41287.96</v>
      </c>
      <c r="S3764" s="1">
        <v>13140.58</v>
      </c>
      <c r="T3764" s="1">
        <v>68252.429999999993</v>
      </c>
      <c r="U3764" s="1">
        <f>SUM(Report_Summary[Revenue])</f>
        <v>626594850.33999527</v>
      </c>
      <c r="V3764" s="1">
        <f>Report_Summary[[#This Row],[Total Revenue]] / COUNTA(Report_Summary[Membership No])</f>
        <v>62659.485033999525</v>
      </c>
    </row>
    <row r="3765" spans="1:22" x14ac:dyDescent="0.3">
      <c r="A3765" t="s">
        <v>3804</v>
      </c>
      <c r="B3765">
        <v>2020</v>
      </c>
      <c r="C3765" t="s">
        <v>13</v>
      </c>
      <c r="D3765">
        <v>48</v>
      </c>
      <c r="E3765" t="str">
        <f t="shared" si="58"/>
        <v>Middle Age</v>
      </c>
      <c r="F3765" t="s">
        <v>19</v>
      </c>
      <c r="G3765" t="s">
        <v>25</v>
      </c>
      <c r="H3765" t="s">
        <v>26</v>
      </c>
      <c r="I3765">
        <v>23</v>
      </c>
      <c r="J3765">
        <v>2.48</v>
      </c>
      <c r="K3765" t="s">
        <v>33</v>
      </c>
      <c r="L3765" t="s">
        <v>33</v>
      </c>
      <c r="M3765" s="1">
        <v>1561.59</v>
      </c>
      <c r="N3765" s="1">
        <v>4810.1899999999996</v>
      </c>
      <c r="O3765" s="1">
        <v>5882.68</v>
      </c>
      <c r="P3765" s="1">
        <v>0</v>
      </c>
      <c r="Q3765" s="1">
        <v>6021.63</v>
      </c>
      <c r="R3765" s="1">
        <v>3743.58</v>
      </c>
      <c r="S3765" s="1">
        <v>-16796.29</v>
      </c>
      <c r="T3765" s="1">
        <v>26561.5</v>
      </c>
      <c r="U3765" s="1">
        <f>SUM(Report_Summary[Revenue])</f>
        <v>626594850.33999527</v>
      </c>
      <c r="V3765" s="1">
        <f>Report_Summary[[#This Row],[Total Revenue]] / COUNTA(Report_Summary[Membership No])</f>
        <v>62659.485033999525</v>
      </c>
    </row>
    <row r="3766" spans="1:22" x14ac:dyDescent="0.3">
      <c r="A3766" t="s">
        <v>3805</v>
      </c>
      <c r="B3766">
        <v>2015</v>
      </c>
      <c r="C3766" t="s">
        <v>14</v>
      </c>
      <c r="D3766">
        <v>36</v>
      </c>
      <c r="E3766" t="str">
        <f t="shared" si="58"/>
        <v>Middle Age</v>
      </c>
      <c r="F3766" t="s">
        <v>20</v>
      </c>
      <c r="G3766" t="s">
        <v>25</v>
      </c>
      <c r="H3766" t="s">
        <v>29</v>
      </c>
      <c r="I3766">
        <v>20</v>
      </c>
      <c r="J3766">
        <v>2.57</v>
      </c>
      <c r="K3766" t="s">
        <v>33</v>
      </c>
      <c r="L3766" t="s">
        <v>33</v>
      </c>
      <c r="M3766" s="1">
        <v>18528.240000000002</v>
      </c>
      <c r="N3766" s="1">
        <v>1906.67</v>
      </c>
      <c r="O3766" s="1">
        <v>1979.84</v>
      </c>
      <c r="P3766" s="1">
        <v>0</v>
      </c>
      <c r="Q3766" s="1">
        <v>29857.68</v>
      </c>
      <c r="R3766" s="1">
        <v>31428.799999999999</v>
      </c>
      <c r="S3766" s="1">
        <v>-393.95</v>
      </c>
      <c r="T3766" s="1">
        <v>61680.43</v>
      </c>
      <c r="U3766" s="1">
        <f>SUM(Report_Summary[Revenue])</f>
        <v>626594850.33999527</v>
      </c>
      <c r="V3766" s="1">
        <f>Report_Summary[[#This Row],[Total Revenue]] / COUNTA(Report_Summary[Membership No])</f>
        <v>62659.485033999525</v>
      </c>
    </row>
    <row r="3767" spans="1:22" x14ac:dyDescent="0.3">
      <c r="A3767" t="s">
        <v>3806</v>
      </c>
      <c r="B3767">
        <v>2020</v>
      </c>
      <c r="C3767" t="s">
        <v>13</v>
      </c>
      <c r="D3767">
        <v>37</v>
      </c>
      <c r="E3767" t="str">
        <f t="shared" si="58"/>
        <v>Middle Age</v>
      </c>
      <c r="F3767" t="s">
        <v>18</v>
      </c>
      <c r="G3767" t="s">
        <v>23</v>
      </c>
      <c r="H3767" t="s">
        <v>27</v>
      </c>
      <c r="I3767">
        <v>20</v>
      </c>
      <c r="J3767">
        <v>3.45</v>
      </c>
      <c r="K3767" t="s">
        <v>33</v>
      </c>
      <c r="L3767" t="s">
        <v>33</v>
      </c>
      <c r="M3767" s="1">
        <v>901.48</v>
      </c>
      <c r="N3767" s="1">
        <v>3652.83</v>
      </c>
      <c r="O3767" s="1">
        <v>379.98</v>
      </c>
      <c r="P3767" s="1">
        <v>0</v>
      </c>
      <c r="Q3767" s="1">
        <v>1888.73</v>
      </c>
      <c r="R3767" s="1">
        <v>3733.86</v>
      </c>
      <c r="S3767" s="1">
        <v>2270.48</v>
      </c>
      <c r="T3767" s="1">
        <v>3352.11</v>
      </c>
      <c r="U3767" s="1">
        <f>SUM(Report_Summary[Revenue])</f>
        <v>626594850.33999527</v>
      </c>
      <c r="V3767" s="1">
        <f>Report_Summary[[#This Row],[Total Revenue]] / COUNTA(Report_Summary[Membership No])</f>
        <v>62659.485033999525</v>
      </c>
    </row>
    <row r="3768" spans="1:22" x14ac:dyDescent="0.3">
      <c r="A3768" t="s">
        <v>3807</v>
      </c>
      <c r="B3768">
        <v>2016</v>
      </c>
      <c r="C3768" t="s">
        <v>14</v>
      </c>
      <c r="D3768">
        <v>22</v>
      </c>
      <c r="E3768" t="str">
        <f t="shared" si="58"/>
        <v>Young</v>
      </c>
      <c r="F3768" t="s">
        <v>16</v>
      </c>
      <c r="G3768" t="s">
        <v>25</v>
      </c>
      <c r="H3768" t="s">
        <v>26</v>
      </c>
      <c r="I3768">
        <v>25</v>
      </c>
      <c r="J3768">
        <v>2.4900000000000002</v>
      </c>
      <c r="K3768" t="s">
        <v>33</v>
      </c>
      <c r="L3768" t="s">
        <v>33</v>
      </c>
      <c r="M3768" s="1">
        <v>7669.14</v>
      </c>
      <c r="N3768" s="1">
        <v>2292.59</v>
      </c>
      <c r="O3768" s="1">
        <v>1430.59</v>
      </c>
      <c r="P3768" s="1">
        <v>0</v>
      </c>
      <c r="Q3768" s="1">
        <v>12786.01</v>
      </c>
      <c r="R3768" s="1">
        <v>30651.8</v>
      </c>
      <c r="S3768" s="1">
        <v>18579.13</v>
      </c>
      <c r="T3768" s="1">
        <v>24858.68</v>
      </c>
      <c r="U3768" s="1">
        <f>SUM(Report_Summary[Revenue])</f>
        <v>626594850.33999527</v>
      </c>
      <c r="V3768" s="1">
        <f>Report_Summary[[#This Row],[Total Revenue]] / COUNTA(Report_Summary[Membership No])</f>
        <v>62659.485033999525</v>
      </c>
    </row>
    <row r="3769" spans="1:22" x14ac:dyDescent="0.3">
      <c r="A3769" t="s">
        <v>3808</v>
      </c>
      <c r="B3769">
        <v>2016</v>
      </c>
      <c r="C3769" t="s">
        <v>13</v>
      </c>
      <c r="D3769">
        <v>39</v>
      </c>
      <c r="E3769" t="str">
        <f t="shared" si="58"/>
        <v>Middle Age</v>
      </c>
      <c r="F3769" t="s">
        <v>18</v>
      </c>
      <c r="G3769" t="s">
        <v>23</v>
      </c>
      <c r="H3769" t="s">
        <v>28</v>
      </c>
      <c r="I3769">
        <v>25</v>
      </c>
      <c r="J3769">
        <v>2.57</v>
      </c>
      <c r="K3769" t="s">
        <v>32</v>
      </c>
      <c r="L3769" t="s">
        <v>33</v>
      </c>
      <c r="M3769" s="1">
        <v>14393.04</v>
      </c>
      <c r="N3769" s="1">
        <v>499.65</v>
      </c>
      <c r="O3769" s="1">
        <v>1428.83</v>
      </c>
      <c r="P3769" s="1">
        <v>0</v>
      </c>
      <c r="Q3769" s="1">
        <v>52697.11</v>
      </c>
      <c r="R3769" s="1">
        <v>44160.87</v>
      </c>
      <c r="S3769" s="1">
        <v>-10640.95</v>
      </c>
      <c r="T3769" s="1">
        <v>107498.93</v>
      </c>
      <c r="U3769" s="1">
        <f>SUM(Report_Summary[Revenue])</f>
        <v>626594850.33999527</v>
      </c>
      <c r="V3769" s="1">
        <f>Report_Summary[[#This Row],[Total Revenue]] / COUNTA(Report_Summary[Membership No])</f>
        <v>62659.485033999525</v>
      </c>
    </row>
    <row r="3770" spans="1:22" x14ac:dyDescent="0.3">
      <c r="A3770" t="s">
        <v>3809</v>
      </c>
      <c r="B3770">
        <v>2024</v>
      </c>
      <c r="C3770" t="s">
        <v>14</v>
      </c>
      <c r="D3770">
        <v>46</v>
      </c>
      <c r="E3770" t="str">
        <f t="shared" si="58"/>
        <v>Middle Age</v>
      </c>
      <c r="F3770" t="s">
        <v>20</v>
      </c>
      <c r="G3770" t="s">
        <v>22</v>
      </c>
      <c r="H3770" t="s">
        <v>28</v>
      </c>
      <c r="I3770">
        <v>40</v>
      </c>
      <c r="J3770">
        <v>2.69</v>
      </c>
      <c r="K3770" t="s">
        <v>32</v>
      </c>
      <c r="L3770" t="s">
        <v>33</v>
      </c>
      <c r="M3770" s="1">
        <v>8214.69</v>
      </c>
      <c r="N3770" s="1">
        <v>4383.88</v>
      </c>
      <c r="O3770" s="1">
        <v>4408.09</v>
      </c>
      <c r="P3770" s="1">
        <v>0</v>
      </c>
      <c r="Q3770" s="1">
        <v>14646.38</v>
      </c>
      <c r="R3770" s="1">
        <v>10393.76</v>
      </c>
      <c r="S3770" s="1">
        <v>-2538.4699999999998</v>
      </c>
      <c r="T3770" s="1">
        <v>27578.61</v>
      </c>
      <c r="U3770" s="1">
        <f>SUM(Report_Summary[Revenue])</f>
        <v>626594850.33999527</v>
      </c>
      <c r="V3770" s="1">
        <f>Report_Summary[[#This Row],[Total Revenue]] / COUNTA(Report_Summary[Membership No])</f>
        <v>62659.485033999525</v>
      </c>
    </row>
    <row r="3771" spans="1:22" x14ac:dyDescent="0.3">
      <c r="A3771" t="s">
        <v>3810</v>
      </c>
      <c r="B3771">
        <v>2016</v>
      </c>
      <c r="C3771" t="s">
        <v>13</v>
      </c>
      <c r="D3771">
        <v>78</v>
      </c>
      <c r="E3771" t="str">
        <f t="shared" si="58"/>
        <v>Old</v>
      </c>
      <c r="F3771" t="s">
        <v>18</v>
      </c>
      <c r="G3771" t="s">
        <v>25</v>
      </c>
      <c r="H3771" t="s">
        <v>26</v>
      </c>
      <c r="I3771">
        <v>34</v>
      </c>
      <c r="J3771">
        <v>1.75</v>
      </c>
      <c r="K3771" t="s">
        <v>33</v>
      </c>
      <c r="L3771" t="s">
        <v>33</v>
      </c>
      <c r="M3771" s="1">
        <v>2485.0500000000002</v>
      </c>
      <c r="N3771" s="1">
        <v>4839.47</v>
      </c>
      <c r="O3771" s="1">
        <v>4995.25</v>
      </c>
      <c r="P3771" s="1">
        <v>0</v>
      </c>
      <c r="Q3771" s="1">
        <v>12272.23</v>
      </c>
      <c r="R3771" s="1">
        <v>11695.97</v>
      </c>
      <c r="S3771" s="1">
        <v>17281.89</v>
      </c>
      <c r="T3771" s="1">
        <v>6686.31</v>
      </c>
      <c r="U3771" s="1">
        <f>SUM(Report_Summary[Revenue])</f>
        <v>626594850.33999527</v>
      </c>
      <c r="V3771" s="1">
        <f>Report_Summary[[#This Row],[Total Revenue]] / COUNTA(Report_Summary[Membership No])</f>
        <v>62659.485033999525</v>
      </c>
    </row>
    <row r="3772" spans="1:22" x14ac:dyDescent="0.3">
      <c r="A3772" t="s">
        <v>3811</v>
      </c>
      <c r="B3772">
        <v>2019</v>
      </c>
      <c r="C3772" t="s">
        <v>13</v>
      </c>
      <c r="D3772">
        <v>47</v>
      </c>
      <c r="E3772" t="str">
        <f t="shared" si="58"/>
        <v>Middle Age</v>
      </c>
      <c r="F3772" t="s">
        <v>15</v>
      </c>
      <c r="G3772" t="s">
        <v>25</v>
      </c>
      <c r="H3772" t="s">
        <v>27</v>
      </c>
      <c r="I3772">
        <v>26</v>
      </c>
      <c r="J3772">
        <v>1.55</v>
      </c>
      <c r="K3772" t="s">
        <v>33</v>
      </c>
      <c r="L3772" t="s">
        <v>33</v>
      </c>
      <c r="M3772" s="1">
        <v>13655.34</v>
      </c>
      <c r="N3772" s="1">
        <v>3005.24</v>
      </c>
      <c r="O3772" s="1">
        <v>2822</v>
      </c>
      <c r="P3772" s="1">
        <v>0</v>
      </c>
      <c r="Q3772" s="1">
        <v>44778.81</v>
      </c>
      <c r="R3772" s="1">
        <v>19792.46</v>
      </c>
      <c r="S3772" s="1">
        <v>-10403.370000000001</v>
      </c>
      <c r="T3772" s="1">
        <v>74974.64</v>
      </c>
      <c r="U3772" s="1">
        <f>SUM(Report_Summary[Revenue])</f>
        <v>626594850.33999527</v>
      </c>
      <c r="V3772" s="1">
        <f>Report_Summary[[#This Row],[Total Revenue]] / COUNTA(Report_Summary[Membership No])</f>
        <v>62659.485033999525</v>
      </c>
    </row>
    <row r="3773" spans="1:22" x14ac:dyDescent="0.3">
      <c r="A3773" t="s">
        <v>3812</v>
      </c>
      <c r="B3773">
        <v>2019</v>
      </c>
      <c r="C3773" t="s">
        <v>14</v>
      </c>
      <c r="D3773">
        <v>42</v>
      </c>
      <c r="E3773" t="str">
        <f t="shared" si="58"/>
        <v>Middle Age</v>
      </c>
      <c r="F3773" t="s">
        <v>16</v>
      </c>
      <c r="G3773" t="s">
        <v>25</v>
      </c>
      <c r="H3773" t="s">
        <v>31</v>
      </c>
      <c r="I3773">
        <v>37</v>
      </c>
      <c r="J3773">
        <v>2.2400000000000002</v>
      </c>
      <c r="K3773" t="s">
        <v>32</v>
      </c>
      <c r="L3773" t="s">
        <v>33</v>
      </c>
      <c r="M3773" s="1">
        <v>17658.669999999998</v>
      </c>
      <c r="N3773" s="1">
        <v>4098.8100000000004</v>
      </c>
      <c r="O3773" s="1">
        <v>3121.39</v>
      </c>
      <c r="P3773" s="1">
        <v>0</v>
      </c>
      <c r="Q3773" s="1">
        <v>47564.65</v>
      </c>
      <c r="R3773" s="1">
        <v>22208.69</v>
      </c>
      <c r="S3773" s="1">
        <v>21212.67</v>
      </c>
      <c r="T3773" s="1">
        <v>48560.67</v>
      </c>
      <c r="U3773" s="1">
        <f>SUM(Report_Summary[Revenue])</f>
        <v>626594850.33999527</v>
      </c>
      <c r="V3773" s="1">
        <f>Report_Summary[[#This Row],[Total Revenue]] / COUNTA(Report_Summary[Membership No])</f>
        <v>62659.485033999525</v>
      </c>
    </row>
    <row r="3774" spans="1:22" x14ac:dyDescent="0.3">
      <c r="A3774" t="s">
        <v>3813</v>
      </c>
      <c r="B3774">
        <v>2024</v>
      </c>
      <c r="C3774" t="s">
        <v>13</v>
      </c>
      <c r="D3774">
        <v>27</v>
      </c>
      <c r="E3774" t="str">
        <f t="shared" si="58"/>
        <v>Young</v>
      </c>
      <c r="F3774" t="s">
        <v>17</v>
      </c>
      <c r="G3774" t="s">
        <v>25</v>
      </c>
      <c r="H3774" t="s">
        <v>28</v>
      </c>
      <c r="I3774">
        <v>33</v>
      </c>
      <c r="J3774">
        <v>3.54</v>
      </c>
      <c r="K3774" t="s">
        <v>32</v>
      </c>
      <c r="L3774" t="s">
        <v>33</v>
      </c>
      <c r="M3774" s="1">
        <v>3578.56</v>
      </c>
      <c r="N3774" s="1">
        <v>477.55</v>
      </c>
      <c r="O3774" s="1">
        <v>932.64</v>
      </c>
      <c r="P3774" s="1">
        <v>0</v>
      </c>
      <c r="Q3774" s="1">
        <v>13730.57</v>
      </c>
      <c r="R3774" s="1">
        <v>13312.78</v>
      </c>
      <c r="S3774" s="1">
        <v>-23098.92</v>
      </c>
      <c r="T3774" s="1">
        <v>50142.27</v>
      </c>
      <c r="U3774" s="1">
        <f>SUM(Report_Summary[Revenue])</f>
        <v>626594850.33999527</v>
      </c>
      <c r="V3774" s="1">
        <f>Report_Summary[[#This Row],[Total Revenue]] / COUNTA(Report_Summary[Membership No])</f>
        <v>62659.485033999525</v>
      </c>
    </row>
    <row r="3775" spans="1:22" x14ac:dyDescent="0.3">
      <c r="A3775" t="s">
        <v>3814</v>
      </c>
      <c r="B3775">
        <v>2020</v>
      </c>
      <c r="C3775" t="s">
        <v>14</v>
      </c>
      <c r="D3775">
        <v>54</v>
      </c>
      <c r="E3775" t="str">
        <f t="shared" si="58"/>
        <v>Middle Age</v>
      </c>
      <c r="F3775" t="s">
        <v>21</v>
      </c>
      <c r="G3775" t="s">
        <v>23</v>
      </c>
      <c r="H3775" t="s">
        <v>29</v>
      </c>
      <c r="I3775">
        <v>27</v>
      </c>
      <c r="J3775">
        <v>3.44</v>
      </c>
      <c r="K3775" t="s">
        <v>32</v>
      </c>
      <c r="L3775" t="s">
        <v>33</v>
      </c>
      <c r="M3775" s="1">
        <v>1100.01</v>
      </c>
      <c r="N3775" s="1">
        <v>4412.67</v>
      </c>
      <c r="O3775" s="1">
        <v>2543.44</v>
      </c>
      <c r="P3775" s="1">
        <v>0</v>
      </c>
      <c r="Q3775" s="1">
        <v>3768.91</v>
      </c>
      <c r="R3775" s="1">
        <v>2716.41</v>
      </c>
      <c r="S3775" s="1">
        <v>18615.54</v>
      </c>
      <c r="T3775" s="1">
        <v>-12130.22</v>
      </c>
      <c r="U3775" s="1">
        <f>SUM(Report_Summary[Revenue])</f>
        <v>626594850.33999527</v>
      </c>
      <c r="V3775" s="1">
        <f>Report_Summary[[#This Row],[Total Revenue]] / COUNTA(Report_Summary[Membership No])</f>
        <v>62659.485033999525</v>
      </c>
    </row>
    <row r="3776" spans="1:22" x14ac:dyDescent="0.3">
      <c r="A3776" t="s">
        <v>3815</v>
      </c>
      <c r="B3776">
        <v>2017</v>
      </c>
      <c r="C3776" t="s">
        <v>14</v>
      </c>
      <c r="D3776">
        <v>45</v>
      </c>
      <c r="E3776" t="str">
        <f t="shared" si="58"/>
        <v>Middle Age</v>
      </c>
      <c r="F3776" t="s">
        <v>21</v>
      </c>
      <c r="G3776" t="s">
        <v>23</v>
      </c>
      <c r="H3776" t="s">
        <v>31</v>
      </c>
      <c r="I3776">
        <v>30</v>
      </c>
      <c r="J3776">
        <v>1.95</v>
      </c>
      <c r="K3776" t="s">
        <v>32</v>
      </c>
      <c r="L3776" t="s">
        <v>33</v>
      </c>
      <c r="M3776" s="1">
        <v>15053.34</v>
      </c>
      <c r="N3776" s="1">
        <v>1901.3</v>
      </c>
      <c r="O3776" s="1">
        <v>5322.65</v>
      </c>
      <c r="P3776" s="1">
        <v>0</v>
      </c>
      <c r="Q3776" s="1">
        <v>49975.87</v>
      </c>
      <c r="R3776" s="1">
        <v>63163.28</v>
      </c>
      <c r="S3776" s="1">
        <v>-12544.26</v>
      </c>
      <c r="T3776" s="1">
        <v>125683.41</v>
      </c>
      <c r="U3776" s="1">
        <f>SUM(Report_Summary[Revenue])</f>
        <v>626594850.33999527</v>
      </c>
      <c r="V3776" s="1">
        <f>Report_Summary[[#This Row],[Total Revenue]] / COUNTA(Report_Summary[Membership No])</f>
        <v>62659.485033999525</v>
      </c>
    </row>
    <row r="3777" spans="1:22" x14ac:dyDescent="0.3">
      <c r="A3777" t="s">
        <v>3816</v>
      </c>
      <c r="B3777">
        <v>2015</v>
      </c>
      <c r="C3777" t="s">
        <v>13</v>
      </c>
      <c r="D3777">
        <v>55</v>
      </c>
      <c r="E3777" t="str">
        <f t="shared" si="58"/>
        <v>Middle Age</v>
      </c>
      <c r="F3777" t="s">
        <v>21</v>
      </c>
      <c r="G3777" t="s">
        <v>25</v>
      </c>
      <c r="H3777" t="s">
        <v>31</v>
      </c>
      <c r="I3777">
        <v>33</v>
      </c>
      <c r="J3777">
        <v>2.2799999999999998</v>
      </c>
      <c r="K3777" t="s">
        <v>33</v>
      </c>
      <c r="L3777" t="s">
        <v>33</v>
      </c>
      <c r="M3777" s="1">
        <v>5254.09</v>
      </c>
      <c r="N3777" s="1">
        <v>1047.9100000000001</v>
      </c>
      <c r="O3777" s="1">
        <v>613.71</v>
      </c>
      <c r="P3777" s="1">
        <v>0</v>
      </c>
      <c r="Q3777" s="1">
        <v>25462.89</v>
      </c>
      <c r="R3777" s="1">
        <v>23993.99</v>
      </c>
      <c r="S3777" s="1">
        <v>-10362.200000000001</v>
      </c>
      <c r="T3777" s="1">
        <v>59819.08</v>
      </c>
      <c r="U3777" s="1">
        <f>SUM(Report_Summary[Revenue])</f>
        <v>626594850.33999527</v>
      </c>
      <c r="V3777" s="1">
        <f>Report_Summary[[#This Row],[Total Revenue]] / COUNTA(Report_Summary[Membership No])</f>
        <v>62659.485033999525</v>
      </c>
    </row>
    <row r="3778" spans="1:22" x14ac:dyDescent="0.3">
      <c r="A3778" t="s">
        <v>3817</v>
      </c>
      <c r="B3778">
        <v>2022</v>
      </c>
      <c r="C3778" t="s">
        <v>14</v>
      </c>
      <c r="D3778">
        <v>41</v>
      </c>
      <c r="E3778" t="str">
        <f t="shared" si="58"/>
        <v>Middle Age</v>
      </c>
      <c r="F3778" t="s">
        <v>21</v>
      </c>
      <c r="G3778" t="s">
        <v>22</v>
      </c>
      <c r="H3778" t="s">
        <v>29</v>
      </c>
      <c r="I3778">
        <v>28</v>
      </c>
      <c r="J3778">
        <v>2.61</v>
      </c>
      <c r="K3778" t="s">
        <v>32</v>
      </c>
      <c r="L3778" t="s">
        <v>33</v>
      </c>
      <c r="M3778" s="1">
        <v>15044.48</v>
      </c>
      <c r="N3778" s="1">
        <v>4728.7700000000004</v>
      </c>
      <c r="O3778" s="1">
        <v>7917.13</v>
      </c>
      <c r="P3778" s="1">
        <v>0</v>
      </c>
      <c r="Q3778" s="1">
        <v>45553.47</v>
      </c>
      <c r="R3778" s="1">
        <v>56443.8</v>
      </c>
      <c r="S3778" s="1">
        <v>15311.48</v>
      </c>
      <c r="T3778" s="1">
        <v>86685.79</v>
      </c>
      <c r="U3778" s="1">
        <f>SUM(Report_Summary[Revenue])</f>
        <v>626594850.33999527</v>
      </c>
      <c r="V3778" s="1">
        <f>Report_Summary[[#This Row],[Total Revenue]] / COUNTA(Report_Summary[Membership No])</f>
        <v>62659.485033999525</v>
      </c>
    </row>
    <row r="3779" spans="1:22" x14ac:dyDescent="0.3">
      <c r="A3779" t="s">
        <v>3818</v>
      </c>
      <c r="B3779">
        <v>2021</v>
      </c>
      <c r="C3779" t="s">
        <v>14</v>
      </c>
      <c r="D3779">
        <v>54</v>
      </c>
      <c r="E3779" t="str">
        <f t="shared" ref="E3779:E3842" si="59">IF(D3779&gt;55,"Old",IF(D3779&gt;=31,"Middle Age",IF(D3779&lt;31,"Young","Invalid")))</f>
        <v>Middle Age</v>
      </c>
      <c r="F3779" t="s">
        <v>15</v>
      </c>
      <c r="G3779" t="s">
        <v>22</v>
      </c>
      <c r="H3779" t="s">
        <v>30</v>
      </c>
      <c r="I3779">
        <v>33</v>
      </c>
      <c r="J3779">
        <v>3</v>
      </c>
      <c r="K3779" t="s">
        <v>32</v>
      </c>
      <c r="L3779" t="s">
        <v>33</v>
      </c>
      <c r="M3779" s="1">
        <v>18411.41</v>
      </c>
      <c r="N3779" s="1">
        <v>4835.43</v>
      </c>
      <c r="O3779" s="1">
        <v>4927.7700000000004</v>
      </c>
      <c r="P3779" s="1">
        <v>0</v>
      </c>
      <c r="Q3779" s="1">
        <v>59073.43</v>
      </c>
      <c r="R3779" s="1">
        <v>68357.47</v>
      </c>
      <c r="S3779" s="1">
        <v>-23767.119999999999</v>
      </c>
      <c r="T3779" s="1">
        <v>151198.01999999999</v>
      </c>
      <c r="U3779" s="1">
        <f>SUM(Report_Summary[Revenue])</f>
        <v>626594850.33999527</v>
      </c>
      <c r="V3779" s="1">
        <f>Report_Summary[[#This Row],[Total Revenue]] / COUNTA(Report_Summary[Membership No])</f>
        <v>62659.485033999525</v>
      </c>
    </row>
    <row r="3780" spans="1:22" x14ac:dyDescent="0.3">
      <c r="A3780" t="s">
        <v>3819</v>
      </c>
      <c r="B3780">
        <v>2021</v>
      </c>
      <c r="C3780" t="s">
        <v>13</v>
      </c>
      <c r="D3780">
        <v>77</v>
      </c>
      <c r="E3780" t="str">
        <f t="shared" si="59"/>
        <v>Old</v>
      </c>
      <c r="F3780" t="s">
        <v>20</v>
      </c>
      <c r="G3780" t="s">
        <v>23</v>
      </c>
      <c r="H3780" t="s">
        <v>29</v>
      </c>
      <c r="I3780">
        <v>38</v>
      </c>
      <c r="J3780">
        <v>2.13</v>
      </c>
      <c r="K3780" t="s">
        <v>33</v>
      </c>
      <c r="L3780" t="s">
        <v>33</v>
      </c>
      <c r="M3780" s="1">
        <v>14533.29</v>
      </c>
      <c r="N3780" s="1">
        <v>458.18</v>
      </c>
      <c r="O3780" s="1">
        <v>7231.08</v>
      </c>
      <c r="P3780" s="1">
        <v>0</v>
      </c>
      <c r="Q3780" s="1">
        <v>55221.94</v>
      </c>
      <c r="R3780" s="1">
        <v>21619.16</v>
      </c>
      <c r="S3780" s="1">
        <v>26234.71</v>
      </c>
      <c r="T3780" s="1">
        <v>50606.39</v>
      </c>
      <c r="U3780" s="1">
        <f>SUM(Report_Summary[Revenue])</f>
        <v>626594850.33999527</v>
      </c>
      <c r="V3780" s="1">
        <f>Report_Summary[[#This Row],[Total Revenue]] / COUNTA(Report_Summary[Membership No])</f>
        <v>62659.485033999525</v>
      </c>
    </row>
    <row r="3781" spans="1:22" x14ac:dyDescent="0.3">
      <c r="A3781" t="s">
        <v>3820</v>
      </c>
      <c r="B3781">
        <v>2018</v>
      </c>
      <c r="C3781" t="s">
        <v>13</v>
      </c>
      <c r="D3781">
        <v>42</v>
      </c>
      <c r="E3781" t="str">
        <f t="shared" si="59"/>
        <v>Middle Age</v>
      </c>
      <c r="F3781" t="s">
        <v>15</v>
      </c>
      <c r="G3781" t="s">
        <v>25</v>
      </c>
      <c r="H3781" t="s">
        <v>30</v>
      </c>
      <c r="I3781">
        <v>30</v>
      </c>
      <c r="J3781">
        <v>1.9</v>
      </c>
      <c r="K3781" t="s">
        <v>33</v>
      </c>
      <c r="L3781" t="s">
        <v>33</v>
      </c>
      <c r="M3781" s="1">
        <v>12030.74</v>
      </c>
      <c r="N3781" s="1">
        <v>4878.96</v>
      </c>
      <c r="O3781" s="1">
        <v>3861.66</v>
      </c>
      <c r="P3781" s="1">
        <v>0</v>
      </c>
      <c r="Q3781" s="1">
        <v>46246.25</v>
      </c>
      <c r="R3781" s="1">
        <v>49022.83</v>
      </c>
      <c r="S3781" s="1">
        <v>21039.11</v>
      </c>
      <c r="T3781" s="1">
        <v>74229.97</v>
      </c>
      <c r="U3781" s="1">
        <f>SUM(Report_Summary[Revenue])</f>
        <v>626594850.33999527</v>
      </c>
      <c r="V3781" s="1">
        <f>Report_Summary[[#This Row],[Total Revenue]] / COUNTA(Report_Summary[Membership No])</f>
        <v>62659.485033999525</v>
      </c>
    </row>
    <row r="3782" spans="1:22" x14ac:dyDescent="0.3">
      <c r="A3782" t="s">
        <v>3821</v>
      </c>
      <c r="B3782">
        <v>2016</v>
      </c>
      <c r="C3782" t="s">
        <v>14</v>
      </c>
      <c r="D3782">
        <v>57</v>
      </c>
      <c r="E3782" t="str">
        <f t="shared" si="59"/>
        <v>Old</v>
      </c>
      <c r="F3782" t="s">
        <v>18</v>
      </c>
      <c r="G3782" t="s">
        <v>23</v>
      </c>
      <c r="H3782" t="s">
        <v>27</v>
      </c>
      <c r="I3782">
        <v>43</v>
      </c>
      <c r="J3782">
        <v>2.5499999999999998</v>
      </c>
      <c r="K3782" t="s">
        <v>32</v>
      </c>
      <c r="L3782" t="s">
        <v>33</v>
      </c>
      <c r="M3782" s="1">
        <v>3779.75</v>
      </c>
      <c r="N3782" s="1">
        <v>1198.08</v>
      </c>
      <c r="O3782" s="1">
        <v>4609.18</v>
      </c>
      <c r="P3782" s="1">
        <v>0</v>
      </c>
      <c r="Q3782" s="1">
        <v>4767.5</v>
      </c>
      <c r="R3782" s="1">
        <v>6227.76</v>
      </c>
      <c r="S3782" s="1">
        <v>-8149.53</v>
      </c>
      <c r="T3782" s="1">
        <v>19144.79</v>
      </c>
      <c r="U3782" s="1">
        <f>SUM(Report_Summary[Revenue])</f>
        <v>626594850.33999527</v>
      </c>
      <c r="V3782" s="1">
        <f>Report_Summary[[#This Row],[Total Revenue]] / COUNTA(Report_Summary[Membership No])</f>
        <v>62659.485033999525</v>
      </c>
    </row>
    <row r="3783" spans="1:22" x14ac:dyDescent="0.3">
      <c r="A3783" t="s">
        <v>3822</v>
      </c>
      <c r="B3783">
        <v>2021</v>
      </c>
      <c r="C3783" t="s">
        <v>13</v>
      </c>
      <c r="D3783">
        <v>50</v>
      </c>
      <c r="E3783" t="str">
        <f t="shared" si="59"/>
        <v>Middle Age</v>
      </c>
      <c r="F3783" t="s">
        <v>20</v>
      </c>
      <c r="G3783" t="s">
        <v>22</v>
      </c>
      <c r="H3783" t="s">
        <v>30</v>
      </c>
      <c r="I3783">
        <v>26</v>
      </c>
      <c r="J3783">
        <v>2.86</v>
      </c>
      <c r="K3783" t="s">
        <v>32</v>
      </c>
      <c r="L3783" t="s">
        <v>33</v>
      </c>
      <c r="M3783" s="1">
        <v>16833.68</v>
      </c>
      <c r="N3783" s="1">
        <v>2648.14</v>
      </c>
      <c r="O3783" s="1">
        <v>252.39</v>
      </c>
      <c r="P3783" s="1">
        <v>0</v>
      </c>
      <c r="Q3783" s="1">
        <v>35517.26</v>
      </c>
      <c r="R3783" s="1">
        <v>76251.509999999995</v>
      </c>
      <c r="S3783" s="1">
        <v>-28231.01</v>
      </c>
      <c r="T3783" s="1">
        <v>139999.78</v>
      </c>
      <c r="U3783" s="1">
        <f>SUM(Report_Summary[Revenue])</f>
        <v>626594850.33999527</v>
      </c>
      <c r="V3783" s="1">
        <f>Report_Summary[[#This Row],[Total Revenue]] / COUNTA(Report_Summary[Membership No])</f>
        <v>62659.485033999525</v>
      </c>
    </row>
    <row r="3784" spans="1:22" x14ac:dyDescent="0.3">
      <c r="A3784" t="s">
        <v>3823</v>
      </c>
      <c r="B3784">
        <v>2019</v>
      </c>
      <c r="C3784" t="s">
        <v>13</v>
      </c>
      <c r="D3784">
        <v>64</v>
      </c>
      <c r="E3784" t="str">
        <f t="shared" si="59"/>
        <v>Old</v>
      </c>
      <c r="F3784" t="s">
        <v>15</v>
      </c>
      <c r="G3784" t="s">
        <v>25</v>
      </c>
      <c r="H3784" t="s">
        <v>28</v>
      </c>
      <c r="I3784">
        <v>22</v>
      </c>
      <c r="J3784">
        <v>2.87</v>
      </c>
      <c r="K3784" t="s">
        <v>32</v>
      </c>
      <c r="L3784" t="s">
        <v>33</v>
      </c>
      <c r="M3784" s="1">
        <v>13666.09</v>
      </c>
      <c r="N3784" s="1">
        <v>624.66</v>
      </c>
      <c r="O3784" s="1">
        <v>2187.5500000000002</v>
      </c>
      <c r="P3784" s="1">
        <v>0</v>
      </c>
      <c r="Q3784" s="1">
        <v>59224.17</v>
      </c>
      <c r="R3784" s="1">
        <v>65197.2</v>
      </c>
      <c r="S3784" s="1">
        <v>-4405.09</v>
      </c>
      <c r="T3784" s="1">
        <v>128826.46</v>
      </c>
      <c r="U3784" s="1">
        <f>SUM(Report_Summary[Revenue])</f>
        <v>626594850.33999527</v>
      </c>
      <c r="V3784" s="1">
        <f>Report_Summary[[#This Row],[Total Revenue]] / COUNTA(Report_Summary[Membership No])</f>
        <v>62659.485033999525</v>
      </c>
    </row>
    <row r="3785" spans="1:22" x14ac:dyDescent="0.3">
      <c r="A3785" t="s">
        <v>3824</v>
      </c>
      <c r="B3785">
        <v>2022</v>
      </c>
      <c r="C3785" t="s">
        <v>14</v>
      </c>
      <c r="D3785">
        <v>42</v>
      </c>
      <c r="E3785" t="str">
        <f t="shared" si="59"/>
        <v>Middle Age</v>
      </c>
      <c r="F3785" t="s">
        <v>17</v>
      </c>
      <c r="G3785" t="s">
        <v>23</v>
      </c>
      <c r="H3785" t="s">
        <v>28</v>
      </c>
      <c r="I3785">
        <v>17</v>
      </c>
      <c r="J3785">
        <v>4.45</v>
      </c>
      <c r="K3785" t="s">
        <v>33</v>
      </c>
      <c r="L3785" t="s">
        <v>33</v>
      </c>
      <c r="M3785" s="1">
        <v>5444.79</v>
      </c>
      <c r="N3785" s="1">
        <v>1004.49</v>
      </c>
      <c r="O3785" s="1">
        <v>3936.55</v>
      </c>
      <c r="P3785" s="1">
        <v>0</v>
      </c>
      <c r="Q3785" s="1">
        <v>25310.94</v>
      </c>
      <c r="R3785" s="1">
        <v>15198.29</v>
      </c>
      <c r="S3785" s="1">
        <v>-10846.17</v>
      </c>
      <c r="T3785" s="1">
        <v>51355.4</v>
      </c>
      <c r="U3785" s="1">
        <f>SUM(Report_Summary[Revenue])</f>
        <v>626594850.33999527</v>
      </c>
      <c r="V3785" s="1">
        <f>Report_Summary[[#This Row],[Total Revenue]] / COUNTA(Report_Summary[Membership No])</f>
        <v>62659.485033999525</v>
      </c>
    </row>
    <row r="3786" spans="1:22" x14ac:dyDescent="0.3">
      <c r="A3786" t="s">
        <v>3825</v>
      </c>
      <c r="B3786">
        <v>2021</v>
      </c>
      <c r="C3786" t="s">
        <v>14</v>
      </c>
      <c r="D3786">
        <v>50</v>
      </c>
      <c r="E3786" t="str">
        <f t="shared" si="59"/>
        <v>Middle Age</v>
      </c>
      <c r="F3786" t="s">
        <v>16</v>
      </c>
      <c r="G3786" t="s">
        <v>22</v>
      </c>
      <c r="H3786" t="s">
        <v>28</v>
      </c>
      <c r="I3786">
        <v>27</v>
      </c>
      <c r="J3786">
        <v>3.28</v>
      </c>
      <c r="K3786" t="s">
        <v>32</v>
      </c>
      <c r="L3786" t="s">
        <v>33</v>
      </c>
      <c r="M3786" s="1">
        <v>18367.07</v>
      </c>
      <c r="N3786" s="1">
        <v>1001.66</v>
      </c>
      <c r="O3786" s="1">
        <v>4148.3999999999996</v>
      </c>
      <c r="P3786" s="1">
        <v>0</v>
      </c>
      <c r="Q3786" s="1">
        <v>62770.62</v>
      </c>
      <c r="R3786" s="1">
        <v>61654.12</v>
      </c>
      <c r="S3786" s="1">
        <v>12015.65</v>
      </c>
      <c r="T3786" s="1">
        <v>112409.09</v>
      </c>
      <c r="U3786" s="1">
        <f>SUM(Report_Summary[Revenue])</f>
        <v>626594850.33999527</v>
      </c>
      <c r="V3786" s="1">
        <f>Report_Summary[[#This Row],[Total Revenue]] / COUNTA(Report_Summary[Membership No])</f>
        <v>62659.485033999525</v>
      </c>
    </row>
    <row r="3787" spans="1:22" x14ac:dyDescent="0.3">
      <c r="A3787" t="s">
        <v>3826</v>
      </c>
      <c r="B3787">
        <v>2022</v>
      </c>
      <c r="C3787" t="s">
        <v>14</v>
      </c>
      <c r="D3787">
        <v>33</v>
      </c>
      <c r="E3787" t="str">
        <f t="shared" si="59"/>
        <v>Middle Age</v>
      </c>
      <c r="F3787" t="s">
        <v>21</v>
      </c>
      <c r="G3787" t="s">
        <v>25</v>
      </c>
      <c r="H3787" t="s">
        <v>26</v>
      </c>
      <c r="I3787">
        <v>24</v>
      </c>
      <c r="J3787">
        <v>2.94</v>
      </c>
      <c r="K3787" t="s">
        <v>32</v>
      </c>
      <c r="L3787" t="s">
        <v>33</v>
      </c>
      <c r="M3787" s="1">
        <v>19732.509999999998</v>
      </c>
      <c r="N3787" s="1">
        <v>1421.93</v>
      </c>
      <c r="O3787" s="1">
        <v>4226.6000000000004</v>
      </c>
      <c r="P3787" s="1">
        <v>0</v>
      </c>
      <c r="Q3787" s="1">
        <v>58461.24</v>
      </c>
      <c r="R3787" s="1">
        <v>30130.65</v>
      </c>
      <c r="S3787" s="1">
        <v>9358.19</v>
      </c>
      <c r="T3787" s="1">
        <v>79233.7</v>
      </c>
      <c r="U3787" s="1">
        <f>SUM(Report_Summary[Revenue])</f>
        <v>626594850.33999527</v>
      </c>
      <c r="V3787" s="1">
        <f>Report_Summary[[#This Row],[Total Revenue]] / COUNTA(Report_Summary[Membership No])</f>
        <v>62659.485033999525</v>
      </c>
    </row>
    <row r="3788" spans="1:22" x14ac:dyDescent="0.3">
      <c r="A3788" t="s">
        <v>3827</v>
      </c>
      <c r="B3788">
        <v>2021</v>
      </c>
      <c r="C3788" t="s">
        <v>14</v>
      </c>
      <c r="D3788">
        <v>32</v>
      </c>
      <c r="E3788" t="str">
        <f t="shared" si="59"/>
        <v>Middle Age</v>
      </c>
      <c r="F3788" t="s">
        <v>20</v>
      </c>
      <c r="G3788" t="s">
        <v>22</v>
      </c>
      <c r="H3788" t="s">
        <v>28</v>
      </c>
      <c r="I3788">
        <v>31</v>
      </c>
      <c r="J3788">
        <v>2.31</v>
      </c>
      <c r="K3788" t="s">
        <v>33</v>
      </c>
      <c r="L3788" t="s">
        <v>33</v>
      </c>
      <c r="M3788" s="1">
        <v>563.99</v>
      </c>
      <c r="N3788" s="1">
        <v>491.58</v>
      </c>
      <c r="O3788" s="1">
        <v>3720.2</v>
      </c>
      <c r="P3788" s="1">
        <v>0</v>
      </c>
      <c r="Q3788" s="1">
        <v>2238.3200000000002</v>
      </c>
      <c r="R3788" s="1">
        <v>1321.64</v>
      </c>
      <c r="S3788" s="1">
        <v>19003.830000000002</v>
      </c>
      <c r="T3788" s="1">
        <v>-15443.87</v>
      </c>
      <c r="U3788" s="1">
        <f>SUM(Report_Summary[Revenue])</f>
        <v>626594850.33999527</v>
      </c>
      <c r="V3788" s="1">
        <f>Report_Summary[[#This Row],[Total Revenue]] / COUNTA(Report_Summary[Membership No])</f>
        <v>62659.485033999525</v>
      </c>
    </row>
    <row r="3789" spans="1:22" x14ac:dyDescent="0.3">
      <c r="A3789" t="s">
        <v>3828</v>
      </c>
      <c r="B3789">
        <v>2017</v>
      </c>
      <c r="C3789" t="s">
        <v>13</v>
      </c>
      <c r="D3789">
        <v>69</v>
      </c>
      <c r="E3789" t="str">
        <f t="shared" si="59"/>
        <v>Old</v>
      </c>
      <c r="F3789" t="s">
        <v>21</v>
      </c>
      <c r="G3789" t="s">
        <v>24</v>
      </c>
      <c r="H3789" t="s">
        <v>28</v>
      </c>
      <c r="I3789">
        <v>38</v>
      </c>
      <c r="J3789">
        <v>2.9</v>
      </c>
      <c r="K3789" t="s">
        <v>32</v>
      </c>
      <c r="L3789" t="s">
        <v>33</v>
      </c>
      <c r="M3789" s="1">
        <v>9266.09</v>
      </c>
      <c r="N3789" s="1">
        <v>1403.27</v>
      </c>
      <c r="O3789" s="1">
        <v>3375.48</v>
      </c>
      <c r="P3789" s="1">
        <v>0</v>
      </c>
      <c r="Q3789" s="1">
        <v>17309.82</v>
      </c>
      <c r="R3789" s="1">
        <v>44452.33</v>
      </c>
      <c r="S3789" s="1">
        <v>-20507.89</v>
      </c>
      <c r="T3789" s="1">
        <v>82270.039999999994</v>
      </c>
      <c r="U3789" s="1">
        <f>SUM(Report_Summary[Revenue])</f>
        <v>626594850.33999527</v>
      </c>
      <c r="V3789" s="1">
        <f>Report_Summary[[#This Row],[Total Revenue]] / COUNTA(Report_Summary[Membership No])</f>
        <v>62659.485033999525</v>
      </c>
    </row>
    <row r="3790" spans="1:22" x14ac:dyDescent="0.3">
      <c r="A3790" t="s">
        <v>3829</v>
      </c>
      <c r="B3790">
        <v>2021</v>
      </c>
      <c r="C3790" t="s">
        <v>13</v>
      </c>
      <c r="D3790">
        <v>60</v>
      </c>
      <c r="E3790" t="str">
        <f t="shared" si="59"/>
        <v>Old</v>
      </c>
      <c r="F3790" t="s">
        <v>21</v>
      </c>
      <c r="G3790" t="s">
        <v>23</v>
      </c>
      <c r="H3790" t="s">
        <v>27</v>
      </c>
      <c r="I3790">
        <v>34</v>
      </c>
      <c r="J3790">
        <v>3.03</v>
      </c>
      <c r="K3790" t="s">
        <v>33</v>
      </c>
      <c r="L3790" t="s">
        <v>33</v>
      </c>
      <c r="M3790" s="1">
        <v>5938.29</v>
      </c>
      <c r="N3790" s="1">
        <v>1004.48</v>
      </c>
      <c r="O3790" s="1">
        <v>2271.94</v>
      </c>
      <c r="P3790" s="1">
        <v>0</v>
      </c>
      <c r="Q3790" s="1">
        <v>11171.2</v>
      </c>
      <c r="R3790" s="1">
        <v>8979.02</v>
      </c>
      <c r="S3790" s="1">
        <v>16591.009999999998</v>
      </c>
      <c r="T3790" s="1">
        <v>3559.21</v>
      </c>
      <c r="U3790" s="1">
        <f>SUM(Report_Summary[Revenue])</f>
        <v>626594850.33999527</v>
      </c>
      <c r="V3790" s="1">
        <f>Report_Summary[[#This Row],[Total Revenue]] / COUNTA(Report_Summary[Membership No])</f>
        <v>62659.485033999525</v>
      </c>
    </row>
    <row r="3791" spans="1:22" x14ac:dyDescent="0.3">
      <c r="A3791" t="s">
        <v>3830</v>
      </c>
      <c r="B3791">
        <v>2018</v>
      </c>
      <c r="C3791" t="s">
        <v>14</v>
      </c>
      <c r="D3791">
        <v>21</v>
      </c>
      <c r="E3791" t="str">
        <f t="shared" si="59"/>
        <v>Young</v>
      </c>
      <c r="F3791" t="s">
        <v>16</v>
      </c>
      <c r="G3791" t="s">
        <v>23</v>
      </c>
      <c r="H3791" t="s">
        <v>28</v>
      </c>
      <c r="I3791">
        <v>32</v>
      </c>
      <c r="J3791">
        <v>3.13</v>
      </c>
      <c r="K3791" t="s">
        <v>33</v>
      </c>
      <c r="L3791" t="s">
        <v>33</v>
      </c>
      <c r="M3791" s="1">
        <v>14699.73</v>
      </c>
      <c r="N3791" s="1">
        <v>3037.08</v>
      </c>
      <c r="O3791" s="1">
        <v>1918.5</v>
      </c>
      <c r="P3791" s="1">
        <v>0</v>
      </c>
      <c r="Q3791" s="1">
        <v>25580.080000000002</v>
      </c>
      <c r="R3791" s="1">
        <v>63477.62</v>
      </c>
      <c r="S3791" s="1">
        <v>-25820.98</v>
      </c>
      <c r="T3791" s="1">
        <v>114878.68</v>
      </c>
      <c r="U3791" s="1">
        <f>SUM(Report_Summary[Revenue])</f>
        <v>626594850.33999527</v>
      </c>
      <c r="V3791" s="1">
        <f>Report_Summary[[#This Row],[Total Revenue]] / COUNTA(Report_Summary[Membership No])</f>
        <v>62659.485033999525</v>
      </c>
    </row>
    <row r="3792" spans="1:22" x14ac:dyDescent="0.3">
      <c r="A3792" t="s">
        <v>3831</v>
      </c>
      <c r="B3792">
        <v>2021</v>
      </c>
      <c r="C3792" t="s">
        <v>13</v>
      </c>
      <c r="D3792">
        <v>56</v>
      </c>
      <c r="E3792" t="str">
        <f t="shared" si="59"/>
        <v>Old</v>
      </c>
      <c r="F3792" t="s">
        <v>16</v>
      </c>
      <c r="G3792" t="s">
        <v>23</v>
      </c>
      <c r="H3792" t="s">
        <v>30</v>
      </c>
      <c r="I3792">
        <v>34</v>
      </c>
      <c r="J3792">
        <v>2.59</v>
      </c>
      <c r="K3792" t="s">
        <v>32</v>
      </c>
      <c r="L3792" t="s">
        <v>33</v>
      </c>
      <c r="M3792" s="1">
        <v>3078.31</v>
      </c>
      <c r="N3792" s="1">
        <v>3374.91</v>
      </c>
      <c r="O3792" s="1">
        <v>4582.1899999999996</v>
      </c>
      <c r="P3792" s="1">
        <v>0</v>
      </c>
      <c r="Q3792" s="1">
        <v>4060.65</v>
      </c>
      <c r="R3792" s="1">
        <v>6468.84</v>
      </c>
      <c r="S3792" s="1">
        <v>-2375.09</v>
      </c>
      <c r="T3792" s="1">
        <v>12904.58</v>
      </c>
      <c r="U3792" s="1">
        <f>SUM(Report_Summary[Revenue])</f>
        <v>626594850.33999527</v>
      </c>
      <c r="V3792" s="1">
        <f>Report_Summary[[#This Row],[Total Revenue]] / COUNTA(Report_Summary[Membership No])</f>
        <v>62659.485033999525</v>
      </c>
    </row>
    <row r="3793" spans="1:22" x14ac:dyDescent="0.3">
      <c r="A3793" t="s">
        <v>3832</v>
      </c>
      <c r="B3793">
        <v>2018</v>
      </c>
      <c r="C3793" t="s">
        <v>14</v>
      </c>
      <c r="D3793">
        <v>71</v>
      </c>
      <c r="E3793" t="str">
        <f t="shared" si="59"/>
        <v>Old</v>
      </c>
      <c r="F3793" t="s">
        <v>17</v>
      </c>
      <c r="G3793" t="s">
        <v>23</v>
      </c>
      <c r="H3793" t="s">
        <v>26</v>
      </c>
      <c r="I3793">
        <v>29</v>
      </c>
      <c r="J3793">
        <v>2.0299999999999998</v>
      </c>
      <c r="K3793" t="s">
        <v>33</v>
      </c>
      <c r="L3793" t="s">
        <v>33</v>
      </c>
      <c r="M3793" s="1">
        <v>11406.81</v>
      </c>
      <c r="N3793" s="1">
        <v>4606.8100000000004</v>
      </c>
      <c r="O3793" s="1">
        <v>5646.92</v>
      </c>
      <c r="P3793" s="1">
        <v>0</v>
      </c>
      <c r="Q3793" s="1">
        <v>51500.13</v>
      </c>
      <c r="R3793" s="1">
        <v>46797.33</v>
      </c>
      <c r="S3793" s="1">
        <v>27537.32</v>
      </c>
      <c r="T3793" s="1">
        <v>70760.14</v>
      </c>
      <c r="U3793" s="1">
        <f>SUM(Report_Summary[Revenue])</f>
        <v>626594850.33999527</v>
      </c>
      <c r="V3793" s="1">
        <f>Report_Summary[[#This Row],[Total Revenue]] / COUNTA(Report_Summary[Membership No])</f>
        <v>62659.485033999525</v>
      </c>
    </row>
    <row r="3794" spans="1:22" x14ac:dyDescent="0.3">
      <c r="A3794" t="s">
        <v>3833</v>
      </c>
      <c r="B3794">
        <v>2019</v>
      </c>
      <c r="C3794" t="s">
        <v>14</v>
      </c>
      <c r="D3794">
        <v>51</v>
      </c>
      <c r="E3794" t="str">
        <f t="shared" si="59"/>
        <v>Middle Age</v>
      </c>
      <c r="F3794" t="s">
        <v>15</v>
      </c>
      <c r="G3794" t="s">
        <v>23</v>
      </c>
      <c r="H3794" t="s">
        <v>26</v>
      </c>
      <c r="I3794">
        <v>46</v>
      </c>
      <c r="J3794">
        <v>3.57</v>
      </c>
      <c r="K3794" t="s">
        <v>33</v>
      </c>
      <c r="L3794" t="s">
        <v>33</v>
      </c>
      <c r="M3794" s="1">
        <v>13021.16</v>
      </c>
      <c r="N3794" s="1">
        <v>2164.3000000000002</v>
      </c>
      <c r="O3794" s="1">
        <v>907.02</v>
      </c>
      <c r="P3794" s="1">
        <v>0</v>
      </c>
      <c r="Q3794" s="1">
        <v>48474.45</v>
      </c>
      <c r="R3794" s="1">
        <v>53805.22</v>
      </c>
      <c r="S3794" s="1">
        <v>11751.07</v>
      </c>
      <c r="T3794" s="1">
        <v>90528.6</v>
      </c>
      <c r="U3794" s="1">
        <f>SUM(Report_Summary[Revenue])</f>
        <v>626594850.33999527</v>
      </c>
      <c r="V3794" s="1">
        <f>Report_Summary[[#This Row],[Total Revenue]] / COUNTA(Report_Summary[Membership No])</f>
        <v>62659.485033999525</v>
      </c>
    </row>
    <row r="3795" spans="1:22" x14ac:dyDescent="0.3">
      <c r="A3795" t="s">
        <v>3834</v>
      </c>
      <c r="B3795">
        <v>2016</v>
      </c>
      <c r="C3795" t="s">
        <v>13</v>
      </c>
      <c r="D3795">
        <v>46</v>
      </c>
      <c r="E3795" t="str">
        <f t="shared" si="59"/>
        <v>Middle Age</v>
      </c>
      <c r="F3795" t="s">
        <v>19</v>
      </c>
      <c r="G3795" t="s">
        <v>25</v>
      </c>
      <c r="H3795" t="s">
        <v>29</v>
      </c>
      <c r="I3795">
        <v>35</v>
      </c>
      <c r="J3795">
        <v>4.18</v>
      </c>
      <c r="K3795" t="s">
        <v>33</v>
      </c>
      <c r="L3795" t="s">
        <v>33</v>
      </c>
      <c r="M3795" s="1">
        <v>15424.5</v>
      </c>
      <c r="N3795" s="1">
        <v>2691.94</v>
      </c>
      <c r="O3795" s="1">
        <v>7837.09</v>
      </c>
      <c r="P3795" s="1">
        <v>0</v>
      </c>
      <c r="Q3795" s="1">
        <v>37608.699999999997</v>
      </c>
      <c r="R3795" s="1">
        <v>56506.86</v>
      </c>
      <c r="S3795" s="1">
        <v>12543.62</v>
      </c>
      <c r="T3795" s="1">
        <v>81571.94</v>
      </c>
      <c r="U3795" s="1">
        <f>SUM(Report_Summary[Revenue])</f>
        <v>626594850.33999527</v>
      </c>
      <c r="V3795" s="1">
        <f>Report_Summary[[#This Row],[Total Revenue]] / COUNTA(Report_Summary[Membership No])</f>
        <v>62659.485033999525</v>
      </c>
    </row>
    <row r="3796" spans="1:22" x14ac:dyDescent="0.3">
      <c r="A3796" t="s">
        <v>3835</v>
      </c>
      <c r="B3796">
        <v>2017</v>
      </c>
      <c r="C3796" t="s">
        <v>14</v>
      </c>
      <c r="D3796">
        <v>38</v>
      </c>
      <c r="E3796" t="str">
        <f t="shared" si="59"/>
        <v>Middle Age</v>
      </c>
      <c r="F3796" t="s">
        <v>18</v>
      </c>
      <c r="G3796" t="s">
        <v>25</v>
      </c>
      <c r="H3796" t="s">
        <v>31</v>
      </c>
      <c r="I3796">
        <v>26</v>
      </c>
      <c r="J3796">
        <v>3.08</v>
      </c>
      <c r="K3796" t="s">
        <v>32</v>
      </c>
      <c r="L3796" t="s">
        <v>33</v>
      </c>
      <c r="M3796" s="1">
        <v>4965.57</v>
      </c>
      <c r="N3796" s="1">
        <v>4326.21</v>
      </c>
      <c r="O3796" s="1">
        <v>3391.82</v>
      </c>
      <c r="P3796" s="1">
        <v>0</v>
      </c>
      <c r="Q3796" s="1">
        <v>21047.05</v>
      </c>
      <c r="R3796" s="1">
        <v>19744.48</v>
      </c>
      <c r="S3796" s="1">
        <v>-6812.95</v>
      </c>
      <c r="T3796" s="1">
        <v>47604.480000000003</v>
      </c>
      <c r="U3796" s="1">
        <f>SUM(Report_Summary[Revenue])</f>
        <v>626594850.33999527</v>
      </c>
      <c r="V3796" s="1">
        <f>Report_Summary[[#This Row],[Total Revenue]] / COUNTA(Report_Summary[Membership No])</f>
        <v>62659.485033999525</v>
      </c>
    </row>
    <row r="3797" spans="1:22" x14ac:dyDescent="0.3">
      <c r="A3797" t="s">
        <v>3836</v>
      </c>
      <c r="B3797">
        <v>2022</v>
      </c>
      <c r="C3797" t="s">
        <v>14</v>
      </c>
      <c r="D3797">
        <v>40</v>
      </c>
      <c r="E3797" t="str">
        <f t="shared" si="59"/>
        <v>Middle Age</v>
      </c>
      <c r="F3797" t="s">
        <v>16</v>
      </c>
      <c r="G3797" t="s">
        <v>22</v>
      </c>
      <c r="H3797" t="s">
        <v>30</v>
      </c>
      <c r="I3797">
        <v>29</v>
      </c>
      <c r="J3797">
        <v>2.38</v>
      </c>
      <c r="K3797" t="s">
        <v>32</v>
      </c>
      <c r="L3797" t="s">
        <v>33</v>
      </c>
      <c r="M3797" s="1">
        <v>9703.2999999999993</v>
      </c>
      <c r="N3797" s="1">
        <v>3735.01</v>
      </c>
      <c r="O3797" s="1">
        <v>6138.15</v>
      </c>
      <c r="P3797" s="1">
        <v>0</v>
      </c>
      <c r="Q3797" s="1">
        <v>34510.92</v>
      </c>
      <c r="R3797" s="1">
        <v>16846.13</v>
      </c>
      <c r="S3797" s="1">
        <v>-7725.6</v>
      </c>
      <c r="T3797" s="1">
        <v>59082.65</v>
      </c>
      <c r="U3797" s="1">
        <f>SUM(Report_Summary[Revenue])</f>
        <v>626594850.33999527</v>
      </c>
      <c r="V3797" s="1">
        <f>Report_Summary[[#This Row],[Total Revenue]] / COUNTA(Report_Summary[Membership No])</f>
        <v>62659.485033999525</v>
      </c>
    </row>
    <row r="3798" spans="1:22" x14ac:dyDescent="0.3">
      <c r="A3798" t="s">
        <v>3837</v>
      </c>
      <c r="B3798">
        <v>2020</v>
      </c>
      <c r="C3798" t="s">
        <v>13</v>
      </c>
      <c r="D3798">
        <v>25</v>
      </c>
      <c r="E3798" t="str">
        <f t="shared" si="59"/>
        <v>Young</v>
      </c>
      <c r="F3798" t="s">
        <v>21</v>
      </c>
      <c r="G3798" t="s">
        <v>24</v>
      </c>
      <c r="H3798" t="s">
        <v>26</v>
      </c>
      <c r="I3798">
        <v>22</v>
      </c>
      <c r="J3798">
        <v>2.11</v>
      </c>
      <c r="K3798" t="s">
        <v>33</v>
      </c>
      <c r="L3798" t="s">
        <v>33</v>
      </c>
      <c r="M3798" s="1">
        <v>1544.87</v>
      </c>
      <c r="N3798" s="1">
        <v>4365.76</v>
      </c>
      <c r="O3798" s="1">
        <v>1875.38</v>
      </c>
      <c r="P3798" s="1">
        <v>0</v>
      </c>
      <c r="Q3798" s="1">
        <v>4464.2700000000004</v>
      </c>
      <c r="R3798" s="1">
        <v>6614.25</v>
      </c>
      <c r="S3798" s="1">
        <v>29761.81</v>
      </c>
      <c r="T3798" s="1">
        <v>-18683.29</v>
      </c>
      <c r="U3798" s="1">
        <f>SUM(Report_Summary[Revenue])</f>
        <v>626594850.33999527</v>
      </c>
      <c r="V3798" s="1">
        <f>Report_Summary[[#This Row],[Total Revenue]] / COUNTA(Report_Summary[Membership No])</f>
        <v>62659.485033999525</v>
      </c>
    </row>
    <row r="3799" spans="1:22" x14ac:dyDescent="0.3">
      <c r="A3799" t="s">
        <v>3838</v>
      </c>
      <c r="B3799">
        <v>2020</v>
      </c>
      <c r="C3799" t="s">
        <v>14</v>
      </c>
      <c r="D3799">
        <v>27</v>
      </c>
      <c r="E3799" t="str">
        <f t="shared" si="59"/>
        <v>Young</v>
      </c>
      <c r="F3799" t="s">
        <v>19</v>
      </c>
      <c r="G3799" t="s">
        <v>22</v>
      </c>
      <c r="H3799" t="s">
        <v>26</v>
      </c>
      <c r="I3799">
        <v>23</v>
      </c>
      <c r="J3799">
        <v>2.6</v>
      </c>
      <c r="K3799" t="s">
        <v>33</v>
      </c>
      <c r="L3799" t="s">
        <v>33</v>
      </c>
      <c r="M3799" s="1">
        <v>9259.66</v>
      </c>
      <c r="N3799" s="1">
        <v>3521.52</v>
      </c>
      <c r="O3799" s="1">
        <v>5211.4799999999996</v>
      </c>
      <c r="P3799" s="1">
        <v>0</v>
      </c>
      <c r="Q3799" s="1">
        <v>13455.39</v>
      </c>
      <c r="R3799" s="1">
        <v>23331.47</v>
      </c>
      <c r="S3799" s="1">
        <v>13869.25</v>
      </c>
      <c r="T3799" s="1">
        <v>22917.61</v>
      </c>
      <c r="U3799" s="1">
        <f>SUM(Report_Summary[Revenue])</f>
        <v>626594850.33999527</v>
      </c>
      <c r="V3799" s="1">
        <f>Report_Summary[[#This Row],[Total Revenue]] / COUNTA(Report_Summary[Membership No])</f>
        <v>62659.485033999525</v>
      </c>
    </row>
    <row r="3800" spans="1:22" x14ac:dyDescent="0.3">
      <c r="A3800" t="s">
        <v>3839</v>
      </c>
      <c r="B3800">
        <v>2019</v>
      </c>
      <c r="C3800" t="s">
        <v>14</v>
      </c>
      <c r="D3800">
        <v>34</v>
      </c>
      <c r="E3800" t="str">
        <f t="shared" si="59"/>
        <v>Middle Age</v>
      </c>
      <c r="F3800" t="s">
        <v>19</v>
      </c>
      <c r="G3800" t="s">
        <v>25</v>
      </c>
      <c r="H3800" t="s">
        <v>31</v>
      </c>
      <c r="I3800">
        <v>28</v>
      </c>
      <c r="J3800">
        <v>2.4900000000000002</v>
      </c>
      <c r="K3800" t="s">
        <v>32</v>
      </c>
      <c r="L3800" t="s">
        <v>33</v>
      </c>
      <c r="M3800" s="1">
        <v>17157.73</v>
      </c>
      <c r="N3800" s="1">
        <v>4777.82</v>
      </c>
      <c r="O3800" s="1">
        <v>7072.97</v>
      </c>
      <c r="P3800" s="1">
        <v>0</v>
      </c>
      <c r="Q3800" s="1">
        <v>42664.32</v>
      </c>
      <c r="R3800" s="1">
        <v>68312.160000000003</v>
      </c>
      <c r="S3800" s="1">
        <v>24510.28</v>
      </c>
      <c r="T3800" s="1">
        <v>86466.2</v>
      </c>
      <c r="U3800" s="1">
        <f>SUM(Report_Summary[Revenue])</f>
        <v>626594850.33999527</v>
      </c>
      <c r="V3800" s="1">
        <f>Report_Summary[[#This Row],[Total Revenue]] / COUNTA(Report_Summary[Membership No])</f>
        <v>62659.485033999525</v>
      </c>
    </row>
    <row r="3801" spans="1:22" x14ac:dyDescent="0.3">
      <c r="A3801" t="s">
        <v>3840</v>
      </c>
      <c r="B3801">
        <v>2022</v>
      </c>
      <c r="C3801" t="s">
        <v>13</v>
      </c>
      <c r="D3801">
        <v>58</v>
      </c>
      <c r="E3801" t="str">
        <f t="shared" si="59"/>
        <v>Old</v>
      </c>
      <c r="F3801" t="s">
        <v>21</v>
      </c>
      <c r="G3801" t="s">
        <v>23</v>
      </c>
      <c r="H3801" t="s">
        <v>27</v>
      </c>
      <c r="I3801">
        <v>27</v>
      </c>
      <c r="J3801">
        <v>2.67</v>
      </c>
      <c r="K3801" t="s">
        <v>32</v>
      </c>
      <c r="L3801" t="s">
        <v>33</v>
      </c>
      <c r="M3801" s="1">
        <v>17869.849999999999</v>
      </c>
      <c r="N3801" s="1">
        <v>2129.27</v>
      </c>
      <c r="O3801" s="1">
        <v>3623.07</v>
      </c>
      <c r="P3801" s="1">
        <v>0</v>
      </c>
      <c r="Q3801" s="1">
        <v>26801.360000000001</v>
      </c>
      <c r="R3801" s="1">
        <v>29869.26</v>
      </c>
      <c r="S3801" s="1">
        <v>28044.400000000001</v>
      </c>
      <c r="T3801" s="1">
        <v>28626.22</v>
      </c>
      <c r="U3801" s="1">
        <f>SUM(Report_Summary[Revenue])</f>
        <v>626594850.33999527</v>
      </c>
      <c r="V3801" s="1">
        <f>Report_Summary[[#This Row],[Total Revenue]] / COUNTA(Report_Summary[Membership No])</f>
        <v>62659.485033999525</v>
      </c>
    </row>
    <row r="3802" spans="1:22" x14ac:dyDescent="0.3">
      <c r="A3802" t="s">
        <v>3841</v>
      </c>
      <c r="B3802">
        <v>2020</v>
      </c>
      <c r="C3802" t="s">
        <v>13</v>
      </c>
      <c r="D3802">
        <v>37</v>
      </c>
      <c r="E3802" t="str">
        <f t="shared" si="59"/>
        <v>Middle Age</v>
      </c>
      <c r="F3802" t="s">
        <v>18</v>
      </c>
      <c r="G3802" t="s">
        <v>23</v>
      </c>
      <c r="H3802" t="s">
        <v>28</v>
      </c>
      <c r="I3802">
        <v>33</v>
      </c>
      <c r="J3802">
        <v>2.68</v>
      </c>
      <c r="K3802" t="s">
        <v>33</v>
      </c>
      <c r="L3802" t="s">
        <v>33</v>
      </c>
      <c r="M3802" s="1">
        <v>3386.42</v>
      </c>
      <c r="N3802" s="1">
        <v>3421.65</v>
      </c>
      <c r="O3802" s="1">
        <v>7594.54</v>
      </c>
      <c r="P3802" s="1">
        <v>0</v>
      </c>
      <c r="Q3802" s="1">
        <v>14891.36</v>
      </c>
      <c r="R3802" s="1">
        <v>14492.19</v>
      </c>
      <c r="S3802" s="1">
        <v>27561.39</v>
      </c>
      <c r="T3802" s="1">
        <v>1822.16</v>
      </c>
      <c r="U3802" s="1">
        <f>SUM(Report_Summary[Revenue])</f>
        <v>626594850.33999527</v>
      </c>
      <c r="V3802" s="1">
        <f>Report_Summary[[#This Row],[Total Revenue]] / COUNTA(Report_Summary[Membership No])</f>
        <v>62659.485033999525</v>
      </c>
    </row>
    <row r="3803" spans="1:22" x14ac:dyDescent="0.3">
      <c r="A3803" t="s">
        <v>3842</v>
      </c>
      <c r="B3803">
        <v>2018</v>
      </c>
      <c r="C3803" t="s">
        <v>14</v>
      </c>
      <c r="D3803">
        <v>37</v>
      </c>
      <c r="E3803" t="str">
        <f t="shared" si="59"/>
        <v>Middle Age</v>
      </c>
      <c r="F3803" t="s">
        <v>19</v>
      </c>
      <c r="G3803" t="s">
        <v>22</v>
      </c>
      <c r="H3803" t="s">
        <v>29</v>
      </c>
      <c r="I3803">
        <v>30</v>
      </c>
      <c r="J3803">
        <v>2.2599999999999998</v>
      </c>
      <c r="K3803" t="s">
        <v>33</v>
      </c>
      <c r="L3803" t="s">
        <v>33</v>
      </c>
      <c r="M3803" s="1">
        <v>18689.68</v>
      </c>
      <c r="N3803" s="1">
        <v>800.59</v>
      </c>
      <c r="O3803" s="1">
        <v>702.56</v>
      </c>
      <c r="P3803" s="1">
        <v>0</v>
      </c>
      <c r="Q3803" s="1">
        <v>38556.870000000003</v>
      </c>
      <c r="R3803" s="1">
        <v>92047.11</v>
      </c>
      <c r="S3803" s="1">
        <v>2695.85</v>
      </c>
      <c r="T3803" s="1">
        <v>127908.13</v>
      </c>
      <c r="U3803" s="1">
        <f>SUM(Report_Summary[Revenue])</f>
        <v>626594850.33999527</v>
      </c>
      <c r="V3803" s="1">
        <f>Report_Summary[[#This Row],[Total Revenue]] / COUNTA(Report_Summary[Membership No])</f>
        <v>62659.485033999525</v>
      </c>
    </row>
    <row r="3804" spans="1:22" x14ac:dyDescent="0.3">
      <c r="A3804" t="s">
        <v>3843</v>
      </c>
      <c r="B3804">
        <v>2017</v>
      </c>
      <c r="C3804" t="s">
        <v>13</v>
      </c>
      <c r="D3804">
        <v>43</v>
      </c>
      <c r="E3804" t="str">
        <f t="shared" si="59"/>
        <v>Middle Age</v>
      </c>
      <c r="F3804" t="s">
        <v>19</v>
      </c>
      <c r="G3804" t="s">
        <v>23</v>
      </c>
      <c r="H3804" t="s">
        <v>28</v>
      </c>
      <c r="I3804">
        <v>24</v>
      </c>
      <c r="J3804">
        <v>2.52</v>
      </c>
      <c r="K3804" t="s">
        <v>33</v>
      </c>
      <c r="L3804" t="s">
        <v>33</v>
      </c>
      <c r="M3804" s="1">
        <v>3717.51</v>
      </c>
      <c r="N3804" s="1">
        <v>2581.25</v>
      </c>
      <c r="O3804" s="1">
        <v>7644.65</v>
      </c>
      <c r="P3804" s="1">
        <v>0</v>
      </c>
      <c r="Q3804" s="1">
        <v>10989.18</v>
      </c>
      <c r="R3804" s="1">
        <v>6048.69</v>
      </c>
      <c r="S3804" s="1">
        <v>-12562.32</v>
      </c>
      <c r="T3804" s="1">
        <v>29600.19</v>
      </c>
      <c r="U3804" s="1">
        <f>SUM(Report_Summary[Revenue])</f>
        <v>626594850.33999527</v>
      </c>
      <c r="V3804" s="1">
        <f>Report_Summary[[#This Row],[Total Revenue]] / COUNTA(Report_Summary[Membership No])</f>
        <v>62659.485033999525</v>
      </c>
    </row>
    <row r="3805" spans="1:22" x14ac:dyDescent="0.3">
      <c r="A3805" t="s">
        <v>3844</v>
      </c>
      <c r="B3805">
        <v>2022</v>
      </c>
      <c r="C3805" t="s">
        <v>13</v>
      </c>
      <c r="D3805">
        <v>56</v>
      </c>
      <c r="E3805" t="str">
        <f t="shared" si="59"/>
        <v>Old</v>
      </c>
      <c r="F3805" t="s">
        <v>19</v>
      </c>
      <c r="G3805" t="s">
        <v>25</v>
      </c>
      <c r="H3805" t="s">
        <v>30</v>
      </c>
      <c r="I3805">
        <v>29</v>
      </c>
      <c r="J3805">
        <v>2.8</v>
      </c>
      <c r="K3805" t="s">
        <v>33</v>
      </c>
      <c r="L3805" t="s">
        <v>33</v>
      </c>
      <c r="M3805" s="1">
        <v>12052.03</v>
      </c>
      <c r="N3805" s="1">
        <v>3662.84</v>
      </c>
      <c r="O3805" s="1">
        <v>6216.12</v>
      </c>
      <c r="P3805" s="1">
        <v>0</v>
      </c>
      <c r="Q3805" s="1">
        <v>41973.77</v>
      </c>
      <c r="R3805" s="1">
        <v>16600.72</v>
      </c>
      <c r="S3805" s="1">
        <v>-29549.46</v>
      </c>
      <c r="T3805" s="1">
        <v>88123.95</v>
      </c>
      <c r="U3805" s="1">
        <f>SUM(Report_Summary[Revenue])</f>
        <v>626594850.33999527</v>
      </c>
      <c r="V3805" s="1">
        <f>Report_Summary[[#This Row],[Total Revenue]] / COUNTA(Report_Summary[Membership No])</f>
        <v>62659.485033999525</v>
      </c>
    </row>
    <row r="3806" spans="1:22" x14ac:dyDescent="0.3">
      <c r="A3806" t="s">
        <v>3845</v>
      </c>
      <c r="B3806">
        <v>2017</v>
      </c>
      <c r="C3806" t="s">
        <v>14</v>
      </c>
      <c r="D3806">
        <v>24</v>
      </c>
      <c r="E3806" t="str">
        <f t="shared" si="59"/>
        <v>Young</v>
      </c>
      <c r="F3806" t="s">
        <v>20</v>
      </c>
      <c r="G3806" t="s">
        <v>22</v>
      </c>
      <c r="H3806" t="s">
        <v>26</v>
      </c>
      <c r="I3806">
        <v>34</v>
      </c>
      <c r="J3806">
        <v>4.1500000000000004</v>
      </c>
      <c r="K3806" t="s">
        <v>33</v>
      </c>
      <c r="L3806" t="s">
        <v>33</v>
      </c>
      <c r="M3806" s="1">
        <v>17320.28</v>
      </c>
      <c r="N3806" s="1">
        <v>740.83</v>
      </c>
      <c r="O3806" s="1">
        <v>2742.31</v>
      </c>
      <c r="P3806" s="1">
        <v>0</v>
      </c>
      <c r="Q3806" s="1">
        <v>44387.45</v>
      </c>
      <c r="R3806" s="1">
        <v>48981.04</v>
      </c>
      <c r="S3806" s="1">
        <v>3895.14</v>
      </c>
      <c r="T3806" s="1">
        <v>89473.35</v>
      </c>
      <c r="U3806" s="1">
        <f>SUM(Report_Summary[Revenue])</f>
        <v>626594850.33999527</v>
      </c>
      <c r="V3806" s="1">
        <f>Report_Summary[[#This Row],[Total Revenue]] / COUNTA(Report_Summary[Membership No])</f>
        <v>62659.485033999525</v>
      </c>
    </row>
    <row r="3807" spans="1:22" x14ac:dyDescent="0.3">
      <c r="A3807" t="s">
        <v>3846</v>
      </c>
      <c r="B3807">
        <v>2020</v>
      </c>
      <c r="C3807" t="s">
        <v>13</v>
      </c>
      <c r="D3807">
        <v>68</v>
      </c>
      <c r="E3807" t="str">
        <f t="shared" si="59"/>
        <v>Old</v>
      </c>
      <c r="F3807" t="s">
        <v>16</v>
      </c>
      <c r="G3807" t="s">
        <v>25</v>
      </c>
      <c r="H3807" t="s">
        <v>30</v>
      </c>
      <c r="I3807">
        <v>29</v>
      </c>
      <c r="J3807">
        <v>2.33</v>
      </c>
      <c r="K3807" t="s">
        <v>33</v>
      </c>
      <c r="L3807" t="s">
        <v>33</v>
      </c>
      <c r="M3807" s="1">
        <v>14244.03</v>
      </c>
      <c r="N3807" s="1">
        <v>2556.54</v>
      </c>
      <c r="O3807" s="1">
        <v>2896.55</v>
      </c>
      <c r="P3807" s="1">
        <v>0</v>
      </c>
      <c r="Q3807" s="1">
        <v>70310.73</v>
      </c>
      <c r="R3807" s="1">
        <v>63662.27</v>
      </c>
      <c r="S3807" s="1">
        <v>-2848.08</v>
      </c>
      <c r="T3807" s="1">
        <v>136821.07999999999</v>
      </c>
      <c r="U3807" s="1">
        <f>SUM(Report_Summary[Revenue])</f>
        <v>626594850.33999527</v>
      </c>
      <c r="V3807" s="1">
        <f>Report_Summary[[#This Row],[Total Revenue]] / COUNTA(Report_Summary[Membership No])</f>
        <v>62659.485033999525</v>
      </c>
    </row>
    <row r="3808" spans="1:22" x14ac:dyDescent="0.3">
      <c r="A3808" t="s">
        <v>3847</v>
      </c>
      <c r="B3808">
        <v>2018</v>
      </c>
      <c r="C3808" t="s">
        <v>13</v>
      </c>
      <c r="D3808">
        <v>64</v>
      </c>
      <c r="E3808" t="str">
        <f t="shared" si="59"/>
        <v>Old</v>
      </c>
      <c r="F3808" t="s">
        <v>21</v>
      </c>
      <c r="G3808" t="s">
        <v>22</v>
      </c>
      <c r="H3808" t="s">
        <v>28</v>
      </c>
      <c r="I3808">
        <v>22</v>
      </c>
      <c r="J3808">
        <v>1.1200000000000001</v>
      </c>
      <c r="K3808" t="s">
        <v>33</v>
      </c>
      <c r="L3808" t="s">
        <v>33</v>
      </c>
      <c r="M3808" s="1">
        <v>5861.09</v>
      </c>
      <c r="N3808" s="1">
        <v>4494.51</v>
      </c>
      <c r="O3808" s="1">
        <v>3794.85</v>
      </c>
      <c r="P3808" s="1">
        <v>0</v>
      </c>
      <c r="Q3808" s="1">
        <v>26326.76</v>
      </c>
      <c r="R3808" s="1">
        <v>21355.57</v>
      </c>
      <c r="S3808" s="1">
        <v>19371.060000000001</v>
      </c>
      <c r="T3808" s="1">
        <v>28311.27</v>
      </c>
      <c r="U3808" s="1">
        <f>SUM(Report_Summary[Revenue])</f>
        <v>626594850.33999527</v>
      </c>
      <c r="V3808" s="1">
        <f>Report_Summary[[#This Row],[Total Revenue]] / COUNTA(Report_Summary[Membership No])</f>
        <v>62659.485033999525</v>
      </c>
    </row>
    <row r="3809" spans="1:22" x14ac:dyDescent="0.3">
      <c r="A3809" t="s">
        <v>3848</v>
      </c>
      <c r="B3809">
        <v>2022</v>
      </c>
      <c r="C3809" t="s">
        <v>14</v>
      </c>
      <c r="D3809">
        <v>40</v>
      </c>
      <c r="E3809" t="str">
        <f t="shared" si="59"/>
        <v>Middle Age</v>
      </c>
      <c r="F3809" t="s">
        <v>19</v>
      </c>
      <c r="G3809" t="s">
        <v>23</v>
      </c>
      <c r="H3809" t="s">
        <v>26</v>
      </c>
      <c r="I3809">
        <v>42</v>
      </c>
      <c r="J3809">
        <v>1.77</v>
      </c>
      <c r="K3809" t="s">
        <v>33</v>
      </c>
      <c r="L3809" t="s">
        <v>33</v>
      </c>
      <c r="M3809" s="1">
        <v>2720.28</v>
      </c>
      <c r="N3809" s="1">
        <v>4976.57</v>
      </c>
      <c r="O3809" s="1">
        <v>4300.41</v>
      </c>
      <c r="P3809" s="1">
        <v>0</v>
      </c>
      <c r="Q3809" s="1">
        <v>10102.33</v>
      </c>
      <c r="R3809" s="1">
        <v>5709.65</v>
      </c>
      <c r="S3809" s="1">
        <v>27785.25</v>
      </c>
      <c r="T3809" s="1">
        <v>-11973.27</v>
      </c>
      <c r="U3809" s="1">
        <f>SUM(Report_Summary[Revenue])</f>
        <v>626594850.33999527</v>
      </c>
      <c r="V3809" s="1">
        <f>Report_Summary[[#This Row],[Total Revenue]] / COUNTA(Report_Summary[Membership No])</f>
        <v>62659.485033999525</v>
      </c>
    </row>
    <row r="3810" spans="1:22" x14ac:dyDescent="0.3">
      <c r="A3810" t="s">
        <v>3849</v>
      </c>
      <c r="B3810">
        <v>2017</v>
      </c>
      <c r="C3810" t="s">
        <v>13</v>
      </c>
      <c r="D3810">
        <v>22</v>
      </c>
      <c r="E3810" t="str">
        <f t="shared" si="59"/>
        <v>Young</v>
      </c>
      <c r="F3810" t="s">
        <v>21</v>
      </c>
      <c r="G3810" t="s">
        <v>22</v>
      </c>
      <c r="H3810" t="s">
        <v>27</v>
      </c>
      <c r="I3810">
        <v>37</v>
      </c>
      <c r="J3810">
        <v>5.18</v>
      </c>
      <c r="K3810" t="s">
        <v>33</v>
      </c>
      <c r="L3810" t="s">
        <v>33</v>
      </c>
      <c r="M3810" s="1">
        <v>8016.59</v>
      </c>
      <c r="N3810" s="1">
        <v>3967.94</v>
      </c>
      <c r="O3810" s="1">
        <v>6901.18</v>
      </c>
      <c r="P3810" s="1">
        <v>0</v>
      </c>
      <c r="Q3810" s="1">
        <v>22005.51</v>
      </c>
      <c r="R3810" s="1">
        <v>29380.09</v>
      </c>
      <c r="S3810" s="1">
        <v>11706.26</v>
      </c>
      <c r="T3810" s="1">
        <v>39679.339999999997</v>
      </c>
      <c r="U3810" s="1">
        <f>SUM(Report_Summary[Revenue])</f>
        <v>626594850.33999527</v>
      </c>
      <c r="V3810" s="1">
        <f>Report_Summary[[#This Row],[Total Revenue]] / COUNTA(Report_Summary[Membership No])</f>
        <v>62659.485033999525</v>
      </c>
    </row>
    <row r="3811" spans="1:22" x14ac:dyDescent="0.3">
      <c r="A3811" t="s">
        <v>3850</v>
      </c>
      <c r="B3811">
        <v>2016</v>
      </c>
      <c r="C3811" t="s">
        <v>13</v>
      </c>
      <c r="D3811">
        <v>71</v>
      </c>
      <c r="E3811" t="str">
        <f t="shared" si="59"/>
        <v>Old</v>
      </c>
      <c r="F3811" t="s">
        <v>18</v>
      </c>
      <c r="G3811" t="s">
        <v>25</v>
      </c>
      <c r="H3811" t="s">
        <v>29</v>
      </c>
      <c r="I3811">
        <v>17</v>
      </c>
      <c r="J3811">
        <v>1.86</v>
      </c>
      <c r="K3811" t="s">
        <v>33</v>
      </c>
      <c r="L3811" t="s">
        <v>33</v>
      </c>
      <c r="M3811" s="1">
        <v>12152.46</v>
      </c>
      <c r="N3811" s="1">
        <v>557.61</v>
      </c>
      <c r="O3811" s="1">
        <v>5266.71</v>
      </c>
      <c r="P3811" s="1">
        <v>0</v>
      </c>
      <c r="Q3811" s="1">
        <v>45908.43</v>
      </c>
      <c r="R3811" s="1">
        <v>48247.97</v>
      </c>
      <c r="S3811" s="1">
        <v>-2471.79</v>
      </c>
      <c r="T3811" s="1">
        <v>96628.19</v>
      </c>
      <c r="U3811" s="1">
        <f>SUM(Report_Summary[Revenue])</f>
        <v>626594850.33999527</v>
      </c>
      <c r="V3811" s="1">
        <f>Report_Summary[[#This Row],[Total Revenue]] / COUNTA(Report_Summary[Membership No])</f>
        <v>62659.485033999525</v>
      </c>
    </row>
    <row r="3812" spans="1:22" x14ac:dyDescent="0.3">
      <c r="A3812" t="s">
        <v>3851</v>
      </c>
      <c r="B3812">
        <v>2023</v>
      </c>
      <c r="C3812" t="s">
        <v>14</v>
      </c>
      <c r="D3812">
        <v>24</v>
      </c>
      <c r="E3812" t="str">
        <f t="shared" si="59"/>
        <v>Young</v>
      </c>
      <c r="F3812" t="s">
        <v>20</v>
      </c>
      <c r="G3812" t="s">
        <v>22</v>
      </c>
      <c r="H3812" t="s">
        <v>28</v>
      </c>
      <c r="I3812">
        <v>22</v>
      </c>
      <c r="J3812">
        <v>2.0299999999999998</v>
      </c>
      <c r="K3812" t="s">
        <v>33</v>
      </c>
      <c r="L3812" t="s">
        <v>33</v>
      </c>
      <c r="M3812" s="1">
        <v>18640.580000000002</v>
      </c>
      <c r="N3812" s="1">
        <v>1992</v>
      </c>
      <c r="O3812" s="1">
        <v>6819</v>
      </c>
      <c r="P3812" s="1">
        <v>0</v>
      </c>
      <c r="Q3812" s="1">
        <v>30664.23</v>
      </c>
      <c r="R3812" s="1">
        <v>83971.38</v>
      </c>
      <c r="S3812" s="1">
        <v>-4379.25</v>
      </c>
      <c r="T3812" s="1">
        <v>119014.86</v>
      </c>
      <c r="U3812" s="1">
        <f>SUM(Report_Summary[Revenue])</f>
        <v>626594850.33999527</v>
      </c>
      <c r="V3812" s="1">
        <f>Report_Summary[[#This Row],[Total Revenue]] / COUNTA(Report_Summary[Membership No])</f>
        <v>62659.485033999525</v>
      </c>
    </row>
    <row r="3813" spans="1:22" x14ac:dyDescent="0.3">
      <c r="A3813" t="s">
        <v>3852</v>
      </c>
      <c r="B3813">
        <v>2024</v>
      </c>
      <c r="C3813" t="s">
        <v>14</v>
      </c>
      <c r="D3813">
        <v>54</v>
      </c>
      <c r="E3813" t="str">
        <f t="shared" si="59"/>
        <v>Middle Age</v>
      </c>
      <c r="F3813" t="s">
        <v>20</v>
      </c>
      <c r="G3813" t="s">
        <v>22</v>
      </c>
      <c r="H3813" t="s">
        <v>28</v>
      </c>
      <c r="I3813">
        <v>36</v>
      </c>
      <c r="J3813">
        <v>1.32</v>
      </c>
      <c r="K3813" t="s">
        <v>33</v>
      </c>
      <c r="L3813" t="s">
        <v>33</v>
      </c>
      <c r="M3813" s="1">
        <v>6061.94</v>
      </c>
      <c r="N3813" s="1">
        <v>2809.43</v>
      </c>
      <c r="O3813" s="1">
        <v>410.01</v>
      </c>
      <c r="P3813" s="1">
        <v>0</v>
      </c>
      <c r="Q3813" s="1">
        <v>14824.41</v>
      </c>
      <c r="R3813" s="1">
        <v>23198.13</v>
      </c>
      <c r="S3813" s="1">
        <v>-4439.68</v>
      </c>
      <c r="T3813" s="1">
        <v>42462.22</v>
      </c>
      <c r="U3813" s="1">
        <f>SUM(Report_Summary[Revenue])</f>
        <v>626594850.33999527</v>
      </c>
      <c r="V3813" s="1">
        <f>Report_Summary[[#This Row],[Total Revenue]] / COUNTA(Report_Summary[Membership No])</f>
        <v>62659.485033999525</v>
      </c>
    </row>
    <row r="3814" spans="1:22" x14ac:dyDescent="0.3">
      <c r="A3814" t="s">
        <v>3853</v>
      </c>
      <c r="B3814">
        <v>2024</v>
      </c>
      <c r="C3814" t="s">
        <v>14</v>
      </c>
      <c r="D3814">
        <v>44</v>
      </c>
      <c r="E3814" t="str">
        <f t="shared" si="59"/>
        <v>Middle Age</v>
      </c>
      <c r="F3814" t="s">
        <v>16</v>
      </c>
      <c r="G3814" t="s">
        <v>23</v>
      </c>
      <c r="H3814" t="s">
        <v>29</v>
      </c>
      <c r="I3814">
        <v>25</v>
      </c>
      <c r="J3814">
        <v>3.33</v>
      </c>
      <c r="K3814" t="s">
        <v>33</v>
      </c>
      <c r="L3814" t="s">
        <v>33</v>
      </c>
      <c r="M3814" s="1">
        <v>4374.17</v>
      </c>
      <c r="N3814" s="1">
        <v>930.72</v>
      </c>
      <c r="O3814" s="1">
        <v>4826.17</v>
      </c>
      <c r="P3814" s="1">
        <v>0</v>
      </c>
      <c r="Q3814" s="1">
        <v>12914.36</v>
      </c>
      <c r="R3814" s="1">
        <v>11248.01</v>
      </c>
      <c r="S3814" s="1">
        <v>-5584.61</v>
      </c>
      <c r="T3814" s="1">
        <v>29746.98</v>
      </c>
      <c r="U3814" s="1">
        <f>SUM(Report_Summary[Revenue])</f>
        <v>626594850.33999527</v>
      </c>
      <c r="V3814" s="1">
        <f>Report_Summary[[#This Row],[Total Revenue]] / COUNTA(Report_Summary[Membership No])</f>
        <v>62659.485033999525</v>
      </c>
    </row>
    <row r="3815" spans="1:22" x14ac:dyDescent="0.3">
      <c r="A3815" t="s">
        <v>3854</v>
      </c>
      <c r="B3815">
        <v>2022</v>
      </c>
      <c r="C3815" t="s">
        <v>13</v>
      </c>
      <c r="D3815">
        <v>72</v>
      </c>
      <c r="E3815" t="str">
        <f t="shared" si="59"/>
        <v>Old</v>
      </c>
      <c r="F3815" t="s">
        <v>18</v>
      </c>
      <c r="G3815" t="s">
        <v>25</v>
      </c>
      <c r="H3815" t="s">
        <v>26</v>
      </c>
      <c r="I3815">
        <v>39</v>
      </c>
      <c r="J3815">
        <v>2.5</v>
      </c>
      <c r="K3815" t="s">
        <v>32</v>
      </c>
      <c r="L3815" t="s">
        <v>33</v>
      </c>
      <c r="M3815" s="1">
        <v>12089.75</v>
      </c>
      <c r="N3815" s="1">
        <v>2573.83</v>
      </c>
      <c r="O3815" s="1">
        <v>4861.3599999999997</v>
      </c>
      <c r="P3815" s="1">
        <v>0</v>
      </c>
      <c r="Q3815" s="1">
        <v>38370.959999999999</v>
      </c>
      <c r="R3815" s="1">
        <v>20681.28</v>
      </c>
      <c r="S3815" s="1">
        <v>-27261.29</v>
      </c>
      <c r="T3815" s="1">
        <v>86313.53</v>
      </c>
      <c r="U3815" s="1">
        <f>SUM(Report_Summary[Revenue])</f>
        <v>626594850.33999527</v>
      </c>
      <c r="V3815" s="1">
        <f>Report_Summary[[#This Row],[Total Revenue]] / COUNTA(Report_Summary[Membership No])</f>
        <v>62659.485033999525</v>
      </c>
    </row>
    <row r="3816" spans="1:22" x14ac:dyDescent="0.3">
      <c r="A3816" t="s">
        <v>3855</v>
      </c>
      <c r="B3816">
        <v>2020</v>
      </c>
      <c r="C3816" t="s">
        <v>14</v>
      </c>
      <c r="D3816">
        <v>46</v>
      </c>
      <c r="E3816" t="str">
        <f t="shared" si="59"/>
        <v>Middle Age</v>
      </c>
      <c r="F3816" t="s">
        <v>16</v>
      </c>
      <c r="G3816" t="s">
        <v>25</v>
      </c>
      <c r="H3816" t="s">
        <v>28</v>
      </c>
      <c r="I3816">
        <v>29</v>
      </c>
      <c r="J3816">
        <v>3.15</v>
      </c>
      <c r="K3816" t="s">
        <v>33</v>
      </c>
      <c r="L3816" t="s">
        <v>33</v>
      </c>
      <c r="M3816" s="1">
        <v>13340.35</v>
      </c>
      <c r="N3816" s="1">
        <v>4037.26</v>
      </c>
      <c r="O3816" s="1">
        <v>975.24</v>
      </c>
      <c r="P3816" s="1">
        <v>0</v>
      </c>
      <c r="Q3816" s="1">
        <v>44831.53</v>
      </c>
      <c r="R3816" s="1">
        <v>57991.33</v>
      </c>
      <c r="S3816" s="1">
        <v>-3807.51</v>
      </c>
      <c r="T3816" s="1">
        <v>106630.37</v>
      </c>
      <c r="U3816" s="1">
        <f>SUM(Report_Summary[Revenue])</f>
        <v>626594850.33999527</v>
      </c>
      <c r="V3816" s="1">
        <f>Report_Summary[[#This Row],[Total Revenue]] / COUNTA(Report_Summary[Membership No])</f>
        <v>62659.485033999525</v>
      </c>
    </row>
    <row r="3817" spans="1:22" x14ac:dyDescent="0.3">
      <c r="A3817" t="s">
        <v>3856</v>
      </c>
      <c r="B3817">
        <v>2017</v>
      </c>
      <c r="C3817" t="s">
        <v>13</v>
      </c>
      <c r="D3817">
        <v>33</v>
      </c>
      <c r="E3817" t="str">
        <f t="shared" si="59"/>
        <v>Middle Age</v>
      </c>
      <c r="F3817" t="s">
        <v>21</v>
      </c>
      <c r="G3817" t="s">
        <v>25</v>
      </c>
      <c r="H3817" t="s">
        <v>29</v>
      </c>
      <c r="I3817">
        <v>30</v>
      </c>
      <c r="J3817">
        <v>2.39</v>
      </c>
      <c r="K3817" t="s">
        <v>32</v>
      </c>
      <c r="L3817" t="s">
        <v>33</v>
      </c>
      <c r="M3817" s="1">
        <v>16940.13</v>
      </c>
      <c r="N3817" s="1">
        <v>4006.18</v>
      </c>
      <c r="O3817" s="1">
        <v>449.6</v>
      </c>
      <c r="P3817" s="1">
        <v>0</v>
      </c>
      <c r="Q3817" s="1">
        <v>82848.100000000006</v>
      </c>
      <c r="R3817" s="1">
        <v>61074.18</v>
      </c>
      <c r="S3817" s="1">
        <v>4680.1000000000004</v>
      </c>
      <c r="T3817" s="1">
        <v>139242.18</v>
      </c>
      <c r="U3817" s="1">
        <f>SUM(Report_Summary[Revenue])</f>
        <v>626594850.33999527</v>
      </c>
      <c r="V3817" s="1">
        <f>Report_Summary[[#This Row],[Total Revenue]] / COUNTA(Report_Summary[Membership No])</f>
        <v>62659.485033999525</v>
      </c>
    </row>
    <row r="3818" spans="1:22" x14ac:dyDescent="0.3">
      <c r="A3818" t="s">
        <v>3857</v>
      </c>
      <c r="B3818">
        <v>2016</v>
      </c>
      <c r="C3818" t="s">
        <v>14</v>
      </c>
      <c r="D3818">
        <v>51</v>
      </c>
      <c r="E3818" t="str">
        <f t="shared" si="59"/>
        <v>Middle Age</v>
      </c>
      <c r="F3818" t="s">
        <v>21</v>
      </c>
      <c r="G3818" t="s">
        <v>25</v>
      </c>
      <c r="H3818" t="s">
        <v>29</v>
      </c>
      <c r="I3818">
        <v>29</v>
      </c>
      <c r="J3818">
        <v>1.94</v>
      </c>
      <c r="K3818" t="s">
        <v>33</v>
      </c>
      <c r="L3818" t="s">
        <v>33</v>
      </c>
      <c r="M3818" s="1">
        <v>7479.18</v>
      </c>
      <c r="N3818" s="1">
        <v>3717.45</v>
      </c>
      <c r="O3818" s="1">
        <v>2279.23</v>
      </c>
      <c r="P3818" s="1">
        <v>0</v>
      </c>
      <c r="Q3818" s="1">
        <v>23462.94</v>
      </c>
      <c r="R3818" s="1">
        <v>20948.28</v>
      </c>
      <c r="S3818" s="1">
        <v>-25610.639999999999</v>
      </c>
      <c r="T3818" s="1">
        <v>70021.86</v>
      </c>
      <c r="U3818" s="1">
        <f>SUM(Report_Summary[Revenue])</f>
        <v>626594850.33999527</v>
      </c>
      <c r="V3818" s="1">
        <f>Report_Summary[[#This Row],[Total Revenue]] / COUNTA(Report_Summary[Membership No])</f>
        <v>62659.485033999525</v>
      </c>
    </row>
    <row r="3819" spans="1:22" x14ac:dyDescent="0.3">
      <c r="A3819" t="s">
        <v>3858</v>
      </c>
      <c r="B3819">
        <v>2020</v>
      </c>
      <c r="C3819" t="s">
        <v>13</v>
      </c>
      <c r="D3819">
        <v>32</v>
      </c>
      <c r="E3819" t="str">
        <f t="shared" si="59"/>
        <v>Middle Age</v>
      </c>
      <c r="F3819" t="s">
        <v>20</v>
      </c>
      <c r="G3819" t="s">
        <v>25</v>
      </c>
      <c r="H3819" t="s">
        <v>29</v>
      </c>
      <c r="I3819">
        <v>27</v>
      </c>
      <c r="J3819">
        <v>2.23</v>
      </c>
      <c r="K3819" t="s">
        <v>32</v>
      </c>
      <c r="L3819" t="s">
        <v>33</v>
      </c>
      <c r="M3819" s="1">
        <v>1049.57</v>
      </c>
      <c r="N3819" s="1">
        <v>3071.79</v>
      </c>
      <c r="O3819" s="1">
        <v>3136.63</v>
      </c>
      <c r="P3819" s="1">
        <v>0</v>
      </c>
      <c r="Q3819" s="1">
        <v>4066.99</v>
      </c>
      <c r="R3819" s="1">
        <v>3826.25</v>
      </c>
      <c r="S3819" s="1">
        <v>-1633.92</v>
      </c>
      <c r="T3819" s="1">
        <v>9527.16</v>
      </c>
      <c r="U3819" s="1">
        <f>SUM(Report_Summary[Revenue])</f>
        <v>626594850.33999527</v>
      </c>
      <c r="V3819" s="1">
        <f>Report_Summary[[#This Row],[Total Revenue]] / COUNTA(Report_Summary[Membership No])</f>
        <v>62659.485033999525</v>
      </c>
    </row>
    <row r="3820" spans="1:22" x14ac:dyDescent="0.3">
      <c r="A3820" t="s">
        <v>3859</v>
      </c>
      <c r="B3820">
        <v>2017</v>
      </c>
      <c r="C3820" t="s">
        <v>13</v>
      </c>
      <c r="D3820">
        <v>31</v>
      </c>
      <c r="E3820" t="str">
        <f t="shared" si="59"/>
        <v>Middle Age</v>
      </c>
      <c r="F3820" t="s">
        <v>20</v>
      </c>
      <c r="G3820" t="s">
        <v>22</v>
      </c>
      <c r="H3820" t="s">
        <v>27</v>
      </c>
      <c r="I3820">
        <v>31</v>
      </c>
      <c r="J3820">
        <v>2.95</v>
      </c>
      <c r="K3820" t="s">
        <v>33</v>
      </c>
      <c r="L3820" t="s">
        <v>33</v>
      </c>
      <c r="M3820" s="1">
        <v>19628.830000000002</v>
      </c>
      <c r="N3820" s="1">
        <v>4646.3100000000004</v>
      </c>
      <c r="O3820" s="1">
        <v>3767.01</v>
      </c>
      <c r="P3820" s="1">
        <v>0</v>
      </c>
      <c r="Q3820" s="1">
        <v>45738.01</v>
      </c>
      <c r="R3820" s="1">
        <v>80671.679999999993</v>
      </c>
      <c r="S3820" s="1">
        <v>-16083.49</v>
      </c>
      <c r="T3820" s="1">
        <v>142493.18</v>
      </c>
      <c r="U3820" s="1">
        <f>SUM(Report_Summary[Revenue])</f>
        <v>626594850.33999527</v>
      </c>
      <c r="V3820" s="1">
        <f>Report_Summary[[#This Row],[Total Revenue]] / COUNTA(Report_Summary[Membership No])</f>
        <v>62659.485033999525</v>
      </c>
    </row>
    <row r="3821" spans="1:22" x14ac:dyDescent="0.3">
      <c r="A3821" t="s">
        <v>3860</v>
      </c>
      <c r="B3821">
        <v>2019</v>
      </c>
      <c r="C3821" t="s">
        <v>13</v>
      </c>
      <c r="D3821">
        <v>44</v>
      </c>
      <c r="E3821" t="str">
        <f t="shared" si="59"/>
        <v>Middle Age</v>
      </c>
      <c r="F3821" t="s">
        <v>19</v>
      </c>
      <c r="G3821" t="s">
        <v>25</v>
      </c>
      <c r="H3821" t="s">
        <v>29</v>
      </c>
      <c r="I3821">
        <v>34</v>
      </c>
      <c r="J3821">
        <v>2.64</v>
      </c>
      <c r="K3821" t="s">
        <v>33</v>
      </c>
      <c r="L3821" t="s">
        <v>33</v>
      </c>
      <c r="M3821" s="1">
        <v>15418.81</v>
      </c>
      <c r="N3821" s="1">
        <v>2583.33</v>
      </c>
      <c r="O3821" s="1">
        <v>2390.7399999999998</v>
      </c>
      <c r="P3821" s="1">
        <v>0</v>
      </c>
      <c r="Q3821" s="1">
        <v>74916.59</v>
      </c>
      <c r="R3821" s="1">
        <v>73355.710000000006</v>
      </c>
      <c r="S3821" s="1">
        <v>11720.44</v>
      </c>
      <c r="T3821" s="1">
        <v>136551.85999999999</v>
      </c>
      <c r="U3821" s="1">
        <f>SUM(Report_Summary[Revenue])</f>
        <v>626594850.33999527</v>
      </c>
      <c r="V3821" s="1">
        <f>Report_Summary[[#This Row],[Total Revenue]] / COUNTA(Report_Summary[Membership No])</f>
        <v>62659.485033999525</v>
      </c>
    </row>
    <row r="3822" spans="1:22" x14ac:dyDescent="0.3">
      <c r="A3822" t="s">
        <v>3861</v>
      </c>
      <c r="B3822">
        <v>2020</v>
      </c>
      <c r="C3822" t="s">
        <v>14</v>
      </c>
      <c r="D3822">
        <v>63</v>
      </c>
      <c r="E3822" t="str">
        <f t="shared" si="59"/>
        <v>Old</v>
      </c>
      <c r="F3822" t="s">
        <v>15</v>
      </c>
      <c r="G3822" t="s">
        <v>23</v>
      </c>
      <c r="H3822" t="s">
        <v>28</v>
      </c>
      <c r="I3822">
        <v>36</v>
      </c>
      <c r="J3822">
        <v>2.61</v>
      </c>
      <c r="K3822" t="s">
        <v>33</v>
      </c>
      <c r="L3822" t="s">
        <v>33</v>
      </c>
      <c r="M3822" s="1">
        <v>2151.48</v>
      </c>
      <c r="N3822" s="1">
        <v>1129.0999999999999</v>
      </c>
      <c r="O3822" s="1">
        <v>4753.3900000000003</v>
      </c>
      <c r="P3822" s="1">
        <v>0</v>
      </c>
      <c r="Q3822" s="1">
        <v>7615.45</v>
      </c>
      <c r="R3822" s="1">
        <v>3170.89</v>
      </c>
      <c r="S3822" s="1">
        <v>-10618.82</v>
      </c>
      <c r="T3822" s="1">
        <v>21405.16</v>
      </c>
      <c r="U3822" s="1">
        <f>SUM(Report_Summary[Revenue])</f>
        <v>626594850.33999527</v>
      </c>
      <c r="V3822" s="1">
        <f>Report_Summary[[#This Row],[Total Revenue]] / COUNTA(Report_Summary[Membership No])</f>
        <v>62659.485033999525</v>
      </c>
    </row>
    <row r="3823" spans="1:22" x14ac:dyDescent="0.3">
      <c r="A3823" t="s">
        <v>3862</v>
      </c>
      <c r="B3823">
        <v>2016</v>
      </c>
      <c r="C3823" t="s">
        <v>13</v>
      </c>
      <c r="D3823">
        <v>54</v>
      </c>
      <c r="E3823" t="str">
        <f t="shared" si="59"/>
        <v>Middle Age</v>
      </c>
      <c r="F3823" t="s">
        <v>21</v>
      </c>
      <c r="G3823" t="s">
        <v>25</v>
      </c>
      <c r="H3823" t="s">
        <v>26</v>
      </c>
      <c r="I3823">
        <v>28</v>
      </c>
      <c r="J3823">
        <v>1.05</v>
      </c>
      <c r="K3823" t="s">
        <v>33</v>
      </c>
      <c r="L3823" t="s">
        <v>33</v>
      </c>
      <c r="M3823" s="1">
        <v>8044.01</v>
      </c>
      <c r="N3823" s="1">
        <v>4904.87</v>
      </c>
      <c r="O3823" s="1">
        <v>3375.23</v>
      </c>
      <c r="P3823" s="1">
        <v>0</v>
      </c>
      <c r="Q3823" s="1">
        <v>23062.240000000002</v>
      </c>
      <c r="R3823" s="1">
        <v>31992.47</v>
      </c>
      <c r="S3823" s="1">
        <v>27371.99</v>
      </c>
      <c r="T3823" s="1">
        <v>27682.720000000001</v>
      </c>
      <c r="U3823" s="1">
        <f>SUM(Report_Summary[Revenue])</f>
        <v>626594850.33999527</v>
      </c>
      <c r="V3823" s="1">
        <f>Report_Summary[[#This Row],[Total Revenue]] / COUNTA(Report_Summary[Membership No])</f>
        <v>62659.485033999525</v>
      </c>
    </row>
    <row r="3824" spans="1:22" x14ac:dyDescent="0.3">
      <c r="A3824" t="s">
        <v>3863</v>
      </c>
      <c r="B3824">
        <v>2016</v>
      </c>
      <c r="C3824" t="s">
        <v>14</v>
      </c>
      <c r="D3824">
        <v>25</v>
      </c>
      <c r="E3824" t="str">
        <f t="shared" si="59"/>
        <v>Young</v>
      </c>
      <c r="F3824" t="s">
        <v>17</v>
      </c>
      <c r="G3824" t="s">
        <v>25</v>
      </c>
      <c r="H3824" t="s">
        <v>30</v>
      </c>
      <c r="I3824">
        <v>37</v>
      </c>
      <c r="J3824">
        <v>1.25</v>
      </c>
      <c r="K3824" t="s">
        <v>33</v>
      </c>
      <c r="L3824" t="s">
        <v>33</v>
      </c>
      <c r="M3824" s="1">
        <v>18596.53</v>
      </c>
      <c r="N3824" s="1">
        <v>4173.17</v>
      </c>
      <c r="O3824" s="1">
        <v>4689.67</v>
      </c>
      <c r="P3824" s="1">
        <v>0</v>
      </c>
      <c r="Q3824" s="1">
        <v>62678.77</v>
      </c>
      <c r="R3824" s="1">
        <v>75572.36</v>
      </c>
      <c r="S3824" s="1">
        <v>-4430.03</v>
      </c>
      <c r="T3824" s="1">
        <v>142681.16</v>
      </c>
      <c r="U3824" s="1">
        <f>SUM(Report_Summary[Revenue])</f>
        <v>626594850.33999527</v>
      </c>
      <c r="V3824" s="1">
        <f>Report_Summary[[#This Row],[Total Revenue]] / COUNTA(Report_Summary[Membership No])</f>
        <v>62659.485033999525</v>
      </c>
    </row>
    <row r="3825" spans="1:22" x14ac:dyDescent="0.3">
      <c r="A3825" t="s">
        <v>3864</v>
      </c>
      <c r="B3825">
        <v>2021</v>
      </c>
      <c r="C3825" t="s">
        <v>14</v>
      </c>
      <c r="D3825">
        <v>40</v>
      </c>
      <c r="E3825" t="str">
        <f t="shared" si="59"/>
        <v>Middle Age</v>
      </c>
      <c r="F3825" t="s">
        <v>21</v>
      </c>
      <c r="G3825" t="s">
        <v>25</v>
      </c>
      <c r="H3825" t="s">
        <v>28</v>
      </c>
      <c r="I3825">
        <v>22</v>
      </c>
      <c r="J3825">
        <v>1.86</v>
      </c>
      <c r="K3825" t="s">
        <v>33</v>
      </c>
      <c r="L3825" t="s">
        <v>33</v>
      </c>
      <c r="M3825" s="1">
        <v>19591.18</v>
      </c>
      <c r="N3825" s="1">
        <v>3722.19</v>
      </c>
      <c r="O3825" s="1">
        <v>4346.4399999999996</v>
      </c>
      <c r="P3825" s="1">
        <v>0</v>
      </c>
      <c r="Q3825" s="1">
        <v>89956.54</v>
      </c>
      <c r="R3825" s="1">
        <v>39103.49</v>
      </c>
      <c r="S3825" s="1">
        <v>-28505.75</v>
      </c>
      <c r="T3825" s="1">
        <v>157565.78</v>
      </c>
      <c r="U3825" s="1">
        <f>SUM(Report_Summary[Revenue])</f>
        <v>626594850.33999527</v>
      </c>
      <c r="V3825" s="1">
        <f>Report_Summary[[#This Row],[Total Revenue]] / COUNTA(Report_Summary[Membership No])</f>
        <v>62659.485033999525</v>
      </c>
    </row>
    <row r="3826" spans="1:22" x14ac:dyDescent="0.3">
      <c r="A3826" t="s">
        <v>3865</v>
      </c>
      <c r="B3826">
        <v>2020</v>
      </c>
      <c r="C3826" t="s">
        <v>13</v>
      </c>
      <c r="D3826">
        <v>28</v>
      </c>
      <c r="E3826" t="str">
        <f t="shared" si="59"/>
        <v>Young</v>
      </c>
      <c r="F3826" t="s">
        <v>15</v>
      </c>
      <c r="G3826" t="s">
        <v>22</v>
      </c>
      <c r="H3826" t="s">
        <v>30</v>
      </c>
      <c r="I3826">
        <v>16</v>
      </c>
      <c r="J3826">
        <v>2.73</v>
      </c>
      <c r="K3826" t="s">
        <v>33</v>
      </c>
      <c r="L3826" t="s">
        <v>33</v>
      </c>
      <c r="M3826" s="1">
        <v>14715.58</v>
      </c>
      <c r="N3826" s="1">
        <v>3361.16</v>
      </c>
      <c r="O3826" s="1">
        <v>5733.35</v>
      </c>
      <c r="P3826" s="1">
        <v>0</v>
      </c>
      <c r="Q3826" s="1">
        <v>37912.370000000003</v>
      </c>
      <c r="R3826" s="1">
        <v>45070.16</v>
      </c>
      <c r="S3826" s="1">
        <v>23816.83</v>
      </c>
      <c r="T3826" s="1">
        <v>59165.7</v>
      </c>
      <c r="U3826" s="1">
        <f>SUM(Report_Summary[Revenue])</f>
        <v>626594850.33999527</v>
      </c>
      <c r="V3826" s="1">
        <f>Report_Summary[[#This Row],[Total Revenue]] / COUNTA(Report_Summary[Membership No])</f>
        <v>62659.485033999525</v>
      </c>
    </row>
    <row r="3827" spans="1:22" x14ac:dyDescent="0.3">
      <c r="A3827" t="s">
        <v>3866</v>
      </c>
      <c r="B3827">
        <v>2020</v>
      </c>
      <c r="C3827" t="s">
        <v>13</v>
      </c>
      <c r="D3827">
        <v>31</v>
      </c>
      <c r="E3827" t="str">
        <f t="shared" si="59"/>
        <v>Middle Age</v>
      </c>
      <c r="F3827" t="s">
        <v>21</v>
      </c>
      <c r="G3827" t="s">
        <v>24</v>
      </c>
      <c r="H3827" t="s">
        <v>31</v>
      </c>
      <c r="I3827">
        <v>23</v>
      </c>
      <c r="J3827">
        <v>2.52</v>
      </c>
      <c r="K3827" t="s">
        <v>33</v>
      </c>
      <c r="L3827" t="s">
        <v>33</v>
      </c>
      <c r="M3827" s="1">
        <v>13723.22</v>
      </c>
      <c r="N3827" s="1">
        <v>4257.54</v>
      </c>
      <c r="O3827" s="1">
        <v>463.56</v>
      </c>
      <c r="P3827" s="1">
        <v>0</v>
      </c>
      <c r="Q3827" s="1">
        <v>56225.56</v>
      </c>
      <c r="R3827" s="1">
        <v>44733.599999999999</v>
      </c>
      <c r="S3827" s="1">
        <v>22871.72</v>
      </c>
      <c r="T3827" s="1">
        <v>78087.44</v>
      </c>
      <c r="U3827" s="1">
        <f>SUM(Report_Summary[Revenue])</f>
        <v>626594850.33999527</v>
      </c>
      <c r="V3827" s="1">
        <f>Report_Summary[[#This Row],[Total Revenue]] / COUNTA(Report_Summary[Membership No])</f>
        <v>62659.485033999525</v>
      </c>
    </row>
    <row r="3828" spans="1:22" x14ac:dyDescent="0.3">
      <c r="A3828" t="s">
        <v>3867</v>
      </c>
      <c r="B3828">
        <v>2019</v>
      </c>
      <c r="C3828" t="s">
        <v>13</v>
      </c>
      <c r="D3828">
        <v>71</v>
      </c>
      <c r="E3828" t="str">
        <f t="shared" si="59"/>
        <v>Old</v>
      </c>
      <c r="F3828" t="s">
        <v>18</v>
      </c>
      <c r="G3828" t="s">
        <v>25</v>
      </c>
      <c r="H3828" t="s">
        <v>26</v>
      </c>
      <c r="I3828">
        <v>27</v>
      </c>
      <c r="J3828">
        <v>1.86</v>
      </c>
      <c r="K3828" t="s">
        <v>32</v>
      </c>
      <c r="L3828" t="s">
        <v>33</v>
      </c>
      <c r="M3828" s="1">
        <v>5977.75</v>
      </c>
      <c r="N3828" s="1">
        <v>1997.9</v>
      </c>
      <c r="O3828" s="1">
        <v>5775.01</v>
      </c>
      <c r="P3828" s="1">
        <v>0</v>
      </c>
      <c r="Q3828" s="1">
        <v>22196.85</v>
      </c>
      <c r="R3828" s="1">
        <v>10839.85</v>
      </c>
      <c r="S3828" s="1">
        <v>-3577.5</v>
      </c>
      <c r="T3828" s="1">
        <v>36614.199999999997</v>
      </c>
      <c r="U3828" s="1">
        <f>SUM(Report_Summary[Revenue])</f>
        <v>626594850.33999527</v>
      </c>
      <c r="V3828" s="1">
        <f>Report_Summary[[#This Row],[Total Revenue]] / COUNTA(Report_Summary[Membership No])</f>
        <v>62659.485033999525</v>
      </c>
    </row>
    <row r="3829" spans="1:22" x14ac:dyDescent="0.3">
      <c r="A3829" t="s">
        <v>3868</v>
      </c>
      <c r="B3829">
        <v>2020</v>
      </c>
      <c r="C3829" t="s">
        <v>13</v>
      </c>
      <c r="D3829">
        <v>49</v>
      </c>
      <c r="E3829" t="str">
        <f t="shared" si="59"/>
        <v>Middle Age</v>
      </c>
      <c r="F3829" t="s">
        <v>16</v>
      </c>
      <c r="G3829" t="s">
        <v>23</v>
      </c>
      <c r="H3829" t="s">
        <v>29</v>
      </c>
      <c r="I3829">
        <v>22</v>
      </c>
      <c r="J3829">
        <v>1.84</v>
      </c>
      <c r="K3829" t="s">
        <v>33</v>
      </c>
      <c r="L3829" t="s">
        <v>33</v>
      </c>
      <c r="M3829" s="1">
        <v>4823.47</v>
      </c>
      <c r="N3829" s="1">
        <v>2578.7600000000002</v>
      </c>
      <c r="O3829" s="1">
        <v>7099.96</v>
      </c>
      <c r="P3829" s="1">
        <v>0</v>
      </c>
      <c r="Q3829" s="1">
        <v>14432.08</v>
      </c>
      <c r="R3829" s="1">
        <v>22876.18</v>
      </c>
      <c r="S3829" s="1">
        <v>14634.44</v>
      </c>
      <c r="T3829" s="1">
        <v>22673.82</v>
      </c>
      <c r="U3829" s="1">
        <f>SUM(Report_Summary[Revenue])</f>
        <v>626594850.33999527</v>
      </c>
      <c r="V3829" s="1">
        <f>Report_Summary[[#This Row],[Total Revenue]] / COUNTA(Report_Summary[Membership No])</f>
        <v>62659.485033999525</v>
      </c>
    </row>
    <row r="3830" spans="1:22" x14ac:dyDescent="0.3">
      <c r="A3830" t="s">
        <v>3869</v>
      </c>
      <c r="B3830">
        <v>2015</v>
      </c>
      <c r="C3830" t="s">
        <v>14</v>
      </c>
      <c r="D3830">
        <v>22</v>
      </c>
      <c r="E3830" t="str">
        <f t="shared" si="59"/>
        <v>Young</v>
      </c>
      <c r="F3830" t="s">
        <v>19</v>
      </c>
      <c r="G3830" t="s">
        <v>25</v>
      </c>
      <c r="H3830" t="s">
        <v>31</v>
      </c>
      <c r="I3830">
        <v>27</v>
      </c>
      <c r="J3830">
        <v>3.1</v>
      </c>
      <c r="K3830" t="s">
        <v>33</v>
      </c>
      <c r="L3830" t="s">
        <v>33</v>
      </c>
      <c r="M3830" s="1">
        <v>4810.79</v>
      </c>
      <c r="N3830" s="1">
        <v>4981.57</v>
      </c>
      <c r="O3830" s="1">
        <v>4535.41</v>
      </c>
      <c r="P3830" s="1">
        <v>0</v>
      </c>
      <c r="Q3830" s="1">
        <v>15365.28</v>
      </c>
      <c r="R3830" s="1">
        <v>23943.25</v>
      </c>
      <c r="S3830" s="1">
        <v>-10019.16</v>
      </c>
      <c r="T3830" s="1">
        <v>49327.69</v>
      </c>
      <c r="U3830" s="1">
        <f>SUM(Report_Summary[Revenue])</f>
        <v>626594850.33999527</v>
      </c>
      <c r="V3830" s="1">
        <f>Report_Summary[[#This Row],[Total Revenue]] / COUNTA(Report_Summary[Membership No])</f>
        <v>62659.485033999525</v>
      </c>
    </row>
    <row r="3831" spans="1:22" x14ac:dyDescent="0.3">
      <c r="A3831" t="s">
        <v>3870</v>
      </c>
      <c r="B3831">
        <v>2018</v>
      </c>
      <c r="C3831" t="s">
        <v>14</v>
      </c>
      <c r="D3831">
        <v>45</v>
      </c>
      <c r="E3831" t="str">
        <f t="shared" si="59"/>
        <v>Middle Age</v>
      </c>
      <c r="F3831" t="s">
        <v>21</v>
      </c>
      <c r="G3831" t="s">
        <v>22</v>
      </c>
      <c r="H3831" t="s">
        <v>30</v>
      </c>
      <c r="I3831">
        <v>37</v>
      </c>
      <c r="J3831">
        <v>2.5099999999999998</v>
      </c>
      <c r="K3831" t="s">
        <v>33</v>
      </c>
      <c r="L3831" t="s">
        <v>33</v>
      </c>
      <c r="M3831" s="1">
        <v>5274.03</v>
      </c>
      <c r="N3831" s="1">
        <v>1882.18</v>
      </c>
      <c r="O3831" s="1">
        <v>6614.9</v>
      </c>
      <c r="P3831" s="1">
        <v>0</v>
      </c>
      <c r="Q3831" s="1">
        <v>16656.27</v>
      </c>
      <c r="R3831" s="1">
        <v>16757.48</v>
      </c>
      <c r="S3831" s="1">
        <v>-9764.36</v>
      </c>
      <c r="T3831" s="1">
        <v>43178.11</v>
      </c>
      <c r="U3831" s="1">
        <f>SUM(Report_Summary[Revenue])</f>
        <v>626594850.33999527</v>
      </c>
      <c r="V3831" s="1">
        <f>Report_Summary[[#This Row],[Total Revenue]] / COUNTA(Report_Summary[Membership No])</f>
        <v>62659.485033999525</v>
      </c>
    </row>
    <row r="3832" spans="1:22" x14ac:dyDescent="0.3">
      <c r="A3832" t="s">
        <v>3871</v>
      </c>
      <c r="B3832">
        <v>2019</v>
      </c>
      <c r="C3832" t="s">
        <v>14</v>
      </c>
      <c r="D3832">
        <v>80</v>
      </c>
      <c r="E3832" t="str">
        <f t="shared" si="59"/>
        <v>Old</v>
      </c>
      <c r="F3832" t="s">
        <v>17</v>
      </c>
      <c r="G3832" t="s">
        <v>23</v>
      </c>
      <c r="H3832" t="s">
        <v>29</v>
      </c>
      <c r="I3832">
        <v>31</v>
      </c>
      <c r="J3832">
        <v>2.72</v>
      </c>
      <c r="K3832" t="s">
        <v>33</v>
      </c>
      <c r="L3832" t="s">
        <v>33</v>
      </c>
      <c r="M3832" s="1">
        <v>5000.8599999999997</v>
      </c>
      <c r="N3832" s="1">
        <v>4618.09</v>
      </c>
      <c r="O3832" s="1">
        <v>1529.56</v>
      </c>
      <c r="P3832" s="1">
        <v>0</v>
      </c>
      <c r="Q3832" s="1">
        <v>6660.62</v>
      </c>
      <c r="R3832" s="1">
        <v>18994.48</v>
      </c>
      <c r="S3832" s="1">
        <v>3941.26</v>
      </c>
      <c r="T3832" s="1">
        <v>21713.84</v>
      </c>
      <c r="U3832" s="1">
        <f>SUM(Report_Summary[Revenue])</f>
        <v>626594850.33999527</v>
      </c>
      <c r="V3832" s="1">
        <f>Report_Summary[[#This Row],[Total Revenue]] / COUNTA(Report_Summary[Membership No])</f>
        <v>62659.485033999525</v>
      </c>
    </row>
    <row r="3833" spans="1:22" x14ac:dyDescent="0.3">
      <c r="A3833" t="s">
        <v>3872</v>
      </c>
      <c r="B3833">
        <v>2017</v>
      </c>
      <c r="C3833" t="s">
        <v>13</v>
      </c>
      <c r="D3833">
        <v>50</v>
      </c>
      <c r="E3833" t="str">
        <f t="shared" si="59"/>
        <v>Middle Age</v>
      </c>
      <c r="F3833" t="s">
        <v>21</v>
      </c>
      <c r="G3833" t="s">
        <v>23</v>
      </c>
      <c r="H3833" t="s">
        <v>31</v>
      </c>
      <c r="I3833">
        <v>37</v>
      </c>
      <c r="J3833">
        <v>2.84</v>
      </c>
      <c r="K3833" t="s">
        <v>33</v>
      </c>
      <c r="L3833" t="s">
        <v>33</v>
      </c>
      <c r="M3833" s="1">
        <v>15546.32</v>
      </c>
      <c r="N3833" s="1">
        <v>3224.23</v>
      </c>
      <c r="O3833" s="1">
        <v>7923.33</v>
      </c>
      <c r="P3833" s="1">
        <v>0</v>
      </c>
      <c r="Q3833" s="1">
        <v>40270.959999999999</v>
      </c>
      <c r="R3833" s="1">
        <v>44666.1</v>
      </c>
      <c r="S3833" s="1">
        <v>-12726.51</v>
      </c>
      <c r="T3833" s="1">
        <v>97663.57</v>
      </c>
      <c r="U3833" s="1">
        <f>SUM(Report_Summary[Revenue])</f>
        <v>626594850.33999527</v>
      </c>
      <c r="V3833" s="1">
        <f>Report_Summary[[#This Row],[Total Revenue]] / COUNTA(Report_Summary[Membership No])</f>
        <v>62659.485033999525</v>
      </c>
    </row>
    <row r="3834" spans="1:22" x14ac:dyDescent="0.3">
      <c r="A3834" t="s">
        <v>3873</v>
      </c>
      <c r="B3834">
        <v>2017</v>
      </c>
      <c r="C3834" t="s">
        <v>14</v>
      </c>
      <c r="D3834">
        <v>48</v>
      </c>
      <c r="E3834" t="str">
        <f t="shared" si="59"/>
        <v>Middle Age</v>
      </c>
      <c r="F3834" t="s">
        <v>17</v>
      </c>
      <c r="G3834" t="s">
        <v>25</v>
      </c>
      <c r="H3834" t="s">
        <v>30</v>
      </c>
      <c r="I3834">
        <v>26</v>
      </c>
      <c r="J3834">
        <v>4.1500000000000004</v>
      </c>
      <c r="K3834" t="s">
        <v>33</v>
      </c>
      <c r="L3834" t="s">
        <v>33</v>
      </c>
      <c r="M3834" s="1">
        <v>3886.91</v>
      </c>
      <c r="N3834" s="1">
        <v>393.68</v>
      </c>
      <c r="O3834" s="1">
        <v>3349.71</v>
      </c>
      <c r="P3834" s="1">
        <v>0</v>
      </c>
      <c r="Q3834" s="1">
        <v>9069.91</v>
      </c>
      <c r="R3834" s="1">
        <v>8644.44</v>
      </c>
      <c r="S3834" s="1">
        <v>-22146.39</v>
      </c>
      <c r="T3834" s="1">
        <v>39860.74</v>
      </c>
      <c r="U3834" s="1">
        <f>SUM(Report_Summary[Revenue])</f>
        <v>626594850.33999527</v>
      </c>
      <c r="V3834" s="1">
        <f>Report_Summary[[#This Row],[Total Revenue]] / COUNTA(Report_Summary[Membership No])</f>
        <v>62659.485033999525</v>
      </c>
    </row>
    <row r="3835" spans="1:22" x14ac:dyDescent="0.3">
      <c r="A3835" t="s">
        <v>3874</v>
      </c>
      <c r="B3835">
        <v>2023</v>
      </c>
      <c r="C3835" t="s">
        <v>13</v>
      </c>
      <c r="D3835">
        <v>44</v>
      </c>
      <c r="E3835" t="str">
        <f t="shared" si="59"/>
        <v>Middle Age</v>
      </c>
      <c r="F3835" t="s">
        <v>19</v>
      </c>
      <c r="G3835" t="s">
        <v>23</v>
      </c>
      <c r="H3835" t="s">
        <v>26</v>
      </c>
      <c r="I3835">
        <v>25</v>
      </c>
      <c r="J3835">
        <v>3.36</v>
      </c>
      <c r="K3835" t="s">
        <v>32</v>
      </c>
      <c r="L3835" t="s">
        <v>33</v>
      </c>
      <c r="M3835" s="1">
        <v>14687.99</v>
      </c>
      <c r="N3835" s="1">
        <v>2960.71</v>
      </c>
      <c r="O3835" s="1">
        <v>945.18</v>
      </c>
      <c r="P3835" s="1">
        <v>0</v>
      </c>
      <c r="Q3835" s="1">
        <v>37687.760000000002</v>
      </c>
      <c r="R3835" s="1">
        <v>33275.800000000003</v>
      </c>
      <c r="S3835" s="1">
        <v>-28320.240000000002</v>
      </c>
      <c r="T3835" s="1">
        <v>99283.8</v>
      </c>
      <c r="U3835" s="1">
        <f>SUM(Report_Summary[Revenue])</f>
        <v>626594850.33999527</v>
      </c>
      <c r="V3835" s="1">
        <f>Report_Summary[[#This Row],[Total Revenue]] / COUNTA(Report_Summary[Membership No])</f>
        <v>62659.485033999525</v>
      </c>
    </row>
    <row r="3836" spans="1:22" x14ac:dyDescent="0.3">
      <c r="A3836" t="s">
        <v>3875</v>
      </c>
      <c r="B3836">
        <v>2017</v>
      </c>
      <c r="C3836" t="s">
        <v>14</v>
      </c>
      <c r="D3836">
        <v>21</v>
      </c>
      <c r="E3836" t="str">
        <f t="shared" si="59"/>
        <v>Young</v>
      </c>
      <c r="F3836" t="s">
        <v>20</v>
      </c>
      <c r="G3836" t="s">
        <v>23</v>
      </c>
      <c r="H3836" t="s">
        <v>30</v>
      </c>
      <c r="I3836">
        <v>31</v>
      </c>
      <c r="J3836">
        <v>2.5499999999999998</v>
      </c>
      <c r="K3836" t="s">
        <v>32</v>
      </c>
      <c r="L3836" t="s">
        <v>33</v>
      </c>
      <c r="M3836" s="1">
        <v>2660.42</v>
      </c>
      <c r="N3836" s="1">
        <v>3837</v>
      </c>
      <c r="O3836" s="1">
        <v>6248.21</v>
      </c>
      <c r="P3836" s="1">
        <v>0</v>
      </c>
      <c r="Q3836" s="1">
        <v>8674.19</v>
      </c>
      <c r="R3836" s="1">
        <v>9162.81</v>
      </c>
      <c r="S3836" s="1">
        <v>-29086.81</v>
      </c>
      <c r="T3836" s="1">
        <v>46923.81</v>
      </c>
      <c r="U3836" s="1">
        <f>SUM(Report_Summary[Revenue])</f>
        <v>626594850.33999527</v>
      </c>
      <c r="V3836" s="1">
        <f>Report_Summary[[#This Row],[Total Revenue]] / COUNTA(Report_Summary[Membership No])</f>
        <v>62659.485033999525</v>
      </c>
    </row>
    <row r="3837" spans="1:22" x14ac:dyDescent="0.3">
      <c r="A3837" t="s">
        <v>3876</v>
      </c>
      <c r="B3837">
        <v>2022</v>
      </c>
      <c r="C3837" t="s">
        <v>13</v>
      </c>
      <c r="D3837">
        <v>65</v>
      </c>
      <c r="E3837" t="str">
        <f t="shared" si="59"/>
        <v>Old</v>
      </c>
      <c r="F3837" t="s">
        <v>15</v>
      </c>
      <c r="G3837" t="s">
        <v>25</v>
      </c>
      <c r="H3837" t="s">
        <v>31</v>
      </c>
      <c r="I3837">
        <v>20</v>
      </c>
      <c r="J3837">
        <v>2.4500000000000002</v>
      </c>
      <c r="K3837" t="s">
        <v>33</v>
      </c>
      <c r="L3837" t="s">
        <v>33</v>
      </c>
      <c r="M3837" s="1">
        <v>17247.97</v>
      </c>
      <c r="N3837" s="1">
        <v>3746.77</v>
      </c>
      <c r="O3837" s="1">
        <v>1053.79</v>
      </c>
      <c r="P3837" s="1">
        <v>0</v>
      </c>
      <c r="Q3837" s="1">
        <v>34775.82</v>
      </c>
      <c r="R3837" s="1">
        <v>23821.22</v>
      </c>
      <c r="S3837" s="1">
        <v>17202.14</v>
      </c>
      <c r="T3837" s="1">
        <v>41394.9</v>
      </c>
      <c r="U3837" s="1">
        <f>SUM(Report_Summary[Revenue])</f>
        <v>626594850.33999527</v>
      </c>
      <c r="V3837" s="1">
        <f>Report_Summary[[#This Row],[Total Revenue]] / COUNTA(Report_Summary[Membership No])</f>
        <v>62659.485033999525</v>
      </c>
    </row>
    <row r="3838" spans="1:22" x14ac:dyDescent="0.3">
      <c r="A3838" t="s">
        <v>3877</v>
      </c>
      <c r="B3838">
        <v>2018</v>
      </c>
      <c r="C3838" t="s">
        <v>14</v>
      </c>
      <c r="D3838">
        <v>44</v>
      </c>
      <c r="E3838" t="str">
        <f t="shared" si="59"/>
        <v>Middle Age</v>
      </c>
      <c r="F3838" t="s">
        <v>20</v>
      </c>
      <c r="G3838" t="s">
        <v>22</v>
      </c>
      <c r="H3838" t="s">
        <v>30</v>
      </c>
      <c r="I3838">
        <v>26</v>
      </c>
      <c r="J3838">
        <v>2.59</v>
      </c>
      <c r="K3838" t="s">
        <v>33</v>
      </c>
      <c r="L3838" t="s">
        <v>33</v>
      </c>
      <c r="M3838" s="1">
        <v>3727.16</v>
      </c>
      <c r="N3838" s="1">
        <v>4447.82</v>
      </c>
      <c r="O3838" s="1">
        <v>3283.55</v>
      </c>
      <c r="P3838" s="1">
        <v>0</v>
      </c>
      <c r="Q3838" s="1">
        <v>5474.41</v>
      </c>
      <c r="R3838" s="1">
        <v>15235.92</v>
      </c>
      <c r="S3838" s="1">
        <v>-4544.96</v>
      </c>
      <c r="T3838" s="1">
        <v>25255.29</v>
      </c>
      <c r="U3838" s="1">
        <f>SUM(Report_Summary[Revenue])</f>
        <v>626594850.33999527</v>
      </c>
      <c r="V3838" s="1">
        <f>Report_Summary[[#This Row],[Total Revenue]] / COUNTA(Report_Summary[Membership No])</f>
        <v>62659.485033999525</v>
      </c>
    </row>
    <row r="3839" spans="1:22" x14ac:dyDescent="0.3">
      <c r="A3839" t="s">
        <v>3878</v>
      </c>
      <c r="B3839">
        <v>2016</v>
      </c>
      <c r="C3839" t="s">
        <v>13</v>
      </c>
      <c r="D3839">
        <v>72</v>
      </c>
      <c r="E3839" t="str">
        <f t="shared" si="59"/>
        <v>Old</v>
      </c>
      <c r="F3839" t="s">
        <v>15</v>
      </c>
      <c r="G3839" t="s">
        <v>25</v>
      </c>
      <c r="H3839" t="s">
        <v>31</v>
      </c>
      <c r="I3839">
        <v>30</v>
      </c>
      <c r="J3839">
        <v>1.65</v>
      </c>
      <c r="K3839" t="s">
        <v>32</v>
      </c>
      <c r="L3839" t="s">
        <v>33</v>
      </c>
      <c r="M3839" s="1">
        <v>13708.26</v>
      </c>
      <c r="N3839" s="1">
        <v>897.39</v>
      </c>
      <c r="O3839" s="1">
        <v>4919.6899999999996</v>
      </c>
      <c r="P3839" s="1">
        <v>0</v>
      </c>
      <c r="Q3839" s="1">
        <v>43550.55</v>
      </c>
      <c r="R3839" s="1">
        <v>59080.68</v>
      </c>
      <c r="S3839" s="1">
        <v>16730.09</v>
      </c>
      <c r="T3839" s="1">
        <v>85901.14</v>
      </c>
      <c r="U3839" s="1">
        <f>SUM(Report_Summary[Revenue])</f>
        <v>626594850.33999527</v>
      </c>
      <c r="V3839" s="1">
        <f>Report_Summary[[#This Row],[Total Revenue]] / COUNTA(Report_Summary[Membership No])</f>
        <v>62659.485033999525</v>
      </c>
    </row>
    <row r="3840" spans="1:22" x14ac:dyDescent="0.3">
      <c r="A3840" t="s">
        <v>3879</v>
      </c>
      <c r="B3840">
        <v>2023</v>
      </c>
      <c r="C3840" t="s">
        <v>13</v>
      </c>
      <c r="D3840">
        <v>28</v>
      </c>
      <c r="E3840" t="str">
        <f t="shared" si="59"/>
        <v>Young</v>
      </c>
      <c r="F3840" t="s">
        <v>15</v>
      </c>
      <c r="G3840" t="s">
        <v>23</v>
      </c>
      <c r="H3840" t="s">
        <v>29</v>
      </c>
      <c r="I3840">
        <v>37</v>
      </c>
      <c r="J3840">
        <v>3.16</v>
      </c>
      <c r="K3840" t="s">
        <v>32</v>
      </c>
      <c r="L3840" t="s">
        <v>33</v>
      </c>
      <c r="M3840" s="1">
        <v>3491.42</v>
      </c>
      <c r="N3840" s="1">
        <v>419.2</v>
      </c>
      <c r="O3840" s="1">
        <v>641.30999999999995</v>
      </c>
      <c r="P3840" s="1">
        <v>0</v>
      </c>
      <c r="Q3840" s="1">
        <v>17358.13</v>
      </c>
      <c r="R3840" s="1">
        <v>16026.84</v>
      </c>
      <c r="S3840" s="1">
        <v>15350.27</v>
      </c>
      <c r="T3840" s="1">
        <v>18034.7</v>
      </c>
      <c r="U3840" s="1">
        <f>SUM(Report_Summary[Revenue])</f>
        <v>626594850.33999527</v>
      </c>
      <c r="V3840" s="1">
        <f>Report_Summary[[#This Row],[Total Revenue]] / COUNTA(Report_Summary[Membership No])</f>
        <v>62659.485033999525</v>
      </c>
    </row>
    <row r="3841" spans="1:22" x14ac:dyDescent="0.3">
      <c r="A3841" t="s">
        <v>3880</v>
      </c>
      <c r="B3841">
        <v>2019</v>
      </c>
      <c r="C3841" t="s">
        <v>14</v>
      </c>
      <c r="D3841">
        <v>71</v>
      </c>
      <c r="E3841" t="str">
        <f t="shared" si="59"/>
        <v>Old</v>
      </c>
      <c r="F3841" t="s">
        <v>18</v>
      </c>
      <c r="G3841" t="s">
        <v>24</v>
      </c>
      <c r="H3841" t="s">
        <v>28</v>
      </c>
      <c r="I3841">
        <v>31</v>
      </c>
      <c r="J3841">
        <v>2.58</v>
      </c>
      <c r="K3841" t="s">
        <v>33</v>
      </c>
      <c r="L3841" t="s">
        <v>33</v>
      </c>
      <c r="M3841" s="1">
        <v>12086.83</v>
      </c>
      <c r="N3841" s="1">
        <v>4034.97</v>
      </c>
      <c r="O3841" s="1">
        <v>4551.72</v>
      </c>
      <c r="P3841" s="1">
        <v>0</v>
      </c>
      <c r="Q3841" s="1">
        <v>36901.65</v>
      </c>
      <c r="R3841" s="1">
        <v>55842.22</v>
      </c>
      <c r="S3841" s="1">
        <v>29679.71</v>
      </c>
      <c r="T3841" s="1">
        <v>63064.160000000003</v>
      </c>
      <c r="U3841" s="1">
        <f>SUM(Report_Summary[Revenue])</f>
        <v>626594850.33999527</v>
      </c>
      <c r="V3841" s="1">
        <f>Report_Summary[[#This Row],[Total Revenue]] / COUNTA(Report_Summary[Membership No])</f>
        <v>62659.485033999525</v>
      </c>
    </row>
    <row r="3842" spans="1:22" x14ac:dyDescent="0.3">
      <c r="A3842" t="s">
        <v>3881</v>
      </c>
      <c r="B3842">
        <v>2016</v>
      </c>
      <c r="C3842" t="s">
        <v>13</v>
      </c>
      <c r="D3842">
        <v>45</v>
      </c>
      <c r="E3842" t="str">
        <f t="shared" si="59"/>
        <v>Middle Age</v>
      </c>
      <c r="F3842" t="s">
        <v>16</v>
      </c>
      <c r="G3842" t="s">
        <v>23</v>
      </c>
      <c r="H3842" t="s">
        <v>29</v>
      </c>
      <c r="I3842">
        <v>31</v>
      </c>
      <c r="J3842">
        <v>2.65</v>
      </c>
      <c r="K3842" t="s">
        <v>33</v>
      </c>
      <c r="L3842" t="s">
        <v>33</v>
      </c>
      <c r="M3842" s="1">
        <v>3097.95</v>
      </c>
      <c r="N3842" s="1">
        <v>2564.1999999999998</v>
      </c>
      <c r="O3842" s="1">
        <v>4082.24</v>
      </c>
      <c r="P3842" s="1">
        <v>0</v>
      </c>
      <c r="Q3842" s="1">
        <v>13960.17</v>
      </c>
      <c r="R3842" s="1">
        <v>14960.28</v>
      </c>
      <c r="S3842" s="1">
        <v>-4576.32</v>
      </c>
      <c r="T3842" s="1">
        <v>33496.769999999997</v>
      </c>
      <c r="U3842" s="1">
        <f>SUM(Report_Summary[Revenue])</f>
        <v>626594850.33999527</v>
      </c>
      <c r="V3842" s="1">
        <f>Report_Summary[[#This Row],[Total Revenue]] / COUNTA(Report_Summary[Membership No])</f>
        <v>62659.485033999525</v>
      </c>
    </row>
    <row r="3843" spans="1:22" x14ac:dyDescent="0.3">
      <c r="A3843" t="s">
        <v>3882</v>
      </c>
      <c r="B3843">
        <v>2015</v>
      </c>
      <c r="C3843" t="s">
        <v>14</v>
      </c>
      <c r="D3843">
        <v>33</v>
      </c>
      <c r="E3843" t="str">
        <f t="shared" ref="E3843:E3906" si="60">IF(D3843&gt;55,"Old",IF(D3843&gt;=31,"Middle Age",IF(D3843&lt;31,"Young","Invalid")))</f>
        <v>Middle Age</v>
      </c>
      <c r="F3843" t="s">
        <v>16</v>
      </c>
      <c r="G3843" t="s">
        <v>22</v>
      </c>
      <c r="H3843" t="s">
        <v>31</v>
      </c>
      <c r="I3843">
        <v>29</v>
      </c>
      <c r="J3843">
        <v>3.14</v>
      </c>
      <c r="K3843" t="s">
        <v>33</v>
      </c>
      <c r="L3843" t="s">
        <v>33</v>
      </c>
      <c r="M3843" s="1">
        <v>14121.3</v>
      </c>
      <c r="N3843" s="1">
        <v>2115.84</v>
      </c>
      <c r="O3843" s="1">
        <v>436.98</v>
      </c>
      <c r="P3843" s="1">
        <v>0</v>
      </c>
      <c r="Q3843" s="1">
        <v>34736.019999999997</v>
      </c>
      <c r="R3843" s="1">
        <v>17302.96</v>
      </c>
      <c r="S3843" s="1">
        <v>-18273.82</v>
      </c>
      <c r="T3843" s="1">
        <v>70312.800000000003</v>
      </c>
      <c r="U3843" s="1">
        <f>SUM(Report_Summary[Revenue])</f>
        <v>626594850.33999527</v>
      </c>
      <c r="V3843" s="1">
        <f>Report_Summary[[#This Row],[Total Revenue]] / COUNTA(Report_Summary[Membership No])</f>
        <v>62659.485033999525</v>
      </c>
    </row>
    <row r="3844" spans="1:22" x14ac:dyDescent="0.3">
      <c r="A3844" t="s">
        <v>3883</v>
      </c>
      <c r="B3844">
        <v>2021</v>
      </c>
      <c r="C3844" t="s">
        <v>14</v>
      </c>
      <c r="D3844">
        <v>57</v>
      </c>
      <c r="E3844" t="str">
        <f t="shared" si="60"/>
        <v>Old</v>
      </c>
      <c r="F3844" t="s">
        <v>19</v>
      </c>
      <c r="G3844" t="s">
        <v>25</v>
      </c>
      <c r="H3844" t="s">
        <v>26</v>
      </c>
      <c r="I3844">
        <v>29</v>
      </c>
      <c r="J3844">
        <v>1.86</v>
      </c>
      <c r="K3844" t="s">
        <v>32</v>
      </c>
      <c r="L3844" t="s">
        <v>33</v>
      </c>
      <c r="M3844" s="1">
        <v>7244.74</v>
      </c>
      <c r="N3844" s="1">
        <v>1516.49</v>
      </c>
      <c r="O3844" s="1">
        <v>6948.12</v>
      </c>
      <c r="P3844" s="1">
        <v>0</v>
      </c>
      <c r="Q3844" s="1">
        <v>21801.22</v>
      </c>
      <c r="R3844" s="1">
        <v>24941.88</v>
      </c>
      <c r="S3844" s="1">
        <v>5786.2</v>
      </c>
      <c r="T3844" s="1">
        <v>40956.9</v>
      </c>
      <c r="U3844" s="1">
        <f>SUM(Report_Summary[Revenue])</f>
        <v>626594850.33999527</v>
      </c>
      <c r="V3844" s="1">
        <f>Report_Summary[[#This Row],[Total Revenue]] / COUNTA(Report_Summary[Membership No])</f>
        <v>62659.485033999525</v>
      </c>
    </row>
    <row r="3845" spans="1:22" x14ac:dyDescent="0.3">
      <c r="A3845" t="s">
        <v>3884</v>
      </c>
      <c r="B3845">
        <v>2016</v>
      </c>
      <c r="C3845" t="s">
        <v>14</v>
      </c>
      <c r="D3845">
        <v>39</v>
      </c>
      <c r="E3845" t="str">
        <f t="shared" si="60"/>
        <v>Middle Age</v>
      </c>
      <c r="F3845" t="s">
        <v>20</v>
      </c>
      <c r="G3845" t="s">
        <v>24</v>
      </c>
      <c r="H3845" t="s">
        <v>31</v>
      </c>
      <c r="I3845">
        <v>35</v>
      </c>
      <c r="J3845">
        <v>1.55</v>
      </c>
      <c r="K3845" t="s">
        <v>33</v>
      </c>
      <c r="L3845" t="s">
        <v>33</v>
      </c>
      <c r="M3845" s="1">
        <v>11042.94</v>
      </c>
      <c r="N3845" s="1">
        <v>1035.93</v>
      </c>
      <c r="O3845" s="1">
        <v>6683.49</v>
      </c>
      <c r="P3845" s="1">
        <v>0</v>
      </c>
      <c r="Q3845" s="1">
        <v>41434.660000000003</v>
      </c>
      <c r="R3845" s="1">
        <v>49508.6</v>
      </c>
      <c r="S3845" s="1">
        <v>16734.009999999998</v>
      </c>
      <c r="T3845" s="1">
        <v>74209.25</v>
      </c>
      <c r="U3845" s="1">
        <f>SUM(Report_Summary[Revenue])</f>
        <v>626594850.33999527</v>
      </c>
      <c r="V3845" s="1">
        <f>Report_Summary[[#This Row],[Total Revenue]] / COUNTA(Report_Summary[Membership No])</f>
        <v>62659.485033999525</v>
      </c>
    </row>
    <row r="3846" spans="1:22" x14ac:dyDescent="0.3">
      <c r="A3846" t="s">
        <v>3885</v>
      </c>
      <c r="B3846">
        <v>2021</v>
      </c>
      <c r="C3846" t="s">
        <v>13</v>
      </c>
      <c r="D3846">
        <v>38</v>
      </c>
      <c r="E3846" t="str">
        <f t="shared" si="60"/>
        <v>Middle Age</v>
      </c>
      <c r="F3846" t="s">
        <v>18</v>
      </c>
      <c r="G3846" t="s">
        <v>22</v>
      </c>
      <c r="H3846" t="s">
        <v>26</v>
      </c>
      <c r="I3846">
        <v>28</v>
      </c>
      <c r="J3846">
        <v>1.93</v>
      </c>
      <c r="K3846" t="s">
        <v>32</v>
      </c>
      <c r="L3846" t="s">
        <v>33</v>
      </c>
      <c r="M3846" s="1">
        <v>16904.169999999998</v>
      </c>
      <c r="N3846" s="1">
        <v>4009.77</v>
      </c>
      <c r="O3846" s="1">
        <v>4400.49</v>
      </c>
      <c r="P3846" s="1">
        <v>0</v>
      </c>
      <c r="Q3846" s="1">
        <v>46110.720000000001</v>
      </c>
      <c r="R3846" s="1">
        <v>37368.82</v>
      </c>
      <c r="S3846" s="1">
        <v>15916.73</v>
      </c>
      <c r="T3846" s="1">
        <v>67562.81</v>
      </c>
      <c r="U3846" s="1">
        <f>SUM(Report_Summary[Revenue])</f>
        <v>626594850.33999527</v>
      </c>
      <c r="V3846" s="1">
        <f>Report_Summary[[#This Row],[Total Revenue]] / COUNTA(Report_Summary[Membership No])</f>
        <v>62659.485033999525</v>
      </c>
    </row>
    <row r="3847" spans="1:22" x14ac:dyDescent="0.3">
      <c r="A3847" t="s">
        <v>3886</v>
      </c>
      <c r="B3847">
        <v>2022</v>
      </c>
      <c r="C3847" t="s">
        <v>13</v>
      </c>
      <c r="D3847">
        <v>49</v>
      </c>
      <c r="E3847" t="str">
        <f t="shared" si="60"/>
        <v>Middle Age</v>
      </c>
      <c r="F3847" t="s">
        <v>16</v>
      </c>
      <c r="G3847" t="s">
        <v>23</v>
      </c>
      <c r="H3847" t="s">
        <v>29</v>
      </c>
      <c r="I3847">
        <v>30</v>
      </c>
      <c r="J3847">
        <v>2.68</v>
      </c>
      <c r="K3847" t="s">
        <v>33</v>
      </c>
      <c r="L3847" t="s">
        <v>33</v>
      </c>
      <c r="M3847" s="1">
        <v>11141.39</v>
      </c>
      <c r="N3847" s="1">
        <v>3289.86</v>
      </c>
      <c r="O3847" s="1">
        <v>1784.27</v>
      </c>
      <c r="P3847" s="1">
        <v>0</v>
      </c>
      <c r="Q3847" s="1">
        <v>47850.23</v>
      </c>
      <c r="R3847" s="1">
        <v>43973.81</v>
      </c>
      <c r="S3847" s="1">
        <v>-19787.55</v>
      </c>
      <c r="T3847" s="1">
        <v>111611.59</v>
      </c>
      <c r="U3847" s="1">
        <f>SUM(Report_Summary[Revenue])</f>
        <v>626594850.33999527</v>
      </c>
      <c r="V3847" s="1">
        <f>Report_Summary[[#This Row],[Total Revenue]] / COUNTA(Report_Summary[Membership No])</f>
        <v>62659.485033999525</v>
      </c>
    </row>
    <row r="3848" spans="1:22" x14ac:dyDescent="0.3">
      <c r="A3848" t="s">
        <v>3887</v>
      </c>
      <c r="B3848">
        <v>2022</v>
      </c>
      <c r="C3848" t="s">
        <v>13</v>
      </c>
      <c r="D3848">
        <v>49</v>
      </c>
      <c r="E3848" t="str">
        <f t="shared" si="60"/>
        <v>Middle Age</v>
      </c>
      <c r="F3848" t="s">
        <v>15</v>
      </c>
      <c r="G3848" t="s">
        <v>22</v>
      </c>
      <c r="H3848" t="s">
        <v>30</v>
      </c>
      <c r="I3848">
        <v>32</v>
      </c>
      <c r="J3848">
        <v>3.2</v>
      </c>
      <c r="K3848" t="s">
        <v>32</v>
      </c>
      <c r="L3848" t="s">
        <v>33</v>
      </c>
      <c r="M3848" s="1">
        <v>7422.4</v>
      </c>
      <c r="N3848" s="1">
        <v>908.17</v>
      </c>
      <c r="O3848" s="1">
        <v>3784.5</v>
      </c>
      <c r="P3848" s="1">
        <v>0</v>
      </c>
      <c r="Q3848" s="1">
        <v>29255.57</v>
      </c>
      <c r="R3848" s="1">
        <v>14586.77</v>
      </c>
      <c r="S3848" s="1">
        <v>-24017.02</v>
      </c>
      <c r="T3848" s="1">
        <v>67859.360000000001</v>
      </c>
      <c r="U3848" s="1">
        <f>SUM(Report_Summary[Revenue])</f>
        <v>626594850.33999527</v>
      </c>
      <c r="V3848" s="1">
        <f>Report_Summary[[#This Row],[Total Revenue]] / COUNTA(Report_Summary[Membership No])</f>
        <v>62659.485033999525</v>
      </c>
    </row>
    <row r="3849" spans="1:22" x14ac:dyDescent="0.3">
      <c r="A3849" t="s">
        <v>3888</v>
      </c>
      <c r="B3849">
        <v>2017</v>
      </c>
      <c r="C3849" t="s">
        <v>14</v>
      </c>
      <c r="D3849">
        <v>65</v>
      </c>
      <c r="E3849" t="str">
        <f t="shared" si="60"/>
        <v>Old</v>
      </c>
      <c r="F3849" t="s">
        <v>21</v>
      </c>
      <c r="G3849" t="s">
        <v>23</v>
      </c>
      <c r="H3849" t="s">
        <v>28</v>
      </c>
      <c r="I3849">
        <v>28</v>
      </c>
      <c r="J3849">
        <v>3.09</v>
      </c>
      <c r="K3849" t="s">
        <v>33</v>
      </c>
      <c r="L3849" t="s">
        <v>33</v>
      </c>
      <c r="M3849" s="1">
        <v>9453.1</v>
      </c>
      <c r="N3849" s="1">
        <v>1284.78</v>
      </c>
      <c r="O3849" s="1">
        <v>2874.14</v>
      </c>
      <c r="P3849" s="1">
        <v>0</v>
      </c>
      <c r="Q3849" s="1">
        <v>32094.47</v>
      </c>
      <c r="R3849" s="1">
        <v>30458.23</v>
      </c>
      <c r="S3849" s="1">
        <v>-17679.52</v>
      </c>
      <c r="T3849" s="1">
        <v>80232.22</v>
      </c>
      <c r="U3849" s="1">
        <f>SUM(Report_Summary[Revenue])</f>
        <v>626594850.33999527</v>
      </c>
      <c r="V3849" s="1">
        <f>Report_Summary[[#This Row],[Total Revenue]] / COUNTA(Report_Summary[Membership No])</f>
        <v>62659.485033999525</v>
      </c>
    </row>
    <row r="3850" spans="1:22" x14ac:dyDescent="0.3">
      <c r="A3850" t="s">
        <v>3889</v>
      </c>
      <c r="B3850">
        <v>2017</v>
      </c>
      <c r="C3850" t="s">
        <v>13</v>
      </c>
      <c r="D3850">
        <v>24</v>
      </c>
      <c r="E3850" t="str">
        <f t="shared" si="60"/>
        <v>Young</v>
      </c>
      <c r="F3850" t="s">
        <v>21</v>
      </c>
      <c r="G3850" t="s">
        <v>25</v>
      </c>
      <c r="H3850" t="s">
        <v>26</v>
      </c>
      <c r="I3850">
        <v>27</v>
      </c>
      <c r="J3850">
        <v>3.34</v>
      </c>
      <c r="K3850" t="s">
        <v>32</v>
      </c>
      <c r="L3850" t="s">
        <v>33</v>
      </c>
      <c r="M3850" s="1">
        <v>17529.52</v>
      </c>
      <c r="N3850" s="1">
        <v>2712.65</v>
      </c>
      <c r="O3850" s="1">
        <v>5242.7299999999996</v>
      </c>
      <c r="P3850" s="1">
        <v>0</v>
      </c>
      <c r="Q3850" s="1">
        <v>79194.87</v>
      </c>
      <c r="R3850" s="1">
        <v>87578.15</v>
      </c>
      <c r="S3850" s="1">
        <v>-3699.65</v>
      </c>
      <c r="T3850" s="1">
        <v>170472.67</v>
      </c>
      <c r="U3850" s="1">
        <f>SUM(Report_Summary[Revenue])</f>
        <v>626594850.33999527</v>
      </c>
      <c r="V3850" s="1">
        <f>Report_Summary[[#This Row],[Total Revenue]] / COUNTA(Report_Summary[Membership No])</f>
        <v>62659.485033999525</v>
      </c>
    </row>
    <row r="3851" spans="1:22" x14ac:dyDescent="0.3">
      <c r="A3851" t="s">
        <v>3890</v>
      </c>
      <c r="B3851">
        <v>2015</v>
      </c>
      <c r="C3851" t="s">
        <v>14</v>
      </c>
      <c r="D3851">
        <v>52</v>
      </c>
      <c r="E3851" t="str">
        <f t="shared" si="60"/>
        <v>Middle Age</v>
      </c>
      <c r="F3851" t="s">
        <v>17</v>
      </c>
      <c r="G3851" t="s">
        <v>23</v>
      </c>
      <c r="H3851" t="s">
        <v>31</v>
      </c>
      <c r="I3851">
        <v>29</v>
      </c>
      <c r="J3851">
        <v>2.11</v>
      </c>
      <c r="K3851" t="s">
        <v>33</v>
      </c>
      <c r="L3851" t="s">
        <v>33</v>
      </c>
      <c r="M3851" s="1">
        <v>5818.82</v>
      </c>
      <c r="N3851" s="1">
        <v>303.08</v>
      </c>
      <c r="O3851" s="1">
        <v>5821.95</v>
      </c>
      <c r="P3851" s="1">
        <v>0</v>
      </c>
      <c r="Q3851" s="1">
        <v>9342.98</v>
      </c>
      <c r="R3851" s="1">
        <v>19982.12</v>
      </c>
      <c r="S3851" s="1">
        <v>21787.87</v>
      </c>
      <c r="T3851" s="1">
        <v>7537.23</v>
      </c>
      <c r="U3851" s="1">
        <f>SUM(Report_Summary[Revenue])</f>
        <v>626594850.33999527</v>
      </c>
      <c r="V3851" s="1">
        <f>Report_Summary[[#This Row],[Total Revenue]] / COUNTA(Report_Summary[Membership No])</f>
        <v>62659.485033999525</v>
      </c>
    </row>
    <row r="3852" spans="1:22" x14ac:dyDescent="0.3">
      <c r="A3852" t="s">
        <v>3891</v>
      </c>
      <c r="B3852">
        <v>2016</v>
      </c>
      <c r="C3852" t="s">
        <v>13</v>
      </c>
      <c r="D3852">
        <v>21</v>
      </c>
      <c r="E3852" t="str">
        <f t="shared" si="60"/>
        <v>Young</v>
      </c>
      <c r="F3852" t="s">
        <v>16</v>
      </c>
      <c r="G3852" t="s">
        <v>25</v>
      </c>
      <c r="H3852" t="s">
        <v>27</v>
      </c>
      <c r="I3852">
        <v>30</v>
      </c>
      <c r="J3852">
        <v>3.25</v>
      </c>
      <c r="K3852" t="s">
        <v>33</v>
      </c>
      <c r="L3852" t="s">
        <v>33</v>
      </c>
      <c r="M3852" s="1">
        <v>19167.21</v>
      </c>
      <c r="N3852" s="1">
        <v>890.5</v>
      </c>
      <c r="O3852" s="1">
        <v>4419.6400000000003</v>
      </c>
      <c r="P3852" s="1">
        <v>0</v>
      </c>
      <c r="Q3852" s="1">
        <v>33397.14</v>
      </c>
      <c r="R3852" s="1">
        <v>77303.789999999994</v>
      </c>
      <c r="S3852" s="1">
        <v>-25334.45</v>
      </c>
      <c r="T3852" s="1">
        <v>136035.38</v>
      </c>
      <c r="U3852" s="1">
        <f>SUM(Report_Summary[Revenue])</f>
        <v>626594850.33999527</v>
      </c>
      <c r="V3852" s="1">
        <f>Report_Summary[[#This Row],[Total Revenue]] / COUNTA(Report_Summary[Membership No])</f>
        <v>62659.485033999525</v>
      </c>
    </row>
    <row r="3853" spans="1:22" x14ac:dyDescent="0.3">
      <c r="A3853" t="s">
        <v>3892</v>
      </c>
      <c r="B3853">
        <v>2017</v>
      </c>
      <c r="C3853" t="s">
        <v>13</v>
      </c>
      <c r="D3853">
        <v>39</v>
      </c>
      <c r="E3853" t="str">
        <f t="shared" si="60"/>
        <v>Middle Age</v>
      </c>
      <c r="F3853" t="s">
        <v>16</v>
      </c>
      <c r="G3853" t="s">
        <v>25</v>
      </c>
      <c r="H3853" t="s">
        <v>27</v>
      </c>
      <c r="I3853">
        <v>22</v>
      </c>
      <c r="J3853">
        <v>2.73</v>
      </c>
      <c r="K3853" t="s">
        <v>33</v>
      </c>
      <c r="L3853" t="s">
        <v>33</v>
      </c>
      <c r="M3853" s="1">
        <v>16315.41</v>
      </c>
      <c r="N3853" s="1">
        <v>4992.16</v>
      </c>
      <c r="O3853" s="1">
        <v>7714.16</v>
      </c>
      <c r="P3853" s="1">
        <v>0</v>
      </c>
      <c r="Q3853" s="1">
        <v>42216.9</v>
      </c>
      <c r="R3853" s="1">
        <v>40601.440000000002</v>
      </c>
      <c r="S3853" s="1">
        <v>6031.01</v>
      </c>
      <c r="T3853" s="1">
        <v>76787.33</v>
      </c>
      <c r="U3853" s="1">
        <f>SUM(Report_Summary[Revenue])</f>
        <v>626594850.33999527</v>
      </c>
      <c r="V3853" s="1">
        <f>Report_Summary[[#This Row],[Total Revenue]] / COUNTA(Report_Summary[Membership No])</f>
        <v>62659.485033999525</v>
      </c>
    </row>
    <row r="3854" spans="1:22" x14ac:dyDescent="0.3">
      <c r="A3854" t="s">
        <v>3893</v>
      </c>
      <c r="B3854">
        <v>2016</v>
      </c>
      <c r="C3854" t="s">
        <v>13</v>
      </c>
      <c r="D3854">
        <v>59</v>
      </c>
      <c r="E3854" t="str">
        <f t="shared" si="60"/>
        <v>Old</v>
      </c>
      <c r="F3854" t="s">
        <v>19</v>
      </c>
      <c r="G3854" t="s">
        <v>23</v>
      </c>
      <c r="H3854" t="s">
        <v>27</v>
      </c>
      <c r="I3854">
        <v>34</v>
      </c>
      <c r="J3854">
        <v>3.48</v>
      </c>
      <c r="K3854" t="s">
        <v>32</v>
      </c>
      <c r="L3854" t="s">
        <v>33</v>
      </c>
      <c r="M3854" s="1">
        <v>7379.04</v>
      </c>
      <c r="N3854" s="1">
        <v>4337.51</v>
      </c>
      <c r="O3854" s="1">
        <v>1835.62</v>
      </c>
      <c r="P3854" s="1">
        <v>0</v>
      </c>
      <c r="Q3854" s="1">
        <v>9374.4699999999993</v>
      </c>
      <c r="R3854" s="1">
        <v>32671.67</v>
      </c>
      <c r="S3854" s="1">
        <v>-1117.43</v>
      </c>
      <c r="T3854" s="1">
        <v>43163.57</v>
      </c>
      <c r="U3854" s="1">
        <f>SUM(Report_Summary[Revenue])</f>
        <v>626594850.33999527</v>
      </c>
      <c r="V3854" s="1">
        <f>Report_Summary[[#This Row],[Total Revenue]] / COUNTA(Report_Summary[Membership No])</f>
        <v>62659.485033999525</v>
      </c>
    </row>
    <row r="3855" spans="1:22" x14ac:dyDescent="0.3">
      <c r="A3855" t="s">
        <v>3894</v>
      </c>
      <c r="B3855">
        <v>2021</v>
      </c>
      <c r="C3855" t="s">
        <v>13</v>
      </c>
      <c r="D3855">
        <v>30</v>
      </c>
      <c r="E3855" t="str">
        <f t="shared" si="60"/>
        <v>Young</v>
      </c>
      <c r="F3855" t="s">
        <v>17</v>
      </c>
      <c r="G3855" t="s">
        <v>22</v>
      </c>
      <c r="H3855" t="s">
        <v>30</v>
      </c>
      <c r="I3855">
        <v>36</v>
      </c>
      <c r="J3855">
        <v>2</v>
      </c>
      <c r="K3855" t="s">
        <v>32</v>
      </c>
      <c r="L3855" t="s">
        <v>33</v>
      </c>
      <c r="M3855" s="1">
        <v>12858.45</v>
      </c>
      <c r="N3855" s="1">
        <v>4508.68</v>
      </c>
      <c r="O3855" s="1">
        <v>2603.87</v>
      </c>
      <c r="P3855" s="1">
        <v>0</v>
      </c>
      <c r="Q3855" s="1">
        <v>53897.919999999998</v>
      </c>
      <c r="R3855" s="1">
        <v>21607.41</v>
      </c>
      <c r="S3855" s="1">
        <v>-26215.4</v>
      </c>
      <c r="T3855" s="1">
        <v>101720.73</v>
      </c>
      <c r="U3855" s="1">
        <f>SUM(Report_Summary[Revenue])</f>
        <v>626594850.33999527</v>
      </c>
      <c r="V3855" s="1">
        <f>Report_Summary[[#This Row],[Total Revenue]] / COUNTA(Report_Summary[Membership No])</f>
        <v>62659.485033999525</v>
      </c>
    </row>
    <row r="3856" spans="1:22" x14ac:dyDescent="0.3">
      <c r="A3856" t="s">
        <v>3895</v>
      </c>
      <c r="B3856">
        <v>2024</v>
      </c>
      <c r="C3856" t="s">
        <v>14</v>
      </c>
      <c r="D3856">
        <v>68</v>
      </c>
      <c r="E3856" t="str">
        <f t="shared" si="60"/>
        <v>Old</v>
      </c>
      <c r="F3856" t="s">
        <v>15</v>
      </c>
      <c r="G3856" t="s">
        <v>22</v>
      </c>
      <c r="H3856" t="s">
        <v>27</v>
      </c>
      <c r="I3856">
        <v>23</v>
      </c>
      <c r="J3856">
        <v>2.65</v>
      </c>
      <c r="K3856" t="s">
        <v>33</v>
      </c>
      <c r="L3856" t="s">
        <v>33</v>
      </c>
      <c r="M3856" s="1">
        <v>16836.259999999998</v>
      </c>
      <c r="N3856" s="1">
        <v>924.46</v>
      </c>
      <c r="O3856" s="1">
        <v>5093.97</v>
      </c>
      <c r="P3856" s="1">
        <v>0</v>
      </c>
      <c r="Q3856" s="1">
        <v>31737.89</v>
      </c>
      <c r="R3856" s="1">
        <v>64182.18</v>
      </c>
      <c r="S3856" s="1">
        <v>-24385.19</v>
      </c>
      <c r="T3856" s="1">
        <v>120305.26</v>
      </c>
      <c r="U3856" s="1">
        <f>SUM(Report_Summary[Revenue])</f>
        <v>626594850.33999527</v>
      </c>
      <c r="V3856" s="1">
        <f>Report_Summary[[#This Row],[Total Revenue]] / COUNTA(Report_Summary[Membership No])</f>
        <v>62659.485033999525</v>
      </c>
    </row>
    <row r="3857" spans="1:22" x14ac:dyDescent="0.3">
      <c r="A3857" t="s">
        <v>3896</v>
      </c>
      <c r="B3857">
        <v>2016</v>
      </c>
      <c r="C3857" t="s">
        <v>13</v>
      </c>
      <c r="D3857">
        <v>50</v>
      </c>
      <c r="E3857" t="str">
        <f t="shared" si="60"/>
        <v>Middle Age</v>
      </c>
      <c r="F3857" t="s">
        <v>20</v>
      </c>
      <c r="G3857" t="s">
        <v>23</v>
      </c>
      <c r="H3857" t="s">
        <v>26</v>
      </c>
      <c r="I3857">
        <v>30</v>
      </c>
      <c r="J3857">
        <v>2.61</v>
      </c>
      <c r="K3857" t="s">
        <v>32</v>
      </c>
      <c r="L3857" t="s">
        <v>33</v>
      </c>
      <c r="M3857" s="1">
        <v>9831.23</v>
      </c>
      <c r="N3857" s="1">
        <v>3360.46</v>
      </c>
      <c r="O3857" s="1">
        <v>7551.68</v>
      </c>
      <c r="P3857" s="1">
        <v>0</v>
      </c>
      <c r="Q3857" s="1">
        <v>28297.43</v>
      </c>
      <c r="R3857" s="1">
        <v>39811.440000000002</v>
      </c>
      <c r="S3857" s="1">
        <v>7.58</v>
      </c>
      <c r="T3857" s="1">
        <v>68101.289999999994</v>
      </c>
      <c r="U3857" s="1">
        <f>SUM(Report_Summary[Revenue])</f>
        <v>626594850.33999527</v>
      </c>
      <c r="V3857" s="1">
        <f>Report_Summary[[#This Row],[Total Revenue]] / COUNTA(Report_Summary[Membership No])</f>
        <v>62659.485033999525</v>
      </c>
    </row>
    <row r="3858" spans="1:22" x14ac:dyDescent="0.3">
      <c r="A3858" t="s">
        <v>3897</v>
      </c>
      <c r="B3858">
        <v>2019</v>
      </c>
      <c r="C3858" t="s">
        <v>14</v>
      </c>
      <c r="D3858">
        <v>40</v>
      </c>
      <c r="E3858" t="str">
        <f t="shared" si="60"/>
        <v>Middle Age</v>
      </c>
      <c r="F3858" t="s">
        <v>17</v>
      </c>
      <c r="G3858" t="s">
        <v>23</v>
      </c>
      <c r="H3858" t="s">
        <v>28</v>
      </c>
      <c r="I3858">
        <v>34</v>
      </c>
      <c r="J3858">
        <v>2.16</v>
      </c>
      <c r="K3858" t="s">
        <v>33</v>
      </c>
      <c r="L3858" t="s">
        <v>33</v>
      </c>
      <c r="M3858" s="1">
        <v>7531.88</v>
      </c>
      <c r="N3858" s="1">
        <v>519.11</v>
      </c>
      <c r="O3858" s="1">
        <v>4191.49</v>
      </c>
      <c r="P3858" s="1">
        <v>0</v>
      </c>
      <c r="Q3858" s="1">
        <v>24988.79</v>
      </c>
      <c r="R3858" s="1">
        <v>10731.33</v>
      </c>
      <c r="S3858" s="1">
        <v>-7458.5</v>
      </c>
      <c r="T3858" s="1">
        <v>43178.62</v>
      </c>
      <c r="U3858" s="1">
        <f>SUM(Report_Summary[Revenue])</f>
        <v>626594850.33999527</v>
      </c>
      <c r="V3858" s="1">
        <f>Report_Summary[[#This Row],[Total Revenue]] / COUNTA(Report_Summary[Membership No])</f>
        <v>62659.485033999525</v>
      </c>
    </row>
    <row r="3859" spans="1:22" x14ac:dyDescent="0.3">
      <c r="A3859" t="s">
        <v>3898</v>
      </c>
      <c r="B3859">
        <v>2016</v>
      </c>
      <c r="C3859" t="s">
        <v>14</v>
      </c>
      <c r="D3859">
        <v>65</v>
      </c>
      <c r="E3859" t="str">
        <f t="shared" si="60"/>
        <v>Old</v>
      </c>
      <c r="F3859" t="s">
        <v>16</v>
      </c>
      <c r="G3859" t="s">
        <v>23</v>
      </c>
      <c r="H3859" t="s">
        <v>30</v>
      </c>
      <c r="I3859">
        <v>26</v>
      </c>
      <c r="J3859">
        <v>2.64</v>
      </c>
      <c r="K3859" t="s">
        <v>32</v>
      </c>
      <c r="L3859" t="s">
        <v>33</v>
      </c>
      <c r="M3859" s="1">
        <v>4884.95</v>
      </c>
      <c r="N3859" s="1">
        <v>2850.95</v>
      </c>
      <c r="O3859" s="1">
        <v>4570</v>
      </c>
      <c r="P3859" s="1">
        <v>0</v>
      </c>
      <c r="Q3859" s="1">
        <v>7655.64</v>
      </c>
      <c r="R3859" s="1">
        <v>14388.15</v>
      </c>
      <c r="S3859" s="1">
        <v>-6212.57</v>
      </c>
      <c r="T3859" s="1">
        <v>28256.36</v>
      </c>
      <c r="U3859" s="1">
        <f>SUM(Report_Summary[Revenue])</f>
        <v>626594850.33999527</v>
      </c>
      <c r="V3859" s="1">
        <f>Report_Summary[[#This Row],[Total Revenue]] / COUNTA(Report_Summary[Membership No])</f>
        <v>62659.485033999525</v>
      </c>
    </row>
    <row r="3860" spans="1:22" x14ac:dyDescent="0.3">
      <c r="A3860" t="s">
        <v>3899</v>
      </c>
      <c r="B3860">
        <v>2024</v>
      </c>
      <c r="C3860" t="s">
        <v>14</v>
      </c>
      <c r="D3860">
        <v>35</v>
      </c>
      <c r="E3860" t="str">
        <f t="shared" si="60"/>
        <v>Middle Age</v>
      </c>
      <c r="F3860" t="s">
        <v>15</v>
      </c>
      <c r="G3860" t="s">
        <v>22</v>
      </c>
      <c r="H3860" t="s">
        <v>31</v>
      </c>
      <c r="I3860">
        <v>31</v>
      </c>
      <c r="J3860">
        <v>2.97</v>
      </c>
      <c r="K3860" t="s">
        <v>33</v>
      </c>
      <c r="L3860" t="s">
        <v>33</v>
      </c>
      <c r="M3860" s="1">
        <v>7041.83</v>
      </c>
      <c r="N3860" s="1">
        <v>4045.26</v>
      </c>
      <c r="O3860" s="1">
        <v>4931.1400000000003</v>
      </c>
      <c r="P3860" s="1">
        <v>0</v>
      </c>
      <c r="Q3860" s="1">
        <v>23085.18</v>
      </c>
      <c r="R3860" s="1">
        <v>19509.8</v>
      </c>
      <c r="S3860" s="1">
        <v>8829.59</v>
      </c>
      <c r="T3860" s="1">
        <v>33765.39</v>
      </c>
      <c r="U3860" s="1">
        <f>SUM(Report_Summary[Revenue])</f>
        <v>626594850.33999527</v>
      </c>
      <c r="V3860" s="1">
        <f>Report_Summary[[#This Row],[Total Revenue]] / COUNTA(Report_Summary[Membership No])</f>
        <v>62659.485033999525</v>
      </c>
    </row>
    <row r="3861" spans="1:22" x14ac:dyDescent="0.3">
      <c r="A3861" t="s">
        <v>3900</v>
      </c>
      <c r="B3861">
        <v>2024</v>
      </c>
      <c r="C3861" t="s">
        <v>14</v>
      </c>
      <c r="D3861">
        <v>40</v>
      </c>
      <c r="E3861" t="str">
        <f t="shared" si="60"/>
        <v>Middle Age</v>
      </c>
      <c r="F3861" t="s">
        <v>16</v>
      </c>
      <c r="G3861" t="s">
        <v>24</v>
      </c>
      <c r="H3861" t="s">
        <v>28</v>
      </c>
      <c r="I3861">
        <v>34</v>
      </c>
      <c r="J3861">
        <v>2.59</v>
      </c>
      <c r="K3861" t="s">
        <v>32</v>
      </c>
      <c r="L3861" t="s">
        <v>33</v>
      </c>
      <c r="M3861" s="1">
        <v>11263.52</v>
      </c>
      <c r="N3861" s="1">
        <v>2034.06</v>
      </c>
      <c r="O3861" s="1">
        <v>4410.95</v>
      </c>
      <c r="P3861" s="1">
        <v>0</v>
      </c>
      <c r="Q3861" s="1">
        <v>31141.03</v>
      </c>
      <c r="R3861" s="1">
        <v>44436.17</v>
      </c>
      <c r="S3861" s="1">
        <v>26515.56</v>
      </c>
      <c r="T3861" s="1">
        <v>49061.64</v>
      </c>
      <c r="U3861" s="1">
        <f>SUM(Report_Summary[Revenue])</f>
        <v>626594850.33999527</v>
      </c>
      <c r="V3861" s="1">
        <f>Report_Summary[[#This Row],[Total Revenue]] / COUNTA(Report_Summary[Membership No])</f>
        <v>62659.485033999525</v>
      </c>
    </row>
    <row r="3862" spans="1:22" x14ac:dyDescent="0.3">
      <c r="A3862" t="s">
        <v>3901</v>
      </c>
      <c r="B3862">
        <v>2016</v>
      </c>
      <c r="C3862" t="s">
        <v>13</v>
      </c>
      <c r="D3862">
        <v>32</v>
      </c>
      <c r="E3862" t="str">
        <f t="shared" si="60"/>
        <v>Middle Age</v>
      </c>
      <c r="F3862" t="s">
        <v>16</v>
      </c>
      <c r="G3862" t="s">
        <v>25</v>
      </c>
      <c r="H3862" t="s">
        <v>30</v>
      </c>
      <c r="I3862">
        <v>39</v>
      </c>
      <c r="J3862">
        <v>3.16</v>
      </c>
      <c r="K3862" t="s">
        <v>32</v>
      </c>
      <c r="L3862" t="s">
        <v>33</v>
      </c>
      <c r="M3862" s="1">
        <v>9227.91</v>
      </c>
      <c r="N3862" s="1">
        <v>2792.54</v>
      </c>
      <c r="O3862" s="1">
        <v>3182.95</v>
      </c>
      <c r="P3862" s="1">
        <v>0</v>
      </c>
      <c r="Q3862" s="1">
        <v>17793.11</v>
      </c>
      <c r="R3862" s="1">
        <v>31187.48</v>
      </c>
      <c r="S3862" s="1">
        <v>20637.28</v>
      </c>
      <c r="T3862" s="1">
        <v>28343.31</v>
      </c>
      <c r="U3862" s="1">
        <f>SUM(Report_Summary[Revenue])</f>
        <v>626594850.33999527</v>
      </c>
      <c r="V3862" s="1">
        <f>Report_Summary[[#This Row],[Total Revenue]] / COUNTA(Report_Summary[Membership No])</f>
        <v>62659.485033999525</v>
      </c>
    </row>
    <row r="3863" spans="1:22" x14ac:dyDescent="0.3">
      <c r="A3863" t="s">
        <v>3902</v>
      </c>
      <c r="B3863">
        <v>2018</v>
      </c>
      <c r="C3863" t="s">
        <v>14</v>
      </c>
      <c r="D3863">
        <v>24</v>
      </c>
      <c r="E3863" t="str">
        <f t="shared" si="60"/>
        <v>Young</v>
      </c>
      <c r="F3863" t="s">
        <v>21</v>
      </c>
      <c r="G3863" t="s">
        <v>23</v>
      </c>
      <c r="H3863" t="s">
        <v>29</v>
      </c>
      <c r="I3863">
        <v>29</v>
      </c>
      <c r="J3863">
        <v>2.5299999999999998</v>
      </c>
      <c r="K3863" t="s">
        <v>33</v>
      </c>
      <c r="L3863" t="s">
        <v>33</v>
      </c>
      <c r="M3863" s="1">
        <v>18008.009999999998</v>
      </c>
      <c r="N3863" s="1">
        <v>1341.33</v>
      </c>
      <c r="O3863" s="1">
        <v>7539.98</v>
      </c>
      <c r="P3863" s="1">
        <v>0</v>
      </c>
      <c r="Q3863" s="1">
        <v>79089.52</v>
      </c>
      <c r="R3863" s="1">
        <v>48687.96</v>
      </c>
      <c r="S3863" s="1">
        <v>336.6</v>
      </c>
      <c r="T3863" s="1">
        <v>127440.88</v>
      </c>
      <c r="U3863" s="1">
        <f>SUM(Report_Summary[Revenue])</f>
        <v>626594850.33999527</v>
      </c>
      <c r="V3863" s="1">
        <f>Report_Summary[[#This Row],[Total Revenue]] / COUNTA(Report_Summary[Membership No])</f>
        <v>62659.485033999525</v>
      </c>
    </row>
    <row r="3864" spans="1:22" x14ac:dyDescent="0.3">
      <c r="A3864" t="s">
        <v>3903</v>
      </c>
      <c r="B3864">
        <v>2019</v>
      </c>
      <c r="C3864" t="s">
        <v>14</v>
      </c>
      <c r="D3864">
        <v>22</v>
      </c>
      <c r="E3864" t="str">
        <f t="shared" si="60"/>
        <v>Young</v>
      </c>
      <c r="F3864" t="s">
        <v>19</v>
      </c>
      <c r="G3864" t="s">
        <v>25</v>
      </c>
      <c r="H3864" t="s">
        <v>30</v>
      </c>
      <c r="I3864">
        <v>32</v>
      </c>
      <c r="J3864">
        <v>2.4300000000000002</v>
      </c>
      <c r="K3864" t="s">
        <v>33</v>
      </c>
      <c r="L3864" t="s">
        <v>33</v>
      </c>
      <c r="M3864" s="1">
        <v>18113.48</v>
      </c>
      <c r="N3864" s="1">
        <v>3170.47</v>
      </c>
      <c r="O3864" s="1">
        <v>1142.46</v>
      </c>
      <c r="P3864" s="1">
        <v>0</v>
      </c>
      <c r="Q3864" s="1">
        <v>67785.52</v>
      </c>
      <c r="R3864" s="1">
        <v>63654.26</v>
      </c>
      <c r="S3864" s="1">
        <v>4946.3900000000003</v>
      </c>
      <c r="T3864" s="1">
        <v>126493.39</v>
      </c>
      <c r="U3864" s="1">
        <f>SUM(Report_Summary[Revenue])</f>
        <v>626594850.33999527</v>
      </c>
      <c r="V3864" s="1">
        <f>Report_Summary[[#This Row],[Total Revenue]] / COUNTA(Report_Summary[Membership No])</f>
        <v>62659.485033999525</v>
      </c>
    </row>
    <row r="3865" spans="1:22" x14ac:dyDescent="0.3">
      <c r="A3865" t="s">
        <v>3904</v>
      </c>
      <c r="B3865">
        <v>2021</v>
      </c>
      <c r="C3865" t="s">
        <v>14</v>
      </c>
      <c r="D3865">
        <v>47</v>
      </c>
      <c r="E3865" t="str">
        <f t="shared" si="60"/>
        <v>Middle Age</v>
      </c>
      <c r="F3865" t="s">
        <v>16</v>
      </c>
      <c r="G3865" t="s">
        <v>22</v>
      </c>
      <c r="H3865" t="s">
        <v>27</v>
      </c>
      <c r="I3865">
        <v>33</v>
      </c>
      <c r="J3865">
        <v>3.49</v>
      </c>
      <c r="K3865" t="s">
        <v>33</v>
      </c>
      <c r="L3865" t="s">
        <v>33</v>
      </c>
      <c r="M3865" s="1">
        <v>17044.849999999999</v>
      </c>
      <c r="N3865" s="1">
        <v>4519.67</v>
      </c>
      <c r="O3865" s="1">
        <v>5080.93</v>
      </c>
      <c r="P3865" s="1">
        <v>0</v>
      </c>
      <c r="Q3865" s="1">
        <v>70877.100000000006</v>
      </c>
      <c r="R3865" s="1">
        <v>58979.65</v>
      </c>
      <c r="S3865" s="1">
        <v>3598.23</v>
      </c>
      <c r="T3865" s="1">
        <v>126258.52</v>
      </c>
      <c r="U3865" s="1">
        <f>SUM(Report_Summary[Revenue])</f>
        <v>626594850.33999527</v>
      </c>
      <c r="V3865" s="1">
        <f>Report_Summary[[#This Row],[Total Revenue]] / COUNTA(Report_Summary[Membership No])</f>
        <v>62659.485033999525</v>
      </c>
    </row>
    <row r="3866" spans="1:22" x14ac:dyDescent="0.3">
      <c r="A3866" t="s">
        <v>3905</v>
      </c>
      <c r="B3866">
        <v>2017</v>
      </c>
      <c r="C3866" t="s">
        <v>14</v>
      </c>
      <c r="D3866">
        <v>47</v>
      </c>
      <c r="E3866" t="str">
        <f t="shared" si="60"/>
        <v>Middle Age</v>
      </c>
      <c r="F3866" t="s">
        <v>15</v>
      </c>
      <c r="G3866" t="s">
        <v>25</v>
      </c>
      <c r="H3866" t="s">
        <v>29</v>
      </c>
      <c r="I3866">
        <v>26</v>
      </c>
      <c r="J3866">
        <v>2.61</v>
      </c>
      <c r="K3866" t="s">
        <v>33</v>
      </c>
      <c r="L3866" t="s">
        <v>33</v>
      </c>
      <c r="M3866" s="1">
        <v>1435.21</v>
      </c>
      <c r="N3866" s="1">
        <v>1323.99</v>
      </c>
      <c r="O3866" s="1">
        <v>7099.06</v>
      </c>
      <c r="P3866" s="1">
        <v>0</v>
      </c>
      <c r="Q3866" s="1">
        <v>6237.14</v>
      </c>
      <c r="R3866" s="1">
        <v>3078.9</v>
      </c>
      <c r="S3866" s="1">
        <v>-184.64</v>
      </c>
      <c r="T3866" s="1">
        <v>9500.68</v>
      </c>
      <c r="U3866" s="1">
        <f>SUM(Report_Summary[Revenue])</f>
        <v>626594850.33999527</v>
      </c>
      <c r="V3866" s="1">
        <f>Report_Summary[[#This Row],[Total Revenue]] / COUNTA(Report_Summary[Membership No])</f>
        <v>62659.485033999525</v>
      </c>
    </row>
    <row r="3867" spans="1:22" x14ac:dyDescent="0.3">
      <c r="A3867" t="s">
        <v>3906</v>
      </c>
      <c r="B3867">
        <v>2023</v>
      </c>
      <c r="C3867" t="s">
        <v>14</v>
      </c>
      <c r="D3867">
        <v>76</v>
      </c>
      <c r="E3867" t="str">
        <f t="shared" si="60"/>
        <v>Old</v>
      </c>
      <c r="F3867" t="s">
        <v>16</v>
      </c>
      <c r="G3867" t="s">
        <v>23</v>
      </c>
      <c r="H3867" t="s">
        <v>26</v>
      </c>
      <c r="I3867">
        <v>29</v>
      </c>
      <c r="J3867">
        <v>1.33</v>
      </c>
      <c r="K3867" t="s">
        <v>33</v>
      </c>
      <c r="L3867" t="s">
        <v>33</v>
      </c>
      <c r="M3867" s="1">
        <v>4652.29</v>
      </c>
      <c r="N3867" s="1">
        <v>2133.7600000000002</v>
      </c>
      <c r="O3867" s="1">
        <v>3513.3</v>
      </c>
      <c r="P3867" s="1">
        <v>0</v>
      </c>
      <c r="Q3867" s="1">
        <v>16724.669999999998</v>
      </c>
      <c r="R3867" s="1">
        <v>14064.02</v>
      </c>
      <c r="S3867" s="1">
        <v>-4412.3</v>
      </c>
      <c r="T3867" s="1">
        <v>35200.99</v>
      </c>
      <c r="U3867" s="1">
        <f>SUM(Report_Summary[Revenue])</f>
        <v>626594850.33999527</v>
      </c>
      <c r="V3867" s="1">
        <f>Report_Summary[[#This Row],[Total Revenue]] / COUNTA(Report_Summary[Membership No])</f>
        <v>62659.485033999525</v>
      </c>
    </row>
    <row r="3868" spans="1:22" x14ac:dyDescent="0.3">
      <c r="A3868" t="s">
        <v>3907</v>
      </c>
      <c r="B3868">
        <v>2022</v>
      </c>
      <c r="C3868" t="s">
        <v>14</v>
      </c>
      <c r="D3868">
        <v>32</v>
      </c>
      <c r="E3868" t="str">
        <f t="shared" si="60"/>
        <v>Middle Age</v>
      </c>
      <c r="F3868" t="s">
        <v>17</v>
      </c>
      <c r="G3868" t="s">
        <v>22</v>
      </c>
      <c r="H3868" t="s">
        <v>27</v>
      </c>
      <c r="I3868">
        <v>31</v>
      </c>
      <c r="J3868">
        <v>3.91</v>
      </c>
      <c r="K3868" t="s">
        <v>33</v>
      </c>
      <c r="L3868" t="s">
        <v>33</v>
      </c>
      <c r="M3868" s="1">
        <v>4083.01</v>
      </c>
      <c r="N3868" s="1">
        <v>2948.23</v>
      </c>
      <c r="O3868" s="1">
        <v>2632.66</v>
      </c>
      <c r="P3868" s="1">
        <v>0</v>
      </c>
      <c r="Q3868" s="1">
        <v>14303.42</v>
      </c>
      <c r="R3868" s="1">
        <v>5380.39</v>
      </c>
      <c r="S3868" s="1">
        <v>-21762.7</v>
      </c>
      <c r="T3868" s="1">
        <v>41446.51</v>
      </c>
      <c r="U3868" s="1">
        <f>SUM(Report_Summary[Revenue])</f>
        <v>626594850.33999527</v>
      </c>
      <c r="V3868" s="1">
        <f>Report_Summary[[#This Row],[Total Revenue]] / COUNTA(Report_Summary[Membership No])</f>
        <v>62659.485033999525</v>
      </c>
    </row>
    <row r="3869" spans="1:22" x14ac:dyDescent="0.3">
      <c r="A3869" t="s">
        <v>3908</v>
      </c>
      <c r="B3869">
        <v>2019</v>
      </c>
      <c r="C3869" t="s">
        <v>14</v>
      </c>
      <c r="D3869">
        <v>63</v>
      </c>
      <c r="E3869" t="str">
        <f t="shared" si="60"/>
        <v>Old</v>
      </c>
      <c r="F3869" t="s">
        <v>19</v>
      </c>
      <c r="G3869" t="s">
        <v>22</v>
      </c>
      <c r="H3869" t="s">
        <v>29</v>
      </c>
      <c r="I3869">
        <v>29</v>
      </c>
      <c r="J3869">
        <v>2.6</v>
      </c>
      <c r="K3869" t="s">
        <v>33</v>
      </c>
      <c r="L3869" t="s">
        <v>33</v>
      </c>
      <c r="M3869" s="1">
        <v>2257.14</v>
      </c>
      <c r="N3869" s="1">
        <v>1439.42</v>
      </c>
      <c r="O3869" s="1">
        <v>659.76</v>
      </c>
      <c r="P3869" s="1">
        <v>0</v>
      </c>
      <c r="Q3869" s="1">
        <v>10071.15</v>
      </c>
      <c r="R3869" s="1">
        <v>7699.99</v>
      </c>
      <c r="S3869" s="1">
        <v>-17755.47</v>
      </c>
      <c r="T3869" s="1">
        <v>35526.61</v>
      </c>
      <c r="U3869" s="1">
        <f>SUM(Report_Summary[Revenue])</f>
        <v>626594850.33999527</v>
      </c>
      <c r="V3869" s="1">
        <f>Report_Summary[[#This Row],[Total Revenue]] / COUNTA(Report_Summary[Membership No])</f>
        <v>62659.485033999525</v>
      </c>
    </row>
    <row r="3870" spans="1:22" x14ac:dyDescent="0.3">
      <c r="A3870" t="s">
        <v>3909</v>
      </c>
      <c r="B3870">
        <v>2020</v>
      </c>
      <c r="C3870" t="s">
        <v>13</v>
      </c>
      <c r="D3870">
        <v>50</v>
      </c>
      <c r="E3870" t="str">
        <f t="shared" si="60"/>
        <v>Middle Age</v>
      </c>
      <c r="F3870" t="s">
        <v>18</v>
      </c>
      <c r="G3870" t="s">
        <v>25</v>
      </c>
      <c r="H3870" t="s">
        <v>27</v>
      </c>
      <c r="I3870">
        <v>27</v>
      </c>
      <c r="J3870">
        <v>2.19</v>
      </c>
      <c r="K3870" t="s">
        <v>33</v>
      </c>
      <c r="L3870" t="s">
        <v>33</v>
      </c>
      <c r="M3870" s="1">
        <v>11147.13</v>
      </c>
      <c r="N3870" s="1">
        <v>4584.17</v>
      </c>
      <c r="O3870" s="1">
        <v>1018.55</v>
      </c>
      <c r="P3870" s="1">
        <v>0</v>
      </c>
      <c r="Q3870" s="1">
        <v>53524.15</v>
      </c>
      <c r="R3870" s="1">
        <v>18229.8</v>
      </c>
      <c r="S3870" s="1">
        <v>23881.34</v>
      </c>
      <c r="T3870" s="1">
        <v>47872.61</v>
      </c>
      <c r="U3870" s="1">
        <f>SUM(Report_Summary[Revenue])</f>
        <v>626594850.33999527</v>
      </c>
      <c r="V3870" s="1">
        <f>Report_Summary[[#This Row],[Total Revenue]] / COUNTA(Report_Summary[Membership No])</f>
        <v>62659.485033999525</v>
      </c>
    </row>
    <row r="3871" spans="1:22" x14ac:dyDescent="0.3">
      <c r="A3871" t="s">
        <v>3910</v>
      </c>
      <c r="B3871">
        <v>2017</v>
      </c>
      <c r="C3871" t="s">
        <v>14</v>
      </c>
      <c r="D3871">
        <v>68</v>
      </c>
      <c r="E3871" t="str">
        <f t="shared" si="60"/>
        <v>Old</v>
      </c>
      <c r="F3871" t="s">
        <v>19</v>
      </c>
      <c r="G3871" t="s">
        <v>24</v>
      </c>
      <c r="H3871" t="s">
        <v>29</v>
      </c>
      <c r="I3871">
        <v>21</v>
      </c>
      <c r="J3871">
        <v>3.9</v>
      </c>
      <c r="K3871" t="s">
        <v>32</v>
      </c>
      <c r="L3871" t="s">
        <v>33</v>
      </c>
      <c r="M3871" s="1">
        <v>5663.64</v>
      </c>
      <c r="N3871" s="1">
        <v>4478.84</v>
      </c>
      <c r="O3871" s="1">
        <v>7776.52</v>
      </c>
      <c r="P3871" s="1">
        <v>0</v>
      </c>
      <c r="Q3871" s="1">
        <v>12832.21</v>
      </c>
      <c r="R3871" s="1">
        <v>20148.3</v>
      </c>
      <c r="S3871" s="1">
        <v>-19226.740000000002</v>
      </c>
      <c r="T3871" s="1">
        <v>52207.25</v>
      </c>
      <c r="U3871" s="1">
        <f>SUM(Report_Summary[Revenue])</f>
        <v>626594850.33999527</v>
      </c>
      <c r="V3871" s="1">
        <f>Report_Summary[[#This Row],[Total Revenue]] / COUNTA(Report_Summary[Membership No])</f>
        <v>62659.485033999525</v>
      </c>
    </row>
    <row r="3872" spans="1:22" x14ac:dyDescent="0.3">
      <c r="A3872" t="s">
        <v>3911</v>
      </c>
      <c r="B3872">
        <v>2021</v>
      </c>
      <c r="C3872" t="s">
        <v>14</v>
      </c>
      <c r="D3872">
        <v>80</v>
      </c>
      <c r="E3872" t="str">
        <f t="shared" si="60"/>
        <v>Old</v>
      </c>
      <c r="F3872" t="s">
        <v>17</v>
      </c>
      <c r="G3872" t="s">
        <v>25</v>
      </c>
      <c r="H3872" t="s">
        <v>29</v>
      </c>
      <c r="I3872">
        <v>36</v>
      </c>
      <c r="J3872">
        <v>2.52</v>
      </c>
      <c r="K3872" t="s">
        <v>33</v>
      </c>
      <c r="L3872" t="s">
        <v>33</v>
      </c>
      <c r="M3872" s="1">
        <v>14304.81</v>
      </c>
      <c r="N3872" s="1">
        <v>3903.53</v>
      </c>
      <c r="O3872" s="1">
        <v>5096.6099999999997</v>
      </c>
      <c r="P3872" s="1">
        <v>0</v>
      </c>
      <c r="Q3872" s="1">
        <v>38068.71</v>
      </c>
      <c r="R3872" s="1">
        <v>28565.13</v>
      </c>
      <c r="S3872" s="1">
        <v>19559.71</v>
      </c>
      <c r="T3872" s="1">
        <v>47074.13</v>
      </c>
      <c r="U3872" s="1">
        <f>SUM(Report_Summary[Revenue])</f>
        <v>626594850.33999527</v>
      </c>
      <c r="V3872" s="1">
        <f>Report_Summary[[#This Row],[Total Revenue]] / COUNTA(Report_Summary[Membership No])</f>
        <v>62659.485033999525</v>
      </c>
    </row>
    <row r="3873" spans="1:22" x14ac:dyDescent="0.3">
      <c r="A3873" t="s">
        <v>3912</v>
      </c>
      <c r="B3873">
        <v>2019</v>
      </c>
      <c r="C3873" t="s">
        <v>14</v>
      </c>
      <c r="D3873">
        <v>55</v>
      </c>
      <c r="E3873" t="str">
        <f t="shared" si="60"/>
        <v>Middle Age</v>
      </c>
      <c r="F3873" t="s">
        <v>16</v>
      </c>
      <c r="G3873" t="s">
        <v>22</v>
      </c>
      <c r="H3873" t="s">
        <v>30</v>
      </c>
      <c r="I3873">
        <v>26</v>
      </c>
      <c r="J3873">
        <v>1.81</v>
      </c>
      <c r="K3873" t="s">
        <v>33</v>
      </c>
      <c r="L3873" t="s">
        <v>33</v>
      </c>
      <c r="M3873" s="1">
        <v>2882.81</v>
      </c>
      <c r="N3873" s="1">
        <v>4202.2700000000004</v>
      </c>
      <c r="O3873" s="1">
        <v>7365.52</v>
      </c>
      <c r="P3873" s="1">
        <v>0</v>
      </c>
      <c r="Q3873" s="1">
        <v>13777.35</v>
      </c>
      <c r="R3873" s="1">
        <v>8165.19</v>
      </c>
      <c r="S3873" s="1">
        <v>520.23</v>
      </c>
      <c r="T3873" s="1">
        <v>21422.31</v>
      </c>
      <c r="U3873" s="1">
        <f>SUM(Report_Summary[Revenue])</f>
        <v>626594850.33999527</v>
      </c>
      <c r="V3873" s="1">
        <f>Report_Summary[[#This Row],[Total Revenue]] / COUNTA(Report_Summary[Membership No])</f>
        <v>62659.485033999525</v>
      </c>
    </row>
    <row r="3874" spans="1:22" x14ac:dyDescent="0.3">
      <c r="A3874" t="s">
        <v>3913</v>
      </c>
      <c r="B3874">
        <v>2017</v>
      </c>
      <c r="C3874" t="s">
        <v>14</v>
      </c>
      <c r="D3874">
        <v>29</v>
      </c>
      <c r="E3874" t="str">
        <f t="shared" si="60"/>
        <v>Young</v>
      </c>
      <c r="F3874" t="s">
        <v>16</v>
      </c>
      <c r="G3874" t="s">
        <v>25</v>
      </c>
      <c r="H3874" t="s">
        <v>28</v>
      </c>
      <c r="I3874">
        <v>36</v>
      </c>
      <c r="J3874">
        <v>1.91</v>
      </c>
      <c r="K3874" t="s">
        <v>32</v>
      </c>
      <c r="L3874" t="s">
        <v>33</v>
      </c>
      <c r="M3874" s="1">
        <v>11809.84</v>
      </c>
      <c r="N3874" s="1">
        <v>1295.6400000000001</v>
      </c>
      <c r="O3874" s="1">
        <v>5162.67</v>
      </c>
      <c r="P3874" s="1">
        <v>0</v>
      </c>
      <c r="Q3874" s="1">
        <v>33119.879999999997</v>
      </c>
      <c r="R3874" s="1">
        <v>31043.8</v>
      </c>
      <c r="S3874" s="1">
        <v>27718.43</v>
      </c>
      <c r="T3874" s="1">
        <v>36445.25</v>
      </c>
      <c r="U3874" s="1">
        <f>SUM(Report_Summary[Revenue])</f>
        <v>626594850.33999527</v>
      </c>
      <c r="V3874" s="1">
        <f>Report_Summary[[#This Row],[Total Revenue]] / COUNTA(Report_Summary[Membership No])</f>
        <v>62659.485033999525</v>
      </c>
    </row>
    <row r="3875" spans="1:22" x14ac:dyDescent="0.3">
      <c r="A3875" t="s">
        <v>3914</v>
      </c>
      <c r="B3875">
        <v>2017</v>
      </c>
      <c r="C3875" t="s">
        <v>13</v>
      </c>
      <c r="D3875">
        <v>23</v>
      </c>
      <c r="E3875" t="str">
        <f t="shared" si="60"/>
        <v>Young</v>
      </c>
      <c r="F3875" t="s">
        <v>18</v>
      </c>
      <c r="G3875" t="s">
        <v>25</v>
      </c>
      <c r="H3875" t="s">
        <v>27</v>
      </c>
      <c r="I3875">
        <v>30</v>
      </c>
      <c r="J3875">
        <v>3.18</v>
      </c>
      <c r="K3875" t="s">
        <v>32</v>
      </c>
      <c r="L3875" t="s">
        <v>33</v>
      </c>
      <c r="M3875" s="1">
        <v>11652.74</v>
      </c>
      <c r="N3875" s="1">
        <v>2470.58</v>
      </c>
      <c r="O3875" s="1">
        <v>2680.55</v>
      </c>
      <c r="P3875" s="1">
        <v>0</v>
      </c>
      <c r="Q3875" s="1">
        <v>20557.39</v>
      </c>
      <c r="R3875" s="1">
        <v>50977.61</v>
      </c>
      <c r="S3875" s="1">
        <v>19872.41</v>
      </c>
      <c r="T3875" s="1">
        <v>51662.59</v>
      </c>
      <c r="U3875" s="1">
        <f>SUM(Report_Summary[Revenue])</f>
        <v>626594850.33999527</v>
      </c>
      <c r="V3875" s="1">
        <f>Report_Summary[[#This Row],[Total Revenue]] / COUNTA(Report_Summary[Membership No])</f>
        <v>62659.485033999525</v>
      </c>
    </row>
    <row r="3876" spans="1:22" x14ac:dyDescent="0.3">
      <c r="A3876" t="s">
        <v>3915</v>
      </c>
      <c r="B3876">
        <v>2016</v>
      </c>
      <c r="C3876" t="s">
        <v>14</v>
      </c>
      <c r="D3876">
        <v>65</v>
      </c>
      <c r="E3876" t="str">
        <f t="shared" si="60"/>
        <v>Old</v>
      </c>
      <c r="F3876" t="s">
        <v>19</v>
      </c>
      <c r="G3876" t="s">
        <v>25</v>
      </c>
      <c r="H3876" t="s">
        <v>29</v>
      </c>
      <c r="I3876">
        <v>31</v>
      </c>
      <c r="J3876">
        <v>1.86</v>
      </c>
      <c r="K3876" t="s">
        <v>33</v>
      </c>
      <c r="L3876" t="s">
        <v>33</v>
      </c>
      <c r="M3876" s="1">
        <v>12374.98</v>
      </c>
      <c r="N3876" s="1">
        <v>3084.16</v>
      </c>
      <c r="O3876" s="1">
        <v>1296.6600000000001</v>
      </c>
      <c r="P3876" s="1">
        <v>0</v>
      </c>
      <c r="Q3876" s="1">
        <v>27711.47</v>
      </c>
      <c r="R3876" s="1">
        <v>58299.839999999997</v>
      </c>
      <c r="S3876" s="1">
        <v>-28202.29</v>
      </c>
      <c r="T3876" s="1">
        <v>114213.6</v>
      </c>
      <c r="U3876" s="1">
        <f>SUM(Report_Summary[Revenue])</f>
        <v>626594850.33999527</v>
      </c>
      <c r="V3876" s="1">
        <f>Report_Summary[[#This Row],[Total Revenue]] / COUNTA(Report_Summary[Membership No])</f>
        <v>62659.485033999525</v>
      </c>
    </row>
    <row r="3877" spans="1:22" x14ac:dyDescent="0.3">
      <c r="A3877" t="s">
        <v>3916</v>
      </c>
      <c r="B3877">
        <v>2018</v>
      </c>
      <c r="C3877" t="s">
        <v>13</v>
      </c>
      <c r="D3877">
        <v>59</v>
      </c>
      <c r="E3877" t="str">
        <f t="shared" si="60"/>
        <v>Old</v>
      </c>
      <c r="F3877" t="s">
        <v>16</v>
      </c>
      <c r="G3877" t="s">
        <v>25</v>
      </c>
      <c r="H3877" t="s">
        <v>27</v>
      </c>
      <c r="I3877">
        <v>38</v>
      </c>
      <c r="J3877">
        <v>3.57</v>
      </c>
      <c r="K3877" t="s">
        <v>33</v>
      </c>
      <c r="L3877" t="s">
        <v>33</v>
      </c>
      <c r="M3877" s="1">
        <v>19719.72</v>
      </c>
      <c r="N3877" s="1">
        <v>4294.51</v>
      </c>
      <c r="O3877" s="1">
        <v>7618.66</v>
      </c>
      <c r="P3877" s="1">
        <v>0</v>
      </c>
      <c r="Q3877" s="1">
        <v>35382.51</v>
      </c>
      <c r="R3877" s="1">
        <v>81813.09</v>
      </c>
      <c r="S3877" s="1">
        <v>-3060.78</v>
      </c>
      <c r="T3877" s="1">
        <v>120256.38</v>
      </c>
      <c r="U3877" s="1">
        <f>SUM(Report_Summary[Revenue])</f>
        <v>626594850.33999527</v>
      </c>
      <c r="V3877" s="1">
        <f>Report_Summary[[#This Row],[Total Revenue]] / COUNTA(Report_Summary[Membership No])</f>
        <v>62659.485033999525</v>
      </c>
    </row>
    <row r="3878" spans="1:22" x14ac:dyDescent="0.3">
      <c r="A3878" t="s">
        <v>3917</v>
      </c>
      <c r="B3878">
        <v>2023</v>
      </c>
      <c r="C3878" t="s">
        <v>13</v>
      </c>
      <c r="D3878">
        <v>63</v>
      </c>
      <c r="E3878" t="str">
        <f t="shared" si="60"/>
        <v>Old</v>
      </c>
      <c r="F3878" t="s">
        <v>16</v>
      </c>
      <c r="G3878" t="s">
        <v>23</v>
      </c>
      <c r="H3878" t="s">
        <v>28</v>
      </c>
      <c r="I3878">
        <v>24</v>
      </c>
      <c r="J3878">
        <v>3.33</v>
      </c>
      <c r="K3878" t="s">
        <v>33</v>
      </c>
      <c r="L3878" t="s">
        <v>33</v>
      </c>
      <c r="M3878" s="1">
        <v>7678.8</v>
      </c>
      <c r="N3878" s="1">
        <v>2059.2399999999998</v>
      </c>
      <c r="O3878" s="1">
        <v>5379.04</v>
      </c>
      <c r="P3878" s="1">
        <v>0</v>
      </c>
      <c r="Q3878" s="1">
        <v>30507.31</v>
      </c>
      <c r="R3878" s="1">
        <v>25042.3</v>
      </c>
      <c r="S3878" s="1">
        <v>13967.85</v>
      </c>
      <c r="T3878" s="1">
        <v>41581.760000000002</v>
      </c>
      <c r="U3878" s="1">
        <f>SUM(Report_Summary[Revenue])</f>
        <v>626594850.33999527</v>
      </c>
      <c r="V3878" s="1">
        <f>Report_Summary[[#This Row],[Total Revenue]] / COUNTA(Report_Summary[Membership No])</f>
        <v>62659.485033999525</v>
      </c>
    </row>
    <row r="3879" spans="1:22" x14ac:dyDescent="0.3">
      <c r="A3879" t="s">
        <v>3918</v>
      </c>
      <c r="B3879">
        <v>2020</v>
      </c>
      <c r="C3879" t="s">
        <v>13</v>
      </c>
      <c r="D3879">
        <v>51</v>
      </c>
      <c r="E3879" t="str">
        <f t="shared" si="60"/>
        <v>Middle Age</v>
      </c>
      <c r="F3879" t="s">
        <v>18</v>
      </c>
      <c r="G3879" t="s">
        <v>25</v>
      </c>
      <c r="H3879" t="s">
        <v>31</v>
      </c>
      <c r="I3879">
        <v>32</v>
      </c>
      <c r="J3879">
        <v>3.12</v>
      </c>
      <c r="K3879" t="s">
        <v>33</v>
      </c>
      <c r="L3879" t="s">
        <v>33</v>
      </c>
      <c r="M3879" s="1">
        <v>9327.7900000000009</v>
      </c>
      <c r="N3879" s="1">
        <v>3127.87</v>
      </c>
      <c r="O3879" s="1">
        <v>4488.82</v>
      </c>
      <c r="P3879" s="1">
        <v>0</v>
      </c>
      <c r="Q3879" s="1">
        <v>12949.86</v>
      </c>
      <c r="R3879" s="1">
        <v>25951.14</v>
      </c>
      <c r="S3879" s="1">
        <v>20939.37</v>
      </c>
      <c r="T3879" s="1">
        <v>17961.63</v>
      </c>
      <c r="U3879" s="1">
        <f>SUM(Report_Summary[Revenue])</f>
        <v>626594850.33999527</v>
      </c>
      <c r="V3879" s="1">
        <f>Report_Summary[[#This Row],[Total Revenue]] / COUNTA(Report_Summary[Membership No])</f>
        <v>62659.485033999525</v>
      </c>
    </row>
    <row r="3880" spans="1:22" x14ac:dyDescent="0.3">
      <c r="A3880" t="s">
        <v>3919</v>
      </c>
      <c r="B3880">
        <v>2022</v>
      </c>
      <c r="C3880" t="s">
        <v>13</v>
      </c>
      <c r="D3880">
        <v>57</v>
      </c>
      <c r="E3880" t="str">
        <f t="shared" si="60"/>
        <v>Old</v>
      </c>
      <c r="F3880" t="s">
        <v>16</v>
      </c>
      <c r="G3880" t="s">
        <v>23</v>
      </c>
      <c r="H3880" t="s">
        <v>30</v>
      </c>
      <c r="I3880">
        <v>25</v>
      </c>
      <c r="J3880">
        <v>2.3199999999999998</v>
      </c>
      <c r="K3880" t="s">
        <v>33</v>
      </c>
      <c r="L3880" t="s">
        <v>33</v>
      </c>
      <c r="M3880" s="1">
        <v>1789.47</v>
      </c>
      <c r="N3880" s="1">
        <v>2021.47</v>
      </c>
      <c r="O3880" s="1">
        <v>5765.18</v>
      </c>
      <c r="P3880" s="1">
        <v>0</v>
      </c>
      <c r="Q3880" s="1">
        <v>3765.39</v>
      </c>
      <c r="R3880" s="1">
        <v>5268.45</v>
      </c>
      <c r="S3880" s="1">
        <v>24349.56</v>
      </c>
      <c r="T3880" s="1">
        <v>-15315.72</v>
      </c>
      <c r="U3880" s="1">
        <f>SUM(Report_Summary[Revenue])</f>
        <v>626594850.33999527</v>
      </c>
      <c r="V3880" s="1">
        <f>Report_Summary[[#This Row],[Total Revenue]] / COUNTA(Report_Summary[Membership No])</f>
        <v>62659.485033999525</v>
      </c>
    </row>
    <row r="3881" spans="1:22" x14ac:dyDescent="0.3">
      <c r="A3881" t="s">
        <v>3920</v>
      </c>
      <c r="B3881">
        <v>2016</v>
      </c>
      <c r="C3881" t="s">
        <v>14</v>
      </c>
      <c r="D3881">
        <v>21</v>
      </c>
      <c r="E3881" t="str">
        <f t="shared" si="60"/>
        <v>Young</v>
      </c>
      <c r="F3881" t="s">
        <v>18</v>
      </c>
      <c r="G3881" t="s">
        <v>23</v>
      </c>
      <c r="H3881" t="s">
        <v>29</v>
      </c>
      <c r="I3881">
        <v>36</v>
      </c>
      <c r="J3881">
        <v>2.2200000000000002</v>
      </c>
      <c r="K3881" t="s">
        <v>32</v>
      </c>
      <c r="L3881" t="s">
        <v>33</v>
      </c>
      <c r="M3881" s="1">
        <v>12914.48</v>
      </c>
      <c r="N3881" s="1">
        <v>1699.64</v>
      </c>
      <c r="O3881" s="1">
        <v>2208.09</v>
      </c>
      <c r="P3881" s="1">
        <v>0</v>
      </c>
      <c r="Q3881" s="1">
        <v>46662.45</v>
      </c>
      <c r="R3881" s="1">
        <v>43772.42</v>
      </c>
      <c r="S3881" s="1">
        <v>26756.99</v>
      </c>
      <c r="T3881" s="1">
        <v>63677.88</v>
      </c>
      <c r="U3881" s="1">
        <f>SUM(Report_Summary[Revenue])</f>
        <v>626594850.33999527</v>
      </c>
      <c r="V3881" s="1">
        <f>Report_Summary[[#This Row],[Total Revenue]] / COUNTA(Report_Summary[Membership No])</f>
        <v>62659.485033999525</v>
      </c>
    </row>
    <row r="3882" spans="1:22" x14ac:dyDescent="0.3">
      <c r="A3882" t="s">
        <v>3921</v>
      </c>
      <c r="B3882">
        <v>2020</v>
      </c>
      <c r="C3882" t="s">
        <v>13</v>
      </c>
      <c r="D3882">
        <v>41</v>
      </c>
      <c r="E3882" t="str">
        <f t="shared" si="60"/>
        <v>Middle Age</v>
      </c>
      <c r="F3882" t="s">
        <v>17</v>
      </c>
      <c r="G3882" t="s">
        <v>22</v>
      </c>
      <c r="H3882" t="s">
        <v>29</v>
      </c>
      <c r="I3882">
        <v>29</v>
      </c>
      <c r="J3882">
        <v>1.37</v>
      </c>
      <c r="K3882" t="s">
        <v>33</v>
      </c>
      <c r="L3882" t="s">
        <v>33</v>
      </c>
      <c r="M3882" s="1">
        <v>9095.2800000000007</v>
      </c>
      <c r="N3882" s="1">
        <v>2708.21</v>
      </c>
      <c r="O3882" s="1">
        <v>4579.42</v>
      </c>
      <c r="P3882" s="1">
        <v>0</v>
      </c>
      <c r="Q3882" s="1">
        <v>30132.9</v>
      </c>
      <c r="R3882" s="1">
        <v>14409.04</v>
      </c>
      <c r="S3882" s="1">
        <v>21095.38</v>
      </c>
      <c r="T3882" s="1">
        <v>23446.560000000001</v>
      </c>
      <c r="U3882" s="1">
        <f>SUM(Report_Summary[Revenue])</f>
        <v>626594850.33999527</v>
      </c>
      <c r="V3882" s="1">
        <f>Report_Summary[[#This Row],[Total Revenue]] / COUNTA(Report_Summary[Membership No])</f>
        <v>62659.485033999525</v>
      </c>
    </row>
    <row r="3883" spans="1:22" x14ac:dyDescent="0.3">
      <c r="A3883" t="s">
        <v>3922</v>
      </c>
      <c r="B3883">
        <v>2023</v>
      </c>
      <c r="C3883" t="s">
        <v>14</v>
      </c>
      <c r="D3883">
        <v>61</v>
      </c>
      <c r="E3883" t="str">
        <f t="shared" si="60"/>
        <v>Old</v>
      </c>
      <c r="F3883" t="s">
        <v>18</v>
      </c>
      <c r="G3883" t="s">
        <v>24</v>
      </c>
      <c r="H3883" t="s">
        <v>31</v>
      </c>
      <c r="I3883">
        <v>29</v>
      </c>
      <c r="J3883">
        <v>3</v>
      </c>
      <c r="K3883" t="s">
        <v>32</v>
      </c>
      <c r="L3883" t="s">
        <v>33</v>
      </c>
      <c r="M3883" s="1">
        <v>3407.96</v>
      </c>
      <c r="N3883" s="1">
        <v>2418.69</v>
      </c>
      <c r="O3883" s="1">
        <v>3752.01</v>
      </c>
      <c r="P3883" s="1">
        <v>0</v>
      </c>
      <c r="Q3883" s="1">
        <v>12905.8</v>
      </c>
      <c r="R3883" s="1">
        <v>5594.63</v>
      </c>
      <c r="S3883" s="1">
        <v>-13443.43</v>
      </c>
      <c r="T3883" s="1">
        <v>31943.86</v>
      </c>
      <c r="U3883" s="1">
        <f>SUM(Report_Summary[Revenue])</f>
        <v>626594850.33999527</v>
      </c>
      <c r="V3883" s="1">
        <f>Report_Summary[[#This Row],[Total Revenue]] / COUNTA(Report_Summary[Membership No])</f>
        <v>62659.485033999525</v>
      </c>
    </row>
    <row r="3884" spans="1:22" x14ac:dyDescent="0.3">
      <c r="A3884" t="s">
        <v>3923</v>
      </c>
      <c r="B3884">
        <v>2021</v>
      </c>
      <c r="C3884" t="s">
        <v>14</v>
      </c>
      <c r="D3884">
        <v>25</v>
      </c>
      <c r="E3884" t="str">
        <f t="shared" si="60"/>
        <v>Young</v>
      </c>
      <c r="F3884" t="s">
        <v>16</v>
      </c>
      <c r="G3884" t="s">
        <v>25</v>
      </c>
      <c r="H3884" t="s">
        <v>26</v>
      </c>
      <c r="I3884">
        <v>28</v>
      </c>
      <c r="J3884">
        <v>2.58</v>
      </c>
      <c r="K3884" t="s">
        <v>33</v>
      </c>
      <c r="L3884" t="s">
        <v>33</v>
      </c>
      <c r="M3884" s="1">
        <v>4197.42</v>
      </c>
      <c r="N3884" s="1">
        <v>4661.58</v>
      </c>
      <c r="O3884" s="1">
        <v>2293.02</v>
      </c>
      <c r="P3884" s="1">
        <v>0</v>
      </c>
      <c r="Q3884" s="1">
        <v>12108.23</v>
      </c>
      <c r="R3884" s="1">
        <v>20145.650000000001</v>
      </c>
      <c r="S3884" s="1">
        <v>3470.57</v>
      </c>
      <c r="T3884" s="1">
        <v>28783.31</v>
      </c>
      <c r="U3884" s="1">
        <f>SUM(Report_Summary[Revenue])</f>
        <v>626594850.33999527</v>
      </c>
      <c r="V3884" s="1">
        <f>Report_Summary[[#This Row],[Total Revenue]] / COUNTA(Report_Summary[Membership No])</f>
        <v>62659.485033999525</v>
      </c>
    </row>
    <row r="3885" spans="1:22" x14ac:dyDescent="0.3">
      <c r="A3885" t="s">
        <v>3924</v>
      </c>
      <c r="B3885">
        <v>2019</v>
      </c>
      <c r="C3885" t="s">
        <v>14</v>
      </c>
      <c r="D3885">
        <v>61</v>
      </c>
      <c r="E3885" t="str">
        <f t="shared" si="60"/>
        <v>Old</v>
      </c>
      <c r="F3885" t="s">
        <v>19</v>
      </c>
      <c r="G3885" t="s">
        <v>23</v>
      </c>
      <c r="H3885" t="s">
        <v>30</v>
      </c>
      <c r="I3885">
        <v>31</v>
      </c>
      <c r="J3885">
        <v>1.96</v>
      </c>
      <c r="K3885" t="s">
        <v>32</v>
      </c>
      <c r="L3885" t="s">
        <v>33</v>
      </c>
      <c r="M3885" s="1">
        <v>17578.439999999999</v>
      </c>
      <c r="N3885" s="1">
        <v>4445.43</v>
      </c>
      <c r="O3885" s="1">
        <v>4783.78</v>
      </c>
      <c r="P3885" s="1">
        <v>0</v>
      </c>
      <c r="Q3885" s="1">
        <v>21685.86</v>
      </c>
      <c r="R3885" s="1">
        <v>73927.66</v>
      </c>
      <c r="S3885" s="1">
        <v>-26860.84</v>
      </c>
      <c r="T3885" s="1">
        <v>122474.36</v>
      </c>
      <c r="U3885" s="1">
        <f>SUM(Report_Summary[Revenue])</f>
        <v>626594850.33999527</v>
      </c>
      <c r="V3885" s="1">
        <f>Report_Summary[[#This Row],[Total Revenue]] / COUNTA(Report_Summary[Membership No])</f>
        <v>62659.485033999525</v>
      </c>
    </row>
    <row r="3886" spans="1:22" x14ac:dyDescent="0.3">
      <c r="A3886" t="s">
        <v>3925</v>
      </c>
      <c r="B3886">
        <v>2022</v>
      </c>
      <c r="C3886" t="s">
        <v>14</v>
      </c>
      <c r="D3886">
        <v>42</v>
      </c>
      <c r="E3886" t="str">
        <f t="shared" si="60"/>
        <v>Middle Age</v>
      </c>
      <c r="F3886" t="s">
        <v>16</v>
      </c>
      <c r="G3886" t="s">
        <v>23</v>
      </c>
      <c r="H3886" t="s">
        <v>30</v>
      </c>
      <c r="I3886">
        <v>38</v>
      </c>
      <c r="J3886">
        <v>2.6</v>
      </c>
      <c r="K3886" t="s">
        <v>33</v>
      </c>
      <c r="L3886" t="s">
        <v>33</v>
      </c>
      <c r="M3886" s="1">
        <v>18991.29</v>
      </c>
      <c r="N3886" s="1">
        <v>3178.53</v>
      </c>
      <c r="O3886" s="1">
        <v>5060.72</v>
      </c>
      <c r="P3886" s="1">
        <v>0</v>
      </c>
      <c r="Q3886" s="1">
        <v>80660.7</v>
      </c>
      <c r="R3886" s="1">
        <v>45379.47</v>
      </c>
      <c r="S3886" s="1">
        <v>-20987.09</v>
      </c>
      <c r="T3886" s="1">
        <v>147027.26</v>
      </c>
      <c r="U3886" s="1">
        <f>SUM(Report_Summary[Revenue])</f>
        <v>626594850.33999527</v>
      </c>
      <c r="V3886" s="1">
        <f>Report_Summary[[#This Row],[Total Revenue]] / COUNTA(Report_Summary[Membership No])</f>
        <v>62659.485033999525</v>
      </c>
    </row>
    <row r="3887" spans="1:22" x14ac:dyDescent="0.3">
      <c r="A3887" t="s">
        <v>3926</v>
      </c>
      <c r="B3887">
        <v>2015</v>
      </c>
      <c r="C3887" t="s">
        <v>14</v>
      </c>
      <c r="D3887">
        <v>56</v>
      </c>
      <c r="E3887" t="str">
        <f t="shared" si="60"/>
        <v>Old</v>
      </c>
      <c r="F3887" t="s">
        <v>15</v>
      </c>
      <c r="G3887" t="s">
        <v>25</v>
      </c>
      <c r="H3887" t="s">
        <v>27</v>
      </c>
      <c r="I3887">
        <v>31</v>
      </c>
      <c r="J3887">
        <v>1.62</v>
      </c>
      <c r="K3887" t="s">
        <v>32</v>
      </c>
      <c r="L3887" t="s">
        <v>33</v>
      </c>
      <c r="M3887" s="1">
        <v>18660.25</v>
      </c>
      <c r="N3887" s="1">
        <v>1664.2</v>
      </c>
      <c r="O3887" s="1">
        <v>2780.73</v>
      </c>
      <c r="P3887" s="1">
        <v>0</v>
      </c>
      <c r="Q3887" s="1">
        <v>59923.37</v>
      </c>
      <c r="R3887" s="1">
        <v>39210.78</v>
      </c>
      <c r="S3887" s="1">
        <v>3775.85</v>
      </c>
      <c r="T3887" s="1">
        <v>95358.3</v>
      </c>
      <c r="U3887" s="1">
        <f>SUM(Report_Summary[Revenue])</f>
        <v>626594850.33999527</v>
      </c>
      <c r="V3887" s="1">
        <f>Report_Summary[[#This Row],[Total Revenue]] / COUNTA(Report_Summary[Membership No])</f>
        <v>62659.485033999525</v>
      </c>
    </row>
    <row r="3888" spans="1:22" x14ac:dyDescent="0.3">
      <c r="A3888" t="s">
        <v>3927</v>
      </c>
      <c r="B3888">
        <v>2017</v>
      </c>
      <c r="C3888" t="s">
        <v>14</v>
      </c>
      <c r="D3888">
        <v>33</v>
      </c>
      <c r="E3888" t="str">
        <f t="shared" si="60"/>
        <v>Middle Age</v>
      </c>
      <c r="F3888" t="s">
        <v>15</v>
      </c>
      <c r="G3888" t="s">
        <v>25</v>
      </c>
      <c r="H3888" t="s">
        <v>27</v>
      </c>
      <c r="I3888">
        <v>39</v>
      </c>
      <c r="J3888">
        <v>1.69</v>
      </c>
      <c r="K3888" t="s">
        <v>32</v>
      </c>
      <c r="L3888" t="s">
        <v>33</v>
      </c>
      <c r="M3888" s="1">
        <v>19288.43</v>
      </c>
      <c r="N3888" s="1">
        <v>3802.06</v>
      </c>
      <c r="O3888" s="1">
        <v>294.24</v>
      </c>
      <c r="P3888" s="1">
        <v>0</v>
      </c>
      <c r="Q3888" s="1">
        <v>69401.210000000006</v>
      </c>
      <c r="R3888" s="1">
        <v>85652.13</v>
      </c>
      <c r="S3888" s="1">
        <v>19085.13</v>
      </c>
      <c r="T3888" s="1">
        <v>135968.21</v>
      </c>
      <c r="U3888" s="1">
        <f>SUM(Report_Summary[Revenue])</f>
        <v>626594850.33999527</v>
      </c>
      <c r="V3888" s="1">
        <f>Report_Summary[[#This Row],[Total Revenue]] / COUNTA(Report_Summary[Membership No])</f>
        <v>62659.485033999525</v>
      </c>
    </row>
    <row r="3889" spans="1:22" x14ac:dyDescent="0.3">
      <c r="A3889" t="s">
        <v>3928</v>
      </c>
      <c r="B3889">
        <v>2020</v>
      </c>
      <c r="C3889" t="s">
        <v>13</v>
      </c>
      <c r="D3889">
        <v>24</v>
      </c>
      <c r="E3889" t="str">
        <f t="shared" si="60"/>
        <v>Young</v>
      </c>
      <c r="F3889" t="s">
        <v>18</v>
      </c>
      <c r="G3889" t="s">
        <v>24</v>
      </c>
      <c r="H3889" t="s">
        <v>29</v>
      </c>
      <c r="I3889">
        <v>36</v>
      </c>
      <c r="J3889">
        <v>1.89</v>
      </c>
      <c r="K3889" t="s">
        <v>32</v>
      </c>
      <c r="L3889" t="s">
        <v>33</v>
      </c>
      <c r="M3889" s="1">
        <v>2204.9</v>
      </c>
      <c r="N3889" s="1">
        <v>951.4</v>
      </c>
      <c r="O3889" s="1">
        <v>1968.8</v>
      </c>
      <c r="P3889" s="1">
        <v>0</v>
      </c>
      <c r="Q3889" s="1">
        <v>9819.19</v>
      </c>
      <c r="R3889" s="1">
        <v>7735.01</v>
      </c>
      <c r="S3889" s="1">
        <v>19316.54</v>
      </c>
      <c r="T3889" s="1">
        <v>-1762.34</v>
      </c>
      <c r="U3889" s="1">
        <f>SUM(Report_Summary[Revenue])</f>
        <v>626594850.33999527</v>
      </c>
      <c r="V3889" s="1">
        <f>Report_Summary[[#This Row],[Total Revenue]] / COUNTA(Report_Summary[Membership No])</f>
        <v>62659.485033999525</v>
      </c>
    </row>
    <row r="3890" spans="1:22" x14ac:dyDescent="0.3">
      <c r="A3890" t="s">
        <v>3929</v>
      </c>
      <c r="B3890">
        <v>2017</v>
      </c>
      <c r="C3890" t="s">
        <v>13</v>
      </c>
      <c r="D3890">
        <v>57</v>
      </c>
      <c r="E3890" t="str">
        <f t="shared" si="60"/>
        <v>Old</v>
      </c>
      <c r="F3890" t="s">
        <v>17</v>
      </c>
      <c r="G3890" t="s">
        <v>23</v>
      </c>
      <c r="H3890" t="s">
        <v>28</v>
      </c>
      <c r="I3890">
        <v>26</v>
      </c>
      <c r="J3890">
        <v>2.36</v>
      </c>
      <c r="K3890" t="s">
        <v>33</v>
      </c>
      <c r="L3890" t="s">
        <v>33</v>
      </c>
      <c r="M3890" s="1">
        <v>10257.530000000001</v>
      </c>
      <c r="N3890" s="1">
        <v>4637.1000000000004</v>
      </c>
      <c r="O3890" s="1">
        <v>1851.36</v>
      </c>
      <c r="P3890" s="1">
        <v>0</v>
      </c>
      <c r="Q3890" s="1">
        <v>37551.480000000003</v>
      </c>
      <c r="R3890" s="1">
        <v>37147.72</v>
      </c>
      <c r="S3890" s="1">
        <v>11072.09</v>
      </c>
      <c r="T3890" s="1">
        <v>63627.11</v>
      </c>
      <c r="U3890" s="1">
        <f>SUM(Report_Summary[Revenue])</f>
        <v>626594850.33999527</v>
      </c>
      <c r="V3890" s="1">
        <f>Report_Summary[[#This Row],[Total Revenue]] / COUNTA(Report_Summary[Membership No])</f>
        <v>62659.485033999525</v>
      </c>
    </row>
    <row r="3891" spans="1:22" x14ac:dyDescent="0.3">
      <c r="A3891" t="s">
        <v>3930</v>
      </c>
      <c r="B3891">
        <v>2022</v>
      </c>
      <c r="C3891" t="s">
        <v>14</v>
      </c>
      <c r="D3891">
        <v>70</v>
      </c>
      <c r="E3891" t="str">
        <f t="shared" si="60"/>
        <v>Old</v>
      </c>
      <c r="F3891" t="s">
        <v>15</v>
      </c>
      <c r="G3891" t="s">
        <v>23</v>
      </c>
      <c r="H3891" t="s">
        <v>26</v>
      </c>
      <c r="I3891">
        <v>28</v>
      </c>
      <c r="J3891">
        <v>2.21</v>
      </c>
      <c r="K3891" t="s">
        <v>32</v>
      </c>
      <c r="L3891" t="s">
        <v>33</v>
      </c>
      <c r="M3891" s="1">
        <v>17723.080000000002</v>
      </c>
      <c r="N3891" s="1">
        <v>1636.85</v>
      </c>
      <c r="O3891" s="1">
        <v>6542.79</v>
      </c>
      <c r="P3891" s="1">
        <v>0</v>
      </c>
      <c r="Q3891" s="1">
        <v>43610.62</v>
      </c>
      <c r="R3891" s="1">
        <v>36116.230000000003</v>
      </c>
      <c r="S3891" s="1">
        <v>13425.48</v>
      </c>
      <c r="T3891" s="1">
        <v>66301.37</v>
      </c>
      <c r="U3891" s="1">
        <f>SUM(Report_Summary[Revenue])</f>
        <v>626594850.33999527</v>
      </c>
      <c r="V3891" s="1">
        <f>Report_Summary[[#This Row],[Total Revenue]] / COUNTA(Report_Summary[Membership No])</f>
        <v>62659.485033999525</v>
      </c>
    </row>
    <row r="3892" spans="1:22" x14ac:dyDescent="0.3">
      <c r="A3892" t="s">
        <v>3931</v>
      </c>
      <c r="B3892">
        <v>2018</v>
      </c>
      <c r="C3892" t="s">
        <v>13</v>
      </c>
      <c r="D3892">
        <v>69</v>
      </c>
      <c r="E3892" t="str">
        <f t="shared" si="60"/>
        <v>Old</v>
      </c>
      <c r="F3892" t="s">
        <v>15</v>
      </c>
      <c r="G3892" t="s">
        <v>23</v>
      </c>
      <c r="H3892" t="s">
        <v>31</v>
      </c>
      <c r="I3892">
        <v>27</v>
      </c>
      <c r="J3892">
        <v>1.59</v>
      </c>
      <c r="K3892" t="s">
        <v>33</v>
      </c>
      <c r="L3892" t="s">
        <v>33</v>
      </c>
      <c r="M3892" s="1">
        <v>17177.759999999998</v>
      </c>
      <c r="N3892" s="1">
        <v>1653.65</v>
      </c>
      <c r="O3892" s="1">
        <v>5546.14</v>
      </c>
      <c r="P3892" s="1">
        <v>0</v>
      </c>
      <c r="Q3892" s="1">
        <v>32469.98</v>
      </c>
      <c r="R3892" s="1">
        <v>34092.43</v>
      </c>
      <c r="S3892" s="1">
        <v>-199.96</v>
      </c>
      <c r="T3892" s="1">
        <v>66762.37</v>
      </c>
      <c r="U3892" s="1">
        <f>SUM(Report_Summary[Revenue])</f>
        <v>626594850.33999527</v>
      </c>
      <c r="V3892" s="1">
        <f>Report_Summary[[#This Row],[Total Revenue]] / COUNTA(Report_Summary[Membership No])</f>
        <v>62659.485033999525</v>
      </c>
    </row>
    <row r="3893" spans="1:22" x14ac:dyDescent="0.3">
      <c r="A3893" t="s">
        <v>3932</v>
      </c>
      <c r="B3893">
        <v>2018</v>
      </c>
      <c r="C3893" t="s">
        <v>14</v>
      </c>
      <c r="D3893">
        <v>67</v>
      </c>
      <c r="E3893" t="str">
        <f t="shared" si="60"/>
        <v>Old</v>
      </c>
      <c r="F3893" t="s">
        <v>16</v>
      </c>
      <c r="G3893" t="s">
        <v>22</v>
      </c>
      <c r="H3893" t="s">
        <v>29</v>
      </c>
      <c r="I3893">
        <v>24</v>
      </c>
      <c r="J3893">
        <v>2.42</v>
      </c>
      <c r="K3893" t="s">
        <v>32</v>
      </c>
      <c r="L3893" t="s">
        <v>33</v>
      </c>
      <c r="M3893" s="1">
        <v>1216.78</v>
      </c>
      <c r="N3893" s="1">
        <v>276.27999999999997</v>
      </c>
      <c r="O3893" s="1">
        <v>6826.57</v>
      </c>
      <c r="P3893" s="1">
        <v>0</v>
      </c>
      <c r="Q3893" s="1">
        <v>3460.81</v>
      </c>
      <c r="R3893" s="1">
        <v>2644.85</v>
      </c>
      <c r="S3893" s="1">
        <v>15191.39</v>
      </c>
      <c r="T3893" s="1">
        <v>-9085.73</v>
      </c>
      <c r="U3893" s="1">
        <f>SUM(Report_Summary[Revenue])</f>
        <v>626594850.33999527</v>
      </c>
      <c r="V3893" s="1">
        <f>Report_Summary[[#This Row],[Total Revenue]] / COUNTA(Report_Summary[Membership No])</f>
        <v>62659.485033999525</v>
      </c>
    </row>
    <row r="3894" spans="1:22" x14ac:dyDescent="0.3">
      <c r="A3894" t="s">
        <v>3933</v>
      </c>
      <c r="B3894">
        <v>2016</v>
      </c>
      <c r="C3894" t="s">
        <v>14</v>
      </c>
      <c r="D3894">
        <v>59</v>
      </c>
      <c r="E3894" t="str">
        <f t="shared" si="60"/>
        <v>Old</v>
      </c>
      <c r="F3894" t="s">
        <v>17</v>
      </c>
      <c r="G3894" t="s">
        <v>22</v>
      </c>
      <c r="H3894" t="s">
        <v>29</v>
      </c>
      <c r="I3894">
        <v>30</v>
      </c>
      <c r="J3894">
        <v>1.39</v>
      </c>
      <c r="K3894" t="s">
        <v>33</v>
      </c>
      <c r="L3894" t="s">
        <v>33</v>
      </c>
      <c r="M3894" s="1">
        <v>17010.63</v>
      </c>
      <c r="N3894" s="1">
        <v>2197.75</v>
      </c>
      <c r="O3894" s="1">
        <v>3425.33</v>
      </c>
      <c r="P3894" s="1">
        <v>0</v>
      </c>
      <c r="Q3894" s="1">
        <v>35867.69</v>
      </c>
      <c r="R3894" s="1">
        <v>22781.24</v>
      </c>
      <c r="S3894" s="1">
        <v>-8516.08</v>
      </c>
      <c r="T3894" s="1">
        <v>67165.009999999995</v>
      </c>
      <c r="U3894" s="1">
        <f>SUM(Report_Summary[Revenue])</f>
        <v>626594850.33999527</v>
      </c>
      <c r="V3894" s="1">
        <f>Report_Summary[[#This Row],[Total Revenue]] / COUNTA(Report_Summary[Membership No])</f>
        <v>62659.485033999525</v>
      </c>
    </row>
    <row r="3895" spans="1:22" x14ac:dyDescent="0.3">
      <c r="A3895" t="s">
        <v>3934</v>
      </c>
      <c r="B3895">
        <v>2017</v>
      </c>
      <c r="C3895" t="s">
        <v>14</v>
      </c>
      <c r="D3895">
        <v>43</v>
      </c>
      <c r="E3895" t="str">
        <f t="shared" si="60"/>
        <v>Middle Age</v>
      </c>
      <c r="F3895" t="s">
        <v>20</v>
      </c>
      <c r="G3895" t="s">
        <v>24</v>
      </c>
      <c r="H3895" t="s">
        <v>26</v>
      </c>
      <c r="I3895">
        <v>31</v>
      </c>
      <c r="J3895">
        <v>1.7</v>
      </c>
      <c r="K3895" t="s">
        <v>33</v>
      </c>
      <c r="L3895" t="s">
        <v>33</v>
      </c>
      <c r="M3895" s="1">
        <v>18333.439999999999</v>
      </c>
      <c r="N3895" s="1">
        <v>3582.45</v>
      </c>
      <c r="O3895" s="1">
        <v>3210.73</v>
      </c>
      <c r="P3895" s="1">
        <v>0</v>
      </c>
      <c r="Q3895" s="1">
        <v>34025.620000000003</v>
      </c>
      <c r="R3895" s="1">
        <v>74284.149999999994</v>
      </c>
      <c r="S3895" s="1">
        <v>5213.38</v>
      </c>
      <c r="T3895" s="1">
        <v>103096.39</v>
      </c>
      <c r="U3895" s="1">
        <f>SUM(Report_Summary[Revenue])</f>
        <v>626594850.33999527</v>
      </c>
      <c r="V3895" s="1">
        <f>Report_Summary[[#This Row],[Total Revenue]] / COUNTA(Report_Summary[Membership No])</f>
        <v>62659.485033999525</v>
      </c>
    </row>
    <row r="3896" spans="1:22" x14ac:dyDescent="0.3">
      <c r="A3896" t="s">
        <v>3935</v>
      </c>
      <c r="B3896">
        <v>2022</v>
      </c>
      <c r="C3896" t="s">
        <v>14</v>
      </c>
      <c r="D3896">
        <v>39</v>
      </c>
      <c r="E3896" t="str">
        <f t="shared" si="60"/>
        <v>Middle Age</v>
      </c>
      <c r="F3896" t="s">
        <v>18</v>
      </c>
      <c r="G3896" t="s">
        <v>23</v>
      </c>
      <c r="H3896" t="s">
        <v>28</v>
      </c>
      <c r="I3896">
        <v>30</v>
      </c>
      <c r="J3896">
        <v>2.58</v>
      </c>
      <c r="K3896" t="s">
        <v>32</v>
      </c>
      <c r="L3896" t="s">
        <v>33</v>
      </c>
      <c r="M3896" s="1">
        <v>5676.79</v>
      </c>
      <c r="N3896" s="1">
        <v>4011.74</v>
      </c>
      <c r="O3896" s="1">
        <v>7581.7</v>
      </c>
      <c r="P3896" s="1">
        <v>0</v>
      </c>
      <c r="Q3896" s="1">
        <v>7594.32</v>
      </c>
      <c r="R3896" s="1">
        <v>27648.57</v>
      </c>
      <c r="S3896" s="1">
        <v>21182.59</v>
      </c>
      <c r="T3896" s="1">
        <v>14060.3</v>
      </c>
      <c r="U3896" s="1">
        <f>SUM(Report_Summary[Revenue])</f>
        <v>626594850.33999527</v>
      </c>
      <c r="V3896" s="1">
        <f>Report_Summary[[#This Row],[Total Revenue]] / COUNTA(Report_Summary[Membership No])</f>
        <v>62659.485033999525</v>
      </c>
    </row>
    <row r="3897" spans="1:22" x14ac:dyDescent="0.3">
      <c r="A3897" t="s">
        <v>3936</v>
      </c>
      <c r="B3897">
        <v>2021</v>
      </c>
      <c r="C3897" t="s">
        <v>13</v>
      </c>
      <c r="D3897">
        <v>62</v>
      </c>
      <c r="E3897" t="str">
        <f t="shared" si="60"/>
        <v>Old</v>
      </c>
      <c r="F3897" t="s">
        <v>18</v>
      </c>
      <c r="G3897" t="s">
        <v>23</v>
      </c>
      <c r="H3897" t="s">
        <v>27</v>
      </c>
      <c r="I3897">
        <v>31</v>
      </c>
      <c r="J3897">
        <v>2.72</v>
      </c>
      <c r="K3897" t="s">
        <v>33</v>
      </c>
      <c r="L3897" t="s">
        <v>33</v>
      </c>
      <c r="M3897" s="1">
        <v>4874.62</v>
      </c>
      <c r="N3897" s="1">
        <v>517.29999999999995</v>
      </c>
      <c r="O3897" s="1">
        <v>2728.7</v>
      </c>
      <c r="P3897" s="1">
        <v>0</v>
      </c>
      <c r="Q3897" s="1">
        <v>10226.32</v>
      </c>
      <c r="R3897" s="1">
        <v>17695.72</v>
      </c>
      <c r="S3897" s="1">
        <v>-2260.7399999999998</v>
      </c>
      <c r="T3897" s="1">
        <v>30182.78</v>
      </c>
      <c r="U3897" s="1">
        <f>SUM(Report_Summary[Revenue])</f>
        <v>626594850.33999527</v>
      </c>
      <c r="V3897" s="1">
        <f>Report_Summary[[#This Row],[Total Revenue]] / COUNTA(Report_Summary[Membership No])</f>
        <v>62659.485033999525</v>
      </c>
    </row>
    <row r="3898" spans="1:22" x14ac:dyDescent="0.3">
      <c r="A3898" t="s">
        <v>3937</v>
      </c>
      <c r="B3898">
        <v>2016</v>
      </c>
      <c r="C3898" t="s">
        <v>13</v>
      </c>
      <c r="D3898">
        <v>26</v>
      </c>
      <c r="E3898" t="str">
        <f t="shared" si="60"/>
        <v>Young</v>
      </c>
      <c r="F3898" t="s">
        <v>16</v>
      </c>
      <c r="G3898" t="s">
        <v>25</v>
      </c>
      <c r="H3898" t="s">
        <v>28</v>
      </c>
      <c r="I3898">
        <v>32</v>
      </c>
      <c r="J3898">
        <v>2.52</v>
      </c>
      <c r="K3898" t="s">
        <v>33</v>
      </c>
      <c r="L3898" t="s">
        <v>33</v>
      </c>
      <c r="M3898" s="1">
        <v>12611.16</v>
      </c>
      <c r="N3898" s="1">
        <v>4499.3500000000004</v>
      </c>
      <c r="O3898" s="1">
        <v>2544.0700000000002</v>
      </c>
      <c r="P3898" s="1">
        <v>0</v>
      </c>
      <c r="Q3898" s="1">
        <v>55780.71</v>
      </c>
      <c r="R3898" s="1">
        <v>28318.6</v>
      </c>
      <c r="S3898" s="1">
        <v>-20010.98</v>
      </c>
      <c r="T3898" s="1">
        <v>104110.29</v>
      </c>
      <c r="U3898" s="1">
        <f>SUM(Report_Summary[Revenue])</f>
        <v>626594850.33999527</v>
      </c>
      <c r="V3898" s="1">
        <f>Report_Summary[[#This Row],[Total Revenue]] / COUNTA(Report_Summary[Membership No])</f>
        <v>62659.485033999525</v>
      </c>
    </row>
    <row r="3899" spans="1:22" x14ac:dyDescent="0.3">
      <c r="A3899" t="s">
        <v>3938</v>
      </c>
      <c r="B3899">
        <v>2020</v>
      </c>
      <c r="C3899" t="s">
        <v>14</v>
      </c>
      <c r="D3899">
        <v>74</v>
      </c>
      <c r="E3899" t="str">
        <f t="shared" si="60"/>
        <v>Old</v>
      </c>
      <c r="F3899" t="s">
        <v>16</v>
      </c>
      <c r="G3899" t="s">
        <v>23</v>
      </c>
      <c r="H3899" t="s">
        <v>30</v>
      </c>
      <c r="I3899">
        <v>26</v>
      </c>
      <c r="J3899">
        <v>0.81</v>
      </c>
      <c r="K3899" t="s">
        <v>33</v>
      </c>
      <c r="L3899" t="s">
        <v>33</v>
      </c>
      <c r="M3899" s="1">
        <v>4518.87</v>
      </c>
      <c r="N3899" s="1">
        <v>3718.27</v>
      </c>
      <c r="O3899" s="1">
        <v>818.33</v>
      </c>
      <c r="P3899" s="1">
        <v>0</v>
      </c>
      <c r="Q3899" s="1">
        <v>9029.86</v>
      </c>
      <c r="R3899" s="1">
        <v>7647.72</v>
      </c>
      <c r="S3899" s="1">
        <v>29997.74</v>
      </c>
      <c r="T3899" s="1">
        <v>-13320.16</v>
      </c>
      <c r="U3899" s="1">
        <f>SUM(Report_Summary[Revenue])</f>
        <v>626594850.33999527</v>
      </c>
      <c r="V3899" s="1">
        <f>Report_Summary[[#This Row],[Total Revenue]] / COUNTA(Report_Summary[Membership No])</f>
        <v>62659.485033999525</v>
      </c>
    </row>
    <row r="3900" spans="1:22" x14ac:dyDescent="0.3">
      <c r="A3900" t="s">
        <v>3939</v>
      </c>
      <c r="B3900">
        <v>2018</v>
      </c>
      <c r="C3900" t="s">
        <v>13</v>
      </c>
      <c r="D3900">
        <v>71</v>
      </c>
      <c r="E3900" t="str">
        <f t="shared" si="60"/>
        <v>Old</v>
      </c>
      <c r="F3900" t="s">
        <v>15</v>
      </c>
      <c r="G3900" t="s">
        <v>23</v>
      </c>
      <c r="H3900" t="s">
        <v>26</v>
      </c>
      <c r="I3900">
        <v>30</v>
      </c>
      <c r="J3900">
        <v>4.83</v>
      </c>
      <c r="K3900" t="s">
        <v>32</v>
      </c>
      <c r="L3900" t="s">
        <v>33</v>
      </c>
      <c r="M3900" s="1">
        <v>6879.12</v>
      </c>
      <c r="N3900" s="1">
        <v>3686.02</v>
      </c>
      <c r="O3900" s="1">
        <v>5798.79</v>
      </c>
      <c r="P3900" s="1">
        <v>0</v>
      </c>
      <c r="Q3900" s="1">
        <v>30039.87</v>
      </c>
      <c r="R3900" s="1">
        <v>17072.259999999998</v>
      </c>
      <c r="S3900" s="1">
        <v>14858.12</v>
      </c>
      <c r="T3900" s="1">
        <v>32254.01</v>
      </c>
      <c r="U3900" s="1">
        <f>SUM(Report_Summary[Revenue])</f>
        <v>626594850.33999527</v>
      </c>
      <c r="V3900" s="1">
        <f>Report_Summary[[#This Row],[Total Revenue]] / COUNTA(Report_Summary[Membership No])</f>
        <v>62659.485033999525</v>
      </c>
    </row>
    <row r="3901" spans="1:22" x14ac:dyDescent="0.3">
      <c r="A3901" t="s">
        <v>3940</v>
      </c>
      <c r="B3901">
        <v>2016</v>
      </c>
      <c r="C3901" t="s">
        <v>14</v>
      </c>
      <c r="D3901">
        <v>69</v>
      </c>
      <c r="E3901" t="str">
        <f t="shared" si="60"/>
        <v>Old</v>
      </c>
      <c r="F3901" t="s">
        <v>15</v>
      </c>
      <c r="G3901" t="s">
        <v>25</v>
      </c>
      <c r="H3901" t="s">
        <v>30</v>
      </c>
      <c r="I3901">
        <v>31</v>
      </c>
      <c r="J3901">
        <v>3.33</v>
      </c>
      <c r="K3901" t="s">
        <v>33</v>
      </c>
      <c r="L3901" t="s">
        <v>33</v>
      </c>
      <c r="M3901" s="1">
        <v>14488.56</v>
      </c>
      <c r="N3901" s="1">
        <v>846.89</v>
      </c>
      <c r="O3901" s="1">
        <v>489.43</v>
      </c>
      <c r="P3901" s="1">
        <v>0</v>
      </c>
      <c r="Q3901" s="1">
        <v>68273.52</v>
      </c>
      <c r="R3901" s="1">
        <v>24875.99</v>
      </c>
      <c r="S3901" s="1">
        <v>-17948.150000000001</v>
      </c>
      <c r="T3901" s="1">
        <v>111097.66</v>
      </c>
      <c r="U3901" s="1">
        <f>SUM(Report_Summary[Revenue])</f>
        <v>626594850.33999527</v>
      </c>
      <c r="V3901" s="1">
        <f>Report_Summary[[#This Row],[Total Revenue]] / COUNTA(Report_Summary[Membership No])</f>
        <v>62659.485033999525</v>
      </c>
    </row>
    <row r="3902" spans="1:22" x14ac:dyDescent="0.3">
      <c r="A3902" t="s">
        <v>3941</v>
      </c>
      <c r="B3902">
        <v>2020</v>
      </c>
      <c r="C3902" t="s">
        <v>14</v>
      </c>
      <c r="D3902">
        <v>53</v>
      </c>
      <c r="E3902" t="str">
        <f t="shared" si="60"/>
        <v>Middle Age</v>
      </c>
      <c r="F3902" t="s">
        <v>19</v>
      </c>
      <c r="G3902" t="s">
        <v>25</v>
      </c>
      <c r="H3902" t="s">
        <v>30</v>
      </c>
      <c r="I3902">
        <v>18</v>
      </c>
      <c r="J3902">
        <v>3.86</v>
      </c>
      <c r="K3902" t="s">
        <v>33</v>
      </c>
      <c r="L3902" t="s">
        <v>33</v>
      </c>
      <c r="M3902" s="1">
        <v>3576.37</v>
      </c>
      <c r="N3902" s="1">
        <v>754.59</v>
      </c>
      <c r="O3902" s="1">
        <v>6304.56</v>
      </c>
      <c r="P3902" s="1">
        <v>0</v>
      </c>
      <c r="Q3902" s="1">
        <v>14288.94</v>
      </c>
      <c r="R3902" s="1">
        <v>11855.66</v>
      </c>
      <c r="S3902" s="1">
        <v>9290.7900000000009</v>
      </c>
      <c r="T3902" s="1">
        <v>16853.810000000001</v>
      </c>
      <c r="U3902" s="1">
        <f>SUM(Report_Summary[Revenue])</f>
        <v>626594850.33999527</v>
      </c>
      <c r="V3902" s="1">
        <f>Report_Summary[[#This Row],[Total Revenue]] / COUNTA(Report_Summary[Membership No])</f>
        <v>62659.485033999525</v>
      </c>
    </row>
    <row r="3903" spans="1:22" x14ac:dyDescent="0.3">
      <c r="A3903" t="s">
        <v>3942</v>
      </c>
      <c r="B3903">
        <v>2017</v>
      </c>
      <c r="C3903" t="s">
        <v>14</v>
      </c>
      <c r="D3903">
        <v>36</v>
      </c>
      <c r="E3903" t="str">
        <f t="shared" si="60"/>
        <v>Middle Age</v>
      </c>
      <c r="F3903" t="s">
        <v>15</v>
      </c>
      <c r="G3903" t="s">
        <v>23</v>
      </c>
      <c r="H3903" t="s">
        <v>30</v>
      </c>
      <c r="I3903">
        <v>40</v>
      </c>
      <c r="J3903">
        <v>2.71</v>
      </c>
      <c r="K3903" t="s">
        <v>33</v>
      </c>
      <c r="L3903" t="s">
        <v>33</v>
      </c>
      <c r="M3903" s="1">
        <v>12100.76</v>
      </c>
      <c r="N3903" s="1">
        <v>4482.01</v>
      </c>
      <c r="O3903" s="1">
        <v>4422.3</v>
      </c>
      <c r="P3903" s="1">
        <v>0</v>
      </c>
      <c r="Q3903" s="1">
        <v>20660.04</v>
      </c>
      <c r="R3903" s="1">
        <v>15655.4</v>
      </c>
      <c r="S3903" s="1">
        <v>7904.02</v>
      </c>
      <c r="T3903" s="1">
        <v>28411.42</v>
      </c>
      <c r="U3903" s="1">
        <f>SUM(Report_Summary[Revenue])</f>
        <v>626594850.33999527</v>
      </c>
      <c r="V3903" s="1">
        <f>Report_Summary[[#This Row],[Total Revenue]] / COUNTA(Report_Summary[Membership No])</f>
        <v>62659.485033999525</v>
      </c>
    </row>
    <row r="3904" spans="1:22" x14ac:dyDescent="0.3">
      <c r="A3904" t="s">
        <v>3943</v>
      </c>
      <c r="B3904">
        <v>2018</v>
      </c>
      <c r="C3904" t="s">
        <v>13</v>
      </c>
      <c r="D3904">
        <v>66</v>
      </c>
      <c r="E3904" t="str">
        <f t="shared" si="60"/>
        <v>Old</v>
      </c>
      <c r="F3904" t="s">
        <v>20</v>
      </c>
      <c r="G3904" t="s">
        <v>23</v>
      </c>
      <c r="H3904" t="s">
        <v>31</v>
      </c>
      <c r="I3904">
        <v>25</v>
      </c>
      <c r="J3904">
        <v>3.67</v>
      </c>
      <c r="K3904" t="s">
        <v>33</v>
      </c>
      <c r="L3904" t="s">
        <v>33</v>
      </c>
      <c r="M3904" s="1">
        <v>17174.599999999999</v>
      </c>
      <c r="N3904" s="1">
        <v>924.51</v>
      </c>
      <c r="O3904" s="1">
        <v>3899.64</v>
      </c>
      <c r="P3904" s="1">
        <v>0</v>
      </c>
      <c r="Q3904" s="1">
        <v>55245.760000000002</v>
      </c>
      <c r="R3904" s="1">
        <v>27493.83</v>
      </c>
      <c r="S3904" s="1">
        <v>-3515.72</v>
      </c>
      <c r="T3904" s="1">
        <v>86255.31</v>
      </c>
      <c r="U3904" s="1">
        <f>SUM(Report_Summary[Revenue])</f>
        <v>626594850.33999527</v>
      </c>
      <c r="V3904" s="1">
        <f>Report_Summary[[#This Row],[Total Revenue]] / COUNTA(Report_Summary[Membership No])</f>
        <v>62659.485033999525</v>
      </c>
    </row>
    <row r="3905" spans="1:22" x14ac:dyDescent="0.3">
      <c r="A3905" t="s">
        <v>3944</v>
      </c>
      <c r="B3905">
        <v>2018</v>
      </c>
      <c r="C3905" t="s">
        <v>13</v>
      </c>
      <c r="D3905">
        <v>36</v>
      </c>
      <c r="E3905" t="str">
        <f t="shared" si="60"/>
        <v>Middle Age</v>
      </c>
      <c r="F3905" t="s">
        <v>18</v>
      </c>
      <c r="G3905" t="s">
        <v>24</v>
      </c>
      <c r="H3905" t="s">
        <v>27</v>
      </c>
      <c r="I3905">
        <v>26</v>
      </c>
      <c r="J3905">
        <v>2.27</v>
      </c>
      <c r="K3905" t="s">
        <v>32</v>
      </c>
      <c r="L3905" t="s">
        <v>33</v>
      </c>
      <c r="M3905" s="1">
        <v>17214.060000000001</v>
      </c>
      <c r="N3905" s="1">
        <v>3172.74</v>
      </c>
      <c r="O3905" s="1">
        <v>1400.87</v>
      </c>
      <c r="P3905" s="1">
        <v>0</v>
      </c>
      <c r="Q3905" s="1">
        <v>55991.08</v>
      </c>
      <c r="R3905" s="1">
        <v>70957.52</v>
      </c>
      <c r="S3905" s="1">
        <v>-14713.89</v>
      </c>
      <c r="T3905" s="1">
        <v>141662.49</v>
      </c>
      <c r="U3905" s="1">
        <f>SUM(Report_Summary[Revenue])</f>
        <v>626594850.33999527</v>
      </c>
      <c r="V3905" s="1">
        <f>Report_Summary[[#This Row],[Total Revenue]] / COUNTA(Report_Summary[Membership No])</f>
        <v>62659.485033999525</v>
      </c>
    </row>
    <row r="3906" spans="1:22" x14ac:dyDescent="0.3">
      <c r="A3906" t="s">
        <v>3945</v>
      </c>
      <c r="B3906">
        <v>2024</v>
      </c>
      <c r="C3906" t="s">
        <v>13</v>
      </c>
      <c r="D3906">
        <v>80</v>
      </c>
      <c r="E3906" t="str">
        <f t="shared" si="60"/>
        <v>Old</v>
      </c>
      <c r="F3906" t="s">
        <v>21</v>
      </c>
      <c r="G3906" t="s">
        <v>22</v>
      </c>
      <c r="H3906" t="s">
        <v>28</v>
      </c>
      <c r="I3906">
        <v>30</v>
      </c>
      <c r="J3906">
        <v>3.54</v>
      </c>
      <c r="K3906" t="s">
        <v>33</v>
      </c>
      <c r="L3906" t="s">
        <v>33</v>
      </c>
      <c r="M3906" s="1">
        <v>1761.46</v>
      </c>
      <c r="N3906" s="1">
        <v>2716.96</v>
      </c>
      <c r="O3906" s="1">
        <v>1751.89</v>
      </c>
      <c r="P3906" s="1">
        <v>0</v>
      </c>
      <c r="Q3906" s="1">
        <v>3747</v>
      </c>
      <c r="R3906" s="1">
        <v>4096.03</v>
      </c>
      <c r="S3906" s="1">
        <v>-25137.32</v>
      </c>
      <c r="T3906" s="1">
        <v>32980.35</v>
      </c>
      <c r="U3906" s="1">
        <f>SUM(Report_Summary[Revenue])</f>
        <v>626594850.33999527</v>
      </c>
      <c r="V3906" s="1">
        <f>Report_Summary[[#This Row],[Total Revenue]] / COUNTA(Report_Summary[Membership No])</f>
        <v>62659.485033999525</v>
      </c>
    </row>
    <row r="3907" spans="1:22" x14ac:dyDescent="0.3">
      <c r="A3907" t="s">
        <v>3946</v>
      </c>
      <c r="B3907">
        <v>2023</v>
      </c>
      <c r="C3907" t="s">
        <v>13</v>
      </c>
      <c r="D3907">
        <v>58</v>
      </c>
      <c r="E3907" t="str">
        <f t="shared" ref="E3907:E3970" si="61">IF(D3907&gt;55,"Old",IF(D3907&gt;=31,"Middle Age",IF(D3907&lt;31,"Young","Invalid")))</f>
        <v>Old</v>
      </c>
      <c r="F3907" t="s">
        <v>15</v>
      </c>
      <c r="G3907" t="s">
        <v>25</v>
      </c>
      <c r="H3907" t="s">
        <v>31</v>
      </c>
      <c r="I3907">
        <v>23</v>
      </c>
      <c r="J3907">
        <v>2.0699999999999998</v>
      </c>
      <c r="K3907" t="s">
        <v>32</v>
      </c>
      <c r="L3907" t="s">
        <v>33</v>
      </c>
      <c r="M3907" s="1">
        <v>10102.31</v>
      </c>
      <c r="N3907" s="1">
        <v>797.63</v>
      </c>
      <c r="O3907" s="1">
        <v>7978.66</v>
      </c>
      <c r="P3907" s="1">
        <v>0</v>
      </c>
      <c r="Q3907" s="1">
        <v>22324.76</v>
      </c>
      <c r="R3907" s="1">
        <v>49892.31</v>
      </c>
      <c r="S3907" s="1">
        <v>-7564.81</v>
      </c>
      <c r="T3907" s="1">
        <v>79781.88</v>
      </c>
      <c r="U3907" s="1">
        <f>SUM(Report_Summary[Revenue])</f>
        <v>626594850.33999527</v>
      </c>
      <c r="V3907" s="1">
        <f>Report_Summary[[#This Row],[Total Revenue]] / COUNTA(Report_Summary[Membership No])</f>
        <v>62659.485033999525</v>
      </c>
    </row>
    <row r="3908" spans="1:22" x14ac:dyDescent="0.3">
      <c r="A3908" t="s">
        <v>3947</v>
      </c>
      <c r="B3908">
        <v>2020</v>
      </c>
      <c r="C3908" t="s">
        <v>14</v>
      </c>
      <c r="D3908">
        <v>70</v>
      </c>
      <c r="E3908" t="str">
        <f t="shared" si="61"/>
        <v>Old</v>
      </c>
      <c r="F3908" t="s">
        <v>19</v>
      </c>
      <c r="G3908" t="s">
        <v>23</v>
      </c>
      <c r="H3908" t="s">
        <v>30</v>
      </c>
      <c r="I3908">
        <v>37</v>
      </c>
      <c r="J3908">
        <v>3.14</v>
      </c>
      <c r="K3908" t="s">
        <v>33</v>
      </c>
      <c r="L3908" t="s">
        <v>33</v>
      </c>
      <c r="M3908" s="1">
        <v>5272.5</v>
      </c>
      <c r="N3908" s="1">
        <v>2413.0300000000002</v>
      </c>
      <c r="O3908" s="1">
        <v>4769.7700000000004</v>
      </c>
      <c r="P3908" s="1">
        <v>0</v>
      </c>
      <c r="Q3908" s="1">
        <v>22769.83</v>
      </c>
      <c r="R3908" s="1">
        <v>22254.59</v>
      </c>
      <c r="S3908" s="1">
        <v>-11176</v>
      </c>
      <c r="T3908" s="1">
        <v>56200.42</v>
      </c>
      <c r="U3908" s="1">
        <f>SUM(Report_Summary[Revenue])</f>
        <v>626594850.33999527</v>
      </c>
      <c r="V3908" s="1">
        <f>Report_Summary[[#This Row],[Total Revenue]] / COUNTA(Report_Summary[Membership No])</f>
        <v>62659.485033999525</v>
      </c>
    </row>
    <row r="3909" spans="1:22" x14ac:dyDescent="0.3">
      <c r="A3909" t="s">
        <v>3948</v>
      </c>
      <c r="B3909">
        <v>2022</v>
      </c>
      <c r="C3909" t="s">
        <v>13</v>
      </c>
      <c r="D3909">
        <v>21</v>
      </c>
      <c r="E3909" t="str">
        <f t="shared" si="61"/>
        <v>Young</v>
      </c>
      <c r="F3909" t="s">
        <v>20</v>
      </c>
      <c r="G3909" t="s">
        <v>25</v>
      </c>
      <c r="H3909" t="s">
        <v>26</v>
      </c>
      <c r="I3909">
        <v>26</v>
      </c>
      <c r="J3909">
        <v>1.27</v>
      </c>
      <c r="K3909" t="s">
        <v>33</v>
      </c>
      <c r="L3909" t="s">
        <v>33</v>
      </c>
      <c r="M3909" s="1">
        <v>716.71</v>
      </c>
      <c r="N3909" s="1">
        <v>667.08</v>
      </c>
      <c r="O3909" s="1">
        <v>6569.4</v>
      </c>
      <c r="P3909" s="1">
        <v>0</v>
      </c>
      <c r="Q3909" s="1">
        <v>3360.45</v>
      </c>
      <c r="R3909" s="1">
        <v>2822.19</v>
      </c>
      <c r="S3909" s="1">
        <v>27525.49</v>
      </c>
      <c r="T3909" s="1">
        <v>-21342.85</v>
      </c>
      <c r="U3909" s="1">
        <f>SUM(Report_Summary[Revenue])</f>
        <v>626594850.33999527</v>
      </c>
      <c r="V3909" s="1">
        <f>Report_Summary[[#This Row],[Total Revenue]] / COUNTA(Report_Summary[Membership No])</f>
        <v>62659.485033999525</v>
      </c>
    </row>
    <row r="3910" spans="1:22" x14ac:dyDescent="0.3">
      <c r="A3910" t="s">
        <v>3949</v>
      </c>
      <c r="B3910">
        <v>2020</v>
      </c>
      <c r="C3910" t="s">
        <v>14</v>
      </c>
      <c r="D3910">
        <v>41</v>
      </c>
      <c r="E3910" t="str">
        <f t="shared" si="61"/>
        <v>Middle Age</v>
      </c>
      <c r="F3910" t="s">
        <v>21</v>
      </c>
      <c r="G3910" t="s">
        <v>25</v>
      </c>
      <c r="H3910" t="s">
        <v>28</v>
      </c>
      <c r="I3910">
        <v>39</v>
      </c>
      <c r="J3910">
        <v>2.84</v>
      </c>
      <c r="K3910" t="s">
        <v>33</v>
      </c>
      <c r="L3910" t="s">
        <v>33</v>
      </c>
      <c r="M3910" s="1">
        <v>17607.830000000002</v>
      </c>
      <c r="N3910" s="1">
        <v>3201.66</v>
      </c>
      <c r="O3910" s="1">
        <v>2756.56</v>
      </c>
      <c r="P3910" s="1">
        <v>0</v>
      </c>
      <c r="Q3910" s="1">
        <v>25865.46</v>
      </c>
      <c r="R3910" s="1">
        <v>44304.800000000003</v>
      </c>
      <c r="S3910" s="1">
        <v>-14857.36</v>
      </c>
      <c r="T3910" s="1">
        <v>85027.62</v>
      </c>
      <c r="U3910" s="1">
        <f>SUM(Report_Summary[Revenue])</f>
        <v>626594850.33999527</v>
      </c>
      <c r="V3910" s="1">
        <f>Report_Summary[[#This Row],[Total Revenue]] / COUNTA(Report_Summary[Membership No])</f>
        <v>62659.485033999525</v>
      </c>
    </row>
    <row r="3911" spans="1:22" x14ac:dyDescent="0.3">
      <c r="A3911" t="s">
        <v>3950</v>
      </c>
      <c r="B3911">
        <v>2024</v>
      </c>
      <c r="C3911" t="s">
        <v>14</v>
      </c>
      <c r="D3911">
        <v>23</v>
      </c>
      <c r="E3911" t="str">
        <f t="shared" si="61"/>
        <v>Young</v>
      </c>
      <c r="F3911" t="s">
        <v>21</v>
      </c>
      <c r="G3911" t="s">
        <v>25</v>
      </c>
      <c r="H3911" t="s">
        <v>30</v>
      </c>
      <c r="I3911">
        <v>32</v>
      </c>
      <c r="J3911">
        <v>3.4</v>
      </c>
      <c r="K3911" t="s">
        <v>32</v>
      </c>
      <c r="L3911" t="s">
        <v>33</v>
      </c>
      <c r="M3911" s="1">
        <v>8651.74</v>
      </c>
      <c r="N3911" s="1">
        <v>4472.47</v>
      </c>
      <c r="O3911" s="1">
        <v>4206.1099999999997</v>
      </c>
      <c r="P3911" s="1">
        <v>0</v>
      </c>
      <c r="Q3911" s="1">
        <v>31925.22</v>
      </c>
      <c r="R3911" s="1">
        <v>24849.16</v>
      </c>
      <c r="S3911" s="1">
        <v>14116.75</v>
      </c>
      <c r="T3911" s="1">
        <v>42657.63</v>
      </c>
      <c r="U3911" s="1">
        <f>SUM(Report_Summary[Revenue])</f>
        <v>626594850.33999527</v>
      </c>
      <c r="V3911" s="1">
        <f>Report_Summary[[#This Row],[Total Revenue]] / COUNTA(Report_Summary[Membership No])</f>
        <v>62659.485033999525</v>
      </c>
    </row>
    <row r="3912" spans="1:22" x14ac:dyDescent="0.3">
      <c r="A3912" t="s">
        <v>3951</v>
      </c>
      <c r="B3912">
        <v>2022</v>
      </c>
      <c r="C3912" t="s">
        <v>13</v>
      </c>
      <c r="D3912">
        <v>39</v>
      </c>
      <c r="E3912" t="str">
        <f t="shared" si="61"/>
        <v>Middle Age</v>
      </c>
      <c r="F3912" t="s">
        <v>19</v>
      </c>
      <c r="G3912" t="s">
        <v>23</v>
      </c>
      <c r="H3912" t="s">
        <v>29</v>
      </c>
      <c r="I3912">
        <v>26</v>
      </c>
      <c r="J3912">
        <v>2.87</v>
      </c>
      <c r="K3912" t="s">
        <v>32</v>
      </c>
      <c r="L3912" t="s">
        <v>33</v>
      </c>
      <c r="M3912" s="1">
        <v>15545.48</v>
      </c>
      <c r="N3912" s="1">
        <v>4905.88</v>
      </c>
      <c r="O3912" s="1">
        <v>1676.35</v>
      </c>
      <c r="P3912" s="1">
        <v>0</v>
      </c>
      <c r="Q3912" s="1">
        <v>30150.43</v>
      </c>
      <c r="R3912" s="1">
        <v>58272.98</v>
      </c>
      <c r="S3912" s="1">
        <v>13200.87</v>
      </c>
      <c r="T3912" s="1">
        <v>75222.539999999994</v>
      </c>
      <c r="U3912" s="1">
        <f>SUM(Report_Summary[Revenue])</f>
        <v>626594850.33999527</v>
      </c>
      <c r="V3912" s="1">
        <f>Report_Summary[[#This Row],[Total Revenue]] / COUNTA(Report_Summary[Membership No])</f>
        <v>62659.485033999525</v>
      </c>
    </row>
    <row r="3913" spans="1:22" x14ac:dyDescent="0.3">
      <c r="A3913" t="s">
        <v>3952</v>
      </c>
      <c r="B3913">
        <v>2023</v>
      </c>
      <c r="C3913" t="s">
        <v>13</v>
      </c>
      <c r="D3913">
        <v>26</v>
      </c>
      <c r="E3913" t="str">
        <f t="shared" si="61"/>
        <v>Young</v>
      </c>
      <c r="F3913" t="s">
        <v>18</v>
      </c>
      <c r="G3913" t="s">
        <v>25</v>
      </c>
      <c r="H3913" t="s">
        <v>28</v>
      </c>
      <c r="I3913">
        <v>31</v>
      </c>
      <c r="J3913">
        <v>3.12</v>
      </c>
      <c r="K3913" t="s">
        <v>33</v>
      </c>
      <c r="L3913" t="s">
        <v>33</v>
      </c>
      <c r="M3913" s="1">
        <v>13309.43</v>
      </c>
      <c r="N3913" s="1">
        <v>4952.16</v>
      </c>
      <c r="O3913" s="1">
        <v>6244.97</v>
      </c>
      <c r="P3913" s="1">
        <v>0</v>
      </c>
      <c r="Q3913" s="1">
        <v>42228.04</v>
      </c>
      <c r="R3913" s="1">
        <v>17080.830000000002</v>
      </c>
      <c r="S3913" s="1">
        <v>27139.39</v>
      </c>
      <c r="T3913" s="1">
        <v>32169.48</v>
      </c>
      <c r="U3913" s="1">
        <f>SUM(Report_Summary[Revenue])</f>
        <v>626594850.33999527</v>
      </c>
      <c r="V3913" s="1">
        <f>Report_Summary[[#This Row],[Total Revenue]] / COUNTA(Report_Summary[Membership No])</f>
        <v>62659.485033999525</v>
      </c>
    </row>
    <row r="3914" spans="1:22" x14ac:dyDescent="0.3">
      <c r="A3914" t="s">
        <v>3953</v>
      </c>
      <c r="B3914">
        <v>2019</v>
      </c>
      <c r="C3914" t="s">
        <v>14</v>
      </c>
      <c r="D3914">
        <v>38</v>
      </c>
      <c r="E3914" t="str">
        <f t="shared" si="61"/>
        <v>Middle Age</v>
      </c>
      <c r="F3914" t="s">
        <v>21</v>
      </c>
      <c r="G3914" t="s">
        <v>23</v>
      </c>
      <c r="H3914" t="s">
        <v>28</v>
      </c>
      <c r="I3914">
        <v>31</v>
      </c>
      <c r="J3914">
        <v>2.19</v>
      </c>
      <c r="K3914" t="s">
        <v>32</v>
      </c>
      <c r="L3914" t="s">
        <v>33</v>
      </c>
      <c r="M3914" s="1">
        <v>4676.0600000000004</v>
      </c>
      <c r="N3914" s="1">
        <v>1761.8</v>
      </c>
      <c r="O3914" s="1">
        <v>6368.59</v>
      </c>
      <c r="P3914" s="1">
        <v>0</v>
      </c>
      <c r="Q3914" s="1">
        <v>19422.39</v>
      </c>
      <c r="R3914" s="1">
        <v>7766.88</v>
      </c>
      <c r="S3914" s="1">
        <v>-8322.98</v>
      </c>
      <c r="T3914" s="1">
        <v>35512.25</v>
      </c>
      <c r="U3914" s="1">
        <f>SUM(Report_Summary[Revenue])</f>
        <v>626594850.33999527</v>
      </c>
      <c r="V3914" s="1">
        <f>Report_Summary[[#This Row],[Total Revenue]] / COUNTA(Report_Summary[Membership No])</f>
        <v>62659.485033999525</v>
      </c>
    </row>
    <row r="3915" spans="1:22" x14ac:dyDescent="0.3">
      <c r="A3915" t="s">
        <v>3954</v>
      </c>
      <c r="B3915">
        <v>2019</v>
      </c>
      <c r="C3915" t="s">
        <v>14</v>
      </c>
      <c r="D3915">
        <v>41</v>
      </c>
      <c r="E3915" t="str">
        <f t="shared" si="61"/>
        <v>Middle Age</v>
      </c>
      <c r="F3915" t="s">
        <v>17</v>
      </c>
      <c r="G3915" t="s">
        <v>25</v>
      </c>
      <c r="H3915" t="s">
        <v>28</v>
      </c>
      <c r="I3915">
        <v>28</v>
      </c>
      <c r="J3915">
        <v>2.4900000000000002</v>
      </c>
      <c r="K3915" t="s">
        <v>33</v>
      </c>
      <c r="L3915" t="s">
        <v>33</v>
      </c>
      <c r="M3915" s="1">
        <v>5092</v>
      </c>
      <c r="N3915" s="1">
        <v>1413.61</v>
      </c>
      <c r="O3915" s="1">
        <v>7591.53</v>
      </c>
      <c r="P3915" s="1">
        <v>0</v>
      </c>
      <c r="Q3915" s="1">
        <v>7309.05</v>
      </c>
      <c r="R3915" s="1">
        <v>23328.79</v>
      </c>
      <c r="S3915" s="1">
        <v>29769.33</v>
      </c>
      <c r="T3915" s="1">
        <v>868.51</v>
      </c>
      <c r="U3915" s="1">
        <f>SUM(Report_Summary[Revenue])</f>
        <v>626594850.33999527</v>
      </c>
      <c r="V3915" s="1">
        <f>Report_Summary[[#This Row],[Total Revenue]] / COUNTA(Report_Summary[Membership No])</f>
        <v>62659.485033999525</v>
      </c>
    </row>
    <row r="3916" spans="1:22" x14ac:dyDescent="0.3">
      <c r="A3916" t="s">
        <v>3955</v>
      </c>
      <c r="B3916">
        <v>2015</v>
      </c>
      <c r="C3916" t="s">
        <v>13</v>
      </c>
      <c r="D3916">
        <v>76</v>
      </c>
      <c r="E3916" t="str">
        <f t="shared" si="61"/>
        <v>Old</v>
      </c>
      <c r="F3916" t="s">
        <v>19</v>
      </c>
      <c r="G3916" t="s">
        <v>22</v>
      </c>
      <c r="H3916" t="s">
        <v>28</v>
      </c>
      <c r="I3916">
        <v>27</v>
      </c>
      <c r="J3916">
        <v>3.58</v>
      </c>
      <c r="K3916" t="s">
        <v>32</v>
      </c>
      <c r="L3916" t="s">
        <v>33</v>
      </c>
      <c r="M3916" s="1">
        <v>16373.86</v>
      </c>
      <c r="N3916" s="1">
        <v>1808.72</v>
      </c>
      <c r="O3916" s="1">
        <v>7350.47</v>
      </c>
      <c r="P3916" s="1">
        <v>0</v>
      </c>
      <c r="Q3916" s="1">
        <v>29543.73</v>
      </c>
      <c r="R3916" s="1">
        <v>33106.39</v>
      </c>
      <c r="S3916" s="1">
        <v>2921.08</v>
      </c>
      <c r="T3916" s="1">
        <v>59729.04</v>
      </c>
      <c r="U3916" s="1">
        <f>SUM(Report_Summary[Revenue])</f>
        <v>626594850.33999527</v>
      </c>
      <c r="V3916" s="1">
        <f>Report_Summary[[#This Row],[Total Revenue]] / COUNTA(Report_Summary[Membership No])</f>
        <v>62659.485033999525</v>
      </c>
    </row>
    <row r="3917" spans="1:22" x14ac:dyDescent="0.3">
      <c r="A3917" t="s">
        <v>3956</v>
      </c>
      <c r="B3917">
        <v>2024</v>
      </c>
      <c r="C3917" t="s">
        <v>13</v>
      </c>
      <c r="D3917">
        <v>26</v>
      </c>
      <c r="E3917" t="str">
        <f t="shared" si="61"/>
        <v>Young</v>
      </c>
      <c r="F3917" t="s">
        <v>19</v>
      </c>
      <c r="G3917" t="s">
        <v>23</v>
      </c>
      <c r="H3917" t="s">
        <v>27</v>
      </c>
      <c r="I3917">
        <v>34</v>
      </c>
      <c r="J3917">
        <v>2.7</v>
      </c>
      <c r="K3917" t="s">
        <v>33</v>
      </c>
      <c r="L3917" t="s">
        <v>33</v>
      </c>
      <c r="M3917" s="1">
        <v>8298.7900000000009</v>
      </c>
      <c r="N3917" s="1">
        <v>4308.4399999999996</v>
      </c>
      <c r="O3917" s="1">
        <v>1966.58</v>
      </c>
      <c r="P3917" s="1">
        <v>0</v>
      </c>
      <c r="Q3917" s="1">
        <v>29333.1</v>
      </c>
      <c r="R3917" s="1">
        <v>21180.38</v>
      </c>
      <c r="S3917" s="1">
        <v>-7618.87</v>
      </c>
      <c r="T3917" s="1">
        <v>58132.35</v>
      </c>
      <c r="U3917" s="1">
        <f>SUM(Report_Summary[Revenue])</f>
        <v>626594850.33999527</v>
      </c>
      <c r="V3917" s="1">
        <f>Report_Summary[[#This Row],[Total Revenue]] / COUNTA(Report_Summary[Membership No])</f>
        <v>62659.485033999525</v>
      </c>
    </row>
    <row r="3918" spans="1:22" x14ac:dyDescent="0.3">
      <c r="A3918" t="s">
        <v>3957</v>
      </c>
      <c r="B3918">
        <v>2024</v>
      </c>
      <c r="C3918" t="s">
        <v>14</v>
      </c>
      <c r="D3918">
        <v>59</v>
      </c>
      <c r="E3918" t="str">
        <f t="shared" si="61"/>
        <v>Old</v>
      </c>
      <c r="F3918" t="s">
        <v>15</v>
      </c>
      <c r="G3918" t="s">
        <v>25</v>
      </c>
      <c r="H3918" t="s">
        <v>26</v>
      </c>
      <c r="I3918">
        <v>27</v>
      </c>
      <c r="J3918">
        <v>2.94</v>
      </c>
      <c r="K3918" t="s">
        <v>33</v>
      </c>
      <c r="L3918" t="s">
        <v>33</v>
      </c>
      <c r="M3918" s="1">
        <v>1442.09</v>
      </c>
      <c r="N3918" s="1">
        <v>526.04999999999995</v>
      </c>
      <c r="O3918" s="1">
        <v>2296.4299999999998</v>
      </c>
      <c r="P3918" s="1">
        <v>0</v>
      </c>
      <c r="Q3918" s="1">
        <v>2051.06</v>
      </c>
      <c r="R3918" s="1">
        <v>5869.79</v>
      </c>
      <c r="S3918" s="1">
        <v>27049.71</v>
      </c>
      <c r="T3918" s="1">
        <v>-19128.86</v>
      </c>
      <c r="U3918" s="1">
        <f>SUM(Report_Summary[Revenue])</f>
        <v>626594850.33999527</v>
      </c>
      <c r="V3918" s="1">
        <f>Report_Summary[[#This Row],[Total Revenue]] / COUNTA(Report_Summary[Membership No])</f>
        <v>62659.485033999525</v>
      </c>
    </row>
    <row r="3919" spans="1:22" x14ac:dyDescent="0.3">
      <c r="A3919" t="s">
        <v>3958</v>
      </c>
      <c r="B3919">
        <v>2017</v>
      </c>
      <c r="C3919" t="s">
        <v>13</v>
      </c>
      <c r="D3919">
        <v>23</v>
      </c>
      <c r="E3919" t="str">
        <f t="shared" si="61"/>
        <v>Young</v>
      </c>
      <c r="F3919" t="s">
        <v>15</v>
      </c>
      <c r="G3919" t="s">
        <v>25</v>
      </c>
      <c r="H3919" t="s">
        <v>31</v>
      </c>
      <c r="I3919">
        <v>24</v>
      </c>
      <c r="J3919">
        <v>1.61</v>
      </c>
      <c r="K3919" t="s">
        <v>33</v>
      </c>
      <c r="L3919" t="s">
        <v>33</v>
      </c>
      <c r="M3919" s="1">
        <v>1176.25</v>
      </c>
      <c r="N3919" s="1">
        <v>2661.1</v>
      </c>
      <c r="O3919" s="1">
        <v>2672.56</v>
      </c>
      <c r="P3919" s="1">
        <v>0</v>
      </c>
      <c r="Q3919" s="1">
        <v>3545.6</v>
      </c>
      <c r="R3919" s="1">
        <v>4978.8599999999997</v>
      </c>
      <c r="S3919" s="1">
        <v>11479.96</v>
      </c>
      <c r="T3919" s="1">
        <v>-2955.5</v>
      </c>
      <c r="U3919" s="1">
        <f>SUM(Report_Summary[Revenue])</f>
        <v>626594850.33999527</v>
      </c>
      <c r="V3919" s="1">
        <f>Report_Summary[[#This Row],[Total Revenue]] / COUNTA(Report_Summary[Membership No])</f>
        <v>62659.485033999525</v>
      </c>
    </row>
    <row r="3920" spans="1:22" x14ac:dyDescent="0.3">
      <c r="A3920" t="s">
        <v>3959</v>
      </c>
      <c r="B3920">
        <v>2019</v>
      </c>
      <c r="C3920" t="s">
        <v>13</v>
      </c>
      <c r="D3920">
        <v>58</v>
      </c>
      <c r="E3920" t="str">
        <f t="shared" si="61"/>
        <v>Old</v>
      </c>
      <c r="F3920" t="s">
        <v>17</v>
      </c>
      <c r="G3920" t="s">
        <v>25</v>
      </c>
      <c r="H3920" t="s">
        <v>29</v>
      </c>
      <c r="I3920">
        <v>36</v>
      </c>
      <c r="J3920">
        <v>2.38</v>
      </c>
      <c r="K3920" t="s">
        <v>32</v>
      </c>
      <c r="L3920" t="s">
        <v>33</v>
      </c>
      <c r="M3920" s="1">
        <v>6395.29</v>
      </c>
      <c r="N3920" s="1">
        <v>4774.28</v>
      </c>
      <c r="O3920" s="1">
        <v>2671.67</v>
      </c>
      <c r="P3920" s="1">
        <v>0</v>
      </c>
      <c r="Q3920" s="1">
        <v>27999.69</v>
      </c>
      <c r="R3920" s="1">
        <v>24868</v>
      </c>
      <c r="S3920" s="1">
        <v>-26773.35</v>
      </c>
      <c r="T3920" s="1">
        <v>79641.039999999994</v>
      </c>
      <c r="U3920" s="1">
        <f>SUM(Report_Summary[Revenue])</f>
        <v>626594850.33999527</v>
      </c>
      <c r="V3920" s="1">
        <f>Report_Summary[[#This Row],[Total Revenue]] / COUNTA(Report_Summary[Membership No])</f>
        <v>62659.485033999525</v>
      </c>
    </row>
    <row r="3921" spans="1:22" x14ac:dyDescent="0.3">
      <c r="A3921" t="s">
        <v>3960</v>
      </c>
      <c r="B3921">
        <v>2018</v>
      </c>
      <c r="C3921" t="s">
        <v>13</v>
      </c>
      <c r="D3921">
        <v>74</v>
      </c>
      <c r="E3921" t="str">
        <f t="shared" si="61"/>
        <v>Old</v>
      </c>
      <c r="F3921" t="s">
        <v>19</v>
      </c>
      <c r="G3921" t="s">
        <v>22</v>
      </c>
      <c r="H3921" t="s">
        <v>27</v>
      </c>
      <c r="I3921">
        <v>34</v>
      </c>
      <c r="J3921">
        <v>1.55</v>
      </c>
      <c r="K3921" t="s">
        <v>33</v>
      </c>
      <c r="L3921" t="s">
        <v>33</v>
      </c>
      <c r="M3921" s="1">
        <v>10535.53</v>
      </c>
      <c r="N3921" s="1">
        <v>1974.24</v>
      </c>
      <c r="O3921" s="1">
        <v>5770.22</v>
      </c>
      <c r="P3921" s="1">
        <v>0</v>
      </c>
      <c r="Q3921" s="1">
        <v>16939.66</v>
      </c>
      <c r="R3921" s="1">
        <v>15660.25</v>
      </c>
      <c r="S3921" s="1">
        <v>27903.31</v>
      </c>
      <c r="T3921" s="1">
        <v>4696.6000000000004</v>
      </c>
      <c r="U3921" s="1">
        <f>SUM(Report_Summary[Revenue])</f>
        <v>626594850.33999527</v>
      </c>
      <c r="V3921" s="1">
        <f>Report_Summary[[#This Row],[Total Revenue]] / COUNTA(Report_Summary[Membership No])</f>
        <v>62659.485033999525</v>
      </c>
    </row>
    <row r="3922" spans="1:22" x14ac:dyDescent="0.3">
      <c r="A3922" t="s">
        <v>3961</v>
      </c>
      <c r="B3922">
        <v>2023</v>
      </c>
      <c r="C3922" t="s">
        <v>14</v>
      </c>
      <c r="D3922">
        <v>73</v>
      </c>
      <c r="E3922" t="str">
        <f t="shared" si="61"/>
        <v>Old</v>
      </c>
      <c r="F3922" t="s">
        <v>18</v>
      </c>
      <c r="G3922" t="s">
        <v>22</v>
      </c>
      <c r="H3922" t="s">
        <v>30</v>
      </c>
      <c r="I3922">
        <v>25</v>
      </c>
      <c r="J3922">
        <v>2.8</v>
      </c>
      <c r="K3922" t="s">
        <v>33</v>
      </c>
      <c r="L3922" t="s">
        <v>33</v>
      </c>
      <c r="M3922" s="1">
        <v>17257.61</v>
      </c>
      <c r="N3922" s="1">
        <v>4000.33</v>
      </c>
      <c r="O3922" s="1">
        <v>6786.99</v>
      </c>
      <c r="P3922" s="1">
        <v>0</v>
      </c>
      <c r="Q3922" s="1">
        <v>84546.71</v>
      </c>
      <c r="R3922" s="1">
        <v>41078.15</v>
      </c>
      <c r="S3922" s="1">
        <v>-3466.1</v>
      </c>
      <c r="T3922" s="1">
        <v>129090.96</v>
      </c>
      <c r="U3922" s="1">
        <f>SUM(Report_Summary[Revenue])</f>
        <v>626594850.33999527</v>
      </c>
      <c r="V3922" s="1">
        <f>Report_Summary[[#This Row],[Total Revenue]] / COUNTA(Report_Summary[Membership No])</f>
        <v>62659.485033999525</v>
      </c>
    </row>
    <row r="3923" spans="1:22" x14ac:dyDescent="0.3">
      <c r="A3923" t="s">
        <v>3962</v>
      </c>
      <c r="B3923">
        <v>2023</v>
      </c>
      <c r="C3923" t="s">
        <v>14</v>
      </c>
      <c r="D3923">
        <v>74</v>
      </c>
      <c r="E3923" t="str">
        <f t="shared" si="61"/>
        <v>Old</v>
      </c>
      <c r="F3923" t="s">
        <v>18</v>
      </c>
      <c r="G3923" t="s">
        <v>25</v>
      </c>
      <c r="H3923" t="s">
        <v>29</v>
      </c>
      <c r="I3923">
        <v>26</v>
      </c>
      <c r="J3923">
        <v>3.86</v>
      </c>
      <c r="K3923" t="s">
        <v>32</v>
      </c>
      <c r="L3923" t="s">
        <v>33</v>
      </c>
      <c r="M3923" s="1">
        <v>691.69</v>
      </c>
      <c r="N3923" s="1">
        <v>4686.67</v>
      </c>
      <c r="O3923" s="1">
        <v>4792.92</v>
      </c>
      <c r="P3923" s="1">
        <v>0</v>
      </c>
      <c r="Q3923" s="1">
        <v>1679.85</v>
      </c>
      <c r="R3923" s="1">
        <v>1003.66</v>
      </c>
      <c r="S3923" s="1">
        <v>-7235.99</v>
      </c>
      <c r="T3923" s="1">
        <v>9919.5</v>
      </c>
      <c r="U3923" s="1">
        <f>SUM(Report_Summary[Revenue])</f>
        <v>626594850.33999527</v>
      </c>
      <c r="V3923" s="1">
        <f>Report_Summary[[#This Row],[Total Revenue]] / COUNTA(Report_Summary[Membership No])</f>
        <v>62659.485033999525</v>
      </c>
    </row>
    <row r="3924" spans="1:22" x14ac:dyDescent="0.3">
      <c r="A3924" t="s">
        <v>3963</v>
      </c>
      <c r="B3924">
        <v>2016</v>
      </c>
      <c r="C3924" t="s">
        <v>13</v>
      </c>
      <c r="D3924">
        <v>28</v>
      </c>
      <c r="E3924" t="str">
        <f t="shared" si="61"/>
        <v>Young</v>
      </c>
      <c r="F3924" t="s">
        <v>15</v>
      </c>
      <c r="G3924" t="s">
        <v>24</v>
      </c>
      <c r="H3924" t="s">
        <v>31</v>
      </c>
      <c r="I3924">
        <v>38</v>
      </c>
      <c r="J3924">
        <v>3.19</v>
      </c>
      <c r="K3924" t="s">
        <v>33</v>
      </c>
      <c r="L3924" t="s">
        <v>33</v>
      </c>
      <c r="M3924" s="1">
        <v>11227.32</v>
      </c>
      <c r="N3924" s="1">
        <v>204.45</v>
      </c>
      <c r="O3924" s="1">
        <v>6413.49</v>
      </c>
      <c r="P3924" s="1">
        <v>0</v>
      </c>
      <c r="Q3924" s="1">
        <v>28973.17</v>
      </c>
      <c r="R3924" s="1">
        <v>18576.66</v>
      </c>
      <c r="S3924" s="1">
        <v>-15212.07</v>
      </c>
      <c r="T3924" s="1">
        <v>62761.9</v>
      </c>
      <c r="U3924" s="1">
        <f>SUM(Report_Summary[Revenue])</f>
        <v>626594850.33999527</v>
      </c>
      <c r="V3924" s="1">
        <f>Report_Summary[[#This Row],[Total Revenue]] / COUNTA(Report_Summary[Membership No])</f>
        <v>62659.485033999525</v>
      </c>
    </row>
    <row r="3925" spans="1:22" x14ac:dyDescent="0.3">
      <c r="A3925" t="s">
        <v>3964</v>
      </c>
      <c r="B3925">
        <v>2019</v>
      </c>
      <c r="C3925" t="s">
        <v>13</v>
      </c>
      <c r="D3925">
        <v>47</v>
      </c>
      <c r="E3925" t="str">
        <f t="shared" si="61"/>
        <v>Middle Age</v>
      </c>
      <c r="F3925" t="s">
        <v>20</v>
      </c>
      <c r="G3925" t="s">
        <v>24</v>
      </c>
      <c r="H3925" t="s">
        <v>27</v>
      </c>
      <c r="I3925">
        <v>39</v>
      </c>
      <c r="J3925">
        <v>1.35</v>
      </c>
      <c r="K3925" t="s">
        <v>33</v>
      </c>
      <c r="L3925" t="s">
        <v>33</v>
      </c>
      <c r="M3925" s="1">
        <v>599.04</v>
      </c>
      <c r="N3925" s="1">
        <v>3099.18</v>
      </c>
      <c r="O3925" s="1">
        <v>7737.85</v>
      </c>
      <c r="P3925" s="1">
        <v>0</v>
      </c>
      <c r="Q3925" s="1">
        <v>1440.9</v>
      </c>
      <c r="R3925" s="1">
        <v>1145.27</v>
      </c>
      <c r="S3925" s="1">
        <v>-19514.11</v>
      </c>
      <c r="T3925" s="1">
        <v>22100.28</v>
      </c>
      <c r="U3925" s="1">
        <f>SUM(Report_Summary[Revenue])</f>
        <v>626594850.33999527</v>
      </c>
      <c r="V3925" s="1">
        <f>Report_Summary[[#This Row],[Total Revenue]] / COUNTA(Report_Summary[Membership No])</f>
        <v>62659.485033999525</v>
      </c>
    </row>
    <row r="3926" spans="1:22" x14ac:dyDescent="0.3">
      <c r="A3926" t="s">
        <v>3965</v>
      </c>
      <c r="B3926">
        <v>2022</v>
      </c>
      <c r="C3926" t="s">
        <v>14</v>
      </c>
      <c r="D3926">
        <v>49</v>
      </c>
      <c r="E3926" t="str">
        <f t="shared" si="61"/>
        <v>Middle Age</v>
      </c>
      <c r="F3926" t="s">
        <v>20</v>
      </c>
      <c r="G3926" t="s">
        <v>25</v>
      </c>
      <c r="H3926" t="s">
        <v>29</v>
      </c>
      <c r="I3926">
        <v>41</v>
      </c>
      <c r="J3926">
        <v>2.1800000000000002</v>
      </c>
      <c r="K3926" t="s">
        <v>33</v>
      </c>
      <c r="L3926" t="s">
        <v>33</v>
      </c>
      <c r="M3926" s="1">
        <v>13483.54</v>
      </c>
      <c r="N3926" s="1">
        <v>2536.29</v>
      </c>
      <c r="O3926" s="1">
        <v>7524.77</v>
      </c>
      <c r="P3926" s="1">
        <v>0</v>
      </c>
      <c r="Q3926" s="1">
        <v>28836.3</v>
      </c>
      <c r="R3926" s="1">
        <v>20225.400000000001</v>
      </c>
      <c r="S3926" s="1">
        <v>13888.86</v>
      </c>
      <c r="T3926" s="1">
        <v>35172.839999999997</v>
      </c>
      <c r="U3926" s="1">
        <f>SUM(Report_Summary[Revenue])</f>
        <v>626594850.33999527</v>
      </c>
      <c r="V3926" s="1">
        <f>Report_Summary[[#This Row],[Total Revenue]] / COUNTA(Report_Summary[Membership No])</f>
        <v>62659.485033999525</v>
      </c>
    </row>
    <row r="3927" spans="1:22" x14ac:dyDescent="0.3">
      <c r="A3927" t="s">
        <v>3966</v>
      </c>
      <c r="B3927">
        <v>2017</v>
      </c>
      <c r="C3927" t="s">
        <v>14</v>
      </c>
      <c r="D3927">
        <v>54</v>
      </c>
      <c r="E3927" t="str">
        <f t="shared" si="61"/>
        <v>Middle Age</v>
      </c>
      <c r="F3927" t="s">
        <v>18</v>
      </c>
      <c r="G3927" t="s">
        <v>25</v>
      </c>
      <c r="H3927" t="s">
        <v>30</v>
      </c>
      <c r="I3927">
        <v>28</v>
      </c>
      <c r="J3927">
        <v>2.4700000000000002</v>
      </c>
      <c r="K3927" t="s">
        <v>33</v>
      </c>
      <c r="L3927" t="s">
        <v>33</v>
      </c>
      <c r="M3927" s="1">
        <v>5806.39</v>
      </c>
      <c r="N3927" s="1">
        <v>1561.25</v>
      </c>
      <c r="O3927" s="1">
        <v>5854.29</v>
      </c>
      <c r="P3927" s="1">
        <v>0</v>
      </c>
      <c r="Q3927" s="1">
        <v>15882.83</v>
      </c>
      <c r="R3927" s="1">
        <v>7281.77</v>
      </c>
      <c r="S3927" s="1">
        <v>-4080.12</v>
      </c>
      <c r="T3927" s="1">
        <v>27244.720000000001</v>
      </c>
      <c r="U3927" s="1">
        <f>SUM(Report_Summary[Revenue])</f>
        <v>626594850.33999527</v>
      </c>
      <c r="V3927" s="1">
        <f>Report_Summary[[#This Row],[Total Revenue]] / COUNTA(Report_Summary[Membership No])</f>
        <v>62659.485033999525</v>
      </c>
    </row>
    <row r="3928" spans="1:22" x14ac:dyDescent="0.3">
      <c r="A3928" t="s">
        <v>3967</v>
      </c>
      <c r="B3928">
        <v>2016</v>
      </c>
      <c r="C3928" t="s">
        <v>14</v>
      </c>
      <c r="D3928">
        <v>34</v>
      </c>
      <c r="E3928" t="str">
        <f t="shared" si="61"/>
        <v>Middle Age</v>
      </c>
      <c r="F3928" t="s">
        <v>19</v>
      </c>
      <c r="G3928" t="s">
        <v>24</v>
      </c>
      <c r="H3928" t="s">
        <v>31</v>
      </c>
      <c r="I3928">
        <v>27</v>
      </c>
      <c r="J3928">
        <v>1.33</v>
      </c>
      <c r="K3928" t="s">
        <v>33</v>
      </c>
      <c r="L3928" t="s">
        <v>33</v>
      </c>
      <c r="M3928" s="1">
        <v>5619.38</v>
      </c>
      <c r="N3928" s="1">
        <v>2402.5</v>
      </c>
      <c r="O3928" s="1">
        <v>7261.31</v>
      </c>
      <c r="P3928" s="1">
        <v>0</v>
      </c>
      <c r="Q3928" s="1">
        <v>24927.58</v>
      </c>
      <c r="R3928" s="1">
        <v>24804.12</v>
      </c>
      <c r="S3928" s="1">
        <v>15984.44</v>
      </c>
      <c r="T3928" s="1">
        <v>33747.26</v>
      </c>
      <c r="U3928" s="1">
        <f>SUM(Report_Summary[Revenue])</f>
        <v>626594850.33999527</v>
      </c>
      <c r="V3928" s="1">
        <f>Report_Summary[[#This Row],[Total Revenue]] / COUNTA(Report_Summary[Membership No])</f>
        <v>62659.485033999525</v>
      </c>
    </row>
    <row r="3929" spans="1:22" x14ac:dyDescent="0.3">
      <c r="A3929" t="s">
        <v>3968</v>
      </c>
      <c r="B3929">
        <v>2015</v>
      </c>
      <c r="C3929" t="s">
        <v>14</v>
      </c>
      <c r="D3929">
        <v>29</v>
      </c>
      <c r="E3929" t="str">
        <f t="shared" si="61"/>
        <v>Young</v>
      </c>
      <c r="F3929" t="s">
        <v>19</v>
      </c>
      <c r="G3929" t="s">
        <v>23</v>
      </c>
      <c r="H3929" t="s">
        <v>31</v>
      </c>
      <c r="I3929">
        <v>36</v>
      </c>
      <c r="J3929">
        <v>3.42</v>
      </c>
      <c r="K3929" t="s">
        <v>33</v>
      </c>
      <c r="L3929" t="s">
        <v>33</v>
      </c>
      <c r="M3929" s="1">
        <v>16201.04</v>
      </c>
      <c r="N3929" s="1">
        <v>281.29000000000002</v>
      </c>
      <c r="O3929" s="1">
        <v>7903.7</v>
      </c>
      <c r="P3929" s="1">
        <v>0</v>
      </c>
      <c r="Q3929" s="1">
        <v>59099.95</v>
      </c>
      <c r="R3929" s="1">
        <v>22917.43</v>
      </c>
      <c r="S3929" s="1">
        <v>68.099999999999994</v>
      </c>
      <c r="T3929" s="1">
        <v>81949.279999999999</v>
      </c>
      <c r="U3929" s="1">
        <f>SUM(Report_Summary[Revenue])</f>
        <v>626594850.33999527</v>
      </c>
      <c r="V3929" s="1">
        <f>Report_Summary[[#This Row],[Total Revenue]] / COUNTA(Report_Summary[Membership No])</f>
        <v>62659.485033999525</v>
      </c>
    </row>
    <row r="3930" spans="1:22" x14ac:dyDescent="0.3">
      <c r="A3930" t="s">
        <v>3969</v>
      </c>
      <c r="B3930">
        <v>2022</v>
      </c>
      <c r="C3930" t="s">
        <v>14</v>
      </c>
      <c r="D3930">
        <v>51</v>
      </c>
      <c r="E3930" t="str">
        <f t="shared" si="61"/>
        <v>Middle Age</v>
      </c>
      <c r="F3930" t="s">
        <v>21</v>
      </c>
      <c r="G3930" t="s">
        <v>23</v>
      </c>
      <c r="H3930" t="s">
        <v>26</v>
      </c>
      <c r="I3930">
        <v>31</v>
      </c>
      <c r="J3930">
        <v>1.93</v>
      </c>
      <c r="K3930" t="s">
        <v>33</v>
      </c>
      <c r="L3930" t="s">
        <v>33</v>
      </c>
      <c r="M3930" s="1">
        <v>9590.81</v>
      </c>
      <c r="N3930" s="1">
        <v>2459.08</v>
      </c>
      <c r="O3930" s="1">
        <v>2456.37</v>
      </c>
      <c r="P3930" s="1">
        <v>0</v>
      </c>
      <c r="Q3930" s="1">
        <v>34330.61</v>
      </c>
      <c r="R3930" s="1">
        <v>31580.01</v>
      </c>
      <c r="S3930" s="1">
        <v>-7797.48</v>
      </c>
      <c r="T3930" s="1">
        <v>73708.100000000006</v>
      </c>
      <c r="U3930" s="1">
        <f>SUM(Report_Summary[Revenue])</f>
        <v>626594850.33999527</v>
      </c>
      <c r="V3930" s="1">
        <f>Report_Summary[[#This Row],[Total Revenue]] / COUNTA(Report_Summary[Membership No])</f>
        <v>62659.485033999525</v>
      </c>
    </row>
    <row r="3931" spans="1:22" x14ac:dyDescent="0.3">
      <c r="A3931" t="s">
        <v>3970</v>
      </c>
      <c r="B3931">
        <v>2023</v>
      </c>
      <c r="C3931" t="s">
        <v>14</v>
      </c>
      <c r="D3931">
        <v>80</v>
      </c>
      <c r="E3931" t="str">
        <f t="shared" si="61"/>
        <v>Old</v>
      </c>
      <c r="F3931" t="s">
        <v>20</v>
      </c>
      <c r="G3931" t="s">
        <v>23</v>
      </c>
      <c r="H3931" t="s">
        <v>28</v>
      </c>
      <c r="I3931">
        <v>38</v>
      </c>
      <c r="J3931">
        <v>1.93</v>
      </c>
      <c r="K3931" t="s">
        <v>33</v>
      </c>
      <c r="L3931" t="s">
        <v>33</v>
      </c>
      <c r="M3931" s="1">
        <v>6752.33</v>
      </c>
      <c r="N3931" s="1">
        <v>3911.6</v>
      </c>
      <c r="O3931" s="1">
        <v>1251.58</v>
      </c>
      <c r="P3931" s="1">
        <v>0</v>
      </c>
      <c r="Q3931" s="1">
        <v>9404.4</v>
      </c>
      <c r="R3931" s="1">
        <v>11332.25</v>
      </c>
      <c r="S3931" s="1">
        <v>1783.63</v>
      </c>
      <c r="T3931" s="1">
        <v>18953.02</v>
      </c>
      <c r="U3931" s="1">
        <f>SUM(Report_Summary[Revenue])</f>
        <v>626594850.33999527</v>
      </c>
      <c r="V3931" s="1">
        <f>Report_Summary[[#This Row],[Total Revenue]] / COUNTA(Report_Summary[Membership No])</f>
        <v>62659.485033999525</v>
      </c>
    </row>
    <row r="3932" spans="1:22" x14ac:dyDescent="0.3">
      <c r="A3932" t="s">
        <v>3971</v>
      </c>
      <c r="B3932">
        <v>2023</v>
      </c>
      <c r="C3932" t="s">
        <v>14</v>
      </c>
      <c r="D3932">
        <v>34</v>
      </c>
      <c r="E3932" t="str">
        <f t="shared" si="61"/>
        <v>Middle Age</v>
      </c>
      <c r="F3932" t="s">
        <v>17</v>
      </c>
      <c r="G3932" t="s">
        <v>25</v>
      </c>
      <c r="H3932" t="s">
        <v>30</v>
      </c>
      <c r="I3932">
        <v>28</v>
      </c>
      <c r="J3932">
        <v>1.75</v>
      </c>
      <c r="K3932" t="s">
        <v>33</v>
      </c>
      <c r="L3932" t="s">
        <v>33</v>
      </c>
      <c r="M3932" s="1">
        <v>14929.61</v>
      </c>
      <c r="N3932" s="1">
        <v>1476.89</v>
      </c>
      <c r="O3932" s="1">
        <v>3960.14</v>
      </c>
      <c r="P3932" s="1">
        <v>0</v>
      </c>
      <c r="Q3932" s="1">
        <v>68304.56</v>
      </c>
      <c r="R3932" s="1">
        <v>63796.800000000003</v>
      </c>
      <c r="S3932" s="1">
        <v>11027.82</v>
      </c>
      <c r="T3932" s="1">
        <v>121073.54</v>
      </c>
      <c r="U3932" s="1">
        <f>SUM(Report_Summary[Revenue])</f>
        <v>626594850.33999527</v>
      </c>
      <c r="V3932" s="1">
        <f>Report_Summary[[#This Row],[Total Revenue]] / COUNTA(Report_Summary[Membership No])</f>
        <v>62659.485033999525</v>
      </c>
    </row>
    <row r="3933" spans="1:22" x14ac:dyDescent="0.3">
      <c r="A3933" t="s">
        <v>3972</v>
      </c>
      <c r="B3933">
        <v>2023</v>
      </c>
      <c r="C3933" t="s">
        <v>13</v>
      </c>
      <c r="D3933">
        <v>39</v>
      </c>
      <c r="E3933" t="str">
        <f t="shared" si="61"/>
        <v>Middle Age</v>
      </c>
      <c r="F3933" t="s">
        <v>21</v>
      </c>
      <c r="G3933" t="s">
        <v>25</v>
      </c>
      <c r="H3933" t="s">
        <v>30</v>
      </c>
      <c r="I3933">
        <v>22</v>
      </c>
      <c r="J3933">
        <v>2.2599999999999998</v>
      </c>
      <c r="K3933" t="s">
        <v>32</v>
      </c>
      <c r="L3933" t="s">
        <v>33</v>
      </c>
      <c r="M3933" s="1">
        <v>8200.26</v>
      </c>
      <c r="N3933" s="1">
        <v>3079.02</v>
      </c>
      <c r="O3933" s="1">
        <v>7733.09</v>
      </c>
      <c r="P3933" s="1">
        <v>0</v>
      </c>
      <c r="Q3933" s="1">
        <v>14845.51</v>
      </c>
      <c r="R3933" s="1">
        <v>40254.67</v>
      </c>
      <c r="S3933" s="1">
        <v>-16088.53</v>
      </c>
      <c r="T3933" s="1">
        <v>71188.710000000006</v>
      </c>
      <c r="U3933" s="1">
        <f>SUM(Report_Summary[Revenue])</f>
        <v>626594850.33999527</v>
      </c>
      <c r="V3933" s="1">
        <f>Report_Summary[[#This Row],[Total Revenue]] / COUNTA(Report_Summary[Membership No])</f>
        <v>62659.485033999525</v>
      </c>
    </row>
    <row r="3934" spans="1:22" x14ac:dyDescent="0.3">
      <c r="A3934" t="s">
        <v>3973</v>
      </c>
      <c r="B3934">
        <v>2024</v>
      </c>
      <c r="C3934" t="s">
        <v>14</v>
      </c>
      <c r="D3934">
        <v>68</v>
      </c>
      <c r="E3934" t="str">
        <f t="shared" si="61"/>
        <v>Old</v>
      </c>
      <c r="F3934" t="s">
        <v>15</v>
      </c>
      <c r="G3934" t="s">
        <v>23</v>
      </c>
      <c r="H3934" t="s">
        <v>26</v>
      </c>
      <c r="I3934">
        <v>40</v>
      </c>
      <c r="J3934">
        <v>2.85</v>
      </c>
      <c r="K3934" t="s">
        <v>33</v>
      </c>
      <c r="L3934" t="s">
        <v>33</v>
      </c>
      <c r="M3934" s="1">
        <v>17353.62</v>
      </c>
      <c r="N3934" s="1">
        <v>3447.9</v>
      </c>
      <c r="O3934" s="1">
        <v>7766.07</v>
      </c>
      <c r="P3934" s="1">
        <v>0</v>
      </c>
      <c r="Q3934" s="1">
        <v>30875.41</v>
      </c>
      <c r="R3934" s="1">
        <v>85530.61</v>
      </c>
      <c r="S3934" s="1">
        <v>-2251.23</v>
      </c>
      <c r="T3934" s="1">
        <v>118657.25</v>
      </c>
      <c r="U3934" s="1">
        <f>SUM(Report_Summary[Revenue])</f>
        <v>626594850.33999527</v>
      </c>
      <c r="V3934" s="1">
        <f>Report_Summary[[#This Row],[Total Revenue]] / COUNTA(Report_Summary[Membership No])</f>
        <v>62659.485033999525</v>
      </c>
    </row>
    <row r="3935" spans="1:22" x14ac:dyDescent="0.3">
      <c r="A3935" t="s">
        <v>3974</v>
      </c>
      <c r="B3935">
        <v>2024</v>
      </c>
      <c r="C3935" t="s">
        <v>14</v>
      </c>
      <c r="D3935">
        <v>54</v>
      </c>
      <c r="E3935" t="str">
        <f t="shared" si="61"/>
        <v>Middle Age</v>
      </c>
      <c r="F3935" t="s">
        <v>21</v>
      </c>
      <c r="G3935" t="s">
        <v>23</v>
      </c>
      <c r="H3935" t="s">
        <v>30</v>
      </c>
      <c r="I3935">
        <v>26</v>
      </c>
      <c r="J3935">
        <v>2.17</v>
      </c>
      <c r="K3935" t="s">
        <v>32</v>
      </c>
      <c r="L3935" t="s">
        <v>33</v>
      </c>
      <c r="M3935" s="1">
        <v>1358.19</v>
      </c>
      <c r="N3935" s="1">
        <v>1086.08</v>
      </c>
      <c r="O3935" s="1">
        <v>1173.6199999999999</v>
      </c>
      <c r="P3935" s="1">
        <v>0</v>
      </c>
      <c r="Q3935" s="1">
        <v>3999.6</v>
      </c>
      <c r="R3935" s="1">
        <v>5211.66</v>
      </c>
      <c r="S3935" s="1">
        <v>22477.53</v>
      </c>
      <c r="T3935" s="1">
        <v>-13266.27</v>
      </c>
      <c r="U3935" s="1">
        <f>SUM(Report_Summary[Revenue])</f>
        <v>626594850.33999527</v>
      </c>
      <c r="V3935" s="1">
        <f>Report_Summary[[#This Row],[Total Revenue]] / COUNTA(Report_Summary[Membership No])</f>
        <v>62659.485033999525</v>
      </c>
    </row>
    <row r="3936" spans="1:22" x14ac:dyDescent="0.3">
      <c r="A3936" t="s">
        <v>3975</v>
      </c>
      <c r="B3936">
        <v>2023</v>
      </c>
      <c r="C3936" t="s">
        <v>14</v>
      </c>
      <c r="D3936">
        <v>34</v>
      </c>
      <c r="E3936" t="str">
        <f t="shared" si="61"/>
        <v>Middle Age</v>
      </c>
      <c r="F3936" t="s">
        <v>19</v>
      </c>
      <c r="G3936" t="s">
        <v>22</v>
      </c>
      <c r="H3936" t="s">
        <v>28</v>
      </c>
      <c r="I3936">
        <v>30</v>
      </c>
      <c r="J3936">
        <v>1.99</v>
      </c>
      <c r="K3936" t="s">
        <v>32</v>
      </c>
      <c r="L3936" t="s">
        <v>33</v>
      </c>
      <c r="M3936" s="1">
        <v>5681.41</v>
      </c>
      <c r="N3936" s="1">
        <v>864.94</v>
      </c>
      <c r="O3936" s="1">
        <v>3451.62</v>
      </c>
      <c r="P3936" s="1">
        <v>0</v>
      </c>
      <c r="Q3936" s="1">
        <v>8583.1299999999992</v>
      </c>
      <c r="R3936" s="1">
        <v>22786.28</v>
      </c>
      <c r="S3936" s="1">
        <v>-9722.42</v>
      </c>
      <c r="T3936" s="1">
        <v>41091.83</v>
      </c>
      <c r="U3936" s="1">
        <f>SUM(Report_Summary[Revenue])</f>
        <v>626594850.33999527</v>
      </c>
      <c r="V3936" s="1">
        <f>Report_Summary[[#This Row],[Total Revenue]] / COUNTA(Report_Summary[Membership No])</f>
        <v>62659.485033999525</v>
      </c>
    </row>
    <row r="3937" spans="1:22" x14ac:dyDescent="0.3">
      <c r="A3937" t="s">
        <v>3976</v>
      </c>
      <c r="B3937">
        <v>2021</v>
      </c>
      <c r="C3937" t="s">
        <v>13</v>
      </c>
      <c r="D3937">
        <v>76</v>
      </c>
      <c r="E3937" t="str">
        <f t="shared" si="61"/>
        <v>Old</v>
      </c>
      <c r="F3937" t="s">
        <v>17</v>
      </c>
      <c r="G3937" t="s">
        <v>25</v>
      </c>
      <c r="H3937" t="s">
        <v>30</v>
      </c>
      <c r="I3937">
        <v>28</v>
      </c>
      <c r="J3937">
        <v>2.56</v>
      </c>
      <c r="K3937" t="s">
        <v>33</v>
      </c>
      <c r="L3937" t="s">
        <v>33</v>
      </c>
      <c r="M3937" s="1">
        <v>18277.810000000001</v>
      </c>
      <c r="N3937" s="1">
        <v>3420.03</v>
      </c>
      <c r="O3937" s="1">
        <v>3911.99</v>
      </c>
      <c r="P3937" s="1">
        <v>0</v>
      </c>
      <c r="Q3937" s="1">
        <v>34630.35</v>
      </c>
      <c r="R3937" s="1">
        <v>46612.14</v>
      </c>
      <c r="S3937" s="1">
        <v>19343</v>
      </c>
      <c r="T3937" s="1">
        <v>61899.49</v>
      </c>
      <c r="U3937" s="1">
        <f>SUM(Report_Summary[Revenue])</f>
        <v>626594850.33999527</v>
      </c>
      <c r="V3937" s="1">
        <f>Report_Summary[[#This Row],[Total Revenue]] / COUNTA(Report_Summary[Membership No])</f>
        <v>62659.485033999525</v>
      </c>
    </row>
    <row r="3938" spans="1:22" x14ac:dyDescent="0.3">
      <c r="A3938" t="s">
        <v>3977</v>
      </c>
      <c r="B3938">
        <v>2021</v>
      </c>
      <c r="C3938" t="s">
        <v>14</v>
      </c>
      <c r="D3938">
        <v>48</v>
      </c>
      <c r="E3938" t="str">
        <f t="shared" si="61"/>
        <v>Middle Age</v>
      </c>
      <c r="F3938" t="s">
        <v>21</v>
      </c>
      <c r="G3938" t="s">
        <v>24</v>
      </c>
      <c r="H3938" t="s">
        <v>26</v>
      </c>
      <c r="I3938">
        <v>24</v>
      </c>
      <c r="J3938">
        <v>1.37</v>
      </c>
      <c r="K3938" t="s">
        <v>32</v>
      </c>
      <c r="L3938" t="s">
        <v>33</v>
      </c>
      <c r="M3938" s="1">
        <v>1991.12</v>
      </c>
      <c r="N3938" s="1">
        <v>1531.24</v>
      </c>
      <c r="O3938" s="1">
        <v>579.83000000000004</v>
      </c>
      <c r="P3938" s="1">
        <v>0</v>
      </c>
      <c r="Q3938" s="1">
        <v>3953.71</v>
      </c>
      <c r="R3938" s="1">
        <v>9783.27</v>
      </c>
      <c r="S3938" s="1">
        <v>-29503.83</v>
      </c>
      <c r="T3938" s="1">
        <v>43240.81</v>
      </c>
      <c r="U3938" s="1">
        <f>SUM(Report_Summary[Revenue])</f>
        <v>626594850.33999527</v>
      </c>
      <c r="V3938" s="1">
        <f>Report_Summary[[#This Row],[Total Revenue]] / COUNTA(Report_Summary[Membership No])</f>
        <v>62659.485033999525</v>
      </c>
    </row>
    <row r="3939" spans="1:22" x14ac:dyDescent="0.3">
      <c r="A3939" t="s">
        <v>3978</v>
      </c>
      <c r="B3939">
        <v>2020</v>
      </c>
      <c r="C3939" t="s">
        <v>13</v>
      </c>
      <c r="D3939">
        <v>75</v>
      </c>
      <c r="E3939" t="str">
        <f t="shared" si="61"/>
        <v>Old</v>
      </c>
      <c r="F3939" t="s">
        <v>18</v>
      </c>
      <c r="G3939" t="s">
        <v>25</v>
      </c>
      <c r="H3939" t="s">
        <v>26</v>
      </c>
      <c r="I3939">
        <v>29</v>
      </c>
      <c r="J3939">
        <v>2.5099999999999998</v>
      </c>
      <c r="K3939" t="s">
        <v>32</v>
      </c>
      <c r="L3939" t="s">
        <v>33</v>
      </c>
      <c r="M3939" s="1">
        <v>5773.13</v>
      </c>
      <c r="N3939" s="1">
        <v>4634.8500000000004</v>
      </c>
      <c r="O3939" s="1">
        <v>7443.94</v>
      </c>
      <c r="P3939" s="1">
        <v>0</v>
      </c>
      <c r="Q3939" s="1">
        <v>28044.78</v>
      </c>
      <c r="R3939" s="1">
        <v>8399.5</v>
      </c>
      <c r="S3939" s="1">
        <v>-2945.55</v>
      </c>
      <c r="T3939" s="1">
        <v>39389.83</v>
      </c>
      <c r="U3939" s="1">
        <f>SUM(Report_Summary[Revenue])</f>
        <v>626594850.33999527</v>
      </c>
      <c r="V3939" s="1">
        <f>Report_Summary[[#This Row],[Total Revenue]] / COUNTA(Report_Summary[Membership No])</f>
        <v>62659.485033999525</v>
      </c>
    </row>
    <row r="3940" spans="1:22" x14ac:dyDescent="0.3">
      <c r="A3940" t="s">
        <v>3979</v>
      </c>
      <c r="B3940">
        <v>2024</v>
      </c>
      <c r="C3940" t="s">
        <v>13</v>
      </c>
      <c r="D3940">
        <v>50</v>
      </c>
      <c r="E3940" t="str">
        <f t="shared" si="61"/>
        <v>Middle Age</v>
      </c>
      <c r="F3940" t="s">
        <v>16</v>
      </c>
      <c r="G3940" t="s">
        <v>23</v>
      </c>
      <c r="H3940" t="s">
        <v>31</v>
      </c>
      <c r="I3940">
        <v>23</v>
      </c>
      <c r="J3940">
        <v>2.4900000000000002</v>
      </c>
      <c r="K3940" t="s">
        <v>33</v>
      </c>
      <c r="L3940" t="s">
        <v>33</v>
      </c>
      <c r="M3940" s="1">
        <v>6942.74</v>
      </c>
      <c r="N3940" s="1">
        <v>4166.05</v>
      </c>
      <c r="O3940" s="1">
        <v>4530.82</v>
      </c>
      <c r="P3940" s="1">
        <v>0</v>
      </c>
      <c r="Q3940" s="1">
        <v>14429.51</v>
      </c>
      <c r="R3940" s="1">
        <v>33034.57</v>
      </c>
      <c r="S3940" s="1">
        <v>26176.720000000001</v>
      </c>
      <c r="T3940" s="1">
        <v>21287.360000000001</v>
      </c>
      <c r="U3940" s="1">
        <f>SUM(Report_Summary[Revenue])</f>
        <v>626594850.33999527</v>
      </c>
      <c r="V3940" s="1">
        <f>Report_Summary[[#This Row],[Total Revenue]] / COUNTA(Report_Summary[Membership No])</f>
        <v>62659.485033999525</v>
      </c>
    </row>
    <row r="3941" spans="1:22" x14ac:dyDescent="0.3">
      <c r="A3941" t="s">
        <v>3980</v>
      </c>
      <c r="B3941">
        <v>2020</v>
      </c>
      <c r="C3941" t="s">
        <v>14</v>
      </c>
      <c r="D3941">
        <v>75</v>
      </c>
      <c r="E3941" t="str">
        <f t="shared" si="61"/>
        <v>Old</v>
      </c>
      <c r="F3941" t="s">
        <v>19</v>
      </c>
      <c r="G3941" t="s">
        <v>23</v>
      </c>
      <c r="H3941" t="s">
        <v>27</v>
      </c>
      <c r="I3941">
        <v>45</v>
      </c>
      <c r="J3941">
        <v>3.09</v>
      </c>
      <c r="K3941" t="s">
        <v>33</v>
      </c>
      <c r="L3941" t="s">
        <v>33</v>
      </c>
      <c r="M3941" s="1">
        <v>16169.75</v>
      </c>
      <c r="N3941" s="1">
        <v>2581.9299999999998</v>
      </c>
      <c r="O3941" s="1">
        <v>1243.51</v>
      </c>
      <c r="P3941" s="1">
        <v>0</v>
      </c>
      <c r="Q3941" s="1">
        <v>71324.2</v>
      </c>
      <c r="R3941" s="1">
        <v>75436.91</v>
      </c>
      <c r="S3941" s="1">
        <v>22337.78</v>
      </c>
      <c r="T3941" s="1">
        <v>124423.33</v>
      </c>
      <c r="U3941" s="1">
        <f>SUM(Report_Summary[Revenue])</f>
        <v>626594850.33999527</v>
      </c>
      <c r="V3941" s="1">
        <f>Report_Summary[[#This Row],[Total Revenue]] / COUNTA(Report_Summary[Membership No])</f>
        <v>62659.485033999525</v>
      </c>
    </row>
    <row r="3942" spans="1:22" x14ac:dyDescent="0.3">
      <c r="A3942" t="s">
        <v>3981</v>
      </c>
      <c r="B3942">
        <v>2018</v>
      </c>
      <c r="C3942" t="s">
        <v>14</v>
      </c>
      <c r="D3942">
        <v>55</v>
      </c>
      <c r="E3942" t="str">
        <f t="shared" si="61"/>
        <v>Middle Age</v>
      </c>
      <c r="F3942" t="s">
        <v>20</v>
      </c>
      <c r="G3942" t="s">
        <v>22</v>
      </c>
      <c r="H3942" t="s">
        <v>28</v>
      </c>
      <c r="I3942">
        <v>27</v>
      </c>
      <c r="J3942">
        <v>1.7</v>
      </c>
      <c r="K3942" t="s">
        <v>33</v>
      </c>
      <c r="L3942" t="s">
        <v>33</v>
      </c>
      <c r="M3942" s="1">
        <v>12210.53</v>
      </c>
      <c r="N3942" s="1">
        <v>3582.08</v>
      </c>
      <c r="O3942" s="1">
        <v>3693.33</v>
      </c>
      <c r="P3942" s="1">
        <v>0</v>
      </c>
      <c r="Q3942" s="1">
        <v>31112.38</v>
      </c>
      <c r="R3942" s="1">
        <v>46112.61</v>
      </c>
      <c r="S3942" s="1">
        <v>7054.53</v>
      </c>
      <c r="T3942" s="1">
        <v>70170.460000000006</v>
      </c>
      <c r="U3942" s="1">
        <f>SUM(Report_Summary[Revenue])</f>
        <v>626594850.33999527</v>
      </c>
      <c r="V3942" s="1">
        <f>Report_Summary[[#This Row],[Total Revenue]] / COUNTA(Report_Summary[Membership No])</f>
        <v>62659.485033999525</v>
      </c>
    </row>
    <row r="3943" spans="1:22" x14ac:dyDescent="0.3">
      <c r="A3943" t="s">
        <v>3982</v>
      </c>
      <c r="B3943">
        <v>2020</v>
      </c>
      <c r="C3943" t="s">
        <v>14</v>
      </c>
      <c r="D3943">
        <v>67</v>
      </c>
      <c r="E3943" t="str">
        <f t="shared" si="61"/>
        <v>Old</v>
      </c>
      <c r="F3943" t="s">
        <v>21</v>
      </c>
      <c r="G3943" t="s">
        <v>23</v>
      </c>
      <c r="H3943" t="s">
        <v>30</v>
      </c>
      <c r="I3943">
        <v>21</v>
      </c>
      <c r="J3943">
        <v>2.76</v>
      </c>
      <c r="K3943" t="s">
        <v>32</v>
      </c>
      <c r="L3943" t="s">
        <v>33</v>
      </c>
      <c r="M3943" s="1">
        <v>18187.16</v>
      </c>
      <c r="N3943" s="1">
        <v>4439.45</v>
      </c>
      <c r="O3943" s="1">
        <v>3951.25</v>
      </c>
      <c r="P3943" s="1">
        <v>0</v>
      </c>
      <c r="Q3943" s="1">
        <v>85827.42</v>
      </c>
      <c r="R3943" s="1">
        <v>58041.83</v>
      </c>
      <c r="S3943" s="1">
        <v>5265.41</v>
      </c>
      <c r="T3943" s="1">
        <v>138603.84</v>
      </c>
      <c r="U3943" s="1">
        <f>SUM(Report_Summary[Revenue])</f>
        <v>626594850.33999527</v>
      </c>
      <c r="V3943" s="1">
        <f>Report_Summary[[#This Row],[Total Revenue]] / COUNTA(Report_Summary[Membership No])</f>
        <v>62659.485033999525</v>
      </c>
    </row>
    <row r="3944" spans="1:22" x14ac:dyDescent="0.3">
      <c r="A3944" t="s">
        <v>3983</v>
      </c>
      <c r="B3944">
        <v>2022</v>
      </c>
      <c r="C3944" t="s">
        <v>13</v>
      </c>
      <c r="D3944">
        <v>70</v>
      </c>
      <c r="E3944" t="str">
        <f t="shared" si="61"/>
        <v>Old</v>
      </c>
      <c r="F3944" t="s">
        <v>16</v>
      </c>
      <c r="G3944" t="s">
        <v>25</v>
      </c>
      <c r="H3944" t="s">
        <v>31</v>
      </c>
      <c r="I3944">
        <v>26</v>
      </c>
      <c r="J3944">
        <v>2.19</v>
      </c>
      <c r="K3944" t="s">
        <v>32</v>
      </c>
      <c r="L3944" t="s">
        <v>33</v>
      </c>
      <c r="M3944" s="1">
        <v>1132.5999999999999</v>
      </c>
      <c r="N3944" s="1">
        <v>1622.86</v>
      </c>
      <c r="O3944" s="1">
        <v>2226.06</v>
      </c>
      <c r="P3944" s="1">
        <v>0</v>
      </c>
      <c r="Q3944" s="1">
        <v>4546.1899999999996</v>
      </c>
      <c r="R3944" s="1">
        <v>4375.37</v>
      </c>
      <c r="S3944" s="1">
        <v>1487.87</v>
      </c>
      <c r="T3944" s="1">
        <v>7433.69</v>
      </c>
      <c r="U3944" s="1">
        <f>SUM(Report_Summary[Revenue])</f>
        <v>626594850.33999527</v>
      </c>
      <c r="V3944" s="1">
        <f>Report_Summary[[#This Row],[Total Revenue]] / COUNTA(Report_Summary[Membership No])</f>
        <v>62659.485033999525</v>
      </c>
    </row>
    <row r="3945" spans="1:22" x14ac:dyDescent="0.3">
      <c r="A3945" t="s">
        <v>3984</v>
      </c>
      <c r="B3945">
        <v>2017</v>
      </c>
      <c r="C3945" t="s">
        <v>13</v>
      </c>
      <c r="D3945">
        <v>57</v>
      </c>
      <c r="E3945" t="str">
        <f t="shared" si="61"/>
        <v>Old</v>
      </c>
      <c r="F3945" t="s">
        <v>15</v>
      </c>
      <c r="G3945" t="s">
        <v>23</v>
      </c>
      <c r="H3945" t="s">
        <v>28</v>
      </c>
      <c r="I3945">
        <v>18</v>
      </c>
      <c r="J3945">
        <v>3.08</v>
      </c>
      <c r="K3945" t="s">
        <v>33</v>
      </c>
      <c r="L3945" t="s">
        <v>33</v>
      </c>
      <c r="M3945" s="1">
        <v>1364.44</v>
      </c>
      <c r="N3945" s="1">
        <v>522.79999999999995</v>
      </c>
      <c r="O3945" s="1">
        <v>635.15</v>
      </c>
      <c r="P3945" s="1">
        <v>0</v>
      </c>
      <c r="Q3945" s="1">
        <v>3042.5</v>
      </c>
      <c r="R3945" s="1">
        <v>4771.26</v>
      </c>
      <c r="S3945" s="1">
        <v>21619.61</v>
      </c>
      <c r="T3945" s="1">
        <v>-13805.85</v>
      </c>
      <c r="U3945" s="1">
        <f>SUM(Report_Summary[Revenue])</f>
        <v>626594850.33999527</v>
      </c>
      <c r="V3945" s="1">
        <f>Report_Summary[[#This Row],[Total Revenue]] / COUNTA(Report_Summary[Membership No])</f>
        <v>62659.485033999525</v>
      </c>
    </row>
    <row r="3946" spans="1:22" x14ac:dyDescent="0.3">
      <c r="A3946" t="s">
        <v>3985</v>
      </c>
      <c r="B3946">
        <v>2023</v>
      </c>
      <c r="C3946" t="s">
        <v>13</v>
      </c>
      <c r="D3946">
        <v>29</v>
      </c>
      <c r="E3946" t="str">
        <f t="shared" si="61"/>
        <v>Young</v>
      </c>
      <c r="F3946" t="s">
        <v>17</v>
      </c>
      <c r="G3946" t="s">
        <v>25</v>
      </c>
      <c r="H3946" t="s">
        <v>28</v>
      </c>
      <c r="I3946">
        <v>31</v>
      </c>
      <c r="J3946">
        <v>3.34</v>
      </c>
      <c r="K3946" t="s">
        <v>32</v>
      </c>
      <c r="L3946" t="s">
        <v>33</v>
      </c>
      <c r="M3946" s="1">
        <v>9055.4699999999993</v>
      </c>
      <c r="N3946" s="1">
        <v>1708.54</v>
      </c>
      <c r="O3946" s="1">
        <v>3037.77</v>
      </c>
      <c r="P3946" s="1">
        <v>0</v>
      </c>
      <c r="Q3946" s="1">
        <v>25716.09</v>
      </c>
      <c r="R3946" s="1">
        <v>42622.69</v>
      </c>
      <c r="S3946" s="1">
        <v>26459.43</v>
      </c>
      <c r="T3946" s="1">
        <v>41879.35</v>
      </c>
      <c r="U3946" s="1">
        <f>SUM(Report_Summary[Revenue])</f>
        <v>626594850.33999527</v>
      </c>
      <c r="V3946" s="1">
        <f>Report_Summary[[#This Row],[Total Revenue]] / COUNTA(Report_Summary[Membership No])</f>
        <v>62659.485033999525</v>
      </c>
    </row>
    <row r="3947" spans="1:22" x14ac:dyDescent="0.3">
      <c r="A3947" t="s">
        <v>3986</v>
      </c>
      <c r="B3947">
        <v>2015</v>
      </c>
      <c r="C3947" t="s">
        <v>14</v>
      </c>
      <c r="D3947">
        <v>51</v>
      </c>
      <c r="E3947" t="str">
        <f t="shared" si="61"/>
        <v>Middle Age</v>
      </c>
      <c r="F3947" t="s">
        <v>15</v>
      </c>
      <c r="G3947" t="s">
        <v>25</v>
      </c>
      <c r="H3947" t="s">
        <v>28</v>
      </c>
      <c r="I3947">
        <v>39</v>
      </c>
      <c r="J3947">
        <v>2.88</v>
      </c>
      <c r="K3947" t="s">
        <v>32</v>
      </c>
      <c r="L3947" t="s">
        <v>33</v>
      </c>
      <c r="M3947" s="1">
        <v>19247.259999999998</v>
      </c>
      <c r="N3947" s="1">
        <v>971.24</v>
      </c>
      <c r="O3947" s="1">
        <v>4993.1499999999996</v>
      </c>
      <c r="P3947" s="1">
        <v>0</v>
      </c>
      <c r="Q3947" s="1">
        <v>70006.87</v>
      </c>
      <c r="R3947" s="1">
        <v>25435.8</v>
      </c>
      <c r="S3947" s="1">
        <v>-20020.740000000002</v>
      </c>
      <c r="T3947" s="1">
        <v>115463.41</v>
      </c>
      <c r="U3947" s="1">
        <f>SUM(Report_Summary[Revenue])</f>
        <v>626594850.33999527</v>
      </c>
      <c r="V3947" s="1">
        <f>Report_Summary[[#This Row],[Total Revenue]] / COUNTA(Report_Summary[Membership No])</f>
        <v>62659.485033999525</v>
      </c>
    </row>
    <row r="3948" spans="1:22" x14ac:dyDescent="0.3">
      <c r="A3948" t="s">
        <v>3987</v>
      </c>
      <c r="B3948">
        <v>2022</v>
      </c>
      <c r="C3948" t="s">
        <v>14</v>
      </c>
      <c r="D3948">
        <v>61</v>
      </c>
      <c r="E3948" t="str">
        <f t="shared" si="61"/>
        <v>Old</v>
      </c>
      <c r="F3948" t="s">
        <v>21</v>
      </c>
      <c r="G3948" t="s">
        <v>23</v>
      </c>
      <c r="H3948" t="s">
        <v>26</v>
      </c>
      <c r="I3948">
        <v>31</v>
      </c>
      <c r="J3948">
        <v>2.56</v>
      </c>
      <c r="K3948" t="s">
        <v>33</v>
      </c>
      <c r="L3948" t="s">
        <v>33</v>
      </c>
      <c r="M3948" s="1">
        <v>840.91</v>
      </c>
      <c r="N3948" s="1">
        <v>3204.62</v>
      </c>
      <c r="O3948" s="1">
        <v>3891.66</v>
      </c>
      <c r="P3948" s="1">
        <v>0</v>
      </c>
      <c r="Q3948" s="1">
        <v>3320.79</v>
      </c>
      <c r="R3948" s="1">
        <v>3421.03</v>
      </c>
      <c r="S3948" s="1">
        <v>-2782.9</v>
      </c>
      <c r="T3948" s="1">
        <v>9524.7199999999993</v>
      </c>
      <c r="U3948" s="1">
        <f>SUM(Report_Summary[Revenue])</f>
        <v>626594850.33999527</v>
      </c>
      <c r="V3948" s="1">
        <f>Report_Summary[[#This Row],[Total Revenue]] / COUNTA(Report_Summary[Membership No])</f>
        <v>62659.485033999525</v>
      </c>
    </row>
    <row r="3949" spans="1:22" x14ac:dyDescent="0.3">
      <c r="A3949" t="s">
        <v>3988</v>
      </c>
      <c r="B3949">
        <v>2017</v>
      </c>
      <c r="C3949" t="s">
        <v>13</v>
      </c>
      <c r="D3949">
        <v>78</v>
      </c>
      <c r="E3949" t="str">
        <f t="shared" si="61"/>
        <v>Old</v>
      </c>
      <c r="F3949" t="s">
        <v>19</v>
      </c>
      <c r="G3949" t="s">
        <v>25</v>
      </c>
      <c r="H3949" t="s">
        <v>30</v>
      </c>
      <c r="I3949">
        <v>31</v>
      </c>
      <c r="J3949">
        <v>2.89</v>
      </c>
      <c r="K3949" t="s">
        <v>33</v>
      </c>
      <c r="L3949" t="s">
        <v>33</v>
      </c>
      <c r="M3949" s="1">
        <v>5353.46</v>
      </c>
      <c r="N3949" s="1">
        <v>4850.6499999999996</v>
      </c>
      <c r="O3949" s="1">
        <v>573.28</v>
      </c>
      <c r="P3949" s="1">
        <v>0</v>
      </c>
      <c r="Q3949" s="1">
        <v>15068.81</v>
      </c>
      <c r="R3949" s="1">
        <v>10739.29</v>
      </c>
      <c r="S3949" s="1">
        <v>-26127.06</v>
      </c>
      <c r="T3949" s="1">
        <v>51935.16</v>
      </c>
      <c r="U3949" s="1">
        <f>SUM(Report_Summary[Revenue])</f>
        <v>626594850.33999527</v>
      </c>
      <c r="V3949" s="1">
        <f>Report_Summary[[#This Row],[Total Revenue]] / COUNTA(Report_Summary[Membership No])</f>
        <v>62659.485033999525</v>
      </c>
    </row>
    <row r="3950" spans="1:22" x14ac:dyDescent="0.3">
      <c r="A3950" t="s">
        <v>3989</v>
      </c>
      <c r="B3950">
        <v>2015</v>
      </c>
      <c r="C3950" t="s">
        <v>13</v>
      </c>
      <c r="D3950">
        <v>63</v>
      </c>
      <c r="E3950" t="str">
        <f t="shared" si="61"/>
        <v>Old</v>
      </c>
      <c r="F3950" t="s">
        <v>15</v>
      </c>
      <c r="G3950" t="s">
        <v>25</v>
      </c>
      <c r="H3950" t="s">
        <v>26</v>
      </c>
      <c r="I3950">
        <v>26</v>
      </c>
      <c r="J3950">
        <v>1.44</v>
      </c>
      <c r="K3950" t="s">
        <v>32</v>
      </c>
      <c r="L3950" t="s">
        <v>33</v>
      </c>
      <c r="M3950" s="1">
        <v>5191.71</v>
      </c>
      <c r="N3950" s="1">
        <v>4970.59</v>
      </c>
      <c r="O3950" s="1">
        <v>1517.71</v>
      </c>
      <c r="P3950" s="1">
        <v>0</v>
      </c>
      <c r="Q3950" s="1">
        <v>15223.16</v>
      </c>
      <c r="R3950" s="1">
        <v>6421.04</v>
      </c>
      <c r="S3950" s="1">
        <v>6933.77</v>
      </c>
      <c r="T3950" s="1">
        <v>14710.43</v>
      </c>
      <c r="U3950" s="1">
        <f>SUM(Report_Summary[Revenue])</f>
        <v>626594850.33999527</v>
      </c>
      <c r="V3950" s="1">
        <f>Report_Summary[[#This Row],[Total Revenue]] / COUNTA(Report_Summary[Membership No])</f>
        <v>62659.485033999525</v>
      </c>
    </row>
    <row r="3951" spans="1:22" x14ac:dyDescent="0.3">
      <c r="A3951" t="s">
        <v>3990</v>
      </c>
      <c r="B3951">
        <v>2016</v>
      </c>
      <c r="C3951" t="s">
        <v>13</v>
      </c>
      <c r="D3951">
        <v>28</v>
      </c>
      <c r="E3951" t="str">
        <f t="shared" si="61"/>
        <v>Young</v>
      </c>
      <c r="F3951" t="s">
        <v>19</v>
      </c>
      <c r="G3951" t="s">
        <v>23</v>
      </c>
      <c r="H3951" t="s">
        <v>31</v>
      </c>
      <c r="I3951">
        <v>39</v>
      </c>
      <c r="J3951">
        <v>2.12</v>
      </c>
      <c r="K3951" t="s">
        <v>32</v>
      </c>
      <c r="L3951" t="s">
        <v>33</v>
      </c>
      <c r="M3951" s="1">
        <v>16534.810000000001</v>
      </c>
      <c r="N3951" s="1">
        <v>334.2</v>
      </c>
      <c r="O3951" s="1">
        <v>3291.83</v>
      </c>
      <c r="P3951" s="1">
        <v>0</v>
      </c>
      <c r="Q3951" s="1">
        <v>61363.4</v>
      </c>
      <c r="R3951" s="1">
        <v>43785.11</v>
      </c>
      <c r="S3951" s="1">
        <v>13384.63</v>
      </c>
      <c r="T3951" s="1">
        <v>91763.88</v>
      </c>
      <c r="U3951" s="1">
        <f>SUM(Report_Summary[Revenue])</f>
        <v>626594850.33999527</v>
      </c>
      <c r="V3951" s="1">
        <f>Report_Summary[[#This Row],[Total Revenue]] / COUNTA(Report_Summary[Membership No])</f>
        <v>62659.485033999525</v>
      </c>
    </row>
    <row r="3952" spans="1:22" x14ac:dyDescent="0.3">
      <c r="A3952" t="s">
        <v>3991</v>
      </c>
      <c r="B3952">
        <v>2023</v>
      </c>
      <c r="C3952" t="s">
        <v>13</v>
      </c>
      <c r="D3952">
        <v>57</v>
      </c>
      <c r="E3952" t="str">
        <f t="shared" si="61"/>
        <v>Old</v>
      </c>
      <c r="F3952" t="s">
        <v>21</v>
      </c>
      <c r="G3952" t="s">
        <v>23</v>
      </c>
      <c r="H3952" t="s">
        <v>27</v>
      </c>
      <c r="I3952">
        <v>34</v>
      </c>
      <c r="J3952">
        <v>2.08</v>
      </c>
      <c r="K3952" t="s">
        <v>33</v>
      </c>
      <c r="L3952" t="s">
        <v>33</v>
      </c>
      <c r="M3952" s="1">
        <v>12879.32</v>
      </c>
      <c r="N3952" s="1">
        <v>1930.61</v>
      </c>
      <c r="O3952" s="1">
        <v>6529.53</v>
      </c>
      <c r="P3952" s="1">
        <v>0</v>
      </c>
      <c r="Q3952" s="1">
        <v>62872.51</v>
      </c>
      <c r="R3952" s="1">
        <v>48897.64</v>
      </c>
      <c r="S3952" s="1">
        <v>1771.86</v>
      </c>
      <c r="T3952" s="1">
        <v>109998.29</v>
      </c>
      <c r="U3952" s="1">
        <f>SUM(Report_Summary[Revenue])</f>
        <v>626594850.33999527</v>
      </c>
      <c r="V3952" s="1">
        <f>Report_Summary[[#This Row],[Total Revenue]] / COUNTA(Report_Summary[Membership No])</f>
        <v>62659.485033999525</v>
      </c>
    </row>
    <row r="3953" spans="1:22" x14ac:dyDescent="0.3">
      <c r="A3953" t="s">
        <v>3992</v>
      </c>
      <c r="B3953">
        <v>2015</v>
      </c>
      <c r="C3953" t="s">
        <v>13</v>
      </c>
      <c r="D3953">
        <v>46</v>
      </c>
      <c r="E3953" t="str">
        <f t="shared" si="61"/>
        <v>Middle Age</v>
      </c>
      <c r="F3953" t="s">
        <v>17</v>
      </c>
      <c r="G3953" t="s">
        <v>23</v>
      </c>
      <c r="H3953" t="s">
        <v>28</v>
      </c>
      <c r="I3953">
        <v>30</v>
      </c>
      <c r="J3953">
        <v>2.14</v>
      </c>
      <c r="K3953" t="s">
        <v>33</v>
      </c>
      <c r="L3953" t="s">
        <v>33</v>
      </c>
      <c r="M3953" s="1">
        <v>3498.53</v>
      </c>
      <c r="N3953" s="1">
        <v>3246.53</v>
      </c>
      <c r="O3953" s="1">
        <v>7698.44</v>
      </c>
      <c r="P3953" s="1">
        <v>0</v>
      </c>
      <c r="Q3953" s="1">
        <v>10999.23</v>
      </c>
      <c r="R3953" s="1">
        <v>7312.24</v>
      </c>
      <c r="S3953" s="1">
        <v>4874.8100000000004</v>
      </c>
      <c r="T3953" s="1">
        <v>13436.66</v>
      </c>
      <c r="U3953" s="1">
        <f>SUM(Report_Summary[Revenue])</f>
        <v>626594850.33999527</v>
      </c>
      <c r="V3953" s="1">
        <f>Report_Summary[[#This Row],[Total Revenue]] / COUNTA(Report_Summary[Membership No])</f>
        <v>62659.485033999525</v>
      </c>
    </row>
    <row r="3954" spans="1:22" x14ac:dyDescent="0.3">
      <c r="A3954" t="s">
        <v>3993</v>
      </c>
      <c r="B3954">
        <v>2017</v>
      </c>
      <c r="C3954" t="s">
        <v>14</v>
      </c>
      <c r="D3954">
        <v>45</v>
      </c>
      <c r="E3954" t="str">
        <f t="shared" si="61"/>
        <v>Middle Age</v>
      </c>
      <c r="F3954" t="s">
        <v>15</v>
      </c>
      <c r="G3954" t="s">
        <v>22</v>
      </c>
      <c r="H3954" t="s">
        <v>28</v>
      </c>
      <c r="I3954">
        <v>35</v>
      </c>
      <c r="J3954">
        <v>3.2</v>
      </c>
      <c r="K3954" t="s">
        <v>33</v>
      </c>
      <c r="L3954" t="s">
        <v>33</v>
      </c>
      <c r="M3954" s="1">
        <v>14651.3</v>
      </c>
      <c r="N3954" s="1">
        <v>3479.44</v>
      </c>
      <c r="O3954" s="1">
        <v>3070.4</v>
      </c>
      <c r="P3954" s="1">
        <v>0</v>
      </c>
      <c r="Q3954" s="1">
        <v>55603.54</v>
      </c>
      <c r="R3954" s="1">
        <v>42099.43</v>
      </c>
      <c r="S3954" s="1">
        <v>1534.63</v>
      </c>
      <c r="T3954" s="1">
        <v>96168.34</v>
      </c>
      <c r="U3954" s="1">
        <f>SUM(Report_Summary[Revenue])</f>
        <v>626594850.33999527</v>
      </c>
      <c r="V3954" s="1">
        <f>Report_Summary[[#This Row],[Total Revenue]] / COUNTA(Report_Summary[Membership No])</f>
        <v>62659.485033999525</v>
      </c>
    </row>
    <row r="3955" spans="1:22" x14ac:dyDescent="0.3">
      <c r="A3955" t="s">
        <v>3994</v>
      </c>
      <c r="B3955">
        <v>2016</v>
      </c>
      <c r="C3955" t="s">
        <v>14</v>
      </c>
      <c r="D3955">
        <v>54</v>
      </c>
      <c r="E3955" t="str">
        <f t="shared" si="61"/>
        <v>Middle Age</v>
      </c>
      <c r="F3955" t="s">
        <v>18</v>
      </c>
      <c r="G3955" t="s">
        <v>25</v>
      </c>
      <c r="H3955" t="s">
        <v>27</v>
      </c>
      <c r="I3955">
        <v>37</v>
      </c>
      <c r="J3955">
        <v>2.72</v>
      </c>
      <c r="K3955" t="s">
        <v>33</v>
      </c>
      <c r="L3955" t="s">
        <v>33</v>
      </c>
      <c r="M3955" s="1">
        <v>4618.33</v>
      </c>
      <c r="N3955" s="1">
        <v>661.38</v>
      </c>
      <c r="O3955" s="1">
        <v>2786.18</v>
      </c>
      <c r="P3955" s="1">
        <v>0</v>
      </c>
      <c r="Q3955" s="1">
        <v>17005.060000000001</v>
      </c>
      <c r="R3955" s="1">
        <v>15641.87</v>
      </c>
      <c r="S3955" s="1">
        <v>-20754.39</v>
      </c>
      <c r="T3955" s="1">
        <v>53401.32</v>
      </c>
      <c r="U3955" s="1">
        <f>SUM(Report_Summary[Revenue])</f>
        <v>626594850.33999527</v>
      </c>
      <c r="V3955" s="1">
        <f>Report_Summary[[#This Row],[Total Revenue]] / COUNTA(Report_Summary[Membership No])</f>
        <v>62659.485033999525</v>
      </c>
    </row>
    <row r="3956" spans="1:22" x14ac:dyDescent="0.3">
      <c r="A3956" t="s">
        <v>3995</v>
      </c>
      <c r="B3956">
        <v>2015</v>
      </c>
      <c r="C3956" t="s">
        <v>13</v>
      </c>
      <c r="D3956">
        <v>59</v>
      </c>
      <c r="E3956" t="str">
        <f t="shared" si="61"/>
        <v>Old</v>
      </c>
      <c r="F3956" t="s">
        <v>16</v>
      </c>
      <c r="G3956" t="s">
        <v>22</v>
      </c>
      <c r="H3956" t="s">
        <v>29</v>
      </c>
      <c r="I3956">
        <v>38</v>
      </c>
      <c r="J3956">
        <v>1.87</v>
      </c>
      <c r="K3956" t="s">
        <v>33</v>
      </c>
      <c r="L3956" t="s">
        <v>33</v>
      </c>
      <c r="M3956" s="1">
        <v>12033.9</v>
      </c>
      <c r="N3956" s="1">
        <v>114.51</v>
      </c>
      <c r="O3956" s="1">
        <v>1981.74</v>
      </c>
      <c r="P3956" s="1">
        <v>0</v>
      </c>
      <c r="Q3956" s="1">
        <v>18498.47</v>
      </c>
      <c r="R3956" s="1">
        <v>55965.04</v>
      </c>
      <c r="S3956" s="1">
        <v>-28829.8</v>
      </c>
      <c r="T3956" s="1">
        <v>103293.31</v>
      </c>
      <c r="U3956" s="1">
        <f>SUM(Report_Summary[Revenue])</f>
        <v>626594850.33999527</v>
      </c>
      <c r="V3956" s="1">
        <f>Report_Summary[[#This Row],[Total Revenue]] / COUNTA(Report_Summary[Membership No])</f>
        <v>62659.485033999525</v>
      </c>
    </row>
    <row r="3957" spans="1:22" x14ac:dyDescent="0.3">
      <c r="A3957" t="s">
        <v>3996</v>
      </c>
      <c r="B3957">
        <v>2020</v>
      </c>
      <c r="C3957" t="s">
        <v>14</v>
      </c>
      <c r="D3957">
        <v>54</v>
      </c>
      <c r="E3957" t="str">
        <f t="shared" si="61"/>
        <v>Middle Age</v>
      </c>
      <c r="F3957" t="s">
        <v>19</v>
      </c>
      <c r="G3957" t="s">
        <v>23</v>
      </c>
      <c r="H3957" t="s">
        <v>31</v>
      </c>
      <c r="I3957">
        <v>36</v>
      </c>
      <c r="J3957">
        <v>2.12</v>
      </c>
      <c r="K3957" t="s">
        <v>32</v>
      </c>
      <c r="L3957" t="s">
        <v>33</v>
      </c>
      <c r="M3957" s="1">
        <v>6533.88</v>
      </c>
      <c r="N3957" s="1">
        <v>2061.92</v>
      </c>
      <c r="O3957" s="1">
        <v>4534.54</v>
      </c>
      <c r="P3957" s="1">
        <v>0</v>
      </c>
      <c r="Q3957" s="1">
        <v>26583.74</v>
      </c>
      <c r="R3957" s="1">
        <v>10468.25</v>
      </c>
      <c r="S3957" s="1">
        <v>875.02</v>
      </c>
      <c r="T3957" s="1">
        <v>36176.97</v>
      </c>
      <c r="U3957" s="1">
        <f>SUM(Report_Summary[Revenue])</f>
        <v>626594850.33999527</v>
      </c>
      <c r="V3957" s="1">
        <f>Report_Summary[[#This Row],[Total Revenue]] / COUNTA(Report_Summary[Membership No])</f>
        <v>62659.485033999525</v>
      </c>
    </row>
    <row r="3958" spans="1:22" x14ac:dyDescent="0.3">
      <c r="A3958" t="s">
        <v>3997</v>
      </c>
      <c r="B3958">
        <v>2019</v>
      </c>
      <c r="C3958" t="s">
        <v>13</v>
      </c>
      <c r="D3958">
        <v>46</v>
      </c>
      <c r="E3958" t="str">
        <f t="shared" si="61"/>
        <v>Middle Age</v>
      </c>
      <c r="F3958" t="s">
        <v>17</v>
      </c>
      <c r="G3958" t="s">
        <v>22</v>
      </c>
      <c r="H3958" t="s">
        <v>31</v>
      </c>
      <c r="I3958">
        <v>38</v>
      </c>
      <c r="J3958">
        <v>3.17</v>
      </c>
      <c r="K3958" t="s">
        <v>33</v>
      </c>
      <c r="L3958" t="s">
        <v>33</v>
      </c>
      <c r="M3958" s="1">
        <v>17145.36</v>
      </c>
      <c r="N3958" s="1">
        <v>1211.9000000000001</v>
      </c>
      <c r="O3958" s="1">
        <v>6965.24</v>
      </c>
      <c r="P3958" s="1">
        <v>0</v>
      </c>
      <c r="Q3958" s="1">
        <v>48729.99</v>
      </c>
      <c r="R3958" s="1">
        <v>85450.65</v>
      </c>
      <c r="S3958" s="1">
        <v>17368.75</v>
      </c>
      <c r="T3958" s="1">
        <v>116811.89</v>
      </c>
      <c r="U3958" s="1">
        <f>SUM(Report_Summary[Revenue])</f>
        <v>626594850.33999527</v>
      </c>
      <c r="V3958" s="1">
        <f>Report_Summary[[#This Row],[Total Revenue]] / COUNTA(Report_Summary[Membership No])</f>
        <v>62659.485033999525</v>
      </c>
    </row>
    <row r="3959" spans="1:22" x14ac:dyDescent="0.3">
      <c r="A3959" t="s">
        <v>3998</v>
      </c>
      <c r="B3959">
        <v>2018</v>
      </c>
      <c r="C3959" t="s">
        <v>13</v>
      </c>
      <c r="D3959">
        <v>27</v>
      </c>
      <c r="E3959" t="str">
        <f t="shared" si="61"/>
        <v>Young</v>
      </c>
      <c r="F3959" t="s">
        <v>16</v>
      </c>
      <c r="G3959" t="s">
        <v>25</v>
      </c>
      <c r="H3959" t="s">
        <v>26</v>
      </c>
      <c r="I3959">
        <v>33</v>
      </c>
      <c r="J3959">
        <v>2.1</v>
      </c>
      <c r="K3959" t="s">
        <v>33</v>
      </c>
      <c r="L3959" t="s">
        <v>32</v>
      </c>
      <c r="M3959" s="1">
        <v>15473.21</v>
      </c>
      <c r="N3959" s="1">
        <v>4711.49</v>
      </c>
      <c r="O3959" s="1">
        <v>603.15</v>
      </c>
      <c r="P3959" s="1">
        <v>617145.62</v>
      </c>
      <c r="Q3959" s="1">
        <v>74783.009999999995</v>
      </c>
      <c r="R3959" s="1">
        <v>40365.14</v>
      </c>
      <c r="S3959" s="1">
        <v>589971.41</v>
      </c>
      <c r="T3959" s="1">
        <v>-474823.26</v>
      </c>
      <c r="U3959" s="1">
        <f>SUM(Report_Summary[Revenue])</f>
        <v>626594850.33999527</v>
      </c>
      <c r="V3959" s="1">
        <f>Report_Summary[[#This Row],[Total Revenue]] / COUNTA(Report_Summary[Membership No])</f>
        <v>62659.485033999525</v>
      </c>
    </row>
    <row r="3960" spans="1:22" x14ac:dyDescent="0.3">
      <c r="A3960" t="s">
        <v>3999</v>
      </c>
      <c r="B3960">
        <v>2016</v>
      </c>
      <c r="C3960" t="s">
        <v>14</v>
      </c>
      <c r="D3960">
        <v>33</v>
      </c>
      <c r="E3960" t="str">
        <f t="shared" si="61"/>
        <v>Middle Age</v>
      </c>
      <c r="F3960" t="s">
        <v>19</v>
      </c>
      <c r="G3960" t="s">
        <v>25</v>
      </c>
      <c r="H3960" t="s">
        <v>30</v>
      </c>
      <c r="I3960">
        <v>39</v>
      </c>
      <c r="J3960">
        <v>1.76</v>
      </c>
      <c r="K3960" t="s">
        <v>33</v>
      </c>
      <c r="L3960" t="s">
        <v>33</v>
      </c>
      <c r="M3960" s="1">
        <v>7268.38</v>
      </c>
      <c r="N3960" s="1">
        <v>548.48</v>
      </c>
      <c r="O3960" s="1">
        <v>6420.35</v>
      </c>
      <c r="P3960" s="1">
        <v>0</v>
      </c>
      <c r="Q3960" s="1">
        <v>12673.88</v>
      </c>
      <c r="R3960" s="1">
        <v>19783.060000000001</v>
      </c>
      <c r="S3960" s="1">
        <v>20831.48</v>
      </c>
      <c r="T3960" s="1">
        <v>11625.46</v>
      </c>
      <c r="U3960" s="1">
        <f>SUM(Report_Summary[Revenue])</f>
        <v>626594850.33999527</v>
      </c>
      <c r="V3960" s="1">
        <f>Report_Summary[[#This Row],[Total Revenue]] / COUNTA(Report_Summary[Membership No])</f>
        <v>62659.485033999525</v>
      </c>
    </row>
    <row r="3961" spans="1:22" x14ac:dyDescent="0.3">
      <c r="A3961" t="s">
        <v>4000</v>
      </c>
      <c r="B3961">
        <v>2015</v>
      </c>
      <c r="C3961" t="s">
        <v>13</v>
      </c>
      <c r="D3961">
        <v>38</v>
      </c>
      <c r="E3961" t="str">
        <f t="shared" si="61"/>
        <v>Middle Age</v>
      </c>
      <c r="F3961" t="s">
        <v>19</v>
      </c>
      <c r="G3961" t="s">
        <v>23</v>
      </c>
      <c r="H3961" t="s">
        <v>31</v>
      </c>
      <c r="I3961">
        <v>24</v>
      </c>
      <c r="J3961">
        <v>3.31</v>
      </c>
      <c r="K3961" t="s">
        <v>33</v>
      </c>
      <c r="L3961" t="s">
        <v>33</v>
      </c>
      <c r="M3961" s="1">
        <v>3066.18</v>
      </c>
      <c r="N3961" s="1">
        <v>1594.78</v>
      </c>
      <c r="O3961" s="1">
        <v>3749.85</v>
      </c>
      <c r="P3961" s="1">
        <v>0</v>
      </c>
      <c r="Q3961" s="1">
        <v>7778.7</v>
      </c>
      <c r="R3961" s="1">
        <v>14264.71</v>
      </c>
      <c r="S3961" s="1">
        <v>9867.69</v>
      </c>
      <c r="T3961" s="1">
        <v>12175.72</v>
      </c>
      <c r="U3961" s="1">
        <f>SUM(Report_Summary[Revenue])</f>
        <v>626594850.33999527</v>
      </c>
      <c r="V3961" s="1">
        <f>Report_Summary[[#This Row],[Total Revenue]] / COUNTA(Report_Summary[Membership No])</f>
        <v>62659.485033999525</v>
      </c>
    </row>
    <row r="3962" spans="1:22" x14ac:dyDescent="0.3">
      <c r="A3962" t="s">
        <v>4001</v>
      </c>
      <c r="B3962">
        <v>2018</v>
      </c>
      <c r="C3962" t="s">
        <v>14</v>
      </c>
      <c r="D3962">
        <v>27</v>
      </c>
      <c r="E3962" t="str">
        <f t="shared" si="61"/>
        <v>Young</v>
      </c>
      <c r="F3962" t="s">
        <v>16</v>
      </c>
      <c r="G3962" t="s">
        <v>25</v>
      </c>
      <c r="H3962" t="s">
        <v>26</v>
      </c>
      <c r="I3962">
        <v>43</v>
      </c>
      <c r="J3962">
        <v>3.8</v>
      </c>
      <c r="K3962" t="s">
        <v>32</v>
      </c>
      <c r="L3962" t="s">
        <v>33</v>
      </c>
      <c r="M3962" s="1">
        <v>3198.26</v>
      </c>
      <c r="N3962" s="1">
        <v>4361.6400000000003</v>
      </c>
      <c r="O3962" s="1">
        <v>1480.2</v>
      </c>
      <c r="P3962" s="1">
        <v>0</v>
      </c>
      <c r="Q3962" s="1">
        <v>13605.25</v>
      </c>
      <c r="R3962" s="1">
        <v>6975.43</v>
      </c>
      <c r="S3962" s="1">
        <v>-6209.1</v>
      </c>
      <c r="T3962" s="1">
        <v>26789.78</v>
      </c>
      <c r="U3962" s="1">
        <f>SUM(Report_Summary[Revenue])</f>
        <v>626594850.33999527</v>
      </c>
      <c r="V3962" s="1">
        <f>Report_Summary[[#This Row],[Total Revenue]] / COUNTA(Report_Summary[Membership No])</f>
        <v>62659.485033999525</v>
      </c>
    </row>
    <row r="3963" spans="1:22" x14ac:dyDescent="0.3">
      <c r="A3963" t="s">
        <v>4002</v>
      </c>
      <c r="B3963">
        <v>2017</v>
      </c>
      <c r="C3963" t="s">
        <v>14</v>
      </c>
      <c r="D3963">
        <v>37</v>
      </c>
      <c r="E3963" t="str">
        <f t="shared" si="61"/>
        <v>Middle Age</v>
      </c>
      <c r="F3963" t="s">
        <v>19</v>
      </c>
      <c r="G3963" t="s">
        <v>23</v>
      </c>
      <c r="H3963" t="s">
        <v>27</v>
      </c>
      <c r="I3963">
        <v>35</v>
      </c>
      <c r="J3963">
        <v>2.81</v>
      </c>
      <c r="K3963" t="s">
        <v>33</v>
      </c>
      <c r="L3963" t="s">
        <v>33</v>
      </c>
      <c r="M3963" s="1">
        <v>3226.69</v>
      </c>
      <c r="N3963" s="1">
        <v>2578.71</v>
      </c>
      <c r="O3963" s="1">
        <v>2038.82</v>
      </c>
      <c r="P3963" s="1">
        <v>0</v>
      </c>
      <c r="Q3963" s="1">
        <v>13116.53</v>
      </c>
      <c r="R3963" s="1">
        <v>11899.7</v>
      </c>
      <c r="S3963" s="1">
        <v>-16863.84</v>
      </c>
      <c r="T3963" s="1">
        <v>41880.07</v>
      </c>
      <c r="U3963" s="1">
        <f>SUM(Report_Summary[Revenue])</f>
        <v>626594850.33999527</v>
      </c>
      <c r="V3963" s="1">
        <f>Report_Summary[[#This Row],[Total Revenue]] / COUNTA(Report_Summary[Membership No])</f>
        <v>62659.485033999525</v>
      </c>
    </row>
    <row r="3964" spans="1:22" x14ac:dyDescent="0.3">
      <c r="A3964" t="s">
        <v>4003</v>
      </c>
      <c r="B3964">
        <v>2020</v>
      </c>
      <c r="C3964" t="s">
        <v>14</v>
      </c>
      <c r="D3964">
        <v>30</v>
      </c>
      <c r="E3964" t="str">
        <f t="shared" si="61"/>
        <v>Young</v>
      </c>
      <c r="F3964" t="s">
        <v>15</v>
      </c>
      <c r="G3964" t="s">
        <v>25</v>
      </c>
      <c r="H3964" t="s">
        <v>29</v>
      </c>
      <c r="I3964">
        <v>26</v>
      </c>
      <c r="J3964">
        <v>2.33</v>
      </c>
      <c r="K3964" t="s">
        <v>33</v>
      </c>
      <c r="L3964" t="s">
        <v>33</v>
      </c>
      <c r="M3964" s="1">
        <v>7597.11</v>
      </c>
      <c r="N3964" s="1">
        <v>4456.3500000000004</v>
      </c>
      <c r="O3964" s="1">
        <v>3516.07</v>
      </c>
      <c r="P3964" s="1">
        <v>0</v>
      </c>
      <c r="Q3964" s="1">
        <v>26878.06</v>
      </c>
      <c r="R3964" s="1">
        <v>11679.47</v>
      </c>
      <c r="S3964" s="1">
        <v>26431.599999999999</v>
      </c>
      <c r="T3964" s="1">
        <v>12125.93</v>
      </c>
      <c r="U3964" s="1">
        <f>SUM(Report_Summary[Revenue])</f>
        <v>626594850.33999527</v>
      </c>
      <c r="V3964" s="1">
        <f>Report_Summary[[#This Row],[Total Revenue]] / COUNTA(Report_Summary[Membership No])</f>
        <v>62659.485033999525</v>
      </c>
    </row>
    <row r="3965" spans="1:22" x14ac:dyDescent="0.3">
      <c r="A3965" t="s">
        <v>4004</v>
      </c>
      <c r="B3965">
        <v>2021</v>
      </c>
      <c r="C3965" t="s">
        <v>14</v>
      </c>
      <c r="D3965">
        <v>66</v>
      </c>
      <c r="E3965" t="str">
        <f t="shared" si="61"/>
        <v>Old</v>
      </c>
      <c r="F3965" t="s">
        <v>18</v>
      </c>
      <c r="G3965" t="s">
        <v>23</v>
      </c>
      <c r="H3965" t="s">
        <v>31</v>
      </c>
      <c r="I3965">
        <v>35</v>
      </c>
      <c r="J3965">
        <v>3.6</v>
      </c>
      <c r="K3965" t="s">
        <v>32</v>
      </c>
      <c r="L3965" t="s">
        <v>33</v>
      </c>
      <c r="M3965" s="1">
        <v>2399.12</v>
      </c>
      <c r="N3965" s="1">
        <v>2781.63</v>
      </c>
      <c r="O3965" s="1">
        <v>5705.76</v>
      </c>
      <c r="P3965" s="1">
        <v>0</v>
      </c>
      <c r="Q3965" s="1">
        <v>6760.91</v>
      </c>
      <c r="R3965" s="1">
        <v>10607.29</v>
      </c>
      <c r="S3965" s="1">
        <v>-13310.75</v>
      </c>
      <c r="T3965" s="1">
        <v>30678.95</v>
      </c>
      <c r="U3965" s="1">
        <f>SUM(Report_Summary[Revenue])</f>
        <v>626594850.33999527</v>
      </c>
      <c r="V3965" s="1">
        <f>Report_Summary[[#This Row],[Total Revenue]] / COUNTA(Report_Summary[Membership No])</f>
        <v>62659.485033999525</v>
      </c>
    </row>
    <row r="3966" spans="1:22" x14ac:dyDescent="0.3">
      <c r="A3966" t="s">
        <v>4005</v>
      </c>
      <c r="B3966">
        <v>2023</v>
      </c>
      <c r="C3966" t="s">
        <v>14</v>
      </c>
      <c r="D3966">
        <v>36</v>
      </c>
      <c r="E3966" t="str">
        <f t="shared" si="61"/>
        <v>Middle Age</v>
      </c>
      <c r="F3966" t="s">
        <v>21</v>
      </c>
      <c r="G3966" t="s">
        <v>22</v>
      </c>
      <c r="H3966" t="s">
        <v>31</v>
      </c>
      <c r="I3966">
        <v>31</v>
      </c>
      <c r="J3966">
        <v>2.34</v>
      </c>
      <c r="K3966" t="s">
        <v>32</v>
      </c>
      <c r="L3966" t="s">
        <v>33</v>
      </c>
      <c r="M3966" s="1">
        <v>19930.91</v>
      </c>
      <c r="N3966" s="1">
        <v>4912.01</v>
      </c>
      <c r="O3966" s="1">
        <v>2442.8000000000002</v>
      </c>
      <c r="P3966" s="1">
        <v>0</v>
      </c>
      <c r="Q3966" s="1">
        <v>59521.75</v>
      </c>
      <c r="R3966" s="1">
        <v>84789.13</v>
      </c>
      <c r="S3966" s="1">
        <v>29037.48</v>
      </c>
      <c r="T3966" s="1">
        <v>115273.4</v>
      </c>
      <c r="U3966" s="1">
        <f>SUM(Report_Summary[Revenue])</f>
        <v>626594850.33999527</v>
      </c>
      <c r="V3966" s="1">
        <f>Report_Summary[[#This Row],[Total Revenue]] / COUNTA(Report_Summary[Membership No])</f>
        <v>62659.485033999525</v>
      </c>
    </row>
    <row r="3967" spans="1:22" x14ac:dyDescent="0.3">
      <c r="A3967" t="s">
        <v>4006</v>
      </c>
      <c r="B3967">
        <v>2024</v>
      </c>
      <c r="C3967" t="s">
        <v>14</v>
      </c>
      <c r="D3967">
        <v>61</v>
      </c>
      <c r="E3967" t="str">
        <f t="shared" si="61"/>
        <v>Old</v>
      </c>
      <c r="F3967" t="s">
        <v>16</v>
      </c>
      <c r="G3967" t="s">
        <v>22</v>
      </c>
      <c r="H3967" t="s">
        <v>26</v>
      </c>
      <c r="I3967">
        <v>28</v>
      </c>
      <c r="J3967">
        <v>2.2400000000000002</v>
      </c>
      <c r="K3967" t="s">
        <v>33</v>
      </c>
      <c r="L3967" t="s">
        <v>33</v>
      </c>
      <c r="M3967" s="1">
        <v>9540.41</v>
      </c>
      <c r="N3967" s="1">
        <v>4919.87</v>
      </c>
      <c r="O3967" s="1">
        <v>5859.97</v>
      </c>
      <c r="P3967" s="1">
        <v>0</v>
      </c>
      <c r="Q3967" s="1">
        <v>29873.31</v>
      </c>
      <c r="R3967" s="1">
        <v>41211.86</v>
      </c>
      <c r="S3967" s="1">
        <v>-16740.12</v>
      </c>
      <c r="T3967" s="1">
        <v>87825.29</v>
      </c>
      <c r="U3967" s="1">
        <f>SUM(Report_Summary[Revenue])</f>
        <v>626594850.33999527</v>
      </c>
      <c r="V3967" s="1">
        <f>Report_Summary[[#This Row],[Total Revenue]] / COUNTA(Report_Summary[Membership No])</f>
        <v>62659.485033999525</v>
      </c>
    </row>
    <row r="3968" spans="1:22" x14ac:dyDescent="0.3">
      <c r="A3968" t="s">
        <v>4007</v>
      </c>
      <c r="B3968">
        <v>2020</v>
      </c>
      <c r="C3968" t="s">
        <v>13</v>
      </c>
      <c r="D3968">
        <v>36</v>
      </c>
      <c r="E3968" t="str">
        <f t="shared" si="61"/>
        <v>Middle Age</v>
      </c>
      <c r="F3968" t="s">
        <v>20</v>
      </c>
      <c r="G3968" t="s">
        <v>23</v>
      </c>
      <c r="H3968" t="s">
        <v>29</v>
      </c>
      <c r="I3968">
        <v>28</v>
      </c>
      <c r="J3968">
        <v>2.5</v>
      </c>
      <c r="K3968" t="s">
        <v>33</v>
      </c>
      <c r="L3968" t="s">
        <v>33</v>
      </c>
      <c r="M3968" s="1">
        <v>4985.87</v>
      </c>
      <c r="N3968" s="1">
        <v>2897.62</v>
      </c>
      <c r="O3968" s="1">
        <v>1644.06</v>
      </c>
      <c r="P3968" s="1">
        <v>0</v>
      </c>
      <c r="Q3968" s="1">
        <v>16140</v>
      </c>
      <c r="R3968" s="1">
        <v>17037.62</v>
      </c>
      <c r="S3968" s="1">
        <v>-25700.34</v>
      </c>
      <c r="T3968" s="1">
        <v>58877.96</v>
      </c>
      <c r="U3968" s="1">
        <f>SUM(Report_Summary[Revenue])</f>
        <v>626594850.33999527</v>
      </c>
      <c r="V3968" s="1">
        <f>Report_Summary[[#This Row],[Total Revenue]] / COUNTA(Report_Summary[Membership No])</f>
        <v>62659.485033999525</v>
      </c>
    </row>
    <row r="3969" spans="1:22" x14ac:dyDescent="0.3">
      <c r="A3969" t="s">
        <v>4008</v>
      </c>
      <c r="B3969">
        <v>2021</v>
      </c>
      <c r="C3969" t="s">
        <v>13</v>
      </c>
      <c r="D3969">
        <v>37</v>
      </c>
      <c r="E3969" t="str">
        <f t="shared" si="61"/>
        <v>Middle Age</v>
      </c>
      <c r="F3969" t="s">
        <v>16</v>
      </c>
      <c r="G3969" t="s">
        <v>23</v>
      </c>
      <c r="H3969" t="s">
        <v>28</v>
      </c>
      <c r="I3969">
        <v>29</v>
      </c>
      <c r="J3969">
        <v>2.15</v>
      </c>
      <c r="K3969" t="s">
        <v>33</v>
      </c>
      <c r="L3969" t="s">
        <v>33</v>
      </c>
      <c r="M3969" s="1">
        <v>18593.8</v>
      </c>
      <c r="N3969" s="1">
        <v>3306.65</v>
      </c>
      <c r="O3969" s="1">
        <v>1549.48</v>
      </c>
      <c r="P3969" s="1">
        <v>0</v>
      </c>
      <c r="Q3969" s="1">
        <v>74067.679999999993</v>
      </c>
      <c r="R3969" s="1">
        <v>41422.9</v>
      </c>
      <c r="S3969" s="1">
        <v>25410.880000000001</v>
      </c>
      <c r="T3969" s="1">
        <v>90079.7</v>
      </c>
      <c r="U3969" s="1">
        <f>SUM(Report_Summary[Revenue])</f>
        <v>626594850.33999527</v>
      </c>
      <c r="V3969" s="1">
        <f>Report_Summary[[#This Row],[Total Revenue]] / COUNTA(Report_Summary[Membership No])</f>
        <v>62659.485033999525</v>
      </c>
    </row>
    <row r="3970" spans="1:22" x14ac:dyDescent="0.3">
      <c r="A3970" t="s">
        <v>4009</v>
      </c>
      <c r="B3970">
        <v>2018</v>
      </c>
      <c r="C3970" t="s">
        <v>14</v>
      </c>
      <c r="D3970">
        <v>78</v>
      </c>
      <c r="E3970" t="str">
        <f t="shared" si="61"/>
        <v>Old</v>
      </c>
      <c r="F3970" t="s">
        <v>15</v>
      </c>
      <c r="G3970" t="s">
        <v>22</v>
      </c>
      <c r="H3970" t="s">
        <v>28</v>
      </c>
      <c r="I3970">
        <v>30</v>
      </c>
      <c r="J3970">
        <v>2.52</v>
      </c>
      <c r="K3970" t="s">
        <v>33</v>
      </c>
      <c r="L3970" t="s">
        <v>33</v>
      </c>
      <c r="M3970" s="1">
        <v>15946.13</v>
      </c>
      <c r="N3970" s="1">
        <v>3318.81</v>
      </c>
      <c r="O3970" s="1">
        <v>7479.81</v>
      </c>
      <c r="P3970" s="1">
        <v>0</v>
      </c>
      <c r="Q3970" s="1">
        <v>65448.94</v>
      </c>
      <c r="R3970" s="1">
        <v>33435.360000000001</v>
      </c>
      <c r="S3970" s="1">
        <v>-15926.42</v>
      </c>
      <c r="T3970" s="1">
        <v>114810.72</v>
      </c>
      <c r="U3970" s="1">
        <f>SUM(Report_Summary[Revenue])</f>
        <v>626594850.33999527</v>
      </c>
      <c r="V3970" s="1">
        <f>Report_Summary[[#This Row],[Total Revenue]] / COUNTA(Report_Summary[Membership No])</f>
        <v>62659.485033999525</v>
      </c>
    </row>
    <row r="3971" spans="1:22" x14ac:dyDescent="0.3">
      <c r="A3971" t="s">
        <v>4010</v>
      </c>
      <c r="B3971">
        <v>2021</v>
      </c>
      <c r="C3971" t="s">
        <v>14</v>
      </c>
      <c r="D3971">
        <v>40</v>
      </c>
      <c r="E3971" t="str">
        <f t="shared" ref="E3971:E4034" si="62">IF(D3971&gt;55,"Old",IF(D3971&gt;=31,"Middle Age",IF(D3971&lt;31,"Young","Invalid")))</f>
        <v>Middle Age</v>
      </c>
      <c r="F3971" t="s">
        <v>19</v>
      </c>
      <c r="G3971" t="s">
        <v>23</v>
      </c>
      <c r="H3971" t="s">
        <v>30</v>
      </c>
      <c r="I3971">
        <v>35</v>
      </c>
      <c r="J3971">
        <v>2.5</v>
      </c>
      <c r="K3971" t="s">
        <v>33</v>
      </c>
      <c r="L3971" t="s">
        <v>33</v>
      </c>
      <c r="M3971" s="1">
        <v>820.07</v>
      </c>
      <c r="N3971" s="1">
        <v>804.85</v>
      </c>
      <c r="O3971" s="1">
        <v>1887.68</v>
      </c>
      <c r="P3971" s="1">
        <v>0</v>
      </c>
      <c r="Q3971" s="1">
        <v>1200.99</v>
      </c>
      <c r="R3971" s="1">
        <v>1065.08</v>
      </c>
      <c r="S3971" s="1">
        <v>12679.97</v>
      </c>
      <c r="T3971" s="1">
        <v>-10413.9</v>
      </c>
      <c r="U3971" s="1">
        <f>SUM(Report_Summary[Revenue])</f>
        <v>626594850.33999527</v>
      </c>
      <c r="V3971" s="1">
        <f>Report_Summary[[#This Row],[Total Revenue]] / COUNTA(Report_Summary[Membership No])</f>
        <v>62659.485033999525</v>
      </c>
    </row>
    <row r="3972" spans="1:22" x14ac:dyDescent="0.3">
      <c r="A3972" t="s">
        <v>4011</v>
      </c>
      <c r="B3972">
        <v>2015</v>
      </c>
      <c r="C3972" t="s">
        <v>13</v>
      </c>
      <c r="D3972">
        <v>54</v>
      </c>
      <c r="E3972" t="str">
        <f t="shared" si="62"/>
        <v>Middle Age</v>
      </c>
      <c r="F3972" t="s">
        <v>17</v>
      </c>
      <c r="G3972" t="s">
        <v>25</v>
      </c>
      <c r="H3972" t="s">
        <v>31</v>
      </c>
      <c r="I3972">
        <v>30</v>
      </c>
      <c r="J3972">
        <v>3.08</v>
      </c>
      <c r="K3972" t="s">
        <v>33</v>
      </c>
      <c r="L3972" t="s">
        <v>33</v>
      </c>
      <c r="M3972" s="1">
        <v>4425.49</v>
      </c>
      <c r="N3972" s="1">
        <v>1930.5</v>
      </c>
      <c r="O3972" s="1">
        <v>7916.28</v>
      </c>
      <c r="P3972" s="1">
        <v>0</v>
      </c>
      <c r="Q3972" s="1">
        <v>19728.87</v>
      </c>
      <c r="R3972" s="1">
        <v>14005.51</v>
      </c>
      <c r="S3972" s="1">
        <v>1574.44</v>
      </c>
      <c r="T3972" s="1">
        <v>32159.94</v>
      </c>
      <c r="U3972" s="1">
        <f>SUM(Report_Summary[Revenue])</f>
        <v>626594850.33999527</v>
      </c>
      <c r="V3972" s="1">
        <f>Report_Summary[[#This Row],[Total Revenue]] / COUNTA(Report_Summary[Membership No])</f>
        <v>62659.485033999525</v>
      </c>
    </row>
    <row r="3973" spans="1:22" x14ac:dyDescent="0.3">
      <c r="A3973" t="s">
        <v>4012</v>
      </c>
      <c r="B3973">
        <v>2024</v>
      </c>
      <c r="C3973" t="s">
        <v>14</v>
      </c>
      <c r="D3973">
        <v>59</v>
      </c>
      <c r="E3973" t="str">
        <f t="shared" si="62"/>
        <v>Old</v>
      </c>
      <c r="F3973" t="s">
        <v>17</v>
      </c>
      <c r="G3973" t="s">
        <v>22</v>
      </c>
      <c r="H3973" t="s">
        <v>30</v>
      </c>
      <c r="I3973">
        <v>42</v>
      </c>
      <c r="J3973">
        <v>2.5</v>
      </c>
      <c r="K3973" t="s">
        <v>32</v>
      </c>
      <c r="L3973" t="s">
        <v>33</v>
      </c>
      <c r="M3973" s="1">
        <v>18758.830000000002</v>
      </c>
      <c r="N3973" s="1">
        <v>2550.94</v>
      </c>
      <c r="O3973" s="1">
        <v>2738.03</v>
      </c>
      <c r="P3973" s="1">
        <v>0</v>
      </c>
      <c r="Q3973" s="1">
        <v>56525.47</v>
      </c>
      <c r="R3973" s="1">
        <v>81172.149999999994</v>
      </c>
      <c r="S3973" s="1">
        <v>17997.740000000002</v>
      </c>
      <c r="T3973" s="1">
        <v>119699.88</v>
      </c>
      <c r="U3973" s="1">
        <f>SUM(Report_Summary[Revenue])</f>
        <v>626594850.33999527</v>
      </c>
      <c r="V3973" s="1">
        <f>Report_Summary[[#This Row],[Total Revenue]] / COUNTA(Report_Summary[Membership No])</f>
        <v>62659.485033999525</v>
      </c>
    </row>
    <row r="3974" spans="1:22" x14ac:dyDescent="0.3">
      <c r="A3974" t="s">
        <v>4013</v>
      </c>
      <c r="B3974">
        <v>2018</v>
      </c>
      <c r="C3974" t="s">
        <v>14</v>
      </c>
      <c r="D3974">
        <v>30</v>
      </c>
      <c r="E3974" t="str">
        <f t="shared" si="62"/>
        <v>Young</v>
      </c>
      <c r="F3974" t="s">
        <v>15</v>
      </c>
      <c r="G3974" t="s">
        <v>22</v>
      </c>
      <c r="H3974" t="s">
        <v>30</v>
      </c>
      <c r="I3974">
        <v>31</v>
      </c>
      <c r="J3974">
        <v>2.85</v>
      </c>
      <c r="K3974" t="s">
        <v>33</v>
      </c>
      <c r="L3974" t="s">
        <v>33</v>
      </c>
      <c r="M3974" s="1">
        <v>8035.81</v>
      </c>
      <c r="N3974" s="1">
        <v>1489.06</v>
      </c>
      <c r="O3974" s="1">
        <v>4549.2700000000004</v>
      </c>
      <c r="P3974" s="1">
        <v>0</v>
      </c>
      <c r="Q3974" s="1">
        <v>29424.58</v>
      </c>
      <c r="R3974" s="1">
        <v>18203.060000000001</v>
      </c>
      <c r="S3974" s="1">
        <v>6150.16</v>
      </c>
      <c r="T3974" s="1">
        <v>41477.480000000003</v>
      </c>
      <c r="U3974" s="1">
        <f>SUM(Report_Summary[Revenue])</f>
        <v>626594850.33999527</v>
      </c>
      <c r="V3974" s="1">
        <f>Report_Summary[[#This Row],[Total Revenue]] / COUNTA(Report_Summary[Membership No])</f>
        <v>62659.485033999525</v>
      </c>
    </row>
    <row r="3975" spans="1:22" x14ac:dyDescent="0.3">
      <c r="A3975" t="s">
        <v>4014</v>
      </c>
      <c r="B3975">
        <v>2024</v>
      </c>
      <c r="C3975" t="s">
        <v>13</v>
      </c>
      <c r="D3975">
        <v>54</v>
      </c>
      <c r="E3975" t="str">
        <f t="shared" si="62"/>
        <v>Middle Age</v>
      </c>
      <c r="F3975" t="s">
        <v>16</v>
      </c>
      <c r="G3975" t="s">
        <v>23</v>
      </c>
      <c r="H3975" t="s">
        <v>26</v>
      </c>
      <c r="I3975">
        <v>36</v>
      </c>
      <c r="J3975">
        <v>1.99</v>
      </c>
      <c r="K3975" t="s">
        <v>32</v>
      </c>
      <c r="L3975" t="s">
        <v>33</v>
      </c>
      <c r="M3975" s="1">
        <v>4952.8599999999997</v>
      </c>
      <c r="N3975" s="1">
        <v>220.63</v>
      </c>
      <c r="O3975" s="1">
        <v>2634.68</v>
      </c>
      <c r="P3975" s="1">
        <v>0</v>
      </c>
      <c r="Q3975" s="1">
        <v>13833.5</v>
      </c>
      <c r="R3975" s="1">
        <v>14856.35</v>
      </c>
      <c r="S3975" s="1">
        <v>19858.38</v>
      </c>
      <c r="T3975" s="1">
        <v>8831.4699999999993</v>
      </c>
      <c r="U3975" s="1">
        <f>SUM(Report_Summary[Revenue])</f>
        <v>626594850.33999527</v>
      </c>
      <c r="V3975" s="1">
        <f>Report_Summary[[#This Row],[Total Revenue]] / COUNTA(Report_Summary[Membership No])</f>
        <v>62659.485033999525</v>
      </c>
    </row>
    <row r="3976" spans="1:22" x14ac:dyDescent="0.3">
      <c r="A3976" t="s">
        <v>4015</v>
      </c>
      <c r="B3976">
        <v>2015</v>
      </c>
      <c r="C3976" t="s">
        <v>13</v>
      </c>
      <c r="D3976">
        <v>52</v>
      </c>
      <c r="E3976" t="str">
        <f t="shared" si="62"/>
        <v>Middle Age</v>
      </c>
      <c r="F3976" t="s">
        <v>15</v>
      </c>
      <c r="G3976" t="s">
        <v>25</v>
      </c>
      <c r="H3976" t="s">
        <v>29</v>
      </c>
      <c r="I3976">
        <v>39</v>
      </c>
      <c r="J3976">
        <v>3.32</v>
      </c>
      <c r="K3976" t="s">
        <v>33</v>
      </c>
      <c r="L3976" t="s">
        <v>33</v>
      </c>
      <c r="M3976" s="1">
        <v>685.17</v>
      </c>
      <c r="N3976" s="1">
        <v>1786.25</v>
      </c>
      <c r="O3976" s="1">
        <v>843.31</v>
      </c>
      <c r="P3976" s="1">
        <v>0</v>
      </c>
      <c r="Q3976" s="1">
        <v>1207.92</v>
      </c>
      <c r="R3976" s="1">
        <v>2414.06</v>
      </c>
      <c r="S3976" s="1">
        <v>5155.2299999999996</v>
      </c>
      <c r="T3976" s="1">
        <v>-1533.25</v>
      </c>
      <c r="U3976" s="1">
        <f>SUM(Report_Summary[Revenue])</f>
        <v>626594850.33999527</v>
      </c>
      <c r="V3976" s="1">
        <f>Report_Summary[[#This Row],[Total Revenue]] / COUNTA(Report_Summary[Membership No])</f>
        <v>62659.485033999525</v>
      </c>
    </row>
    <row r="3977" spans="1:22" x14ac:dyDescent="0.3">
      <c r="A3977" t="s">
        <v>4016</v>
      </c>
      <c r="B3977">
        <v>2022</v>
      </c>
      <c r="C3977" t="s">
        <v>13</v>
      </c>
      <c r="D3977">
        <v>54</v>
      </c>
      <c r="E3977" t="str">
        <f t="shared" si="62"/>
        <v>Middle Age</v>
      </c>
      <c r="F3977" t="s">
        <v>15</v>
      </c>
      <c r="G3977" t="s">
        <v>25</v>
      </c>
      <c r="H3977" t="s">
        <v>31</v>
      </c>
      <c r="I3977">
        <v>31</v>
      </c>
      <c r="J3977">
        <v>2.5499999999999998</v>
      </c>
      <c r="K3977" t="s">
        <v>33</v>
      </c>
      <c r="L3977" t="s">
        <v>33</v>
      </c>
      <c r="M3977" s="1">
        <v>10354.07</v>
      </c>
      <c r="N3977" s="1">
        <v>2064.88</v>
      </c>
      <c r="O3977" s="1">
        <v>7443.58</v>
      </c>
      <c r="P3977" s="1">
        <v>0</v>
      </c>
      <c r="Q3977" s="1">
        <v>42768.56</v>
      </c>
      <c r="R3977" s="1">
        <v>43538.71</v>
      </c>
      <c r="S3977" s="1">
        <v>-14322.81</v>
      </c>
      <c r="T3977" s="1">
        <v>100630.08</v>
      </c>
      <c r="U3977" s="1">
        <f>SUM(Report_Summary[Revenue])</f>
        <v>626594850.33999527</v>
      </c>
      <c r="V3977" s="1">
        <f>Report_Summary[[#This Row],[Total Revenue]] / COUNTA(Report_Summary[Membership No])</f>
        <v>62659.485033999525</v>
      </c>
    </row>
    <row r="3978" spans="1:22" x14ac:dyDescent="0.3">
      <c r="A3978" t="s">
        <v>4017</v>
      </c>
      <c r="B3978">
        <v>2015</v>
      </c>
      <c r="C3978" t="s">
        <v>13</v>
      </c>
      <c r="D3978">
        <v>47</v>
      </c>
      <c r="E3978" t="str">
        <f t="shared" si="62"/>
        <v>Middle Age</v>
      </c>
      <c r="F3978" t="s">
        <v>19</v>
      </c>
      <c r="G3978" t="s">
        <v>25</v>
      </c>
      <c r="H3978" t="s">
        <v>30</v>
      </c>
      <c r="I3978">
        <v>23</v>
      </c>
      <c r="J3978">
        <v>2.57</v>
      </c>
      <c r="K3978" t="s">
        <v>33</v>
      </c>
      <c r="L3978" t="s">
        <v>33</v>
      </c>
      <c r="M3978" s="1">
        <v>17264.55</v>
      </c>
      <c r="N3978" s="1">
        <v>948.91</v>
      </c>
      <c r="O3978" s="1">
        <v>4213.5600000000004</v>
      </c>
      <c r="P3978" s="1">
        <v>0</v>
      </c>
      <c r="Q3978" s="1">
        <v>29328.83</v>
      </c>
      <c r="R3978" s="1">
        <v>29287.71</v>
      </c>
      <c r="S3978" s="1">
        <v>-17792.13</v>
      </c>
      <c r="T3978" s="1">
        <v>76408.67</v>
      </c>
      <c r="U3978" s="1">
        <f>SUM(Report_Summary[Revenue])</f>
        <v>626594850.33999527</v>
      </c>
      <c r="V3978" s="1">
        <f>Report_Summary[[#This Row],[Total Revenue]] / COUNTA(Report_Summary[Membership No])</f>
        <v>62659.485033999525</v>
      </c>
    </row>
    <row r="3979" spans="1:22" x14ac:dyDescent="0.3">
      <c r="A3979" t="s">
        <v>4018</v>
      </c>
      <c r="B3979">
        <v>2021</v>
      </c>
      <c r="C3979" t="s">
        <v>13</v>
      </c>
      <c r="D3979">
        <v>59</v>
      </c>
      <c r="E3979" t="str">
        <f t="shared" si="62"/>
        <v>Old</v>
      </c>
      <c r="F3979" t="s">
        <v>20</v>
      </c>
      <c r="G3979" t="s">
        <v>25</v>
      </c>
      <c r="H3979" t="s">
        <v>28</v>
      </c>
      <c r="I3979">
        <v>28</v>
      </c>
      <c r="J3979">
        <v>2</v>
      </c>
      <c r="K3979" t="s">
        <v>33</v>
      </c>
      <c r="L3979" t="s">
        <v>33</v>
      </c>
      <c r="M3979" s="1">
        <v>12492.17</v>
      </c>
      <c r="N3979" s="1">
        <v>4637.97</v>
      </c>
      <c r="O3979" s="1">
        <v>6451.26</v>
      </c>
      <c r="P3979" s="1">
        <v>0</v>
      </c>
      <c r="Q3979" s="1">
        <v>26515.3</v>
      </c>
      <c r="R3979" s="1">
        <v>44842.64</v>
      </c>
      <c r="S3979" s="1">
        <v>3202.06</v>
      </c>
      <c r="T3979" s="1">
        <v>68155.88</v>
      </c>
      <c r="U3979" s="1">
        <f>SUM(Report_Summary[Revenue])</f>
        <v>626594850.33999527</v>
      </c>
      <c r="V3979" s="1">
        <f>Report_Summary[[#This Row],[Total Revenue]] / COUNTA(Report_Summary[Membership No])</f>
        <v>62659.485033999525</v>
      </c>
    </row>
    <row r="3980" spans="1:22" x14ac:dyDescent="0.3">
      <c r="A3980" t="s">
        <v>4019</v>
      </c>
      <c r="B3980">
        <v>2017</v>
      </c>
      <c r="C3980" t="s">
        <v>13</v>
      </c>
      <c r="D3980">
        <v>79</v>
      </c>
      <c r="E3980" t="str">
        <f t="shared" si="62"/>
        <v>Old</v>
      </c>
      <c r="F3980" t="s">
        <v>19</v>
      </c>
      <c r="G3980" t="s">
        <v>24</v>
      </c>
      <c r="H3980" t="s">
        <v>28</v>
      </c>
      <c r="I3980">
        <v>40</v>
      </c>
      <c r="J3980">
        <v>3.08</v>
      </c>
      <c r="K3980" t="s">
        <v>33</v>
      </c>
      <c r="L3980" t="s">
        <v>33</v>
      </c>
      <c r="M3980" s="1">
        <v>3506.01</v>
      </c>
      <c r="N3980" s="1">
        <v>2447.5500000000002</v>
      </c>
      <c r="O3980" s="1">
        <v>5638.1</v>
      </c>
      <c r="P3980" s="1">
        <v>0</v>
      </c>
      <c r="Q3980" s="1">
        <v>12384.05</v>
      </c>
      <c r="R3980" s="1">
        <v>11602.47</v>
      </c>
      <c r="S3980" s="1">
        <v>-18025.91</v>
      </c>
      <c r="T3980" s="1">
        <v>42012.43</v>
      </c>
      <c r="U3980" s="1">
        <f>SUM(Report_Summary[Revenue])</f>
        <v>626594850.33999527</v>
      </c>
      <c r="V3980" s="1">
        <f>Report_Summary[[#This Row],[Total Revenue]] / COUNTA(Report_Summary[Membership No])</f>
        <v>62659.485033999525</v>
      </c>
    </row>
    <row r="3981" spans="1:22" x14ac:dyDescent="0.3">
      <c r="A3981" t="s">
        <v>4020</v>
      </c>
      <c r="B3981">
        <v>2018</v>
      </c>
      <c r="C3981" t="s">
        <v>13</v>
      </c>
      <c r="D3981">
        <v>22</v>
      </c>
      <c r="E3981" t="str">
        <f t="shared" si="62"/>
        <v>Young</v>
      </c>
      <c r="F3981" t="s">
        <v>17</v>
      </c>
      <c r="G3981" t="s">
        <v>25</v>
      </c>
      <c r="H3981" t="s">
        <v>29</v>
      </c>
      <c r="I3981">
        <v>28</v>
      </c>
      <c r="J3981">
        <v>1.34</v>
      </c>
      <c r="K3981" t="s">
        <v>32</v>
      </c>
      <c r="L3981" t="s">
        <v>33</v>
      </c>
      <c r="M3981" s="1">
        <v>11619.43</v>
      </c>
      <c r="N3981" s="1">
        <v>4808.1000000000004</v>
      </c>
      <c r="O3981" s="1">
        <v>6416.26</v>
      </c>
      <c r="P3981" s="1">
        <v>0</v>
      </c>
      <c r="Q3981" s="1">
        <v>24125</v>
      </c>
      <c r="R3981" s="1">
        <v>48748.09</v>
      </c>
      <c r="S3981" s="1">
        <v>-26604.21</v>
      </c>
      <c r="T3981" s="1">
        <v>99477.3</v>
      </c>
      <c r="U3981" s="1">
        <f>SUM(Report_Summary[Revenue])</f>
        <v>626594850.33999527</v>
      </c>
      <c r="V3981" s="1">
        <f>Report_Summary[[#This Row],[Total Revenue]] / COUNTA(Report_Summary[Membership No])</f>
        <v>62659.485033999525</v>
      </c>
    </row>
    <row r="3982" spans="1:22" x14ac:dyDescent="0.3">
      <c r="A3982" t="s">
        <v>4021</v>
      </c>
      <c r="B3982">
        <v>2016</v>
      </c>
      <c r="C3982" t="s">
        <v>13</v>
      </c>
      <c r="D3982">
        <v>57</v>
      </c>
      <c r="E3982" t="str">
        <f t="shared" si="62"/>
        <v>Old</v>
      </c>
      <c r="F3982" t="s">
        <v>18</v>
      </c>
      <c r="G3982" t="s">
        <v>22</v>
      </c>
      <c r="H3982" t="s">
        <v>26</v>
      </c>
      <c r="I3982">
        <v>29</v>
      </c>
      <c r="J3982">
        <v>2.95</v>
      </c>
      <c r="K3982" t="s">
        <v>33</v>
      </c>
      <c r="L3982" t="s">
        <v>33</v>
      </c>
      <c r="M3982" s="1">
        <v>17754.400000000001</v>
      </c>
      <c r="N3982" s="1">
        <v>470.8</v>
      </c>
      <c r="O3982" s="1">
        <v>5524.48</v>
      </c>
      <c r="P3982" s="1">
        <v>0</v>
      </c>
      <c r="Q3982" s="1">
        <v>29839.51</v>
      </c>
      <c r="R3982" s="1">
        <v>85712.27</v>
      </c>
      <c r="S3982" s="1">
        <v>25090.43</v>
      </c>
      <c r="T3982" s="1">
        <v>90461.35</v>
      </c>
      <c r="U3982" s="1">
        <f>SUM(Report_Summary[Revenue])</f>
        <v>626594850.33999527</v>
      </c>
      <c r="V3982" s="1">
        <f>Report_Summary[[#This Row],[Total Revenue]] / COUNTA(Report_Summary[Membership No])</f>
        <v>62659.485033999525</v>
      </c>
    </row>
    <row r="3983" spans="1:22" x14ac:dyDescent="0.3">
      <c r="A3983" t="s">
        <v>4022</v>
      </c>
      <c r="B3983">
        <v>2024</v>
      </c>
      <c r="C3983" t="s">
        <v>13</v>
      </c>
      <c r="D3983">
        <v>35</v>
      </c>
      <c r="E3983" t="str">
        <f t="shared" si="62"/>
        <v>Middle Age</v>
      </c>
      <c r="F3983" t="s">
        <v>18</v>
      </c>
      <c r="G3983" t="s">
        <v>23</v>
      </c>
      <c r="H3983" t="s">
        <v>31</v>
      </c>
      <c r="I3983">
        <v>40</v>
      </c>
      <c r="J3983">
        <v>2.6</v>
      </c>
      <c r="K3983" t="s">
        <v>33</v>
      </c>
      <c r="L3983" t="s">
        <v>33</v>
      </c>
      <c r="M3983" s="1">
        <v>13237.3</v>
      </c>
      <c r="N3983" s="1">
        <v>3840.49</v>
      </c>
      <c r="O3983" s="1">
        <v>5284.73</v>
      </c>
      <c r="P3983" s="1">
        <v>0</v>
      </c>
      <c r="Q3983" s="1">
        <v>49693.919999999998</v>
      </c>
      <c r="R3983" s="1">
        <v>31645.200000000001</v>
      </c>
      <c r="S3983" s="1">
        <v>-20139.2</v>
      </c>
      <c r="T3983" s="1">
        <v>101478.32</v>
      </c>
      <c r="U3983" s="1">
        <f>SUM(Report_Summary[Revenue])</f>
        <v>626594850.33999527</v>
      </c>
      <c r="V3983" s="1">
        <f>Report_Summary[[#This Row],[Total Revenue]] / COUNTA(Report_Summary[Membership No])</f>
        <v>62659.485033999525</v>
      </c>
    </row>
    <row r="3984" spans="1:22" x14ac:dyDescent="0.3">
      <c r="A3984" t="s">
        <v>4023</v>
      </c>
      <c r="B3984">
        <v>2017</v>
      </c>
      <c r="C3984" t="s">
        <v>13</v>
      </c>
      <c r="D3984">
        <v>49</v>
      </c>
      <c r="E3984" t="str">
        <f t="shared" si="62"/>
        <v>Middle Age</v>
      </c>
      <c r="F3984" t="s">
        <v>16</v>
      </c>
      <c r="G3984" t="s">
        <v>23</v>
      </c>
      <c r="H3984" t="s">
        <v>27</v>
      </c>
      <c r="I3984">
        <v>29</v>
      </c>
      <c r="J3984">
        <v>2.99</v>
      </c>
      <c r="K3984" t="s">
        <v>33</v>
      </c>
      <c r="L3984" t="s">
        <v>33</v>
      </c>
      <c r="M3984" s="1">
        <v>14019.04</v>
      </c>
      <c r="N3984" s="1">
        <v>3264.02</v>
      </c>
      <c r="O3984" s="1">
        <v>5934.23</v>
      </c>
      <c r="P3984" s="1">
        <v>0</v>
      </c>
      <c r="Q3984" s="1">
        <v>24574.94</v>
      </c>
      <c r="R3984" s="1">
        <v>58692.08</v>
      </c>
      <c r="S3984" s="1">
        <v>-18023.060000000001</v>
      </c>
      <c r="T3984" s="1">
        <v>101290.08</v>
      </c>
      <c r="U3984" s="1">
        <f>SUM(Report_Summary[Revenue])</f>
        <v>626594850.33999527</v>
      </c>
      <c r="V3984" s="1">
        <f>Report_Summary[[#This Row],[Total Revenue]] / COUNTA(Report_Summary[Membership No])</f>
        <v>62659.485033999525</v>
      </c>
    </row>
    <row r="3985" spans="1:22" x14ac:dyDescent="0.3">
      <c r="A3985" t="s">
        <v>4024</v>
      </c>
      <c r="B3985">
        <v>2020</v>
      </c>
      <c r="C3985" t="s">
        <v>13</v>
      </c>
      <c r="D3985">
        <v>78</v>
      </c>
      <c r="E3985" t="str">
        <f t="shared" si="62"/>
        <v>Old</v>
      </c>
      <c r="F3985" t="s">
        <v>17</v>
      </c>
      <c r="G3985" t="s">
        <v>25</v>
      </c>
      <c r="H3985" t="s">
        <v>27</v>
      </c>
      <c r="I3985">
        <v>23</v>
      </c>
      <c r="J3985">
        <v>2.54</v>
      </c>
      <c r="K3985" t="s">
        <v>33</v>
      </c>
      <c r="L3985" t="s">
        <v>33</v>
      </c>
      <c r="M3985" s="1">
        <v>12575.12</v>
      </c>
      <c r="N3985" s="1">
        <v>4105.1499999999996</v>
      </c>
      <c r="O3985" s="1">
        <v>3437.5</v>
      </c>
      <c r="P3985" s="1">
        <v>0</v>
      </c>
      <c r="Q3985" s="1">
        <v>40797.61</v>
      </c>
      <c r="R3985" s="1">
        <v>55085.63</v>
      </c>
      <c r="S3985" s="1">
        <v>-20268</v>
      </c>
      <c r="T3985" s="1">
        <v>116151.24</v>
      </c>
      <c r="U3985" s="1">
        <f>SUM(Report_Summary[Revenue])</f>
        <v>626594850.33999527</v>
      </c>
      <c r="V3985" s="1">
        <f>Report_Summary[[#This Row],[Total Revenue]] / COUNTA(Report_Summary[Membership No])</f>
        <v>62659.485033999525</v>
      </c>
    </row>
    <row r="3986" spans="1:22" x14ac:dyDescent="0.3">
      <c r="A3986" t="s">
        <v>4025</v>
      </c>
      <c r="B3986">
        <v>2019</v>
      </c>
      <c r="C3986" t="s">
        <v>13</v>
      </c>
      <c r="D3986">
        <v>66</v>
      </c>
      <c r="E3986" t="str">
        <f t="shared" si="62"/>
        <v>Old</v>
      </c>
      <c r="F3986" t="s">
        <v>20</v>
      </c>
      <c r="G3986" t="s">
        <v>22</v>
      </c>
      <c r="H3986" t="s">
        <v>28</v>
      </c>
      <c r="I3986">
        <v>32</v>
      </c>
      <c r="J3986">
        <v>3.31</v>
      </c>
      <c r="K3986" t="s">
        <v>32</v>
      </c>
      <c r="L3986" t="s">
        <v>33</v>
      </c>
      <c r="M3986" s="1">
        <v>7827.68</v>
      </c>
      <c r="N3986" s="1">
        <v>4989.68</v>
      </c>
      <c r="O3986" s="1">
        <v>1398.83</v>
      </c>
      <c r="P3986" s="1">
        <v>0</v>
      </c>
      <c r="Q3986" s="1">
        <v>18615.759999999998</v>
      </c>
      <c r="R3986" s="1">
        <v>26327.88</v>
      </c>
      <c r="S3986" s="1">
        <v>-5594.61</v>
      </c>
      <c r="T3986" s="1">
        <v>50538.25</v>
      </c>
      <c r="U3986" s="1">
        <f>SUM(Report_Summary[Revenue])</f>
        <v>626594850.33999527</v>
      </c>
      <c r="V3986" s="1">
        <f>Report_Summary[[#This Row],[Total Revenue]] / COUNTA(Report_Summary[Membership No])</f>
        <v>62659.485033999525</v>
      </c>
    </row>
    <row r="3987" spans="1:22" x14ac:dyDescent="0.3">
      <c r="A3987" t="s">
        <v>4026</v>
      </c>
      <c r="B3987">
        <v>2019</v>
      </c>
      <c r="C3987" t="s">
        <v>13</v>
      </c>
      <c r="D3987">
        <v>35</v>
      </c>
      <c r="E3987" t="str">
        <f t="shared" si="62"/>
        <v>Middle Age</v>
      </c>
      <c r="F3987" t="s">
        <v>18</v>
      </c>
      <c r="G3987" t="s">
        <v>25</v>
      </c>
      <c r="H3987" t="s">
        <v>31</v>
      </c>
      <c r="I3987">
        <v>39</v>
      </c>
      <c r="J3987">
        <v>2.94</v>
      </c>
      <c r="K3987" t="s">
        <v>33</v>
      </c>
      <c r="L3987" t="s">
        <v>33</v>
      </c>
      <c r="M3987" s="1">
        <v>14808.71</v>
      </c>
      <c r="N3987" s="1">
        <v>2190.81</v>
      </c>
      <c r="O3987" s="1">
        <v>808.25</v>
      </c>
      <c r="P3987" s="1">
        <v>0</v>
      </c>
      <c r="Q3987" s="1">
        <v>38558.230000000003</v>
      </c>
      <c r="R3987" s="1">
        <v>71771.740000000005</v>
      </c>
      <c r="S3987" s="1">
        <v>21874.15</v>
      </c>
      <c r="T3987" s="1">
        <v>88455.82</v>
      </c>
      <c r="U3987" s="1">
        <f>SUM(Report_Summary[Revenue])</f>
        <v>626594850.33999527</v>
      </c>
      <c r="V3987" s="1">
        <f>Report_Summary[[#This Row],[Total Revenue]] / COUNTA(Report_Summary[Membership No])</f>
        <v>62659.485033999525</v>
      </c>
    </row>
    <row r="3988" spans="1:22" x14ac:dyDescent="0.3">
      <c r="A3988" t="s">
        <v>4027</v>
      </c>
      <c r="B3988">
        <v>2022</v>
      </c>
      <c r="C3988" t="s">
        <v>13</v>
      </c>
      <c r="D3988">
        <v>63</v>
      </c>
      <c r="E3988" t="str">
        <f t="shared" si="62"/>
        <v>Old</v>
      </c>
      <c r="F3988" t="s">
        <v>21</v>
      </c>
      <c r="G3988" t="s">
        <v>22</v>
      </c>
      <c r="H3988" t="s">
        <v>31</v>
      </c>
      <c r="I3988">
        <v>30</v>
      </c>
      <c r="J3988">
        <v>2.4500000000000002</v>
      </c>
      <c r="K3988" t="s">
        <v>33</v>
      </c>
      <c r="L3988" t="s">
        <v>33</v>
      </c>
      <c r="M3988" s="1">
        <v>9341.4</v>
      </c>
      <c r="N3988" s="1">
        <v>4026.25</v>
      </c>
      <c r="O3988" s="1">
        <v>4813.3100000000004</v>
      </c>
      <c r="P3988" s="1">
        <v>0</v>
      </c>
      <c r="Q3988" s="1">
        <v>19849.009999999998</v>
      </c>
      <c r="R3988" s="1">
        <v>38567.839999999997</v>
      </c>
      <c r="S3988" s="1">
        <v>8640.35</v>
      </c>
      <c r="T3988" s="1">
        <v>49776.5</v>
      </c>
      <c r="U3988" s="1">
        <f>SUM(Report_Summary[Revenue])</f>
        <v>626594850.33999527</v>
      </c>
      <c r="V3988" s="1">
        <f>Report_Summary[[#This Row],[Total Revenue]] / COUNTA(Report_Summary[Membership No])</f>
        <v>62659.485033999525</v>
      </c>
    </row>
    <row r="3989" spans="1:22" x14ac:dyDescent="0.3">
      <c r="A3989" t="s">
        <v>4028</v>
      </c>
      <c r="B3989">
        <v>2020</v>
      </c>
      <c r="C3989" t="s">
        <v>13</v>
      </c>
      <c r="D3989">
        <v>80</v>
      </c>
      <c r="E3989" t="str">
        <f t="shared" si="62"/>
        <v>Old</v>
      </c>
      <c r="F3989" t="s">
        <v>19</v>
      </c>
      <c r="G3989" t="s">
        <v>23</v>
      </c>
      <c r="H3989" t="s">
        <v>28</v>
      </c>
      <c r="I3989">
        <v>27</v>
      </c>
      <c r="J3989">
        <v>1.6</v>
      </c>
      <c r="K3989" t="s">
        <v>33</v>
      </c>
      <c r="L3989" t="s">
        <v>33</v>
      </c>
      <c r="M3989" s="1">
        <v>16098.2</v>
      </c>
      <c r="N3989" s="1">
        <v>4119.8100000000004</v>
      </c>
      <c r="O3989" s="1">
        <v>1766.87</v>
      </c>
      <c r="P3989" s="1">
        <v>0</v>
      </c>
      <c r="Q3989" s="1">
        <v>43562.82</v>
      </c>
      <c r="R3989" s="1">
        <v>24122.560000000001</v>
      </c>
      <c r="S3989" s="1">
        <v>-9367.59</v>
      </c>
      <c r="T3989" s="1">
        <v>77052.97</v>
      </c>
      <c r="U3989" s="1">
        <f>SUM(Report_Summary[Revenue])</f>
        <v>626594850.33999527</v>
      </c>
      <c r="V3989" s="1">
        <f>Report_Summary[[#This Row],[Total Revenue]] / COUNTA(Report_Summary[Membership No])</f>
        <v>62659.485033999525</v>
      </c>
    </row>
    <row r="3990" spans="1:22" x14ac:dyDescent="0.3">
      <c r="A3990" t="s">
        <v>4029</v>
      </c>
      <c r="B3990">
        <v>2023</v>
      </c>
      <c r="C3990" t="s">
        <v>13</v>
      </c>
      <c r="D3990">
        <v>29</v>
      </c>
      <c r="E3990" t="str">
        <f t="shared" si="62"/>
        <v>Young</v>
      </c>
      <c r="F3990" t="s">
        <v>20</v>
      </c>
      <c r="G3990" t="s">
        <v>23</v>
      </c>
      <c r="H3990" t="s">
        <v>31</v>
      </c>
      <c r="I3990">
        <v>37</v>
      </c>
      <c r="J3990">
        <v>2.09</v>
      </c>
      <c r="K3990" t="s">
        <v>33</v>
      </c>
      <c r="L3990" t="s">
        <v>33</v>
      </c>
      <c r="M3990" s="1">
        <v>18689.03</v>
      </c>
      <c r="N3990" s="1">
        <v>278.33</v>
      </c>
      <c r="O3990" s="1">
        <v>2359.7199999999998</v>
      </c>
      <c r="P3990" s="1">
        <v>0</v>
      </c>
      <c r="Q3990" s="1">
        <v>83114.25</v>
      </c>
      <c r="R3990" s="1">
        <v>60273.120000000003</v>
      </c>
      <c r="S3990" s="1">
        <v>-27312.38</v>
      </c>
      <c r="T3990" s="1">
        <v>170699.75</v>
      </c>
      <c r="U3990" s="1">
        <f>SUM(Report_Summary[Revenue])</f>
        <v>626594850.33999527</v>
      </c>
      <c r="V3990" s="1">
        <f>Report_Summary[[#This Row],[Total Revenue]] / COUNTA(Report_Summary[Membership No])</f>
        <v>62659.485033999525</v>
      </c>
    </row>
    <row r="3991" spans="1:22" x14ac:dyDescent="0.3">
      <c r="A3991" t="s">
        <v>4030</v>
      </c>
      <c r="B3991">
        <v>2021</v>
      </c>
      <c r="C3991" t="s">
        <v>14</v>
      </c>
      <c r="D3991">
        <v>64</v>
      </c>
      <c r="E3991" t="str">
        <f t="shared" si="62"/>
        <v>Old</v>
      </c>
      <c r="F3991" t="s">
        <v>20</v>
      </c>
      <c r="G3991" t="s">
        <v>25</v>
      </c>
      <c r="H3991" t="s">
        <v>31</v>
      </c>
      <c r="I3991">
        <v>28</v>
      </c>
      <c r="J3991">
        <v>3.1</v>
      </c>
      <c r="K3991" t="s">
        <v>32</v>
      </c>
      <c r="L3991" t="s">
        <v>33</v>
      </c>
      <c r="M3991" s="1">
        <v>16435.11</v>
      </c>
      <c r="N3991" s="1">
        <v>332.48</v>
      </c>
      <c r="O3991" s="1">
        <v>6087.74</v>
      </c>
      <c r="P3991" s="1">
        <v>0</v>
      </c>
      <c r="Q3991" s="1">
        <v>24797.279999999999</v>
      </c>
      <c r="R3991" s="1">
        <v>70416.58</v>
      </c>
      <c r="S3991" s="1">
        <v>17270.59</v>
      </c>
      <c r="T3991" s="1">
        <v>77943.27</v>
      </c>
      <c r="U3991" s="1">
        <f>SUM(Report_Summary[Revenue])</f>
        <v>626594850.33999527</v>
      </c>
      <c r="V3991" s="1">
        <f>Report_Summary[[#This Row],[Total Revenue]] / COUNTA(Report_Summary[Membership No])</f>
        <v>62659.485033999525</v>
      </c>
    </row>
    <row r="3992" spans="1:22" x14ac:dyDescent="0.3">
      <c r="A3992" t="s">
        <v>4031</v>
      </c>
      <c r="B3992">
        <v>2022</v>
      </c>
      <c r="C3992" t="s">
        <v>14</v>
      </c>
      <c r="D3992">
        <v>33</v>
      </c>
      <c r="E3992" t="str">
        <f t="shared" si="62"/>
        <v>Middle Age</v>
      </c>
      <c r="F3992" t="s">
        <v>18</v>
      </c>
      <c r="G3992" t="s">
        <v>23</v>
      </c>
      <c r="H3992" t="s">
        <v>30</v>
      </c>
      <c r="I3992">
        <v>34</v>
      </c>
      <c r="J3992">
        <v>2.76</v>
      </c>
      <c r="K3992" t="s">
        <v>33</v>
      </c>
      <c r="L3992" t="s">
        <v>33</v>
      </c>
      <c r="M3992" s="1">
        <v>11991.13</v>
      </c>
      <c r="N3992" s="1">
        <v>4013.1</v>
      </c>
      <c r="O3992" s="1">
        <v>6909.06</v>
      </c>
      <c r="P3992" s="1">
        <v>0</v>
      </c>
      <c r="Q3992" s="1">
        <v>42063.91</v>
      </c>
      <c r="R3992" s="1">
        <v>22300.11</v>
      </c>
      <c r="S3992" s="1">
        <v>20493.54</v>
      </c>
      <c r="T3992" s="1">
        <v>43870.48</v>
      </c>
      <c r="U3992" s="1">
        <f>SUM(Report_Summary[Revenue])</f>
        <v>626594850.33999527</v>
      </c>
      <c r="V3992" s="1">
        <f>Report_Summary[[#This Row],[Total Revenue]] / COUNTA(Report_Summary[Membership No])</f>
        <v>62659.485033999525</v>
      </c>
    </row>
    <row r="3993" spans="1:22" x14ac:dyDescent="0.3">
      <c r="A3993" t="s">
        <v>4032</v>
      </c>
      <c r="B3993">
        <v>2020</v>
      </c>
      <c r="C3993" t="s">
        <v>13</v>
      </c>
      <c r="D3993">
        <v>73</v>
      </c>
      <c r="E3993" t="str">
        <f t="shared" si="62"/>
        <v>Old</v>
      </c>
      <c r="F3993" t="s">
        <v>18</v>
      </c>
      <c r="G3993" t="s">
        <v>25</v>
      </c>
      <c r="H3993" t="s">
        <v>31</v>
      </c>
      <c r="I3993">
        <v>26</v>
      </c>
      <c r="J3993">
        <v>1.93</v>
      </c>
      <c r="K3993" t="s">
        <v>32</v>
      </c>
      <c r="L3993" t="s">
        <v>33</v>
      </c>
      <c r="M3993" s="1">
        <v>3216.61</v>
      </c>
      <c r="N3993" s="1">
        <v>2010.81</v>
      </c>
      <c r="O3993" s="1">
        <v>5486.5</v>
      </c>
      <c r="P3993" s="1">
        <v>0</v>
      </c>
      <c r="Q3993" s="1">
        <v>7656.22</v>
      </c>
      <c r="R3993" s="1">
        <v>10720.04</v>
      </c>
      <c r="S3993" s="1">
        <v>-12948.62</v>
      </c>
      <c r="T3993" s="1">
        <v>31324.880000000001</v>
      </c>
      <c r="U3993" s="1">
        <f>SUM(Report_Summary[Revenue])</f>
        <v>626594850.33999527</v>
      </c>
      <c r="V3993" s="1">
        <f>Report_Summary[[#This Row],[Total Revenue]] / COUNTA(Report_Summary[Membership No])</f>
        <v>62659.485033999525</v>
      </c>
    </row>
    <row r="3994" spans="1:22" x14ac:dyDescent="0.3">
      <c r="A3994" t="s">
        <v>4033</v>
      </c>
      <c r="B3994">
        <v>2019</v>
      </c>
      <c r="C3994" t="s">
        <v>14</v>
      </c>
      <c r="D3994">
        <v>40</v>
      </c>
      <c r="E3994" t="str">
        <f t="shared" si="62"/>
        <v>Middle Age</v>
      </c>
      <c r="F3994" t="s">
        <v>20</v>
      </c>
      <c r="G3994" t="s">
        <v>22</v>
      </c>
      <c r="H3994" t="s">
        <v>30</v>
      </c>
      <c r="I3994">
        <v>35</v>
      </c>
      <c r="J3994">
        <v>3.41</v>
      </c>
      <c r="K3994" t="s">
        <v>32</v>
      </c>
      <c r="L3994" t="s">
        <v>33</v>
      </c>
      <c r="M3994" s="1">
        <v>19296.240000000002</v>
      </c>
      <c r="N3994" s="1">
        <v>3365.1</v>
      </c>
      <c r="O3994" s="1">
        <v>5110.0200000000004</v>
      </c>
      <c r="P3994" s="1">
        <v>0</v>
      </c>
      <c r="Q3994" s="1">
        <v>74235.070000000007</v>
      </c>
      <c r="R3994" s="1">
        <v>32654.82</v>
      </c>
      <c r="S3994" s="1">
        <v>15027.16</v>
      </c>
      <c r="T3994" s="1">
        <v>91862.73</v>
      </c>
      <c r="U3994" s="1">
        <f>SUM(Report_Summary[Revenue])</f>
        <v>626594850.33999527</v>
      </c>
      <c r="V3994" s="1">
        <f>Report_Summary[[#This Row],[Total Revenue]] / COUNTA(Report_Summary[Membership No])</f>
        <v>62659.485033999525</v>
      </c>
    </row>
    <row r="3995" spans="1:22" x14ac:dyDescent="0.3">
      <c r="A3995" t="s">
        <v>4034</v>
      </c>
      <c r="B3995">
        <v>2023</v>
      </c>
      <c r="C3995" t="s">
        <v>13</v>
      </c>
      <c r="D3995">
        <v>48</v>
      </c>
      <c r="E3995" t="str">
        <f t="shared" si="62"/>
        <v>Middle Age</v>
      </c>
      <c r="F3995" t="s">
        <v>16</v>
      </c>
      <c r="G3995" t="s">
        <v>23</v>
      </c>
      <c r="H3995" t="s">
        <v>30</v>
      </c>
      <c r="I3995">
        <v>27</v>
      </c>
      <c r="J3995">
        <v>1.88</v>
      </c>
      <c r="K3995" t="s">
        <v>33</v>
      </c>
      <c r="L3995" t="s">
        <v>33</v>
      </c>
      <c r="M3995" s="1">
        <v>13481.41</v>
      </c>
      <c r="N3995" s="1">
        <v>2705.93</v>
      </c>
      <c r="O3995" s="1">
        <v>5909.94</v>
      </c>
      <c r="P3995" s="1">
        <v>0</v>
      </c>
      <c r="Q3995" s="1">
        <v>61391.07</v>
      </c>
      <c r="R3995" s="1">
        <v>56458.53</v>
      </c>
      <c r="S3995" s="1">
        <v>-25691.71</v>
      </c>
      <c r="T3995" s="1">
        <v>143541.31</v>
      </c>
      <c r="U3995" s="1">
        <f>SUM(Report_Summary[Revenue])</f>
        <v>626594850.33999527</v>
      </c>
      <c r="V3995" s="1">
        <f>Report_Summary[[#This Row],[Total Revenue]] / COUNTA(Report_Summary[Membership No])</f>
        <v>62659.485033999525</v>
      </c>
    </row>
    <row r="3996" spans="1:22" x14ac:dyDescent="0.3">
      <c r="A3996" t="s">
        <v>4035</v>
      </c>
      <c r="B3996">
        <v>2019</v>
      </c>
      <c r="C3996" t="s">
        <v>13</v>
      </c>
      <c r="D3996">
        <v>50</v>
      </c>
      <c r="E3996" t="str">
        <f t="shared" si="62"/>
        <v>Middle Age</v>
      </c>
      <c r="F3996" t="s">
        <v>21</v>
      </c>
      <c r="G3996" t="s">
        <v>25</v>
      </c>
      <c r="H3996" t="s">
        <v>29</v>
      </c>
      <c r="I3996">
        <v>28</v>
      </c>
      <c r="J3996">
        <v>2.4900000000000002</v>
      </c>
      <c r="K3996" t="s">
        <v>32</v>
      </c>
      <c r="L3996" t="s">
        <v>33</v>
      </c>
      <c r="M3996" s="1">
        <v>7201.14</v>
      </c>
      <c r="N3996" s="1">
        <v>2359.89</v>
      </c>
      <c r="O3996" s="1">
        <v>7720.1</v>
      </c>
      <c r="P3996" s="1">
        <v>0</v>
      </c>
      <c r="Q3996" s="1">
        <v>15516.67</v>
      </c>
      <c r="R3996" s="1">
        <v>28475.52</v>
      </c>
      <c r="S3996" s="1">
        <v>23573.94</v>
      </c>
      <c r="T3996" s="1">
        <v>20418.25</v>
      </c>
      <c r="U3996" s="1">
        <f>SUM(Report_Summary[Revenue])</f>
        <v>626594850.33999527</v>
      </c>
      <c r="V3996" s="1">
        <f>Report_Summary[[#This Row],[Total Revenue]] / COUNTA(Report_Summary[Membership No])</f>
        <v>62659.485033999525</v>
      </c>
    </row>
    <row r="3997" spans="1:22" x14ac:dyDescent="0.3">
      <c r="A3997" t="s">
        <v>4036</v>
      </c>
      <c r="B3997">
        <v>2022</v>
      </c>
      <c r="C3997" t="s">
        <v>13</v>
      </c>
      <c r="D3997">
        <v>37</v>
      </c>
      <c r="E3997" t="str">
        <f t="shared" si="62"/>
        <v>Middle Age</v>
      </c>
      <c r="F3997" t="s">
        <v>20</v>
      </c>
      <c r="G3997" t="s">
        <v>25</v>
      </c>
      <c r="H3997" t="s">
        <v>26</v>
      </c>
      <c r="I3997">
        <v>28</v>
      </c>
      <c r="J3997">
        <v>2.11</v>
      </c>
      <c r="K3997" t="s">
        <v>32</v>
      </c>
      <c r="L3997" t="s">
        <v>33</v>
      </c>
      <c r="M3997" s="1">
        <v>15710.19</v>
      </c>
      <c r="N3997" s="1">
        <v>2950.68</v>
      </c>
      <c r="O3997" s="1">
        <v>1963.89</v>
      </c>
      <c r="P3997" s="1">
        <v>0</v>
      </c>
      <c r="Q3997" s="1">
        <v>23887.54</v>
      </c>
      <c r="R3997" s="1">
        <v>40739.69</v>
      </c>
      <c r="S3997" s="1">
        <v>-21250.75</v>
      </c>
      <c r="T3997" s="1">
        <v>85877.98</v>
      </c>
      <c r="U3997" s="1">
        <f>SUM(Report_Summary[Revenue])</f>
        <v>626594850.33999527</v>
      </c>
      <c r="V3997" s="1">
        <f>Report_Summary[[#This Row],[Total Revenue]] / COUNTA(Report_Summary[Membership No])</f>
        <v>62659.485033999525</v>
      </c>
    </row>
    <row r="3998" spans="1:22" x14ac:dyDescent="0.3">
      <c r="A3998" t="s">
        <v>4037</v>
      </c>
      <c r="B3998">
        <v>2023</v>
      </c>
      <c r="C3998" t="s">
        <v>14</v>
      </c>
      <c r="D3998">
        <v>50</v>
      </c>
      <c r="E3998" t="str">
        <f t="shared" si="62"/>
        <v>Middle Age</v>
      </c>
      <c r="F3998" t="s">
        <v>19</v>
      </c>
      <c r="G3998" t="s">
        <v>23</v>
      </c>
      <c r="H3998" t="s">
        <v>26</v>
      </c>
      <c r="I3998">
        <v>19</v>
      </c>
      <c r="J3998">
        <v>2.77</v>
      </c>
      <c r="K3998" t="s">
        <v>33</v>
      </c>
      <c r="L3998" t="s">
        <v>33</v>
      </c>
      <c r="M3998" s="1">
        <v>13506.31</v>
      </c>
      <c r="N3998" s="1">
        <v>4870.5</v>
      </c>
      <c r="O3998" s="1">
        <v>2353.79</v>
      </c>
      <c r="P3998" s="1">
        <v>0</v>
      </c>
      <c r="Q3998" s="1">
        <v>19665.53</v>
      </c>
      <c r="R3998" s="1">
        <v>53129.88</v>
      </c>
      <c r="S3998" s="1">
        <v>2654.66</v>
      </c>
      <c r="T3998" s="1">
        <v>70140.75</v>
      </c>
      <c r="U3998" s="1">
        <f>SUM(Report_Summary[Revenue])</f>
        <v>626594850.33999527</v>
      </c>
      <c r="V3998" s="1">
        <f>Report_Summary[[#This Row],[Total Revenue]] / COUNTA(Report_Summary[Membership No])</f>
        <v>62659.485033999525</v>
      </c>
    </row>
    <row r="3999" spans="1:22" x14ac:dyDescent="0.3">
      <c r="A3999" t="s">
        <v>4038</v>
      </c>
      <c r="B3999">
        <v>2020</v>
      </c>
      <c r="C3999" t="s">
        <v>13</v>
      </c>
      <c r="D3999">
        <v>30</v>
      </c>
      <c r="E3999" t="str">
        <f t="shared" si="62"/>
        <v>Young</v>
      </c>
      <c r="F3999" t="s">
        <v>17</v>
      </c>
      <c r="G3999" t="s">
        <v>24</v>
      </c>
      <c r="H3999" t="s">
        <v>26</v>
      </c>
      <c r="I3999">
        <v>31</v>
      </c>
      <c r="J3999">
        <v>2.37</v>
      </c>
      <c r="K3999" t="s">
        <v>32</v>
      </c>
      <c r="L3999" t="s">
        <v>33</v>
      </c>
      <c r="M3999" s="1">
        <v>2744.3</v>
      </c>
      <c r="N3999" s="1">
        <v>3698.95</v>
      </c>
      <c r="O3999" s="1">
        <v>7868.09</v>
      </c>
      <c r="P3999" s="1">
        <v>0</v>
      </c>
      <c r="Q3999" s="1">
        <v>8634.2900000000009</v>
      </c>
      <c r="R3999" s="1">
        <v>5544.8</v>
      </c>
      <c r="S3999" s="1">
        <v>20153.240000000002</v>
      </c>
      <c r="T3999" s="1">
        <v>-5974.15</v>
      </c>
      <c r="U3999" s="1">
        <f>SUM(Report_Summary[Revenue])</f>
        <v>626594850.33999527</v>
      </c>
      <c r="V3999" s="1">
        <f>Report_Summary[[#This Row],[Total Revenue]] / COUNTA(Report_Summary[Membership No])</f>
        <v>62659.485033999525</v>
      </c>
    </row>
    <row r="4000" spans="1:22" x14ac:dyDescent="0.3">
      <c r="A4000" t="s">
        <v>4039</v>
      </c>
      <c r="B4000">
        <v>2021</v>
      </c>
      <c r="C4000" t="s">
        <v>14</v>
      </c>
      <c r="D4000">
        <v>39</v>
      </c>
      <c r="E4000" t="str">
        <f t="shared" si="62"/>
        <v>Middle Age</v>
      </c>
      <c r="F4000" t="s">
        <v>21</v>
      </c>
      <c r="G4000" t="s">
        <v>25</v>
      </c>
      <c r="H4000" t="s">
        <v>30</v>
      </c>
      <c r="I4000">
        <v>36</v>
      </c>
      <c r="J4000">
        <v>2.39</v>
      </c>
      <c r="K4000" t="s">
        <v>33</v>
      </c>
      <c r="L4000" t="s">
        <v>33</v>
      </c>
      <c r="M4000" s="1">
        <v>15028.52</v>
      </c>
      <c r="N4000" s="1">
        <v>3914.89</v>
      </c>
      <c r="O4000" s="1">
        <v>2802.15</v>
      </c>
      <c r="P4000" s="1">
        <v>0</v>
      </c>
      <c r="Q4000" s="1">
        <v>72495.600000000006</v>
      </c>
      <c r="R4000" s="1">
        <v>62213.91</v>
      </c>
      <c r="S4000" s="1">
        <v>-17302.32</v>
      </c>
      <c r="T4000" s="1">
        <v>152011.82999999999</v>
      </c>
      <c r="U4000" s="1">
        <f>SUM(Report_Summary[Revenue])</f>
        <v>626594850.33999527</v>
      </c>
      <c r="V4000" s="1">
        <f>Report_Summary[[#This Row],[Total Revenue]] / COUNTA(Report_Summary[Membership No])</f>
        <v>62659.485033999525</v>
      </c>
    </row>
    <row r="4001" spans="1:22" x14ac:dyDescent="0.3">
      <c r="A4001" t="s">
        <v>4040</v>
      </c>
      <c r="B4001">
        <v>2020</v>
      </c>
      <c r="C4001" t="s">
        <v>14</v>
      </c>
      <c r="D4001">
        <v>63</v>
      </c>
      <c r="E4001" t="str">
        <f t="shared" si="62"/>
        <v>Old</v>
      </c>
      <c r="F4001" t="s">
        <v>18</v>
      </c>
      <c r="G4001" t="s">
        <v>23</v>
      </c>
      <c r="H4001" t="s">
        <v>30</v>
      </c>
      <c r="I4001">
        <v>34</v>
      </c>
      <c r="J4001">
        <v>1.92</v>
      </c>
      <c r="K4001" t="s">
        <v>32</v>
      </c>
      <c r="L4001" t="s">
        <v>33</v>
      </c>
      <c r="M4001" s="1">
        <v>13906.23</v>
      </c>
      <c r="N4001" s="1">
        <v>331.66</v>
      </c>
      <c r="O4001" s="1">
        <v>4434.07</v>
      </c>
      <c r="P4001" s="1">
        <v>0</v>
      </c>
      <c r="Q4001" s="1">
        <v>57217.72</v>
      </c>
      <c r="R4001" s="1">
        <v>31553.74</v>
      </c>
      <c r="S4001" s="1">
        <v>-13738.67</v>
      </c>
      <c r="T4001" s="1">
        <v>102510.13</v>
      </c>
      <c r="U4001" s="1">
        <f>SUM(Report_Summary[Revenue])</f>
        <v>626594850.33999527</v>
      </c>
      <c r="V4001" s="1">
        <f>Report_Summary[[#This Row],[Total Revenue]] / COUNTA(Report_Summary[Membership No])</f>
        <v>62659.485033999525</v>
      </c>
    </row>
    <row r="4002" spans="1:22" x14ac:dyDescent="0.3">
      <c r="A4002" t="s">
        <v>4041</v>
      </c>
      <c r="B4002">
        <v>2021</v>
      </c>
      <c r="C4002" t="s">
        <v>13</v>
      </c>
      <c r="D4002">
        <v>58</v>
      </c>
      <c r="E4002" t="str">
        <f t="shared" si="62"/>
        <v>Old</v>
      </c>
      <c r="F4002" t="s">
        <v>20</v>
      </c>
      <c r="G4002" t="s">
        <v>23</v>
      </c>
      <c r="H4002" t="s">
        <v>28</v>
      </c>
      <c r="I4002">
        <v>31</v>
      </c>
      <c r="J4002">
        <v>2.71</v>
      </c>
      <c r="K4002" t="s">
        <v>33</v>
      </c>
      <c r="L4002" t="s">
        <v>33</v>
      </c>
      <c r="M4002" s="1">
        <v>19837.21</v>
      </c>
      <c r="N4002" s="1">
        <v>954.84</v>
      </c>
      <c r="O4002" s="1">
        <v>370.71</v>
      </c>
      <c r="P4002" s="1">
        <v>0</v>
      </c>
      <c r="Q4002" s="1">
        <v>93113.94</v>
      </c>
      <c r="R4002" s="1">
        <v>50611.71</v>
      </c>
      <c r="S4002" s="1">
        <v>14436.64</v>
      </c>
      <c r="T4002" s="1">
        <v>129289.01</v>
      </c>
      <c r="U4002" s="1">
        <f>SUM(Report_Summary[Revenue])</f>
        <v>626594850.33999527</v>
      </c>
      <c r="V4002" s="1">
        <f>Report_Summary[[#This Row],[Total Revenue]] / COUNTA(Report_Summary[Membership No])</f>
        <v>62659.485033999525</v>
      </c>
    </row>
    <row r="4003" spans="1:22" x14ac:dyDescent="0.3">
      <c r="A4003" t="s">
        <v>4042</v>
      </c>
      <c r="B4003">
        <v>2019</v>
      </c>
      <c r="C4003" t="s">
        <v>14</v>
      </c>
      <c r="D4003">
        <v>73</v>
      </c>
      <c r="E4003" t="str">
        <f t="shared" si="62"/>
        <v>Old</v>
      </c>
      <c r="F4003" t="s">
        <v>20</v>
      </c>
      <c r="G4003" t="s">
        <v>23</v>
      </c>
      <c r="H4003" t="s">
        <v>30</v>
      </c>
      <c r="I4003">
        <v>38</v>
      </c>
      <c r="J4003">
        <v>3.15</v>
      </c>
      <c r="K4003" t="s">
        <v>32</v>
      </c>
      <c r="L4003" t="s">
        <v>33</v>
      </c>
      <c r="M4003" s="1">
        <v>4910.54</v>
      </c>
      <c r="N4003" s="1">
        <v>1722.96</v>
      </c>
      <c r="O4003" s="1">
        <v>3063.73</v>
      </c>
      <c r="P4003" s="1">
        <v>0</v>
      </c>
      <c r="Q4003" s="1">
        <v>10486.02</v>
      </c>
      <c r="R4003" s="1">
        <v>16370.38</v>
      </c>
      <c r="S4003" s="1">
        <v>-15891.94</v>
      </c>
      <c r="T4003" s="1">
        <v>42748.34</v>
      </c>
      <c r="U4003" s="1">
        <f>SUM(Report_Summary[Revenue])</f>
        <v>626594850.33999527</v>
      </c>
      <c r="V4003" s="1">
        <f>Report_Summary[[#This Row],[Total Revenue]] / COUNTA(Report_Summary[Membership No])</f>
        <v>62659.485033999525</v>
      </c>
    </row>
    <row r="4004" spans="1:22" x14ac:dyDescent="0.3">
      <c r="A4004" t="s">
        <v>4043</v>
      </c>
      <c r="B4004">
        <v>2015</v>
      </c>
      <c r="C4004" t="s">
        <v>14</v>
      </c>
      <c r="D4004">
        <v>45</v>
      </c>
      <c r="E4004" t="str">
        <f t="shared" si="62"/>
        <v>Middle Age</v>
      </c>
      <c r="F4004" t="s">
        <v>20</v>
      </c>
      <c r="G4004" t="s">
        <v>25</v>
      </c>
      <c r="H4004" t="s">
        <v>27</v>
      </c>
      <c r="I4004">
        <v>31</v>
      </c>
      <c r="J4004">
        <v>3.53</v>
      </c>
      <c r="K4004" t="s">
        <v>32</v>
      </c>
      <c r="L4004" t="s">
        <v>33</v>
      </c>
      <c r="M4004" s="1">
        <v>13707.49</v>
      </c>
      <c r="N4004" s="1">
        <v>1647.04</v>
      </c>
      <c r="O4004" s="1">
        <v>7930.87</v>
      </c>
      <c r="P4004" s="1">
        <v>0</v>
      </c>
      <c r="Q4004" s="1">
        <v>53063.06</v>
      </c>
      <c r="R4004" s="1">
        <v>66644.679999999993</v>
      </c>
      <c r="S4004" s="1">
        <v>91.18</v>
      </c>
      <c r="T4004" s="1">
        <v>119616.56</v>
      </c>
      <c r="U4004" s="1">
        <f>SUM(Report_Summary[Revenue])</f>
        <v>626594850.33999527</v>
      </c>
      <c r="V4004" s="1">
        <f>Report_Summary[[#This Row],[Total Revenue]] / COUNTA(Report_Summary[Membership No])</f>
        <v>62659.485033999525</v>
      </c>
    </row>
    <row r="4005" spans="1:22" x14ac:dyDescent="0.3">
      <c r="A4005" t="s">
        <v>4044</v>
      </c>
      <c r="B4005">
        <v>2018</v>
      </c>
      <c r="C4005" t="s">
        <v>14</v>
      </c>
      <c r="D4005">
        <v>67</v>
      </c>
      <c r="E4005" t="str">
        <f t="shared" si="62"/>
        <v>Old</v>
      </c>
      <c r="F4005" t="s">
        <v>18</v>
      </c>
      <c r="G4005" t="s">
        <v>25</v>
      </c>
      <c r="H4005" t="s">
        <v>31</v>
      </c>
      <c r="I4005">
        <v>30</v>
      </c>
      <c r="J4005">
        <v>2.97</v>
      </c>
      <c r="K4005" t="s">
        <v>32</v>
      </c>
      <c r="L4005" t="s">
        <v>33</v>
      </c>
      <c r="M4005" s="1">
        <v>14501.22</v>
      </c>
      <c r="N4005" s="1">
        <v>476.85</v>
      </c>
      <c r="O4005" s="1">
        <v>1252.56</v>
      </c>
      <c r="P4005" s="1">
        <v>0</v>
      </c>
      <c r="Q4005" s="1">
        <v>59778.9</v>
      </c>
      <c r="R4005" s="1">
        <v>41617.72</v>
      </c>
      <c r="S4005" s="1">
        <v>-23949.02</v>
      </c>
      <c r="T4005" s="1">
        <v>125345.64</v>
      </c>
      <c r="U4005" s="1">
        <f>SUM(Report_Summary[Revenue])</f>
        <v>626594850.33999527</v>
      </c>
      <c r="V4005" s="1">
        <f>Report_Summary[[#This Row],[Total Revenue]] / COUNTA(Report_Summary[Membership No])</f>
        <v>62659.485033999525</v>
      </c>
    </row>
    <row r="4006" spans="1:22" x14ac:dyDescent="0.3">
      <c r="A4006" t="s">
        <v>4045</v>
      </c>
      <c r="B4006">
        <v>2022</v>
      </c>
      <c r="C4006" t="s">
        <v>13</v>
      </c>
      <c r="D4006">
        <v>72</v>
      </c>
      <c r="E4006" t="str">
        <f t="shared" si="62"/>
        <v>Old</v>
      </c>
      <c r="F4006" t="s">
        <v>21</v>
      </c>
      <c r="G4006" t="s">
        <v>22</v>
      </c>
      <c r="H4006" t="s">
        <v>29</v>
      </c>
      <c r="I4006">
        <v>27</v>
      </c>
      <c r="J4006">
        <v>2.89</v>
      </c>
      <c r="K4006" t="s">
        <v>32</v>
      </c>
      <c r="L4006" t="s">
        <v>33</v>
      </c>
      <c r="M4006" s="1">
        <v>14229.63</v>
      </c>
      <c r="N4006" s="1">
        <v>3948.14</v>
      </c>
      <c r="O4006" s="1">
        <v>5186.1499999999996</v>
      </c>
      <c r="P4006" s="1">
        <v>0</v>
      </c>
      <c r="Q4006" s="1">
        <v>52012.9</v>
      </c>
      <c r="R4006" s="1">
        <v>19125.259999999998</v>
      </c>
      <c r="S4006" s="1">
        <v>-22853.71</v>
      </c>
      <c r="T4006" s="1">
        <v>93991.87</v>
      </c>
      <c r="U4006" s="1">
        <f>SUM(Report_Summary[Revenue])</f>
        <v>626594850.33999527</v>
      </c>
      <c r="V4006" s="1">
        <f>Report_Summary[[#This Row],[Total Revenue]] / COUNTA(Report_Summary[Membership No])</f>
        <v>62659.485033999525</v>
      </c>
    </row>
    <row r="4007" spans="1:22" x14ac:dyDescent="0.3">
      <c r="A4007" t="s">
        <v>4046</v>
      </c>
      <c r="B4007">
        <v>2019</v>
      </c>
      <c r="C4007" t="s">
        <v>13</v>
      </c>
      <c r="D4007">
        <v>23</v>
      </c>
      <c r="E4007" t="str">
        <f t="shared" si="62"/>
        <v>Young</v>
      </c>
      <c r="F4007" t="s">
        <v>18</v>
      </c>
      <c r="G4007" t="s">
        <v>25</v>
      </c>
      <c r="H4007" t="s">
        <v>28</v>
      </c>
      <c r="I4007">
        <v>30</v>
      </c>
      <c r="J4007">
        <v>2.42</v>
      </c>
      <c r="K4007" t="s">
        <v>33</v>
      </c>
      <c r="L4007" t="s">
        <v>33</v>
      </c>
      <c r="M4007" s="1">
        <v>3635.25</v>
      </c>
      <c r="N4007" s="1">
        <v>555.54</v>
      </c>
      <c r="O4007" s="1">
        <v>6616.99</v>
      </c>
      <c r="P4007" s="1">
        <v>0</v>
      </c>
      <c r="Q4007" s="1">
        <v>14171.84</v>
      </c>
      <c r="R4007" s="1">
        <v>8255.89</v>
      </c>
      <c r="S4007" s="1">
        <v>-13071.13</v>
      </c>
      <c r="T4007" s="1">
        <v>35498.86</v>
      </c>
      <c r="U4007" s="1">
        <f>SUM(Report_Summary[Revenue])</f>
        <v>626594850.33999527</v>
      </c>
      <c r="V4007" s="1">
        <f>Report_Summary[[#This Row],[Total Revenue]] / COUNTA(Report_Summary[Membership No])</f>
        <v>62659.485033999525</v>
      </c>
    </row>
    <row r="4008" spans="1:22" x14ac:dyDescent="0.3">
      <c r="A4008" t="s">
        <v>4047</v>
      </c>
      <c r="B4008">
        <v>2021</v>
      </c>
      <c r="C4008" t="s">
        <v>13</v>
      </c>
      <c r="D4008">
        <v>42</v>
      </c>
      <c r="E4008" t="str">
        <f t="shared" si="62"/>
        <v>Middle Age</v>
      </c>
      <c r="F4008" t="s">
        <v>15</v>
      </c>
      <c r="G4008" t="s">
        <v>25</v>
      </c>
      <c r="H4008" t="s">
        <v>29</v>
      </c>
      <c r="I4008">
        <v>30</v>
      </c>
      <c r="J4008">
        <v>3.71</v>
      </c>
      <c r="K4008" t="s">
        <v>33</v>
      </c>
      <c r="L4008" t="s">
        <v>33</v>
      </c>
      <c r="M4008" s="1">
        <v>8777.27</v>
      </c>
      <c r="N4008" s="1">
        <v>187.53</v>
      </c>
      <c r="O4008" s="1">
        <v>5864.1</v>
      </c>
      <c r="P4008" s="1">
        <v>0</v>
      </c>
      <c r="Q4008" s="1">
        <v>41053.129999999997</v>
      </c>
      <c r="R4008" s="1">
        <v>17294.23</v>
      </c>
      <c r="S4008" s="1">
        <v>18544.48</v>
      </c>
      <c r="T4008" s="1">
        <v>39802.879999999997</v>
      </c>
      <c r="U4008" s="1">
        <f>SUM(Report_Summary[Revenue])</f>
        <v>626594850.33999527</v>
      </c>
      <c r="V4008" s="1">
        <f>Report_Summary[[#This Row],[Total Revenue]] / COUNTA(Report_Summary[Membership No])</f>
        <v>62659.485033999525</v>
      </c>
    </row>
    <row r="4009" spans="1:22" x14ac:dyDescent="0.3">
      <c r="A4009" t="s">
        <v>4048</v>
      </c>
      <c r="B4009">
        <v>2021</v>
      </c>
      <c r="C4009" t="s">
        <v>13</v>
      </c>
      <c r="D4009">
        <v>59</v>
      </c>
      <c r="E4009" t="str">
        <f t="shared" si="62"/>
        <v>Old</v>
      </c>
      <c r="F4009" t="s">
        <v>20</v>
      </c>
      <c r="G4009" t="s">
        <v>22</v>
      </c>
      <c r="H4009" t="s">
        <v>31</v>
      </c>
      <c r="I4009">
        <v>36</v>
      </c>
      <c r="J4009">
        <v>2.14</v>
      </c>
      <c r="K4009" t="s">
        <v>32</v>
      </c>
      <c r="L4009" t="s">
        <v>33</v>
      </c>
      <c r="M4009" s="1">
        <v>6671.37</v>
      </c>
      <c r="N4009" s="1">
        <v>2800.32</v>
      </c>
      <c r="O4009" s="1">
        <v>7931.17</v>
      </c>
      <c r="P4009" s="1">
        <v>0</v>
      </c>
      <c r="Q4009" s="1">
        <v>19622.09</v>
      </c>
      <c r="R4009" s="1">
        <v>17835.28</v>
      </c>
      <c r="S4009" s="1">
        <v>23618.28</v>
      </c>
      <c r="T4009" s="1">
        <v>13839.09</v>
      </c>
      <c r="U4009" s="1">
        <f>SUM(Report_Summary[Revenue])</f>
        <v>626594850.33999527</v>
      </c>
      <c r="V4009" s="1">
        <f>Report_Summary[[#This Row],[Total Revenue]] / COUNTA(Report_Summary[Membership No])</f>
        <v>62659.485033999525</v>
      </c>
    </row>
    <row r="4010" spans="1:22" x14ac:dyDescent="0.3">
      <c r="A4010" t="s">
        <v>4049</v>
      </c>
      <c r="B4010">
        <v>2017</v>
      </c>
      <c r="C4010" t="s">
        <v>14</v>
      </c>
      <c r="D4010">
        <v>76</v>
      </c>
      <c r="E4010" t="str">
        <f t="shared" si="62"/>
        <v>Old</v>
      </c>
      <c r="F4010" t="s">
        <v>20</v>
      </c>
      <c r="G4010" t="s">
        <v>22</v>
      </c>
      <c r="H4010" t="s">
        <v>28</v>
      </c>
      <c r="I4010">
        <v>36</v>
      </c>
      <c r="J4010">
        <v>2.0299999999999998</v>
      </c>
      <c r="K4010" t="s">
        <v>33</v>
      </c>
      <c r="L4010" t="s">
        <v>33</v>
      </c>
      <c r="M4010" s="1">
        <v>10648.75</v>
      </c>
      <c r="N4010" s="1">
        <v>2140.19</v>
      </c>
      <c r="O4010" s="1">
        <v>3932.52</v>
      </c>
      <c r="P4010" s="1">
        <v>0</v>
      </c>
      <c r="Q4010" s="1">
        <v>26536.7</v>
      </c>
      <c r="R4010" s="1">
        <v>44898.09</v>
      </c>
      <c r="S4010" s="1">
        <v>26207.29</v>
      </c>
      <c r="T4010" s="1">
        <v>45227.5</v>
      </c>
      <c r="U4010" s="1">
        <f>SUM(Report_Summary[Revenue])</f>
        <v>626594850.33999527</v>
      </c>
      <c r="V4010" s="1">
        <f>Report_Summary[[#This Row],[Total Revenue]] / COUNTA(Report_Summary[Membership No])</f>
        <v>62659.485033999525</v>
      </c>
    </row>
    <row r="4011" spans="1:22" x14ac:dyDescent="0.3">
      <c r="A4011" t="s">
        <v>4050</v>
      </c>
      <c r="B4011">
        <v>2017</v>
      </c>
      <c r="C4011" t="s">
        <v>13</v>
      </c>
      <c r="D4011">
        <v>78</v>
      </c>
      <c r="E4011" t="str">
        <f t="shared" si="62"/>
        <v>Old</v>
      </c>
      <c r="F4011" t="s">
        <v>16</v>
      </c>
      <c r="G4011" t="s">
        <v>23</v>
      </c>
      <c r="H4011" t="s">
        <v>28</v>
      </c>
      <c r="I4011">
        <v>32</v>
      </c>
      <c r="J4011">
        <v>2.66</v>
      </c>
      <c r="K4011" t="s">
        <v>33</v>
      </c>
      <c r="L4011" t="s">
        <v>33</v>
      </c>
      <c r="M4011" s="1">
        <v>5372.92</v>
      </c>
      <c r="N4011" s="1">
        <v>4187.1499999999996</v>
      </c>
      <c r="O4011" s="1">
        <v>645.46</v>
      </c>
      <c r="P4011" s="1">
        <v>0</v>
      </c>
      <c r="Q4011" s="1">
        <v>25424.76</v>
      </c>
      <c r="R4011" s="1">
        <v>14669.69</v>
      </c>
      <c r="S4011" s="1">
        <v>-8204.52</v>
      </c>
      <c r="T4011" s="1">
        <v>48298.97</v>
      </c>
      <c r="U4011" s="1">
        <f>SUM(Report_Summary[Revenue])</f>
        <v>626594850.33999527</v>
      </c>
      <c r="V4011" s="1">
        <f>Report_Summary[[#This Row],[Total Revenue]] / COUNTA(Report_Summary[Membership No])</f>
        <v>62659.485033999525</v>
      </c>
    </row>
    <row r="4012" spans="1:22" x14ac:dyDescent="0.3">
      <c r="A4012" t="s">
        <v>4051</v>
      </c>
      <c r="B4012">
        <v>2022</v>
      </c>
      <c r="C4012" t="s">
        <v>13</v>
      </c>
      <c r="D4012">
        <v>29</v>
      </c>
      <c r="E4012" t="str">
        <f t="shared" si="62"/>
        <v>Young</v>
      </c>
      <c r="F4012" t="s">
        <v>21</v>
      </c>
      <c r="G4012" t="s">
        <v>25</v>
      </c>
      <c r="H4012" t="s">
        <v>27</v>
      </c>
      <c r="I4012">
        <v>31</v>
      </c>
      <c r="J4012">
        <v>2.15</v>
      </c>
      <c r="K4012" t="s">
        <v>32</v>
      </c>
      <c r="L4012" t="s">
        <v>33</v>
      </c>
      <c r="M4012" s="1">
        <v>10129.41</v>
      </c>
      <c r="N4012" s="1">
        <v>2961.29</v>
      </c>
      <c r="O4012" s="1">
        <v>4358.59</v>
      </c>
      <c r="P4012" s="1">
        <v>0</v>
      </c>
      <c r="Q4012" s="1">
        <v>46079.12</v>
      </c>
      <c r="R4012" s="1">
        <v>37094.58</v>
      </c>
      <c r="S4012" s="1">
        <v>-14048.37</v>
      </c>
      <c r="T4012" s="1">
        <v>97222.07</v>
      </c>
      <c r="U4012" s="1">
        <f>SUM(Report_Summary[Revenue])</f>
        <v>626594850.33999527</v>
      </c>
      <c r="V4012" s="1">
        <f>Report_Summary[[#This Row],[Total Revenue]] / COUNTA(Report_Summary[Membership No])</f>
        <v>62659.485033999525</v>
      </c>
    </row>
    <row r="4013" spans="1:22" x14ac:dyDescent="0.3">
      <c r="A4013" t="s">
        <v>4052</v>
      </c>
      <c r="B4013">
        <v>2018</v>
      </c>
      <c r="C4013" t="s">
        <v>14</v>
      </c>
      <c r="D4013">
        <v>29</v>
      </c>
      <c r="E4013" t="str">
        <f t="shared" si="62"/>
        <v>Young</v>
      </c>
      <c r="F4013" t="s">
        <v>17</v>
      </c>
      <c r="G4013" t="s">
        <v>25</v>
      </c>
      <c r="H4013" t="s">
        <v>29</v>
      </c>
      <c r="I4013">
        <v>25</v>
      </c>
      <c r="J4013">
        <v>2.4</v>
      </c>
      <c r="K4013" t="s">
        <v>32</v>
      </c>
      <c r="L4013" t="s">
        <v>33</v>
      </c>
      <c r="M4013" s="1">
        <v>19497.11</v>
      </c>
      <c r="N4013" s="1">
        <v>4564.1899999999996</v>
      </c>
      <c r="O4013" s="1">
        <v>1242.2</v>
      </c>
      <c r="P4013" s="1">
        <v>0</v>
      </c>
      <c r="Q4013" s="1">
        <v>24906.33</v>
      </c>
      <c r="R4013" s="1">
        <v>68222.850000000006</v>
      </c>
      <c r="S4013" s="1">
        <v>8595.11</v>
      </c>
      <c r="T4013" s="1">
        <v>84534.07</v>
      </c>
      <c r="U4013" s="1">
        <f>SUM(Report_Summary[Revenue])</f>
        <v>626594850.33999527</v>
      </c>
      <c r="V4013" s="1">
        <f>Report_Summary[[#This Row],[Total Revenue]] / COUNTA(Report_Summary[Membership No])</f>
        <v>62659.485033999525</v>
      </c>
    </row>
    <row r="4014" spans="1:22" x14ac:dyDescent="0.3">
      <c r="A4014" t="s">
        <v>4053</v>
      </c>
      <c r="B4014">
        <v>2017</v>
      </c>
      <c r="C4014" t="s">
        <v>13</v>
      </c>
      <c r="D4014">
        <v>25</v>
      </c>
      <c r="E4014" t="str">
        <f t="shared" si="62"/>
        <v>Young</v>
      </c>
      <c r="F4014" t="s">
        <v>19</v>
      </c>
      <c r="G4014" t="s">
        <v>25</v>
      </c>
      <c r="H4014" t="s">
        <v>30</v>
      </c>
      <c r="I4014">
        <v>30</v>
      </c>
      <c r="J4014">
        <v>3.34</v>
      </c>
      <c r="K4014" t="s">
        <v>32</v>
      </c>
      <c r="L4014" t="s">
        <v>33</v>
      </c>
      <c r="M4014" s="1">
        <v>15691.33</v>
      </c>
      <c r="N4014" s="1">
        <v>3111.95</v>
      </c>
      <c r="O4014" s="1">
        <v>7884.04</v>
      </c>
      <c r="P4014" s="1">
        <v>0</v>
      </c>
      <c r="Q4014" s="1">
        <v>74602.77</v>
      </c>
      <c r="R4014" s="1">
        <v>70792.45</v>
      </c>
      <c r="S4014" s="1">
        <v>24883.37</v>
      </c>
      <c r="T4014" s="1">
        <v>120511.85</v>
      </c>
      <c r="U4014" s="1">
        <f>SUM(Report_Summary[Revenue])</f>
        <v>626594850.33999527</v>
      </c>
      <c r="V4014" s="1">
        <f>Report_Summary[[#This Row],[Total Revenue]] / COUNTA(Report_Summary[Membership No])</f>
        <v>62659.485033999525</v>
      </c>
    </row>
    <row r="4015" spans="1:22" x14ac:dyDescent="0.3">
      <c r="A4015" t="s">
        <v>4054</v>
      </c>
      <c r="B4015">
        <v>2024</v>
      </c>
      <c r="C4015" t="s">
        <v>13</v>
      </c>
      <c r="D4015">
        <v>73</v>
      </c>
      <c r="E4015" t="str">
        <f t="shared" si="62"/>
        <v>Old</v>
      </c>
      <c r="F4015" t="s">
        <v>21</v>
      </c>
      <c r="G4015" t="s">
        <v>25</v>
      </c>
      <c r="H4015" t="s">
        <v>28</v>
      </c>
      <c r="I4015">
        <v>29</v>
      </c>
      <c r="J4015">
        <v>2.8</v>
      </c>
      <c r="K4015" t="s">
        <v>33</v>
      </c>
      <c r="L4015" t="s">
        <v>33</v>
      </c>
      <c r="M4015" s="1">
        <v>15953.15</v>
      </c>
      <c r="N4015" s="1">
        <v>734.35</v>
      </c>
      <c r="O4015" s="1">
        <v>7992.54</v>
      </c>
      <c r="P4015" s="1">
        <v>0</v>
      </c>
      <c r="Q4015" s="1">
        <v>55672.69</v>
      </c>
      <c r="R4015" s="1">
        <v>72486.61</v>
      </c>
      <c r="S4015" s="1">
        <v>-11822.57</v>
      </c>
      <c r="T4015" s="1">
        <v>139981.87</v>
      </c>
      <c r="U4015" s="1">
        <f>SUM(Report_Summary[Revenue])</f>
        <v>626594850.33999527</v>
      </c>
      <c r="V4015" s="1">
        <f>Report_Summary[[#This Row],[Total Revenue]] / COUNTA(Report_Summary[Membership No])</f>
        <v>62659.485033999525</v>
      </c>
    </row>
    <row r="4016" spans="1:22" x14ac:dyDescent="0.3">
      <c r="A4016" t="s">
        <v>4055</v>
      </c>
      <c r="B4016">
        <v>2018</v>
      </c>
      <c r="C4016" t="s">
        <v>13</v>
      </c>
      <c r="D4016">
        <v>46</v>
      </c>
      <c r="E4016" t="str">
        <f t="shared" si="62"/>
        <v>Middle Age</v>
      </c>
      <c r="F4016" t="s">
        <v>20</v>
      </c>
      <c r="G4016" t="s">
        <v>25</v>
      </c>
      <c r="H4016" t="s">
        <v>30</v>
      </c>
      <c r="I4016">
        <v>33</v>
      </c>
      <c r="J4016">
        <v>3.67</v>
      </c>
      <c r="K4016" t="s">
        <v>33</v>
      </c>
      <c r="L4016" t="s">
        <v>33</v>
      </c>
      <c r="M4016" s="1">
        <v>15336.72</v>
      </c>
      <c r="N4016" s="1">
        <v>2422.2800000000002</v>
      </c>
      <c r="O4016" s="1">
        <v>7583.78</v>
      </c>
      <c r="P4016" s="1">
        <v>0</v>
      </c>
      <c r="Q4016" s="1">
        <v>32030.67</v>
      </c>
      <c r="R4016" s="1">
        <v>62459.02</v>
      </c>
      <c r="S4016" s="1">
        <v>8908.08</v>
      </c>
      <c r="T4016" s="1">
        <v>85581.61</v>
      </c>
      <c r="U4016" s="1">
        <f>SUM(Report_Summary[Revenue])</f>
        <v>626594850.33999527</v>
      </c>
      <c r="V4016" s="1">
        <f>Report_Summary[[#This Row],[Total Revenue]] / COUNTA(Report_Summary[Membership No])</f>
        <v>62659.485033999525</v>
      </c>
    </row>
    <row r="4017" spans="1:22" x14ac:dyDescent="0.3">
      <c r="A4017" t="s">
        <v>4056</v>
      </c>
      <c r="B4017">
        <v>2016</v>
      </c>
      <c r="C4017" t="s">
        <v>13</v>
      </c>
      <c r="D4017">
        <v>70</v>
      </c>
      <c r="E4017" t="str">
        <f t="shared" si="62"/>
        <v>Old</v>
      </c>
      <c r="F4017" t="s">
        <v>17</v>
      </c>
      <c r="G4017" t="s">
        <v>24</v>
      </c>
      <c r="H4017" t="s">
        <v>29</v>
      </c>
      <c r="I4017">
        <v>35</v>
      </c>
      <c r="J4017">
        <v>2.77</v>
      </c>
      <c r="K4017" t="s">
        <v>33</v>
      </c>
      <c r="L4017" t="s">
        <v>33</v>
      </c>
      <c r="M4017" s="1">
        <v>18074.34</v>
      </c>
      <c r="N4017" s="1">
        <v>1352.95</v>
      </c>
      <c r="O4017" s="1">
        <v>5164.45</v>
      </c>
      <c r="P4017" s="1">
        <v>0</v>
      </c>
      <c r="Q4017" s="1">
        <v>36042.589999999997</v>
      </c>
      <c r="R4017" s="1">
        <v>31969.72</v>
      </c>
      <c r="S4017" s="1">
        <v>2351.84</v>
      </c>
      <c r="T4017" s="1">
        <v>65660.47</v>
      </c>
      <c r="U4017" s="1">
        <f>SUM(Report_Summary[Revenue])</f>
        <v>626594850.33999527</v>
      </c>
      <c r="V4017" s="1">
        <f>Report_Summary[[#This Row],[Total Revenue]] / COUNTA(Report_Summary[Membership No])</f>
        <v>62659.485033999525</v>
      </c>
    </row>
    <row r="4018" spans="1:22" x14ac:dyDescent="0.3">
      <c r="A4018" t="s">
        <v>4057</v>
      </c>
      <c r="B4018">
        <v>2019</v>
      </c>
      <c r="C4018" t="s">
        <v>13</v>
      </c>
      <c r="D4018">
        <v>21</v>
      </c>
      <c r="E4018" t="str">
        <f t="shared" si="62"/>
        <v>Young</v>
      </c>
      <c r="F4018" t="s">
        <v>21</v>
      </c>
      <c r="G4018" t="s">
        <v>25</v>
      </c>
      <c r="H4018" t="s">
        <v>29</v>
      </c>
      <c r="I4018">
        <v>33</v>
      </c>
      <c r="J4018">
        <v>2.92</v>
      </c>
      <c r="K4018" t="s">
        <v>32</v>
      </c>
      <c r="L4018" t="s">
        <v>33</v>
      </c>
      <c r="M4018" s="1">
        <v>16488.21</v>
      </c>
      <c r="N4018" s="1">
        <v>3300.99</v>
      </c>
      <c r="O4018" s="1">
        <v>5890.36</v>
      </c>
      <c r="P4018" s="1">
        <v>0</v>
      </c>
      <c r="Q4018" s="1">
        <v>61170.12</v>
      </c>
      <c r="R4018" s="1">
        <v>35396.559999999998</v>
      </c>
      <c r="S4018" s="1">
        <v>-29994.82</v>
      </c>
      <c r="T4018" s="1">
        <v>126561.5</v>
      </c>
      <c r="U4018" s="1">
        <f>SUM(Report_Summary[Revenue])</f>
        <v>626594850.33999527</v>
      </c>
      <c r="V4018" s="1">
        <f>Report_Summary[[#This Row],[Total Revenue]] / COUNTA(Report_Summary[Membership No])</f>
        <v>62659.485033999525</v>
      </c>
    </row>
    <row r="4019" spans="1:22" x14ac:dyDescent="0.3">
      <c r="A4019" t="s">
        <v>4058</v>
      </c>
      <c r="B4019">
        <v>2023</v>
      </c>
      <c r="C4019" t="s">
        <v>14</v>
      </c>
      <c r="D4019">
        <v>27</v>
      </c>
      <c r="E4019" t="str">
        <f t="shared" si="62"/>
        <v>Young</v>
      </c>
      <c r="F4019" t="s">
        <v>15</v>
      </c>
      <c r="G4019" t="s">
        <v>23</v>
      </c>
      <c r="H4019" t="s">
        <v>26</v>
      </c>
      <c r="I4019">
        <v>33</v>
      </c>
      <c r="J4019">
        <v>2.2400000000000002</v>
      </c>
      <c r="K4019" t="s">
        <v>33</v>
      </c>
      <c r="L4019" t="s">
        <v>33</v>
      </c>
      <c r="M4019" s="1">
        <v>15520.5</v>
      </c>
      <c r="N4019" s="1">
        <v>1348.64</v>
      </c>
      <c r="O4019" s="1">
        <v>5835.37</v>
      </c>
      <c r="P4019" s="1">
        <v>0</v>
      </c>
      <c r="Q4019" s="1">
        <v>56211.56</v>
      </c>
      <c r="R4019" s="1">
        <v>44169.55</v>
      </c>
      <c r="S4019" s="1">
        <v>-21401</v>
      </c>
      <c r="T4019" s="1">
        <v>121782.11</v>
      </c>
      <c r="U4019" s="1">
        <f>SUM(Report_Summary[Revenue])</f>
        <v>626594850.33999527</v>
      </c>
      <c r="V4019" s="1">
        <f>Report_Summary[[#This Row],[Total Revenue]] / COUNTA(Report_Summary[Membership No])</f>
        <v>62659.485033999525</v>
      </c>
    </row>
    <row r="4020" spans="1:22" x14ac:dyDescent="0.3">
      <c r="A4020" t="s">
        <v>4059</v>
      </c>
      <c r="B4020">
        <v>2023</v>
      </c>
      <c r="C4020" t="s">
        <v>13</v>
      </c>
      <c r="D4020">
        <v>75</v>
      </c>
      <c r="E4020" t="str">
        <f t="shared" si="62"/>
        <v>Old</v>
      </c>
      <c r="F4020" t="s">
        <v>15</v>
      </c>
      <c r="G4020" t="s">
        <v>24</v>
      </c>
      <c r="H4020" t="s">
        <v>27</v>
      </c>
      <c r="I4020">
        <v>37</v>
      </c>
      <c r="J4020">
        <v>2.93</v>
      </c>
      <c r="K4020" t="s">
        <v>33</v>
      </c>
      <c r="L4020" t="s">
        <v>33</v>
      </c>
      <c r="M4020" s="1">
        <v>13984.04</v>
      </c>
      <c r="N4020" s="1">
        <v>4861.12</v>
      </c>
      <c r="O4020" s="1">
        <v>3954.01</v>
      </c>
      <c r="P4020" s="1">
        <v>0</v>
      </c>
      <c r="Q4020" s="1">
        <v>33334.400000000001</v>
      </c>
      <c r="R4020" s="1">
        <v>68908.5</v>
      </c>
      <c r="S4020" s="1">
        <v>-21794.92</v>
      </c>
      <c r="T4020" s="1">
        <v>124037.82</v>
      </c>
      <c r="U4020" s="1">
        <f>SUM(Report_Summary[Revenue])</f>
        <v>626594850.33999527</v>
      </c>
      <c r="V4020" s="1">
        <f>Report_Summary[[#This Row],[Total Revenue]] / COUNTA(Report_Summary[Membership No])</f>
        <v>62659.485033999525</v>
      </c>
    </row>
    <row r="4021" spans="1:22" x14ac:dyDescent="0.3">
      <c r="A4021" t="s">
        <v>4060</v>
      </c>
      <c r="B4021">
        <v>2017</v>
      </c>
      <c r="C4021" t="s">
        <v>13</v>
      </c>
      <c r="D4021">
        <v>44</v>
      </c>
      <c r="E4021" t="str">
        <f t="shared" si="62"/>
        <v>Middle Age</v>
      </c>
      <c r="F4021" t="s">
        <v>15</v>
      </c>
      <c r="G4021" t="s">
        <v>23</v>
      </c>
      <c r="H4021" t="s">
        <v>30</v>
      </c>
      <c r="I4021">
        <v>29</v>
      </c>
      <c r="J4021">
        <v>1.18</v>
      </c>
      <c r="K4021" t="s">
        <v>33</v>
      </c>
      <c r="L4021" t="s">
        <v>33</v>
      </c>
      <c r="M4021" s="1">
        <v>15040.25</v>
      </c>
      <c r="N4021" s="1">
        <v>2086.7600000000002</v>
      </c>
      <c r="O4021" s="1">
        <v>2082.06</v>
      </c>
      <c r="P4021" s="1">
        <v>0</v>
      </c>
      <c r="Q4021" s="1">
        <v>74702.09</v>
      </c>
      <c r="R4021" s="1">
        <v>61236.14</v>
      </c>
      <c r="S4021" s="1">
        <v>4692.4399999999996</v>
      </c>
      <c r="T4021" s="1">
        <v>131245.79</v>
      </c>
      <c r="U4021" s="1">
        <f>SUM(Report_Summary[Revenue])</f>
        <v>626594850.33999527</v>
      </c>
      <c r="V4021" s="1">
        <f>Report_Summary[[#This Row],[Total Revenue]] / COUNTA(Report_Summary[Membership No])</f>
        <v>62659.485033999525</v>
      </c>
    </row>
    <row r="4022" spans="1:22" x14ac:dyDescent="0.3">
      <c r="A4022" t="s">
        <v>4061</v>
      </c>
      <c r="B4022">
        <v>2024</v>
      </c>
      <c r="C4022" t="s">
        <v>14</v>
      </c>
      <c r="D4022">
        <v>57</v>
      </c>
      <c r="E4022" t="str">
        <f t="shared" si="62"/>
        <v>Old</v>
      </c>
      <c r="F4022" t="s">
        <v>20</v>
      </c>
      <c r="G4022" t="s">
        <v>22</v>
      </c>
      <c r="H4022" t="s">
        <v>30</v>
      </c>
      <c r="I4022">
        <v>35</v>
      </c>
      <c r="J4022">
        <v>3.23</v>
      </c>
      <c r="K4022" t="s">
        <v>33</v>
      </c>
      <c r="L4022" t="s">
        <v>33</v>
      </c>
      <c r="M4022" s="1">
        <v>999.33</v>
      </c>
      <c r="N4022" s="1">
        <v>2219.9499999999998</v>
      </c>
      <c r="O4022" s="1">
        <v>6328.82</v>
      </c>
      <c r="P4022" s="1">
        <v>0</v>
      </c>
      <c r="Q4022" s="1">
        <v>2455.25</v>
      </c>
      <c r="R4022" s="1">
        <v>2814.63</v>
      </c>
      <c r="S4022" s="1">
        <v>-12904.01</v>
      </c>
      <c r="T4022" s="1">
        <v>18173.89</v>
      </c>
      <c r="U4022" s="1">
        <f>SUM(Report_Summary[Revenue])</f>
        <v>626594850.33999527</v>
      </c>
      <c r="V4022" s="1">
        <f>Report_Summary[[#This Row],[Total Revenue]] / COUNTA(Report_Summary[Membership No])</f>
        <v>62659.485033999525</v>
      </c>
    </row>
    <row r="4023" spans="1:22" x14ac:dyDescent="0.3">
      <c r="A4023" t="s">
        <v>4062</v>
      </c>
      <c r="B4023">
        <v>2017</v>
      </c>
      <c r="C4023" t="s">
        <v>14</v>
      </c>
      <c r="D4023">
        <v>46</v>
      </c>
      <c r="E4023" t="str">
        <f t="shared" si="62"/>
        <v>Middle Age</v>
      </c>
      <c r="F4023" t="s">
        <v>21</v>
      </c>
      <c r="G4023" t="s">
        <v>23</v>
      </c>
      <c r="H4023" t="s">
        <v>31</v>
      </c>
      <c r="I4023">
        <v>30</v>
      </c>
      <c r="J4023">
        <v>2.0499999999999998</v>
      </c>
      <c r="K4023" t="s">
        <v>33</v>
      </c>
      <c r="L4023" t="s">
        <v>33</v>
      </c>
      <c r="M4023" s="1">
        <v>13830.74</v>
      </c>
      <c r="N4023" s="1">
        <v>475.35</v>
      </c>
      <c r="O4023" s="1">
        <v>7843.58</v>
      </c>
      <c r="P4023" s="1">
        <v>0</v>
      </c>
      <c r="Q4023" s="1">
        <v>45512.55</v>
      </c>
      <c r="R4023" s="1">
        <v>40624.93</v>
      </c>
      <c r="S4023" s="1">
        <v>-29530.7</v>
      </c>
      <c r="T4023" s="1">
        <v>115668.18</v>
      </c>
      <c r="U4023" s="1">
        <f>SUM(Report_Summary[Revenue])</f>
        <v>626594850.33999527</v>
      </c>
      <c r="V4023" s="1">
        <f>Report_Summary[[#This Row],[Total Revenue]] / COUNTA(Report_Summary[Membership No])</f>
        <v>62659.485033999525</v>
      </c>
    </row>
    <row r="4024" spans="1:22" x14ac:dyDescent="0.3">
      <c r="A4024" t="s">
        <v>4063</v>
      </c>
      <c r="B4024">
        <v>2022</v>
      </c>
      <c r="C4024" t="s">
        <v>13</v>
      </c>
      <c r="D4024">
        <v>49</v>
      </c>
      <c r="E4024" t="str">
        <f t="shared" si="62"/>
        <v>Middle Age</v>
      </c>
      <c r="F4024" t="s">
        <v>19</v>
      </c>
      <c r="G4024" t="s">
        <v>23</v>
      </c>
      <c r="H4024" t="s">
        <v>26</v>
      </c>
      <c r="I4024">
        <v>36</v>
      </c>
      <c r="J4024">
        <v>2.86</v>
      </c>
      <c r="K4024" t="s">
        <v>32</v>
      </c>
      <c r="L4024" t="s">
        <v>33</v>
      </c>
      <c r="M4024" s="1">
        <v>13521.25</v>
      </c>
      <c r="N4024" s="1">
        <v>1584.03</v>
      </c>
      <c r="O4024" s="1">
        <v>490.62</v>
      </c>
      <c r="P4024" s="1">
        <v>0</v>
      </c>
      <c r="Q4024" s="1">
        <v>43839.81</v>
      </c>
      <c r="R4024" s="1">
        <v>31701.1</v>
      </c>
      <c r="S4024" s="1">
        <v>-10339.56</v>
      </c>
      <c r="T4024" s="1">
        <v>85880.47</v>
      </c>
      <c r="U4024" s="1">
        <f>SUM(Report_Summary[Revenue])</f>
        <v>626594850.33999527</v>
      </c>
      <c r="V4024" s="1">
        <f>Report_Summary[[#This Row],[Total Revenue]] / COUNTA(Report_Summary[Membership No])</f>
        <v>62659.485033999525</v>
      </c>
    </row>
    <row r="4025" spans="1:22" x14ac:dyDescent="0.3">
      <c r="A4025" t="s">
        <v>4064</v>
      </c>
      <c r="B4025">
        <v>2016</v>
      </c>
      <c r="C4025" t="s">
        <v>13</v>
      </c>
      <c r="D4025">
        <v>32</v>
      </c>
      <c r="E4025" t="str">
        <f t="shared" si="62"/>
        <v>Middle Age</v>
      </c>
      <c r="F4025" t="s">
        <v>19</v>
      </c>
      <c r="G4025" t="s">
        <v>23</v>
      </c>
      <c r="H4025" t="s">
        <v>26</v>
      </c>
      <c r="I4025">
        <v>19</v>
      </c>
      <c r="J4025">
        <v>3.08</v>
      </c>
      <c r="K4025" t="s">
        <v>32</v>
      </c>
      <c r="L4025" t="s">
        <v>33</v>
      </c>
      <c r="M4025" s="1">
        <v>14307.34</v>
      </c>
      <c r="N4025" s="1">
        <v>4933.3100000000004</v>
      </c>
      <c r="O4025" s="1">
        <v>1098.3</v>
      </c>
      <c r="P4025" s="1">
        <v>0</v>
      </c>
      <c r="Q4025" s="1">
        <v>47200.95</v>
      </c>
      <c r="R4025" s="1">
        <v>36167.980000000003</v>
      </c>
      <c r="S4025" s="1">
        <v>-12038.09</v>
      </c>
      <c r="T4025" s="1">
        <v>95407.02</v>
      </c>
      <c r="U4025" s="1">
        <f>SUM(Report_Summary[Revenue])</f>
        <v>626594850.33999527</v>
      </c>
      <c r="V4025" s="1">
        <f>Report_Summary[[#This Row],[Total Revenue]] / COUNTA(Report_Summary[Membership No])</f>
        <v>62659.485033999525</v>
      </c>
    </row>
    <row r="4026" spans="1:22" x14ac:dyDescent="0.3">
      <c r="A4026" t="s">
        <v>4065</v>
      </c>
      <c r="B4026">
        <v>2022</v>
      </c>
      <c r="C4026" t="s">
        <v>13</v>
      </c>
      <c r="D4026">
        <v>57</v>
      </c>
      <c r="E4026" t="str">
        <f t="shared" si="62"/>
        <v>Old</v>
      </c>
      <c r="F4026" t="s">
        <v>17</v>
      </c>
      <c r="G4026" t="s">
        <v>25</v>
      </c>
      <c r="H4026" t="s">
        <v>26</v>
      </c>
      <c r="I4026">
        <v>31</v>
      </c>
      <c r="J4026">
        <v>2.67</v>
      </c>
      <c r="K4026" t="s">
        <v>32</v>
      </c>
      <c r="L4026" t="s">
        <v>33</v>
      </c>
      <c r="M4026" s="1">
        <v>15263.2</v>
      </c>
      <c r="N4026" s="1">
        <v>3690.09</v>
      </c>
      <c r="O4026" s="1">
        <v>589.83000000000004</v>
      </c>
      <c r="P4026" s="1">
        <v>0</v>
      </c>
      <c r="Q4026" s="1">
        <v>67741.53</v>
      </c>
      <c r="R4026" s="1">
        <v>52811.03</v>
      </c>
      <c r="S4026" s="1">
        <v>851.84</v>
      </c>
      <c r="T4026" s="1">
        <v>119700.72</v>
      </c>
      <c r="U4026" s="1">
        <f>SUM(Report_Summary[Revenue])</f>
        <v>626594850.33999527</v>
      </c>
      <c r="V4026" s="1">
        <f>Report_Summary[[#This Row],[Total Revenue]] / COUNTA(Report_Summary[Membership No])</f>
        <v>62659.485033999525</v>
      </c>
    </row>
    <row r="4027" spans="1:22" x14ac:dyDescent="0.3">
      <c r="A4027" t="s">
        <v>4066</v>
      </c>
      <c r="B4027">
        <v>2018</v>
      </c>
      <c r="C4027" t="s">
        <v>14</v>
      </c>
      <c r="D4027">
        <v>34</v>
      </c>
      <c r="E4027" t="str">
        <f t="shared" si="62"/>
        <v>Middle Age</v>
      </c>
      <c r="F4027" t="s">
        <v>20</v>
      </c>
      <c r="G4027" t="s">
        <v>23</v>
      </c>
      <c r="H4027" t="s">
        <v>30</v>
      </c>
      <c r="I4027">
        <v>29</v>
      </c>
      <c r="J4027">
        <v>2.63</v>
      </c>
      <c r="K4027" t="s">
        <v>33</v>
      </c>
      <c r="L4027" t="s">
        <v>33</v>
      </c>
      <c r="M4027" s="1">
        <v>18491.330000000002</v>
      </c>
      <c r="N4027" s="1">
        <v>3190.27</v>
      </c>
      <c r="O4027" s="1">
        <v>1277.95</v>
      </c>
      <c r="P4027" s="1">
        <v>0</v>
      </c>
      <c r="Q4027" s="1">
        <v>54905.97</v>
      </c>
      <c r="R4027" s="1">
        <v>57774.57</v>
      </c>
      <c r="S4027" s="1">
        <v>-28796.74</v>
      </c>
      <c r="T4027" s="1">
        <v>141477.28</v>
      </c>
      <c r="U4027" s="1">
        <f>SUM(Report_Summary[Revenue])</f>
        <v>626594850.33999527</v>
      </c>
      <c r="V4027" s="1">
        <f>Report_Summary[[#This Row],[Total Revenue]] / COUNTA(Report_Summary[Membership No])</f>
        <v>62659.485033999525</v>
      </c>
    </row>
    <row r="4028" spans="1:22" x14ac:dyDescent="0.3">
      <c r="A4028" t="s">
        <v>4067</v>
      </c>
      <c r="B4028">
        <v>2021</v>
      </c>
      <c r="C4028" t="s">
        <v>13</v>
      </c>
      <c r="D4028">
        <v>32</v>
      </c>
      <c r="E4028" t="str">
        <f t="shared" si="62"/>
        <v>Middle Age</v>
      </c>
      <c r="F4028" t="s">
        <v>18</v>
      </c>
      <c r="G4028" t="s">
        <v>23</v>
      </c>
      <c r="H4028" t="s">
        <v>28</v>
      </c>
      <c r="I4028">
        <v>29</v>
      </c>
      <c r="J4028">
        <v>1.4</v>
      </c>
      <c r="K4028" t="s">
        <v>33</v>
      </c>
      <c r="L4028" t="s">
        <v>33</v>
      </c>
      <c r="M4028" s="1">
        <v>13350.76</v>
      </c>
      <c r="N4028" s="1">
        <v>1579.3</v>
      </c>
      <c r="O4028" s="1">
        <v>5625.19</v>
      </c>
      <c r="P4028" s="1">
        <v>0</v>
      </c>
      <c r="Q4028" s="1">
        <v>59254.239999999998</v>
      </c>
      <c r="R4028" s="1">
        <v>30668.78</v>
      </c>
      <c r="S4028" s="1">
        <v>-19036.3</v>
      </c>
      <c r="T4028" s="1">
        <v>108959.32</v>
      </c>
      <c r="U4028" s="1">
        <f>SUM(Report_Summary[Revenue])</f>
        <v>626594850.33999527</v>
      </c>
      <c r="V4028" s="1">
        <f>Report_Summary[[#This Row],[Total Revenue]] / COUNTA(Report_Summary[Membership No])</f>
        <v>62659.485033999525</v>
      </c>
    </row>
    <row r="4029" spans="1:22" x14ac:dyDescent="0.3">
      <c r="A4029" t="s">
        <v>4068</v>
      </c>
      <c r="B4029">
        <v>2017</v>
      </c>
      <c r="C4029" t="s">
        <v>13</v>
      </c>
      <c r="D4029">
        <v>51</v>
      </c>
      <c r="E4029" t="str">
        <f t="shared" si="62"/>
        <v>Middle Age</v>
      </c>
      <c r="F4029" t="s">
        <v>21</v>
      </c>
      <c r="G4029" t="s">
        <v>25</v>
      </c>
      <c r="H4029" t="s">
        <v>29</v>
      </c>
      <c r="I4029">
        <v>35</v>
      </c>
      <c r="J4029">
        <v>3.03</v>
      </c>
      <c r="K4029" t="s">
        <v>33</v>
      </c>
      <c r="L4029" t="s">
        <v>33</v>
      </c>
      <c r="M4029" s="1">
        <v>8931.7199999999993</v>
      </c>
      <c r="N4029" s="1">
        <v>1197.83</v>
      </c>
      <c r="O4029" s="1">
        <v>5501.58</v>
      </c>
      <c r="P4029" s="1">
        <v>0</v>
      </c>
      <c r="Q4029" s="1">
        <v>14873.17</v>
      </c>
      <c r="R4029" s="1">
        <v>24647.15</v>
      </c>
      <c r="S4029" s="1">
        <v>-16468.259999999998</v>
      </c>
      <c r="T4029" s="1">
        <v>55988.58</v>
      </c>
      <c r="U4029" s="1">
        <f>SUM(Report_Summary[Revenue])</f>
        <v>626594850.33999527</v>
      </c>
      <c r="V4029" s="1">
        <f>Report_Summary[[#This Row],[Total Revenue]] / COUNTA(Report_Summary[Membership No])</f>
        <v>62659.485033999525</v>
      </c>
    </row>
    <row r="4030" spans="1:22" x14ac:dyDescent="0.3">
      <c r="A4030" t="s">
        <v>4069</v>
      </c>
      <c r="B4030">
        <v>2016</v>
      </c>
      <c r="C4030" t="s">
        <v>14</v>
      </c>
      <c r="D4030">
        <v>66</v>
      </c>
      <c r="E4030" t="str">
        <f t="shared" si="62"/>
        <v>Old</v>
      </c>
      <c r="F4030" t="s">
        <v>17</v>
      </c>
      <c r="G4030" t="s">
        <v>22</v>
      </c>
      <c r="H4030" t="s">
        <v>28</v>
      </c>
      <c r="I4030">
        <v>38</v>
      </c>
      <c r="J4030">
        <v>3.67</v>
      </c>
      <c r="K4030" t="s">
        <v>32</v>
      </c>
      <c r="L4030" t="s">
        <v>33</v>
      </c>
      <c r="M4030" s="1">
        <v>2008.48</v>
      </c>
      <c r="N4030" s="1">
        <v>3146.47</v>
      </c>
      <c r="O4030" s="1">
        <v>6750.55</v>
      </c>
      <c r="P4030" s="1">
        <v>0</v>
      </c>
      <c r="Q4030" s="1">
        <v>3949.05</v>
      </c>
      <c r="R4030" s="1">
        <v>7940.17</v>
      </c>
      <c r="S4030" s="1">
        <v>-10817.84</v>
      </c>
      <c r="T4030" s="1">
        <v>22707.06</v>
      </c>
      <c r="U4030" s="1">
        <f>SUM(Report_Summary[Revenue])</f>
        <v>626594850.33999527</v>
      </c>
      <c r="V4030" s="1">
        <f>Report_Summary[[#This Row],[Total Revenue]] / COUNTA(Report_Summary[Membership No])</f>
        <v>62659.485033999525</v>
      </c>
    </row>
    <row r="4031" spans="1:22" x14ac:dyDescent="0.3">
      <c r="A4031" t="s">
        <v>4070</v>
      </c>
      <c r="B4031">
        <v>2015</v>
      </c>
      <c r="C4031" t="s">
        <v>14</v>
      </c>
      <c r="D4031">
        <v>75</v>
      </c>
      <c r="E4031" t="str">
        <f t="shared" si="62"/>
        <v>Old</v>
      </c>
      <c r="F4031" t="s">
        <v>18</v>
      </c>
      <c r="G4031" t="s">
        <v>25</v>
      </c>
      <c r="H4031" t="s">
        <v>30</v>
      </c>
      <c r="I4031">
        <v>38</v>
      </c>
      <c r="J4031">
        <v>2.2400000000000002</v>
      </c>
      <c r="K4031" t="s">
        <v>32</v>
      </c>
      <c r="L4031" t="s">
        <v>33</v>
      </c>
      <c r="M4031" s="1">
        <v>18286.14</v>
      </c>
      <c r="N4031" s="1">
        <v>202</v>
      </c>
      <c r="O4031" s="1">
        <v>6991.35</v>
      </c>
      <c r="P4031" s="1">
        <v>0</v>
      </c>
      <c r="Q4031" s="1">
        <v>87299.11</v>
      </c>
      <c r="R4031" s="1">
        <v>50990.44</v>
      </c>
      <c r="S4031" s="1">
        <v>-7187.51</v>
      </c>
      <c r="T4031" s="1">
        <v>145477.06</v>
      </c>
      <c r="U4031" s="1">
        <f>SUM(Report_Summary[Revenue])</f>
        <v>626594850.33999527</v>
      </c>
      <c r="V4031" s="1">
        <f>Report_Summary[[#This Row],[Total Revenue]] / COUNTA(Report_Summary[Membership No])</f>
        <v>62659.485033999525</v>
      </c>
    </row>
    <row r="4032" spans="1:22" x14ac:dyDescent="0.3">
      <c r="A4032" t="s">
        <v>4071</v>
      </c>
      <c r="B4032">
        <v>2023</v>
      </c>
      <c r="C4032" t="s">
        <v>14</v>
      </c>
      <c r="D4032">
        <v>78</v>
      </c>
      <c r="E4032" t="str">
        <f t="shared" si="62"/>
        <v>Old</v>
      </c>
      <c r="F4032" t="s">
        <v>15</v>
      </c>
      <c r="G4032" t="s">
        <v>23</v>
      </c>
      <c r="H4032" t="s">
        <v>28</v>
      </c>
      <c r="I4032">
        <v>31</v>
      </c>
      <c r="J4032">
        <v>2.4300000000000002</v>
      </c>
      <c r="K4032" t="s">
        <v>32</v>
      </c>
      <c r="L4032" t="s">
        <v>33</v>
      </c>
      <c r="M4032" s="1">
        <v>5200.3999999999996</v>
      </c>
      <c r="N4032" s="1">
        <v>425.31</v>
      </c>
      <c r="O4032" s="1">
        <v>6150.9</v>
      </c>
      <c r="P4032" s="1">
        <v>0</v>
      </c>
      <c r="Q4032" s="1">
        <v>7759.83</v>
      </c>
      <c r="R4032" s="1">
        <v>24884.95</v>
      </c>
      <c r="S4032" s="1">
        <v>-10411.59</v>
      </c>
      <c r="T4032" s="1">
        <v>43056.37</v>
      </c>
      <c r="U4032" s="1">
        <f>SUM(Report_Summary[Revenue])</f>
        <v>626594850.33999527</v>
      </c>
      <c r="V4032" s="1">
        <f>Report_Summary[[#This Row],[Total Revenue]] / COUNTA(Report_Summary[Membership No])</f>
        <v>62659.485033999525</v>
      </c>
    </row>
    <row r="4033" spans="1:22" x14ac:dyDescent="0.3">
      <c r="A4033" t="s">
        <v>4072</v>
      </c>
      <c r="B4033">
        <v>2015</v>
      </c>
      <c r="C4033" t="s">
        <v>13</v>
      </c>
      <c r="D4033">
        <v>22</v>
      </c>
      <c r="E4033" t="str">
        <f t="shared" si="62"/>
        <v>Young</v>
      </c>
      <c r="F4033" t="s">
        <v>18</v>
      </c>
      <c r="G4033" t="s">
        <v>23</v>
      </c>
      <c r="H4033" t="s">
        <v>26</v>
      </c>
      <c r="I4033">
        <v>31</v>
      </c>
      <c r="J4033">
        <v>2.78</v>
      </c>
      <c r="K4033" t="s">
        <v>32</v>
      </c>
      <c r="L4033" t="s">
        <v>33</v>
      </c>
      <c r="M4033" s="1">
        <v>3483.2</v>
      </c>
      <c r="N4033" s="1">
        <v>3217.72</v>
      </c>
      <c r="O4033" s="1">
        <v>7033.96</v>
      </c>
      <c r="P4033" s="1">
        <v>0</v>
      </c>
      <c r="Q4033" s="1">
        <v>13834.29</v>
      </c>
      <c r="R4033" s="1">
        <v>9901.98</v>
      </c>
      <c r="S4033" s="1">
        <v>-16329.54</v>
      </c>
      <c r="T4033" s="1">
        <v>40065.81</v>
      </c>
      <c r="U4033" s="1">
        <f>SUM(Report_Summary[Revenue])</f>
        <v>626594850.33999527</v>
      </c>
      <c r="V4033" s="1">
        <f>Report_Summary[[#This Row],[Total Revenue]] / COUNTA(Report_Summary[Membership No])</f>
        <v>62659.485033999525</v>
      </c>
    </row>
    <row r="4034" spans="1:22" x14ac:dyDescent="0.3">
      <c r="A4034" t="s">
        <v>4073</v>
      </c>
      <c r="B4034">
        <v>2016</v>
      </c>
      <c r="C4034" t="s">
        <v>13</v>
      </c>
      <c r="D4034">
        <v>65</v>
      </c>
      <c r="E4034" t="str">
        <f t="shared" si="62"/>
        <v>Old</v>
      </c>
      <c r="F4034" t="s">
        <v>16</v>
      </c>
      <c r="G4034" t="s">
        <v>25</v>
      </c>
      <c r="H4034" t="s">
        <v>29</v>
      </c>
      <c r="I4034">
        <v>26</v>
      </c>
      <c r="J4034">
        <v>3.66</v>
      </c>
      <c r="K4034" t="s">
        <v>33</v>
      </c>
      <c r="L4034" t="s">
        <v>33</v>
      </c>
      <c r="M4034" s="1">
        <v>8747.48</v>
      </c>
      <c r="N4034" s="1">
        <v>2200</v>
      </c>
      <c r="O4034" s="1">
        <v>5432.09</v>
      </c>
      <c r="P4034" s="1">
        <v>0</v>
      </c>
      <c r="Q4034" s="1">
        <v>18430.78</v>
      </c>
      <c r="R4034" s="1">
        <v>40923.86</v>
      </c>
      <c r="S4034" s="1">
        <v>14934.71</v>
      </c>
      <c r="T4034" s="1">
        <v>44419.93</v>
      </c>
      <c r="U4034" s="1">
        <f>SUM(Report_Summary[Revenue])</f>
        <v>626594850.33999527</v>
      </c>
      <c r="V4034" s="1">
        <f>Report_Summary[[#This Row],[Total Revenue]] / COUNTA(Report_Summary[Membership No])</f>
        <v>62659.485033999525</v>
      </c>
    </row>
    <row r="4035" spans="1:22" x14ac:dyDescent="0.3">
      <c r="A4035" t="s">
        <v>4074</v>
      </c>
      <c r="B4035">
        <v>2016</v>
      </c>
      <c r="C4035" t="s">
        <v>13</v>
      </c>
      <c r="D4035">
        <v>49</v>
      </c>
      <c r="E4035" t="str">
        <f t="shared" ref="E4035:E4098" si="63">IF(D4035&gt;55,"Old",IF(D4035&gt;=31,"Middle Age",IF(D4035&lt;31,"Young","Invalid")))</f>
        <v>Middle Age</v>
      </c>
      <c r="F4035" t="s">
        <v>20</v>
      </c>
      <c r="G4035" t="s">
        <v>25</v>
      </c>
      <c r="H4035" t="s">
        <v>31</v>
      </c>
      <c r="I4035">
        <v>34</v>
      </c>
      <c r="J4035">
        <v>2.48</v>
      </c>
      <c r="K4035" t="s">
        <v>33</v>
      </c>
      <c r="L4035" t="s">
        <v>33</v>
      </c>
      <c r="M4035" s="1">
        <v>19257.32</v>
      </c>
      <c r="N4035" s="1">
        <v>1787.08</v>
      </c>
      <c r="O4035" s="1">
        <v>3332.93</v>
      </c>
      <c r="P4035" s="1">
        <v>0</v>
      </c>
      <c r="Q4035" s="1">
        <v>79084.929999999993</v>
      </c>
      <c r="R4035" s="1">
        <v>48805.48</v>
      </c>
      <c r="S4035" s="1">
        <v>-10468.030000000001</v>
      </c>
      <c r="T4035" s="1">
        <v>138358.44</v>
      </c>
      <c r="U4035" s="1">
        <f>SUM(Report_Summary[Revenue])</f>
        <v>626594850.33999527</v>
      </c>
      <c r="V4035" s="1">
        <f>Report_Summary[[#This Row],[Total Revenue]] / COUNTA(Report_Summary[Membership No])</f>
        <v>62659.485033999525</v>
      </c>
    </row>
    <row r="4036" spans="1:22" x14ac:dyDescent="0.3">
      <c r="A4036" t="s">
        <v>4075</v>
      </c>
      <c r="B4036">
        <v>2024</v>
      </c>
      <c r="C4036" t="s">
        <v>13</v>
      </c>
      <c r="D4036">
        <v>37</v>
      </c>
      <c r="E4036" t="str">
        <f t="shared" si="63"/>
        <v>Middle Age</v>
      </c>
      <c r="F4036" t="s">
        <v>16</v>
      </c>
      <c r="G4036" t="s">
        <v>25</v>
      </c>
      <c r="H4036" t="s">
        <v>30</v>
      </c>
      <c r="I4036">
        <v>26</v>
      </c>
      <c r="J4036">
        <v>3.44</v>
      </c>
      <c r="K4036" t="s">
        <v>33</v>
      </c>
      <c r="L4036" t="s">
        <v>33</v>
      </c>
      <c r="M4036" s="1">
        <v>15096.93</v>
      </c>
      <c r="N4036" s="1">
        <v>1169.99</v>
      </c>
      <c r="O4036" s="1">
        <v>1495.1</v>
      </c>
      <c r="P4036" s="1">
        <v>0</v>
      </c>
      <c r="Q4036" s="1">
        <v>23264.11</v>
      </c>
      <c r="R4036" s="1">
        <v>60246.07</v>
      </c>
      <c r="S4036" s="1">
        <v>-24012.5</v>
      </c>
      <c r="T4036" s="1">
        <v>107522.68</v>
      </c>
      <c r="U4036" s="1">
        <f>SUM(Report_Summary[Revenue])</f>
        <v>626594850.33999527</v>
      </c>
      <c r="V4036" s="1">
        <f>Report_Summary[[#This Row],[Total Revenue]] / COUNTA(Report_Summary[Membership No])</f>
        <v>62659.485033999525</v>
      </c>
    </row>
    <row r="4037" spans="1:22" x14ac:dyDescent="0.3">
      <c r="A4037" t="s">
        <v>4076</v>
      </c>
      <c r="B4037">
        <v>2017</v>
      </c>
      <c r="C4037" t="s">
        <v>14</v>
      </c>
      <c r="D4037">
        <v>62</v>
      </c>
      <c r="E4037" t="str">
        <f t="shared" si="63"/>
        <v>Old</v>
      </c>
      <c r="F4037" t="s">
        <v>16</v>
      </c>
      <c r="G4037" t="s">
        <v>23</v>
      </c>
      <c r="H4037" t="s">
        <v>28</v>
      </c>
      <c r="I4037">
        <v>32</v>
      </c>
      <c r="J4037">
        <v>2.46</v>
      </c>
      <c r="K4037" t="s">
        <v>32</v>
      </c>
      <c r="L4037" t="s">
        <v>33</v>
      </c>
      <c r="M4037" s="1">
        <v>14632.87</v>
      </c>
      <c r="N4037" s="1">
        <v>1801.68</v>
      </c>
      <c r="O4037" s="1">
        <v>561.87</v>
      </c>
      <c r="P4037" s="1">
        <v>0</v>
      </c>
      <c r="Q4037" s="1">
        <v>26099.71</v>
      </c>
      <c r="R4037" s="1">
        <v>37646.589999999997</v>
      </c>
      <c r="S4037" s="1">
        <v>15539.35</v>
      </c>
      <c r="T4037" s="1">
        <v>48206.95</v>
      </c>
      <c r="U4037" s="1">
        <f>SUM(Report_Summary[Revenue])</f>
        <v>626594850.33999527</v>
      </c>
      <c r="V4037" s="1">
        <f>Report_Summary[[#This Row],[Total Revenue]] / COUNTA(Report_Summary[Membership No])</f>
        <v>62659.485033999525</v>
      </c>
    </row>
    <row r="4038" spans="1:22" x14ac:dyDescent="0.3">
      <c r="A4038" t="s">
        <v>4077</v>
      </c>
      <c r="B4038">
        <v>2017</v>
      </c>
      <c r="C4038" t="s">
        <v>14</v>
      </c>
      <c r="D4038">
        <v>79</v>
      </c>
      <c r="E4038" t="str">
        <f t="shared" si="63"/>
        <v>Old</v>
      </c>
      <c r="F4038" t="s">
        <v>19</v>
      </c>
      <c r="G4038" t="s">
        <v>25</v>
      </c>
      <c r="H4038" t="s">
        <v>31</v>
      </c>
      <c r="I4038">
        <v>24</v>
      </c>
      <c r="J4038">
        <v>2.99</v>
      </c>
      <c r="K4038" t="s">
        <v>33</v>
      </c>
      <c r="L4038" t="s">
        <v>33</v>
      </c>
      <c r="M4038" s="1">
        <v>12122.86</v>
      </c>
      <c r="N4038" s="1">
        <v>3686.72</v>
      </c>
      <c r="O4038" s="1">
        <v>2278.8000000000002</v>
      </c>
      <c r="P4038" s="1">
        <v>0</v>
      </c>
      <c r="Q4038" s="1">
        <v>37478.019999999997</v>
      </c>
      <c r="R4038" s="1">
        <v>45392.74</v>
      </c>
      <c r="S4038" s="1">
        <v>-17571.990000000002</v>
      </c>
      <c r="T4038" s="1">
        <v>100442.75</v>
      </c>
      <c r="U4038" s="1">
        <f>SUM(Report_Summary[Revenue])</f>
        <v>626594850.33999527</v>
      </c>
      <c r="V4038" s="1">
        <f>Report_Summary[[#This Row],[Total Revenue]] / COUNTA(Report_Summary[Membership No])</f>
        <v>62659.485033999525</v>
      </c>
    </row>
    <row r="4039" spans="1:22" x14ac:dyDescent="0.3">
      <c r="A4039" t="s">
        <v>4078</v>
      </c>
      <c r="B4039">
        <v>2024</v>
      </c>
      <c r="C4039" t="s">
        <v>14</v>
      </c>
      <c r="D4039">
        <v>71</v>
      </c>
      <c r="E4039" t="str">
        <f t="shared" si="63"/>
        <v>Old</v>
      </c>
      <c r="F4039" t="s">
        <v>15</v>
      </c>
      <c r="G4039" t="s">
        <v>22</v>
      </c>
      <c r="H4039" t="s">
        <v>27</v>
      </c>
      <c r="I4039">
        <v>34</v>
      </c>
      <c r="J4039">
        <v>1.7</v>
      </c>
      <c r="K4039" t="s">
        <v>33</v>
      </c>
      <c r="L4039" t="s">
        <v>33</v>
      </c>
      <c r="M4039" s="1">
        <v>10104.540000000001</v>
      </c>
      <c r="N4039" s="1">
        <v>1412.95</v>
      </c>
      <c r="O4039" s="1">
        <v>2571.37</v>
      </c>
      <c r="P4039" s="1">
        <v>0</v>
      </c>
      <c r="Q4039" s="1">
        <v>40946.589999999997</v>
      </c>
      <c r="R4039" s="1">
        <v>24116.54</v>
      </c>
      <c r="S4039" s="1">
        <v>-903.05</v>
      </c>
      <c r="T4039" s="1">
        <v>65966.179999999993</v>
      </c>
      <c r="U4039" s="1">
        <f>SUM(Report_Summary[Revenue])</f>
        <v>626594850.33999527</v>
      </c>
      <c r="V4039" s="1">
        <f>Report_Summary[[#This Row],[Total Revenue]] / COUNTA(Report_Summary[Membership No])</f>
        <v>62659.485033999525</v>
      </c>
    </row>
    <row r="4040" spans="1:22" x14ac:dyDescent="0.3">
      <c r="A4040" t="s">
        <v>4079</v>
      </c>
      <c r="B4040">
        <v>2018</v>
      </c>
      <c r="C4040" t="s">
        <v>14</v>
      </c>
      <c r="D4040">
        <v>36</v>
      </c>
      <c r="E4040" t="str">
        <f t="shared" si="63"/>
        <v>Middle Age</v>
      </c>
      <c r="F4040" t="s">
        <v>20</v>
      </c>
      <c r="G4040" t="s">
        <v>24</v>
      </c>
      <c r="H4040" t="s">
        <v>30</v>
      </c>
      <c r="I4040">
        <v>40</v>
      </c>
      <c r="J4040">
        <v>1.1100000000000001</v>
      </c>
      <c r="K4040" t="s">
        <v>32</v>
      </c>
      <c r="L4040" t="s">
        <v>33</v>
      </c>
      <c r="M4040" s="1">
        <v>5910.11</v>
      </c>
      <c r="N4040" s="1">
        <v>4836.13</v>
      </c>
      <c r="O4040" s="1">
        <v>6560.75</v>
      </c>
      <c r="P4040" s="1">
        <v>0</v>
      </c>
      <c r="Q4040" s="1">
        <v>20000.34</v>
      </c>
      <c r="R4040" s="1">
        <v>12594.12</v>
      </c>
      <c r="S4040" s="1">
        <v>22149.8</v>
      </c>
      <c r="T4040" s="1">
        <v>10444.66</v>
      </c>
      <c r="U4040" s="1">
        <f>SUM(Report_Summary[Revenue])</f>
        <v>626594850.33999527</v>
      </c>
      <c r="V4040" s="1">
        <f>Report_Summary[[#This Row],[Total Revenue]] / COUNTA(Report_Summary[Membership No])</f>
        <v>62659.485033999525</v>
      </c>
    </row>
    <row r="4041" spans="1:22" x14ac:dyDescent="0.3">
      <c r="A4041" t="s">
        <v>4080</v>
      </c>
      <c r="B4041">
        <v>2020</v>
      </c>
      <c r="C4041" t="s">
        <v>14</v>
      </c>
      <c r="D4041">
        <v>43</v>
      </c>
      <c r="E4041" t="str">
        <f t="shared" si="63"/>
        <v>Middle Age</v>
      </c>
      <c r="F4041" t="s">
        <v>19</v>
      </c>
      <c r="G4041" t="s">
        <v>23</v>
      </c>
      <c r="H4041" t="s">
        <v>27</v>
      </c>
      <c r="I4041">
        <v>31</v>
      </c>
      <c r="J4041">
        <v>3.05</v>
      </c>
      <c r="K4041" t="s">
        <v>33</v>
      </c>
      <c r="L4041" t="s">
        <v>33</v>
      </c>
      <c r="M4041" s="1">
        <v>13433.87</v>
      </c>
      <c r="N4041" s="1">
        <v>3734.97</v>
      </c>
      <c r="O4041" s="1">
        <v>4163.76</v>
      </c>
      <c r="P4041" s="1">
        <v>0</v>
      </c>
      <c r="Q4041" s="1">
        <v>28583.32</v>
      </c>
      <c r="R4041" s="1">
        <v>27615.31</v>
      </c>
      <c r="S4041" s="1">
        <v>-15986.27</v>
      </c>
      <c r="T4041" s="1">
        <v>72184.899999999994</v>
      </c>
      <c r="U4041" s="1">
        <f>SUM(Report_Summary[Revenue])</f>
        <v>626594850.33999527</v>
      </c>
      <c r="V4041" s="1">
        <f>Report_Summary[[#This Row],[Total Revenue]] / COUNTA(Report_Summary[Membership No])</f>
        <v>62659.485033999525</v>
      </c>
    </row>
    <row r="4042" spans="1:22" x14ac:dyDescent="0.3">
      <c r="A4042" t="s">
        <v>4081</v>
      </c>
      <c r="B4042">
        <v>2020</v>
      </c>
      <c r="C4042" t="s">
        <v>13</v>
      </c>
      <c r="D4042">
        <v>27</v>
      </c>
      <c r="E4042" t="str">
        <f t="shared" si="63"/>
        <v>Young</v>
      </c>
      <c r="F4042" t="s">
        <v>21</v>
      </c>
      <c r="G4042" t="s">
        <v>25</v>
      </c>
      <c r="H4042" t="s">
        <v>26</v>
      </c>
      <c r="I4042">
        <v>25</v>
      </c>
      <c r="J4042">
        <v>2.57</v>
      </c>
      <c r="K4042" t="s">
        <v>33</v>
      </c>
      <c r="L4042" t="s">
        <v>33</v>
      </c>
      <c r="M4042" s="1">
        <v>14950.58</v>
      </c>
      <c r="N4042" s="1">
        <v>3677.6</v>
      </c>
      <c r="O4042" s="1">
        <v>7030.19</v>
      </c>
      <c r="P4042" s="1">
        <v>0</v>
      </c>
      <c r="Q4042" s="1">
        <v>41474.480000000003</v>
      </c>
      <c r="R4042" s="1">
        <v>49948.92</v>
      </c>
      <c r="S4042" s="1">
        <v>-25425.41</v>
      </c>
      <c r="T4042" s="1">
        <v>116848.81</v>
      </c>
      <c r="U4042" s="1">
        <f>SUM(Report_Summary[Revenue])</f>
        <v>626594850.33999527</v>
      </c>
      <c r="V4042" s="1">
        <f>Report_Summary[[#This Row],[Total Revenue]] / COUNTA(Report_Summary[Membership No])</f>
        <v>62659.485033999525</v>
      </c>
    </row>
    <row r="4043" spans="1:22" x14ac:dyDescent="0.3">
      <c r="A4043" t="s">
        <v>4082</v>
      </c>
      <c r="B4043">
        <v>2016</v>
      </c>
      <c r="C4043" t="s">
        <v>14</v>
      </c>
      <c r="D4043">
        <v>74</v>
      </c>
      <c r="E4043" t="str">
        <f t="shared" si="63"/>
        <v>Old</v>
      </c>
      <c r="F4043" t="s">
        <v>21</v>
      </c>
      <c r="G4043" t="s">
        <v>22</v>
      </c>
      <c r="H4043" t="s">
        <v>26</v>
      </c>
      <c r="I4043">
        <v>30</v>
      </c>
      <c r="J4043">
        <v>2.14</v>
      </c>
      <c r="K4043" t="s">
        <v>33</v>
      </c>
      <c r="L4043" t="s">
        <v>33</v>
      </c>
      <c r="M4043" s="1">
        <v>659.8</v>
      </c>
      <c r="N4043" s="1">
        <v>3170.9</v>
      </c>
      <c r="O4043" s="1">
        <v>3510.94</v>
      </c>
      <c r="P4043" s="1">
        <v>0</v>
      </c>
      <c r="Q4043" s="1">
        <v>1150.1600000000001</v>
      </c>
      <c r="R4043" s="1">
        <v>1973.74</v>
      </c>
      <c r="S4043" s="1">
        <v>-4406.79</v>
      </c>
      <c r="T4043" s="1">
        <v>7530.69</v>
      </c>
      <c r="U4043" s="1">
        <f>SUM(Report_Summary[Revenue])</f>
        <v>626594850.33999527</v>
      </c>
      <c r="V4043" s="1">
        <f>Report_Summary[[#This Row],[Total Revenue]] / COUNTA(Report_Summary[Membership No])</f>
        <v>62659.485033999525</v>
      </c>
    </row>
    <row r="4044" spans="1:22" x14ac:dyDescent="0.3">
      <c r="A4044" t="s">
        <v>4083</v>
      </c>
      <c r="B4044">
        <v>2016</v>
      </c>
      <c r="C4044" t="s">
        <v>14</v>
      </c>
      <c r="D4044">
        <v>66</v>
      </c>
      <c r="E4044" t="str">
        <f t="shared" si="63"/>
        <v>Old</v>
      </c>
      <c r="F4044" t="s">
        <v>21</v>
      </c>
      <c r="G4044" t="s">
        <v>25</v>
      </c>
      <c r="H4044" t="s">
        <v>30</v>
      </c>
      <c r="I4044">
        <v>41</v>
      </c>
      <c r="J4044">
        <v>2.0699999999999998</v>
      </c>
      <c r="K4044" t="s">
        <v>33</v>
      </c>
      <c r="L4044" t="s">
        <v>33</v>
      </c>
      <c r="M4044" s="1">
        <v>16111.49</v>
      </c>
      <c r="N4044" s="1">
        <v>3517.97</v>
      </c>
      <c r="O4044" s="1">
        <v>7517.09</v>
      </c>
      <c r="P4044" s="1">
        <v>0</v>
      </c>
      <c r="Q4044" s="1">
        <v>60463.72</v>
      </c>
      <c r="R4044" s="1">
        <v>65208.800000000003</v>
      </c>
      <c r="S4044" s="1">
        <v>-23295.17</v>
      </c>
      <c r="T4044" s="1">
        <v>148967.69</v>
      </c>
      <c r="U4044" s="1">
        <f>SUM(Report_Summary[Revenue])</f>
        <v>626594850.33999527</v>
      </c>
      <c r="V4044" s="1">
        <f>Report_Summary[[#This Row],[Total Revenue]] / COUNTA(Report_Summary[Membership No])</f>
        <v>62659.485033999525</v>
      </c>
    </row>
    <row r="4045" spans="1:22" x14ac:dyDescent="0.3">
      <c r="A4045" t="s">
        <v>4084</v>
      </c>
      <c r="B4045">
        <v>2021</v>
      </c>
      <c r="C4045" t="s">
        <v>14</v>
      </c>
      <c r="D4045">
        <v>22</v>
      </c>
      <c r="E4045" t="str">
        <f t="shared" si="63"/>
        <v>Young</v>
      </c>
      <c r="F4045" t="s">
        <v>21</v>
      </c>
      <c r="G4045" t="s">
        <v>25</v>
      </c>
      <c r="H4045" t="s">
        <v>29</v>
      </c>
      <c r="I4045">
        <v>26</v>
      </c>
      <c r="J4045">
        <v>2.41</v>
      </c>
      <c r="K4045" t="s">
        <v>32</v>
      </c>
      <c r="L4045" t="s">
        <v>33</v>
      </c>
      <c r="M4045" s="1">
        <v>12411.95</v>
      </c>
      <c r="N4045" s="1">
        <v>4280.26</v>
      </c>
      <c r="O4045" s="1">
        <v>692.84</v>
      </c>
      <c r="P4045" s="1">
        <v>0</v>
      </c>
      <c r="Q4045" s="1">
        <v>30254.76</v>
      </c>
      <c r="R4045" s="1">
        <v>56241.03</v>
      </c>
      <c r="S4045" s="1">
        <v>9904.5499999999993</v>
      </c>
      <c r="T4045" s="1">
        <v>76591.240000000005</v>
      </c>
      <c r="U4045" s="1">
        <f>SUM(Report_Summary[Revenue])</f>
        <v>626594850.33999527</v>
      </c>
      <c r="V4045" s="1">
        <f>Report_Summary[[#This Row],[Total Revenue]] / COUNTA(Report_Summary[Membership No])</f>
        <v>62659.485033999525</v>
      </c>
    </row>
    <row r="4046" spans="1:22" x14ac:dyDescent="0.3">
      <c r="A4046" t="s">
        <v>4085</v>
      </c>
      <c r="B4046">
        <v>2022</v>
      </c>
      <c r="C4046" t="s">
        <v>13</v>
      </c>
      <c r="D4046">
        <v>63</v>
      </c>
      <c r="E4046" t="str">
        <f t="shared" si="63"/>
        <v>Old</v>
      </c>
      <c r="F4046" t="s">
        <v>15</v>
      </c>
      <c r="G4046" t="s">
        <v>23</v>
      </c>
      <c r="H4046" t="s">
        <v>28</v>
      </c>
      <c r="I4046">
        <v>31</v>
      </c>
      <c r="J4046">
        <v>1.9</v>
      </c>
      <c r="K4046" t="s">
        <v>33</v>
      </c>
      <c r="L4046" t="s">
        <v>33</v>
      </c>
      <c r="M4046" s="1">
        <v>5378.05</v>
      </c>
      <c r="N4046" s="1">
        <v>3651.53</v>
      </c>
      <c r="O4046" s="1">
        <v>2460.35</v>
      </c>
      <c r="P4046" s="1">
        <v>0</v>
      </c>
      <c r="Q4046" s="1">
        <v>10667.92</v>
      </c>
      <c r="R4046" s="1">
        <v>14833.74</v>
      </c>
      <c r="S4046" s="1">
        <v>23517.58</v>
      </c>
      <c r="T4046" s="1">
        <v>1984.08</v>
      </c>
      <c r="U4046" s="1">
        <f>SUM(Report_Summary[Revenue])</f>
        <v>626594850.33999527</v>
      </c>
      <c r="V4046" s="1">
        <f>Report_Summary[[#This Row],[Total Revenue]] / COUNTA(Report_Summary[Membership No])</f>
        <v>62659.485033999525</v>
      </c>
    </row>
    <row r="4047" spans="1:22" x14ac:dyDescent="0.3">
      <c r="A4047" t="s">
        <v>4086</v>
      </c>
      <c r="B4047">
        <v>2017</v>
      </c>
      <c r="C4047" t="s">
        <v>13</v>
      </c>
      <c r="D4047">
        <v>22</v>
      </c>
      <c r="E4047" t="str">
        <f t="shared" si="63"/>
        <v>Young</v>
      </c>
      <c r="F4047" t="s">
        <v>16</v>
      </c>
      <c r="G4047" t="s">
        <v>24</v>
      </c>
      <c r="H4047" t="s">
        <v>27</v>
      </c>
      <c r="I4047">
        <v>28</v>
      </c>
      <c r="J4047">
        <v>1.32</v>
      </c>
      <c r="K4047" t="s">
        <v>33</v>
      </c>
      <c r="L4047" t="s">
        <v>33</v>
      </c>
      <c r="M4047" s="1">
        <v>17244.88</v>
      </c>
      <c r="N4047" s="1">
        <v>1797.42</v>
      </c>
      <c r="O4047" s="1">
        <v>6936.02</v>
      </c>
      <c r="P4047" s="1">
        <v>0</v>
      </c>
      <c r="Q4047" s="1">
        <v>80777.289999999994</v>
      </c>
      <c r="R4047" s="1">
        <v>24903.1</v>
      </c>
      <c r="S4047" s="1">
        <v>-5480.66</v>
      </c>
      <c r="T4047" s="1">
        <v>111161.05</v>
      </c>
      <c r="U4047" s="1">
        <f>SUM(Report_Summary[Revenue])</f>
        <v>626594850.33999527</v>
      </c>
      <c r="V4047" s="1">
        <f>Report_Summary[[#This Row],[Total Revenue]] / COUNTA(Report_Summary[Membership No])</f>
        <v>62659.485033999525</v>
      </c>
    </row>
    <row r="4048" spans="1:22" x14ac:dyDescent="0.3">
      <c r="A4048" t="s">
        <v>4087</v>
      </c>
      <c r="B4048">
        <v>2020</v>
      </c>
      <c r="C4048" t="s">
        <v>14</v>
      </c>
      <c r="D4048">
        <v>34</v>
      </c>
      <c r="E4048" t="str">
        <f t="shared" si="63"/>
        <v>Middle Age</v>
      </c>
      <c r="F4048" t="s">
        <v>15</v>
      </c>
      <c r="G4048" t="s">
        <v>25</v>
      </c>
      <c r="H4048" t="s">
        <v>28</v>
      </c>
      <c r="I4048">
        <v>37</v>
      </c>
      <c r="J4048">
        <v>2.52</v>
      </c>
      <c r="K4048" t="s">
        <v>32</v>
      </c>
      <c r="L4048" t="s">
        <v>33</v>
      </c>
      <c r="M4048" s="1">
        <v>12165.46</v>
      </c>
      <c r="N4048" s="1">
        <v>1718.37</v>
      </c>
      <c r="O4048" s="1">
        <v>3568.64</v>
      </c>
      <c r="P4048" s="1">
        <v>0</v>
      </c>
      <c r="Q4048" s="1">
        <v>26949.49</v>
      </c>
      <c r="R4048" s="1">
        <v>16970.88</v>
      </c>
      <c r="S4048" s="1">
        <v>22523.4</v>
      </c>
      <c r="T4048" s="1">
        <v>21396.97</v>
      </c>
      <c r="U4048" s="1">
        <f>SUM(Report_Summary[Revenue])</f>
        <v>626594850.33999527</v>
      </c>
      <c r="V4048" s="1">
        <f>Report_Summary[[#This Row],[Total Revenue]] / COUNTA(Report_Summary[Membership No])</f>
        <v>62659.485033999525</v>
      </c>
    </row>
    <row r="4049" spans="1:22" x14ac:dyDescent="0.3">
      <c r="A4049" t="s">
        <v>4088</v>
      </c>
      <c r="B4049">
        <v>2024</v>
      </c>
      <c r="C4049" t="s">
        <v>14</v>
      </c>
      <c r="D4049">
        <v>35</v>
      </c>
      <c r="E4049" t="str">
        <f t="shared" si="63"/>
        <v>Middle Age</v>
      </c>
      <c r="F4049" t="s">
        <v>19</v>
      </c>
      <c r="G4049" t="s">
        <v>25</v>
      </c>
      <c r="H4049" t="s">
        <v>30</v>
      </c>
      <c r="I4049">
        <v>23</v>
      </c>
      <c r="J4049">
        <v>3.22</v>
      </c>
      <c r="K4049" t="s">
        <v>32</v>
      </c>
      <c r="L4049" t="s">
        <v>33</v>
      </c>
      <c r="M4049" s="1">
        <v>932.61</v>
      </c>
      <c r="N4049" s="1">
        <v>2112.21</v>
      </c>
      <c r="O4049" s="1">
        <v>833.52</v>
      </c>
      <c r="P4049" s="1">
        <v>0</v>
      </c>
      <c r="Q4049" s="1">
        <v>2950.07</v>
      </c>
      <c r="R4049" s="1">
        <v>1226.73</v>
      </c>
      <c r="S4049" s="1">
        <v>-14805.5</v>
      </c>
      <c r="T4049" s="1">
        <v>18982.3</v>
      </c>
      <c r="U4049" s="1">
        <f>SUM(Report_Summary[Revenue])</f>
        <v>626594850.33999527</v>
      </c>
      <c r="V4049" s="1">
        <f>Report_Summary[[#This Row],[Total Revenue]] / COUNTA(Report_Summary[Membership No])</f>
        <v>62659.485033999525</v>
      </c>
    </row>
    <row r="4050" spans="1:22" x14ac:dyDescent="0.3">
      <c r="A4050" t="s">
        <v>4089</v>
      </c>
      <c r="B4050">
        <v>2023</v>
      </c>
      <c r="C4050" t="s">
        <v>14</v>
      </c>
      <c r="D4050">
        <v>69</v>
      </c>
      <c r="E4050" t="str">
        <f t="shared" si="63"/>
        <v>Old</v>
      </c>
      <c r="F4050" t="s">
        <v>19</v>
      </c>
      <c r="G4050" t="s">
        <v>23</v>
      </c>
      <c r="H4050" t="s">
        <v>31</v>
      </c>
      <c r="I4050">
        <v>38</v>
      </c>
      <c r="J4050">
        <v>1.53</v>
      </c>
      <c r="K4050" t="s">
        <v>32</v>
      </c>
      <c r="L4050" t="s">
        <v>33</v>
      </c>
      <c r="M4050" s="1">
        <v>13044.45</v>
      </c>
      <c r="N4050" s="1">
        <v>1821.76</v>
      </c>
      <c r="O4050" s="1">
        <v>3361.1</v>
      </c>
      <c r="P4050" s="1">
        <v>0</v>
      </c>
      <c r="Q4050" s="1">
        <v>28105.51</v>
      </c>
      <c r="R4050" s="1">
        <v>17746.87</v>
      </c>
      <c r="S4050" s="1">
        <v>26348.33</v>
      </c>
      <c r="T4050" s="1">
        <v>19504.05</v>
      </c>
      <c r="U4050" s="1">
        <f>SUM(Report_Summary[Revenue])</f>
        <v>626594850.33999527</v>
      </c>
      <c r="V4050" s="1">
        <f>Report_Summary[[#This Row],[Total Revenue]] / COUNTA(Report_Summary[Membership No])</f>
        <v>62659.485033999525</v>
      </c>
    </row>
    <row r="4051" spans="1:22" x14ac:dyDescent="0.3">
      <c r="A4051" t="s">
        <v>4090</v>
      </c>
      <c r="B4051">
        <v>2018</v>
      </c>
      <c r="C4051" t="s">
        <v>14</v>
      </c>
      <c r="D4051">
        <v>26</v>
      </c>
      <c r="E4051" t="str">
        <f t="shared" si="63"/>
        <v>Young</v>
      </c>
      <c r="F4051" t="s">
        <v>17</v>
      </c>
      <c r="G4051" t="s">
        <v>22</v>
      </c>
      <c r="H4051" t="s">
        <v>28</v>
      </c>
      <c r="I4051">
        <v>29</v>
      </c>
      <c r="J4051">
        <v>3.51</v>
      </c>
      <c r="K4051" t="s">
        <v>32</v>
      </c>
      <c r="L4051" t="s">
        <v>33</v>
      </c>
      <c r="M4051" s="1">
        <v>13077.24</v>
      </c>
      <c r="N4051" s="1">
        <v>1622.81</v>
      </c>
      <c r="O4051" s="1">
        <v>4947.49</v>
      </c>
      <c r="P4051" s="1">
        <v>0</v>
      </c>
      <c r="Q4051" s="1">
        <v>46027.65</v>
      </c>
      <c r="R4051" s="1">
        <v>27673.94</v>
      </c>
      <c r="S4051" s="1">
        <v>12030.76</v>
      </c>
      <c r="T4051" s="1">
        <v>61670.83</v>
      </c>
      <c r="U4051" s="1">
        <f>SUM(Report_Summary[Revenue])</f>
        <v>626594850.33999527</v>
      </c>
      <c r="V4051" s="1">
        <f>Report_Summary[[#This Row],[Total Revenue]] / COUNTA(Report_Summary[Membership No])</f>
        <v>62659.485033999525</v>
      </c>
    </row>
    <row r="4052" spans="1:22" x14ac:dyDescent="0.3">
      <c r="A4052" t="s">
        <v>4091</v>
      </c>
      <c r="B4052">
        <v>2024</v>
      </c>
      <c r="C4052" t="s">
        <v>14</v>
      </c>
      <c r="D4052">
        <v>61</v>
      </c>
      <c r="E4052" t="str">
        <f t="shared" si="63"/>
        <v>Old</v>
      </c>
      <c r="F4052" t="s">
        <v>18</v>
      </c>
      <c r="G4052" t="s">
        <v>23</v>
      </c>
      <c r="H4052" t="s">
        <v>28</v>
      </c>
      <c r="I4052">
        <v>23</v>
      </c>
      <c r="J4052">
        <v>3.51</v>
      </c>
      <c r="K4052" t="s">
        <v>33</v>
      </c>
      <c r="L4052" t="s">
        <v>33</v>
      </c>
      <c r="M4052" s="1">
        <v>14814.58</v>
      </c>
      <c r="N4052" s="1">
        <v>493.57</v>
      </c>
      <c r="O4052" s="1">
        <v>7787.96</v>
      </c>
      <c r="P4052" s="1">
        <v>0</v>
      </c>
      <c r="Q4052" s="1">
        <v>52809.26</v>
      </c>
      <c r="R4052" s="1">
        <v>56785.41</v>
      </c>
      <c r="S4052" s="1">
        <v>-5101.38</v>
      </c>
      <c r="T4052" s="1">
        <v>114696.05</v>
      </c>
      <c r="U4052" s="1">
        <f>SUM(Report_Summary[Revenue])</f>
        <v>626594850.33999527</v>
      </c>
      <c r="V4052" s="1">
        <f>Report_Summary[[#This Row],[Total Revenue]] / COUNTA(Report_Summary[Membership No])</f>
        <v>62659.485033999525</v>
      </c>
    </row>
    <row r="4053" spans="1:22" x14ac:dyDescent="0.3">
      <c r="A4053" t="s">
        <v>4092</v>
      </c>
      <c r="B4053">
        <v>2018</v>
      </c>
      <c r="C4053" t="s">
        <v>13</v>
      </c>
      <c r="D4053">
        <v>23</v>
      </c>
      <c r="E4053" t="str">
        <f t="shared" si="63"/>
        <v>Young</v>
      </c>
      <c r="F4053" t="s">
        <v>21</v>
      </c>
      <c r="G4053" t="s">
        <v>25</v>
      </c>
      <c r="H4053" t="s">
        <v>28</v>
      </c>
      <c r="I4053">
        <v>37</v>
      </c>
      <c r="J4053">
        <v>3.18</v>
      </c>
      <c r="K4053" t="s">
        <v>33</v>
      </c>
      <c r="L4053" t="s">
        <v>33</v>
      </c>
      <c r="M4053" s="1">
        <v>13054.13</v>
      </c>
      <c r="N4053" s="1">
        <v>961.34</v>
      </c>
      <c r="O4053" s="1">
        <v>459.83</v>
      </c>
      <c r="P4053" s="1">
        <v>0</v>
      </c>
      <c r="Q4053" s="1">
        <v>42094.87</v>
      </c>
      <c r="R4053" s="1">
        <v>30827.119999999999</v>
      </c>
      <c r="S4053" s="1">
        <v>5508.14</v>
      </c>
      <c r="T4053" s="1">
        <v>67413.850000000006</v>
      </c>
      <c r="U4053" s="1">
        <f>SUM(Report_Summary[Revenue])</f>
        <v>626594850.33999527</v>
      </c>
      <c r="V4053" s="1">
        <f>Report_Summary[[#This Row],[Total Revenue]] / COUNTA(Report_Summary[Membership No])</f>
        <v>62659.485033999525</v>
      </c>
    </row>
    <row r="4054" spans="1:22" x14ac:dyDescent="0.3">
      <c r="A4054" t="s">
        <v>4093</v>
      </c>
      <c r="B4054">
        <v>2024</v>
      </c>
      <c r="C4054" t="s">
        <v>13</v>
      </c>
      <c r="D4054">
        <v>60</v>
      </c>
      <c r="E4054" t="str">
        <f t="shared" si="63"/>
        <v>Old</v>
      </c>
      <c r="F4054" t="s">
        <v>18</v>
      </c>
      <c r="G4054" t="s">
        <v>23</v>
      </c>
      <c r="H4054" t="s">
        <v>31</v>
      </c>
      <c r="I4054">
        <v>24</v>
      </c>
      <c r="J4054">
        <v>1.81</v>
      </c>
      <c r="K4054" t="s">
        <v>32</v>
      </c>
      <c r="L4054" t="s">
        <v>33</v>
      </c>
      <c r="M4054" s="1">
        <v>1365.03</v>
      </c>
      <c r="N4054" s="1">
        <v>4907.1899999999996</v>
      </c>
      <c r="O4054" s="1">
        <v>6377.69</v>
      </c>
      <c r="P4054" s="1">
        <v>0</v>
      </c>
      <c r="Q4054" s="1">
        <v>4332.6899999999996</v>
      </c>
      <c r="R4054" s="1">
        <v>3019.82</v>
      </c>
      <c r="S4054" s="1">
        <v>625.51</v>
      </c>
      <c r="T4054" s="1">
        <v>6727</v>
      </c>
      <c r="U4054" s="1">
        <f>SUM(Report_Summary[Revenue])</f>
        <v>626594850.33999527</v>
      </c>
      <c r="V4054" s="1">
        <f>Report_Summary[[#This Row],[Total Revenue]] / COUNTA(Report_Summary[Membership No])</f>
        <v>62659.485033999525</v>
      </c>
    </row>
    <row r="4055" spans="1:22" x14ac:dyDescent="0.3">
      <c r="A4055" t="s">
        <v>4094</v>
      </c>
      <c r="B4055">
        <v>2024</v>
      </c>
      <c r="C4055" t="s">
        <v>14</v>
      </c>
      <c r="D4055">
        <v>78</v>
      </c>
      <c r="E4055" t="str">
        <f t="shared" si="63"/>
        <v>Old</v>
      </c>
      <c r="F4055" t="s">
        <v>15</v>
      </c>
      <c r="G4055" t="s">
        <v>25</v>
      </c>
      <c r="H4055" t="s">
        <v>31</v>
      </c>
      <c r="I4055">
        <v>29</v>
      </c>
      <c r="J4055">
        <v>3.24</v>
      </c>
      <c r="K4055" t="s">
        <v>32</v>
      </c>
      <c r="L4055" t="s">
        <v>33</v>
      </c>
      <c r="M4055" s="1">
        <v>18370.8</v>
      </c>
      <c r="N4055" s="1">
        <v>2856.14</v>
      </c>
      <c r="O4055" s="1">
        <v>6254.06</v>
      </c>
      <c r="P4055" s="1">
        <v>0</v>
      </c>
      <c r="Q4055" s="1">
        <v>41290.94</v>
      </c>
      <c r="R4055" s="1">
        <v>72016.850000000006</v>
      </c>
      <c r="S4055" s="1">
        <v>22775.14</v>
      </c>
      <c r="T4055" s="1">
        <v>90532.65</v>
      </c>
      <c r="U4055" s="1">
        <f>SUM(Report_Summary[Revenue])</f>
        <v>626594850.33999527</v>
      </c>
      <c r="V4055" s="1">
        <f>Report_Summary[[#This Row],[Total Revenue]] / COUNTA(Report_Summary[Membership No])</f>
        <v>62659.485033999525</v>
      </c>
    </row>
    <row r="4056" spans="1:22" x14ac:dyDescent="0.3">
      <c r="A4056" t="s">
        <v>4095</v>
      </c>
      <c r="B4056">
        <v>2022</v>
      </c>
      <c r="C4056" t="s">
        <v>13</v>
      </c>
      <c r="D4056">
        <v>21</v>
      </c>
      <c r="E4056" t="str">
        <f t="shared" si="63"/>
        <v>Young</v>
      </c>
      <c r="F4056" t="s">
        <v>21</v>
      </c>
      <c r="G4056" t="s">
        <v>25</v>
      </c>
      <c r="H4056" t="s">
        <v>30</v>
      </c>
      <c r="I4056">
        <v>48</v>
      </c>
      <c r="J4056">
        <v>2.23</v>
      </c>
      <c r="K4056" t="s">
        <v>33</v>
      </c>
      <c r="L4056" t="s">
        <v>33</v>
      </c>
      <c r="M4056" s="1">
        <v>1679.52</v>
      </c>
      <c r="N4056" s="1">
        <v>2927.22</v>
      </c>
      <c r="O4056" s="1">
        <v>6451.41</v>
      </c>
      <c r="P4056" s="1">
        <v>0</v>
      </c>
      <c r="Q4056" s="1">
        <v>2161.1999999999998</v>
      </c>
      <c r="R4056" s="1">
        <v>4091.93</v>
      </c>
      <c r="S4056" s="1">
        <v>-1647.73</v>
      </c>
      <c r="T4056" s="1">
        <v>7900.86</v>
      </c>
      <c r="U4056" s="1">
        <f>SUM(Report_Summary[Revenue])</f>
        <v>626594850.33999527</v>
      </c>
      <c r="V4056" s="1">
        <f>Report_Summary[[#This Row],[Total Revenue]] / COUNTA(Report_Summary[Membership No])</f>
        <v>62659.485033999525</v>
      </c>
    </row>
    <row r="4057" spans="1:22" x14ac:dyDescent="0.3">
      <c r="A4057" t="s">
        <v>4096</v>
      </c>
      <c r="B4057">
        <v>2024</v>
      </c>
      <c r="C4057" t="s">
        <v>13</v>
      </c>
      <c r="D4057">
        <v>61</v>
      </c>
      <c r="E4057" t="str">
        <f t="shared" si="63"/>
        <v>Old</v>
      </c>
      <c r="F4057" t="s">
        <v>19</v>
      </c>
      <c r="G4057" t="s">
        <v>24</v>
      </c>
      <c r="H4057" t="s">
        <v>30</v>
      </c>
      <c r="I4057">
        <v>39</v>
      </c>
      <c r="J4057">
        <v>2.9</v>
      </c>
      <c r="K4057" t="s">
        <v>33</v>
      </c>
      <c r="L4057" t="s">
        <v>33</v>
      </c>
      <c r="M4057" s="1">
        <v>9363.41</v>
      </c>
      <c r="N4057" s="1">
        <v>1367.58</v>
      </c>
      <c r="O4057" s="1">
        <v>5784.61</v>
      </c>
      <c r="P4057" s="1">
        <v>0</v>
      </c>
      <c r="Q4057" s="1">
        <v>12774.02</v>
      </c>
      <c r="R4057" s="1">
        <v>43007.26</v>
      </c>
      <c r="S4057" s="1">
        <v>9177.7900000000009</v>
      </c>
      <c r="T4057" s="1">
        <v>46603.49</v>
      </c>
      <c r="U4057" s="1">
        <f>SUM(Report_Summary[Revenue])</f>
        <v>626594850.33999527</v>
      </c>
      <c r="V4057" s="1">
        <f>Report_Summary[[#This Row],[Total Revenue]] / COUNTA(Report_Summary[Membership No])</f>
        <v>62659.485033999525</v>
      </c>
    </row>
    <row r="4058" spans="1:22" x14ac:dyDescent="0.3">
      <c r="A4058" t="s">
        <v>4097</v>
      </c>
      <c r="B4058">
        <v>2019</v>
      </c>
      <c r="C4058" t="s">
        <v>14</v>
      </c>
      <c r="D4058">
        <v>74</v>
      </c>
      <c r="E4058" t="str">
        <f t="shared" si="63"/>
        <v>Old</v>
      </c>
      <c r="F4058" t="s">
        <v>20</v>
      </c>
      <c r="G4058" t="s">
        <v>23</v>
      </c>
      <c r="H4058" t="s">
        <v>29</v>
      </c>
      <c r="I4058">
        <v>33</v>
      </c>
      <c r="J4058">
        <v>1.74</v>
      </c>
      <c r="K4058" t="s">
        <v>33</v>
      </c>
      <c r="L4058" t="s">
        <v>33</v>
      </c>
      <c r="M4058" s="1">
        <v>6388.82</v>
      </c>
      <c r="N4058" s="1">
        <v>3605.32</v>
      </c>
      <c r="O4058" s="1">
        <v>4912.38</v>
      </c>
      <c r="P4058" s="1">
        <v>0</v>
      </c>
      <c r="Q4058" s="1">
        <v>31783.72</v>
      </c>
      <c r="R4058" s="1">
        <v>18586.439999999999</v>
      </c>
      <c r="S4058" s="1">
        <v>1199.79</v>
      </c>
      <c r="T4058" s="1">
        <v>49170.37</v>
      </c>
      <c r="U4058" s="1">
        <f>SUM(Report_Summary[Revenue])</f>
        <v>626594850.33999527</v>
      </c>
      <c r="V4058" s="1">
        <f>Report_Summary[[#This Row],[Total Revenue]] / COUNTA(Report_Summary[Membership No])</f>
        <v>62659.485033999525</v>
      </c>
    </row>
    <row r="4059" spans="1:22" x14ac:dyDescent="0.3">
      <c r="A4059" t="s">
        <v>4098</v>
      </c>
      <c r="B4059">
        <v>2016</v>
      </c>
      <c r="C4059" t="s">
        <v>14</v>
      </c>
      <c r="D4059">
        <v>33</v>
      </c>
      <c r="E4059" t="str">
        <f t="shared" si="63"/>
        <v>Middle Age</v>
      </c>
      <c r="F4059" t="s">
        <v>17</v>
      </c>
      <c r="G4059" t="s">
        <v>24</v>
      </c>
      <c r="H4059" t="s">
        <v>27</v>
      </c>
      <c r="I4059">
        <v>29</v>
      </c>
      <c r="J4059">
        <v>2.99</v>
      </c>
      <c r="K4059" t="s">
        <v>33</v>
      </c>
      <c r="L4059" t="s">
        <v>33</v>
      </c>
      <c r="M4059" s="1">
        <v>12366.36</v>
      </c>
      <c r="N4059" s="1">
        <v>4545.72</v>
      </c>
      <c r="O4059" s="1">
        <v>4706.16</v>
      </c>
      <c r="P4059" s="1">
        <v>0</v>
      </c>
      <c r="Q4059" s="1">
        <v>19685.41</v>
      </c>
      <c r="R4059" s="1">
        <v>59135.02</v>
      </c>
      <c r="S4059" s="1">
        <v>25560.080000000002</v>
      </c>
      <c r="T4059" s="1">
        <v>53260.35</v>
      </c>
      <c r="U4059" s="1">
        <f>SUM(Report_Summary[Revenue])</f>
        <v>626594850.33999527</v>
      </c>
      <c r="V4059" s="1">
        <f>Report_Summary[[#This Row],[Total Revenue]] / COUNTA(Report_Summary[Membership No])</f>
        <v>62659.485033999525</v>
      </c>
    </row>
    <row r="4060" spans="1:22" x14ac:dyDescent="0.3">
      <c r="A4060" t="s">
        <v>4099</v>
      </c>
      <c r="B4060">
        <v>2017</v>
      </c>
      <c r="C4060" t="s">
        <v>14</v>
      </c>
      <c r="D4060">
        <v>37</v>
      </c>
      <c r="E4060" t="str">
        <f t="shared" si="63"/>
        <v>Middle Age</v>
      </c>
      <c r="F4060" t="s">
        <v>18</v>
      </c>
      <c r="G4060" t="s">
        <v>22</v>
      </c>
      <c r="H4060" t="s">
        <v>29</v>
      </c>
      <c r="I4060">
        <v>27</v>
      </c>
      <c r="J4060">
        <v>2.54</v>
      </c>
      <c r="K4060" t="s">
        <v>32</v>
      </c>
      <c r="L4060" t="s">
        <v>33</v>
      </c>
      <c r="M4060" s="1">
        <v>713.36</v>
      </c>
      <c r="N4060" s="1">
        <v>4518.28</v>
      </c>
      <c r="O4060" s="1">
        <v>7084.19</v>
      </c>
      <c r="P4060" s="1">
        <v>0</v>
      </c>
      <c r="Q4060" s="1">
        <v>1999.78</v>
      </c>
      <c r="R4060" s="1">
        <v>1243.17</v>
      </c>
      <c r="S4060" s="1">
        <v>20513.2</v>
      </c>
      <c r="T4060" s="1">
        <v>-17270.25</v>
      </c>
      <c r="U4060" s="1">
        <f>SUM(Report_Summary[Revenue])</f>
        <v>626594850.33999527</v>
      </c>
      <c r="V4060" s="1">
        <f>Report_Summary[[#This Row],[Total Revenue]] / COUNTA(Report_Summary[Membership No])</f>
        <v>62659.485033999525</v>
      </c>
    </row>
    <row r="4061" spans="1:22" x14ac:dyDescent="0.3">
      <c r="A4061" t="s">
        <v>4100</v>
      </c>
      <c r="B4061">
        <v>2021</v>
      </c>
      <c r="C4061" t="s">
        <v>13</v>
      </c>
      <c r="D4061">
        <v>22</v>
      </c>
      <c r="E4061" t="str">
        <f t="shared" si="63"/>
        <v>Young</v>
      </c>
      <c r="F4061" t="s">
        <v>18</v>
      </c>
      <c r="G4061" t="s">
        <v>23</v>
      </c>
      <c r="H4061" t="s">
        <v>31</v>
      </c>
      <c r="I4061">
        <v>33</v>
      </c>
      <c r="J4061">
        <v>2.14</v>
      </c>
      <c r="K4061" t="s">
        <v>33</v>
      </c>
      <c r="L4061" t="s">
        <v>33</v>
      </c>
      <c r="M4061" s="1">
        <v>15713.24</v>
      </c>
      <c r="N4061" s="1">
        <v>3118.19</v>
      </c>
      <c r="O4061" s="1">
        <v>7443.46</v>
      </c>
      <c r="P4061" s="1">
        <v>0</v>
      </c>
      <c r="Q4061" s="1">
        <v>36057.51</v>
      </c>
      <c r="R4061" s="1">
        <v>41509.85</v>
      </c>
      <c r="S4061" s="1">
        <v>2414.96</v>
      </c>
      <c r="T4061" s="1">
        <v>75152.399999999994</v>
      </c>
      <c r="U4061" s="1">
        <f>SUM(Report_Summary[Revenue])</f>
        <v>626594850.33999527</v>
      </c>
      <c r="V4061" s="1">
        <f>Report_Summary[[#This Row],[Total Revenue]] / COUNTA(Report_Summary[Membership No])</f>
        <v>62659.485033999525</v>
      </c>
    </row>
    <row r="4062" spans="1:22" x14ac:dyDescent="0.3">
      <c r="A4062" t="s">
        <v>4101</v>
      </c>
      <c r="B4062">
        <v>2016</v>
      </c>
      <c r="C4062" t="s">
        <v>13</v>
      </c>
      <c r="D4062">
        <v>39</v>
      </c>
      <c r="E4062" t="str">
        <f t="shared" si="63"/>
        <v>Middle Age</v>
      </c>
      <c r="F4062" t="s">
        <v>21</v>
      </c>
      <c r="G4062" t="s">
        <v>25</v>
      </c>
      <c r="H4062" t="s">
        <v>26</v>
      </c>
      <c r="I4062">
        <v>28</v>
      </c>
      <c r="J4062">
        <v>2.2400000000000002</v>
      </c>
      <c r="K4062" t="s">
        <v>32</v>
      </c>
      <c r="L4062" t="s">
        <v>33</v>
      </c>
      <c r="M4062" s="1">
        <v>3796.25</v>
      </c>
      <c r="N4062" s="1">
        <v>3638.27</v>
      </c>
      <c r="O4062" s="1">
        <v>2682.91</v>
      </c>
      <c r="P4062" s="1">
        <v>0</v>
      </c>
      <c r="Q4062" s="1">
        <v>14351.64</v>
      </c>
      <c r="R4062" s="1">
        <v>12169.89</v>
      </c>
      <c r="S4062" s="1">
        <v>-21257.24</v>
      </c>
      <c r="T4062" s="1">
        <v>47778.77</v>
      </c>
      <c r="U4062" s="1">
        <f>SUM(Report_Summary[Revenue])</f>
        <v>626594850.33999527</v>
      </c>
      <c r="V4062" s="1">
        <f>Report_Summary[[#This Row],[Total Revenue]] / COUNTA(Report_Summary[Membership No])</f>
        <v>62659.485033999525</v>
      </c>
    </row>
    <row r="4063" spans="1:22" x14ac:dyDescent="0.3">
      <c r="A4063" t="s">
        <v>4102</v>
      </c>
      <c r="B4063">
        <v>2018</v>
      </c>
      <c r="C4063" t="s">
        <v>13</v>
      </c>
      <c r="D4063">
        <v>27</v>
      </c>
      <c r="E4063" t="str">
        <f t="shared" si="63"/>
        <v>Young</v>
      </c>
      <c r="F4063" t="s">
        <v>17</v>
      </c>
      <c r="G4063" t="s">
        <v>23</v>
      </c>
      <c r="H4063" t="s">
        <v>28</v>
      </c>
      <c r="I4063">
        <v>30</v>
      </c>
      <c r="J4063">
        <v>1.85</v>
      </c>
      <c r="K4063" t="s">
        <v>33</v>
      </c>
      <c r="L4063" t="s">
        <v>33</v>
      </c>
      <c r="M4063" s="1">
        <v>9051.0499999999993</v>
      </c>
      <c r="N4063" s="1">
        <v>3229.97</v>
      </c>
      <c r="O4063" s="1">
        <v>3904.91</v>
      </c>
      <c r="P4063" s="1">
        <v>0</v>
      </c>
      <c r="Q4063" s="1">
        <v>12694.68</v>
      </c>
      <c r="R4063" s="1">
        <v>16727.37</v>
      </c>
      <c r="S4063" s="1">
        <v>-15095.03</v>
      </c>
      <c r="T4063" s="1">
        <v>44517.08</v>
      </c>
      <c r="U4063" s="1">
        <f>SUM(Report_Summary[Revenue])</f>
        <v>626594850.33999527</v>
      </c>
      <c r="V4063" s="1">
        <f>Report_Summary[[#This Row],[Total Revenue]] / COUNTA(Report_Summary[Membership No])</f>
        <v>62659.485033999525</v>
      </c>
    </row>
    <row r="4064" spans="1:22" x14ac:dyDescent="0.3">
      <c r="A4064" t="s">
        <v>4103</v>
      </c>
      <c r="B4064">
        <v>2017</v>
      </c>
      <c r="C4064" t="s">
        <v>14</v>
      </c>
      <c r="D4064">
        <v>48</v>
      </c>
      <c r="E4064" t="str">
        <f t="shared" si="63"/>
        <v>Middle Age</v>
      </c>
      <c r="F4064" t="s">
        <v>19</v>
      </c>
      <c r="G4064" t="s">
        <v>25</v>
      </c>
      <c r="H4064" t="s">
        <v>30</v>
      </c>
      <c r="I4064">
        <v>25</v>
      </c>
      <c r="J4064">
        <v>2.46</v>
      </c>
      <c r="K4064" t="s">
        <v>33</v>
      </c>
      <c r="L4064" t="s">
        <v>33</v>
      </c>
      <c r="M4064" s="1">
        <v>6005.26</v>
      </c>
      <c r="N4064" s="1">
        <v>538.19000000000005</v>
      </c>
      <c r="O4064" s="1">
        <v>3801.63</v>
      </c>
      <c r="P4064" s="1">
        <v>0</v>
      </c>
      <c r="Q4064" s="1">
        <v>22226.92</v>
      </c>
      <c r="R4064" s="1">
        <v>16655.97</v>
      </c>
      <c r="S4064" s="1">
        <v>-27292.07</v>
      </c>
      <c r="T4064" s="1">
        <v>66174.960000000006</v>
      </c>
      <c r="U4064" s="1">
        <f>SUM(Report_Summary[Revenue])</f>
        <v>626594850.33999527</v>
      </c>
      <c r="V4064" s="1">
        <f>Report_Summary[[#This Row],[Total Revenue]] / COUNTA(Report_Summary[Membership No])</f>
        <v>62659.485033999525</v>
      </c>
    </row>
    <row r="4065" spans="1:22" x14ac:dyDescent="0.3">
      <c r="A4065" t="s">
        <v>4104</v>
      </c>
      <c r="B4065">
        <v>2017</v>
      </c>
      <c r="C4065" t="s">
        <v>13</v>
      </c>
      <c r="D4065">
        <v>76</v>
      </c>
      <c r="E4065" t="str">
        <f t="shared" si="63"/>
        <v>Old</v>
      </c>
      <c r="F4065" t="s">
        <v>20</v>
      </c>
      <c r="G4065" t="s">
        <v>22</v>
      </c>
      <c r="H4065" t="s">
        <v>28</v>
      </c>
      <c r="I4065">
        <v>33</v>
      </c>
      <c r="J4065">
        <v>4.22</v>
      </c>
      <c r="K4065" t="s">
        <v>33</v>
      </c>
      <c r="L4065" t="s">
        <v>33</v>
      </c>
      <c r="M4065" s="1">
        <v>11489.38</v>
      </c>
      <c r="N4065" s="1">
        <v>1112.9000000000001</v>
      </c>
      <c r="O4065" s="1">
        <v>5538.93</v>
      </c>
      <c r="P4065" s="1">
        <v>0</v>
      </c>
      <c r="Q4065" s="1">
        <v>37988.230000000003</v>
      </c>
      <c r="R4065" s="1">
        <v>50121.99</v>
      </c>
      <c r="S4065" s="1">
        <v>-17317.97</v>
      </c>
      <c r="T4065" s="1">
        <v>105428.19</v>
      </c>
      <c r="U4065" s="1">
        <f>SUM(Report_Summary[Revenue])</f>
        <v>626594850.33999527</v>
      </c>
      <c r="V4065" s="1">
        <f>Report_Summary[[#This Row],[Total Revenue]] / COUNTA(Report_Summary[Membership No])</f>
        <v>62659.485033999525</v>
      </c>
    </row>
    <row r="4066" spans="1:22" x14ac:dyDescent="0.3">
      <c r="A4066" t="s">
        <v>4105</v>
      </c>
      <c r="B4066">
        <v>2019</v>
      </c>
      <c r="C4066" t="s">
        <v>14</v>
      </c>
      <c r="D4066">
        <v>30</v>
      </c>
      <c r="E4066" t="str">
        <f t="shared" si="63"/>
        <v>Young</v>
      </c>
      <c r="F4066" t="s">
        <v>16</v>
      </c>
      <c r="G4066" t="s">
        <v>23</v>
      </c>
      <c r="H4066" t="s">
        <v>29</v>
      </c>
      <c r="I4066">
        <v>30</v>
      </c>
      <c r="J4066">
        <v>0.95</v>
      </c>
      <c r="K4066" t="s">
        <v>32</v>
      </c>
      <c r="L4066" t="s">
        <v>33</v>
      </c>
      <c r="M4066" s="1">
        <v>19621.61</v>
      </c>
      <c r="N4066" s="1">
        <v>145.91</v>
      </c>
      <c r="O4066" s="1">
        <v>3589.53</v>
      </c>
      <c r="P4066" s="1">
        <v>0</v>
      </c>
      <c r="Q4066" s="1">
        <v>75367.429999999993</v>
      </c>
      <c r="R4066" s="1">
        <v>55256.91</v>
      </c>
      <c r="S4066" s="1">
        <v>-25246.07</v>
      </c>
      <c r="T4066" s="1">
        <v>155870.41</v>
      </c>
      <c r="U4066" s="1">
        <f>SUM(Report_Summary[Revenue])</f>
        <v>626594850.33999527</v>
      </c>
      <c r="V4066" s="1">
        <f>Report_Summary[[#This Row],[Total Revenue]] / COUNTA(Report_Summary[Membership No])</f>
        <v>62659.485033999525</v>
      </c>
    </row>
    <row r="4067" spans="1:22" x14ac:dyDescent="0.3">
      <c r="A4067" t="s">
        <v>4106</v>
      </c>
      <c r="B4067">
        <v>2019</v>
      </c>
      <c r="C4067" t="s">
        <v>13</v>
      </c>
      <c r="D4067">
        <v>66</v>
      </c>
      <c r="E4067" t="str">
        <f t="shared" si="63"/>
        <v>Old</v>
      </c>
      <c r="F4067" t="s">
        <v>20</v>
      </c>
      <c r="G4067" t="s">
        <v>23</v>
      </c>
      <c r="H4067" t="s">
        <v>30</v>
      </c>
      <c r="I4067">
        <v>39</v>
      </c>
      <c r="J4067">
        <v>3.55</v>
      </c>
      <c r="K4067" t="s">
        <v>32</v>
      </c>
      <c r="L4067" t="s">
        <v>33</v>
      </c>
      <c r="M4067" s="1">
        <v>15508.48</v>
      </c>
      <c r="N4067" s="1">
        <v>1394.72</v>
      </c>
      <c r="O4067" s="1">
        <v>1153.1300000000001</v>
      </c>
      <c r="P4067" s="1">
        <v>0</v>
      </c>
      <c r="Q4067" s="1">
        <v>45275.08</v>
      </c>
      <c r="R4067" s="1">
        <v>29998.42</v>
      </c>
      <c r="S4067" s="1">
        <v>-17281.810000000001</v>
      </c>
      <c r="T4067" s="1">
        <v>92555.31</v>
      </c>
      <c r="U4067" s="1">
        <f>SUM(Report_Summary[Revenue])</f>
        <v>626594850.33999527</v>
      </c>
      <c r="V4067" s="1">
        <f>Report_Summary[[#This Row],[Total Revenue]] / COUNTA(Report_Summary[Membership No])</f>
        <v>62659.485033999525</v>
      </c>
    </row>
    <row r="4068" spans="1:22" x14ac:dyDescent="0.3">
      <c r="A4068" t="s">
        <v>4107</v>
      </c>
      <c r="B4068">
        <v>2020</v>
      </c>
      <c r="C4068" t="s">
        <v>14</v>
      </c>
      <c r="D4068">
        <v>54</v>
      </c>
      <c r="E4068" t="str">
        <f t="shared" si="63"/>
        <v>Middle Age</v>
      </c>
      <c r="F4068" t="s">
        <v>15</v>
      </c>
      <c r="G4068" t="s">
        <v>22</v>
      </c>
      <c r="H4068" t="s">
        <v>30</v>
      </c>
      <c r="I4068">
        <v>33</v>
      </c>
      <c r="J4068">
        <v>1.64</v>
      </c>
      <c r="K4068" t="s">
        <v>33</v>
      </c>
      <c r="L4068" t="s">
        <v>33</v>
      </c>
      <c r="M4068" s="1">
        <v>17542.82</v>
      </c>
      <c r="N4068" s="1">
        <v>2891.75</v>
      </c>
      <c r="O4068" s="1">
        <v>1529.36</v>
      </c>
      <c r="P4068" s="1">
        <v>0</v>
      </c>
      <c r="Q4068" s="1">
        <v>28254.14</v>
      </c>
      <c r="R4068" s="1">
        <v>72045.429999999993</v>
      </c>
      <c r="S4068" s="1">
        <v>13419.43</v>
      </c>
      <c r="T4068" s="1">
        <v>86880.14</v>
      </c>
      <c r="U4068" s="1">
        <f>SUM(Report_Summary[Revenue])</f>
        <v>626594850.33999527</v>
      </c>
      <c r="V4068" s="1">
        <f>Report_Summary[[#This Row],[Total Revenue]] / COUNTA(Report_Summary[Membership No])</f>
        <v>62659.485033999525</v>
      </c>
    </row>
    <row r="4069" spans="1:22" x14ac:dyDescent="0.3">
      <c r="A4069" t="s">
        <v>4108</v>
      </c>
      <c r="B4069">
        <v>2017</v>
      </c>
      <c r="C4069" t="s">
        <v>13</v>
      </c>
      <c r="D4069">
        <v>49</v>
      </c>
      <c r="E4069" t="str">
        <f t="shared" si="63"/>
        <v>Middle Age</v>
      </c>
      <c r="F4069" t="s">
        <v>19</v>
      </c>
      <c r="G4069" t="s">
        <v>23</v>
      </c>
      <c r="H4069" t="s">
        <v>28</v>
      </c>
      <c r="I4069">
        <v>22</v>
      </c>
      <c r="J4069">
        <v>2.34</v>
      </c>
      <c r="K4069" t="s">
        <v>32</v>
      </c>
      <c r="L4069" t="s">
        <v>33</v>
      </c>
      <c r="M4069" s="1">
        <v>17648.89</v>
      </c>
      <c r="N4069" s="1">
        <v>1341.59</v>
      </c>
      <c r="O4069" s="1">
        <v>553.78</v>
      </c>
      <c r="P4069" s="1">
        <v>0</v>
      </c>
      <c r="Q4069" s="1">
        <v>51826.89</v>
      </c>
      <c r="R4069" s="1">
        <v>42724.97</v>
      </c>
      <c r="S4069" s="1">
        <v>28197.33</v>
      </c>
      <c r="T4069" s="1">
        <v>66354.53</v>
      </c>
      <c r="U4069" s="1">
        <f>SUM(Report_Summary[Revenue])</f>
        <v>626594850.33999527</v>
      </c>
      <c r="V4069" s="1">
        <f>Report_Summary[[#This Row],[Total Revenue]] / COUNTA(Report_Summary[Membership No])</f>
        <v>62659.485033999525</v>
      </c>
    </row>
    <row r="4070" spans="1:22" x14ac:dyDescent="0.3">
      <c r="A4070" t="s">
        <v>4109</v>
      </c>
      <c r="B4070">
        <v>2022</v>
      </c>
      <c r="C4070" t="s">
        <v>13</v>
      </c>
      <c r="D4070">
        <v>30</v>
      </c>
      <c r="E4070" t="str">
        <f t="shared" si="63"/>
        <v>Young</v>
      </c>
      <c r="F4070" t="s">
        <v>20</v>
      </c>
      <c r="G4070" t="s">
        <v>23</v>
      </c>
      <c r="H4070" t="s">
        <v>31</v>
      </c>
      <c r="I4070">
        <v>34</v>
      </c>
      <c r="J4070">
        <v>1.63</v>
      </c>
      <c r="K4070" t="s">
        <v>33</v>
      </c>
      <c r="L4070" t="s">
        <v>33</v>
      </c>
      <c r="M4070" s="1">
        <v>19564.98</v>
      </c>
      <c r="N4070" s="1">
        <v>1259</v>
      </c>
      <c r="O4070" s="1">
        <v>3581.13</v>
      </c>
      <c r="P4070" s="1">
        <v>0</v>
      </c>
      <c r="Q4070" s="1">
        <v>27285.93</v>
      </c>
      <c r="R4070" s="1">
        <v>78884.100000000006</v>
      </c>
      <c r="S4070" s="1">
        <v>4115.8999999999996</v>
      </c>
      <c r="T4070" s="1">
        <v>102054.13</v>
      </c>
      <c r="U4070" s="1">
        <f>SUM(Report_Summary[Revenue])</f>
        <v>626594850.33999527</v>
      </c>
      <c r="V4070" s="1">
        <f>Report_Summary[[#This Row],[Total Revenue]] / COUNTA(Report_Summary[Membership No])</f>
        <v>62659.485033999525</v>
      </c>
    </row>
    <row r="4071" spans="1:22" x14ac:dyDescent="0.3">
      <c r="A4071" t="s">
        <v>4110</v>
      </c>
      <c r="B4071">
        <v>2020</v>
      </c>
      <c r="C4071" t="s">
        <v>14</v>
      </c>
      <c r="D4071">
        <v>58</v>
      </c>
      <c r="E4071" t="str">
        <f t="shared" si="63"/>
        <v>Old</v>
      </c>
      <c r="F4071" t="s">
        <v>19</v>
      </c>
      <c r="G4071" t="s">
        <v>23</v>
      </c>
      <c r="H4071" t="s">
        <v>27</v>
      </c>
      <c r="I4071">
        <v>28</v>
      </c>
      <c r="J4071">
        <v>2.27</v>
      </c>
      <c r="K4071" t="s">
        <v>33</v>
      </c>
      <c r="L4071" t="s">
        <v>33</v>
      </c>
      <c r="M4071" s="1">
        <v>13225.66</v>
      </c>
      <c r="N4071" s="1">
        <v>361.9</v>
      </c>
      <c r="O4071" s="1">
        <v>6186.53</v>
      </c>
      <c r="P4071" s="1">
        <v>0</v>
      </c>
      <c r="Q4071" s="1">
        <v>34913.629999999997</v>
      </c>
      <c r="R4071" s="1">
        <v>18214.669999999998</v>
      </c>
      <c r="S4071" s="1">
        <v>20057.810000000001</v>
      </c>
      <c r="T4071" s="1">
        <v>33070.49</v>
      </c>
      <c r="U4071" s="1">
        <f>SUM(Report_Summary[Revenue])</f>
        <v>626594850.33999527</v>
      </c>
      <c r="V4071" s="1">
        <f>Report_Summary[[#This Row],[Total Revenue]] / COUNTA(Report_Summary[Membership No])</f>
        <v>62659.485033999525</v>
      </c>
    </row>
    <row r="4072" spans="1:22" x14ac:dyDescent="0.3">
      <c r="A4072" t="s">
        <v>4111</v>
      </c>
      <c r="B4072">
        <v>2023</v>
      </c>
      <c r="C4072" t="s">
        <v>14</v>
      </c>
      <c r="D4072">
        <v>68</v>
      </c>
      <c r="E4072" t="str">
        <f t="shared" si="63"/>
        <v>Old</v>
      </c>
      <c r="F4072" t="s">
        <v>21</v>
      </c>
      <c r="G4072" t="s">
        <v>22</v>
      </c>
      <c r="H4072" t="s">
        <v>26</v>
      </c>
      <c r="I4072">
        <v>34</v>
      </c>
      <c r="J4072">
        <v>1.51</v>
      </c>
      <c r="K4072" t="s">
        <v>33</v>
      </c>
      <c r="L4072" t="s">
        <v>33</v>
      </c>
      <c r="M4072" s="1">
        <v>10613.04</v>
      </c>
      <c r="N4072" s="1">
        <v>2009.46</v>
      </c>
      <c r="O4072" s="1">
        <v>7851.74</v>
      </c>
      <c r="P4072" s="1">
        <v>0</v>
      </c>
      <c r="Q4072" s="1">
        <v>42009.37</v>
      </c>
      <c r="R4072" s="1">
        <v>29476.73</v>
      </c>
      <c r="S4072" s="1">
        <v>-16146.04</v>
      </c>
      <c r="T4072" s="1">
        <v>87632.14</v>
      </c>
      <c r="U4072" s="1">
        <f>SUM(Report_Summary[Revenue])</f>
        <v>626594850.33999527</v>
      </c>
      <c r="V4072" s="1">
        <f>Report_Summary[[#This Row],[Total Revenue]] / COUNTA(Report_Summary[Membership No])</f>
        <v>62659.485033999525</v>
      </c>
    </row>
    <row r="4073" spans="1:22" x14ac:dyDescent="0.3">
      <c r="A4073" t="s">
        <v>4112</v>
      </c>
      <c r="B4073">
        <v>2016</v>
      </c>
      <c r="C4073" t="s">
        <v>13</v>
      </c>
      <c r="D4073">
        <v>78</v>
      </c>
      <c r="E4073" t="str">
        <f t="shared" si="63"/>
        <v>Old</v>
      </c>
      <c r="F4073" t="s">
        <v>21</v>
      </c>
      <c r="G4073" t="s">
        <v>23</v>
      </c>
      <c r="H4073" t="s">
        <v>31</v>
      </c>
      <c r="I4073">
        <v>28</v>
      </c>
      <c r="J4073">
        <v>2.37</v>
      </c>
      <c r="K4073" t="s">
        <v>32</v>
      </c>
      <c r="L4073" t="s">
        <v>33</v>
      </c>
      <c r="M4073" s="1">
        <v>3093.14</v>
      </c>
      <c r="N4073" s="1">
        <v>2826.48</v>
      </c>
      <c r="O4073" s="1">
        <v>2578.38</v>
      </c>
      <c r="P4073" s="1">
        <v>0</v>
      </c>
      <c r="Q4073" s="1">
        <v>4461.51</v>
      </c>
      <c r="R4073" s="1">
        <v>15377.97</v>
      </c>
      <c r="S4073" s="1">
        <v>-7934.3</v>
      </c>
      <c r="T4073" s="1">
        <v>27773.78</v>
      </c>
      <c r="U4073" s="1">
        <f>SUM(Report_Summary[Revenue])</f>
        <v>626594850.33999527</v>
      </c>
      <c r="V4073" s="1">
        <f>Report_Summary[[#This Row],[Total Revenue]] / COUNTA(Report_Summary[Membership No])</f>
        <v>62659.485033999525</v>
      </c>
    </row>
    <row r="4074" spans="1:22" x14ac:dyDescent="0.3">
      <c r="A4074" t="s">
        <v>4113</v>
      </c>
      <c r="B4074">
        <v>2016</v>
      </c>
      <c r="C4074" t="s">
        <v>14</v>
      </c>
      <c r="D4074">
        <v>65</v>
      </c>
      <c r="E4074" t="str">
        <f t="shared" si="63"/>
        <v>Old</v>
      </c>
      <c r="F4074" t="s">
        <v>15</v>
      </c>
      <c r="G4074" t="s">
        <v>25</v>
      </c>
      <c r="H4074" t="s">
        <v>31</v>
      </c>
      <c r="I4074">
        <v>30</v>
      </c>
      <c r="J4074">
        <v>3.75</v>
      </c>
      <c r="K4074" t="s">
        <v>33</v>
      </c>
      <c r="L4074" t="s">
        <v>33</v>
      </c>
      <c r="M4074" s="1">
        <v>14400.62</v>
      </c>
      <c r="N4074" s="1">
        <v>4280.3999999999996</v>
      </c>
      <c r="O4074" s="1">
        <v>3081.72</v>
      </c>
      <c r="P4074" s="1">
        <v>0</v>
      </c>
      <c r="Q4074" s="1">
        <v>17518.16</v>
      </c>
      <c r="R4074" s="1">
        <v>41956.58</v>
      </c>
      <c r="S4074" s="1">
        <v>-14562.64</v>
      </c>
      <c r="T4074" s="1">
        <v>74037.38</v>
      </c>
      <c r="U4074" s="1">
        <f>SUM(Report_Summary[Revenue])</f>
        <v>626594850.33999527</v>
      </c>
      <c r="V4074" s="1">
        <f>Report_Summary[[#This Row],[Total Revenue]] / COUNTA(Report_Summary[Membership No])</f>
        <v>62659.485033999525</v>
      </c>
    </row>
    <row r="4075" spans="1:22" x14ac:dyDescent="0.3">
      <c r="A4075" t="s">
        <v>4114</v>
      </c>
      <c r="B4075">
        <v>2021</v>
      </c>
      <c r="C4075" t="s">
        <v>13</v>
      </c>
      <c r="D4075">
        <v>33</v>
      </c>
      <c r="E4075" t="str">
        <f t="shared" si="63"/>
        <v>Middle Age</v>
      </c>
      <c r="F4075" t="s">
        <v>19</v>
      </c>
      <c r="G4075" t="s">
        <v>25</v>
      </c>
      <c r="H4075" t="s">
        <v>30</v>
      </c>
      <c r="I4075">
        <v>33</v>
      </c>
      <c r="J4075">
        <v>2.66</v>
      </c>
      <c r="K4075" t="s">
        <v>33</v>
      </c>
      <c r="L4075" t="s">
        <v>33</v>
      </c>
      <c r="M4075" s="1">
        <v>9089.4</v>
      </c>
      <c r="N4075" s="1">
        <v>2600.4699999999998</v>
      </c>
      <c r="O4075" s="1">
        <v>2990.79</v>
      </c>
      <c r="P4075" s="1">
        <v>0</v>
      </c>
      <c r="Q4075" s="1">
        <v>12680.45</v>
      </c>
      <c r="R4075" s="1">
        <v>26793.95</v>
      </c>
      <c r="S4075" s="1">
        <v>-25129.13</v>
      </c>
      <c r="T4075" s="1">
        <v>64603.53</v>
      </c>
      <c r="U4075" s="1">
        <f>SUM(Report_Summary[Revenue])</f>
        <v>626594850.33999527</v>
      </c>
      <c r="V4075" s="1">
        <f>Report_Summary[[#This Row],[Total Revenue]] / COUNTA(Report_Summary[Membership No])</f>
        <v>62659.485033999525</v>
      </c>
    </row>
    <row r="4076" spans="1:22" x14ac:dyDescent="0.3">
      <c r="A4076" t="s">
        <v>4115</v>
      </c>
      <c r="B4076">
        <v>2015</v>
      </c>
      <c r="C4076" t="s">
        <v>14</v>
      </c>
      <c r="D4076">
        <v>40</v>
      </c>
      <c r="E4076" t="str">
        <f t="shared" si="63"/>
        <v>Middle Age</v>
      </c>
      <c r="F4076" t="s">
        <v>20</v>
      </c>
      <c r="G4076" t="s">
        <v>23</v>
      </c>
      <c r="H4076" t="s">
        <v>30</v>
      </c>
      <c r="I4076">
        <v>35</v>
      </c>
      <c r="J4076">
        <v>2.65</v>
      </c>
      <c r="K4076" t="s">
        <v>32</v>
      </c>
      <c r="L4076" t="s">
        <v>33</v>
      </c>
      <c r="M4076" s="1">
        <v>5373.93</v>
      </c>
      <c r="N4076" s="1">
        <v>2536.39</v>
      </c>
      <c r="O4076" s="1">
        <v>1127.3</v>
      </c>
      <c r="P4076" s="1">
        <v>0</v>
      </c>
      <c r="Q4076" s="1">
        <v>9146.4699999999993</v>
      </c>
      <c r="R4076" s="1">
        <v>19656.64</v>
      </c>
      <c r="S4076" s="1">
        <v>25998.03</v>
      </c>
      <c r="T4076" s="1">
        <v>2805.08</v>
      </c>
      <c r="U4076" s="1">
        <f>SUM(Report_Summary[Revenue])</f>
        <v>626594850.33999527</v>
      </c>
      <c r="V4076" s="1">
        <f>Report_Summary[[#This Row],[Total Revenue]] / COUNTA(Report_Summary[Membership No])</f>
        <v>62659.485033999525</v>
      </c>
    </row>
    <row r="4077" spans="1:22" x14ac:dyDescent="0.3">
      <c r="A4077" t="s">
        <v>4116</v>
      </c>
      <c r="B4077">
        <v>2015</v>
      </c>
      <c r="C4077" t="s">
        <v>13</v>
      </c>
      <c r="D4077">
        <v>66</v>
      </c>
      <c r="E4077" t="str">
        <f t="shared" si="63"/>
        <v>Old</v>
      </c>
      <c r="F4077" t="s">
        <v>17</v>
      </c>
      <c r="G4077" t="s">
        <v>25</v>
      </c>
      <c r="H4077" t="s">
        <v>30</v>
      </c>
      <c r="I4077">
        <v>42</v>
      </c>
      <c r="J4077">
        <v>2.74</v>
      </c>
      <c r="K4077" t="s">
        <v>32</v>
      </c>
      <c r="L4077" t="s">
        <v>33</v>
      </c>
      <c r="M4077" s="1">
        <v>10450.540000000001</v>
      </c>
      <c r="N4077" s="1">
        <v>1077.22</v>
      </c>
      <c r="O4077" s="1">
        <v>669.89</v>
      </c>
      <c r="P4077" s="1">
        <v>0</v>
      </c>
      <c r="Q4077" s="1">
        <v>50739.92</v>
      </c>
      <c r="R4077" s="1">
        <v>29009.17</v>
      </c>
      <c r="S4077" s="1">
        <v>-1860.66</v>
      </c>
      <c r="T4077" s="1">
        <v>81609.75</v>
      </c>
      <c r="U4077" s="1">
        <f>SUM(Report_Summary[Revenue])</f>
        <v>626594850.33999527</v>
      </c>
      <c r="V4077" s="1">
        <f>Report_Summary[[#This Row],[Total Revenue]] / COUNTA(Report_Summary[Membership No])</f>
        <v>62659.485033999525</v>
      </c>
    </row>
    <row r="4078" spans="1:22" x14ac:dyDescent="0.3">
      <c r="A4078" t="s">
        <v>4117</v>
      </c>
      <c r="B4078">
        <v>2018</v>
      </c>
      <c r="C4078" t="s">
        <v>13</v>
      </c>
      <c r="D4078">
        <v>42</v>
      </c>
      <c r="E4078" t="str">
        <f t="shared" si="63"/>
        <v>Middle Age</v>
      </c>
      <c r="F4078" t="s">
        <v>18</v>
      </c>
      <c r="G4078" t="s">
        <v>25</v>
      </c>
      <c r="H4078" t="s">
        <v>26</v>
      </c>
      <c r="I4078">
        <v>29</v>
      </c>
      <c r="J4078">
        <v>2.66</v>
      </c>
      <c r="K4078" t="s">
        <v>32</v>
      </c>
      <c r="L4078" t="s">
        <v>33</v>
      </c>
      <c r="M4078" s="1">
        <v>12913.47</v>
      </c>
      <c r="N4078" s="1">
        <v>2466.0700000000002</v>
      </c>
      <c r="O4078" s="1">
        <v>884.98</v>
      </c>
      <c r="P4078" s="1">
        <v>0</v>
      </c>
      <c r="Q4078" s="1">
        <v>42778.64</v>
      </c>
      <c r="R4078" s="1">
        <v>33260.800000000003</v>
      </c>
      <c r="S4078" s="1">
        <v>-18681.23</v>
      </c>
      <c r="T4078" s="1">
        <v>94720.67</v>
      </c>
      <c r="U4078" s="1">
        <f>SUM(Report_Summary[Revenue])</f>
        <v>626594850.33999527</v>
      </c>
      <c r="V4078" s="1">
        <f>Report_Summary[[#This Row],[Total Revenue]] / COUNTA(Report_Summary[Membership No])</f>
        <v>62659.485033999525</v>
      </c>
    </row>
    <row r="4079" spans="1:22" x14ac:dyDescent="0.3">
      <c r="A4079" t="s">
        <v>4118</v>
      </c>
      <c r="B4079">
        <v>2020</v>
      </c>
      <c r="C4079" t="s">
        <v>13</v>
      </c>
      <c r="D4079">
        <v>31</v>
      </c>
      <c r="E4079" t="str">
        <f t="shared" si="63"/>
        <v>Middle Age</v>
      </c>
      <c r="F4079" t="s">
        <v>20</v>
      </c>
      <c r="G4079" t="s">
        <v>25</v>
      </c>
      <c r="H4079" t="s">
        <v>27</v>
      </c>
      <c r="I4079">
        <v>36</v>
      </c>
      <c r="J4079">
        <v>2.46</v>
      </c>
      <c r="K4079" t="s">
        <v>32</v>
      </c>
      <c r="L4079" t="s">
        <v>33</v>
      </c>
      <c r="M4079" s="1">
        <v>16868.47</v>
      </c>
      <c r="N4079" s="1">
        <v>144.71</v>
      </c>
      <c r="O4079" s="1">
        <v>1306.8699999999999</v>
      </c>
      <c r="P4079" s="1">
        <v>0</v>
      </c>
      <c r="Q4079" s="1">
        <v>34433.58</v>
      </c>
      <c r="R4079" s="1">
        <v>38582.639999999999</v>
      </c>
      <c r="S4079" s="1">
        <v>-28218.03</v>
      </c>
      <c r="T4079" s="1">
        <v>101234.25</v>
      </c>
      <c r="U4079" s="1">
        <f>SUM(Report_Summary[Revenue])</f>
        <v>626594850.33999527</v>
      </c>
      <c r="V4079" s="1">
        <f>Report_Summary[[#This Row],[Total Revenue]] / COUNTA(Report_Summary[Membership No])</f>
        <v>62659.485033999525</v>
      </c>
    </row>
    <row r="4080" spans="1:22" x14ac:dyDescent="0.3">
      <c r="A4080" t="s">
        <v>4119</v>
      </c>
      <c r="B4080">
        <v>2021</v>
      </c>
      <c r="C4080" t="s">
        <v>13</v>
      </c>
      <c r="D4080">
        <v>23</v>
      </c>
      <c r="E4080" t="str">
        <f t="shared" si="63"/>
        <v>Young</v>
      </c>
      <c r="F4080" t="s">
        <v>21</v>
      </c>
      <c r="G4080" t="s">
        <v>23</v>
      </c>
      <c r="H4080" t="s">
        <v>26</v>
      </c>
      <c r="I4080">
        <v>31</v>
      </c>
      <c r="J4080">
        <v>2.42</v>
      </c>
      <c r="K4080" t="s">
        <v>33</v>
      </c>
      <c r="L4080" t="s">
        <v>33</v>
      </c>
      <c r="M4080" s="1">
        <v>7895.3</v>
      </c>
      <c r="N4080" s="1">
        <v>3537.24</v>
      </c>
      <c r="O4080" s="1">
        <v>4339.3900000000003</v>
      </c>
      <c r="P4080" s="1">
        <v>0</v>
      </c>
      <c r="Q4080" s="1">
        <v>11275.97</v>
      </c>
      <c r="R4080" s="1">
        <v>22483.439999999999</v>
      </c>
      <c r="S4080" s="1">
        <v>1465.54</v>
      </c>
      <c r="T4080" s="1">
        <v>32293.87</v>
      </c>
      <c r="U4080" s="1">
        <f>SUM(Report_Summary[Revenue])</f>
        <v>626594850.33999527</v>
      </c>
      <c r="V4080" s="1">
        <f>Report_Summary[[#This Row],[Total Revenue]] / COUNTA(Report_Summary[Membership No])</f>
        <v>62659.485033999525</v>
      </c>
    </row>
    <row r="4081" spans="1:22" x14ac:dyDescent="0.3">
      <c r="A4081" t="s">
        <v>4120</v>
      </c>
      <c r="B4081">
        <v>2018</v>
      </c>
      <c r="C4081" t="s">
        <v>13</v>
      </c>
      <c r="D4081">
        <v>30</v>
      </c>
      <c r="E4081" t="str">
        <f t="shared" si="63"/>
        <v>Young</v>
      </c>
      <c r="F4081" t="s">
        <v>17</v>
      </c>
      <c r="G4081" t="s">
        <v>23</v>
      </c>
      <c r="H4081" t="s">
        <v>27</v>
      </c>
      <c r="I4081">
        <v>30</v>
      </c>
      <c r="J4081">
        <v>2.83</v>
      </c>
      <c r="K4081" t="s">
        <v>33</v>
      </c>
      <c r="L4081" t="s">
        <v>33</v>
      </c>
      <c r="M4081" s="1">
        <v>2993.67</v>
      </c>
      <c r="N4081" s="1">
        <v>2218.75</v>
      </c>
      <c r="O4081" s="1">
        <v>2226.79</v>
      </c>
      <c r="P4081" s="1">
        <v>0</v>
      </c>
      <c r="Q4081" s="1">
        <v>4146.88</v>
      </c>
      <c r="R4081" s="1">
        <v>9959.18</v>
      </c>
      <c r="S4081" s="1">
        <v>19317.72</v>
      </c>
      <c r="T4081" s="1">
        <v>-5211.66</v>
      </c>
      <c r="U4081" s="1">
        <f>SUM(Report_Summary[Revenue])</f>
        <v>626594850.33999527</v>
      </c>
      <c r="V4081" s="1">
        <f>Report_Summary[[#This Row],[Total Revenue]] / COUNTA(Report_Summary[Membership No])</f>
        <v>62659.485033999525</v>
      </c>
    </row>
    <row r="4082" spans="1:22" x14ac:dyDescent="0.3">
      <c r="A4082" t="s">
        <v>4121</v>
      </c>
      <c r="B4082">
        <v>2020</v>
      </c>
      <c r="C4082" t="s">
        <v>13</v>
      </c>
      <c r="D4082">
        <v>80</v>
      </c>
      <c r="E4082" t="str">
        <f t="shared" si="63"/>
        <v>Old</v>
      </c>
      <c r="F4082" t="s">
        <v>21</v>
      </c>
      <c r="G4082" t="s">
        <v>25</v>
      </c>
      <c r="H4082" t="s">
        <v>26</v>
      </c>
      <c r="I4082">
        <v>36</v>
      </c>
      <c r="J4082">
        <v>3.29</v>
      </c>
      <c r="K4082" t="s">
        <v>32</v>
      </c>
      <c r="L4082" t="s">
        <v>33</v>
      </c>
      <c r="M4082" s="1">
        <v>7756.44</v>
      </c>
      <c r="N4082" s="1">
        <v>4857.8900000000003</v>
      </c>
      <c r="O4082" s="1">
        <v>377.81</v>
      </c>
      <c r="P4082" s="1">
        <v>0</v>
      </c>
      <c r="Q4082" s="1">
        <v>22393.96</v>
      </c>
      <c r="R4082" s="1">
        <v>33774.120000000003</v>
      </c>
      <c r="S4082" s="1">
        <v>-21338.15</v>
      </c>
      <c r="T4082" s="1">
        <v>77506.23</v>
      </c>
      <c r="U4082" s="1">
        <f>SUM(Report_Summary[Revenue])</f>
        <v>626594850.33999527</v>
      </c>
      <c r="V4082" s="1">
        <f>Report_Summary[[#This Row],[Total Revenue]] / COUNTA(Report_Summary[Membership No])</f>
        <v>62659.485033999525</v>
      </c>
    </row>
    <row r="4083" spans="1:22" x14ac:dyDescent="0.3">
      <c r="A4083" t="s">
        <v>4122</v>
      </c>
      <c r="B4083">
        <v>2021</v>
      </c>
      <c r="C4083" t="s">
        <v>14</v>
      </c>
      <c r="D4083">
        <v>41</v>
      </c>
      <c r="E4083" t="str">
        <f t="shared" si="63"/>
        <v>Middle Age</v>
      </c>
      <c r="F4083" t="s">
        <v>17</v>
      </c>
      <c r="G4083" t="s">
        <v>25</v>
      </c>
      <c r="H4083" t="s">
        <v>26</v>
      </c>
      <c r="I4083">
        <v>21</v>
      </c>
      <c r="J4083">
        <v>3.14</v>
      </c>
      <c r="K4083" t="s">
        <v>32</v>
      </c>
      <c r="L4083" t="s">
        <v>33</v>
      </c>
      <c r="M4083" s="1">
        <v>10225.9</v>
      </c>
      <c r="N4083" s="1">
        <v>3702.03</v>
      </c>
      <c r="O4083" s="1">
        <v>1056.23</v>
      </c>
      <c r="P4083" s="1">
        <v>0</v>
      </c>
      <c r="Q4083" s="1">
        <v>29773.27</v>
      </c>
      <c r="R4083" s="1">
        <v>26635.19</v>
      </c>
      <c r="S4083" s="1">
        <v>22340.18</v>
      </c>
      <c r="T4083" s="1">
        <v>34068.28</v>
      </c>
      <c r="U4083" s="1">
        <f>SUM(Report_Summary[Revenue])</f>
        <v>626594850.33999527</v>
      </c>
      <c r="V4083" s="1">
        <f>Report_Summary[[#This Row],[Total Revenue]] / COUNTA(Report_Summary[Membership No])</f>
        <v>62659.485033999525</v>
      </c>
    </row>
    <row r="4084" spans="1:22" x14ac:dyDescent="0.3">
      <c r="A4084" t="s">
        <v>4123</v>
      </c>
      <c r="B4084">
        <v>2024</v>
      </c>
      <c r="C4084" t="s">
        <v>14</v>
      </c>
      <c r="D4084">
        <v>46</v>
      </c>
      <c r="E4084" t="str">
        <f t="shared" si="63"/>
        <v>Middle Age</v>
      </c>
      <c r="F4084" t="s">
        <v>15</v>
      </c>
      <c r="G4084" t="s">
        <v>24</v>
      </c>
      <c r="H4084" t="s">
        <v>29</v>
      </c>
      <c r="I4084">
        <v>37</v>
      </c>
      <c r="J4084">
        <v>2.65</v>
      </c>
      <c r="K4084" t="s">
        <v>33</v>
      </c>
      <c r="L4084" t="s">
        <v>33</v>
      </c>
      <c r="M4084" s="1">
        <v>18291.39</v>
      </c>
      <c r="N4084" s="1">
        <v>2387.11</v>
      </c>
      <c r="O4084" s="1">
        <v>1426.55</v>
      </c>
      <c r="P4084" s="1">
        <v>0</v>
      </c>
      <c r="Q4084" s="1">
        <v>64902.04</v>
      </c>
      <c r="R4084" s="1">
        <v>40436.57</v>
      </c>
      <c r="S4084" s="1">
        <v>3285.5</v>
      </c>
      <c r="T4084" s="1">
        <v>102053.11</v>
      </c>
      <c r="U4084" s="1">
        <f>SUM(Report_Summary[Revenue])</f>
        <v>626594850.33999527</v>
      </c>
      <c r="V4084" s="1">
        <f>Report_Summary[[#This Row],[Total Revenue]] / COUNTA(Report_Summary[Membership No])</f>
        <v>62659.485033999525</v>
      </c>
    </row>
    <row r="4085" spans="1:22" x14ac:dyDescent="0.3">
      <c r="A4085" t="s">
        <v>4124</v>
      </c>
      <c r="B4085">
        <v>2016</v>
      </c>
      <c r="C4085" t="s">
        <v>14</v>
      </c>
      <c r="D4085">
        <v>54</v>
      </c>
      <c r="E4085" t="str">
        <f t="shared" si="63"/>
        <v>Middle Age</v>
      </c>
      <c r="F4085" t="s">
        <v>18</v>
      </c>
      <c r="G4085" t="s">
        <v>25</v>
      </c>
      <c r="H4085" t="s">
        <v>26</v>
      </c>
      <c r="I4085">
        <v>27</v>
      </c>
      <c r="J4085">
        <v>3.65</v>
      </c>
      <c r="K4085" t="s">
        <v>33</v>
      </c>
      <c r="L4085" t="s">
        <v>33</v>
      </c>
      <c r="M4085" s="1">
        <v>2237.54</v>
      </c>
      <c r="N4085" s="1">
        <v>4332.26</v>
      </c>
      <c r="O4085" s="1">
        <v>6172.32</v>
      </c>
      <c r="P4085" s="1">
        <v>0</v>
      </c>
      <c r="Q4085" s="1">
        <v>4645.7700000000004</v>
      </c>
      <c r="R4085" s="1">
        <v>3365.93</v>
      </c>
      <c r="S4085" s="1">
        <v>-8759.0400000000009</v>
      </c>
      <c r="T4085" s="1">
        <v>16770.740000000002</v>
      </c>
      <c r="U4085" s="1">
        <f>SUM(Report_Summary[Revenue])</f>
        <v>626594850.33999527</v>
      </c>
      <c r="V4085" s="1">
        <f>Report_Summary[[#This Row],[Total Revenue]] / COUNTA(Report_Summary[Membership No])</f>
        <v>62659.485033999525</v>
      </c>
    </row>
    <row r="4086" spans="1:22" x14ac:dyDescent="0.3">
      <c r="A4086" t="s">
        <v>4125</v>
      </c>
      <c r="B4086">
        <v>2020</v>
      </c>
      <c r="C4086" t="s">
        <v>13</v>
      </c>
      <c r="D4086">
        <v>42</v>
      </c>
      <c r="E4086" t="str">
        <f t="shared" si="63"/>
        <v>Middle Age</v>
      </c>
      <c r="F4086" t="s">
        <v>19</v>
      </c>
      <c r="G4086" t="s">
        <v>25</v>
      </c>
      <c r="H4086" t="s">
        <v>29</v>
      </c>
      <c r="I4086">
        <v>41</v>
      </c>
      <c r="J4086">
        <v>1.58</v>
      </c>
      <c r="K4086" t="s">
        <v>32</v>
      </c>
      <c r="L4086" t="s">
        <v>33</v>
      </c>
      <c r="M4086" s="1">
        <v>3292.98</v>
      </c>
      <c r="N4086" s="1">
        <v>960.25</v>
      </c>
      <c r="O4086" s="1">
        <v>6157.43</v>
      </c>
      <c r="P4086" s="1">
        <v>0</v>
      </c>
      <c r="Q4086" s="1">
        <v>10804.14</v>
      </c>
      <c r="R4086" s="1">
        <v>7418.53</v>
      </c>
      <c r="S4086" s="1">
        <v>-745.02</v>
      </c>
      <c r="T4086" s="1">
        <v>18967.689999999999</v>
      </c>
      <c r="U4086" s="1">
        <f>SUM(Report_Summary[Revenue])</f>
        <v>626594850.33999527</v>
      </c>
      <c r="V4086" s="1">
        <f>Report_Summary[[#This Row],[Total Revenue]] / COUNTA(Report_Summary[Membership No])</f>
        <v>62659.485033999525</v>
      </c>
    </row>
    <row r="4087" spans="1:22" x14ac:dyDescent="0.3">
      <c r="A4087" t="s">
        <v>4126</v>
      </c>
      <c r="B4087">
        <v>2016</v>
      </c>
      <c r="C4087" t="s">
        <v>14</v>
      </c>
      <c r="D4087">
        <v>68</v>
      </c>
      <c r="E4087" t="str">
        <f t="shared" si="63"/>
        <v>Old</v>
      </c>
      <c r="F4087" t="s">
        <v>18</v>
      </c>
      <c r="G4087" t="s">
        <v>22</v>
      </c>
      <c r="H4087" t="s">
        <v>29</v>
      </c>
      <c r="I4087">
        <v>30</v>
      </c>
      <c r="J4087">
        <v>2.38</v>
      </c>
      <c r="K4087" t="s">
        <v>33</v>
      </c>
      <c r="L4087" t="s">
        <v>33</v>
      </c>
      <c r="M4087" s="1">
        <v>17796.310000000001</v>
      </c>
      <c r="N4087" s="1">
        <v>2260.77</v>
      </c>
      <c r="O4087" s="1">
        <v>6368.83</v>
      </c>
      <c r="P4087" s="1">
        <v>0</v>
      </c>
      <c r="Q4087" s="1">
        <v>24084.09</v>
      </c>
      <c r="R4087" s="1">
        <v>22914.560000000001</v>
      </c>
      <c r="S4087" s="1">
        <v>-25647.77</v>
      </c>
      <c r="T4087" s="1">
        <v>72646.42</v>
      </c>
      <c r="U4087" s="1">
        <f>SUM(Report_Summary[Revenue])</f>
        <v>626594850.33999527</v>
      </c>
      <c r="V4087" s="1">
        <f>Report_Summary[[#This Row],[Total Revenue]] / COUNTA(Report_Summary[Membership No])</f>
        <v>62659.485033999525</v>
      </c>
    </row>
    <row r="4088" spans="1:22" x14ac:dyDescent="0.3">
      <c r="A4088" t="s">
        <v>4127</v>
      </c>
      <c r="B4088">
        <v>2022</v>
      </c>
      <c r="C4088" t="s">
        <v>14</v>
      </c>
      <c r="D4088">
        <v>33</v>
      </c>
      <c r="E4088" t="str">
        <f t="shared" si="63"/>
        <v>Middle Age</v>
      </c>
      <c r="F4088" t="s">
        <v>21</v>
      </c>
      <c r="G4088" t="s">
        <v>23</v>
      </c>
      <c r="H4088" t="s">
        <v>27</v>
      </c>
      <c r="I4088">
        <v>23</v>
      </c>
      <c r="J4088">
        <v>2.14</v>
      </c>
      <c r="K4088" t="s">
        <v>33</v>
      </c>
      <c r="L4088" t="s">
        <v>33</v>
      </c>
      <c r="M4088" s="1">
        <v>10816.78</v>
      </c>
      <c r="N4088" s="1">
        <v>1233.3399999999999</v>
      </c>
      <c r="O4088" s="1">
        <v>2641.9</v>
      </c>
      <c r="P4088" s="1">
        <v>0</v>
      </c>
      <c r="Q4088" s="1">
        <v>39609.29</v>
      </c>
      <c r="R4088" s="1">
        <v>46658.21</v>
      </c>
      <c r="S4088" s="1">
        <v>6176.05</v>
      </c>
      <c r="T4088" s="1">
        <v>80091.45</v>
      </c>
      <c r="U4088" s="1">
        <f>SUM(Report_Summary[Revenue])</f>
        <v>626594850.33999527</v>
      </c>
      <c r="V4088" s="1">
        <f>Report_Summary[[#This Row],[Total Revenue]] / COUNTA(Report_Summary[Membership No])</f>
        <v>62659.485033999525</v>
      </c>
    </row>
    <row r="4089" spans="1:22" x14ac:dyDescent="0.3">
      <c r="A4089" t="s">
        <v>4128</v>
      </c>
      <c r="B4089">
        <v>2024</v>
      </c>
      <c r="C4089" t="s">
        <v>14</v>
      </c>
      <c r="D4089">
        <v>70</v>
      </c>
      <c r="E4089" t="str">
        <f t="shared" si="63"/>
        <v>Old</v>
      </c>
      <c r="F4089" t="s">
        <v>19</v>
      </c>
      <c r="G4089" t="s">
        <v>22</v>
      </c>
      <c r="H4089" t="s">
        <v>26</v>
      </c>
      <c r="I4089">
        <v>27</v>
      </c>
      <c r="J4089">
        <v>2.94</v>
      </c>
      <c r="K4089" t="s">
        <v>32</v>
      </c>
      <c r="L4089" t="s">
        <v>33</v>
      </c>
      <c r="M4089" s="1">
        <v>3898.62</v>
      </c>
      <c r="N4089" s="1">
        <v>834.83</v>
      </c>
      <c r="O4089" s="1">
        <v>7541.78</v>
      </c>
      <c r="P4089" s="1">
        <v>0</v>
      </c>
      <c r="Q4089" s="1">
        <v>13348.64</v>
      </c>
      <c r="R4089" s="1">
        <v>5488.28</v>
      </c>
      <c r="S4089" s="1">
        <v>10827.34</v>
      </c>
      <c r="T4089" s="1">
        <v>8009.58</v>
      </c>
      <c r="U4089" s="1">
        <f>SUM(Report_Summary[Revenue])</f>
        <v>626594850.33999527</v>
      </c>
      <c r="V4089" s="1">
        <f>Report_Summary[[#This Row],[Total Revenue]] / COUNTA(Report_Summary[Membership No])</f>
        <v>62659.485033999525</v>
      </c>
    </row>
    <row r="4090" spans="1:22" x14ac:dyDescent="0.3">
      <c r="A4090" t="s">
        <v>4129</v>
      </c>
      <c r="B4090">
        <v>2022</v>
      </c>
      <c r="C4090" t="s">
        <v>13</v>
      </c>
      <c r="D4090">
        <v>30</v>
      </c>
      <c r="E4090" t="str">
        <f t="shared" si="63"/>
        <v>Young</v>
      </c>
      <c r="F4090" t="s">
        <v>20</v>
      </c>
      <c r="G4090" t="s">
        <v>23</v>
      </c>
      <c r="H4090" t="s">
        <v>27</v>
      </c>
      <c r="I4090">
        <v>39</v>
      </c>
      <c r="J4090">
        <v>3.27</v>
      </c>
      <c r="K4090" t="s">
        <v>33</v>
      </c>
      <c r="L4090" t="s">
        <v>33</v>
      </c>
      <c r="M4090" s="1">
        <v>8498.7999999999993</v>
      </c>
      <c r="N4090" s="1">
        <v>3896.9</v>
      </c>
      <c r="O4090" s="1">
        <v>7078.4</v>
      </c>
      <c r="P4090" s="1">
        <v>0</v>
      </c>
      <c r="Q4090" s="1">
        <v>21874.59</v>
      </c>
      <c r="R4090" s="1">
        <v>28466.99</v>
      </c>
      <c r="S4090" s="1">
        <v>4685.18</v>
      </c>
      <c r="T4090" s="1">
        <v>45656.4</v>
      </c>
      <c r="U4090" s="1">
        <f>SUM(Report_Summary[Revenue])</f>
        <v>626594850.33999527</v>
      </c>
      <c r="V4090" s="1">
        <f>Report_Summary[[#This Row],[Total Revenue]] / COUNTA(Report_Summary[Membership No])</f>
        <v>62659.485033999525</v>
      </c>
    </row>
    <row r="4091" spans="1:22" x14ac:dyDescent="0.3">
      <c r="A4091" t="s">
        <v>4130</v>
      </c>
      <c r="B4091">
        <v>2019</v>
      </c>
      <c r="C4091" t="s">
        <v>14</v>
      </c>
      <c r="D4091">
        <v>75</v>
      </c>
      <c r="E4091" t="str">
        <f t="shared" si="63"/>
        <v>Old</v>
      </c>
      <c r="F4091" t="s">
        <v>15</v>
      </c>
      <c r="G4091" t="s">
        <v>22</v>
      </c>
      <c r="H4091" t="s">
        <v>28</v>
      </c>
      <c r="I4091">
        <v>39</v>
      </c>
      <c r="J4091">
        <v>1.45</v>
      </c>
      <c r="K4091" t="s">
        <v>32</v>
      </c>
      <c r="L4091" t="s">
        <v>33</v>
      </c>
      <c r="M4091" s="1">
        <v>6732.01</v>
      </c>
      <c r="N4091" s="1">
        <v>2254.06</v>
      </c>
      <c r="O4091" s="1">
        <v>5212.45</v>
      </c>
      <c r="P4091" s="1">
        <v>0</v>
      </c>
      <c r="Q4091" s="1">
        <v>27415.16</v>
      </c>
      <c r="R4091" s="1">
        <v>31565.71</v>
      </c>
      <c r="S4091" s="1">
        <v>-10416.950000000001</v>
      </c>
      <c r="T4091" s="1">
        <v>69397.820000000007</v>
      </c>
      <c r="U4091" s="1">
        <f>SUM(Report_Summary[Revenue])</f>
        <v>626594850.33999527</v>
      </c>
      <c r="V4091" s="1">
        <f>Report_Summary[[#This Row],[Total Revenue]] / COUNTA(Report_Summary[Membership No])</f>
        <v>62659.485033999525</v>
      </c>
    </row>
    <row r="4092" spans="1:22" x14ac:dyDescent="0.3">
      <c r="A4092" t="s">
        <v>4131</v>
      </c>
      <c r="B4092">
        <v>2018</v>
      </c>
      <c r="C4092" t="s">
        <v>14</v>
      </c>
      <c r="D4092">
        <v>53</v>
      </c>
      <c r="E4092" t="str">
        <f t="shared" si="63"/>
        <v>Middle Age</v>
      </c>
      <c r="F4092" t="s">
        <v>19</v>
      </c>
      <c r="G4092" t="s">
        <v>23</v>
      </c>
      <c r="H4092" t="s">
        <v>29</v>
      </c>
      <c r="I4092">
        <v>26</v>
      </c>
      <c r="J4092">
        <v>3.39</v>
      </c>
      <c r="K4092" t="s">
        <v>33</v>
      </c>
      <c r="L4092" t="s">
        <v>33</v>
      </c>
      <c r="M4092" s="1">
        <v>8621.89</v>
      </c>
      <c r="N4092" s="1">
        <v>1825.07</v>
      </c>
      <c r="O4092" s="1">
        <v>6306.59</v>
      </c>
      <c r="P4092" s="1">
        <v>0</v>
      </c>
      <c r="Q4092" s="1">
        <v>34391.760000000002</v>
      </c>
      <c r="R4092" s="1">
        <v>37703.449999999997</v>
      </c>
      <c r="S4092" s="1">
        <v>22644.560000000001</v>
      </c>
      <c r="T4092" s="1">
        <v>49450.65</v>
      </c>
      <c r="U4092" s="1">
        <f>SUM(Report_Summary[Revenue])</f>
        <v>626594850.33999527</v>
      </c>
      <c r="V4092" s="1">
        <f>Report_Summary[[#This Row],[Total Revenue]] / COUNTA(Report_Summary[Membership No])</f>
        <v>62659.485033999525</v>
      </c>
    </row>
    <row r="4093" spans="1:22" x14ac:dyDescent="0.3">
      <c r="A4093" t="s">
        <v>4132</v>
      </c>
      <c r="B4093">
        <v>2021</v>
      </c>
      <c r="C4093" t="s">
        <v>13</v>
      </c>
      <c r="D4093">
        <v>71</v>
      </c>
      <c r="E4093" t="str">
        <f t="shared" si="63"/>
        <v>Old</v>
      </c>
      <c r="F4093" t="s">
        <v>17</v>
      </c>
      <c r="G4093" t="s">
        <v>23</v>
      </c>
      <c r="H4093" t="s">
        <v>27</v>
      </c>
      <c r="I4093">
        <v>28</v>
      </c>
      <c r="J4093">
        <v>2.2400000000000002</v>
      </c>
      <c r="K4093" t="s">
        <v>32</v>
      </c>
      <c r="L4093" t="s">
        <v>33</v>
      </c>
      <c r="M4093" s="1">
        <v>10127.620000000001</v>
      </c>
      <c r="N4093" s="1">
        <v>4526.05</v>
      </c>
      <c r="O4093" s="1">
        <v>1185.96</v>
      </c>
      <c r="P4093" s="1">
        <v>0</v>
      </c>
      <c r="Q4093" s="1">
        <v>42474.78</v>
      </c>
      <c r="R4093" s="1">
        <v>25516.97</v>
      </c>
      <c r="S4093" s="1">
        <v>29363.49</v>
      </c>
      <c r="T4093" s="1">
        <v>38628.26</v>
      </c>
      <c r="U4093" s="1">
        <f>SUM(Report_Summary[Revenue])</f>
        <v>626594850.33999527</v>
      </c>
      <c r="V4093" s="1">
        <f>Report_Summary[[#This Row],[Total Revenue]] / COUNTA(Report_Summary[Membership No])</f>
        <v>62659.485033999525</v>
      </c>
    </row>
    <row r="4094" spans="1:22" x14ac:dyDescent="0.3">
      <c r="A4094" t="s">
        <v>4133</v>
      </c>
      <c r="B4094">
        <v>2015</v>
      </c>
      <c r="C4094" t="s">
        <v>13</v>
      </c>
      <c r="D4094">
        <v>59</v>
      </c>
      <c r="E4094" t="str">
        <f t="shared" si="63"/>
        <v>Old</v>
      </c>
      <c r="F4094" t="s">
        <v>16</v>
      </c>
      <c r="G4094" t="s">
        <v>23</v>
      </c>
      <c r="H4094" t="s">
        <v>26</v>
      </c>
      <c r="I4094">
        <v>40</v>
      </c>
      <c r="J4094">
        <v>2.46</v>
      </c>
      <c r="K4094" t="s">
        <v>32</v>
      </c>
      <c r="L4094" t="s">
        <v>33</v>
      </c>
      <c r="M4094" s="1">
        <v>14265.51</v>
      </c>
      <c r="N4094" s="1">
        <v>3745.44</v>
      </c>
      <c r="O4094" s="1">
        <v>4214.8900000000003</v>
      </c>
      <c r="P4094" s="1">
        <v>0</v>
      </c>
      <c r="Q4094" s="1">
        <v>40876.31</v>
      </c>
      <c r="R4094" s="1">
        <v>35227.79</v>
      </c>
      <c r="S4094" s="1">
        <v>-16498.66</v>
      </c>
      <c r="T4094" s="1">
        <v>92602.76</v>
      </c>
      <c r="U4094" s="1">
        <f>SUM(Report_Summary[Revenue])</f>
        <v>626594850.33999527</v>
      </c>
      <c r="V4094" s="1">
        <f>Report_Summary[[#This Row],[Total Revenue]] / COUNTA(Report_Summary[Membership No])</f>
        <v>62659.485033999525</v>
      </c>
    </row>
    <row r="4095" spans="1:22" x14ac:dyDescent="0.3">
      <c r="A4095" t="s">
        <v>4134</v>
      </c>
      <c r="B4095">
        <v>2020</v>
      </c>
      <c r="C4095" t="s">
        <v>14</v>
      </c>
      <c r="D4095">
        <v>31</v>
      </c>
      <c r="E4095" t="str">
        <f t="shared" si="63"/>
        <v>Middle Age</v>
      </c>
      <c r="F4095" t="s">
        <v>19</v>
      </c>
      <c r="G4095" t="s">
        <v>23</v>
      </c>
      <c r="H4095" t="s">
        <v>31</v>
      </c>
      <c r="I4095">
        <v>28</v>
      </c>
      <c r="J4095">
        <v>2.25</v>
      </c>
      <c r="K4095" t="s">
        <v>33</v>
      </c>
      <c r="L4095" t="s">
        <v>33</v>
      </c>
      <c r="M4095" s="1">
        <v>9955.94</v>
      </c>
      <c r="N4095" s="1">
        <v>4464.82</v>
      </c>
      <c r="O4095" s="1">
        <v>4911.28</v>
      </c>
      <c r="P4095" s="1">
        <v>0</v>
      </c>
      <c r="Q4095" s="1">
        <v>34680.400000000001</v>
      </c>
      <c r="R4095" s="1">
        <v>34355.72</v>
      </c>
      <c r="S4095" s="1">
        <v>15502.64</v>
      </c>
      <c r="T4095" s="1">
        <v>53533.48</v>
      </c>
      <c r="U4095" s="1">
        <f>SUM(Report_Summary[Revenue])</f>
        <v>626594850.33999527</v>
      </c>
      <c r="V4095" s="1">
        <f>Report_Summary[[#This Row],[Total Revenue]] / COUNTA(Report_Summary[Membership No])</f>
        <v>62659.485033999525</v>
      </c>
    </row>
    <row r="4096" spans="1:22" x14ac:dyDescent="0.3">
      <c r="A4096" t="s">
        <v>4135</v>
      </c>
      <c r="B4096">
        <v>2020</v>
      </c>
      <c r="C4096" t="s">
        <v>14</v>
      </c>
      <c r="D4096">
        <v>21</v>
      </c>
      <c r="E4096" t="str">
        <f t="shared" si="63"/>
        <v>Young</v>
      </c>
      <c r="F4096" t="s">
        <v>15</v>
      </c>
      <c r="G4096" t="s">
        <v>22</v>
      </c>
      <c r="H4096" t="s">
        <v>30</v>
      </c>
      <c r="I4096">
        <v>19</v>
      </c>
      <c r="J4096">
        <v>1.92</v>
      </c>
      <c r="K4096" t="s">
        <v>32</v>
      </c>
      <c r="L4096" t="s">
        <v>33</v>
      </c>
      <c r="M4096" s="1">
        <v>3559.37</v>
      </c>
      <c r="N4096" s="1">
        <v>1519.64</v>
      </c>
      <c r="O4096" s="1">
        <v>1914.42</v>
      </c>
      <c r="P4096" s="1">
        <v>0</v>
      </c>
      <c r="Q4096" s="1">
        <v>16639.009999999998</v>
      </c>
      <c r="R4096" s="1">
        <v>5074.63</v>
      </c>
      <c r="S4096" s="1">
        <v>-28860.62</v>
      </c>
      <c r="T4096" s="1">
        <v>50574.26</v>
      </c>
      <c r="U4096" s="1">
        <f>SUM(Report_Summary[Revenue])</f>
        <v>626594850.33999527</v>
      </c>
      <c r="V4096" s="1">
        <f>Report_Summary[[#This Row],[Total Revenue]] / COUNTA(Report_Summary[Membership No])</f>
        <v>62659.485033999525</v>
      </c>
    </row>
    <row r="4097" spans="1:22" x14ac:dyDescent="0.3">
      <c r="A4097" t="s">
        <v>4136</v>
      </c>
      <c r="B4097">
        <v>2017</v>
      </c>
      <c r="C4097" t="s">
        <v>14</v>
      </c>
      <c r="D4097">
        <v>75</v>
      </c>
      <c r="E4097" t="str">
        <f t="shared" si="63"/>
        <v>Old</v>
      </c>
      <c r="F4097" t="s">
        <v>19</v>
      </c>
      <c r="G4097" t="s">
        <v>25</v>
      </c>
      <c r="H4097" t="s">
        <v>29</v>
      </c>
      <c r="I4097">
        <v>20</v>
      </c>
      <c r="J4097">
        <v>2.68</v>
      </c>
      <c r="K4097" t="s">
        <v>33</v>
      </c>
      <c r="L4097" t="s">
        <v>33</v>
      </c>
      <c r="M4097" s="1">
        <v>13077.63</v>
      </c>
      <c r="N4097" s="1">
        <v>1900.77</v>
      </c>
      <c r="O4097" s="1">
        <v>4862.8900000000003</v>
      </c>
      <c r="P4097" s="1">
        <v>0</v>
      </c>
      <c r="Q4097" s="1">
        <v>47885.22</v>
      </c>
      <c r="R4097" s="1">
        <v>26809.65</v>
      </c>
      <c r="S4097" s="1">
        <v>-6895.52</v>
      </c>
      <c r="T4097" s="1">
        <v>81590.39</v>
      </c>
      <c r="U4097" s="1">
        <f>SUM(Report_Summary[Revenue])</f>
        <v>626594850.33999527</v>
      </c>
      <c r="V4097" s="1">
        <f>Report_Summary[[#This Row],[Total Revenue]] / COUNTA(Report_Summary[Membership No])</f>
        <v>62659.485033999525</v>
      </c>
    </row>
    <row r="4098" spans="1:22" x14ac:dyDescent="0.3">
      <c r="A4098" t="s">
        <v>4137</v>
      </c>
      <c r="B4098">
        <v>2016</v>
      </c>
      <c r="C4098" t="s">
        <v>13</v>
      </c>
      <c r="D4098">
        <v>45</v>
      </c>
      <c r="E4098" t="str">
        <f t="shared" si="63"/>
        <v>Middle Age</v>
      </c>
      <c r="F4098" t="s">
        <v>19</v>
      </c>
      <c r="G4098" t="s">
        <v>23</v>
      </c>
      <c r="H4098" t="s">
        <v>29</v>
      </c>
      <c r="I4098">
        <v>27</v>
      </c>
      <c r="J4098">
        <v>2.25</v>
      </c>
      <c r="K4098" t="s">
        <v>33</v>
      </c>
      <c r="L4098" t="s">
        <v>33</v>
      </c>
      <c r="M4098" s="1">
        <v>5334.98</v>
      </c>
      <c r="N4098" s="1">
        <v>409.26</v>
      </c>
      <c r="O4098" s="1">
        <v>5500.18</v>
      </c>
      <c r="P4098" s="1">
        <v>0</v>
      </c>
      <c r="Q4098" s="1">
        <v>11814.74</v>
      </c>
      <c r="R4098" s="1">
        <v>10505.39</v>
      </c>
      <c r="S4098" s="1">
        <v>3743.32</v>
      </c>
      <c r="T4098" s="1">
        <v>18576.810000000001</v>
      </c>
      <c r="U4098" s="1">
        <f>SUM(Report_Summary[Revenue])</f>
        <v>626594850.33999527</v>
      </c>
      <c r="V4098" s="1">
        <f>Report_Summary[[#This Row],[Total Revenue]] / COUNTA(Report_Summary[Membership No])</f>
        <v>62659.485033999525</v>
      </c>
    </row>
    <row r="4099" spans="1:22" x14ac:dyDescent="0.3">
      <c r="A4099" t="s">
        <v>4138</v>
      </c>
      <c r="B4099">
        <v>2023</v>
      </c>
      <c r="C4099" t="s">
        <v>13</v>
      </c>
      <c r="D4099">
        <v>47</v>
      </c>
      <c r="E4099" t="str">
        <f t="shared" ref="E4099:E4162" si="64">IF(D4099&gt;55,"Old",IF(D4099&gt;=31,"Middle Age",IF(D4099&lt;31,"Young","Invalid")))</f>
        <v>Middle Age</v>
      </c>
      <c r="F4099" t="s">
        <v>21</v>
      </c>
      <c r="G4099" t="s">
        <v>25</v>
      </c>
      <c r="H4099" t="s">
        <v>30</v>
      </c>
      <c r="I4099">
        <v>24</v>
      </c>
      <c r="J4099">
        <v>3.1</v>
      </c>
      <c r="K4099" t="s">
        <v>32</v>
      </c>
      <c r="L4099" t="s">
        <v>33</v>
      </c>
      <c r="M4099" s="1">
        <v>16197.73</v>
      </c>
      <c r="N4099" s="1">
        <v>2661.57</v>
      </c>
      <c r="O4099" s="1">
        <v>5973.14</v>
      </c>
      <c r="P4099" s="1">
        <v>0</v>
      </c>
      <c r="Q4099" s="1">
        <v>54126.25</v>
      </c>
      <c r="R4099" s="1">
        <v>22579.83</v>
      </c>
      <c r="S4099" s="1">
        <v>14287.37</v>
      </c>
      <c r="T4099" s="1">
        <v>62418.71</v>
      </c>
      <c r="U4099" s="1">
        <f>SUM(Report_Summary[Revenue])</f>
        <v>626594850.33999527</v>
      </c>
      <c r="V4099" s="1">
        <f>Report_Summary[[#This Row],[Total Revenue]] / COUNTA(Report_Summary[Membership No])</f>
        <v>62659.485033999525</v>
      </c>
    </row>
    <row r="4100" spans="1:22" x14ac:dyDescent="0.3">
      <c r="A4100" t="s">
        <v>4139</v>
      </c>
      <c r="B4100">
        <v>2019</v>
      </c>
      <c r="C4100" t="s">
        <v>14</v>
      </c>
      <c r="D4100">
        <v>34</v>
      </c>
      <c r="E4100" t="str">
        <f t="shared" si="64"/>
        <v>Middle Age</v>
      </c>
      <c r="F4100" t="s">
        <v>19</v>
      </c>
      <c r="G4100" t="s">
        <v>23</v>
      </c>
      <c r="H4100" t="s">
        <v>31</v>
      </c>
      <c r="I4100">
        <v>29</v>
      </c>
      <c r="J4100">
        <v>2.0699999999999998</v>
      </c>
      <c r="K4100" t="s">
        <v>32</v>
      </c>
      <c r="L4100" t="s">
        <v>33</v>
      </c>
      <c r="M4100" s="1">
        <v>6242.63</v>
      </c>
      <c r="N4100" s="1">
        <v>772.14</v>
      </c>
      <c r="O4100" s="1">
        <v>5376.1</v>
      </c>
      <c r="P4100" s="1">
        <v>0</v>
      </c>
      <c r="Q4100" s="1">
        <v>16037.3</v>
      </c>
      <c r="R4100" s="1">
        <v>14898.64</v>
      </c>
      <c r="S4100" s="1">
        <v>4429.1000000000004</v>
      </c>
      <c r="T4100" s="1">
        <v>26506.84</v>
      </c>
      <c r="U4100" s="1">
        <f>SUM(Report_Summary[Revenue])</f>
        <v>626594850.33999527</v>
      </c>
      <c r="V4100" s="1">
        <f>Report_Summary[[#This Row],[Total Revenue]] / COUNTA(Report_Summary[Membership No])</f>
        <v>62659.485033999525</v>
      </c>
    </row>
    <row r="4101" spans="1:22" x14ac:dyDescent="0.3">
      <c r="A4101" t="s">
        <v>4140</v>
      </c>
      <c r="B4101">
        <v>2022</v>
      </c>
      <c r="C4101" t="s">
        <v>13</v>
      </c>
      <c r="D4101">
        <v>33</v>
      </c>
      <c r="E4101" t="str">
        <f t="shared" si="64"/>
        <v>Middle Age</v>
      </c>
      <c r="F4101" t="s">
        <v>19</v>
      </c>
      <c r="G4101" t="s">
        <v>24</v>
      </c>
      <c r="H4101" t="s">
        <v>27</v>
      </c>
      <c r="I4101">
        <v>28</v>
      </c>
      <c r="J4101">
        <v>1.73</v>
      </c>
      <c r="K4101" t="s">
        <v>32</v>
      </c>
      <c r="L4101" t="s">
        <v>33</v>
      </c>
      <c r="M4101" s="1">
        <v>2667.52</v>
      </c>
      <c r="N4101" s="1">
        <v>1014.34</v>
      </c>
      <c r="O4101" s="1">
        <v>6288.51</v>
      </c>
      <c r="P4101" s="1">
        <v>0</v>
      </c>
      <c r="Q4101" s="1">
        <v>4586.25</v>
      </c>
      <c r="R4101" s="1">
        <v>9657.91</v>
      </c>
      <c r="S4101" s="1">
        <v>-29993.18</v>
      </c>
      <c r="T4101" s="1">
        <v>44237.34</v>
      </c>
      <c r="U4101" s="1">
        <f>SUM(Report_Summary[Revenue])</f>
        <v>626594850.33999527</v>
      </c>
      <c r="V4101" s="1">
        <f>Report_Summary[[#This Row],[Total Revenue]] / COUNTA(Report_Summary[Membership No])</f>
        <v>62659.485033999525</v>
      </c>
    </row>
    <row r="4102" spans="1:22" x14ac:dyDescent="0.3">
      <c r="A4102" t="s">
        <v>4141</v>
      </c>
      <c r="B4102">
        <v>2015</v>
      </c>
      <c r="C4102" t="s">
        <v>14</v>
      </c>
      <c r="D4102">
        <v>31</v>
      </c>
      <c r="E4102" t="str">
        <f t="shared" si="64"/>
        <v>Middle Age</v>
      </c>
      <c r="F4102" t="s">
        <v>21</v>
      </c>
      <c r="G4102" t="s">
        <v>25</v>
      </c>
      <c r="H4102" t="s">
        <v>31</v>
      </c>
      <c r="I4102">
        <v>40</v>
      </c>
      <c r="J4102">
        <v>2.85</v>
      </c>
      <c r="K4102" t="s">
        <v>32</v>
      </c>
      <c r="L4102" t="s">
        <v>33</v>
      </c>
      <c r="M4102" s="1">
        <v>19254.54</v>
      </c>
      <c r="N4102" s="1">
        <v>4938.82</v>
      </c>
      <c r="O4102" s="1">
        <v>7486.23</v>
      </c>
      <c r="P4102" s="1">
        <v>0</v>
      </c>
      <c r="Q4102" s="1">
        <v>89830.82</v>
      </c>
      <c r="R4102" s="1">
        <v>23357.84</v>
      </c>
      <c r="S4102" s="1">
        <v>-7106.32</v>
      </c>
      <c r="T4102" s="1">
        <v>120294.98</v>
      </c>
      <c r="U4102" s="1">
        <f>SUM(Report_Summary[Revenue])</f>
        <v>626594850.33999527</v>
      </c>
      <c r="V4102" s="1">
        <f>Report_Summary[[#This Row],[Total Revenue]] / COUNTA(Report_Summary[Membership No])</f>
        <v>62659.485033999525</v>
      </c>
    </row>
    <row r="4103" spans="1:22" x14ac:dyDescent="0.3">
      <c r="A4103" t="s">
        <v>4142</v>
      </c>
      <c r="B4103">
        <v>2024</v>
      </c>
      <c r="C4103" t="s">
        <v>14</v>
      </c>
      <c r="D4103">
        <v>64</v>
      </c>
      <c r="E4103" t="str">
        <f t="shared" si="64"/>
        <v>Old</v>
      </c>
      <c r="F4103" t="s">
        <v>15</v>
      </c>
      <c r="G4103" t="s">
        <v>25</v>
      </c>
      <c r="H4103" t="s">
        <v>30</v>
      </c>
      <c r="I4103">
        <v>34</v>
      </c>
      <c r="J4103">
        <v>1.9</v>
      </c>
      <c r="K4103" t="s">
        <v>33</v>
      </c>
      <c r="L4103" t="s">
        <v>33</v>
      </c>
      <c r="M4103" s="1">
        <v>3779.49</v>
      </c>
      <c r="N4103" s="1">
        <v>2898.86</v>
      </c>
      <c r="O4103" s="1">
        <v>1577.2</v>
      </c>
      <c r="P4103" s="1">
        <v>0</v>
      </c>
      <c r="Q4103" s="1">
        <v>6726.75</v>
      </c>
      <c r="R4103" s="1">
        <v>11131.14</v>
      </c>
      <c r="S4103" s="1">
        <v>10056.02</v>
      </c>
      <c r="T4103" s="1">
        <v>7801.87</v>
      </c>
      <c r="U4103" s="1">
        <f>SUM(Report_Summary[Revenue])</f>
        <v>626594850.33999527</v>
      </c>
      <c r="V4103" s="1">
        <f>Report_Summary[[#This Row],[Total Revenue]] / COUNTA(Report_Summary[Membership No])</f>
        <v>62659.485033999525</v>
      </c>
    </row>
    <row r="4104" spans="1:22" x14ac:dyDescent="0.3">
      <c r="A4104" t="s">
        <v>4143</v>
      </c>
      <c r="B4104">
        <v>2017</v>
      </c>
      <c r="C4104" t="s">
        <v>13</v>
      </c>
      <c r="D4104">
        <v>73</v>
      </c>
      <c r="E4104" t="str">
        <f t="shared" si="64"/>
        <v>Old</v>
      </c>
      <c r="F4104" t="s">
        <v>20</v>
      </c>
      <c r="G4104" t="s">
        <v>25</v>
      </c>
      <c r="H4104" t="s">
        <v>31</v>
      </c>
      <c r="I4104">
        <v>32</v>
      </c>
      <c r="J4104">
        <v>2.81</v>
      </c>
      <c r="K4104" t="s">
        <v>32</v>
      </c>
      <c r="L4104" t="s">
        <v>33</v>
      </c>
      <c r="M4104" s="1">
        <v>10634.09</v>
      </c>
      <c r="N4104" s="1">
        <v>2850.99</v>
      </c>
      <c r="O4104" s="1">
        <v>2176.25</v>
      </c>
      <c r="P4104" s="1">
        <v>0</v>
      </c>
      <c r="Q4104" s="1">
        <v>14176.42</v>
      </c>
      <c r="R4104" s="1">
        <v>34331.15</v>
      </c>
      <c r="S4104" s="1">
        <v>-16714.37</v>
      </c>
      <c r="T4104" s="1">
        <v>65221.94</v>
      </c>
      <c r="U4104" s="1">
        <f>SUM(Report_Summary[Revenue])</f>
        <v>626594850.33999527</v>
      </c>
      <c r="V4104" s="1">
        <f>Report_Summary[[#This Row],[Total Revenue]] / COUNTA(Report_Summary[Membership No])</f>
        <v>62659.485033999525</v>
      </c>
    </row>
    <row r="4105" spans="1:22" x14ac:dyDescent="0.3">
      <c r="A4105" t="s">
        <v>4144</v>
      </c>
      <c r="B4105">
        <v>2017</v>
      </c>
      <c r="C4105" t="s">
        <v>14</v>
      </c>
      <c r="D4105">
        <v>34</v>
      </c>
      <c r="E4105" t="str">
        <f t="shared" si="64"/>
        <v>Middle Age</v>
      </c>
      <c r="F4105" t="s">
        <v>16</v>
      </c>
      <c r="G4105" t="s">
        <v>25</v>
      </c>
      <c r="H4105" t="s">
        <v>30</v>
      </c>
      <c r="I4105">
        <v>29</v>
      </c>
      <c r="J4105">
        <v>2.65</v>
      </c>
      <c r="K4105" t="s">
        <v>33</v>
      </c>
      <c r="L4105" t="s">
        <v>33</v>
      </c>
      <c r="M4105" s="1">
        <v>5827.46</v>
      </c>
      <c r="N4105" s="1">
        <v>2625.9</v>
      </c>
      <c r="O4105" s="1">
        <v>2757.19</v>
      </c>
      <c r="P4105" s="1">
        <v>0</v>
      </c>
      <c r="Q4105" s="1">
        <v>17575.16</v>
      </c>
      <c r="R4105" s="1">
        <v>21488.94</v>
      </c>
      <c r="S4105" s="1">
        <v>20853.03</v>
      </c>
      <c r="T4105" s="1">
        <v>18211.07</v>
      </c>
      <c r="U4105" s="1">
        <f>SUM(Report_Summary[Revenue])</f>
        <v>626594850.33999527</v>
      </c>
      <c r="V4105" s="1">
        <f>Report_Summary[[#This Row],[Total Revenue]] / COUNTA(Report_Summary[Membership No])</f>
        <v>62659.485033999525</v>
      </c>
    </row>
    <row r="4106" spans="1:22" x14ac:dyDescent="0.3">
      <c r="A4106" t="s">
        <v>4145</v>
      </c>
      <c r="B4106">
        <v>2023</v>
      </c>
      <c r="C4106" t="s">
        <v>14</v>
      </c>
      <c r="D4106">
        <v>65</v>
      </c>
      <c r="E4106" t="str">
        <f t="shared" si="64"/>
        <v>Old</v>
      </c>
      <c r="F4106" t="s">
        <v>18</v>
      </c>
      <c r="G4106" t="s">
        <v>23</v>
      </c>
      <c r="H4106" t="s">
        <v>30</v>
      </c>
      <c r="I4106">
        <v>25</v>
      </c>
      <c r="J4106">
        <v>1.48</v>
      </c>
      <c r="K4106" t="s">
        <v>32</v>
      </c>
      <c r="L4106" t="s">
        <v>33</v>
      </c>
      <c r="M4106" s="1">
        <v>14803.12</v>
      </c>
      <c r="N4106" s="1">
        <v>459.94</v>
      </c>
      <c r="O4106" s="1">
        <v>3349.64</v>
      </c>
      <c r="P4106" s="1">
        <v>0</v>
      </c>
      <c r="Q4106" s="1">
        <v>53024.98</v>
      </c>
      <c r="R4106" s="1">
        <v>31941.18</v>
      </c>
      <c r="S4106" s="1">
        <v>-20453.23</v>
      </c>
      <c r="T4106" s="1">
        <v>105419.39</v>
      </c>
      <c r="U4106" s="1">
        <f>SUM(Report_Summary[Revenue])</f>
        <v>626594850.33999527</v>
      </c>
      <c r="V4106" s="1">
        <f>Report_Summary[[#This Row],[Total Revenue]] / COUNTA(Report_Summary[Membership No])</f>
        <v>62659.485033999525</v>
      </c>
    </row>
    <row r="4107" spans="1:22" x14ac:dyDescent="0.3">
      <c r="A4107" t="s">
        <v>4146</v>
      </c>
      <c r="B4107">
        <v>2024</v>
      </c>
      <c r="C4107" t="s">
        <v>14</v>
      </c>
      <c r="D4107">
        <v>61</v>
      </c>
      <c r="E4107" t="str">
        <f t="shared" si="64"/>
        <v>Old</v>
      </c>
      <c r="F4107" t="s">
        <v>21</v>
      </c>
      <c r="G4107" t="s">
        <v>25</v>
      </c>
      <c r="H4107" t="s">
        <v>27</v>
      </c>
      <c r="I4107">
        <v>31</v>
      </c>
      <c r="J4107">
        <v>2.39</v>
      </c>
      <c r="K4107" t="s">
        <v>33</v>
      </c>
      <c r="L4107" t="s">
        <v>33</v>
      </c>
      <c r="M4107" s="1">
        <v>11845.13</v>
      </c>
      <c r="N4107" s="1">
        <v>2035.12</v>
      </c>
      <c r="O4107" s="1">
        <v>2663.41</v>
      </c>
      <c r="P4107" s="1">
        <v>0</v>
      </c>
      <c r="Q4107" s="1">
        <v>32795.24</v>
      </c>
      <c r="R4107" s="1">
        <v>31778.85</v>
      </c>
      <c r="S4107" s="1">
        <v>24869.49</v>
      </c>
      <c r="T4107" s="1">
        <v>39704.6</v>
      </c>
      <c r="U4107" s="1">
        <f>SUM(Report_Summary[Revenue])</f>
        <v>626594850.33999527</v>
      </c>
      <c r="V4107" s="1">
        <f>Report_Summary[[#This Row],[Total Revenue]] / COUNTA(Report_Summary[Membership No])</f>
        <v>62659.485033999525</v>
      </c>
    </row>
    <row r="4108" spans="1:22" x14ac:dyDescent="0.3">
      <c r="A4108" t="s">
        <v>4147</v>
      </c>
      <c r="B4108">
        <v>2020</v>
      </c>
      <c r="C4108" t="s">
        <v>14</v>
      </c>
      <c r="D4108">
        <v>46</v>
      </c>
      <c r="E4108" t="str">
        <f t="shared" si="64"/>
        <v>Middle Age</v>
      </c>
      <c r="F4108" t="s">
        <v>19</v>
      </c>
      <c r="G4108" t="s">
        <v>24</v>
      </c>
      <c r="H4108" t="s">
        <v>27</v>
      </c>
      <c r="I4108">
        <v>31</v>
      </c>
      <c r="J4108">
        <v>2.2400000000000002</v>
      </c>
      <c r="K4108" t="s">
        <v>33</v>
      </c>
      <c r="L4108" t="s">
        <v>33</v>
      </c>
      <c r="M4108" s="1">
        <v>17497.29</v>
      </c>
      <c r="N4108" s="1">
        <v>1697.86</v>
      </c>
      <c r="O4108" s="1">
        <v>978.76</v>
      </c>
      <c r="P4108" s="1">
        <v>0</v>
      </c>
      <c r="Q4108" s="1">
        <v>52075.09</v>
      </c>
      <c r="R4108" s="1">
        <v>63623.42</v>
      </c>
      <c r="S4108" s="1">
        <v>25164.92</v>
      </c>
      <c r="T4108" s="1">
        <v>90533.59</v>
      </c>
      <c r="U4108" s="1">
        <f>SUM(Report_Summary[Revenue])</f>
        <v>626594850.33999527</v>
      </c>
      <c r="V4108" s="1">
        <f>Report_Summary[[#This Row],[Total Revenue]] / COUNTA(Report_Summary[Membership No])</f>
        <v>62659.485033999525</v>
      </c>
    </row>
    <row r="4109" spans="1:22" x14ac:dyDescent="0.3">
      <c r="A4109" t="s">
        <v>4148</v>
      </c>
      <c r="B4109">
        <v>2022</v>
      </c>
      <c r="C4109" t="s">
        <v>13</v>
      </c>
      <c r="D4109">
        <v>33</v>
      </c>
      <c r="E4109" t="str">
        <f t="shared" si="64"/>
        <v>Middle Age</v>
      </c>
      <c r="F4109" t="s">
        <v>15</v>
      </c>
      <c r="G4109" t="s">
        <v>25</v>
      </c>
      <c r="H4109" t="s">
        <v>29</v>
      </c>
      <c r="I4109">
        <v>31</v>
      </c>
      <c r="J4109">
        <v>3.34</v>
      </c>
      <c r="K4109" t="s">
        <v>33</v>
      </c>
      <c r="L4109" t="s">
        <v>33</v>
      </c>
      <c r="M4109" s="1">
        <v>10304.129999999999</v>
      </c>
      <c r="N4109" s="1">
        <v>3285.29</v>
      </c>
      <c r="O4109" s="1">
        <v>6368.97</v>
      </c>
      <c r="P4109" s="1">
        <v>0</v>
      </c>
      <c r="Q4109" s="1">
        <v>20690.169999999998</v>
      </c>
      <c r="R4109" s="1">
        <v>45855.24</v>
      </c>
      <c r="S4109" s="1">
        <v>9213.4</v>
      </c>
      <c r="T4109" s="1">
        <v>57332.01</v>
      </c>
      <c r="U4109" s="1">
        <f>SUM(Report_Summary[Revenue])</f>
        <v>626594850.33999527</v>
      </c>
      <c r="V4109" s="1">
        <f>Report_Summary[[#This Row],[Total Revenue]] / COUNTA(Report_Summary[Membership No])</f>
        <v>62659.485033999525</v>
      </c>
    </row>
    <row r="4110" spans="1:22" x14ac:dyDescent="0.3">
      <c r="A4110" t="s">
        <v>4149</v>
      </c>
      <c r="B4110">
        <v>2016</v>
      </c>
      <c r="C4110" t="s">
        <v>13</v>
      </c>
      <c r="D4110">
        <v>56</v>
      </c>
      <c r="E4110" t="str">
        <f t="shared" si="64"/>
        <v>Old</v>
      </c>
      <c r="F4110" t="s">
        <v>20</v>
      </c>
      <c r="G4110" t="s">
        <v>25</v>
      </c>
      <c r="H4110" t="s">
        <v>29</v>
      </c>
      <c r="I4110">
        <v>31</v>
      </c>
      <c r="J4110">
        <v>3.39</v>
      </c>
      <c r="K4110" t="s">
        <v>33</v>
      </c>
      <c r="L4110" t="s">
        <v>33</v>
      </c>
      <c r="M4110" s="1">
        <v>1020.11</v>
      </c>
      <c r="N4110" s="1">
        <v>1311.19</v>
      </c>
      <c r="O4110" s="1">
        <v>6696.5</v>
      </c>
      <c r="P4110" s="1">
        <v>0</v>
      </c>
      <c r="Q4110" s="1">
        <v>2187.46</v>
      </c>
      <c r="R4110" s="1">
        <v>2755.53</v>
      </c>
      <c r="S4110" s="1">
        <v>17019.09</v>
      </c>
      <c r="T4110" s="1">
        <v>-12076.1</v>
      </c>
      <c r="U4110" s="1">
        <f>SUM(Report_Summary[Revenue])</f>
        <v>626594850.33999527</v>
      </c>
      <c r="V4110" s="1">
        <f>Report_Summary[[#This Row],[Total Revenue]] / COUNTA(Report_Summary[Membership No])</f>
        <v>62659.485033999525</v>
      </c>
    </row>
    <row r="4111" spans="1:22" x14ac:dyDescent="0.3">
      <c r="A4111" t="s">
        <v>4150</v>
      </c>
      <c r="B4111">
        <v>2021</v>
      </c>
      <c r="C4111" t="s">
        <v>14</v>
      </c>
      <c r="D4111">
        <v>50</v>
      </c>
      <c r="E4111" t="str">
        <f t="shared" si="64"/>
        <v>Middle Age</v>
      </c>
      <c r="F4111" t="s">
        <v>17</v>
      </c>
      <c r="G4111" t="s">
        <v>23</v>
      </c>
      <c r="H4111" t="s">
        <v>26</v>
      </c>
      <c r="I4111">
        <v>33</v>
      </c>
      <c r="J4111">
        <v>2.2400000000000002</v>
      </c>
      <c r="K4111" t="s">
        <v>33</v>
      </c>
      <c r="L4111" t="s">
        <v>33</v>
      </c>
      <c r="M4111" s="1">
        <v>3487.98</v>
      </c>
      <c r="N4111" s="1">
        <v>4747.54</v>
      </c>
      <c r="O4111" s="1">
        <v>454.47</v>
      </c>
      <c r="P4111" s="1">
        <v>0</v>
      </c>
      <c r="Q4111" s="1">
        <v>7659.48</v>
      </c>
      <c r="R4111" s="1">
        <v>7333.32</v>
      </c>
      <c r="S4111" s="1">
        <v>9305.2099999999991</v>
      </c>
      <c r="T4111" s="1">
        <v>5687.59</v>
      </c>
      <c r="U4111" s="1">
        <f>SUM(Report_Summary[Revenue])</f>
        <v>626594850.33999527</v>
      </c>
      <c r="V4111" s="1">
        <f>Report_Summary[[#This Row],[Total Revenue]] / COUNTA(Report_Summary[Membership No])</f>
        <v>62659.485033999525</v>
      </c>
    </row>
    <row r="4112" spans="1:22" x14ac:dyDescent="0.3">
      <c r="A4112" t="s">
        <v>4151</v>
      </c>
      <c r="B4112">
        <v>2019</v>
      </c>
      <c r="C4112" t="s">
        <v>13</v>
      </c>
      <c r="D4112">
        <v>60</v>
      </c>
      <c r="E4112" t="str">
        <f t="shared" si="64"/>
        <v>Old</v>
      </c>
      <c r="F4112" t="s">
        <v>16</v>
      </c>
      <c r="G4112" t="s">
        <v>23</v>
      </c>
      <c r="H4112" t="s">
        <v>31</v>
      </c>
      <c r="I4112">
        <v>24</v>
      </c>
      <c r="J4112">
        <v>1.87</v>
      </c>
      <c r="K4112" t="s">
        <v>32</v>
      </c>
      <c r="L4112" t="s">
        <v>33</v>
      </c>
      <c r="M4112" s="1">
        <v>7530.31</v>
      </c>
      <c r="N4112" s="1">
        <v>4336.3100000000004</v>
      </c>
      <c r="O4112" s="1">
        <v>3881.39</v>
      </c>
      <c r="P4112" s="1">
        <v>0</v>
      </c>
      <c r="Q4112" s="1">
        <v>12225.64</v>
      </c>
      <c r="R4112" s="1">
        <v>19583.16</v>
      </c>
      <c r="S4112" s="1">
        <v>20802.59</v>
      </c>
      <c r="T4112" s="1">
        <v>11006.21</v>
      </c>
      <c r="U4112" s="1">
        <f>SUM(Report_Summary[Revenue])</f>
        <v>626594850.33999527</v>
      </c>
      <c r="V4112" s="1">
        <f>Report_Summary[[#This Row],[Total Revenue]] / COUNTA(Report_Summary[Membership No])</f>
        <v>62659.485033999525</v>
      </c>
    </row>
    <row r="4113" spans="1:22" x14ac:dyDescent="0.3">
      <c r="A4113" t="s">
        <v>4152</v>
      </c>
      <c r="B4113">
        <v>2022</v>
      </c>
      <c r="C4113" t="s">
        <v>13</v>
      </c>
      <c r="D4113">
        <v>41</v>
      </c>
      <c r="E4113" t="str">
        <f t="shared" si="64"/>
        <v>Middle Age</v>
      </c>
      <c r="F4113" t="s">
        <v>18</v>
      </c>
      <c r="G4113" t="s">
        <v>25</v>
      </c>
      <c r="H4113" t="s">
        <v>31</v>
      </c>
      <c r="I4113">
        <v>26</v>
      </c>
      <c r="J4113">
        <v>2.41</v>
      </c>
      <c r="K4113" t="s">
        <v>32</v>
      </c>
      <c r="L4113" t="s">
        <v>33</v>
      </c>
      <c r="M4113" s="1">
        <v>17170.099999999999</v>
      </c>
      <c r="N4113" s="1">
        <v>2580.44</v>
      </c>
      <c r="O4113" s="1">
        <v>7562.19</v>
      </c>
      <c r="P4113" s="1">
        <v>0</v>
      </c>
      <c r="Q4113" s="1">
        <v>53063.05</v>
      </c>
      <c r="R4113" s="1">
        <v>58555.13</v>
      </c>
      <c r="S4113" s="1">
        <v>-21964.14</v>
      </c>
      <c r="T4113" s="1">
        <v>133582.32</v>
      </c>
      <c r="U4113" s="1">
        <f>SUM(Report_Summary[Revenue])</f>
        <v>626594850.33999527</v>
      </c>
      <c r="V4113" s="1">
        <f>Report_Summary[[#This Row],[Total Revenue]] / COUNTA(Report_Summary[Membership No])</f>
        <v>62659.485033999525</v>
      </c>
    </row>
    <row r="4114" spans="1:22" x14ac:dyDescent="0.3">
      <c r="A4114" t="s">
        <v>4153</v>
      </c>
      <c r="B4114">
        <v>2019</v>
      </c>
      <c r="C4114" t="s">
        <v>13</v>
      </c>
      <c r="D4114">
        <v>46</v>
      </c>
      <c r="E4114" t="str">
        <f t="shared" si="64"/>
        <v>Middle Age</v>
      </c>
      <c r="F4114" t="s">
        <v>21</v>
      </c>
      <c r="G4114" t="s">
        <v>25</v>
      </c>
      <c r="H4114" t="s">
        <v>29</v>
      </c>
      <c r="I4114">
        <v>26</v>
      </c>
      <c r="J4114">
        <v>1.02</v>
      </c>
      <c r="K4114" t="s">
        <v>32</v>
      </c>
      <c r="L4114" t="s">
        <v>33</v>
      </c>
      <c r="M4114" s="1">
        <v>7457.63</v>
      </c>
      <c r="N4114" s="1">
        <v>809</v>
      </c>
      <c r="O4114" s="1">
        <v>2997.16</v>
      </c>
      <c r="P4114" s="1">
        <v>0</v>
      </c>
      <c r="Q4114" s="1">
        <v>26784.16</v>
      </c>
      <c r="R4114" s="1">
        <v>10603.93</v>
      </c>
      <c r="S4114" s="1">
        <v>-7095.69</v>
      </c>
      <c r="T4114" s="1">
        <v>44483.78</v>
      </c>
      <c r="U4114" s="1">
        <f>SUM(Report_Summary[Revenue])</f>
        <v>626594850.33999527</v>
      </c>
      <c r="V4114" s="1">
        <f>Report_Summary[[#This Row],[Total Revenue]] / COUNTA(Report_Summary[Membership No])</f>
        <v>62659.485033999525</v>
      </c>
    </row>
    <row r="4115" spans="1:22" x14ac:dyDescent="0.3">
      <c r="A4115" t="s">
        <v>4154</v>
      </c>
      <c r="B4115">
        <v>2015</v>
      </c>
      <c r="C4115" t="s">
        <v>13</v>
      </c>
      <c r="D4115">
        <v>24</v>
      </c>
      <c r="E4115" t="str">
        <f t="shared" si="64"/>
        <v>Young</v>
      </c>
      <c r="F4115" t="s">
        <v>15</v>
      </c>
      <c r="G4115" t="s">
        <v>25</v>
      </c>
      <c r="H4115" t="s">
        <v>27</v>
      </c>
      <c r="I4115">
        <v>20</v>
      </c>
      <c r="J4115">
        <v>2.2200000000000002</v>
      </c>
      <c r="K4115" t="s">
        <v>32</v>
      </c>
      <c r="L4115" t="s">
        <v>33</v>
      </c>
      <c r="M4115" s="1">
        <v>7123.33</v>
      </c>
      <c r="N4115" s="1">
        <v>1086.79</v>
      </c>
      <c r="O4115" s="1">
        <v>1148.98</v>
      </c>
      <c r="P4115" s="1">
        <v>0</v>
      </c>
      <c r="Q4115" s="1">
        <v>12666.56</v>
      </c>
      <c r="R4115" s="1">
        <v>20994.68</v>
      </c>
      <c r="S4115" s="1">
        <v>-11198.66</v>
      </c>
      <c r="T4115" s="1">
        <v>44859.9</v>
      </c>
      <c r="U4115" s="1">
        <f>SUM(Report_Summary[Revenue])</f>
        <v>626594850.33999527</v>
      </c>
      <c r="V4115" s="1">
        <f>Report_Summary[[#This Row],[Total Revenue]] / COUNTA(Report_Summary[Membership No])</f>
        <v>62659.485033999525</v>
      </c>
    </row>
    <row r="4116" spans="1:22" x14ac:dyDescent="0.3">
      <c r="A4116" t="s">
        <v>4155</v>
      </c>
      <c r="B4116">
        <v>2021</v>
      </c>
      <c r="C4116" t="s">
        <v>13</v>
      </c>
      <c r="D4116">
        <v>58</v>
      </c>
      <c r="E4116" t="str">
        <f t="shared" si="64"/>
        <v>Old</v>
      </c>
      <c r="F4116" t="s">
        <v>19</v>
      </c>
      <c r="G4116" t="s">
        <v>23</v>
      </c>
      <c r="H4116" t="s">
        <v>27</v>
      </c>
      <c r="I4116">
        <v>28</v>
      </c>
      <c r="J4116">
        <v>3.49</v>
      </c>
      <c r="K4116" t="s">
        <v>33</v>
      </c>
      <c r="L4116" t="s">
        <v>33</v>
      </c>
      <c r="M4116" s="1">
        <v>7960.38</v>
      </c>
      <c r="N4116" s="1">
        <v>2029.27</v>
      </c>
      <c r="O4116" s="1">
        <v>4369.83</v>
      </c>
      <c r="P4116" s="1">
        <v>0</v>
      </c>
      <c r="Q4116" s="1">
        <v>11162.23</v>
      </c>
      <c r="R4116" s="1">
        <v>25794.09</v>
      </c>
      <c r="S4116" s="1">
        <v>-18576.61</v>
      </c>
      <c r="T4116" s="1">
        <v>55532.93</v>
      </c>
      <c r="U4116" s="1">
        <f>SUM(Report_Summary[Revenue])</f>
        <v>626594850.33999527</v>
      </c>
      <c r="V4116" s="1">
        <f>Report_Summary[[#This Row],[Total Revenue]] / COUNTA(Report_Summary[Membership No])</f>
        <v>62659.485033999525</v>
      </c>
    </row>
    <row r="4117" spans="1:22" x14ac:dyDescent="0.3">
      <c r="A4117" t="s">
        <v>4156</v>
      </c>
      <c r="B4117">
        <v>2015</v>
      </c>
      <c r="C4117" t="s">
        <v>13</v>
      </c>
      <c r="D4117">
        <v>38</v>
      </c>
      <c r="E4117" t="str">
        <f t="shared" si="64"/>
        <v>Middle Age</v>
      </c>
      <c r="F4117" t="s">
        <v>17</v>
      </c>
      <c r="G4117" t="s">
        <v>24</v>
      </c>
      <c r="H4117" t="s">
        <v>31</v>
      </c>
      <c r="I4117">
        <v>25</v>
      </c>
      <c r="J4117">
        <v>2.5099999999999998</v>
      </c>
      <c r="K4117" t="s">
        <v>32</v>
      </c>
      <c r="L4117" t="s">
        <v>33</v>
      </c>
      <c r="M4117" s="1">
        <v>11993.45</v>
      </c>
      <c r="N4117" s="1">
        <v>657.68</v>
      </c>
      <c r="O4117" s="1">
        <v>1661.08</v>
      </c>
      <c r="P4117" s="1">
        <v>0</v>
      </c>
      <c r="Q4117" s="1">
        <v>57820.51</v>
      </c>
      <c r="R4117" s="1">
        <v>48577.91</v>
      </c>
      <c r="S4117" s="1">
        <v>-5841.83</v>
      </c>
      <c r="T4117" s="1">
        <v>112240.25</v>
      </c>
      <c r="U4117" s="1">
        <f>SUM(Report_Summary[Revenue])</f>
        <v>626594850.33999527</v>
      </c>
      <c r="V4117" s="1">
        <f>Report_Summary[[#This Row],[Total Revenue]] / COUNTA(Report_Summary[Membership No])</f>
        <v>62659.485033999525</v>
      </c>
    </row>
    <row r="4118" spans="1:22" x14ac:dyDescent="0.3">
      <c r="A4118" t="s">
        <v>4157</v>
      </c>
      <c r="B4118">
        <v>2022</v>
      </c>
      <c r="C4118" t="s">
        <v>14</v>
      </c>
      <c r="D4118">
        <v>37</v>
      </c>
      <c r="E4118" t="str">
        <f t="shared" si="64"/>
        <v>Middle Age</v>
      </c>
      <c r="F4118" t="s">
        <v>16</v>
      </c>
      <c r="G4118" t="s">
        <v>23</v>
      </c>
      <c r="H4118" t="s">
        <v>27</v>
      </c>
      <c r="I4118">
        <v>27</v>
      </c>
      <c r="J4118">
        <v>3.93</v>
      </c>
      <c r="K4118" t="s">
        <v>33</v>
      </c>
      <c r="L4118" t="s">
        <v>33</v>
      </c>
      <c r="M4118" s="1">
        <v>6331.41</v>
      </c>
      <c r="N4118" s="1">
        <v>4238.8999999999996</v>
      </c>
      <c r="O4118" s="1">
        <v>1782.85</v>
      </c>
      <c r="P4118" s="1">
        <v>0</v>
      </c>
      <c r="Q4118" s="1">
        <v>28123.86</v>
      </c>
      <c r="R4118" s="1">
        <v>10940.5</v>
      </c>
      <c r="S4118" s="1">
        <v>-28161.17</v>
      </c>
      <c r="T4118" s="1">
        <v>67225.53</v>
      </c>
      <c r="U4118" s="1">
        <f>SUM(Report_Summary[Revenue])</f>
        <v>626594850.33999527</v>
      </c>
      <c r="V4118" s="1">
        <f>Report_Summary[[#This Row],[Total Revenue]] / COUNTA(Report_Summary[Membership No])</f>
        <v>62659.485033999525</v>
      </c>
    </row>
    <row r="4119" spans="1:22" x14ac:dyDescent="0.3">
      <c r="A4119" t="s">
        <v>4158</v>
      </c>
      <c r="B4119">
        <v>2016</v>
      </c>
      <c r="C4119" t="s">
        <v>14</v>
      </c>
      <c r="D4119">
        <v>68</v>
      </c>
      <c r="E4119" t="str">
        <f t="shared" si="64"/>
        <v>Old</v>
      </c>
      <c r="F4119" t="s">
        <v>17</v>
      </c>
      <c r="G4119" t="s">
        <v>23</v>
      </c>
      <c r="H4119" t="s">
        <v>26</v>
      </c>
      <c r="I4119">
        <v>24</v>
      </c>
      <c r="J4119">
        <v>1.26</v>
      </c>
      <c r="K4119" t="s">
        <v>33</v>
      </c>
      <c r="L4119" t="s">
        <v>33</v>
      </c>
      <c r="M4119" s="1">
        <v>1986.48</v>
      </c>
      <c r="N4119" s="1">
        <v>636.91</v>
      </c>
      <c r="O4119" s="1">
        <v>1935.22</v>
      </c>
      <c r="P4119" s="1">
        <v>0</v>
      </c>
      <c r="Q4119" s="1">
        <v>4182.91</v>
      </c>
      <c r="R4119" s="1">
        <v>6534.28</v>
      </c>
      <c r="S4119" s="1">
        <v>29126.33</v>
      </c>
      <c r="T4119" s="1">
        <v>-18409.14</v>
      </c>
      <c r="U4119" s="1">
        <f>SUM(Report_Summary[Revenue])</f>
        <v>626594850.33999527</v>
      </c>
      <c r="V4119" s="1">
        <f>Report_Summary[[#This Row],[Total Revenue]] / COUNTA(Report_Summary[Membership No])</f>
        <v>62659.485033999525</v>
      </c>
    </row>
    <row r="4120" spans="1:22" x14ac:dyDescent="0.3">
      <c r="A4120" t="s">
        <v>4159</v>
      </c>
      <c r="B4120">
        <v>2017</v>
      </c>
      <c r="C4120" t="s">
        <v>13</v>
      </c>
      <c r="D4120">
        <v>56</v>
      </c>
      <c r="E4120" t="str">
        <f t="shared" si="64"/>
        <v>Old</v>
      </c>
      <c r="F4120" t="s">
        <v>20</v>
      </c>
      <c r="G4120" t="s">
        <v>23</v>
      </c>
      <c r="H4120" t="s">
        <v>29</v>
      </c>
      <c r="I4120">
        <v>29</v>
      </c>
      <c r="J4120">
        <v>2.4900000000000002</v>
      </c>
      <c r="K4120" t="s">
        <v>33</v>
      </c>
      <c r="L4120" t="s">
        <v>33</v>
      </c>
      <c r="M4120" s="1">
        <v>4959.2299999999996</v>
      </c>
      <c r="N4120" s="1">
        <v>1291</v>
      </c>
      <c r="O4120" s="1">
        <v>2518.42</v>
      </c>
      <c r="P4120" s="1">
        <v>0</v>
      </c>
      <c r="Q4120" s="1">
        <v>19663.96</v>
      </c>
      <c r="R4120" s="1">
        <v>8065.9</v>
      </c>
      <c r="S4120" s="1">
        <v>7571.69</v>
      </c>
      <c r="T4120" s="1">
        <v>20158.169999999998</v>
      </c>
      <c r="U4120" s="1">
        <f>SUM(Report_Summary[Revenue])</f>
        <v>626594850.33999527</v>
      </c>
      <c r="V4120" s="1">
        <f>Report_Summary[[#This Row],[Total Revenue]] / COUNTA(Report_Summary[Membership No])</f>
        <v>62659.485033999525</v>
      </c>
    </row>
    <row r="4121" spans="1:22" x14ac:dyDescent="0.3">
      <c r="A4121" t="s">
        <v>4160</v>
      </c>
      <c r="B4121">
        <v>2019</v>
      </c>
      <c r="C4121" t="s">
        <v>14</v>
      </c>
      <c r="D4121">
        <v>70</v>
      </c>
      <c r="E4121" t="str">
        <f t="shared" si="64"/>
        <v>Old</v>
      </c>
      <c r="F4121" t="s">
        <v>18</v>
      </c>
      <c r="G4121" t="s">
        <v>23</v>
      </c>
      <c r="H4121" t="s">
        <v>28</v>
      </c>
      <c r="I4121">
        <v>33</v>
      </c>
      <c r="J4121">
        <v>0.62</v>
      </c>
      <c r="K4121" t="s">
        <v>32</v>
      </c>
      <c r="L4121" t="s">
        <v>33</v>
      </c>
      <c r="M4121" s="1">
        <v>11260.38</v>
      </c>
      <c r="N4121" s="1">
        <v>2405.9299999999998</v>
      </c>
      <c r="O4121" s="1">
        <v>6273.17</v>
      </c>
      <c r="P4121" s="1">
        <v>0</v>
      </c>
      <c r="Q4121" s="1">
        <v>46245.84</v>
      </c>
      <c r="R4121" s="1">
        <v>55022.45</v>
      </c>
      <c r="S4121" s="1">
        <v>7702.49</v>
      </c>
      <c r="T4121" s="1">
        <v>93565.8</v>
      </c>
      <c r="U4121" s="1">
        <f>SUM(Report_Summary[Revenue])</f>
        <v>626594850.33999527</v>
      </c>
      <c r="V4121" s="1">
        <f>Report_Summary[[#This Row],[Total Revenue]] / COUNTA(Report_Summary[Membership No])</f>
        <v>62659.485033999525</v>
      </c>
    </row>
    <row r="4122" spans="1:22" x14ac:dyDescent="0.3">
      <c r="A4122" t="s">
        <v>4161</v>
      </c>
      <c r="B4122">
        <v>2020</v>
      </c>
      <c r="C4122" t="s">
        <v>13</v>
      </c>
      <c r="D4122">
        <v>66</v>
      </c>
      <c r="E4122" t="str">
        <f t="shared" si="64"/>
        <v>Old</v>
      </c>
      <c r="F4122" t="s">
        <v>18</v>
      </c>
      <c r="G4122" t="s">
        <v>23</v>
      </c>
      <c r="H4122" t="s">
        <v>29</v>
      </c>
      <c r="I4122">
        <v>28</v>
      </c>
      <c r="J4122">
        <v>2.2999999999999998</v>
      </c>
      <c r="K4122" t="s">
        <v>33</v>
      </c>
      <c r="L4122" t="s">
        <v>33</v>
      </c>
      <c r="M4122" s="1">
        <v>2865.27</v>
      </c>
      <c r="N4122" s="1">
        <v>4984.21</v>
      </c>
      <c r="O4122" s="1">
        <v>365.13</v>
      </c>
      <c r="P4122" s="1">
        <v>0</v>
      </c>
      <c r="Q4122" s="1">
        <v>7241.43</v>
      </c>
      <c r="R4122" s="1">
        <v>7966.57</v>
      </c>
      <c r="S4122" s="1">
        <v>-26897.31</v>
      </c>
      <c r="T4122" s="1">
        <v>42105.31</v>
      </c>
      <c r="U4122" s="1">
        <f>SUM(Report_Summary[Revenue])</f>
        <v>626594850.33999527</v>
      </c>
      <c r="V4122" s="1">
        <f>Report_Summary[[#This Row],[Total Revenue]] / COUNTA(Report_Summary[Membership No])</f>
        <v>62659.485033999525</v>
      </c>
    </row>
    <row r="4123" spans="1:22" x14ac:dyDescent="0.3">
      <c r="A4123" t="s">
        <v>4162</v>
      </c>
      <c r="B4123">
        <v>2019</v>
      </c>
      <c r="C4123" t="s">
        <v>14</v>
      </c>
      <c r="D4123">
        <v>28</v>
      </c>
      <c r="E4123" t="str">
        <f t="shared" si="64"/>
        <v>Young</v>
      </c>
      <c r="F4123" t="s">
        <v>19</v>
      </c>
      <c r="G4123" t="s">
        <v>25</v>
      </c>
      <c r="H4123" t="s">
        <v>26</v>
      </c>
      <c r="I4123">
        <v>35</v>
      </c>
      <c r="J4123">
        <v>2.91</v>
      </c>
      <c r="K4123" t="s">
        <v>32</v>
      </c>
      <c r="L4123" t="s">
        <v>33</v>
      </c>
      <c r="M4123" s="1">
        <v>9894.99</v>
      </c>
      <c r="N4123" s="1">
        <v>2066.17</v>
      </c>
      <c r="O4123" s="1">
        <v>249.98</v>
      </c>
      <c r="P4123" s="1">
        <v>0</v>
      </c>
      <c r="Q4123" s="1">
        <v>16508.64</v>
      </c>
      <c r="R4123" s="1">
        <v>45652.55</v>
      </c>
      <c r="S4123" s="1">
        <v>-890.72</v>
      </c>
      <c r="T4123" s="1">
        <v>63051.91</v>
      </c>
      <c r="U4123" s="1">
        <f>SUM(Report_Summary[Revenue])</f>
        <v>626594850.33999527</v>
      </c>
      <c r="V4123" s="1">
        <f>Report_Summary[[#This Row],[Total Revenue]] / COUNTA(Report_Summary[Membership No])</f>
        <v>62659.485033999525</v>
      </c>
    </row>
    <row r="4124" spans="1:22" x14ac:dyDescent="0.3">
      <c r="A4124" t="s">
        <v>4163</v>
      </c>
      <c r="B4124">
        <v>2024</v>
      </c>
      <c r="C4124" t="s">
        <v>13</v>
      </c>
      <c r="D4124">
        <v>27</v>
      </c>
      <c r="E4124" t="str">
        <f t="shared" si="64"/>
        <v>Young</v>
      </c>
      <c r="F4124" t="s">
        <v>16</v>
      </c>
      <c r="G4124" t="s">
        <v>22</v>
      </c>
      <c r="H4124" t="s">
        <v>27</v>
      </c>
      <c r="I4124">
        <v>37</v>
      </c>
      <c r="J4124">
        <v>4.1399999999999997</v>
      </c>
      <c r="K4124" t="s">
        <v>32</v>
      </c>
      <c r="L4124" t="s">
        <v>33</v>
      </c>
      <c r="M4124" s="1">
        <v>6635.98</v>
      </c>
      <c r="N4124" s="1">
        <v>3471.54</v>
      </c>
      <c r="O4124" s="1">
        <v>7562.57</v>
      </c>
      <c r="P4124" s="1">
        <v>0</v>
      </c>
      <c r="Q4124" s="1">
        <v>14007.32</v>
      </c>
      <c r="R4124" s="1">
        <v>8805.7999999999993</v>
      </c>
      <c r="S4124" s="1">
        <v>-11834.51</v>
      </c>
      <c r="T4124" s="1">
        <v>34647.629999999997</v>
      </c>
      <c r="U4124" s="1">
        <f>SUM(Report_Summary[Revenue])</f>
        <v>626594850.33999527</v>
      </c>
      <c r="V4124" s="1">
        <f>Report_Summary[[#This Row],[Total Revenue]] / COUNTA(Report_Summary[Membership No])</f>
        <v>62659.485033999525</v>
      </c>
    </row>
    <row r="4125" spans="1:22" x14ac:dyDescent="0.3">
      <c r="A4125" t="s">
        <v>4164</v>
      </c>
      <c r="B4125">
        <v>2017</v>
      </c>
      <c r="C4125" t="s">
        <v>14</v>
      </c>
      <c r="D4125">
        <v>52</v>
      </c>
      <c r="E4125" t="str">
        <f t="shared" si="64"/>
        <v>Middle Age</v>
      </c>
      <c r="F4125" t="s">
        <v>20</v>
      </c>
      <c r="G4125" t="s">
        <v>23</v>
      </c>
      <c r="H4125" t="s">
        <v>28</v>
      </c>
      <c r="I4125">
        <v>31</v>
      </c>
      <c r="J4125">
        <v>1.85</v>
      </c>
      <c r="K4125" t="s">
        <v>32</v>
      </c>
      <c r="L4125" t="s">
        <v>33</v>
      </c>
      <c r="M4125" s="1">
        <v>16699.599999999999</v>
      </c>
      <c r="N4125" s="1">
        <v>2052.2199999999998</v>
      </c>
      <c r="O4125" s="1">
        <v>2393.83</v>
      </c>
      <c r="P4125" s="1">
        <v>0</v>
      </c>
      <c r="Q4125" s="1">
        <v>72117.02</v>
      </c>
      <c r="R4125" s="1">
        <v>23915.4</v>
      </c>
      <c r="S4125" s="1">
        <v>-776.21</v>
      </c>
      <c r="T4125" s="1">
        <v>96808.63</v>
      </c>
      <c r="U4125" s="1">
        <f>SUM(Report_Summary[Revenue])</f>
        <v>626594850.33999527</v>
      </c>
      <c r="V4125" s="1">
        <f>Report_Summary[[#This Row],[Total Revenue]] / COUNTA(Report_Summary[Membership No])</f>
        <v>62659.485033999525</v>
      </c>
    </row>
    <row r="4126" spans="1:22" x14ac:dyDescent="0.3">
      <c r="A4126" t="s">
        <v>4165</v>
      </c>
      <c r="B4126">
        <v>2022</v>
      </c>
      <c r="C4126" t="s">
        <v>13</v>
      </c>
      <c r="D4126">
        <v>58</v>
      </c>
      <c r="E4126" t="str">
        <f t="shared" si="64"/>
        <v>Old</v>
      </c>
      <c r="F4126" t="s">
        <v>15</v>
      </c>
      <c r="G4126" t="s">
        <v>22</v>
      </c>
      <c r="H4126" t="s">
        <v>29</v>
      </c>
      <c r="I4126">
        <v>34</v>
      </c>
      <c r="J4126">
        <v>1.76</v>
      </c>
      <c r="K4126" t="s">
        <v>33</v>
      </c>
      <c r="L4126" t="s">
        <v>33</v>
      </c>
      <c r="M4126" s="1">
        <v>16773.849999999999</v>
      </c>
      <c r="N4126" s="1">
        <v>4624.12</v>
      </c>
      <c r="O4126" s="1">
        <v>7221.88</v>
      </c>
      <c r="P4126" s="1">
        <v>0</v>
      </c>
      <c r="Q4126" s="1">
        <v>62814.69</v>
      </c>
      <c r="R4126" s="1">
        <v>28104.07</v>
      </c>
      <c r="S4126" s="1">
        <v>18146.310000000001</v>
      </c>
      <c r="T4126" s="1">
        <v>72772.45</v>
      </c>
      <c r="U4126" s="1">
        <f>SUM(Report_Summary[Revenue])</f>
        <v>626594850.33999527</v>
      </c>
      <c r="V4126" s="1">
        <f>Report_Summary[[#This Row],[Total Revenue]] / COUNTA(Report_Summary[Membership No])</f>
        <v>62659.485033999525</v>
      </c>
    </row>
    <row r="4127" spans="1:22" x14ac:dyDescent="0.3">
      <c r="A4127" t="s">
        <v>4166</v>
      </c>
      <c r="B4127">
        <v>2022</v>
      </c>
      <c r="C4127" t="s">
        <v>13</v>
      </c>
      <c r="D4127">
        <v>71</v>
      </c>
      <c r="E4127" t="str">
        <f t="shared" si="64"/>
        <v>Old</v>
      </c>
      <c r="F4127" t="s">
        <v>21</v>
      </c>
      <c r="G4127" t="s">
        <v>25</v>
      </c>
      <c r="H4127" t="s">
        <v>29</v>
      </c>
      <c r="I4127">
        <v>26</v>
      </c>
      <c r="J4127">
        <v>3.2</v>
      </c>
      <c r="K4127" t="s">
        <v>33</v>
      </c>
      <c r="L4127" t="s">
        <v>33</v>
      </c>
      <c r="M4127" s="1">
        <v>2213.2399999999998</v>
      </c>
      <c r="N4127" s="1">
        <v>3551.49</v>
      </c>
      <c r="O4127" s="1">
        <v>5088.88</v>
      </c>
      <c r="P4127" s="1">
        <v>0</v>
      </c>
      <c r="Q4127" s="1">
        <v>9361.89</v>
      </c>
      <c r="R4127" s="1">
        <v>10609.67</v>
      </c>
      <c r="S4127" s="1">
        <v>4657.79</v>
      </c>
      <c r="T4127" s="1">
        <v>15313.77</v>
      </c>
      <c r="U4127" s="1">
        <f>SUM(Report_Summary[Revenue])</f>
        <v>626594850.33999527</v>
      </c>
      <c r="V4127" s="1">
        <f>Report_Summary[[#This Row],[Total Revenue]] / COUNTA(Report_Summary[Membership No])</f>
        <v>62659.485033999525</v>
      </c>
    </row>
    <row r="4128" spans="1:22" x14ac:dyDescent="0.3">
      <c r="A4128" t="s">
        <v>4167</v>
      </c>
      <c r="B4128">
        <v>2015</v>
      </c>
      <c r="C4128" t="s">
        <v>13</v>
      </c>
      <c r="D4128">
        <v>50</v>
      </c>
      <c r="E4128" t="str">
        <f t="shared" si="64"/>
        <v>Middle Age</v>
      </c>
      <c r="F4128" t="s">
        <v>19</v>
      </c>
      <c r="G4128" t="s">
        <v>23</v>
      </c>
      <c r="H4128" t="s">
        <v>26</v>
      </c>
      <c r="I4128">
        <v>18</v>
      </c>
      <c r="J4128">
        <v>3.07</v>
      </c>
      <c r="K4128" t="s">
        <v>33</v>
      </c>
      <c r="L4128" t="s">
        <v>33</v>
      </c>
      <c r="M4128" s="1">
        <v>15464.01</v>
      </c>
      <c r="N4128" s="1">
        <v>4442.04</v>
      </c>
      <c r="O4128" s="1">
        <v>6968.68</v>
      </c>
      <c r="P4128" s="1">
        <v>0</v>
      </c>
      <c r="Q4128" s="1">
        <v>37398.400000000001</v>
      </c>
      <c r="R4128" s="1">
        <v>30122.52</v>
      </c>
      <c r="S4128" s="1">
        <v>-3587.45</v>
      </c>
      <c r="T4128" s="1">
        <v>71108.37</v>
      </c>
      <c r="U4128" s="1">
        <f>SUM(Report_Summary[Revenue])</f>
        <v>626594850.33999527</v>
      </c>
      <c r="V4128" s="1">
        <f>Report_Summary[[#This Row],[Total Revenue]] / COUNTA(Report_Summary[Membership No])</f>
        <v>62659.485033999525</v>
      </c>
    </row>
    <row r="4129" spans="1:22" x14ac:dyDescent="0.3">
      <c r="A4129" t="s">
        <v>4168</v>
      </c>
      <c r="B4129">
        <v>2024</v>
      </c>
      <c r="C4129" t="s">
        <v>14</v>
      </c>
      <c r="D4129">
        <v>31</v>
      </c>
      <c r="E4129" t="str">
        <f t="shared" si="64"/>
        <v>Middle Age</v>
      </c>
      <c r="F4129" t="s">
        <v>18</v>
      </c>
      <c r="G4129" t="s">
        <v>22</v>
      </c>
      <c r="H4129" t="s">
        <v>30</v>
      </c>
      <c r="I4129">
        <v>25</v>
      </c>
      <c r="J4129">
        <v>3.11</v>
      </c>
      <c r="K4129" t="s">
        <v>32</v>
      </c>
      <c r="L4129" t="s">
        <v>33</v>
      </c>
      <c r="M4129" s="1">
        <v>12880.65</v>
      </c>
      <c r="N4129" s="1">
        <v>3156.39</v>
      </c>
      <c r="O4129" s="1">
        <v>3293.05</v>
      </c>
      <c r="P4129" s="1">
        <v>0</v>
      </c>
      <c r="Q4129" s="1">
        <v>32121.74</v>
      </c>
      <c r="R4129" s="1">
        <v>47625.43</v>
      </c>
      <c r="S4129" s="1">
        <v>-14916.38</v>
      </c>
      <c r="T4129" s="1">
        <v>94663.55</v>
      </c>
      <c r="U4129" s="1">
        <f>SUM(Report_Summary[Revenue])</f>
        <v>626594850.33999527</v>
      </c>
      <c r="V4129" s="1">
        <f>Report_Summary[[#This Row],[Total Revenue]] / COUNTA(Report_Summary[Membership No])</f>
        <v>62659.485033999525</v>
      </c>
    </row>
    <row r="4130" spans="1:22" x14ac:dyDescent="0.3">
      <c r="A4130" t="s">
        <v>4169</v>
      </c>
      <c r="B4130">
        <v>2020</v>
      </c>
      <c r="C4130" t="s">
        <v>13</v>
      </c>
      <c r="D4130">
        <v>23</v>
      </c>
      <c r="E4130" t="str">
        <f t="shared" si="64"/>
        <v>Young</v>
      </c>
      <c r="F4130" t="s">
        <v>15</v>
      </c>
      <c r="G4130" t="s">
        <v>25</v>
      </c>
      <c r="H4130" t="s">
        <v>27</v>
      </c>
      <c r="I4130">
        <v>34</v>
      </c>
      <c r="J4130">
        <v>2.19</v>
      </c>
      <c r="K4130" t="s">
        <v>32</v>
      </c>
      <c r="L4130" t="s">
        <v>33</v>
      </c>
      <c r="M4130" s="1">
        <v>2567.6799999999998</v>
      </c>
      <c r="N4130" s="1">
        <v>448.34</v>
      </c>
      <c r="O4130" s="1">
        <v>1871.19</v>
      </c>
      <c r="P4130" s="1">
        <v>0</v>
      </c>
      <c r="Q4130" s="1">
        <v>7583.24</v>
      </c>
      <c r="R4130" s="1">
        <v>9773.2800000000007</v>
      </c>
      <c r="S4130" s="1">
        <v>9070.4500000000007</v>
      </c>
      <c r="T4130" s="1">
        <v>8286.07</v>
      </c>
      <c r="U4130" s="1">
        <f>SUM(Report_Summary[Revenue])</f>
        <v>626594850.33999527</v>
      </c>
      <c r="V4130" s="1">
        <f>Report_Summary[[#This Row],[Total Revenue]] / COUNTA(Report_Summary[Membership No])</f>
        <v>62659.485033999525</v>
      </c>
    </row>
    <row r="4131" spans="1:22" x14ac:dyDescent="0.3">
      <c r="A4131" t="s">
        <v>4170</v>
      </c>
      <c r="B4131">
        <v>2017</v>
      </c>
      <c r="C4131" t="s">
        <v>14</v>
      </c>
      <c r="D4131">
        <v>34</v>
      </c>
      <c r="E4131" t="str">
        <f t="shared" si="64"/>
        <v>Middle Age</v>
      </c>
      <c r="F4131" t="s">
        <v>17</v>
      </c>
      <c r="G4131" t="s">
        <v>25</v>
      </c>
      <c r="H4131" t="s">
        <v>28</v>
      </c>
      <c r="I4131">
        <v>24</v>
      </c>
      <c r="J4131">
        <v>2.19</v>
      </c>
      <c r="K4131" t="s">
        <v>33</v>
      </c>
      <c r="L4131" t="s">
        <v>33</v>
      </c>
      <c r="M4131" s="1">
        <v>10410.700000000001</v>
      </c>
      <c r="N4131" s="1">
        <v>1896.32</v>
      </c>
      <c r="O4131" s="1">
        <v>3120.79</v>
      </c>
      <c r="P4131" s="1">
        <v>0</v>
      </c>
      <c r="Q4131" s="1">
        <v>44542.54</v>
      </c>
      <c r="R4131" s="1">
        <v>25313.16</v>
      </c>
      <c r="S4131" s="1">
        <v>14608.65</v>
      </c>
      <c r="T4131" s="1">
        <v>55247.05</v>
      </c>
      <c r="U4131" s="1">
        <f>SUM(Report_Summary[Revenue])</f>
        <v>626594850.33999527</v>
      </c>
      <c r="V4131" s="1">
        <f>Report_Summary[[#This Row],[Total Revenue]] / COUNTA(Report_Summary[Membership No])</f>
        <v>62659.485033999525</v>
      </c>
    </row>
    <row r="4132" spans="1:22" x14ac:dyDescent="0.3">
      <c r="A4132" t="s">
        <v>4171</v>
      </c>
      <c r="B4132">
        <v>2021</v>
      </c>
      <c r="C4132" t="s">
        <v>14</v>
      </c>
      <c r="D4132">
        <v>34</v>
      </c>
      <c r="E4132" t="str">
        <f t="shared" si="64"/>
        <v>Middle Age</v>
      </c>
      <c r="F4132" t="s">
        <v>15</v>
      </c>
      <c r="G4132" t="s">
        <v>23</v>
      </c>
      <c r="H4132" t="s">
        <v>27</v>
      </c>
      <c r="I4132">
        <v>39</v>
      </c>
      <c r="J4132">
        <v>1.91</v>
      </c>
      <c r="K4132" t="s">
        <v>32</v>
      </c>
      <c r="L4132" t="s">
        <v>33</v>
      </c>
      <c r="M4132" s="1">
        <v>14678.28</v>
      </c>
      <c r="N4132" s="1">
        <v>1444.49</v>
      </c>
      <c r="O4132" s="1">
        <v>2802.78</v>
      </c>
      <c r="P4132" s="1">
        <v>0</v>
      </c>
      <c r="Q4132" s="1">
        <v>49414.21</v>
      </c>
      <c r="R4132" s="1">
        <v>25870.44</v>
      </c>
      <c r="S4132" s="1">
        <v>-28525.45</v>
      </c>
      <c r="T4132" s="1">
        <v>103810.1</v>
      </c>
      <c r="U4132" s="1">
        <f>SUM(Report_Summary[Revenue])</f>
        <v>626594850.33999527</v>
      </c>
      <c r="V4132" s="1">
        <f>Report_Summary[[#This Row],[Total Revenue]] / COUNTA(Report_Summary[Membership No])</f>
        <v>62659.485033999525</v>
      </c>
    </row>
    <row r="4133" spans="1:22" x14ac:dyDescent="0.3">
      <c r="A4133" t="s">
        <v>4172</v>
      </c>
      <c r="B4133">
        <v>2015</v>
      </c>
      <c r="C4133" t="s">
        <v>13</v>
      </c>
      <c r="D4133">
        <v>77</v>
      </c>
      <c r="E4133" t="str">
        <f t="shared" si="64"/>
        <v>Old</v>
      </c>
      <c r="F4133" t="s">
        <v>21</v>
      </c>
      <c r="G4133" t="s">
        <v>24</v>
      </c>
      <c r="H4133" t="s">
        <v>26</v>
      </c>
      <c r="I4133">
        <v>26</v>
      </c>
      <c r="J4133">
        <v>2.68</v>
      </c>
      <c r="K4133" t="s">
        <v>33</v>
      </c>
      <c r="L4133" t="s">
        <v>33</v>
      </c>
      <c r="M4133" s="1">
        <v>13272.28</v>
      </c>
      <c r="N4133" s="1">
        <v>1974.38</v>
      </c>
      <c r="O4133" s="1">
        <v>5660.31</v>
      </c>
      <c r="P4133" s="1">
        <v>0</v>
      </c>
      <c r="Q4133" s="1">
        <v>21939.14</v>
      </c>
      <c r="R4133" s="1">
        <v>31011.43</v>
      </c>
      <c r="S4133" s="1">
        <v>-21843.43</v>
      </c>
      <c r="T4133" s="1">
        <v>74794</v>
      </c>
      <c r="U4133" s="1">
        <f>SUM(Report_Summary[Revenue])</f>
        <v>626594850.33999527</v>
      </c>
      <c r="V4133" s="1">
        <f>Report_Summary[[#This Row],[Total Revenue]] / COUNTA(Report_Summary[Membership No])</f>
        <v>62659.485033999525</v>
      </c>
    </row>
    <row r="4134" spans="1:22" x14ac:dyDescent="0.3">
      <c r="A4134" t="s">
        <v>4173</v>
      </c>
      <c r="B4134">
        <v>2019</v>
      </c>
      <c r="C4134" t="s">
        <v>14</v>
      </c>
      <c r="D4134">
        <v>73</v>
      </c>
      <c r="E4134" t="str">
        <f t="shared" si="64"/>
        <v>Old</v>
      </c>
      <c r="F4134" t="s">
        <v>20</v>
      </c>
      <c r="G4134" t="s">
        <v>22</v>
      </c>
      <c r="H4134" t="s">
        <v>26</v>
      </c>
      <c r="I4134">
        <v>29</v>
      </c>
      <c r="J4134">
        <v>2.68</v>
      </c>
      <c r="K4134" t="s">
        <v>32</v>
      </c>
      <c r="L4134" t="s">
        <v>33</v>
      </c>
      <c r="M4134" s="1">
        <v>5587.19</v>
      </c>
      <c r="N4134" s="1">
        <v>2148.4299999999998</v>
      </c>
      <c r="O4134" s="1">
        <v>3401.86</v>
      </c>
      <c r="P4134" s="1">
        <v>0</v>
      </c>
      <c r="Q4134" s="1">
        <v>15251.97</v>
      </c>
      <c r="R4134" s="1">
        <v>21954.26</v>
      </c>
      <c r="S4134" s="1">
        <v>18096.7</v>
      </c>
      <c r="T4134" s="1">
        <v>19109.53</v>
      </c>
      <c r="U4134" s="1">
        <f>SUM(Report_Summary[Revenue])</f>
        <v>626594850.33999527</v>
      </c>
      <c r="V4134" s="1">
        <f>Report_Summary[[#This Row],[Total Revenue]] / COUNTA(Report_Summary[Membership No])</f>
        <v>62659.485033999525</v>
      </c>
    </row>
    <row r="4135" spans="1:22" x14ac:dyDescent="0.3">
      <c r="A4135" t="s">
        <v>4174</v>
      </c>
      <c r="B4135">
        <v>2017</v>
      </c>
      <c r="C4135" t="s">
        <v>13</v>
      </c>
      <c r="D4135">
        <v>34</v>
      </c>
      <c r="E4135" t="str">
        <f t="shared" si="64"/>
        <v>Middle Age</v>
      </c>
      <c r="F4135" t="s">
        <v>21</v>
      </c>
      <c r="G4135" t="s">
        <v>22</v>
      </c>
      <c r="H4135" t="s">
        <v>31</v>
      </c>
      <c r="I4135">
        <v>31</v>
      </c>
      <c r="J4135">
        <v>2.56</v>
      </c>
      <c r="K4135" t="s">
        <v>33</v>
      </c>
      <c r="L4135" t="s">
        <v>33</v>
      </c>
      <c r="M4135" s="1">
        <v>4884.84</v>
      </c>
      <c r="N4135" s="1">
        <v>2276.0700000000002</v>
      </c>
      <c r="O4135" s="1">
        <v>4113.7</v>
      </c>
      <c r="P4135" s="1">
        <v>0</v>
      </c>
      <c r="Q4135" s="1">
        <v>13144.37</v>
      </c>
      <c r="R4135" s="1">
        <v>20498.64</v>
      </c>
      <c r="S4135" s="1">
        <v>-26471.18</v>
      </c>
      <c r="T4135" s="1">
        <v>60114.19</v>
      </c>
      <c r="U4135" s="1">
        <f>SUM(Report_Summary[Revenue])</f>
        <v>626594850.33999527</v>
      </c>
      <c r="V4135" s="1">
        <f>Report_Summary[[#This Row],[Total Revenue]] / COUNTA(Report_Summary[Membership No])</f>
        <v>62659.485033999525</v>
      </c>
    </row>
    <row r="4136" spans="1:22" x14ac:dyDescent="0.3">
      <c r="A4136" t="s">
        <v>4175</v>
      </c>
      <c r="B4136">
        <v>2024</v>
      </c>
      <c r="C4136" t="s">
        <v>14</v>
      </c>
      <c r="D4136">
        <v>61</v>
      </c>
      <c r="E4136" t="str">
        <f t="shared" si="64"/>
        <v>Old</v>
      </c>
      <c r="F4136" t="s">
        <v>21</v>
      </c>
      <c r="G4136" t="s">
        <v>25</v>
      </c>
      <c r="H4136" t="s">
        <v>26</v>
      </c>
      <c r="I4136">
        <v>50</v>
      </c>
      <c r="J4136">
        <v>2.64</v>
      </c>
      <c r="K4136" t="s">
        <v>33</v>
      </c>
      <c r="L4136" t="s">
        <v>33</v>
      </c>
      <c r="M4136" s="1">
        <v>12838.48</v>
      </c>
      <c r="N4136" s="1">
        <v>4247.07</v>
      </c>
      <c r="O4136" s="1">
        <v>902.44</v>
      </c>
      <c r="P4136" s="1">
        <v>0</v>
      </c>
      <c r="Q4136" s="1">
        <v>30080.26</v>
      </c>
      <c r="R4136" s="1">
        <v>52412.86</v>
      </c>
      <c r="S4136" s="1">
        <v>-12547.1</v>
      </c>
      <c r="T4136" s="1">
        <v>95040.22</v>
      </c>
      <c r="U4136" s="1">
        <f>SUM(Report_Summary[Revenue])</f>
        <v>626594850.33999527</v>
      </c>
      <c r="V4136" s="1">
        <f>Report_Summary[[#This Row],[Total Revenue]] / COUNTA(Report_Summary[Membership No])</f>
        <v>62659.485033999525</v>
      </c>
    </row>
    <row r="4137" spans="1:22" x14ac:dyDescent="0.3">
      <c r="A4137" t="s">
        <v>4176</v>
      </c>
      <c r="B4137">
        <v>2017</v>
      </c>
      <c r="C4137" t="s">
        <v>13</v>
      </c>
      <c r="D4137">
        <v>78</v>
      </c>
      <c r="E4137" t="str">
        <f t="shared" si="64"/>
        <v>Old</v>
      </c>
      <c r="F4137" t="s">
        <v>16</v>
      </c>
      <c r="G4137" t="s">
        <v>25</v>
      </c>
      <c r="H4137" t="s">
        <v>28</v>
      </c>
      <c r="I4137">
        <v>30</v>
      </c>
      <c r="J4137">
        <v>0.92</v>
      </c>
      <c r="K4137" t="s">
        <v>33</v>
      </c>
      <c r="L4137" t="s">
        <v>33</v>
      </c>
      <c r="M4137" s="1">
        <v>2707.33</v>
      </c>
      <c r="N4137" s="1">
        <v>3296.13</v>
      </c>
      <c r="O4137" s="1">
        <v>396.5</v>
      </c>
      <c r="P4137" s="1">
        <v>0</v>
      </c>
      <c r="Q4137" s="1">
        <v>12581.42</v>
      </c>
      <c r="R4137" s="1">
        <v>7586.36</v>
      </c>
      <c r="S4137" s="1">
        <v>-1720.61</v>
      </c>
      <c r="T4137" s="1">
        <v>21888.39</v>
      </c>
      <c r="U4137" s="1">
        <f>SUM(Report_Summary[Revenue])</f>
        <v>626594850.33999527</v>
      </c>
      <c r="V4137" s="1">
        <f>Report_Summary[[#This Row],[Total Revenue]] / COUNTA(Report_Summary[Membership No])</f>
        <v>62659.485033999525</v>
      </c>
    </row>
    <row r="4138" spans="1:22" x14ac:dyDescent="0.3">
      <c r="A4138" t="s">
        <v>4177</v>
      </c>
      <c r="B4138">
        <v>2016</v>
      </c>
      <c r="C4138" t="s">
        <v>13</v>
      </c>
      <c r="D4138">
        <v>62</v>
      </c>
      <c r="E4138" t="str">
        <f t="shared" si="64"/>
        <v>Old</v>
      </c>
      <c r="F4138" t="s">
        <v>21</v>
      </c>
      <c r="G4138" t="s">
        <v>23</v>
      </c>
      <c r="H4138" t="s">
        <v>27</v>
      </c>
      <c r="I4138">
        <v>31</v>
      </c>
      <c r="J4138">
        <v>2.27</v>
      </c>
      <c r="K4138" t="s">
        <v>33</v>
      </c>
      <c r="L4138" t="s">
        <v>33</v>
      </c>
      <c r="M4138" s="1">
        <v>9082.3700000000008</v>
      </c>
      <c r="N4138" s="1">
        <v>3958.62</v>
      </c>
      <c r="O4138" s="1">
        <v>1469</v>
      </c>
      <c r="P4138" s="1">
        <v>0</v>
      </c>
      <c r="Q4138" s="1">
        <v>12914.43</v>
      </c>
      <c r="R4138" s="1">
        <v>12042.15</v>
      </c>
      <c r="S4138" s="1">
        <v>-28665.66</v>
      </c>
      <c r="T4138" s="1">
        <v>53622.239999999998</v>
      </c>
      <c r="U4138" s="1">
        <f>SUM(Report_Summary[Revenue])</f>
        <v>626594850.33999527</v>
      </c>
      <c r="V4138" s="1">
        <f>Report_Summary[[#This Row],[Total Revenue]] / COUNTA(Report_Summary[Membership No])</f>
        <v>62659.485033999525</v>
      </c>
    </row>
    <row r="4139" spans="1:22" x14ac:dyDescent="0.3">
      <c r="A4139" t="s">
        <v>4178</v>
      </c>
      <c r="B4139">
        <v>2021</v>
      </c>
      <c r="C4139" t="s">
        <v>13</v>
      </c>
      <c r="D4139">
        <v>76</v>
      </c>
      <c r="E4139" t="str">
        <f t="shared" si="64"/>
        <v>Old</v>
      </c>
      <c r="F4139" t="s">
        <v>15</v>
      </c>
      <c r="G4139" t="s">
        <v>25</v>
      </c>
      <c r="H4139" t="s">
        <v>26</v>
      </c>
      <c r="I4139">
        <v>24</v>
      </c>
      <c r="J4139">
        <v>1.1499999999999999</v>
      </c>
      <c r="K4139" t="s">
        <v>33</v>
      </c>
      <c r="L4139" t="s">
        <v>33</v>
      </c>
      <c r="M4139" s="1">
        <v>9576.56</v>
      </c>
      <c r="N4139" s="1">
        <v>2758.41</v>
      </c>
      <c r="O4139" s="1">
        <v>4972.34</v>
      </c>
      <c r="P4139" s="1">
        <v>0</v>
      </c>
      <c r="Q4139" s="1">
        <v>34673.96</v>
      </c>
      <c r="R4139" s="1">
        <v>30360.89</v>
      </c>
      <c r="S4139" s="1">
        <v>-4908.21</v>
      </c>
      <c r="T4139" s="1">
        <v>69943.06</v>
      </c>
      <c r="U4139" s="1">
        <f>SUM(Report_Summary[Revenue])</f>
        <v>626594850.33999527</v>
      </c>
      <c r="V4139" s="1">
        <f>Report_Summary[[#This Row],[Total Revenue]] / COUNTA(Report_Summary[Membership No])</f>
        <v>62659.485033999525</v>
      </c>
    </row>
    <row r="4140" spans="1:22" x14ac:dyDescent="0.3">
      <c r="A4140" t="s">
        <v>4179</v>
      </c>
      <c r="B4140">
        <v>2023</v>
      </c>
      <c r="C4140" t="s">
        <v>13</v>
      </c>
      <c r="D4140">
        <v>72</v>
      </c>
      <c r="E4140" t="str">
        <f t="shared" si="64"/>
        <v>Old</v>
      </c>
      <c r="F4140" t="s">
        <v>19</v>
      </c>
      <c r="G4140" t="s">
        <v>25</v>
      </c>
      <c r="H4140" t="s">
        <v>30</v>
      </c>
      <c r="I4140">
        <v>32</v>
      </c>
      <c r="J4140">
        <v>3.22</v>
      </c>
      <c r="K4140" t="s">
        <v>33</v>
      </c>
      <c r="L4140" t="s">
        <v>33</v>
      </c>
      <c r="M4140" s="1">
        <v>4855.91</v>
      </c>
      <c r="N4140" s="1">
        <v>4567.62</v>
      </c>
      <c r="O4140" s="1">
        <v>2281.59</v>
      </c>
      <c r="P4140" s="1">
        <v>0</v>
      </c>
      <c r="Q4140" s="1">
        <v>18734.04</v>
      </c>
      <c r="R4140" s="1">
        <v>19748.04</v>
      </c>
      <c r="S4140" s="1">
        <v>15784.16</v>
      </c>
      <c r="T4140" s="1">
        <v>22697.919999999998</v>
      </c>
      <c r="U4140" s="1">
        <f>SUM(Report_Summary[Revenue])</f>
        <v>626594850.33999527</v>
      </c>
      <c r="V4140" s="1">
        <f>Report_Summary[[#This Row],[Total Revenue]] / COUNTA(Report_Summary[Membership No])</f>
        <v>62659.485033999525</v>
      </c>
    </row>
    <row r="4141" spans="1:22" x14ac:dyDescent="0.3">
      <c r="A4141" t="s">
        <v>4180</v>
      </c>
      <c r="B4141">
        <v>2022</v>
      </c>
      <c r="C4141" t="s">
        <v>13</v>
      </c>
      <c r="D4141">
        <v>38</v>
      </c>
      <c r="E4141" t="str">
        <f t="shared" si="64"/>
        <v>Middle Age</v>
      </c>
      <c r="F4141" t="s">
        <v>15</v>
      </c>
      <c r="G4141" t="s">
        <v>24</v>
      </c>
      <c r="H4141" t="s">
        <v>30</v>
      </c>
      <c r="I4141">
        <v>30</v>
      </c>
      <c r="J4141">
        <v>1.41</v>
      </c>
      <c r="K4141" t="s">
        <v>32</v>
      </c>
      <c r="L4141" t="s">
        <v>33</v>
      </c>
      <c r="M4141" s="1">
        <v>2378.63</v>
      </c>
      <c r="N4141" s="1">
        <v>4887.54</v>
      </c>
      <c r="O4141" s="1">
        <v>1603.13</v>
      </c>
      <c r="P4141" s="1">
        <v>0</v>
      </c>
      <c r="Q4141" s="1">
        <v>7568.84</v>
      </c>
      <c r="R4141" s="1">
        <v>10751.8</v>
      </c>
      <c r="S4141" s="1">
        <v>9935.31</v>
      </c>
      <c r="T4141" s="1">
        <v>8385.33</v>
      </c>
      <c r="U4141" s="1">
        <f>SUM(Report_Summary[Revenue])</f>
        <v>626594850.33999527</v>
      </c>
      <c r="V4141" s="1">
        <f>Report_Summary[[#This Row],[Total Revenue]] / COUNTA(Report_Summary[Membership No])</f>
        <v>62659.485033999525</v>
      </c>
    </row>
    <row r="4142" spans="1:22" x14ac:dyDescent="0.3">
      <c r="A4142" t="s">
        <v>4181</v>
      </c>
      <c r="B4142">
        <v>2023</v>
      </c>
      <c r="C4142" t="s">
        <v>14</v>
      </c>
      <c r="D4142">
        <v>41</v>
      </c>
      <c r="E4142" t="str">
        <f t="shared" si="64"/>
        <v>Middle Age</v>
      </c>
      <c r="F4142" t="s">
        <v>15</v>
      </c>
      <c r="G4142" t="s">
        <v>23</v>
      </c>
      <c r="H4142" t="s">
        <v>29</v>
      </c>
      <c r="I4142">
        <v>26</v>
      </c>
      <c r="J4142">
        <v>2.17</v>
      </c>
      <c r="K4142" t="s">
        <v>32</v>
      </c>
      <c r="L4142" t="s">
        <v>33</v>
      </c>
      <c r="M4142" s="1">
        <v>18370.740000000002</v>
      </c>
      <c r="N4142" s="1">
        <v>3225.38</v>
      </c>
      <c r="O4142" s="1">
        <v>1604.4</v>
      </c>
      <c r="P4142" s="1">
        <v>0</v>
      </c>
      <c r="Q4142" s="1">
        <v>57469.37</v>
      </c>
      <c r="R4142" s="1">
        <v>73201.929999999993</v>
      </c>
      <c r="S4142" s="1">
        <v>-3792.83</v>
      </c>
      <c r="T4142" s="1">
        <v>134464.13</v>
      </c>
      <c r="U4142" s="1">
        <f>SUM(Report_Summary[Revenue])</f>
        <v>626594850.33999527</v>
      </c>
      <c r="V4142" s="1">
        <f>Report_Summary[[#This Row],[Total Revenue]] / COUNTA(Report_Summary[Membership No])</f>
        <v>62659.485033999525</v>
      </c>
    </row>
    <row r="4143" spans="1:22" x14ac:dyDescent="0.3">
      <c r="A4143" t="s">
        <v>4182</v>
      </c>
      <c r="B4143">
        <v>2017</v>
      </c>
      <c r="C4143" t="s">
        <v>14</v>
      </c>
      <c r="D4143">
        <v>40</v>
      </c>
      <c r="E4143" t="str">
        <f t="shared" si="64"/>
        <v>Middle Age</v>
      </c>
      <c r="F4143" t="s">
        <v>20</v>
      </c>
      <c r="G4143" t="s">
        <v>25</v>
      </c>
      <c r="H4143" t="s">
        <v>27</v>
      </c>
      <c r="I4143">
        <v>28</v>
      </c>
      <c r="J4143">
        <v>2.77</v>
      </c>
      <c r="K4143" t="s">
        <v>33</v>
      </c>
      <c r="L4143" t="s">
        <v>33</v>
      </c>
      <c r="M4143" s="1">
        <v>10858.73</v>
      </c>
      <c r="N4143" s="1">
        <v>1247.08</v>
      </c>
      <c r="O4143" s="1">
        <v>5222.3500000000004</v>
      </c>
      <c r="P4143" s="1">
        <v>0</v>
      </c>
      <c r="Q4143" s="1">
        <v>43043.96</v>
      </c>
      <c r="R4143" s="1">
        <v>25550.32</v>
      </c>
      <c r="S4143" s="1">
        <v>28867.279999999999</v>
      </c>
      <c r="T4143" s="1">
        <v>39727</v>
      </c>
      <c r="U4143" s="1">
        <f>SUM(Report_Summary[Revenue])</f>
        <v>626594850.33999527</v>
      </c>
      <c r="V4143" s="1">
        <f>Report_Summary[[#This Row],[Total Revenue]] / COUNTA(Report_Summary[Membership No])</f>
        <v>62659.485033999525</v>
      </c>
    </row>
    <row r="4144" spans="1:22" x14ac:dyDescent="0.3">
      <c r="A4144" t="s">
        <v>4183</v>
      </c>
      <c r="B4144">
        <v>2021</v>
      </c>
      <c r="C4144" t="s">
        <v>14</v>
      </c>
      <c r="D4144">
        <v>35</v>
      </c>
      <c r="E4144" t="str">
        <f t="shared" si="64"/>
        <v>Middle Age</v>
      </c>
      <c r="F4144" t="s">
        <v>17</v>
      </c>
      <c r="G4144" t="s">
        <v>23</v>
      </c>
      <c r="H4144" t="s">
        <v>29</v>
      </c>
      <c r="I4144">
        <v>32</v>
      </c>
      <c r="J4144">
        <v>3.19</v>
      </c>
      <c r="K4144" t="s">
        <v>33</v>
      </c>
      <c r="L4144" t="s">
        <v>33</v>
      </c>
      <c r="M4144" s="1">
        <v>9086.19</v>
      </c>
      <c r="N4144" s="1">
        <v>4011.27</v>
      </c>
      <c r="O4144" s="1">
        <v>97.81</v>
      </c>
      <c r="P4144" s="1">
        <v>0</v>
      </c>
      <c r="Q4144" s="1">
        <v>29441.02</v>
      </c>
      <c r="R4144" s="1">
        <v>30966.46</v>
      </c>
      <c r="S4144" s="1">
        <v>-11345.86</v>
      </c>
      <c r="T4144" s="1">
        <v>71753.34</v>
      </c>
      <c r="U4144" s="1">
        <f>SUM(Report_Summary[Revenue])</f>
        <v>626594850.33999527</v>
      </c>
      <c r="V4144" s="1">
        <f>Report_Summary[[#This Row],[Total Revenue]] / COUNTA(Report_Summary[Membership No])</f>
        <v>62659.485033999525</v>
      </c>
    </row>
    <row r="4145" spans="1:22" x14ac:dyDescent="0.3">
      <c r="A4145" t="s">
        <v>4184</v>
      </c>
      <c r="B4145">
        <v>2020</v>
      </c>
      <c r="C4145" t="s">
        <v>13</v>
      </c>
      <c r="D4145">
        <v>23</v>
      </c>
      <c r="E4145" t="str">
        <f t="shared" si="64"/>
        <v>Young</v>
      </c>
      <c r="F4145" t="s">
        <v>21</v>
      </c>
      <c r="G4145" t="s">
        <v>22</v>
      </c>
      <c r="H4145" t="s">
        <v>31</v>
      </c>
      <c r="I4145">
        <v>34</v>
      </c>
      <c r="J4145">
        <v>2.0499999999999998</v>
      </c>
      <c r="K4145" t="s">
        <v>33</v>
      </c>
      <c r="L4145" t="s">
        <v>33</v>
      </c>
      <c r="M4145" s="1">
        <v>840.22</v>
      </c>
      <c r="N4145" s="1">
        <v>3268.06</v>
      </c>
      <c r="O4145" s="1">
        <v>6569.56</v>
      </c>
      <c r="P4145" s="1">
        <v>0</v>
      </c>
      <c r="Q4145" s="1">
        <v>2683.94</v>
      </c>
      <c r="R4145" s="1">
        <v>3223.8</v>
      </c>
      <c r="S4145" s="1">
        <v>26557.85</v>
      </c>
      <c r="T4145" s="1">
        <v>-20650.11</v>
      </c>
      <c r="U4145" s="1">
        <f>SUM(Report_Summary[Revenue])</f>
        <v>626594850.33999527</v>
      </c>
      <c r="V4145" s="1">
        <f>Report_Summary[[#This Row],[Total Revenue]] / COUNTA(Report_Summary[Membership No])</f>
        <v>62659.485033999525</v>
      </c>
    </row>
    <row r="4146" spans="1:22" x14ac:dyDescent="0.3">
      <c r="A4146" t="s">
        <v>4185</v>
      </c>
      <c r="B4146">
        <v>2017</v>
      </c>
      <c r="C4146" t="s">
        <v>14</v>
      </c>
      <c r="D4146">
        <v>66</v>
      </c>
      <c r="E4146" t="str">
        <f t="shared" si="64"/>
        <v>Old</v>
      </c>
      <c r="F4146" t="s">
        <v>16</v>
      </c>
      <c r="G4146" t="s">
        <v>25</v>
      </c>
      <c r="H4146" t="s">
        <v>31</v>
      </c>
      <c r="I4146">
        <v>32</v>
      </c>
      <c r="J4146">
        <v>2.64</v>
      </c>
      <c r="K4146" t="s">
        <v>33</v>
      </c>
      <c r="L4146" t="s">
        <v>33</v>
      </c>
      <c r="M4146" s="1">
        <v>7746.84</v>
      </c>
      <c r="N4146" s="1">
        <v>491.95</v>
      </c>
      <c r="O4146" s="1">
        <v>2146.67</v>
      </c>
      <c r="P4146" s="1">
        <v>0</v>
      </c>
      <c r="Q4146" s="1">
        <v>13478.24</v>
      </c>
      <c r="R4146" s="1">
        <v>21903.279999999999</v>
      </c>
      <c r="S4146" s="1">
        <v>-26533.64</v>
      </c>
      <c r="T4146" s="1">
        <v>61915.16</v>
      </c>
      <c r="U4146" s="1">
        <f>SUM(Report_Summary[Revenue])</f>
        <v>626594850.33999527</v>
      </c>
      <c r="V4146" s="1">
        <f>Report_Summary[[#This Row],[Total Revenue]] / COUNTA(Report_Summary[Membership No])</f>
        <v>62659.485033999525</v>
      </c>
    </row>
    <row r="4147" spans="1:22" x14ac:dyDescent="0.3">
      <c r="A4147" t="s">
        <v>4186</v>
      </c>
      <c r="B4147">
        <v>2023</v>
      </c>
      <c r="C4147" t="s">
        <v>13</v>
      </c>
      <c r="D4147">
        <v>65</v>
      </c>
      <c r="E4147" t="str">
        <f t="shared" si="64"/>
        <v>Old</v>
      </c>
      <c r="F4147" t="s">
        <v>17</v>
      </c>
      <c r="G4147" t="s">
        <v>22</v>
      </c>
      <c r="H4147" t="s">
        <v>27</v>
      </c>
      <c r="I4147">
        <v>33</v>
      </c>
      <c r="J4147">
        <v>3.1</v>
      </c>
      <c r="K4147" t="s">
        <v>33</v>
      </c>
      <c r="L4147" t="s">
        <v>33</v>
      </c>
      <c r="M4147" s="1">
        <v>11305.35</v>
      </c>
      <c r="N4147" s="1">
        <v>3798.81</v>
      </c>
      <c r="O4147" s="1">
        <v>6047.84</v>
      </c>
      <c r="P4147" s="1">
        <v>0</v>
      </c>
      <c r="Q4147" s="1">
        <v>48137.23</v>
      </c>
      <c r="R4147" s="1">
        <v>15483.59</v>
      </c>
      <c r="S4147" s="1">
        <v>7622.13</v>
      </c>
      <c r="T4147" s="1">
        <v>55998.69</v>
      </c>
      <c r="U4147" s="1">
        <f>SUM(Report_Summary[Revenue])</f>
        <v>626594850.33999527</v>
      </c>
      <c r="V4147" s="1">
        <f>Report_Summary[[#This Row],[Total Revenue]] / COUNTA(Report_Summary[Membership No])</f>
        <v>62659.485033999525</v>
      </c>
    </row>
    <row r="4148" spans="1:22" x14ac:dyDescent="0.3">
      <c r="A4148" t="s">
        <v>4187</v>
      </c>
      <c r="B4148">
        <v>2020</v>
      </c>
      <c r="C4148" t="s">
        <v>14</v>
      </c>
      <c r="D4148">
        <v>47</v>
      </c>
      <c r="E4148" t="str">
        <f t="shared" si="64"/>
        <v>Middle Age</v>
      </c>
      <c r="F4148" t="s">
        <v>15</v>
      </c>
      <c r="G4148" t="s">
        <v>25</v>
      </c>
      <c r="H4148" t="s">
        <v>27</v>
      </c>
      <c r="I4148">
        <v>29</v>
      </c>
      <c r="J4148">
        <v>3.15</v>
      </c>
      <c r="K4148" t="s">
        <v>33</v>
      </c>
      <c r="L4148" t="s">
        <v>33</v>
      </c>
      <c r="M4148" s="1">
        <v>9387.7199999999993</v>
      </c>
      <c r="N4148" s="1">
        <v>2282.54</v>
      </c>
      <c r="O4148" s="1">
        <v>2481.04</v>
      </c>
      <c r="P4148" s="1">
        <v>0</v>
      </c>
      <c r="Q4148" s="1">
        <v>42878.21</v>
      </c>
      <c r="R4148" s="1">
        <v>15108.26</v>
      </c>
      <c r="S4148" s="1">
        <v>26141.17</v>
      </c>
      <c r="T4148" s="1">
        <v>31845.3</v>
      </c>
      <c r="U4148" s="1">
        <f>SUM(Report_Summary[Revenue])</f>
        <v>626594850.33999527</v>
      </c>
      <c r="V4148" s="1">
        <f>Report_Summary[[#This Row],[Total Revenue]] / COUNTA(Report_Summary[Membership No])</f>
        <v>62659.485033999525</v>
      </c>
    </row>
    <row r="4149" spans="1:22" x14ac:dyDescent="0.3">
      <c r="A4149" t="s">
        <v>4188</v>
      </c>
      <c r="B4149">
        <v>2024</v>
      </c>
      <c r="C4149" t="s">
        <v>14</v>
      </c>
      <c r="D4149">
        <v>51</v>
      </c>
      <c r="E4149" t="str">
        <f t="shared" si="64"/>
        <v>Middle Age</v>
      </c>
      <c r="F4149" t="s">
        <v>15</v>
      </c>
      <c r="G4149" t="s">
        <v>22</v>
      </c>
      <c r="H4149" t="s">
        <v>29</v>
      </c>
      <c r="I4149">
        <v>28</v>
      </c>
      <c r="J4149">
        <v>2.72</v>
      </c>
      <c r="K4149" t="s">
        <v>33</v>
      </c>
      <c r="L4149" t="s">
        <v>33</v>
      </c>
      <c r="M4149" s="1">
        <v>13730.68</v>
      </c>
      <c r="N4149" s="1">
        <v>128.25</v>
      </c>
      <c r="O4149" s="1">
        <v>6621.86</v>
      </c>
      <c r="P4149" s="1">
        <v>0</v>
      </c>
      <c r="Q4149" s="1">
        <v>34948.22</v>
      </c>
      <c r="R4149" s="1">
        <v>46064.2</v>
      </c>
      <c r="S4149" s="1">
        <v>8926.36</v>
      </c>
      <c r="T4149" s="1">
        <v>72086.06</v>
      </c>
      <c r="U4149" s="1">
        <f>SUM(Report_Summary[Revenue])</f>
        <v>626594850.33999527</v>
      </c>
      <c r="V4149" s="1">
        <f>Report_Summary[[#This Row],[Total Revenue]] / COUNTA(Report_Summary[Membership No])</f>
        <v>62659.485033999525</v>
      </c>
    </row>
    <row r="4150" spans="1:22" x14ac:dyDescent="0.3">
      <c r="A4150" t="s">
        <v>4189</v>
      </c>
      <c r="B4150">
        <v>2017</v>
      </c>
      <c r="C4150" t="s">
        <v>13</v>
      </c>
      <c r="D4150">
        <v>31</v>
      </c>
      <c r="E4150" t="str">
        <f t="shared" si="64"/>
        <v>Middle Age</v>
      </c>
      <c r="F4150" t="s">
        <v>21</v>
      </c>
      <c r="G4150" t="s">
        <v>25</v>
      </c>
      <c r="H4150" t="s">
        <v>30</v>
      </c>
      <c r="I4150">
        <v>30</v>
      </c>
      <c r="J4150">
        <v>2.75</v>
      </c>
      <c r="K4150" t="s">
        <v>32</v>
      </c>
      <c r="L4150" t="s">
        <v>33</v>
      </c>
      <c r="M4150" s="1">
        <v>8993.61</v>
      </c>
      <c r="N4150" s="1">
        <v>4809.34</v>
      </c>
      <c r="O4150" s="1">
        <v>5196.03</v>
      </c>
      <c r="P4150" s="1">
        <v>0</v>
      </c>
      <c r="Q4150" s="1">
        <v>35544.400000000001</v>
      </c>
      <c r="R4150" s="1">
        <v>14584.11</v>
      </c>
      <c r="S4150" s="1">
        <v>14892.5</v>
      </c>
      <c r="T4150" s="1">
        <v>35236.01</v>
      </c>
      <c r="U4150" s="1">
        <f>SUM(Report_Summary[Revenue])</f>
        <v>626594850.33999527</v>
      </c>
      <c r="V4150" s="1">
        <f>Report_Summary[[#This Row],[Total Revenue]] / COUNTA(Report_Summary[Membership No])</f>
        <v>62659.485033999525</v>
      </c>
    </row>
    <row r="4151" spans="1:22" x14ac:dyDescent="0.3">
      <c r="A4151" t="s">
        <v>4190</v>
      </c>
      <c r="B4151">
        <v>2016</v>
      </c>
      <c r="C4151" t="s">
        <v>14</v>
      </c>
      <c r="D4151">
        <v>58</v>
      </c>
      <c r="E4151" t="str">
        <f t="shared" si="64"/>
        <v>Old</v>
      </c>
      <c r="F4151" t="s">
        <v>15</v>
      </c>
      <c r="G4151" t="s">
        <v>23</v>
      </c>
      <c r="H4151" t="s">
        <v>31</v>
      </c>
      <c r="I4151">
        <v>38</v>
      </c>
      <c r="J4151">
        <v>2.54</v>
      </c>
      <c r="K4151" t="s">
        <v>32</v>
      </c>
      <c r="L4151" t="s">
        <v>33</v>
      </c>
      <c r="M4151" s="1">
        <v>17771.46</v>
      </c>
      <c r="N4151" s="1">
        <v>4994.3900000000003</v>
      </c>
      <c r="O4151" s="1">
        <v>1965.98</v>
      </c>
      <c r="P4151" s="1">
        <v>0</v>
      </c>
      <c r="Q4151" s="1">
        <v>69893.06</v>
      </c>
      <c r="R4151" s="1">
        <v>39359.589999999997</v>
      </c>
      <c r="S4151" s="1">
        <v>-29026.17</v>
      </c>
      <c r="T4151" s="1">
        <v>138278.82</v>
      </c>
      <c r="U4151" s="1">
        <f>SUM(Report_Summary[Revenue])</f>
        <v>626594850.33999527</v>
      </c>
      <c r="V4151" s="1">
        <f>Report_Summary[[#This Row],[Total Revenue]] / COUNTA(Report_Summary[Membership No])</f>
        <v>62659.485033999525</v>
      </c>
    </row>
    <row r="4152" spans="1:22" x14ac:dyDescent="0.3">
      <c r="A4152" t="s">
        <v>4191</v>
      </c>
      <c r="B4152">
        <v>2016</v>
      </c>
      <c r="C4152" t="s">
        <v>13</v>
      </c>
      <c r="D4152">
        <v>34</v>
      </c>
      <c r="E4152" t="str">
        <f t="shared" si="64"/>
        <v>Middle Age</v>
      </c>
      <c r="F4152" t="s">
        <v>21</v>
      </c>
      <c r="G4152" t="s">
        <v>24</v>
      </c>
      <c r="H4152" t="s">
        <v>28</v>
      </c>
      <c r="I4152">
        <v>37</v>
      </c>
      <c r="J4152">
        <v>4.3600000000000003</v>
      </c>
      <c r="K4152" t="s">
        <v>33</v>
      </c>
      <c r="L4152" t="s">
        <v>33</v>
      </c>
      <c r="M4152" s="1">
        <v>6305.21</v>
      </c>
      <c r="N4152" s="1">
        <v>3103.44</v>
      </c>
      <c r="O4152" s="1">
        <v>3843.37</v>
      </c>
      <c r="P4152" s="1">
        <v>0</v>
      </c>
      <c r="Q4152" s="1">
        <v>20916.16</v>
      </c>
      <c r="R4152" s="1">
        <v>26572.52</v>
      </c>
      <c r="S4152" s="1">
        <v>27977.66</v>
      </c>
      <c r="T4152" s="1">
        <v>19511.02</v>
      </c>
      <c r="U4152" s="1">
        <f>SUM(Report_Summary[Revenue])</f>
        <v>626594850.33999527</v>
      </c>
      <c r="V4152" s="1">
        <f>Report_Summary[[#This Row],[Total Revenue]] / COUNTA(Report_Summary[Membership No])</f>
        <v>62659.485033999525</v>
      </c>
    </row>
    <row r="4153" spans="1:22" x14ac:dyDescent="0.3">
      <c r="A4153" t="s">
        <v>4192</v>
      </c>
      <c r="B4153">
        <v>2018</v>
      </c>
      <c r="C4153" t="s">
        <v>13</v>
      </c>
      <c r="D4153">
        <v>21</v>
      </c>
      <c r="E4153" t="str">
        <f t="shared" si="64"/>
        <v>Young</v>
      </c>
      <c r="F4153" t="s">
        <v>20</v>
      </c>
      <c r="G4153" t="s">
        <v>22</v>
      </c>
      <c r="H4153" t="s">
        <v>27</v>
      </c>
      <c r="I4153">
        <v>28</v>
      </c>
      <c r="J4153">
        <v>2.25</v>
      </c>
      <c r="K4153" t="s">
        <v>32</v>
      </c>
      <c r="L4153" t="s">
        <v>33</v>
      </c>
      <c r="M4153" s="1">
        <v>6125.33</v>
      </c>
      <c r="N4153" s="1">
        <v>3085.08</v>
      </c>
      <c r="O4153" s="1">
        <v>3423.61</v>
      </c>
      <c r="P4153" s="1">
        <v>0</v>
      </c>
      <c r="Q4153" s="1">
        <v>20542.830000000002</v>
      </c>
      <c r="R4153" s="1">
        <v>24831.01</v>
      </c>
      <c r="S4153" s="1">
        <v>-22965.77</v>
      </c>
      <c r="T4153" s="1">
        <v>68339.61</v>
      </c>
      <c r="U4153" s="1">
        <f>SUM(Report_Summary[Revenue])</f>
        <v>626594850.33999527</v>
      </c>
      <c r="V4153" s="1">
        <f>Report_Summary[[#This Row],[Total Revenue]] / COUNTA(Report_Summary[Membership No])</f>
        <v>62659.485033999525</v>
      </c>
    </row>
    <row r="4154" spans="1:22" x14ac:dyDescent="0.3">
      <c r="A4154" t="s">
        <v>4193</v>
      </c>
      <c r="B4154">
        <v>2016</v>
      </c>
      <c r="C4154" t="s">
        <v>13</v>
      </c>
      <c r="D4154">
        <v>37</v>
      </c>
      <c r="E4154" t="str">
        <f t="shared" si="64"/>
        <v>Middle Age</v>
      </c>
      <c r="F4154" t="s">
        <v>20</v>
      </c>
      <c r="G4154" t="s">
        <v>25</v>
      </c>
      <c r="H4154" t="s">
        <v>28</v>
      </c>
      <c r="I4154">
        <v>20</v>
      </c>
      <c r="J4154">
        <v>1.93</v>
      </c>
      <c r="K4154" t="s">
        <v>33</v>
      </c>
      <c r="L4154" t="s">
        <v>33</v>
      </c>
      <c r="M4154" s="1">
        <v>6154</v>
      </c>
      <c r="N4154" s="1">
        <v>4826.57</v>
      </c>
      <c r="O4154" s="1">
        <v>4793.68</v>
      </c>
      <c r="P4154" s="1">
        <v>0</v>
      </c>
      <c r="Q4154" s="1">
        <v>29327.360000000001</v>
      </c>
      <c r="R4154" s="1">
        <v>24553.1</v>
      </c>
      <c r="S4154" s="1">
        <v>1186.58</v>
      </c>
      <c r="T4154" s="1">
        <v>52693.88</v>
      </c>
      <c r="U4154" s="1">
        <f>SUM(Report_Summary[Revenue])</f>
        <v>626594850.33999527</v>
      </c>
      <c r="V4154" s="1">
        <f>Report_Summary[[#This Row],[Total Revenue]] / COUNTA(Report_Summary[Membership No])</f>
        <v>62659.485033999525</v>
      </c>
    </row>
    <row r="4155" spans="1:22" x14ac:dyDescent="0.3">
      <c r="A4155" t="s">
        <v>4194</v>
      </c>
      <c r="B4155">
        <v>2018</v>
      </c>
      <c r="C4155" t="s">
        <v>14</v>
      </c>
      <c r="D4155">
        <v>58</v>
      </c>
      <c r="E4155" t="str">
        <f t="shared" si="64"/>
        <v>Old</v>
      </c>
      <c r="F4155" t="s">
        <v>21</v>
      </c>
      <c r="G4155" t="s">
        <v>25</v>
      </c>
      <c r="H4155" t="s">
        <v>28</v>
      </c>
      <c r="I4155">
        <v>26</v>
      </c>
      <c r="J4155">
        <v>3.38</v>
      </c>
      <c r="K4155" t="s">
        <v>33</v>
      </c>
      <c r="L4155" t="s">
        <v>33</v>
      </c>
      <c r="M4155" s="1">
        <v>5300.2</v>
      </c>
      <c r="N4155" s="1">
        <v>4728.76</v>
      </c>
      <c r="O4155" s="1">
        <v>4122.05</v>
      </c>
      <c r="P4155" s="1">
        <v>0</v>
      </c>
      <c r="Q4155" s="1">
        <v>21840.31</v>
      </c>
      <c r="R4155" s="1">
        <v>18104.3</v>
      </c>
      <c r="S4155" s="1">
        <v>-8430.0499999999993</v>
      </c>
      <c r="T4155" s="1">
        <v>48374.66</v>
      </c>
      <c r="U4155" s="1">
        <f>SUM(Report_Summary[Revenue])</f>
        <v>626594850.33999527</v>
      </c>
      <c r="V4155" s="1">
        <f>Report_Summary[[#This Row],[Total Revenue]] / COUNTA(Report_Summary[Membership No])</f>
        <v>62659.485033999525</v>
      </c>
    </row>
    <row r="4156" spans="1:22" x14ac:dyDescent="0.3">
      <c r="A4156" t="s">
        <v>4195</v>
      </c>
      <c r="B4156">
        <v>2022</v>
      </c>
      <c r="C4156" t="s">
        <v>14</v>
      </c>
      <c r="D4156">
        <v>33</v>
      </c>
      <c r="E4156" t="str">
        <f t="shared" si="64"/>
        <v>Middle Age</v>
      </c>
      <c r="F4156" t="s">
        <v>20</v>
      </c>
      <c r="G4156" t="s">
        <v>25</v>
      </c>
      <c r="H4156" t="s">
        <v>27</v>
      </c>
      <c r="I4156">
        <v>34</v>
      </c>
      <c r="J4156">
        <v>2.99</v>
      </c>
      <c r="K4156" t="s">
        <v>33</v>
      </c>
      <c r="L4156" t="s">
        <v>33</v>
      </c>
      <c r="M4156" s="1">
        <v>17187.57</v>
      </c>
      <c r="N4156" s="1">
        <v>2395.8200000000002</v>
      </c>
      <c r="O4156" s="1">
        <v>7303.49</v>
      </c>
      <c r="P4156" s="1">
        <v>0</v>
      </c>
      <c r="Q4156" s="1">
        <v>22370.43</v>
      </c>
      <c r="R4156" s="1">
        <v>75285.929999999993</v>
      </c>
      <c r="S4156" s="1">
        <v>18239.07</v>
      </c>
      <c r="T4156" s="1">
        <v>79417.289999999994</v>
      </c>
      <c r="U4156" s="1">
        <f>SUM(Report_Summary[Revenue])</f>
        <v>626594850.33999527</v>
      </c>
      <c r="V4156" s="1">
        <f>Report_Summary[[#This Row],[Total Revenue]] / COUNTA(Report_Summary[Membership No])</f>
        <v>62659.485033999525</v>
      </c>
    </row>
    <row r="4157" spans="1:22" x14ac:dyDescent="0.3">
      <c r="A4157" t="s">
        <v>4196</v>
      </c>
      <c r="B4157">
        <v>2018</v>
      </c>
      <c r="C4157" t="s">
        <v>13</v>
      </c>
      <c r="D4157">
        <v>66</v>
      </c>
      <c r="E4157" t="str">
        <f t="shared" si="64"/>
        <v>Old</v>
      </c>
      <c r="F4157" t="s">
        <v>20</v>
      </c>
      <c r="G4157" t="s">
        <v>25</v>
      </c>
      <c r="H4157" t="s">
        <v>29</v>
      </c>
      <c r="I4157">
        <v>31</v>
      </c>
      <c r="J4157">
        <v>3.62</v>
      </c>
      <c r="K4157" t="s">
        <v>33</v>
      </c>
      <c r="L4157" t="s">
        <v>33</v>
      </c>
      <c r="M4157" s="1">
        <v>19265.3</v>
      </c>
      <c r="N4157" s="1">
        <v>787</v>
      </c>
      <c r="O4157" s="1">
        <v>715.88</v>
      </c>
      <c r="P4157" s="1">
        <v>0</v>
      </c>
      <c r="Q4157" s="1">
        <v>66040.929999999993</v>
      </c>
      <c r="R4157" s="1">
        <v>81590.19</v>
      </c>
      <c r="S4157" s="1">
        <v>-5852.93</v>
      </c>
      <c r="T4157" s="1">
        <v>153484.04999999999</v>
      </c>
      <c r="U4157" s="1">
        <f>SUM(Report_Summary[Revenue])</f>
        <v>626594850.33999527</v>
      </c>
      <c r="V4157" s="1">
        <f>Report_Summary[[#This Row],[Total Revenue]] / COUNTA(Report_Summary[Membership No])</f>
        <v>62659.485033999525</v>
      </c>
    </row>
    <row r="4158" spans="1:22" x14ac:dyDescent="0.3">
      <c r="A4158" t="s">
        <v>4197</v>
      </c>
      <c r="B4158">
        <v>2015</v>
      </c>
      <c r="C4158" t="s">
        <v>14</v>
      </c>
      <c r="D4158">
        <v>28</v>
      </c>
      <c r="E4158" t="str">
        <f t="shared" si="64"/>
        <v>Young</v>
      </c>
      <c r="F4158" t="s">
        <v>18</v>
      </c>
      <c r="G4158" t="s">
        <v>25</v>
      </c>
      <c r="H4158" t="s">
        <v>31</v>
      </c>
      <c r="I4158">
        <v>32</v>
      </c>
      <c r="J4158">
        <v>1.32</v>
      </c>
      <c r="K4158" t="s">
        <v>32</v>
      </c>
      <c r="L4158" t="s">
        <v>33</v>
      </c>
      <c r="M4158" s="1">
        <v>8900.17</v>
      </c>
      <c r="N4158" s="1">
        <v>1304.67</v>
      </c>
      <c r="O4158" s="1">
        <v>3917.98</v>
      </c>
      <c r="P4158" s="1">
        <v>0</v>
      </c>
      <c r="Q4158" s="1">
        <v>18033</v>
      </c>
      <c r="R4158" s="1">
        <v>19662.38</v>
      </c>
      <c r="S4158" s="1">
        <v>-7529.91</v>
      </c>
      <c r="T4158" s="1">
        <v>45225.29</v>
      </c>
      <c r="U4158" s="1">
        <f>SUM(Report_Summary[Revenue])</f>
        <v>626594850.33999527</v>
      </c>
      <c r="V4158" s="1">
        <f>Report_Summary[[#This Row],[Total Revenue]] / COUNTA(Report_Summary[Membership No])</f>
        <v>62659.485033999525</v>
      </c>
    </row>
    <row r="4159" spans="1:22" x14ac:dyDescent="0.3">
      <c r="A4159" t="s">
        <v>4198</v>
      </c>
      <c r="B4159">
        <v>2021</v>
      </c>
      <c r="C4159" t="s">
        <v>13</v>
      </c>
      <c r="D4159">
        <v>43</v>
      </c>
      <c r="E4159" t="str">
        <f t="shared" si="64"/>
        <v>Middle Age</v>
      </c>
      <c r="F4159" t="s">
        <v>17</v>
      </c>
      <c r="G4159" t="s">
        <v>25</v>
      </c>
      <c r="H4159" t="s">
        <v>26</v>
      </c>
      <c r="I4159">
        <v>25</v>
      </c>
      <c r="J4159">
        <v>2.25</v>
      </c>
      <c r="K4159" t="s">
        <v>33</v>
      </c>
      <c r="L4159" t="s">
        <v>33</v>
      </c>
      <c r="M4159" s="1">
        <v>16225.14</v>
      </c>
      <c r="N4159" s="1">
        <v>4651.33</v>
      </c>
      <c r="O4159" s="1">
        <v>3014.2</v>
      </c>
      <c r="P4159" s="1">
        <v>0</v>
      </c>
      <c r="Q4159" s="1">
        <v>23129.78</v>
      </c>
      <c r="R4159" s="1">
        <v>31721.07</v>
      </c>
      <c r="S4159" s="1">
        <v>2758.61</v>
      </c>
      <c r="T4159" s="1">
        <v>52092.24</v>
      </c>
      <c r="U4159" s="1">
        <f>SUM(Report_Summary[Revenue])</f>
        <v>626594850.33999527</v>
      </c>
      <c r="V4159" s="1">
        <f>Report_Summary[[#This Row],[Total Revenue]] / COUNTA(Report_Summary[Membership No])</f>
        <v>62659.485033999525</v>
      </c>
    </row>
    <row r="4160" spans="1:22" x14ac:dyDescent="0.3">
      <c r="A4160" t="s">
        <v>4199</v>
      </c>
      <c r="B4160">
        <v>2020</v>
      </c>
      <c r="C4160" t="s">
        <v>13</v>
      </c>
      <c r="D4160">
        <v>27</v>
      </c>
      <c r="E4160" t="str">
        <f t="shared" si="64"/>
        <v>Young</v>
      </c>
      <c r="F4160" t="s">
        <v>21</v>
      </c>
      <c r="G4160" t="s">
        <v>22</v>
      </c>
      <c r="H4160" t="s">
        <v>27</v>
      </c>
      <c r="I4160">
        <v>26</v>
      </c>
      <c r="J4160">
        <v>2.64</v>
      </c>
      <c r="K4160" t="s">
        <v>33</v>
      </c>
      <c r="L4160" t="s">
        <v>33</v>
      </c>
      <c r="M4160" s="1">
        <v>3845.12</v>
      </c>
      <c r="N4160" s="1">
        <v>2024.47</v>
      </c>
      <c r="O4160" s="1">
        <v>7465.13</v>
      </c>
      <c r="P4160" s="1">
        <v>0</v>
      </c>
      <c r="Q4160" s="1">
        <v>11593.68</v>
      </c>
      <c r="R4160" s="1">
        <v>14665.17</v>
      </c>
      <c r="S4160" s="1">
        <v>27579.54</v>
      </c>
      <c r="T4160" s="1">
        <v>-1320.69</v>
      </c>
      <c r="U4160" s="1">
        <f>SUM(Report_Summary[Revenue])</f>
        <v>626594850.33999527</v>
      </c>
      <c r="V4160" s="1">
        <f>Report_Summary[[#This Row],[Total Revenue]] / COUNTA(Report_Summary[Membership No])</f>
        <v>62659.485033999525</v>
      </c>
    </row>
    <row r="4161" spans="1:22" x14ac:dyDescent="0.3">
      <c r="A4161" t="s">
        <v>4200</v>
      </c>
      <c r="B4161">
        <v>2019</v>
      </c>
      <c r="C4161" t="s">
        <v>14</v>
      </c>
      <c r="D4161">
        <v>75</v>
      </c>
      <c r="E4161" t="str">
        <f t="shared" si="64"/>
        <v>Old</v>
      </c>
      <c r="F4161" t="s">
        <v>18</v>
      </c>
      <c r="G4161" t="s">
        <v>23</v>
      </c>
      <c r="H4161" t="s">
        <v>26</v>
      </c>
      <c r="I4161">
        <v>26</v>
      </c>
      <c r="J4161">
        <v>2.42</v>
      </c>
      <c r="K4161" t="s">
        <v>33</v>
      </c>
      <c r="L4161" t="s">
        <v>33</v>
      </c>
      <c r="M4161" s="1">
        <v>8259.9</v>
      </c>
      <c r="N4161" s="1">
        <v>4378.58</v>
      </c>
      <c r="O4161" s="1">
        <v>625.74</v>
      </c>
      <c r="P4161" s="1">
        <v>0</v>
      </c>
      <c r="Q4161" s="1">
        <v>11450.51</v>
      </c>
      <c r="R4161" s="1">
        <v>14862.35</v>
      </c>
      <c r="S4161" s="1">
        <v>-26946.23</v>
      </c>
      <c r="T4161" s="1">
        <v>53259.09</v>
      </c>
      <c r="U4161" s="1">
        <f>SUM(Report_Summary[Revenue])</f>
        <v>626594850.33999527</v>
      </c>
      <c r="V4161" s="1">
        <f>Report_Summary[[#This Row],[Total Revenue]] / COUNTA(Report_Summary[Membership No])</f>
        <v>62659.485033999525</v>
      </c>
    </row>
    <row r="4162" spans="1:22" x14ac:dyDescent="0.3">
      <c r="A4162" t="s">
        <v>4201</v>
      </c>
      <c r="B4162">
        <v>2020</v>
      </c>
      <c r="C4162" t="s">
        <v>14</v>
      </c>
      <c r="D4162">
        <v>45</v>
      </c>
      <c r="E4162" t="str">
        <f t="shared" si="64"/>
        <v>Middle Age</v>
      </c>
      <c r="F4162" t="s">
        <v>20</v>
      </c>
      <c r="G4162" t="s">
        <v>23</v>
      </c>
      <c r="H4162" t="s">
        <v>30</v>
      </c>
      <c r="I4162">
        <v>29</v>
      </c>
      <c r="J4162">
        <v>2.56</v>
      </c>
      <c r="K4162" t="s">
        <v>33</v>
      </c>
      <c r="L4162" t="s">
        <v>33</v>
      </c>
      <c r="M4162" s="1">
        <v>18712.89</v>
      </c>
      <c r="N4162" s="1">
        <v>4181.3500000000004</v>
      </c>
      <c r="O4162" s="1">
        <v>5381.44</v>
      </c>
      <c r="P4162" s="1">
        <v>0</v>
      </c>
      <c r="Q4162" s="1">
        <v>85741.09</v>
      </c>
      <c r="R4162" s="1">
        <v>64058.54</v>
      </c>
      <c r="S4162" s="1">
        <v>25457.11</v>
      </c>
      <c r="T4162" s="1">
        <v>124342.52</v>
      </c>
      <c r="U4162" s="1">
        <f>SUM(Report_Summary[Revenue])</f>
        <v>626594850.33999527</v>
      </c>
      <c r="V4162" s="1">
        <f>Report_Summary[[#This Row],[Total Revenue]] / COUNTA(Report_Summary[Membership No])</f>
        <v>62659.485033999525</v>
      </c>
    </row>
    <row r="4163" spans="1:22" x14ac:dyDescent="0.3">
      <c r="A4163" t="s">
        <v>4202</v>
      </c>
      <c r="B4163">
        <v>2024</v>
      </c>
      <c r="C4163" t="s">
        <v>13</v>
      </c>
      <c r="D4163">
        <v>50</v>
      </c>
      <c r="E4163" t="str">
        <f t="shared" ref="E4163:E4226" si="65">IF(D4163&gt;55,"Old",IF(D4163&gt;=31,"Middle Age",IF(D4163&lt;31,"Young","Invalid")))</f>
        <v>Middle Age</v>
      </c>
      <c r="F4163" t="s">
        <v>21</v>
      </c>
      <c r="G4163" t="s">
        <v>24</v>
      </c>
      <c r="H4163" t="s">
        <v>31</v>
      </c>
      <c r="I4163">
        <v>27</v>
      </c>
      <c r="J4163">
        <v>0.06</v>
      </c>
      <c r="K4163" t="s">
        <v>32</v>
      </c>
      <c r="L4163" t="s">
        <v>33</v>
      </c>
      <c r="M4163" s="1">
        <v>15069.47</v>
      </c>
      <c r="N4163" s="1">
        <v>4564.93</v>
      </c>
      <c r="O4163" s="1">
        <v>1998.59</v>
      </c>
      <c r="P4163" s="1">
        <v>0</v>
      </c>
      <c r="Q4163" s="1">
        <v>60854.66</v>
      </c>
      <c r="R4163" s="1">
        <v>35157.07</v>
      </c>
      <c r="S4163" s="1">
        <v>3195.88</v>
      </c>
      <c r="T4163" s="1">
        <v>92815.85</v>
      </c>
      <c r="U4163" s="1">
        <f>SUM(Report_Summary[Revenue])</f>
        <v>626594850.33999527</v>
      </c>
      <c r="V4163" s="1">
        <f>Report_Summary[[#This Row],[Total Revenue]] / COUNTA(Report_Summary[Membership No])</f>
        <v>62659.485033999525</v>
      </c>
    </row>
    <row r="4164" spans="1:22" x14ac:dyDescent="0.3">
      <c r="A4164" t="s">
        <v>4203</v>
      </c>
      <c r="B4164">
        <v>2019</v>
      </c>
      <c r="C4164" t="s">
        <v>13</v>
      </c>
      <c r="D4164">
        <v>58</v>
      </c>
      <c r="E4164" t="str">
        <f t="shared" si="65"/>
        <v>Old</v>
      </c>
      <c r="F4164" t="s">
        <v>17</v>
      </c>
      <c r="G4164" t="s">
        <v>25</v>
      </c>
      <c r="H4164" t="s">
        <v>26</v>
      </c>
      <c r="I4164">
        <v>23</v>
      </c>
      <c r="J4164">
        <v>2.15</v>
      </c>
      <c r="K4164" t="s">
        <v>32</v>
      </c>
      <c r="L4164" t="s">
        <v>33</v>
      </c>
      <c r="M4164" s="1">
        <v>5237.7700000000004</v>
      </c>
      <c r="N4164" s="1">
        <v>1757.83</v>
      </c>
      <c r="O4164" s="1">
        <v>7223.2</v>
      </c>
      <c r="P4164" s="1">
        <v>0</v>
      </c>
      <c r="Q4164" s="1">
        <v>24056.87</v>
      </c>
      <c r="R4164" s="1">
        <v>13879.08</v>
      </c>
      <c r="S4164" s="1">
        <v>5114.6899999999996</v>
      </c>
      <c r="T4164" s="1">
        <v>32821.26</v>
      </c>
      <c r="U4164" s="1">
        <f>SUM(Report_Summary[Revenue])</f>
        <v>626594850.33999527</v>
      </c>
      <c r="V4164" s="1">
        <f>Report_Summary[[#This Row],[Total Revenue]] / COUNTA(Report_Summary[Membership No])</f>
        <v>62659.485033999525</v>
      </c>
    </row>
    <row r="4165" spans="1:22" x14ac:dyDescent="0.3">
      <c r="A4165" t="s">
        <v>4204</v>
      </c>
      <c r="B4165">
        <v>2022</v>
      </c>
      <c r="C4165" t="s">
        <v>14</v>
      </c>
      <c r="D4165">
        <v>40</v>
      </c>
      <c r="E4165" t="str">
        <f t="shared" si="65"/>
        <v>Middle Age</v>
      </c>
      <c r="F4165" t="s">
        <v>16</v>
      </c>
      <c r="G4165" t="s">
        <v>24</v>
      </c>
      <c r="H4165" t="s">
        <v>30</v>
      </c>
      <c r="I4165">
        <v>19</v>
      </c>
      <c r="J4165">
        <v>2.4900000000000002</v>
      </c>
      <c r="K4165" t="s">
        <v>33</v>
      </c>
      <c r="L4165" t="s">
        <v>33</v>
      </c>
      <c r="M4165" s="1">
        <v>12212.01</v>
      </c>
      <c r="N4165" s="1">
        <v>2998.74</v>
      </c>
      <c r="O4165" s="1">
        <v>3530.09</v>
      </c>
      <c r="P4165" s="1">
        <v>0</v>
      </c>
      <c r="Q4165" s="1">
        <v>46894.06</v>
      </c>
      <c r="R4165" s="1">
        <v>53418.32</v>
      </c>
      <c r="S4165" s="1">
        <v>-21652.67</v>
      </c>
      <c r="T4165" s="1">
        <v>121965.05</v>
      </c>
      <c r="U4165" s="1">
        <f>SUM(Report_Summary[Revenue])</f>
        <v>626594850.33999527</v>
      </c>
      <c r="V4165" s="1">
        <f>Report_Summary[[#This Row],[Total Revenue]] / COUNTA(Report_Summary[Membership No])</f>
        <v>62659.485033999525</v>
      </c>
    </row>
    <row r="4166" spans="1:22" x14ac:dyDescent="0.3">
      <c r="A4166" t="s">
        <v>4205</v>
      </c>
      <c r="B4166">
        <v>2023</v>
      </c>
      <c r="C4166" t="s">
        <v>14</v>
      </c>
      <c r="D4166">
        <v>35</v>
      </c>
      <c r="E4166" t="str">
        <f t="shared" si="65"/>
        <v>Middle Age</v>
      </c>
      <c r="F4166" t="s">
        <v>21</v>
      </c>
      <c r="G4166" t="s">
        <v>23</v>
      </c>
      <c r="H4166" t="s">
        <v>27</v>
      </c>
      <c r="I4166">
        <v>30</v>
      </c>
      <c r="J4166">
        <v>2.76</v>
      </c>
      <c r="K4166" t="s">
        <v>33</v>
      </c>
      <c r="L4166" t="s">
        <v>33</v>
      </c>
      <c r="M4166" s="1">
        <v>15662.44</v>
      </c>
      <c r="N4166" s="1">
        <v>1803.73</v>
      </c>
      <c r="O4166" s="1">
        <v>4398.6499999999996</v>
      </c>
      <c r="P4166" s="1">
        <v>0</v>
      </c>
      <c r="Q4166" s="1">
        <v>35097.42</v>
      </c>
      <c r="R4166" s="1">
        <v>35276.82</v>
      </c>
      <c r="S4166" s="1">
        <v>5363.27</v>
      </c>
      <c r="T4166" s="1">
        <v>65010.97</v>
      </c>
      <c r="U4166" s="1">
        <f>SUM(Report_Summary[Revenue])</f>
        <v>626594850.33999527</v>
      </c>
      <c r="V4166" s="1">
        <f>Report_Summary[[#This Row],[Total Revenue]] / COUNTA(Report_Summary[Membership No])</f>
        <v>62659.485033999525</v>
      </c>
    </row>
    <row r="4167" spans="1:22" x14ac:dyDescent="0.3">
      <c r="A4167" t="s">
        <v>4206</v>
      </c>
      <c r="B4167">
        <v>2015</v>
      </c>
      <c r="C4167" t="s">
        <v>13</v>
      </c>
      <c r="D4167">
        <v>75</v>
      </c>
      <c r="E4167" t="str">
        <f t="shared" si="65"/>
        <v>Old</v>
      </c>
      <c r="F4167" t="s">
        <v>18</v>
      </c>
      <c r="G4167" t="s">
        <v>25</v>
      </c>
      <c r="H4167" t="s">
        <v>26</v>
      </c>
      <c r="I4167">
        <v>36</v>
      </c>
      <c r="J4167">
        <v>1.86</v>
      </c>
      <c r="K4167" t="s">
        <v>33</v>
      </c>
      <c r="L4167" t="s">
        <v>33</v>
      </c>
      <c r="M4167" s="1">
        <v>4171.93</v>
      </c>
      <c r="N4167" s="1">
        <v>3784.24</v>
      </c>
      <c r="O4167" s="1">
        <v>158.84</v>
      </c>
      <c r="P4167" s="1">
        <v>0</v>
      </c>
      <c r="Q4167" s="1">
        <v>8687.7900000000009</v>
      </c>
      <c r="R4167" s="1">
        <v>18888.88</v>
      </c>
      <c r="S4167" s="1">
        <v>-19480.98</v>
      </c>
      <c r="T4167" s="1">
        <v>47057.65</v>
      </c>
      <c r="U4167" s="1">
        <f>SUM(Report_Summary[Revenue])</f>
        <v>626594850.33999527</v>
      </c>
      <c r="V4167" s="1">
        <f>Report_Summary[[#This Row],[Total Revenue]] / COUNTA(Report_Summary[Membership No])</f>
        <v>62659.485033999525</v>
      </c>
    </row>
    <row r="4168" spans="1:22" x14ac:dyDescent="0.3">
      <c r="A4168" t="s">
        <v>4207</v>
      </c>
      <c r="B4168">
        <v>2019</v>
      </c>
      <c r="C4168" t="s">
        <v>13</v>
      </c>
      <c r="D4168">
        <v>69</v>
      </c>
      <c r="E4168" t="str">
        <f t="shared" si="65"/>
        <v>Old</v>
      </c>
      <c r="F4168" t="s">
        <v>15</v>
      </c>
      <c r="G4168" t="s">
        <v>23</v>
      </c>
      <c r="H4168" t="s">
        <v>27</v>
      </c>
      <c r="I4168">
        <v>37</v>
      </c>
      <c r="J4168">
        <v>1.48</v>
      </c>
      <c r="K4168" t="s">
        <v>33</v>
      </c>
      <c r="L4168" t="s">
        <v>33</v>
      </c>
      <c r="M4168" s="1">
        <v>2627.47</v>
      </c>
      <c r="N4168" s="1">
        <v>2111.2199999999998</v>
      </c>
      <c r="O4168" s="1">
        <v>1547.86</v>
      </c>
      <c r="P4168" s="1">
        <v>0</v>
      </c>
      <c r="Q4168" s="1">
        <v>6773.99</v>
      </c>
      <c r="R4168" s="1">
        <v>4988.7299999999996</v>
      </c>
      <c r="S4168" s="1">
        <v>24714.39</v>
      </c>
      <c r="T4168" s="1">
        <v>-12951.67</v>
      </c>
      <c r="U4168" s="1">
        <f>SUM(Report_Summary[Revenue])</f>
        <v>626594850.33999527</v>
      </c>
      <c r="V4168" s="1">
        <f>Report_Summary[[#This Row],[Total Revenue]] / COUNTA(Report_Summary[Membership No])</f>
        <v>62659.485033999525</v>
      </c>
    </row>
    <row r="4169" spans="1:22" x14ac:dyDescent="0.3">
      <c r="A4169" t="s">
        <v>4208</v>
      </c>
      <c r="B4169">
        <v>2022</v>
      </c>
      <c r="C4169" t="s">
        <v>14</v>
      </c>
      <c r="D4169">
        <v>44</v>
      </c>
      <c r="E4169" t="str">
        <f t="shared" si="65"/>
        <v>Middle Age</v>
      </c>
      <c r="F4169" t="s">
        <v>21</v>
      </c>
      <c r="G4169" t="s">
        <v>24</v>
      </c>
      <c r="H4169" t="s">
        <v>29</v>
      </c>
      <c r="I4169">
        <v>40</v>
      </c>
      <c r="J4169">
        <v>3.05</v>
      </c>
      <c r="K4169" t="s">
        <v>33</v>
      </c>
      <c r="L4169" t="s">
        <v>33</v>
      </c>
      <c r="M4169" s="1">
        <v>2113.3000000000002</v>
      </c>
      <c r="N4169" s="1">
        <v>2925.3</v>
      </c>
      <c r="O4169" s="1">
        <v>3652.72</v>
      </c>
      <c r="P4169" s="1">
        <v>0</v>
      </c>
      <c r="Q4169" s="1">
        <v>8152.87</v>
      </c>
      <c r="R4169" s="1">
        <v>4994.6899999999996</v>
      </c>
      <c r="S4169" s="1">
        <v>26214.69</v>
      </c>
      <c r="T4169" s="1">
        <v>-13067.13</v>
      </c>
      <c r="U4169" s="1">
        <f>SUM(Report_Summary[Revenue])</f>
        <v>626594850.33999527</v>
      </c>
      <c r="V4169" s="1">
        <f>Report_Summary[[#This Row],[Total Revenue]] / COUNTA(Report_Summary[Membership No])</f>
        <v>62659.485033999525</v>
      </c>
    </row>
    <row r="4170" spans="1:22" x14ac:dyDescent="0.3">
      <c r="A4170" t="s">
        <v>4209</v>
      </c>
      <c r="B4170">
        <v>2021</v>
      </c>
      <c r="C4170" t="s">
        <v>14</v>
      </c>
      <c r="D4170">
        <v>41</v>
      </c>
      <c r="E4170" t="str">
        <f t="shared" si="65"/>
        <v>Middle Age</v>
      </c>
      <c r="F4170" t="s">
        <v>19</v>
      </c>
      <c r="G4170" t="s">
        <v>23</v>
      </c>
      <c r="H4170" t="s">
        <v>29</v>
      </c>
      <c r="I4170">
        <v>26</v>
      </c>
      <c r="J4170">
        <v>2.99</v>
      </c>
      <c r="K4170" t="s">
        <v>33</v>
      </c>
      <c r="L4170" t="s">
        <v>33</v>
      </c>
      <c r="M4170" s="1">
        <v>14721.51</v>
      </c>
      <c r="N4170" s="1">
        <v>941.63</v>
      </c>
      <c r="O4170" s="1">
        <v>3825.95</v>
      </c>
      <c r="P4170" s="1">
        <v>0</v>
      </c>
      <c r="Q4170" s="1">
        <v>61062.77</v>
      </c>
      <c r="R4170" s="1">
        <v>40997.72</v>
      </c>
      <c r="S4170" s="1">
        <v>19169.849999999999</v>
      </c>
      <c r="T4170" s="1">
        <v>82890.64</v>
      </c>
      <c r="U4170" s="1">
        <f>SUM(Report_Summary[Revenue])</f>
        <v>626594850.33999527</v>
      </c>
      <c r="V4170" s="1">
        <f>Report_Summary[[#This Row],[Total Revenue]] / COUNTA(Report_Summary[Membership No])</f>
        <v>62659.485033999525</v>
      </c>
    </row>
    <row r="4171" spans="1:22" x14ac:dyDescent="0.3">
      <c r="A4171" t="s">
        <v>4210</v>
      </c>
      <c r="B4171">
        <v>2018</v>
      </c>
      <c r="C4171" t="s">
        <v>13</v>
      </c>
      <c r="D4171">
        <v>27</v>
      </c>
      <c r="E4171" t="str">
        <f t="shared" si="65"/>
        <v>Young</v>
      </c>
      <c r="F4171" t="s">
        <v>21</v>
      </c>
      <c r="G4171" t="s">
        <v>25</v>
      </c>
      <c r="H4171" t="s">
        <v>30</v>
      </c>
      <c r="I4171">
        <v>30</v>
      </c>
      <c r="J4171">
        <v>1.68</v>
      </c>
      <c r="K4171" t="s">
        <v>32</v>
      </c>
      <c r="L4171" t="s">
        <v>33</v>
      </c>
      <c r="M4171" s="1">
        <v>3627.42</v>
      </c>
      <c r="N4171" s="1">
        <v>4758.55</v>
      </c>
      <c r="O4171" s="1">
        <v>5619.83</v>
      </c>
      <c r="P4171" s="1">
        <v>0</v>
      </c>
      <c r="Q4171" s="1">
        <v>10997.13</v>
      </c>
      <c r="R4171" s="1">
        <v>17289.32</v>
      </c>
      <c r="S4171" s="1">
        <v>15696.22</v>
      </c>
      <c r="T4171" s="1">
        <v>12590.23</v>
      </c>
      <c r="U4171" s="1">
        <f>SUM(Report_Summary[Revenue])</f>
        <v>626594850.33999527</v>
      </c>
      <c r="V4171" s="1">
        <f>Report_Summary[[#This Row],[Total Revenue]] / COUNTA(Report_Summary[Membership No])</f>
        <v>62659.485033999525</v>
      </c>
    </row>
    <row r="4172" spans="1:22" x14ac:dyDescent="0.3">
      <c r="A4172" t="s">
        <v>4211</v>
      </c>
      <c r="B4172">
        <v>2022</v>
      </c>
      <c r="C4172" t="s">
        <v>13</v>
      </c>
      <c r="D4172">
        <v>56</v>
      </c>
      <c r="E4172" t="str">
        <f t="shared" si="65"/>
        <v>Old</v>
      </c>
      <c r="F4172" t="s">
        <v>15</v>
      </c>
      <c r="G4172" t="s">
        <v>23</v>
      </c>
      <c r="H4172" t="s">
        <v>26</v>
      </c>
      <c r="I4172">
        <v>21</v>
      </c>
      <c r="J4172">
        <v>3.53</v>
      </c>
      <c r="K4172" t="s">
        <v>32</v>
      </c>
      <c r="L4172" t="s">
        <v>33</v>
      </c>
      <c r="M4172" s="1">
        <v>5316.04</v>
      </c>
      <c r="N4172" s="1">
        <v>1053.23</v>
      </c>
      <c r="O4172" s="1">
        <v>5597.18</v>
      </c>
      <c r="P4172" s="1">
        <v>0</v>
      </c>
      <c r="Q4172" s="1">
        <v>15554.64</v>
      </c>
      <c r="R4172" s="1">
        <v>14812.68</v>
      </c>
      <c r="S4172" s="1">
        <v>11111.18</v>
      </c>
      <c r="T4172" s="1">
        <v>19256.14</v>
      </c>
      <c r="U4172" s="1">
        <f>SUM(Report_Summary[Revenue])</f>
        <v>626594850.33999527</v>
      </c>
      <c r="V4172" s="1">
        <f>Report_Summary[[#This Row],[Total Revenue]] / COUNTA(Report_Summary[Membership No])</f>
        <v>62659.485033999525</v>
      </c>
    </row>
    <row r="4173" spans="1:22" x14ac:dyDescent="0.3">
      <c r="A4173" t="s">
        <v>4212</v>
      </c>
      <c r="B4173">
        <v>2015</v>
      </c>
      <c r="C4173" t="s">
        <v>14</v>
      </c>
      <c r="D4173">
        <v>49</v>
      </c>
      <c r="E4173" t="str">
        <f t="shared" si="65"/>
        <v>Middle Age</v>
      </c>
      <c r="F4173" t="s">
        <v>19</v>
      </c>
      <c r="G4173" t="s">
        <v>22</v>
      </c>
      <c r="H4173" t="s">
        <v>30</v>
      </c>
      <c r="I4173">
        <v>34</v>
      </c>
      <c r="J4173">
        <v>2.36</v>
      </c>
      <c r="K4173" t="s">
        <v>33</v>
      </c>
      <c r="L4173" t="s">
        <v>33</v>
      </c>
      <c r="M4173" s="1">
        <v>5649.29</v>
      </c>
      <c r="N4173" s="1">
        <v>440.35</v>
      </c>
      <c r="O4173" s="1">
        <v>5526.5</v>
      </c>
      <c r="P4173" s="1">
        <v>0</v>
      </c>
      <c r="Q4173" s="1">
        <v>10509.73</v>
      </c>
      <c r="R4173" s="1">
        <v>17085.77</v>
      </c>
      <c r="S4173" s="1">
        <v>27143.86</v>
      </c>
      <c r="T4173" s="1">
        <v>451.64</v>
      </c>
      <c r="U4173" s="1">
        <f>SUM(Report_Summary[Revenue])</f>
        <v>626594850.33999527</v>
      </c>
      <c r="V4173" s="1">
        <f>Report_Summary[[#This Row],[Total Revenue]] / COUNTA(Report_Summary[Membership No])</f>
        <v>62659.485033999525</v>
      </c>
    </row>
    <row r="4174" spans="1:22" x14ac:dyDescent="0.3">
      <c r="A4174" t="s">
        <v>4213</v>
      </c>
      <c r="B4174">
        <v>2023</v>
      </c>
      <c r="C4174" t="s">
        <v>14</v>
      </c>
      <c r="D4174">
        <v>52</v>
      </c>
      <c r="E4174" t="str">
        <f t="shared" si="65"/>
        <v>Middle Age</v>
      </c>
      <c r="F4174" t="s">
        <v>15</v>
      </c>
      <c r="G4174" t="s">
        <v>24</v>
      </c>
      <c r="H4174" t="s">
        <v>26</v>
      </c>
      <c r="I4174">
        <v>35</v>
      </c>
      <c r="J4174">
        <v>2.48</v>
      </c>
      <c r="K4174" t="s">
        <v>33</v>
      </c>
      <c r="L4174" t="s">
        <v>33</v>
      </c>
      <c r="M4174" s="1">
        <v>14333.17</v>
      </c>
      <c r="N4174" s="1">
        <v>3297.22</v>
      </c>
      <c r="O4174" s="1">
        <v>913.61</v>
      </c>
      <c r="P4174" s="1">
        <v>0</v>
      </c>
      <c r="Q4174" s="1">
        <v>24010.560000000001</v>
      </c>
      <c r="R4174" s="1">
        <v>24756.06</v>
      </c>
      <c r="S4174" s="1">
        <v>13519.11</v>
      </c>
      <c r="T4174" s="1">
        <v>35247.51</v>
      </c>
      <c r="U4174" s="1">
        <f>SUM(Report_Summary[Revenue])</f>
        <v>626594850.33999527</v>
      </c>
      <c r="V4174" s="1">
        <f>Report_Summary[[#This Row],[Total Revenue]] / COUNTA(Report_Summary[Membership No])</f>
        <v>62659.485033999525</v>
      </c>
    </row>
    <row r="4175" spans="1:22" x14ac:dyDescent="0.3">
      <c r="A4175" t="s">
        <v>4214</v>
      </c>
      <c r="B4175">
        <v>2024</v>
      </c>
      <c r="C4175" t="s">
        <v>13</v>
      </c>
      <c r="D4175">
        <v>71</v>
      </c>
      <c r="E4175" t="str">
        <f t="shared" si="65"/>
        <v>Old</v>
      </c>
      <c r="F4175" t="s">
        <v>19</v>
      </c>
      <c r="G4175" t="s">
        <v>23</v>
      </c>
      <c r="H4175" t="s">
        <v>29</v>
      </c>
      <c r="I4175">
        <v>29</v>
      </c>
      <c r="J4175">
        <v>1.57</v>
      </c>
      <c r="K4175" t="s">
        <v>33</v>
      </c>
      <c r="L4175" t="s">
        <v>33</v>
      </c>
      <c r="M4175" s="1">
        <v>1921.44</v>
      </c>
      <c r="N4175" s="1">
        <v>3979.37</v>
      </c>
      <c r="O4175" s="1">
        <v>6324.8</v>
      </c>
      <c r="P4175" s="1">
        <v>0</v>
      </c>
      <c r="Q4175" s="1">
        <v>4894.6499999999996</v>
      </c>
      <c r="R4175" s="1">
        <v>7740.69</v>
      </c>
      <c r="S4175" s="1">
        <v>-4371.05</v>
      </c>
      <c r="T4175" s="1">
        <v>17006.39</v>
      </c>
      <c r="U4175" s="1">
        <f>SUM(Report_Summary[Revenue])</f>
        <v>626594850.33999527</v>
      </c>
      <c r="V4175" s="1">
        <f>Report_Summary[[#This Row],[Total Revenue]] / COUNTA(Report_Summary[Membership No])</f>
        <v>62659.485033999525</v>
      </c>
    </row>
    <row r="4176" spans="1:22" x14ac:dyDescent="0.3">
      <c r="A4176" t="s">
        <v>4215</v>
      </c>
      <c r="B4176">
        <v>2021</v>
      </c>
      <c r="C4176" t="s">
        <v>13</v>
      </c>
      <c r="D4176">
        <v>41</v>
      </c>
      <c r="E4176" t="str">
        <f t="shared" si="65"/>
        <v>Middle Age</v>
      </c>
      <c r="F4176" t="s">
        <v>18</v>
      </c>
      <c r="G4176" t="s">
        <v>23</v>
      </c>
      <c r="H4176" t="s">
        <v>29</v>
      </c>
      <c r="I4176">
        <v>24</v>
      </c>
      <c r="J4176">
        <v>2.52</v>
      </c>
      <c r="K4176" t="s">
        <v>32</v>
      </c>
      <c r="L4176" t="s">
        <v>33</v>
      </c>
      <c r="M4176" s="1">
        <v>703.1</v>
      </c>
      <c r="N4176" s="1">
        <v>1088.1500000000001</v>
      </c>
      <c r="O4176" s="1">
        <v>7391.17</v>
      </c>
      <c r="P4176" s="1">
        <v>0</v>
      </c>
      <c r="Q4176" s="1">
        <v>3054.93</v>
      </c>
      <c r="R4176" s="1">
        <v>1327.37</v>
      </c>
      <c r="S4176" s="1">
        <v>-25055.83</v>
      </c>
      <c r="T4176" s="1">
        <v>29438.13</v>
      </c>
      <c r="U4176" s="1">
        <f>SUM(Report_Summary[Revenue])</f>
        <v>626594850.33999527</v>
      </c>
      <c r="V4176" s="1">
        <f>Report_Summary[[#This Row],[Total Revenue]] / COUNTA(Report_Summary[Membership No])</f>
        <v>62659.485033999525</v>
      </c>
    </row>
    <row r="4177" spans="1:22" x14ac:dyDescent="0.3">
      <c r="A4177" t="s">
        <v>4216</v>
      </c>
      <c r="B4177">
        <v>2020</v>
      </c>
      <c r="C4177" t="s">
        <v>14</v>
      </c>
      <c r="D4177">
        <v>25</v>
      </c>
      <c r="E4177" t="str">
        <f t="shared" si="65"/>
        <v>Young</v>
      </c>
      <c r="F4177" t="s">
        <v>15</v>
      </c>
      <c r="G4177" t="s">
        <v>23</v>
      </c>
      <c r="H4177" t="s">
        <v>26</v>
      </c>
      <c r="I4177">
        <v>24</v>
      </c>
      <c r="J4177">
        <v>0.81</v>
      </c>
      <c r="K4177" t="s">
        <v>33</v>
      </c>
      <c r="L4177" t="s">
        <v>33</v>
      </c>
      <c r="M4177" s="1">
        <v>4790.09</v>
      </c>
      <c r="N4177" s="1">
        <v>3714.3</v>
      </c>
      <c r="O4177" s="1">
        <v>6203.18</v>
      </c>
      <c r="P4177" s="1">
        <v>0</v>
      </c>
      <c r="Q4177" s="1">
        <v>7300.02</v>
      </c>
      <c r="R4177" s="1">
        <v>19428.71</v>
      </c>
      <c r="S4177" s="1">
        <v>11017.76</v>
      </c>
      <c r="T4177" s="1">
        <v>15710.97</v>
      </c>
      <c r="U4177" s="1">
        <f>SUM(Report_Summary[Revenue])</f>
        <v>626594850.33999527</v>
      </c>
      <c r="V4177" s="1">
        <f>Report_Summary[[#This Row],[Total Revenue]] / COUNTA(Report_Summary[Membership No])</f>
        <v>62659.485033999525</v>
      </c>
    </row>
    <row r="4178" spans="1:22" x14ac:dyDescent="0.3">
      <c r="A4178" t="s">
        <v>4217</v>
      </c>
      <c r="B4178">
        <v>2018</v>
      </c>
      <c r="C4178" t="s">
        <v>13</v>
      </c>
      <c r="D4178">
        <v>31</v>
      </c>
      <c r="E4178" t="str">
        <f t="shared" si="65"/>
        <v>Middle Age</v>
      </c>
      <c r="F4178" t="s">
        <v>18</v>
      </c>
      <c r="G4178" t="s">
        <v>24</v>
      </c>
      <c r="H4178" t="s">
        <v>28</v>
      </c>
      <c r="I4178">
        <v>32</v>
      </c>
      <c r="J4178">
        <v>2.0499999999999998</v>
      </c>
      <c r="K4178" t="s">
        <v>32</v>
      </c>
      <c r="L4178" t="s">
        <v>33</v>
      </c>
      <c r="M4178" s="1">
        <v>2043.94</v>
      </c>
      <c r="N4178" s="1">
        <v>2698.85</v>
      </c>
      <c r="O4178" s="1">
        <v>6943.11</v>
      </c>
      <c r="P4178" s="1">
        <v>0</v>
      </c>
      <c r="Q4178" s="1">
        <v>7076.73</v>
      </c>
      <c r="R4178" s="1">
        <v>8008.97</v>
      </c>
      <c r="S4178" s="1">
        <v>4346.03</v>
      </c>
      <c r="T4178" s="1">
        <v>10739.67</v>
      </c>
      <c r="U4178" s="1">
        <f>SUM(Report_Summary[Revenue])</f>
        <v>626594850.33999527</v>
      </c>
      <c r="V4178" s="1">
        <f>Report_Summary[[#This Row],[Total Revenue]] / COUNTA(Report_Summary[Membership No])</f>
        <v>62659.485033999525</v>
      </c>
    </row>
    <row r="4179" spans="1:22" x14ac:dyDescent="0.3">
      <c r="A4179" t="s">
        <v>4218</v>
      </c>
      <c r="B4179">
        <v>2024</v>
      </c>
      <c r="C4179" t="s">
        <v>14</v>
      </c>
      <c r="D4179">
        <v>71</v>
      </c>
      <c r="E4179" t="str">
        <f t="shared" si="65"/>
        <v>Old</v>
      </c>
      <c r="F4179" t="s">
        <v>20</v>
      </c>
      <c r="G4179" t="s">
        <v>23</v>
      </c>
      <c r="H4179" t="s">
        <v>27</v>
      </c>
      <c r="I4179">
        <v>39</v>
      </c>
      <c r="J4179">
        <v>2.85</v>
      </c>
      <c r="K4179" t="s">
        <v>33</v>
      </c>
      <c r="L4179" t="s">
        <v>33</v>
      </c>
      <c r="M4179" s="1">
        <v>2476.25</v>
      </c>
      <c r="N4179" s="1">
        <v>2305.92</v>
      </c>
      <c r="O4179" s="1">
        <v>7620.91</v>
      </c>
      <c r="P4179" s="1">
        <v>0</v>
      </c>
      <c r="Q4179" s="1">
        <v>11998.82</v>
      </c>
      <c r="R4179" s="1">
        <v>8349.8700000000008</v>
      </c>
      <c r="S4179" s="1">
        <v>1807.71</v>
      </c>
      <c r="T4179" s="1">
        <v>18540.98</v>
      </c>
      <c r="U4179" s="1">
        <f>SUM(Report_Summary[Revenue])</f>
        <v>626594850.33999527</v>
      </c>
      <c r="V4179" s="1">
        <f>Report_Summary[[#This Row],[Total Revenue]] / COUNTA(Report_Summary[Membership No])</f>
        <v>62659.485033999525</v>
      </c>
    </row>
    <row r="4180" spans="1:22" x14ac:dyDescent="0.3">
      <c r="A4180" t="s">
        <v>4219</v>
      </c>
      <c r="B4180">
        <v>2020</v>
      </c>
      <c r="C4180" t="s">
        <v>14</v>
      </c>
      <c r="D4180">
        <v>63</v>
      </c>
      <c r="E4180" t="str">
        <f t="shared" si="65"/>
        <v>Old</v>
      </c>
      <c r="F4180" t="s">
        <v>21</v>
      </c>
      <c r="G4180" t="s">
        <v>22</v>
      </c>
      <c r="H4180" t="s">
        <v>31</v>
      </c>
      <c r="I4180">
        <v>39</v>
      </c>
      <c r="J4180">
        <v>2.75</v>
      </c>
      <c r="K4180" t="s">
        <v>33</v>
      </c>
      <c r="L4180" t="s">
        <v>33</v>
      </c>
      <c r="M4180" s="1">
        <v>12788.46</v>
      </c>
      <c r="N4180" s="1">
        <v>3217.99</v>
      </c>
      <c r="O4180" s="1">
        <v>7328.64</v>
      </c>
      <c r="P4180" s="1">
        <v>0</v>
      </c>
      <c r="Q4180" s="1">
        <v>49301.45</v>
      </c>
      <c r="R4180" s="1">
        <v>17393.55</v>
      </c>
      <c r="S4180" s="1">
        <v>14001.68</v>
      </c>
      <c r="T4180" s="1">
        <v>52693.32</v>
      </c>
      <c r="U4180" s="1">
        <f>SUM(Report_Summary[Revenue])</f>
        <v>626594850.33999527</v>
      </c>
      <c r="V4180" s="1">
        <f>Report_Summary[[#This Row],[Total Revenue]] / COUNTA(Report_Summary[Membership No])</f>
        <v>62659.485033999525</v>
      </c>
    </row>
    <row r="4181" spans="1:22" x14ac:dyDescent="0.3">
      <c r="A4181" t="s">
        <v>4220</v>
      </c>
      <c r="B4181">
        <v>2019</v>
      </c>
      <c r="C4181" t="s">
        <v>14</v>
      </c>
      <c r="D4181">
        <v>72</v>
      </c>
      <c r="E4181" t="str">
        <f t="shared" si="65"/>
        <v>Old</v>
      </c>
      <c r="F4181" t="s">
        <v>19</v>
      </c>
      <c r="G4181" t="s">
        <v>23</v>
      </c>
      <c r="H4181" t="s">
        <v>31</v>
      </c>
      <c r="I4181">
        <v>38</v>
      </c>
      <c r="J4181">
        <v>2.77</v>
      </c>
      <c r="K4181" t="s">
        <v>33</v>
      </c>
      <c r="L4181" t="s">
        <v>33</v>
      </c>
      <c r="M4181" s="1">
        <v>12109.04</v>
      </c>
      <c r="N4181" s="1">
        <v>383.7</v>
      </c>
      <c r="O4181" s="1">
        <v>4024.95</v>
      </c>
      <c r="P4181" s="1">
        <v>0</v>
      </c>
      <c r="Q4181" s="1">
        <v>31664.84</v>
      </c>
      <c r="R4181" s="1">
        <v>42306.62</v>
      </c>
      <c r="S4181" s="1">
        <v>17387.98</v>
      </c>
      <c r="T4181" s="1">
        <v>56583.48</v>
      </c>
      <c r="U4181" s="1">
        <f>SUM(Report_Summary[Revenue])</f>
        <v>626594850.33999527</v>
      </c>
      <c r="V4181" s="1">
        <f>Report_Summary[[#This Row],[Total Revenue]] / COUNTA(Report_Summary[Membership No])</f>
        <v>62659.485033999525</v>
      </c>
    </row>
    <row r="4182" spans="1:22" x14ac:dyDescent="0.3">
      <c r="A4182" t="s">
        <v>4221</v>
      </c>
      <c r="B4182">
        <v>2017</v>
      </c>
      <c r="C4182" t="s">
        <v>13</v>
      </c>
      <c r="D4182">
        <v>66</v>
      </c>
      <c r="E4182" t="str">
        <f t="shared" si="65"/>
        <v>Old</v>
      </c>
      <c r="F4182" t="s">
        <v>21</v>
      </c>
      <c r="G4182" t="s">
        <v>25</v>
      </c>
      <c r="H4182" t="s">
        <v>30</v>
      </c>
      <c r="I4182">
        <v>35</v>
      </c>
      <c r="J4182">
        <v>3.35</v>
      </c>
      <c r="K4182" t="s">
        <v>32</v>
      </c>
      <c r="L4182" t="s">
        <v>33</v>
      </c>
      <c r="M4182" s="1">
        <v>15979.64</v>
      </c>
      <c r="N4182" s="1">
        <v>4812.72</v>
      </c>
      <c r="O4182" s="1">
        <v>3234.9</v>
      </c>
      <c r="P4182" s="1">
        <v>0</v>
      </c>
      <c r="Q4182" s="1">
        <v>77274.7</v>
      </c>
      <c r="R4182" s="1">
        <v>46544.98</v>
      </c>
      <c r="S4182" s="1">
        <v>16167.64</v>
      </c>
      <c r="T4182" s="1">
        <v>107652.04</v>
      </c>
      <c r="U4182" s="1">
        <f>SUM(Report_Summary[Revenue])</f>
        <v>626594850.33999527</v>
      </c>
      <c r="V4182" s="1">
        <f>Report_Summary[[#This Row],[Total Revenue]] / COUNTA(Report_Summary[Membership No])</f>
        <v>62659.485033999525</v>
      </c>
    </row>
    <row r="4183" spans="1:22" x14ac:dyDescent="0.3">
      <c r="A4183" t="s">
        <v>4222</v>
      </c>
      <c r="B4183">
        <v>2017</v>
      </c>
      <c r="C4183" t="s">
        <v>13</v>
      </c>
      <c r="D4183">
        <v>53</v>
      </c>
      <c r="E4183" t="str">
        <f t="shared" si="65"/>
        <v>Middle Age</v>
      </c>
      <c r="F4183" t="s">
        <v>20</v>
      </c>
      <c r="G4183" t="s">
        <v>23</v>
      </c>
      <c r="H4183" t="s">
        <v>26</v>
      </c>
      <c r="I4183">
        <v>30</v>
      </c>
      <c r="J4183">
        <v>2.33</v>
      </c>
      <c r="K4183" t="s">
        <v>32</v>
      </c>
      <c r="L4183" t="s">
        <v>33</v>
      </c>
      <c r="M4183" s="1">
        <v>14271.59</v>
      </c>
      <c r="N4183" s="1">
        <v>751.8</v>
      </c>
      <c r="O4183" s="1">
        <v>1898.34</v>
      </c>
      <c r="P4183" s="1">
        <v>0</v>
      </c>
      <c r="Q4183" s="1">
        <v>64620.72</v>
      </c>
      <c r="R4183" s="1">
        <v>19721.82</v>
      </c>
      <c r="S4183" s="1">
        <v>1450.09</v>
      </c>
      <c r="T4183" s="1">
        <v>82892.45</v>
      </c>
      <c r="U4183" s="1">
        <f>SUM(Report_Summary[Revenue])</f>
        <v>626594850.33999527</v>
      </c>
      <c r="V4183" s="1">
        <f>Report_Summary[[#This Row],[Total Revenue]] / COUNTA(Report_Summary[Membership No])</f>
        <v>62659.485033999525</v>
      </c>
    </row>
    <row r="4184" spans="1:22" x14ac:dyDescent="0.3">
      <c r="A4184" t="s">
        <v>4223</v>
      </c>
      <c r="B4184">
        <v>2019</v>
      </c>
      <c r="C4184" t="s">
        <v>13</v>
      </c>
      <c r="D4184">
        <v>36</v>
      </c>
      <c r="E4184" t="str">
        <f t="shared" si="65"/>
        <v>Middle Age</v>
      </c>
      <c r="F4184" t="s">
        <v>21</v>
      </c>
      <c r="G4184" t="s">
        <v>25</v>
      </c>
      <c r="H4184" t="s">
        <v>27</v>
      </c>
      <c r="I4184">
        <v>28</v>
      </c>
      <c r="J4184">
        <v>2.93</v>
      </c>
      <c r="K4184" t="s">
        <v>33</v>
      </c>
      <c r="L4184" t="s">
        <v>33</v>
      </c>
      <c r="M4184" s="1">
        <v>19180.47</v>
      </c>
      <c r="N4184" s="1">
        <v>4382</v>
      </c>
      <c r="O4184" s="1">
        <v>1379.44</v>
      </c>
      <c r="P4184" s="1">
        <v>0</v>
      </c>
      <c r="Q4184" s="1">
        <v>66859.820000000007</v>
      </c>
      <c r="R4184" s="1">
        <v>60118.2</v>
      </c>
      <c r="S4184" s="1">
        <v>-26538.34</v>
      </c>
      <c r="T4184" s="1">
        <v>153516.35999999999</v>
      </c>
      <c r="U4184" s="1">
        <f>SUM(Report_Summary[Revenue])</f>
        <v>626594850.33999527</v>
      </c>
      <c r="V4184" s="1">
        <f>Report_Summary[[#This Row],[Total Revenue]] / COUNTA(Report_Summary[Membership No])</f>
        <v>62659.485033999525</v>
      </c>
    </row>
    <row r="4185" spans="1:22" x14ac:dyDescent="0.3">
      <c r="A4185" t="s">
        <v>4224</v>
      </c>
      <c r="B4185">
        <v>2018</v>
      </c>
      <c r="C4185" t="s">
        <v>13</v>
      </c>
      <c r="D4185">
        <v>50</v>
      </c>
      <c r="E4185" t="str">
        <f t="shared" si="65"/>
        <v>Middle Age</v>
      </c>
      <c r="F4185" t="s">
        <v>18</v>
      </c>
      <c r="G4185" t="s">
        <v>25</v>
      </c>
      <c r="H4185" t="s">
        <v>27</v>
      </c>
      <c r="I4185">
        <v>29</v>
      </c>
      <c r="J4185">
        <v>2.27</v>
      </c>
      <c r="K4185" t="s">
        <v>33</v>
      </c>
      <c r="L4185" t="s">
        <v>33</v>
      </c>
      <c r="M4185" s="1">
        <v>5740.87</v>
      </c>
      <c r="N4185" s="1">
        <v>3190.03</v>
      </c>
      <c r="O4185" s="1">
        <v>7915.35</v>
      </c>
      <c r="P4185" s="1">
        <v>0</v>
      </c>
      <c r="Q4185" s="1">
        <v>10719.28</v>
      </c>
      <c r="R4185" s="1">
        <v>28164.77</v>
      </c>
      <c r="S4185" s="1">
        <v>-908.9</v>
      </c>
      <c r="T4185" s="1">
        <v>39792.949999999997</v>
      </c>
      <c r="U4185" s="1">
        <f>SUM(Report_Summary[Revenue])</f>
        <v>626594850.33999527</v>
      </c>
      <c r="V4185" s="1">
        <f>Report_Summary[[#This Row],[Total Revenue]] / COUNTA(Report_Summary[Membership No])</f>
        <v>62659.485033999525</v>
      </c>
    </row>
    <row r="4186" spans="1:22" x14ac:dyDescent="0.3">
      <c r="A4186" t="s">
        <v>4225</v>
      </c>
      <c r="B4186">
        <v>2016</v>
      </c>
      <c r="C4186" t="s">
        <v>13</v>
      </c>
      <c r="D4186">
        <v>75</v>
      </c>
      <c r="E4186" t="str">
        <f t="shared" si="65"/>
        <v>Old</v>
      </c>
      <c r="F4186" t="s">
        <v>18</v>
      </c>
      <c r="G4186" t="s">
        <v>23</v>
      </c>
      <c r="H4186" t="s">
        <v>28</v>
      </c>
      <c r="I4186">
        <v>37</v>
      </c>
      <c r="J4186">
        <v>3.78</v>
      </c>
      <c r="K4186" t="s">
        <v>32</v>
      </c>
      <c r="L4186" t="s">
        <v>33</v>
      </c>
      <c r="M4186" s="1">
        <v>12049.71</v>
      </c>
      <c r="N4186" s="1">
        <v>3652.88</v>
      </c>
      <c r="O4186" s="1">
        <v>7828.38</v>
      </c>
      <c r="P4186" s="1">
        <v>0</v>
      </c>
      <c r="Q4186" s="1">
        <v>24922.34</v>
      </c>
      <c r="R4186" s="1">
        <v>35275.480000000003</v>
      </c>
      <c r="S4186" s="1">
        <v>-10583.24</v>
      </c>
      <c r="T4186" s="1">
        <v>70781.06</v>
      </c>
      <c r="U4186" s="1">
        <f>SUM(Report_Summary[Revenue])</f>
        <v>626594850.33999527</v>
      </c>
      <c r="V4186" s="1">
        <f>Report_Summary[[#This Row],[Total Revenue]] / COUNTA(Report_Summary[Membership No])</f>
        <v>62659.485033999525</v>
      </c>
    </row>
    <row r="4187" spans="1:22" x14ac:dyDescent="0.3">
      <c r="A4187" t="s">
        <v>4226</v>
      </c>
      <c r="B4187">
        <v>2020</v>
      </c>
      <c r="C4187" t="s">
        <v>13</v>
      </c>
      <c r="D4187">
        <v>42</v>
      </c>
      <c r="E4187" t="str">
        <f t="shared" si="65"/>
        <v>Middle Age</v>
      </c>
      <c r="F4187" t="s">
        <v>21</v>
      </c>
      <c r="G4187" t="s">
        <v>25</v>
      </c>
      <c r="H4187" t="s">
        <v>28</v>
      </c>
      <c r="I4187">
        <v>30</v>
      </c>
      <c r="J4187">
        <v>2.67</v>
      </c>
      <c r="K4187" t="s">
        <v>32</v>
      </c>
      <c r="L4187" t="s">
        <v>33</v>
      </c>
      <c r="M4187" s="1">
        <v>18923.25</v>
      </c>
      <c r="N4187" s="1">
        <v>3366.1</v>
      </c>
      <c r="O4187" s="1">
        <v>3596.05</v>
      </c>
      <c r="P4187" s="1">
        <v>0</v>
      </c>
      <c r="Q4187" s="1">
        <v>66419.42</v>
      </c>
      <c r="R4187" s="1">
        <v>49462.63</v>
      </c>
      <c r="S4187" s="1">
        <v>-26871.7</v>
      </c>
      <c r="T4187" s="1">
        <v>142753.75</v>
      </c>
      <c r="U4187" s="1">
        <f>SUM(Report_Summary[Revenue])</f>
        <v>626594850.33999527</v>
      </c>
      <c r="V4187" s="1">
        <f>Report_Summary[[#This Row],[Total Revenue]] / COUNTA(Report_Summary[Membership No])</f>
        <v>62659.485033999525</v>
      </c>
    </row>
    <row r="4188" spans="1:22" x14ac:dyDescent="0.3">
      <c r="A4188" t="s">
        <v>4227</v>
      </c>
      <c r="B4188">
        <v>2021</v>
      </c>
      <c r="C4188" t="s">
        <v>14</v>
      </c>
      <c r="D4188">
        <v>43</v>
      </c>
      <c r="E4188" t="str">
        <f t="shared" si="65"/>
        <v>Middle Age</v>
      </c>
      <c r="F4188" t="s">
        <v>20</v>
      </c>
      <c r="G4188" t="s">
        <v>23</v>
      </c>
      <c r="H4188" t="s">
        <v>30</v>
      </c>
      <c r="I4188">
        <v>27</v>
      </c>
      <c r="J4188">
        <v>2.27</v>
      </c>
      <c r="K4188" t="s">
        <v>33</v>
      </c>
      <c r="L4188" t="s">
        <v>33</v>
      </c>
      <c r="M4188" s="1">
        <v>19313.84</v>
      </c>
      <c r="N4188" s="1">
        <v>1420.07</v>
      </c>
      <c r="O4188" s="1">
        <v>6190.94</v>
      </c>
      <c r="P4188" s="1">
        <v>0</v>
      </c>
      <c r="Q4188" s="1">
        <v>56538.71</v>
      </c>
      <c r="R4188" s="1">
        <v>90700.08</v>
      </c>
      <c r="S4188" s="1">
        <v>-4730.57</v>
      </c>
      <c r="T4188" s="1">
        <v>151969.35999999999</v>
      </c>
      <c r="U4188" s="1">
        <f>SUM(Report_Summary[Revenue])</f>
        <v>626594850.33999527</v>
      </c>
      <c r="V4188" s="1">
        <f>Report_Summary[[#This Row],[Total Revenue]] / COUNTA(Report_Summary[Membership No])</f>
        <v>62659.485033999525</v>
      </c>
    </row>
    <row r="4189" spans="1:22" x14ac:dyDescent="0.3">
      <c r="A4189" t="s">
        <v>4228</v>
      </c>
      <c r="B4189">
        <v>2017</v>
      </c>
      <c r="C4189" t="s">
        <v>14</v>
      </c>
      <c r="D4189">
        <v>70</v>
      </c>
      <c r="E4189" t="str">
        <f t="shared" si="65"/>
        <v>Old</v>
      </c>
      <c r="F4189" t="s">
        <v>15</v>
      </c>
      <c r="G4189" t="s">
        <v>23</v>
      </c>
      <c r="H4189" t="s">
        <v>30</v>
      </c>
      <c r="I4189">
        <v>38</v>
      </c>
      <c r="J4189">
        <v>2.34</v>
      </c>
      <c r="K4189" t="s">
        <v>33</v>
      </c>
      <c r="L4189" t="s">
        <v>33</v>
      </c>
      <c r="M4189" s="1">
        <v>12524.95</v>
      </c>
      <c r="N4189" s="1">
        <v>984.45</v>
      </c>
      <c r="O4189" s="1">
        <v>3007.12</v>
      </c>
      <c r="P4189" s="1">
        <v>0</v>
      </c>
      <c r="Q4189" s="1">
        <v>35545.620000000003</v>
      </c>
      <c r="R4189" s="1">
        <v>49314.41</v>
      </c>
      <c r="S4189" s="1">
        <v>-19982.36</v>
      </c>
      <c r="T4189" s="1">
        <v>104842.39</v>
      </c>
      <c r="U4189" s="1">
        <f>SUM(Report_Summary[Revenue])</f>
        <v>626594850.33999527</v>
      </c>
      <c r="V4189" s="1">
        <f>Report_Summary[[#This Row],[Total Revenue]] / COUNTA(Report_Summary[Membership No])</f>
        <v>62659.485033999525</v>
      </c>
    </row>
    <row r="4190" spans="1:22" x14ac:dyDescent="0.3">
      <c r="A4190" t="s">
        <v>4229</v>
      </c>
      <c r="B4190">
        <v>2019</v>
      </c>
      <c r="C4190" t="s">
        <v>14</v>
      </c>
      <c r="D4190">
        <v>67</v>
      </c>
      <c r="E4190" t="str">
        <f t="shared" si="65"/>
        <v>Old</v>
      </c>
      <c r="F4190" t="s">
        <v>15</v>
      </c>
      <c r="G4190" t="s">
        <v>25</v>
      </c>
      <c r="H4190" t="s">
        <v>26</v>
      </c>
      <c r="I4190">
        <v>27</v>
      </c>
      <c r="J4190">
        <v>2.35</v>
      </c>
      <c r="K4190" t="s">
        <v>33</v>
      </c>
      <c r="L4190" t="s">
        <v>33</v>
      </c>
      <c r="M4190" s="1">
        <v>15114.73</v>
      </c>
      <c r="N4190" s="1">
        <v>4553.4799999999996</v>
      </c>
      <c r="O4190" s="1">
        <v>1896.81</v>
      </c>
      <c r="P4190" s="1">
        <v>0</v>
      </c>
      <c r="Q4190" s="1">
        <v>20585.18</v>
      </c>
      <c r="R4190" s="1">
        <v>59739.48</v>
      </c>
      <c r="S4190" s="1">
        <v>-1974.41</v>
      </c>
      <c r="T4190" s="1">
        <v>82299.070000000007</v>
      </c>
      <c r="U4190" s="1">
        <f>SUM(Report_Summary[Revenue])</f>
        <v>626594850.33999527</v>
      </c>
      <c r="V4190" s="1">
        <f>Report_Summary[[#This Row],[Total Revenue]] / COUNTA(Report_Summary[Membership No])</f>
        <v>62659.485033999525</v>
      </c>
    </row>
    <row r="4191" spans="1:22" x14ac:dyDescent="0.3">
      <c r="A4191" t="s">
        <v>4230</v>
      </c>
      <c r="B4191">
        <v>2019</v>
      </c>
      <c r="C4191" t="s">
        <v>14</v>
      </c>
      <c r="D4191">
        <v>72</v>
      </c>
      <c r="E4191" t="str">
        <f t="shared" si="65"/>
        <v>Old</v>
      </c>
      <c r="F4191" t="s">
        <v>18</v>
      </c>
      <c r="G4191" t="s">
        <v>22</v>
      </c>
      <c r="H4191" t="s">
        <v>27</v>
      </c>
      <c r="I4191">
        <v>27</v>
      </c>
      <c r="J4191">
        <v>1.74</v>
      </c>
      <c r="K4191" t="s">
        <v>32</v>
      </c>
      <c r="L4191" t="s">
        <v>33</v>
      </c>
      <c r="M4191" s="1">
        <v>11981.1</v>
      </c>
      <c r="N4191" s="1">
        <v>1930.26</v>
      </c>
      <c r="O4191" s="1">
        <v>1924.4</v>
      </c>
      <c r="P4191" s="1">
        <v>0</v>
      </c>
      <c r="Q4191" s="1">
        <v>24342.11</v>
      </c>
      <c r="R4191" s="1">
        <v>49950.29</v>
      </c>
      <c r="S4191" s="1">
        <v>27550.62</v>
      </c>
      <c r="T4191" s="1">
        <v>46741.78</v>
      </c>
      <c r="U4191" s="1">
        <f>SUM(Report_Summary[Revenue])</f>
        <v>626594850.33999527</v>
      </c>
      <c r="V4191" s="1">
        <f>Report_Summary[[#This Row],[Total Revenue]] / COUNTA(Report_Summary[Membership No])</f>
        <v>62659.485033999525</v>
      </c>
    </row>
    <row r="4192" spans="1:22" x14ac:dyDescent="0.3">
      <c r="A4192" t="s">
        <v>4231</v>
      </c>
      <c r="B4192">
        <v>2024</v>
      </c>
      <c r="C4192" t="s">
        <v>13</v>
      </c>
      <c r="D4192">
        <v>32</v>
      </c>
      <c r="E4192" t="str">
        <f t="shared" si="65"/>
        <v>Middle Age</v>
      </c>
      <c r="F4192" t="s">
        <v>17</v>
      </c>
      <c r="G4192" t="s">
        <v>25</v>
      </c>
      <c r="H4192" t="s">
        <v>27</v>
      </c>
      <c r="I4192">
        <v>17</v>
      </c>
      <c r="J4192">
        <v>0.97</v>
      </c>
      <c r="K4192" t="s">
        <v>32</v>
      </c>
      <c r="L4192" t="s">
        <v>33</v>
      </c>
      <c r="M4192" s="1">
        <v>15470.71</v>
      </c>
      <c r="N4192" s="1">
        <v>2809.21</v>
      </c>
      <c r="O4192" s="1">
        <v>870.68</v>
      </c>
      <c r="P4192" s="1">
        <v>0</v>
      </c>
      <c r="Q4192" s="1">
        <v>44358.35</v>
      </c>
      <c r="R4192" s="1">
        <v>64785.39</v>
      </c>
      <c r="S4192" s="1">
        <v>1501.39</v>
      </c>
      <c r="T4192" s="1">
        <v>107642.35</v>
      </c>
      <c r="U4192" s="1">
        <f>SUM(Report_Summary[Revenue])</f>
        <v>626594850.33999527</v>
      </c>
      <c r="V4192" s="1">
        <f>Report_Summary[[#This Row],[Total Revenue]] / COUNTA(Report_Summary[Membership No])</f>
        <v>62659.485033999525</v>
      </c>
    </row>
    <row r="4193" spans="1:22" x14ac:dyDescent="0.3">
      <c r="A4193" t="s">
        <v>4232</v>
      </c>
      <c r="B4193">
        <v>2017</v>
      </c>
      <c r="C4193" t="s">
        <v>13</v>
      </c>
      <c r="D4193">
        <v>41</v>
      </c>
      <c r="E4193" t="str">
        <f t="shared" si="65"/>
        <v>Middle Age</v>
      </c>
      <c r="F4193" t="s">
        <v>16</v>
      </c>
      <c r="G4193" t="s">
        <v>25</v>
      </c>
      <c r="H4193" t="s">
        <v>28</v>
      </c>
      <c r="I4193">
        <v>25</v>
      </c>
      <c r="J4193">
        <v>2.17</v>
      </c>
      <c r="K4193" t="s">
        <v>32</v>
      </c>
      <c r="L4193" t="s">
        <v>33</v>
      </c>
      <c r="M4193" s="1">
        <v>7353.47</v>
      </c>
      <c r="N4193" s="1">
        <v>1016.03</v>
      </c>
      <c r="O4193" s="1">
        <v>3200.79</v>
      </c>
      <c r="P4193" s="1">
        <v>0</v>
      </c>
      <c r="Q4193" s="1">
        <v>23285.64</v>
      </c>
      <c r="R4193" s="1">
        <v>35915.129999999997</v>
      </c>
      <c r="S4193" s="1">
        <v>-9138.07</v>
      </c>
      <c r="T4193" s="1">
        <v>68338.84</v>
      </c>
      <c r="U4193" s="1">
        <f>SUM(Report_Summary[Revenue])</f>
        <v>626594850.33999527</v>
      </c>
      <c r="V4193" s="1">
        <f>Report_Summary[[#This Row],[Total Revenue]] / COUNTA(Report_Summary[Membership No])</f>
        <v>62659.485033999525</v>
      </c>
    </row>
    <row r="4194" spans="1:22" x14ac:dyDescent="0.3">
      <c r="A4194" t="s">
        <v>4233</v>
      </c>
      <c r="B4194">
        <v>2021</v>
      </c>
      <c r="C4194" t="s">
        <v>13</v>
      </c>
      <c r="D4194">
        <v>45</v>
      </c>
      <c r="E4194" t="str">
        <f t="shared" si="65"/>
        <v>Middle Age</v>
      </c>
      <c r="F4194" t="s">
        <v>18</v>
      </c>
      <c r="G4194" t="s">
        <v>22</v>
      </c>
      <c r="H4194" t="s">
        <v>27</v>
      </c>
      <c r="I4194">
        <v>36</v>
      </c>
      <c r="J4194">
        <v>3.92</v>
      </c>
      <c r="K4194" t="s">
        <v>32</v>
      </c>
      <c r="L4194" t="s">
        <v>33</v>
      </c>
      <c r="M4194" s="1">
        <v>6549.29</v>
      </c>
      <c r="N4194" s="1">
        <v>2021.25</v>
      </c>
      <c r="O4194" s="1">
        <v>514.07000000000005</v>
      </c>
      <c r="P4194" s="1">
        <v>0</v>
      </c>
      <c r="Q4194" s="1">
        <v>11158.49</v>
      </c>
      <c r="R4194" s="1">
        <v>27778</v>
      </c>
      <c r="S4194" s="1">
        <v>-24716.880000000001</v>
      </c>
      <c r="T4194" s="1">
        <v>63653.37</v>
      </c>
      <c r="U4194" s="1">
        <f>SUM(Report_Summary[Revenue])</f>
        <v>626594850.33999527</v>
      </c>
      <c r="V4194" s="1">
        <f>Report_Summary[[#This Row],[Total Revenue]] / COUNTA(Report_Summary[Membership No])</f>
        <v>62659.485033999525</v>
      </c>
    </row>
    <row r="4195" spans="1:22" x14ac:dyDescent="0.3">
      <c r="A4195" t="s">
        <v>4234</v>
      </c>
      <c r="B4195">
        <v>2015</v>
      </c>
      <c r="C4195" t="s">
        <v>13</v>
      </c>
      <c r="D4195">
        <v>29</v>
      </c>
      <c r="E4195" t="str">
        <f t="shared" si="65"/>
        <v>Young</v>
      </c>
      <c r="F4195" t="s">
        <v>16</v>
      </c>
      <c r="G4195" t="s">
        <v>25</v>
      </c>
      <c r="H4195" t="s">
        <v>26</v>
      </c>
      <c r="I4195">
        <v>34</v>
      </c>
      <c r="J4195">
        <v>3.16</v>
      </c>
      <c r="K4195" t="s">
        <v>32</v>
      </c>
      <c r="L4195" t="s">
        <v>33</v>
      </c>
      <c r="M4195" s="1">
        <v>10895.4</v>
      </c>
      <c r="N4195" s="1">
        <v>3719.81</v>
      </c>
      <c r="O4195" s="1">
        <v>323.95</v>
      </c>
      <c r="P4195" s="1">
        <v>0</v>
      </c>
      <c r="Q4195" s="1">
        <v>42792.92</v>
      </c>
      <c r="R4195" s="1">
        <v>29668.33</v>
      </c>
      <c r="S4195" s="1">
        <v>-6110.47</v>
      </c>
      <c r="T4195" s="1">
        <v>78571.72</v>
      </c>
      <c r="U4195" s="1">
        <f>SUM(Report_Summary[Revenue])</f>
        <v>626594850.33999527</v>
      </c>
      <c r="V4195" s="1">
        <f>Report_Summary[[#This Row],[Total Revenue]] / COUNTA(Report_Summary[Membership No])</f>
        <v>62659.485033999525</v>
      </c>
    </row>
    <row r="4196" spans="1:22" x14ac:dyDescent="0.3">
      <c r="A4196" t="s">
        <v>4235</v>
      </c>
      <c r="B4196">
        <v>2016</v>
      </c>
      <c r="C4196" t="s">
        <v>13</v>
      </c>
      <c r="D4196">
        <v>28</v>
      </c>
      <c r="E4196" t="str">
        <f t="shared" si="65"/>
        <v>Young</v>
      </c>
      <c r="F4196" t="s">
        <v>16</v>
      </c>
      <c r="G4196" t="s">
        <v>23</v>
      </c>
      <c r="H4196" t="s">
        <v>28</v>
      </c>
      <c r="I4196">
        <v>33</v>
      </c>
      <c r="J4196">
        <v>1.8</v>
      </c>
      <c r="K4196" t="s">
        <v>32</v>
      </c>
      <c r="L4196" t="s">
        <v>33</v>
      </c>
      <c r="M4196" s="1">
        <v>15425.15</v>
      </c>
      <c r="N4196" s="1">
        <v>4781.63</v>
      </c>
      <c r="O4196" s="1">
        <v>896.65</v>
      </c>
      <c r="P4196" s="1">
        <v>0</v>
      </c>
      <c r="Q4196" s="1">
        <v>70574.05</v>
      </c>
      <c r="R4196" s="1">
        <v>43036.61</v>
      </c>
      <c r="S4196" s="1">
        <v>-8463.9699999999993</v>
      </c>
      <c r="T4196" s="1">
        <v>122074.63</v>
      </c>
      <c r="U4196" s="1">
        <f>SUM(Report_Summary[Revenue])</f>
        <v>626594850.33999527</v>
      </c>
      <c r="V4196" s="1">
        <f>Report_Summary[[#This Row],[Total Revenue]] / COUNTA(Report_Summary[Membership No])</f>
        <v>62659.485033999525</v>
      </c>
    </row>
    <row r="4197" spans="1:22" x14ac:dyDescent="0.3">
      <c r="A4197" t="s">
        <v>4236</v>
      </c>
      <c r="B4197">
        <v>2017</v>
      </c>
      <c r="C4197" t="s">
        <v>13</v>
      </c>
      <c r="D4197">
        <v>79</v>
      </c>
      <c r="E4197" t="str">
        <f t="shared" si="65"/>
        <v>Old</v>
      </c>
      <c r="F4197" t="s">
        <v>17</v>
      </c>
      <c r="G4197" t="s">
        <v>23</v>
      </c>
      <c r="H4197" t="s">
        <v>27</v>
      </c>
      <c r="I4197">
        <v>16</v>
      </c>
      <c r="J4197">
        <v>3.46</v>
      </c>
      <c r="K4197" t="s">
        <v>33</v>
      </c>
      <c r="L4197" t="s">
        <v>33</v>
      </c>
      <c r="M4197" s="1">
        <v>3179</v>
      </c>
      <c r="N4197" s="1">
        <v>629.54</v>
      </c>
      <c r="O4197" s="1">
        <v>2763.01</v>
      </c>
      <c r="P4197" s="1">
        <v>0</v>
      </c>
      <c r="Q4197" s="1">
        <v>5224.71</v>
      </c>
      <c r="R4197" s="1">
        <v>14908.35</v>
      </c>
      <c r="S4197" s="1">
        <v>-24770.71</v>
      </c>
      <c r="T4197" s="1">
        <v>44903.77</v>
      </c>
      <c r="U4197" s="1">
        <f>SUM(Report_Summary[Revenue])</f>
        <v>626594850.33999527</v>
      </c>
      <c r="V4197" s="1">
        <f>Report_Summary[[#This Row],[Total Revenue]] / COUNTA(Report_Summary[Membership No])</f>
        <v>62659.485033999525</v>
      </c>
    </row>
    <row r="4198" spans="1:22" x14ac:dyDescent="0.3">
      <c r="A4198" t="s">
        <v>4237</v>
      </c>
      <c r="B4198">
        <v>2021</v>
      </c>
      <c r="C4198" t="s">
        <v>14</v>
      </c>
      <c r="D4198">
        <v>35</v>
      </c>
      <c r="E4198" t="str">
        <f t="shared" si="65"/>
        <v>Middle Age</v>
      </c>
      <c r="F4198" t="s">
        <v>21</v>
      </c>
      <c r="G4198" t="s">
        <v>22</v>
      </c>
      <c r="H4198" t="s">
        <v>29</v>
      </c>
      <c r="I4198">
        <v>22</v>
      </c>
      <c r="J4198">
        <v>3.7</v>
      </c>
      <c r="K4198" t="s">
        <v>32</v>
      </c>
      <c r="L4198" t="s">
        <v>33</v>
      </c>
      <c r="M4198" s="1">
        <v>13508.03</v>
      </c>
      <c r="N4198" s="1">
        <v>2949.24</v>
      </c>
      <c r="O4198" s="1">
        <v>7117.21</v>
      </c>
      <c r="P4198" s="1">
        <v>0</v>
      </c>
      <c r="Q4198" s="1">
        <v>44664.3</v>
      </c>
      <c r="R4198" s="1">
        <v>64706.26</v>
      </c>
      <c r="S4198" s="1">
        <v>12357.15</v>
      </c>
      <c r="T4198" s="1">
        <v>97013.41</v>
      </c>
      <c r="U4198" s="1">
        <f>SUM(Report_Summary[Revenue])</f>
        <v>626594850.33999527</v>
      </c>
      <c r="V4198" s="1">
        <f>Report_Summary[[#This Row],[Total Revenue]] / COUNTA(Report_Summary[Membership No])</f>
        <v>62659.485033999525</v>
      </c>
    </row>
    <row r="4199" spans="1:22" x14ac:dyDescent="0.3">
      <c r="A4199" t="s">
        <v>4238</v>
      </c>
      <c r="B4199">
        <v>2021</v>
      </c>
      <c r="C4199" t="s">
        <v>13</v>
      </c>
      <c r="D4199">
        <v>55</v>
      </c>
      <c r="E4199" t="str">
        <f t="shared" si="65"/>
        <v>Middle Age</v>
      </c>
      <c r="F4199" t="s">
        <v>20</v>
      </c>
      <c r="G4199" t="s">
        <v>25</v>
      </c>
      <c r="H4199" t="s">
        <v>30</v>
      </c>
      <c r="I4199">
        <v>31</v>
      </c>
      <c r="J4199">
        <v>2.31</v>
      </c>
      <c r="K4199" t="s">
        <v>33</v>
      </c>
      <c r="L4199" t="s">
        <v>33</v>
      </c>
      <c r="M4199" s="1">
        <v>9952.1299999999992</v>
      </c>
      <c r="N4199" s="1">
        <v>1226.6600000000001</v>
      </c>
      <c r="O4199" s="1">
        <v>3943.71</v>
      </c>
      <c r="P4199" s="1">
        <v>0</v>
      </c>
      <c r="Q4199" s="1">
        <v>36952.68</v>
      </c>
      <c r="R4199" s="1">
        <v>23581.759999999998</v>
      </c>
      <c r="S4199" s="1">
        <v>18591.810000000001</v>
      </c>
      <c r="T4199" s="1">
        <v>41942.629999999997</v>
      </c>
      <c r="U4199" s="1">
        <f>SUM(Report_Summary[Revenue])</f>
        <v>626594850.33999527</v>
      </c>
      <c r="V4199" s="1">
        <f>Report_Summary[[#This Row],[Total Revenue]] / COUNTA(Report_Summary[Membership No])</f>
        <v>62659.485033999525</v>
      </c>
    </row>
    <row r="4200" spans="1:22" x14ac:dyDescent="0.3">
      <c r="A4200" t="s">
        <v>4239</v>
      </c>
      <c r="B4200">
        <v>2016</v>
      </c>
      <c r="C4200" t="s">
        <v>13</v>
      </c>
      <c r="D4200">
        <v>72</v>
      </c>
      <c r="E4200" t="str">
        <f t="shared" si="65"/>
        <v>Old</v>
      </c>
      <c r="F4200" t="s">
        <v>15</v>
      </c>
      <c r="G4200" t="s">
        <v>23</v>
      </c>
      <c r="H4200" t="s">
        <v>28</v>
      </c>
      <c r="I4200">
        <v>28</v>
      </c>
      <c r="J4200">
        <v>1.91</v>
      </c>
      <c r="K4200" t="s">
        <v>33</v>
      </c>
      <c r="L4200" t="s">
        <v>33</v>
      </c>
      <c r="M4200" s="1">
        <v>4484.1400000000003</v>
      </c>
      <c r="N4200" s="1">
        <v>4217.04</v>
      </c>
      <c r="O4200" s="1">
        <v>308.27</v>
      </c>
      <c r="P4200" s="1">
        <v>0</v>
      </c>
      <c r="Q4200" s="1">
        <v>9760.64</v>
      </c>
      <c r="R4200" s="1">
        <v>20852.8</v>
      </c>
      <c r="S4200" s="1">
        <v>-28965.17</v>
      </c>
      <c r="T4200" s="1">
        <v>59578.61</v>
      </c>
      <c r="U4200" s="1">
        <f>SUM(Report_Summary[Revenue])</f>
        <v>626594850.33999527</v>
      </c>
      <c r="V4200" s="1">
        <f>Report_Summary[[#This Row],[Total Revenue]] / COUNTA(Report_Summary[Membership No])</f>
        <v>62659.485033999525</v>
      </c>
    </row>
    <row r="4201" spans="1:22" x14ac:dyDescent="0.3">
      <c r="A4201" t="s">
        <v>4240</v>
      </c>
      <c r="B4201">
        <v>2016</v>
      </c>
      <c r="C4201" t="s">
        <v>14</v>
      </c>
      <c r="D4201">
        <v>48</v>
      </c>
      <c r="E4201" t="str">
        <f t="shared" si="65"/>
        <v>Middle Age</v>
      </c>
      <c r="F4201" t="s">
        <v>21</v>
      </c>
      <c r="G4201" t="s">
        <v>23</v>
      </c>
      <c r="H4201" t="s">
        <v>28</v>
      </c>
      <c r="I4201">
        <v>37</v>
      </c>
      <c r="J4201">
        <v>1.36</v>
      </c>
      <c r="K4201" t="s">
        <v>33</v>
      </c>
      <c r="L4201" t="s">
        <v>33</v>
      </c>
      <c r="M4201" s="1">
        <v>6300.65</v>
      </c>
      <c r="N4201" s="1">
        <v>1218.97</v>
      </c>
      <c r="O4201" s="1">
        <v>6956.99</v>
      </c>
      <c r="P4201" s="1">
        <v>0</v>
      </c>
      <c r="Q4201" s="1">
        <v>7927.51</v>
      </c>
      <c r="R4201" s="1">
        <v>24685.29</v>
      </c>
      <c r="S4201" s="1">
        <v>20283.84</v>
      </c>
      <c r="T4201" s="1">
        <v>12328.96</v>
      </c>
      <c r="U4201" s="1">
        <f>SUM(Report_Summary[Revenue])</f>
        <v>626594850.33999527</v>
      </c>
      <c r="V4201" s="1">
        <f>Report_Summary[[#This Row],[Total Revenue]] / COUNTA(Report_Summary[Membership No])</f>
        <v>62659.485033999525</v>
      </c>
    </row>
    <row r="4202" spans="1:22" x14ac:dyDescent="0.3">
      <c r="A4202" t="s">
        <v>4241</v>
      </c>
      <c r="B4202">
        <v>2024</v>
      </c>
      <c r="C4202" t="s">
        <v>13</v>
      </c>
      <c r="D4202">
        <v>31</v>
      </c>
      <c r="E4202" t="str">
        <f t="shared" si="65"/>
        <v>Middle Age</v>
      </c>
      <c r="F4202" t="s">
        <v>18</v>
      </c>
      <c r="G4202" t="s">
        <v>22</v>
      </c>
      <c r="H4202" t="s">
        <v>28</v>
      </c>
      <c r="I4202">
        <v>29</v>
      </c>
      <c r="J4202">
        <v>1.94</v>
      </c>
      <c r="K4202" t="s">
        <v>33</v>
      </c>
      <c r="L4202" t="s">
        <v>33</v>
      </c>
      <c r="M4202" s="1">
        <v>19980.2</v>
      </c>
      <c r="N4202" s="1">
        <v>4772.6899999999996</v>
      </c>
      <c r="O4202" s="1">
        <v>6391.43</v>
      </c>
      <c r="P4202" s="1">
        <v>0</v>
      </c>
      <c r="Q4202" s="1">
        <v>67230.67</v>
      </c>
      <c r="R4202" s="1">
        <v>39879.18</v>
      </c>
      <c r="S4202" s="1">
        <v>18884.830000000002</v>
      </c>
      <c r="T4202" s="1">
        <v>88225.02</v>
      </c>
      <c r="U4202" s="1">
        <f>SUM(Report_Summary[Revenue])</f>
        <v>626594850.33999527</v>
      </c>
      <c r="V4202" s="1">
        <f>Report_Summary[[#This Row],[Total Revenue]] / COUNTA(Report_Summary[Membership No])</f>
        <v>62659.485033999525</v>
      </c>
    </row>
    <row r="4203" spans="1:22" x14ac:dyDescent="0.3">
      <c r="A4203" t="s">
        <v>4242</v>
      </c>
      <c r="B4203">
        <v>2018</v>
      </c>
      <c r="C4203" t="s">
        <v>13</v>
      </c>
      <c r="D4203">
        <v>41</v>
      </c>
      <c r="E4203" t="str">
        <f t="shared" si="65"/>
        <v>Middle Age</v>
      </c>
      <c r="F4203" t="s">
        <v>20</v>
      </c>
      <c r="G4203" t="s">
        <v>25</v>
      </c>
      <c r="H4203" t="s">
        <v>30</v>
      </c>
      <c r="I4203">
        <v>27</v>
      </c>
      <c r="J4203">
        <v>3.36</v>
      </c>
      <c r="K4203" t="s">
        <v>32</v>
      </c>
      <c r="L4203" t="s">
        <v>33</v>
      </c>
      <c r="M4203" s="1">
        <v>16581.77</v>
      </c>
      <c r="N4203" s="1">
        <v>322.86</v>
      </c>
      <c r="O4203" s="1">
        <v>1208.8399999999999</v>
      </c>
      <c r="P4203" s="1">
        <v>0</v>
      </c>
      <c r="Q4203" s="1">
        <v>28422.36</v>
      </c>
      <c r="R4203" s="1">
        <v>52463.81</v>
      </c>
      <c r="S4203" s="1">
        <v>29176.880000000001</v>
      </c>
      <c r="T4203" s="1">
        <v>51709.29</v>
      </c>
      <c r="U4203" s="1">
        <f>SUM(Report_Summary[Revenue])</f>
        <v>626594850.33999527</v>
      </c>
      <c r="V4203" s="1">
        <f>Report_Summary[[#This Row],[Total Revenue]] / COUNTA(Report_Summary[Membership No])</f>
        <v>62659.485033999525</v>
      </c>
    </row>
    <row r="4204" spans="1:22" x14ac:dyDescent="0.3">
      <c r="A4204" t="s">
        <v>4243</v>
      </c>
      <c r="B4204">
        <v>2023</v>
      </c>
      <c r="C4204" t="s">
        <v>13</v>
      </c>
      <c r="D4204">
        <v>48</v>
      </c>
      <c r="E4204" t="str">
        <f t="shared" si="65"/>
        <v>Middle Age</v>
      </c>
      <c r="F4204" t="s">
        <v>16</v>
      </c>
      <c r="G4204" t="s">
        <v>25</v>
      </c>
      <c r="H4204" t="s">
        <v>31</v>
      </c>
      <c r="I4204">
        <v>26</v>
      </c>
      <c r="J4204">
        <v>1.25</v>
      </c>
      <c r="K4204" t="s">
        <v>32</v>
      </c>
      <c r="L4204" t="s">
        <v>33</v>
      </c>
      <c r="M4204" s="1">
        <v>16650.189999999999</v>
      </c>
      <c r="N4204" s="1">
        <v>607.47</v>
      </c>
      <c r="O4204" s="1">
        <v>60.59</v>
      </c>
      <c r="P4204" s="1">
        <v>0</v>
      </c>
      <c r="Q4204" s="1">
        <v>81277.3</v>
      </c>
      <c r="R4204" s="1">
        <v>59076.34</v>
      </c>
      <c r="S4204" s="1">
        <v>8451.69</v>
      </c>
      <c r="T4204" s="1">
        <v>131901.95000000001</v>
      </c>
      <c r="U4204" s="1">
        <f>SUM(Report_Summary[Revenue])</f>
        <v>626594850.33999527</v>
      </c>
      <c r="V4204" s="1">
        <f>Report_Summary[[#This Row],[Total Revenue]] / COUNTA(Report_Summary[Membership No])</f>
        <v>62659.485033999525</v>
      </c>
    </row>
    <row r="4205" spans="1:22" x14ac:dyDescent="0.3">
      <c r="A4205" t="s">
        <v>4244</v>
      </c>
      <c r="B4205">
        <v>2016</v>
      </c>
      <c r="C4205" t="s">
        <v>13</v>
      </c>
      <c r="D4205">
        <v>23</v>
      </c>
      <c r="E4205" t="str">
        <f t="shared" si="65"/>
        <v>Young</v>
      </c>
      <c r="F4205" t="s">
        <v>18</v>
      </c>
      <c r="G4205" t="s">
        <v>23</v>
      </c>
      <c r="H4205" t="s">
        <v>31</v>
      </c>
      <c r="I4205">
        <v>31</v>
      </c>
      <c r="J4205">
        <v>3.37</v>
      </c>
      <c r="K4205" t="s">
        <v>33</v>
      </c>
      <c r="L4205" t="s">
        <v>33</v>
      </c>
      <c r="M4205" s="1">
        <v>9672.48</v>
      </c>
      <c r="N4205" s="1">
        <v>1032.24</v>
      </c>
      <c r="O4205" s="1">
        <v>338.12</v>
      </c>
      <c r="P4205" s="1">
        <v>0</v>
      </c>
      <c r="Q4205" s="1">
        <v>35684.080000000002</v>
      </c>
      <c r="R4205" s="1">
        <v>20736.3</v>
      </c>
      <c r="S4205" s="1">
        <v>6498.98</v>
      </c>
      <c r="T4205" s="1">
        <v>49921.4</v>
      </c>
      <c r="U4205" s="1">
        <f>SUM(Report_Summary[Revenue])</f>
        <v>626594850.33999527</v>
      </c>
      <c r="V4205" s="1">
        <f>Report_Summary[[#This Row],[Total Revenue]] / COUNTA(Report_Summary[Membership No])</f>
        <v>62659.485033999525</v>
      </c>
    </row>
    <row r="4206" spans="1:22" x14ac:dyDescent="0.3">
      <c r="A4206" t="s">
        <v>4245</v>
      </c>
      <c r="B4206">
        <v>2018</v>
      </c>
      <c r="C4206" t="s">
        <v>13</v>
      </c>
      <c r="D4206">
        <v>51</v>
      </c>
      <c r="E4206" t="str">
        <f t="shared" si="65"/>
        <v>Middle Age</v>
      </c>
      <c r="F4206" t="s">
        <v>16</v>
      </c>
      <c r="G4206" t="s">
        <v>23</v>
      </c>
      <c r="H4206" t="s">
        <v>27</v>
      </c>
      <c r="I4206">
        <v>32</v>
      </c>
      <c r="J4206">
        <v>2.2200000000000002</v>
      </c>
      <c r="K4206" t="s">
        <v>33</v>
      </c>
      <c r="L4206" t="s">
        <v>33</v>
      </c>
      <c r="M4206" s="1">
        <v>9433.84</v>
      </c>
      <c r="N4206" s="1">
        <v>2801.78</v>
      </c>
      <c r="O4206" s="1">
        <v>2238.7800000000002</v>
      </c>
      <c r="P4206" s="1">
        <v>0</v>
      </c>
      <c r="Q4206" s="1">
        <v>24866.01</v>
      </c>
      <c r="R4206" s="1">
        <v>20116.990000000002</v>
      </c>
      <c r="S4206" s="1">
        <v>9482.7800000000007</v>
      </c>
      <c r="T4206" s="1">
        <v>35500.22</v>
      </c>
      <c r="U4206" s="1">
        <f>SUM(Report_Summary[Revenue])</f>
        <v>626594850.33999527</v>
      </c>
      <c r="V4206" s="1">
        <f>Report_Summary[[#This Row],[Total Revenue]] / COUNTA(Report_Summary[Membership No])</f>
        <v>62659.485033999525</v>
      </c>
    </row>
    <row r="4207" spans="1:22" x14ac:dyDescent="0.3">
      <c r="A4207" t="s">
        <v>4246</v>
      </c>
      <c r="B4207">
        <v>2020</v>
      </c>
      <c r="C4207" t="s">
        <v>14</v>
      </c>
      <c r="D4207">
        <v>52</v>
      </c>
      <c r="E4207" t="str">
        <f t="shared" si="65"/>
        <v>Middle Age</v>
      </c>
      <c r="F4207" t="s">
        <v>16</v>
      </c>
      <c r="G4207" t="s">
        <v>25</v>
      </c>
      <c r="H4207" t="s">
        <v>31</v>
      </c>
      <c r="I4207">
        <v>37</v>
      </c>
      <c r="J4207">
        <v>1.98</v>
      </c>
      <c r="K4207" t="s">
        <v>32</v>
      </c>
      <c r="L4207" t="s">
        <v>33</v>
      </c>
      <c r="M4207" s="1">
        <v>2414.7600000000002</v>
      </c>
      <c r="N4207" s="1">
        <v>1802.86</v>
      </c>
      <c r="O4207" s="1">
        <v>4346.07</v>
      </c>
      <c r="P4207" s="1">
        <v>0</v>
      </c>
      <c r="Q4207" s="1">
        <v>5138.79</v>
      </c>
      <c r="R4207" s="1">
        <v>8518.5499999999993</v>
      </c>
      <c r="S4207" s="1">
        <v>-12836.79</v>
      </c>
      <c r="T4207" s="1">
        <v>26494.13</v>
      </c>
      <c r="U4207" s="1">
        <f>SUM(Report_Summary[Revenue])</f>
        <v>626594850.33999527</v>
      </c>
      <c r="V4207" s="1">
        <f>Report_Summary[[#This Row],[Total Revenue]] / COUNTA(Report_Summary[Membership No])</f>
        <v>62659.485033999525</v>
      </c>
    </row>
    <row r="4208" spans="1:22" x14ac:dyDescent="0.3">
      <c r="A4208" t="s">
        <v>4247</v>
      </c>
      <c r="B4208">
        <v>2022</v>
      </c>
      <c r="C4208" t="s">
        <v>13</v>
      </c>
      <c r="D4208">
        <v>59</v>
      </c>
      <c r="E4208" t="str">
        <f t="shared" si="65"/>
        <v>Old</v>
      </c>
      <c r="F4208" t="s">
        <v>19</v>
      </c>
      <c r="G4208" t="s">
        <v>23</v>
      </c>
      <c r="H4208" t="s">
        <v>26</v>
      </c>
      <c r="I4208">
        <v>28</v>
      </c>
      <c r="J4208">
        <v>2.21</v>
      </c>
      <c r="K4208" t="s">
        <v>33</v>
      </c>
      <c r="L4208" t="s">
        <v>33</v>
      </c>
      <c r="M4208" s="1">
        <v>11020.83</v>
      </c>
      <c r="N4208" s="1">
        <v>2752.72</v>
      </c>
      <c r="O4208" s="1">
        <v>83.66</v>
      </c>
      <c r="P4208" s="1">
        <v>0</v>
      </c>
      <c r="Q4208" s="1">
        <v>42719.1</v>
      </c>
      <c r="R4208" s="1">
        <v>36190.76</v>
      </c>
      <c r="S4208" s="1">
        <v>-19538.97</v>
      </c>
      <c r="T4208" s="1">
        <v>98448.83</v>
      </c>
      <c r="U4208" s="1">
        <f>SUM(Report_Summary[Revenue])</f>
        <v>626594850.33999527</v>
      </c>
      <c r="V4208" s="1">
        <f>Report_Summary[[#This Row],[Total Revenue]] / COUNTA(Report_Summary[Membership No])</f>
        <v>62659.485033999525</v>
      </c>
    </row>
    <row r="4209" spans="1:22" x14ac:dyDescent="0.3">
      <c r="A4209" t="s">
        <v>4248</v>
      </c>
      <c r="B4209">
        <v>2023</v>
      </c>
      <c r="C4209" t="s">
        <v>13</v>
      </c>
      <c r="D4209">
        <v>73</v>
      </c>
      <c r="E4209" t="str">
        <f t="shared" si="65"/>
        <v>Old</v>
      </c>
      <c r="F4209" t="s">
        <v>21</v>
      </c>
      <c r="G4209" t="s">
        <v>23</v>
      </c>
      <c r="H4209" t="s">
        <v>29</v>
      </c>
      <c r="I4209">
        <v>23</v>
      </c>
      <c r="J4209">
        <v>2.86</v>
      </c>
      <c r="K4209" t="s">
        <v>33</v>
      </c>
      <c r="L4209" t="s">
        <v>33</v>
      </c>
      <c r="M4209" s="1">
        <v>18621.73</v>
      </c>
      <c r="N4209" s="1">
        <v>3477.31</v>
      </c>
      <c r="O4209" s="1">
        <v>4800.2</v>
      </c>
      <c r="P4209" s="1">
        <v>0</v>
      </c>
      <c r="Q4209" s="1">
        <v>24889.23</v>
      </c>
      <c r="R4209" s="1">
        <v>33905.120000000003</v>
      </c>
      <c r="S4209" s="1">
        <v>-12235.05</v>
      </c>
      <c r="T4209" s="1">
        <v>71029.399999999994</v>
      </c>
      <c r="U4209" s="1">
        <f>SUM(Report_Summary[Revenue])</f>
        <v>626594850.33999527</v>
      </c>
      <c r="V4209" s="1">
        <f>Report_Summary[[#This Row],[Total Revenue]] / COUNTA(Report_Summary[Membership No])</f>
        <v>62659.485033999525</v>
      </c>
    </row>
    <row r="4210" spans="1:22" x14ac:dyDescent="0.3">
      <c r="A4210" t="s">
        <v>4249</v>
      </c>
      <c r="B4210">
        <v>2024</v>
      </c>
      <c r="C4210" t="s">
        <v>14</v>
      </c>
      <c r="D4210">
        <v>31</v>
      </c>
      <c r="E4210" t="str">
        <f t="shared" si="65"/>
        <v>Middle Age</v>
      </c>
      <c r="F4210" t="s">
        <v>18</v>
      </c>
      <c r="G4210" t="s">
        <v>25</v>
      </c>
      <c r="H4210" t="s">
        <v>26</v>
      </c>
      <c r="I4210">
        <v>30</v>
      </c>
      <c r="J4210">
        <v>2.56</v>
      </c>
      <c r="K4210" t="s">
        <v>33</v>
      </c>
      <c r="L4210" t="s">
        <v>33</v>
      </c>
      <c r="M4210" s="1">
        <v>6173.69</v>
      </c>
      <c r="N4210" s="1">
        <v>987.15</v>
      </c>
      <c r="O4210" s="1">
        <v>2743.72</v>
      </c>
      <c r="P4210" s="1">
        <v>0</v>
      </c>
      <c r="Q4210" s="1">
        <v>12545.29</v>
      </c>
      <c r="R4210" s="1">
        <v>15221.08</v>
      </c>
      <c r="S4210" s="1">
        <v>4803.22</v>
      </c>
      <c r="T4210" s="1">
        <v>22963.15</v>
      </c>
      <c r="U4210" s="1">
        <f>SUM(Report_Summary[Revenue])</f>
        <v>626594850.33999527</v>
      </c>
      <c r="V4210" s="1">
        <f>Report_Summary[[#This Row],[Total Revenue]] / COUNTA(Report_Summary[Membership No])</f>
        <v>62659.485033999525</v>
      </c>
    </row>
    <row r="4211" spans="1:22" x14ac:dyDescent="0.3">
      <c r="A4211" t="s">
        <v>4250</v>
      </c>
      <c r="B4211">
        <v>2016</v>
      </c>
      <c r="C4211" t="s">
        <v>14</v>
      </c>
      <c r="D4211">
        <v>68</v>
      </c>
      <c r="E4211" t="str">
        <f t="shared" si="65"/>
        <v>Old</v>
      </c>
      <c r="F4211" t="s">
        <v>19</v>
      </c>
      <c r="G4211" t="s">
        <v>24</v>
      </c>
      <c r="H4211" t="s">
        <v>26</v>
      </c>
      <c r="I4211">
        <v>40</v>
      </c>
      <c r="J4211">
        <v>1.59</v>
      </c>
      <c r="K4211" t="s">
        <v>33</v>
      </c>
      <c r="L4211" t="s">
        <v>33</v>
      </c>
      <c r="M4211" s="1">
        <v>4394.7</v>
      </c>
      <c r="N4211" s="1">
        <v>4222.62</v>
      </c>
      <c r="O4211" s="1">
        <v>1569.69</v>
      </c>
      <c r="P4211" s="1">
        <v>0</v>
      </c>
      <c r="Q4211" s="1">
        <v>17951.52</v>
      </c>
      <c r="R4211" s="1">
        <v>21675.89</v>
      </c>
      <c r="S4211" s="1">
        <v>7730.96</v>
      </c>
      <c r="T4211" s="1">
        <v>31896.45</v>
      </c>
      <c r="U4211" s="1">
        <f>SUM(Report_Summary[Revenue])</f>
        <v>626594850.33999527</v>
      </c>
      <c r="V4211" s="1">
        <f>Report_Summary[[#This Row],[Total Revenue]] / COUNTA(Report_Summary[Membership No])</f>
        <v>62659.485033999525</v>
      </c>
    </row>
    <row r="4212" spans="1:22" x14ac:dyDescent="0.3">
      <c r="A4212" t="s">
        <v>4251</v>
      </c>
      <c r="B4212">
        <v>2017</v>
      </c>
      <c r="C4212" t="s">
        <v>13</v>
      </c>
      <c r="D4212">
        <v>63</v>
      </c>
      <c r="E4212" t="str">
        <f t="shared" si="65"/>
        <v>Old</v>
      </c>
      <c r="F4212" t="s">
        <v>17</v>
      </c>
      <c r="G4212" t="s">
        <v>25</v>
      </c>
      <c r="H4212" t="s">
        <v>28</v>
      </c>
      <c r="I4212">
        <v>20</v>
      </c>
      <c r="J4212">
        <v>2.0099999999999998</v>
      </c>
      <c r="K4212" t="s">
        <v>32</v>
      </c>
      <c r="L4212" t="s">
        <v>33</v>
      </c>
      <c r="M4212" s="1">
        <v>17974.439999999999</v>
      </c>
      <c r="N4212" s="1">
        <v>3982.82</v>
      </c>
      <c r="O4212" s="1">
        <v>6245.85</v>
      </c>
      <c r="P4212" s="1">
        <v>0</v>
      </c>
      <c r="Q4212" s="1">
        <v>83597.86</v>
      </c>
      <c r="R4212" s="1">
        <v>39238.089999999997</v>
      </c>
      <c r="S4212" s="1">
        <v>-17109.27</v>
      </c>
      <c r="T4212" s="1">
        <v>139945.22</v>
      </c>
      <c r="U4212" s="1">
        <f>SUM(Report_Summary[Revenue])</f>
        <v>626594850.33999527</v>
      </c>
      <c r="V4212" s="1">
        <f>Report_Summary[[#This Row],[Total Revenue]] / COUNTA(Report_Summary[Membership No])</f>
        <v>62659.485033999525</v>
      </c>
    </row>
    <row r="4213" spans="1:22" x14ac:dyDescent="0.3">
      <c r="A4213" t="s">
        <v>4252</v>
      </c>
      <c r="B4213">
        <v>2017</v>
      </c>
      <c r="C4213" t="s">
        <v>14</v>
      </c>
      <c r="D4213">
        <v>73</v>
      </c>
      <c r="E4213" t="str">
        <f t="shared" si="65"/>
        <v>Old</v>
      </c>
      <c r="F4213" t="s">
        <v>20</v>
      </c>
      <c r="G4213" t="s">
        <v>22</v>
      </c>
      <c r="H4213" t="s">
        <v>27</v>
      </c>
      <c r="I4213">
        <v>33</v>
      </c>
      <c r="J4213">
        <v>2.76</v>
      </c>
      <c r="K4213" t="s">
        <v>33</v>
      </c>
      <c r="L4213" t="s">
        <v>33</v>
      </c>
      <c r="M4213" s="1">
        <v>5583.33</v>
      </c>
      <c r="N4213" s="1">
        <v>2814.24</v>
      </c>
      <c r="O4213" s="1">
        <v>5152.01</v>
      </c>
      <c r="P4213" s="1">
        <v>0</v>
      </c>
      <c r="Q4213" s="1">
        <v>21652.99</v>
      </c>
      <c r="R4213" s="1">
        <v>8691.27</v>
      </c>
      <c r="S4213" s="1">
        <v>25020.38</v>
      </c>
      <c r="T4213" s="1">
        <v>5323.88</v>
      </c>
      <c r="U4213" s="1">
        <f>SUM(Report_Summary[Revenue])</f>
        <v>626594850.33999527</v>
      </c>
      <c r="V4213" s="1">
        <f>Report_Summary[[#This Row],[Total Revenue]] / COUNTA(Report_Summary[Membership No])</f>
        <v>62659.485033999525</v>
      </c>
    </row>
    <row r="4214" spans="1:22" x14ac:dyDescent="0.3">
      <c r="A4214" t="s">
        <v>4253</v>
      </c>
      <c r="B4214">
        <v>2024</v>
      </c>
      <c r="C4214" t="s">
        <v>14</v>
      </c>
      <c r="D4214">
        <v>59</v>
      </c>
      <c r="E4214" t="str">
        <f t="shared" si="65"/>
        <v>Old</v>
      </c>
      <c r="F4214" t="s">
        <v>15</v>
      </c>
      <c r="G4214" t="s">
        <v>25</v>
      </c>
      <c r="H4214" t="s">
        <v>30</v>
      </c>
      <c r="I4214">
        <v>26</v>
      </c>
      <c r="J4214">
        <v>3.17</v>
      </c>
      <c r="K4214" t="s">
        <v>33</v>
      </c>
      <c r="L4214" t="s">
        <v>33</v>
      </c>
      <c r="M4214" s="1">
        <v>17238.099999999999</v>
      </c>
      <c r="N4214" s="1">
        <v>4309.2</v>
      </c>
      <c r="O4214" s="1">
        <v>746.43</v>
      </c>
      <c r="P4214" s="1">
        <v>0</v>
      </c>
      <c r="Q4214" s="1">
        <v>77311.89</v>
      </c>
      <c r="R4214" s="1">
        <v>57037.17</v>
      </c>
      <c r="S4214" s="1">
        <v>-29923.59</v>
      </c>
      <c r="T4214" s="1">
        <v>164272.65</v>
      </c>
      <c r="U4214" s="1">
        <f>SUM(Report_Summary[Revenue])</f>
        <v>626594850.33999527</v>
      </c>
      <c r="V4214" s="1">
        <f>Report_Summary[[#This Row],[Total Revenue]] / COUNTA(Report_Summary[Membership No])</f>
        <v>62659.485033999525</v>
      </c>
    </row>
    <row r="4215" spans="1:22" x14ac:dyDescent="0.3">
      <c r="A4215" t="s">
        <v>4254</v>
      </c>
      <c r="B4215">
        <v>2024</v>
      </c>
      <c r="C4215" t="s">
        <v>13</v>
      </c>
      <c r="D4215">
        <v>65</v>
      </c>
      <c r="E4215" t="str">
        <f t="shared" si="65"/>
        <v>Old</v>
      </c>
      <c r="F4215" t="s">
        <v>21</v>
      </c>
      <c r="G4215" t="s">
        <v>23</v>
      </c>
      <c r="H4215" t="s">
        <v>28</v>
      </c>
      <c r="I4215">
        <v>33</v>
      </c>
      <c r="J4215">
        <v>4.03</v>
      </c>
      <c r="K4215" t="s">
        <v>33</v>
      </c>
      <c r="L4215" t="s">
        <v>33</v>
      </c>
      <c r="M4215" s="1">
        <v>8242.01</v>
      </c>
      <c r="N4215" s="1">
        <v>3239.22</v>
      </c>
      <c r="O4215" s="1">
        <v>5116.8900000000003</v>
      </c>
      <c r="P4215" s="1">
        <v>0</v>
      </c>
      <c r="Q4215" s="1">
        <v>12409.81</v>
      </c>
      <c r="R4215" s="1">
        <v>28094.22</v>
      </c>
      <c r="S4215" s="1">
        <v>-5973.81</v>
      </c>
      <c r="T4215" s="1">
        <v>46477.84</v>
      </c>
      <c r="U4215" s="1">
        <f>SUM(Report_Summary[Revenue])</f>
        <v>626594850.33999527</v>
      </c>
      <c r="V4215" s="1">
        <f>Report_Summary[[#This Row],[Total Revenue]] / COUNTA(Report_Summary[Membership No])</f>
        <v>62659.485033999525</v>
      </c>
    </row>
    <row r="4216" spans="1:22" x14ac:dyDescent="0.3">
      <c r="A4216" t="s">
        <v>4255</v>
      </c>
      <c r="B4216">
        <v>2024</v>
      </c>
      <c r="C4216" t="s">
        <v>14</v>
      </c>
      <c r="D4216">
        <v>42</v>
      </c>
      <c r="E4216" t="str">
        <f t="shared" si="65"/>
        <v>Middle Age</v>
      </c>
      <c r="F4216" t="s">
        <v>17</v>
      </c>
      <c r="G4216" t="s">
        <v>23</v>
      </c>
      <c r="H4216" t="s">
        <v>28</v>
      </c>
      <c r="I4216">
        <v>27</v>
      </c>
      <c r="J4216">
        <v>2.8</v>
      </c>
      <c r="K4216" t="s">
        <v>33</v>
      </c>
      <c r="L4216" t="s">
        <v>33</v>
      </c>
      <c r="M4216" s="1">
        <v>6417.23</v>
      </c>
      <c r="N4216" s="1">
        <v>4689.84</v>
      </c>
      <c r="O4216" s="1">
        <v>6687.44</v>
      </c>
      <c r="P4216" s="1">
        <v>0</v>
      </c>
      <c r="Q4216" s="1">
        <v>26527.37</v>
      </c>
      <c r="R4216" s="1">
        <v>18260.07</v>
      </c>
      <c r="S4216" s="1">
        <v>-1798.76</v>
      </c>
      <c r="T4216" s="1">
        <v>46586.2</v>
      </c>
      <c r="U4216" s="1">
        <f>SUM(Report_Summary[Revenue])</f>
        <v>626594850.33999527</v>
      </c>
      <c r="V4216" s="1">
        <f>Report_Summary[[#This Row],[Total Revenue]] / COUNTA(Report_Summary[Membership No])</f>
        <v>62659.485033999525</v>
      </c>
    </row>
    <row r="4217" spans="1:22" x14ac:dyDescent="0.3">
      <c r="A4217" t="s">
        <v>4256</v>
      </c>
      <c r="B4217">
        <v>2015</v>
      </c>
      <c r="C4217" t="s">
        <v>14</v>
      </c>
      <c r="D4217">
        <v>57</v>
      </c>
      <c r="E4217" t="str">
        <f t="shared" si="65"/>
        <v>Old</v>
      </c>
      <c r="F4217" t="s">
        <v>20</v>
      </c>
      <c r="G4217" t="s">
        <v>23</v>
      </c>
      <c r="H4217" t="s">
        <v>29</v>
      </c>
      <c r="I4217">
        <v>20</v>
      </c>
      <c r="J4217">
        <v>2.98</v>
      </c>
      <c r="K4217" t="s">
        <v>32</v>
      </c>
      <c r="L4217" t="s">
        <v>33</v>
      </c>
      <c r="M4217" s="1">
        <v>9770.58</v>
      </c>
      <c r="N4217" s="1">
        <v>3584.53</v>
      </c>
      <c r="O4217" s="1">
        <v>7152.38</v>
      </c>
      <c r="P4217" s="1">
        <v>0</v>
      </c>
      <c r="Q4217" s="1">
        <v>33455.97</v>
      </c>
      <c r="R4217" s="1">
        <v>12796.69</v>
      </c>
      <c r="S4217" s="1">
        <v>14373.74</v>
      </c>
      <c r="T4217" s="1">
        <v>31878.92</v>
      </c>
      <c r="U4217" s="1">
        <f>SUM(Report_Summary[Revenue])</f>
        <v>626594850.33999527</v>
      </c>
      <c r="V4217" s="1">
        <f>Report_Summary[[#This Row],[Total Revenue]] / COUNTA(Report_Summary[Membership No])</f>
        <v>62659.485033999525</v>
      </c>
    </row>
    <row r="4218" spans="1:22" x14ac:dyDescent="0.3">
      <c r="A4218" t="s">
        <v>4257</v>
      </c>
      <c r="B4218">
        <v>2022</v>
      </c>
      <c r="C4218" t="s">
        <v>14</v>
      </c>
      <c r="D4218">
        <v>78</v>
      </c>
      <c r="E4218" t="str">
        <f t="shared" si="65"/>
        <v>Old</v>
      </c>
      <c r="F4218" t="s">
        <v>20</v>
      </c>
      <c r="G4218" t="s">
        <v>22</v>
      </c>
      <c r="H4218" t="s">
        <v>29</v>
      </c>
      <c r="I4218">
        <v>26</v>
      </c>
      <c r="J4218">
        <v>2.99</v>
      </c>
      <c r="K4218" t="s">
        <v>32</v>
      </c>
      <c r="L4218" t="s">
        <v>33</v>
      </c>
      <c r="M4218" s="1">
        <v>11821.12</v>
      </c>
      <c r="N4218" s="1">
        <v>552.30999999999995</v>
      </c>
      <c r="O4218" s="1">
        <v>241.05</v>
      </c>
      <c r="P4218" s="1">
        <v>0</v>
      </c>
      <c r="Q4218" s="1">
        <v>50061.85</v>
      </c>
      <c r="R4218" s="1">
        <v>22170.6</v>
      </c>
      <c r="S4218" s="1">
        <v>-16762.47</v>
      </c>
      <c r="T4218" s="1">
        <v>88994.92</v>
      </c>
      <c r="U4218" s="1">
        <f>SUM(Report_Summary[Revenue])</f>
        <v>626594850.33999527</v>
      </c>
      <c r="V4218" s="1">
        <f>Report_Summary[[#This Row],[Total Revenue]] / COUNTA(Report_Summary[Membership No])</f>
        <v>62659.485033999525</v>
      </c>
    </row>
    <row r="4219" spans="1:22" x14ac:dyDescent="0.3">
      <c r="A4219" t="s">
        <v>4258</v>
      </c>
      <c r="B4219">
        <v>2019</v>
      </c>
      <c r="C4219" t="s">
        <v>14</v>
      </c>
      <c r="D4219">
        <v>53</v>
      </c>
      <c r="E4219" t="str">
        <f t="shared" si="65"/>
        <v>Middle Age</v>
      </c>
      <c r="F4219" t="s">
        <v>19</v>
      </c>
      <c r="G4219" t="s">
        <v>22</v>
      </c>
      <c r="H4219" t="s">
        <v>31</v>
      </c>
      <c r="I4219">
        <v>32</v>
      </c>
      <c r="J4219">
        <v>2.3199999999999998</v>
      </c>
      <c r="K4219" t="s">
        <v>32</v>
      </c>
      <c r="L4219" t="s">
        <v>33</v>
      </c>
      <c r="M4219" s="1">
        <v>17879.14</v>
      </c>
      <c r="N4219" s="1">
        <v>2718.69</v>
      </c>
      <c r="O4219" s="1">
        <v>2148.1999999999998</v>
      </c>
      <c r="P4219" s="1">
        <v>0</v>
      </c>
      <c r="Q4219" s="1">
        <v>29584.36</v>
      </c>
      <c r="R4219" s="1">
        <v>25510.87</v>
      </c>
      <c r="S4219" s="1">
        <v>-14983.59</v>
      </c>
      <c r="T4219" s="1">
        <v>70078.820000000007</v>
      </c>
      <c r="U4219" s="1">
        <f>SUM(Report_Summary[Revenue])</f>
        <v>626594850.33999527</v>
      </c>
      <c r="V4219" s="1">
        <f>Report_Summary[[#This Row],[Total Revenue]] / COUNTA(Report_Summary[Membership No])</f>
        <v>62659.485033999525</v>
      </c>
    </row>
    <row r="4220" spans="1:22" x14ac:dyDescent="0.3">
      <c r="A4220" t="s">
        <v>4259</v>
      </c>
      <c r="B4220">
        <v>2018</v>
      </c>
      <c r="C4220" t="s">
        <v>14</v>
      </c>
      <c r="D4220">
        <v>69</v>
      </c>
      <c r="E4220" t="str">
        <f t="shared" si="65"/>
        <v>Old</v>
      </c>
      <c r="F4220" t="s">
        <v>21</v>
      </c>
      <c r="G4220" t="s">
        <v>25</v>
      </c>
      <c r="H4220" t="s">
        <v>26</v>
      </c>
      <c r="I4220">
        <v>31</v>
      </c>
      <c r="J4220">
        <v>1.29</v>
      </c>
      <c r="K4220" t="s">
        <v>33</v>
      </c>
      <c r="L4220" t="s">
        <v>33</v>
      </c>
      <c r="M4220" s="1">
        <v>6621.25</v>
      </c>
      <c r="N4220" s="1">
        <v>2799.45</v>
      </c>
      <c r="O4220" s="1">
        <v>1621.31</v>
      </c>
      <c r="P4220" s="1">
        <v>0</v>
      </c>
      <c r="Q4220" s="1">
        <v>16527.25</v>
      </c>
      <c r="R4220" s="1">
        <v>29018.85</v>
      </c>
      <c r="S4220" s="1">
        <v>8883.41</v>
      </c>
      <c r="T4220" s="1">
        <v>36662.69</v>
      </c>
      <c r="U4220" s="1">
        <f>SUM(Report_Summary[Revenue])</f>
        <v>626594850.33999527</v>
      </c>
      <c r="V4220" s="1">
        <f>Report_Summary[[#This Row],[Total Revenue]] / COUNTA(Report_Summary[Membership No])</f>
        <v>62659.485033999525</v>
      </c>
    </row>
    <row r="4221" spans="1:22" x14ac:dyDescent="0.3">
      <c r="A4221" t="s">
        <v>4260</v>
      </c>
      <c r="B4221">
        <v>2023</v>
      </c>
      <c r="C4221" t="s">
        <v>14</v>
      </c>
      <c r="D4221">
        <v>25</v>
      </c>
      <c r="E4221" t="str">
        <f t="shared" si="65"/>
        <v>Young</v>
      </c>
      <c r="F4221" t="s">
        <v>21</v>
      </c>
      <c r="G4221" t="s">
        <v>25</v>
      </c>
      <c r="H4221" t="s">
        <v>29</v>
      </c>
      <c r="I4221">
        <v>19</v>
      </c>
      <c r="J4221">
        <v>2.76</v>
      </c>
      <c r="K4221" t="s">
        <v>33</v>
      </c>
      <c r="L4221" t="s">
        <v>33</v>
      </c>
      <c r="M4221" s="1">
        <v>13115.4</v>
      </c>
      <c r="N4221" s="1">
        <v>1252</v>
      </c>
      <c r="O4221" s="1">
        <v>5560.68</v>
      </c>
      <c r="P4221" s="1">
        <v>0</v>
      </c>
      <c r="Q4221" s="1">
        <v>65196.7</v>
      </c>
      <c r="R4221" s="1">
        <v>33920.519999999997</v>
      </c>
      <c r="S4221" s="1">
        <v>-10923.18</v>
      </c>
      <c r="T4221" s="1">
        <v>110040.4</v>
      </c>
      <c r="U4221" s="1">
        <f>SUM(Report_Summary[Revenue])</f>
        <v>626594850.33999527</v>
      </c>
      <c r="V4221" s="1">
        <f>Report_Summary[[#This Row],[Total Revenue]] / COUNTA(Report_Summary[Membership No])</f>
        <v>62659.485033999525</v>
      </c>
    </row>
    <row r="4222" spans="1:22" x14ac:dyDescent="0.3">
      <c r="A4222" t="s">
        <v>4261</v>
      </c>
      <c r="B4222">
        <v>2015</v>
      </c>
      <c r="C4222" t="s">
        <v>14</v>
      </c>
      <c r="D4222">
        <v>74</v>
      </c>
      <c r="E4222" t="str">
        <f t="shared" si="65"/>
        <v>Old</v>
      </c>
      <c r="F4222" t="s">
        <v>18</v>
      </c>
      <c r="G4222" t="s">
        <v>25</v>
      </c>
      <c r="H4222" t="s">
        <v>27</v>
      </c>
      <c r="I4222">
        <v>32</v>
      </c>
      <c r="J4222">
        <v>3.29</v>
      </c>
      <c r="K4222" t="s">
        <v>32</v>
      </c>
      <c r="L4222" t="s">
        <v>33</v>
      </c>
      <c r="M4222" s="1">
        <v>10095.61</v>
      </c>
      <c r="N4222" s="1">
        <v>2387.02</v>
      </c>
      <c r="O4222" s="1">
        <v>2101.4499999999998</v>
      </c>
      <c r="P4222" s="1">
        <v>0</v>
      </c>
      <c r="Q4222" s="1">
        <v>33763.94</v>
      </c>
      <c r="R4222" s="1">
        <v>25167.43</v>
      </c>
      <c r="S4222" s="1">
        <v>10351.950000000001</v>
      </c>
      <c r="T4222" s="1">
        <v>48579.42</v>
      </c>
      <c r="U4222" s="1">
        <f>SUM(Report_Summary[Revenue])</f>
        <v>626594850.33999527</v>
      </c>
      <c r="V4222" s="1">
        <f>Report_Summary[[#This Row],[Total Revenue]] / COUNTA(Report_Summary[Membership No])</f>
        <v>62659.485033999525</v>
      </c>
    </row>
    <row r="4223" spans="1:22" x14ac:dyDescent="0.3">
      <c r="A4223" t="s">
        <v>4262</v>
      </c>
      <c r="B4223">
        <v>2022</v>
      </c>
      <c r="C4223" t="s">
        <v>14</v>
      </c>
      <c r="D4223">
        <v>79</v>
      </c>
      <c r="E4223" t="str">
        <f t="shared" si="65"/>
        <v>Old</v>
      </c>
      <c r="F4223" t="s">
        <v>19</v>
      </c>
      <c r="G4223" t="s">
        <v>25</v>
      </c>
      <c r="H4223" t="s">
        <v>29</v>
      </c>
      <c r="I4223">
        <v>31</v>
      </c>
      <c r="J4223">
        <v>3.04</v>
      </c>
      <c r="K4223" t="s">
        <v>33</v>
      </c>
      <c r="L4223" t="s">
        <v>33</v>
      </c>
      <c r="M4223" s="1">
        <v>15600.75</v>
      </c>
      <c r="N4223" s="1">
        <v>299.10000000000002</v>
      </c>
      <c r="O4223" s="1">
        <v>3039.6</v>
      </c>
      <c r="P4223" s="1">
        <v>0</v>
      </c>
      <c r="Q4223" s="1">
        <v>41871.74</v>
      </c>
      <c r="R4223" s="1">
        <v>68261.83</v>
      </c>
      <c r="S4223" s="1">
        <v>-19935.13</v>
      </c>
      <c r="T4223" s="1">
        <v>130068.7</v>
      </c>
      <c r="U4223" s="1">
        <f>SUM(Report_Summary[Revenue])</f>
        <v>626594850.33999527</v>
      </c>
      <c r="V4223" s="1">
        <f>Report_Summary[[#This Row],[Total Revenue]] / COUNTA(Report_Summary[Membership No])</f>
        <v>62659.485033999525</v>
      </c>
    </row>
    <row r="4224" spans="1:22" x14ac:dyDescent="0.3">
      <c r="A4224" t="s">
        <v>4263</v>
      </c>
      <c r="B4224">
        <v>2016</v>
      </c>
      <c r="C4224" t="s">
        <v>14</v>
      </c>
      <c r="D4224">
        <v>76</v>
      </c>
      <c r="E4224" t="str">
        <f t="shared" si="65"/>
        <v>Old</v>
      </c>
      <c r="F4224" t="s">
        <v>15</v>
      </c>
      <c r="G4224" t="s">
        <v>25</v>
      </c>
      <c r="H4224" t="s">
        <v>27</v>
      </c>
      <c r="I4224">
        <v>26</v>
      </c>
      <c r="J4224">
        <v>1.69</v>
      </c>
      <c r="K4224" t="s">
        <v>32</v>
      </c>
      <c r="L4224" t="s">
        <v>33</v>
      </c>
      <c r="M4224" s="1">
        <v>8381.2999999999993</v>
      </c>
      <c r="N4224" s="1">
        <v>1498.47</v>
      </c>
      <c r="O4224" s="1">
        <v>7322.55</v>
      </c>
      <c r="P4224" s="1">
        <v>0</v>
      </c>
      <c r="Q4224" s="1">
        <v>35606.19</v>
      </c>
      <c r="R4224" s="1">
        <v>13998.48</v>
      </c>
      <c r="S4224" s="1">
        <v>-7204.93</v>
      </c>
      <c r="T4224" s="1">
        <v>56809.599999999999</v>
      </c>
      <c r="U4224" s="1">
        <f>SUM(Report_Summary[Revenue])</f>
        <v>626594850.33999527</v>
      </c>
      <c r="V4224" s="1">
        <f>Report_Summary[[#This Row],[Total Revenue]] / COUNTA(Report_Summary[Membership No])</f>
        <v>62659.485033999525</v>
      </c>
    </row>
    <row r="4225" spans="1:22" x14ac:dyDescent="0.3">
      <c r="A4225" t="s">
        <v>4264</v>
      </c>
      <c r="B4225">
        <v>2015</v>
      </c>
      <c r="C4225" t="s">
        <v>14</v>
      </c>
      <c r="D4225">
        <v>75</v>
      </c>
      <c r="E4225" t="str">
        <f t="shared" si="65"/>
        <v>Old</v>
      </c>
      <c r="F4225" t="s">
        <v>20</v>
      </c>
      <c r="G4225" t="s">
        <v>25</v>
      </c>
      <c r="H4225" t="s">
        <v>26</v>
      </c>
      <c r="I4225">
        <v>30</v>
      </c>
      <c r="J4225">
        <v>2.8</v>
      </c>
      <c r="K4225" t="s">
        <v>33</v>
      </c>
      <c r="L4225" t="s">
        <v>33</v>
      </c>
      <c r="M4225" s="1">
        <v>14712.82</v>
      </c>
      <c r="N4225" s="1">
        <v>1762.58</v>
      </c>
      <c r="O4225" s="1">
        <v>4825.2299999999996</v>
      </c>
      <c r="P4225" s="1">
        <v>0</v>
      </c>
      <c r="Q4225" s="1">
        <v>45074.59</v>
      </c>
      <c r="R4225" s="1">
        <v>52931.29</v>
      </c>
      <c r="S4225" s="1">
        <v>-4931.58</v>
      </c>
      <c r="T4225" s="1">
        <v>102937.46</v>
      </c>
      <c r="U4225" s="1">
        <f>SUM(Report_Summary[Revenue])</f>
        <v>626594850.33999527</v>
      </c>
      <c r="V4225" s="1">
        <f>Report_Summary[[#This Row],[Total Revenue]] / COUNTA(Report_Summary[Membership No])</f>
        <v>62659.485033999525</v>
      </c>
    </row>
    <row r="4226" spans="1:22" x14ac:dyDescent="0.3">
      <c r="A4226" t="s">
        <v>4265</v>
      </c>
      <c r="B4226">
        <v>2015</v>
      </c>
      <c r="C4226" t="s">
        <v>13</v>
      </c>
      <c r="D4226">
        <v>61</v>
      </c>
      <c r="E4226" t="str">
        <f t="shared" si="65"/>
        <v>Old</v>
      </c>
      <c r="F4226" t="s">
        <v>21</v>
      </c>
      <c r="G4226" t="s">
        <v>22</v>
      </c>
      <c r="H4226" t="s">
        <v>26</v>
      </c>
      <c r="I4226">
        <v>28</v>
      </c>
      <c r="J4226">
        <v>4.12</v>
      </c>
      <c r="K4226" t="s">
        <v>32</v>
      </c>
      <c r="L4226" t="s">
        <v>33</v>
      </c>
      <c r="M4226" s="1">
        <v>5787.05</v>
      </c>
      <c r="N4226" s="1">
        <v>2905.85</v>
      </c>
      <c r="O4226" s="1">
        <v>4708.97</v>
      </c>
      <c r="P4226" s="1">
        <v>0</v>
      </c>
      <c r="Q4226" s="1">
        <v>20673.259999999998</v>
      </c>
      <c r="R4226" s="1">
        <v>7691.41</v>
      </c>
      <c r="S4226" s="1">
        <v>18187</v>
      </c>
      <c r="T4226" s="1">
        <v>10177.67</v>
      </c>
      <c r="U4226" s="1">
        <f>SUM(Report_Summary[Revenue])</f>
        <v>626594850.33999527</v>
      </c>
      <c r="V4226" s="1">
        <f>Report_Summary[[#This Row],[Total Revenue]] / COUNTA(Report_Summary[Membership No])</f>
        <v>62659.485033999525</v>
      </c>
    </row>
    <row r="4227" spans="1:22" x14ac:dyDescent="0.3">
      <c r="A4227" t="s">
        <v>4266</v>
      </c>
      <c r="B4227">
        <v>2024</v>
      </c>
      <c r="C4227" t="s">
        <v>13</v>
      </c>
      <c r="D4227">
        <v>22</v>
      </c>
      <c r="E4227" t="str">
        <f t="shared" ref="E4227:E4290" si="66">IF(D4227&gt;55,"Old",IF(D4227&gt;=31,"Middle Age",IF(D4227&lt;31,"Young","Invalid")))</f>
        <v>Young</v>
      </c>
      <c r="F4227" t="s">
        <v>15</v>
      </c>
      <c r="G4227" t="s">
        <v>22</v>
      </c>
      <c r="H4227" t="s">
        <v>27</v>
      </c>
      <c r="I4227">
        <v>26</v>
      </c>
      <c r="J4227">
        <v>2.72</v>
      </c>
      <c r="K4227" t="s">
        <v>33</v>
      </c>
      <c r="L4227" t="s">
        <v>33</v>
      </c>
      <c r="M4227" s="1">
        <v>13493.86</v>
      </c>
      <c r="N4227" s="1">
        <v>1260.74</v>
      </c>
      <c r="O4227" s="1">
        <v>4931.47</v>
      </c>
      <c r="P4227" s="1">
        <v>0</v>
      </c>
      <c r="Q4227" s="1">
        <v>45685.17</v>
      </c>
      <c r="R4227" s="1">
        <v>19111.599999999999</v>
      </c>
      <c r="S4227" s="1">
        <v>19296.54</v>
      </c>
      <c r="T4227" s="1">
        <v>45500.23</v>
      </c>
      <c r="U4227" s="1">
        <f>SUM(Report_Summary[Revenue])</f>
        <v>626594850.33999527</v>
      </c>
      <c r="V4227" s="1">
        <f>Report_Summary[[#This Row],[Total Revenue]] / COUNTA(Report_Summary[Membership No])</f>
        <v>62659.485033999525</v>
      </c>
    </row>
    <row r="4228" spans="1:22" x14ac:dyDescent="0.3">
      <c r="A4228" t="s">
        <v>4267</v>
      </c>
      <c r="B4228">
        <v>2018</v>
      </c>
      <c r="C4228" t="s">
        <v>14</v>
      </c>
      <c r="D4228">
        <v>72</v>
      </c>
      <c r="E4228" t="str">
        <f t="shared" si="66"/>
        <v>Old</v>
      </c>
      <c r="F4228" t="s">
        <v>16</v>
      </c>
      <c r="G4228" t="s">
        <v>25</v>
      </c>
      <c r="H4228" t="s">
        <v>26</v>
      </c>
      <c r="I4228">
        <v>33</v>
      </c>
      <c r="J4228">
        <v>2.06</v>
      </c>
      <c r="K4228" t="s">
        <v>32</v>
      </c>
      <c r="L4228" t="s">
        <v>33</v>
      </c>
      <c r="M4228" s="1">
        <v>13079.89</v>
      </c>
      <c r="N4228" s="1">
        <v>4894.71</v>
      </c>
      <c r="O4228" s="1">
        <v>6603.81</v>
      </c>
      <c r="P4228" s="1">
        <v>0</v>
      </c>
      <c r="Q4228" s="1">
        <v>49755.199999999997</v>
      </c>
      <c r="R4228" s="1">
        <v>31337.47</v>
      </c>
      <c r="S4228" s="1">
        <v>-12414.49</v>
      </c>
      <c r="T4228" s="1">
        <v>93507.16</v>
      </c>
      <c r="U4228" s="1">
        <f>SUM(Report_Summary[Revenue])</f>
        <v>626594850.33999527</v>
      </c>
      <c r="V4228" s="1">
        <f>Report_Summary[[#This Row],[Total Revenue]] / COUNTA(Report_Summary[Membership No])</f>
        <v>62659.485033999525</v>
      </c>
    </row>
    <row r="4229" spans="1:22" x14ac:dyDescent="0.3">
      <c r="A4229" t="s">
        <v>4268</v>
      </c>
      <c r="B4229">
        <v>2017</v>
      </c>
      <c r="C4229" t="s">
        <v>13</v>
      </c>
      <c r="D4229">
        <v>32</v>
      </c>
      <c r="E4229" t="str">
        <f t="shared" si="66"/>
        <v>Middle Age</v>
      </c>
      <c r="F4229" t="s">
        <v>19</v>
      </c>
      <c r="G4229" t="s">
        <v>23</v>
      </c>
      <c r="H4229" t="s">
        <v>31</v>
      </c>
      <c r="I4229">
        <v>26</v>
      </c>
      <c r="J4229">
        <v>2.85</v>
      </c>
      <c r="K4229" t="s">
        <v>33</v>
      </c>
      <c r="L4229" t="s">
        <v>33</v>
      </c>
      <c r="M4229" s="1">
        <v>12005.93</v>
      </c>
      <c r="N4229" s="1">
        <v>164.1</v>
      </c>
      <c r="O4229" s="1">
        <v>3428.02</v>
      </c>
      <c r="P4229" s="1">
        <v>0</v>
      </c>
      <c r="Q4229" s="1">
        <v>31382.32</v>
      </c>
      <c r="R4229" s="1">
        <v>20413.13</v>
      </c>
      <c r="S4229" s="1">
        <v>16496.810000000001</v>
      </c>
      <c r="T4229" s="1">
        <v>35298.639999999999</v>
      </c>
      <c r="U4229" s="1">
        <f>SUM(Report_Summary[Revenue])</f>
        <v>626594850.33999527</v>
      </c>
      <c r="V4229" s="1">
        <f>Report_Summary[[#This Row],[Total Revenue]] / COUNTA(Report_Summary[Membership No])</f>
        <v>62659.485033999525</v>
      </c>
    </row>
    <row r="4230" spans="1:22" x14ac:dyDescent="0.3">
      <c r="A4230" t="s">
        <v>4269</v>
      </c>
      <c r="B4230">
        <v>2022</v>
      </c>
      <c r="C4230" t="s">
        <v>13</v>
      </c>
      <c r="D4230">
        <v>49</v>
      </c>
      <c r="E4230" t="str">
        <f t="shared" si="66"/>
        <v>Middle Age</v>
      </c>
      <c r="F4230" t="s">
        <v>20</v>
      </c>
      <c r="G4230" t="s">
        <v>22</v>
      </c>
      <c r="H4230" t="s">
        <v>26</v>
      </c>
      <c r="I4230">
        <v>34</v>
      </c>
      <c r="J4230">
        <v>2.95</v>
      </c>
      <c r="K4230" t="s">
        <v>32</v>
      </c>
      <c r="L4230" t="s">
        <v>33</v>
      </c>
      <c r="M4230" s="1">
        <v>10331.379999999999</v>
      </c>
      <c r="N4230" s="1">
        <v>2426.9499999999998</v>
      </c>
      <c r="O4230" s="1">
        <v>4636.63</v>
      </c>
      <c r="P4230" s="1">
        <v>0</v>
      </c>
      <c r="Q4230" s="1">
        <v>51597.62</v>
      </c>
      <c r="R4230" s="1">
        <v>35623.440000000002</v>
      </c>
      <c r="S4230" s="1">
        <v>13290.13</v>
      </c>
      <c r="T4230" s="1">
        <v>73930.929999999993</v>
      </c>
      <c r="U4230" s="1">
        <f>SUM(Report_Summary[Revenue])</f>
        <v>626594850.33999527</v>
      </c>
      <c r="V4230" s="1">
        <f>Report_Summary[[#This Row],[Total Revenue]] / COUNTA(Report_Summary[Membership No])</f>
        <v>62659.485033999525</v>
      </c>
    </row>
    <row r="4231" spans="1:22" x14ac:dyDescent="0.3">
      <c r="A4231" t="s">
        <v>4270</v>
      </c>
      <c r="B4231">
        <v>2018</v>
      </c>
      <c r="C4231" t="s">
        <v>13</v>
      </c>
      <c r="D4231">
        <v>72</v>
      </c>
      <c r="E4231" t="str">
        <f t="shared" si="66"/>
        <v>Old</v>
      </c>
      <c r="F4231" t="s">
        <v>19</v>
      </c>
      <c r="G4231" t="s">
        <v>23</v>
      </c>
      <c r="H4231" t="s">
        <v>28</v>
      </c>
      <c r="I4231">
        <v>19</v>
      </c>
      <c r="J4231">
        <v>3.76</v>
      </c>
      <c r="K4231" t="s">
        <v>32</v>
      </c>
      <c r="L4231" t="s">
        <v>33</v>
      </c>
      <c r="M4231" s="1">
        <v>12967.33</v>
      </c>
      <c r="N4231" s="1">
        <v>1018.88</v>
      </c>
      <c r="O4231" s="1">
        <v>6943.4</v>
      </c>
      <c r="P4231" s="1">
        <v>0</v>
      </c>
      <c r="Q4231" s="1">
        <v>16020.84</v>
      </c>
      <c r="R4231" s="1">
        <v>29120.58</v>
      </c>
      <c r="S4231" s="1">
        <v>9466.77</v>
      </c>
      <c r="T4231" s="1">
        <v>35674.65</v>
      </c>
      <c r="U4231" s="1">
        <f>SUM(Report_Summary[Revenue])</f>
        <v>626594850.33999527</v>
      </c>
      <c r="V4231" s="1">
        <f>Report_Summary[[#This Row],[Total Revenue]] / COUNTA(Report_Summary[Membership No])</f>
        <v>62659.485033999525</v>
      </c>
    </row>
    <row r="4232" spans="1:22" x14ac:dyDescent="0.3">
      <c r="A4232" t="s">
        <v>4271</v>
      </c>
      <c r="B4232">
        <v>2023</v>
      </c>
      <c r="C4232" t="s">
        <v>14</v>
      </c>
      <c r="D4232">
        <v>55</v>
      </c>
      <c r="E4232" t="str">
        <f t="shared" si="66"/>
        <v>Middle Age</v>
      </c>
      <c r="F4232" t="s">
        <v>21</v>
      </c>
      <c r="G4232" t="s">
        <v>25</v>
      </c>
      <c r="H4232" t="s">
        <v>26</v>
      </c>
      <c r="I4232">
        <v>29</v>
      </c>
      <c r="J4232">
        <v>2.77</v>
      </c>
      <c r="K4232" t="s">
        <v>32</v>
      </c>
      <c r="L4232" t="s">
        <v>33</v>
      </c>
      <c r="M4232" s="1">
        <v>10329.89</v>
      </c>
      <c r="N4232" s="1">
        <v>479.46</v>
      </c>
      <c r="O4232" s="1">
        <v>5917.08</v>
      </c>
      <c r="P4232" s="1">
        <v>0</v>
      </c>
      <c r="Q4232" s="1">
        <v>39212.660000000003</v>
      </c>
      <c r="R4232" s="1">
        <v>48130.85</v>
      </c>
      <c r="S4232" s="1">
        <v>8421.4</v>
      </c>
      <c r="T4232" s="1">
        <v>78922.11</v>
      </c>
      <c r="U4232" s="1">
        <f>SUM(Report_Summary[Revenue])</f>
        <v>626594850.33999527</v>
      </c>
      <c r="V4232" s="1">
        <f>Report_Summary[[#This Row],[Total Revenue]] / COUNTA(Report_Summary[Membership No])</f>
        <v>62659.485033999525</v>
      </c>
    </row>
    <row r="4233" spans="1:22" x14ac:dyDescent="0.3">
      <c r="A4233" t="s">
        <v>4272</v>
      </c>
      <c r="B4233">
        <v>2019</v>
      </c>
      <c r="C4233" t="s">
        <v>13</v>
      </c>
      <c r="D4233">
        <v>61</v>
      </c>
      <c r="E4233" t="str">
        <f t="shared" si="66"/>
        <v>Old</v>
      </c>
      <c r="F4233" t="s">
        <v>16</v>
      </c>
      <c r="G4233" t="s">
        <v>24</v>
      </c>
      <c r="H4233" t="s">
        <v>26</v>
      </c>
      <c r="I4233">
        <v>26</v>
      </c>
      <c r="J4233">
        <v>2.15</v>
      </c>
      <c r="K4233" t="s">
        <v>33</v>
      </c>
      <c r="L4233" t="s">
        <v>33</v>
      </c>
      <c r="M4233" s="1">
        <v>4395.8</v>
      </c>
      <c r="N4233" s="1">
        <v>3699.71</v>
      </c>
      <c r="O4233" s="1">
        <v>3193.71</v>
      </c>
      <c r="P4233" s="1">
        <v>0</v>
      </c>
      <c r="Q4233" s="1">
        <v>13081.28</v>
      </c>
      <c r="R4233" s="1">
        <v>10849.23</v>
      </c>
      <c r="S4233" s="1">
        <v>-7146.7</v>
      </c>
      <c r="T4233" s="1">
        <v>31077.21</v>
      </c>
      <c r="U4233" s="1">
        <f>SUM(Report_Summary[Revenue])</f>
        <v>626594850.33999527</v>
      </c>
      <c r="V4233" s="1">
        <f>Report_Summary[[#This Row],[Total Revenue]] / COUNTA(Report_Summary[Membership No])</f>
        <v>62659.485033999525</v>
      </c>
    </row>
    <row r="4234" spans="1:22" x14ac:dyDescent="0.3">
      <c r="A4234" t="s">
        <v>4273</v>
      </c>
      <c r="B4234">
        <v>2024</v>
      </c>
      <c r="C4234" t="s">
        <v>14</v>
      </c>
      <c r="D4234">
        <v>61</v>
      </c>
      <c r="E4234" t="str">
        <f t="shared" si="66"/>
        <v>Old</v>
      </c>
      <c r="F4234" t="s">
        <v>20</v>
      </c>
      <c r="G4234" t="s">
        <v>25</v>
      </c>
      <c r="H4234" t="s">
        <v>29</v>
      </c>
      <c r="I4234">
        <v>29</v>
      </c>
      <c r="J4234">
        <v>2.39</v>
      </c>
      <c r="K4234" t="s">
        <v>33</v>
      </c>
      <c r="L4234" t="s">
        <v>33</v>
      </c>
      <c r="M4234" s="1">
        <v>7657.72</v>
      </c>
      <c r="N4234" s="1">
        <v>3071.16</v>
      </c>
      <c r="O4234" s="1">
        <v>7516.93</v>
      </c>
      <c r="P4234" s="1">
        <v>0</v>
      </c>
      <c r="Q4234" s="1">
        <v>26346.35</v>
      </c>
      <c r="R4234" s="1">
        <v>32191.95</v>
      </c>
      <c r="S4234" s="1">
        <v>-911.39</v>
      </c>
      <c r="T4234" s="1">
        <v>59449.69</v>
      </c>
      <c r="U4234" s="1">
        <f>SUM(Report_Summary[Revenue])</f>
        <v>626594850.33999527</v>
      </c>
      <c r="V4234" s="1">
        <f>Report_Summary[[#This Row],[Total Revenue]] / COUNTA(Report_Summary[Membership No])</f>
        <v>62659.485033999525</v>
      </c>
    </row>
    <row r="4235" spans="1:22" x14ac:dyDescent="0.3">
      <c r="A4235" t="s">
        <v>4274</v>
      </c>
      <c r="B4235">
        <v>2024</v>
      </c>
      <c r="C4235" t="s">
        <v>14</v>
      </c>
      <c r="D4235">
        <v>43</v>
      </c>
      <c r="E4235" t="str">
        <f t="shared" si="66"/>
        <v>Middle Age</v>
      </c>
      <c r="F4235" t="s">
        <v>20</v>
      </c>
      <c r="G4235" t="s">
        <v>24</v>
      </c>
      <c r="H4235" t="s">
        <v>30</v>
      </c>
      <c r="I4235">
        <v>28</v>
      </c>
      <c r="J4235">
        <v>1.1200000000000001</v>
      </c>
      <c r="K4235" t="s">
        <v>32</v>
      </c>
      <c r="L4235" t="s">
        <v>33</v>
      </c>
      <c r="M4235" s="1">
        <v>2473.33</v>
      </c>
      <c r="N4235" s="1">
        <v>1293</v>
      </c>
      <c r="O4235" s="1">
        <v>5168.42</v>
      </c>
      <c r="P4235" s="1">
        <v>0</v>
      </c>
      <c r="Q4235" s="1">
        <v>9356.6299999999992</v>
      </c>
      <c r="R4235" s="1">
        <v>5902.38</v>
      </c>
      <c r="S4235" s="1">
        <v>22132.76</v>
      </c>
      <c r="T4235" s="1">
        <v>-6873.75</v>
      </c>
      <c r="U4235" s="1">
        <f>SUM(Report_Summary[Revenue])</f>
        <v>626594850.33999527</v>
      </c>
      <c r="V4235" s="1">
        <f>Report_Summary[[#This Row],[Total Revenue]] / COUNTA(Report_Summary[Membership No])</f>
        <v>62659.485033999525</v>
      </c>
    </row>
    <row r="4236" spans="1:22" x14ac:dyDescent="0.3">
      <c r="A4236" t="s">
        <v>4275</v>
      </c>
      <c r="B4236">
        <v>2016</v>
      </c>
      <c r="C4236" t="s">
        <v>13</v>
      </c>
      <c r="D4236">
        <v>52</v>
      </c>
      <c r="E4236" t="str">
        <f t="shared" si="66"/>
        <v>Middle Age</v>
      </c>
      <c r="F4236" t="s">
        <v>15</v>
      </c>
      <c r="G4236" t="s">
        <v>23</v>
      </c>
      <c r="H4236" t="s">
        <v>28</v>
      </c>
      <c r="I4236">
        <v>24</v>
      </c>
      <c r="J4236">
        <v>2.2799999999999998</v>
      </c>
      <c r="K4236" t="s">
        <v>33</v>
      </c>
      <c r="L4236" t="s">
        <v>33</v>
      </c>
      <c r="M4236" s="1">
        <v>12901.88</v>
      </c>
      <c r="N4236" s="1">
        <v>1703.91</v>
      </c>
      <c r="O4236" s="1">
        <v>5754.21</v>
      </c>
      <c r="P4236" s="1">
        <v>0</v>
      </c>
      <c r="Q4236" s="1">
        <v>50307.62</v>
      </c>
      <c r="R4236" s="1">
        <v>41127.17</v>
      </c>
      <c r="S4236" s="1">
        <v>-10178.61</v>
      </c>
      <c r="T4236" s="1">
        <v>101613.4</v>
      </c>
      <c r="U4236" s="1">
        <f>SUM(Report_Summary[Revenue])</f>
        <v>626594850.33999527</v>
      </c>
      <c r="V4236" s="1">
        <f>Report_Summary[[#This Row],[Total Revenue]] / COUNTA(Report_Summary[Membership No])</f>
        <v>62659.485033999525</v>
      </c>
    </row>
    <row r="4237" spans="1:22" x14ac:dyDescent="0.3">
      <c r="A4237" t="s">
        <v>4276</v>
      </c>
      <c r="B4237">
        <v>2017</v>
      </c>
      <c r="C4237" t="s">
        <v>14</v>
      </c>
      <c r="D4237">
        <v>32</v>
      </c>
      <c r="E4237" t="str">
        <f t="shared" si="66"/>
        <v>Middle Age</v>
      </c>
      <c r="F4237" t="s">
        <v>20</v>
      </c>
      <c r="G4237" t="s">
        <v>23</v>
      </c>
      <c r="H4237" t="s">
        <v>28</v>
      </c>
      <c r="I4237">
        <v>35</v>
      </c>
      <c r="J4237">
        <v>2.44</v>
      </c>
      <c r="K4237" t="s">
        <v>33</v>
      </c>
      <c r="L4237" t="s">
        <v>33</v>
      </c>
      <c r="M4237" s="1">
        <v>12121.29</v>
      </c>
      <c r="N4237" s="1">
        <v>3220.84</v>
      </c>
      <c r="O4237" s="1">
        <v>4274.03</v>
      </c>
      <c r="P4237" s="1">
        <v>0</v>
      </c>
      <c r="Q4237" s="1">
        <v>33957.54</v>
      </c>
      <c r="R4237" s="1">
        <v>54883.64</v>
      </c>
      <c r="S4237" s="1">
        <v>5538.72</v>
      </c>
      <c r="T4237" s="1">
        <v>83302.460000000006</v>
      </c>
      <c r="U4237" s="1">
        <f>SUM(Report_Summary[Revenue])</f>
        <v>626594850.33999527</v>
      </c>
      <c r="V4237" s="1">
        <f>Report_Summary[[#This Row],[Total Revenue]] / COUNTA(Report_Summary[Membership No])</f>
        <v>62659.485033999525</v>
      </c>
    </row>
    <row r="4238" spans="1:22" x14ac:dyDescent="0.3">
      <c r="A4238" t="s">
        <v>4277</v>
      </c>
      <c r="B4238">
        <v>2020</v>
      </c>
      <c r="C4238" t="s">
        <v>13</v>
      </c>
      <c r="D4238">
        <v>62</v>
      </c>
      <c r="E4238" t="str">
        <f t="shared" si="66"/>
        <v>Old</v>
      </c>
      <c r="F4238" t="s">
        <v>17</v>
      </c>
      <c r="G4238" t="s">
        <v>22</v>
      </c>
      <c r="H4238" t="s">
        <v>31</v>
      </c>
      <c r="I4238">
        <v>31</v>
      </c>
      <c r="J4238">
        <v>1.86</v>
      </c>
      <c r="K4238" t="s">
        <v>33</v>
      </c>
      <c r="L4238" t="s">
        <v>33</v>
      </c>
      <c r="M4238" s="1">
        <v>8950.76</v>
      </c>
      <c r="N4238" s="1">
        <v>350.75</v>
      </c>
      <c r="O4238" s="1">
        <v>515.37</v>
      </c>
      <c r="P4238" s="1">
        <v>0</v>
      </c>
      <c r="Q4238" s="1">
        <v>39780.19</v>
      </c>
      <c r="R4238" s="1">
        <v>26746.560000000001</v>
      </c>
      <c r="S4238" s="1">
        <v>2231.88</v>
      </c>
      <c r="T4238" s="1">
        <v>64294.87</v>
      </c>
      <c r="U4238" s="1">
        <f>SUM(Report_Summary[Revenue])</f>
        <v>626594850.33999527</v>
      </c>
      <c r="V4238" s="1">
        <f>Report_Summary[[#This Row],[Total Revenue]] / COUNTA(Report_Summary[Membership No])</f>
        <v>62659.485033999525</v>
      </c>
    </row>
    <row r="4239" spans="1:22" x14ac:dyDescent="0.3">
      <c r="A4239" t="s">
        <v>4278</v>
      </c>
      <c r="B4239">
        <v>2023</v>
      </c>
      <c r="C4239" t="s">
        <v>14</v>
      </c>
      <c r="D4239">
        <v>54</v>
      </c>
      <c r="E4239" t="str">
        <f t="shared" si="66"/>
        <v>Middle Age</v>
      </c>
      <c r="F4239" t="s">
        <v>18</v>
      </c>
      <c r="G4239" t="s">
        <v>22</v>
      </c>
      <c r="H4239" t="s">
        <v>27</v>
      </c>
      <c r="I4239">
        <v>33</v>
      </c>
      <c r="J4239">
        <v>3.16</v>
      </c>
      <c r="K4239" t="s">
        <v>32</v>
      </c>
      <c r="L4239" t="s">
        <v>33</v>
      </c>
      <c r="M4239" s="1">
        <v>10462.540000000001</v>
      </c>
      <c r="N4239" s="1">
        <v>4335.41</v>
      </c>
      <c r="O4239" s="1">
        <v>434.59</v>
      </c>
      <c r="P4239" s="1">
        <v>0</v>
      </c>
      <c r="Q4239" s="1">
        <v>16892.78</v>
      </c>
      <c r="R4239" s="1">
        <v>49603.01</v>
      </c>
      <c r="S4239" s="1">
        <v>23596.37</v>
      </c>
      <c r="T4239" s="1">
        <v>42899.42</v>
      </c>
      <c r="U4239" s="1">
        <f>SUM(Report_Summary[Revenue])</f>
        <v>626594850.33999527</v>
      </c>
      <c r="V4239" s="1">
        <f>Report_Summary[[#This Row],[Total Revenue]] / COUNTA(Report_Summary[Membership No])</f>
        <v>62659.485033999525</v>
      </c>
    </row>
    <row r="4240" spans="1:22" x14ac:dyDescent="0.3">
      <c r="A4240" t="s">
        <v>4279</v>
      </c>
      <c r="B4240">
        <v>2015</v>
      </c>
      <c r="C4240" t="s">
        <v>13</v>
      </c>
      <c r="D4240">
        <v>74</v>
      </c>
      <c r="E4240" t="str">
        <f t="shared" si="66"/>
        <v>Old</v>
      </c>
      <c r="F4240" t="s">
        <v>16</v>
      </c>
      <c r="G4240" t="s">
        <v>24</v>
      </c>
      <c r="H4240" t="s">
        <v>29</v>
      </c>
      <c r="I4240">
        <v>30</v>
      </c>
      <c r="J4240">
        <v>2.37</v>
      </c>
      <c r="K4240" t="s">
        <v>32</v>
      </c>
      <c r="L4240" t="s">
        <v>33</v>
      </c>
      <c r="M4240" s="1">
        <v>11162.36</v>
      </c>
      <c r="N4240" s="1">
        <v>3570.96</v>
      </c>
      <c r="O4240" s="1">
        <v>4673.29</v>
      </c>
      <c r="P4240" s="1">
        <v>0</v>
      </c>
      <c r="Q4240" s="1">
        <v>25744.78</v>
      </c>
      <c r="R4240" s="1">
        <v>23979.09</v>
      </c>
      <c r="S4240" s="1">
        <v>-22846.639999999999</v>
      </c>
      <c r="T4240" s="1">
        <v>72570.509999999995</v>
      </c>
      <c r="U4240" s="1">
        <f>SUM(Report_Summary[Revenue])</f>
        <v>626594850.33999527</v>
      </c>
      <c r="V4240" s="1">
        <f>Report_Summary[[#This Row],[Total Revenue]] / COUNTA(Report_Summary[Membership No])</f>
        <v>62659.485033999525</v>
      </c>
    </row>
    <row r="4241" spans="1:22" x14ac:dyDescent="0.3">
      <c r="A4241" t="s">
        <v>4280</v>
      </c>
      <c r="B4241">
        <v>2024</v>
      </c>
      <c r="C4241" t="s">
        <v>14</v>
      </c>
      <c r="D4241">
        <v>71</v>
      </c>
      <c r="E4241" t="str">
        <f t="shared" si="66"/>
        <v>Old</v>
      </c>
      <c r="F4241" t="s">
        <v>21</v>
      </c>
      <c r="G4241" t="s">
        <v>23</v>
      </c>
      <c r="H4241" t="s">
        <v>29</v>
      </c>
      <c r="I4241">
        <v>35</v>
      </c>
      <c r="J4241">
        <v>2.54</v>
      </c>
      <c r="K4241" t="s">
        <v>32</v>
      </c>
      <c r="L4241" t="s">
        <v>33</v>
      </c>
      <c r="M4241" s="1">
        <v>11183.17</v>
      </c>
      <c r="N4241" s="1">
        <v>710.41</v>
      </c>
      <c r="O4241" s="1">
        <v>6654.11</v>
      </c>
      <c r="P4241" s="1">
        <v>0</v>
      </c>
      <c r="Q4241" s="1">
        <v>50261.5</v>
      </c>
      <c r="R4241" s="1">
        <v>49776.35</v>
      </c>
      <c r="S4241" s="1">
        <v>-18254.02</v>
      </c>
      <c r="T4241" s="1">
        <v>118291.87</v>
      </c>
      <c r="U4241" s="1">
        <f>SUM(Report_Summary[Revenue])</f>
        <v>626594850.33999527</v>
      </c>
      <c r="V4241" s="1">
        <f>Report_Summary[[#This Row],[Total Revenue]] / COUNTA(Report_Summary[Membership No])</f>
        <v>62659.485033999525</v>
      </c>
    </row>
    <row r="4242" spans="1:22" x14ac:dyDescent="0.3">
      <c r="A4242" t="s">
        <v>4281</v>
      </c>
      <c r="B4242">
        <v>2020</v>
      </c>
      <c r="C4242" t="s">
        <v>14</v>
      </c>
      <c r="D4242">
        <v>58</v>
      </c>
      <c r="E4242" t="str">
        <f t="shared" si="66"/>
        <v>Old</v>
      </c>
      <c r="F4242" t="s">
        <v>16</v>
      </c>
      <c r="G4242" t="s">
        <v>25</v>
      </c>
      <c r="H4242" t="s">
        <v>29</v>
      </c>
      <c r="I4242">
        <v>24</v>
      </c>
      <c r="J4242">
        <v>3.04</v>
      </c>
      <c r="K4242" t="s">
        <v>33</v>
      </c>
      <c r="L4242" t="s">
        <v>33</v>
      </c>
      <c r="M4242" s="1">
        <v>8329.99</v>
      </c>
      <c r="N4242" s="1">
        <v>4218.9799999999996</v>
      </c>
      <c r="O4242" s="1">
        <v>4791.38</v>
      </c>
      <c r="P4242" s="1">
        <v>0</v>
      </c>
      <c r="Q4242" s="1">
        <v>24095.08</v>
      </c>
      <c r="R4242" s="1">
        <v>39590.21</v>
      </c>
      <c r="S4242" s="1">
        <v>28759.01</v>
      </c>
      <c r="T4242" s="1">
        <v>34926.28</v>
      </c>
      <c r="U4242" s="1">
        <f>SUM(Report_Summary[Revenue])</f>
        <v>626594850.33999527</v>
      </c>
      <c r="V4242" s="1">
        <f>Report_Summary[[#This Row],[Total Revenue]] / COUNTA(Report_Summary[Membership No])</f>
        <v>62659.485033999525</v>
      </c>
    </row>
    <row r="4243" spans="1:22" x14ac:dyDescent="0.3">
      <c r="A4243" t="s">
        <v>4282</v>
      </c>
      <c r="B4243">
        <v>2019</v>
      </c>
      <c r="C4243" t="s">
        <v>13</v>
      </c>
      <c r="D4243">
        <v>75</v>
      </c>
      <c r="E4243" t="str">
        <f t="shared" si="66"/>
        <v>Old</v>
      </c>
      <c r="F4243" t="s">
        <v>21</v>
      </c>
      <c r="G4243" t="s">
        <v>25</v>
      </c>
      <c r="H4243" t="s">
        <v>31</v>
      </c>
      <c r="I4243">
        <v>27</v>
      </c>
      <c r="J4243">
        <v>2.5</v>
      </c>
      <c r="K4243" t="s">
        <v>32</v>
      </c>
      <c r="L4243" t="s">
        <v>33</v>
      </c>
      <c r="M4243" s="1">
        <v>9990.86</v>
      </c>
      <c r="N4243" s="1">
        <v>2186.14</v>
      </c>
      <c r="O4243" s="1">
        <v>6855.3</v>
      </c>
      <c r="P4243" s="1">
        <v>0</v>
      </c>
      <c r="Q4243" s="1">
        <v>48005.71</v>
      </c>
      <c r="R4243" s="1">
        <v>12031.65</v>
      </c>
      <c r="S4243" s="1">
        <v>15835.45</v>
      </c>
      <c r="T4243" s="1">
        <v>44201.91</v>
      </c>
      <c r="U4243" s="1">
        <f>SUM(Report_Summary[Revenue])</f>
        <v>626594850.33999527</v>
      </c>
      <c r="V4243" s="1">
        <f>Report_Summary[[#This Row],[Total Revenue]] / COUNTA(Report_Summary[Membership No])</f>
        <v>62659.485033999525</v>
      </c>
    </row>
    <row r="4244" spans="1:22" x14ac:dyDescent="0.3">
      <c r="A4244" t="s">
        <v>4283</v>
      </c>
      <c r="B4244">
        <v>2023</v>
      </c>
      <c r="C4244" t="s">
        <v>13</v>
      </c>
      <c r="D4244">
        <v>36</v>
      </c>
      <c r="E4244" t="str">
        <f t="shared" si="66"/>
        <v>Middle Age</v>
      </c>
      <c r="F4244" t="s">
        <v>20</v>
      </c>
      <c r="G4244" t="s">
        <v>23</v>
      </c>
      <c r="H4244" t="s">
        <v>27</v>
      </c>
      <c r="I4244">
        <v>17</v>
      </c>
      <c r="J4244">
        <v>2.93</v>
      </c>
      <c r="K4244" t="s">
        <v>33</v>
      </c>
      <c r="L4244" t="s">
        <v>33</v>
      </c>
      <c r="M4244" s="1">
        <v>16968.39</v>
      </c>
      <c r="N4244" s="1">
        <v>3102.43</v>
      </c>
      <c r="O4244" s="1">
        <v>3629.67</v>
      </c>
      <c r="P4244" s="1">
        <v>0</v>
      </c>
      <c r="Q4244" s="1">
        <v>34642.75</v>
      </c>
      <c r="R4244" s="1">
        <v>45443.1</v>
      </c>
      <c r="S4244" s="1">
        <v>-13369.09</v>
      </c>
      <c r="T4244" s="1">
        <v>93454.94</v>
      </c>
      <c r="U4244" s="1">
        <f>SUM(Report_Summary[Revenue])</f>
        <v>626594850.33999527</v>
      </c>
      <c r="V4244" s="1">
        <f>Report_Summary[[#This Row],[Total Revenue]] / COUNTA(Report_Summary[Membership No])</f>
        <v>62659.485033999525</v>
      </c>
    </row>
    <row r="4245" spans="1:22" x14ac:dyDescent="0.3">
      <c r="A4245" t="s">
        <v>4284</v>
      </c>
      <c r="B4245">
        <v>2018</v>
      </c>
      <c r="C4245" t="s">
        <v>14</v>
      </c>
      <c r="D4245">
        <v>59</v>
      </c>
      <c r="E4245" t="str">
        <f t="shared" si="66"/>
        <v>Old</v>
      </c>
      <c r="F4245" t="s">
        <v>20</v>
      </c>
      <c r="G4245" t="s">
        <v>25</v>
      </c>
      <c r="H4245" t="s">
        <v>27</v>
      </c>
      <c r="I4245">
        <v>41</v>
      </c>
      <c r="J4245">
        <v>2.89</v>
      </c>
      <c r="K4245" t="s">
        <v>33</v>
      </c>
      <c r="L4245" t="s">
        <v>33</v>
      </c>
      <c r="M4245" s="1">
        <v>10848.6</v>
      </c>
      <c r="N4245" s="1">
        <v>4270.47</v>
      </c>
      <c r="O4245" s="1">
        <v>5757.01</v>
      </c>
      <c r="P4245" s="1">
        <v>0</v>
      </c>
      <c r="Q4245" s="1">
        <v>46756.62</v>
      </c>
      <c r="R4245" s="1">
        <v>50030.42</v>
      </c>
      <c r="S4245" s="1">
        <v>-9243.09</v>
      </c>
      <c r="T4245" s="1">
        <v>106030.13</v>
      </c>
      <c r="U4245" s="1">
        <f>SUM(Report_Summary[Revenue])</f>
        <v>626594850.33999527</v>
      </c>
      <c r="V4245" s="1">
        <f>Report_Summary[[#This Row],[Total Revenue]] / COUNTA(Report_Summary[Membership No])</f>
        <v>62659.485033999525</v>
      </c>
    </row>
    <row r="4246" spans="1:22" x14ac:dyDescent="0.3">
      <c r="A4246" t="s">
        <v>4285</v>
      </c>
      <c r="B4246">
        <v>2024</v>
      </c>
      <c r="C4246" t="s">
        <v>13</v>
      </c>
      <c r="D4246">
        <v>33</v>
      </c>
      <c r="E4246" t="str">
        <f t="shared" si="66"/>
        <v>Middle Age</v>
      </c>
      <c r="F4246" t="s">
        <v>18</v>
      </c>
      <c r="G4246" t="s">
        <v>23</v>
      </c>
      <c r="H4246" t="s">
        <v>29</v>
      </c>
      <c r="I4246">
        <v>36</v>
      </c>
      <c r="J4246">
        <v>1.57</v>
      </c>
      <c r="K4246" t="s">
        <v>33</v>
      </c>
      <c r="L4246" t="s">
        <v>33</v>
      </c>
      <c r="M4246" s="1">
        <v>12098.28</v>
      </c>
      <c r="N4246" s="1">
        <v>2969.48</v>
      </c>
      <c r="O4246" s="1">
        <v>4889.7299999999996</v>
      </c>
      <c r="P4246" s="1">
        <v>0</v>
      </c>
      <c r="Q4246" s="1">
        <v>55070.559999999998</v>
      </c>
      <c r="R4246" s="1">
        <v>47428.03</v>
      </c>
      <c r="S4246" s="1">
        <v>2134.75</v>
      </c>
      <c r="T4246" s="1">
        <v>100363.84</v>
      </c>
      <c r="U4246" s="1">
        <f>SUM(Report_Summary[Revenue])</f>
        <v>626594850.33999527</v>
      </c>
      <c r="V4246" s="1">
        <f>Report_Summary[[#This Row],[Total Revenue]] / COUNTA(Report_Summary[Membership No])</f>
        <v>62659.485033999525</v>
      </c>
    </row>
    <row r="4247" spans="1:22" x14ac:dyDescent="0.3">
      <c r="A4247" t="s">
        <v>4286</v>
      </c>
      <c r="B4247">
        <v>2019</v>
      </c>
      <c r="C4247" t="s">
        <v>13</v>
      </c>
      <c r="D4247">
        <v>60</v>
      </c>
      <c r="E4247" t="str">
        <f t="shared" si="66"/>
        <v>Old</v>
      </c>
      <c r="F4247" t="s">
        <v>17</v>
      </c>
      <c r="G4247" t="s">
        <v>25</v>
      </c>
      <c r="H4247" t="s">
        <v>26</v>
      </c>
      <c r="I4247">
        <v>30</v>
      </c>
      <c r="J4247">
        <v>3.28</v>
      </c>
      <c r="K4247" t="s">
        <v>32</v>
      </c>
      <c r="L4247" t="s">
        <v>33</v>
      </c>
      <c r="M4247" s="1">
        <v>15648.4</v>
      </c>
      <c r="N4247" s="1">
        <v>1817.23</v>
      </c>
      <c r="O4247" s="1">
        <v>3807.18</v>
      </c>
      <c r="P4247" s="1">
        <v>0</v>
      </c>
      <c r="Q4247" s="1">
        <v>33317.89</v>
      </c>
      <c r="R4247" s="1">
        <v>28834.32</v>
      </c>
      <c r="S4247" s="1">
        <v>23052.09</v>
      </c>
      <c r="T4247" s="1">
        <v>39100.120000000003</v>
      </c>
      <c r="U4247" s="1">
        <f>SUM(Report_Summary[Revenue])</f>
        <v>626594850.33999527</v>
      </c>
      <c r="V4247" s="1">
        <f>Report_Summary[[#This Row],[Total Revenue]] / COUNTA(Report_Summary[Membership No])</f>
        <v>62659.485033999525</v>
      </c>
    </row>
    <row r="4248" spans="1:22" x14ac:dyDescent="0.3">
      <c r="A4248" t="s">
        <v>4287</v>
      </c>
      <c r="B4248">
        <v>2015</v>
      </c>
      <c r="C4248" t="s">
        <v>14</v>
      </c>
      <c r="D4248">
        <v>72</v>
      </c>
      <c r="E4248" t="str">
        <f t="shared" si="66"/>
        <v>Old</v>
      </c>
      <c r="F4248" t="s">
        <v>15</v>
      </c>
      <c r="G4248" t="s">
        <v>22</v>
      </c>
      <c r="H4248" t="s">
        <v>29</v>
      </c>
      <c r="I4248">
        <v>25</v>
      </c>
      <c r="J4248">
        <v>1.74</v>
      </c>
      <c r="K4248" t="s">
        <v>32</v>
      </c>
      <c r="L4248" t="s">
        <v>33</v>
      </c>
      <c r="M4248" s="1">
        <v>5354.72</v>
      </c>
      <c r="N4248" s="1">
        <v>868.35</v>
      </c>
      <c r="O4248" s="1">
        <v>223.08</v>
      </c>
      <c r="P4248" s="1">
        <v>0</v>
      </c>
      <c r="Q4248" s="1">
        <v>10463.1</v>
      </c>
      <c r="R4248" s="1">
        <v>17837.64</v>
      </c>
      <c r="S4248" s="1">
        <v>-26188.73</v>
      </c>
      <c r="T4248" s="1">
        <v>54489.47</v>
      </c>
      <c r="U4248" s="1">
        <f>SUM(Report_Summary[Revenue])</f>
        <v>626594850.33999527</v>
      </c>
      <c r="V4248" s="1">
        <f>Report_Summary[[#This Row],[Total Revenue]] / COUNTA(Report_Summary[Membership No])</f>
        <v>62659.485033999525</v>
      </c>
    </row>
    <row r="4249" spans="1:22" x14ac:dyDescent="0.3">
      <c r="A4249" t="s">
        <v>4288</v>
      </c>
      <c r="B4249">
        <v>2024</v>
      </c>
      <c r="C4249" t="s">
        <v>13</v>
      </c>
      <c r="D4249">
        <v>34</v>
      </c>
      <c r="E4249" t="str">
        <f t="shared" si="66"/>
        <v>Middle Age</v>
      </c>
      <c r="F4249" t="s">
        <v>17</v>
      </c>
      <c r="G4249" t="s">
        <v>23</v>
      </c>
      <c r="H4249" t="s">
        <v>30</v>
      </c>
      <c r="I4249">
        <v>24</v>
      </c>
      <c r="J4249">
        <v>3.35</v>
      </c>
      <c r="K4249" t="s">
        <v>33</v>
      </c>
      <c r="L4249" t="s">
        <v>33</v>
      </c>
      <c r="M4249" s="1">
        <v>12654.58</v>
      </c>
      <c r="N4249" s="1">
        <v>4907.82</v>
      </c>
      <c r="O4249" s="1">
        <v>6868.46</v>
      </c>
      <c r="P4249" s="1">
        <v>0</v>
      </c>
      <c r="Q4249" s="1">
        <v>16167.55</v>
      </c>
      <c r="R4249" s="1">
        <v>60165.49</v>
      </c>
      <c r="S4249" s="1">
        <v>5759.96</v>
      </c>
      <c r="T4249" s="1">
        <v>70573.08</v>
      </c>
      <c r="U4249" s="1">
        <f>SUM(Report_Summary[Revenue])</f>
        <v>626594850.33999527</v>
      </c>
      <c r="V4249" s="1">
        <f>Report_Summary[[#This Row],[Total Revenue]] / COUNTA(Report_Summary[Membership No])</f>
        <v>62659.485033999525</v>
      </c>
    </row>
    <row r="4250" spans="1:22" x14ac:dyDescent="0.3">
      <c r="A4250" t="s">
        <v>4289</v>
      </c>
      <c r="B4250">
        <v>2021</v>
      </c>
      <c r="C4250" t="s">
        <v>14</v>
      </c>
      <c r="D4250">
        <v>64</v>
      </c>
      <c r="E4250" t="str">
        <f t="shared" si="66"/>
        <v>Old</v>
      </c>
      <c r="F4250" t="s">
        <v>15</v>
      </c>
      <c r="G4250" t="s">
        <v>23</v>
      </c>
      <c r="H4250" t="s">
        <v>31</v>
      </c>
      <c r="I4250">
        <v>29</v>
      </c>
      <c r="J4250">
        <v>3.02</v>
      </c>
      <c r="K4250" t="s">
        <v>32</v>
      </c>
      <c r="L4250" t="s">
        <v>33</v>
      </c>
      <c r="M4250" s="1">
        <v>10763.26</v>
      </c>
      <c r="N4250" s="1">
        <v>3947.86</v>
      </c>
      <c r="O4250" s="1">
        <v>7474.49</v>
      </c>
      <c r="P4250" s="1">
        <v>0</v>
      </c>
      <c r="Q4250" s="1">
        <v>22033.61</v>
      </c>
      <c r="R4250" s="1">
        <v>48628.62</v>
      </c>
      <c r="S4250" s="1">
        <v>-1798.45</v>
      </c>
      <c r="T4250" s="1">
        <v>72460.679999999993</v>
      </c>
      <c r="U4250" s="1">
        <f>SUM(Report_Summary[Revenue])</f>
        <v>626594850.33999527</v>
      </c>
      <c r="V4250" s="1">
        <f>Report_Summary[[#This Row],[Total Revenue]] / COUNTA(Report_Summary[Membership No])</f>
        <v>62659.485033999525</v>
      </c>
    </row>
    <row r="4251" spans="1:22" x14ac:dyDescent="0.3">
      <c r="A4251" t="s">
        <v>4290</v>
      </c>
      <c r="B4251">
        <v>2020</v>
      </c>
      <c r="C4251" t="s">
        <v>14</v>
      </c>
      <c r="D4251">
        <v>41</v>
      </c>
      <c r="E4251" t="str">
        <f t="shared" si="66"/>
        <v>Middle Age</v>
      </c>
      <c r="F4251" t="s">
        <v>17</v>
      </c>
      <c r="G4251" t="s">
        <v>23</v>
      </c>
      <c r="H4251" t="s">
        <v>29</v>
      </c>
      <c r="I4251">
        <v>31</v>
      </c>
      <c r="J4251">
        <v>2.58</v>
      </c>
      <c r="K4251" t="s">
        <v>33</v>
      </c>
      <c r="L4251" t="s">
        <v>33</v>
      </c>
      <c r="M4251" s="1">
        <v>10476.129999999999</v>
      </c>
      <c r="N4251" s="1">
        <v>2039.28</v>
      </c>
      <c r="O4251" s="1">
        <v>3153.4</v>
      </c>
      <c r="P4251" s="1">
        <v>0</v>
      </c>
      <c r="Q4251" s="1">
        <v>17028.46</v>
      </c>
      <c r="R4251" s="1">
        <v>36229.96</v>
      </c>
      <c r="S4251" s="1">
        <v>-10394.68</v>
      </c>
      <c r="T4251" s="1">
        <v>63653.1</v>
      </c>
      <c r="U4251" s="1">
        <f>SUM(Report_Summary[Revenue])</f>
        <v>626594850.33999527</v>
      </c>
      <c r="V4251" s="1">
        <f>Report_Summary[[#This Row],[Total Revenue]] / COUNTA(Report_Summary[Membership No])</f>
        <v>62659.485033999525</v>
      </c>
    </row>
    <row r="4252" spans="1:22" x14ac:dyDescent="0.3">
      <c r="A4252" t="s">
        <v>4291</v>
      </c>
      <c r="B4252">
        <v>2016</v>
      </c>
      <c r="C4252" t="s">
        <v>13</v>
      </c>
      <c r="D4252">
        <v>37</v>
      </c>
      <c r="E4252" t="str">
        <f t="shared" si="66"/>
        <v>Middle Age</v>
      </c>
      <c r="F4252" t="s">
        <v>16</v>
      </c>
      <c r="G4252" t="s">
        <v>24</v>
      </c>
      <c r="H4252" t="s">
        <v>30</v>
      </c>
      <c r="I4252">
        <v>28</v>
      </c>
      <c r="J4252">
        <v>1.03</v>
      </c>
      <c r="K4252" t="s">
        <v>32</v>
      </c>
      <c r="L4252" t="s">
        <v>33</v>
      </c>
      <c r="M4252" s="1">
        <v>8001.62</v>
      </c>
      <c r="N4252" s="1">
        <v>3210.16</v>
      </c>
      <c r="O4252" s="1">
        <v>7123.13</v>
      </c>
      <c r="P4252" s="1">
        <v>0</v>
      </c>
      <c r="Q4252" s="1">
        <v>16832.830000000002</v>
      </c>
      <c r="R4252" s="1">
        <v>31482.22</v>
      </c>
      <c r="S4252" s="1">
        <v>-6287.63</v>
      </c>
      <c r="T4252" s="1">
        <v>54602.68</v>
      </c>
      <c r="U4252" s="1">
        <f>SUM(Report_Summary[Revenue])</f>
        <v>626594850.33999527</v>
      </c>
      <c r="V4252" s="1">
        <f>Report_Summary[[#This Row],[Total Revenue]] / COUNTA(Report_Summary[Membership No])</f>
        <v>62659.485033999525</v>
      </c>
    </row>
    <row r="4253" spans="1:22" x14ac:dyDescent="0.3">
      <c r="A4253" t="s">
        <v>4292</v>
      </c>
      <c r="B4253">
        <v>2020</v>
      </c>
      <c r="C4253" t="s">
        <v>13</v>
      </c>
      <c r="D4253">
        <v>37</v>
      </c>
      <c r="E4253" t="str">
        <f t="shared" si="66"/>
        <v>Middle Age</v>
      </c>
      <c r="F4253" t="s">
        <v>18</v>
      </c>
      <c r="G4253" t="s">
        <v>25</v>
      </c>
      <c r="H4253" t="s">
        <v>27</v>
      </c>
      <c r="I4253">
        <v>28</v>
      </c>
      <c r="J4253">
        <v>2.3199999999999998</v>
      </c>
      <c r="K4253" t="s">
        <v>33</v>
      </c>
      <c r="L4253" t="s">
        <v>33</v>
      </c>
      <c r="M4253" s="1">
        <v>19530.12</v>
      </c>
      <c r="N4253" s="1">
        <v>1067.32</v>
      </c>
      <c r="O4253" s="1">
        <v>4468.99</v>
      </c>
      <c r="P4253" s="1">
        <v>0</v>
      </c>
      <c r="Q4253" s="1">
        <v>84234.32</v>
      </c>
      <c r="R4253" s="1">
        <v>71468.27</v>
      </c>
      <c r="S4253" s="1">
        <v>-16620.79</v>
      </c>
      <c r="T4253" s="1">
        <v>172323.38</v>
      </c>
      <c r="U4253" s="1">
        <f>SUM(Report_Summary[Revenue])</f>
        <v>626594850.33999527</v>
      </c>
      <c r="V4253" s="1">
        <f>Report_Summary[[#This Row],[Total Revenue]] / COUNTA(Report_Summary[Membership No])</f>
        <v>62659.485033999525</v>
      </c>
    </row>
    <row r="4254" spans="1:22" x14ac:dyDescent="0.3">
      <c r="A4254" t="s">
        <v>4293</v>
      </c>
      <c r="B4254">
        <v>2019</v>
      </c>
      <c r="C4254" t="s">
        <v>14</v>
      </c>
      <c r="D4254">
        <v>44</v>
      </c>
      <c r="E4254" t="str">
        <f t="shared" si="66"/>
        <v>Middle Age</v>
      </c>
      <c r="F4254" t="s">
        <v>17</v>
      </c>
      <c r="G4254" t="s">
        <v>23</v>
      </c>
      <c r="H4254" t="s">
        <v>29</v>
      </c>
      <c r="I4254">
        <v>31</v>
      </c>
      <c r="J4254">
        <v>1.46</v>
      </c>
      <c r="K4254" t="s">
        <v>32</v>
      </c>
      <c r="L4254" t="s">
        <v>33</v>
      </c>
      <c r="M4254" s="1">
        <v>7357</v>
      </c>
      <c r="N4254" s="1">
        <v>2575.0700000000002</v>
      </c>
      <c r="O4254" s="1">
        <v>6495.14</v>
      </c>
      <c r="P4254" s="1">
        <v>0</v>
      </c>
      <c r="Q4254" s="1">
        <v>17548.27</v>
      </c>
      <c r="R4254" s="1">
        <v>32567.56</v>
      </c>
      <c r="S4254" s="1">
        <v>6159.34</v>
      </c>
      <c r="T4254" s="1">
        <v>43956.49</v>
      </c>
      <c r="U4254" s="1">
        <f>SUM(Report_Summary[Revenue])</f>
        <v>626594850.33999527</v>
      </c>
      <c r="V4254" s="1">
        <f>Report_Summary[[#This Row],[Total Revenue]] / COUNTA(Report_Summary[Membership No])</f>
        <v>62659.485033999525</v>
      </c>
    </row>
    <row r="4255" spans="1:22" x14ac:dyDescent="0.3">
      <c r="A4255" t="s">
        <v>4294</v>
      </c>
      <c r="B4255">
        <v>2020</v>
      </c>
      <c r="C4255" t="s">
        <v>14</v>
      </c>
      <c r="D4255">
        <v>66</v>
      </c>
      <c r="E4255" t="str">
        <f t="shared" si="66"/>
        <v>Old</v>
      </c>
      <c r="F4255" t="s">
        <v>15</v>
      </c>
      <c r="G4255" t="s">
        <v>22</v>
      </c>
      <c r="H4255" t="s">
        <v>29</v>
      </c>
      <c r="I4255">
        <v>21</v>
      </c>
      <c r="J4255">
        <v>2.99</v>
      </c>
      <c r="K4255" t="s">
        <v>33</v>
      </c>
      <c r="L4255" t="s">
        <v>33</v>
      </c>
      <c r="M4255" s="1">
        <v>17254.55</v>
      </c>
      <c r="N4255" s="1">
        <v>4633.03</v>
      </c>
      <c r="O4255" s="1">
        <v>1343.57</v>
      </c>
      <c r="P4255" s="1">
        <v>0</v>
      </c>
      <c r="Q4255" s="1">
        <v>63563.360000000001</v>
      </c>
      <c r="R4255" s="1">
        <v>48459.8</v>
      </c>
      <c r="S4255" s="1">
        <v>-16393.419999999998</v>
      </c>
      <c r="T4255" s="1">
        <v>128416.58</v>
      </c>
      <c r="U4255" s="1">
        <f>SUM(Report_Summary[Revenue])</f>
        <v>626594850.33999527</v>
      </c>
      <c r="V4255" s="1">
        <f>Report_Summary[[#This Row],[Total Revenue]] / COUNTA(Report_Summary[Membership No])</f>
        <v>62659.485033999525</v>
      </c>
    </row>
    <row r="4256" spans="1:22" x14ac:dyDescent="0.3">
      <c r="A4256" t="s">
        <v>4295</v>
      </c>
      <c r="B4256">
        <v>2016</v>
      </c>
      <c r="C4256" t="s">
        <v>14</v>
      </c>
      <c r="D4256">
        <v>54</v>
      </c>
      <c r="E4256" t="str">
        <f t="shared" si="66"/>
        <v>Middle Age</v>
      </c>
      <c r="F4256" t="s">
        <v>18</v>
      </c>
      <c r="G4256" t="s">
        <v>22</v>
      </c>
      <c r="H4256" t="s">
        <v>28</v>
      </c>
      <c r="I4256">
        <v>31</v>
      </c>
      <c r="J4256">
        <v>3.24</v>
      </c>
      <c r="K4256" t="s">
        <v>32</v>
      </c>
      <c r="L4256" t="s">
        <v>33</v>
      </c>
      <c r="M4256" s="1">
        <v>6573.13</v>
      </c>
      <c r="N4256" s="1">
        <v>3310.51</v>
      </c>
      <c r="O4256" s="1">
        <v>7421.62</v>
      </c>
      <c r="P4256" s="1">
        <v>0</v>
      </c>
      <c r="Q4256" s="1">
        <v>18309.82</v>
      </c>
      <c r="R4256" s="1">
        <v>21604.240000000002</v>
      </c>
      <c r="S4256" s="1">
        <v>26839.98</v>
      </c>
      <c r="T4256" s="1">
        <v>13074.08</v>
      </c>
      <c r="U4256" s="1">
        <f>SUM(Report_Summary[Revenue])</f>
        <v>626594850.33999527</v>
      </c>
      <c r="V4256" s="1">
        <f>Report_Summary[[#This Row],[Total Revenue]] / COUNTA(Report_Summary[Membership No])</f>
        <v>62659.485033999525</v>
      </c>
    </row>
    <row r="4257" spans="1:22" x14ac:dyDescent="0.3">
      <c r="A4257" t="s">
        <v>4296</v>
      </c>
      <c r="B4257">
        <v>2019</v>
      </c>
      <c r="C4257" t="s">
        <v>13</v>
      </c>
      <c r="D4257">
        <v>60</v>
      </c>
      <c r="E4257" t="str">
        <f t="shared" si="66"/>
        <v>Old</v>
      </c>
      <c r="F4257" t="s">
        <v>15</v>
      </c>
      <c r="G4257" t="s">
        <v>22</v>
      </c>
      <c r="H4257" t="s">
        <v>30</v>
      </c>
      <c r="I4257">
        <v>29</v>
      </c>
      <c r="J4257">
        <v>2.0099999999999998</v>
      </c>
      <c r="K4257" t="s">
        <v>33</v>
      </c>
      <c r="L4257" t="s">
        <v>33</v>
      </c>
      <c r="M4257" s="1">
        <v>7279.32</v>
      </c>
      <c r="N4257" s="1">
        <v>4422.97</v>
      </c>
      <c r="O4257" s="1">
        <v>3153.21</v>
      </c>
      <c r="P4257" s="1">
        <v>0</v>
      </c>
      <c r="Q4257" s="1">
        <v>21684.26</v>
      </c>
      <c r="R4257" s="1">
        <v>20448.240000000002</v>
      </c>
      <c r="S4257" s="1">
        <v>4508.34</v>
      </c>
      <c r="T4257" s="1">
        <v>37624.160000000003</v>
      </c>
      <c r="U4257" s="1">
        <f>SUM(Report_Summary[Revenue])</f>
        <v>626594850.33999527</v>
      </c>
      <c r="V4257" s="1">
        <f>Report_Summary[[#This Row],[Total Revenue]] / COUNTA(Report_Summary[Membership No])</f>
        <v>62659.485033999525</v>
      </c>
    </row>
    <row r="4258" spans="1:22" x14ac:dyDescent="0.3">
      <c r="A4258" t="s">
        <v>4297</v>
      </c>
      <c r="B4258">
        <v>2024</v>
      </c>
      <c r="C4258" t="s">
        <v>14</v>
      </c>
      <c r="D4258">
        <v>61</v>
      </c>
      <c r="E4258" t="str">
        <f t="shared" si="66"/>
        <v>Old</v>
      </c>
      <c r="F4258" t="s">
        <v>15</v>
      </c>
      <c r="G4258" t="s">
        <v>24</v>
      </c>
      <c r="H4258" t="s">
        <v>30</v>
      </c>
      <c r="I4258">
        <v>26</v>
      </c>
      <c r="J4258">
        <v>2.17</v>
      </c>
      <c r="K4258" t="s">
        <v>33</v>
      </c>
      <c r="L4258" t="s">
        <v>33</v>
      </c>
      <c r="M4258" s="1">
        <v>6403.34</v>
      </c>
      <c r="N4258" s="1">
        <v>4474.49</v>
      </c>
      <c r="O4258" s="1">
        <v>5859.12</v>
      </c>
      <c r="P4258" s="1">
        <v>0</v>
      </c>
      <c r="Q4258" s="1">
        <v>29100.31</v>
      </c>
      <c r="R4258" s="1">
        <v>15136.9</v>
      </c>
      <c r="S4258" s="1">
        <v>15060.1</v>
      </c>
      <c r="T4258" s="1">
        <v>29177.11</v>
      </c>
      <c r="U4258" s="1">
        <f>SUM(Report_Summary[Revenue])</f>
        <v>626594850.33999527</v>
      </c>
      <c r="V4258" s="1">
        <f>Report_Summary[[#This Row],[Total Revenue]] / COUNTA(Report_Summary[Membership No])</f>
        <v>62659.485033999525</v>
      </c>
    </row>
    <row r="4259" spans="1:22" x14ac:dyDescent="0.3">
      <c r="A4259" t="s">
        <v>4298</v>
      </c>
      <c r="B4259">
        <v>2017</v>
      </c>
      <c r="C4259" t="s">
        <v>13</v>
      </c>
      <c r="D4259">
        <v>24</v>
      </c>
      <c r="E4259" t="str">
        <f t="shared" si="66"/>
        <v>Young</v>
      </c>
      <c r="F4259" t="s">
        <v>21</v>
      </c>
      <c r="G4259" t="s">
        <v>24</v>
      </c>
      <c r="H4259" t="s">
        <v>28</v>
      </c>
      <c r="I4259">
        <v>40</v>
      </c>
      <c r="J4259">
        <v>2.77</v>
      </c>
      <c r="K4259" t="s">
        <v>33</v>
      </c>
      <c r="L4259" t="s">
        <v>33</v>
      </c>
      <c r="M4259" s="1">
        <v>19043.86</v>
      </c>
      <c r="N4259" s="1">
        <v>894.05</v>
      </c>
      <c r="O4259" s="1">
        <v>399.32</v>
      </c>
      <c r="P4259" s="1">
        <v>0</v>
      </c>
      <c r="Q4259" s="1">
        <v>57669.4</v>
      </c>
      <c r="R4259" s="1">
        <v>55273.33</v>
      </c>
      <c r="S4259" s="1">
        <v>29762.51</v>
      </c>
      <c r="T4259" s="1">
        <v>83180.22</v>
      </c>
      <c r="U4259" s="1">
        <f>SUM(Report_Summary[Revenue])</f>
        <v>626594850.33999527</v>
      </c>
      <c r="V4259" s="1">
        <f>Report_Summary[[#This Row],[Total Revenue]] / COUNTA(Report_Summary[Membership No])</f>
        <v>62659.485033999525</v>
      </c>
    </row>
    <row r="4260" spans="1:22" x14ac:dyDescent="0.3">
      <c r="A4260" t="s">
        <v>4299</v>
      </c>
      <c r="B4260">
        <v>2020</v>
      </c>
      <c r="C4260" t="s">
        <v>14</v>
      </c>
      <c r="D4260">
        <v>21</v>
      </c>
      <c r="E4260" t="str">
        <f t="shared" si="66"/>
        <v>Young</v>
      </c>
      <c r="F4260" t="s">
        <v>15</v>
      </c>
      <c r="G4260" t="s">
        <v>22</v>
      </c>
      <c r="H4260" t="s">
        <v>31</v>
      </c>
      <c r="I4260">
        <v>30</v>
      </c>
      <c r="J4260">
        <v>3.04</v>
      </c>
      <c r="K4260" t="s">
        <v>33</v>
      </c>
      <c r="L4260" t="s">
        <v>33</v>
      </c>
      <c r="M4260" s="1">
        <v>15190.72</v>
      </c>
      <c r="N4260" s="1">
        <v>3190.88</v>
      </c>
      <c r="O4260" s="1">
        <v>7341.93</v>
      </c>
      <c r="P4260" s="1">
        <v>0</v>
      </c>
      <c r="Q4260" s="1">
        <v>33171.99</v>
      </c>
      <c r="R4260" s="1">
        <v>75448.58</v>
      </c>
      <c r="S4260" s="1">
        <v>-25369.21</v>
      </c>
      <c r="T4260" s="1">
        <v>133989.78</v>
      </c>
      <c r="U4260" s="1">
        <f>SUM(Report_Summary[Revenue])</f>
        <v>626594850.33999527</v>
      </c>
      <c r="V4260" s="1">
        <f>Report_Summary[[#This Row],[Total Revenue]] / COUNTA(Report_Summary[Membership No])</f>
        <v>62659.485033999525</v>
      </c>
    </row>
    <row r="4261" spans="1:22" x14ac:dyDescent="0.3">
      <c r="A4261" t="s">
        <v>4300</v>
      </c>
      <c r="B4261">
        <v>2015</v>
      </c>
      <c r="C4261" t="s">
        <v>14</v>
      </c>
      <c r="D4261">
        <v>49</v>
      </c>
      <c r="E4261" t="str">
        <f t="shared" si="66"/>
        <v>Middle Age</v>
      </c>
      <c r="F4261" t="s">
        <v>21</v>
      </c>
      <c r="G4261" t="s">
        <v>23</v>
      </c>
      <c r="H4261" t="s">
        <v>31</v>
      </c>
      <c r="I4261">
        <v>27</v>
      </c>
      <c r="J4261">
        <v>2.08</v>
      </c>
      <c r="K4261" t="s">
        <v>33</v>
      </c>
      <c r="L4261" t="s">
        <v>33</v>
      </c>
      <c r="M4261" s="1">
        <v>12252.54</v>
      </c>
      <c r="N4261" s="1">
        <v>825.89</v>
      </c>
      <c r="O4261" s="1">
        <v>4683.8500000000004</v>
      </c>
      <c r="P4261" s="1">
        <v>0</v>
      </c>
      <c r="Q4261" s="1">
        <v>19822.28</v>
      </c>
      <c r="R4261" s="1">
        <v>36572.300000000003</v>
      </c>
      <c r="S4261" s="1">
        <v>6898.93</v>
      </c>
      <c r="T4261" s="1">
        <v>49495.65</v>
      </c>
      <c r="U4261" s="1">
        <f>SUM(Report_Summary[Revenue])</f>
        <v>626594850.33999527</v>
      </c>
      <c r="V4261" s="1">
        <f>Report_Summary[[#This Row],[Total Revenue]] / COUNTA(Report_Summary[Membership No])</f>
        <v>62659.485033999525</v>
      </c>
    </row>
    <row r="4262" spans="1:22" x14ac:dyDescent="0.3">
      <c r="A4262" t="s">
        <v>4301</v>
      </c>
      <c r="B4262">
        <v>2015</v>
      </c>
      <c r="C4262" t="s">
        <v>13</v>
      </c>
      <c r="D4262">
        <v>35</v>
      </c>
      <c r="E4262" t="str">
        <f t="shared" si="66"/>
        <v>Middle Age</v>
      </c>
      <c r="F4262" t="s">
        <v>17</v>
      </c>
      <c r="G4262" t="s">
        <v>25</v>
      </c>
      <c r="H4262" t="s">
        <v>28</v>
      </c>
      <c r="I4262">
        <v>22</v>
      </c>
      <c r="J4262">
        <v>1.76</v>
      </c>
      <c r="K4262" t="s">
        <v>33</v>
      </c>
      <c r="L4262" t="s">
        <v>33</v>
      </c>
      <c r="M4262" s="1">
        <v>8218.27</v>
      </c>
      <c r="N4262" s="1">
        <v>3516.96</v>
      </c>
      <c r="O4262" s="1">
        <v>7547.76</v>
      </c>
      <c r="P4262" s="1">
        <v>0</v>
      </c>
      <c r="Q4262" s="1">
        <v>26668.71</v>
      </c>
      <c r="R4262" s="1">
        <v>23970</v>
      </c>
      <c r="S4262" s="1">
        <v>2136.86</v>
      </c>
      <c r="T4262" s="1">
        <v>48501.85</v>
      </c>
      <c r="U4262" s="1">
        <f>SUM(Report_Summary[Revenue])</f>
        <v>626594850.33999527</v>
      </c>
      <c r="V4262" s="1">
        <f>Report_Summary[[#This Row],[Total Revenue]] / COUNTA(Report_Summary[Membership No])</f>
        <v>62659.485033999525</v>
      </c>
    </row>
    <row r="4263" spans="1:22" x14ac:dyDescent="0.3">
      <c r="A4263" t="s">
        <v>4302</v>
      </c>
      <c r="B4263">
        <v>2024</v>
      </c>
      <c r="C4263" t="s">
        <v>13</v>
      </c>
      <c r="D4263">
        <v>24</v>
      </c>
      <c r="E4263" t="str">
        <f t="shared" si="66"/>
        <v>Young</v>
      </c>
      <c r="F4263" t="s">
        <v>16</v>
      </c>
      <c r="G4263" t="s">
        <v>23</v>
      </c>
      <c r="H4263" t="s">
        <v>26</v>
      </c>
      <c r="I4263">
        <v>27</v>
      </c>
      <c r="J4263">
        <v>2.48</v>
      </c>
      <c r="K4263" t="s">
        <v>33</v>
      </c>
      <c r="L4263" t="s">
        <v>33</v>
      </c>
      <c r="M4263" s="1">
        <v>18697.95</v>
      </c>
      <c r="N4263" s="1">
        <v>1944.78</v>
      </c>
      <c r="O4263" s="1">
        <v>1262.92</v>
      </c>
      <c r="P4263" s="1">
        <v>0</v>
      </c>
      <c r="Q4263" s="1">
        <v>73904.2</v>
      </c>
      <c r="R4263" s="1">
        <v>55886.32</v>
      </c>
      <c r="S4263" s="1">
        <v>18522.41</v>
      </c>
      <c r="T4263" s="1">
        <v>111268.11</v>
      </c>
      <c r="U4263" s="1">
        <f>SUM(Report_Summary[Revenue])</f>
        <v>626594850.33999527</v>
      </c>
      <c r="V4263" s="1">
        <f>Report_Summary[[#This Row],[Total Revenue]] / COUNTA(Report_Summary[Membership No])</f>
        <v>62659.485033999525</v>
      </c>
    </row>
    <row r="4264" spans="1:22" x14ac:dyDescent="0.3">
      <c r="A4264" t="s">
        <v>4303</v>
      </c>
      <c r="B4264">
        <v>2021</v>
      </c>
      <c r="C4264" t="s">
        <v>13</v>
      </c>
      <c r="D4264">
        <v>62</v>
      </c>
      <c r="E4264" t="str">
        <f t="shared" si="66"/>
        <v>Old</v>
      </c>
      <c r="F4264" t="s">
        <v>17</v>
      </c>
      <c r="G4264" t="s">
        <v>25</v>
      </c>
      <c r="H4264" t="s">
        <v>28</v>
      </c>
      <c r="I4264">
        <v>22</v>
      </c>
      <c r="J4264">
        <v>3.41</v>
      </c>
      <c r="K4264" t="s">
        <v>32</v>
      </c>
      <c r="L4264" t="s">
        <v>33</v>
      </c>
      <c r="M4264" s="1">
        <v>11152.96</v>
      </c>
      <c r="N4264" s="1">
        <v>4101.0200000000004</v>
      </c>
      <c r="O4264" s="1">
        <v>4174.1899999999996</v>
      </c>
      <c r="P4264" s="1">
        <v>0</v>
      </c>
      <c r="Q4264" s="1">
        <v>26127.59</v>
      </c>
      <c r="R4264" s="1">
        <v>27557.279999999999</v>
      </c>
      <c r="S4264" s="1">
        <v>514.80999999999995</v>
      </c>
      <c r="T4264" s="1">
        <v>53170.06</v>
      </c>
      <c r="U4264" s="1">
        <f>SUM(Report_Summary[Revenue])</f>
        <v>626594850.33999527</v>
      </c>
      <c r="V4264" s="1">
        <f>Report_Summary[[#This Row],[Total Revenue]] / COUNTA(Report_Summary[Membership No])</f>
        <v>62659.485033999525</v>
      </c>
    </row>
    <row r="4265" spans="1:22" x14ac:dyDescent="0.3">
      <c r="A4265" t="s">
        <v>4304</v>
      </c>
      <c r="B4265">
        <v>2015</v>
      </c>
      <c r="C4265" t="s">
        <v>14</v>
      </c>
      <c r="D4265">
        <v>69</v>
      </c>
      <c r="E4265" t="str">
        <f t="shared" si="66"/>
        <v>Old</v>
      </c>
      <c r="F4265" t="s">
        <v>17</v>
      </c>
      <c r="G4265" t="s">
        <v>23</v>
      </c>
      <c r="H4265" t="s">
        <v>26</v>
      </c>
      <c r="I4265">
        <v>35</v>
      </c>
      <c r="J4265">
        <v>1.84</v>
      </c>
      <c r="K4265" t="s">
        <v>33</v>
      </c>
      <c r="L4265" t="s">
        <v>33</v>
      </c>
      <c r="M4265" s="1">
        <v>9917.74</v>
      </c>
      <c r="N4265" s="1">
        <v>405.15</v>
      </c>
      <c r="O4265" s="1">
        <v>3394.9</v>
      </c>
      <c r="P4265" s="1">
        <v>0</v>
      </c>
      <c r="Q4265" s="1">
        <v>26813.26</v>
      </c>
      <c r="R4265" s="1">
        <v>26665.72</v>
      </c>
      <c r="S4265" s="1">
        <v>-15306.31</v>
      </c>
      <c r="T4265" s="1">
        <v>68785.289999999994</v>
      </c>
      <c r="U4265" s="1">
        <f>SUM(Report_Summary[Revenue])</f>
        <v>626594850.33999527</v>
      </c>
      <c r="V4265" s="1">
        <f>Report_Summary[[#This Row],[Total Revenue]] / COUNTA(Report_Summary[Membership No])</f>
        <v>62659.485033999525</v>
      </c>
    </row>
    <row r="4266" spans="1:22" x14ac:dyDescent="0.3">
      <c r="A4266" t="s">
        <v>4305</v>
      </c>
      <c r="B4266">
        <v>2021</v>
      </c>
      <c r="C4266" t="s">
        <v>14</v>
      </c>
      <c r="D4266">
        <v>66</v>
      </c>
      <c r="E4266" t="str">
        <f t="shared" si="66"/>
        <v>Old</v>
      </c>
      <c r="F4266" t="s">
        <v>19</v>
      </c>
      <c r="G4266" t="s">
        <v>25</v>
      </c>
      <c r="H4266" t="s">
        <v>28</v>
      </c>
      <c r="I4266">
        <v>29</v>
      </c>
      <c r="J4266">
        <v>2.34</v>
      </c>
      <c r="K4266" t="s">
        <v>32</v>
      </c>
      <c r="L4266" t="s">
        <v>33</v>
      </c>
      <c r="M4266" s="1">
        <v>16374.16</v>
      </c>
      <c r="N4266" s="1">
        <v>4247.5200000000004</v>
      </c>
      <c r="O4266" s="1">
        <v>505</v>
      </c>
      <c r="P4266" s="1">
        <v>0</v>
      </c>
      <c r="Q4266" s="1">
        <v>61822.51</v>
      </c>
      <c r="R4266" s="1">
        <v>46298.14</v>
      </c>
      <c r="S4266" s="1">
        <v>-2988.96</v>
      </c>
      <c r="T4266" s="1">
        <v>111109.61</v>
      </c>
      <c r="U4266" s="1">
        <f>SUM(Report_Summary[Revenue])</f>
        <v>626594850.33999527</v>
      </c>
      <c r="V4266" s="1">
        <f>Report_Summary[[#This Row],[Total Revenue]] / COUNTA(Report_Summary[Membership No])</f>
        <v>62659.485033999525</v>
      </c>
    </row>
    <row r="4267" spans="1:22" x14ac:dyDescent="0.3">
      <c r="A4267" t="s">
        <v>4306</v>
      </c>
      <c r="B4267">
        <v>2018</v>
      </c>
      <c r="C4267" t="s">
        <v>14</v>
      </c>
      <c r="D4267">
        <v>21</v>
      </c>
      <c r="E4267" t="str">
        <f t="shared" si="66"/>
        <v>Young</v>
      </c>
      <c r="F4267" t="s">
        <v>18</v>
      </c>
      <c r="G4267" t="s">
        <v>25</v>
      </c>
      <c r="H4267" t="s">
        <v>31</v>
      </c>
      <c r="I4267">
        <v>28</v>
      </c>
      <c r="J4267">
        <v>2.23</v>
      </c>
      <c r="K4267" t="s">
        <v>32</v>
      </c>
      <c r="L4267" t="s">
        <v>33</v>
      </c>
      <c r="M4267" s="1">
        <v>2400.5</v>
      </c>
      <c r="N4267" s="1">
        <v>383.66</v>
      </c>
      <c r="O4267" s="1">
        <v>6025.69</v>
      </c>
      <c r="P4267" s="1">
        <v>0</v>
      </c>
      <c r="Q4267" s="1">
        <v>7166.67</v>
      </c>
      <c r="R4267" s="1">
        <v>5498.88</v>
      </c>
      <c r="S4267" s="1">
        <v>-25314.240000000002</v>
      </c>
      <c r="T4267" s="1">
        <v>37979.79</v>
      </c>
      <c r="U4267" s="1">
        <f>SUM(Report_Summary[Revenue])</f>
        <v>626594850.33999527</v>
      </c>
      <c r="V4267" s="1">
        <f>Report_Summary[[#This Row],[Total Revenue]] / COUNTA(Report_Summary[Membership No])</f>
        <v>62659.485033999525</v>
      </c>
    </row>
    <row r="4268" spans="1:22" x14ac:dyDescent="0.3">
      <c r="A4268" t="s">
        <v>4307</v>
      </c>
      <c r="B4268">
        <v>2021</v>
      </c>
      <c r="C4268" t="s">
        <v>14</v>
      </c>
      <c r="D4268">
        <v>72</v>
      </c>
      <c r="E4268" t="str">
        <f t="shared" si="66"/>
        <v>Old</v>
      </c>
      <c r="F4268" t="s">
        <v>18</v>
      </c>
      <c r="G4268" t="s">
        <v>25</v>
      </c>
      <c r="H4268" t="s">
        <v>30</v>
      </c>
      <c r="I4268">
        <v>42</v>
      </c>
      <c r="J4268">
        <v>1.83</v>
      </c>
      <c r="K4268" t="s">
        <v>33</v>
      </c>
      <c r="L4268" t="s">
        <v>33</v>
      </c>
      <c r="M4268" s="1">
        <v>2964.95</v>
      </c>
      <c r="N4268" s="1">
        <v>2617.5100000000002</v>
      </c>
      <c r="O4268" s="1">
        <v>7566.84</v>
      </c>
      <c r="P4268" s="1">
        <v>0</v>
      </c>
      <c r="Q4268" s="1">
        <v>13512.93</v>
      </c>
      <c r="R4268" s="1">
        <v>10273.209999999999</v>
      </c>
      <c r="S4268" s="1">
        <v>-14998.04</v>
      </c>
      <c r="T4268" s="1">
        <v>38784.18</v>
      </c>
      <c r="U4268" s="1">
        <f>SUM(Report_Summary[Revenue])</f>
        <v>626594850.33999527</v>
      </c>
      <c r="V4268" s="1">
        <f>Report_Summary[[#This Row],[Total Revenue]] / COUNTA(Report_Summary[Membership No])</f>
        <v>62659.485033999525</v>
      </c>
    </row>
    <row r="4269" spans="1:22" x14ac:dyDescent="0.3">
      <c r="A4269" t="s">
        <v>4308</v>
      </c>
      <c r="B4269">
        <v>2024</v>
      </c>
      <c r="C4269" t="s">
        <v>14</v>
      </c>
      <c r="D4269">
        <v>35</v>
      </c>
      <c r="E4269" t="str">
        <f t="shared" si="66"/>
        <v>Middle Age</v>
      </c>
      <c r="F4269" t="s">
        <v>18</v>
      </c>
      <c r="G4269" t="s">
        <v>22</v>
      </c>
      <c r="H4269" t="s">
        <v>26</v>
      </c>
      <c r="I4269">
        <v>31</v>
      </c>
      <c r="J4269">
        <v>2.5499999999999998</v>
      </c>
      <c r="K4269" t="s">
        <v>32</v>
      </c>
      <c r="L4269" t="s">
        <v>33</v>
      </c>
      <c r="M4269" s="1">
        <v>1775.21</v>
      </c>
      <c r="N4269" s="1">
        <v>3923.96</v>
      </c>
      <c r="O4269" s="1">
        <v>4174.66</v>
      </c>
      <c r="P4269" s="1">
        <v>0</v>
      </c>
      <c r="Q4269" s="1">
        <v>8406.18</v>
      </c>
      <c r="R4269" s="1">
        <v>2278.48</v>
      </c>
      <c r="S4269" s="1">
        <v>-6506.03</v>
      </c>
      <c r="T4269" s="1">
        <v>17190.689999999999</v>
      </c>
      <c r="U4269" s="1">
        <f>SUM(Report_Summary[Revenue])</f>
        <v>626594850.33999527</v>
      </c>
      <c r="V4269" s="1">
        <f>Report_Summary[[#This Row],[Total Revenue]] / COUNTA(Report_Summary[Membership No])</f>
        <v>62659.485033999525</v>
      </c>
    </row>
    <row r="4270" spans="1:22" x14ac:dyDescent="0.3">
      <c r="A4270" t="s">
        <v>4309</v>
      </c>
      <c r="B4270">
        <v>2022</v>
      </c>
      <c r="C4270" t="s">
        <v>13</v>
      </c>
      <c r="D4270">
        <v>80</v>
      </c>
      <c r="E4270" t="str">
        <f t="shared" si="66"/>
        <v>Old</v>
      </c>
      <c r="F4270" t="s">
        <v>21</v>
      </c>
      <c r="G4270" t="s">
        <v>22</v>
      </c>
      <c r="H4270" t="s">
        <v>29</v>
      </c>
      <c r="I4270">
        <v>31</v>
      </c>
      <c r="J4270">
        <v>3.04</v>
      </c>
      <c r="K4270" t="s">
        <v>33</v>
      </c>
      <c r="L4270" t="s">
        <v>33</v>
      </c>
      <c r="M4270" s="1">
        <v>12599.93</v>
      </c>
      <c r="N4270" s="1">
        <v>2236.37</v>
      </c>
      <c r="O4270" s="1">
        <v>855.21</v>
      </c>
      <c r="P4270" s="1">
        <v>0</v>
      </c>
      <c r="Q4270" s="1">
        <v>39669.589999999997</v>
      </c>
      <c r="R4270" s="1">
        <v>50397.95</v>
      </c>
      <c r="S4270" s="1">
        <v>21800.95</v>
      </c>
      <c r="T4270" s="1">
        <v>68266.59</v>
      </c>
      <c r="U4270" s="1">
        <f>SUM(Report_Summary[Revenue])</f>
        <v>626594850.33999527</v>
      </c>
      <c r="V4270" s="1">
        <f>Report_Summary[[#This Row],[Total Revenue]] / COUNTA(Report_Summary[Membership No])</f>
        <v>62659.485033999525</v>
      </c>
    </row>
    <row r="4271" spans="1:22" x14ac:dyDescent="0.3">
      <c r="A4271" t="s">
        <v>4310</v>
      </c>
      <c r="B4271">
        <v>2019</v>
      </c>
      <c r="C4271" t="s">
        <v>13</v>
      </c>
      <c r="D4271">
        <v>35</v>
      </c>
      <c r="E4271" t="str">
        <f t="shared" si="66"/>
        <v>Middle Age</v>
      </c>
      <c r="F4271" t="s">
        <v>21</v>
      </c>
      <c r="G4271" t="s">
        <v>23</v>
      </c>
      <c r="H4271" t="s">
        <v>29</v>
      </c>
      <c r="I4271">
        <v>42</v>
      </c>
      <c r="J4271">
        <v>2.44</v>
      </c>
      <c r="K4271" t="s">
        <v>32</v>
      </c>
      <c r="L4271" t="s">
        <v>33</v>
      </c>
      <c r="M4271" s="1">
        <v>19457.32</v>
      </c>
      <c r="N4271" s="1">
        <v>642.26</v>
      </c>
      <c r="O4271" s="1">
        <v>7907.05</v>
      </c>
      <c r="P4271" s="1">
        <v>0</v>
      </c>
      <c r="Q4271" s="1">
        <v>87952.21</v>
      </c>
      <c r="R4271" s="1">
        <v>96647.59</v>
      </c>
      <c r="S4271" s="1">
        <v>-14127.18</v>
      </c>
      <c r="T4271" s="1">
        <v>198726.98</v>
      </c>
      <c r="U4271" s="1">
        <f>SUM(Report_Summary[Revenue])</f>
        <v>626594850.33999527</v>
      </c>
      <c r="V4271" s="1">
        <f>Report_Summary[[#This Row],[Total Revenue]] / COUNTA(Report_Summary[Membership No])</f>
        <v>62659.485033999525</v>
      </c>
    </row>
    <row r="4272" spans="1:22" x14ac:dyDescent="0.3">
      <c r="A4272" t="s">
        <v>4311</v>
      </c>
      <c r="B4272">
        <v>2015</v>
      </c>
      <c r="C4272" t="s">
        <v>13</v>
      </c>
      <c r="D4272">
        <v>74</v>
      </c>
      <c r="E4272" t="str">
        <f t="shared" si="66"/>
        <v>Old</v>
      </c>
      <c r="F4272" t="s">
        <v>20</v>
      </c>
      <c r="G4272" t="s">
        <v>22</v>
      </c>
      <c r="H4272" t="s">
        <v>31</v>
      </c>
      <c r="I4272">
        <v>23</v>
      </c>
      <c r="J4272">
        <v>2.67</v>
      </c>
      <c r="K4272" t="s">
        <v>32</v>
      </c>
      <c r="L4272" t="s">
        <v>33</v>
      </c>
      <c r="M4272" s="1">
        <v>7813.09</v>
      </c>
      <c r="N4272" s="1">
        <v>673.22</v>
      </c>
      <c r="O4272" s="1">
        <v>1126.6400000000001</v>
      </c>
      <c r="P4272" s="1">
        <v>0</v>
      </c>
      <c r="Q4272" s="1">
        <v>14926.86</v>
      </c>
      <c r="R4272" s="1">
        <v>10864.89</v>
      </c>
      <c r="S4272" s="1">
        <v>24889.18</v>
      </c>
      <c r="T4272" s="1">
        <v>902.57</v>
      </c>
      <c r="U4272" s="1">
        <f>SUM(Report_Summary[Revenue])</f>
        <v>626594850.33999527</v>
      </c>
      <c r="V4272" s="1">
        <f>Report_Summary[[#This Row],[Total Revenue]] / COUNTA(Report_Summary[Membership No])</f>
        <v>62659.485033999525</v>
      </c>
    </row>
    <row r="4273" spans="1:22" x14ac:dyDescent="0.3">
      <c r="A4273" t="s">
        <v>4312</v>
      </c>
      <c r="B4273">
        <v>2017</v>
      </c>
      <c r="C4273" t="s">
        <v>13</v>
      </c>
      <c r="D4273">
        <v>58</v>
      </c>
      <c r="E4273" t="str">
        <f t="shared" si="66"/>
        <v>Old</v>
      </c>
      <c r="F4273" t="s">
        <v>21</v>
      </c>
      <c r="G4273" t="s">
        <v>24</v>
      </c>
      <c r="H4273" t="s">
        <v>30</v>
      </c>
      <c r="I4273">
        <v>31</v>
      </c>
      <c r="J4273">
        <v>3.5</v>
      </c>
      <c r="K4273" t="s">
        <v>32</v>
      </c>
      <c r="L4273" t="s">
        <v>33</v>
      </c>
      <c r="M4273" s="1">
        <v>9474.67</v>
      </c>
      <c r="N4273" s="1">
        <v>3053.33</v>
      </c>
      <c r="O4273" s="1">
        <v>921.06</v>
      </c>
      <c r="P4273" s="1">
        <v>0</v>
      </c>
      <c r="Q4273" s="1">
        <v>14542.72</v>
      </c>
      <c r="R4273" s="1">
        <v>26328.45</v>
      </c>
      <c r="S4273" s="1">
        <v>7095.43</v>
      </c>
      <c r="T4273" s="1">
        <v>33775.74</v>
      </c>
      <c r="U4273" s="1">
        <f>SUM(Report_Summary[Revenue])</f>
        <v>626594850.33999527</v>
      </c>
      <c r="V4273" s="1">
        <f>Report_Summary[[#This Row],[Total Revenue]] / COUNTA(Report_Summary[Membership No])</f>
        <v>62659.485033999525</v>
      </c>
    </row>
    <row r="4274" spans="1:22" x14ac:dyDescent="0.3">
      <c r="A4274" t="s">
        <v>4313</v>
      </c>
      <c r="B4274">
        <v>2024</v>
      </c>
      <c r="C4274" t="s">
        <v>14</v>
      </c>
      <c r="D4274">
        <v>78</v>
      </c>
      <c r="E4274" t="str">
        <f t="shared" si="66"/>
        <v>Old</v>
      </c>
      <c r="F4274" t="s">
        <v>18</v>
      </c>
      <c r="G4274" t="s">
        <v>23</v>
      </c>
      <c r="H4274" t="s">
        <v>30</v>
      </c>
      <c r="I4274">
        <v>35</v>
      </c>
      <c r="J4274">
        <v>3.57</v>
      </c>
      <c r="K4274" t="s">
        <v>33</v>
      </c>
      <c r="L4274" t="s">
        <v>33</v>
      </c>
      <c r="M4274" s="1">
        <v>18184.78</v>
      </c>
      <c r="N4274" s="1">
        <v>2092.0700000000002</v>
      </c>
      <c r="O4274" s="1">
        <v>5086.17</v>
      </c>
      <c r="P4274" s="1">
        <v>0</v>
      </c>
      <c r="Q4274" s="1">
        <v>88914.58</v>
      </c>
      <c r="R4274" s="1">
        <v>61137.68</v>
      </c>
      <c r="S4274" s="1">
        <v>-10936.88</v>
      </c>
      <c r="T4274" s="1">
        <v>160989.14000000001</v>
      </c>
      <c r="U4274" s="1">
        <f>SUM(Report_Summary[Revenue])</f>
        <v>626594850.33999527</v>
      </c>
      <c r="V4274" s="1">
        <f>Report_Summary[[#This Row],[Total Revenue]] / COUNTA(Report_Summary[Membership No])</f>
        <v>62659.485033999525</v>
      </c>
    </row>
    <row r="4275" spans="1:22" x14ac:dyDescent="0.3">
      <c r="A4275" t="s">
        <v>4314</v>
      </c>
      <c r="B4275">
        <v>2022</v>
      </c>
      <c r="C4275" t="s">
        <v>14</v>
      </c>
      <c r="D4275">
        <v>28</v>
      </c>
      <c r="E4275" t="str">
        <f t="shared" si="66"/>
        <v>Young</v>
      </c>
      <c r="F4275" t="s">
        <v>16</v>
      </c>
      <c r="G4275" t="s">
        <v>25</v>
      </c>
      <c r="H4275" t="s">
        <v>29</v>
      </c>
      <c r="I4275">
        <v>20</v>
      </c>
      <c r="J4275">
        <v>1.55</v>
      </c>
      <c r="K4275" t="s">
        <v>32</v>
      </c>
      <c r="L4275" t="s">
        <v>33</v>
      </c>
      <c r="M4275" s="1">
        <v>8720.93</v>
      </c>
      <c r="N4275" s="1">
        <v>3728.08</v>
      </c>
      <c r="O4275" s="1">
        <v>2057.9899999999998</v>
      </c>
      <c r="P4275" s="1">
        <v>0</v>
      </c>
      <c r="Q4275" s="1">
        <v>25453.24</v>
      </c>
      <c r="R4275" s="1">
        <v>37313.69</v>
      </c>
      <c r="S4275" s="1">
        <v>-25523.38</v>
      </c>
      <c r="T4275" s="1">
        <v>88290.31</v>
      </c>
      <c r="U4275" s="1">
        <f>SUM(Report_Summary[Revenue])</f>
        <v>626594850.33999527</v>
      </c>
      <c r="V4275" s="1">
        <f>Report_Summary[[#This Row],[Total Revenue]] / COUNTA(Report_Summary[Membership No])</f>
        <v>62659.485033999525</v>
      </c>
    </row>
    <row r="4276" spans="1:22" x14ac:dyDescent="0.3">
      <c r="A4276" t="s">
        <v>4315</v>
      </c>
      <c r="B4276">
        <v>2023</v>
      </c>
      <c r="C4276" t="s">
        <v>13</v>
      </c>
      <c r="D4276">
        <v>50</v>
      </c>
      <c r="E4276" t="str">
        <f t="shared" si="66"/>
        <v>Middle Age</v>
      </c>
      <c r="F4276" t="s">
        <v>20</v>
      </c>
      <c r="G4276" t="s">
        <v>22</v>
      </c>
      <c r="H4276" t="s">
        <v>30</v>
      </c>
      <c r="I4276">
        <v>27</v>
      </c>
      <c r="J4276">
        <v>2.88</v>
      </c>
      <c r="K4276" t="s">
        <v>33</v>
      </c>
      <c r="L4276" t="s">
        <v>33</v>
      </c>
      <c r="M4276" s="1">
        <v>8112.62</v>
      </c>
      <c r="N4276" s="1">
        <v>3615.78</v>
      </c>
      <c r="O4276" s="1">
        <v>2861.68</v>
      </c>
      <c r="P4276" s="1">
        <v>0</v>
      </c>
      <c r="Q4276" s="1">
        <v>25912.959999999999</v>
      </c>
      <c r="R4276" s="1">
        <v>30004.99</v>
      </c>
      <c r="S4276" s="1">
        <v>4765.6899999999996</v>
      </c>
      <c r="T4276" s="1">
        <v>51152.26</v>
      </c>
      <c r="U4276" s="1">
        <f>SUM(Report_Summary[Revenue])</f>
        <v>626594850.33999527</v>
      </c>
      <c r="V4276" s="1">
        <f>Report_Summary[[#This Row],[Total Revenue]] / COUNTA(Report_Summary[Membership No])</f>
        <v>62659.485033999525</v>
      </c>
    </row>
    <row r="4277" spans="1:22" x14ac:dyDescent="0.3">
      <c r="A4277" t="s">
        <v>4316</v>
      </c>
      <c r="B4277">
        <v>2016</v>
      </c>
      <c r="C4277" t="s">
        <v>13</v>
      </c>
      <c r="D4277">
        <v>59</v>
      </c>
      <c r="E4277" t="str">
        <f t="shared" si="66"/>
        <v>Old</v>
      </c>
      <c r="F4277" t="s">
        <v>17</v>
      </c>
      <c r="G4277" t="s">
        <v>25</v>
      </c>
      <c r="H4277" t="s">
        <v>26</v>
      </c>
      <c r="I4277">
        <v>37</v>
      </c>
      <c r="J4277">
        <v>3.03</v>
      </c>
      <c r="K4277" t="s">
        <v>32</v>
      </c>
      <c r="L4277" t="s">
        <v>33</v>
      </c>
      <c r="M4277" s="1">
        <v>17828.61</v>
      </c>
      <c r="N4277" s="1">
        <v>366.28</v>
      </c>
      <c r="O4277" s="1">
        <v>6138.07</v>
      </c>
      <c r="P4277" s="1">
        <v>0</v>
      </c>
      <c r="Q4277" s="1">
        <v>50850.92</v>
      </c>
      <c r="R4277" s="1">
        <v>25450.67</v>
      </c>
      <c r="S4277" s="1">
        <v>-12150.59</v>
      </c>
      <c r="T4277" s="1">
        <v>88452.18</v>
      </c>
      <c r="U4277" s="1">
        <f>SUM(Report_Summary[Revenue])</f>
        <v>626594850.33999527</v>
      </c>
      <c r="V4277" s="1">
        <f>Report_Summary[[#This Row],[Total Revenue]] / COUNTA(Report_Summary[Membership No])</f>
        <v>62659.485033999525</v>
      </c>
    </row>
    <row r="4278" spans="1:22" x14ac:dyDescent="0.3">
      <c r="A4278" t="s">
        <v>4317</v>
      </c>
      <c r="B4278">
        <v>2015</v>
      </c>
      <c r="C4278" t="s">
        <v>14</v>
      </c>
      <c r="D4278">
        <v>21</v>
      </c>
      <c r="E4278" t="str">
        <f t="shared" si="66"/>
        <v>Young</v>
      </c>
      <c r="F4278" t="s">
        <v>18</v>
      </c>
      <c r="G4278" t="s">
        <v>22</v>
      </c>
      <c r="H4278" t="s">
        <v>30</v>
      </c>
      <c r="I4278">
        <v>35</v>
      </c>
      <c r="J4278">
        <v>2.63</v>
      </c>
      <c r="K4278" t="s">
        <v>33</v>
      </c>
      <c r="L4278" t="s">
        <v>33</v>
      </c>
      <c r="M4278" s="1">
        <v>3035.85</v>
      </c>
      <c r="N4278" s="1">
        <v>943.52</v>
      </c>
      <c r="O4278" s="1">
        <v>5125.91</v>
      </c>
      <c r="P4278" s="1">
        <v>0</v>
      </c>
      <c r="Q4278" s="1">
        <v>14871.78</v>
      </c>
      <c r="R4278" s="1">
        <v>12123.7</v>
      </c>
      <c r="S4278" s="1">
        <v>-19984.02</v>
      </c>
      <c r="T4278" s="1">
        <v>46979.5</v>
      </c>
      <c r="U4278" s="1">
        <f>SUM(Report_Summary[Revenue])</f>
        <v>626594850.33999527</v>
      </c>
      <c r="V4278" s="1">
        <f>Report_Summary[[#This Row],[Total Revenue]] / COUNTA(Report_Summary[Membership No])</f>
        <v>62659.485033999525</v>
      </c>
    </row>
    <row r="4279" spans="1:22" x14ac:dyDescent="0.3">
      <c r="A4279" t="s">
        <v>4318</v>
      </c>
      <c r="B4279">
        <v>2015</v>
      </c>
      <c r="C4279" t="s">
        <v>14</v>
      </c>
      <c r="D4279">
        <v>36</v>
      </c>
      <c r="E4279" t="str">
        <f t="shared" si="66"/>
        <v>Middle Age</v>
      </c>
      <c r="F4279" t="s">
        <v>21</v>
      </c>
      <c r="G4279" t="s">
        <v>23</v>
      </c>
      <c r="H4279" t="s">
        <v>30</v>
      </c>
      <c r="I4279">
        <v>35</v>
      </c>
      <c r="J4279">
        <v>3.15</v>
      </c>
      <c r="K4279" t="s">
        <v>32</v>
      </c>
      <c r="L4279" t="s">
        <v>33</v>
      </c>
      <c r="M4279" s="1">
        <v>18730.419999999998</v>
      </c>
      <c r="N4279" s="1">
        <v>2961.69</v>
      </c>
      <c r="O4279" s="1">
        <v>3284.19</v>
      </c>
      <c r="P4279" s="1">
        <v>0</v>
      </c>
      <c r="Q4279" s="1">
        <v>65307.98</v>
      </c>
      <c r="R4279" s="1">
        <v>40427.35</v>
      </c>
      <c r="S4279" s="1">
        <v>-29766.54</v>
      </c>
      <c r="T4279" s="1">
        <v>135501.87</v>
      </c>
      <c r="U4279" s="1">
        <f>SUM(Report_Summary[Revenue])</f>
        <v>626594850.33999527</v>
      </c>
      <c r="V4279" s="1">
        <f>Report_Summary[[#This Row],[Total Revenue]] / COUNTA(Report_Summary[Membership No])</f>
        <v>62659.485033999525</v>
      </c>
    </row>
    <row r="4280" spans="1:22" x14ac:dyDescent="0.3">
      <c r="A4280" t="s">
        <v>4319</v>
      </c>
      <c r="B4280">
        <v>2016</v>
      </c>
      <c r="C4280" t="s">
        <v>13</v>
      </c>
      <c r="D4280">
        <v>52</v>
      </c>
      <c r="E4280" t="str">
        <f t="shared" si="66"/>
        <v>Middle Age</v>
      </c>
      <c r="F4280" t="s">
        <v>19</v>
      </c>
      <c r="G4280" t="s">
        <v>25</v>
      </c>
      <c r="H4280" t="s">
        <v>30</v>
      </c>
      <c r="I4280">
        <v>34</v>
      </c>
      <c r="J4280">
        <v>2.69</v>
      </c>
      <c r="K4280" t="s">
        <v>33</v>
      </c>
      <c r="L4280" t="s">
        <v>33</v>
      </c>
      <c r="M4280" s="1">
        <v>6910.76</v>
      </c>
      <c r="N4280" s="1">
        <v>2425.87</v>
      </c>
      <c r="O4280" s="1">
        <v>5046.8999999999996</v>
      </c>
      <c r="P4280" s="1">
        <v>0</v>
      </c>
      <c r="Q4280" s="1">
        <v>18777.36</v>
      </c>
      <c r="R4280" s="1">
        <v>17991.27</v>
      </c>
      <c r="S4280" s="1">
        <v>6261.56</v>
      </c>
      <c r="T4280" s="1">
        <v>30507.07</v>
      </c>
      <c r="U4280" s="1">
        <f>SUM(Report_Summary[Revenue])</f>
        <v>626594850.33999527</v>
      </c>
      <c r="V4280" s="1">
        <f>Report_Summary[[#This Row],[Total Revenue]] / COUNTA(Report_Summary[Membership No])</f>
        <v>62659.485033999525</v>
      </c>
    </row>
    <row r="4281" spans="1:22" x14ac:dyDescent="0.3">
      <c r="A4281" t="s">
        <v>4320</v>
      </c>
      <c r="B4281">
        <v>2017</v>
      </c>
      <c r="C4281" t="s">
        <v>14</v>
      </c>
      <c r="D4281">
        <v>65</v>
      </c>
      <c r="E4281" t="str">
        <f t="shared" si="66"/>
        <v>Old</v>
      </c>
      <c r="F4281" t="s">
        <v>16</v>
      </c>
      <c r="G4281" t="s">
        <v>25</v>
      </c>
      <c r="H4281" t="s">
        <v>29</v>
      </c>
      <c r="I4281">
        <v>32</v>
      </c>
      <c r="J4281">
        <v>3.32</v>
      </c>
      <c r="K4281" t="s">
        <v>32</v>
      </c>
      <c r="L4281" t="s">
        <v>33</v>
      </c>
      <c r="M4281" s="1">
        <v>11640.7</v>
      </c>
      <c r="N4281" s="1">
        <v>2903.33</v>
      </c>
      <c r="O4281" s="1">
        <v>7193.29</v>
      </c>
      <c r="P4281" s="1">
        <v>0</v>
      </c>
      <c r="Q4281" s="1">
        <v>56538.54</v>
      </c>
      <c r="R4281" s="1">
        <v>40951.01</v>
      </c>
      <c r="S4281" s="1">
        <v>-8667.2199999999993</v>
      </c>
      <c r="T4281" s="1">
        <v>106156.77</v>
      </c>
      <c r="U4281" s="1">
        <f>SUM(Report_Summary[Revenue])</f>
        <v>626594850.33999527</v>
      </c>
      <c r="V4281" s="1">
        <f>Report_Summary[[#This Row],[Total Revenue]] / COUNTA(Report_Summary[Membership No])</f>
        <v>62659.485033999525</v>
      </c>
    </row>
    <row r="4282" spans="1:22" x14ac:dyDescent="0.3">
      <c r="A4282" t="s">
        <v>4321</v>
      </c>
      <c r="B4282">
        <v>2021</v>
      </c>
      <c r="C4282" t="s">
        <v>13</v>
      </c>
      <c r="D4282">
        <v>70</v>
      </c>
      <c r="E4282" t="str">
        <f t="shared" si="66"/>
        <v>Old</v>
      </c>
      <c r="F4282" t="s">
        <v>16</v>
      </c>
      <c r="G4282" t="s">
        <v>23</v>
      </c>
      <c r="H4282" t="s">
        <v>26</v>
      </c>
      <c r="I4282">
        <v>26</v>
      </c>
      <c r="J4282">
        <v>3.07</v>
      </c>
      <c r="K4282" t="s">
        <v>32</v>
      </c>
      <c r="L4282" t="s">
        <v>33</v>
      </c>
      <c r="M4282" s="1">
        <v>14671.81</v>
      </c>
      <c r="N4282" s="1">
        <v>1849.54</v>
      </c>
      <c r="O4282" s="1">
        <v>2085.5</v>
      </c>
      <c r="P4282" s="1">
        <v>0</v>
      </c>
      <c r="Q4282" s="1">
        <v>68785.899999999994</v>
      </c>
      <c r="R4282" s="1">
        <v>51036.5</v>
      </c>
      <c r="S4282" s="1">
        <v>15579.66</v>
      </c>
      <c r="T4282" s="1">
        <v>104242.74</v>
      </c>
      <c r="U4282" s="1">
        <f>SUM(Report_Summary[Revenue])</f>
        <v>626594850.33999527</v>
      </c>
      <c r="V4282" s="1">
        <f>Report_Summary[[#This Row],[Total Revenue]] / COUNTA(Report_Summary[Membership No])</f>
        <v>62659.485033999525</v>
      </c>
    </row>
    <row r="4283" spans="1:22" x14ac:dyDescent="0.3">
      <c r="A4283" t="s">
        <v>4322</v>
      </c>
      <c r="B4283">
        <v>2021</v>
      </c>
      <c r="C4283" t="s">
        <v>13</v>
      </c>
      <c r="D4283">
        <v>68</v>
      </c>
      <c r="E4283" t="str">
        <f t="shared" si="66"/>
        <v>Old</v>
      </c>
      <c r="F4283" t="s">
        <v>19</v>
      </c>
      <c r="G4283" t="s">
        <v>25</v>
      </c>
      <c r="H4283" t="s">
        <v>30</v>
      </c>
      <c r="I4283">
        <v>33</v>
      </c>
      <c r="J4283">
        <v>1.74</v>
      </c>
      <c r="K4283" t="s">
        <v>32</v>
      </c>
      <c r="L4283" t="s">
        <v>33</v>
      </c>
      <c r="M4283" s="1">
        <v>5384.07</v>
      </c>
      <c r="N4283" s="1">
        <v>841.18</v>
      </c>
      <c r="O4283" s="1">
        <v>4387.79</v>
      </c>
      <c r="P4283" s="1">
        <v>0</v>
      </c>
      <c r="Q4283" s="1">
        <v>10674.37</v>
      </c>
      <c r="R4283" s="1">
        <v>26624.7</v>
      </c>
      <c r="S4283" s="1">
        <v>-20897.189999999999</v>
      </c>
      <c r="T4283" s="1">
        <v>58196.26</v>
      </c>
      <c r="U4283" s="1">
        <f>SUM(Report_Summary[Revenue])</f>
        <v>626594850.33999527</v>
      </c>
      <c r="V4283" s="1">
        <f>Report_Summary[[#This Row],[Total Revenue]] / COUNTA(Report_Summary[Membership No])</f>
        <v>62659.485033999525</v>
      </c>
    </row>
    <row r="4284" spans="1:22" x14ac:dyDescent="0.3">
      <c r="A4284" t="s">
        <v>4323</v>
      </c>
      <c r="B4284">
        <v>2024</v>
      </c>
      <c r="C4284" t="s">
        <v>14</v>
      </c>
      <c r="D4284">
        <v>52</v>
      </c>
      <c r="E4284" t="str">
        <f t="shared" si="66"/>
        <v>Middle Age</v>
      </c>
      <c r="F4284" t="s">
        <v>15</v>
      </c>
      <c r="G4284" t="s">
        <v>22</v>
      </c>
      <c r="H4284" t="s">
        <v>29</v>
      </c>
      <c r="I4284">
        <v>22</v>
      </c>
      <c r="J4284">
        <v>2.83</v>
      </c>
      <c r="K4284" t="s">
        <v>33</v>
      </c>
      <c r="L4284" t="s">
        <v>33</v>
      </c>
      <c r="M4284" s="1">
        <v>18692.849999999999</v>
      </c>
      <c r="N4284" s="1">
        <v>115.49</v>
      </c>
      <c r="O4284" s="1">
        <v>1096.3900000000001</v>
      </c>
      <c r="P4284" s="1">
        <v>0</v>
      </c>
      <c r="Q4284" s="1">
        <v>73600.47</v>
      </c>
      <c r="R4284" s="1">
        <v>49384.03</v>
      </c>
      <c r="S4284" s="1">
        <v>5698.39</v>
      </c>
      <c r="T4284" s="1">
        <v>117286.11</v>
      </c>
      <c r="U4284" s="1">
        <f>SUM(Report_Summary[Revenue])</f>
        <v>626594850.33999527</v>
      </c>
      <c r="V4284" s="1">
        <f>Report_Summary[[#This Row],[Total Revenue]] / COUNTA(Report_Summary[Membership No])</f>
        <v>62659.485033999525</v>
      </c>
    </row>
    <row r="4285" spans="1:22" x14ac:dyDescent="0.3">
      <c r="A4285" t="s">
        <v>4324</v>
      </c>
      <c r="B4285">
        <v>2017</v>
      </c>
      <c r="C4285" t="s">
        <v>13</v>
      </c>
      <c r="D4285">
        <v>24</v>
      </c>
      <c r="E4285" t="str">
        <f t="shared" si="66"/>
        <v>Young</v>
      </c>
      <c r="F4285" t="s">
        <v>19</v>
      </c>
      <c r="G4285" t="s">
        <v>23</v>
      </c>
      <c r="H4285" t="s">
        <v>30</v>
      </c>
      <c r="I4285">
        <v>28</v>
      </c>
      <c r="J4285">
        <v>2.1800000000000002</v>
      </c>
      <c r="K4285" t="s">
        <v>33</v>
      </c>
      <c r="L4285" t="s">
        <v>33</v>
      </c>
      <c r="M4285" s="1">
        <v>11062.06</v>
      </c>
      <c r="N4285" s="1">
        <v>1852.52</v>
      </c>
      <c r="O4285" s="1">
        <v>5599.95</v>
      </c>
      <c r="P4285" s="1">
        <v>0</v>
      </c>
      <c r="Q4285" s="1">
        <v>32199.64</v>
      </c>
      <c r="R4285" s="1">
        <v>42829.66</v>
      </c>
      <c r="S4285" s="1">
        <v>-13034.07</v>
      </c>
      <c r="T4285" s="1">
        <v>88063.37</v>
      </c>
      <c r="U4285" s="1">
        <f>SUM(Report_Summary[Revenue])</f>
        <v>626594850.33999527</v>
      </c>
      <c r="V4285" s="1">
        <f>Report_Summary[[#This Row],[Total Revenue]] / COUNTA(Report_Summary[Membership No])</f>
        <v>62659.485033999525</v>
      </c>
    </row>
    <row r="4286" spans="1:22" x14ac:dyDescent="0.3">
      <c r="A4286" t="s">
        <v>4325</v>
      </c>
      <c r="B4286">
        <v>2018</v>
      </c>
      <c r="C4286" t="s">
        <v>13</v>
      </c>
      <c r="D4286">
        <v>23</v>
      </c>
      <c r="E4286" t="str">
        <f t="shared" si="66"/>
        <v>Young</v>
      </c>
      <c r="F4286" t="s">
        <v>16</v>
      </c>
      <c r="G4286" t="s">
        <v>24</v>
      </c>
      <c r="H4286" t="s">
        <v>28</v>
      </c>
      <c r="I4286">
        <v>25</v>
      </c>
      <c r="J4286">
        <v>3.41</v>
      </c>
      <c r="K4286" t="s">
        <v>32</v>
      </c>
      <c r="L4286" t="s">
        <v>33</v>
      </c>
      <c r="M4286" s="1">
        <v>7186.17</v>
      </c>
      <c r="N4286" s="1">
        <v>964.96</v>
      </c>
      <c r="O4286" s="1">
        <v>4417.37</v>
      </c>
      <c r="P4286" s="1">
        <v>0</v>
      </c>
      <c r="Q4286" s="1">
        <v>23583.759999999998</v>
      </c>
      <c r="R4286" s="1">
        <v>32087.39</v>
      </c>
      <c r="S4286" s="1">
        <v>975.31</v>
      </c>
      <c r="T4286" s="1">
        <v>54695.839999999997</v>
      </c>
      <c r="U4286" s="1">
        <f>SUM(Report_Summary[Revenue])</f>
        <v>626594850.33999527</v>
      </c>
      <c r="V4286" s="1">
        <f>Report_Summary[[#This Row],[Total Revenue]] / COUNTA(Report_Summary[Membership No])</f>
        <v>62659.485033999525</v>
      </c>
    </row>
    <row r="4287" spans="1:22" x14ac:dyDescent="0.3">
      <c r="A4287" t="s">
        <v>4326</v>
      </c>
      <c r="B4287">
        <v>2023</v>
      </c>
      <c r="C4287" t="s">
        <v>14</v>
      </c>
      <c r="D4287">
        <v>61</v>
      </c>
      <c r="E4287" t="str">
        <f t="shared" si="66"/>
        <v>Old</v>
      </c>
      <c r="F4287" t="s">
        <v>20</v>
      </c>
      <c r="G4287" t="s">
        <v>23</v>
      </c>
      <c r="H4287" t="s">
        <v>31</v>
      </c>
      <c r="I4287">
        <v>32</v>
      </c>
      <c r="J4287">
        <v>3.51</v>
      </c>
      <c r="K4287" t="s">
        <v>33</v>
      </c>
      <c r="L4287" t="s">
        <v>33</v>
      </c>
      <c r="M4287" s="1">
        <v>17936.02</v>
      </c>
      <c r="N4287" s="1">
        <v>3165.74</v>
      </c>
      <c r="O4287" s="1">
        <v>1750.25</v>
      </c>
      <c r="P4287" s="1">
        <v>0</v>
      </c>
      <c r="Q4287" s="1">
        <v>27486.29</v>
      </c>
      <c r="R4287" s="1">
        <v>78908.12</v>
      </c>
      <c r="S4287" s="1">
        <v>-10684.29</v>
      </c>
      <c r="T4287" s="1">
        <v>117078.7</v>
      </c>
      <c r="U4287" s="1">
        <f>SUM(Report_Summary[Revenue])</f>
        <v>626594850.33999527</v>
      </c>
      <c r="V4287" s="1">
        <f>Report_Summary[[#This Row],[Total Revenue]] / COUNTA(Report_Summary[Membership No])</f>
        <v>62659.485033999525</v>
      </c>
    </row>
    <row r="4288" spans="1:22" x14ac:dyDescent="0.3">
      <c r="A4288" t="s">
        <v>4327</v>
      </c>
      <c r="B4288">
        <v>2016</v>
      </c>
      <c r="C4288" t="s">
        <v>14</v>
      </c>
      <c r="D4288">
        <v>48</v>
      </c>
      <c r="E4288" t="str">
        <f t="shared" si="66"/>
        <v>Middle Age</v>
      </c>
      <c r="F4288" t="s">
        <v>20</v>
      </c>
      <c r="G4288" t="s">
        <v>25</v>
      </c>
      <c r="H4288" t="s">
        <v>29</v>
      </c>
      <c r="I4288">
        <v>39</v>
      </c>
      <c r="J4288">
        <v>2.13</v>
      </c>
      <c r="K4288" t="s">
        <v>33</v>
      </c>
      <c r="L4288" t="s">
        <v>33</v>
      </c>
      <c r="M4288" s="1">
        <v>13260.22</v>
      </c>
      <c r="N4288" s="1">
        <v>3132.16</v>
      </c>
      <c r="O4288" s="1">
        <v>6835.68</v>
      </c>
      <c r="P4288" s="1">
        <v>0</v>
      </c>
      <c r="Q4288" s="1">
        <v>38344.660000000003</v>
      </c>
      <c r="R4288" s="1">
        <v>26768.6</v>
      </c>
      <c r="S4288" s="1">
        <v>8775.2000000000007</v>
      </c>
      <c r="T4288" s="1">
        <v>56338.06</v>
      </c>
      <c r="U4288" s="1">
        <f>SUM(Report_Summary[Revenue])</f>
        <v>626594850.33999527</v>
      </c>
      <c r="V4288" s="1">
        <f>Report_Summary[[#This Row],[Total Revenue]] / COUNTA(Report_Summary[Membership No])</f>
        <v>62659.485033999525</v>
      </c>
    </row>
    <row r="4289" spans="1:22" x14ac:dyDescent="0.3">
      <c r="A4289" t="s">
        <v>4328</v>
      </c>
      <c r="B4289">
        <v>2015</v>
      </c>
      <c r="C4289" t="s">
        <v>14</v>
      </c>
      <c r="D4289">
        <v>29</v>
      </c>
      <c r="E4289" t="str">
        <f t="shared" si="66"/>
        <v>Young</v>
      </c>
      <c r="F4289" t="s">
        <v>17</v>
      </c>
      <c r="G4289" t="s">
        <v>25</v>
      </c>
      <c r="H4289" t="s">
        <v>28</v>
      </c>
      <c r="I4289">
        <v>31</v>
      </c>
      <c r="J4289">
        <v>2.95</v>
      </c>
      <c r="K4289" t="s">
        <v>33</v>
      </c>
      <c r="L4289" t="s">
        <v>33</v>
      </c>
      <c r="M4289" s="1">
        <v>3150.4</v>
      </c>
      <c r="N4289" s="1">
        <v>3992.8</v>
      </c>
      <c r="O4289" s="1">
        <v>3897.25</v>
      </c>
      <c r="P4289" s="1">
        <v>0</v>
      </c>
      <c r="Q4289" s="1">
        <v>8703.4699999999993</v>
      </c>
      <c r="R4289" s="1">
        <v>9263.7099999999991</v>
      </c>
      <c r="S4289" s="1">
        <v>-24157.68</v>
      </c>
      <c r="T4289" s="1">
        <v>42124.86</v>
      </c>
      <c r="U4289" s="1">
        <f>SUM(Report_Summary[Revenue])</f>
        <v>626594850.33999527</v>
      </c>
      <c r="V4289" s="1">
        <f>Report_Summary[[#This Row],[Total Revenue]] / COUNTA(Report_Summary[Membership No])</f>
        <v>62659.485033999525</v>
      </c>
    </row>
    <row r="4290" spans="1:22" x14ac:dyDescent="0.3">
      <c r="A4290" t="s">
        <v>4329</v>
      </c>
      <c r="B4290">
        <v>2015</v>
      </c>
      <c r="C4290" t="s">
        <v>14</v>
      </c>
      <c r="D4290">
        <v>27</v>
      </c>
      <c r="E4290" t="str">
        <f t="shared" si="66"/>
        <v>Young</v>
      </c>
      <c r="F4290" t="s">
        <v>20</v>
      </c>
      <c r="G4290" t="s">
        <v>25</v>
      </c>
      <c r="H4290" t="s">
        <v>26</v>
      </c>
      <c r="I4290">
        <v>36</v>
      </c>
      <c r="J4290">
        <v>3.66</v>
      </c>
      <c r="K4290" t="s">
        <v>32</v>
      </c>
      <c r="L4290" t="s">
        <v>33</v>
      </c>
      <c r="M4290" s="1">
        <v>19852.72</v>
      </c>
      <c r="N4290" s="1">
        <v>4590.1400000000003</v>
      </c>
      <c r="O4290" s="1">
        <v>2624.02</v>
      </c>
      <c r="P4290" s="1">
        <v>0</v>
      </c>
      <c r="Q4290" s="1">
        <v>63825.31</v>
      </c>
      <c r="R4290" s="1">
        <v>97422.92</v>
      </c>
      <c r="S4290" s="1">
        <v>22975.279999999999</v>
      </c>
      <c r="T4290" s="1">
        <v>138272.95000000001</v>
      </c>
      <c r="U4290" s="1">
        <f>SUM(Report_Summary[Revenue])</f>
        <v>626594850.33999527</v>
      </c>
      <c r="V4290" s="1">
        <f>Report_Summary[[#This Row],[Total Revenue]] / COUNTA(Report_Summary[Membership No])</f>
        <v>62659.485033999525</v>
      </c>
    </row>
    <row r="4291" spans="1:22" x14ac:dyDescent="0.3">
      <c r="A4291" t="s">
        <v>4330</v>
      </c>
      <c r="B4291">
        <v>2021</v>
      </c>
      <c r="C4291" t="s">
        <v>13</v>
      </c>
      <c r="D4291">
        <v>60</v>
      </c>
      <c r="E4291" t="str">
        <f t="shared" ref="E4291:E4354" si="67">IF(D4291&gt;55,"Old",IF(D4291&gt;=31,"Middle Age",IF(D4291&lt;31,"Young","Invalid")))</f>
        <v>Old</v>
      </c>
      <c r="F4291" t="s">
        <v>18</v>
      </c>
      <c r="G4291" t="s">
        <v>23</v>
      </c>
      <c r="H4291" t="s">
        <v>27</v>
      </c>
      <c r="I4291">
        <v>29</v>
      </c>
      <c r="J4291">
        <v>2.46</v>
      </c>
      <c r="K4291" t="s">
        <v>33</v>
      </c>
      <c r="L4291" t="s">
        <v>33</v>
      </c>
      <c r="M4291" s="1">
        <v>13494.57</v>
      </c>
      <c r="N4291" s="1">
        <v>3217.24</v>
      </c>
      <c r="O4291" s="1">
        <v>7079.93</v>
      </c>
      <c r="P4291" s="1">
        <v>0</v>
      </c>
      <c r="Q4291" s="1">
        <v>63328.22</v>
      </c>
      <c r="R4291" s="1">
        <v>25553.74</v>
      </c>
      <c r="S4291" s="1">
        <v>-14240.26</v>
      </c>
      <c r="T4291" s="1">
        <v>103122.22</v>
      </c>
      <c r="U4291" s="1">
        <f>SUM(Report_Summary[Revenue])</f>
        <v>626594850.33999527</v>
      </c>
      <c r="V4291" s="1">
        <f>Report_Summary[[#This Row],[Total Revenue]] / COUNTA(Report_Summary[Membership No])</f>
        <v>62659.485033999525</v>
      </c>
    </row>
    <row r="4292" spans="1:22" x14ac:dyDescent="0.3">
      <c r="A4292" t="s">
        <v>4331</v>
      </c>
      <c r="B4292">
        <v>2021</v>
      </c>
      <c r="C4292" t="s">
        <v>13</v>
      </c>
      <c r="D4292">
        <v>56</v>
      </c>
      <c r="E4292" t="str">
        <f t="shared" si="67"/>
        <v>Old</v>
      </c>
      <c r="F4292" t="s">
        <v>21</v>
      </c>
      <c r="G4292" t="s">
        <v>22</v>
      </c>
      <c r="H4292" t="s">
        <v>30</v>
      </c>
      <c r="I4292">
        <v>23</v>
      </c>
      <c r="J4292">
        <v>1.47</v>
      </c>
      <c r="K4292" t="s">
        <v>33</v>
      </c>
      <c r="L4292" t="s">
        <v>33</v>
      </c>
      <c r="M4292" s="1">
        <v>5830.76</v>
      </c>
      <c r="N4292" s="1">
        <v>3116.42</v>
      </c>
      <c r="O4292" s="1">
        <v>7756.71</v>
      </c>
      <c r="P4292" s="1">
        <v>0</v>
      </c>
      <c r="Q4292" s="1">
        <v>8139.05</v>
      </c>
      <c r="R4292" s="1">
        <v>12877.34</v>
      </c>
      <c r="S4292" s="1">
        <v>27032.41</v>
      </c>
      <c r="T4292" s="1">
        <v>-6016.02</v>
      </c>
      <c r="U4292" s="1">
        <f>SUM(Report_Summary[Revenue])</f>
        <v>626594850.33999527</v>
      </c>
      <c r="V4292" s="1">
        <f>Report_Summary[[#This Row],[Total Revenue]] / COUNTA(Report_Summary[Membership No])</f>
        <v>62659.485033999525</v>
      </c>
    </row>
    <row r="4293" spans="1:22" x14ac:dyDescent="0.3">
      <c r="A4293" t="s">
        <v>4332</v>
      </c>
      <c r="B4293">
        <v>2019</v>
      </c>
      <c r="C4293" t="s">
        <v>14</v>
      </c>
      <c r="D4293">
        <v>51</v>
      </c>
      <c r="E4293" t="str">
        <f t="shared" si="67"/>
        <v>Middle Age</v>
      </c>
      <c r="F4293" t="s">
        <v>16</v>
      </c>
      <c r="G4293" t="s">
        <v>25</v>
      </c>
      <c r="H4293" t="s">
        <v>30</v>
      </c>
      <c r="I4293">
        <v>33</v>
      </c>
      <c r="J4293">
        <v>1.87</v>
      </c>
      <c r="K4293" t="s">
        <v>32</v>
      </c>
      <c r="L4293" t="s">
        <v>33</v>
      </c>
      <c r="M4293" s="1">
        <v>4816.51</v>
      </c>
      <c r="N4293" s="1">
        <v>1676.45</v>
      </c>
      <c r="O4293" s="1">
        <v>7502.16</v>
      </c>
      <c r="P4293" s="1">
        <v>0</v>
      </c>
      <c r="Q4293" s="1">
        <v>11621.62</v>
      </c>
      <c r="R4293" s="1">
        <v>22778.89</v>
      </c>
      <c r="S4293" s="1">
        <v>-13389.98</v>
      </c>
      <c r="T4293" s="1">
        <v>47790.49</v>
      </c>
      <c r="U4293" s="1">
        <f>SUM(Report_Summary[Revenue])</f>
        <v>626594850.33999527</v>
      </c>
      <c r="V4293" s="1">
        <f>Report_Summary[[#This Row],[Total Revenue]] / COUNTA(Report_Summary[Membership No])</f>
        <v>62659.485033999525</v>
      </c>
    </row>
    <row r="4294" spans="1:22" x14ac:dyDescent="0.3">
      <c r="A4294" t="s">
        <v>4333</v>
      </c>
      <c r="B4294">
        <v>2017</v>
      </c>
      <c r="C4294" t="s">
        <v>13</v>
      </c>
      <c r="D4294">
        <v>74</v>
      </c>
      <c r="E4294" t="str">
        <f t="shared" si="67"/>
        <v>Old</v>
      </c>
      <c r="F4294" t="s">
        <v>16</v>
      </c>
      <c r="G4294" t="s">
        <v>25</v>
      </c>
      <c r="H4294" t="s">
        <v>29</v>
      </c>
      <c r="I4294">
        <v>20</v>
      </c>
      <c r="J4294">
        <v>2.57</v>
      </c>
      <c r="K4294" t="s">
        <v>33</v>
      </c>
      <c r="L4294" t="s">
        <v>33</v>
      </c>
      <c r="M4294" s="1">
        <v>12388.3</v>
      </c>
      <c r="N4294" s="1">
        <v>2153.38</v>
      </c>
      <c r="O4294" s="1">
        <v>5332.51</v>
      </c>
      <c r="P4294" s="1">
        <v>0</v>
      </c>
      <c r="Q4294" s="1">
        <v>48443.23</v>
      </c>
      <c r="R4294" s="1">
        <v>40220.69</v>
      </c>
      <c r="S4294" s="1">
        <v>396.59</v>
      </c>
      <c r="T4294" s="1">
        <v>88267.33</v>
      </c>
      <c r="U4294" s="1">
        <f>SUM(Report_Summary[Revenue])</f>
        <v>626594850.33999527</v>
      </c>
      <c r="V4294" s="1">
        <f>Report_Summary[[#This Row],[Total Revenue]] / COUNTA(Report_Summary[Membership No])</f>
        <v>62659.485033999525</v>
      </c>
    </row>
    <row r="4295" spans="1:22" x14ac:dyDescent="0.3">
      <c r="A4295" t="s">
        <v>4334</v>
      </c>
      <c r="B4295">
        <v>2021</v>
      </c>
      <c r="C4295" t="s">
        <v>14</v>
      </c>
      <c r="D4295">
        <v>27</v>
      </c>
      <c r="E4295" t="str">
        <f t="shared" si="67"/>
        <v>Young</v>
      </c>
      <c r="F4295" t="s">
        <v>19</v>
      </c>
      <c r="G4295" t="s">
        <v>25</v>
      </c>
      <c r="H4295" t="s">
        <v>31</v>
      </c>
      <c r="I4295">
        <v>32</v>
      </c>
      <c r="J4295">
        <v>2.0499999999999998</v>
      </c>
      <c r="K4295" t="s">
        <v>33</v>
      </c>
      <c r="L4295" t="s">
        <v>33</v>
      </c>
      <c r="M4295" s="1">
        <v>16269.23</v>
      </c>
      <c r="N4295" s="1">
        <v>4142.47</v>
      </c>
      <c r="O4295" s="1">
        <v>1665.26</v>
      </c>
      <c r="P4295" s="1">
        <v>0</v>
      </c>
      <c r="Q4295" s="1">
        <v>25437.59</v>
      </c>
      <c r="R4295" s="1">
        <v>74368.59</v>
      </c>
      <c r="S4295" s="1">
        <v>1459.85</v>
      </c>
      <c r="T4295" s="1">
        <v>98346.33</v>
      </c>
      <c r="U4295" s="1">
        <f>SUM(Report_Summary[Revenue])</f>
        <v>626594850.33999527</v>
      </c>
      <c r="V4295" s="1">
        <f>Report_Summary[[#This Row],[Total Revenue]] / COUNTA(Report_Summary[Membership No])</f>
        <v>62659.485033999525</v>
      </c>
    </row>
    <row r="4296" spans="1:22" x14ac:dyDescent="0.3">
      <c r="A4296" t="s">
        <v>4335</v>
      </c>
      <c r="B4296">
        <v>2015</v>
      </c>
      <c r="C4296" t="s">
        <v>14</v>
      </c>
      <c r="D4296">
        <v>79</v>
      </c>
      <c r="E4296" t="str">
        <f t="shared" si="67"/>
        <v>Old</v>
      </c>
      <c r="F4296" t="s">
        <v>15</v>
      </c>
      <c r="G4296" t="s">
        <v>23</v>
      </c>
      <c r="H4296" t="s">
        <v>27</v>
      </c>
      <c r="I4296">
        <v>27</v>
      </c>
      <c r="J4296">
        <v>1.62</v>
      </c>
      <c r="K4296" t="s">
        <v>32</v>
      </c>
      <c r="L4296" t="s">
        <v>33</v>
      </c>
      <c r="M4296" s="1">
        <v>6325.02</v>
      </c>
      <c r="N4296" s="1">
        <v>2969.07</v>
      </c>
      <c r="O4296" s="1">
        <v>1041.3399999999999</v>
      </c>
      <c r="P4296" s="1">
        <v>0</v>
      </c>
      <c r="Q4296" s="1">
        <v>11158.92</v>
      </c>
      <c r="R4296" s="1">
        <v>13301.59</v>
      </c>
      <c r="S4296" s="1">
        <v>-28654.21</v>
      </c>
      <c r="T4296" s="1">
        <v>53114.720000000001</v>
      </c>
      <c r="U4296" s="1">
        <f>SUM(Report_Summary[Revenue])</f>
        <v>626594850.33999527</v>
      </c>
      <c r="V4296" s="1">
        <f>Report_Summary[[#This Row],[Total Revenue]] / COUNTA(Report_Summary[Membership No])</f>
        <v>62659.485033999525</v>
      </c>
    </row>
    <row r="4297" spans="1:22" x14ac:dyDescent="0.3">
      <c r="A4297" t="s">
        <v>4336</v>
      </c>
      <c r="B4297">
        <v>2020</v>
      </c>
      <c r="C4297" t="s">
        <v>13</v>
      </c>
      <c r="D4297">
        <v>29</v>
      </c>
      <c r="E4297" t="str">
        <f t="shared" si="67"/>
        <v>Young</v>
      </c>
      <c r="F4297" t="s">
        <v>19</v>
      </c>
      <c r="G4297" t="s">
        <v>25</v>
      </c>
      <c r="H4297" t="s">
        <v>31</v>
      </c>
      <c r="I4297">
        <v>28</v>
      </c>
      <c r="J4297">
        <v>1.42</v>
      </c>
      <c r="K4297" t="s">
        <v>32</v>
      </c>
      <c r="L4297" t="s">
        <v>33</v>
      </c>
      <c r="M4297" s="1">
        <v>6339.78</v>
      </c>
      <c r="N4297" s="1">
        <v>4712.84</v>
      </c>
      <c r="O4297" s="1">
        <v>6974.16</v>
      </c>
      <c r="P4297" s="1">
        <v>0</v>
      </c>
      <c r="Q4297" s="1">
        <v>31174.6</v>
      </c>
      <c r="R4297" s="1">
        <v>16816.509999999998</v>
      </c>
      <c r="S4297" s="1">
        <v>-24343.32</v>
      </c>
      <c r="T4297" s="1">
        <v>72334.429999999993</v>
      </c>
      <c r="U4297" s="1">
        <f>SUM(Report_Summary[Revenue])</f>
        <v>626594850.33999527</v>
      </c>
      <c r="V4297" s="1">
        <f>Report_Summary[[#This Row],[Total Revenue]] / COUNTA(Report_Summary[Membership No])</f>
        <v>62659.485033999525</v>
      </c>
    </row>
    <row r="4298" spans="1:22" x14ac:dyDescent="0.3">
      <c r="A4298" t="s">
        <v>4337</v>
      </c>
      <c r="B4298">
        <v>2021</v>
      </c>
      <c r="C4298" t="s">
        <v>13</v>
      </c>
      <c r="D4298">
        <v>29</v>
      </c>
      <c r="E4298" t="str">
        <f t="shared" si="67"/>
        <v>Young</v>
      </c>
      <c r="F4298" t="s">
        <v>17</v>
      </c>
      <c r="G4298" t="s">
        <v>22</v>
      </c>
      <c r="H4298" t="s">
        <v>31</v>
      </c>
      <c r="I4298">
        <v>29</v>
      </c>
      <c r="J4298">
        <v>3.67</v>
      </c>
      <c r="K4298" t="s">
        <v>33</v>
      </c>
      <c r="L4298" t="s">
        <v>33</v>
      </c>
      <c r="M4298" s="1">
        <v>15521.94</v>
      </c>
      <c r="N4298" s="1">
        <v>4169.53</v>
      </c>
      <c r="O4298" s="1">
        <v>459.53</v>
      </c>
      <c r="P4298" s="1">
        <v>0</v>
      </c>
      <c r="Q4298" s="1">
        <v>45084.33</v>
      </c>
      <c r="R4298" s="1">
        <v>47332.39</v>
      </c>
      <c r="S4298" s="1">
        <v>20139.11</v>
      </c>
      <c r="T4298" s="1">
        <v>72277.61</v>
      </c>
      <c r="U4298" s="1">
        <f>SUM(Report_Summary[Revenue])</f>
        <v>626594850.33999527</v>
      </c>
      <c r="V4298" s="1">
        <f>Report_Summary[[#This Row],[Total Revenue]] / COUNTA(Report_Summary[Membership No])</f>
        <v>62659.485033999525</v>
      </c>
    </row>
    <row r="4299" spans="1:22" x14ac:dyDescent="0.3">
      <c r="A4299" t="s">
        <v>4338</v>
      </c>
      <c r="B4299">
        <v>2023</v>
      </c>
      <c r="C4299" t="s">
        <v>13</v>
      </c>
      <c r="D4299">
        <v>42</v>
      </c>
      <c r="E4299" t="str">
        <f t="shared" si="67"/>
        <v>Middle Age</v>
      </c>
      <c r="F4299" t="s">
        <v>16</v>
      </c>
      <c r="G4299" t="s">
        <v>25</v>
      </c>
      <c r="H4299" t="s">
        <v>26</v>
      </c>
      <c r="I4299">
        <v>23</v>
      </c>
      <c r="J4299">
        <v>2.35</v>
      </c>
      <c r="K4299" t="s">
        <v>33</v>
      </c>
      <c r="L4299" t="s">
        <v>33</v>
      </c>
      <c r="M4299" s="1">
        <v>10610.78</v>
      </c>
      <c r="N4299" s="1">
        <v>1391.91</v>
      </c>
      <c r="O4299" s="1">
        <v>2744.94</v>
      </c>
      <c r="P4299" s="1">
        <v>0</v>
      </c>
      <c r="Q4299" s="1">
        <v>50514.37</v>
      </c>
      <c r="R4299" s="1">
        <v>50575.63</v>
      </c>
      <c r="S4299" s="1">
        <v>-14596.91</v>
      </c>
      <c r="T4299" s="1">
        <v>115686.91</v>
      </c>
      <c r="U4299" s="1">
        <f>SUM(Report_Summary[Revenue])</f>
        <v>626594850.33999527</v>
      </c>
      <c r="V4299" s="1">
        <f>Report_Summary[[#This Row],[Total Revenue]] / COUNTA(Report_Summary[Membership No])</f>
        <v>62659.485033999525</v>
      </c>
    </row>
    <row r="4300" spans="1:22" x14ac:dyDescent="0.3">
      <c r="A4300" t="s">
        <v>4339</v>
      </c>
      <c r="B4300">
        <v>2018</v>
      </c>
      <c r="C4300" t="s">
        <v>13</v>
      </c>
      <c r="D4300">
        <v>58</v>
      </c>
      <c r="E4300" t="str">
        <f t="shared" si="67"/>
        <v>Old</v>
      </c>
      <c r="F4300" t="s">
        <v>21</v>
      </c>
      <c r="G4300" t="s">
        <v>22</v>
      </c>
      <c r="H4300" t="s">
        <v>30</v>
      </c>
      <c r="I4300">
        <v>35</v>
      </c>
      <c r="J4300">
        <v>2.23</v>
      </c>
      <c r="K4300" t="s">
        <v>33</v>
      </c>
      <c r="L4300" t="s">
        <v>33</v>
      </c>
      <c r="M4300" s="1">
        <v>16588.169999999998</v>
      </c>
      <c r="N4300" s="1">
        <v>3717.4</v>
      </c>
      <c r="O4300" s="1">
        <v>513.29999999999995</v>
      </c>
      <c r="P4300" s="1">
        <v>0</v>
      </c>
      <c r="Q4300" s="1">
        <v>28693.1</v>
      </c>
      <c r="R4300" s="1">
        <v>20695.96</v>
      </c>
      <c r="S4300" s="1">
        <v>-1585.7</v>
      </c>
      <c r="T4300" s="1">
        <v>50974.76</v>
      </c>
      <c r="U4300" s="1">
        <f>SUM(Report_Summary[Revenue])</f>
        <v>626594850.33999527</v>
      </c>
      <c r="V4300" s="1">
        <f>Report_Summary[[#This Row],[Total Revenue]] / COUNTA(Report_Summary[Membership No])</f>
        <v>62659.485033999525</v>
      </c>
    </row>
    <row r="4301" spans="1:22" x14ac:dyDescent="0.3">
      <c r="A4301" t="s">
        <v>4340</v>
      </c>
      <c r="B4301">
        <v>2023</v>
      </c>
      <c r="C4301" t="s">
        <v>14</v>
      </c>
      <c r="D4301">
        <v>51</v>
      </c>
      <c r="E4301" t="str">
        <f t="shared" si="67"/>
        <v>Middle Age</v>
      </c>
      <c r="F4301" t="s">
        <v>17</v>
      </c>
      <c r="G4301" t="s">
        <v>25</v>
      </c>
      <c r="H4301" t="s">
        <v>26</v>
      </c>
      <c r="I4301">
        <v>22</v>
      </c>
      <c r="J4301">
        <v>2.78</v>
      </c>
      <c r="K4301" t="s">
        <v>32</v>
      </c>
      <c r="L4301" t="s">
        <v>33</v>
      </c>
      <c r="M4301" s="1">
        <v>6804.48</v>
      </c>
      <c r="N4301" s="1">
        <v>3094.41</v>
      </c>
      <c r="O4301" s="1">
        <v>3859.58</v>
      </c>
      <c r="P4301" s="1">
        <v>0</v>
      </c>
      <c r="Q4301" s="1">
        <v>10009.06</v>
      </c>
      <c r="R4301" s="1">
        <v>12603.19</v>
      </c>
      <c r="S4301" s="1">
        <v>-4715.78</v>
      </c>
      <c r="T4301" s="1">
        <v>27328.03</v>
      </c>
      <c r="U4301" s="1">
        <f>SUM(Report_Summary[Revenue])</f>
        <v>626594850.33999527</v>
      </c>
      <c r="V4301" s="1">
        <f>Report_Summary[[#This Row],[Total Revenue]] / COUNTA(Report_Summary[Membership No])</f>
        <v>62659.485033999525</v>
      </c>
    </row>
    <row r="4302" spans="1:22" x14ac:dyDescent="0.3">
      <c r="A4302" t="s">
        <v>4341</v>
      </c>
      <c r="B4302">
        <v>2020</v>
      </c>
      <c r="C4302" t="s">
        <v>14</v>
      </c>
      <c r="D4302">
        <v>33</v>
      </c>
      <c r="E4302" t="str">
        <f t="shared" si="67"/>
        <v>Middle Age</v>
      </c>
      <c r="F4302" t="s">
        <v>21</v>
      </c>
      <c r="G4302" t="s">
        <v>22</v>
      </c>
      <c r="H4302" t="s">
        <v>29</v>
      </c>
      <c r="I4302">
        <v>32</v>
      </c>
      <c r="J4302">
        <v>4.17</v>
      </c>
      <c r="K4302" t="s">
        <v>33</v>
      </c>
      <c r="L4302" t="s">
        <v>33</v>
      </c>
      <c r="M4302" s="1">
        <v>6847.58</v>
      </c>
      <c r="N4302" s="1">
        <v>2981.16</v>
      </c>
      <c r="O4302" s="1">
        <v>2854.74</v>
      </c>
      <c r="P4302" s="1">
        <v>0</v>
      </c>
      <c r="Q4302" s="1">
        <v>10639.16</v>
      </c>
      <c r="R4302" s="1">
        <v>21929.85</v>
      </c>
      <c r="S4302" s="1">
        <v>-1092.1400000000001</v>
      </c>
      <c r="T4302" s="1">
        <v>33661.15</v>
      </c>
      <c r="U4302" s="1">
        <f>SUM(Report_Summary[Revenue])</f>
        <v>626594850.33999527</v>
      </c>
      <c r="V4302" s="1">
        <f>Report_Summary[[#This Row],[Total Revenue]] / COUNTA(Report_Summary[Membership No])</f>
        <v>62659.485033999525</v>
      </c>
    </row>
    <row r="4303" spans="1:22" x14ac:dyDescent="0.3">
      <c r="A4303" t="s">
        <v>4342</v>
      </c>
      <c r="B4303">
        <v>2024</v>
      </c>
      <c r="C4303" t="s">
        <v>14</v>
      </c>
      <c r="D4303">
        <v>60</v>
      </c>
      <c r="E4303" t="str">
        <f t="shared" si="67"/>
        <v>Old</v>
      </c>
      <c r="F4303" t="s">
        <v>19</v>
      </c>
      <c r="G4303" t="s">
        <v>22</v>
      </c>
      <c r="H4303" t="s">
        <v>29</v>
      </c>
      <c r="I4303">
        <v>38</v>
      </c>
      <c r="J4303">
        <v>1.75</v>
      </c>
      <c r="K4303" t="s">
        <v>33</v>
      </c>
      <c r="L4303" t="s">
        <v>33</v>
      </c>
      <c r="M4303" s="1">
        <v>17554.13</v>
      </c>
      <c r="N4303" s="1">
        <v>4610.43</v>
      </c>
      <c r="O4303" s="1">
        <v>2108.42</v>
      </c>
      <c r="P4303" s="1">
        <v>0</v>
      </c>
      <c r="Q4303" s="1">
        <v>77650.16</v>
      </c>
      <c r="R4303" s="1">
        <v>83831.960000000006</v>
      </c>
      <c r="S4303" s="1">
        <v>20669.29</v>
      </c>
      <c r="T4303" s="1">
        <v>140812.82999999999</v>
      </c>
      <c r="U4303" s="1">
        <f>SUM(Report_Summary[Revenue])</f>
        <v>626594850.33999527</v>
      </c>
      <c r="V4303" s="1">
        <f>Report_Summary[[#This Row],[Total Revenue]] / COUNTA(Report_Summary[Membership No])</f>
        <v>62659.485033999525</v>
      </c>
    </row>
    <row r="4304" spans="1:22" x14ac:dyDescent="0.3">
      <c r="A4304" t="s">
        <v>4343</v>
      </c>
      <c r="B4304">
        <v>2018</v>
      </c>
      <c r="C4304" t="s">
        <v>14</v>
      </c>
      <c r="D4304">
        <v>76</v>
      </c>
      <c r="E4304" t="str">
        <f t="shared" si="67"/>
        <v>Old</v>
      </c>
      <c r="F4304" t="s">
        <v>16</v>
      </c>
      <c r="G4304" t="s">
        <v>24</v>
      </c>
      <c r="H4304" t="s">
        <v>27</v>
      </c>
      <c r="I4304">
        <v>30</v>
      </c>
      <c r="J4304">
        <v>3.47</v>
      </c>
      <c r="K4304" t="s">
        <v>32</v>
      </c>
      <c r="L4304" t="s">
        <v>33</v>
      </c>
      <c r="M4304" s="1">
        <v>8284.26</v>
      </c>
      <c r="N4304" s="1">
        <v>4550.58</v>
      </c>
      <c r="O4304" s="1">
        <v>4044.7</v>
      </c>
      <c r="P4304" s="1">
        <v>0</v>
      </c>
      <c r="Q4304" s="1">
        <v>20830.64</v>
      </c>
      <c r="R4304" s="1">
        <v>19788.400000000001</v>
      </c>
      <c r="S4304" s="1">
        <v>18174.919999999998</v>
      </c>
      <c r="T4304" s="1">
        <v>22444.12</v>
      </c>
      <c r="U4304" s="1">
        <f>SUM(Report_Summary[Revenue])</f>
        <v>626594850.33999527</v>
      </c>
      <c r="V4304" s="1">
        <f>Report_Summary[[#This Row],[Total Revenue]] / COUNTA(Report_Summary[Membership No])</f>
        <v>62659.485033999525</v>
      </c>
    </row>
    <row r="4305" spans="1:22" x14ac:dyDescent="0.3">
      <c r="A4305" t="s">
        <v>4344</v>
      </c>
      <c r="B4305">
        <v>2015</v>
      </c>
      <c r="C4305" t="s">
        <v>14</v>
      </c>
      <c r="D4305">
        <v>49</v>
      </c>
      <c r="E4305" t="str">
        <f t="shared" si="67"/>
        <v>Middle Age</v>
      </c>
      <c r="F4305" t="s">
        <v>18</v>
      </c>
      <c r="G4305" t="s">
        <v>24</v>
      </c>
      <c r="H4305" t="s">
        <v>28</v>
      </c>
      <c r="I4305">
        <v>21</v>
      </c>
      <c r="J4305">
        <v>2.1</v>
      </c>
      <c r="K4305" t="s">
        <v>32</v>
      </c>
      <c r="L4305" t="s">
        <v>33</v>
      </c>
      <c r="M4305" s="1">
        <v>5858.36</v>
      </c>
      <c r="N4305" s="1">
        <v>2244.5300000000002</v>
      </c>
      <c r="O4305" s="1">
        <v>6772.26</v>
      </c>
      <c r="P4305" s="1">
        <v>0</v>
      </c>
      <c r="Q4305" s="1">
        <v>28866.71</v>
      </c>
      <c r="R4305" s="1">
        <v>22863.919999999998</v>
      </c>
      <c r="S4305" s="1">
        <v>-17508.47</v>
      </c>
      <c r="T4305" s="1">
        <v>69239.100000000006</v>
      </c>
      <c r="U4305" s="1">
        <f>SUM(Report_Summary[Revenue])</f>
        <v>626594850.33999527</v>
      </c>
      <c r="V4305" s="1">
        <f>Report_Summary[[#This Row],[Total Revenue]] / COUNTA(Report_Summary[Membership No])</f>
        <v>62659.485033999525</v>
      </c>
    </row>
    <row r="4306" spans="1:22" x14ac:dyDescent="0.3">
      <c r="A4306" t="s">
        <v>4345</v>
      </c>
      <c r="B4306">
        <v>2021</v>
      </c>
      <c r="C4306" t="s">
        <v>13</v>
      </c>
      <c r="D4306">
        <v>59</v>
      </c>
      <c r="E4306" t="str">
        <f t="shared" si="67"/>
        <v>Old</v>
      </c>
      <c r="F4306" t="s">
        <v>18</v>
      </c>
      <c r="G4306" t="s">
        <v>23</v>
      </c>
      <c r="H4306" t="s">
        <v>29</v>
      </c>
      <c r="I4306">
        <v>27</v>
      </c>
      <c r="J4306">
        <v>2.56</v>
      </c>
      <c r="K4306" t="s">
        <v>32</v>
      </c>
      <c r="L4306" t="s">
        <v>33</v>
      </c>
      <c r="M4306" s="1">
        <v>1223.96</v>
      </c>
      <c r="N4306" s="1">
        <v>2692.07</v>
      </c>
      <c r="O4306" s="1">
        <v>1890.44</v>
      </c>
      <c r="P4306" s="1">
        <v>0</v>
      </c>
      <c r="Q4306" s="1">
        <v>3381.71</v>
      </c>
      <c r="R4306" s="1">
        <v>5618.66</v>
      </c>
      <c r="S4306" s="1">
        <v>-8934.1200000000008</v>
      </c>
      <c r="T4306" s="1">
        <v>17934.490000000002</v>
      </c>
      <c r="U4306" s="1">
        <f>SUM(Report_Summary[Revenue])</f>
        <v>626594850.33999527</v>
      </c>
      <c r="V4306" s="1">
        <f>Report_Summary[[#This Row],[Total Revenue]] / COUNTA(Report_Summary[Membership No])</f>
        <v>62659.485033999525</v>
      </c>
    </row>
    <row r="4307" spans="1:22" x14ac:dyDescent="0.3">
      <c r="A4307" t="s">
        <v>4346</v>
      </c>
      <c r="B4307">
        <v>2022</v>
      </c>
      <c r="C4307" t="s">
        <v>13</v>
      </c>
      <c r="D4307">
        <v>32</v>
      </c>
      <c r="E4307" t="str">
        <f t="shared" si="67"/>
        <v>Middle Age</v>
      </c>
      <c r="F4307" t="s">
        <v>15</v>
      </c>
      <c r="G4307" t="s">
        <v>25</v>
      </c>
      <c r="H4307" t="s">
        <v>30</v>
      </c>
      <c r="I4307">
        <v>33</v>
      </c>
      <c r="J4307">
        <v>3.2</v>
      </c>
      <c r="K4307" t="s">
        <v>33</v>
      </c>
      <c r="L4307" t="s">
        <v>33</v>
      </c>
      <c r="M4307" s="1">
        <v>8886.6</v>
      </c>
      <c r="N4307" s="1">
        <v>4368.3900000000003</v>
      </c>
      <c r="O4307" s="1">
        <v>297.27</v>
      </c>
      <c r="P4307" s="1">
        <v>0</v>
      </c>
      <c r="Q4307" s="1">
        <v>42619.839999999997</v>
      </c>
      <c r="R4307" s="1">
        <v>13584.69</v>
      </c>
      <c r="S4307" s="1">
        <v>-16680.759999999998</v>
      </c>
      <c r="T4307" s="1">
        <v>72885.289999999994</v>
      </c>
      <c r="U4307" s="1">
        <f>SUM(Report_Summary[Revenue])</f>
        <v>626594850.33999527</v>
      </c>
      <c r="V4307" s="1">
        <f>Report_Summary[[#This Row],[Total Revenue]] / COUNTA(Report_Summary[Membership No])</f>
        <v>62659.485033999525</v>
      </c>
    </row>
    <row r="4308" spans="1:22" x14ac:dyDescent="0.3">
      <c r="A4308" t="s">
        <v>4347</v>
      </c>
      <c r="B4308">
        <v>2023</v>
      </c>
      <c r="C4308" t="s">
        <v>14</v>
      </c>
      <c r="D4308">
        <v>26</v>
      </c>
      <c r="E4308" t="str">
        <f t="shared" si="67"/>
        <v>Young</v>
      </c>
      <c r="F4308" t="s">
        <v>16</v>
      </c>
      <c r="G4308" t="s">
        <v>25</v>
      </c>
      <c r="H4308" t="s">
        <v>27</v>
      </c>
      <c r="I4308">
        <v>28</v>
      </c>
      <c r="J4308">
        <v>2.81</v>
      </c>
      <c r="K4308" t="s">
        <v>33</v>
      </c>
      <c r="L4308" t="s">
        <v>33</v>
      </c>
      <c r="M4308" s="1">
        <v>5034.5600000000004</v>
      </c>
      <c r="N4308" s="1">
        <v>2699.13</v>
      </c>
      <c r="O4308" s="1">
        <v>1580.85</v>
      </c>
      <c r="P4308" s="1">
        <v>0</v>
      </c>
      <c r="Q4308" s="1">
        <v>14053.73</v>
      </c>
      <c r="R4308" s="1">
        <v>13051.39</v>
      </c>
      <c r="S4308" s="1">
        <v>17225.12</v>
      </c>
      <c r="T4308" s="1">
        <v>9880</v>
      </c>
      <c r="U4308" s="1">
        <f>SUM(Report_Summary[Revenue])</f>
        <v>626594850.33999527</v>
      </c>
      <c r="V4308" s="1">
        <f>Report_Summary[[#This Row],[Total Revenue]] / COUNTA(Report_Summary[Membership No])</f>
        <v>62659.485033999525</v>
      </c>
    </row>
    <row r="4309" spans="1:22" x14ac:dyDescent="0.3">
      <c r="A4309" t="s">
        <v>4348</v>
      </c>
      <c r="B4309">
        <v>2015</v>
      </c>
      <c r="C4309" t="s">
        <v>14</v>
      </c>
      <c r="D4309">
        <v>70</v>
      </c>
      <c r="E4309" t="str">
        <f t="shared" si="67"/>
        <v>Old</v>
      </c>
      <c r="F4309" t="s">
        <v>15</v>
      </c>
      <c r="G4309" t="s">
        <v>24</v>
      </c>
      <c r="H4309" t="s">
        <v>28</v>
      </c>
      <c r="I4309">
        <v>26</v>
      </c>
      <c r="J4309">
        <v>3.3</v>
      </c>
      <c r="K4309" t="s">
        <v>33</v>
      </c>
      <c r="L4309" t="s">
        <v>33</v>
      </c>
      <c r="M4309" s="1">
        <v>10412.530000000001</v>
      </c>
      <c r="N4309" s="1">
        <v>3298.21</v>
      </c>
      <c r="O4309" s="1">
        <v>3958.76</v>
      </c>
      <c r="P4309" s="1">
        <v>0</v>
      </c>
      <c r="Q4309" s="1">
        <v>20474.080000000002</v>
      </c>
      <c r="R4309" s="1">
        <v>29626.67</v>
      </c>
      <c r="S4309" s="1">
        <v>28095.78</v>
      </c>
      <c r="T4309" s="1">
        <v>22004.97</v>
      </c>
      <c r="U4309" s="1">
        <f>SUM(Report_Summary[Revenue])</f>
        <v>626594850.33999527</v>
      </c>
      <c r="V4309" s="1">
        <f>Report_Summary[[#This Row],[Total Revenue]] / COUNTA(Report_Summary[Membership No])</f>
        <v>62659.485033999525</v>
      </c>
    </row>
    <row r="4310" spans="1:22" x14ac:dyDescent="0.3">
      <c r="A4310" t="s">
        <v>4349</v>
      </c>
      <c r="B4310">
        <v>2018</v>
      </c>
      <c r="C4310" t="s">
        <v>13</v>
      </c>
      <c r="D4310">
        <v>29</v>
      </c>
      <c r="E4310" t="str">
        <f t="shared" si="67"/>
        <v>Young</v>
      </c>
      <c r="F4310" t="s">
        <v>19</v>
      </c>
      <c r="G4310" t="s">
        <v>25</v>
      </c>
      <c r="H4310" t="s">
        <v>29</v>
      </c>
      <c r="I4310">
        <v>32</v>
      </c>
      <c r="J4310">
        <v>3.32</v>
      </c>
      <c r="K4310" t="s">
        <v>33</v>
      </c>
      <c r="L4310" t="s">
        <v>33</v>
      </c>
      <c r="M4310" s="1">
        <v>3622.85</v>
      </c>
      <c r="N4310" s="1">
        <v>4113.4399999999996</v>
      </c>
      <c r="O4310" s="1">
        <v>4796.8</v>
      </c>
      <c r="P4310" s="1">
        <v>0</v>
      </c>
      <c r="Q4310" s="1">
        <v>6790.49</v>
      </c>
      <c r="R4310" s="1">
        <v>5656.48</v>
      </c>
      <c r="S4310" s="1">
        <v>-3518.82</v>
      </c>
      <c r="T4310" s="1">
        <v>15965.79</v>
      </c>
      <c r="U4310" s="1">
        <f>SUM(Report_Summary[Revenue])</f>
        <v>626594850.33999527</v>
      </c>
      <c r="V4310" s="1">
        <f>Report_Summary[[#This Row],[Total Revenue]] / COUNTA(Report_Summary[Membership No])</f>
        <v>62659.485033999525</v>
      </c>
    </row>
    <row r="4311" spans="1:22" x14ac:dyDescent="0.3">
      <c r="A4311" t="s">
        <v>4350</v>
      </c>
      <c r="B4311">
        <v>2020</v>
      </c>
      <c r="C4311" t="s">
        <v>13</v>
      </c>
      <c r="D4311">
        <v>37</v>
      </c>
      <c r="E4311" t="str">
        <f t="shared" si="67"/>
        <v>Middle Age</v>
      </c>
      <c r="F4311" t="s">
        <v>15</v>
      </c>
      <c r="G4311" t="s">
        <v>22</v>
      </c>
      <c r="H4311" t="s">
        <v>31</v>
      </c>
      <c r="I4311">
        <v>33</v>
      </c>
      <c r="J4311">
        <v>2.57</v>
      </c>
      <c r="K4311" t="s">
        <v>33</v>
      </c>
      <c r="L4311" t="s">
        <v>33</v>
      </c>
      <c r="M4311" s="1">
        <v>19012.080000000002</v>
      </c>
      <c r="N4311" s="1">
        <v>1470.53</v>
      </c>
      <c r="O4311" s="1">
        <v>7300.92</v>
      </c>
      <c r="P4311" s="1">
        <v>0</v>
      </c>
      <c r="Q4311" s="1">
        <v>24200.47</v>
      </c>
      <c r="R4311" s="1">
        <v>93574.57</v>
      </c>
      <c r="S4311" s="1">
        <v>-23500.61</v>
      </c>
      <c r="T4311" s="1">
        <v>141275.65</v>
      </c>
      <c r="U4311" s="1">
        <f>SUM(Report_Summary[Revenue])</f>
        <v>626594850.33999527</v>
      </c>
      <c r="V4311" s="1">
        <f>Report_Summary[[#This Row],[Total Revenue]] / COUNTA(Report_Summary[Membership No])</f>
        <v>62659.485033999525</v>
      </c>
    </row>
    <row r="4312" spans="1:22" x14ac:dyDescent="0.3">
      <c r="A4312" t="s">
        <v>4351</v>
      </c>
      <c r="B4312">
        <v>2022</v>
      </c>
      <c r="C4312" t="s">
        <v>14</v>
      </c>
      <c r="D4312">
        <v>39</v>
      </c>
      <c r="E4312" t="str">
        <f t="shared" si="67"/>
        <v>Middle Age</v>
      </c>
      <c r="F4312" t="s">
        <v>20</v>
      </c>
      <c r="G4312" t="s">
        <v>22</v>
      </c>
      <c r="H4312" t="s">
        <v>31</v>
      </c>
      <c r="I4312">
        <v>38</v>
      </c>
      <c r="J4312">
        <v>3.06</v>
      </c>
      <c r="K4312" t="s">
        <v>33</v>
      </c>
      <c r="L4312" t="s">
        <v>33</v>
      </c>
      <c r="M4312" s="1">
        <v>17196.82</v>
      </c>
      <c r="N4312" s="1">
        <v>4196.78</v>
      </c>
      <c r="O4312" s="1">
        <v>999.65</v>
      </c>
      <c r="P4312" s="1">
        <v>0</v>
      </c>
      <c r="Q4312" s="1">
        <v>43788.07</v>
      </c>
      <c r="R4312" s="1">
        <v>34848.57</v>
      </c>
      <c r="S4312" s="1">
        <v>-14913.65</v>
      </c>
      <c r="T4312" s="1">
        <v>93550.29</v>
      </c>
      <c r="U4312" s="1">
        <f>SUM(Report_Summary[Revenue])</f>
        <v>626594850.33999527</v>
      </c>
      <c r="V4312" s="1">
        <f>Report_Summary[[#This Row],[Total Revenue]] / COUNTA(Report_Summary[Membership No])</f>
        <v>62659.485033999525</v>
      </c>
    </row>
    <row r="4313" spans="1:22" x14ac:dyDescent="0.3">
      <c r="A4313" t="s">
        <v>4352</v>
      </c>
      <c r="B4313">
        <v>2017</v>
      </c>
      <c r="C4313" t="s">
        <v>14</v>
      </c>
      <c r="D4313">
        <v>57</v>
      </c>
      <c r="E4313" t="str">
        <f t="shared" si="67"/>
        <v>Old</v>
      </c>
      <c r="F4313" t="s">
        <v>15</v>
      </c>
      <c r="G4313" t="s">
        <v>25</v>
      </c>
      <c r="H4313" t="s">
        <v>27</v>
      </c>
      <c r="I4313">
        <v>31</v>
      </c>
      <c r="J4313">
        <v>3.44</v>
      </c>
      <c r="K4313" t="s">
        <v>33</v>
      </c>
      <c r="L4313" t="s">
        <v>33</v>
      </c>
      <c r="M4313" s="1">
        <v>15535.15</v>
      </c>
      <c r="N4313" s="1">
        <v>1982.74</v>
      </c>
      <c r="O4313" s="1">
        <v>1092.3599999999999</v>
      </c>
      <c r="P4313" s="1">
        <v>0</v>
      </c>
      <c r="Q4313" s="1">
        <v>55508.33</v>
      </c>
      <c r="R4313" s="1">
        <v>29900.26</v>
      </c>
      <c r="S4313" s="1">
        <v>-15867.54</v>
      </c>
      <c r="T4313" s="1">
        <v>101276.13</v>
      </c>
      <c r="U4313" s="1">
        <f>SUM(Report_Summary[Revenue])</f>
        <v>626594850.33999527</v>
      </c>
      <c r="V4313" s="1">
        <f>Report_Summary[[#This Row],[Total Revenue]] / COUNTA(Report_Summary[Membership No])</f>
        <v>62659.485033999525</v>
      </c>
    </row>
    <row r="4314" spans="1:22" x14ac:dyDescent="0.3">
      <c r="A4314" t="s">
        <v>4353</v>
      </c>
      <c r="B4314">
        <v>2024</v>
      </c>
      <c r="C4314" t="s">
        <v>13</v>
      </c>
      <c r="D4314">
        <v>60</v>
      </c>
      <c r="E4314" t="str">
        <f t="shared" si="67"/>
        <v>Old</v>
      </c>
      <c r="F4314" t="s">
        <v>18</v>
      </c>
      <c r="G4314" t="s">
        <v>23</v>
      </c>
      <c r="H4314" t="s">
        <v>29</v>
      </c>
      <c r="I4314">
        <v>34</v>
      </c>
      <c r="J4314">
        <v>2.5099999999999998</v>
      </c>
      <c r="K4314" t="s">
        <v>33</v>
      </c>
      <c r="L4314" t="s">
        <v>33</v>
      </c>
      <c r="M4314" s="1">
        <v>17468.36</v>
      </c>
      <c r="N4314" s="1">
        <v>3165.45</v>
      </c>
      <c r="O4314" s="1">
        <v>7244.46</v>
      </c>
      <c r="P4314" s="1">
        <v>0</v>
      </c>
      <c r="Q4314" s="1">
        <v>38416.85</v>
      </c>
      <c r="R4314" s="1">
        <v>81264.41</v>
      </c>
      <c r="S4314" s="1">
        <v>29832.23</v>
      </c>
      <c r="T4314" s="1">
        <v>89849.03</v>
      </c>
      <c r="U4314" s="1">
        <f>SUM(Report_Summary[Revenue])</f>
        <v>626594850.33999527</v>
      </c>
      <c r="V4314" s="1">
        <f>Report_Summary[[#This Row],[Total Revenue]] / COUNTA(Report_Summary[Membership No])</f>
        <v>62659.485033999525</v>
      </c>
    </row>
    <row r="4315" spans="1:22" x14ac:dyDescent="0.3">
      <c r="A4315" t="s">
        <v>4354</v>
      </c>
      <c r="B4315">
        <v>2018</v>
      </c>
      <c r="C4315" t="s">
        <v>14</v>
      </c>
      <c r="D4315">
        <v>43</v>
      </c>
      <c r="E4315" t="str">
        <f t="shared" si="67"/>
        <v>Middle Age</v>
      </c>
      <c r="F4315" t="s">
        <v>18</v>
      </c>
      <c r="G4315" t="s">
        <v>22</v>
      </c>
      <c r="H4315" t="s">
        <v>27</v>
      </c>
      <c r="I4315">
        <v>35</v>
      </c>
      <c r="J4315">
        <v>3.64</v>
      </c>
      <c r="K4315" t="s">
        <v>32</v>
      </c>
      <c r="L4315" t="s">
        <v>33</v>
      </c>
      <c r="M4315" s="1">
        <v>18633.490000000002</v>
      </c>
      <c r="N4315" s="1">
        <v>348.63</v>
      </c>
      <c r="O4315" s="1">
        <v>1617.62</v>
      </c>
      <c r="P4315" s="1">
        <v>0</v>
      </c>
      <c r="Q4315" s="1">
        <v>33160.19</v>
      </c>
      <c r="R4315" s="1">
        <v>44101.87</v>
      </c>
      <c r="S4315" s="1">
        <v>-15367.41</v>
      </c>
      <c r="T4315" s="1">
        <v>92629.47</v>
      </c>
      <c r="U4315" s="1">
        <f>SUM(Report_Summary[Revenue])</f>
        <v>626594850.33999527</v>
      </c>
      <c r="V4315" s="1">
        <f>Report_Summary[[#This Row],[Total Revenue]] / COUNTA(Report_Summary[Membership No])</f>
        <v>62659.485033999525</v>
      </c>
    </row>
    <row r="4316" spans="1:22" x14ac:dyDescent="0.3">
      <c r="A4316" t="s">
        <v>4355</v>
      </c>
      <c r="B4316">
        <v>2018</v>
      </c>
      <c r="C4316" t="s">
        <v>13</v>
      </c>
      <c r="D4316">
        <v>61</v>
      </c>
      <c r="E4316" t="str">
        <f t="shared" si="67"/>
        <v>Old</v>
      </c>
      <c r="F4316" t="s">
        <v>21</v>
      </c>
      <c r="G4316" t="s">
        <v>23</v>
      </c>
      <c r="H4316" t="s">
        <v>30</v>
      </c>
      <c r="I4316">
        <v>41</v>
      </c>
      <c r="J4316">
        <v>2.78</v>
      </c>
      <c r="K4316" t="s">
        <v>33</v>
      </c>
      <c r="L4316" t="s">
        <v>33</v>
      </c>
      <c r="M4316" s="1">
        <v>5041.6499999999996</v>
      </c>
      <c r="N4316" s="1">
        <v>3312.15</v>
      </c>
      <c r="O4316" s="1">
        <v>6444.91</v>
      </c>
      <c r="P4316" s="1">
        <v>0</v>
      </c>
      <c r="Q4316" s="1">
        <v>10604.56</v>
      </c>
      <c r="R4316" s="1">
        <v>15197.43</v>
      </c>
      <c r="S4316" s="1">
        <v>19013.169999999998</v>
      </c>
      <c r="T4316" s="1">
        <v>6788.82</v>
      </c>
      <c r="U4316" s="1">
        <f>SUM(Report_Summary[Revenue])</f>
        <v>626594850.33999527</v>
      </c>
      <c r="V4316" s="1">
        <f>Report_Summary[[#This Row],[Total Revenue]] / COUNTA(Report_Summary[Membership No])</f>
        <v>62659.485033999525</v>
      </c>
    </row>
    <row r="4317" spans="1:22" x14ac:dyDescent="0.3">
      <c r="A4317" t="s">
        <v>4356</v>
      </c>
      <c r="B4317">
        <v>2015</v>
      </c>
      <c r="C4317" t="s">
        <v>13</v>
      </c>
      <c r="D4317">
        <v>76</v>
      </c>
      <c r="E4317" t="str">
        <f t="shared" si="67"/>
        <v>Old</v>
      </c>
      <c r="F4317" t="s">
        <v>21</v>
      </c>
      <c r="G4317" t="s">
        <v>23</v>
      </c>
      <c r="H4317" t="s">
        <v>28</v>
      </c>
      <c r="I4317">
        <v>28</v>
      </c>
      <c r="J4317">
        <v>2.23</v>
      </c>
      <c r="K4317" t="s">
        <v>32</v>
      </c>
      <c r="L4317" t="s">
        <v>33</v>
      </c>
      <c r="M4317" s="1">
        <v>9366.74</v>
      </c>
      <c r="N4317" s="1">
        <v>3714.02</v>
      </c>
      <c r="O4317" s="1">
        <v>5885.95</v>
      </c>
      <c r="P4317" s="1">
        <v>0</v>
      </c>
      <c r="Q4317" s="1">
        <v>40838.07</v>
      </c>
      <c r="R4317" s="1">
        <v>20718.349999999999</v>
      </c>
      <c r="S4317" s="1">
        <v>-25734.07</v>
      </c>
      <c r="T4317" s="1">
        <v>87290.49</v>
      </c>
      <c r="U4317" s="1">
        <f>SUM(Report_Summary[Revenue])</f>
        <v>626594850.33999527</v>
      </c>
      <c r="V4317" s="1">
        <f>Report_Summary[[#This Row],[Total Revenue]] / COUNTA(Report_Summary[Membership No])</f>
        <v>62659.485033999525</v>
      </c>
    </row>
    <row r="4318" spans="1:22" x14ac:dyDescent="0.3">
      <c r="A4318" t="s">
        <v>4357</v>
      </c>
      <c r="B4318">
        <v>2018</v>
      </c>
      <c r="C4318" t="s">
        <v>14</v>
      </c>
      <c r="D4318">
        <v>56</v>
      </c>
      <c r="E4318" t="str">
        <f t="shared" si="67"/>
        <v>Old</v>
      </c>
      <c r="F4318" t="s">
        <v>18</v>
      </c>
      <c r="G4318" t="s">
        <v>25</v>
      </c>
      <c r="H4318" t="s">
        <v>29</v>
      </c>
      <c r="I4318">
        <v>32</v>
      </c>
      <c r="J4318">
        <v>3.05</v>
      </c>
      <c r="K4318" t="s">
        <v>33</v>
      </c>
      <c r="L4318" t="s">
        <v>33</v>
      </c>
      <c r="M4318" s="1">
        <v>17320.39</v>
      </c>
      <c r="N4318" s="1">
        <v>3707.91</v>
      </c>
      <c r="O4318" s="1">
        <v>2990.01</v>
      </c>
      <c r="P4318" s="1">
        <v>0</v>
      </c>
      <c r="Q4318" s="1">
        <v>32571.7</v>
      </c>
      <c r="R4318" s="1">
        <v>80430.399999999994</v>
      </c>
      <c r="S4318" s="1">
        <v>-9472.77</v>
      </c>
      <c r="T4318" s="1">
        <v>122474.87</v>
      </c>
      <c r="U4318" s="1">
        <f>SUM(Report_Summary[Revenue])</f>
        <v>626594850.33999527</v>
      </c>
      <c r="V4318" s="1">
        <f>Report_Summary[[#This Row],[Total Revenue]] / COUNTA(Report_Summary[Membership No])</f>
        <v>62659.485033999525</v>
      </c>
    </row>
    <row r="4319" spans="1:22" x14ac:dyDescent="0.3">
      <c r="A4319" t="s">
        <v>4358</v>
      </c>
      <c r="B4319">
        <v>2016</v>
      </c>
      <c r="C4319" t="s">
        <v>14</v>
      </c>
      <c r="D4319">
        <v>66</v>
      </c>
      <c r="E4319" t="str">
        <f t="shared" si="67"/>
        <v>Old</v>
      </c>
      <c r="F4319" t="s">
        <v>18</v>
      </c>
      <c r="G4319" t="s">
        <v>25</v>
      </c>
      <c r="H4319" t="s">
        <v>27</v>
      </c>
      <c r="I4319">
        <v>35</v>
      </c>
      <c r="J4319">
        <v>2.52</v>
      </c>
      <c r="K4319" t="s">
        <v>32</v>
      </c>
      <c r="L4319" t="s">
        <v>33</v>
      </c>
      <c r="M4319" s="1">
        <v>6080.98</v>
      </c>
      <c r="N4319" s="1">
        <v>2487.9499999999998</v>
      </c>
      <c r="O4319" s="1">
        <v>817.01</v>
      </c>
      <c r="P4319" s="1">
        <v>0</v>
      </c>
      <c r="Q4319" s="1">
        <v>27371.46</v>
      </c>
      <c r="R4319" s="1">
        <v>26307.87</v>
      </c>
      <c r="S4319" s="1">
        <v>-11682.21</v>
      </c>
      <c r="T4319" s="1">
        <v>65361.54</v>
      </c>
      <c r="U4319" s="1">
        <f>SUM(Report_Summary[Revenue])</f>
        <v>626594850.33999527</v>
      </c>
      <c r="V4319" s="1">
        <f>Report_Summary[[#This Row],[Total Revenue]] / COUNTA(Report_Summary[Membership No])</f>
        <v>62659.485033999525</v>
      </c>
    </row>
    <row r="4320" spans="1:22" x14ac:dyDescent="0.3">
      <c r="A4320" t="s">
        <v>4359</v>
      </c>
      <c r="B4320">
        <v>2019</v>
      </c>
      <c r="C4320" t="s">
        <v>13</v>
      </c>
      <c r="D4320">
        <v>25</v>
      </c>
      <c r="E4320" t="str">
        <f t="shared" si="67"/>
        <v>Young</v>
      </c>
      <c r="F4320" t="s">
        <v>19</v>
      </c>
      <c r="G4320" t="s">
        <v>25</v>
      </c>
      <c r="H4320" t="s">
        <v>31</v>
      </c>
      <c r="I4320">
        <v>23</v>
      </c>
      <c r="J4320">
        <v>3</v>
      </c>
      <c r="K4320" t="s">
        <v>33</v>
      </c>
      <c r="L4320" t="s">
        <v>33</v>
      </c>
      <c r="M4320" s="1">
        <v>14517.72</v>
      </c>
      <c r="N4320" s="1">
        <v>2077.84</v>
      </c>
      <c r="O4320" s="1">
        <v>1666.38</v>
      </c>
      <c r="P4320" s="1">
        <v>0</v>
      </c>
      <c r="Q4320" s="1">
        <v>19596.060000000001</v>
      </c>
      <c r="R4320" s="1">
        <v>67662.3</v>
      </c>
      <c r="S4320" s="1">
        <v>27511.59</v>
      </c>
      <c r="T4320" s="1">
        <v>59746.77</v>
      </c>
      <c r="U4320" s="1">
        <f>SUM(Report_Summary[Revenue])</f>
        <v>626594850.33999527</v>
      </c>
      <c r="V4320" s="1">
        <f>Report_Summary[[#This Row],[Total Revenue]] / COUNTA(Report_Summary[Membership No])</f>
        <v>62659.485033999525</v>
      </c>
    </row>
    <row r="4321" spans="1:22" x14ac:dyDescent="0.3">
      <c r="A4321" t="s">
        <v>4360</v>
      </c>
      <c r="B4321">
        <v>2020</v>
      </c>
      <c r="C4321" t="s">
        <v>13</v>
      </c>
      <c r="D4321">
        <v>31</v>
      </c>
      <c r="E4321" t="str">
        <f t="shared" si="67"/>
        <v>Middle Age</v>
      </c>
      <c r="F4321" t="s">
        <v>19</v>
      </c>
      <c r="G4321" t="s">
        <v>23</v>
      </c>
      <c r="H4321" t="s">
        <v>31</v>
      </c>
      <c r="I4321">
        <v>33</v>
      </c>
      <c r="J4321">
        <v>1.27</v>
      </c>
      <c r="K4321" t="s">
        <v>33</v>
      </c>
      <c r="L4321" t="s">
        <v>33</v>
      </c>
      <c r="M4321" s="1">
        <v>3305.78</v>
      </c>
      <c r="N4321" s="1">
        <v>243</v>
      </c>
      <c r="O4321" s="1">
        <v>1592.84</v>
      </c>
      <c r="P4321" s="1">
        <v>0</v>
      </c>
      <c r="Q4321" s="1">
        <v>6624.35</v>
      </c>
      <c r="R4321" s="1">
        <v>15487.79</v>
      </c>
      <c r="S4321" s="1">
        <v>8992.67</v>
      </c>
      <c r="T4321" s="1">
        <v>13119.47</v>
      </c>
      <c r="U4321" s="1">
        <f>SUM(Report_Summary[Revenue])</f>
        <v>626594850.33999527</v>
      </c>
      <c r="V4321" s="1">
        <f>Report_Summary[[#This Row],[Total Revenue]] / COUNTA(Report_Summary[Membership No])</f>
        <v>62659.485033999525</v>
      </c>
    </row>
    <row r="4322" spans="1:22" x14ac:dyDescent="0.3">
      <c r="A4322" t="s">
        <v>4361</v>
      </c>
      <c r="B4322">
        <v>2020</v>
      </c>
      <c r="C4322" t="s">
        <v>13</v>
      </c>
      <c r="D4322">
        <v>34</v>
      </c>
      <c r="E4322" t="str">
        <f t="shared" si="67"/>
        <v>Middle Age</v>
      </c>
      <c r="F4322" t="s">
        <v>21</v>
      </c>
      <c r="G4322" t="s">
        <v>22</v>
      </c>
      <c r="H4322" t="s">
        <v>27</v>
      </c>
      <c r="I4322">
        <v>22</v>
      </c>
      <c r="J4322">
        <v>1.52</v>
      </c>
      <c r="K4322" t="s">
        <v>33</v>
      </c>
      <c r="L4322" t="s">
        <v>33</v>
      </c>
      <c r="M4322" s="1">
        <v>7520.98</v>
      </c>
      <c r="N4322" s="1">
        <v>3662.67</v>
      </c>
      <c r="O4322" s="1">
        <v>3320.68</v>
      </c>
      <c r="P4322" s="1">
        <v>0</v>
      </c>
      <c r="Q4322" s="1">
        <v>29965.22</v>
      </c>
      <c r="R4322" s="1">
        <v>13400.32</v>
      </c>
      <c r="S4322" s="1">
        <v>-9521.64</v>
      </c>
      <c r="T4322" s="1">
        <v>52887.18</v>
      </c>
      <c r="U4322" s="1">
        <f>SUM(Report_Summary[Revenue])</f>
        <v>626594850.33999527</v>
      </c>
      <c r="V4322" s="1">
        <f>Report_Summary[[#This Row],[Total Revenue]] / COUNTA(Report_Summary[Membership No])</f>
        <v>62659.485033999525</v>
      </c>
    </row>
    <row r="4323" spans="1:22" x14ac:dyDescent="0.3">
      <c r="A4323" t="s">
        <v>4362</v>
      </c>
      <c r="B4323">
        <v>2019</v>
      </c>
      <c r="C4323" t="s">
        <v>14</v>
      </c>
      <c r="D4323">
        <v>74</v>
      </c>
      <c r="E4323" t="str">
        <f t="shared" si="67"/>
        <v>Old</v>
      </c>
      <c r="F4323" t="s">
        <v>21</v>
      </c>
      <c r="G4323" t="s">
        <v>24</v>
      </c>
      <c r="H4323" t="s">
        <v>30</v>
      </c>
      <c r="I4323">
        <v>37</v>
      </c>
      <c r="J4323">
        <v>1.96</v>
      </c>
      <c r="K4323" t="s">
        <v>32</v>
      </c>
      <c r="L4323" t="s">
        <v>33</v>
      </c>
      <c r="M4323" s="1">
        <v>8408.89</v>
      </c>
      <c r="N4323" s="1">
        <v>3328.67</v>
      </c>
      <c r="O4323" s="1">
        <v>3674.75</v>
      </c>
      <c r="P4323" s="1">
        <v>0</v>
      </c>
      <c r="Q4323" s="1">
        <v>27161.200000000001</v>
      </c>
      <c r="R4323" s="1">
        <v>15875.67</v>
      </c>
      <c r="S4323" s="1">
        <v>-18070.099999999999</v>
      </c>
      <c r="T4323" s="1">
        <v>61106.97</v>
      </c>
      <c r="U4323" s="1">
        <f>SUM(Report_Summary[Revenue])</f>
        <v>626594850.33999527</v>
      </c>
      <c r="V4323" s="1">
        <f>Report_Summary[[#This Row],[Total Revenue]] / COUNTA(Report_Summary[Membership No])</f>
        <v>62659.485033999525</v>
      </c>
    </row>
    <row r="4324" spans="1:22" x14ac:dyDescent="0.3">
      <c r="A4324" t="s">
        <v>4363</v>
      </c>
      <c r="B4324">
        <v>2017</v>
      </c>
      <c r="C4324" t="s">
        <v>14</v>
      </c>
      <c r="D4324">
        <v>33</v>
      </c>
      <c r="E4324" t="str">
        <f t="shared" si="67"/>
        <v>Middle Age</v>
      </c>
      <c r="F4324" t="s">
        <v>17</v>
      </c>
      <c r="G4324" t="s">
        <v>25</v>
      </c>
      <c r="H4324" t="s">
        <v>30</v>
      </c>
      <c r="I4324">
        <v>34</v>
      </c>
      <c r="J4324">
        <v>0.92</v>
      </c>
      <c r="K4324" t="s">
        <v>33</v>
      </c>
      <c r="L4324" t="s">
        <v>33</v>
      </c>
      <c r="M4324" s="1">
        <v>10620.32</v>
      </c>
      <c r="N4324" s="1">
        <v>3624.73</v>
      </c>
      <c r="O4324" s="1">
        <v>6503.34</v>
      </c>
      <c r="P4324" s="1">
        <v>0</v>
      </c>
      <c r="Q4324" s="1">
        <v>25293.05</v>
      </c>
      <c r="R4324" s="1">
        <v>40393.33</v>
      </c>
      <c r="S4324" s="1">
        <v>-17218.16</v>
      </c>
      <c r="T4324" s="1">
        <v>82904.539999999994</v>
      </c>
      <c r="U4324" s="1">
        <f>SUM(Report_Summary[Revenue])</f>
        <v>626594850.33999527</v>
      </c>
      <c r="V4324" s="1">
        <f>Report_Summary[[#This Row],[Total Revenue]] / COUNTA(Report_Summary[Membership No])</f>
        <v>62659.485033999525</v>
      </c>
    </row>
    <row r="4325" spans="1:22" x14ac:dyDescent="0.3">
      <c r="A4325" t="s">
        <v>4364</v>
      </c>
      <c r="B4325">
        <v>2017</v>
      </c>
      <c r="C4325" t="s">
        <v>14</v>
      </c>
      <c r="D4325">
        <v>58</v>
      </c>
      <c r="E4325" t="str">
        <f t="shared" si="67"/>
        <v>Old</v>
      </c>
      <c r="F4325" t="s">
        <v>21</v>
      </c>
      <c r="G4325" t="s">
        <v>22</v>
      </c>
      <c r="H4325" t="s">
        <v>31</v>
      </c>
      <c r="I4325">
        <v>36</v>
      </c>
      <c r="J4325">
        <v>1.66</v>
      </c>
      <c r="K4325" t="s">
        <v>33</v>
      </c>
      <c r="L4325" t="s">
        <v>33</v>
      </c>
      <c r="M4325" s="1">
        <v>15085.13</v>
      </c>
      <c r="N4325" s="1">
        <v>3600.5</v>
      </c>
      <c r="O4325" s="1">
        <v>6675.59</v>
      </c>
      <c r="P4325" s="1">
        <v>0</v>
      </c>
      <c r="Q4325" s="1">
        <v>52818.97</v>
      </c>
      <c r="R4325" s="1">
        <v>35798.31</v>
      </c>
      <c r="S4325" s="1">
        <v>-12344.31</v>
      </c>
      <c r="T4325" s="1">
        <v>100961.59</v>
      </c>
      <c r="U4325" s="1">
        <f>SUM(Report_Summary[Revenue])</f>
        <v>626594850.33999527</v>
      </c>
      <c r="V4325" s="1">
        <f>Report_Summary[[#This Row],[Total Revenue]] / COUNTA(Report_Summary[Membership No])</f>
        <v>62659.485033999525</v>
      </c>
    </row>
    <row r="4326" spans="1:22" x14ac:dyDescent="0.3">
      <c r="A4326" t="s">
        <v>4365</v>
      </c>
      <c r="B4326">
        <v>2024</v>
      </c>
      <c r="C4326" t="s">
        <v>13</v>
      </c>
      <c r="D4326">
        <v>72</v>
      </c>
      <c r="E4326" t="str">
        <f t="shared" si="67"/>
        <v>Old</v>
      </c>
      <c r="F4326" t="s">
        <v>19</v>
      </c>
      <c r="G4326" t="s">
        <v>25</v>
      </c>
      <c r="H4326" t="s">
        <v>30</v>
      </c>
      <c r="I4326">
        <v>33</v>
      </c>
      <c r="J4326">
        <v>3.23</v>
      </c>
      <c r="K4326" t="s">
        <v>33</v>
      </c>
      <c r="L4326" t="s">
        <v>33</v>
      </c>
      <c r="M4326" s="1">
        <v>10989.15</v>
      </c>
      <c r="N4326" s="1">
        <v>272.95</v>
      </c>
      <c r="O4326" s="1">
        <v>6436.12</v>
      </c>
      <c r="P4326" s="1">
        <v>0</v>
      </c>
      <c r="Q4326" s="1">
        <v>21434.78</v>
      </c>
      <c r="R4326" s="1">
        <v>31550.240000000002</v>
      </c>
      <c r="S4326" s="1">
        <v>-26250.85</v>
      </c>
      <c r="T4326" s="1">
        <v>79235.87</v>
      </c>
      <c r="U4326" s="1">
        <f>SUM(Report_Summary[Revenue])</f>
        <v>626594850.33999527</v>
      </c>
      <c r="V4326" s="1">
        <f>Report_Summary[[#This Row],[Total Revenue]] / COUNTA(Report_Summary[Membership No])</f>
        <v>62659.485033999525</v>
      </c>
    </row>
    <row r="4327" spans="1:22" x14ac:dyDescent="0.3">
      <c r="A4327" t="s">
        <v>4366</v>
      </c>
      <c r="B4327">
        <v>2021</v>
      </c>
      <c r="C4327" t="s">
        <v>14</v>
      </c>
      <c r="D4327">
        <v>36</v>
      </c>
      <c r="E4327" t="str">
        <f t="shared" si="67"/>
        <v>Middle Age</v>
      </c>
      <c r="F4327" t="s">
        <v>21</v>
      </c>
      <c r="G4327" t="s">
        <v>23</v>
      </c>
      <c r="H4327" t="s">
        <v>29</v>
      </c>
      <c r="I4327">
        <v>26</v>
      </c>
      <c r="J4327">
        <v>2.73</v>
      </c>
      <c r="K4327" t="s">
        <v>33</v>
      </c>
      <c r="L4327" t="s">
        <v>33</v>
      </c>
      <c r="M4327" s="1">
        <v>9595.52</v>
      </c>
      <c r="N4327" s="1">
        <v>1210.3699999999999</v>
      </c>
      <c r="O4327" s="1">
        <v>4155.62</v>
      </c>
      <c r="P4327" s="1">
        <v>0</v>
      </c>
      <c r="Q4327" s="1">
        <v>17346.64</v>
      </c>
      <c r="R4327" s="1">
        <v>38342.06</v>
      </c>
      <c r="S4327" s="1">
        <v>10290.18</v>
      </c>
      <c r="T4327" s="1">
        <v>45398.52</v>
      </c>
      <c r="U4327" s="1">
        <f>SUM(Report_Summary[Revenue])</f>
        <v>626594850.33999527</v>
      </c>
      <c r="V4327" s="1">
        <f>Report_Summary[[#This Row],[Total Revenue]] / COUNTA(Report_Summary[Membership No])</f>
        <v>62659.485033999525</v>
      </c>
    </row>
    <row r="4328" spans="1:22" x14ac:dyDescent="0.3">
      <c r="A4328" t="s">
        <v>4367</v>
      </c>
      <c r="B4328">
        <v>2019</v>
      </c>
      <c r="C4328" t="s">
        <v>13</v>
      </c>
      <c r="D4328">
        <v>38</v>
      </c>
      <c r="E4328" t="str">
        <f t="shared" si="67"/>
        <v>Middle Age</v>
      </c>
      <c r="F4328" t="s">
        <v>16</v>
      </c>
      <c r="G4328" t="s">
        <v>22</v>
      </c>
      <c r="H4328" t="s">
        <v>30</v>
      </c>
      <c r="I4328">
        <v>39</v>
      </c>
      <c r="J4328">
        <v>2.02</v>
      </c>
      <c r="K4328" t="s">
        <v>32</v>
      </c>
      <c r="L4328" t="s">
        <v>33</v>
      </c>
      <c r="M4328" s="1">
        <v>7344.23</v>
      </c>
      <c r="N4328" s="1">
        <v>4292.6899999999996</v>
      </c>
      <c r="O4328" s="1">
        <v>6136.78</v>
      </c>
      <c r="P4328" s="1">
        <v>0</v>
      </c>
      <c r="Q4328" s="1">
        <v>11177.35</v>
      </c>
      <c r="R4328" s="1">
        <v>27230.23</v>
      </c>
      <c r="S4328" s="1">
        <v>-19122.03</v>
      </c>
      <c r="T4328" s="1">
        <v>57529.61</v>
      </c>
      <c r="U4328" s="1">
        <f>SUM(Report_Summary[Revenue])</f>
        <v>626594850.33999527</v>
      </c>
      <c r="V4328" s="1">
        <f>Report_Summary[[#This Row],[Total Revenue]] / COUNTA(Report_Summary[Membership No])</f>
        <v>62659.485033999525</v>
      </c>
    </row>
    <row r="4329" spans="1:22" x14ac:dyDescent="0.3">
      <c r="A4329" t="s">
        <v>4368</v>
      </c>
      <c r="B4329">
        <v>2015</v>
      </c>
      <c r="C4329" t="s">
        <v>14</v>
      </c>
      <c r="D4329">
        <v>22</v>
      </c>
      <c r="E4329" t="str">
        <f t="shared" si="67"/>
        <v>Young</v>
      </c>
      <c r="F4329" t="s">
        <v>16</v>
      </c>
      <c r="G4329" t="s">
        <v>25</v>
      </c>
      <c r="H4329" t="s">
        <v>31</v>
      </c>
      <c r="I4329">
        <v>24</v>
      </c>
      <c r="J4329">
        <v>1.08</v>
      </c>
      <c r="K4329" t="s">
        <v>33</v>
      </c>
      <c r="L4329" t="s">
        <v>33</v>
      </c>
      <c r="M4329" s="1">
        <v>8384.8700000000008</v>
      </c>
      <c r="N4329" s="1">
        <v>945.69</v>
      </c>
      <c r="O4329" s="1">
        <v>2200.8200000000002</v>
      </c>
      <c r="P4329" s="1">
        <v>0</v>
      </c>
      <c r="Q4329" s="1">
        <v>22529.38</v>
      </c>
      <c r="R4329" s="1">
        <v>24155.56</v>
      </c>
      <c r="S4329" s="1">
        <v>-2907.49</v>
      </c>
      <c r="T4329" s="1">
        <v>49592.43</v>
      </c>
      <c r="U4329" s="1">
        <f>SUM(Report_Summary[Revenue])</f>
        <v>626594850.33999527</v>
      </c>
      <c r="V4329" s="1">
        <f>Report_Summary[[#This Row],[Total Revenue]] / COUNTA(Report_Summary[Membership No])</f>
        <v>62659.485033999525</v>
      </c>
    </row>
    <row r="4330" spans="1:22" x14ac:dyDescent="0.3">
      <c r="A4330" t="s">
        <v>4369</v>
      </c>
      <c r="B4330">
        <v>2021</v>
      </c>
      <c r="C4330" t="s">
        <v>13</v>
      </c>
      <c r="D4330">
        <v>46</v>
      </c>
      <c r="E4330" t="str">
        <f t="shared" si="67"/>
        <v>Middle Age</v>
      </c>
      <c r="F4330" t="s">
        <v>18</v>
      </c>
      <c r="G4330" t="s">
        <v>25</v>
      </c>
      <c r="H4330" t="s">
        <v>27</v>
      </c>
      <c r="I4330">
        <v>27</v>
      </c>
      <c r="J4330">
        <v>2.21</v>
      </c>
      <c r="K4330" t="s">
        <v>33</v>
      </c>
      <c r="L4330" t="s">
        <v>33</v>
      </c>
      <c r="M4330" s="1">
        <v>9324.76</v>
      </c>
      <c r="N4330" s="1">
        <v>4541.05</v>
      </c>
      <c r="O4330" s="1">
        <v>6467.65</v>
      </c>
      <c r="P4330" s="1">
        <v>0</v>
      </c>
      <c r="Q4330" s="1">
        <v>34086.17</v>
      </c>
      <c r="R4330" s="1">
        <v>11328.72</v>
      </c>
      <c r="S4330" s="1">
        <v>-24881.29</v>
      </c>
      <c r="T4330" s="1">
        <v>70296.179999999993</v>
      </c>
      <c r="U4330" s="1">
        <f>SUM(Report_Summary[Revenue])</f>
        <v>626594850.33999527</v>
      </c>
      <c r="V4330" s="1">
        <f>Report_Summary[[#This Row],[Total Revenue]] / COUNTA(Report_Summary[Membership No])</f>
        <v>62659.485033999525</v>
      </c>
    </row>
    <row r="4331" spans="1:22" x14ac:dyDescent="0.3">
      <c r="A4331" t="s">
        <v>4370</v>
      </c>
      <c r="B4331">
        <v>2016</v>
      </c>
      <c r="C4331" t="s">
        <v>14</v>
      </c>
      <c r="D4331">
        <v>60</v>
      </c>
      <c r="E4331" t="str">
        <f t="shared" si="67"/>
        <v>Old</v>
      </c>
      <c r="F4331" t="s">
        <v>17</v>
      </c>
      <c r="G4331" t="s">
        <v>25</v>
      </c>
      <c r="H4331" t="s">
        <v>26</v>
      </c>
      <c r="I4331">
        <v>30</v>
      </c>
      <c r="J4331">
        <v>2.82</v>
      </c>
      <c r="K4331" t="s">
        <v>32</v>
      </c>
      <c r="L4331" t="s">
        <v>33</v>
      </c>
      <c r="M4331" s="1">
        <v>2735.97</v>
      </c>
      <c r="N4331" s="1">
        <v>4947.3100000000004</v>
      </c>
      <c r="O4331" s="1">
        <v>79.44</v>
      </c>
      <c r="P4331" s="1">
        <v>0</v>
      </c>
      <c r="Q4331" s="1">
        <v>3381.52</v>
      </c>
      <c r="R4331" s="1">
        <v>10570.74</v>
      </c>
      <c r="S4331" s="1">
        <v>12774.11</v>
      </c>
      <c r="T4331" s="1">
        <v>1178.1500000000001</v>
      </c>
      <c r="U4331" s="1">
        <f>SUM(Report_Summary[Revenue])</f>
        <v>626594850.33999527</v>
      </c>
      <c r="V4331" s="1">
        <f>Report_Summary[[#This Row],[Total Revenue]] / COUNTA(Report_Summary[Membership No])</f>
        <v>62659.485033999525</v>
      </c>
    </row>
    <row r="4332" spans="1:22" x14ac:dyDescent="0.3">
      <c r="A4332" t="s">
        <v>4371</v>
      </c>
      <c r="B4332">
        <v>2024</v>
      </c>
      <c r="C4332" t="s">
        <v>13</v>
      </c>
      <c r="D4332">
        <v>21</v>
      </c>
      <c r="E4332" t="str">
        <f t="shared" si="67"/>
        <v>Young</v>
      </c>
      <c r="F4332" t="s">
        <v>19</v>
      </c>
      <c r="G4332" t="s">
        <v>23</v>
      </c>
      <c r="H4332" t="s">
        <v>29</v>
      </c>
      <c r="I4332">
        <v>41</v>
      </c>
      <c r="J4332">
        <v>2.59</v>
      </c>
      <c r="K4332" t="s">
        <v>33</v>
      </c>
      <c r="L4332" t="s">
        <v>33</v>
      </c>
      <c r="M4332" s="1">
        <v>7829.35</v>
      </c>
      <c r="N4332" s="1">
        <v>1453.28</v>
      </c>
      <c r="O4332" s="1">
        <v>4346.17</v>
      </c>
      <c r="P4332" s="1">
        <v>0</v>
      </c>
      <c r="Q4332" s="1">
        <v>38173.17</v>
      </c>
      <c r="R4332" s="1">
        <v>38912.86</v>
      </c>
      <c r="S4332" s="1">
        <v>13683.5</v>
      </c>
      <c r="T4332" s="1">
        <v>63402.53</v>
      </c>
      <c r="U4332" s="1">
        <f>SUM(Report_Summary[Revenue])</f>
        <v>626594850.33999527</v>
      </c>
      <c r="V4332" s="1">
        <f>Report_Summary[[#This Row],[Total Revenue]] / COUNTA(Report_Summary[Membership No])</f>
        <v>62659.485033999525</v>
      </c>
    </row>
    <row r="4333" spans="1:22" x14ac:dyDescent="0.3">
      <c r="A4333" t="s">
        <v>4372</v>
      </c>
      <c r="B4333">
        <v>2022</v>
      </c>
      <c r="C4333" t="s">
        <v>13</v>
      </c>
      <c r="D4333">
        <v>46</v>
      </c>
      <c r="E4333" t="str">
        <f t="shared" si="67"/>
        <v>Middle Age</v>
      </c>
      <c r="F4333" t="s">
        <v>20</v>
      </c>
      <c r="G4333" t="s">
        <v>23</v>
      </c>
      <c r="H4333" t="s">
        <v>27</v>
      </c>
      <c r="I4333">
        <v>34</v>
      </c>
      <c r="J4333">
        <v>1.76</v>
      </c>
      <c r="K4333" t="s">
        <v>33</v>
      </c>
      <c r="L4333" t="s">
        <v>33</v>
      </c>
      <c r="M4333" s="1">
        <v>6837.22</v>
      </c>
      <c r="N4333" s="1">
        <v>169.23</v>
      </c>
      <c r="O4333" s="1">
        <v>2325.5100000000002</v>
      </c>
      <c r="P4333" s="1">
        <v>0</v>
      </c>
      <c r="Q4333" s="1">
        <v>25936.17</v>
      </c>
      <c r="R4333" s="1">
        <v>14918.38</v>
      </c>
      <c r="S4333" s="1">
        <v>6547.51</v>
      </c>
      <c r="T4333" s="1">
        <v>34307.040000000001</v>
      </c>
      <c r="U4333" s="1">
        <f>SUM(Report_Summary[Revenue])</f>
        <v>626594850.33999527</v>
      </c>
      <c r="V4333" s="1">
        <f>Report_Summary[[#This Row],[Total Revenue]] / COUNTA(Report_Summary[Membership No])</f>
        <v>62659.485033999525</v>
      </c>
    </row>
    <row r="4334" spans="1:22" x14ac:dyDescent="0.3">
      <c r="A4334" t="s">
        <v>4373</v>
      </c>
      <c r="B4334">
        <v>2017</v>
      </c>
      <c r="C4334" t="s">
        <v>13</v>
      </c>
      <c r="D4334">
        <v>35</v>
      </c>
      <c r="E4334" t="str">
        <f t="shared" si="67"/>
        <v>Middle Age</v>
      </c>
      <c r="F4334" t="s">
        <v>21</v>
      </c>
      <c r="G4334" t="s">
        <v>25</v>
      </c>
      <c r="H4334" t="s">
        <v>29</v>
      </c>
      <c r="I4334">
        <v>26</v>
      </c>
      <c r="J4334">
        <v>2.21</v>
      </c>
      <c r="K4334" t="s">
        <v>33</v>
      </c>
      <c r="L4334" t="s">
        <v>33</v>
      </c>
      <c r="M4334" s="1">
        <v>19996.759999999998</v>
      </c>
      <c r="N4334" s="1">
        <v>3045.67</v>
      </c>
      <c r="O4334" s="1">
        <v>4181.8500000000004</v>
      </c>
      <c r="P4334" s="1">
        <v>0</v>
      </c>
      <c r="Q4334" s="1">
        <v>37697.14</v>
      </c>
      <c r="R4334" s="1">
        <v>64278.14</v>
      </c>
      <c r="S4334" s="1">
        <v>-24573.37</v>
      </c>
      <c r="T4334" s="1">
        <v>126548.65</v>
      </c>
      <c r="U4334" s="1">
        <f>SUM(Report_Summary[Revenue])</f>
        <v>626594850.33999527</v>
      </c>
      <c r="V4334" s="1">
        <f>Report_Summary[[#This Row],[Total Revenue]] / COUNTA(Report_Summary[Membership No])</f>
        <v>62659.485033999525</v>
      </c>
    </row>
    <row r="4335" spans="1:22" x14ac:dyDescent="0.3">
      <c r="A4335" t="s">
        <v>4374</v>
      </c>
      <c r="B4335">
        <v>2021</v>
      </c>
      <c r="C4335" t="s">
        <v>14</v>
      </c>
      <c r="D4335">
        <v>26</v>
      </c>
      <c r="E4335" t="str">
        <f t="shared" si="67"/>
        <v>Young</v>
      </c>
      <c r="F4335" t="s">
        <v>21</v>
      </c>
      <c r="G4335" t="s">
        <v>22</v>
      </c>
      <c r="H4335" t="s">
        <v>28</v>
      </c>
      <c r="I4335">
        <v>37</v>
      </c>
      <c r="J4335">
        <v>3.27</v>
      </c>
      <c r="K4335" t="s">
        <v>32</v>
      </c>
      <c r="L4335" t="s">
        <v>33</v>
      </c>
      <c r="M4335" s="1">
        <v>13633.37</v>
      </c>
      <c r="N4335" s="1">
        <v>3809.81</v>
      </c>
      <c r="O4335" s="1">
        <v>1844.71</v>
      </c>
      <c r="P4335" s="1">
        <v>0</v>
      </c>
      <c r="Q4335" s="1">
        <v>37628.230000000003</v>
      </c>
      <c r="R4335" s="1">
        <v>27756.68</v>
      </c>
      <c r="S4335" s="1">
        <v>18639.23</v>
      </c>
      <c r="T4335" s="1">
        <v>46745.68</v>
      </c>
      <c r="U4335" s="1">
        <f>SUM(Report_Summary[Revenue])</f>
        <v>626594850.33999527</v>
      </c>
      <c r="V4335" s="1">
        <f>Report_Summary[[#This Row],[Total Revenue]] / COUNTA(Report_Summary[Membership No])</f>
        <v>62659.485033999525</v>
      </c>
    </row>
    <row r="4336" spans="1:22" x14ac:dyDescent="0.3">
      <c r="A4336" t="s">
        <v>4375</v>
      </c>
      <c r="B4336">
        <v>2018</v>
      </c>
      <c r="C4336" t="s">
        <v>13</v>
      </c>
      <c r="D4336">
        <v>63</v>
      </c>
      <c r="E4336" t="str">
        <f t="shared" si="67"/>
        <v>Old</v>
      </c>
      <c r="F4336" t="s">
        <v>21</v>
      </c>
      <c r="G4336" t="s">
        <v>25</v>
      </c>
      <c r="H4336" t="s">
        <v>31</v>
      </c>
      <c r="I4336">
        <v>25</v>
      </c>
      <c r="J4336">
        <v>2.64</v>
      </c>
      <c r="K4336" t="s">
        <v>33</v>
      </c>
      <c r="L4336" t="s">
        <v>33</v>
      </c>
      <c r="M4336" s="1">
        <v>7033.94</v>
      </c>
      <c r="N4336" s="1">
        <v>3225.99</v>
      </c>
      <c r="O4336" s="1">
        <v>568.86</v>
      </c>
      <c r="P4336" s="1">
        <v>0</v>
      </c>
      <c r="Q4336" s="1">
        <v>33627.879999999997</v>
      </c>
      <c r="R4336" s="1">
        <v>24264.02</v>
      </c>
      <c r="S4336" s="1">
        <v>14152.74</v>
      </c>
      <c r="T4336" s="1">
        <v>43739.16</v>
      </c>
      <c r="U4336" s="1">
        <f>SUM(Report_Summary[Revenue])</f>
        <v>626594850.33999527</v>
      </c>
      <c r="V4336" s="1">
        <f>Report_Summary[[#This Row],[Total Revenue]] / COUNTA(Report_Summary[Membership No])</f>
        <v>62659.485033999525</v>
      </c>
    </row>
    <row r="4337" spans="1:22" x14ac:dyDescent="0.3">
      <c r="A4337" t="s">
        <v>4376</v>
      </c>
      <c r="B4337">
        <v>2021</v>
      </c>
      <c r="C4337" t="s">
        <v>14</v>
      </c>
      <c r="D4337">
        <v>50</v>
      </c>
      <c r="E4337" t="str">
        <f t="shared" si="67"/>
        <v>Middle Age</v>
      </c>
      <c r="F4337" t="s">
        <v>15</v>
      </c>
      <c r="G4337" t="s">
        <v>25</v>
      </c>
      <c r="H4337" t="s">
        <v>30</v>
      </c>
      <c r="I4337">
        <v>29</v>
      </c>
      <c r="J4337">
        <v>3.06</v>
      </c>
      <c r="K4337" t="s">
        <v>32</v>
      </c>
      <c r="L4337" t="s">
        <v>33</v>
      </c>
      <c r="M4337" s="1">
        <v>18696.39</v>
      </c>
      <c r="N4337" s="1">
        <v>2182.83</v>
      </c>
      <c r="O4337" s="1">
        <v>3538.96</v>
      </c>
      <c r="P4337" s="1">
        <v>0</v>
      </c>
      <c r="Q4337" s="1">
        <v>29782.41</v>
      </c>
      <c r="R4337" s="1">
        <v>38619.949999999997</v>
      </c>
      <c r="S4337" s="1">
        <v>10422.49</v>
      </c>
      <c r="T4337" s="1">
        <v>57979.87</v>
      </c>
      <c r="U4337" s="1">
        <f>SUM(Report_Summary[Revenue])</f>
        <v>626594850.33999527</v>
      </c>
      <c r="V4337" s="1">
        <f>Report_Summary[[#This Row],[Total Revenue]] / COUNTA(Report_Summary[Membership No])</f>
        <v>62659.485033999525</v>
      </c>
    </row>
    <row r="4338" spans="1:22" x14ac:dyDescent="0.3">
      <c r="A4338" t="s">
        <v>4377</v>
      </c>
      <c r="B4338">
        <v>2021</v>
      </c>
      <c r="C4338" t="s">
        <v>14</v>
      </c>
      <c r="D4338">
        <v>44</v>
      </c>
      <c r="E4338" t="str">
        <f t="shared" si="67"/>
        <v>Middle Age</v>
      </c>
      <c r="F4338" t="s">
        <v>18</v>
      </c>
      <c r="G4338" t="s">
        <v>22</v>
      </c>
      <c r="H4338" t="s">
        <v>29</v>
      </c>
      <c r="I4338">
        <v>29</v>
      </c>
      <c r="J4338">
        <v>2.29</v>
      </c>
      <c r="K4338" t="s">
        <v>32</v>
      </c>
      <c r="L4338" t="s">
        <v>33</v>
      </c>
      <c r="M4338" s="1">
        <v>13204.99</v>
      </c>
      <c r="N4338" s="1">
        <v>1808.47</v>
      </c>
      <c r="O4338" s="1">
        <v>7437.65</v>
      </c>
      <c r="P4338" s="1">
        <v>0</v>
      </c>
      <c r="Q4338" s="1">
        <v>26964.77</v>
      </c>
      <c r="R4338" s="1">
        <v>57435.28</v>
      </c>
      <c r="S4338" s="1">
        <v>25957.15</v>
      </c>
      <c r="T4338" s="1">
        <v>58442.9</v>
      </c>
      <c r="U4338" s="1">
        <f>SUM(Report_Summary[Revenue])</f>
        <v>626594850.33999527</v>
      </c>
      <c r="V4338" s="1">
        <f>Report_Summary[[#This Row],[Total Revenue]] / COUNTA(Report_Summary[Membership No])</f>
        <v>62659.485033999525</v>
      </c>
    </row>
    <row r="4339" spans="1:22" x14ac:dyDescent="0.3">
      <c r="A4339" t="s">
        <v>4378</v>
      </c>
      <c r="B4339">
        <v>2017</v>
      </c>
      <c r="C4339" t="s">
        <v>13</v>
      </c>
      <c r="D4339">
        <v>26</v>
      </c>
      <c r="E4339" t="str">
        <f t="shared" si="67"/>
        <v>Young</v>
      </c>
      <c r="F4339" t="s">
        <v>20</v>
      </c>
      <c r="G4339" t="s">
        <v>23</v>
      </c>
      <c r="H4339" t="s">
        <v>27</v>
      </c>
      <c r="I4339">
        <v>37</v>
      </c>
      <c r="J4339">
        <v>2.38</v>
      </c>
      <c r="K4339" t="s">
        <v>32</v>
      </c>
      <c r="L4339" t="s">
        <v>33</v>
      </c>
      <c r="M4339" s="1">
        <v>16427.759999999998</v>
      </c>
      <c r="N4339" s="1">
        <v>767.33</v>
      </c>
      <c r="O4339" s="1">
        <v>921.7</v>
      </c>
      <c r="P4339" s="1">
        <v>0</v>
      </c>
      <c r="Q4339" s="1">
        <v>24897.93</v>
      </c>
      <c r="R4339" s="1">
        <v>45859.8</v>
      </c>
      <c r="S4339" s="1">
        <v>-16127.05</v>
      </c>
      <c r="T4339" s="1">
        <v>86884.78</v>
      </c>
      <c r="U4339" s="1">
        <f>SUM(Report_Summary[Revenue])</f>
        <v>626594850.33999527</v>
      </c>
      <c r="V4339" s="1">
        <f>Report_Summary[[#This Row],[Total Revenue]] / COUNTA(Report_Summary[Membership No])</f>
        <v>62659.485033999525</v>
      </c>
    </row>
    <row r="4340" spans="1:22" x14ac:dyDescent="0.3">
      <c r="A4340" t="s">
        <v>4379</v>
      </c>
      <c r="B4340">
        <v>2023</v>
      </c>
      <c r="C4340" t="s">
        <v>13</v>
      </c>
      <c r="D4340">
        <v>78</v>
      </c>
      <c r="E4340" t="str">
        <f t="shared" si="67"/>
        <v>Old</v>
      </c>
      <c r="F4340" t="s">
        <v>16</v>
      </c>
      <c r="G4340" t="s">
        <v>23</v>
      </c>
      <c r="H4340" t="s">
        <v>27</v>
      </c>
      <c r="I4340">
        <v>41</v>
      </c>
      <c r="J4340">
        <v>2.92</v>
      </c>
      <c r="K4340" t="s">
        <v>32</v>
      </c>
      <c r="L4340" t="s">
        <v>33</v>
      </c>
      <c r="M4340" s="1">
        <v>17407.89</v>
      </c>
      <c r="N4340" s="1">
        <v>2701.09</v>
      </c>
      <c r="O4340" s="1">
        <v>4697.3599999999997</v>
      </c>
      <c r="P4340" s="1">
        <v>0</v>
      </c>
      <c r="Q4340" s="1">
        <v>31699.279999999999</v>
      </c>
      <c r="R4340" s="1">
        <v>75251.94</v>
      </c>
      <c r="S4340" s="1">
        <v>-22080.28</v>
      </c>
      <c r="T4340" s="1">
        <v>129031.5</v>
      </c>
      <c r="U4340" s="1">
        <f>SUM(Report_Summary[Revenue])</f>
        <v>626594850.33999527</v>
      </c>
      <c r="V4340" s="1">
        <f>Report_Summary[[#This Row],[Total Revenue]] / COUNTA(Report_Summary[Membership No])</f>
        <v>62659.485033999525</v>
      </c>
    </row>
    <row r="4341" spans="1:22" x14ac:dyDescent="0.3">
      <c r="A4341" t="s">
        <v>4380</v>
      </c>
      <c r="B4341">
        <v>2022</v>
      </c>
      <c r="C4341" t="s">
        <v>13</v>
      </c>
      <c r="D4341">
        <v>64</v>
      </c>
      <c r="E4341" t="str">
        <f t="shared" si="67"/>
        <v>Old</v>
      </c>
      <c r="F4341" t="s">
        <v>16</v>
      </c>
      <c r="G4341" t="s">
        <v>25</v>
      </c>
      <c r="H4341" t="s">
        <v>31</v>
      </c>
      <c r="I4341">
        <v>24</v>
      </c>
      <c r="J4341">
        <v>1.61</v>
      </c>
      <c r="K4341" t="s">
        <v>32</v>
      </c>
      <c r="L4341" t="s">
        <v>33</v>
      </c>
      <c r="M4341" s="1">
        <v>12081.6</v>
      </c>
      <c r="N4341" s="1">
        <v>3414.53</v>
      </c>
      <c r="O4341" s="1">
        <v>891.35</v>
      </c>
      <c r="P4341" s="1">
        <v>0</v>
      </c>
      <c r="Q4341" s="1">
        <v>39270.089999999997</v>
      </c>
      <c r="R4341" s="1">
        <v>21415.27</v>
      </c>
      <c r="S4341" s="1">
        <v>25158.04</v>
      </c>
      <c r="T4341" s="1">
        <v>35527.32</v>
      </c>
      <c r="U4341" s="1">
        <f>SUM(Report_Summary[Revenue])</f>
        <v>626594850.33999527</v>
      </c>
      <c r="V4341" s="1">
        <f>Report_Summary[[#This Row],[Total Revenue]] / COUNTA(Report_Summary[Membership No])</f>
        <v>62659.485033999525</v>
      </c>
    </row>
    <row r="4342" spans="1:22" x14ac:dyDescent="0.3">
      <c r="A4342" t="s">
        <v>4381</v>
      </c>
      <c r="B4342">
        <v>2024</v>
      </c>
      <c r="C4342" t="s">
        <v>13</v>
      </c>
      <c r="D4342">
        <v>68</v>
      </c>
      <c r="E4342" t="str">
        <f t="shared" si="67"/>
        <v>Old</v>
      </c>
      <c r="F4342" t="s">
        <v>18</v>
      </c>
      <c r="G4342" t="s">
        <v>25</v>
      </c>
      <c r="H4342" t="s">
        <v>29</v>
      </c>
      <c r="I4342">
        <v>33</v>
      </c>
      <c r="J4342">
        <v>3.36</v>
      </c>
      <c r="K4342" t="s">
        <v>33</v>
      </c>
      <c r="L4342" t="s">
        <v>33</v>
      </c>
      <c r="M4342" s="1">
        <v>11786.53</v>
      </c>
      <c r="N4342" s="1">
        <v>879.96</v>
      </c>
      <c r="O4342" s="1">
        <v>2059.9299999999998</v>
      </c>
      <c r="P4342" s="1">
        <v>0</v>
      </c>
      <c r="Q4342" s="1">
        <v>27236.99</v>
      </c>
      <c r="R4342" s="1">
        <v>48412.28</v>
      </c>
      <c r="S4342" s="1">
        <v>-29265.47</v>
      </c>
      <c r="T4342" s="1">
        <v>104914.74</v>
      </c>
      <c r="U4342" s="1">
        <f>SUM(Report_Summary[Revenue])</f>
        <v>626594850.33999527</v>
      </c>
      <c r="V4342" s="1">
        <f>Report_Summary[[#This Row],[Total Revenue]] / COUNTA(Report_Summary[Membership No])</f>
        <v>62659.485033999525</v>
      </c>
    </row>
    <row r="4343" spans="1:22" x14ac:dyDescent="0.3">
      <c r="A4343" t="s">
        <v>4382</v>
      </c>
      <c r="B4343">
        <v>2020</v>
      </c>
      <c r="C4343" t="s">
        <v>14</v>
      </c>
      <c r="D4343">
        <v>61</v>
      </c>
      <c r="E4343" t="str">
        <f t="shared" si="67"/>
        <v>Old</v>
      </c>
      <c r="F4343" t="s">
        <v>20</v>
      </c>
      <c r="G4343" t="s">
        <v>25</v>
      </c>
      <c r="H4343" t="s">
        <v>26</v>
      </c>
      <c r="I4343">
        <v>24</v>
      </c>
      <c r="J4343">
        <v>3.19</v>
      </c>
      <c r="K4343" t="s">
        <v>32</v>
      </c>
      <c r="L4343" t="s">
        <v>33</v>
      </c>
      <c r="M4343" s="1">
        <v>12882.29</v>
      </c>
      <c r="N4343" s="1">
        <v>2891.65</v>
      </c>
      <c r="O4343" s="1">
        <v>1371.41</v>
      </c>
      <c r="P4343" s="1">
        <v>0</v>
      </c>
      <c r="Q4343" s="1">
        <v>40655.379999999997</v>
      </c>
      <c r="R4343" s="1">
        <v>33103.440000000002</v>
      </c>
      <c r="S4343" s="1">
        <v>13025.31</v>
      </c>
      <c r="T4343" s="1">
        <v>60733.51</v>
      </c>
      <c r="U4343" s="1">
        <f>SUM(Report_Summary[Revenue])</f>
        <v>626594850.33999527</v>
      </c>
      <c r="V4343" s="1">
        <f>Report_Summary[[#This Row],[Total Revenue]] / COUNTA(Report_Summary[Membership No])</f>
        <v>62659.485033999525</v>
      </c>
    </row>
    <row r="4344" spans="1:22" x14ac:dyDescent="0.3">
      <c r="A4344" t="s">
        <v>4383</v>
      </c>
      <c r="B4344">
        <v>2015</v>
      </c>
      <c r="C4344" t="s">
        <v>13</v>
      </c>
      <c r="D4344">
        <v>55</v>
      </c>
      <c r="E4344" t="str">
        <f t="shared" si="67"/>
        <v>Middle Age</v>
      </c>
      <c r="F4344" t="s">
        <v>19</v>
      </c>
      <c r="G4344" t="s">
        <v>22</v>
      </c>
      <c r="H4344" t="s">
        <v>28</v>
      </c>
      <c r="I4344">
        <v>26</v>
      </c>
      <c r="J4344">
        <v>2.59</v>
      </c>
      <c r="K4344" t="s">
        <v>32</v>
      </c>
      <c r="L4344" t="s">
        <v>33</v>
      </c>
      <c r="M4344" s="1">
        <v>19981.45</v>
      </c>
      <c r="N4344" s="1">
        <v>3148.07</v>
      </c>
      <c r="O4344" s="1">
        <v>7174.57</v>
      </c>
      <c r="P4344" s="1">
        <v>0</v>
      </c>
      <c r="Q4344" s="1">
        <v>30245.06</v>
      </c>
      <c r="R4344" s="1">
        <v>82086.179999999993</v>
      </c>
      <c r="S4344" s="1">
        <v>-4740.34</v>
      </c>
      <c r="T4344" s="1">
        <v>117071.58</v>
      </c>
      <c r="U4344" s="1">
        <f>SUM(Report_Summary[Revenue])</f>
        <v>626594850.33999527</v>
      </c>
      <c r="V4344" s="1">
        <f>Report_Summary[[#This Row],[Total Revenue]] / COUNTA(Report_Summary[Membership No])</f>
        <v>62659.485033999525</v>
      </c>
    </row>
    <row r="4345" spans="1:22" x14ac:dyDescent="0.3">
      <c r="A4345" t="s">
        <v>4384</v>
      </c>
      <c r="B4345">
        <v>2024</v>
      </c>
      <c r="C4345" t="s">
        <v>13</v>
      </c>
      <c r="D4345">
        <v>64</v>
      </c>
      <c r="E4345" t="str">
        <f t="shared" si="67"/>
        <v>Old</v>
      </c>
      <c r="F4345" t="s">
        <v>19</v>
      </c>
      <c r="G4345" t="s">
        <v>23</v>
      </c>
      <c r="H4345" t="s">
        <v>28</v>
      </c>
      <c r="I4345">
        <v>32</v>
      </c>
      <c r="J4345">
        <v>3.34</v>
      </c>
      <c r="K4345" t="s">
        <v>32</v>
      </c>
      <c r="L4345" t="s">
        <v>33</v>
      </c>
      <c r="M4345" s="1">
        <v>19491.43</v>
      </c>
      <c r="N4345" s="1">
        <v>4471.0600000000004</v>
      </c>
      <c r="O4345" s="1">
        <v>3086.42</v>
      </c>
      <c r="P4345" s="1">
        <v>0</v>
      </c>
      <c r="Q4345" s="1">
        <v>57925.22</v>
      </c>
      <c r="R4345" s="1">
        <v>94771.46</v>
      </c>
      <c r="S4345" s="1">
        <v>-8476.75</v>
      </c>
      <c r="T4345" s="1">
        <v>161173.43</v>
      </c>
      <c r="U4345" s="1">
        <f>SUM(Report_Summary[Revenue])</f>
        <v>626594850.33999527</v>
      </c>
      <c r="V4345" s="1">
        <f>Report_Summary[[#This Row],[Total Revenue]] / COUNTA(Report_Summary[Membership No])</f>
        <v>62659.485033999525</v>
      </c>
    </row>
    <row r="4346" spans="1:22" x14ac:dyDescent="0.3">
      <c r="A4346" t="s">
        <v>4385</v>
      </c>
      <c r="B4346">
        <v>2023</v>
      </c>
      <c r="C4346" t="s">
        <v>13</v>
      </c>
      <c r="D4346">
        <v>60</v>
      </c>
      <c r="E4346" t="str">
        <f t="shared" si="67"/>
        <v>Old</v>
      </c>
      <c r="F4346" t="s">
        <v>18</v>
      </c>
      <c r="G4346" t="s">
        <v>25</v>
      </c>
      <c r="H4346" t="s">
        <v>29</v>
      </c>
      <c r="I4346">
        <v>32</v>
      </c>
      <c r="J4346">
        <v>2.2599999999999998</v>
      </c>
      <c r="K4346" t="s">
        <v>32</v>
      </c>
      <c r="L4346" t="s">
        <v>33</v>
      </c>
      <c r="M4346" s="1">
        <v>1888.26</v>
      </c>
      <c r="N4346" s="1">
        <v>884.59</v>
      </c>
      <c r="O4346" s="1">
        <v>5083.28</v>
      </c>
      <c r="P4346" s="1">
        <v>0</v>
      </c>
      <c r="Q4346" s="1">
        <v>3371.35</v>
      </c>
      <c r="R4346" s="1">
        <v>5167.09</v>
      </c>
      <c r="S4346" s="1">
        <v>-28397.25</v>
      </c>
      <c r="T4346" s="1">
        <v>36935.69</v>
      </c>
      <c r="U4346" s="1">
        <f>SUM(Report_Summary[Revenue])</f>
        <v>626594850.33999527</v>
      </c>
      <c r="V4346" s="1">
        <f>Report_Summary[[#This Row],[Total Revenue]] / COUNTA(Report_Summary[Membership No])</f>
        <v>62659.485033999525</v>
      </c>
    </row>
    <row r="4347" spans="1:22" x14ac:dyDescent="0.3">
      <c r="A4347" t="s">
        <v>4386</v>
      </c>
      <c r="B4347">
        <v>2018</v>
      </c>
      <c r="C4347" t="s">
        <v>14</v>
      </c>
      <c r="D4347">
        <v>75</v>
      </c>
      <c r="E4347" t="str">
        <f t="shared" si="67"/>
        <v>Old</v>
      </c>
      <c r="F4347" t="s">
        <v>18</v>
      </c>
      <c r="G4347" t="s">
        <v>24</v>
      </c>
      <c r="H4347" t="s">
        <v>29</v>
      </c>
      <c r="I4347">
        <v>37</v>
      </c>
      <c r="J4347">
        <v>2.0499999999999998</v>
      </c>
      <c r="K4347" t="s">
        <v>32</v>
      </c>
      <c r="L4347" t="s">
        <v>33</v>
      </c>
      <c r="M4347" s="1">
        <v>12473.39</v>
      </c>
      <c r="N4347" s="1">
        <v>3988.2</v>
      </c>
      <c r="O4347" s="1">
        <v>559.84</v>
      </c>
      <c r="P4347" s="1">
        <v>0</v>
      </c>
      <c r="Q4347" s="1">
        <v>35191.71</v>
      </c>
      <c r="R4347" s="1">
        <v>23784.85</v>
      </c>
      <c r="S4347" s="1">
        <v>-8156.42</v>
      </c>
      <c r="T4347" s="1">
        <v>67132.98</v>
      </c>
      <c r="U4347" s="1">
        <f>SUM(Report_Summary[Revenue])</f>
        <v>626594850.33999527</v>
      </c>
      <c r="V4347" s="1">
        <f>Report_Summary[[#This Row],[Total Revenue]] / COUNTA(Report_Summary[Membership No])</f>
        <v>62659.485033999525</v>
      </c>
    </row>
    <row r="4348" spans="1:22" x14ac:dyDescent="0.3">
      <c r="A4348" t="s">
        <v>4387</v>
      </c>
      <c r="B4348">
        <v>2018</v>
      </c>
      <c r="C4348" t="s">
        <v>14</v>
      </c>
      <c r="D4348">
        <v>62</v>
      </c>
      <c r="E4348" t="str">
        <f t="shared" si="67"/>
        <v>Old</v>
      </c>
      <c r="F4348" t="s">
        <v>15</v>
      </c>
      <c r="G4348" t="s">
        <v>24</v>
      </c>
      <c r="H4348" t="s">
        <v>30</v>
      </c>
      <c r="I4348">
        <v>31</v>
      </c>
      <c r="J4348">
        <v>3.03</v>
      </c>
      <c r="K4348" t="s">
        <v>33</v>
      </c>
      <c r="L4348" t="s">
        <v>33</v>
      </c>
      <c r="M4348" s="1">
        <v>10829.38</v>
      </c>
      <c r="N4348" s="1">
        <v>991.93</v>
      </c>
      <c r="O4348" s="1">
        <v>1328.39</v>
      </c>
      <c r="P4348" s="1">
        <v>0</v>
      </c>
      <c r="Q4348" s="1">
        <v>47477.77</v>
      </c>
      <c r="R4348" s="1">
        <v>39707.440000000002</v>
      </c>
      <c r="S4348" s="1">
        <v>-18263.77</v>
      </c>
      <c r="T4348" s="1">
        <v>105448.98</v>
      </c>
      <c r="U4348" s="1">
        <f>SUM(Report_Summary[Revenue])</f>
        <v>626594850.33999527</v>
      </c>
      <c r="V4348" s="1">
        <f>Report_Summary[[#This Row],[Total Revenue]] / COUNTA(Report_Summary[Membership No])</f>
        <v>62659.485033999525</v>
      </c>
    </row>
    <row r="4349" spans="1:22" x14ac:dyDescent="0.3">
      <c r="A4349" t="s">
        <v>4388</v>
      </c>
      <c r="B4349">
        <v>2023</v>
      </c>
      <c r="C4349" t="s">
        <v>14</v>
      </c>
      <c r="D4349">
        <v>51</v>
      </c>
      <c r="E4349" t="str">
        <f t="shared" si="67"/>
        <v>Middle Age</v>
      </c>
      <c r="F4349" t="s">
        <v>19</v>
      </c>
      <c r="G4349" t="s">
        <v>24</v>
      </c>
      <c r="H4349" t="s">
        <v>31</v>
      </c>
      <c r="I4349">
        <v>35</v>
      </c>
      <c r="J4349">
        <v>3.58</v>
      </c>
      <c r="K4349" t="s">
        <v>32</v>
      </c>
      <c r="L4349" t="s">
        <v>33</v>
      </c>
      <c r="M4349" s="1">
        <v>9531</v>
      </c>
      <c r="N4349" s="1">
        <v>3617.31</v>
      </c>
      <c r="O4349" s="1">
        <v>3747.88</v>
      </c>
      <c r="P4349" s="1">
        <v>0</v>
      </c>
      <c r="Q4349" s="1">
        <v>14865.33</v>
      </c>
      <c r="R4349" s="1">
        <v>12326.46</v>
      </c>
      <c r="S4349" s="1">
        <v>6771.22</v>
      </c>
      <c r="T4349" s="1">
        <v>20420.57</v>
      </c>
      <c r="U4349" s="1">
        <f>SUM(Report_Summary[Revenue])</f>
        <v>626594850.33999527</v>
      </c>
      <c r="V4349" s="1">
        <f>Report_Summary[[#This Row],[Total Revenue]] / COUNTA(Report_Summary[Membership No])</f>
        <v>62659.485033999525</v>
      </c>
    </row>
    <row r="4350" spans="1:22" x14ac:dyDescent="0.3">
      <c r="A4350" t="s">
        <v>4389</v>
      </c>
      <c r="B4350">
        <v>2021</v>
      </c>
      <c r="C4350" t="s">
        <v>14</v>
      </c>
      <c r="D4350">
        <v>46</v>
      </c>
      <c r="E4350" t="str">
        <f t="shared" si="67"/>
        <v>Middle Age</v>
      </c>
      <c r="F4350" t="s">
        <v>17</v>
      </c>
      <c r="G4350" t="s">
        <v>25</v>
      </c>
      <c r="H4350" t="s">
        <v>30</v>
      </c>
      <c r="I4350">
        <v>32</v>
      </c>
      <c r="J4350">
        <v>1.8</v>
      </c>
      <c r="K4350" t="s">
        <v>33</v>
      </c>
      <c r="L4350" t="s">
        <v>33</v>
      </c>
      <c r="M4350" s="1">
        <v>1650.19</v>
      </c>
      <c r="N4350" s="1">
        <v>1080.03</v>
      </c>
      <c r="O4350" s="1">
        <v>2114.16</v>
      </c>
      <c r="P4350" s="1">
        <v>0</v>
      </c>
      <c r="Q4350" s="1">
        <v>6278.82</v>
      </c>
      <c r="R4350" s="1">
        <v>6906.35</v>
      </c>
      <c r="S4350" s="1">
        <v>-22511.19</v>
      </c>
      <c r="T4350" s="1">
        <v>35696.36</v>
      </c>
      <c r="U4350" s="1">
        <f>SUM(Report_Summary[Revenue])</f>
        <v>626594850.33999527</v>
      </c>
      <c r="V4350" s="1">
        <f>Report_Summary[[#This Row],[Total Revenue]] / COUNTA(Report_Summary[Membership No])</f>
        <v>62659.485033999525</v>
      </c>
    </row>
    <row r="4351" spans="1:22" x14ac:dyDescent="0.3">
      <c r="A4351" t="s">
        <v>4390</v>
      </c>
      <c r="B4351">
        <v>2022</v>
      </c>
      <c r="C4351" t="s">
        <v>13</v>
      </c>
      <c r="D4351">
        <v>49</v>
      </c>
      <c r="E4351" t="str">
        <f t="shared" si="67"/>
        <v>Middle Age</v>
      </c>
      <c r="F4351" t="s">
        <v>16</v>
      </c>
      <c r="G4351" t="s">
        <v>25</v>
      </c>
      <c r="H4351" t="s">
        <v>27</v>
      </c>
      <c r="I4351">
        <v>25</v>
      </c>
      <c r="J4351">
        <v>2.58</v>
      </c>
      <c r="K4351" t="s">
        <v>33</v>
      </c>
      <c r="L4351" t="s">
        <v>33</v>
      </c>
      <c r="M4351" s="1">
        <v>9310.92</v>
      </c>
      <c r="N4351" s="1">
        <v>3126.68</v>
      </c>
      <c r="O4351" s="1">
        <v>4073.25</v>
      </c>
      <c r="P4351" s="1">
        <v>0</v>
      </c>
      <c r="Q4351" s="1">
        <v>30102.87</v>
      </c>
      <c r="R4351" s="1">
        <v>14425.81</v>
      </c>
      <c r="S4351" s="1">
        <v>-21785.03</v>
      </c>
      <c r="T4351" s="1">
        <v>66313.710000000006</v>
      </c>
      <c r="U4351" s="1">
        <f>SUM(Report_Summary[Revenue])</f>
        <v>626594850.33999527</v>
      </c>
      <c r="V4351" s="1">
        <f>Report_Summary[[#This Row],[Total Revenue]] / COUNTA(Report_Summary[Membership No])</f>
        <v>62659.485033999525</v>
      </c>
    </row>
    <row r="4352" spans="1:22" x14ac:dyDescent="0.3">
      <c r="A4352" t="s">
        <v>4391</v>
      </c>
      <c r="B4352">
        <v>2018</v>
      </c>
      <c r="C4352" t="s">
        <v>14</v>
      </c>
      <c r="D4352">
        <v>37</v>
      </c>
      <c r="E4352" t="str">
        <f t="shared" si="67"/>
        <v>Middle Age</v>
      </c>
      <c r="F4352" t="s">
        <v>19</v>
      </c>
      <c r="G4352" t="s">
        <v>24</v>
      </c>
      <c r="H4352" t="s">
        <v>26</v>
      </c>
      <c r="I4352">
        <v>38</v>
      </c>
      <c r="J4352">
        <v>1.75</v>
      </c>
      <c r="K4352" t="s">
        <v>32</v>
      </c>
      <c r="L4352" t="s">
        <v>33</v>
      </c>
      <c r="M4352" s="1">
        <v>9962.91</v>
      </c>
      <c r="N4352" s="1">
        <v>627.20000000000005</v>
      </c>
      <c r="O4352" s="1">
        <v>2836.25</v>
      </c>
      <c r="P4352" s="1">
        <v>0</v>
      </c>
      <c r="Q4352" s="1">
        <v>19200.72</v>
      </c>
      <c r="R4352" s="1">
        <v>34010.949999999997</v>
      </c>
      <c r="S4352" s="1">
        <v>26617.56</v>
      </c>
      <c r="T4352" s="1">
        <v>26594.11</v>
      </c>
      <c r="U4352" s="1">
        <f>SUM(Report_Summary[Revenue])</f>
        <v>626594850.33999527</v>
      </c>
      <c r="V4352" s="1">
        <f>Report_Summary[[#This Row],[Total Revenue]] / COUNTA(Report_Summary[Membership No])</f>
        <v>62659.485033999525</v>
      </c>
    </row>
    <row r="4353" spans="1:22" x14ac:dyDescent="0.3">
      <c r="A4353" t="s">
        <v>4392</v>
      </c>
      <c r="B4353">
        <v>2024</v>
      </c>
      <c r="C4353" t="s">
        <v>13</v>
      </c>
      <c r="D4353">
        <v>21</v>
      </c>
      <c r="E4353" t="str">
        <f t="shared" si="67"/>
        <v>Young</v>
      </c>
      <c r="F4353" t="s">
        <v>15</v>
      </c>
      <c r="G4353" t="s">
        <v>23</v>
      </c>
      <c r="H4353" t="s">
        <v>27</v>
      </c>
      <c r="I4353">
        <v>32</v>
      </c>
      <c r="J4353">
        <v>1.42</v>
      </c>
      <c r="K4353" t="s">
        <v>33</v>
      </c>
      <c r="L4353" t="s">
        <v>33</v>
      </c>
      <c r="M4353" s="1">
        <v>6084.88</v>
      </c>
      <c r="N4353" s="1">
        <v>960.37</v>
      </c>
      <c r="O4353" s="1">
        <v>2947.3</v>
      </c>
      <c r="P4353" s="1">
        <v>0</v>
      </c>
      <c r="Q4353" s="1">
        <v>22048.6</v>
      </c>
      <c r="R4353" s="1">
        <v>22035.34</v>
      </c>
      <c r="S4353" s="1">
        <v>5713.06</v>
      </c>
      <c r="T4353" s="1">
        <v>38370.879999999997</v>
      </c>
      <c r="U4353" s="1">
        <f>SUM(Report_Summary[Revenue])</f>
        <v>626594850.33999527</v>
      </c>
      <c r="V4353" s="1">
        <f>Report_Summary[[#This Row],[Total Revenue]] / COUNTA(Report_Summary[Membership No])</f>
        <v>62659.485033999525</v>
      </c>
    </row>
    <row r="4354" spans="1:22" x14ac:dyDescent="0.3">
      <c r="A4354" t="s">
        <v>4393</v>
      </c>
      <c r="B4354">
        <v>2016</v>
      </c>
      <c r="C4354" t="s">
        <v>13</v>
      </c>
      <c r="D4354">
        <v>80</v>
      </c>
      <c r="E4354" t="str">
        <f t="shared" si="67"/>
        <v>Old</v>
      </c>
      <c r="F4354" t="s">
        <v>16</v>
      </c>
      <c r="G4354" t="s">
        <v>23</v>
      </c>
      <c r="H4354" t="s">
        <v>29</v>
      </c>
      <c r="I4354">
        <v>39</v>
      </c>
      <c r="J4354">
        <v>1.96</v>
      </c>
      <c r="K4354" t="s">
        <v>32</v>
      </c>
      <c r="L4354" t="s">
        <v>33</v>
      </c>
      <c r="M4354" s="1">
        <v>17208.7</v>
      </c>
      <c r="N4354" s="1">
        <v>3830</v>
      </c>
      <c r="O4354" s="1">
        <v>6745.88</v>
      </c>
      <c r="P4354" s="1">
        <v>0</v>
      </c>
      <c r="Q4354" s="1">
        <v>44223.51</v>
      </c>
      <c r="R4354" s="1">
        <v>79073.84</v>
      </c>
      <c r="S4354" s="1">
        <v>578.70000000000005</v>
      </c>
      <c r="T4354" s="1">
        <v>122718.65</v>
      </c>
      <c r="U4354" s="1">
        <f>SUM(Report_Summary[Revenue])</f>
        <v>626594850.33999527</v>
      </c>
      <c r="V4354" s="1">
        <f>Report_Summary[[#This Row],[Total Revenue]] / COUNTA(Report_Summary[Membership No])</f>
        <v>62659.485033999525</v>
      </c>
    </row>
    <row r="4355" spans="1:22" x14ac:dyDescent="0.3">
      <c r="A4355" t="s">
        <v>4394</v>
      </c>
      <c r="B4355">
        <v>2023</v>
      </c>
      <c r="C4355" t="s">
        <v>14</v>
      </c>
      <c r="D4355">
        <v>42</v>
      </c>
      <c r="E4355" t="str">
        <f t="shared" ref="E4355:E4418" si="68">IF(D4355&gt;55,"Old",IF(D4355&gt;=31,"Middle Age",IF(D4355&lt;31,"Young","Invalid")))</f>
        <v>Middle Age</v>
      </c>
      <c r="F4355" t="s">
        <v>19</v>
      </c>
      <c r="G4355" t="s">
        <v>23</v>
      </c>
      <c r="H4355" t="s">
        <v>26</v>
      </c>
      <c r="I4355">
        <v>29</v>
      </c>
      <c r="J4355">
        <v>1.81</v>
      </c>
      <c r="K4355" t="s">
        <v>32</v>
      </c>
      <c r="L4355" t="s">
        <v>33</v>
      </c>
      <c r="M4355" s="1">
        <v>13379.83</v>
      </c>
      <c r="N4355" s="1">
        <v>1075.68</v>
      </c>
      <c r="O4355" s="1">
        <v>6757.64</v>
      </c>
      <c r="P4355" s="1">
        <v>0</v>
      </c>
      <c r="Q4355" s="1">
        <v>25823.71</v>
      </c>
      <c r="R4355" s="1">
        <v>50139.97</v>
      </c>
      <c r="S4355" s="1">
        <v>21686.32</v>
      </c>
      <c r="T4355" s="1">
        <v>54277.36</v>
      </c>
      <c r="U4355" s="1">
        <f>SUM(Report_Summary[Revenue])</f>
        <v>626594850.33999527</v>
      </c>
      <c r="V4355" s="1">
        <f>Report_Summary[[#This Row],[Total Revenue]] / COUNTA(Report_Summary[Membership No])</f>
        <v>62659.485033999525</v>
      </c>
    </row>
    <row r="4356" spans="1:22" x14ac:dyDescent="0.3">
      <c r="A4356" t="s">
        <v>4395</v>
      </c>
      <c r="B4356">
        <v>2016</v>
      </c>
      <c r="C4356" t="s">
        <v>13</v>
      </c>
      <c r="D4356">
        <v>34</v>
      </c>
      <c r="E4356" t="str">
        <f t="shared" si="68"/>
        <v>Middle Age</v>
      </c>
      <c r="F4356" t="s">
        <v>19</v>
      </c>
      <c r="G4356" t="s">
        <v>24</v>
      </c>
      <c r="H4356" t="s">
        <v>27</v>
      </c>
      <c r="I4356">
        <v>23</v>
      </c>
      <c r="J4356">
        <v>3.21</v>
      </c>
      <c r="K4356" t="s">
        <v>32</v>
      </c>
      <c r="L4356" t="s">
        <v>33</v>
      </c>
      <c r="M4356" s="1">
        <v>3484.27</v>
      </c>
      <c r="N4356" s="1">
        <v>3696.12</v>
      </c>
      <c r="O4356" s="1">
        <v>7110.49</v>
      </c>
      <c r="P4356" s="1">
        <v>0</v>
      </c>
      <c r="Q4356" s="1">
        <v>4494.28</v>
      </c>
      <c r="R4356" s="1">
        <v>10322.379999999999</v>
      </c>
      <c r="S4356" s="1">
        <v>-2321.62</v>
      </c>
      <c r="T4356" s="1">
        <v>17138.28</v>
      </c>
      <c r="U4356" s="1">
        <f>SUM(Report_Summary[Revenue])</f>
        <v>626594850.33999527</v>
      </c>
      <c r="V4356" s="1">
        <f>Report_Summary[[#This Row],[Total Revenue]] / COUNTA(Report_Summary[Membership No])</f>
        <v>62659.485033999525</v>
      </c>
    </row>
    <row r="4357" spans="1:22" x14ac:dyDescent="0.3">
      <c r="A4357" t="s">
        <v>4396</v>
      </c>
      <c r="B4357">
        <v>2017</v>
      </c>
      <c r="C4357" t="s">
        <v>13</v>
      </c>
      <c r="D4357">
        <v>36</v>
      </c>
      <c r="E4357" t="str">
        <f t="shared" si="68"/>
        <v>Middle Age</v>
      </c>
      <c r="F4357" t="s">
        <v>19</v>
      </c>
      <c r="G4357" t="s">
        <v>24</v>
      </c>
      <c r="H4357" t="s">
        <v>31</v>
      </c>
      <c r="I4357">
        <v>25</v>
      </c>
      <c r="J4357">
        <v>3.03</v>
      </c>
      <c r="K4357" t="s">
        <v>32</v>
      </c>
      <c r="L4357" t="s">
        <v>33</v>
      </c>
      <c r="M4357" s="1">
        <v>9659.86</v>
      </c>
      <c r="N4357" s="1">
        <v>4637.07</v>
      </c>
      <c r="O4357" s="1">
        <v>2753.42</v>
      </c>
      <c r="P4357" s="1">
        <v>0</v>
      </c>
      <c r="Q4357" s="1">
        <v>41250.400000000001</v>
      </c>
      <c r="R4357" s="1">
        <v>43192.92</v>
      </c>
      <c r="S4357" s="1">
        <v>-16007.52</v>
      </c>
      <c r="T4357" s="1">
        <v>100450.84</v>
      </c>
      <c r="U4357" s="1">
        <f>SUM(Report_Summary[Revenue])</f>
        <v>626594850.33999527</v>
      </c>
      <c r="V4357" s="1">
        <f>Report_Summary[[#This Row],[Total Revenue]] / COUNTA(Report_Summary[Membership No])</f>
        <v>62659.485033999525</v>
      </c>
    </row>
    <row r="4358" spans="1:22" x14ac:dyDescent="0.3">
      <c r="A4358" t="s">
        <v>4397</v>
      </c>
      <c r="B4358">
        <v>2017</v>
      </c>
      <c r="C4358" t="s">
        <v>14</v>
      </c>
      <c r="D4358">
        <v>52</v>
      </c>
      <c r="E4358" t="str">
        <f t="shared" si="68"/>
        <v>Middle Age</v>
      </c>
      <c r="F4358" t="s">
        <v>19</v>
      </c>
      <c r="G4358" t="s">
        <v>23</v>
      </c>
      <c r="H4358" t="s">
        <v>28</v>
      </c>
      <c r="I4358">
        <v>26</v>
      </c>
      <c r="J4358">
        <v>3.24</v>
      </c>
      <c r="K4358" t="s">
        <v>33</v>
      </c>
      <c r="L4358" t="s">
        <v>33</v>
      </c>
      <c r="M4358" s="1">
        <v>17872.939999999999</v>
      </c>
      <c r="N4358" s="1">
        <v>4651.1400000000003</v>
      </c>
      <c r="O4358" s="1">
        <v>5573.18</v>
      </c>
      <c r="P4358" s="1">
        <v>0</v>
      </c>
      <c r="Q4358" s="1">
        <v>80126.87</v>
      </c>
      <c r="R4358" s="1">
        <v>71678.95</v>
      </c>
      <c r="S4358" s="1">
        <v>-13206.68</v>
      </c>
      <c r="T4358" s="1">
        <v>165012.5</v>
      </c>
      <c r="U4358" s="1">
        <f>SUM(Report_Summary[Revenue])</f>
        <v>626594850.33999527</v>
      </c>
      <c r="V4358" s="1">
        <f>Report_Summary[[#This Row],[Total Revenue]] / COUNTA(Report_Summary[Membership No])</f>
        <v>62659.485033999525</v>
      </c>
    </row>
    <row r="4359" spans="1:22" x14ac:dyDescent="0.3">
      <c r="A4359" t="s">
        <v>4398</v>
      </c>
      <c r="B4359">
        <v>2019</v>
      </c>
      <c r="C4359" t="s">
        <v>13</v>
      </c>
      <c r="D4359">
        <v>43</v>
      </c>
      <c r="E4359" t="str">
        <f t="shared" si="68"/>
        <v>Middle Age</v>
      </c>
      <c r="F4359" t="s">
        <v>16</v>
      </c>
      <c r="G4359" t="s">
        <v>25</v>
      </c>
      <c r="H4359" t="s">
        <v>29</v>
      </c>
      <c r="I4359">
        <v>30</v>
      </c>
      <c r="J4359">
        <v>2.68</v>
      </c>
      <c r="K4359" t="s">
        <v>33</v>
      </c>
      <c r="L4359" t="s">
        <v>33</v>
      </c>
      <c r="M4359" s="1">
        <v>7267.48</v>
      </c>
      <c r="N4359" s="1">
        <v>1574.81</v>
      </c>
      <c r="O4359" s="1">
        <v>6485.19</v>
      </c>
      <c r="P4359" s="1">
        <v>0</v>
      </c>
      <c r="Q4359" s="1">
        <v>29459.43</v>
      </c>
      <c r="R4359" s="1">
        <v>34169.58</v>
      </c>
      <c r="S4359" s="1">
        <v>-28400.27</v>
      </c>
      <c r="T4359" s="1">
        <v>92029.28</v>
      </c>
      <c r="U4359" s="1">
        <f>SUM(Report_Summary[Revenue])</f>
        <v>626594850.33999527</v>
      </c>
      <c r="V4359" s="1">
        <f>Report_Summary[[#This Row],[Total Revenue]] / COUNTA(Report_Summary[Membership No])</f>
        <v>62659.485033999525</v>
      </c>
    </row>
    <row r="4360" spans="1:22" x14ac:dyDescent="0.3">
      <c r="A4360" t="s">
        <v>4399</v>
      </c>
      <c r="B4360">
        <v>2015</v>
      </c>
      <c r="C4360" t="s">
        <v>13</v>
      </c>
      <c r="D4360">
        <v>69</v>
      </c>
      <c r="E4360" t="str">
        <f t="shared" si="68"/>
        <v>Old</v>
      </c>
      <c r="F4360" t="s">
        <v>20</v>
      </c>
      <c r="G4360" t="s">
        <v>25</v>
      </c>
      <c r="H4360" t="s">
        <v>26</v>
      </c>
      <c r="I4360">
        <v>21</v>
      </c>
      <c r="J4360">
        <v>2.2799999999999998</v>
      </c>
      <c r="K4360" t="s">
        <v>33</v>
      </c>
      <c r="L4360" t="s">
        <v>33</v>
      </c>
      <c r="M4360" s="1">
        <v>18437.25</v>
      </c>
      <c r="N4360" s="1">
        <v>4709.38</v>
      </c>
      <c r="O4360" s="1">
        <v>7108.37</v>
      </c>
      <c r="P4360" s="1">
        <v>0</v>
      </c>
      <c r="Q4360" s="1">
        <v>37036.69</v>
      </c>
      <c r="R4360" s="1">
        <v>83088.34</v>
      </c>
      <c r="S4360" s="1">
        <v>27561.86</v>
      </c>
      <c r="T4360" s="1">
        <v>92563.17</v>
      </c>
      <c r="U4360" s="1">
        <f>SUM(Report_Summary[Revenue])</f>
        <v>626594850.33999527</v>
      </c>
      <c r="V4360" s="1">
        <f>Report_Summary[[#This Row],[Total Revenue]] / COUNTA(Report_Summary[Membership No])</f>
        <v>62659.485033999525</v>
      </c>
    </row>
    <row r="4361" spans="1:22" x14ac:dyDescent="0.3">
      <c r="A4361" t="s">
        <v>4400</v>
      </c>
      <c r="B4361">
        <v>2020</v>
      </c>
      <c r="C4361" t="s">
        <v>14</v>
      </c>
      <c r="D4361">
        <v>63</v>
      </c>
      <c r="E4361" t="str">
        <f t="shared" si="68"/>
        <v>Old</v>
      </c>
      <c r="F4361" t="s">
        <v>17</v>
      </c>
      <c r="G4361" t="s">
        <v>23</v>
      </c>
      <c r="H4361" t="s">
        <v>28</v>
      </c>
      <c r="I4361">
        <v>43</v>
      </c>
      <c r="J4361">
        <v>3.76</v>
      </c>
      <c r="K4361" t="s">
        <v>32</v>
      </c>
      <c r="L4361" t="s">
        <v>33</v>
      </c>
      <c r="M4361" s="1">
        <v>18962.32</v>
      </c>
      <c r="N4361" s="1">
        <v>3607.62</v>
      </c>
      <c r="O4361" s="1">
        <v>1833.24</v>
      </c>
      <c r="P4361" s="1">
        <v>0</v>
      </c>
      <c r="Q4361" s="1">
        <v>55485.02</v>
      </c>
      <c r="R4361" s="1">
        <v>65155.99</v>
      </c>
      <c r="S4361" s="1">
        <v>8917.93</v>
      </c>
      <c r="T4361" s="1">
        <v>111723.08</v>
      </c>
      <c r="U4361" s="1">
        <f>SUM(Report_Summary[Revenue])</f>
        <v>626594850.33999527</v>
      </c>
      <c r="V4361" s="1">
        <f>Report_Summary[[#This Row],[Total Revenue]] / COUNTA(Report_Summary[Membership No])</f>
        <v>62659.485033999525</v>
      </c>
    </row>
    <row r="4362" spans="1:22" x14ac:dyDescent="0.3">
      <c r="A4362" t="s">
        <v>4401</v>
      </c>
      <c r="B4362">
        <v>2016</v>
      </c>
      <c r="C4362" t="s">
        <v>13</v>
      </c>
      <c r="D4362">
        <v>39</v>
      </c>
      <c r="E4362" t="str">
        <f t="shared" si="68"/>
        <v>Middle Age</v>
      </c>
      <c r="F4362" t="s">
        <v>15</v>
      </c>
      <c r="G4362" t="s">
        <v>22</v>
      </c>
      <c r="H4362" t="s">
        <v>30</v>
      </c>
      <c r="I4362">
        <v>19</v>
      </c>
      <c r="J4362">
        <v>1.65</v>
      </c>
      <c r="K4362" t="s">
        <v>33</v>
      </c>
      <c r="L4362" t="s">
        <v>33</v>
      </c>
      <c r="M4362" s="1">
        <v>9371.5</v>
      </c>
      <c r="N4362" s="1">
        <v>2727.64</v>
      </c>
      <c r="O4362" s="1">
        <v>2121.11</v>
      </c>
      <c r="P4362" s="1">
        <v>0</v>
      </c>
      <c r="Q4362" s="1">
        <v>34109.25</v>
      </c>
      <c r="R4362" s="1">
        <v>40140.449999999997</v>
      </c>
      <c r="S4362" s="1">
        <v>-29115.14</v>
      </c>
      <c r="T4362" s="1">
        <v>103364.84</v>
      </c>
      <c r="U4362" s="1">
        <f>SUM(Report_Summary[Revenue])</f>
        <v>626594850.33999527</v>
      </c>
      <c r="V4362" s="1">
        <f>Report_Summary[[#This Row],[Total Revenue]] / COUNTA(Report_Summary[Membership No])</f>
        <v>62659.485033999525</v>
      </c>
    </row>
    <row r="4363" spans="1:22" x14ac:dyDescent="0.3">
      <c r="A4363" t="s">
        <v>4402</v>
      </c>
      <c r="B4363">
        <v>2017</v>
      </c>
      <c r="C4363" t="s">
        <v>13</v>
      </c>
      <c r="D4363">
        <v>74</v>
      </c>
      <c r="E4363" t="str">
        <f t="shared" si="68"/>
        <v>Old</v>
      </c>
      <c r="F4363" t="s">
        <v>18</v>
      </c>
      <c r="G4363" t="s">
        <v>22</v>
      </c>
      <c r="H4363" t="s">
        <v>28</v>
      </c>
      <c r="I4363">
        <v>23</v>
      </c>
      <c r="J4363">
        <v>3.97</v>
      </c>
      <c r="K4363" t="s">
        <v>33</v>
      </c>
      <c r="L4363" t="s">
        <v>33</v>
      </c>
      <c r="M4363" s="1">
        <v>10100.24</v>
      </c>
      <c r="N4363" s="1">
        <v>2978.04</v>
      </c>
      <c r="O4363" s="1">
        <v>675.38</v>
      </c>
      <c r="P4363" s="1">
        <v>0</v>
      </c>
      <c r="Q4363" s="1">
        <v>22709.69</v>
      </c>
      <c r="R4363" s="1">
        <v>24978.720000000001</v>
      </c>
      <c r="S4363" s="1">
        <v>-522.69000000000005</v>
      </c>
      <c r="T4363" s="1">
        <v>48211.1</v>
      </c>
      <c r="U4363" s="1">
        <f>SUM(Report_Summary[Revenue])</f>
        <v>626594850.33999527</v>
      </c>
      <c r="V4363" s="1">
        <f>Report_Summary[[#This Row],[Total Revenue]] / COUNTA(Report_Summary[Membership No])</f>
        <v>62659.485033999525</v>
      </c>
    </row>
    <row r="4364" spans="1:22" x14ac:dyDescent="0.3">
      <c r="A4364" t="s">
        <v>4403</v>
      </c>
      <c r="B4364">
        <v>2024</v>
      </c>
      <c r="C4364" t="s">
        <v>13</v>
      </c>
      <c r="D4364">
        <v>62</v>
      </c>
      <c r="E4364" t="str">
        <f t="shared" si="68"/>
        <v>Old</v>
      </c>
      <c r="F4364" t="s">
        <v>21</v>
      </c>
      <c r="G4364" t="s">
        <v>25</v>
      </c>
      <c r="H4364" t="s">
        <v>30</v>
      </c>
      <c r="I4364">
        <v>29</v>
      </c>
      <c r="J4364">
        <v>2.4900000000000002</v>
      </c>
      <c r="K4364" t="s">
        <v>32</v>
      </c>
      <c r="L4364" t="s">
        <v>33</v>
      </c>
      <c r="M4364" s="1">
        <v>16876.71</v>
      </c>
      <c r="N4364" s="1">
        <v>4033.64</v>
      </c>
      <c r="O4364" s="1">
        <v>1820.47</v>
      </c>
      <c r="P4364" s="1">
        <v>0</v>
      </c>
      <c r="Q4364" s="1">
        <v>40076.239999999998</v>
      </c>
      <c r="R4364" s="1">
        <v>77764.13</v>
      </c>
      <c r="S4364" s="1">
        <v>-28301.68</v>
      </c>
      <c r="T4364" s="1">
        <v>146142.04999999999</v>
      </c>
      <c r="U4364" s="1">
        <f>SUM(Report_Summary[Revenue])</f>
        <v>626594850.33999527</v>
      </c>
      <c r="V4364" s="1">
        <f>Report_Summary[[#This Row],[Total Revenue]] / COUNTA(Report_Summary[Membership No])</f>
        <v>62659.485033999525</v>
      </c>
    </row>
    <row r="4365" spans="1:22" x14ac:dyDescent="0.3">
      <c r="A4365" t="s">
        <v>4404</v>
      </c>
      <c r="B4365">
        <v>2023</v>
      </c>
      <c r="C4365" t="s">
        <v>14</v>
      </c>
      <c r="D4365">
        <v>69</v>
      </c>
      <c r="E4365" t="str">
        <f t="shared" si="68"/>
        <v>Old</v>
      </c>
      <c r="F4365" t="s">
        <v>16</v>
      </c>
      <c r="G4365" t="s">
        <v>23</v>
      </c>
      <c r="H4365" t="s">
        <v>30</v>
      </c>
      <c r="I4365">
        <v>19</v>
      </c>
      <c r="J4365">
        <v>2.95</v>
      </c>
      <c r="K4365" t="s">
        <v>33</v>
      </c>
      <c r="L4365" t="s">
        <v>33</v>
      </c>
      <c r="M4365" s="1">
        <v>15916.79</v>
      </c>
      <c r="N4365" s="1">
        <v>4776.95</v>
      </c>
      <c r="O4365" s="1">
        <v>7346.16</v>
      </c>
      <c r="P4365" s="1">
        <v>0</v>
      </c>
      <c r="Q4365" s="1">
        <v>24363.72</v>
      </c>
      <c r="R4365" s="1">
        <v>32575.85</v>
      </c>
      <c r="S4365" s="1">
        <v>-26756.59</v>
      </c>
      <c r="T4365" s="1">
        <v>83696.160000000003</v>
      </c>
      <c r="U4365" s="1">
        <f>SUM(Report_Summary[Revenue])</f>
        <v>626594850.33999527</v>
      </c>
      <c r="V4365" s="1">
        <f>Report_Summary[[#This Row],[Total Revenue]] / COUNTA(Report_Summary[Membership No])</f>
        <v>62659.485033999525</v>
      </c>
    </row>
    <row r="4366" spans="1:22" x14ac:dyDescent="0.3">
      <c r="A4366" t="s">
        <v>4405</v>
      </c>
      <c r="B4366">
        <v>2024</v>
      </c>
      <c r="C4366" t="s">
        <v>13</v>
      </c>
      <c r="D4366">
        <v>22</v>
      </c>
      <c r="E4366" t="str">
        <f t="shared" si="68"/>
        <v>Young</v>
      </c>
      <c r="F4366" t="s">
        <v>16</v>
      </c>
      <c r="G4366" t="s">
        <v>22</v>
      </c>
      <c r="H4366" t="s">
        <v>27</v>
      </c>
      <c r="I4366">
        <v>23</v>
      </c>
      <c r="J4366">
        <v>1.97</v>
      </c>
      <c r="K4366" t="s">
        <v>33</v>
      </c>
      <c r="L4366" t="s">
        <v>33</v>
      </c>
      <c r="M4366" s="1">
        <v>1429.37</v>
      </c>
      <c r="N4366" s="1">
        <v>2629.08</v>
      </c>
      <c r="O4366" s="1">
        <v>5430.62</v>
      </c>
      <c r="P4366" s="1">
        <v>0</v>
      </c>
      <c r="Q4366" s="1">
        <v>5420.6</v>
      </c>
      <c r="R4366" s="1">
        <v>5191.25</v>
      </c>
      <c r="S4366" s="1">
        <v>-13481.43</v>
      </c>
      <c r="T4366" s="1">
        <v>24093.279999999999</v>
      </c>
      <c r="U4366" s="1">
        <f>SUM(Report_Summary[Revenue])</f>
        <v>626594850.33999527</v>
      </c>
      <c r="V4366" s="1">
        <f>Report_Summary[[#This Row],[Total Revenue]] / COUNTA(Report_Summary[Membership No])</f>
        <v>62659.485033999525</v>
      </c>
    </row>
    <row r="4367" spans="1:22" x14ac:dyDescent="0.3">
      <c r="A4367" t="s">
        <v>4406</v>
      </c>
      <c r="B4367">
        <v>2017</v>
      </c>
      <c r="C4367" t="s">
        <v>13</v>
      </c>
      <c r="D4367">
        <v>40</v>
      </c>
      <c r="E4367" t="str">
        <f t="shared" si="68"/>
        <v>Middle Age</v>
      </c>
      <c r="F4367" t="s">
        <v>15</v>
      </c>
      <c r="G4367" t="s">
        <v>25</v>
      </c>
      <c r="H4367" t="s">
        <v>29</v>
      </c>
      <c r="I4367">
        <v>27</v>
      </c>
      <c r="J4367">
        <v>2.41</v>
      </c>
      <c r="K4367" t="s">
        <v>33</v>
      </c>
      <c r="L4367" t="s">
        <v>33</v>
      </c>
      <c r="M4367" s="1">
        <v>9603.66</v>
      </c>
      <c r="N4367" s="1">
        <v>3845.06</v>
      </c>
      <c r="O4367" s="1">
        <v>6039.83</v>
      </c>
      <c r="P4367" s="1">
        <v>0</v>
      </c>
      <c r="Q4367" s="1">
        <v>12823.59</v>
      </c>
      <c r="R4367" s="1">
        <v>33351.75</v>
      </c>
      <c r="S4367" s="1">
        <v>-21310.97</v>
      </c>
      <c r="T4367" s="1">
        <v>67486.31</v>
      </c>
      <c r="U4367" s="1">
        <f>SUM(Report_Summary[Revenue])</f>
        <v>626594850.33999527</v>
      </c>
      <c r="V4367" s="1">
        <f>Report_Summary[[#This Row],[Total Revenue]] / COUNTA(Report_Summary[Membership No])</f>
        <v>62659.485033999525</v>
      </c>
    </row>
    <row r="4368" spans="1:22" x14ac:dyDescent="0.3">
      <c r="A4368" t="s">
        <v>4407</v>
      </c>
      <c r="B4368">
        <v>2023</v>
      </c>
      <c r="C4368" t="s">
        <v>14</v>
      </c>
      <c r="D4368">
        <v>74</v>
      </c>
      <c r="E4368" t="str">
        <f t="shared" si="68"/>
        <v>Old</v>
      </c>
      <c r="F4368" t="s">
        <v>16</v>
      </c>
      <c r="G4368" t="s">
        <v>22</v>
      </c>
      <c r="H4368" t="s">
        <v>28</v>
      </c>
      <c r="I4368">
        <v>36</v>
      </c>
      <c r="J4368">
        <v>2.5499999999999998</v>
      </c>
      <c r="K4368" t="s">
        <v>32</v>
      </c>
      <c r="L4368" t="s">
        <v>33</v>
      </c>
      <c r="M4368" s="1">
        <v>2971.08</v>
      </c>
      <c r="N4368" s="1">
        <v>4006.74</v>
      </c>
      <c r="O4368" s="1">
        <v>6148.12</v>
      </c>
      <c r="P4368" s="1">
        <v>0</v>
      </c>
      <c r="Q4368" s="1">
        <v>12333.33</v>
      </c>
      <c r="R4368" s="1">
        <v>8757.07</v>
      </c>
      <c r="S4368" s="1">
        <v>12419.36</v>
      </c>
      <c r="T4368" s="1">
        <v>8671.0400000000009</v>
      </c>
      <c r="U4368" s="1">
        <f>SUM(Report_Summary[Revenue])</f>
        <v>626594850.33999527</v>
      </c>
      <c r="V4368" s="1">
        <f>Report_Summary[[#This Row],[Total Revenue]] / COUNTA(Report_Summary[Membership No])</f>
        <v>62659.485033999525</v>
      </c>
    </row>
    <row r="4369" spans="1:22" x14ac:dyDescent="0.3">
      <c r="A4369" t="s">
        <v>4408</v>
      </c>
      <c r="B4369">
        <v>2021</v>
      </c>
      <c r="C4369" t="s">
        <v>14</v>
      </c>
      <c r="D4369">
        <v>39</v>
      </c>
      <c r="E4369" t="str">
        <f t="shared" si="68"/>
        <v>Middle Age</v>
      </c>
      <c r="F4369" t="s">
        <v>21</v>
      </c>
      <c r="G4369" t="s">
        <v>25</v>
      </c>
      <c r="H4369" t="s">
        <v>28</v>
      </c>
      <c r="I4369">
        <v>30</v>
      </c>
      <c r="J4369">
        <v>1.75</v>
      </c>
      <c r="K4369" t="s">
        <v>32</v>
      </c>
      <c r="L4369" t="s">
        <v>33</v>
      </c>
      <c r="M4369" s="1">
        <v>4993.58</v>
      </c>
      <c r="N4369" s="1">
        <v>4615.17</v>
      </c>
      <c r="O4369" s="1">
        <v>1178.06</v>
      </c>
      <c r="P4369" s="1">
        <v>0</v>
      </c>
      <c r="Q4369" s="1">
        <v>18573.580000000002</v>
      </c>
      <c r="R4369" s="1">
        <v>12644.51</v>
      </c>
      <c r="S4369" s="1">
        <v>4197.3900000000003</v>
      </c>
      <c r="T4369" s="1">
        <v>27020.7</v>
      </c>
      <c r="U4369" s="1">
        <f>SUM(Report_Summary[Revenue])</f>
        <v>626594850.33999527</v>
      </c>
      <c r="V4369" s="1">
        <f>Report_Summary[[#This Row],[Total Revenue]] / COUNTA(Report_Summary[Membership No])</f>
        <v>62659.485033999525</v>
      </c>
    </row>
    <row r="4370" spans="1:22" x14ac:dyDescent="0.3">
      <c r="A4370" t="s">
        <v>4409</v>
      </c>
      <c r="B4370">
        <v>2019</v>
      </c>
      <c r="C4370" t="s">
        <v>14</v>
      </c>
      <c r="D4370">
        <v>76</v>
      </c>
      <c r="E4370" t="str">
        <f t="shared" si="68"/>
        <v>Old</v>
      </c>
      <c r="F4370" t="s">
        <v>21</v>
      </c>
      <c r="G4370" t="s">
        <v>25</v>
      </c>
      <c r="H4370" t="s">
        <v>31</v>
      </c>
      <c r="I4370">
        <v>25</v>
      </c>
      <c r="J4370">
        <v>3.07</v>
      </c>
      <c r="K4370" t="s">
        <v>32</v>
      </c>
      <c r="L4370" t="s">
        <v>33</v>
      </c>
      <c r="M4370" s="1">
        <v>11259.24</v>
      </c>
      <c r="N4370" s="1">
        <v>1953.05</v>
      </c>
      <c r="O4370" s="1">
        <v>2293.2199999999998</v>
      </c>
      <c r="P4370" s="1">
        <v>0</v>
      </c>
      <c r="Q4370" s="1">
        <v>30192.85</v>
      </c>
      <c r="R4370" s="1">
        <v>40582.160000000003</v>
      </c>
      <c r="S4370" s="1">
        <v>-21179.38</v>
      </c>
      <c r="T4370" s="1">
        <v>91954.39</v>
      </c>
      <c r="U4370" s="1">
        <f>SUM(Report_Summary[Revenue])</f>
        <v>626594850.33999527</v>
      </c>
      <c r="V4370" s="1">
        <f>Report_Summary[[#This Row],[Total Revenue]] / COUNTA(Report_Summary[Membership No])</f>
        <v>62659.485033999525</v>
      </c>
    </row>
    <row r="4371" spans="1:22" x14ac:dyDescent="0.3">
      <c r="A4371" t="s">
        <v>4410</v>
      </c>
      <c r="B4371">
        <v>2015</v>
      </c>
      <c r="C4371" t="s">
        <v>14</v>
      </c>
      <c r="D4371">
        <v>50</v>
      </c>
      <c r="E4371" t="str">
        <f t="shared" si="68"/>
        <v>Middle Age</v>
      </c>
      <c r="F4371" t="s">
        <v>16</v>
      </c>
      <c r="G4371" t="s">
        <v>23</v>
      </c>
      <c r="H4371" t="s">
        <v>27</v>
      </c>
      <c r="I4371">
        <v>33</v>
      </c>
      <c r="J4371">
        <v>2.25</v>
      </c>
      <c r="K4371" t="s">
        <v>33</v>
      </c>
      <c r="L4371" t="s">
        <v>33</v>
      </c>
      <c r="M4371" s="1">
        <v>2034.18</v>
      </c>
      <c r="N4371" s="1">
        <v>637.83000000000004</v>
      </c>
      <c r="O4371" s="1">
        <v>2554.04</v>
      </c>
      <c r="P4371" s="1">
        <v>0</v>
      </c>
      <c r="Q4371" s="1">
        <v>5163.25</v>
      </c>
      <c r="R4371" s="1">
        <v>2977.2</v>
      </c>
      <c r="S4371" s="1">
        <v>17504.07</v>
      </c>
      <c r="T4371" s="1">
        <v>-9363.6200000000008</v>
      </c>
      <c r="U4371" s="1">
        <f>SUM(Report_Summary[Revenue])</f>
        <v>626594850.33999527</v>
      </c>
      <c r="V4371" s="1">
        <f>Report_Summary[[#This Row],[Total Revenue]] / COUNTA(Report_Summary[Membership No])</f>
        <v>62659.485033999525</v>
      </c>
    </row>
    <row r="4372" spans="1:22" x14ac:dyDescent="0.3">
      <c r="A4372" t="s">
        <v>4411</v>
      </c>
      <c r="B4372">
        <v>2020</v>
      </c>
      <c r="C4372" t="s">
        <v>13</v>
      </c>
      <c r="D4372">
        <v>69</v>
      </c>
      <c r="E4372" t="str">
        <f t="shared" si="68"/>
        <v>Old</v>
      </c>
      <c r="F4372" t="s">
        <v>18</v>
      </c>
      <c r="G4372" t="s">
        <v>23</v>
      </c>
      <c r="H4372" t="s">
        <v>31</v>
      </c>
      <c r="I4372">
        <v>28</v>
      </c>
      <c r="J4372">
        <v>2.81</v>
      </c>
      <c r="K4372" t="s">
        <v>33</v>
      </c>
      <c r="L4372" t="s">
        <v>33</v>
      </c>
      <c r="M4372" s="1">
        <v>7915.34</v>
      </c>
      <c r="N4372" s="1">
        <v>4723.0600000000004</v>
      </c>
      <c r="O4372" s="1">
        <v>2472.3200000000002</v>
      </c>
      <c r="P4372" s="1">
        <v>0</v>
      </c>
      <c r="Q4372" s="1">
        <v>39200.22</v>
      </c>
      <c r="R4372" s="1">
        <v>13050.27</v>
      </c>
      <c r="S4372" s="1">
        <v>29190.99</v>
      </c>
      <c r="T4372" s="1">
        <v>23059.5</v>
      </c>
      <c r="U4372" s="1">
        <f>SUM(Report_Summary[Revenue])</f>
        <v>626594850.33999527</v>
      </c>
      <c r="V4372" s="1">
        <f>Report_Summary[[#This Row],[Total Revenue]] / COUNTA(Report_Summary[Membership No])</f>
        <v>62659.485033999525</v>
      </c>
    </row>
    <row r="4373" spans="1:22" x14ac:dyDescent="0.3">
      <c r="A4373" t="s">
        <v>4412</v>
      </c>
      <c r="B4373">
        <v>2017</v>
      </c>
      <c r="C4373" t="s">
        <v>13</v>
      </c>
      <c r="D4373">
        <v>79</v>
      </c>
      <c r="E4373" t="str">
        <f t="shared" si="68"/>
        <v>Old</v>
      </c>
      <c r="F4373" t="s">
        <v>17</v>
      </c>
      <c r="G4373" t="s">
        <v>22</v>
      </c>
      <c r="H4373" t="s">
        <v>31</v>
      </c>
      <c r="I4373">
        <v>34</v>
      </c>
      <c r="J4373">
        <v>3.09</v>
      </c>
      <c r="K4373" t="s">
        <v>32</v>
      </c>
      <c r="L4373" t="s">
        <v>33</v>
      </c>
      <c r="M4373" s="1">
        <v>5646.4</v>
      </c>
      <c r="N4373" s="1">
        <v>569.45000000000005</v>
      </c>
      <c r="O4373" s="1">
        <v>1529</v>
      </c>
      <c r="P4373" s="1">
        <v>0</v>
      </c>
      <c r="Q4373" s="1">
        <v>7349.05</v>
      </c>
      <c r="R4373" s="1">
        <v>16686.82</v>
      </c>
      <c r="S4373" s="1">
        <v>27210.74</v>
      </c>
      <c r="T4373" s="1">
        <v>-3174.87</v>
      </c>
      <c r="U4373" s="1">
        <f>SUM(Report_Summary[Revenue])</f>
        <v>626594850.33999527</v>
      </c>
      <c r="V4373" s="1">
        <f>Report_Summary[[#This Row],[Total Revenue]] / COUNTA(Report_Summary[Membership No])</f>
        <v>62659.485033999525</v>
      </c>
    </row>
    <row r="4374" spans="1:22" x14ac:dyDescent="0.3">
      <c r="A4374" t="s">
        <v>4413</v>
      </c>
      <c r="B4374">
        <v>2015</v>
      </c>
      <c r="C4374" t="s">
        <v>14</v>
      </c>
      <c r="D4374">
        <v>74</v>
      </c>
      <c r="E4374" t="str">
        <f t="shared" si="68"/>
        <v>Old</v>
      </c>
      <c r="F4374" t="s">
        <v>16</v>
      </c>
      <c r="G4374" t="s">
        <v>25</v>
      </c>
      <c r="H4374" t="s">
        <v>28</v>
      </c>
      <c r="I4374">
        <v>37</v>
      </c>
      <c r="J4374">
        <v>2.9</v>
      </c>
      <c r="K4374" t="s">
        <v>32</v>
      </c>
      <c r="L4374" t="s">
        <v>33</v>
      </c>
      <c r="M4374" s="1">
        <v>3888.69</v>
      </c>
      <c r="N4374" s="1">
        <v>4139.71</v>
      </c>
      <c r="O4374" s="1">
        <v>7457.19</v>
      </c>
      <c r="P4374" s="1">
        <v>0</v>
      </c>
      <c r="Q4374" s="1">
        <v>15942.87</v>
      </c>
      <c r="R4374" s="1">
        <v>18995.009999999998</v>
      </c>
      <c r="S4374" s="1">
        <v>-6907.01</v>
      </c>
      <c r="T4374" s="1">
        <v>41844.89</v>
      </c>
      <c r="U4374" s="1">
        <f>SUM(Report_Summary[Revenue])</f>
        <v>626594850.33999527</v>
      </c>
      <c r="V4374" s="1">
        <f>Report_Summary[[#This Row],[Total Revenue]] / COUNTA(Report_Summary[Membership No])</f>
        <v>62659.485033999525</v>
      </c>
    </row>
    <row r="4375" spans="1:22" x14ac:dyDescent="0.3">
      <c r="A4375" t="s">
        <v>4414</v>
      </c>
      <c r="B4375">
        <v>2023</v>
      </c>
      <c r="C4375" t="s">
        <v>13</v>
      </c>
      <c r="D4375">
        <v>73</v>
      </c>
      <c r="E4375" t="str">
        <f t="shared" si="68"/>
        <v>Old</v>
      </c>
      <c r="F4375" t="s">
        <v>21</v>
      </c>
      <c r="G4375" t="s">
        <v>25</v>
      </c>
      <c r="H4375" t="s">
        <v>29</v>
      </c>
      <c r="I4375">
        <v>18</v>
      </c>
      <c r="J4375">
        <v>1.46</v>
      </c>
      <c r="K4375" t="s">
        <v>32</v>
      </c>
      <c r="L4375" t="s">
        <v>33</v>
      </c>
      <c r="M4375" s="1">
        <v>9288.4</v>
      </c>
      <c r="N4375" s="1">
        <v>3399.43</v>
      </c>
      <c r="O4375" s="1">
        <v>4991.3</v>
      </c>
      <c r="P4375" s="1">
        <v>0</v>
      </c>
      <c r="Q4375" s="1">
        <v>34540.61</v>
      </c>
      <c r="R4375" s="1">
        <v>40777.89</v>
      </c>
      <c r="S4375" s="1">
        <v>-16865.91</v>
      </c>
      <c r="T4375" s="1">
        <v>92184.41</v>
      </c>
      <c r="U4375" s="1">
        <f>SUM(Report_Summary[Revenue])</f>
        <v>626594850.33999527</v>
      </c>
      <c r="V4375" s="1">
        <f>Report_Summary[[#This Row],[Total Revenue]] / COUNTA(Report_Summary[Membership No])</f>
        <v>62659.485033999525</v>
      </c>
    </row>
    <row r="4376" spans="1:22" x14ac:dyDescent="0.3">
      <c r="A4376" t="s">
        <v>4415</v>
      </c>
      <c r="B4376">
        <v>2018</v>
      </c>
      <c r="C4376" t="s">
        <v>14</v>
      </c>
      <c r="D4376">
        <v>29</v>
      </c>
      <c r="E4376" t="str">
        <f t="shared" si="68"/>
        <v>Young</v>
      </c>
      <c r="F4376" t="s">
        <v>20</v>
      </c>
      <c r="G4376" t="s">
        <v>22</v>
      </c>
      <c r="H4376" t="s">
        <v>27</v>
      </c>
      <c r="I4376">
        <v>27</v>
      </c>
      <c r="J4376">
        <v>1.96</v>
      </c>
      <c r="K4376" t="s">
        <v>32</v>
      </c>
      <c r="L4376" t="s">
        <v>33</v>
      </c>
      <c r="M4376" s="1">
        <v>5924.3</v>
      </c>
      <c r="N4376" s="1">
        <v>4406.53</v>
      </c>
      <c r="O4376" s="1">
        <v>4210.8100000000004</v>
      </c>
      <c r="P4376" s="1">
        <v>0</v>
      </c>
      <c r="Q4376" s="1">
        <v>25326.62</v>
      </c>
      <c r="R4376" s="1">
        <v>19101.05</v>
      </c>
      <c r="S4376" s="1">
        <v>-14004.61</v>
      </c>
      <c r="T4376" s="1">
        <v>58432.28</v>
      </c>
      <c r="U4376" s="1">
        <f>SUM(Report_Summary[Revenue])</f>
        <v>626594850.33999527</v>
      </c>
      <c r="V4376" s="1">
        <f>Report_Summary[[#This Row],[Total Revenue]] / COUNTA(Report_Summary[Membership No])</f>
        <v>62659.485033999525</v>
      </c>
    </row>
    <row r="4377" spans="1:22" x14ac:dyDescent="0.3">
      <c r="A4377" t="s">
        <v>4416</v>
      </c>
      <c r="B4377">
        <v>2022</v>
      </c>
      <c r="C4377" t="s">
        <v>13</v>
      </c>
      <c r="D4377">
        <v>77</v>
      </c>
      <c r="E4377" t="str">
        <f t="shared" si="68"/>
        <v>Old</v>
      </c>
      <c r="F4377" t="s">
        <v>15</v>
      </c>
      <c r="G4377" t="s">
        <v>22</v>
      </c>
      <c r="H4377" t="s">
        <v>28</v>
      </c>
      <c r="I4377">
        <v>39</v>
      </c>
      <c r="J4377">
        <v>1.95</v>
      </c>
      <c r="K4377" t="s">
        <v>32</v>
      </c>
      <c r="L4377" t="s">
        <v>33</v>
      </c>
      <c r="M4377" s="1">
        <v>18488.05</v>
      </c>
      <c r="N4377" s="1">
        <v>1882.09</v>
      </c>
      <c r="O4377" s="1">
        <v>7689.91</v>
      </c>
      <c r="P4377" s="1">
        <v>0</v>
      </c>
      <c r="Q4377" s="1">
        <v>26003.62</v>
      </c>
      <c r="R4377" s="1">
        <v>90394.02</v>
      </c>
      <c r="S4377" s="1">
        <v>-827.05</v>
      </c>
      <c r="T4377" s="1">
        <v>117224.69</v>
      </c>
      <c r="U4377" s="1">
        <f>SUM(Report_Summary[Revenue])</f>
        <v>626594850.33999527</v>
      </c>
      <c r="V4377" s="1">
        <f>Report_Summary[[#This Row],[Total Revenue]] / COUNTA(Report_Summary[Membership No])</f>
        <v>62659.485033999525</v>
      </c>
    </row>
    <row r="4378" spans="1:22" x14ac:dyDescent="0.3">
      <c r="A4378" t="s">
        <v>4417</v>
      </c>
      <c r="B4378">
        <v>2024</v>
      </c>
      <c r="C4378" t="s">
        <v>14</v>
      </c>
      <c r="D4378">
        <v>27</v>
      </c>
      <c r="E4378" t="str">
        <f t="shared" si="68"/>
        <v>Young</v>
      </c>
      <c r="F4378" t="s">
        <v>21</v>
      </c>
      <c r="G4378" t="s">
        <v>25</v>
      </c>
      <c r="H4378" t="s">
        <v>26</v>
      </c>
      <c r="I4378">
        <v>35</v>
      </c>
      <c r="J4378">
        <v>1.86</v>
      </c>
      <c r="K4378" t="s">
        <v>32</v>
      </c>
      <c r="L4378" t="s">
        <v>33</v>
      </c>
      <c r="M4378" s="1">
        <v>17066.810000000001</v>
      </c>
      <c r="N4378" s="1">
        <v>4213.58</v>
      </c>
      <c r="O4378" s="1">
        <v>77.510000000000005</v>
      </c>
      <c r="P4378" s="1">
        <v>0</v>
      </c>
      <c r="Q4378" s="1">
        <v>54308.38</v>
      </c>
      <c r="R4378" s="1">
        <v>78008.14</v>
      </c>
      <c r="S4378" s="1">
        <v>24801.64</v>
      </c>
      <c r="T4378" s="1">
        <v>107514.88</v>
      </c>
      <c r="U4378" s="1">
        <f>SUM(Report_Summary[Revenue])</f>
        <v>626594850.33999527</v>
      </c>
      <c r="V4378" s="1">
        <f>Report_Summary[[#This Row],[Total Revenue]] / COUNTA(Report_Summary[Membership No])</f>
        <v>62659.485033999525</v>
      </c>
    </row>
    <row r="4379" spans="1:22" x14ac:dyDescent="0.3">
      <c r="A4379" t="s">
        <v>4418</v>
      </c>
      <c r="B4379">
        <v>2019</v>
      </c>
      <c r="C4379" t="s">
        <v>14</v>
      </c>
      <c r="D4379">
        <v>67</v>
      </c>
      <c r="E4379" t="str">
        <f t="shared" si="68"/>
        <v>Old</v>
      </c>
      <c r="F4379" t="s">
        <v>19</v>
      </c>
      <c r="G4379" t="s">
        <v>25</v>
      </c>
      <c r="H4379" t="s">
        <v>28</v>
      </c>
      <c r="I4379">
        <v>28</v>
      </c>
      <c r="J4379">
        <v>3.03</v>
      </c>
      <c r="K4379" t="s">
        <v>32</v>
      </c>
      <c r="L4379" t="s">
        <v>33</v>
      </c>
      <c r="M4379" s="1">
        <v>8049.25</v>
      </c>
      <c r="N4379" s="1">
        <v>4548.4799999999996</v>
      </c>
      <c r="O4379" s="1">
        <v>3548.44</v>
      </c>
      <c r="P4379" s="1">
        <v>0</v>
      </c>
      <c r="Q4379" s="1">
        <v>39665.33</v>
      </c>
      <c r="R4379" s="1">
        <v>14358.19</v>
      </c>
      <c r="S4379" s="1">
        <v>-13127.01</v>
      </c>
      <c r="T4379" s="1">
        <v>67150.53</v>
      </c>
      <c r="U4379" s="1">
        <f>SUM(Report_Summary[Revenue])</f>
        <v>626594850.33999527</v>
      </c>
      <c r="V4379" s="1">
        <f>Report_Summary[[#This Row],[Total Revenue]] / COUNTA(Report_Summary[Membership No])</f>
        <v>62659.485033999525</v>
      </c>
    </row>
    <row r="4380" spans="1:22" x14ac:dyDescent="0.3">
      <c r="A4380" t="s">
        <v>4419</v>
      </c>
      <c r="B4380">
        <v>2021</v>
      </c>
      <c r="C4380" t="s">
        <v>14</v>
      </c>
      <c r="D4380">
        <v>23</v>
      </c>
      <c r="E4380" t="str">
        <f t="shared" si="68"/>
        <v>Young</v>
      </c>
      <c r="F4380" t="s">
        <v>15</v>
      </c>
      <c r="G4380" t="s">
        <v>23</v>
      </c>
      <c r="H4380" t="s">
        <v>30</v>
      </c>
      <c r="I4380">
        <v>21</v>
      </c>
      <c r="J4380">
        <v>1.63</v>
      </c>
      <c r="K4380" t="s">
        <v>33</v>
      </c>
      <c r="L4380" t="s">
        <v>33</v>
      </c>
      <c r="M4380" s="1">
        <v>6985.81</v>
      </c>
      <c r="N4380" s="1">
        <v>3459.06</v>
      </c>
      <c r="O4380" s="1">
        <v>1089.97</v>
      </c>
      <c r="P4380" s="1">
        <v>0</v>
      </c>
      <c r="Q4380" s="1">
        <v>28925.37</v>
      </c>
      <c r="R4380" s="1">
        <v>19199.080000000002</v>
      </c>
      <c r="S4380" s="1">
        <v>17549.38</v>
      </c>
      <c r="T4380" s="1">
        <v>30575.07</v>
      </c>
      <c r="U4380" s="1">
        <f>SUM(Report_Summary[Revenue])</f>
        <v>626594850.33999527</v>
      </c>
      <c r="V4380" s="1">
        <f>Report_Summary[[#This Row],[Total Revenue]] / COUNTA(Report_Summary[Membership No])</f>
        <v>62659.485033999525</v>
      </c>
    </row>
    <row r="4381" spans="1:22" x14ac:dyDescent="0.3">
      <c r="A4381" t="s">
        <v>4420</v>
      </c>
      <c r="B4381">
        <v>2015</v>
      </c>
      <c r="C4381" t="s">
        <v>13</v>
      </c>
      <c r="D4381">
        <v>26</v>
      </c>
      <c r="E4381" t="str">
        <f t="shared" si="68"/>
        <v>Young</v>
      </c>
      <c r="F4381" t="s">
        <v>19</v>
      </c>
      <c r="G4381" t="s">
        <v>25</v>
      </c>
      <c r="H4381" t="s">
        <v>27</v>
      </c>
      <c r="I4381">
        <v>25</v>
      </c>
      <c r="J4381">
        <v>2.92</v>
      </c>
      <c r="K4381" t="s">
        <v>32</v>
      </c>
      <c r="L4381" t="s">
        <v>33</v>
      </c>
      <c r="M4381" s="1">
        <v>17465.96</v>
      </c>
      <c r="N4381" s="1">
        <v>441.4</v>
      </c>
      <c r="O4381" s="1">
        <v>4292.3100000000004</v>
      </c>
      <c r="P4381" s="1">
        <v>0</v>
      </c>
      <c r="Q4381" s="1">
        <v>67294.41</v>
      </c>
      <c r="R4381" s="1">
        <v>49379.21</v>
      </c>
      <c r="S4381" s="1">
        <v>26253.17</v>
      </c>
      <c r="T4381" s="1">
        <v>90420.45</v>
      </c>
      <c r="U4381" s="1">
        <f>SUM(Report_Summary[Revenue])</f>
        <v>626594850.33999527</v>
      </c>
      <c r="V4381" s="1">
        <f>Report_Summary[[#This Row],[Total Revenue]] / COUNTA(Report_Summary[Membership No])</f>
        <v>62659.485033999525</v>
      </c>
    </row>
    <row r="4382" spans="1:22" x14ac:dyDescent="0.3">
      <c r="A4382" t="s">
        <v>4421</v>
      </c>
      <c r="B4382">
        <v>2018</v>
      </c>
      <c r="C4382" t="s">
        <v>13</v>
      </c>
      <c r="D4382">
        <v>34</v>
      </c>
      <c r="E4382" t="str">
        <f t="shared" si="68"/>
        <v>Middle Age</v>
      </c>
      <c r="F4382" t="s">
        <v>21</v>
      </c>
      <c r="G4382" t="s">
        <v>23</v>
      </c>
      <c r="H4382" t="s">
        <v>26</v>
      </c>
      <c r="I4382">
        <v>25</v>
      </c>
      <c r="J4382">
        <v>1.68</v>
      </c>
      <c r="K4382" t="s">
        <v>33</v>
      </c>
      <c r="L4382" t="s">
        <v>33</v>
      </c>
      <c r="M4382" s="1">
        <v>8375.7800000000007</v>
      </c>
      <c r="N4382" s="1">
        <v>1434.35</v>
      </c>
      <c r="O4382" s="1">
        <v>3264.39</v>
      </c>
      <c r="P4382" s="1">
        <v>0</v>
      </c>
      <c r="Q4382" s="1">
        <v>33891.93</v>
      </c>
      <c r="R4382" s="1">
        <v>12634.18</v>
      </c>
      <c r="S4382" s="1">
        <v>-27412.87</v>
      </c>
      <c r="T4382" s="1">
        <v>73938.98</v>
      </c>
      <c r="U4382" s="1">
        <f>SUM(Report_Summary[Revenue])</f>
        <v>626594850.33999527</v>
      </c>
      <c r="V4382" s="1">
        <f>Report_Summary[[#This Row],[Total Revenue]] / COUNTA(Report_Summary[Membership No])</f>
        <v>62659.485033999525</v>
      </c>
    </row>
    <row r="4383" spans="1:22" x14ac:dyDescent="0.3">
      <c r="A4383" t="s">
        <v>4422</v>
      </c>
      <c r="B4383">
        <v>2024</v>
      </c>
      <c r="C4383" t="s">
        <v>14</v>
      </c>
      <c r="D4383">
        <v>78</v>
      </c>
      <c r="E4383" t="str">
        <f t="shared" si="68"/>
        <v>Old</v>
      </c>
      <c r="F4383" t="s">
        <v>16</v>
      </c>
      <c r="G4383" t="s">
        <v>25</v>
      </c>
      <c r="H4383" t="s">
        <v>29</v>
      </c>
      <c r="I4383">
        <v>29</v>
      </c>
      <c r="J4383">
        <v>1.6</v>
      </c>
      <c r="K4383" t="s">
        <v>32</v>
      </c>
      <c r="L4383" t="s">
        <v>33</v>
      </c>
      <c r="M4383" s="1">
        <v>7110.75</v>
      </c>
      <c r="N4383" s="1">
        <v>2012.8</v>
      </c>
      <c r="O4383" s="1">
        <v>6272.5</v>
      </c>
      <c r="P4383" s="1">
        <v>0</v>
      </c>
      <c r="Q4383" s="1">
        <v>24506.28</v>
      </c>
      <c r="R4383" s="1">
        <v>32204.59</v>
      </c>
      <c r="S4383" s="1">
        <v>6596.42</v>
      </c>
      <c r="T4383" s="1">
        <v>50114.45</v>
      </c>
      <c r="U4383" s="1">
        <f>SUM(Report_Summary[Revenue])</f>
        <v>626594850.33999527</v>
      </c>
      <c r="V4383" s="1">
        <f>Report_Summary[[#This Row],[Total Revenue]] / COUNTA(Report_Summary[Membership No])</f>
        <v>62659.485033999525</v>
      </c>
    </row>
    <row r="4384" spans="1:22" x14ac:dyDescent="0.3">
      <c r="A4384" t="s">
        <v>4423</v>
      </c>
      <c r="B4384">
        <v>2019</v>
      </c>
      <c r="C4384" t="s">
        <v>14</v>
      </c>
      <c r="D4384">
        <v>52</v>
      </c>
      <c r="E4384" t="str">
        <f t="shared" si="68"/>
        <v>Middle Age</v>
      </c>
      <c r="F4384" t="s">
        <v>21</v>
      </c>
      <c r="G4384" t="s">
        <v>24</v>
      </c>
      <c r="H4384" t="s">
        <v>27</v>
      </c>
      <c r="I4384">
        <v>28</v>
      </c>
      <c r="J4384">
        <v>1.23</v>
      </c>
      <c r="K4384" t="s">
        <v>32</v>
      </c>
      <c r="L4384" t="s">
        <v>33</v>
      </c>
      <c r="M4384" s="1">
        <v>14879.84</v>
      </c>
      <c r="N4384" s="1">
        <v>1865.02</v>
      </c>
      <c r="O4384" s="1">
        <v>6874.12</v>
      </c>
      <c r="P4384" s="1">
        <v>0</v>
      </c>
      <c r="Q4384" s="1">
        <v>52489.53</v>
      </c>
      <c r="R4384" s="1">
        <v>58203.51</v>
      </c>
      <c r="S4384" s="1">
        <v>6862.37</v>
      </c>
      <c r="T4384" s="1">
        <v>103830.67</v>
      </c>
      <c r="U4384" s="1">
        <f>SUM(Report_Summary[Revenue])</f>
        <v>626594850.33999527</v>
      </c>
      <c r="V4384" s="1">
        <f>Report_Summary[[#This Row],[Total Revenue]] / COUNTA(Report_Summary[Membership No])</f>
        <v>62659.485033999525</v>
      </c>
    </row>
    <row r="4385" spans="1:22" x14ac:dyDescent="0.3">
      <c r="A4385" t="s">
        <v>4424</v>
      </c>
      <c r="B4385">
        <v>2018</v>
      </c>
      <c r="C4385" t="s">
        <v>13</v>
      </c>
      <c r="D4385">
        <v>32</v>
      </c>
      <c r="E4385" t="str">
        <f t="shared" si="68"/>
        <v>Middle Age</v>
      </c>
      <c r="F4385" t="s">
        <v>19</v>
      </c>
      <c r="G4385" t="s">
        <v>24</v>
      </c>
      <c r="H4385" t="s">
        <v>26</v>
      </c>
      <c r="I4385">
        <v>23</v>
      </c>
      <c r="J4385">
        <v>2.46</v>
      </c>
      <c r="K4385" t="s">
        <v>33</v>
      </c>
      <c r="L4385" t="s">
        <v>33</v>
      </c>
      <c r="M4385" s="1">
        <v>12963.3</v>
      </c>
      <c r="N4385" s="1">
        <v>3864.29</v>
      </c>
      <c r="O4385" s="1">
        <v>569.95000000000005</v>
      </c>
      <c r="P4385" s="1">
        <v>0</v>
      </c>
      <c r="Q4385" s="1">
        <v>28409.360000000001</v>
      </c>
      <c r="R4385" s="1">
        <v>64204.47</v>
      </c>
      <c r="S4385" s="1">
        <v>15077.46</v>
      </c>
      <c r="T4385" s="1">
        <v>77536.37</v>
      </c>
      <c r="U4385" s="1">
        <f>SUM(Report_Summary[Revenue])</f>
        <v>626594850.33999527</v>
      </c>
      <c r="V4385" s="1">
        <f>Report_Summary[[#This Row],[Total Revenue]] / COUNTA(Report_Summary[Membership No])</f>
        <v>62659.485033999525</v>
      </c>
    </row>
    <row r="4386" spans="1:22" x14ac:dyDescent="0.3">
      <c r="A4386" t="s">
        <v>4425</v>
      </c>
      <c r="B4386">
        <v>2020</v>
      </c>
      <c r="C4386" t="s">
        <v>13</v>
      </c>
      <c r="D4386">
        <v>22</v>
      </c>
      <c r="E4386" t="str">
        <f t="shared" si="68"/>
        <v>Young</v>
      </c>
      <c r="F4386" t="s">
        <v>19</v>
      </c>
      <c r="G4386" t="s">
        <v>24</v>
      </c>
      <c r="H4386" t="s">
        <v>30</v>
      </c>
      <c r="I4386">
        <v>33</v>
      </c>
      <c r="J4386">
        <v>1.38</v>
      </c>
      <c r="K4386" t="s">
        <v>33</v>
      </c>
      <c r="L4386" t="s">
        <v>33</v>
      </c>
      <c r="M4386" s="1">
        <v>1899.89</v>
      </c>
      <c r="N4386" s="1">
        <v>1584.06</v>
      </c>
      <c r="O4386" s="1">
        <v>2723.65</v>
      </c>
      <c r="P4386" s="1">
        <v>0</v>
      </c>
      <c r="Q4386" s="1">
        <v>6807.82</v>
      </c>
      <c r="R4386" s="1">
        <v>5886.05</v>
      </c>
      <c r="S4386" s="1">
        <v>14637.2</v>
      </c>
      <c r="T4386" s="1">
        <v>-1943.33</v>
      </c>
      <c r="U4386" s="1">
        <f>SUM(Report_Summary[Revenue])</f>
        <v>626594850.33999527</v>
      </c>
      <c r="V4386" s="1">
        <f>Report_Summary[[#This Row],[Total Revenue]] / COUNTA(Report_Summary[Membership No])</f>
        <v>62659.485033999525</v>
      </c>
    </row>
    <row r="4387" spans="1:22" x14ac:dyDescent="0.3">
      <c r="A4387" t="s">
        <v>4426</v>
      </c>
      <c r="B4387">
        <v>2016</v>
      </c>
      <c r="C4387" t="s">
        <v>14</v>
      </c>
      <c r="D4387">
        <v>62</v>
      </c>
      <c r="E4387" t="str">
        <f t="shared" si="68"/>
        <v>Old</v>
      </c>
      <c r="F4387" t="s">
        <v>19</v>
      </c>
      <c r="G4387" t="s">
        <v>25</v>
      </c>
      <c r="H4387" t="s">
        <v>31</v>
      </c>
      <c r="I4387">
        <v>29</v>
      </c>
      <c r="J4387">
        <v>2.64</v>
      </c>
      <c r="K4387" t="s">
        <v>33</v>
      </c>
      <c r="L4387" t="s">
        <v>33</v>
      </c>
      <c r="M4387" s="1">
        <v>5198.12</v>
      </c>
      <c r="N4387" s="1">
        <v>2181.4</v>
      </c>
      <c r="O4387" s="1">
        <v>3441.59</v>
      </c>
      <c r="P4387" s="1">
        <v>0</v>
      </c>
      <c r="Q4387" s="1">
        <v>10920.58</v>
      </c>
      <c r="R4387" s="1">
        <v>22857.74</v>
      </c>
      <c r="S4387" s="1">
        <v>-12062.03</v>
      </c>
      <c r="T4387" s="1">
        <v>45840.35</v>
      </c>
      <c r="U4387" s="1">
        <f>SUM(Report_Summary[Revenue])</f>
        <v>626594850.33999527</v>
      </c>
      <c r="V4387" s="1">
        <f>Report_Summary[[#This Row],[Total Revenue]] / COUNTA(Report_Summary[Membership No])</f>
        <v>62659.485033999525</v>
      </c>
    </row>
    <row r="4388" spans="1:22" x14ac:dyDescent="0.3">
      <c r="A4388" t="s">
        <v>4427</v>
      </c>
      <c r="B4388">
        <v>2019</v>
      </c>
      <c r="C4388" t="s">
        <v>13</v>
      </c>
      <c r="D4388">
        <v>54</v>
      </c>
      <c r="E4388" t="str">
        <f t="shared" si="68"/>
        <v>Middle Age</v>
      </c>
      <c r="F4388" t="s">
        <v>15</v>
      </c>
      <c r="G4388" t="s">
        <v>25</v>
      </c>
      <c r="H4388" t="s">
        <v>26</v>
      </c>
      <c r="I4388">
        <v>29</v>
      </c>
      <c r="J4388">
        <v>2.2400000000000002</v>
      </c>
      <c r="K4388" t="s">
        <v>32</v>
      </c>
      <c r="L4388" t="s">
        <v>33</v>
      </c>
      <c r="M4388" s="1">
        <v>14719.71</v>
      </c>
      <c r="N4388" s="1">
        <v>4298.82</v>
      </c>
      <c r="O4388" s="1">
        <v>7786.99</v>
      </c>
      <c r="P4388" s="1">
        <v>0</v>
      </c>
      <c r="Q4388" s="1">
        <v>24985.78</v>
      </c>
      <c r="R4388" s="1">
        <v>33927.699999999997</v>
      </c>
      <c r="S4388" s="1">
        <v>-16179.23</v>
      </c>
      <c r="T4388" s="1">
        <v>75092.710000000006</v>
      </c>
      <c r="U4388" s="1">
        <f>SUM(Report_Summary[Revenue])</f>
        <v>626594850.33999527</v>
      </c>
      <c r="V4388" s="1">
        <f>Report_Summary[[#This Row],[Total Revenue]] / COUNTA(Report_Summary[Membership No])</f>
        <v>62659.485033999525</v>
      </c>
    </row>
    <row r="4389" spans="1:22" x14ac:dyDescent="0.3">
      <c r="A4389" t="s">
        <v>4428</v>
      </c>
      <c r="B4389">
        <v>2022</v>
      </c>
      <c r="C4389" t="s">
        <v>14</v>
      </c>
      <c r="D4389">
        <v>57</v>
      </c>
      <c r="E4389" t="str">
        <f t="shared" si="68"/>
        <v>Old</v>
      </c>
      <c r="F4389" t="s">
        <v>17</v>
      </c>
      <c r="G4389" t="s">
        <v>23</v>
      </c>
      <c r="H4389" t="s">
        <v>28</v>
      </c>
      <c r="I4389">
        <v>24</v>
      </c>
      <c r="J4389">
        <v>1.67</v>
      </c>
      <c r="K4389" t="s">
        <v>32</v>
      </c>
      <c r="L4389" t="s">
        <v>33</v>
      </c>
      <c r="M4389" s="1">
        <v>1235.6500000000001</v>
      </c>
      <c r="N4389" s="1">
        <v>2959.12</v>
      </c>
      <c r="O4389" s="1">
        <v>160.31</v>
      </c>
      <c r="P4389" s="1">
        <v>0</v>
      </c>
      <c r="Q4389" s="1">
        <v>5402.46</v>
      </c>
      <c r="R4389" s="1">
        <v>3045.61</v>
      </c>
      <c r="S4389" s="1">
        <v>20923.54</v>
      </c>
      <c r="T4389" s="1">
        <v>-12475.47</v>
      </c>
      <c r="U4389" s="1">
        <f>SUM(Report_Summary[Revenue])</f>
        <v>626594850.33999527</v>
      </c>
      <c r="V4389" s="1">
        <f>Report_Summary[[#This Row],[Total Revenue]] / COUNTA(Report_Summary[Membership No])</f>
        <v>62659.485033999525</v>
      </c>
    </row>
    <row r="4390" spans="1:22" x14ac:dyDescent="0.3">
      <c r="A4390" t="s">
        <v>4429</v>
      </c>
      <c r="B4390">
        <v>2020</v>
      </c>
      <c r="C4390" t="s">
        <v>14</v>
      </c>
      <c r="D4390">
        <v>46</v>
      </c>
      <c r="E4390" t="str">
        <f t="shared" si="68"/>
        <v>Middle Age</v>
      </c>
      <c r="F4390" t="s">
        <v>19</v>
      </c>
      <c r="G4390" t="s">
        <v>22</v>
      </c>
      <c r="H4390" t="s">
        <v>26</v>
      </c>
      <c r="I4390">
        <v>26</v>
      </c>
      <c r="J4390">
        <v>2.44</v>
      </c>
      <c r="K4390" t="s">
        <v>33</v>
      </c>
      <c r="L4390" t="s">
        <v>33</v>
      </c>
      <c r="M4390" s="1">
        <v>1205.6099999999999</v>
      </c>
      <c r="N4390" s="1">
        <v>4035</v>
      </c>
      <c r="O4390" s="1">
        <v>5797.36</v>
      </c>
      <c r="P4390" s="1">
        <v>0</v>
      </c>
      <c r="Q4390" s="1">
        <v>4936.25</v>
      </c>
      <c r="R4390" s="1">
        <v>3878.63</v>
      </c>
      <c r="S4390" s="1">
        <v>-7299.13</v>
      </c>
      <c r="T4390" s="1">
        <v>16114.01</v>
      </c>
      <c r="U4390" s="1">
        <f>SUM(Report_Summary[Revenue])</f>
        <v>626594850.33999527</v>
      </c>
      <c r="V4390" s="1">
        <f>Report_Summary[[#This Row],[Total Revenue]] / COUNTA(Report_Summary[Membership No])</f>
        <v>62659.485033999525</v>
      </c>
    </row>
    <row r="4391" spans="1:22" x14ac:dyDescent="0.3">
      <c r="A4391" t="s">
        <v>4430</v>
      </c>
      <c r="B4391">
        <v>2019</v>
      </c>
      <c r="C4391" t="s">
        <v>13</v>
      </c>
      <c r="D4391">
        <v>32</v>
      </c>
      <c r="E4391" t="str">
        <f t="shared" si="68"/>
        <v>Middle Age</v>
      </c>
      <c r="F4391" t="s">
        <v>20</v>
      </c>
      <c r="G4391" t="s">
        <v>23</v>
      </c>
      <c r="H4391" t="s">
        <v>29</v>
      </c>
      <c r="I4391">
        <v>26</v>
      </c>
      <c r="J4391">
        <v>3.28</v>
      </c>
      <c r="K4391" t="s">
        <v>33</v>
      </c>
      <c r="L4391" t="s">
        <v>33</v>
      </c>
      <c r="M4391" s="1">
        <v>6788.22</v>
      </c>
      <c r="N4391" s="1">
        <v>3304.49</v>
      </c>
      <c r="O4391" s="1">
        <v>1290.02</v>
      </c>
      <c r="P4391" s="1">
        <v>0</v>
      </c>
      <c r="Q4391" s="1">
        <v>24108.33</v>
      </c>
      <c r="R4391" s="1">
        <v>26157.1</v>
      </c>
      <c r="S4391" s="1">
        <v>-16483.63</v>
      </c>
      <c r="T4391" s="1">
        <v>66749.06</v>
      </c>
      <c r="U4391" s="1">
        <f>SUM(Report_Summary[Revenue])</f>
        <v>626594850.33999527</v>
      </c>
      <c r="V4391" s="1">
        <f>Report_Summary[[#This Row],[Total Revenue]] / COUNTA(Report_Summary[Membership No])</f>
        <v>62659.485033999525</v>
      </c>
    </row>
    <row r="4392" spans="1:22" x14ac:dyDescent="0.3">
      <c r="A4392" t="s">
        <v>4431</v>
      </c>
      <c r="B4392">
        <v>2015</v>
      </c>
      <c r="C4392" t="s">
        <v>13</v>
      </c>
      <c r="D4392">
        <v>32</v>
      </c>
      <c r="E4392" t="str">
        <f t="shared" si="68"/>
        <v>Middle Age</v>
      </c>
      <c r="F4392" t="s">
        <v>19</v>
      </c>
      <c r="G4392" t="s">
        <v>25</v>
      </c>
      <c r="H4392" t="s">
        <v>29</v>
      </c>
      <c r="I4392">
        <v>29</v>
      </c>
      <c r="J4392">
        <v>2.77</v>
      </c>
      <c r="K4392" t="s">
        <v>33</v>
      </c>
      <c r="L4392" t="s">
        <v>33</v>
      </c>
      <c r="M4392" s="1">
        <v>11530.25</v>
      </c>
      <c r="N4392" s="1">
        <v>1405.37</v>
      </c>
      <c r="O4392" s="1">
        <v>3537.37</v>
      </c>
      <c r="P4392" s="1">
        <v>0</v>
      </c>
      <c r="Q4392" s="1">
        <v>25271.119999999999</v>
      </c>
      <c r="R4392" s="1">
        <v>37729.879999999997</v>
      </c>
      <c r="S4392" s="1">
        <v>-2795.54</v>
      </c>
      <c r="T4392" s="1">
        <v>65796.539999999994</v>
      </c>
      <c r="U4392" s="1">
        <f>SUM(Report_Summary[Revenue])</f>
        <v>626594850.33999527</v>
      </c>
      <c r="V4392" s="1">
        <f>Report_Summary[[#This Row],[Total Revenue]] / COUNTA(Report_Summary[Membership No])</f>
        <v>62659.485033999525</v>
      </c>
    </row>
    <row r="4393" spans="1:22" x14ac:dyDescent="0.3">
      <c r="A4393" t="s">
        <v>4432</v>
      </c>
      <c r="B4393">
        <v>2019</v>
      </c>
      <c r="C4393" t="s">
        <v>13</v>
      </c>
      <c r="D4393">
        <v>46</v>
      </c>
      <c r="E4393" t="str">
        <f t="shared" si="68"/>
        <v>Middle Age</v>
      </c>
      <c r="F4393" t="s">
        <v>18</v>
      </c>
      <c r="G4393" t="s">
        <v>24</v>
      </c>
      <c r="H4393" t="s">
        <v>31</v>
      </c>
      <c r="I4393">
        <v>36</v>
      </c>
      <c r="J4393">
        <v>2.91</v>
      </c>
      <c r="K4393" t="s">
        <v>33</v>
      </c>
      <c r="L4393" t="s">
        <v>33</v>
      </c>
      <c r="M4393" s="1">
        <v>14361.38</v>
      </c>
      <c r="N4393" s="1">
        <v>1980.28</v>
      </c>
      <c r="O4393" s="1">
        <v>3881.41</v>
      </c>
      <c r="P4393" s="1">
        <v>0</v>
      </c>
      <c r="Q4393" s="1">
        <v>20633.240000000002</v>
      </c>
      <c r="R4393" s="1">
        <v>67373.64</v>
      </c>
      <c r="S4393" s="1">
        <v>-11711.89</v>
      </c>
      <c r="T4393" s="1">
        <v>99718.77</v>
      </c>
      <c r="U4393" s="1">
        <f>SUM(Report_Summary[Revenue])</f>
        <v>626594850.33999527</v>
      </c>
      <c r="V4393" s="1">
        <f>Report_Summary[[#This Row],[Total Revenue]] / COUNTA(Report_Summary[Membership No])</f>
        <v>62659.485033999525</v>
      </c>
    </row>
    <row r="4394" spans="1:22" x14ac:dyDescent="0.3">
      <c r="A4394" t="s">
        <v>4433</v>
      </c>
      <c r="B4394">
        <v>2016</v>
      </c>
      <c r="C4394" t="s">
        <v>14</v>
      </c>
      <c r="D4394">
        <v>71</v>
      </c>
      <c r="E4394" t="str">
        <f t="shared" si="68"/>
        <v>Old</v>
      </c>
      <c r="F4394" t="s">
        <v>16</v>
      </c>
      <c r="G4394" t="s">
        <v>25</v>
      </c>
      <c r="H4394" t="s">
        <v>26</v>
      </c>
      <c r="I4394">
        <v>27</v>
      </c>
      <c r="J4394">
        <v>2.54</v>
      </c>
      <c r="K4394" t="s">
        <v>32</v>
      </c>
      <c r="L4394" t="s">
        <v>33</v>
      </c>
      <c r="M4394" s="1">
        <v>7673.75</v>
      </c>
      <c r="N4394" s="1">
        <v>3552.94</v>
      </c>
      <c r="O4394" s="1">
        <v>4230.96</v>
      </c>
      <c r="P4394" s="1">
        <v>0</v>
      </c>
      <c r="Q4394" s="1">
        <v>21584.39</v>
      </c>
      <c r="R4394" s="1">
        <v>33380.47</v>
      </c>
      <c r="S4394" s="1">
        <v>-18407.59</v>
      </c>
      <c r="T4394" s="1">
        <v>73372.45</v>
      </c>
      <c r="U4394" s="1">
        <f>SUM(Report_Summary[Revenue])</f>
        <v>626594850.33999527</v>
      </c>
      <c r="V4394" s="1">
        <f>Report_Summary[[#This Row],[Total Revenue]] / COUNTA(Report_Summary[Membership No])</f>
        <v>62659.485033999525</v>
      </c>
    </row>
    <row r="4395" spans="1:22" x14ac:dyDescent="0.3">
      <c r="A4395" t="s">
        <v>4434</v>
      </c>
      <c r="B4395">
        <v>2020</v>
      </c>
      <c r="C4395" t="s">
        <v>13</v>
      </c>
      <c r="D4395">
        <v>57</v>
      </c>
      <c r="E4395" t="str">
        <f t="shared" si="68"/>
        <v>Old</v>
      </c>
      <c r="F4395" t="s">
        <v>18</v>
      </c>
      <c r="G4395" t="s">
        <v>24</v>
      </c>
      <c r="H4395" t="s">
        <v>27</v>
      </c>
      <c r="I4395">
        <v>25</v>
      </c>
      <c r="J4395">
        <v>2.42</v>
      </c>
      <c r="K4395" t="s">
        <v>32</v>
      </c>
      <c r="L4395" t="s">
        <v>33</v>
      </c>
      <c r="M4395" s="1">
        <v>6634.65</v>
      </c>
      <c r="N4395" s="1">
        <v>938.66</v>
      </c>
      <c r="O4395" s="1">
        <v>744.84</v>
      </c>
      <c r="P4395" s="1">
        <v>0</v>
      </c>
      <c r="Q4395" s="1">
        <v>31003.42</v>
      </c>
      <c r="R4395" s="1">
        <v>28497.8</v>
      </c>
      <c r="S4395" s="1">
        <v>26784.91</v>
      </c>
      <c r="T4395" s="1">
        <v>32716.31</v>
      </c>
      <c r="U4395" s="1">
        <f>SUM(Report_Summary[Revenue])</f>
        <v>626594850.33999527</v>
      </c>
      <c r="V4395" s="1">
        <f>Report_Summary[[#This Row],[Total Revenue]] / COUNTA(Report_Summary[Membership No])</f>
        <v>62659.485033999525</v>
      </c>
    </row>
    <row r="4396" spans="1:22" x14ac:dyDescent="0.3">
      <c r="A4396" t="s">
        <v>4435</v>
      </c>
      <c r="B4396">
        <v>2019</v>
      </c>
      <c r="C4396" t="s">
        <v>14</v>
      </c>
      <c r="D4396">
        <v>53</v>
      </c>
      <c r="E4396" t="str">
        <f t="shared" si="68"/>
        <v>Middle Age</v>
      </c>
      <c r="F4396" t="s">
        <v>16</v>
      </c>
      <c r="G4396" t="s">
        <v>25</v>
      </c>
      <c r="H4396" t="s">
        <v>29</v>
      </c>
      <c r="I4396">
        <v>35</v>
      </c>
      <c r="J4396">
        <v>2.1</v>
      </c>
      <c r="K4396" t="s">
        <v>32</v>
      </c>
      <c r="L4396" t="s">
        <v>33</v>
      </c>
      <c r="M4396" s="1">
        <v>9248.02</v>
      </c>
      <c r="N4396" s="1">
        <v>3503.87</v>
      </c>
      <c r="O4396" s="1">
        <v>7016.15</v>
      </c>
      <c r="P4396" s="1">
        <v>0</v>
      </c>
      <c r="Q4396" s="1">
        <v>44756.75</v>
      </c>
      <c r="R4396" s="1">
        <v>33952.269999999997</v>
      </c>
      <c r="S4396" s="1">
        <v>-2329.84</v>
      </c>
      <c r="T4396" s="1">
        <v>81038.86</v>
      </c>
      <c r="U4396" s="1">
        <f>SUM(Report_Summary[Revenue])</f>
        <v>626594850.33999527</v>
      </c>
      <c r="V4396" s="1">
        <f>Report_Summary[[#This Row],[Total Revenue]] / COUNTA(Report_Summary[Membership No])</f>
        <v>62659.485033999525</v>
      </c>
    </row>
    <row r="4397" spans="1:22" x14ac:dyDescent="0.3">
      <c r="A4397" t="s">
        <v>4436</v>
      </c>
      <c r="B4397">
        <v>2018</v>
      </c>
      <c r="C4397" t="s">
        <v>13</v>
      </c>
      <c r="D4397">
        <v>35</v>
      </c>
      <c r="E4397" t="str">
        <f t="shared" si="68"/>
        <v>Middle Age</v>
      </c>
      <c r="F4397" t="s">
        <v>19</v>
      </c>
      <c r="G4397" t="s">
        <v>25</v>
      </c>
      <c r="H4397" t="s">
        <v>29</v>
      </c>
      <c r="I4397">
        <v>31</v>
      </c>
      <c r="J4397">
        <v>3.04</v>
      </c>
      <c r="K4397" t="s">
        <v>32</v>
      </c>
      <c r="L4397" t="s">
        <v>33</v>
      </c>
      <c r="M4397" s="1">
        <v>3000.96</v>
      </c>
      <c r="N4397" s="1">
        <v>1157.68</v>
      </c>
      <c r="O4397" s="1">
        <v>933.38</v>
      </c>
      <c r="P4397" s="1">
        <v>0</v>
      </c>
      <c r="Q4397" s="1">
        <v>6417.81</v>
      </c>
      <c r="R4397" s="1">
        <v>5020.7299999999996</v>
      </c>
      <c r="S4397" s="1">
        <v>18422.64</v>
      </c>
      <c r="T4397" s="1">
        <v>-6984.1</v>
      </c>
      <c r="U4397" s="1">
        <f>SUM(Report_Summary[Revenue])</f>
        <v>626594850.33999527</v>
      </c>
      <c r="V4397" s="1">
        <f>Report_Summary[[#This Row],[Total Revenue]] / COUNTA(Report_Summary[Membership No])</f>
        <v>62659.485033999525</v>
      </c>
    </row>
    <row r="4398" spans="1:22" x14ac:dyDescent="0.3">
      <c r="A4398" t="s">
        <v>4437</v>
      </c>
      <c r="B4398">
        <v>2020</v>
      </c>
      <c r="C4398" t="s">
        <v>13</v>
      </c>
      <c r="D4398">
        <v>60</v>
      </c>
      <c r="E4398" t="str">
        <f t="shared" si="68"/>
        <v>Old</v>
      </c>
      <c r="F4398" t="s">
        <v>21</v>
      </c>
      <c r="G4398" t="s">
        <v>23</v>
      </c>
      <c r="H4398" t="s">
        <v>30</v>
      </c>
      <c r="I4398">
        <v>33</v>
      </c>
      <c r="J4398">
        <v>2.8</v>
      </c>
      <c r="K4398" t="s">
        <v>33</v>
      </c>
      <c r="L4398" t="s">
        <v>33</v>
      </c>
      <c r="M4398" s="1">
        <v>3864.38</v>
      </c>
      <c r="N4398" s="1">
        <v>2023.5</v>
      </c>
      <c r="O4398" s="1">
        <v>2781.24</v>
      </c>
      <c r="P4398" s="1">
        <v>0</v>
      </c>
      <c r="Q4398" s="1">
        <v>8114.84</v>
      </c>
      <c r="R4398" s="1">
        <v>11001.83</v>
      </c>
      <c r="S4398" s="1">
        <v>18695.43</v>
      </c>
      <c r="T4398" s="1">
        <v>421.24</v>
      </c>
      <c r="U4398" s="1">
        <f>SUM(Report_Summary[Revenue])</f>
        <v>626594850.33999527</v>
      </c>
      <c r="V4398" s="1">
        <f>Report_Summary[[#This Row],[Total Revenue]] / COUNTA(Report_Summary[Membership No])</f>
        <v>62659.485033999525</v>
      </c>
    </row>
    <row r="4399" spans="1:22" x14ac:dyDescent="0.3">
      <c r="A4399" t="s">
        <v>4438</v>
      </c>
      <c r="B4399">
        <v>2018</v>
      </c>
      <c r="C4399" t="s">
        <v>14</v>
      </c>
      <c r="D4399">
        <v>34</v>
      </c>
      <c r="E4399" t="str">
        <f t="shared" si="68"/>
        <v>Middle Age</v>
      </c>
      <c r="F4399" t="s">
        <v>20</v>
      </c>
      <c r="G4399" t="s">
        <v>24</v>
      </c>
      <c r="H4399" t="s">
        <v>31</v>
      </c>
      <c r="I4399">
        <v>35</v>
      </c>
      <c r="J4399">
        <v>1.74</v>
      </c>
      <c r="K4399" t="s">
        <v>32</v>
      </c>
      <c r="L4399" t="s">
        <v>33</v>
      </c>
      <c r="M4399" s="1">
        <v>2360.1999999999998</v>
      </c>
      <c r="N4399" s="1">
        <v>2342.88</v>
      </c>
      <c r="O4399" s="1">
        <v>6721.28</v>
      </c>
      <c r="P4399" s="1">
        <v>0</v>
      </c>
      <c r="Q4399" s="1">
        <v>11177.61</v>
      </c>
      <c r="R4399" s="1">
        <v>8676.31</v>
      </c>
      <c r="S4399" s="1">
        <v>24188.02</v>
      </c>
      <c r="T4399" s="1">
        <v>-4334.1000000000004</v>
      </c>
      <c r="U4399" s="1">
        <f>SUM(Report_Summary[Revenue])</f>
        <v>626594850.33999527</v>
      </c>
      <c r="V4399" s="1">
        <f>Report_Summary[[#This Row],[Total Revenue]] / COUNTA(Report_Summary[Membership No])</f>
        <v>62659.485033999525</v>
      </c>
    </row>
    <row r="4400" spans="1:22" x14ac:dyDescent="0.3">
      <c r="A4400" t="s">
        <v>4439</v>
      </c>
      <c r="B4400">
        <v>2018</v>
      </c>
      <c r="C4400" t="s">
        <v>14</v>
      </c>
      <c r="D4400">
        <v>63</v>
      </c>
      <c r="E4400" t="str">
        <f t="shared" si="68"/>
        <v>Old</v>
      </c>
      <c r="F4400" t="s">
        <v>20</v>
      </c>
      <c r="G4400" t="s">
        <v>25</v>
      </c>
      <c r="H4400" t="s">
        <v>28</v>
      </c>
      <c r="I4400">
        <v>29</v>
      </c>
      <c r="J4400">
        <v>3.22</v>
      </c>
      <c r="K4400" t="s">
        <v>32</v>
      </c>
      <c r="L4400" t="s">
        <v>33</v>
      </c>
      <c r="M4400" s="1">
        <v>16710.11</v>
      </c>
      <c r="N4400" s="1">
        <v>1431.65</v>
      </c>
      <c r="O4400" s="1">
        <v>3033.96</v>
      </c>
      <c r="P4400" s="1">
        <v>0</v>
      </c>
      <c r="Q4400" s="1">
        <v>57250.64</v>
      </c>
      <c r="R4400" s="1">
        <v>57605.22</v>
      </c>
      <c r="S4400" s="1">
        <v>-28331.68</v>
      </c>
      <c r="T4400" s="1">
        <v>143187.54</v>
      </c>
      <c r="U4400" s="1">
        <f>SUM(Report_Summary[Revenue])</f>
        <v>626594850.33999527</v>
      </c>
      <c r="V4400" s="1">
        <f>Report_Summary[[#This Row],[Total Revenue]] / COUNTA(Report_Summary[Membership No])</f>
        <v>62659.485033999525</v>
      </c>
    </row>
    <row r="4401" spans="1:22" x14ac:dyDescent="0.3">
      <c r="A4401" t="s">
        <v>4440</v>
      </c>
      <c r="B4401">
        <v>2018</v>
      </c>
      <c r="C4401" t="s">
        <v>14</v>
      </c>
      <c r="D4401">
        <v>58</v>
      </c>
      <c r="E4401" t="str">
        <f t="shared" si="68"/>
        <v>Old</v>
      </c>
      <c r="F4401" t="s">
        <v>18</v>
      </c>
      <c r="G4401" t="s">
        <v>24</v>
      </c>
      <c r="H4401" t="s">
        <v>28</v>
      </c>
      <c r="I4401">
        <v>36</v>
      </c>
      <c r="J4401">
        <v>2.16</v>
      </c>
      <c r="K4401" t="s">
        <v>33</v>
      </c>
      <c r="L4401" t="s">
        <v>33</v>
      </c>
      <c r="M4401" s="1">
        <v>10375.129999999999</v>
      </c>
      <c r="N4401" s="1">
        <v>317.99</v>
      </c>
      <c r="O4401" s="1">
        <v>3418.25</v>
      </c>
      <c r="P4401" s="1">
        <v>0</v>
      </c>
      <c r="Q4401" s="1">
        <v>25552.22</v>
      </c>
      <c r="R4401" s="1">
        <v>15023.65</v>
      </c>
      <c r="S4401" s="1">
        <v>15610.65</v>
      </c>
      <c r="T4401" s="1">
        <v>24965.22</v>
      </c>
      <c r="U4401" s="1">
        <f>SUM(Report_Summary[Revenue])</f>
        <v>626594850.33999527</v>
      </c>
      <c r="V4401" s="1">
        <f>Report_Summary[[#This Row],[Total Revenue]] / COUNTA(Report_Summary[Membership No])</f>
        <v>62659.485033999525</v>
      </c>
    </row>
    <row r="4402" spans="1:22" x14ac:dyDescent="0.3">
      <c r="A4402" t="s">
        <v>4441</v>
      </c>
      <c r="B4402">
        <v>2018</v>
      </c>
      <c r="C4402" t="s">
        <v>13</v>
      </c>
      <c r="D4402">
        <v>40</v>
      </c>
      <c r="E4402" t="str">
        <f t="shared" si="68"/>
        <v>Middle Age</v>
      </c>
      <c r="F4402" t="s">
        <v>19</v>
      </c>
      <c r="G4402" t="s">
        <v>25</v>
      </c>
      <c r="H4402" t="s">
        <v>28</v>
      </c>
      <c r="I4402">
        <v>28</v>
      </c>
      <c r="J4402">
        <v>2.5299999999999998</v>
      </c>
      <c r="K4402" t="s">
        <v>33</v>
      </c>
      <c r="L4402" t="s">
        <v>33</v>
      </c>
      <c r="M4402" s="1">
        <v>5809.33</v>
      </c>
      <c r="N4402" s="1">
        <v>3524.7</v>
      </c>
      <c r="O4402" s="1">
        <v>3636.61</v>
      </c>
      <c r="P4402" s="1">
        <v>0</v>
      </c>
      <c r="Q4402" s="1">
        <v>9922.9699999999993</v>
      </c>
      <c r="R4402" s="1">
        <v>24940.41</v>
      </c>
      <c r="S4402" s="1">
        <v>6439.05</v>
      </c>
      <c r="T4402" s="1">
        <v>28424.33</v>
      </c>
      <c r="U4402" s="1">
        <f>SUM(Report_Summary[Revenue])</f>
        <v>626594850.33999527</v>
      </c>
      <c r="V4402" s="1">
        <f>Report_Summary[[#This Row],[Total Revenue]] / COUNTA(Report_Summary[Membership No])</f>
        <v>62659.485033999525</v>
      </c>
    </row>
    <row r="4403" spans="1:22" x14ac:dyDescent="0.3">
      <c r="A4403" t="s">
        <v>4442</v>
      </c>
      <c r="B4403">
        <v>2021</v>
      </c>
      <c r="C4403" t="s">
        <v>13</v>
      </c>
      <c r="D4403">
        <v>54</v>
      </c>
      <c r="E4403" t="str">
        <f t="shared" si="68"/>
        <v>Middle Age</v>
      </c>
      <c r="F4403" t="s">
        <v>17</v>
      </c>
      <c r="G4403" t="s">
        <v>25</v>
      </c>
      <c r="H4403" t="s">
        <v>26</v>
      </c>
      <c r="I4403">
        <v>30</v>
      </c>
      <c r="J4403">
        <v>2.34</v>
      </c>
      <c r="K4403" t="s">
        <v>32</v>
      </c>
      <c r="L4403" t="s">
        <v>33</v>
      </c>
      <c r="M4403" s="1">
        <v>8401.81</v>
      </c>
      <c r="N4403" s="1">
        <v>117.33</v>
      </c>
      <c r="O4403" s="1">
        <v>6192.81</v>
      </c>
      <c r="P4403" s="1">
        <v>0</v>
      </c>
      <c r="Q4403" s="1">
        <v>36383.67</v>
      </c>
      <c r="R4403" s="1">
        <v>26923.27</v>
      </c>
      <c r="S4403" s="1">
        <v>-834.24</v>
      </c>
      <c r="T4403" s="1">
        <v>64141.18</v>
      </c>
      <c r="U4403" s="1">
        <f>SUM(Report_Summary[Revenue])</f>
        <v>626594850.33999527</v>
      </c>
      <c r="V4403" s="1">
        <f>Report_Summary[[#This Row],[Total Revenue]] / COUNTA(Report_Summary[Membership No])</f>
        <v>62659.485033999525</v>
      </c>
    </row>
    <row r="4404" spans="1:22" x14ac:dyDescent="0.3">
      <c r="A4404" t="s">
        <v>4443</v>
      </c>
      <c r="B4404">
        <v>2016</v>
      </c>
      <c r="C4404" t="s">
        <v>14</v>
      </c>
      <c r="D4404">
        <v>64</v>
      </c>
      <c r="E4404" t="str">
        <f t="shared" si="68"/>
        <v>Old</v>
      </c>
      <c r="F4404" t="s">
        <v>17</v>
      </c>
      <c r="G4404" t="s">
        <v>23</v>
      </c>
      <c r="H4404" t="s">
        <v>27</v>
      </c>
      <c r="I4404">
        <v>40</v>
      </c>
      <c r="J4404">
        <v>2.34</v>
      </c>
      <c r="K4404" t="s">
        <v>33</v>
      </c>
      <c r="L4404" t="s">
        <v>33</v>
      </c>
      <c r="M4404" s="1">
        <v>2042.96</v>
      </c>
      <c r="N4404" s="1">
        <v>2471.83</v>
      </c>
      <c r="O4404" s="1">
        <v>6976.89</v>
      </c>
      <c r="P4404" s="1">
        <v>0</v>
      </c>
      <c r="Q4404" s="1">
        <v>4063.04</v>
      </c>
      <c r="R4404" s="1">
        <v>9024.2999999999993</v>
      </c>
      <c r="S4404" s="1">
        <v>-4743.41</v>
      </c>
      <c r="T4404" s="1">
        <v>17830.75</v>
      </c>
      <c r="U4404" s="1">
        <f>SUM(Report_Summary[Revenue])</f>
        <v>626594850.33999527</v>
      </c>
      <c r="V4404" s="1">
        <f>Report_Summary[[#This Row],[Total Revenue]] / COUNTA(Report_Summary[Membership No])</f>
        <v>62659.485033999525</v>
      </c>
    </row>
    <row r="4405" spans="1:22" x14ac:dyDescent="0.3">
      <c r="A4405" t="s">
        <v>4444</v>
      </c>
      <c r="B4405">
        <v>2023</v>
      </c>
      <c r="C4405" t="s">
        <v>13</v>
      </c>
      <c r="D4405">
        <v>22</v>
      </c>
      <c r="E4405" t="str">
        <f t="shared" si="68"/>
        <v>Young</v>
      </c>
      <c r="F4405" t="s">
        <v>19</v>
      </c>
      <c r="G4405" t="s">
        <v>22</v>
      </c>
      <c r="H4405" t="s">
        <v>29</v>
      </c>
      <c r="I4405">
        <v>27</v>
      </c>
      <c r="J4405">
        <v>2.52</v>
      </c>
      <c r="K4405" t="s">
        <v>32</v>
      </c>
      <c r="L4405" t="s">
        <v>33</v>
      </c>
      <c r="M4405" s="1">
        <v>16410.38</v>
      </c>
      <c r="N4405" s="1">
        <v>2070.67</v>
      </c>
      <c r="O4405" s="1">
        <v>3907.66</v>
      </c>
      <c r="P4405" s="1">
        <v>0</v>
      </c>
      <c r="Q4405" s="1">
        <v>64357.96</v>
      </c>
      <c r="R4405" s="1">
        <v>45110.54</v>
      </c>
      <c r="S4405" s="1">
        <v>-21115.03</v>
      </c>
      <c r="T4405" s="1">
        <v>130583.53</v>
      </c>
      <c r="U4405" s="1">
        <f>SUM(Report_Summary[Revenue])</f>
        <v>626594850.33999527</v>
      </c>
      <c r="V4405" s="1">
        <f>Report_Summary[[#This Row],[Total Revenue]] / COUNTA(Report_Summary[Membership No])</f>
        <v>62659.485033999525</v>
      </c>
    </row>
    <row r="4406" spans="1:22" x14ac:dyDescent="0.3">
      <c r="A4406" t="s">
        <v>4445</v>
      </c>
      <c r="B4406">
        <v>2019</v>
      </c>
      <c r="C4406" t="s">
        <v>14</v>
      </c>
      <c r="D4406">
        <v>38</v>
      </c>
      <c r="E4406" t="str">
        <f t="shared" si="68"/>
        <v>Middle Age</v>
      </c>
      <c r="F4406" t="s">
        <v>18</v>
      </c>
      <c r="G4406" t="s">
        <v>23</v>
      </c>
      <c r="H4406" t="s">
        <v>30</v>
      </c>
      <c r="I4406">
        <v>36</v>
      </c>
      <c r="J4406">
        <v>1.42</v>
      </c>
      <c r="K4406" t="s">
        <v>33</v>
      </c>
      <c r="L4406" t="s">
        <v>33</v>
      </c>
      <c r="M4406" s="1">
        <v>14406.01</v>
      </c>
      <c r="N4406" s="1">
        <v>980.48</v>
      </c>
      <c r="O4406" s="1">
        <v>6044.88</v>
      </c>
      <c r="P4406" s="1">
        <v>0</v>
      </c>
      <c r="Q4406" s="1">
        <v>65271.47</v>
      </c>
      <c r="R4406" s="1">
        <v>46837.71</v>
      </c>
      <c r="S4406" s="1">
        <v>-9364.9</v>
      </c>
      <c r="T4406" s="1">
        <v>121474.08</v>
      </c>
      <c r="U4406" s="1">
        <f>SUM(Report_Summary[Revenue])</f>
        <v>626594850.33999527</v>
      </c>
      <c r="V4406" s="1">
        <f>Report_Summary[[#This Row],[Total Revenue]] / COUNTA(Report_Summary[Membership No])</f>
        <v>62659.485033999525</v>
      </c>
    </row>
    <row r="4407" spans="1:22" x14ac:dyDescent="0.3">
      <c r="A4407" t="s">
        <v>4446</v>
      </c>
      <c r="B4407">
        <v>2017</v>
      </c>
      <c r="C4407" t="s">
        <v>13</v>
      </c>
      <c r="D4407">
        <v>40</v>
      </c>
      <c r="E4407" t="str">
        <f t="shared" si="68"/>
        <v>Middle Age</v>
      </c>
      <c r="F4407" t="s">
        <v>17</v>
      </c>
      <c r="G4407" t="s">
        <v>25</v>
      </c>
      <c r="H4407" t="s">
        <v>29</v>
      </c>
      <c r="I4407">
        <v>26</v>
      </c>
      <c r="J4407">
        <v>2.7</v>
      </c>
      <c r="K4407" t="s">
        <v>33</v>
      </c>
      <c r="L4407" t="s">
        <v>33</v>
      </c>
      <c r="M4407" s="1">
        <v>3272.86</v>
      </c>
      <c r="N4407" s="1">
        <v>2853.67</v>
      </c>
      <c r="O4407" s="1">
        <v>5819.71</v>
      </c>
      <c r="P4407" s="1">
        <v>0</v>
      </c>
      <c r="Q4407" s="1">
        <v>10050.31</v>
      </c>
      <c r="R4407" s="1">
        <v>14306.62</v>
      </c>
      <c r="S4407" s="1">
        <v>14625.39</v>
      </c>
      <c r="T4407" s="1">
        <v>9731.5400000000009</v>
      </c>
      <c r="U4407" s="1">
        <f>SUM(Report_Summary[Revenue])</f>
        <v>626594850.33999527</v>
      </c>
      <c r="V4407" s="1">
        <f>Report_Summary[[#This Row],[Total Revenue]] / COUNTA(Report_Summary[Membership No])</f>
        <v>62659.485033999525</v>
      </c>
    </row>
    <row r="4408" spans="1:22" x14ac:dyDescent="0.3">
      <c r="A4408" t="s">
        <v>4447</v>
      </c>
      <c r="B4408">
        <v>2020</v>
      </c>
      <c r="C4408" t="s">
        <v>13</v>
      </c>
      <c r="D4408">
        <v>44</v>
      </c>
      <c r="E4408" t="str">
        <f t="shared" si="68"/>
        <v>Middle Age</v>
      </c>
      <c r="F4408" t="s">
        <v>18</v>
      </c>
      <c r="G4408" t="s">
        <v>23</v>
      </c>
      <c r="H4408" t="s">
        <v>31</v>
      </c>
      <c r="I4408">
        <v>32</v>
      </c>
      <c r="J4408">
        <v>2.5099999999999998</v>
      </c>
      <c r="K4408" t="s">
        <v>33</v>
      </c>
      <c r="L4408" t="s">
        <v>33</v>
      </c>
      <c r="M4408" s="1">
        <v>12762.74</v>
      </c>
      <c r="N4408" s="1">
        <v>2336</v>
      </c>
      <c r="O4408" s="1">
        <v>1132.6300000000001</v>
      </c>
      <c r="P4408" s="1">
        <v>0</v>
      </c>
      <c r="Q4408" s="1">
        <v>15734.8</v>
      </c>
      <c r="R4408" s="1">
        <v>37016.69</v>
      </c>
      <c r="S4408" s="1">
        <v>2218.44</v>
      </c>
      <c r="T4408" s="1">
        <v>50533.05</v>
      </c>
      <c r="U4408" s="1">
        <f>SUM(Report_Summary[Revenue])</f>
        <v>626594850.33999527</v>
      </c>
      <c r="V4408" s="1">
        <f>Report_Summary[[#This Row],[Total Revenue]] / COUNTA(Report_Summary[Membership No])</f>
        <v>62659.485033999525</v>
      </c>
    </row>
    <row r="4409" spans="1:22" x14ac:dyDescent="0.3">
      <c r="A4409" t="s">
        <v>4448</v>
      </c>
      <c r="B4409">
        <v>2021</v>
      </c>
      <c r="C4409" t="s">
        <v>14</v>
      </c>
      <c r="D4409">
        <v>77</v>
      </c>
      <c r="E4409" t="str">
        <f t="shared" si="68"/>
        <v>Old</v>
      </c>
      <c r="F4409" t="s">
        <v>15</v>
      </c>
      <c r="G4409" t="s">
        <v>25</v>
      </c>
      <c r="H4409" t="s">
        <v>27</v>
      </c>
      <c r="I4409">
        <v>34</v>
      </c>
      <c r="J4409">
        <v>2.4</v>
      </c>
      <c r="K4409" t="s">
        <v>33</v>
      </c>
      <c r="L4409" t="s">
        <v>33</v>
      </c>
      <c r="M4409" s="1">
        <v>1992.32</v>
      </c>
      <c r="N4409" s="1">
        <v>487.73</v>
      </c>
      <c r="O4409" s="1">
        <v>3676.22</v>
      </c>
      <c r="P4409" s="1">
        <v>0</v>
      </c>
      <c r="Q4409" s="1">
        <v>7724.31</v>
      </c>
      <c r="R4409" s="1">
        <v>9377.33</v>
      </c>
      <c r="S4409" s="1">
        <v>25831.15</v>
      </c>
      <c r="T4409" s="1">
        <v>-8729.51</v>
      </c>
      <c r="U4409" s="1">
        <f>SUM(Report_Summary[Revenue])</f>
        <v>626594850.33999527</v>
      </c>
      <c r="V4409" s="1">
        <f>Report_Summary[[#This Row],[Total Revenue]] / COUNTA(Report_Summary[Membership No])</f>
        <v>62659.485033999525</v>
      </c>
    </row>
    <row r="4410" spans="1:22" x14ac:dyDescent="0.3">
      <c r="A4410" t="s">
        <v>4449</v>
      </c>
      <c r="B4410">
        <v>2015</v>
      </c>
      <c r="C4410" t="s">
        <v>13</v>
      </c>
      <c r="D4410">
        <v>36</v>
      </c>
      <c r="E4410" t="str">
        <f t="shared" si="68"/>
        <v>Middle Age</v>
      </c>
      <c r="F4410" t="s">
        <v>17</v>
      </c>
      <c r="G4410" t="s">
        <v>22</v>
      </c>
      <c r="H4410" t="s">
        <v>28</v>
      </c>
      <c r="I4410">
        <v>32</v>
      </c>
      <c r="J4410">
        <v>3.3</v>
      </c>
      <c r="K4410" t="s">
        <v>33</v>
      </c>
      <c r="L4410" t="s">
        <v>33</v>
      </c>
      <c r="M4410" s="1">
        <v>8919.9599999999991</v>
      </c>
      <c r="N4410" s="1">
        <v>4433.8900000000003</v>
      </c>
      <c r="O4410" s="1">
        <v>2942.94</v>
      </c>
      <c r="P4410" s="1">
        <v>0</v>
      </c>
      <c r="Q4410" s="1">
        <v>41537.4</v>
      </c>
      <c r="R4410" s="1">
        <v>30463.66</v>
      </c>
      <c r="S4410" s="1">
        <v>15076.93</v>
      </c>
      <c r="T4410" s="1">
        <v>56924.13</v>
      </c>
      <c r="U4410" s="1">
        <f>SUM(Report_Summary[Revenue])</f>
        <v>626594850.33999527</v>
      </c>
      <c r="V4410" s="1">
        <f>Report_Summary[[#This Row],[Total Revenue]] / COUNTA(Report_Summary[Membership No])</f>
        <v>62659.485033999525</v>
      </c>
    </row>
    <row r="4411" spans="1:22" x14ac:dyDescent="0.3">
      <c r="A4411" t="s">
        <v>4450</v>
      </c>
      <c r="B4411">
        <v>2023</v>
      </c>
      <c r="C4411" t="s">
        <v>14</v>
      </c>
      <c r="D4411">
        <v>26</v>
      </c>
      <c r="E4411" t="str">
        <f t="shared" si="68"/>
        <v>Young</v>
      </c>
      <c r="F4411" t="s">
        <v>20</v>
      </c>
      <c r="G4411" t="s">
        <v>22</v>
      </c>
      <c r="H4411" t="s">
        <v>28</v>
      </c>
      <c r="I4411">
        <v>27</v>
      </c>
      <c r="J4411">
        <v>2.06</v>
      </c>
      <c r="K4411" t="s">
        <v>33</v>
      </c>
      <c r="L4411" t="s">
        <v>33</v>
      </c>
      <c r="M4411" s="1">
        <v>18487.12</v>
      </c>
      <c r="N4411" s="1">
        <v>4588.12</v>
      </c>
      <c r="O4411" s="1">
        <v>6746.61</v>
      </c>
      <c r="P4411" s="1">
        <v>0</v>
      </c>
      <c r="Q4411" s="1">
        <v>29979.42</v>
      </c>
      <c r="R4411" s="1">
        <v>33890.910000000003</v>
      </c>
      <c r="S4411" s="1">
        <v>-24700.46</v>
      </c>
      <c r="T4411" s="1">
        <v>88570.79</v>
      </c>
      <c r="U4411" s="1">
        <f>SUM(Report_Summary[Revenue])</f>
        <v>626594850.33999527</v>
      </c>
      <c r="V4411" s="1">
        <f>Report_Summary[[#This Row],[Total Revenue]] / COUNTA(Report_Summary[Membership No])</f>
        <v>62659.485033999525</v>
      </c>
    </row>
    <row r="4412" spans="1:22" x14ac:dyDescent="0.3">
      <c r="A4412" t="s">
        <v>4451</v>
      </c>
      <c r="B4412">
        <v>2015</v>
      </c>
      <c r="C4412" t="s">
        <v>13</v>
      </c>
      <c r="D4412">
        <v>64</v>
      </c>
      <c r="E4412" t="str">
        <f t="shared" si="68"/>
        <v>Old</v>
      </c>
      <c r="F4412" t="s">
        <v>20</v>
      </c>
      <c r="G4412" t="s">
        <v>25</v>
      </c>
      <c r="H4412" t="s">
        <v>30</v>
      </c>
      <c r="I4412">
        <v>29</v>
      </c>
      <c r="J4412">
        <v>1.3</v>
      </c>
      <c r="K4412" t="s">
        <v>33</v>
      </c>
      <c r="L4412" t="s">
        <v>33</v>
      </c>
      <c r="M4412" s="1">
        <v>5271.63</v>
      </c>
      <c r="N4412" s="1">
        <v>741.13</v>
      </c>
      <c r="O4412" s="1">
        <v>5805.65</v>
      </c>
      <c r="P4412" s="1">
        <v>0</v>
      </c>
      <c r="Q4412" s="1">
        <v>18224.080000000002</v>
      </c>
      <c r="R4412" s="1">
        <v>7499.01</v>
      </c>
      <c r="S4412" s="1">
        <v>24219.55</v>
      </c>
      <c r="T4412" s="1">
        <v>1503.54</v>
      </c>
      <c r="U4412" s="1">
        <f>SUM(Report_Summary[Revenue])</f>
        <v>626594850.33999527</v>
      </c>
      <c r="V4412" s="1">
        <f>Report_Summary[[#This Row],[Total Revenue]] / COUNTA(Report_Summary[Membership No])</f>
        <v>62659.485033999525</v>
      </c>
    </row>
    <row r="4413" spans="1:22" x14ac:dyDescent="0.3">
      <c r="A4413" t="s">
        <v>4452</v>
      </c>
      <c r="B4413">
        <v>2023</v>
      </c>
      <c r="C4413" t="s">
        <v>14</v>
      </c>
      <c r="D4413">
        <v>71</v>
      </c>
      <c r="E4413" t="str">
        <f t="shared" si="68"/>
        <v>Old</v>
      </c>
      <c r="F4413" t="s">
        <v>20</v>
      </c>
      <c r="G4413" t="s">
        <v>22</v>
      </c>
      <c r="H4413" t="s">
        <v>31</v>
      </c>
      <c r="I4413">
        <v>25</v>
      </c>
      <c r="J4413">
        <v>1.3</v>
      </c>
      <c r="K4413" t="s">
        <v>32</v>
      </c>
      <c r="L4413" t="s">
        <v>33</v>
      </c>
      <c r="M4413" s="1">
        <v>4474.53</v>
      </c>
      <c r="N4413" s="1">
        <v>2735.09</v>
      </c>
      <c r="O4413" s="1">
        <v>2190.2399999999998</v>
      </c>
      <c r="P4413" s="1">
        <v>0</v>
      </c>
      <c r="Q4413" s="1">
        <v>13995.43</v>
      </c>
      <c r="R4413" s="1">
        <v>15562.25</v>
      </c>
      <c r="S4413" s="1">
        <v>24850.94</v>
      </c>
      <c r="T4413" s="1">
        <v>4706.74</v>
      </c>
      <c r="U4413" s="1">
        <f>SUM(Report_Summary[Revenue])</f>
        <v>626594850.33999527</v>
      </c>
      <c r="V4413" s="1">
        <f>Report_Summary[[#This Row],[Total Revenue]] / COUNTA(Report_Summary[Membership No])</f>
        <v>62659.485033999525</v>
      </c>
    </row>
    <row r="4414" spans="1:22" x14ac:dyDescent="0.3">
      <c r="A4414" t="s">
        <v>4453</v>
      </c>
      <c r="B4414">
        <v>2021</v>
      </c>
      <c r="C4414" t="s">
        <v>14</v>
      </c>
      <c r="D4414">
        <v>76</v>
      </c>
      <c r="E4414" t="str">
        <f t="shared" si="68"/>
        <v>Old</v>
      </c>
      <c r="F4414" t="s">
        <v>15</v>
      </c>
      <c r="G4414" t="s">
        <v>23</v>
      </c>
      <c r="H4414" t="s">
        <v>28</v>
      </c>
      <c r="I4414">
        <v>31</v>
      </c>
      <c r="J4414">
        <v>2.8</v>
      </c>
      <c r="K4414" t="s">
        <v>32</v>
      </c>
      <c r="L4414" t="s">
        <v>33</v>
      </c>
      <c r="M4414" s="1">
        <v>2687.66</v>
      </c>
      <c r="N4414" s="1">
        <v>541.57000000000005</v>
      </c>
      <c r="O4414" s="1">
        <v>3369.91</v>
      </c>
      <c r="P4414" s="1">
        <v>0</v>
      </c>
      <c r="Q4414" s="1">
        <v>3840.76</v>
      </c>
      <c r="R4414" s="1">
        <v>12673.8</v>
      </c>
      <c r="S4414" s="1">
        <v>-18744.47</v>
      </c>
      <c r="T4414" s="1">
        <v>35259.03</v>
      </c>
      <c r="U4414" s="1">
        <f>SUM(Report_Summary[Revenue])</f>
        <v>626594850.33999527</v>
      </c>
      <c r="V4414" s="1">
        <f>Report_Summary[[#This Row],[Total Revenue]] / COUNTA(Report_Summary[Membership No])</f>
        <v>62659.485033999525</v>
      </c>
    </row>
    <row r="4415" spans="1:22" x14ac:dyDescent="0.3">
      <c r="A4415" t="s">
        <v>4454</v>
      </c>
      <c r="B4415">
        <v>2016</v>
      </c>
      <c r="C4415" t="s">
        <v>14</v>
      </c>
      <c r="D4415">
        <v>64</v>
      </c>
      <c r="E4415" t="str">
        <f t="shared" si="68"/>
        <v>Old</v>
      </c>
      <c r="F4415" t="s">
        <v>21</v>
      </c>
      <c r="G4415" t="s">
        <v>23</v>
      </c>
      <c r="H4415" t="s">
        <v>31</v>
      </c>
      <c r="I4415">
        <v>24</v>
      </c>
      <c r="J4415">
        <v>1.54</v>
      </c>
      <c r="K4415" t="s">
        <v>33</v>
      </c>
      <c r="L4415" t="s">
        <v>33</v>
      </c>
      <c r="M4415" s="1">
        <v>12304.25</v>
      </c>
      <c r="N4415" s="1">
        <v>608.98</v>
      </c>
      <c r="O4415" s="1">
        <v>6551.52</v>
      </c>
      <c r="P4415" s="1">
        <v>0</v>
      </c>
      <c r="Q4415" s="1">
        <v>30282.080000000002</v>
      </c>
      <c r="R4415" s="1">
        <v>57408.56</v>
      </c>
      <c r="S4415" s="1">
        <v>5984.56</v>
      </c>
      <c r="T4415" s="1">
        <v>81706.080000000002</v>
      </c>
      <c r="U4415" s="1">
        <f>SUM(Report_Summary[Revenue])</f>
        <v>626594850.33999527</v>
      </c>
      <c r="V4415" s="1">
        <f>Report_Summary[[#This Row],[Total Revenue]] / COUNTA(Report_Summary[Membership No])</f>
        <v>62659.485033999525</v>
      </c>
    </row>
    <row r="4416" spans="1:22" x14ac:dyDescent="0.3">
      <c r="A4416" t="s">
        <v>4455</v>
      </c>
      <c r="B4416">
        <v>2019</v>
      </c>
      <c r="C4416" t="s">
        <v>13</v>
      </c>
      <c r="D4416">
        <v>66</v>
      </c>
      <c r="E4416" t="str">
        <f t="shared" si="68"/>
        <v>Old</v>
      </c>
      <c r="F4416" t="s">
        <v>15</v>
      </c>
      <c r="G4416" t="s">
        <v>23</v>
      </c>
      <c r="H4416" t="s">
        <v>31</v>
      </c>
      <c r="I4416">
        <v>22</v>
      </c>
      <c r="J4416">
        <v>2.16</v>
      </c>
      <c r="K4416" t="s">
        <v>32</v>
      </c>
      <c r="L4416" t="s">
        <v>33</v>
      </c>
      <c r="M4416" s="1">
        <v>4646.05</v>
      </c>
      <c r="N4416" s="1">
        <v>1970.33</v>
      </c>
      <c r="O4416" s="1">
        <v>3304.53</v>
      </c>
      <c r="P4416" s="1">
        <v>0</v>
      </c>
      <c r="Q4416" s="1">
        <v>10822.24</v>
      </c>
      <c r="R4416" s="1">
        <v>16516.900000000001</v>
      </c>
      <c r="S4416" s="1">
        <v>27763.48</v>
      </c>
      <c r="T4416" s="1">
        <v>-424.34</v>
      </c>
      <c r="U4416" s="1">
        <f>SUM(Report_Summary[Revenue])</f>
        <v>626594850.33999527</v>
      </c>
      <c r="V4416" s="1">
        <f>Report_Summary[[#This Row],[Total Revenue]] / COUNTA(Report_Summary[Membership No])</f>
        <v>62659.485033999525</v>
      </c>
    </row>
    <row r="4417" spans="1:22" x14ac:dyDescent="0.3">
      <c r="A4417" t="s">
        <v>4456</v>
      </c>
      <c r="B4417">
        <v>2018</v>
      </c>
      <c r="C4417" t="s">
        <v>13</v>
      </c>
      <c r="D4417">
        <v>25</v>
      </c>
      <c r="E4417" t="str">
        <f t="shared" si="68"/>
        <v>Young</v>
      </c>
      <c r="F4417" t="s">
        <v>19</v>
      </c>
      <c r="G4417" t="s">
        <v>23</v>
      </c>
      <c r="H4417" t="s">
        <v>29</v>
      </c>
      <c r="I4417">
        <v>31</v>
      </c>
      <c r="J4417">
        <v>2.67</v>
      </c>
      <c r="K4417" t="s">
        <v>32</v>
      </c>
      <c r="L4417" t="s">
        <v>33</v>
      </c>
      <c r="M4417" s="1">
        <v>7425.71</v>
      </c>
      <c r="N4417" s="1">
        <v>1558.66</v>
      </c>
      <c r="O4417" s="1">
        <v>7551.23</v>
      </c>
      <c r="P4417" s="1">
        <v>0</v>
      </c>
      <c r="Q4417" s="1">
        <v>28410.35</v>
      </c>
      <c r="R4417" s="1">
        <v>16960.57</v>
      </c>
      <c r="S4417" s="1">
        <v>-6415.44</v>
      </c>
      <c r="T4417" s="1">
        <v>51786.36</v>
      </c>
      <c r="U4417" s="1">
        <f>SUM(Report_Summary[Revenue])</f>
        <v>626594850.33999527</v>
      </c>
      <c r="V4417" s="1">
        <f>Report_Summary[[#This Row],[Total Revenue]] / COUNTA(Report_Summary[Membership No])</f>
        <v>62659.485033999525</v>
      </c>
    </row>
    <row r="4418" spans="1:22" x14ac:dyDescent="0.3">
      <c r="A4418" t="s">
        <v>4457</v>
      </c>
      <c r="B4418">
        <v>2023</v>
      </c>
      <c r="C4418" t="s">
        <v>13</v>
      </c>
      <c r="D4418">
        <v>65</v>
      </c>
      <c r="E4418" t="str">
        <f t="shared" si="68"/>
        <v>Old</v>
      </c>
      <c r="F4418" t="s">
        <v>19</v>
      </c>
      <c r="G4418" t="s">
        <v>24</v>
      </c>
      <c r="H4418" t="s">
        <v>28</v>
      </c>
      <c r="I4418">
        <v>41</v>
      </c>
      <c r="J4418">
        <v>0.18</v>
      </c>
      <c r="K4418" t="s">
        <v>33</v>
      </c>
      <c r="L4418" t="s">
        <v>33</v>
      </c>
      <c r="M4418" s="1">
        <v>7116.22</v>
      </c>
      <c r="N4418" s="1">
        <v>4787.87</v>
      </c>
      <c r="O4418" s="1">
        <v>6154.49</v>
      </c>
      <c r="P4418" s="1">
        <v>0</v>
      </c>
      <c r="Q4418" s="1">
        <v>22542.67</v>
      </c>
      <c r="R4418" s="1">
        <v>20272.080000000002</v>
      </c>
      <c r="S4418" s="1">
        <v>29068.17</v>
      </c>
      <c r="T4418" s="1">
        <v>13746.58</v>
      </c>
      <c r="U4418" s="1">
        <f>SUM(Report_Summary[Revenue])</f>
        <v>626594850.33999527</v>
      </c>
      <c r="V4418" s="1">
        <f>Report_Summary[[#This Row],[Total Revenue]] / COUNTA(Report_Summary[Membership No])</f>
        <v>62659.485033999525</v>
      </c>
    </row>
    <row r="4419" spans="1:22" x14ac:dyDescent="0.3">
      <c r="A4419" t="s">
        <v>4458</v>
      </c>
      <c r="B4419">
        <v>2019</v>
      </c>
      <c r="C4419" t="s">
        <v>14</v>
      </c>
      <c r="D4419">
        <v>47</v>
      </c>
      <c r="E4419" t="str">
        <f t="shared" ref="E4419:E4482" si="69">IF(D4419&gt;55,"Old",IF(D4419&gt;=31,"Middle Age",IF(D4419&lt;31,"Young","Invalid")))</f>
        <v>Middle Age</v>
      </c>
      <c r="F4419" t="s">
        <v>15</v>
      </c>
      <c r="G4419" t="s">
        <v>23</v>
      </c>
      <c r="H4419" t="s">
        <v>29</v>
      </c>
      <c r="I4419">
        <v>27</v>
      </c>
      <c r="J4419">
        <v>2.79</v>
      </c>
      <c r="K4419" t="s">
        <v>32</v>
      </c>
      <c r="L4419" t="s">
        <v>33</v>
      </c>
      <c r="M4419" s="1">
        <v>2842.74</v>
      </c>
      <c r="N4419" s="1">
        <v>3882.32</v>
      </c>
      <c r="O4419" s="1">
        <v>5328.99</v>
      </c>
      <c r="P4419" s="1">
        <v>0</v>
      </c>
      <c r="Q4419" s="1">
        <v>12377.76</v>
      </c>
      <c r="R4419" s="1">
        <v>5043.34</v>
      </c>
      <c r="S4419" s="1">
        <v>-1999.71</v>
      </c>
      <c r="T4419" s="1">
        <v>19420.810000000001</v>
      </c>
      <c r="U4419" s="1">
        <f>SUM(Report_Summary[Revenue])</f>
        <v>626594850.33999527</v>
      </c>
      <c r="V4419" s="1">
        <f>Report_Summary[[#This Row],[Total Revenue]] / COUNTA(Report_Summary[Membership No])</f>
        <v>62659.485033999525</v>
      </c>
    </row>
    <row r="4420" spans="1:22" x14ac:dyDescent="0.3">
      <c r="A4420" t="s">
        <v>4459</v>
      </c>
      <c r="B4420">
        <v>2016</v>
      </c>
      <c r="C4420" t="s">
        <v>14</v>
      </c>
      <c r="D4420">
        <v>44</v>
      </c>
      <c r="E4420" t="str">
        <f t="shared" si="69"/>
        <v>Middle Age</v>
      </c>
      <c r="F4420" t="s">
        <v>20</v>
      </c>
      <c r="G4420" t="s">
        <v>23</v>
      </c>
      <c r="H4420" t="s">
        <v>30</v>
      </c>
      <c r="I4420">
        <v>22</v>
      </c>
      <c r="J4420">
        <v>1.74</v>
      </c>
      <c r="K4420" t="s">
        <v>32</v>
      </c>
      <c r="L4420" t="s">
        <v>33</v>
      </c>
      <c r="M4420" s="1">
        <v>14074.47</v>
      </c>
      <c r="N4420" s="1">
        <v>815.1</v>
      </c>
      <c r="O4420" s="1">
        <v>99.43</v>
      </c>
      <c r="P4420" s="1">
        <v>0</v>
      </c>
      <c r="Q4420" s="1">
        <v>66696.31</v>
      </c>
      <c r="R4420" s="1">
        <v>66411.48</v>
      </c>
      <c r="S4420" s="1">
        <v>-28314.37</v>
      </c>
      <c r="T4420" s="1">
        <v>161422.16</v>
      </c>
      <c r="U4420" s="1">
        <f>SUM(Report_Summary[Revenue])</f>
        <v>626594850.33999527</v>
      </c>
      <c r="V4420" s="1">
        <f>Report_Summary[[#This Row],[Total Revenue]] / COUNTA(Report_Summary[Membership No])</f>
        <v>62659.485033999525</v>
      </c>
    </row>
    <row r="4421" spans="1:22" x14ac:dyDescent="0.3">
      <c r="A4421" t="s">
        <v>4460</v>
      </c>
      <c r="B4421">
        <v>2016</v>
      </c>
      <c r="C4421" t="s">
        <v>13</v>
      </c>
      <c r="D4421">
        <v>50</v>
      </c>
      <c r="E4421" t="str">
        <f t="shared" si="69"/>
        <v>Middle Age</v>
      </c>
      <c r="F4421" t="s">
        <v>20</v>
      </c>
      <c r="G4421" t="s">
        <v>25</v>
      </c>
      <c r="H4421" t="s">
        <v>31</v>
      </c>
      <c r="I4421">
        <v>39</v>
      </c>
      <c r="J4421">
        <v>1.82</v>
      </c>
      <c r="K4421" t="s">
        <v>32</v>
      </c>
      <c r="L4421" t="s">
        <v>33</v>
      </c>
      <c r="M4421" s="1">
        <v>10071.89</v>
      </c>
      <c r="N4421" s="1">
        <v>806.95</v>
      </c>
      <c r="O4421" s="1">
        <v>5885.74</v>
      </c>
      <c r="P4421" s="1">
        <v>0</v>
      </c>
      <c r="Q4421" s="1">
        <v>17002.439999999999</v>
      </c>
      <c r="R4421" s="1">
        <v>44703.99</v>
      </c>
      <c r="S4421" s="1">
        <v>29161.03</v>
      </c>
      <c r="T4421" s="1">
        <v>32545.4</v>
      </c>
      <c r="U4421" s="1">
        <f>SUM(Report_Summary[Revenue])</f>
        <v>626594850.33999527</v>
      </c>
      <c r="V4421" s="1">
        <f>Report_Summary[[#This Row],[Total Revenue]] / COUNTA(Report_Summary[Membership No])</f>
        <v>62659.485033999525</v>
      </c>
    </row>
    <row r="4422" spans="1:22" x14ac:dyDescent="0.3">
      <c r="A4422" t="s">
        <v>4461</v>
      </c>
      <c r="B4422">
        <v>2023</v>
      </c>
      <c r="C4422" t="s">
        <v>14</v>
      </c>
      <c r="D4422">
        <v>25</v>
      </c>
      <c r="E4422" t="str">
        <f t="shared" si="69"/>
        <v>Young</v>
      </c>
      <c r="F4422" t="s">
        <v>16</v>
      </c>
      <c r="G4422" t="s">
        <v>22</v>
      </c>
      <c r="H4422" t="s">
        <v>28</v>
      </c>
      <c r="I4422">
        <v>42</v>
      </c>
      <c r="J4422">
        <v>2.4</v>
      </c>
      <c r="K4422" t="s">
        <v>33</v>
      </c>
      <c r="L4422" t="s">
        <v>33</v>
      </c>
      <c r="M4422" s="1">
        <v>18978.82</v>
      </c>
      <c r="N4422" s="1">
        <v>2399.84</v>
      </c>
      <c r="O4422" s="1">
        <v>4015.01</v>
      </c>
      <c r="P4422" s="1">
        <v>0</v>
      </c>
      <c r="Q4422" s="1">
        <v>72351.81</v>
      </c>
      <c r="R4422" s="1">
        <v>59812.79</v>
      </c>
      <c r="S4422" s="1">
        <v>-17172</v>
      </c>
      <c r="T4422" s="1">
        <v>149336.6</v>
      </c>
      <c r="U4422" s="1">
        <f>SUM(Report_Summary[Revenue])</f>
        <v>626594850.33999527</v>
      </c>
      <c r="V4422" s="1">
        <f>Report_Summary[[#This Row],[Total Revenue]] / COUNTA(Report_Summary[Membership No])</f>
        <v>62659.485033999525</v>
      </c>
    </row>
    <row r="4423" spans="1:22" x14ac:dyDescent="0.3">
      <c r="A4423" t="s">
        <v>4462</v>
      </c>
      <c r="B4423">
        <v>2021</v>
      </c>
      <c r="C4423" t="s">
        <v>14</v>
      </c>
      <c r="D4423">
        <v>79</v>
      </c>
      <c r="E4423" t="str">
        <f t="shared" si="69"/>
        <v>Old</v>
      </c>
      <c r="F4423" t="s">
        <v>19</v>
      </c>
      <c r="G4423" t="s">
        <v>22</v>
      </c>
      <c r="H4423" t="s">
        <v>29</v>
      </c>
      <c r="I4423">
        <v>30</v>
      </c>
      <c r="J4423">
        <v>0.96</v>
      </c>
      <c r="K4423" t="s">
        <v>33</v>
      </c>
      <c r="L4423" t="s">
        <v>33</v>
      </c>
      <c r="M4423" s="1">
        <v>11649.48</v>
      </c>
      <c r="N4423" s="1">
        <v>1271.6300000000001</v>
      </c>
      <c r="O4423" s="1">
        <v>548.21</v>
      </c>
      <c r="P4423" s="1">
        <v>0</v>
      </c>
      <c r="Q4423" s="1">
        <v>45655.199999999997</v>
      </c>
      <c r="R4423" s="1">
        <v>18324.71</v>
      </c>
      <c r="S4423" s="1">
        <v>-28590.18</v>
      </c>
      <c r="T4423" s="1">
        <v>92570.09</v>
      </c>
      <c r="U4423" s="1">
        <f>SUM(Report_Summary[Revenue])</f>
        <v>626594850.33999527</v>
      </c>
      <c r="V4423" s="1">
        <f>Report_Summary[[#This Row],[Total Revenue]] / COUNTA(Report_Summary[Membership No])</f>
        <v>62659.485033999525</v>
      </c>
    </row>
    <row r="4424" spans="1:22" x14ac:dyDescent="0.3">
      <c r="A4424" t="s">
        <v>4463</v>
      </c>
      <c r="B4424">
        <v>2023</v>
      </c>
      <c r="C4424" t="s">
        <v>14</v>
      </c>
      <c r="D4424">
        <v>24</v>
      </c>
      <c r="E4424" t="str">
        <f t="shared" si="69"/>
        <v>Young</v>
      </c>
      <c r="F4424" t="s">
        <v>17</v>
      </c>
      <c r="G4424" t="s">
        <v>25</v>
      </c>
      <c r="H4424" t="s">
        <v>29</v>
      </c>
      <c r="I4424">
        <v>31</v>
      </c>
      <c r="J4424">
        <v>2.71</v>
      </c>
      <c r="K4424" t="s">
        <v>33</v>
      </c>
      <c r="L4424" t="s">
        <v>33</v>
      </c>
      <c r="M4424" s="1">
        <v>1671.84</v>
      </c>
      <c r="N4424" s="1">
        <v>2576.52</v>
      </c>
      <c r="O4424" s="1">
        <v>6402.76</v>
      </c>
      <c r="P4424" s="1">
        <v>0</v>
      </c>
      <c r="Q4424" s="1">
        <v>3611.68</v>
      </c>
      <c r="R4424" s="1">
        <v>4829.6000000000004</v>
      </c>
      <c r="S4424" s="1">
        <v>-5683.6</v>
      </c>
      <c r="T4424" s="1">
        <v>14124.88</v>
      </c>
      <c r="U4424" s="1">
        <f>SUM(Report_Summary[Revenue])</f>
        <v>626594850.33999527</v>
      </c>
      <c r="V4424" s="1">
        <f>Report_Summary[[#This Row],[Total Revenue]] / COUNTA(Report_Summary[Membership No])</f>
        <v>62659.485033999525</v>
      </c>
    </row>
    <row r="4425" spans="1:22" x14ac:dyDescent="0.3">
      <c r="A4425" t="s">
        <v>4464</v>
      </c>
      <c r="B4425">
        <v>2020</v>
      </c>
      <c r="C4425" t="s">
        <v>14</v>
      </c>
      <c r="D4425">
        <v>55</v>
      </c>
      <c r="E4425" t="str">
        <f t="shared" si="69"/>
        <v>Middle Age</v>
      </c>
      <c r="F4425" t="s">
        <v>15</v>
      </c>
      <c r="G4425" t="s">
        <v>25</v>
      </c>
      <c r="H4425" t="s">
        <v>29</v>
      </c>
      <c r="I4425">
        <v>25</v>
      </c>
      <c r="J4425">
        <v>1.28</v>
      </c>
      <c r="K4425" t="s">
        <v>32</v>
      </c>
      <c r="L4425" t="s">
        <v>33</v>
      </c>
      <c r="M4425" s="1">
        <v>14912.28</v>
      </c>
      <c r="N4425" s="1">
        <v>680.73</v>
      </c>
      <c r="O4425" s="1">
        <v>2100.12</v>
      </c>
      <c r="P4425" s="1">
        <v>0</v>
      </c>
      <c r="Q4425" s="1">
        <v>55781.68</v>
      </c>
      <c r="R4425" s="1">
        <v>60912.34</v>
      </c>
      <c r="S4425" s="1">
        <v>-18063</v>
      </c>
      <c r="T4425" s="1">
        <v>134757.01999999999</v>
      </c>
      <c r="U4425" s="1">
        <f>SUM(Report_Summary[Revenue])</f>
        <v>626594850.33999527</v>
      </c>
      <c r="V4425" s="1">
        <f>Report_Summary[[#This Row],[Total Revenue]] / COUNTA(Report_Summary[Membership No])</f>
        <v>62659.485033999525</v>
      </c>
    </row>
    <row r="4426" spans="1:22" x14ac:dyDescent="0.3">
      <c r="A4426" t="s">
        <v>4465</v>
      </c>
      <c r="B4426">
        <v>2017</v>
      </c>
      <c r="C4426" t="s">
        <v>13</v>
      </c>
      <c r="D4426">
        <v>49</v>
      </c>
      <c r="E4426" t="str">
        <f t="shared" si="69"/>
        <v>Middle Age</v>
      </c>
      <c r="F4426" t="s">
        <v>17</v>
      </c>
      <c r="G4426" t="s">
        <v>22</v>
      </c>
      <c r="H4426" t="s">
        <v>29</v>
      </c>
      <c r="I4426">
        <v>36</v>
      </c>
      <c r="J4426">
        <v>2.1</v>
      </c>
      <c r="K4426" t="s">
        <v>33</v>
      </c>
      <c r="L4426" t="s">
        <v>33</v>
      </c>
      <c r="M4426" s="1">
        <v>14217.88</v>
      </c>
      <c r="N4426" s="1">
        <v>3863.11</v>
      </c>
      <c r="O4426" s="1">
        <v>1459.25</v>
      </c>
      <c r="P4426" s="1">
        <v>0</v>
      </c>
      <c r="Q4426" s="1">
        <v>20466.23</v>
      </c>
      <c r="R4426" s="1">
        <v>28860.74</v>
      </c>
      <c r="S4426" s="1">
        <v>-20855.060000000001</v>
      </c>
      <c r="T4426" s="1">
        <v>70182.03</v>
      </c>
      <c r="U4426" s="1">
        <f>SUM(Report_Summary[Revenue])</f>
        <v>626594850.33999527</v>
      </c>
      <c r="V4426" s="1">
        <f>Report_Summary[[#This Row],[Total Revenue]] / COUNTA(Report_Summary[Membership No])</f>
        <v>62659.485033999525</v>
      </c>
    </row>
    <row r="4427" spans="1:22" x14ac:dyDescent="0.3">
      <c r="A4427" t="s">
        <v>4466</v>
      </c>
      <c r="B4427">
        <v>2017</v>
      </c>
      <c r="C4427" t="s">
        <v>13</v>
      </c>
      <c r="D4427">
        <v>55</v>
      </c>
      <c r="E4427" t="str">
        <f t="shared" si="69"/>
        <v>Middle Age</v>
      </c>
      <c r="F4427" t="s">
        <v>20</v>
      </c>
      <c r="G4427" t="s">
        <v>23</v>
      </c>
      <c r="H4427" t="s">
        <v>30</v>
      </c>
      <c r="I4427">
        <v>30</v>
      </c>
      <c r="J4427">
        <v>3.49</v>
      </c>
      <c r="K4427" t="s">
        <v>33</v>
      </c>
      <c r="L4427" t="s">
        <v>33</v>
      </c>
      <c r="M4427" s="1">
        <v>4863.1400000000003</v>
      </c>
      <c r="N4427" s="1">
        <v>3576.13</v>
      </c>
      <c r="O4427" s="1">
        <v>2489.54</v>
      </c>
      <c r="P4427" s="1">
        <v>0</v>
      </c>
      <c r="Q4427" s="1">
        <v>6006.97</v>
      </c>
      <c r="R4427" s="1">
        <v>23318.34</v>
      </c>
      <c r="S4427" s="1">
        <v>3.07</v>
      </c>
      <c r="T4427" s="1">
        <v>29322.240000000002</v>
      </c>
      <c r="U4427" s="1">
        <f>SUM(Report_Summary[Revenue])</f>
        <v>626594850.33999527</v>
      </c>
      <c r="V4427" s="1">
        <f>Report_Summary[[#This Row],[Total Revenue]] / COUNTA(Report_Summary[Membership No])</f>
        <v>62659.485033999525</v>
      </c>
    </row>
    <row r="4428" spans="1:22" x14ac:dyDescent="0.3">
      <c r="A4428" t="s">
        <v>4467</v>
      </c>
      <c r="B4428">
        <v>2016</v>
      </c>
      <c r="C4428" t="s">
        <v>14</v>
      </c>
      <c r="D4428">
        <v>42</v>
      </c>
      <c r="E4428" t="str">
        <f t="shared" si="69"/>
        <v>Middle Age</v>
      </c>
      <c r="F4428" t="s">
        <v>19</v>
      </c>
      <c r="G4428" t="s">
        <v>23</v>
      </c>
      <c r="H4428" t="s">
        <v>28</v>
      </c>
      <c r="I4428">
        <v>36</v>
      </c>
      <c r="J4428">
        <v>2.74</v>
      </c>
      <c r="K4428" t="s">
        <v>33</v>
      </c>
      <c r="L4428" t="s">
        <v>33</v>
      </c>
      <c r="M4428" s="1">
        <v>3439.13</v>
      </c>
      <c r="N4428" s="1">
        <v>144.57</v>
      </c>
      <c r="O4428" s="1">
        <v>5511.96</v>
      </c>
      <c r="P4428" s="1">
        <v>0</v>
      </c>
      <c r="Q4428" s="1">
        <v>4460.04</v>
      </c>
      <c r="R4428" s="1">
        <v>11964.44</v>
      </c>
      <c r="S4428" s="1">
        <v>-6141.47</v>
      </c>
      <c r="T4428" s="1">
        <v>22565.95</v>
      </c>
      <c r="U4428" s="1">
        <f>SUM(Report_Summary[Revenue])</f>
        <v>626594850.33999527</v>
      </c>
      <c r="V4428" s="1">
        <f>Report_Summary[[#This Row],[Total Revenue]] / COUNTA(Report_Summary[Membership No])</f>
        <v>62659.485033999525</v>
      </c>
    </row>
    <row r="4429" spans="1:22" x14ac:dyDescent="0.3">
      <c r="A4429" t="s">
        <v>4468</v>
      </c>
      <c r="B4429">
        <v>2019</v>
      </c>
      <c r="C4429" t="s">
        <v>13</v>
      </c>
      <c r="D4429">
        <v>46</v>
      </c>
      <c r="E4429" t="str">
        <f t="shared" si="69"/>
        <v>Middle Age</v>
      </c>
      <c r="F4429" t="s">
        <v>17</v>
      </c>
      <c r="G4429" t="s">
        <v>24</v>
      </c>
      <c r="H4429" t="s">
        <v>29</v>
      </c>
      <c r="I4429">
        <v>29</v>
      </c>
      <c r="J4429">
        <v>1.91</v>
      </c>
      <c r="K4429" t="s">
        <v>33</v>
      </c>
      <c r="L4429" t="s">
        <v>33</v>
      </c>
      <c r="M4429" s="1">
        <v>2828.44</v>
      </c>
      <c r="N4429" s="1">
        <v>2553.06</v>
      </c>
      <c r="O4429" s="1">
        <v>2404.6999999999998</v>
      </c>
      <c r="P4429" s="1">
        <v>0</v>
      </c>
      <c r="Q4429" s="1">
        <v>12059.76</v>
      </c>
      <c r="R4429" s="1">
        <v>8001.27</v>
      </c>
      <c r="S4429" s="1">
        <v>23511.13</v>
      </c>
      <c r="T4429" s="1">
        <v>-3450.1</v>
      </c>
      <c r="U4429" s="1">
        <f>SUM(Report_Summary[Revenue])</f>
        <v>626594850.33999527</v>
      </c>
      <c r="V4429" s="1">
        <f>Report_Summary[[#This Row],[Total Revenue]] / COUNTA(Report_Summary[Membership No])</f>
        <v>62659.485033999525</v>
      </c>
    </row>
    <row r="4430" spans="1:22" x14ac:dyDescent="0.3">
      <c r="A4430" t="s">
        <v>4469</v>
      </c>
      <c r="B4430">
        <v>2019</v>
      </c>
      <c r="C4430" t="s">
        <v>14</v>
      </c>
      <c r="D4430">
        <v>30</v>
      </c>
      <c r="E4430" t="str">
        <f t="shared" si="69"/>
        <v>Young</v>
      </c>
      <c r="F4430" t="s">
        <v>18</v>
      </c>
      <c r="G4430" t="s">
        <v>24</v>
      </c>
      <c r="H4430" t="s">
        <v>30</v>
      </c>
      <c r="I4430">
        <v>31</v>
      </c>
      <c r="J4430">
        <v>1.8</v>
      </c>
      <c r="K4430" t="s">
        <v>32</v>
      </c>
      <c r="L4430" t="s">
        <v>33</v>
      </c>
      <c r="M4430" s="1">
        <v>15706.9</v>
      </c>
      <c r="N4430" s="1">
        <v>4572.47</v>
      </c>
      <c r="O4430" s="1">
        <v>4602.53</v>
      </c>
      <c r="P4430" s="1">
        <v>0</v>
      </c>
      <c r="Q4430" s="1">
        <v>46501.49</v>
      </c>
      <c r="R4430" s="1">
        <v>26437.46</v>
      </c>
      <c r="S4430" s="1">
        <v>28658.21</v>
      </c>
      <c r="T4430" s="1">
        <v>44280.74</v>
      </c>
      <c r="U4430" s="1">
        <f>SUM(Report_Summary[Revenue])</f>
        <v>626594850.33999527</v>
      </c>
      <c r="V4430" s="1">
        <f>Report_Summary[[#This Row],[Total Revenue]] / COUNTA(Report_Summary[Membership No])</f>
        <v>62659.485033999525</v>
      </c>
    </row>
    <row r="4431" spans="1:22" x14ac:dyDescent="0.3">
      <c r="A4431" t="s">
        <v>4470</v>
      </c>
      <c r="B4431">
        <v>2017</v>
      </c>
      <c r="C4431" t="s">
        <v>13</v>
      </c>
      <c r="D4431">
        <v>76</v>
      </c>
      <c r="E4431" t="str">
        <f t="shared" si="69"/>
        <v>Old</v>
      </c>
      <c r="F4431" t="s">
        <v>17</v>
      </c>
      <c r="G4431" t="s">
        <v>25</v>
      </c>
      <c r="H4431" t="s">
        <v>27</v>
      </c>
      <c r="I4431">
        <v>44</v>
      </c>
      <c r="J4431">
        <v>3.1</v>
      </c>
      <c r="K4431" t="s">
        <v>32</v>
      </c>
      <c r="L4431" t="s">
        <v>33</v>
      </c>
      <c r="M4431" s="1">
        <v>11216.89</v>
      </c>
      <c r="N4431" s="1">
        <v>1324.83</v>
      </c>
      <c r="O4431" s="1">
        <v>3152.4</v>
      </c>
      <c r="P4431" s="1">
        <v>0</v>
      </c>
      <c r="Q4431" s="1">
        <v>51976.99</v>
      </c>
      <c r="R4431" s="1">
        <v>29953.040000000001</v>
      </c>
      <c r="S4431" s="1">
        <v>11550.4</v>
      </c>
      <c r="T4431" s="1">
        <v>70379.63</v>
      </c>
      <c r="U4431" s="1">
        <f>SUM(Report_Summary[Revenue])</f>
        <v>626594850.33999527</v>
      </c>
      <c r="V4431" s="1">
        <f>Report_Summary[[#This Row],[Total Revenue]] / COUNTA(Report_Summary[Membership No])</f>
        <v>62659.485033999525</v>
      </c>
    </row>
    <row r="4432" spans="1:22" x14ac:dyDescent="0.3">
      <c r="A4432" t="s">
        <v>4471</v>
      </c>
      <c r="B4432">
        <v>2022</v>
      </c>
      <c r="C4432" t="s">
        <v>13</v>
      </c>
      <c r="D4432">
        <v>66</v>
      </c>
      <c r="E4432" t="str">
        <f t="shared" si="69"/>
        <v>Old</v>
      </c>
      <c r="F4432" t="s">
        <v>18</v>
      </c>
      <c r="G4432" t="s">
        <v>24</v>
      </c>
      <c r="H4432" t="s">
        <v>29</v>
      </c>
      <c r="I4432">
        <v>22</v>
      </c>
      <c r="J4432">
        <v>2.15</v>
      </c>
      <c r="K4432" t="s">
        <v>33</v>
      </c>
      <c r="L4432" t="s">
        <v>33</v>
      </c>
      <c r="M4432" s="1">
        <v>3889.93</v>
      </c>
      <c r="N4432" s="1">
        <v>772.4</v>
      </c>
      <c r="O4432" s="1">
        <v>5028.47</v>
      </c>
      <c r="P4432" s="1">
        <v>0</v>
      </c>
      <c r="Q4432" s="1">
        <v>7428.96</v>
      </c>
      <c r="R4432" s="1">
        <v>9065.91</v>
      </c>
      <c r="S4432" s="1">
        <v>-9133.25</v>
      </c>
      <c r="T4432" s="1">
        <v>25628.12</v>
      </c>
      <c r="U4432" s="1">
        <f>SUM(Report_Summary[Revenue])</f>
        <v>626594850.33999527</v>
      </c>
      <c r="V4432" s="1">
        <f>Report_Summary[[#This Row],[Total Revenue]] / COUNTA(Report_Summary[Membership No])</f>
        <v>62659.485033999525</v>
      </c>
    </row>
    <row r="4433" spans="1:22" x14ac:dyDescent="0.3">
      <c r="A4433" t="s">
        <v>4472</v>
      </c>
      <c r="B4433">
        <v>2019</v>
      </c>
      <c r="C4433" t="s">
        <v>13</v>
      </c>
      <c r="D4433">
        <v>32</v>
      </c>
      <c r="E4433" t="str">
        <f t="shared" si="69"/>
        <v>Middle Age</v>
      </c>
      <c r="F4433" t="s">
        <v>18</v>
      </c>
      <c r="G4433" t="s">
        <v>23</v>
      </c>
      <c r="H4433" t="s">
        <v>26</v>
      </c>
      <c r="I4433">
        <v>20</v>
      </c>
      <c r="J4433">
        <v>3.03</v>
      </c>
      <c r="K4433" t="s">
        <v>33</v>
      </c>
      <c r="L4433" t="s">
        <v>33</v>
      </c>
      <c r="M4433" s="1">
        <v>7586.86</v>
      </c>
      <c r="N4433" s="1">
        <v>3893.94</v>
      </c>
      <c r="O4433" s="1">
        <v>608.85</v>
      </c>
      <c r="P4433" s="1">
        <v>0</v>
      </c>
      <c r="Q4433" s="1">
        <v>10622.83</v>
      </c>
      <c r="R4433" s="1">
        <v>33870.36</v>
      </c>
      <c r="S4433" s="1">
        <v>-18023.52</v>
      </c>
      <c r="T4433" s="1">
        <v>62516.71</v>
      </c>
      <c r="U4433" s="1">
        <f>SUM(Report_Summary[Revenue])</f>
        <v>626594850.33999527</v>
      </c>
      <c r="V4433" s="1">
        <f>Report_Summary[[#This Row],[Total Revenue]] / COUNTA(Report_Summary[Membership No])</f>
        <v>62659.485033999525</v>
      </c>
    </row>
    <row r="4434" spans="1:22" x14ac:dyDescent="0.3">
      <c r="A4434" t="s">
        <v>4473</v>
      </c>
      <c r="B4434">
        <v>2018</v>
      </c>
      <c r="C4434" t="s">
        <v>13</v>
      </c>
      <c r="D4434">
        <v>77</v>
      </c>
      <c r="E4434" t="str">
        <f t="shared" si="69"/>
        <v>Old</v>
      </c>
      <c r="F4434" t="s">
        <v>21</v>
      </c>
      <c r="G4434" t="s">
        <v>25</v>
      </c>
      <c r="H4434" t="s">
        <v>31</v>
      </c>
      <c r="I4434">
        <v>38</v>
      </c>
      <c r="J4434">
        <v>1.89</v>
      </c>
      <c r="K4434" t="s">
        <v>33</v>
      </c>
      <c r="L4434" t="s">
        <v>33</v>
      </c>
      <c r="M4434" s="1">
        <v>6367.41</v>
      </c>
      <c r="N4434" s="1">
        <v>2817.73</v>
      </c>
      <c r="O4434" s="1">
        <v>7365.01</v>
      </c>
      <c r="P4434" s="1">
        <v>0</v>
      </c>
      <c r="Q4434" s="1">
        <v>26169.87</v>
      </c>
      <c r="R4434" s="1">
        <v>28463.85</v>
      </c>
      <c r="S4434" s="1">
        <v>1888.5</v>
      </c>
      <c r="T4434" s="1">
        <v>52745.22</v>
      </c>
      <c r="U4434" s="1">
        <f>SUM(Report_Summary[Revenue])</f>
        <v>626594850.33999527</v>
      </c>
      <c r="V4434" s="1">
        <f>Report_Summary[[#This Row],[Total Revenue]] / COUNTA(Report_Summary[Membership No])</f>
        <v>62659.485033999525</v>
      </c>
    </row>
    <row r="4435" spans="1:22" x14ac:dyDescent="0.3">
      <c r="A4435" t="s">
        <v>4474</v>
      </c>
      <c r="B4435">
        <v>2023</v>
      </c>
      <c r="C4435" t="s">
        <v>14</v>
      </c>
      <c r="D4435">
        <v>66</v>
      </c>
      <c r="E4435" t="str">
        <f t="shared" si="69"/>
        <v>Old</v>
      </c>
      <c r="F4435" t="s">
        <v>16</v>
      </c>
      <c r="G4435" t="s">
        <v>23</v>
      </c>
      <c r="H4435" t="s">
        <v>29</v>
      </c>
      <c r="I4435">
        <v>35</v>
      </c>
      <c r="J4435">
        <v>3.02</v>
      </c>
      <c r="K4435" t="s">
        <v>33</v>
      </c>
      <c r="L4435" t="s">
        <v>33</v>
      </c>
      <c r="M4435" s="1">
        <v>7103.48</v>
      </c>
      <c r="N4435" s="1">
        <v>4670.66</v>
      </c>
      <c r="O4435" s="1">
        <v>6914.85</v>
      </c>
      <c r="P4435" s="1">
        <v>0</v>
      </c>
      <c r="Q4435" s="1">
        <v>35226.519999999997</v>
      </c>
      <c r="R4435" s="1">
        <v>27686.49</v>
      </c>
      <c r="S4435" s="1">
        <v>-22836.62</v>
      </c>
      <c r="T4435" s="1">
        <v>85749.63</v>
      </c>
      <c r="U4435" s="1">
        <f>SUM(Report_Summary[Revenue])</f>
        <v>626594850.33999527</v>
      </c>
      <c r="V4435" s="1">
        <f>Report_Summary[[#This Row],[Total Revenue]] / COUNTA(Report_Summary[Membership No])</f>
        <v>62659.485033999525</v>
      </c>
    </row>
    <row r="4436" spans="1:22" x14ac:dyDescent="0.3">
      <c r="A4436" t="s">
        <v>4475</v>
      </c>
      <c r="B4436">
        <v>2024</v>
      </c>
      <c r="C4436" t="s">
        <v>13</v>
      </c>
      <c r="D4436">
        <v>71</v>
      </c>
      <c r="E4436" t="str">
        <f t="shared" si="69"/>
        <v>Old</v>
      </c>
      <c r="F4436" t="s">
        <v>15</v>
      </c>
      <c r="G4436" t="s">
        <v>25</v>
      </c>
      <c r="H4436" t="s">
        <v>26</v>
      </c>
      <c r="I4436">
        <v>28</v>
      </c>
      <c r="J4436">
        <v>3.53</v>
      </c>
      <c r="K4436" t="s">
        <v>33</v>
      </c>
      <c r="L4436" t="s">
        <v>33</v>
      </c>
      <c r="M4436" s="1">
        <v>16721.21</v>
      </c>
      <c r="N4436" s="1">
        <v>431.91</v>
      </c>
      <c r="O4436" s="1">
        <v>3523.4</v>
      </c>
      <c r="P4436" s="1">
        <v>0</v>
      </c>
      <c r="Q4436" s="1">
        <v>51386.85</v>
      </c>
      <c r="R4436" s="1">
        <v>48566.7</v>
      </c>
      <c r="S4436" s="1">
        <v>-23118.03</v>
      </c>
      <c r="T4436" s="1">
        <v>123071.58</v>
      </c>
      <c r="U4436" s="1">
        <f>SUM(Report_Summary[Revenue])</f>
        <v>626594850.33999527</v>
      </c>
      <c r="V4436" s="1">
        <f>Report_Summary[[#This Row],[Total Revenue]] / COUNTA(Report_Summary[Membership No])</f>
        <v>62659.485033999525</v>
      </c>
    </row>
    <row r="4437" spans="1:22" x14ac:dyDescent="0.3">
      <c r="A4437" t="s">
        <v>4476</v>
      </c>
      <c r="B4437">
        <v>2018</v>
      </c>
      <c r="C4437" t="s">
        <v>14</v>
      </c>
      <c r="D4437">
        <v>73</v>
      </c>
      <c r="E4437" t="str">
        <f t="shared" si="69"/>
        <v>Old</v>
      </c>
      <c r="F4437" t="s">
        <v>20</v>
      </c>
      <c r="G4437" t="s">
        <v>25</v>
      </c>
      <c r="H4437" t="s">
        <v>31</v>
      </c>
      <c r="I4437">
        <v>29</v>
      </c>
      <c r="J4437">
        <v>2.2200000000000002</v>
      </c>
      <c r="K4437" t="s">
        <v>33</v>
      </c>
      <c r="L4437" t="s">
        <v>33</v>
      </c>
      <c r="M4437" s="1">
        <v>8717.82</v>
      </c>
      <c r="N4437" s="1">
        <v>4751.1000000000004</v>
      </c>
      <c r="O4437" s="1">
        <v>73.22</v>
      </c>
      <c r="P4437" s="1">
        <v>0</v>
      </c>
      <c r="Q4437" s="1">
        <v>20019.810000000001</v>
      </c>
      <c r="R4437" s="1">
        <v>36267.99</v>
      </c>
      <c r="S4437" s="1">
        <v>27227.25</v>
      </c>
      <c r="T4437" s="1">
        <v>29060.55</v>
      </c>
      <c r="U4437" s="1">
        <f>SUM(Report_Summary[Revenue])</f>
        <v>626594850.33999527</v>
      </c>
      <c r="V4437" s="1">
        <f>Report_Summary[[#This Row],[Total Revenue]] / COUNTA(Report_Summary[Membership No])</f>
        <v>62659.485033999525</v>
      </c>
    </row>
    <row r="4438" spans="1:22" x14ac:dyDescent="0.3">
      <c r="A4438" t="s">
        <v>4477</v>
      </c>
      <c r="B4438">
        <v>2016</v>
      </c>
      <c r="C4438" t="s">
        <v>13</v>
      </c>
      <c r="D4438">
        <v>34</v>
      </c>
      <c r="E4438" t="str">
        <f t="shared" si="69"/>
        <v>Middle Age</v>
      </c>
      <c r="F4438" t="s">
        <v>19</v>
      </c>
      <c r="G4438" t="s">
        <v>23</v>
      </c>
      <c r="H4438" t="s">
        <v>28</v>
      </c>
      <c r="I4438">
        <v>25</v>
      </c>
      <c r="J4438">
        <v>3.13</v>
      </c>
      <c r="K4438" t="s">
        <v>32</v>
      </c>
      <c r="L4438" t="s">
        <v>33</v>
      </c>
      <c r="M4438" s="1">
        <v>2561.61</v>
      </c>
      <c r="N4438" s="1">
        <v>688.28</v>
      </c>
      <c r="O4438" s="1">
        <v>2833.23</v>
      </c>
      <c r="P4438" s="1">
        <v>0</v>
      </c>
      <c r="Q4438" s="1">
        <v>3971.86</v>
      </c>
      <c r="R4438" s="1">
        <v>7295.12</v>
      </c>
      <c r="S4438" s="1">
        <v>-23929.61</v>
      </c>
      <c r="T4438" s="1">
        <v>35196.589999999997</v>
      </c>
      <c r="U4438" s="1">
        <f>SUM(Report_Summary[Revenue])</f>
        <v>626594850.33999527</v>
      </c>
      <c r="V4438" s="1">
        <f>Report_Summary[[#This Row],[Total Revenue]] / COUNTA(Report_Summary[Membership No])</f>
        <v>62659.485033999525</v>
      </c>
    </row>
    <row r="4439" spans="1:22" x14ac:dyDescent="0.3">
      <c r="A4439" t="s">
        <v>4478</v>
      </c>
      <c r="B4439">
        <v>2022</v>
      </c>
      <c r="C4439" t="s">
        <v>14</v>
      </c>
      <c r="D4439">
        <v>47</v>
      </c>
      <c r="E4439" t="str">
        <f t="shared" si="69"/>
        <v>Middle Age</v>
      </c>
      <c r="F4439" t="s">
        <v>18</v>
      </c>
      <c r="G4439" t="s">
        <v>22</v>
      </c>
      <c r="H4439" t="s">
        <v>31</v>
      </c>
      <c r="I4439">
        <v>26</v>
      </c>
      <c r="J4439">
        <v>1.89</v>
      </c>
      <c r="K4439" t="s">
        <v>33</v>
      </c>
      <c r="L4439" t="s">
        <v>33</v>
      </c>
      <c r="M4439" s="1">
        <v>17845.830000000002</v>
      </c>
      <c r="N4439" s="1">
        <v>2993.75</v>
      </c>
      <c r="O4439" s="1">
        <v>6846.52</v>
      </c>
      <c r="P4439" s="1">
        <v>0</v>
      </c>
      <c r="Q4439" s="1">
        <v>76513.509999999995</v>
      </c>
      <c r="R4439" s="1">
        <v>68231.429999999993</v>
      </c>
      <c r="S4439" s="1">
        <v>-22156.37</v>
      </c>
      <c r="T4439" s="1">
        <v>166901.31</v>
      </c>
      <c r="U4439" s="1">
        <f>SUM(Report_Summary[Revenue])</f>
        <v>626594850.33999527</v>
      </c>
      <c r="V4439" s="1">
        <f>Report_Summary[[#This Row],[Total Revenue]] / COUNTA(Report_Summary[Membership No])</f>
        <v>62659.485033999525</v>
      </c>
    </row>
    <row r="4440" spans="1:22" x14ac:dyDescent="0.3">
      <c r="A4440" t="s">
        <v>4479</v>
      </c>
      <c r="B4440">
        <v>2018</v>
      </c>
      <c r="C4440" t="s">
        <v>14</v>
      </c>
      <c r="D4440">
        <v>79</v>
      </c>
      <c r="E4440" t="str">
        <f t="shared" si="69"/>
        <v>Old</v>
      </c>
      <c r="F4440" t="s">
        <v>16</v>
      </c>
      <c r="G4440" t="s">
        <v>24</v>
      </c>
      <c r="H4440" t="s">
        <v>28</v>
      </c>
      <c r="I4440">
        <v>22</v>
      </c>
      <c r="J4440">
        <v>2.1800000000000002</v>
      </c>
      <c r="K4440" t="s">
        <v>32</v>
      </c>
      <c r="L4440" t="s">
        <v>33</v>
      </c>
      <c r="M4440" s="1">
        <v>16884.41</v>
      </c>
      <c r="N4440" s="1">
        <v>993.59</v>
      </c>
      <c r="O4440" s="1">
        <v>7154.59</v>
      </c>
      <c r="P4440" s="1">
        <v>0</v>
      </c>
      <c r="Q4440" s="1">
        <v>20970.34</v>
      </c>
      <c r="R4440" s="1">
        <v>51180.38</v>
      </c>
      <c r="S4440" s="1">
        <v>12535.68</v>
      </c>
      <c r="T4440" s="1">
        <v>59615.040000000001</v>
      </c>
      <c r="U4440" s="1">
        <f>SUM(Report_Summary[Revenue])</f>
        <v>626594850.33999527</v>
      </c>
      <c r="V4440" s="1">
        <f>Report_Summary[[#This Row],[Total Revenue]] / COUNTA(Report_Summary[Membership No])</f>
        <v>62659.485033999525</v>
      </c>
    </row>
    <row r="4441" spans="1:22" x14ac:dyDescent="0.3">
      <c r="A4441" t="s">
        <v>4480</v>
      </c>
      <c r="B4441">
        <v>2020</v>
      </c>
      <c r="C4441" t="s">
        <v>13</v>
      </c>
      <c r="D4441">
        <v>51</v>
      </c>
      <c r="E4441" t="str">
        <f t="shared" si="69"/>
        <v>Middle Age</v>
      </c>
      <c r="F4441" t="s">
        <v>16</v>
      </c>
      <c r="G4441" t="s">
        <v>25</v>
      </c>
      <c r="H4441" t="s">
        <v>27</v>
      </c>
      <c r="I4441">
        <v>28</v>
      </c>
      <c r="J4441">
        <v>2.2999999999999998</v>
      </c>
      <c r="K4441" t="s">
        <v>32</v>
      </c>
      <c r="L4441" t="s">
        <v>33</v>
      </c>
      <c r="M4441" s="1">
        <v>15727.7</v>
      </c>
      <c r="N4441" s="1">
        <v>3229.97</v>
      </c>
      <c r="O4441" s="1">
        <v>1604.49</v>
      </c>
      <c r="P4441" s="1">
        <v>0</v>
      </c>
      <c r="Q4441" s="1">
        <v>77445.710000000006</v>
      </c>
      <c r="R4441" s="1">
        <v>44586.86</v>
      </c>
      <c r="S4441" s="1">
        <v>1489.57</v>
      </c>
      <c r="T4441" s="1">
        <v>120543</v>
      </c>
      <c r="U4441" s="1">
        <f>SUM(Report_Summary[Revenue])</f>
        <v>626594850.33999527</v>
      </c>
      <c r="V4441" s="1">
        <f>Report_Summary[[#This Row],[Total Revenue]] / COUNTA(Report_Summary[Membership No])</f>
        <v>62659.485033999525</v>
      </c>
    </row>
    <row r="4442" spans="1:22" x14ac:dyDescent="0.3">
      <c r="A4442" t="s">
        <v>4481</v>
      </c>
      <c r="B4442">
        <v>2021</v>
      </c>
      <c r="C4442" t="s">
        <v>13</v>
      </c>
      <c r="D4442">
        <v>79</v>
      </c>
      <c r="E4442" t="str">
        <f t="shared" si="69"/>
        <v>Old</v>
      </c>
      <c r="F4442" t="s">
        <v>18</v>
      </c>
      <c r="G4442" t="s">
        <v>23</v>
      </c>
      <c r="H4442" t="s">
        <v>26</v>
      </c>
      <c r="I4442">
        <v>30</v>
      </c>
      <c r="J4442">
        <v>3.65</v>
      </c>
      <c r="K4442" t="s">
        <v>33</v>
      </c>
      <c r="L4442" t="s">
        <v>33</v>
      </c>
      <c r="M4442" s="1">
        <v>15111.96</v>
      </c>
      <c r="N4442" s="1">
        <v>4009.36</v>
      </c>
      <c r="O4442" s="1">
        <v>463.15</v>
      </c>
      <c r="P4442" s="1">
        <v>0</v>
      </c>
      <c r="Q4442" s="1">
        <v>24329.919999999998</v>
      </c>
      <c r="R4442" s="1">
        <v>57630.09</v>
      </c>
      <c r="S4442" s="1">
        <v>-4966.17</v>
      </c>
      <c r="T4442" s="1">
        <v>86926.18</v>
      </c>
      <c r="U4442" s="1">
        <f>SUM(Report_Summary[Revenue])</f>
        <v>626594850.33999527</v>
      </c>
      <c r="V4442" s="1">
        <f>Report_Summary[[#This Row],[Total Revenue]] / COUNTA(Report_Summary[Membership No])</f>
        <v>62659.485033999525</v>
      </c>
    </row>
    <row r="4443" spans="1:22" x14ac:dyDescent="0.3">
      <c r="A4443" t="s">
        <v>4482</v>
      </c>
      <c r="B4443">
        <v>2019</v>
      </c>
      <c r="C4443" t="s">
        <v>14</v>
      </c>
      <c r="D4443">
        <v>60</v>
      </c>
      <c r="E4443" t="str">
        <f t="shared" si="69"/>
        <v>Old</v>
      </c>
      <c r="F4443" t="s">
        <v>21</v>
      </c>
      <c r="G4443" t="s">
        <v>23</v>
      </c>
      <c r="H4443" t="s">
        <v>27</v>
      </c>
      <c r="I4443">
        <v>27</v>
      </c>
      <c r="J4443">
        <v>2.09</v>
      </c>
      <c r="K4443" t="s">
        <v>32</v>
      </c>
      <c r="L4443" t="s">
        <v>33</v>
      </c>
      <c r="M4443" s="1">
        <v>3246.83</v>
      </c>
      <c r="N4443" s="1">
        <v>4727.34</v>
      </c>
      <c r="O4443" s="1">
        <v>2490.7199999999998</v>
      </c>
      <c r="P4443" s="1">
        <v>0</v>
      </c>
      <c r="Q4443" s="1">
        <v>10393.219999999999</v>
      </c>
      <c r="R4443" s="1">
        <v>13052.11</v>
      </c>
      <c r="S4443" s="1">
        <v>-5097.07</v>
      </c>
      <c r="T4443" s="1">
        <v>28542.400000000001</v>
      </c>
      <c r="U4443" s="1">
        <f>SUM(Report_Summary[Revenue])</f>
        <v>626594850.33999527</v>
      </c>
      <c r="V4443" s="1">
        <f>Report_Summary[[#This Row],[Total Revenue]] / COUNTA(Report_Summary[Membership No])</f>
        <v>62659.485033999525</v>
      </c>
    </row>
    <row r="4444" spans="1:22" x14ac:dyDescent="0.3">
      <c r="A4444" t="s">
        <v>4483</v>
      </c>
      <c r="B4444">
        <v>2020</v>
      </c>
      <c r="C4444" t="s">
        <v>13</v>
      </c>
      <c r="D4444">
        <v>75</v>
      </c>
      <c r="E4444" t="str">
        <f t="shared" si="69"/>
        <v>Old</v>
      </c>
      <c r="F4444" t="s">
        <v>16</v>
      </c>
      <c r="G4444" t="s">
        <v>23</v>
      </c>
      <c r="H4444" t="s">
        <v>28</v>
      </c>
      <c r="I4444">
        <v>42</v>
      </c>
      <c r="J4444">
        <v>2.58</v>
      </c>
      <c r="K4444" t="s">
        <v>32</v>
      </c>
      <c r="L4444" t="s">
        <v>33</v>
      </c>
      <c r="M4444" s="1">
        <v>8272.5300000000007</v>
      </c>
      <c r="N4444" s="1">
        <v>2520.64</v>
      </c>
      <c r="O4444" s="1">
        <v>6994.8</v>
      </c>
      <c r="P4444" s="1">
        <v>0</v>
      </c>
      <c r="Q4444" s="1">
        <v>41217.379999999997</v>
      </c>
      <c r="R4444" s="1">
        <v>11293.53</v>
      </c>
      <c r="S4444" s="1">
        <v>18292.71</v>
      </c>
      <c r="T4444" s="1">
        <v>34218.199999999997</v>
      </c>
      <c r="U4444" s="1">
        <f>SUM(Report_Summary[Revenue])</f>
        <v>626594850.33999527</v>
      </c>
      <c r="V4444" s="1">
        <f>Report_Summary[[#This Row],[Total Revenue]] / COUNTA(Report_Summary[Membership No])</f>
        <v>62659.485033999525</v>
      </c>
    </row>
    <row r="4445" spans="1:22" x14ac:dyDescent="0.3">
      <c r="A4445" t="s">
        <v>4484</v>
      </c>
      <c r="B4445">
        <v>2016</v>
      </c>
      <c r="C4445" t="s">
        <v>14</v>
      </c>
      <c r="D4445">
        <v>27</v>
      </c>
      <c r="E4445" t="str">
        <f t="shared" si="69"/>
        <v>Young</v>
      </c>
      <c r="F4445" t="s">
        <v>20</v>
      </c>
      <c r="G4445" t="s">
        <v>25</v>
      </c>
      <c r="H4445" t="s">
        <v>27</v>
      </c>
      <c r="I4445">
        <v>22</v>
      </c>
      <c r="J4445">
        <v>2.73</v>
      </c>
      <c r="K4445" t="s">
        <v>33</v>
      </c>
      <c r="L4445" t="s">
        <v>33</v>
      </c>
      <c r="M4445" s="1">
        <v>11577.75</v>
      </c>
      <c r="N4445" s="1">
        <v>969.21</v>
      </c>
      <c r="O4445" s="1">
        <v>6661.11</v>
      </c>
      <c r="P4445" s="1">
        <v>0</v>
      </c>
      <c r="Q4445" s="1">
        <v>51412.52</v>
      </c>
      <c r="R4445" s="1">
        <v>32870.65</v>
      </c>
      <c r="S4445" s="1">
        <v>-19816.900000000001</v>
      </c>
      <c r="T4445" s="1">
        <v>104100.07</v>
      </c>
      <c r="U4445" s="1">
        <f>SUM(Report_Summary[Revenue])</f>
        <v>626594850.33999527</v>
      </c>
      <c r="V4445" s="1">
        <f>Report_Summary[[#This Row],[Total Revenue]] / COUNTA(Report_Summary[Membership No])</f>
        <v>62659.485033999525</v>
      </c>
    </row>
    <row r="4446" spans="1:22" x14ac:dyDescent="0.3">
      <c r="A4446" t="s">
        <v>4485</v>
      </c>
      <c r="B4446">
        <v>2017</v>
      </c>
      <c r="C4446" t="s">
        <v>14</v>
      </c>
      <c r="D4446">
        <v>30</v>
      </c>
      <c r="E4446" t="str">
        <f t="shared" si="69"/>
        <v>Young</v>
      </c>
      <c r="F4446" t="s">
        <v>21</v>
      </c>
      <c r="G4446" t="s">
        <v>25</v>
      </c>
      <c r="H4446" t="s">
        <v>29</v>
      </c>
      <c r="I4446">
        <v>33</v>
      </c>
      <c r="J4446">
        <v>3.6</v>
      </c>
      <c r="K4446" t="s">
        <v>33</v>
      </c>
      <c r="L4446" t="s">
        <v>33</v>
      </c>
      <c r="M4446" s="1">
        <v>13868.23</v>
      </c>
      <c r="N4446" s="1">
        <v>4345.43</v>
      </c>
      <c r="O4446" s="1">
        <v>2240.35</v>
      </c>
      <c r="P4446" s="1">
        <v>0</v>
      </c>
      <c r="Q4446" s="1">
        <v>42449.41</v>
      </c>
      <c r="R4446" s="1">
        <v>39491.019999999997</v>
      </c>
      <c r="S4446" s="1">
        <v>-7022</v>
      </c>
      <c r="T4446" s="1">
        <v>88962.43</v>
      </c>
      <c r="U4446" s="1">
        <f>SUM(Report_Summary[Revenue])</f>
        <v>626594850.33999527</v>
      </c>
      <c r="V4446" s="1">
        <f>Report_Summary[[#This Row],[Total Revenue]] / COUNTA(Report_Summary[Membership No])</f>
        <v>62659.485033999525</v>
      </c>
    </row>
    <row r="4447" spans="1:22" x14ac:dyDescent="0.3">
      <c r="A4447" t="s">
        <v>4486</v>
      </c>
      <c r="B4447">
        <v>2022</v>
      </c>
      <c r="C4447" t="s">
        <v>13</v>
      </c>
      <c r="D4447">
        <v>29</v>
      </c>
      <c r="E4447" t="str">
        <f t="shared" si="69"/>
        <v>Young</v>
      </c>
      <c r="F4447" t="s">
        <v>15</v>
      </c>
      <c r="G4447" t="s">
        <v>22</v>
      </c>
      <c r="H4447" t="s">
        <v>26</v>
      </c>
      <c r="I4447">
        <v>29</v>
      </c>
      <c r="J4447">
        <v>2.67</v>
      </c>
      <c r="K4447" t="s">
        <v>33</v>
      </c>
      <c r="L4447" t="s">
        <v>33</v>
      </c>
      <c r="M4447" s="1">
        <v>7187.47</v>
      </c>
      <c r="N4447" s="1">
        <v>4233.41</v>
      </c>
      <c r="O4447" s="1">
        <v>4737.34</v>
      </c>
      <c r="P4447" s="1">
        <v>0</v>
      </c>
      <c r="Q4447" s="1">
        <v>22839.7</v>
      </c>
      <c r="R4447" s="1">
        <v>21327.31</v>
      </c>
      <c r="S4447" s="1">
        <v>-18469.41</v>
      </c>
      <c r="T4447" s="1">
        <v>62636.42</v>
      </c>
      <c r="U4447" s="1">
        <f>SUM(Report_Summary[Revenue])</f>
        <v>626594850.33999527</v>
      </c>
      <c r="V4447" s="1">
        <f>Report_Summary[[#This Row],[Total Revenue]] / COUNTA(Report_Summary[Membership No])</f>
        <v>62659.485033999525</v>
      </c>
    </row>
    <row r="4448" spans="1:22" x14ac:dyDescent="0.3">
      <c r="A4448" t="s">
        <v>4487</v>
      </c>
      <c r="B4448">
        <v>2020</v>
      </c>
      <c r="C4448" t="s">
        <v>14</v>
      </c>
      <c r="D4448">
        <v>24</v>
      </c>
      <c r="E4448" t="str">
        <f t="shared" si="69"/>
        <v>Young</v>
      </c>
      <c r="F4448" t="s">
        <v>21</v>
      </c>
      <c r="G4448" t="s">
        <v>25</v>
      </c>
      <c r="H4448" t="s">
        <v>29</v>
      </c>
      <c r="I4448">
        <v>31</v>
      </c>
      <c r="J4448">
        <v>3.64</v>
      </c>
      <c r="K4448" t="s">
        <v>33</v>
      </c>
      <c r="L4448" t="s">
        <v>33</v>
      </c>
      <c r="M4448" s="1">
        <v>19836.439999999999</v>
      </c>
      <c r="N4448" s="1">
        <v>379.09</v>
      </c>
      <c r="O4448" s="1">
        <v>2759.09</v>
      </c>
      <c r="P4448" s="1">
        <v>0</v>
      </c>
      <c r="Q4448" s="1">
        <v>91785.01</v>
      </c>
      <c r="R4448" s="1">
        <v>69387.850000000006</v>
      </c>
      <c r="S4448" s="1">
        <v>-24746.58</v>
      </c>
      <c r="T4448" s="1">
        <v>185919.44</v>
      </c>
      <c r="U4448" s="1">
        <f>SUM(Report_Summary[Revenue])</f>
        <v>626594850.33999527</v>
      </c>
      <c r="V4448" s="1">
        <f>Report_Summary[[#This Row],[Total Revenue]] / COUNTA(Report_Summary[Membership No])</f>
        <v>62659.485033999525</v>
      </c>
    </row>
    <row r="4449" spans="1:22" x14ac:dyDescent="0.3">
      <c r="A4449" t="s">
        <v>4488</v>
      </c>
      <c r="B4449">
        <v>2023</v>
      </c>
      <c r="C4449" t="s">
        <v>13</v>
      </c>
      <c r="D4449">
        <v>74</v>
      </c>
      <c r="E4449" t="str">
        <f t="shared" si="69"/>
        <v>Old</v>
      </c>
      <c r="F4449" t="s">
        <v>20</v>
      </c>
      <c r="G4449" t="s">
        <v>25</v>
      </c>
      <c r="H4449" t="s">
        <v>29</v>
      </c>
      <c r="I4449">
        <v>33</v>
      </c>
      <c r="J4449">
        <v>3.14</v>
      </c>
      <c r="K4449" t="s">
        <v>32</v>
      </c>
      <c r="L4449" t="s">
        <v>33</v>
      </c>
      <c r="M4449" s="1">
        <v>16397.669999999998</v>
      </c>
      <c r="N4449" s="1">
        <v>934.87</v>
      </c>
      <c r="O4449" s="1">
        <v>1652.93</v>
      </c>
      <c r="P4449" s="1">
        <v>0</v>
      </c>
      <c r="Q4449" s="1">
        <v>49812.4</v>
      </c>
      <c r="R4449" s="1">
        <v>62481.87</v>
      </c>
      <c r="S4449" s="1">
        <v>-29433.07</v>
      </c>
      <c r="T4449" s="1">
        <v>141727.34</v>
      </c>
      <c r="U4449" s="1">
        <f>SUM(Report_Summary[Revenue])</f>
        <v>626594850.33999527</v>
      </c>
      <c r="V4449" s="1">
        <f>Report_Summary[[#This Row],[Total Revenue]] / COUNTA(Report_Summary[Membership No])</f>
        <v>62659.485033999525</v>
      </c>
    </row>
    <row r="4450" spans="1:22" x14ac:dyDescent="0.3">
      <c r="A4450" t="s">
        <v>4489</v>
      </c>
      <c r="B4450">
        <v>2017</v>
      </c>
      <c r="C4450" t="s">
        <v>13</v>
      </c>
      <c r="D4450">
        <v>31</v>
      </c>
      <c r="E4450" t="str">
        <f t="shared" si="69"/>
        <v>Middle Age</v>
      </c>
      <c r="F4450" t="s">
        <v>17</v>
      </c>
      <c r="G4450" t="s">
        <v>25</v>
      </c>
      <c r="H4450" t="s">
        <v>29</v>
      </c>
      <c r="I4450">
        <v>28</v>
      </c>
      <c r="J4450">
        <v>1.3</v>
      </c>
      <c r="K4450" t="s">
        <v>32</v>
      </c>
      <c r="L4450" t="s">
        <v>33</v>
      </c>
      <c r="M4450" s="1">
        <v>2014.12</v>
      </c>
      <c r="N4450" s="1">
        <v>4005.61</v>
      </c>
      <c r="O4450" s="1">
        <v>6565.6</v>
      </c>
      <c r="P4450" s="1">
        <v>0</v>
      </c>
      <c r="Q4450" s="1">
        <v>9436.26</v>
      </c>
      <c r="R4450" s="1">
        <v>4597.93</v>
      </c>
      <c r="S4450" s="1">
        <v>-16656.13</v>
      </c>
      <c r="T4450" s="1">
        <v>30690.32</v>
      </c>
      <c r="U4450" s="1">
        <f>SUM(Report_Summary[Revenue])</f>
        <v>626594850.33999527</v>
      </c>
      <c r="V4450" s="1">
        <f>Report_Summary[[#This Row],[Total Revenue]] / COUNTA(Report_Summary[Membership No])</f>
        <v>62659.485033999525</v>
      </c>
    </row>
    <row r="4451" spans="1:22" x14ac:dyDescent="0.3">
      <c r="A4451" t="s">
        <v>4490</v>
      </c>
      <c r="B4451">
        <v>2016</v>
      </c>
      <c r="C4451" t="s">
        <v>14</v>
      </c>
      <c r="D4451">
        <v>23</v>
      </c>
      <c r="E4451" t="str">
        <f t="shared" si="69"/>
        <v>Young</v>
      </c>
      <c r="F4451" t="s">
        <v>21</v>
      </c>
      <c r="G4451" t="s">
        <v>25</v>
      </c>
      <c r="H4451" t="s">
        <v>31</v>
      </c>
      <c r="I4451">
        <v>25</v>
      </c>
      <c r="J4451">
        <v>2.8</v>
      </c>
      <c r="K4451" t="s">
        <v>33</v>
      </c>
      <c r="L4451" t="s">
        <v>33</v>
      </c>
      <c r="M4451" s="1">
        <v>12535.4</v>
      </c>
      <c r="N4451" s="1">
        <v>4556.03</v>
      </c>
      <c r="O4451" s="1">
        <v>283.39999999999998</v>
      </c>
      <c r="P4451" s="1">
        <v>0</v>
      </c>
      <c r="Q4451" s="1">
        <v>23146.41</v>
      </c>
      <c r="R4451" s="1">
        <v>56799.53</v>
      </c>
      <c r="S4451" s="1">
        <v>-5446.91</v>
      </c>
      <c r="T4451" s="1">
        <v>85392.85</v>
      </c>
      <c r="U4451" s="1">
        <f>SUM(Report_Summary[Revenue])</f>
        <v>626594850.33999527</v>
      </c>
      <c r="V4451" s="1">
        <f>Report_Summary[[#This Row],[Total Revenue]] / COUNTA(Report_Summary[Membership No])</f>
        <v>62659.485033999525</v>
      </c>
    </row>
    <row r="4452" spans="1:22" x14ac:dyDescent="0.3">
      <c r="A4452" t="s">
        <v>4491</v>
      </c>
      <c r="B4452">
        <v>2022</v>
      </c>
      <c r="C4452" t="s">
        <v>14</v>
      </c>
      <c r="D4452">
        <v>77</v>
      </c>
      <c r="E4452" t="str">
        <f t="shared" si="69"/>
        <v>Old</v>
      </c>
      <c r="F4452" t="s">
        <v>16</v>
      </c>
      <c r="G4452" t="s">
        <v>23</v>
      </c>
      <c r="H4452" t="s">
        <v>26</v>
      </c>
      <c r="I4452">
        <v>36</v>
      </c>
      <c r="J4452">
        <v>2.31</v>
      </c>
      <c r="K4452" t="s">
        <v>32</v>
      </c>
      <c r="L4452" t="s">
        <v>33</v>
      </c>
      <c r="M4452" s="1">
        <v>18565.740000000002</v>
      </c>
      <c r="N4452" s="1">
        <v>4537.4799999999996</v>
      </c>
      <c r="O4452" s="1">
        <v>2060.84</v>
      </c>
      <c r="P4452" s="1">
        <v>0</v>
      </c>
      <c r="Q4452" s="1">
        <v>79585.11</v>
      </c>
      <c r="R4452" s="1">
        <v>22471.51</v>
      </c>
      <c r="S4452" s="1">
        <v>-7472.26</v>
      </c>
      <c r="T4452" s="1">
        <v>109528.88</v>
      </c>
      <c r="U4452" s="1">
        <f>SUM(Report_Summary[Revenue])</f>
        <v>626594850.33999527</v>
      </c>
      <c r="V4452" s="1">
        <f>Report_Summary[[#This Row],[Total Revenue]] / COUNTA(Report_Summary[Membership No])</f>
        <v>62659.485033999525</v>
      </c>
    </row>
    <row r="4453" spans="1:22" x14ac:dyDescent="0.3">
      <c r="A4453" t="s">
        <v>4492</v>
      </c>
      <c r="B4453">
        <v>2021</v>
      </c>
      <c r="C4453" t="s">
        <v>13</v>
      </c>
      <c r="D4453">
        <v>30</v>
      </c>
      <c r="E4453" t="str">
        <f t="shared" si="69"/>
        <v>Young</v>
      </c>
      <c r="F4453" t="s">
        <v>17</v>
      </c>
      <c r="G4453" t="s">
        <v>23</v>
      </c>
      <c r="H4453" t="s">
        <v>26</v>
      </c>
      <c r="I4453">
        <v>30</v>
      </c>
      <c r="J4453">
        <v>3.62</v>
      </c>
      <c r="K4453" t="s">
        <v>33</v>
      </c>
      <c r="L4453" t="s">
        <v>33</v>
      </c>
      <c r="M4453" s="1">
        <v>14390.97</v>
      </c>
      <c r="N4453" s="1">
        <v>966.11</v>
      </c>
      <c r="O4453" s="1">
        <v>3845.36</v>
      </c>
      <c r="P4453" s="1">
        <v>0</v>
      </c>
      <c r="Q4453" s="1">
        <v>66248.78</v>
      </c>
      <c r="R4453" s="1">
        <v>39057.870000000003</v>
      </c>
      <c r="S4453" s="1">
        <v>22885.29</v>
      </c>
      <c r="T4453" s="1">
        <v>82421.36</v>
      </c>
      <c r="U4453" s="1">
        <f>SUM(Report_Summary[Revenue])</f>
        <v>626594850.33999527</v>
      </c>
      <c r="V4453" s="1">
        <f>Report_Summary[[#This Row],[Total Revenue]] / COUNTA(Report_Summary[Membership No])</f>
        <v>62659.485033999525</v>
      </c>
    </row>
    <row r="4454" spans="1:22" x14ac:dyDescent="0.3">
      <c r="A4454" t="s">
        <v>4493</v>
      </c>
      <c r="B4454">
        <v>2022</v>
      </c>
      <c r="C4454" t="s">
        <v>13</v>
      </c>
      <c r="D4454">
        <v>41</v>
      </c>
      <c r="E4454" t="str">
        <f t="shared" si="69"/>
        <v>Middle Age</v>
      </c>
      <c r="F4454" t="s">
        <v>16</v>
      </c>
      <c r="G4454" t="s">
        <v>25</v>
      </c>
      <c r="H4454" t="s">
        <v>31</v>
      </c>
      <c r="I4454">
        <v>19</v>
      </c>
      <c r="J4454">
        <v>2.99</v>
      </c>
      <c r="K4454" t="s">
        <v>33</v>
      </c>
      <c r="L4454" t="s">
        <v>33</v>
      </c>
      <c r="M4454" s="1">
        <v>16693.21</v>
      </c>
      <c r="N4454" s="1">
        <v>4662.78</v>
      </c>
      <c r="O4454" s="1">
        <v>2216.69</v>
      </c>
      <c r="P4454" s="1">
        <v>0</v>
      </c>
      <c r="Q4454" s="1">
        <v>43551.97</v>
      </c>
      <c r="R4454" s="1">
        <v>45828.51</v>
      </c>
      <c r="S4454" s="1">
        <v>-9052.1200000000008</v>
      </c>
      <c r="T4454" s="1">
        <v>98432.6</v>
      </c>
      <c r="U4454" s="1">
        <f>SUM(Report_Summary[Revenue])</f>
        <v>626594850.33999527</v>
      </c>
      <c r="V4454" s="1">
        <f>Report_Summary[[#This Row],[Total Revenue]] / COUNTA(Report_Summary[Membership No])</f>
        <v>62659.485033999525</v>
      </c>
    </row>
    <row r="4455" spans="1:22" x14ac:dyDescent="0.3">
      <c r="A4455" t="s">
        <v>4494</v>
      </c>
      <c r="B4455">
        <v>2020</v>
      </c>
      <c r="C4455" t="s">
        <v>14</v>
      </c>
      <c r="D4455">
        <v>53</v>
      </c>
      <c r="E4455" t="str">
        <f t="shared" si="69"/>
        <v>Middle Age</v>
      </c>
      <c r="F4455" t="s">
        <v>16</v>
      </c>
      <c r="G4455" t="s">
        <v>23</v>
      </c>
      <c r="H4455" t="s">
        <v>30</v>
      </c>
      <c r="I4455">
        <v>27</v>
      </c>
      <c r="J4455">
        <v>2.3199999999999998</v>
      </c>
      <c r="K4455" t="s">
        <v>32</v>
      </c>
      <c r="L4455" t="s">
        <v>33</v>
      </c>
      <c r="M4455" s="1">
        <v>18286.189999999999</v>
      </c>
      <c r="N4455" s="1">
        <v>1355.37</v>
      </c>
      <c r="O4455" s="1">
        <v>5666.77</v>
      </c>
      <c r="P4455" s="1">
        <v>0</v>
      </c>
      <c r="Q4455" s="1">
        <v>37028.67</v>
      </c>
      <c r="R4455" s="1">
        <v>77214.47</v>
      </c>
      <c r="S4455" s="1">
        <v>-4850.0200000000004</v>
      </c>
      <c r="T4455" s="1">
        <v>119093.16</v>
      </c>
      <c r="U4455" s="1">
        <f>SUM(Report_Summary[Revenue])</f>
        <v>626594850.33999527</v>
      </c>
      <c r="V4455" s="1">
        <f>Report_Summary[[#This Row],[Total Revenue]] / COUNTA(Report_Summary[Membership No])</f>
        <v>62659.485033999525</v>
      </c>
    </row>
    <row r="4456" spans="1:22" x14ac:dyDescent="0.3">
      <c r="A4456" t="s">
        <v>4495</v>
      </c>
      <c r="B4456">
        <v>2024</v>
      </c>
      <c r="C4456" t="s">
        <v>13</v>
      </c>
      <c r="D4456">
        <v>53</v>
      </c>
      <c r="E4456" t="str">
        <f t="shared" si="69"/>
        <v>Middle Age</v>
      </c>
      <c r="F4456" t="s">
        <v>19</v>
      </c>
      <c r="G4456" t="s">
        <v>25</v>
      </c>
      <c r="H4456" t="s">
        <v>27</v>
      </c>
      <c r="I4456">
        <v>30</v>
      </c>
      <c r="J4456">
        <v>3.21</v>
      </c>
      <c r="K4456" t="s">
        <v>33</v>
      </c>
      <c r="L4456" t="s">
        <v>33</v>
      </c>
      <c r="M4456" s="1">
        <v>13391.21</v>
      </c>
      <c r="N4456" s="1">
        <v>4818.3599999999997</v>
      </c>
      <c r="O4456" s="1">
        <v>6489.28</v>
      </c>
      <c r="P4456" s="1">
        <v>0</v>
      </c>
      <c r="Q4456" s="1">
        <v>61232.08</v>
      </c>
      <c r="R4456" s="1">
        <v>29021.07</v>
      </c>
      <c r="S4456" s="1">
        <v>-18478.919999999998</v>
      </c>
      <c r="T4456" s="1">
        <v>108732.07</v>
      </c>
      <c r="U4456" s="1">
        <f>SUM(Report_Summary[Revenue])</f>
        <v>626594850.33999527</v>
      </c>
      <c r="V4456" s="1">
        <f>Report_Summary[[#This Row],[Total Revenue]] / COUNTA(Report_Summary[Membership No])</f>
        <v>62659.485033999525</v>
      </c>
    </row>
    <row r="4457" spans="1:22" x14ac:dyDescent="0.3">
      <c r="A4457" t="s">
        <v>4496</v>
      </c>
      <c r="B4457">
        <v>2019</v>
      </c>
      <c r="C4457" t="s">
        <v>14</v>
      </c>
      <c r="D4457">
        <v>80</v>
      </c>
      <c r="E4457" t="str">
        <f t="shared" si="69"/>
        <v>Old</v>
      </c>
      <c r="F4457" t="s">
        <v>16</v>
      </c>
      <c r="G4457" t="s">
        <v>23</v>
      </c>
      <c r="H4457" t="s">
        <v>30</v>
      </c>
      <c r="I4457">
        <v>29</v>
      </c>
      <c r="J4457">
        <v>3.49</v>
      </c>
      <c r="K4457" t="s">
        <v>33</v>
      </c>
      <c r="L4457" t="s">
        <v>33</v>
      </c>
      <c r="M4457" s="1">
        <v>2275.34</v>
      </c>
      <c r="N4457" s="1">
        <v>2346.66</v>
      </c>
      <c r="O4457" s="1">
        <v>4963.95</v>
      </c>
      <c r="P4457" s="1">
        <v>0</v>
      </c>
      <c r="Q4457" s="1">
        <v>11074.07</v>
      </c>
      <c r="R4457" s="1">
        <v>4801.01</v>
      </c>
      <c r="S4457" s="1">
        <v>-8489.69</v>
      </c>
      <c r="T4457" s="1">
        <v>24364.77</v>
      </c>
      <c r="U4457" s="1">
        <f>SUM(Report_Summary[Revenue])</f>
        <v>626594850.33999527</v>
      </c>
      <c r="V4457" s="1">
        <f>Report_Summary[[#This Row],[Total Revenue]] / COUNTA(Report_Summary[Membership No])</f>
        <v>62659.485033999525</v>
      </c>
    </row>
    <row r="4458" spans="1:22" x14ac:dyDescent="0.3">
      <c r="A4458" t="s">
        <v>4497</v>
      </c>
      <c r="B4458">
        <v>2022</v>
      </c>
      <c r="C4458" t="s">
        <v>14</v>
      </c>
      <c r="D4458">
        <v>36</v>
      </c>
      <c r="E4458" t="str">
        <f t="shared" si="69"/>
        <v>Middle Age</v>
      </c>
      <c r="F4458" t="s">
        <v>20</v>
      </c>
      <c r="G4458" t="s">
        <v>25</v>
      </c>
      <c r="H4458" t="s">
        <v>27</v>
      </c>
      <c r="I4458">
        <v>37</v>
      </c>
      <c r="J4458">
        <v>3.14</v>
      </c>
      <c r="K4458" t="s">
        <v>33</v>
      </c>
      <c r="L4458" t="s">
        <v>33</v>
      </c>
      <c r="M4458" s="1">
        <v>15445.81</v>
      </c>
      <c r="N4458" s="1">
        <v>3024.96</v>
      </c>
      <c r="O4458" s="1">
        <v>5324.08</v>
      </c>
      <c r="P4458" s="1">
        <v>0</v>
      </c>
      <c r="Q4458" s="1">
        <v>55571.9</v>
      </c>
      <c r="R4458" s="1">
        <v>28457.85</v>
      </c>
      <c r="S4458" s="1">
        <v>5440.58</v>
      </c>
      <c r="T4458" s="1">
        <v>78589.17</v>
      </c>
      <c r="U4458" s="1">
        <f>SUM(Report_Summary[Revenue])</f>
        <v>626594850.33999527</v>
      </c>
      <c r="V4458" s="1">
        <f>Report_Summary[[#This Row],[Total Revenue]] / COUNTA(Report_Summary[Membership No])</f>
        <v>62659.485033999525</v>
      </c>
    </row>
    <row r="4459" spans="1:22" x14ac:dyDescent="0.3">
      <c r="A4459" t="s">
        <v>4498</v>
      </c>
      <c r="B4459">
        <v>2017</v>
      </c>
      <c r="C4459" t="s">
        <v>13</v>
      </c>
      <c r="D4459">
        <v>70</v>
      </c>
      <c r="E4459" t="str">
        <f t="shared" si="69"/>
        <v>Old</v>
      </c>
      <c r="F4459" t="s">
        <v>16</v>
      </c>
      <c r="G4459" t="s">
        <v>23</v>
      </c>
      <c r="H4459" t="s">
        <v>30</v>
      </c>
      <c r="I4459">
        <v>26</v>
      </c>
      <c r="J4459">
        <v>4.0199999999999996</v>
      </c>
      <c r="K4459" t="s">
        <v>33</v>
      </c>
      <c r="L4459" t="s">
        <v>33</v>
      </c>
      <c r="M4459" s="1">
        <v>9923.92</v>
      </c>
      <c r="N4459" s="1">
        <v>4275.8599999999997</v>
      </c>
      <c r="O4459" s="1">
        <v>3569.06</v>
      </c>
      <c r="P4459" s="1">
        <v>0</v>
      </c>
      <c r="Q4459" s="1">
        <v>21512.87</v>
      </c>
      <c r="R4459" s="1">
        <v>43320.79</v>
      </c>
      <c r="S4459" s="1">
        <v>14057.64</v>
      </c>
      <c r="T4459" s="1">
        <v>50776.02</v>
      </c>
      <c r="U4459" s="1">
        <f>SUM(Report_Summary[Revenue])</f>
        <v>626594850.33999527</v>
      </c>
      <c r="V4459" s="1">
        <f>Report_Summary[[#This Row],[Total Revenue]] / COUNTA(Report_Summary[Membership No])</f>
        <v>62659.485033999525</v>
      </c>
    </row>
    <row r="4460" spans="1:22" x14ac:dyDescent="0.3">
      <c r="A4460" t="s">
        <v>4499</v>
      </c>
      <c r="B4460">
        <v>2019</v>
      </c>
      <c r="C4460" t="s">
        <v>14</v>
      </c>
      <c r="D4460">
        <v>70</v>
      </c>
      <c r="E4460" t="str">
        <f t="shared" si="69"/>
        <v>Old</v>
      </c>
      <c r="F4460" t="s">
        <v>18</v>
      </c>
      <c r="G4460" t="s">
        <v>23</v>
      </c>
      <c r="H4460" t="s">
        <v>31</v>
      </c>
      <c r="I4460">
        <v>25</v>
      </c>
      <c r="J4460">
        <v>3.62</v>
      </c>
      <c r="K4460" t="s">
        <v>33</v>
      </c>
      <c r="L4460" t="s">
        <v>33</v>
      </c>
      <c r="M4460" s="1">
        <v>8744.4599999999991</v>
      </c>
      <c r="N4460" s="1">
        <v>855.53</v>
      </c>
      <c r="O4460" s="1">
        <v>5752.7</v>
      </c>
      <c r="P4460" s="1">
        <v>0</v>
      </c>
      <c r="Q4460" s="1">
        <v>27946.61</v>
      </c>
      <c r="R4460" s="1">
        <v>40332.230000000003</v>
      </c>
      <c r="S4460" s="1">
        <v>21989.15</v>
      </c>
      <c r="T4460" s="1">
        <v>46289.69</v>
      </c>
      <c r="U4460" s="1">
        <f>SUM(Report_Summary[Revenue])</f>
        <v>626594850.33999527</v>
      </c>
      <c r="V4460" s="1">
        <f>Report_Summary[[#This Row],[Total Revenue]] / COUNTA(Report_Summary[Membership No])</f>
        <v>62659.485033999525</v>
      </c>
    </row>
    <row r="4461" spans="1:22" x14ac:dyDescent="0.3">
      <c r="A4461" t="s">
        <v>4500</v>
      </c>
      <c r="B4461">
        <v>2015</v>
      </c>
      <c r="C4461" t="s">
        <v>14</v>
      </c>
      <c r="D4461">
        <v>70</v>
      </c>
      <c r="E4461" t="str">
        <f t="shared" si="69"/>
        <v>Old</v>
      </c>
      <c r="F4461" t="s">
        <v>19</v>
      </c>
      <c r="G4461" t="s">
        <v>22</v>
      </c>
      <c r="H4461" t="s">
        <v>26</v>
      </c>
      <c r="I4461">
        <v>33</v>
      </c>
      <c r="J4461">
        <v>3.17</v>
      </c>
      <c r="K4461" t="s">
        <v>32</v>
      </c>
      <c r="L4461" t="s">
        <v>33</v>
      </c>
      <c r="M4461" s="1">
        <v>19180.669999999998</v>
      </c>
      <c r="N4461" s="1">
        <v>304.32</v>
      </c>
      <c r="O4461" s="1">
        <v>3818.27</v>
      </c>
      <c r="P4461" s="1">
        <v>0</v>
      </c>
      <c r="Q4461" s="1">
        <v>59147.13</v>
      </c>
      <c r="R4461" s="1">
        <v>77027.149999999994</v>
      </c>
      <c r="S4461" s="1">
        <v>19382.68</v>
      </c>
      <c r="T4461" s="1">
        <v>116791.6</v>
      </c>
      <c r="U4461" s="1">
        <f>SUM(Report_Summary[Revenue])</f>
        <v>626594850.33999527</v>
      </c>
      <c r="V4461" s="1">
        <f>Report_Summary[[#This Row],[Total Revenue]] / COUNTA(Report_Summary[Membership No])</f>
        <v>62659.485033999525</v>
      </c>
    </row>
    <row r="4462" spans="1:22" x14ac:dyDescent="0.3">
      <c r="A4462" t="s">
        <v>4501</v>
      </c>
      <c r="B4462">
        <v>2021</v>
      </c>
      <c r="C4462" t="s">
        <v>13</v>
      </c>
      <c r="D4462">
        <v>39</v>
      </c>
      <c r="E4462" t="str">
        <f t="shared" si="69"/>
        <v>Middle Age</v>
      </c>
      <c r="F4462" t="s">
        <v>16</v>
      </c>
      <c r="G4462" t="s">
        <v>25</v>
      </c>
      <c r="H4462" t="s">
        <v>29</v>
      </c>
      <c r="I4462">
        <v>26</v>
      </c>
      <c r="J4462">
        <v>4.0999999999999996</v>
      </c>
      <c r="K4462" t="s">
        <v>33</v>
      </c>
      <c r="L4462" t="s">
        <v>33</v>
      </c>
      <c r="M4462" s="1">
        <v>13685.42</v>
      </c>
      <c r="N4462" s="1">
        <v>1497.43</v>
      </c>
      <c r="O4462" s="1">
        <v>4511.25</v>
      </c>
      <c r="P4462" s="1">
        <v>0</v>
      </c>
      <c r="Q4462" s="1">
        <v>63816.43</v>
      </c>
      <c r="R4462" s="1">
        <v>61115.519999999997</v>
      </c>
      <c r="S4462" s="1">
        <v>-6596.33</v>
      </c>
      <c r="T4462" s="1">
        <v>131528.28</v>
      </c>
      <c r="U4462" s="1">
        <f>SUM(Report_Summary[Revenue])</f>
        <v>626594850.33999527</v>
      </c>
      <c r="V4462" s="1">
        <f>Report_Summary[[#This Row],[Total Revenue]] / COUNTA(Report_Summary[Membership No])</f>
        <v>62659.485033999525</v>
      </c>
    </row>
    <row r="4463" spans="1:22" x14ac:dyDescent="0.3">
      <c r="A4463" t="s">
        <v>4502</v>
      </c>
      <c r="B4463">
        <v>2016</v>
      </c>
      <c r="C4463" t="s">
        <v>13</v>
      </c>
      <c r="D4463">
        <v>35</v>
      </c>
      <c r="E4463" t="str">
        <f t="shared" si="69"/>
        <v>Middle Age</v>
      </c>
      <c r="F4463" t="s">
        <v>21</v>
      </c>
      <c r="G4463" t="s">
        <v>24</v>
      </c>
      <c r="H4463" t="s">
        <v>31</v>
      </c>
      <c r="I4463">
        <v>37</v>
      </c>
      <c r="J4463">
        <v>2.79</v>
      </c>
      <c r="K4463" t="s">
        <v>33</v>
      </c>
      <c r="L4463" t="s">
        <v>33</v>
      </c>
      <c r="M4463" s="1">
        <v>1266.8399999999999</v>
      </c>
      <c r="N4463" s="1">
        <v>3292.73</v>
      </c>
      <c r="O4463" s="1">
        <v>7662.5</v>
      </c>
      <c r="P4463" s="1">
        <v>0</v>
      </c>
      <c r="Q4463" s="1">
        <v>2766.75</v>
      </c>
      <c r="R4463" s="1">
        <v>5793.13</v>
      </c>
      <c r="S4463" s="1">
        <v>5772.81</v>
      </c>
      <c r="T4463" s="1">
        <v>2787.07</v>
      </c>
      <c r="U4463" s="1">
        <f>SUM(Report_Summary[Revenue])</f>
        <v>626594850.33999527</v>
      </c>
      <c r="V4463" s="1">
        <f>Report_Summary[[#This Row],[Total Revenue]] / COUNTA(Report_Summary[Membership No])</f>
        <v>62659.485033999525</v>
      </c>
    </row>
    <row r="4464" spans="1:22" x14ac:dyDescent="0.3">
      <c r="A4464" t="s">
        <v>4503</v>
      </c>
      <c r="B4464">
        <v>2022</v>
      </c>
      <c r="C4464" t="s">
        <v>13</v>
      </c>
      <c r="D4464">
        <v>45</v>
      </c>
      <c r="E4464" t="str">
        <f t="shared" si="69"/>
        <v>Middle Age</v>
      </c>
      <c r="F4464" t="s">
        <v>17</v>
      </c>
      <c r="G4464" t="s">
        <v>25</v>
      </c>
      <c r="H4464" t="s">
        <v>29</v>
      </c>
      <c r="I4464">
        <v>41</v>
      </c>
      <c r="J4464">
        <v>2.4900000000000002</v>
      </c>
      <c r="K4464" t="s">
        <v>33</v>
      </c>
      <c r="L4464" t="s">
        <v>33</v>
      </c>
      <c r="M4464" s="1">
        <v>18465.330000000002</v>
      </c>
      <c r="N4464" s="1">
        <v>454.16</v>
      </c>
      <c r="O4464" s="1">
        <v>2376.59</v>
      </c>
      <c r="P4464" s="1">
        <v>0</v>
      </c>
      <c r="Q4464" s="1">
        <v>66976.259999999995</v>
      </c>
      <c r="R4464" s="1">
        <v>43776.36</v>
      </c>
      <c r="S4464" s="1">
        <v>-22210.77</v>
      </c>
      <c r="T4464" s="1">
        <v>132963.39000000001</v>
      </c>
      <c r="U4464" s="1">
        <f>SUM(Report_Summary[Revenue])</f>
        <v>626594850.33999527</v>
      </c>
      <c r="V4464" s="1">
        <f>Report_Summary[[#This Row],[Total Revenue]] / COUNTA(Report_Summary[Membership No])</f>
        <v>62659.485033999525</v>
      </c>
    </row>
    <row r="4465" spans="1:22" x14ac:dyDescent="0.3">
      <c r="A4465" t="s">
        <v>4504</v>
      </c>
      <c r="B4465">
        <v>2024</v>
      </c>
      <c r="C4465" t="s">
        <v>14</v>
      </c>
      <c r="D4465">
        <v>63</v>
      </c>
      <c r="E4465" t="str">
        <f t="shared" si="69"/>
        <v>Old</v>
      </c>
      <c r="F4465" t="s">
        <v>20</v>
      </c>
      <c r="G4465" t="s">
        <v>23</v>
      </c>
      <c r="H4465" t="s">
        <v>29</v>
      </c>
      <c r="I4465">
        <v>22</v>
      </c>
      <c r="J4465">
        <v>2.2799999999999998</v>
      </c>
      <c r="K4465" t="s">
        <v>32</v>
      </c>
      <c r="L4465" t="s">
        <v>33</v>
      </c>
      <c r="M4465" s="1">
        <v>14247.61</v>
      </c>
      <c r="N4465" s="1">
        <v>4884.92</v>
      </c>
      <c r="O4465" s="1">
        <v>4557.82</v>
      </c>
      <c r="P4465" s="1">
        <v>0</v>
      </c>
      <c r="Q4465" s="1">
        <v>30224.13</v>
      </c>
      <c r="R4465" s="1">
        <v>66195.86</v>
      </c>
      <c r="S4465" s="1">
        <v>-2510.89</v>
      </c>
      <c r="T4465" s="1">
        <v>98930.880000000005</v>
      </c>
      <c r="U4465" s="1">
        <f>SUM(Report_Summary[Revenue])</f>
        <v>626594850.33999527</v>
      </c>
      <c r="V4465" s="1">
        <f>Report_Summary[[#This Row],[Total Revenue]] / COUNTA(Report_Summary[Membership No])</f>
        <v>62659.485033999525</v>
      </c>
    </row>
    <row r="4466" spans="1:22" x14ac:dyDescent="0.3">
      <c r="A4466" t="s">
        <v>4505</v>
      </c>
      <c r="B4466">
        <v>2017</v>
      </c>
      <c r="C4466" t="s">
        <v>13</v>
      </c>
      <c r="D4466">
        <v>29</v>
      </c>
      <c r="E4466" t="str">
        <f t="shared" si="69"/>
        <v>Young</v>
      </c>
      <c r="F4466" t="s">
        <v>19</v>
      </c>
      <c r="G4466" t="s">
        <v>25</v>
      </c>
      <c r="H4466" t="s">
        <v>28</v>
      </c>
      <c r="I4466">
        <v>31</v>
      </c>
      <c r="J4466">
        <v>3.51</v>
      </c>
      <c r="K4466" t="s">
        <v>32</v>
      </c>
      <c r="L4466" t="s">
        <v>33</v>
      </c>
      <c r="M4466" s="1">
        <v>11694.48</v>
      </c>
      <c r="N4466" s="1">
        <v>936.63</v>
      </c>
      <c r="O4466" s="1">
        <v>1737.13</v>
      </c>
      <c r="P4466" s="1">
        <v>0</v>
      </c>
      <c r="Q4466" s="1">
        <v>25766.47</v>
      </c>
      <c r="R4466" s="1">
        <v>55545.89</v>
      </c>
      <c r="S4466" s="1">
        <v>-1631.79</v>
      </c>
      <c r="T4466" s="1">
        <v>82944.149999999994</v>
      </c>
      <c r="U4466" s="1">
        <f>SUM(Report_Summary[Revenue])</f>
        <v>626594850.33999527</v>
      </c>
      <c r="V4466" s="1">
        <f>Report_Summary[[#This Row],[Total Revenue]] / COUNTA(Report_Summary[Membership No])</f>
        <v>62659.485033999525</v>
      </c>
    </row>
    <row r="4467" spans="1:22" x14ac:dyDescent="0.3">
      <c r="A4467" t="s">
        <v>4506</v>
      </c>
      <c r="B4467">
        <v>2016</v>
      </c>
      <c r="C4467" t="s">
        <v>14</v>
      </c>
      <c r="D4467">
        <v>55</v>
      </c>
      <c r="E4467" t="str">
        <f t="shared" si="69"/>
        <v>Middle Age</v>
      </c>
      <c r="F4467" t="s">
        <v>17</v>
      </c>
      <c r="G4467" t="s">
        <v>25</v>
      </c>
      <c r="H4467" t="s">
        <v>28</v>
      </c>
      <c r="I4467">
        <v>29</v>
      </c>
      <c r="J4467">
        <v>2.2200000000000002</v>
      </c>
      <c r="K4467" t="s">
        <v>33</v>
      </c>
      <c r="L4467" t="s">
        <v>33</v>
      </c>
      <c r="M4467" s="1">
        <v>3130.63</v>
      </c>
      <c r="N4467" s="1">
        <v>1034.97</v>
      </c>
      <c r="O4467" s="1">
        <v>261.22000000000003</v>
      </c>
      <c r="P4467" s="1">
        <v>0</v>
      </c>
      <c r="Q4467" s="1">
        <v>9680.7199999999993</v>
      </c>
      <c r="R4467" s="1">
        <v>14115.67</v>
      </c>
      <c r="S4467" s="1">
        <v>-3694.26</v>
      </c>
      <c r="T4467" s="1">
        <v>27490.65</v>
      </c>
      <c r="U4467" s="1">
        <f>SUM(Report_Summary[Revenue])</f>
        <v>626594850.33999527</v>
      </c>
      <c r="V4467" s="1">
        <f>Report_Summary[[#This Row],[Total Revenue]] / COUNTA(Report_Summary[Membership No])</f>
        <v>62659.485033999525</v>
      </c>
    </row>
    <row r="4468" spans="1:22" x14ac:dyDescent="0.3">
      <c r="A4468" t="s">
        <v>4507</v>
      </c>
      <c r="B4468">
        <v>2016</v>
      </c>
      <c r="C4468" t="s">
        <v>13</v>
      </c>
      <c r="D4468">
        <v>30</v>
      </c>
      <c r="E4468" t="str">
        <f t="shared" si="69"/>
        <v>Young</v>
      </c>
      <c r="F4468" t="s">
        <v>20</v>
      </c>
      <c r="G4468" t="s">
        <v>25</v>
      </c>
      <c r="H4468" t="s">
        <v>28</v>
      </c>
      <c r="I4468">
        <v>24</v>
      </c>
      <c r="J4468">
        <v>3</v>
      </c>
      <c r="K4468" t="s">
        <v>32</v>
      </c>
      <c r="L4468" t="s">
        <v>33</v>
      </c>
      <c r="M4468" s="1">
        <v>10977.3</v>
      </c>
      <c r="N4468" s="1">
        <v>442.5</v>
      </c>
      <c r="O4468" s="1">
        <v>6164.85</v>
      </c>
      <c r="P4468" s="1">
        <v>0</v>
      </c>
      <c r="Q4468" s="1">
        <v>51390.25</v>
      </c>
      <c r="R4468" s="1">
        <v>37482.54</v>
      </c>
      <c r="S4468" s="1">
        <v>-16918.330000000002</v>
      </c>
      <c r="T4468" s="1">
        <v>105791.12</v>
      </c>
      <c r="U4468" s="1">
        <f>SUM(Report_Summary[Revenue])</f>
        <v>626594850.33999527</v>
      </c>
      <c r="V4468" s="1">
        <f>Report_Summary[[#This Row],[Total Revenue]] / COUNTA(Report_Summary[Membership No])</f>
        <v>62659.485033999525</v>
      </c>
    </row>
    <row r="4469" spans="1:22" x14ac:dyDescent="0.3">
      <c r="A4469" t="s">
        <v>4508</v>
      </c>
      <c r="B4469">
        <v>2021</v>
      </c>
      <c r="C4469" t="s">
        <v>13</v>
      </c>
      <c r="D4469">
        <v>29</v>
      </c>
      <c r="E4469" t="str">
        <f t="shared" si="69"/>
        <v>Young</v>
      </c>
      <c r="F4469" t="s">
        <v>16</v>
      </c>
      <c r="G4469" t="s">
        <v>25</v>
      </c>
      <c r="H4469" t="s">
        <v>28</v>
      </c>
      <c r="I4469">
        <v>33</v>
      </c>
      <c r="J4469">
        <v>1.99</v>
      </c>
      <c r="K4469" t="s">
        <v>32</v>
      </c>
      <c r="L4469" t="s">
        <v>33</v>
      </c>
      <c r="M4469" s="1">
        <v>1938.48</v>
      </c>
      <c r="N4469" s="1">
        <v>3813.03</v>
      </c>
      <c r="O4469" s="1">
        <v>6703.36</v>
      </c>
      <c r="P4469" s="1">
        <v>0</v>
      </c>
      <c r="Q4469" s="1">
        <v>5480.68</v>
      </c>
      <c r="R4469" s="1">
        <v>5088.4399999999996</v>
      </c>
      <c r="S4469" s="1">
        <v>26958.86</v>
      </c>
      <c r="T4469" s="1">
        <v>-16389.740000000002</v>
      </c>
      <c r="U4469" s="1">
        <f>SUM(Report_Summary[Revenue])</f>
        <v>626594850.33999527</v>
      </c>
      <c r="V4469" s="1">
        <f>Report_Summary[[#This Row],[Total Revenue]] / COUNTA(Report_Summary[Membership No])</f>
        <v>62659.485033999525</v>
      </c>
    </row>
    <row r="4470" spans="1:22" x14ac:dyDescent="0.3">
      <c r="A4470" t="s">
        <v>4509</v>
      </c>
      <c r="B4470">
        <v>2018</v>
      </c>
      <c r="C4470" t="s">
        <v>14</v>
      </c>
      <c r="D4470">
        <v>23</v>
      </c>
      <c r="E4470" t="str">
        <f t="shared" si="69"/>
        <v>Young</v>
      </c>
      <c r="F4470" t="s">
        <v>19</v>
      </c>
      <c r="G4470" t="s">
        <v>23</v>
      </c>
      <c r="H4470" t="s">
        <v>31</v>
      </c>
      <c r="I4470">
        <v>34</v>
      </c>
      <c r="J4470">
        <v>3.97</v>
      </c>
      <c r="K4470" t="s">
        <v>33</v>
      </c>
      <c r="L4470" t="s">
        <v>33</v>
      </c>
      <c r="M4470" s="1">
        <v>15259.3</v>
      </c>
      <c r="N4470" s="1">
        <v>1671.14</v>
      </c>
      <c r="O4470" s="1">
        <v>4413.01</v>
      </c>
      <c r="P4470" s="1">
        <v>0</v>
      </c>
      <c r="Q4470" s="1">
        <v>38926.17</v>
      </c>
      <c r="R4470" s="1">
        <v>35611.35</v>
      </c>
      <c r="S4470" s="1">
        <v>-9631.48</v>
      </c>
      <c r="T4470" s="1">
        <v>84169</v>
      </c>
      <c r="U4470" s="1">
        <f>SUM(Report_Summary[Revenue])</f>
        <v>626594850.33999527</v>
      </c>
      <c r="V4470" s="1">
        <f>Report_Summary[[#This Row],[Total Revenue]] / COUNTA(Report_Summary[Membership No])</f>
        <v>62659.485033999525</v>
      </c>
    </row>
    <row r="4471" spans="1:22" x14ac:dyDescent="0.3">
      <c r="A4471" t="s">
        <v>4510</v>
      </c>
      <c r="B4471">
        <v>2019</v>
      </c>
      <c r="C4471" t="s">
        <v>13</v>
      </c>
      <c r="D4471">
        <v>51</v>
      </c>
      <c r="E4471" t="str">
        <f t="shared" si="69"/>
        <v>Middle Age</v>
      </c>
      <c r="F4471" t="s">
        <v>18</v>
      </c>
      <c r="G4471" t="s">
        <v>23</v>
      </c>
      <c r="H4471" t="s">
        <v>30</v>
      </c>
      <c r="I4471">
        <v>36</v>
      </c>
      <c r="J4471">
        <v>2.5299999999999998</v>
      </c>
      <c r="K4471" t="s">
        <v>33</v>
      </c>
      <c r="L4471" t="s">
        <v>33</v>
      </c>
      <c r="M4471" s="1">
        <v>6067.35</v>
      </c>
      <c r="N4471" s="1">
        <v>1334.19</v>
      </c>
      <c r="O4471" s="1">
        <v>746.98</v>
      </c>
      <c r="P4471" s="1">
        <v>0</v>
      </c>
      <c r="Q4471" s="1">
        <v>19077.11</v>
      </c>
      <c r="R4471" s="1">
        <v>13385.21</v>
      </c>
      <c r="S4471" s="1">
        <v>16139.39</v>
      </c>
      <c r="T4471" s="1">
        <v>16322.93</v>
      </c>
      <c r="U4471" s="1">
        <f>SUM(Report_Summary[Revenue])</f>
        <v>626594850.33999527</v>
      </c>
      <c r="V4471" s="1">
        <f>Report_Summary[[#This Row],[Total Revenue]] / COUNTA(Report_Summary[Membership No])</f>
        <v>62659.485033999525</v>
      </c>
    </row>
    <row r="4472" spans="1:22" x14ac:dyDescent="0.3">
      <c r="A4472" t="s">
        <v>4511</v>
      </c>
      <c r="B4472">
        <v>2016</v>
      </c>
      <c r="C4472" t="s">
        <v>13</v>
      </c>
      <c r="D4472">
        <v>38</v>
      </c>
      <c r="E4472" t="str">
        <f t="shared" si="69"/>
        <v>Middle Age</v>
      </c>
      <c r="F4472" t="s">
        <v>18</v>
      </c>
      <c r="G4472" t="s">
        <v>23</v>
      </c>
      <c r="H4472" t="s">
        <v>28</v>
      </c>
      <c r="I4472">
        <v>28</v>
      </c>
      <c r="J4472">
        <v>4.05</v>
      </c>
      <c r="K4472" t="s">
        <v>33</v>
      </c>
      <c r="L4472" t="s">
        <v>33</v>
      </c>
      <c r="M4472" s="1">
        <v>16774.66</v>
      </c>
      <c r="N4472" s="1">
        <v>3018.02</v>
      </c>
      <c r="O4472" s="1">
        <v>1612.17</v>
      </c>
      <c r="P4472" s="1">
        <v>0</v>
      </c>
      <c r="Q4472" s="1">
        <v>80857.17</v>
      </c>
      <c r="R4472" s="1">
        <v>81919.83</v>
      </c>
      <c r="S4472" s="1">
        <v>-29715.71</v>
      </c>
      <c r="T4472" s="1">
        <v>192492.71</v>
      </c>
      <c r="U4472" s="1">
        <f>SUM(Report_Summary[Revenue])</f>
        <v>626594850.33999527</v>
      </c>
      <c r="V4472" s="1">
        <f>Report_Summary[[#This Row],[Total Revenue]] / COUNTA(Report_Summary[Membership No])</f>
        <v>62659.485033999525</v>
      </c>
    </row>
    <row r="4473" spans="1:22" x14ac:dyDescent="0.3">
      <c r="A4473" t="s">
        <v>4512</v>
      </c>
      <c r="B4473">
        <v>2021</v>
      </c>
      <c r="C4473" t="s">
        <v>13</v>
      </c>
      <c r="D4473">
        <v>50</v>
      </c>
      <c r="E4473" t="str">
        <f t="shared" si="69"/>
        <v>Middle Age</v>
      </c>
      <c r="F4473" t="s">
        <v>18</v>
      </c>
      <c r="G4473" t="s">
        <v>23</v>
      </c>
      <c r="H4473" t="s">
        <v>29</v>
      </c>
      <c r="I4473">
        <v>24</v>
      </c>
      <c r="J4473">
        <v>3.37</v>
      </c>
      <c r="K4473" t="s">
        <v>33</v>
      </c>
      <c r="L4473" t="s">
        <v>33</v>
      </c>
      <c r="M4473" s="1">
        <v>13506.54</v>
      </c>
      <c r="N4473" s="1">
        <v>2381.1799999999998</v>
      </c>
      <c r="O4473" s="1">
        <v>1301.3800000000001</v>
      </c>
      <c r="P4473" s="1">
        <v>0</v>
      </c>
      <c r="Q4473" s="1">
        <v>55566.79</v>
      </c>
      <c r="R4473" s="1">
        <v>34614.67</v>
      </c>
      <c r="S4473" s="1">
        <v>4686.09</v>
      </c>
      <c r="T4473" s="1">
        <v>85495.37</v>
      </c>
      <c r="U4473" s="1">
        <f>SUM(Report_Summary[Revenue])</f>
        <v>626594850.33999527</v>
      </c>
      <c r="V4473" s="1">
        <f>Report_Summary[[#This Row],[Total Revenue]] / COUNTA(Report_Summary[Membership No])</f>
        <v>62659.485033999525</v>
      </c>
    </row>
    <row r="4474" spans="1:22" x14ac:dyDescent="0.3">
      <c r="A4474" t="s">
        <v>4513</v>
      </c>
      <c r="B4474">
        <v>2024</v>
      </c>
      <c r="C4474" t="s">
        <v>13</v>
      </c>
      <c r="D4474">
        <v>67</v>
      </c>
      <c r="E4474" t="str">
        <f t="shared" si="69"/>
        <v>Old</v>
      </c>
      <c r="F4474" t="s">
        <v>20</v>
      </c>
      <c r="G4474" t="s">
        <v>25</v>
      </c>
      <c r="H4474" t="s">
        <v>28</v>
      </c>
      <c r="I4474">
        <v>28</v>
      </c>
      <c r="J4474">
        <v>2.83</v>
      </c>
      <c r="K4474" t="s">
        <v>32</v>
      </c>
      <c r="L4474" t="s">
        <v>33</v>
      </c>
      <c r="M4474" s="1">
        <v>19849.939999999999</v>
      </c>
      <c r="N4474" s="1">
        <v>160.03</v>
      </c>
      <c r="O4474" s="1">
        <v>7095.46</v>
      </c>
      <c r="P4474" s="1">
        <v>0</v>
      </c>
      <c r="Q4474" s="1">
        <v>35291.300000000003</v>
      </c>
      <c r="R4474" s="1">
        <v>90502.88</v>
      </c>
      <c r="S4474" s="1">
        <v>-15578.18</v>
      </c>
      <c r="T4474" s="1">
        <v>141372.35999999999</v>
      </c>
      <c r="U4474" s="1">
        <f>SUM(Report_Summary[Revenue])</f>
        <v>626594850.33999527</v>
      </c>
      <c r="V4474" s="1">
        <f>Report_Summary[[#This Row],[Total Revenue]] / COUNTA(Report_Summary[Membership No])</f>
        <v>62659.485033999525</v>
      </c>
    </row>
    <row r="4475" spans="1:22" x14ac:dyDescent="0.3">
      <c r="A4475" t="s">
        <v>4514</v>
      </c>
      <c r="B4475">
        <v>2019</v>
      </c>
      <c r="C4475" t="s">
        <v>14</v>
      </c>
      <c r="D4475">
        <v>69</v>
      </c>
      <c r="E4475" t="str">
        <f t="shared" si="69"/>
        <v>Old</v>
      </c>
      <c r="F4475" t="s">
        <v>17</v>
      </c>
      <c r="G4475" t="s">
        <v>25</v>
      </c>
      <c r="H4475" t="s">
        <v>31</v>
      </c>
      <c r="I4475">
        <v>29</v>
      </c>
      <c r="J4475">
        <v>2.2200000000000002</v>
      </c>
      <c r="K4475" t="s">
        <v>33</v>
      </c>
      <c r="L4475" t="s">
        <v>33</v>
      </c>
      <c r="M4475" s="1">
        <v>9833.01</v>
      </c>
      <c r="N4475" s="1">
        <v>797.18</v>
      </c>
      <c r="O4475" s="1">
        <v>3796.79</v>
      </c>
      <c r="P4475" s="1">
        <v>0</v>
      </c>
      <c r="Q4475" s="1">
        <v>48458.91</v>
      </c>
      <c r="R4475" s="1">
        <v>14222.63</v>
      </c>
      <c r="S4475" s="1">
        <v>1761.81</v>
      </c>
      <c r="T4475" s="1">
        <v>60919.73</v>
      </c>
      <c r="U4475" s="1">
        <f>SUM(Report_Summary[Revenue])</f>
        <v>626594850.33999527</v>
      </c>
      <c r="V4475" s="1">
        <f>Report_Summary[[#This Row],[Total Revenue]] / COUNTA(Report_Summary[Membership No])</f>
        <v>62659.485033999525</v>
      </c>
    </row>
    <row r="4476" spans="1:22" x14ac:dyDescent="0.3">
      <c r="A4476" t="s">
        <v>4515</v>
      </c>
      <c r="B4476">
        <v>2023</v>
      </c>
      <c r="C4476" t="s">
        <v>13</v>
      </c>
      <c r="D4476">
        <v>43</v>
      </c>
      <c r="E4476" t="str">
        <f t="shared" si="69"/>
        <v>Middle Age</v>
      </c>
      <c r="F4476" t="s">
        <v>19</v>
      </c>
      <c r="G4476" t="s">
        <v>25</v>
      </c>
      <c r="H4476" t="s">
        <v>31</v>
      </c>
      <c r="I4476">
        <v>25</v>
      </c>
      <c r="J4476">
        <v>3.04</v>
      </c>
      <c r="K4476" t="s">
        <v>32</v>
      </c>
      <c r="L4476" t="s">
        <v>33</v>
      </c>
      <c r="M4476" s="1">
        <v>17918.93</v>
      </c>
      <c r="N4476" s="1">
        <v>3582</v>
      </c>
      <c r="O4476" s="1">
        <v>4383.51</v>
      </c>
      <c r="P4476" s="1">
        <v>0</v>
      </c>
      <c r="Q4476" s="1">
        <v>32476.81</v>
      </c>
      <c r="R4476" s="1">
        <v>83501.2</v>
      </c>
      <c r="S4476" s="1">
        <v>-21001.72</v>
      </c>
      <c r="T4476" s="1">
        <v>136979.73000000001</v>
      </c>
      <c r="U4476" s="1">
        <f>SUM(Report_Summary[Revenue])</f>
        <v>626594850.33999527</v>
      </c>
      <c r="V4476" s="1">
        <f>Report_Summary[[#This Row],[Total Revenue]] / COUNTA(Report_Summary[Membership No])</f>
        <v>62659.485033999525</v>
      </c>
    </row>
    <row r="4477" spans="1:22" x14ac:dyDescent="0.3">
      <c r="A4477" t="s">
        <v>4516</v>
      </c>
      <c r="B4477">
        <v>2015</v>
      </c>
      <c r="C4477" t="s">
        <v>13</v>
      </c>
      <c r="D4477">
        <v>71</v>
      </c>
      <c r="E4477" t="str">
        <f t="shared" si="69"/>
        <v>Old</v>
      </c>
      <c r="F4477" t="s">
        <v>17</v>
      </c>
      <c r="G4477" t="s">
        <v>22</v>
      </c>
      <c r="H4477" t="s">
        <v>31</v>
      </c>
      <c r="I4477">
        <v>36</v>
      </c>
      <c r="J4477">
        <v>2.14</v>
      </c>
      <c r="K4477" t="s">
        <v>32</v>
      </c>
      <c r="L4477" t="s">
        <v>33</v>
      </c>
      <c r="M4477" s="1">
        <v>1682.76</v>
      </c>
      <c r="N4477" s="1">
        <v>1320.78</v>
      </c>
      <c r="O4477" s="1">
        <v>5912.8</v>
      </c>
      <c r="P4477" s="1">
        <v>0</v>
      </c>
      <c r="Q4477" s="1">
        <v>2878.37</v>
      </c>
      <c r="R4477" s="1">
        <v>7014.58</v>
      </c>
      <c r="S4477" s="1">
        <v>16724.61</v>
      </c>
      <c r="T4477" s="1">
        <v>-6831.66</v>
      </c>
      <c r="U4477" s="1">
        <f>SUM(Report_Summary[Revenue])</f>
        <v>626594850.33999527</v>
      </c>
      <c r="V4477" s="1">
        <f>Report_Summary[[#This Row],[Total Revenue]] / COUNTA(Report_Summary[Membership No])</f>
        <v>62659.485033999525</v>
      </c>
    </row>
    <row r="4478" spans="1:22" x14ac:dyDescent="0.3">
      <c r="A4478" t="s">
        <v>4517</v>
      </c>
      <c r="B4478">
        <v>2024</v>
      </c>
      <c r="C4478" t="s">
        <v>13</v>
      </c>
      <c r="D4478">
        <v>25</v>
      </c>
      <c r="E4478" t="str">
        <f t="shared" si="69"/>
        <v>Young</v>
      </c>
      <c r="F4478" t="s">
        <v>20</v>
      </c>
      <c r="G4478" t="s">
        <v>23</v>
      </c>
      <c r="H4478" t="s">
        <v>31</v>
      </c>
      <c r="I4478">
        <v>49</v>
      </c>
      <c r="J4478">
        <v>2.71</v>
      </c>
      <c r="K4478" t="s">
        <v>33</v>
      </c>
      <c r="L4478" t="s">
        <v>33</v>
      </c>
      <c r="M4478" s="1">
        <v>16765.400000000001</v>
      </c>
      <c r="N4478" s="1">
        <v>4483.3100000000004</v>
      </c>
      <c r="O4478" s="1">
        <v>2971.78</v>
      </c>
      <c r="P4478" s="1">
        <v>0</v>
      </c>
      <c r="Q4478" s="1">
        <v>32043.360000000001</v>
      </c>
      <c r="R4478" s="1">
        <v>49954.02</v>
      </c>
      <c r="S4478" s="1">
        <v>25476.34</v>
      </c>
      <c r="T4478" s="1">
        <v>56521.04</v>
      </c>
      <c r="U4478" s="1">
        <f>SUM(Report_Summary[Revenue])</f>
        <v>626594850.33999527</v>
      </c>
      <c r="V4478" s="1">
        <f>Report_Summary[[#This Row],[Total Revenue]] / COUNTA(Report_Summary[Membership No])</f>
        <v>62659.485033999525</v>
      </c>
    </row>
    <row r="4479" spans="1:22" x14ac:dyDescent="0.3">
      <c r="A4479" t="s">
        <v>4518</v>
      </c>
      <c r="B4479">
        <v>2015</v>
      </c>
      <c r="C4479" t="s">
        <v>14</v>
      </c>
      <c r="D4479">
        <v>29</v>
      </c>
      <c r="E4479" t="str">
        <f t="shared" si="69"/>
        <v>Young</v>
      </c>
      <c r="F4479" t="s">
        <v>20</v>
      </c>
      <c r="G4479" t="s">
        <v>23</v>
      </c>
      <c r="H4479" t="s">
        <v>31</v>
      </c>
      <c r="I4479">
        <v>40</v>
      </c>
      <c r="J4479">
        <v>2.3199999999999998</v>
      </c>
      <c r="K4479" t="s">
        <v>32</v>
      </c>
      <c r="L4479" t="s">
        <v>33</v>
      </c>
      <c r="M4479" s="1">
        <v>11982.22</v>
      </c>
      <c r="N4479" s="1">
        <v>3180.3</v>
      </c>
      <c r="O4479" s="1">
        <v>243.14</v>
      </c>
      <c r="P4479" s="1">
        <v>0</v>
      </c>
      <c r="Q4479" s="1">
        <v>59504.79</v>
      </c>
      <c r="R4479" s="1">
        <v>51794.81</v>
      </c>
      <c r="S4479" s="1">
        <v>3904.02</v>
      </c>
      <c r="T4479" s="1">
        <v>107395.58</v>
      </c>
      <c r="U4479" s="1">
        <f>SUM(Report_Summary[Revenue])</f>
        <v>626594850.33999527</v>
      </c>
      <c r="V4479" s="1">
        <f>Report_Summary[[#This Row],[Total Revenue]] / COUNTA(Report_Summary[Membership No])</f>
        <v>62659.485033999525</v>
      </c>
    </row>
    <row r="4480" spans="1:22" x14ac:dyDescent="0.3">
      <c r="A4480" t="s">
        <v>4519</v>
      </c>
      <c r="B4480">
        <v>2021</v>
      </c>
      <c r="C4480" t="s">
        <v>14</v>
      </c>
      <c r="D4480">
        <v>51</v>
      </c>
      <c r="E4480" t="str">
        <f t="shared" si="69"/>
        <v>Middle Age</v>
      </c>
      <c r="F4480" t="s">
        <v>20</v>
      </c>
      <c r="G4480" t="s">
        <v>24</v>
      </c>
      <c r="H4480" t="s">
        <v>26</v>
      </c>
      <c r="I4480">
        <v>30</v>
      </c>
      <c r="J4480">
        <v>1.75</v>
      </c>
      <c r="K4480" t="s">
        <v>33</v>
      </c>
      <c r="L4480" t="s">
        <v>33</v>
      </c>
      <c r="M4480" s="1">
        <v>12914.2</v>
      </c>
      <c r="N4480" s="1">
        <v>4120.8</v>
      </c>
      <c r="O4480" s="1">
        <v>1908.96</v>
      </c>
      <c r="P4480" s="1">
        <v>0</v>
      </c>
      <c r="Q4480" s="1">
        <v>28340.62</v>
      </c>
      <c r="R4480" s="1">
        <v>39421.64</v>
      </c>
      <c r="S4480" s="1">
        <v>18626.87</v>
      </c>
      <c r="T4480" s="1">
        <v>49135.39</v>
      </c>
      <c r="U4480" s="1">
        <f>SUM(Report_Summary[Revenue])</f>
        <v>626594850.33999527</v>
      </c>
      <c r="V4480" s="1">
        <f>Report_Summary[[#This Row],[Total Revenue]] / COUNTA(Report_Summary[Membership No])</f>
        <v>62659.485033999525</v>
      </c>
    </row>
    <row r="4481" spans="1:22" x14ac:dyDescent="0.3">
      <c r="A4481" t="s">
        <v>4520</v>
      </c>
      <c r="B4481">
        <v>2021</v>
      </c>
      <c r="C4481" t="s">
        <v>14</v>
      </c>
      <c r="D4481">
        <v>69</v>
      </c>
      <c r="E4481" t="str">
        <f t="shared" si="69"/>
        <v>Old</v>
      </c>
      <c r="F4481" t="s">
        <v>16</v>
      </c>
      <c r="G4481" t="s">
        <v>22</v>
      </c>
      <c r="H4481" t="s">
        <v>31</v>
      </c>
      <c r="I4481">
        <v>36</v>
      </c>
      <c r="J4481">
        <v>2.44</v>
      </c>
      <c r="K4481" t="s">
        <v>33</v>
      </c>
      <c r="L4481" t="s">
        <v>33</v>
      </c>
      <c r="M4481" s="1">
        <v>2826.23</v>
      </c>
      <c r="N4481" s="1">
        <v>127.42</v>
      </c>
      <c r="O4481" s="1">
        <v>1351.36</v>
      </c>
      <c r="P4481" s="1">
        <v>0</v>
      </c>
      <c r="Q4481" s="1">
        <v>9358.98</v>
      </c>
      <c r="R4481" s="1">
        <v>6227.2</v>
      </c>
      <c r="S4481" s="1">
        <v>12893.58</v>
      </c>
      <c r="T4481" s="1">
        <v>2692.6</v>
      </c>
      <c r="U4481" s="1">
        <f>SUM(Report_Summary[Revenue])</f>
        <v>626594850.33999527</v>
      </c>
      <c r="V4481" s="1">
        <f>Report_Summary[[#This Row],[Total Revenue]] / COUNTA(Report_Summary[Membership No])</f>
        <v>62659.485033999525</v>
      </c>
    </row>
    <row r="4482" spans="1:22" x14ac:dyDescent="0.3">
      <c r="A4482" t="s">
        <v>4521</v>
      </c>
      <c r="B4482">
        <v>2023</v>
      </c>
      <c r="C4482" t="s">
        <v>14</v>
      </c>
      <c r="D4482">
        <v>51</v>
      </c>
      <c r="E4482" t="str">
        <f t="shared" si="69"/>
        <v>Middle Age</v>
      </c>
      <c r="F4482" t="s">
        <v>15</v>
      </c>
      <c r="G4482" t="s">
        <v>25</v>
      </c>
      <c r="H4482" t="s">
        <v>29</v>
      </c>
      <c r="I4482">
        <v>34</v>
      </c>
      <c r="J4482">
        <v>2.5</v>
      </c>
      <c r="K4482" t="s">
        <v>33</v>
      </c>
      <c r="L4482" t="s">
        <v>33</v>
      </c>
      <c r="M4482" s="1">
        <v>13709.9</v>
      </c>
      <c r="N4482" s="1">
        <v>1406.75</v>
      </c>
      <c r="O4482" s="1">
        <v>3975.41</v>
      </c>
      <c r="P4482" s="1">
        <v>0</v>
      </c>
      <c r="Q4482" s="1">
        <v>57099.49</v>
      </c>
      <c r="R4482" s="1">
        <v>20946.86</v>
      </c>
      <c r="S4482" s="1">
        <v>-770.31</v>
      </c>
      <c r="T4482" s="1">
        <v>78816.66</v>
      </c>
      <c r="U4482" s="1">
        <f>SUM(Report_Summary[Revenue])</f>
        <v>626594850.33999527</v>
      </c>
      <c r="V4482" s="1">
        <f>Report_Summary[[#This Row],[Total Revenue]] / COUNTA(Report_Summary[Membership No])</f>
        <v>62659.485033999525</v>
      </c>
    </row>
    <row r="4483" spans="1:22" x14ac:dyDescent="0.3">
      <c r="A4483" t="s">
        <v>4522</v>
      </c>
      <c r="B4483">
        <v>2020</v>
      </c>
      <c r="C4483" t="s">
        <v>14</v>
      </c>
      <c r="D4483">
        <v>55</v>
      </c>
      <c r="E4483" t="str">
        <f t="shared" ref="E4483:E4546" si="70">IF(D4483&gt;55,"Old",IF(D4483&gt;=31,"Middle Age",IF(D4483&lt;31,"Young","Invalid")))</f>
        <v>Middle Age</v>
      </c>
      <c r="F4483" t="s">
        <v>15</v>
      </c>
      <c r="G4483" t="s">
        <v>25</v>
      </c>
      <c r="H4483" t="s">
        <v>27</v>
      </c>
      <c r="I4483">
        <v>28</v>
      </c>
      <c r="J4483">
        <v>1.82</v>
      </c>
      <c r="K4483" t="s">
        <v>33</v>
      </c>
      <c r="L4483" t="s">
        <v>33</v>
      </c>
      <c r="M4483" s="1">
        <v>1686.35</v>
      </c>
      <c r="N4483" s="1">
        <v>1536.06</v>
      </c>
      <c r="O4483" s="1">
        <v>6139.6</v>
      </c>
      <c r="P4483" s="1">
        <v>0</v>
      </c>
      <c r="Q4483" s="1">
        <v>6517.89</v>
      </c>
      <c r="R4483" s="1">
        <v>2936.64</v>
      </c>
      <c r="S4483" s="1">
        <v>-25296.68</v>
      </c>
      <c r="T4483" s="1">
        <v>34751.21</v>
      </c>
      <c r="U4483" s="1">
        <f>SUM(Report_Summary[Revenue])</f>
        <v>626594850.33999527</v>
      </c>
      <c r="V4483" s="1">
        <f>Report_Summary[[#This Row],[Total Revenue]] / COUNTA(Report_Summary[Membership No])</f>
        <v>62659.485033999525</v>
      </c>
    </row>
    <row r="4484" spans="1:22" x14ac:dyDescent="0.3">
      <c r="A4484" t="s">
        <v>4523</v>
      </c>
      <c r="B4484">
        <v>2018</v>
      </c>
      <c r="C4484" t="s">
        <v>13</v>
      </c>
      <c r="D4484">
        <v>77</v>
      </c>
      <c r="E4484" t="str">
        <f t="shared" si="70"/>
        <v>Old</v>
      </c>
      <c r="F4484" t="s">
        <v>20</v>
      </c>
      <c r="G4484" t="s">
        <v>25</v>
      </c>
      <c r="H4484" t="s">
        <v>26</v>
      </c>
      <c r="I4484">
        <v>34</v>
      </c>
      <c r="J4484">
        <v>3.27</v>
      </c>
      <c r="K4484" t="s">
        <v>33</v>
      </c>
      <c r="L4484" t="s">
        <v>33</v>
      </c>
      <c r="M4484" s="1">
        <v>3946.96</v>
      </c>
      <c r="N4484" s="1">
        <v>1479.93</v>
      </c>
      <c r="O4484" s="1">
        <v>534.87</v>
      </c>
      <c r="P4484" s="1">
        <v>0</v>
      </c>
      <c r="Q4484" s="1">
        <v>18036.849999999999</v>
      </c>
      <c r="R4484" s="1">
        <v>18640.47</v>
      </c>
      <c r="S4484" s="1">
        <v>14791.75</v>
      </c>
      <c r="T4484" s="1">
        <v>21885.57</v>
      </c>
      <c r="U4484" s="1">
        <f>SUM(Report_Summary[Revenue])</f>
        <v>626594850.33999527</v>
      </c>
      <c r="V4484" s="1">
        <f>Report_Summary[[#This Row],[Total Revenue]] / COUNTA(Report_Summary[Membership No])</f>
        <v>62659.485033999525</v>
      </c>
    </row>
    <row r="4485" spans="1:22" x14ac:dyDescent="0.3">
      <c r="A4485" t="s">
        <v>4524</v>
      </c>
      <c r="B4485">
        <v>2018</v>
      </c>
      <c r="C4485" t="s">
        <v>14</v>
      </c>
      <c r="D4485">
        <v>27</v>
      </c>
      <c r="E4485" t="str">
        <f t="shared" si="70"/>
        <v>Young</v>
      </c>
      <c r="F4485" t="s">
        <v>17</v>
      </c>
      <c r="G4485" t="s">
        <v>24</v>
      </c>
      <c r="H4485" t="s">
        <v>29</v>
      </c>
      <c r="I4485">
        <v>39</v>
      </c>
      <c r="J4485">
        <v>2.85</v>
      </c>
      <c r="K4485" t="s">
        <v>33</v>
      </c>
      <c r="L4485" t="s">
        <v>33</v>
      </c>
      <c r="M4485" s="1">
        <v>15348.03</v>
      </c>
      <c r="N4485" s="1">
        <v>1544.94</v>
      </c>
      <c r="O4485" s="1">
        <v>4763.7</v>
      </c>
      <c r="P4485" s="1">
        <v>0</v>
      </c>
      <c r="Q4485" s="1">
        <v>28980.63</v>
      </c>
      <c r="R4485" s="1">
        <v>55005.02</v>
      </c>
      <c r="S4485" s="1">
        <v>7432.62</v>
      </c>
      <c r="T4485" s="1">
        <v>76553.03</v>
      </c>
      <c r="U4485" s="1">
        <f>SUM(Report_Summary[Revenue])</f>
        <v>626594850.33999527</v>
      </c>
      <c r="V4485" s="1">
        <f>Report_Summary[[#This Row],[Total Revenue]] / COUNTA(Report_Summary[Membership No])</f>
        <v>62659.485033999525</v>
      </c>
    </row>
    <row r="4486" spans="1:22" x14ac:dyDescent="0.3">
      <c r="A4486" t="s">
        <v>4525</v>
      </c>
      <c r="B4486">
        <v>2017</v>
      </c>
      <c r="C4486" t="s">
        <v>14</v>
      </c>
      <c r="D4486">
        <v>31</v>
      </c>
      <c r="E4486" t="str">
        <f t="shared" si="70"/>
        <v>Middle Age</v>
      </c>
      <c r="F4486" t="s">
        <v>21</v>
      </c>
      <c r="G4486" t="s">
        <v>25</v>
      </c>
      <c r="H4486" t="s">
        <v>29</v>
      </c>
      <c r="I4486">
        <v>28</v>
      </c>
      <c r="J4486">
        <v>2.11</v>
      </c>
      <c r="K4486" t="s">
        <v>32</v>
      </c>
      <c r="L4486" t="s">
        <v>33</v>
      </c>
      <c r="M4486" s="1">
        <v>13492.16</v>
      </c>
      <c r="N4486" s="1">
        <v>1370.62</v>
      </c>
      <c r="O4486" s="1">
        <v>2736.2</v>
      </c>
      <c r="P4486" s="1">
        <v>0</v>
      </c>
      <c r="Q4486" s="1">
        <v>43904.65</v>
      </c>
      <c r="R4486" s="1">
        <v>61055.62</v>
      </c>
      <c r="S4486" s="1">
        <v>-15826.01</v>
      </c>
      <c r="T4486" s="1">
        <v>120786.28</v>
      </c>
      <c r="U4486" s="1">
        <f>SUM(Report_Summary[Revenue])</f>
        <v>626594850.33999527</v>
      </c>
      <c r="V4486" s="1">
        <f>Report_Summary[[#This Row],[Total Revenue]] / COUNTA(Report_Summary[Membership No])</f>
        <v>62659.485033999525</v>
      </c>
    </row>
    <row r="4487" spans="1:22" x14ac:dyDescent="0.3">
      <c r="A4487" t="s">
        <v>4526</v>
      </c>
      <c r="B4487">
        <v>2016</v>
      </c>
      <c r="C4487" t="s">
        <v>14</v>
      </c>
      <c r="D4487">
        <v>52</v>
      </c>
      <c r="E4487" t="str">
        <f t="shared" si="70"/>
        <v>Middle Age</v>
      </c>
      <c r="F4487" t="s">
        <v>18</v>
      </c>
      <c r="G4487" t="s">
        <v>25</v>
      </c>
      <c r="H4487" t="s">
        <v>31</v>
      </c>
      <c r="I4487">
        <v>29</v>
      </c>
      <c r="J4487">
        <v>2.56</v>
      </c>
      <c r="K4487" t="s">
        <v>33</v>
      </c>
      <c r="L4487" t="s">
        <v>33</v>
      </c>
      <c r="M4487" s="1">
        <v>12191.34</v>
      </c>
      <c r="N4487" s="1">
        <v>1999.88</v>
      </c>
      <c r="O4487" s="1">
        <v>7675.84</v>
      </c>
      <c r="P4487" s="1">
        <v>0</v>
      </c>
      <c r="Q4487" s="1">
        <v>57518.68</v>
      </c>
      <c r="R4487" s="1">
        <v>45827.01</v>
      </c>
      <c r="S4487" s="1">
        <v>14380.67</v>
      </c>
      <c r="T4487" s="1">
        <v>88965.02</v>
      </c>
      <c r="U4487" s="1">
        <f>SUM(Report_Summary[Revenue])</f>
        <v>626594850.33999527</v>
      </c>
      <c r="V4487" s="1">
        <f>Report_Summary[[#This Row],[Total Revenue]] / COUNTA(Report_Summary[Membership No])</f>
        <v>62659.485033999525</v>
      </c>
    </row>
    <row r="4488" spans="1:22" x14ac:dyDescent="0.3">
      <c r="A4488" t="s">
        <v>4527</v>
      </c>
      <c r="B4488">
        <v>2016</v>
      </c>
      <c r="C4488" t="s">
        <v>14</v>
      </c>
      <c r="D4488">
        <v>33</v>
      </c>
      <c r="E4488" t="str">
        <f t="shared" si="70"/>
        <v>Middle Age</v>
      </c>
      <c r="F4488" t="s">
        <v>17</v>
      </c>
      <c r="G4488" t="s">
        <v>23</v>
      </c>
      <c r="H4488" t="s">
        <v>29</v>
      </c>
      <c r="I4488">
        <v>32</v>
      </c>
      <c r="J4488">
        <v>2.54</v>
      </c>
      <c r="K4488" t="s">
        <v>33</v>
      </c>
      <c r="L4488" t="s">
        <v>33</v>
      </c>
      <c r="M4488" s="1">
        <v>12809.7</v>
      </c>
      <c r="N4488" s="1">
        <v>3739.18</v>
      </c>
      <c r="O4488" s="1">
        <v>2315.52</v>
      </c>
      <c r="P4488" s="1">
        <v>0</v>
      </c>
      <c r="Q4488" s="1">
        <v>26358.13</v>
      </c>
      <c r="R4488" s="1">
        <v>53866.46</v>
      </c>
      <c r="S4488" s="1">
        <v>-13284.96</v>
      </c>
      <c r="T4488" s="1">
        <v>93509.55</v>
      </c>
      <c r="U4488" s="1">
        <f>SUM(Report_Summary[Revenue])</f>
        <v>626594850.33999527</v>
      </c>
      <c r="V4488" s="1">
        <f>Report_Summary[[#This Row],[Total Revenue]] / COUNTA(Report_Summary[Membership No])</f>
        <v>62659.485033999525</v>
      </c>
    </row>
    <row r="4489" spans="1:22" x14ac:dyDescent="0.3">
      <c r="A4489" t="s">
        <v>4528</v>
      </c>
      <c r="B4489">
        <v>2023</v>
      </c>
      <c r="C4489" t="s">
        <v>14</v>
      </c>
      <c r="D4489">
        <v>48</v>
      </c>
      <c r="E4489" t="str">
        <f t="shared" si="70"/>
        <v>Middle Age</v>
      </c>
      <c r="F4489" t="s">
        <v>16</v>
      </c>
      <c r="G4489" t="s">
        <v>25</v>
      </c>
      <c r="H4489" t="s">
        <v>30</v>
      </c>
      <c r="I4489">
        <v>26</v>
      </c>
      <c r="J4489">
        <v>2.87</v>
      </c>
      <c r="K4489" t="s">
        <v>33</v>
      </c>
      <c r="L4489" t="s">
        <v>33</v>
      </c>
      <c r="M4489" s="1">
        <v>16176.83</v>
      </c>
      <c r="N4489" s="1">
        <v>4079.2</v>
      </c>
      <c r="O4489" s="1">
        <v>6340.45</v>
      </c>
      <c r="P4489" s="1">
        <v>0</v>
      </c>
      <c r="Q4489" s="1">
        <v>75314.81</v>
      </c>
      <c r="R4489" s="1">
        <v>22456.5</v>
      </c>
      <c r="S4489" s="1">
        <v>-8404.57</v>
      </c>
      <c r="T4489" s="1">
        <v>106175.88</v>
      </c>
      <c r="U4489" s="1">
        <f>SUM(Report_Summary[Revenue])</f>
        <v>626594850.33999527</v>
      </c>
      <c r="V4489" s="1">
        <f>Report_Summary[[#This Row],[Total Revenue]] / COUNTA(Report_Summary[Membership No])</f>
        <v>62659.485033999525</v>
      </c>
    </row>
    <row r="4490" spans="1:22" x14ac:dyDescent="0.3">
      <c r="A4490" t="s">
        <v>4529</v>
      </c>
      <c r="B4490">
        <v>2024</v>
      </c>
      <c r="C4490" t="s">
        <v>13</v>
      </c>
      <c r="D4490">
        <v>76</v>
      </c>
      <c r="E4490" t="str">
        <f t="shared" si="70"/>
        <v>Old</v>
      </c>
      <c r="F4490" t="s">
        <v>15</v>
      </c>
      <c r="G4490" t="s">
        <v>25</v>
      </c>
      <c r="H4490" t="s">
        <v>26</v>
      </c>
      <c r="I4490">
        <v>22</v>
      </c>
      <c r="J4490">
        <v>2.12</v>
      </c>
      <c r="K4490" t="s">
        <v>33</v>
      </c>
      <c r="L4490" t="s">
        <v>33</v>
      </c>
      <c r="M4490" s="1">
        <v>19492.27</v>
      </c>
      <c r="N4490" s="1">
        <v>802.99</v>
      </c>
      <c r="O4490" s="1">
        <v>2431.31</v>
      </c>
      <c r="P4490" s="1">
        <v>0</v>
      </c>
      <c r="Q4490" s="1">
        <v>92200.84</v>
      </c>
      <c r="R4490" s="1">
        <v>25919.66</v>
      </c>
      <c r="S4490" s="1">
        <v>-2920.09</v>
      </c>
      <c r="T4490" s="1">
        <v>121040.59</v>
      </c>
      <c r="U4490" s="1">
        <f>SUM(Report_Summary[Revenue])</f>
        <v>626594850.33999527</v>
      </c>
      <c r="V4490" s="1">
        <f>Report_Summary[[#This Row],[Total Revenue]] / COUNTA(Report_Summary[Membership No])</f>
        <v>62659.485033999525</v>
      </c>
    </row>
    <row r="4491" spans="1:22" x14ac:dyDescent="0.3">
      <c r="A4491" t="s">
        <v>4530</v>
      </c>
      <c r="B4491">
        <v>2017</v>
      </c>
      <c r="C4491" t="s">
        <v>14</v>
      </c>
      <c r="D4491">
        <v>72</v>
      </c>
      <c r="E4491" t="str">
        <f t="shared" si="70"/>
        <v>Old</v>
      </c>
      <c r="F4491" t="s">
        <v>21</v>
      </c>
      <c r="G4491" t="s">
        <v>24</v>
      </c>
      <c r="H4491" t="s">
        <v>28</v>
      </c>
      <c r="I4491">
        <v>36</v>
      </c>
      <c r="J4491">
        <v>1.59</v>
      </c>
      <c r="K4491" t="s">
        <v>32</v>
      </c>
      <c r="L4491" t="s">
        <v>33</v>
      </c>
      <c r="M4491" s="1">
        <v>18231.98</v>
      </c>
      <c r="N4491" s="1">
        <v>582.12</v>
      </c>
      <c r="O4491" s="1">
        <v>4145.7700000000004</v>
      </c>
      <c r="P4491" s="1">
        <v>0</v>
      </c>
      <c r="Q4491" s="1">
        <v>88251.55</v>
      </c>
      <c r="R4491" s="1">
        <v>26444.28</v>
      </c>
      <c r="S4491" s="1">
        <v>10803.05</v>
      </c>
      <c r="T4491" s="1">
        <v>103892.78</v>
      </c>
      <c r="U4491" s="1">
        <f>SUM(Report_Summary[Revenue])</f>
        <v>626594850.33999527</v>
      </c>
      <c r="V4491" s="1">
        <f>Report_Summary[[#This Row],[Total Revenue]] / COUNTA(Report_Summary[Membership No])</f>
        <v>62659.485033999525</v>
      </c>
    </row>
    <row r="4492" spans="1:22" x14ac:dyDescent="0.3">
      <c r="A4492" t="s">
        <v>4531</v>
      </c>
      <c r="B4492">
        <v>2019</v>
      </c>
      <c r="C4492" t="s">
        <v>14</v>
      </c>
      <c r="D4492">
        <v>56</v>
      </c>
      <c r="E4492" t="str">
        <f t="shared" si="70"/>
        <v>Old</v>
      </c>
      <c r="F4492" t="s">
        <v>20</v>
      </c>
      <c r="G4492" t="s">
        <v>23</v>
      </c>
      <c r="H4492" t="s">
        <v>29</v>
      </c>
      <c r="I4492">
        <v>24</v>
      </c>
      <c r="J4492">
        <v>3.1</v>
      </c>
      <c r="K4492" t="s">
        <v>33</v>
      </c>
      <c r="L4492" t="s">
        <v>33</v>
      </c>
      <c r="M4492" s="1">
        <v>3221.47</v>
      </c>
      <c r="N4492" s="1">
        <v>4703.72</v>
      </c>
      <c r="O4492" s="1">
        <v>3830.13</v>
      </c>
      <c r="P4492" s="1">
        <v>0</v>
      </c>
      <c r="Q4492" s="1">
        <v>5106.07</v>
      </c>
      <c r="R4492" s="1">
        <v>4740.55</v>
      </c>
      <c r="S4492" s="1">
        <v>-12677.34</v>
      </c>
      <c r="T4492" s="1">
        <v>22523.96</v>
      </c>
      <c r="U4492" s="1">
        <f>SUM(Report_Summary[Revenue])</f>
        <v>626594850.33999527</v>
      </c>
      <c r="V4492" s="1">
        <f>Report_Summary[[#This Row],[Total Revenue]] / COUNTA(Report_Summary[Membership No])</f>
        <v>62659.485033999525</v>
      </c>
    </row>
    <row r="4493" spans="1:22" x14ac:dyDescent="0.3">
      <c r="A4493" t="s">
        <v>4532</v>
      </c>
      <c r="B4493">
        <v>2020</v>
      </c>
      <c r="C4493" t="s">
        <v>13</v>
      </c>
      <c r="D4493">
        <v>58</v>
      </c>
      <c r="E4493" t="str">
        <f t="shared" si="70"/>
        <v>Old</v>
      </c>
      <c r="F4493" t="s">
        <v>16</v>
      </c>
      <c r="G4493" t="s">
        <v>22</v>
      </c>
      <c r="H4493" t="s">
        <v>30</v>
      </c>
      <c r="I4493">
        <v>27</v>
      </c>
      <c r="J4493">
        <v>1.08</v>
      </c>
      <c r="K4493" t="s">
        <v>33</v>
      </c>
      <c r="L4493" t="s">
        <v>33</v>
      </c>
      <c r="M4493" s="1">
        <v>18437.57</v>
      </c>
      <c r="N4493" s="1">
        <v>2057.39</v>
      </c>
      <c r="O4493" s="1">
        <v>2567.69</v>
      </c>
      <c r="P4493" s="1">
        <v>0</v>
      </c>
      <c r="Q4493" s="1">
        <v>59816.87</v>
      </c>
      <c r="R4493" s="1">
        <v>43588.23</v>
      </c>
      <c r="S4493" s="1">
        <v>-823.11</v>
      </c>
      <c r="T4493" s="1">
        <v>104228.21</v>
      </c>
      <c r="U4493" s="1">
        <f>SUM(Report_Summary[Revenue])</f>
        <v>626594850.33999527</v>
      </c>
      <c r="V4493" s="1">
        <f>Report_Summary[[#This Row],[Total Revenue]] / COUNTA(Report_Summary[Membership No])</f>
        <v>62659.485033999525</v>
      </c>
    </row>
    <row r="4494" spans="1:22" x14ac:dyDescent="0.3">
      <c r="A4494" t="s">
        <v>4533</v>
      </c>
      <c r="B4494">
        <v>2022</v>
      </c>
      <c r="C4494" t="s">
        <v>14</v>
      </c>
      <c r="D4494">
        <v>62</v>
      </c>
      <c r="E4494" t="str">
        <f t="shared" si="70"/>
        <v>Old</v>
      </c>
      <c r="F4494" t="s">
        <v>18</v>
      </c>
      <c r="G4494" t="s">
        <v>22</v>
      </c>
      <c r="H4494" t="s">
        <v>28</v>
      </c>
      <c r="I4494">
        <v>31</v>
      </c>
      <c r="J4494">
        <v>2.38</v>
      </c>
      <c r="K4494" t="s">
        <v>33</v>
      </c>
      <c r="L4494" t="s">
        <v>33</v>
      </c>
      <c r="M4494" s="1">
        <v>547.75</v>
      </c>
      <c r="N4494" s="1">
        <v>3027.19</v>
      </c>
      <c r="O4494" s="1">
        <v>7513.36</v>
      </c>
      <c r="P4494" s="1">
        <v>0</v>
      </c>
      <c r="Q4494" s="1">
        <v>1257.06</v>
      </c>
      <c r="R4494" s="1">
        <v>1953</v>
      </c>
      <c r="S4494" s="1">
        <v>24807.25</v>
      </c>
      <c r="T4494" s="1">
        <v>-21597.19</v>
      </c>
      <c r="U4494" s="1">
        <f>SUM(Report_Summary[Revenue])</f>
        <v>626594850.33999527</v>
      </c>
      <c r="V4494" s="1">
        <f>Report_Summary[[#This Row],[Total Revenue]] / COUNTA(Report_Summary[Membership No])</f>
        <v>62659.485033999525</v>
      </c>
    </row>
    <row r="4495" spans="1:22" x14ac:dyDescent="0.3">
      <c r="A4495" t="s">
        <v>4534</v>
      </c>
      <c r="B4495">
        <v>2023</v>
      </c>
      <c r="C4495" t="s">
        <v>14</v>
      </c>
      <c r="D4495">
        <v>77</v>
      </c>
      <c r="E4495" t="str">
        <f t="shared" si="70"/>
        <v>Old</v>
      </c>
      <c r="F4495" t="s">
        <v>16</v>
      </c>
      <c r="G4495" t="s">
        <v>25</v>
      </c>
      <c r="H4495" t="s">
        <v>27</v>
      </c>
      <c r="I4495">
        <v>35</v>
      </c>
      <c r="J4495">
        <v>1.75</v>
      </c>
      <c r="K4495" t="s">
        <v>33</v>
      </c>
      <c r="L4495" t="s">
        <v>33</v>
      </c>
      <c r="M4495" s="1">
        <v>1546.12</v>
      </c>
      <c r="N4495" s="1">
        <v>146.63</v>
      </c>
      <c r="O4495" s="1">
        <v>3147.27</v>
      </c>
      <c r="P4495" s="1">
        <v>0</v>
      </c>
      <c r="Q4495" s="1">
        <v>3855.37</v>
      </c>
      <c r="R4495" s="1">
        <v>2145.21</v>
      </c>
      <c r="S4495" s="1">
        <v>-28199.5</v>
      </c>
      <c r="T4495" s="1">
        <v>34200.080000000002</v>
      </c>
      <c r="U4495" s="1">
        <f>SUM(Report_Summary[Revenue])</f>
        <v>626594850.33999527</v>
      </c>
      <c r="V4495" s="1">
        <f>Report_Summary[[#This Row],[Total Revenue]] / COUNTA(Report_Summary[Membership No])</f>
        <v>62659.485033999525</v>
      </c>
    </row>
    <row r="4496" spans="1:22" x14ac:dyDescent="0.3">
      <c r="A4496" t="s">
        <v>4535</v>
      </c>
      <c r="B4496">
        <v>2018</v>
      </c>
      <c r="C4496" t="s">
        <v>13</v>
      </c>
      <c r="D4496">
        <v>61</v>
      </c>
      <c r="E4496" t="str">
        <f t="shared" si="70"/>
        <v>Old</v>
      </c>
      <c r="F4496" t="s">
        <v>20</v>
      </c>
      <c r="G4496" t="s">
        <v>25</v>
      </c>
      <c r="H4496" t="s">
        <v>30</v>
      </c>
      <c r="I4496">
        <v>26</v>
      </c>
      <c r="J4496">
        <v>1.51</v>
      </c>
      <c r="K4496" t="s">
        <v>33</v>
      </c>
      <c r="L4496" t="s">
        <v>33</v>
      </c>
      <c r="M4496" s="1">
        <v>3251.65</v>
      </c>
      <c r="N4496" s="1">
        <v>3799.92</v>
      </c>
      <c r="O4496" s="1">
        <v>5347.77</v>
      </c>
      <c r="P4496" s="1">
        <v>0</v>
      </c>
      <c r="Q4496" s="1">
        <v>10231.950000000001</v>
      </c>
      <c r="R4496" s="1">
        <v>7229.98</v>
      </c>
      <c r="S4496" s="1">
        <v>2025.48</v>
      </c>
      <c r="T4496" s="1">
        <v>15436.45</v>
      </c>
      <c r="U4496" s="1">
        <f>SUM(Report_Summary[Revenue])</f>
        <v>626594850.33999527</v>
      </c>
      <c r="V4496" s="1">
        <f>Report_Summary[[#This Row],[Total Revenue]] / COUNTA(Report_Summary[Membership No])</f>
        <v>62659.485033999525</v>
      </c>
    </row>
    <row r="4497" spans="1:22" x14ac:dyDescent="0.3">
      <c r="A4497" t="s">
        <v>4536</v>
      </c>
      <c r="B4497">
        <v>2021</v>
      </c>
      <c r="C4497" t="s">
        <v>14</v>
      </c>
      <c r="D4497">
        <v>32</v>
      </c>
      <c r="E4497" t="str">
        <f t="shared" si="70"/>
        <v>Middle Age</v>
      </c>
      <c r="F4497" t="s">
        <v>16</v>
      </c>
      <c r="G4497" t="s">
        <v>25</v>
      </c>
      <c r="H4497" t="s">
        <v>28</v>
      </c>
      <c r="I4497">
        <v>38</v>
      </c>
      <c r="J4497">
        <v>1.82</v>
      </c>
      <c r="K4497" t="s">
        <v>33</v>
      </c>
      <c r="L4497" t="s">
        <v>33</v>
      </c>
      <c r="M4497" s="1">
        <v>16314.5</v>
      </c>
      <c r="N4497" s="1">
        <v>3485.39</v>
      </c>
      <c r="O4497" s="1">
        <v>1365.86</v>
      </c>
      <c r="P4497" s="1">
        <v>0</v>
      </c>
      <c r="Q4497" s="1">
        <v>46562.77</v>
      </c>
      <c r="R4497" s="1">
        <v>47687.69</v>
      </c>
      <c r="S4497" s="1">
        <v>25012.98</v>
      </c>
      <c r="T4497" s="1">
        <v>69237.48</v>
      </c>
      <c r="U4497" s="1">
        <f>SUM(Report_Summary[Revenue])</f>
        <v>626594850.33999527</v>
      </c>
      <c r="V4497" s="1">
        <f>Report_Summary[[#This Row],[Total Revenue]] / COUNTA(Report_Summary[Membership No])</f>
        <v>62659.485033999525</v>
      </c>
    </row>
    <row r="4498" spans="1:22" x14ac:dyDescent="0.3">
      <c r="A4498" t="s">
        <v>4537</v>
      </c>
      <c r="B4498">
        <v>2017</v>
      </c>
      <c r="C4498" t="s">
        <v>13</v>
      </c>
      <c r="D4498">
        <v>28</v>
      </c>
      <c r="E4498" t="str">
        <f t="shared" si="70"/>
        <v>Young</v>
      </c>
      <c r="F4498" t="s">
        <v>16</v>
      </c>
      <c r="G4498" t="s">
        <v>23</v>
      </c>
      <c r="H4498" t="s">
        <v>31</v>
      </c>
      <c r="I4498">
        <v>30</v>
      </c>
      <c r="J4498">
        <v>2.2799999999999998</v>
      </c>
      <c r="K4498" t="s">
        <v>33</v>
      </c>
      <c r="L4498" t="s">
        <v>33</v>
      </c>
      <c r="M4498" s="1">
        <v>735.45</v>
      </c>
      <c r="N4498" s="1">
        <v>2493.6</v>
      </c>
      <c r="O4498" s="1">
        <v>1506.83</v>
      </c>
      <c r="P4498" s="1">
        <v>0</v>
      </c>
      <c r="Q4498" s="1">
        <v>1492.98</v>
      </c>
      <c r="R4498" s="1">
        <v>1046.5999999999999</v>
      </c>
      <c r="S4498" s="1">
        <v>7758.98</v>
      </c>
      <c r="T4498" s="1">
        <v>-5219.3999999999996</v>
      </c>
      <c r="U4498" s="1">
        <f>SUM(Report_Summary[Revenue])</f>
        <v>626594850.33999527</v>
      </c>
      <c r="V4498" s="1">
        <f>Report_Summary[[#This Row],[Total Revenue]] / COUNTA(Report_Summary[Membership No])</f>
        <v>62659.485033999525</v>
      </c>
    </row>
    <row r="4499" spans="1:22" x14ac:dyDescent="0.3">
      <c r="A4499" t="s">
        <v>4538</v>
      </c>
      <c r="B4499">
        <v>2024</v>
      </c>
      <c r="C4499" t="s">
        <v>13</v>
      </c>
      <c r="D4499">
        <v>68</v>
      </c>
      <c r="E4499" t="str">
        <f t="shared" si="70"/>
        <v>Old</v>
      </c>
      <c r="F4499" t="s">
        <v>16</v>
      </c>
      <c r="G4499" t="s">
        <v>24</v>
      </c>
      <c r="H4499" t="s">
        <v>29</v>
      </c>
      <c r="I4499">
        <v>40</v>
      </c>
      <c r="J4499">
        <v>3.85</v>
      </c>
      <c r="K4499" t="s">
        <v>33</v>
      </c>
      <c r="L4499" t="s">
        <v>33</v>
      </c>
      <c r="M4499" s="1">
        <v>5993.47</v>
      </c>
      <c r="N4499" s="1">
        <v>3411.23</v>
      </c>
      <c r="O4499" s="1">
        <v>763.07</v>
      </c>
      <c r="P4499" s="1">
        <v>0</v>
      </c>
      <c r="Q4499" s="1">
        <v>26452.12</v>
      </c>
      <c r="R4499" s="1">
        <v>8219.73</v>
      </c>
      <c r="S4499" s="1">
        <v>24028.37</v>
      </c>
      <c r="T4499" s="1">
        <v>10643.48</v>
      </c>
      <c r="U4499" s="1">
        <f>SUM(Report_Summary[Revenue])</f>
        <v>626594850.33999527</v>
      </c>
      <c r="V4499" s="1">
        <f>Report_Summary[[#This Row],[Total Revenue]] / COUNTA(Report_Summary[Membership No])</f>
        <v>62659.485033999525</v>
      </c>
    </row>
    <row r="4500" spans="1:22" x14ac:dyDescent="0.3">
      <c r="A4500" t="s">
        <v>4539</v>
      </c>
      <c r="B4500">
        <v>2024</v>
      </c>
      <c r="C4500" t="s">
        <v>14</v>
      </c>
      <c r="D4500">
        <v>36</v>
      </c>
      <c r="E4500" t="str">
        <f t="shared" si="70"/>
        <v>Middle Age</v>
      </c>
      <c r="F4500" t="s">
        <v>20</v>
      </c>
      <c r="G4500" t="s">
        <v>25</v>
      </c>
      <c r="H4500" t="s">
        <v>27</v>
      </c>
      <c r="I4500">
        <v>36</v>
      </c>
      <c r="J4500">
        <v>2.85</v>
      </c>
      <c r="K4500" t="s">
        <v>33</v>
      </c>
      <c r="L4500" t="s">
        <v>33</v>
      </c>
      <c r="M4500" s="1">
        <v>14628.24</v>
      </c>
      <c r="N4500" s="1">
        <v>2816.64</v>
      </c>
      <c r="O4500" s="1">
        <v>2439.54</v>
      </c>
      <c r="P4500" s="1">
        <v>0</v>
      </c>
      <c r="Q4500" s="1">
        <v>44316.84</v>
      </c>
      <c r="R4500" s="1">
        <v>37257.480000000003</v>
      </c>
      <c r="S4500" s="1">
        <v>27869.23</v>
      </c>
      <c r="T4500" s="1">
        <v>53705.09</v>
      </c>
      <c r="U4500" s="1">
        <f>SUM(Report_Summary[Revenue])</f>
        <v>626594850.33999527</v>
      </c>
      <c r="V4500" s="1">
        <f>Report_Summary[[#This Row],[Total Revenue]] / COUNTA(Report_Summary[Membership No])</f>
        <v>62659.485033999525</v>
      </c>
    </row>
    <row r="4501" spans="1:22" x14ac:dyDescent="0.3">
      <c r="A4501" t="s">
        <v>4540</v>
      </c>
      <c r="B4501">
        <v>2017</v>
      </c>
      <c r="C4501" t="s">
        <v>14</v>
      </c>
      <c r="D4501">
        <v>26</v>
      </c>
      <c r="E4501" t="str">
        <f t="shared" si="70"/>
        <v>Young</v>
      </c>
      <c r="F4501" t="s">
        <v>20</v>
      </c>
      <c r="G4501" t="s">
        <v>25</v>
      </c>
      <c r="H4501" t="s">
        <v>31</v>
      </c>
      <c r="I4501">
        <v>32</v>
      </c>
      <c r="J4501">
        <v>2.4700000000000002</v>
      </c>
      <c r="K4501" t="s">
        <v>33</v>
      </c>
      <c r="L4501" t="s">
        <v>33</v>
      </c>
      <c r="M4501" s="1">
        <v>7368.55</v>
      </c>
      <c r="N4501" s="1">
        <v>2317.5300000000002</v>
      </c>
      <c r="O4501" s="1">
        <v>3157.49</v>
      </c>
      <c r="P4501" s="1">
        <v>0</v>
      </c>
      <c r="Q4501" s="1">
        <v>9092.89</v>
      </c>
      <c r="R4501" s="1">
        <v>27996.05</v>
      </c>
      <c r="S4501" s="1">
        <v>20483.099999999999</v>
      </c>
      <c r="T4501" s="1">
        <v>16605.84</v>
      </c>
      <c r="U4501" s="1">
        <f>SUM(Report_Summary[Revenue])</f>
        <v>626594850.33999527</v>
      </c>
      <c r="V4501" s="1">
        <f>Report_Summary[[#This Row],[Total Revenue]] / COUNTA(Report_Summary[Membership No])</f>
        <v>62659.485033999525</v>
      </c>
    </row>
    <row r="4502" spans="1:22" x14ac:dyDescent="0.3">
      <c r="A4502" t="s">
        <v>4541</v>
      </c>
      <c r="B4502">
        <v>2020</v>
      </c>
      <c r="C4502" t="s">
        <v>14</v>
      </c>
      <c r="D4502">
        <v>75</v>
      </c>
      <c r="E4502" t="str">
        <f t="shared" si="70"/>
        <v>Old</v>
      </c>
      <c r="F4502" t="s">
        <v>20</v>
      </c>
      <c r="G4502" t="s">
        <v>22</v>
      </c>
      <c r="H4502" t="s">
        <v>27</v>
      </c>
      <c r="I4502">
        <v>23</v>
      </c>
      <c r="J4502">
        <v>2.79</v>
      </c>
      <c r="K4502" t="s">
        <v>33</v>
      </c>
      <c r="L4502" t="s">
        <v>33</v>
      </c>
      <c r="M4502" s="1">
        <v>1318.68</v>
      </c>
      <c r="N4502" s="1">
        <v>952.24</v>
      </c>
      <c r="O4502" s="1">
        <v>4380.96</v>
      </c>
      <c r="P4502" s="1">
        <v>0</v>
      </c>
      <c r="Q4502" s="1">
        <v>5125.87</v>
      </c>
      <c r="R4502" s="1">
        <v>6262.69</v>
      </c>
      <c r="S4502" s="1">
        <v>-8106.58</v>
      </c>
      <c r="T4502" s="1">
        <v>19495.14</v>
      </c>
      <c r="U4502" s="1">
        <f>SUM(Report_Summary[Revenue])</f>
        <v>626594850.33999527</v>
      </c>
      <c r="V4502" s="1">
        <f>Report_Summary[[#This Row],[Total Revenue]] / COUNTA(Report_Summary[Membership No])</f>
        <v>62659.485033999525</v>
      </c>
    </row>
    <row r="4503" spans="1:22" x14ac:dyDescent="0.3">
      <c r="A4503" t="s">
        <v>4542</v>
      </c>
      <c r="B4503">
        <v>2017</v>
      </c>
      <c r="C4503" t="s">
        <v>14</v>
      </c>
      <c r="D4503">
        <v>37</v>
      </c>
      <c r="E4503" t="str">
        <f t="shared" si="70"/>
        <v>Middle Age</v>
      </c>
      <c r="F4503" t="s">
        <v>17</v>
      </c>
      <c r="G4503" t="s">
        <v>24</v>
      </c>
      <c r="H4503" t="s">
        <v>28</v>
      </c>
      <c r="I4503">
        <v>27</v>
      </c>
      <c r="J4503">
        <v>2.1800000000000002</v>
      </c>
      <c r="K4503" t="s">
        <v>33</v>
      </c>
      <c r="L4503" t="s">
        <v>33</v>
      </c>
      <c r="M4503" s="1">
        <v>16191.77</v>
      </c>
      <c r="N4503" s="1">
        <v>3728.11</v>
      </c>
      <c r="O4503" s="1">
        <v>2213.81</v>
      </c>
      <c r="P4503" s="1">
        <v>0</v>
      </c>
      <c r="Q4503" s="1">
        <v>72536.95</v>
      </c>
      <c r="R4503" s="1">
        <v>46944.6</v>
      </c>
      <c r="S4503" s="1">
        <v>29413.14</v>
      </c>
      <c r="T4503" s="1">
        <v>90068.41</v>
      </c>
      <c r="U4503" s="1">
        <f>SUM(Report_Summary[Revenue])</f>
        <v>626594850.33999527</v>
      </c>
      <c r="V4503" s="1">
        <f>Report_Summary[[#This Row],[Total Revenue]] / COUNTA(Report_Summary[Membership No])</f>
        <v>62659.485033999525</v>
      </c>
    </row>
    <row r="4504" spans="1:22" x14ac:dyDescent="0.3">
      <c r="A4504" t="s">
        <v>4543</v>
      </c>
      <c r="B4504">
        <v>2015</v>
      </c>
      <c r="C4504" t="s">
        <v>13</v>
      </c>
      <c r="D4504">
        <v>49</v>
      </c>
      <c r="E4504" t="str">
        <f t="shared" si="70"/>
        <v>Middle Age</v>
      </c>
      <c r="F4504" t="s">
        <v>19</v>
      </c>
      <c r="G4504" t="s">
        <v>25</v>
      </c>
      <c r="H4504" t="s">
        <v>30</v>
      </c>
      <c r="I4504">
        <v>45</v>
      </c>
      <c r="J4504">
        <v>1.88</v>
      </c>
      <c r="K4504" t="s">
        <v>32</v>
      </c>
      <c r="L4504" t="s">
        <v>33</v>
      </c>
      <c r="M4504" s="1">
        <v>9308.06</v>
      </c>
      <c r="N4504" s="1">
        <v>2120.35</v>
      </c>
      <c r="O4504" s="1">
        <v>1897.4</v>
      </c>
      <c r="P4504" s="1">
        <v>0</v>
      </c>
      <c r="Q4504" s="1">
        <v>17715</v>
      </c>
      <c r="R4504" s="1">
        <v>12360.7</v>
      </c>
      <c r="S4504" s="1">
        <v>23557.45</v>
      </c>
      <c r="T4504" s="1">
        <v>6518.25</v>
      </c>
      <c r="U4504" s="1">
        <f>SUM(Report_Summary[Revenue])</f>
        <v>626594850.33999527</v>
      </c>
      <c r="V4504" s="1">
        <f>Report_Summary[[#This Row],[Total Revenue]] / COUNTA(Report_Summary[Membership No])</f>
        <v>62659.485033999525</v>
      </c>
    </row>
    <row r="4505" spans="1:22" x14ac:dyDescent="0.3">
      <c r="A4505" t="s">
        <v>4544</v>
      </c>
      <c r="B4505">
        <v>2020</v>
      </c>
      <c r="C4505" t="s">
        <v>13</v>
      </c>
      <c r="D4505">
        <v>44</v>
      </c>
      <c r="E4505" t="str">
        <f t="shared" si="70"/>
        <v>Middle Age</v>
      </c>
      <c r="F4505" t="s">
        <v>18</v>
      </c>
      <c r="G4505" t="s">
        <v>25</v>
      </c>
      <c r="H4505" t="s">
        <v>31</v>
      </c>
      <c r="I4505">
        <v>22</v>
      </c>
      <c r="J4505">
        <v>2.16</v>
      </c>
      <c r="K4505" t="s">
        <v>32</v>
      </c>
      <c r="L4505" t="s">
        <v>33</v>
      </c>
      <c r="M4505" s="1">
        <v>6435.47</v>
      </c>
      <c r="N4505" s="1">
        <v>1352.13</v>
      </c>
      <c r="O4505" s="1">
        <v>5549.35</v>
      </c>
      <c r="P4505" s="1">
        <v>0</v>
      </c>
      <c r="Q4505" s="1">
        <v>9159.86</v>
      </c>
      <c r="R4505" s="1">
        <v>17100.34</v>
      </c>
      <c r="S4505" s="1">
        <v>25361.98</v>
      </c>
      <c r="T4505" s="1">
        <v>898.22</v>
      </c>
      <c r="U4505" s="1">
        <f>SUM(Report_Summary[Revenue])</f>
        <v>626594850.33999527</v>
      </c>
      <c r="V4505" s="1">
        <f>Report_Summary[[#This Row],[Total Revenue]] / COUNTA(Report_Summary[Membership No])</f>
        <v>62659.485033999525</v>
      </c>
    </row>
    <row r="4506" spans="1:22" x14ac:dyDescent="0.3">
      <c r="A4506" t="s">
        <v>4545</v>
      </c>
      <c r="B4506">
        <v>2017</v>
      </c>
      <c r="C4506" t="s">
        <v>13</v>
      </c>
      <c r="D4506">
        <v>23</v>
      </c>
      <c r="E4506" t="str">
        <f t="shared" si="70"/>
        <v>Young</v>
      </c>
      <c r="F4506" t="s">
        <v>21</v>
      </c>
      <c r="G4506" t="s">
        <v>24</v>
      </c>
      <c r="H4506" t="s">
        <v>29</v>
      </c>
      <c r="I4506">
        <v>37</v>
      </c>
      <c r="J4506">
        <v>1.1100000000000001</v>
      </c>
      <c r="K4506" t="s">
        <v>32</v>
      </c>
      <c r="L4506" t="s">
        <v>33</v>
      </c>
      <c r="M4506" s="1">
        <v>13812.64</v>
      </c>
      <c r="N4506" s="1">
        <v>2809.33</v>
      </c>
      <c r="O4506" s="1">
        <v>745.36</v>
      </c>
      <c r="P4506" s="1">
        <v>0</v>
      </c>
      <c r="Q4506" s="1">
        <v>16610.259999999998</v>
      </c>
      <c r="R4506" s="1">
        <v>52276.55</v>
      </c>
      <c r="S4506" s="1">
        <v>-23759.74</v>
      </c>
      <c r="T4506" s="1">
        <v>92646.55</v>
      </c>
      <c r="U4506" s="1">
        <f>SUM(Report_Summary[Revenue])</f>
        <v>626594850.33999527</v>
      </c>
      <c r="V4506" s="1">
        <f>Report_Summary[[#This Row],[Total Revenue]] / COUNTA(Report_Summary[Membership No])</f>
        <v>62659.485033999525</v>
      </c>
    </row>
    <row r="4507" spans="1:22" x14ac:dyDescent="0.3">
      <c r="A4507" t="s">
        <v>4546</v>
      </c>
      <c r="B4507">
        <v>2016</v>
      </c>
      <c r="C4507" t="s">
        <v>14</v>
      </c>
      <c r="D4507">
        <v>78</v>
      </c>
      <c r="E4507" t="str">
        <f t="shared" si="70"/>
        <v>Old</v>
      </c>
      <c r="F4507" t="s">
        <v>21</v>
      </c>
      <c r="G4507" t="s">
        <v>23</v>
      </c>
      <c r="H4507" t="s">
        <v>29</v>
      </c>
      <c r="I4507">
        <v>33</v>
      </c>
      <c r="J4507">
        <v>2.4300000000000002</v>
      </c>
      <c r="K4507" t="s">
        <v>33</v>
      </c>
      <c r="L4507" t="s">
        <v>33</v>
      </c>
      <c r="M4507" s="1">
        <v>16572.080000000002</v>
      </c>
      <c r="N4507" s="1">
        <v>1257.1300000000001</v>
      </c>
      <c r="O4507" s="1">
        <v>737.35</v>
      </c>
      <c r="P4507" s="1">
        <v>0</v>
      </c>
      <c r="Q4507" s="1">
        <v>52667.77</v>
      </c>
      <c r="R4507" s="1">
        <v>57725.21</v>
      </c>
      <c r="S4507" s="1">
        <v>-16647.259999999998</v>
      </c>
      <c r="T4507" s="1">
        <v>127040.24</v>
      </c>
      <c r="U4507" s="1">
        <f>SUM(Report_Summary[Revenue])</f>
        <v>626594850.33999527</v>
      </c>
      <c r="V4507" s="1">
        <f>Report_Summary[[#This Row],[Total Revenue]] / COUNTA(Report_Summary[Membership No])</f>
        <v>62659.485033999525</v>
      </c>
    </row>
    <row r="4508" spans="1:22" x14ac:dyDescent="0.3">
      <c r="A4508" t="s">
        <v>4547</v>
      </c>
      <c r="B4508">
        <v>2023</v>
      </c>
      <c r="C4508" t="s">
        <v>14</v>
      </c>
      <c r="D4508">
        <v>46</v>
      </c>
      <c r="E4508" t="str">
        <f t="shared" si="70"/>
        <v>Middle Age</v>
      </c>
      <c r="F4508" t="s">
        <v>21</v>
      </c>
      <c r="G4508" t="s">
        <v>25</v>
      </c>
      <c r="H4508" t="s">
        <v>26</v>
      </c>
      <c r="I4508">
        <v>28</v>
      </c>
      <c r="J4508">
        <v>1.47</v>
      </c>
      <c r="K4508" t="s">
        <v>32</v>
      </c>
      <c r="L4508" t="s">
        <v>33</v>
      </c>
      <c r="M4508" s="1">
        <v>10213.969999999999</v>
      </c>
      <c r="N4508" s="1">
        <v>2990.44</v>
      </c>
      <c r="O4508" s="1">
        <v>2020.6</v>
      </c>
      <c r="P4508" s="1">
        <v>0</v>
      </c>
      <c r="Q4508" s="1">
        <v>48557.7</v>
      </c>
      <c r="R4508" s="1">
        <v>46837.41</v>
      </c>
      <c r="S4508" s="1">
        <v>-25616.25</v>
      </c>
      <c r="T4508" s="1">
        <v>121011.36</v>
      </c>
      <c r="U4508" s="1">
        <f>SUM(Report_Summary[Revenue])</f>
        <v>626594850.33999527</v>
      </c>
      <c r="V4508" s="1">
        <f>Report_Summary[[#This Row],[Total Revenue]] / COUNTA(Report_Summary[Membership No])</f>
        <v>62659.485033999525</v>
      </c>
    </row>
    <row r="4509" spans="1:22" x14ac:dyDescent="0.3">
      <c r="A4509" t="s">
        <v>4548</v>
      </c>
      <c r="B4509">
        <v>2020</v>
      </c>
      <c r="C4509" t="s">
        <v>13</v>
      </c>
      <c r="D4509">
        <v>65</v>
      </c>
      <c r="E4509" t="str">
        <f t="shared" si="70"/>
        <v>Old</v>
      </c>
      <c r="F4509" t="s">
        <v>19</v>
      </c>
      <c r="G4509" t="s">
        <v>25</v>
      </c>
      <c r="H4509" t="s">
        <v>29</v>
      </c>
      <c r="I4509">
        <v>32</v>
      </c>
      <c r="J4509">
        <v>2.96</v>
      </c>
      <c r="K4509" t="s">
        <v>33</v>
      </c>
      <c r="L4509" t="s">
        <v>33</v>
      </c>
      <c r="M4509" s="1">
        <v>10125.17</v>
      </c>
      <c r="N4509" s="1">
        <v>2333.1799999999998</v>
      </c>
      <c r="O4509" s="1">
        <v>2738.69</v>
      </c>
      <c r="P4509" s="1">
        <v>0</v>
      </c>
      <c r="Q4509" s="1">
        <v>29804.71</v>
      </c>
      <c r="R4509" s="1">
        <v>31680.38</v>
      </c>
      <c r="S4509" s="1">
        <v>9000.35</v>
      </c>
      <c r="T4509" s="1">
        <v>52484.74</v>
      </c>
      <c r="U4509" s="1">
        <f>SUM(Report_Summary[Revenue])</f>
        <v>626594850.33999527</v>
      </c>
      <c r="V4509" s="1">
        <f>Report_Summary[[#This Row],[Total Revenue]] / COUNTA(Report_Summary[Membership No])</f>
        <v>62659.485033999525</v>
      </c>
    </row>
    <row r="4510" spans="1:22" x14ac:dyDescent="0.3">
      <c r="A4510" t="s">
        <v>4549</v>
      </c>
      <c r="B4510">
        <v>2024</v>
      </c>
      <c r="C4510" t="s">
        <v>13</v>
      </c>
      <c r="D4510">
        <v>67</v>
      </c>
      <c r="E4510" t="str">
        <f t="shared" si="70"/>
        <v>Old</v>
      </c>
      <c r="F4510" t="s">
        <v>21</v>
      </c>
      <c r="G4510" t="s">
        <v>25</v>
      </c>
      <c r="H4510" t="s">
        <v>27</v>
      </c>
      <c r="I4510">
        <v>25</v>
      </c>
      <c r="J4510">
        <v>1.94</v>
      </c>
      <c r="K4510" t="s">
        <v>33</v>
      </c>
      <c r="L4510" t="s">
        <v>33</v>
      </c>
      <c r="M4510" s="1">
        <v>19530.21</v>
      </c>
      <c r="N4510" s="1">
        <v>1596.07</v>
      </c>
      <c r="O4510" s="1">
        <v>7491.76</v>
      </c>
      <c r="P4510" s="1">
        <v>0</v>
      </c>
      <c r="Q4510" s="1">
        <v>37171.39</v>
      </c>
      <c r="R4510" s="1">
        <v>87570.67</v>
      </c>
      <c r="S4510" s="1">
        <v>-10228.549999999999</v>
      </c>
      <c r="T4510" s="1">
        <v>134970.60999999999</v>
      </c>
      <c r="U4510" s="1">
        <f>SUM(Report_Summary[Revenue])</f>
        <v>626594850.33999527</v>
      </c>
      <c r="V4510" s="1">
        <f>Report_Summary[[#This Row],[Total Revenue]] / COUNTA(Report_Summary[Membership No])</f>
        <v>62659.485033999525</v>
      </c>
    </row>
    <row r="4511" spans="1:22" x14ac:dyDescent="0.3">
      <c r="A4511" t="s">
        <v>4550</v>
      </c>
      <c r="B4511">
        <v>2018</v>
      </c>
      <c r="C4511" t="s">
        <v>14</v>
      </c>
      <c r="D4511">
        <v>48</v>
      </c>
      <c r="E4511" t="str">
        <f t="shared" si="70"/>
        <v>Middle Age</v>
      </c>
      <c r="F4511" t="s">
        <v>17</v>
      </c>
      <c r="G4511" t="s">
        <v>25</v>
      </c>
      <c r="H4511" t="s">
        <v>29</v>
      </c>
      <c r="I4511">
        <v>24</v>
      </c>
      <c r="J4511">
        <v>2.5</v>
      </c>
      <c r="K4511" t="s">
        <v>32</v>
      </c>
      <c r="L4511" t="s">
        <v>33</v>
      </c>
      <c r="M4511" s="1">
        <v>5264.13</v>
      </c>
      <c r="N4511" s="1">
        <v>102.47</v>
      </c>
      <c r="O4511" s="1">
        <v>7591.54</v>
      </c>
      <c r="P4511" s="1">
        <v>0</v>
      </c>
      <c r="Q4511" s="1">
        <v>10149.24</v>
      </c>
      <c r="R4511" s="1">
        <v>9251.9699999999993</v>
      </c>
      <c r="S4511" s="1">
        <v>-20643.89</v>
      </c>
      <c r="T4511" s="1">
        <v>40045.1</v>
      </c>
      <c r="U4511" s="1">
        <f>SUM(Report_Summary[Revenue])</f>
        <v>626594850.33999527</v>
      </c>
      <c r="V4511" s="1">
        <f>Report_Summary[[#This Row],[Total Revenue]] / COUNTA(Report_Summary[Membership No])</f>
        <v>62659.485033999525</v>
      </c>
    </row>
    <row r="4512" spans="1:22" x14ac:dyDescent="0.3">
      <c r="A4512" t="s">
        <v>4551</v>
      </c>
      <c r="B4512">
        <v>2016</v>
      </c>
      <c r="C4512" t="s">
        <v>13</v>
      </c>
      <c r="D4512">
        <v>38</v>
      </c>
      <c r="E4512" t="str">
        <f t="shared" si="70"/>
        <v>Middle Age</v>
      </c>
      <c r="F4512" t="s">
        <v>17</v>
      </c>
      <c r="G4512" t="s">
        <v>25</v>
      </c>
      <c r="H4512" t="s">
        <v>31</v>
      </c>
      <c r="I4512">
        <v>29</v>
      </c>
      <c r="J4512">
        <v>2.56</v>
      </c>
      <c r="K4512" t="s">
        <v>32</v>
      </c>
      <c r="L4512" t="s">
        <v>33</v>
      </c>
      <c r="M4512" s="1">
        <v>19954.41</v>
      </c>
      <c r="N4512" s="1">
        <v>1585.24</v>
      </c>
      <c r="O4512" s="1">
        <v>1188.47</v>
      </c>
      <c r="P4512" s="1">
        <v>0</v>
      </c>
      <c r="Q4512" s="1">
        <v>28771.06</v>
      </c>
      <c r="R4512" s="1">
        <v>55172.74</v>
      </c>
      <c r="S4512" s="1">
        <v>-2973.03</v>
      </c>
      <c r="T4512" s="1">
        <v>86916.83</v>
      </c>
      <c r="U4512" s="1">
        <f>SUM(Report_Summary[Revenue])</f>
        <v>626594850.33999527</v>
      </c>
      <c r="V4512" s="1">
        <f>Report_Summary[[#This Row],[Total Revenue]] / COUNTA(Report_Summary[Membership No])</f>
        <v>62659.485033999525</v>
      </c>
    </row>
    <row r="4513" spans="1:22" x14ac:dyDescent="0.3">
      <c r="A4513" t="s">
        <v>4552</v>
      </c>
      <c r="B4513">
        <v>2023</v>
      </c>
      <c r="C4513" t="s">
        <v>14</v>
      </c>
      <c r="D4513">
        <v>52</v>
      </c>
      <c r="E4513" t="str">
        <f t="shared" si="70"/>
        <v>Middle Age</v>
      </c>
      <c r="F4513" t="s">
        <v>21</v>
      </c>
      <c r="G4513" t="s">
        <v>25</v>
      </c>
      <c r="H4513" t="s">
        <v>26</v>
      </c>
      <c r="I4513">
        <v>31</v>
      </c>
      <c r="J4513">
        <v>0.88</v>
      </c>
      <c r="K4513" t="s">
        <v>32</v>
      </c>
      <c r="L4513" t="s">
        <v>33</v>
      </c>
      <c r="M4513" s="1">
        <v>4808.66</v>
      </c>
      <c r="N4513" s="1">
        <v>2305.15</v>
      </c>
      <c r="O4513" s="1">
        <v>5468.51</v>
      </c>
      <c r="P4513" s="1">
        <v>0</v>
      </c>
      <c r="Q4513" s="1">
        <v>22358.83</v>
      </c>
      <c r="R4513" s="1">
        <v>21690.84</v>
      </c>
      <c r="S4513" s="1">
        <v>-1313.3</v>
      </c>
      <c r="T4513" s="1">
        <v>45362.97</v>
      </c>
      <c r="U4513" s="1">
        <f>SUM(Report_Summary[Revenue])</f>
        <v>626594850.33999527</v>
      </c>
      <c r="V4513" s="1">
        <f>Report_Summary[[#This Row],[Total Revenue]] / COUNTA(Report_Summary[Membership No])</f>
        <v>62659.485033999525</v>
      </c>
    </row>
    <row r="4514" spans="1:22" x14ac:dyDescent="0.3">
      <c r="A4514" t="s">
        <v>4553</v>
      </c>
      <c r="B4514">
        <v>2016</v>
      </c>
      <c r="C4514" t="s">
        <v>14</v>
      </c>
      <c r="D4514">
        <v>47</v>
      </c>
      <c r="E4514" t="str">
        <f t="shared" si="70"/>
        <v>Middle Age</v>
      </c>
      <c r="F4514" t="s">
        <v>21</v>
      </c>
      <c r="G4514" t="s">
        <v>24</v>
      </c>
      <c r="H4514" t="s">
        <v>29</v>
      </c>
      <c r="I4514">
        <v>27</v>
      </c>
      <c r="J4514">
        <v>3.39</v>
      </c>
      <c r="K4514" t="s">
        <v>33</v>
      </c>
      <c r="L4514" t="s">
        <v>33</v>
      </c>
      <c r="M4514" s="1">
        <v>3202.42</v>
      </c>
      <c r="N4514" s="1">
        <v>3473.76</v>
      </c>
      <c r="O4514" s="1">
        <v>1955.72</v>
      </c>
      <c r="P4514" s="1">
        <v>0</v>
      </c>
      <c r="Q4514" s="1">
        <v>5797.61</v>
      </c>
      <c r="R4514" s="1">
        <v>5628.94</v>
      </c>
      <c r="S4514" s="1">
        <v>-4706.07</v>
      </c>
      <c r="T4514" s="1">
        <v>16132.62</v>
      </c>
      <c r="U4514" s="1">
        <f>SUM(Report_Summary[Revenue])</f>
        <v>626594850.33999527</v>
      </c>
      <c r="V4514" s="1">
        <f>Report_Summary[[#This Row],[Total Revenue]] / COUNTA(Report_Summary[Membership No])</f>
        <v>62659.485033999525</v>
      </c>
    </row>
    <row r="4515" spans="1:22" x14ac:dyDescent="0.3">
      <c r="A4515" t="s">
        <v>4554</v>
      </c>
      <c r="B4515">
        <v>2022</v>
      </c>
      <c r="C4515" t="s">
        <v>13</v>
      </c>
      <c r="D4515">
        <v>80</v>
      </c>
      <c r="E4515" t="str">
        <f t="shared" si="70"/>
        <v>Old</v>
      </c>
      <c r="F4515" t="s">
        <v>16</v>
      </c>
      <c r="G4515" t="s">
        <v>23</v>
      </c>
      <c r="H4515" t="s">
        <v>27</v>
      </c>
      <c r="I4515">
        <v>20</v>
      </c>
      <c r="J4515">
        <v>3.13</v>
      </c>
      <c r="K4515" t="s">
        <v>32</v>
      </c>
      <c r="L4515" t="s">
        <v>33</v>
      </c>
      <c r="M4515" s="1">
        <v>19491.46</v>
      </c>
      <c r="N4515" s="1">
        <v>299.25</v>
      </c>
      <c r="O4515" s="1">
        <v>3347.88</v>
      </c>
      <c r="P4515" s="1">
        <v>0</v>
      </c>
      <c r="Q4515" s="1">
        <v>57639.05</v>
      </c>
      <c r="R4515" s="1">
        <v>53477.06</v>
      </c>
      <c r="S4515" s="1">
        <v>-10069.58</v>
      </c>
      <c r="T4515" s="1">
        <v>121185.69</v>
      </c>
      <c r="U4515" s="1">
        <f>SUM(Report_Summary[Revenue])</f>
        <v>626594850.33999527</v>
      </c>
      <c r="V4515" s="1">
        <f>Report_Summary[[#This Row],[Total Revenue]] / COUNTA(Report_Summary[Membership No])</f>
        <v>62659.485033999525</v>
      </c>
    </row>
    <row r="4516" spans="1:22" x14ac:dyDescent="0.3">
      <c r="A4516" t="s">
        <v>4555</v>
      </c>
      <c r="B4516">
        <v>2023</v>
      </c>
      <c r="C4516" t="s">
        <v>14</v>
      </c>
      <c r="D4516">
        <v>24</v>
      </c>
      <c r="E4516" t="str">
        <f t="shared" si="70"/>
        <v>Young</v>
      </c>
      <c r="F4516" t="s">
        <v>16</v>
      </c>
      <c r="G4516" t="s">
        <v>25</v>
      </c>
      <c r="H4516" t="s">
        <v>29</v>
      </c>
      <c r="I4516">
        <v>28</v>
      </c>
      <c r="J4516">
        <v>2.73</v>
      </c>
      <c r="K4516" t="s">
        <v>32</v>
      </c>
      <c r="L4516" t="s">
        <v>33</v>
      </c>
      <c r="M4516" s="1">
        <v>3083.14</v>
      </c>
      <c r="N4516" s="1">
        <v>491.58</v>
      </c>
      <c r="O4516" s="1">
        <v>6300.39</v>
      </c>
      <c r="P4516" s="1">
        <v>0</v>
      </c>
      <c r="Q4516" s="1">
        <v>7011.24</v>
      </c>
      <c r="R4516" s="1">
        <v>12807.19</v>
      </c>
      <c r="S4516" s="1">
        <v>29094.91</v>
      </c>
      <c r="T4516" s="1">
        <v>-9276.48</v>
      </c>
      <c r="U4516" s="1">
        <f>SUM(Report_Summary[Revenue])</f>
        <v>626594850.33999527</v>
      </c>
      <c r="V4516" s="1">
        <f>Report_Summary[[#This Row],[Total Revenue]] / COUNTA(Report_Summary[Membership No])</f>
        <v>62659.485033999525</v>
      </c>
    </row>
    <row r="4517" spans="1:22" x14ac:dyDescent="0.3">
      <c r="A4517" t="s">
        <v>4556</v>
      </c>
      <c r="B4517">
        <v>2024</v>
      </c>
      <c r="C4517" t="s">
        <v>13</v>
      </c>
      <c r="D4517">
        <v>75</v>
      </c>
      <c r="E4517" t="str">
        <f t="shared" si="70"/>
        <v>Old</v>
      </c>
      <c r="F4517" t="s">
        <v>18</v>
      </c>
      <c r="G4517" t="s">
        <v>25</v>
      </c>
      <c r="H4517" t="s">
        <v>26</v>
      </c>
      <c r="I4517">
        <v>24</v>
      </c>
      <c r="J4517">
        <v>1.9</v>
      </c>
      <c r="K4517" t="s">
        <v>33</v>
      </c>
      <c r="L4517" t="s">
        <v>33</v>
      </c>
      <c r="M4517" s="1">
        <v>14308.4</v>
      </c>
      <c r="N4517" s="1">
        <v>1049.57</v>
      </c>
      <c r="O4517" s="1">
        <v>486.22</v>
      </c>
      <c r="P4517" s="1">
        <v>0</v>
      </c>
      <c r="Q4517" s="1">
        <v>48736.6</v>
      </c>
      <c r="R4517" s="1">
        <v>67772.22</v>
      </c>
      <c r="S4517" s="1">
        <v>2252.8200000000002</v>
      </c>
      <c r="T4517" s="1">
        <v>114256</v>
      </c>
      <c r="U4517" s="1">
        <f>SUM(Report_Summary[Revenue])</f>
        <v>626594850.33999527</v>
      </c>
      <c r="V4517" s="1">
        <f>Report_Summary[[#This Row],[Total Revenue]] / COUNTA(Report_Summary[Membership No])</f>
        <v>62659.485033999525</v>
      </c>
    </row>
    <row r="4518" spans="1:22" x14ac:dyDescent="0.3">
      <c r="A4518" t="s">
        <v>4557</v>
      </c>
      <c r="B4518">
        <v>2022</v>
      </c>
      <c r="C4518" t="s">
        <v>14</v>
      </c>
      <c r="D4518">
        <v>30</v>
      </c>
      <c r="E4518" t="str">
        <f t="shared" si="70"/>
        <v>Young</v>
      </c>
      <c r="F4518" t="s">
        <v>21</v>
      </c>
      <c r="G4518" t="s">
        <v>23</v>
      </c>
      <c r="H4518" t="s">
        <v>28</v>
      </c>
      <c r="I4518">
        <v>31</v>
      </c>
      <c r="J4518">
        <v>2.72</v>
      </c>
      <c r="K4518" t="s">
        <v>32</v>
      </c>
      <c r="L4518" t="s">
        <v>33</v>
      </c>
      <c r="M4518" s="1">
        <v>17243.099999999999</v>
      </c>
      <c r="N4518" s="1">
        <v>3543</v>
      </c>
      <c r="O4518" s="1">
        <v>1814.69</v>
      </c>
      <c r="P4518" s="1">
        <v>0</v>
      </c>
      <c r="Q4518" s="1">
        <v>60358.64</v>
      </c>
      <c r="R4518" s="1">
        <v>50169.4</v>
      </c>
      <c r="S4518" s="1">
        <v>-10352.040000000001</v>
      </c>
      <c r="T4518" s="1">
        <v>120880.08</v>
      </c>
      <c r="U4518" s="1">
        <f>SUM(Report_Summary[Revenue])</f>
        <v>626594850.33999527</v>
      </c>
      <c r="V4518" s="1">
        <f>Report_Summary[[#This Row],[Total Revenue]] / COUNTA(Report_Summary[Membership No])</f>
        <v>62659.485033999525</v>
      </c>
    </row>
    <row r="4519" spans="1:22" x14ac:dyDescent="0.3">
      <c r="A4519" t="s">
        <v>4558</v>
      </c>
      <c r="B4519">
        <v>2019</v>
      </c>
      <c r="C4519" t="s">
        <v>13</v>
      </c>
      <c r="D4519">
        <v>41</v>
      </c>
      <c r="E4519" t="str">
        <f t="shared" si="70"/>
        <v>Middle Age</v>
      </c>
      <c r="F4519" t="s">
        <v>16</v>
      </c>
      <c r="G4519" t="s">
        <v>22</v>
      </c>
      <c r="H4519" t="s">
        <v>31</v>
      </c>
      <c r="I4519">
        <v>32</v>
      </c>
      <c r="J4519">
        <v>2.29</v>
      </c>
      <c r="K4519" t="s">
        <v>33</v>
      </c>
      <c r="L4519" t="s">
        <v>33</v>
      </c>
      <c r="M4519" s="1">
        <v>9700.06</v>
      </c>
      <c r="N4519" s="1">
        <v>2289.85</v>
      </c>
      <c r="O4519" s="1">
        <v>101.01</v>
      </c>
      <c r="P4519" s="1">
        <v>0</v>
      </c>
      <c r="Q4519" s="1">
        <v>24901.59</v>
      </c>
      <c r="R4519" s="1">
        <v>23703.8</v>
      </c>
      <c r="S4519" s="1">
        <v>7905.59</v>
      </c>
      <c r="T4519" s="1">
        <v>40699.800000000003</v>
      </c>
      <c r="U4519" s="1">
        <f>SUM(Report_Summary[Revenue])</f>
        <v>626594850.33999527</v>
      </c>
      <c r="V4519" s="1">
        <f>Report_Summary[[#This Row],[Total Revenue]] / COUNTA(Report_Summary[Membership No])</f>
        <v>62659.485033999525</v>
      </c>
    </row>
    <row r="4520" spans="1:22" x14ac:dyDescent="0.3">
      <c r="A4520" t="s">
        <v>4559</v>
      </c>
      <c r="B4520">
        <v>2020</v>
      </c>
      <c r="C4520" t="s">
        <v>13</v>
      </c>
      <c r="D4520">
        <v>53</v>
      </c>
      <c r="E4520" t="str">
        <f t="shared" si="70"/>
        <v>Middle Age</v>
      </c>
      <c r="F4520" t="s">
        <v>16</v>
      </c>
      <c r="G4520" t="s">
        <v>25</v>
      </c>
      <c r="H4520" t="s">
        <v>30</v>
      </c>
      <c r="I4520">
        <v>26</v>
      </c>
      <c r="J4520">
        <v>4.2</v>
      </c>
      <c r="K4520" t="s">
        <v>32</v>
      </c>
      <c r="L4520" t="s">
        <v>33</v>
      </c>
      <c r="M4520" s="1">
        <v>3265.28</v>
      </c>
      <c r="N4520" s="1">
        <v>3284.25</v>
      </c>
      <c r="O4520" s="1">
        <v>5753.74</v>
      </c>
      <c r="P4520" s="1">
        <v>0</v>
      </c>
      <c r="Q4520" s="1">
        <v>5786.5</v>
      </c>
      <c r="R4520" s="1">
        <v>12717.48</v>
      </c>
      <c r="S4520" s="1">
        <v>769.28</v>
      </c>
      <c r="T4520" s="1">
        <v>17734.7</v>
      </c>
      <c r="U4520" s="1">
        <f>SUM(Report_Summary[Revenue])</f>
        <v>626594850.33999527</v>
      </c>
      <c r="V4520" s="1">
        <f>Report_Summary[[#This Row],[Total Revenue]] / COUNTA(Report_Summary[Membership No])</f>
        <v>62659.485033999525</v>
      </c>
    </row>
    <row r="4521" spans="1:22" x14ac:dyDescent="0.3">
      <c r="A4521" t="s">
        <v>4560</v>
      </c>
      <c r="B4521">
        <v>2024</v>
      </c>
      <c r="C4521" t="s">
        <v>14</v>
      </c>
      <c r="D4521">
        <v>76</v>
      </c>
      <c r="E4521" t="str">
        <f t="shared" si="70"/>
        <v>Old</v>
      </c>
      <c r="F4521" t="s">
        <v>20</v>
      </c>
      <c r="G4521" t="s">
        <v>25</v>
      </c>
      <c r="H4521" t="s">
        <v>26</v>
      </c>
      <c r="I4521">
        <v>35</v>
      </c>
      <c r="J4521">
        <v>2.08</v>
      </c>
      <c r="K4521" t="s">
        <v>32</v>
      </c>
      <c r="L4521" t="s">
        <v>33</v>
      </c>
      <c r="M4521" s="1">
        <v>1708.73</v>
      </c>
      <c r="N4521" s="1">
        <v>3413.31</v>
      </c>
      <c r="O4521" s="1">
        <v>6865.87</v>
      </c>
      <c r="P4521" s="1">
        <v>0</v>
      </c>
      <c r="Q4521" s="1">
        <v>7596.77</v>
      </c>
      <c r="R4521" s="1">
        <v>3611.03</v>
      </c>
      <c r="S4521" s="1">
        <v>-29575.29</v>
      </c>
      <c r="T4521" s="1">
        <v>40783.089999999997</v>
      </c>
      <c r="U4521" s="1">
        <f>SUM(Report_Summary[Revenue])</f>
        <v>626594850.33999527</v>
      </c>
      <c r="V4521" s="1">
        <f>Report_Summary[[#This Row],[Total Revenue]] / COUNTA(Report_Summary[Membership No])</f>
        <v>62659.485033999525</v>
      </c>
    </row>
    <row r="4522" spans="1:22" x14ac:dyDescent="0.3">
      <c r="A4522" t="s">
        <v>4561</v>
      </c>
      <c r="B4522">
        <v>2016</v>
      </c>
      <c r="C4522" t="s">
        <v>14</v>
      </c>
      <c r="D4522">
        <v>74</v>
      </c>
      <c r="E4522" t="str">
        <f t="shared" si="70"/>
        <v>Old</v>
      </c>
      <c r="F4522" t="s">
        <v>17</v>
      </c>
      <c r="G4522" t="s">
        <v>24</v>
      </c>
      <c r="H4522" t="s">
        <v>28</v>
      </c>
      <c r="I4522">
        <v>28</v>
      </c>
      <c r="J4522">
        <v>2.42</v>
      </c>
      <c r="K4522" t="s">
        <v>33</v>
      </c>
      <c r="L4522" t="s">
        <v>33</v>
      </c>
      <c r="M4522" s="1">
        <v>5758.27</v>
      </c>
      <c r="N4522" s="1">
        <v>3600.73</v>
      </c>
      <c r="O4522" s="1">
        <v>5682.66</v>
      </c>
      <c r="P4522" s="1">
        <v>0</v>
      </c>
      <c r="Q4522" s="1">
        <v>27309.39</v>
      </c>
      <c r="R4522" s="1">
        <v>14028.11</v>
      </c>
      <c r="S4522" s="1">
        <v>-15502.29</v>
      </c>
      <c r="T4522" s="1">
        <v>56839.79</v>
      </c>
      <c r="U4522" s="1">
        <f>SUM(Report_Summary[Revenue])</f>
        <v>626594850.33999527</v>
      </c>
      <c r="V4522" s="1">
        <f>Report_Summary[[#This Row],[Total Revenue]] / COUNTA(Report_Summary[Membership No])</f>
        <v>62659.485033999525</v>
      </c>
    </row>
    <row r="4523" spans="1:22" x14ac:dyDescent="0.3">
      <c r="A4523" t="s">
        <v>4562</v>
      </c>
      <c r="B4523">
        <v>2018</v>
      </c>
      <c r="C4523" t="s">
        <v>13</v>
      </c>
      <c r="D4523">
        <v>28</v>
      </c>
      <c r="E4523" t="str">
        <f t="shared" si="70"/>
        <v>Young</v>
      </c>
      <c r="F4523" t="s">
        <v>18</v>
      </c>
      <c r="G4523" t="s">
        <v>25</v>
      </c>
      <c r="H4523" t="s">
        <v>28</v>
      </c>
      <c r="I4523">
        <v>30</v>
      </c>
      <c r="J4523">
        <v>2.77</v>
      </c>
      <c r="K4523" t="s">
        <v>32</v>
      </c>
      <c r="L4523" t="s">
        <v>33</v>
      </c>
      <c r="M4523" s="1">
        <v>8666.64</v>
      </c>
      <c r="N4523" s="1">
        <v>2362.7399999999998</v>
      </c>
      <c r="O4523" s="1">
        <v>3774.57</v>
      </c>
      <c r="P4523" s="1">
        <v>0</v>
      </c>
      <c r="Q4523" s="1">
        <v>11366.36</v>
      </c>
      <c r="R4523" s="1">
        <v>19072.78</v>
      </c>
      <c r="S4523" s="1">
        <v>-14079.93</v>
      </c>
      <c r="T4523" s="1">
        <v>44519.07</v>
      </c>
      <c r="U4523" s="1">
        <f>SUM(Report_Summary[Revenue])</f>
        <v>626594850.33999527</v>
      </c>
      <c r="V4523" s="1">
        <f>Report_Summary[[#This Row],[Total Revenue]] / COUNTA(Report_Summary[Membership No])</f>
        <v>62659.485033999525</v>
      </c>
    </row>
    <row r="4524" spans="1:22" x14ac:dyDescent="0.3">
      <c r="A4524" t="s">
        <v>4563</v>
      </c>
      <c r="B4524">
        <v>2015</v>
      </c>
      <c r="C4524" t="s">
        <v>14</v>
      </c>
      <c r="D4524">
        <v>42</v>
      </c>
      <c r="E4524" t="str">
        <f t="shared" si="70"/>
        <v>Middle Age</v>
      </c>
      <c r="F4524" t="s">
        <v>15</v>
      </c>
      <c r="G4524" t="s">
        <v>25</v>
      </c>
      <c r="H4524" t="s">
        <v>31</v>
      </c>
      <c r="I4524">
        <v>38</v>
      </c>
      <c r="J4524">
        <v>1.45</v>
      </c>
      <c r="K4524" t="s">
        <v>32</v>
      </c>
      <c r="L4524" t="s">
        <v>33</v>
      </c>
      <c r="M4524" s="1">
        <v>9648.27</v>
      </c>
      <c r="N4524" s="1">
        <v>602.21</v>
      </c>
      <c r="O4524" s="1">
        <v>5536.49</v>
      </c>
      <c r="P4524" s="1">
        <v>0</v>
      </c>
      <c r="Q4524" s="1">
        <v>47829.41</v>
      </c>
      <c r="R4524" s="1">
        <v>36948.79</v>
      </c>
      <c r="S4524" s="1">
        <v>20186.07</v>
      </c>
      <c r="T4524" s="1">
        <v>64592.13</v>
      </c>
      <c r="U4524" s="1">
        <f>SUM(Report_Summary[Revenue])</f>
        <v>626594850.33999527</v>
      </c>
      <c r="V4524" s="1">
        <f>Report_Summary[[#This Row],[Total Revenue]] / COUNTA(Report_Summary[Membership No])</f>
        <v>62659.485033999525</v>
      </c>
    </row>
    <row r="4525" spans="1:22" x14ac:dyDescent="0.3">
      <c r="A4525" t="s">
        <v>4564</v>
      </c>
      <c r="B4525">
        <v>2021</v>
      </c>
      <c r="C4525" t="s">
        <v>13</v>
      </c>
      <c r="D4525">
        <v>67</v>
      </c>
      <c r="E4525" t="str">
        <f t="shared" si="70"/>
        <v>Old</v>
      </c>
      <c r="F4525" t="s">
        <v>17</v>
      </c>
      <c r="G4525" t="s">
        <v>23</v>
      </c>
      <c r="H4525" t="s">
        <v>28</v>
      </c>
      <c r="I4525">
        <v>33</v>
      </c>
      <c r="J4525">
        <v>2.82</v>
      </c>
      <c r="K4525" t="s">
        <v>33</v>
      </c>
      <c r="L4525" t="s">
        <v>33</v>
      </c>
      <c r="M4525" s="1">
        <v>12437.82</v>
      </c>
      <c r="N4525" s="1">
        <v>1233.9000000000001</v>
      </c>
      <c r="O4525" s="1">
        <v>6694.18</v>
      </c>
      <c r="P4525" s="1">
        <v>0</v>
      </c>
      <c r="Q4525" s="1">
        <v>52143.16</v>
      </c>
      <c r="R4525" s="1">
        <v>31932.69</v>
      </c>
      <c r="S4525" s="1">
        <v>20153.099999999999</v>
      </c>
      <c r="T4525" s="1">
        <v>63922.75</v>
      </c>
      <c r="U4525" s="1">
        <f>SUM(Report_Summary[Revenue])</f>
        <v>626594850.33999527</v>
      </c>
      <c r="V4525" s="1">
        <f>Report_Summary[[#This Row],[Total Revenue]] / COUNTA(Report_Summary[Membership No])</f>
        <v>62659.485033999525</v>
      </c>
    </row>
    <row r="4526" spans="1:22" x14ac:dyDescent="0.3">
      <c r="A4526" t="s">
        <v>4565</v>
      </c>
      <c r="B4526">
        <v>2019</v>
      </c>
      <c r="C4526" t="s">
        <v>14</v>
      </c>
      <c r="D4526">
        <v>76</v>
      </c>
      <c r="E4526" t="str">
        <f t="shared" si="70"/>
        <v>Old</v>
      </c>
      <c r="F4526" t="s">
        <v>15</v>
      </c>
      <c r="G4526" t="s">
        <v>25</v>
      </c>
      <c r="H4526" t="s">
        <v>28</v>
      </c>
      <c r="I4526">
        <v>26</v>
      </c>
      <c r="J4526">
        <v>1.45</v>
      </c>
      <c r="K4526" t="s">
        <v>33</v>
      </c>
      <c r="L4526" t="s">
        <v>33</v>
      </c>
      <c r="M4526" s="1">
        <v>8902.17</v>
      </c>
      <c r="N4526" s="1">
        <v>3949.37</v>
      </c>
      <c r="O4526" s="1">
        <v>718.32</v>
      </c>
      <c r="P4526" s="1">
        <v>0</v>
      </c>
      <c r="Q4526" s="1">
        <v>10954.55</v>
      </c>
      <c r="R4526" s="1">
        <v>35106.639999999999</v>
      </c>
      <c r="S4526" s="1">
        <v>-7629.01</v>
      </c>
      <c r="T4526" s="1">
        <v>53690.2</v>
      </c>
      <c r="U4526" s="1">
        <f>SUM(Report_Summary[Revenue])</f>
        <v>626594850.33999527</v>
      </c>
      <c r="V4526" s="1">
        <f>Report_Summary[[#This Row],[Total Revenue]] / COUNTA(Report_Summary[Membership No])</f>
        <v>62659.485033999525</v>
      </c>
    </row>
    <row r="4527" spans="1:22" x14ac:dyDescent="0.3">
      <c r="A4527" t="s">
        <v>4566</v>
      </c>
      <c r="B4527">
        <v>2023</v>
      </c>
      <c r="C4527" t="s">
        <v>13</v>
      </c>
      <c r="D4527">
        <v>72</v>
      </c>
      <c r="E4527" t="str">
        <f t="shared" si="70"/>
        <v>Old</v>
      </c>
      <c r="F4527" t="s">
        <v>19</v>
      </c>
      <c r="G4527" t="s">
        <v>25</v>
      </c>
      <c r="H4527" t="s">
        <v>27</v>
      </c>
      <c r="I4527">
        <v>31</v>
      </c>
      <c r="J4527">
        <v>2.4700000000000002</v>
      </c>
      <c r="K4527" t="s">
        <v>33</v>
      </c>
      <c r="L4527" t="s">
        <v>33</v>
      </c>
      <c r="M4527" s="1">
        <v>7331.17</v>
      </c>
      <c r="N4527" s="1">
        <v>1997.2</v>
      </c>
      <c r="O4527" s="1">
        <v>5965.3</v>
      </c>
      <c r="P4527" s="1">
        <v>0</v>
      </c>
      <c r="Q4527" s="1">
        <v>21654.36</v>
      </c>
      <c r="R4527" s="1">
        <v>11643.58</v>
      </c>
      <c r="S4527" s="1">
        <v>29157.68</v>
      </c>
      <c r="T4527" s="1">
        <v>4140.26</v>
      </c>
      <c r="U4527" s="1">
        <f>SUM(Report_Summary[Revenue])</f>
        <v>626594850.33999527</v>
      </c>
      <c r="V4527" s="1">
        <f>Report_Summary[[#This Row],[Total Revenue]] / COUNTA(Report_Summary[Membership No])</f>
        <v>62659.485033999525</v>
      </c>
    </row>
    <row r="4528" spans="1:22" x14ac:dyDescent="0.3">
      <c r="A4528" t="s">
        <v>4567</v>
      </c>
      <c r="B4528">
        <v>2020</v>
      </c>
      <c r="C4528" t="s">
        <v>14</v>
      </c>
      <c r="D4528">
        <v>39</v>
      </c>
      <c r="E4528" t="str">
        <f t="shared" si="70"/>
        <v>Middle Age</v>
      </c>
      <c r="F4528" t="s">
        <v>20</v>
      </c>
      <c r="G4528" t="s">
        <v>22</v>
      </c>
      <c r="H4528" t="s">
        <v>28</v>
      </c>
      <c r="I4528">
        <v>43</v>
      </c>
      <c r="J4528">
        <v>3.46</v>
      </c>
      <c r="K4528" t="s">
        <v>33</v>
      </c>
      <c r="L4528" t="s">
        <v>33</v>
      </c>
      <c r="M4528" s="1">
        <v>14607.91</v>
      </c>
      <c r="N4528" s="1">
        <v>1262.8900000000001</v>
      </c>
      <c r="O4528" s="1">
        <v>6560.24</v>
      </c>
      <c r="P4528" s="1">
        <v>0</v>
      </c>
      <c r="Q4528" s="1">
        <v>47305.96</v>
      </c>
      <c r="R4528" s="1">
        <v>23123.06</v>
      </c>
      <c r="S4528" s="1">
        <v>4969.8</v>
      </c>
      <c r="T4528" s="1">
        <v>65459.22</v>
      </c>
      <c r="U4528" s="1">
        <f>SUM(Report_Summary[Revenue])</f>
        <v>626594850.33999527</v>
      </c>
      <c r="V4528" s="1">
        <f>Report_Summary[[#This Row],[Total Revenue]] / COUNTA(Report_Summary[Membership No])</f>
        <v>62659.485033999525</v>
      </c>
    </row>
    <row r="4529" spans="1:22" x14ac:dyDescent="0.3">
      <c r="A4529" t="s">
        <v>4568</v>
      </c>
      <c r="B4529">
        <v>2018</v>
      </c>
      <c r="C4529" t="s">
        <v>14</v>
      </c>
      <c r="D4529">
        <v>41</v>
      </c>
      <c r="E4529" t="str">
        <f t="shared" si="70"/>
        <v>Middle Age</v>
      </c>
      <c r="F4529" t="s">
        <v>21</v>
      </c>
      <c r="G4529" t="s">
        <v>25</v>
      </c>
      <c r="H4529" t="s">
        <v>26</v>
      </c>
      <c r="I4529">
        <v>37</v>
      </c>
      <c r="J4529">
        <v>3.14</v>
      </c>
      <c r="K4529" t="s">
        <v>33</v>
      </c>
      <c r="L4529" t="s">
        <v>33</v>
      </c>
      <c r="M4529" s="1">
        <v>17838.55</v>
      </c>
      <c r="N4529" s="1">
        <v>1611.62</v>
      </c>
      <c r="O4529" s="1">
        <v>5575.93</v>
      </c>
      <c r="P4529" s="1">
        <v>0</v>
      </c>
      <c r="Q4529" s="1">
        <v>37082.22</v>
      </c>
      <c r="R4529" s="1">
        <v>82780</v>
      </c>
      <c r="S4529" s="1">
        <v>-474.24</v>
      </c>
      <c r="T4529" s="1">
        <v>120336.46</v>
      </c>
      <c r="U4529" s="1">
        <f>SUM(Report_Summary[Revenue])</f>
        <v>626594850.33999527</v>
      </c>
      <c r="V4529" s="1">
        <f>Report_Summary[[#This Row],[Total Revenue]] / COUNTA(Report_Summary[Membership No])</f>
        <v>62659.485033999525</v>
      </c>
    </row>
    <row r="4530" spans="1:22" x14ac:dyDescent="0.3">
      <c r="A4530" t="s">
        <v>4569</v>
      </c>
      <c r="B4530">
        <v>2024</v>
      </c>
      <c r="C4530" t="s">
        <v>14</v>
      </c>
      <c r="D4530">
        <v>49</v>
      </c>
      <c r="E4530" t="str">
        <f t="shared" si="70"/>
        <v>Middle Age</v>
      </c>
      <c r="F4530" t="s">
        <v>19</v>
      </c>
      <c r="G4530" t="s">
        <v>22</v>
      </c>
      <c r="H4530" t="s">
        <v>26</v>
      </c>
      <c r="I4530">
        <v>29</v>
      </c>
      <c r="J4530">
        <v>2.52</v>
      </c>
      <c r="K4530" t="s">
        <v>33</v>
      </c>
      <c r="L4530" t="s">
        <v>33</v>
      </c>
      <c r="M4530" s="1">
        <v>3659.51</v>
      </c>
      <c r="N4530" s="1">
        <v>4683.6499999999996</v>
      </c>
      <c r="O4530" s="1">
        <v>2439.23</v>
      </c>
      <c r="P4530" s="1">
        <v>0</v>
      </c>
      <c r="Q4530" s="1">
        <v>12218.64</v>
      </c>
      <c r="R4530" s="1">
        <v>7557.51</v>
      </c>
      <c r="S4530" s="1">
        <v>-20450.419999999998</v>
      </c>
      <c r="T4530" s="1">
        <v>40226.57</v>
      </c>
      <c r="U4530" s="1">
        <f>SUM(Report_Summary[Revenue])</f>
        <v>626594850.33999527</v>
      </c>
      <c r="V4530" s="1">
        <f>Report_Summary[[#This Row],[Total Revenue]] / COUNTA(Report_Summary[Membership No])</f>
        <v>62659.485033999525</v>
      </c>
    </row>
    <row r="4531" spans="1:22" x14ac:dyDescent="0.3">
      <c r="A4531" t="s">
        <v>4570</v>
      </c>
      <c r="B4531">
        <v>2020</v>
      </c>
      <c r="C4531" t="s">
        <v>14</v>
      </c>
      <c r="D4531">
        <v>67</v>
      </c>
      <c r="E4531" t="str">
        <f t="shared" si="70"/>
        <v>Old</v>
      </c>
      <c r="F4531" t="s">
        <v>20</v>
      </c>
      <c r="G4531" t="s">
        <v>25</v>
      </c>
      <c r="H4531" t="s">
        <v>26</v>
      </c>
      <c r="I4531">
        <v>19</v>
      </c>
      <c r="J4531">
        <v>2.2400000000000002</v>
      </c>
      <c r="K4531" t="s">
        <v>33</v>
      </c>
      <c r="L4531" t="s">
        <v>33</v>
      </c>
      <c r="M4531" s="1">
        <v>806.07</v>
      </c>
      <c r="N4531" s="1">
        <v>4882.38</v>
      </c>
      <c r="O4531" s="1">
        <v>7582.29</v>
      </c>
      <c r="P4531" s="1">
        <v>0</v>
      </c>
      <c r="Q4531" s="1">
        <v>3734.13</v>
      </c>
      <c r="R4531" s="1">
        <v>1903.84</v>
      </c>
      <c r="S4531" s="1">
        <v>19150.22</v>
      </c>
      <c r="T4531" s="1">
        <v>-13512.25</v>
      </c>
      <c r="U4531" s="1">
        <f>SUM(Report_Summary[Revenue])</f>
        <v>626594850.33999527</v>
      </c>
      <c r="V4531" s="1">
        <f>Report_Summary[[#This Row],[Total Revenue]] / COUNTA(Report_Summary[Membership No])</f>
        <v>62659.485033999525</v>
      </c>
    </row>
    <row r="4532" spans="1:22" x14ac:dyDescent="0.3">
      <c r="A4532" t="s">
        <v>4571</v>
      </c>
      <c r="B4532">
        <v>2019</v>
      </c>
      <c r="C4532" t="s">
        <v>14</v>
      </c>
      <c r="D4532">
        <v>75</v>
      </c>
      <c r="E4532" t="str">
        <f t="shared" si="70"/>
        <v>Old</v>
      </c>
      <c r="F4532" t="s">
        <v>21</v>
      </c>
      <c r="G4532" t="s">
        <v>24</v>
      </c>
      <c r="H4532" t="s">
        <v>26</v>
      </c>
      <c r="I4532">
        <v>34</v>
      </c>
      <c r="J4532">
        <v>2.13</v>
      </c>
      <c r="K4532" t="s">
        <v>33</v>
      </c>
      <c r="L4532" t="s">
        <v>33</v>
      </c>
      <c r="M4532" s="1">
        <v>11168.11</v>
      </c>
      <c r="N4532" s="1">
        <v>1136.18</v>
      </c>
      <c r="O4532" s="1">
        <v>3576.06</v>
      </c>
      <c r="P4532" s="1">
        <v>0</v>
      </c>
      <c r="Q4532" s="1">
        <v>29952.97</v>
      </c>
      <c r="R4532" s="1">
        <v>48049.9</v>
      </c>
      <c r="S4532" s="1">
        <v>-9305.4</v>
      </c>
      <c r="T4532" s="1">
        <v>87308.27</v>
      </c>
      <c r="U4532" s="1">
        <f>SUM(Report_Summary[Revenue])</f>
        <v>626594850.33999527</v>
      </c>
      <c r="V4532" s="1">
        <f>Report_Summary[[#This Row],[Total Revenue]] / COUNTA(Report_Summary[Membership No])</f>
        <v>62659.485033999525</v>
      </c>
    </row>
    <row r="4533" spans="1:22" x14ac:dyDescent="0.3">
      <c r="A4533" t="s">
        <v>4572</v>
      </c>
      <c r="B4533">
        <v>2016</v>
      </c>
      <c r="C4533" t="s">
        <v>13</v>
      </c>
      <c r="D4533">
        <v>59</v>
      </c>
      <c r="E4533" t="str">
        <f t="shared" si="70"/>
        <v>Old</v>
      </c>
      <c r="F4533" t="s">
        <v>21</v>
      </c>
      <c r="G4533" t="s">
        <v>23</v>
      </c>
      <c r="H4533" t="s">
        <v>26</v>
      </c>
      <c r="I4533">
        <v>36</v>
      </c>
      <c r="J4533">
        <v>1.33</v>
      </c>
      <c r="K4533" t="s">
        <v>33</v>
      </c>
      <c r="L4533" t="s">
        <v>33</v>
      </c>
      <c r="M4533" s="1">
        <v>7148.33</v>
      </c>
      <c r="N4533" s="1">
        <v>377.59</v>
      </c>
      <c r="O4533" s="1">
        <v>7074.63</v>
      </c>
      <c r="P4533" s="1">
        <v>0</v>
      </c>
      <c r="Q4533" s="1">
        <v>18249.71</v>
      </c>
      <c r="R4533" s="1">
        <v>24136.560000000001</v>
      </c>
      <c r="S4533" s="1">
        <v>-10558.89</v>
      </c>
      <c r="T4533" s="1">
        <v>52945.16</v>
      </c>
      <c r="U4533" s="1">
        <f>SUM(Report_Summary[Revenue])</f>
        <v>626594850.33999527</v>
      </c>
      <c r="V4533" s="1">
        <f>Report_Summary[[#This Row],[Total Revenue]] / COUNTA(Report_Summary[Membership No])</f>
        <v>62659.485033999525</v>
      </c>
    </row>
    <row r="4534" spans="1:22" x14ac:dyDescent="0.3">
      <c r="A4534" t="s">
        <v>4573</v>
      </c>
      <c r="B4534">
        <v>2022</v>
      </c>
      <c r="C4534" t="s">
        <v>14</v>
      </c>
      <c r="D4534">
        <v>66</v>
      </c>
      <c r="E4534" t="str">
        <f t="shared" si="70"/>
        <v>Old</v>
      </c>
      <c r="F4534" t="s">
        <v>17</v>
      </c>
      <c r="G4534" t="s">
        <v>23</v>
      </c>
      <c r="H4534" t="s">
        <v>26</v>
      </c>
      <c r="I4534">
        <v>42</v>
      </c>
      <c r="J4534">
        <v>3.05</v>
      </c>
      <c r="K4534" t="s">
        <v>32</v>
      </c>
      <c r="L4534" t="s">
        <v>33</v>
      </c>
      <c r="M4534" s="1">
        <v>17905.2</v>
      </c>
      <c r="N4534" s="1">
        <v>3588.47</v>
      </c>
      <c r="O4534" s="1">
        <v>787.54</v>
      </c>
      <c r="P4534" s="1">
        <v>0</v>
      </c>
      <c r="Q4534" s="1">
        <v>78461.97</v>
      </c>
      <c r="R4534" s="1">
        <v>24889.68</v>
      </c>
      <c r="S4534" s="1">
        <v>-7753.01</v>
      </c>
      <c r="T4534" s="1">
        <v>111104.66</v>
      </c>
      <c r="U4534" s="1">
        <f>SUM(Report_Summary[Revenue])</f>
        <v>626594850.33999527</v>
      </c>
      <c r="V4534" s="1">
        <f>Report_Summary[[#This Row],[Total Revenue]] / COUNTA(Report_Summary[Membership No])</f>
        <v>62659.485033999525</v>
      </c>
    </row>
    <row r="4535" spans="1:22" x14ac:dyDescent="0.3">
      <c r="A4535" t="s">
        <v>4574</v>
      </c>
      <c r="B4535">
        <v>2017</v>
      </c>
      <c r="C4535" t="s">
        <v>13</v>
      </c>
      <c r="D4535">
        <v>30</v>
      </c>
      <c r="E4535" t="str">
        <f t="shared" si="70"/>
        <v>Young</v>
      </c>
      <c r="F4535" t="s">
        <v>19</v>
      </c>
      <c r="G4535" t="s">
        <v>22</v>
      </c>
      <c r="H4535" t="s">
        <v>28</v>
      </c>
      <c r="I4535">
        <v>30</v>
      </c>
      <c r="J4535">
        <v>2.77</v>
      </c>
      <c r="K4535" t="s">
        <v>32</v>
      </c>
      <c r="L4535" t="s">
        <v>33</v>
      </c>
      <c r="M4535" s="1">
        <v>4734.79</v>
      </c>
      <c r="N4535" s="1">
        <v>372.86</v>
      </c>
      <c r="O4535" s="1">
        <v>642.49</v>
      </c>
      <c r="P4535" s="1">
        <v>0</v>
      </c>
      <c r="Q4535" s="1">
        <v>20719.88</v>
      </c>
      <c r="R4535" s="1">
        <v>6834.69</v>
      </c>
      <c r="S4535" s="1">
        <v>-672.92</v>
      </c>
      <c r="T4535" s="1">
        <v>28227.49</v>
      </c>
      <c r="U4535" s="1">
        <f>SUM(Report_Summary[Revenue])</f>
        <v>626594850.33999527</v>
      </c>
      <c r="V4535" s="1">
        <f>Report_Summary[[#This Row],[Total Revenue]] / COUNTA(Report_Summary[Membership No])</f>
        <v>62659.485033999525</v>
      </c>
    </row>
    <row r="4536" spans="1:22" x14ac:dyDescent="0.3">
      <c r="A4536" t="s">
        <v>4575</v>
      </c>
      <c r="B4536">
        <v>2015</v>
      </c>
      <c r="C4536" t="s">
        <v>13</v>
      </c>
      <c r="D4536">
        <v>73</v>
      </c>
      <c r="E4536" t="str">
        <f t="shared" si="70"/>
        <v>Old</v>
      </c>
      <c r="F4536" t="s">
        <v>17</v>
      </c>
      <c r="G4536" t="s">
        <v>22</v>
      </c>
      <c r="H4536" t="s">
        <v>31</v>
      </c>
      <c r="I4536">
        <v>22</v>
      </c>
      <c r="J4536">
        <v>2.89</v>
      </c>
      <c r="K4536" t="s">
        <v>32</v>
      </c>
      <c r="L4536" t="s">
        <v>33</v>
      </c>
      <c r="M4536" s="1">
        <v>6631.12</v>
      </c>
      <c r="N4536" s="1">
        <v>2900.4</v>
      </c>
      <c r="O4536" s="1">
        <v>6033.65</v>
      </c>
      <c r="P4536" s="1">
        <v>0</v>
      </c>
      <c r="Q4536" s="1">
        <v>15652.6</v>
      </c>
      <c r="R4536" s="1">
        <v>13386.23</v>
      </c>
      <c r="S4536" s="1">
        <v>-15220.48</v>
      </c>
      <c r="T4536" s="1">
        <v>44259.31</v>
      </c>
      <c r="U4536" s="1">
        <f>SUM(Report_Summary[Revenue])</f>
        <v>626594850.33999527</v>
      </c>
      <c r="V4536" s="1">
        <f>Report_Summary[[#This Row],[Total Revenue]] / COUNTA(Report_Summary[Membership No])</f>
        <v>62659.485033999525</v>
      </c>
    </row>
    <row r="4537" spans="1:22" x14ac:dyDescent="0.3">
      <c r="A4537" t="s">
        <v>4576</v>
      </c>
      <c r="B4537">
        <v>2016</v>
      </c>
      <c r="C4537" t="s">
        <v>14</v>
      </c>
      <c r="D4537">
        <v>75</v>
      </c>
      <c r="E4537" t="str">
        <f t="shared" si="70"/>
        <v>Old</v>
      </c>
      <c r="F4537" t="s">
        <v>21</v>
      </c>
      <c r="G4537" t="s">
        <v>23</v>
      </c>
      <c r="H4537" t="s">
        <v>27</v>
      </c>
      <c r="I4537">
        <v>29</v>
      </c>
      <c r="J4537">
        <v>2.35</v>
      </c>
      <c r="K4537" t="s">
        <v>32</v>
      </c>
      <c r="L4537" t="s">
        <v>33</v>
      </c>
      <c r="M4537" s="1">
        <v>15532.52</v>
      </c>
      <c r="N4537" s="1">
        <v>1684.22</v>
      </c>
      <c r="O4537" s="1">
        <v>5960.49</v>
      </c>
      <c r="P4537" s="1">
        <v>0</v>
      </c>
      <c r="Q4537" s="1">
        <v>68409.02</v>
      </c>
      <c r="R4537" s="1">
        <v>18929.88</v>
      </c>
      <c r="S4537" s="1">
        <v>-10411.5</v>
      </c>
      <c r="T4537" s="1">
        <v>97750.399999999994</v>
      </c>
      <c r="U4537" s="1">
        <f>SUM(Report_Summary[Revenue])</f>
        <v>626594850.33999527</v>
      </c>
      <c r="V4537" s="1">
        <f>Report_Summary[[#This Row],[Total Revenue]] / COUNTA(Report_Summary[Membership No])</f>
        <v>62659.485033999525</v>
      </c>
    </row>
    <row r="4538" spans="1:22" x14ac:dyDescent="0.3">
      <c r="A4538" t="s">
        <v>4577</v>
      </c>
      <c r="B4538">
        <v>2022</v>
      </c>
      <c r="C4538" t="s">
        <v>13</v>
      </c>
      <c r="D4538">
        <v>35</v>
      </c>
      <c r="E4538" t="str">
        <f t="shared" si="70"/>
        <v>Middle Age</v>
      </c>
      <c r="F4538" t="s">
        <v>18</v>
      </c>
      <c r="G4538" t="s">
        <v>22</v>
      </c>
      <c r="H4538" t="s">
        <v>28</v>
      </c>
      <c r="I4538">
        <v>37</v>
      </c>
      <c r="J4538">
        <v>3.55</v>
      </c>
      <c r="K4538" t="s">
        <v>33</v>
      </c>
      <c r="L4538" t="s">
        <v>33</v>
      </c>
      <c r="M4538" s="1">
        <v>3892.49</v>
      </c>
      <c r="N4538" s="1">
        <v>3931.6</v>
      </c>
      <c r="O4538" s="1">
        <v>2638.73</v>
      </c>
      <c r="P4538" s="1">
        <v>0</v>
      </c>
      <c r="Q4538" s="1">
        <v>12694.62</v>
      </c>
      <c r="R4538" s="1">
        <v>8911.64</v>
      </c>
      <c r="S4538" s="1">
        <v>-13725.56</v>
      </c>
      <c r="T4538" s="1">
        <v>35331.82</v>
      </c>
      <c r="U4538" s="1">
        <f>SUM(Report_Summary[Revenue])</f>
        <v>626594850.33999527</v>
      </c>
      <c r="V4538" s="1">
        <f>Report_Summary[[#This Row],[Total Revenue]] / COUNTA(Report_Summary[Membership No])</f>
        <v>62659.485033999525</v>
      </c>
    </row>
    <row r="4539" spans="1:22" x14ac:dyDescent="0.3">
      <c r="A4539" t="s">
        <v>4578</v>
      </c>
      <c r="B4539">
        <v>2019</v>
      </c>
      <c r="C4539" t="s">
        <v>13</v>
      </c>
      <c r="D4539">
        <v>43</v>
      </c>
      <c r="E4539" t="str">
        <f t="shared" si="70"/>
        <v>Middle Age</v>
      </c>
      <c r="F4539" t="s">
        <v>15</v>
      </c>
      <c r="G4539" t="s">
        <v>25</v>
      </c>
      <c r="H4539" t="s">
        <v>28</v>
      </c>
      <c r="I4539">
        <v>27</v>
      </c>
      <c r="J4539">
        <v>2.2599999999999998</v>
      </c>
      <c r="K4539" t="s">
        <v>33</v>
      </c>
      <c r="L4539" t="s">
        <v>33</v>
      </c>
      <c r="M4539" s="1">
        <v>14931.61</v>
      </c>
      <c r="N4539" s="1">
        <v>3532.07</v>
      </c>
      <c r="O4539" s="1">
        <v>2778.84</v>
      </c>
      <c r="P4539" s="1">
        <v>0</v>
      </c>
      <c r="Q4539" s="1">
        <v>61578.52</v>
      </c>
      <c r="R4539" s="1">
        <v>47754.86</v>
      </c>
      <c r="S4539" s="1">
        <v>18467.59</v>
      </c>
      <c r="T4539" s="1">
        <v>90865.79</v>
      </c>
      <c r="U4539" s="1">
        <f>SUM(Report_Summary[Revenue])</f>
        <v>626594850.33999527</v>
      </c>
      <c r="V4539" s="1">
        <f>Report_Summary[[#This Row],[Total Revenue]] / COUNTA(Report_Summary[Membership No])</f>
        <v>62659.485033999525</v>
      </c>
    </row>
    <row r="4540" spans="1:22" x14ac:dyDescent="0.3">
      <c r="A4540" t="s">
        <v>4579</v>
      </c>
      <c r="B4540">
        <v>2020</v>
      </c>
      <c r="C4540" t="s">
        <v>14</v>
      </c>
      <c r="D4540">
        <v>44</v>
      </c>
      <c r="E4540" t="str">
        <f t="shared" si="70"/>
        <v>Middle Age</v>
      </c>
      <c r="F4540" t="s">
        <v>18</v>
      </c>
      <c r="G4540" t="s">
        <v>25</v>
      </c>
      <c r="H4540" t="s">
        <v>29</v>
      </c>
      <c r="I4540">
        <v>24</v>
      </c>
      <c r="J4540">
        <v>2.19</v>
      </c>
      <c r="K4540" t="s">
        <v>33</v>
      </c>
      <c r="L4540" t="s">
        <v>33</v>
      </c>
      <c r="M4540" s="1">
        <v>6149.23</v>
      </c>
      <c r="N4540" s="1">
        <v>3722.62</v>
      </c>
      <c r="O4540" s="1">
        <v>4069.59</v>
      </c>
      <c r="P4540" s="1">
        <v>0</v>
      </c>
      <c r="Q4540" s="1">
        <v>18796.53</v>
      </c>
      <c r="R4540" s="1">
        <v>13641.97</v>
      </c>
      <c r="S4540" s="1">
        <v>20025.900000000001</v>
      </c>
      <c r="T4540" s="1">
        <v>12412.6</v>
      </c>
      <c r="U4540" s="1">
        <f>SUM(Report_Summary[Revenue])</f>
        <v>626594850.33999527</v>
      </c>
      <c r="V4540" s="1">
        <f>Report_Summary[[#This Row],[Total Revenue]] / COUNTA(Report_Summary[Membership No])</f>
        <v>62659.485033999525</v>
      </c>
    </row>
    <row r="4541" spans="1:22" x14ac:dyDescent="0.3">
      <c r="A4541" t="s">
        <v>4580</v>
      </c>
      <c r="B4541">
        <v>2019</v>
      </c>
      <c r="C4541" t="s">
        <v>14</v>
      </c>
      <c r="D4541">
        <v>53</v>
      </c>
      <c r="E4541" t="str">
        <f t="shared" si="70"/>
        <v>Middle Age</v>
      </c>
      <c r="F4541" t="s">
        <v>15</v>
      </c>
      <c r="G4541" t="s">
        <v>22</v>
      </c>
      <c r="H4541" t="s">
        <v>26</v>
      </c>
      <c r="I4541">
        <v>28</v>
      </c>
      <c r="J4541">
        <v>3.04</v>
      </c>
      <c r="K4541" t="s">
        <v>32</v>
      </c>
      <c r="L4541" t="s">
        <v>33</v>
      </c>
      <c r="M4541" s="1">
        <v>16606.12</v>
      </c>
      <c r="N4541" s="1">
        <v>3065.73</v>
      </c>
      <c r="O4541" s="1">
        <v>430.06</v>
      </c>
      <c r="P4541" s="1">
        <v>0</v>
      </c>
      <c r="Q4541" s="1">
        <v>26901.78</v>
      </c>
      <c r="R4541" s="1">
        <v>78411.839999999997</v>
      </c>
      <c r="S4541" s="1">
        <v>4346.53</v>
      </c>
      <c r="T4541" s="1">
        <v>100967.09</v>
      </c>
      <c r="U4541" s="1">
        <f>SUM(Report_Summary[Revenue])</f>
        <v>626594850.33999527</v>
      </c>
      <c r="V4541" s="1">
        <f>Report_Summary[[#This Row],[Total Revenue]] / COUNTA(Report_Summary[Membership No])</f>
        <v>62659.485033999525</v>
      </c>
    </row>
    <row r="4542" spans="1:22" x14ac:dyDescent="0.3">
      <c r="A4542" t="s">
        <v>4581</v>
      </c>
      <c r="B4542">
        <v>2022</v>
      </c>
      <c r="C4542" t="s">
        <v>14</v>
      </c>
      <c r="D4542">
        <v>61</v>
      </c>
      <c r="E4542" t="str">
        <f t="shared" si="70"/>
        <v>Old</v>
      </c>
      <c r="F4542" t="s">
        <v>20</v>
      </c>
      <c r="G4542" t="s">
        <v>25</v>
      </c>
      <c r="H4542" t="s">
        <v>28</v>
      </c>
      <c r="I4542">
        <v>29</v>
      </c>
      <c r="J4542">
        <v>2.83</v>
      </c>
      <c r="K4542" t="s">
        <v>32</v>
      </c>
      <c r="L4542" t="s">
        <v>33</v>
      </c>
      <c r="M4542" s="1">
        <v>17280.060000000001</v>
      </c>
      <c r="N4542" s="1">
        <v>4932.99</v>
      </c>
      <c r="O4542" s="1">
        <v>857.65</v>
      </c>
      <c r="P4542" s="1">
        <v>0</v>
      </c>
      <c r="Q4542" s="1">
        <v>78497.22</v>
      </c>
      <c r="R4542" s="1">
        <v>79192.84</v>
      </c>
      <c r="S4542" s="1">
        <v>-22293.35</v>
      </c>
      <c r="T4542" s="1">
        <v>179983.41</v>
      </c>
      <c r="U4542" s="1">
        <f>SUM(Report_Summary[Revenue])</f>
        <v>626594850.33999527</v>
      </c>
      <c r="V4542" s="1">
        <f>Report_Summary[[#This Row],[Total Revenue]] / COUNTA(Report_Summary[Membership No])</f>
        <v>62659.485033999525</v>
      </c>
    </row>
    <row r="4543" spans="1:22" x14ac:dyDescent="0.3">
      <c r="A4543" t="s">
        <v>4582</v>
      </c>
      <c r="B4543">
        <v>2015</v>
      </c>
      <c r="C4543" t="s">
        <v>13</v>
      </c>
      <c r="D4543">
        <v>39</v>
      </c>
      <c r="E4543" t="str">
        <f t="shared" si="70"/>
        <v>Middle Age</v>
      </c>
      <c r="F4543" t="s">
        <v>18</v>
      </c>
      <c r="G4543" t="s">
        <v>22</v>
      </c>
      <c r="H4543" t="s">
        <v>31</v>
      </c>
      <c r="I4543">
        <v>36</v>
      </c>
      <c r="J4543">
        <v>2.17</v>
      </c>
      <c r="K4543" t="s">
        <v>32</v>
      </c>
      <c r="L4543" t="s">
        <v>33</v>
      </c>
      <c r="M4543" s="1">
        <v>17765.669999999998</v>
      </c>
      <c r="N4543" s="1">
        <v>832.64</v>
      </c>
      <c r="O4543" s="1">
        <v>5916.88</v>
      </c>
      <c r="P4543" s="1">
        <v>0</v>
      </c>
      <c r="Q4543" s="1">
        <v>50965.27</v>
      </c>
      <c r="R4543" s="1">
        <v>87223.7</v>
      </c>
      <c r="S4543" s="1">
        <v>-17348.52</v>
      </c>
      <c r="T4543" s="1">
        <v>155537.49</v>
      </c>
      <c r="U4543" s="1">
        <f>SUM(Report_Summary[Revenue])</f>
        <v>626594850.33999527</v>
      </c>
      <c r="V4543" s="1">
        <f>Report_Summary[[#This Row],[Total Revenue]] / COUNTA(Report_Summary[Membership No])</f>
        <v>62659.485033999525</v>
      </c>
    </row>
    <row r="4544" spans="1:22" x14ac:dyDescent="0.3">
      <c r="A4544" t="s">
        <v>4583</v>
      </c>
      <c r="B4544">
        <v>2020</v>
      </c>
      <c r="C4544" t="s">
        <v>14</v>
      </c>
      <c r="D4544">
        <v>50</v>
      </c>
      <c r="E4544" t="str">
        <f t="shared" si="70"/>
        <v>Middle Age</v>
      </c>
      <c r="F4544" t="s">
        <v>20</v>
      </c>
      <c r="G4544" t="s">
        <v>25</v>
      </c>
      <c r="H4544" t="s">
        <v>26</v>
      </c>
      <c r="I4544">
        <v>30</v>
      </c>
      <c r="J4544">
        <v>2.5499999999999998</v>
      </c>
      <c r="K4544" t="s">
        <v>33</v>
      </c>
      <c r="L4544" t="s">
        <v>33</v>
      </c>
      <c r="M4544" s="1">
        <v>10122.200000000001</v>
      </c>
      <c r="N4544" s="1">
        <v>4812.83</v>
      </c>
      <c r="O4544" s="1">
        <v>3094.13</v>
      </c>
      <c r="P4544" s="1">
        <v>0</v>
      </c>
      <c r="Q4544" s="1">
        <v>36886.42</v>
      </c>
      <c r="R4544" s="1">
        <v>43318.77</v>
      </c>
      <c r="S4544" s="1">
        <v>-21939.7</v>
      </c>
      <c r="T4544" s="1">
        <v>102144.89</v>
      </c>
      <c r="U4544" s="1">
        <f>SUM(Report_Summary[Revenue])</f>
        <v>626594850.33999527</v>
      </c>
      <c r="V4544" s="1">
        <f>Report_Summary[[#This Row],[Total Revenue]] / COUNTA(Report_Summary[Membership No])</f>
        <v>62659.485033999525</v>
      </c>
    </row>
    <row r="4545" spans="1:22" x14ac:dyDescent="0.3">
      <c r="A4545" t="s">
        <v>4584</v>
      </c>
      <c r="B4545">
        <v>2020</v>
      </c>
      <c r="C4545" t="s">
        <v>13</v>
      </c>
      <c r="D4545">
        <v>38</v>
      </c>
      <c r="E4545" t="str">
        <f t="shared" si="70"/>
        <v>Middle Age</v>
      </c>
      <c r="F4545" t="s">
        <v>20</v>
      </c>
      <c r="G4545" t="s">
        <v>22</v>
      </c>
      <c r="H4545" t="s">
        <v>26</v>
      </c>
      <c r="I4545">
        <v>26</v>
      </c>
      <c r="J4545">
        <v>2.92</v>
      </c>
      <c r="K4545" t="s">
        <v>33</v>
      </c>
      <c r="L4545" t="s">
        <v>33</v>
      </c>
      <c r="M4545" s="1">
        <v>13854.21</v>
      </c>
      <c r="N4545" s="1">
        <v>2952.13</v>
      </c>
      <c r="O4545" s="1">
        <v>2905.08</v>
      </c>
      <c r="P4545" s="1">
        <v>0</v>
      </c>
      <c r="Q4545" s="1">
        <v>16722.580000000002</v>
      </c>
      <c r="R4545" s="1">
        <v>27179.46</v>
      </c>
      <c r="S4545" s="1">
        <v>5127.88</v>
      </c>
      <c r="T4545" s="1">
        <v>38774.160000000003</v>
      </c>
      <c r="U4545" s="1">
        <f>SUM(Report_Summary[Revenue])</f>
        <v>626594850.33999527</v>
      </c>
      <c r="V4545" s="1">
        <f>Report_Summary[[#This Row],[Total Revenue]] / COUNTA(Report_Summary[Membership No])</f>
        <v>62659.485033999525</v>
      </c>
    </row>
    <row r="4546" spans="1:22" x14ac:dyDescent="0.3">
      <c r="A4546" t="s">
        <v>4585</v>
      </c>
      <c r="B4546">
        <v>2018</v>
      </c>
      <c r="C4546" t="s">
        <v>14</v>
      </c>
      <c r="D4546">
        <v>22</v>
      </c>
      <c r="E4546" t="str">
        <f t="shared" si="70"/>
        <v>Young</v>
      </c>
      <c r="F4546" t="s">
        <v>21</v>
      </c>
      <c r="G4546" t="s">
        <v>23</v>
      </c>
      <c r="H4546" t="s">
        <v>31</v>
      </c>
      <c r="I4546">
        <v>20</v>
      </c>
      <c r="J4546">
        <v>2.16</v>
      </c>
      <c r="K4546" t="s">
        <v>33</v>
      </c>
      <c r="L4546" t="s">
        <v>33</v>
      </c>
      <c r="M4546" s="1">
        <v>9803.0499999999993</v>
      </c>
      <c r="N4546" s="1">
        <v>3441.41</v>
      </c>
      <c r="O4546" s="1">
        <v>5802.62</v>
      </c>
      <c r="P4546" s="1">
        <v>0</v>
      </c>
      <c r="Q4546" s="1">
        <v>22070.560000000001</v>
      </c>
      <c r="R4546" s="1">
        <v>39141.85</v>
      </c>
      <c r="S4546" s="1">
        <v>17136.689999999999</v>
      </c>
      <c r="T4546" s="1">
        <v>44075.72</v>
      </c>
      <c r="U4546" s="1">
        <f>SUM(Report_Summary[Revenue])</f>
        <v>626594850.33999527</v>
      </c>
      <c r="V4546" s="1">
        <f>Report_Summary[[#This Row],[Total Revenue]] / COUNTA(Report_Summary[Membership No])</f>
        <v>62659.485033999525</v>
      </c>
    </row>
    <row r="4547" spans="1:22" x14ac:dyDescent="0.3">
      <c r="A4547" t="s">
        <v>4586</v>
      </c>
      <c r="B4547">
        <v>2020</v>
      </c>
      <c r="C4547" t="s">
        <v>13</v>
      </c>
      <c r="D4547">
        <v>26</v>
      </c>
      <c r="E4547" t="str">
        <f t="shared" ref="E4547:E4610" si="71">IF(D4547&gt;55,"Old",IF(D4547&gt;=31,"Middle Age",IF(D4547&lt;31,"Young","Invalid")))</f>
        <v>Young</v>
      </c>
      <c r="F4547" t="s">
        <v>16</v>
      </c>
      <c r="G4547" t="s">
        <v>24</v>
      </c>
      <c r="H4547" t="s">
        <v>29</v>
      </c>
      <c r="I4547">
        <v>30</v>
      </c>
      <c r="J4547">
        <v>2.78</v>
      </c>
      <c r="K4547" t="s">
        <v>33</v>
      </c>
      <c r="L4547" t="s">
        <v>33</v>
      </c>
      <c r="M4547" s="1">
        <v>12469.15</v>
      </c>
      <c r="N4547" s="1">
        <v>3916.16</v>
      </c>
      <c r="O4547" s="1">
        <v>1796.13</v>
      </c>
      <c r="P4547" s="1">
        <v>0</v>
      </c>
      <c r="Q4547" s="1">
        <v>55772.87</v>
      </c>
      <c r="R4547" s="1">
        <v>48108.800000000003</v>
      </c>
      <c r="S4547" s="1">
        <v>-29064.78</v>
      </c>
      <c r="T4547" s="1">
        <v>132946.45000000001</v>
      </c>
      <c r="U4547" s="1">
        <f>SUM(Report_Summary[Revenue])</f>
        <v>626594850.33999527</v>
      </c>
      <c r="V4547" s="1">
        <f>Report_Summary[[#This Row],[Total Revenue]] / COUNTA(Report_Summary[Membership No])</f>
        <v>62659.485033999525</v>
      </c>
    </row>
    <row r="4548" spans="1:22" x14ac:dyDescent="0.3">
      <c r="A4548" t="s">
        <v>4587</v>
      </c>
      <c r="B4548">
        <v>2020</v>
      </c>
      <c r="C4548" t="s">
        <v>14</v>
      </c>
      <c r="D4548">
        <v>68</v>
      </c>
      <c r="E4548" t="str">
        <f t="shared" si="71"/>
        <v>Old</v>
      </c>
      <c r="F4548" t="s">
        <v>15</v>
      </c>
      <c r="G4548" t="s">
        <v>25</v>
      </c>
      <c r="H4548" t="s">
        <v>27</v>
      </c>
      <c r="I4548">
        <v>35</v>
      </c>
      <c r="J4548">
        <v>1.34</v>
      </c>
      <c r="K4548" t="s">
        <v>33</v>
      </c>
      <c r="L4548" t="s">
        <v>33</v>
      </c>
      <c r="M4548" s="1">
        <v>8613.7999999999993</v>
      </c>
      <c r="N4548" s="1">
        <v>1362.09</v>
      </c>
      <c r="O4548" s="1">
        <v>1839.96</v>
      </c>
      <c r="P4548" s="1">
        <v>0</v>
      </c>
      <c r="Q4548" s="1">
        <v>30498.67</v>
      </c>
      <c r="R4548" s="1">
        <v>13895.21</v>
      </c>
      <c r="S4548" s="1">
        <v>28534.46</v>
      </c>
      <c r="T4548" s="1">
        <v>15859.42</v>
      </c>
      <c r="U4548" s="1">
        <f>SUM(Report_Summary[Revenue])</f>
        <v>626594850.33999527</v>
      </c>
      <c r="V4548" s="1">
        <f>Report_Summary[[#This Row],[Total Revenue]] / COUNTA(Report_Summary[Membership No])</f>
        <v>62659.485033999525</v>
      </c>
    </row>
    <row r="4549" spans="1:22" x14ac:dyDescent="0.3">
      <c r="A4549" t="s">
        <v>4588</v>
      </c>
      <c r="B4549">
        <v>2020</v>
      </c>
      <c r="C4549" t="s">
        <v>13</v>
      </c>
      <c r="D4549">
        <v>53</v>
      </c>
      <c r="E4549" t="str">
        <f t="shared" si="71"/>
        <v>Middle Age</v>
      </c>
      <c r="F4549" t="s">
        <v>21</v>
      </c>
      <c r="G4549" t="s">
        <v>25</v>
      </c>
      <c r="H4549" t="s">
        <v>31</v>
      </c>
      <c r="I4549">
        <v>36</v>
      </c>
      <c r="J4549">
        <v>3.54</v>
      </c>
      <c r="K4549" t="s">
        <v>33</v>
      </c>
      <c r="L4549" t="s">
        <v>33</v>
      </c>
      <c r="M4549" s="1">
        <v>9262.93</v>
      </c>
      <c r="N4549" s="1">
        <v>3605.39</v>
      </c>
      <c r="O4549" s="1">
        <v>5295.97</v>
      </c>
      <c r="P4549" s="1">
        <v>0</v>
      </c>
      <c r="Q4549" s="1">
        <v>40973.07</v>
      </c>
      <c r="R4549" s="1">
        <v>14412.63</v>
      </c>
      <c r="S4549" s="1">
        <v>12494.62</v>
      </c>
      <c r="T4549" s="1">
        <v>42891.08</v>
      </c>
      <c r="U4549" s="1">
        <f>SUM(Report_Summary[Revenue])</f>
        <v>626594850.33999527</v>
      </c>
      <c r="V4549" s="1">
        <f>Report_Summary[[#This Row],[Total Revenue]] / COUNTA(Report_Summary[Membership No])</f>
        <v>62659.485033999525</v>
      </c>
    </row>
    <row r="4550" spans="1:22" x14ac:dyDescent="0.3">
      <c r="A4550" t="s">
        <v>4589</v>
      </c>
      <c r="B4550">
        <v>2021</v>
      </c>
      <c r="C4550" t="s">
        <v>14</v>
      </c>
      <c r="D4550">
        <v>52</v>
      </c>
      <c r="E4550" t="str">
        <f t="shared" si="71"/>
        <v>Middle Age</v>
      </c>
      <c r="F4550" t="s">
        <v>19</v>
      </c>
      <c r="G4550" t="s">
        <v>25</v>
      </c>
      <c r="H4550" t="s">
        <v>26</v>
      </c>
      <c r="I4550">
        <v>34</v>
      </c>
      <c r="J4550">
        <v>2.59</v>
      </c>
      <c r="K4550" t="s">
        <v>33</v>
      </c>
      <c r="L4550" t="s">
        <v>33</v>
      </c>
      <c r="M4550" s="1">
        <v>8604.5400000000009</v>
      </c>
      <c r="N4550" s="1">
        <v>4843.29</v>
      </c>
      <c r="O4550" s="1">
        <v>6727.24</v>
      </c>
      <c r="P4550" s="1">
        <v>0</v>
      </c>
      <c r="Q4550" s="1">
        <v>29170.17</v>
      </c>
      <c r="R4550" s="1">
        <v>17323.900000000001</v>
      </c>
      <c r="S4550" s="1">
        <v>-5419.7</v>
      </c>
      <c r="T4550" s="1">
        <v>51913.77</v>
      </c>
      <c r="U4550" s="1">
        <f>SUM(Report_Summary[Revenue])</f>
        <v>626594850.33999527</v>
      </c>
      <c r="V4550" s="1">
        <f>Report_Summary[[#This Row],[Total Revenue]] / COUNTA(Report_Summary[Membership No])</f>
        <v>62659.485033999525</v>
      </c>
    </row>
    <row r="4551" spans="1:22" x14ac:dyDescent="0.3">
      <c r="A4551" t="s">
        <v>4590</v>
      </c>
      <c r="B4551">
        <v>2018</v>
      </c>
      <c r="C4551" t="s">
        <v>13</v>
      </c>
      <c r="D4551">
        <v>72</v>
      </c>
      <c r="E4551" t="str">
        <f t="shared" si="71"/>
        <v>Old</v>
      </c>
      <c r="F4551" t="s">
        <v>18</v>
      </c>
      <c r="G4551" t="s">
        <v>22</v>
      </c>
      <c r="H4551" t="s">
        <v>31</v>
      </c>
      <c r="I4551">
        <v>33</v>
      </c>
      <c r="J4551">
        <v>1.61</v>
      </c>
      <c r="K4551" t="s">
        <v>32</v>
      </c>
      <c r="L4551" t="s">
        <v>33</v>
      </c>
      <c r="M4551" s="1">
        <v>16873.48</v>
      </c>
      <c r="N4551" s="1">
        <v>4247.7299999999996</v>
      </c>
      <c r="O4551" s="1">
        <v>5234</v>
      </c>
      <c r="P4551" s="1">
        <v>0</v>
      </c>
      <c r="Q4551" s="1">
        <v>49000.79</v>
      </c>
      <c r="R4551" s="1">
        <v>73466.320000000007</v>
      </c>
      <c r="S4551" s="1">
        <v>-20765.78</v>
      </c>
      <c r="T4551" s="1">
        <v>143232.89000000001</v>
      </c>
      <c r="U4551" s="1">
        <f>SUM(Report_Summary[Revenue])</f>
        <v>626594850.33999527</v>
      </c>
      <c r="V4551" s="1">
        <f>Report_Summary[[#This Row],[Total Revenue]] / COUNTA(Report_Summary[Membership No])</f>
        <v>62659.485033999525</v>
      </c>
    </row>
    <row r="4552" spans="1:22" x14ac:dyDescent="0.3">
      <c r="A4552" t="s">
        <v>4591</v>
      </c>
      <c r="B4552">
        <v>2015</v>
      </c>
      <c r="C4552" t="s">
        <v>13</v>
      </c>
      <c r="D4552">
        <v>44</v>
      </c>
      <c r="E4552" t="str">
        <f t="shared" si="71"/>
        <v>Middle Age</v>
      </c>
      <c r="F4552" t="s">
        <v>16</v>
      </c>
      <c r="G4552" t="s">
        <v>22</v>
      </c>
      <c r="H4552" t="s">
        <v>31</v>
      </c>
      <c r="I4552">
        <v>33</v>
      </c>
      <c r="J4552">
        <v>2.75</v>
      </c>
      <c r="K4552" t="s">
        <v>33</v>
      </c>
      <c r="L4552" t="s">
        <v>33</v>
      </c>
      <c r="M4552" s="1">
        <v>9424.01</v>
      </c>
      <c r="N4552" s="1">
        <v>474.09</v>
      </c>
      <c r="O4552" s="1">
        <v>1219.6500000000001</v>
      </c>
      <c r="P4552" s="1">
        <v>0</v>
      </c>
      <c r="Q4552" s="1">
        <v>46070.65</v>
      </c>
      <c r="R4552" s="1">
        <v>40391.68</v>
      </c>
      <c r="S4552" s="1">
        <v>4571.49</v>
      </c>
      <c r="T4552" s="1">
        <v>81890.84</v>
      </c>
      <c r="U4552" s="1">
        <f>SUM(Report_Summary[Revenue])</f>
        <v>626594850.33999527</v>
      </c>
      <c r="V4552" s="1">
        <f>Report_Summary[[#This Row],[Total Revenue]] / COUNTA(Report_Summary[Membership No])</f>
        <v>62659.485033999525</v>
      </c>
    </row>
    <row r="4553" spans="1:22" x14ac:dyDescent="0.3">
      <c r="A4553" t="s">
        <v>4592</v>
      </c>
      <c r="B4553">
        <v>2021</v>
      </c>
      <c r="C4553" t="s">
        <v>13</v>
      </c>
      <c r="D4553">
        <v>26</v>
      </c>
      <c r="E4553" t="str">
        <f t="shared" si="71"/>
        <v>Young</v>
      </c>
      <c r="F4553" t="s">
        <v>16</v>
      </c>
      <c r="G4553" t="s">
        <v>25</v>
      </c>
      <c r="H4553" t="s">
        <v>27</v>
      </c>
      <c r="I4553">
        <v>29</v>
      </c>
      <c r="J4553">
        <v>2.5</v>
      </c>
      <c r="K4553" t="s">
        <v>33</v>
      </c>
      <c r="L4553" t="s">
        <v>33</v>
      </c>
      <c r="M4553" s="1">
        <v>16491.490000000002</v>
      </c>
      <c r="N4553" s="1">
        <v>3389.69</v>
      </c>
      <c r="O4553" s="1">
        <v>6436.58</v>
      </c>
      <c r="P4553" s="1">
        <v>0</v>
      </c>
      <c r="Q4553" s="1">
        <v>64688.45</v>
      </c>
      <c r="R4553" s="1">
        <v>45291.82</v>
      </c>
      <c r="S4553" s="1">
        <v>-20052.48</v>
      </c>
      <c r="T4553" s="1">
        <v>130032.75</v>
      </c>
      <c r="U4553" s="1">
        <f>SUM(Report_Summary[Revenue])</f>
        <v>626594850.33999527</v>
      </c>
      <c r="V4553" s="1">
        <f>Report_Summary[[#This Row],[Total Revenue]] / COUNTA(Report_Summary[Membership No])</f>
        <v>62659.485033999525</v>
      </c>
    </row>
    <row r="4554" spans="1:22" x14ac:dyDescent="0.3">
      <c r="A4554" t="s">
        <v>4593</v>
      </c>
      <c r="B4554">
        <v>2024</v>
      </c>
      <c r="C4554" t="s">
        <v>14</v>
      </c>
      <c r="D4554">
        <v>68</v>
      </c>
      <c r="E4554" t="str">
        <f t="shared" si="71"/>
        <v>Old</v>
      </c>
      <c r="F4554" t="s">
        <v>20</v>
      </c>
      <c r="G4554" t="s">
        <v>24</v>
      </c>
      <c r="H4554" t="s">
        <v>28</v>
      </c>
      <c r="I4554">
        <v>25</v>
      </c>
      <c r="J4554">
        <v>2.58</v>
      </c>
      <c r="K4554" t="s">
        <v>33</v>
      </c>
      <c r="L4554" t="s">
        <v>33</v>
      </c>
      <c r="M4554" s="1">
        <v>9876.9500000000007</v>
      </c>
      <c r="N4554" s="1">
        <v>4092.29</v>
      </c>
      <c r="O4554" s="1">
        <v>2463.79</v>
      </c>
      <c r="P4554" s="1">
        <v>0</v>
      </c>
      <c r="Q4554" s="1">
        <v>26411.97</v>
      </c>
      <c r="R4554" s="1">
        <v>48293.05</v>
      </c>
      <c r="S4554" s="1">
        <v>-9050.4599999999991</v>
      </c>
      <c r="T4554" s="1">
        <v>83755.48</v>
      </c>
      <c r="U4554" s="1">
        <f>SUM(Report_Summary[Revenue])</f>
        <v>626594850.33999527</v>
      </c>
      <c r="V4554" s="1">
        <f>Report_Summary[[#This Row],[Total Revenue]] / COUNTA(Report_Summary[Membership No])</f>
        <v>62659.485033999525</v>
      </c>
    </row>
    <row r="4555" spans="1:22" x14ac:dyDescent="0.3">
      <c r="A4555" t="s">
        <v>4594</v>
      </c>
      <c r="B4555">
        <v>2023</v>
      </c>
      <c r="C4555" t="s">
        <v>13</v>
      </c>
      <c r="D4555">
        <v>47</v>
      </c>
      <c r="E4555" t="str">
        <f t="shared" si="71"/>
        <v>Middle Age</v>
      </c>
      <c r="F4555" t="s">
        <v>21</v>
      </c>
      <c r="G4555" t="s">
        <v>25</v>
      </c>
      <c r="H4555" t="s">
        <v>30</v>
      </c>
      <c r="I4555">
        <v>34</v>
      </c>
      <c r="J4555">
        <v>2.19</v>
      </c>
      <c r="K4555" t="s">
        <v>32</v>
      </c>
      <c r="L4555" t="s">
        <v>33</v>
      </c>
      <c r="M4555" s="1">
        <v>14689.25</v>
      </c>
      <c r="N4555" s="1">
        <v>3093.66</v>
      </c>
      <c r="O4555" s="1">
        <v>3716.74</v>
      </c>
      <c r="P4555" s="1">
        <v>0</v>
      </c>
      <c r="Q4555" s="1">
        <v>61044.92</v>
      </c>
      <c r="R4555" s="1">
        <v>57699.5</v>
      </c>
      <c r="S4555" s="1">
        <v>-23999.93</v>
      </c>
      <c r="T4555" s="1">
        <v>142744.35</v>
      </c>
      <c r="U4555" s="1">
        <f>SUM(Report_Summary[Revenue])</f>
        <v>626594850.33999527</v>
      </c>
      <c r="V4555" s="1">
        <f>Report_Summary[[#This Row],[Total Revenue]] / COUNTA(Report_Summary[Membership No])</f>
        <v>62659.485033999525</v>
      </c>
    </row>
    <row r="4556" spans="1:22" x14ac:dyDescent="0.3">
      <c r="A4556" t="s">
        <v>4595</v>
      </c>
      <c r="B4556">
        <v>2019</v>
      </c>
      <c r="C4556" t="s">
        <v>14</v>
      </c>
      <c r="D4556">
        <v>34</v>
      </c>
      <c r="E4556" t="str">
        <f t="shared" si="71"/>
        <v>Middle Age</v>
      </c>
      <c r="F4556" t="s">
        <v>21</v>
      </c>
      <c r="G4556" t="s">
        <v>25</v>
      </c>
      <c r="H4556" t="s">
        <v>31</v>
      </c>
      <c r="I4556">
        <v>34</v>
      </c>
      <c r="J4556">
        <v>2.5499999999999998</v>
      </c>
      <c r="K4556" t="s">
        <v>32</v>
      </c>
      <c r="L4556" t="s">
        <v>33</v>
      </c>
      <c r="M4556" s="1">
        <v>18393.88</v>
      </c>
      <c r="N4556" s="1">
        <v>2724.87</v>
      </c>
      <c r="O4556" s="1">
        <v>2281.9899999999998</v>
      </c>
      <c r="P4556" s="1">
        <v>0</v>
      </c>
      <c r="Q4556" s="1">
        <v>91190.03</v>
      </c>
      <c r="R4556" s="1">
        <v>79172.72</v>
      </c>
      <c r="S4556" s="1">
        <v>-21082.84</v>
      </c>
      <c r="T4556" s="1">
        <v>191445.59</v>
      </c>
      <c r="U4556" s="1">
        <f>SUM(Report_Summary[Revenue])</f>
        <v>626594850.33999527</v>
      </c>
      <c r="V4556" s="1">
        <f>Report_Summary[[#This Row],[Total Revenue]] / COUNTA(Report_Summary[Membership No])</f>
        <v>62659.485033999525</v>
      </c>
    </row>
    <row r="4557" spans="1:22" x14ac:dyDescent="0.3">
      <c r="A4557" t="s">
        <v>4596</v>
      </c>
      <c r="B4557">
        <v>2021</v>
      </c>
      <c r="C4557" t="s">
        <v>13</v>
      </c>
      <c r="D4557">
        <v>76</v>
      </c>
      <c r="E4557" t="str">
        <f t="shared" si="71"/>
        <v>Old</v>
      </c>
      <c r="F4557" t="s">
        <v>17</v>
      </c>
      <c r="G4557" t="s">
        <v>25</v>
      </c>
      <c r="H4557" t="s">
        <v>27</v>
      </c>
      <c r="I4557">
        <v>33</v>
      </c>
      <c r="J4557">
        <v>2.09</v>
      </c>
      <c r="K4557" t="s">
        <v>33</v>
      </c>
      <c r="L4557" t="s">
        <v>33</v>
      </c>
      <c r="M4557" s="1">
        <v>16011.25</v>
      </c>
      <c r="N4557" s="1">
        <v>3015.49</v>
      </c>
      <c r="O4557" s="1">
        <v>4219.18</v>
      </c>
      <c r="P4557" s="1">
        <v>0</v>
      </c>
      <c r="Q4557" s="1">
        <v>71117.070000000007</v>
      </c>
      <c r="R4557" s="1">
        <v>59379.85</v>
      </c>
      <c r="S4557" s="1">
        <v>2563.77</v>
      </c>
      <c r="T4557" s="1">
        <v>127933.15</v>
      </c>
      <c r="U4557" s="1">
        <f>SUM(Report_Summary[Revenue])</f>
        <v>626594850.33999527</v>
      </c>
      <c r="V4557" s="1">
        <f>Report_Summary[[#This Row],[Total Revenue]] / COUNTA(Report_Summary[Membership No])</f>
        <v>62659.485033999525</v>
      </c>
    </row>
    <row r="4558" spans="1:22" x14ac:dyDescent="0.3">
      <c r="A4558" t="s">
        <v>4597</v>
      </c>
      <c r="B4558">
        <v>2024</v>
      </c>
      <c r="C4558" t="s">
        <v>13</v>
      </c>
      <c r="D4558">
        <v>75</v>
      </c>
      <c r="E4558" t="str">
        <f t="shared" si="71"/>
        <v>Old</v>
      </c>
      <c r="F4558" t="s">
        <v>17</v>
      </c>
      <c r="G4558" t="s">
        <v>25</v>
      </c>
      <c r="H4558" t="s">
        <v>28</v>
      </c>
      <c r="I4558">
        <v>31</v>
      </c>
      <c r="J4558">
        <v>1.81</v>
      </c>
      <c r="K4558" t="s">
        <v>33</v>
      </c>
      <c r="L4558" t="s">
        <v>33</v>
      </c>
      <c r="M4558" s="1">
        <v>14686.88</v>
      </c>
      <c r="N4558" s="1">
        <v>1021.11</v>
      </c>
      <c r="O4558" s="1">
        <v>2898.03</v>
      </c>
      <c r="P4558" s="1">
        <v>0</v>
      </c>
      <c r="Q4558" s="1">
        <v>35797.120000000003</v>
      </c>
      <c r="R4558" s="1">
        <v>57220.9</v>
      </c>
      <c r="S4558" s="1">
        <v>-9509.58</v>
      </c>
      <c r="T4558" s="1">
        <v>102527.6</v>
      </c>
      <c r="U4558" s="1">
        <f>SUM(Report_Summary[Revenue])</f>
        <v>626594850.33999527</v>
      </c>
      <c r="V4558" s="1">
        <f>Report_Summary[[#This Row],[Total Revenue]] / COUNTA(Report_Summary[Membership No])</f>
        <v>62659.485033999525</v>
      </c>
    </row>
    <row r="4559" spans="1:22" x14ac:dyDescent="0.3">
      <c r="A4559" t="s">
        <v>4598</v>
      </c>
      <c r="B4559">
        <v>2015</v>
      </c>
      <c r="C4559" t="s">
        <v>13</v>
      </c>
      <c r="D4559">
        <v>73</v>
      </c>
      <c r="E4559" t="str">
        <f t="shared" si="71"/>
        <v>Old</v>
      </c>
      <c r="F4559" t="s">
        <v>15</v>
      </c>
      <c r="G4559" t="s">
        <v>25</v>
      </c>
      <c r="H4559" t="s">
        <v>29</v>
      </c>
      <c r="I4559">
        <v>33</v>
      </c>
      <c r="J4559">
        <v>1.86</v>
      </c>
      <c r="K4559" t="s">
        <v>33</v>
      </c>
      <c r="L4559" t="s">
        <v>33</v>
      </c>
      <c r="M4559" s="1">
        <v>8652.2099999999991</v>
      </c>
      <c r="N4559" s="1">
        <v>1325</v>
      </c>
      <c r="O4559" s="1">
        <v>4241.24</v>
      </c>
      <c r="P4559" s="1">
        <v>0</v>
      </c>
      <c r="Q4559" s="1">
        <v>43042.79</v>
      </c>
      <c r="R4559" s="1">
        <v>19145.34</v>
      </c>
      <c r="S4559" s="1">
        <v>17677.37</v>
      </c>
      <c r="T4559" s="1">
        <v>44510.76</v>
      </c>
      <c r="U4559" s="1">
        <f>SUM(Report_Summary[Revenue])</f>
        <v>626594850.33999527</v>
      </c>
      <c r="V4559" s="1">
        <f>Report_Summary[[#This Row],[Total Revenue]] / COUNTA(Report_Summary[Membership No])</f>
        <v>62659.485033999525</v>
      </c>
    </row>
    <row r="4560" spans="1:22" x14ac:dyDescent="0.3">
      <c r="A4560" t="s">
        <v>4599</v>
      </c>
      <c r="B4560">
        <v>2023</v>
      </c>
      <c r="C4560" t="s">
        <v>13</v>
      </c>
      <c r="D4560">
        <v>40</v>
      </c>
      <c r="E4560" t="str">
        <f t="shared" si="71"/>
        <v>Middle Age</v>
      </c>
      <c r="F4560" t="s">
        <v>17</v>
      </c>
      <c r="G4560" t="s">
        <v>22</v>
      </c>
      <c r="H4560" t="s">
        <v>30</v>
      </c>
      <c r="I4560">
        <v>29</v>
      </c>
      <c r="J4560">
        <v>3.74</v>
      </c>
      <c r="K4560" t="s">
        <v>33</v>
      </c>
      <c r="L4560" t="s">
        <v>33</v>
      </c>
      <c r="M4560" s="1">
        <v>18012.72</v>
      </c>
      <c r="N4560" s="1">
        <v>3557.4</v>
      </c>
      <c r="O4560" s="1">
        <v>2664.26</v>
      </c>
      <c r="P4560" s="1">
        <v>0</v>
      </c>
      <c r="Q4560" s="1">
        <v>88971.26</v>
      </c>
      <c r="R4560" s="1">
        <v>50477.35</v>
      </c>
      <c r="S4560" s="1">
        <v>-6721.21</v>
      </c>
      <c r="T4560" s="1">
        <v>146169.82</v>
      </c>
      <c r="U4560" s="1">
        <f>SUM(Report_Summary[Revenue])</f>
        <v>626594850.33999527</v>
      </c>
      <c r="V4560" s="1">
        <f>Report_Summary[[#This Row],[Total Revenue]] / COUNTA(Report_Summary[Membership No])</f>
        <v>62659.485033999525</v>
      </c>
    </row>
    <row r="4561" spans="1:22" x14ac:dyDescent="0.3">
      <c r="A4561" t="s">
        <v>4600</v>
      </c>
      <c r="B4561">
        <v>2016</v>
      </c>
      <c r="C4561" t="s">
        <v>13</v>
      </c>
      <c r="D4561">
        <v>40</v>
      </c>
      <c r="E4561" t="str">
        <f t="shared" si="71"/>
        <v>Middle Age</v>
      </c>
      <c r="F4561" t="s">
        <v>18</v>
      </c>
      <c r="G4561" t="s">
        <v>25</v>
      </c>
      <c r="H4561" t="s">
        <v>31</v>
      </c>
      <c r="I4561">
        <v>25</v>
      </c>
      <c r="J4561">
        <v>2.19</v>
      </c>
      <c r="K4561" t="s">
        <v>33</v>
      </c>
      <c r="L4561" t="s">
        <v>33</v>
      </c>
      <c r="M4561" s="1">
        <v>8289.32</v>
      </c>
      <c r="N4561" s="1">
        <v>1413.4</v>
      </c>
      <c r="O4561" s="1">
        <v>3853.28</v>
      </c>
      <c r="P4561" s="1">
        <v>0</v>
      </c>
      <c r="Q4561" s="1">
        <v>16608.36</v>
      </c>
      <c r="R4561" s="1">
        <v>30971.69</v>
      </c>
      <c r="S4561" s="1">
        <v>4786.1899999999996</v>
      </c>
      <c r="T4561" s="1">
        <v>42793.86</v>
      </c>
      <c r="U4561" s="1">
        <f>SUM(Report_Summary[Revenue])</f>
        <v>626594850.33999527</v>
      </c>
      <c r="V4561" s="1">
        <f>Report_Summary[[#This Row],[Total Revenue]] / COUNTA(Report_Summary[Membership No])</f>
        <v>62659.485033999525</v>
      </c>
    </row>
    <row r="4562" spans="1:22" x14ac:dyDescent="0.3">
      <c r="A4562" t="s">
        <v>4601</v>
      </c>
      <c r="B4562">
        <v>2020</v>
      </c>
      <c r="C4562" t="s">
        <v>13</v>
      </c>
      <c r="D4562">
        <v>36</v>
      </c>
      <c r="E4562" t="str">
        <f t="shared" si="71"/>
        <v>Middle Age</v>
      </c>
      <c r="F4562" t="s">
        <v>20</v>
      </c>
      <c r="G4562" t="s">
        <v>22</v>
      </c>
      <c r="H4562" t="s">
        <v>26</v>
      </c>
      <c r="I4562">
        <v>29</v>
      </c>
      <c r="J4562">
        <v>3.86</v>
      </c>
      <c r="K4562" t="s">
        <v>32</v>
      </c>
      <c r="L4562" t="s">
        <v>33</v>
      </c>
      <c r="M4562" s="1">
        <v>14872.13</v>
      </c>
      <c r="N4562" s="1">
        <v>2173.6999999999998</v>
      </c>
      <c r="O4562" s="1">
        <v>6866.27</v>
      </c>
      <c r="P4562" s="1">
        <v>0</v>
      </c>
      <c r="Q4562" s="1">
        <v>59192.52</v>
      </c>
      <c r="R4562" s="1">
        <v>37000.550000000003</v>
      </c>
      <c r="S4562" s="1">
        <v>-12255.39</v>
      </c>
      <c r="T4562" s="1">
        <v>108448.46</v>
      </c>
      <c r="U4562" s="1">
        <f>SUM(Report_Summary[Revenue])</f>
        <v>626594850.33999527</v>
      </c>
      <c r="V4562" s="1">
        <f>Report_Summary[[#This Row],[Total Revenue]] / COUNTA(Report_Summary[Membership No])</f>
        <v>62659.485033999525</v>
      </c>
    </row>
    <row r="4563" spans="1:22" x14ac:dyDescent="0.3">
      <c r="A4563" t="s">
        <v>4602</v>
      </c>
      <c r="B4563">
        <v>2015</v>
      </c>
      <c r="C4563" t="s">
        <v>13</v>
      </c>
      <c r="D4563">
        <v>56</v>
      </c>
      <c r="E4563" t="str">
        <f t="shared" si="71"/>
        <v>Old</v>
      </c>
      <c r="F4563" t="s">
        <v>20</v>
      </c>
      <c r="G4563" t="s">
        <v>22</v>
      </c>
      <c r="H4563" t="s">
        <v>28</v>
      </c>
      <c r="I4563">
        <v>32</v>
      </c>
      <c r="J4563">
        <v>3.49</v>
      </c>
      <c r="K4563" t="s">
        <v>32</v>
      </c>
      <c r="L4563" t="s">
        <v>33</v>
      </c>
      <c r="M4563" s="1">
        <v>3656.83</v>
      </c>
      <c r="N4563" s="1">
        <v>322.8</v>
      </c>
      <c r="O4563" s="1">
        <v>3389.05</v>
      </c>
      <c r="P4563" s="1">
        <v>0</v>
      </c>
      <c r="Q4563" s="1">
        <v>6418.24</v>
      </c>
      <c r="R4563" s="1">
        <v>10547.02</v>
      </c>
      <c r="S4563" s="1">
        <v>24777.96</v>
      </c>
      <c r="T4563" s="1">
        <v>-7812.7</v>
      </c>
      <c r="U4563" s="1">
        <f>SUM(Report_Summary[Revenue])</f>
        <v>626594850.33999527</v>
      </c>
      <c r="V4563" s="1">
        <f>Report_Summary[[#This Row],[Total Revenue]] / COUNTA(Report_Summary[Membership No])</f>
        <v>62659.485033999525</v>
      </c>
    </row>
    <row r="4564" spans="1:22" x14ac:dyDescent="0.3">
      <c r="A4564" t="s">
        <v>4603</v>
      </c>
      <c r="B4564">
        <v>2021</v>
      </c>
      <c r="C4564" t="s">
        <v>13</v>
      </c>
      <c r="D4564">
        <v>73</v>
      </c>
      <c r="E4564" t="str">
        <f t="shared" si="71"/>
        <v>Old</v>
      </c>
      <c r="F4564" t="s">
        <v>21</v>
      </c>
      <c r="G4564" t="s">
        <v>23</v>
      </c>
      <c r="H4564" t="s">
        <v>30</v>
      </c>
      <c r="I4564">
        <v>24</v>
      </c>
      <c r="J4564">
        <v>3.19</v>
      </c>
      <c r="K4564" t="s">
        <v>32</v>
      </c>
      <c r="L4564" t="s">
        <v>33</v>
      </c>
      <c r="M4564" s="1">
        <v>15871.71</v>
      </c>
      <c r="N4564" s="1">
        <v>3603.75</v>
      </c>
      <c r="O4564" s="1">
        <v>7808.7</v>
      </c>
      <c r="P4564" s="1">
        <v>0</v>
      </c>
      <c r="Q4564" s="1">
        <v>25639.67</v>
      </c>
      <c r="R4564" s="1">
        <v>68105.66</v>
      </c>
      <c r="S4564" s="1">
        <v>19748.89</v>
      </c>
      <c r="T4564" s="1">
        <v>73996.44</v>
      </c>
      <c r="U4564" s="1">
        <f>SUM(Report_Summary[Revenue])</f>
        <v>626594850.33999527</v>
      </c>
      <c r="V4564" s="1">
        <f>Report_Summary[[#This Row],[Total Revenue]] / COUNTA(Report_Summary[Membership No])</f>
        <v>62659.485033999525</v>
      </c>
    </row>
    <row r="4565" spans="1:22" x14ac:dyDescent="0.3">
      <c r="A4565" t="s">
        <v>4604</v>
      </c>
      <c r="B4565">
        <v>2017</v>
      </c>
      <c r="C4565" t="s">
        <v>13</v>
      </c>
      <c r="D4565">
        <v>64</v>
      </c>
      <c r="E4565" t="str">
        <f t="shared" si="71"/>
        <v>Old</v>
      </c>
      <c r="F4565" t="s">
        <v>15</v>
      </c>
      <c r="G4565" t="s">
        <v>25</v>
      </c>
      <c r="H4565" t="s">
        <v>27</v>
      </c>
      <c r="I4565">
        <v>37</v>
      </c>
      <c r="J4565">
        <v>1.94</v>
      </c>
      <c r="K4565" t="s">
        <v>33</v>
      </c>
      <c r="L4565" t="s">
        <v>33</v>
      </c>
      <c r="M4565" s="1">
        <v>15174.59</v>
      </c>
      <c r="N4565" s="1">
        <v>352.65</v>
      </c>
      <c r="O4565" s="1">
        <v>3387.53</v>
      </c>
      <c r="P4565" s="1">
        <v>0</v>
      </c>
      <c r="Q4565" s="1">
        <v>59702.78</v>
      </c>
      <c r="R4565" s="1">
        <v>63751.38</v>
      </c>
      <c r="S4565" s="1">
        <v>-28865.78</v>
      </c>
      <c r="T4565" s="1">
        <v>152319.94</v>
      </c>
      <c r="U4565" s="1">
        <f>SUM(Report_Summary[Revenue])</f>
        <v>626594850.33999527</v>
      </c>
      <c r="V4565" s="1">
        <f>Report_Summary[[#This Row],[Total Revenue]] / COUNTA(Report_Summary[Membership No])</f>
        <v>62659.485033999525</v>
      </c>
    </row>
    <row r="4566" spans="1:22" x14ac:dyDescent="0.3">
      <c r="A4566" t="s">
        <v>4605</v>
      </c>
      <c r="B4566">
        <v>2016</v>
      </c>
      <c r="C4566" t="s">
        <v>14</v>
      </c>
      <c r="D4566">
        <v>32</v>
      </c>
      <c r="E4566" t="str">
        <f t="shared" si="71"/>
        <v>Middle Age</v>
      </c>
      <c r="F4566" t="s">
        <v>16</v>
      </c>
      <c r="G4566" t="s">
        <v>25</v>
      </c>
      <c r="H4566" t="s">
        <v>31</v>
      </c>
      <c r="I4566">
        <v>38</v>
      </c>
      <c r="J4566">
        <v>2.0299999999999998</v>
      </c>
      <c r="K4566" t="s">
        <v>32</v>
      </c>
      <c r="L4566" t="s">
        <v>33</v>
      </c>
      <c r="M4566" s="1">
        <v>18917.39</v>
      </c>
      <c r="N4566" s="1">
        <v>3123.12</v>
      </c>
      <c r="O4566" s="1">
        <v>2630.75</v>
      </c>
      <c r="P4566" s="1">
        <v>0</v>
      </c>
      <c r="Q4566" s="1">
        <v>34017.58</v>
      </c>
      <c r="R4566" s="1">
        <v>75445.69</v>
      </c>
      <c r="S4566" s="1">
        <v>20454.28</v>
      </c>
      <c r="T4566" s="1">
        <v>89008.99</v>
      </c>
      <c r="U4566" s="1">
        <f>SUM(Report_Summary[Revenue])</f>
        <v>626594850.33999527</v>
      </c>
      <c r="V4566" s="1">
        <f>Report_Summary[[#This Row],[Total Revenue]] / COUNTA(Report_Summary[Membership No])</f>
        <v>62659.485033999525</v>
      </c>
    </row>
    <row r="4567" spans="1:22" x14ac:dyDescent="0.3">
      <c r="A4567" t="s">
        <v>4606</v>
      </c>
      <c r="B4567">
        <v>2017</v>
      </c>
      <c r="C4567" t="s">
        <v>13</v>
      </c>
      <c r="D4567">
        <v>66</v>
      </c>
      <c r="E4567" t="str">
        <f t="shared" si="71"/>
        <v>Old</v>
      </c>
      <c r="F4567" t="s">
        <v>21</v>
      </c>
      <c r="G4567" t="s">
        <v>23</v>
      </c>
      <c r="H4567" t="s">
        <v>27</v>
      </c>
      <c r="I4567">
        <v>33</v>
      </c>
      <c r="J4567">
        <v>1.67</v>
      </c>
      <c r="K4567" t="s">
        <v>32</v>
      </c>
      <c r="L4567" t="s">
        <v>33</v>
      </c>
      <c r="M4567" s="1">
        <v>15781.41</v>
      </c>
      <c r="N4567" s="1">
        <v>4350.8999999999996</v>
      </c>
      <c r="O4567" s="1">
        <v>7527.46</v>
      </c>
      <c r="P4567" s="1">
        <v>0</v>
      </c>
      <c r="Q4567" s="1">
        <v>41623.75</v>
      </c>
      <c r="R4567" s="1">
        <v>70825.58</v>
      </c>
      <c r="S4567" s="1">
        <v>4435.75</v>
      </c>
      <c r="T4567" s="1">
        <v>108013.58</v>
      </c>
      <c r="U4567" s="1">
        <f>SUM(Report_Summary[Revenue])</f>
        <v>626594850.33999527</v>
      </c>
      <c r="V4567" s="1">
        <f>Report_Summary[[#This Row],[Total Revenue]] / COUNTA(Report_Summary[Membership No])</f>
        <v>62659.485033999525</v>
      </c>
    </row>
    <row r="4568" spans="1:22" x14ac:dyDescent="0.3">
      <c r="A4568" t="s">
        <v>4607</v>
      </c>
      <c r="B4568">
        <v>2015</v>
      </c>
      <c r="C4568" t="s">
        <v>13</v>
      </c>
      <c r="D4568">
        <v>77</v>
      </c>
      <c r="E4568" t="str">
        <f t="shared" si="71"/>
        <v>Old</v>
      </c>
      <c r="F4568" t="s">
        <v>15</v>
      </c>
      <c r="G4568" t="s">
        <v>25</v>
      </c>
      <c r="H4568" t="s">
        <v>31</v>
      </c>
      <c r="I4568">
        <v>32</v>
      </c>
      <c r="J4568">
        <v>2.31</v>
      </c>
      <c r="K4568" t="s">
        <v>33</v>
      </c>
      <c r="L4568" t="s">
        <v>33</v>
      </c>
      <c r="M4568" s="1">
        <v>12593.6</v>
      </c>
      <c r="N4568" s="1">
        <v>1709.63</v>
      </c>
      <c r="O4568" s="1">
        <v>6021.04</v>
      </c>
      <c r="P4568" s="1">
        <v>0</v>
      </c>
      <c r="Q4568" s="1">
        <v>39871.46</v>
      </c>
      <c r="R4568" s="1">
        <v>44116.7</v>
      </c>
      <c r="S4568" s="1">
        <v>22146.639999999999</v>
      </c>
      <c r="T4568" s="1">
        <v>61841.52</v>
      </c>
      <c r="U4568" s="1">
        <f>SUM(Report_Summary[Revenue])</f>
        <v>626594850.33999527</v>
      </c>
      <c r="V4568" s="1">
        <f>Report_Summary[[#This Row],[Total Revenue]] / COUNTA(Report_Summary[Membership No])</f>
        <v>62659.485033999525</v>
      </c>
    </row>
    <row r="4569" spans="1:22" x14ac:dyDescent="0.3">
      <c r="A4569" t="s">
        <v>4608</v>
      </c>
      <c r="B4569">
        <v>2023</v>
      </c>
      <c r="C4569" t="s">
        <v>14</v>
      </c>
      <c r="D4569">
        <v>70</v>
      </c>
      <c r="E4569" t="str">
        <f t="shared" si="71"/>
        <v>Old</v>
      </c>
      <c r="F4569" t="s">
        <v>19</v>
      </c>
      <c r="G4569" t="s">
        <v>23</v>
      </c>
      <c r="H4569" t="s">
        <v>29</v>
      </c>
      <c r="I4569">
        <v>30</v>
      </c>
      <c r="J4569">
        <v>1.05</v>
      </c>
      <c r="K4569" t="s">
        <v>33</v>
      </c>
      <c r="L4569" t="s">
        <v>33</v>
      </c>
      <c r="M4569" s="1">
        <v>11278.67</v>
      </c>
      <c r="N4569" s="1">
        <v>4222.99</v>
      </c>
      <c r="O4569" s="1">
        <v>5514.54</v>
      </c>
      <c r="P4569" s="1">
        <v>0</v>
      </c>
      <c r="Q4569" s="1">
        <v>13864.49</v>
      </c>
      <c r="R4569" s="1">
        <v>55923.01</v>
      </c>
      <c r="S4569" s="1">
        <v>2913.32</v>
      </c>
      <c r="T4569" s="1">
        <v>66874.179999999993</v>
      </c>
      <c r="U4569" s="1">
        <f>SUM(Report_Summary[Revenue])</f>
        <v>626594850.33999527</v>
      </c>
      <c r="V4569" s="1">
        <f>Report_Summary[[#This Row],[Total Revenue]] / COUNTA(Report_Summary[Membership No])</f>
        <v>62659.485033999525</v>
      </c>
    </row>
    <row r="4570" spans="1:22" x14ac:dyDescent="0.3">
      <c r="A4570" t="s">
        <v>4609</v>
      </c>
      <c r="B4570">
        <v>2019</v>
      </c>
      <c r="C4570" t="s">
        <v>14</v>
      </c>
      <c r="D4570">
        <v>65</v>
      </c>
      <c r="E4570" t="str">
        <f t="shared" si="71"/>
        <v>Old</v>
      </c>
      <c r="F4570" t="s">
        <v>21</v>
      </c>
      <c r="G4570" t="s">
        <v>23</v>
      </c>
      <c r="H4570" t="s">
        <v>30</v>
      </c>
      <c r="I4570">
        <v>32</v>
      </c>
      <c r="J4570">
        <v>2.73</v>
      </c>
      <c r="K4570" t="s">
        <v>32</v>
      </c>
      <c r="L4570" t="s">
        <v>33</v>
      </c>
      <c r="M4570" s="1">
        <v>1752.99</v>
      </c>
      <c r="N4570" s="1">
        <v>949.32</v>
      </c>
      <c r="O4570" s="1">
        <v>411.55</v>
      </c>
      <c r="P4570" s="1">
        <v>0</v>
      </c>
      <c r="Q4570" s="1">
        <v>5520.95</v>
      </c>
      <c r="R4570" s="1">
        <v>7093.41</v>
      </c>
      <c r="S4570" s="1">
        <v>15593.58</v>
      </c>
      <c r="T4570" s="1">
        <v>-2979.22</v>
      </c>
      <c r="U4570" s="1">
        <f>SUM(Report_Summary[Revenue])</f>
        <v>626594850.33999527</v>
      </c>
      <c r="V4570" s="1">
        <f>Report_Summary[[#This Row],[Total Revenue]] / COUNTA(Report_Summary[Membership No])</f>
        <v>62659.485033999525</v>
      </c>
    </row>
    <row r="4571" spans="1:22" x14ac:dyDescent="0.3">
      <c r="A4571" t="s">
        <v>4610</v>
      </c>
      <c r="B4571">
        <v>2018</v>
      </c>
      <c r="C4571" t="s">
        <v>14</v>
      </c>
      <c r="D4571">
        <v>42</v>
      </c>
      <c r="E4571" t="str">
        <f t="shared" si="71"/>
        <v>Middle Age</v>
      </c>
      <c r="F4571" t="s">
        <v>19</v>
      </c>
      <c r="G4571" t="s">
        <v>25</v>
      </c>
      <c r="H4571" t="s">
        <v>26</v>
      </c>
      <c r="I4571">
        <v>28</v>
      </c>
      <c r="J4571">
        <v>3.43</v>
      </c>
      <c r="K4571" t="s">
        <v>33</v>
      </c>
      <c r="L4571" t="s">
        <v>33</v>
      </c>
      <c r="M4571" s="1">
        <v>8804.3700000000008</v>
      </c>
      <c r="N4571" s="1">
        <v>4282.49</v>
      </c>
      <c r="O4571" s="1">
        <v>6579.05</v>
      </c>
      <c r="P4571" s="1">
        <v>0</v>
      </c>
      <c r="Q4571" s="1">
        <v>35578.910000000003</v>
      </c>
      <c r="R4571" s="1">
        <v>18614.95</v>
      </c>
      <c r="S4571" s="1">
        <v>-149.81</v>
      </c>
      <c r="T4571" s="1">
        <v>54343.67</v>
      </c>
      <c r="U4571" s="1">
        <f>SUM(Report_Summary[Revenue])</f>
        <v>626594850.33999527</v>
      </c>
      <c r="V4571" s="1">
        <f>Report_Summary[[#This Row],[Total Revenue]] / COUNTA(Report_Summary[Membership No])</f>
        <v>62659.485033999525</v>
      </c>
    </row>
    <row r="4572" spans="1:22" x14ac:dyDescent="0.3">
      <c r="A4572" t="s">
        <v>4611</v>
      </c>
      <c r="B4572">
        <v>2020</v>
      </c>
      <c r="C4572" t="s">
        <v>13</v>
      </c>
      <c r="D4572">
        <v>63</v>
      </c>
      <c r="E4572" t="str">
        <f t="shared" si="71"/>
        <v>Old</v>
      </c>
      <c r="F4572" t="s">
        <v>21</v>
      </c>
      <c r="G4572" t="s">
        <v>23</v>
      </c>
      <c r="H4572" t="s">
        <v>26</v>
      </c>
      <c r="I4572">
        <v>30</v>
      </c>
      <c r="J4572">
        <v>2.2999999999999998</v>
      </c>
      <c r="K4572" t="s">
        <v>33</v>
      </c>
      <c r="L4572" t="s">
        <v>33</v>
      </c>
      <c r="M4572" s="1">
        <v>10033.629999999999</v>
      </c>
      <c r="N4572" s="1">
        <v>676.15</v>
      </c>
      <c r="O4572" s="1">
        <v>6098.36</v>
      </c>
      <c r="P4572" s="1">
        <v>0</v>
      </c>
      <c r="Q4572" s="1">
        <v>32741.09</v>
      </c>
      <c r="R4572" s="1">
        <v>12639.21</v>
      </c>
      <c r="S4572" s="1">
        <v>-11750.23</v>
      </c>
      <c r="T4572" s="1">
        <v>57130.53</v>
      </c>
      <c r="U4572" s="1">
        <f>SUM(Report_Summary[Revenue])</f>
        <v>626594850.33999527</v>
      </c>
      <c r="V4572" s="1">
        <f>Report_Summary[[#This Row],[Total Revenue]] / COUNTA(Report_Summary[Membership No])</f>
        <v>62659.485033999525</v>
      </c>
    </row>
    <row r="4573" spans="1:22" x14ac:dyDescent="0.3">
      <c r="A4573" t="s">
        <v>4612</v>
      </c>
      <c r="B4573">
        <v>2018</v>
      </c>
      <c r="C4573" t="s">
        <v>14</v>
      </c>
      <c r="D4573">
        <v>25</v>
      </c>
      <c r="E4573" t="str">
        <f t="shared" si="71"/>
        <v>Young</v>
      </c>
      <c r="F4573" t="s">
        <v>16</v>
      </c>
      <c r="G4573" t="s">
        <v>25</v>
      </c>
      <c r="H4573" t="s">
        <v>31</v>
      </c>
      <c r="I4573">
        <v>29</v>
      </c>
      <c r="J4573">
        <v>1.87</v>
      </c>
      <c r="K4573" t="s">
        <v>33</v>
      </c>
      <c r="L4573" t="s">
        <v>33</v>
      </c>
      <c r="M4573" s="1">
        <v>14204.31</v>
      </c>
      <c r="N4573" s="1">
        <v>1808.97</v>
      </c>
      <c r="O4573" s="1">
        <v>6869.86</v>
      </c>
      <c r="P4573" s="1">
        <v>0</v>
      </c>
      <c r="Q4573" s="1">
        <v>62896.85</v>
      </c>
      <c r="R4573" s="1">
        <v>20894.689999999999</v>
      </c>
      <c r="S4573" s="1">
        <v>-3382.86</v>
      </c>
      <c r="T4573" s="1">
        <v>87174.399999999994</v>
      </c>
      <c r="U4573" s="1">
        <f>SUM(Report_Summary[Revenue])</f>
        <v>626594850.33999527</v>
      </c>
      <c r="V4573" s="1">
        <f>Report_Summary[[#This Row],[Total Revenue]] / COUNTA(Report_Summary[Membership No])</f>
        <v>62659.485033999525</v>
      </c>
    </row>
    <row r="4574" spans="1:22" x14ac:dyDescent="0.3">
      <c r="A4574" t="s">
        <v>4613</v>
      </c>
      <c r="B4574">
        <v>2024</v>
      </c>
      <c r="C4574" t="s">
        <v>13</v>
      </c>
      <c r="D4574">
        <v>65</v>
      </c>
      <c r="E4574" t="str">
        <f t="shared" si="71"/>
        <v>Old</v>
      </c>
      <c r="F4574" t="s">
        <v>21</v>
      </c>
      <c r="G4574" t="s">
        <v>23</v>
      </c>
      <c r="H4574" t="s">
        <v>30</v>
      </c>
      <c r="I4574">
        <v>30</v>
      </c>
      <c r="J4574">
        <v>2.69</v>
      </c>
      <c r="K4574" t="s">
        <v>32</v>
      </c>
      <c r="L4574" t="s">
        <v>33</v>
      </c>
      <c r="M4574" s="1">
        <v>5833.74</v>
      </c>
      <c r="N4574" s="1">
        <v>3976.71</v>
      </c>
      <c r="O4574" s="1">
        <v>7735.77</v>
      </c>
      <c r="P4574" s="1">
        <v>0</v>
      </c>
      <c r="Q4574" s="1">
        <v>23969.31</v>
      </c>
      <c r="R4574" s="1">
        <v>29115.17</v>
      </c>
      <c r="S4574" s="1">
        <v>-21835.34</v>
      </c>
      <c r="T4574" s="1">
        <v>74919.820000000007</v>
      </c>
      <c r="U4574" s="1">
        <f>SUM(Report_Summary[Revenue])</f>
        <v>626594850.33999527</v>
      </c>
      <c r="V4574" s="1">
        <f>Report_Summary[[#This Row],[Total Revenue]] / COUNTA(Report_Summary[Membership No])</f>
        <v>62659.485033999525</v>
      </c>
    </row>
    <row r="4575" spans="1:22" x14ac:dyDescent="0.3">
      <c r="A4575" t="s">
        <v>4614</v>
      </c>
      <c r="B4575">
        <v>2016</v>
      </c>
      <c r="C4575" t="s">
        <v>14</v>
      </c>
      <c r="D4575">
        <v>51</v>
      </c>
      <c r="E4575" t="str">
        <f t="shared" si="71"/>
        <v>Middle Age</v>
      </c>
      <c r="F4575" t="s">
        <v>18</v>
      </c>
      <c r="G4575" t="s">
        <v>25</v>
      </c>
      <c r="H4575" t="s">
        <v>26</v>
      </c>
      <c r="I4575">
        <v>28</v>
      </c>
      <c r="J4575">
        <v>2.09</v>
      </c>
      <c r="K4575" t="s">
        <v>32</v>
      </c>
      <c r="L4575" t="s">
        <v>33</v>
      </c>
      <c r="M4575" s="1">
        <v>13157.33</v>
      </c>
      <c r="N4575" s="1">
        <v>2456.4299999999998</v>
      </c>
      <c r="O4575" s="1">
        <v>1686.82</v>
      </c>
      <c r="P4575" s="1">
        <v>0</v>
      </c>
      <c r="Q4575" s="1">
        <v>47862.96</v>
      </c>
      <c r="R4575" s="1">
        <v>23602.639999999999</v>
      </c>
      <c r="S4575" s="1">
        <v>7516.83</v>
      </c>
      <c r="T4575" s="1">
        <v>63948.77</v>
      </c>
      <c r="U4575" s="1">
        <f>SUM(Report_Summary[Revenue])</f>
        <v>626594850.33999527</v>
      </c>
      <c r="V4575" s="1">
        <f>Report_Summary[[#This Row],[Total Revenue]] / COUNTA(Report_Summary[Membership No])</f>
        <v>62659.485033999525</v>
      </c>
    </row>
    <row r="4576" spans="1:22" x14ac:dyDescent="0.3">
      <c r="A4576" t="s">
        <v>4615</v>
      </c>
      <c r="B4576">
        <v>2018</v>
      </c>
      <c r="C4576" t="s">
        <v>13</v>
      </c>
      <c r="D4576">
        <v>41</v>
      </c>
      <c r="E4576" t="str">
        <f t="shared" si="71"/>
        <v>Middle Age</v>
      </c>
      <c r="F4576" t="s">
        <v>21</v>
      </c>
      <c r="G4576" t="s">
        <v>23</v>
      </c>
      <c r="H4576" t="s">
        <v>29</v>
      </c>
      <c r="I4576">
        <v>22</v>
      </c>
      <c r="J4576">
        <v>3.35</v>
      </c>
      <c r="K4576" t="s">
        <v>32</v>
      </c>
      <c r="L4576" t="s">
        <v>33</v>
      </c>
      <c r="M4576" s="1">
        <v>726.55</v>
      </c>
      <c r="N4576" s="1">
        <v>2145.87</v>
      </c>
      <c r="O4576" s="1">
        <v>1623.34</v>
      </c>
      <c r="P4576" s="1">
        <v>0</v>
      </c>
      <c r="Q4576" s="1">
        <v>1433.04</v>
      </c>
      <c r="R4576" s="1">
        <v>1148.71</v>
      </c>
      <c r="S4576" s="1">
        <v>-27964.6</v>
      </c>
      <c r="T4576" s="1">
        <v>30546.35</v>
      </c>
      <c r="U4576" s="1">
        <f>SUM(Report_Summary[Revenue])</f>
        <v>626594850.33999527</v>
      </c>
      <c r="V4576" s="1">
        <f>Report_Summary[[#This Row],[Total Revenue]] / COUNTA(Report_Summary[Membership No])</f>
        <v>62659.485033999525</v>
      </c>
    </row>
    <row r="4577" spans="1:22" x14ac:dyDescent="0.3">
      <c r="A4577" t="s">
        <v>4616</v>
      </c>
      <c r="B4577">
        <v>2021</v>
      </c>
      <c r="C4577" t="s">
        <v>14</v>
      </c>
      <c r="D4577">
        <v>73</v>
      </c>
      <c r="E4577" t="str">
        <f t="shared" si="71"/>
        <v>Old</v>
      </c>
      <c r="F4577" t="s">
        <v>15</v>
      </c>
      <c r="G4577" t="s">
        <v>22</v>
      </c>
      <c r="H4577" t="s">
        <v>28</v>
      </c>
      <c r="I4577">
        <v>33</v>
      </c>
      <c r="J4577">
        <v>2.71</v>
      </c>
      <c r="K4577" t="s">
        <v>32</v>
      </c>
      <c r="L4577" t="s">
        <v>33</v>
      </c>
      <c r="M4577" s="1">
        <v>7651.22</v>
      </c>
      <c r="N4577" s="1">
        <v>3906.84</v>
      </c>
      <c r="O4577" s="1">
        <v>7624.94</v>
      </c>
      <c r="P4577" s="1">
        <v>0</v>
      </c>
      <c r="Q4577" s="1">
        <v>13466.35</v>
      </c>
      <c r="R4577" s="1">
        <v>11211.3</v>
      </c>
      <c r="S4577" s="1">
        <v>-11042.75</v>
      </c>
      <c r="T4577" s="1">
        <v>35720.400000000001</v>
      </c>
      <c r="U4577" s="1">
        <f>SUM(Report_Summary[Revenue])</f>
        <v>626594850.33999527</v>
      </c>
      <c r="V4577" s="1">
        <f>Report_Summary[[#This Row],[Total Revenue]] / COUNTA(Report_Summary[Membership No])</f>
        <v>62659.485033999525</v>
      </c>
    </row>
    <row r="4578" spans="1:22" x14ac:dyDescent="0.3">
      <c r="A4578" t="s">
        <v>4617</v>
      </c>
      <c r="B4578">
        <v>2020</v>
      </c>
      <c r="C4578" t="s">
        <v>14</v>
      </c>
      <c r="D4578">
        <v>28</v>
      </c>
      <c r="E4578" t="str">
        <f t="shared" si="71"/>
        <v>Young</v>
      </c>
      <c r="F4578" t="s">
        <v>21</v>
      </c>
      <c r="G4578" t="s">
        <v>25</v>
      </c>
      <c r="H4578" t="s">
        <v>29</v>
      </c>
      <c r="I4578">
        <v>29</v>
      </c>
      <c r="J4578">
        <v>1.76</v>
      </c>
      <c r="K4578" t="s">
        <v>33</v>
      </c>
      <c r="L4578" t="s">
        <v>33</v>
      </c>
      <c r="M4578" s="1">
        <v>6174.9</v>
      </c>
      <c r="N4578" s="1">
        <v>2697.9</v>
      </c>
      <c r="O4578" s="1">
        <v>6642.38</v>
      </c>
      <c r="P4578" s="1">
        <v>0</v>
      </c>
      <c r="Q4578" s="1">
        <v>8909.61</v>
      </c>
      <c r="R4578" s="1">
        <v>26480.37</v>
      </c>
      <c r="S4578" s="1">
        <v>21680.12</v>
      </c>
      <c r="T4578" s="1">
        <v>13709.86</v>
      </c>
      <c r="U4578" s="1">
        <f>SUM(Report_Summary[Revenue])</f>
        <v>626594850.33999527</v>
      </c>
      <c r="V4578" s="1">
        <f>Report_Summary[[#This Row],[Total Revenue]] / COUNTA(Report_Summary[Membership No])</f>
        <v>62659.485033999525</v>
      </c>
    </row>
    <row r="4579" spans="1:22" x14ac:dyDescent="0.3">
      <c r="A4579" t="s">
        <v>4618</v>
      </c>
      <c r="B4579">
        <v>2019</v>
      </c>
      <c r="C4579" t="s">
        <v>14</v>
      </c>
      <c r="D4579">
        <v>40</v>
      </c>
      <c r="E4579" t="str">
        <f t="shared" si="71"/>
        <v>Middle Age</v>
      </c>
      <c r="F4579" t="s">
        <v>20</v>
      </c>
      <c r="G4579" t="s">
        <v>25</v>
      </c>
      <c r="H4579" t="s">
        <v>29</v>
      </c>
      <c r="I4579">
        <v>32</v>
      </c>
      <c r="J4579">
        <v>2.94</v>
      </c>
      <c r="K4579" t="s">
        <v>33</v>
      </c>
      <c r="L4579" t="s">
        <v>33</v>
      </c>
      <c r="M4579" s="1">
        <v>10310.73</v>
      </c>
      <c r="N4579" s="1">
        <v>1541.07</v>
      </c>
      <c r="O4579" s="1">
        <v>1506.85</v>
      </c>
      <c r="P4579" s="1">
        <v>0</v>
      </c>
      <c r="Q4579" s="1">
        <v>25838.74</v>
      </c>
      <c r="R4579" s="1">
        <v>21297.05</v>
      </c>
      <c r="S4579" s="1">
        <v>19939.23</v>
      </c>
      <c r="T4579" s="1">
        <v>27196.560000000001</v>
      </c>
      <c r="U4579" s="1">
        <f>SUM(Report_Summary[Revenue])</f>
        <v>626594850.33999527</v>
      </c>
      <c r="V4579" s="1">
        <f>Report_Summary[[#This Row],[Total Revenue]] / COUNTA(Report_Summary[Membership No])</f>
        <v>62659.485033999525</v>
      </c>
    </row>
    <row r="4580" spans="1:22" x14ac:dyDescent="0.3">
      <c r="A4580" t="s">
        <v>4619</v>
      </c>
      <c r="B4580">
        <v>2015</v>
      </c>
      <c r="C4580" t="s">
        <v>14</v>
      </c>
      <c r="D4580">
        <v>65</v>
      </c>
      <c r="E4580" t="str">
        <f t="shared" si="71"/>
        <v>Old</v>
      </c>
      <c r="F4580" t="s">
        <v>18</v>
      </c>
      <c r="G4580" t="s">
        <v>23</v>
      </c>
      <c r="H4580" t="s">
        <v>29</v>
      </c>
      <c r="I4580">
        <v>33</v>
      </c>
      <c r="J4580">
        <v>2.77</v>
      </c>
      <c r="K4580" t="s">
        <v>33</v>
      </c>
      <c r="L4580" t="s">
        <v>33</v>
      </c>
      <c r="M4580" s="1">
        <v>12144.59</v>
      </c>
      <c r="N4580" s="1">
        <v>1583.91</v>
      </c>
      <c r="O4580" s="1">
        <v>3978.65</v>
      </c>
      <c r="P4580" s="1">
        <v>0</v>
      </c>
      <c r="Q4580" s="1">
        <v>40386.550000000003</v>
      </c>
      <c r="R4580" s="1">
        <v>21393.18</v>
      </c>
      <c r="S4580" s="1">
        <v>13313.64</v>
      </c>
      <c r="T4580" s="1">
        <v>48466.09</v>
      </c>
      <c r="U4580" s="1">
        <f>SUM(Report_Summary[Revenue])</f>
        <v>626594850.33999527</v>
      </c>
      <c r="V4580" s="1">
        <f>Report_Summary[[#This Row],[Total Revenue]] / COUNTA(Report_Summary[Membership No])</f>
        <v>62659.485033999525</v>
      </c>
    </row>
    <row r="4581" spans="1:22" x14ac:dyDescent="0.3">
      <c r="A4581" t="s">
        <v>4620</v>
      </c>
      <c r="B4581">
        <v>2016</v>
      </c>
      <c r="C4581" t="s">
        <v>13</v>
      </c>
      <c r="D4581">
        <v>60</v>
      </c>
      <c r="E4581" t="str">
        <f t="shared" si="71"/>
        <v>Old</v>
      </c>
      <c r="F4581" t="s">
        <v>17</v>
      </c>
      <c r="G4581" t="s">
        <v>25</v>
      </c>
      <c r="H4581" t="s">
        <v>27</v>
      </c>
      <c r="I4581">
        <v>36</v>
      </c>
      <c r="J4581">
        <v>2.7</v>
      </c>
      <c r="K4581" t="s">
        <v>33</v>
      </c>
      <c r="L4581" t="s">
        <v>33</v>
      </c>
      <c r="M4581" s="1">
        <v>17992.59</v>
      </c>
      <c r="N4581" s="1">
        <v>2282.5100000000002</v>
      </c>
      <c r="O4581" s="1">
        <v>3827.96</v>
      </c>
      <c r="P4581" s="1">
        <v>0</v>
      </c>
      <c r="Q4581" s="1">
        <v>79431.03</v>
      </c>
      <c r="R4581" s="1">
        <v>67828.399999999994</v>
      </c>
      <c r="S4581" s="1">
        <v>1492.65</v>
      </c>
      <c r="T4581" s="1">
        <v>145766.78</v>
      </c>
      <c r="U4581" s="1">
        <f>SUM(Report_Summary[Revenue])</f>
        <v>626594850.33999527</v>
      </c>
      <c r="V4581" s="1">
        <f>Report_Summary[[#This Row],[Total Revenue]] / COUNTA(Report_Summary[Membership No])</f>
        <v>62659.485033999525</v>
      </c>
    </row>
    <row r="4582" spans="1:22" x14ac:dyDescent="0.3">
      <c r="A4582" t="s">
        <v>4621</v>
      </c>
      <c r="B4582">
        <v>2022</v>
      </c>
      <c r="C4582" t="s">
        <v>14</v>
      </c>
      <c r="D4582">
        <v>33</v>
      </c>
      <c r="E4582" t="str">
        <f t="shared" si="71"/>
        <v>Middle Age</v>
      </c>
      <c r="F4582" t="s">
        <v>16</v>
      </c>
      <c r="G4582" t="s">
        <v>25</v>
      </c>
      <c r="H4582" t="s">
        <v>26</v>
      </c>
      <c r="I4582">
        <v>44</v>
      </c>
      <c r="J4582">
        <v>2.14</v>
      </c>
      <c r="K4582" t="s">
        <v>32</v>
      </c>
      <c r="L4582" t="s">
        <v>33</v>
      </c>
      <c r="M4582" s="1">
        <v>19145.900000000001</v>
      </c>
      <c r="N4582" s="1">
        <v>1268.79</v>
      </c>
      <c r="O4582" s="1">
        <v>5187.82</v>
      </c>
      <c r="P4582" s="1">
        <v>0</v>
      </c>
      <c r="Q4582" s="1">
        <v>61705.23</v>
      </c>
      <c r="R4582" s="1">
        <v>50732.77</v>
      </c>
      <c r="S4582" s="1">
        <v>-5723.47</v>
      </c>
      <c r="T4582" s="1">
        <v>118161.47</v>
      </c>
      <c r="U4582" s="1">
        <f>SUM(Report_Summary[Revenue])</f>
        <v>626594850.33999527</v>
      </c>
      <c r="V4582" s="1">
        <f>Report_Summary[[#This Row],[Total Revenue]] / COUNTA(Report_Summary[Membership No])</f>
        <v>62659.485033999525</v>
      </c>
    </row>
    <row r="4583" spans="1:22" x14ac:dyDescent="0.3">
      <c r="A4583" t="s">
        <v>4622</v>
      </c>
      <c r="B4583">
        <v>2019</v>
      </c>
      <c r="C4583" t="s">
        <v>14</v>
      </c>
      <c r="D4583">
        <v>63</v>
      </c>
      <c r="E4583" t="str">
        <f t="shared" si="71"/>
        <v>Old</v>
      </c>
      <c r="F4583" t="s">
        <v>17</v>
      </c>
      <c r="G4583" t="s">
        <v>24</v>
      </c>
      <c r="H4583" t="s">
        <v>28</v>
      </c>
      <c r="I4583">
        <v>26</v>
      </c>
      <c r="J4583">
        <v>2.27</v>
      </c>
      <c r="K4583" t="s">
        <v>33</v>
      </c>
      <c r="L4583" t="s">
        <v>33</v>
      </c>
      <c r="M4583" s="1">
        <v>4560.55</v>
      </c>
      <c r="N4583" s="1">
        <v>2705.72</v>
      </c>
      <c r="O4583" s="1">
        <v>620.33000000000004</v>
      </c>
      <c r="P4583" s="1">
        <v>0</v>
      </c>
      <c r="Q4583" s="1">
        <v>18279.240000000002</v>
      </c>
      <c r="R4583" s="1">
        <v>21162.51</v>
      </c>
      <c r="S4583" s="1">
        <v>-15729.15</v>
      </c>
      <c r="T4583" s="1">
        <v>55170.9</v>
      </c>
      <c r="U4583" s="1">
        <f>SUM(Report_Summary[Revenue])</f>
        <v>626594850.33999527</v>
      </c>
      <c r="V4583" s="1">
        <f>Report_Summary[[#This Row],[Total Revenue]] / COUNTA(Report_Summary[Membership No])</f>
        <v>62659.485033999525</v>
      </c>
    </row>
    <row r="4584" spans="1:22" x14ac:dyDescent="0.3">
      <c r="A4584" t="s">
        <v>4623</v>
      </c>
      <c r="B4584">
        <v>2021</v>
      </c>
      <c r="C4584" t="s">
        <v>14</v>
      </c>
      <c r="D4584">
        <v>31</v>
      </c>
      <c r="E4584" t="str">
        <f t="shared" si="71"/>
        <v>Middle Age</v>
      </c>
      <c r="F4584" t="s">
        <v>16</v>
      </c>
      <c r="G4584" t="s">
        <v>23</v>
      </c>
      <c r="H4584" t="s">
        <v>26</v>
      </c>
      <c r="I4584">
        <v>36</v>
      </c>
      <c r="J4584">
        <v>3.38</v>
      </c>
      <c r="K4584" t="s">
        <v>32</v>
      </c>
      <c r="L4584" t="s">
        <v>33</v>
      </c>
      <c r="M4584" s="1">
        <v>15422.35</v>
      </c>
      <c r="N4584" s="1">
        <v>4266.5</v>
      </c>
      <c r="O4584" s="1">
        <v>7840.93</v>
      </c>
      <c r="P4584" s="1">
        <v>0</v>
      </c>
      <c r="Q4584" s="1">
        <v>42912.03</v>
      </c>
      <c r="R4584" s="1">
        <v>67731.460000000006</v>
      </c>
      <c r="S4584" s="1">
        <v>-18029.830000000002</v>
      </c>
      <c r="T4584" s="1">
        <v>128673.32</v>
      </c>
      <c r="U4584" s="1">
        <f>SUM(Report_Summary[Revenue])</f>
        <v>626594850.33999527</v>
      </c>
      <c r="V4584" s="1">
        <f>Report_Summary[[#This Row],[Total Revenue]] / COUNTA(Report_Summary[Membership No])</f>
        <v>62659.485033999525</v>
      </c>
    </row>
    <row r="4585" spans="1:22" x14ac:dyDescent="0.3">
      <c r="A4585" t="s">
        <v>4624</v>
      </c>
      <c r="B4585">
        <v>2018</v>
      </c>
      <c r="C4585" t="s">
        <v>13</v>
      </c>
      <c r="D4585">
        <v>50</v>
      </c>
      <c r="E4585" t="str">
        <f t="shared" si="71"/>
        <v>Middle Age</v>
      </c>
      <c r="F4585" t="s">
        <v>15</v>
      </c>
      <c r="G4585" t="s">
        <v>24</v>
      </c>
      <c r="H4585" t="s">
        <v>26</v>
      </c>
      <c r="I4585">
        <v>26</v>
      </c>
      <c r="J4585">
        <v>3.19</v>
      </c>
      <c r="K4585" t="s">
        <v>33</v>
      </c>
      <c r="L4585" t="s">
        <v>33</v>
      </c>
      <c r="M4585" s="1">
        <v>2734.62</v>
      </c>
      <c r="N4585" s="1">
        <v>109.19</v>
      </c>
      <c r="O4585" s="1">
        <v>7440.59</v>
      </c>
      <c r="P4585" s="1">
        <v>0</v>
      </c>
      <c r="Q4585" s="1">
        <v>9286.7099999999991</v>
      </c>
      <c r="R4585" s="1">
        <v>11699.18</v>
      </c>
      <c r="S4585" s="1">
        <v>-11765.2</v>
      </c>
      <c r="T4585" s="1">
        <v>32751.09</v>
      </c>
      <c r="U4585" s="1">
        <f>SUM(Report_Summary[Revenue])</f>
        <v>626594850.33999527</v>
      </c>
      <c r="V4585" s="1">
        <f>Report_Summary[[#This Row],[Total Revenue]] / COUNTA(Report_Summary[Membership No])</f>
        <v>62659.485033999525</v>
      </c>
    </row>
    <row r="4586" spans="1:22" x14ac:dyDescent="0.3">
      <c r="A4586" t="s">
        <v>4625</v>
      </c>
      <c r="B4586">
        <v>2017</v>
      </c>
      <c r="C4586" t="s">
        <v>13</v>
      </c>
      <c r="D4586">
        <v>24</v>
      </c>
      <c r="E4586" t="str">
        <f t="shared" si="71"/>
        <v>Young</v>
      </c>
      <c r="F4586" t="s">
        <v>18</v>
      </c>
      <c r="G4586" t="s">
        <v>22</v>
      </c>
      <c r="H4586" t="s">
        <v>28</v>
      </c>
      <c r="I4586">
        <v>32</v>
      </c>
      <c r="J4586">
        <v>2.41</v>
      </c>
      <c r="K4586" t="s">
        <v>33</v>
      </c>
      <c r="L4586" t="s">
        <v>33</v>
      </c>
      <c r="M4586" s="1">
        <v>1625.17</v>
      </c>
      <c r="N4586" s="1">
        <v>721.39</v>
      </c>
      <c r="O4586" s="1">
        <v>1527.61</v>
      </c>
      <c r="P4586" s="1">
        <v>0</v>
      </c>
      <c r="Q4586" s="1">
        <v>6841.61</v>
      </c>
      <c r="R4586" s="1">
        <v>5164.8900000000003</v>
      </c>
      <c r="S4586" s="1">
        <v>-22026.58</v>
      </c>
      <c r="T4586" s="1">
        <v>34033.08</v>
      </c>
      <c r="U4586" s="1">
        <f>SUM(Report_Summary[Revenue])</f>
        <v>626594850.33999527</v>
      </c>
      <c r="V4586" s="1">
        <f>Report_Summary[[#This Row],[Total Revenue]] / COUNTA(Report_Summary[Membership No])</f>
        <v>62659.485033999525</v>
      </c>
    </row>
    <row r="4587" spans="1:22" x14ac:dyDescent="0.3">
      <c r="A4587" t="s">
        <v>4626</v>
      </c>
      <c r="B4587">
        <v>2022</v>
      </c>
      <c r="C4587" t="s">
        <v>13</v>
      </c>
      <c r="D4587">
        <v>43</v>
      </c>
      <c r="E4587" t="str">
        <f t="shared" si="71"/>
        <v>Middle Age</v>
      </c>
      <c r="F4587" t="s">
        <v>21</v>
      </c>
      <c r="G4587" t="s">
        <v>23</v>
      </c>
      <c r="H4587" t="s">
        <v>29</v>
      </c>
      <c r="I4587">
        <v>31</v>
      </c>
      <c r="J4587">
        <v>2.15</v>
      </c>
      <c r="K4587" t="s">
        <v>33</v>
      </c>
      <c r="L4587" t="s">
        <v>33</v>
      </c>
      <c r="M4587" s="1">
        <v>16246.83</v>
      </c>
      <c r="N4587" s="1">
        <v>2984.2</v>
      </c>
      <c r="O4587" s="1">
        <v>516.25</v>
      </c>
      <c r="P4587" s="1">
        <v>0</v>
      </c>
      <c r="Q4587" s="1">
        <v>56669.45</v>
      </c>
      <c r="R4587" s="1">
        <v>35563.480000000003</v>
      </c>
      <c r="S4587" s="1">
        <v>17548.599999999999</v>
      </c>
      <c r="T4587" s="1">
        <v>74684.33</v>
      </c>
      <c r="U4587" s="1">
        <f>SUM(Report_Summary[Revenue])</f>
        <v>626594850.33999527</v>
      </c>
      <c r="V4587" s="1">
        <f>Report_Summary[[#This Row],[Total Revenue]] / COUNTA(Report_Summary[Membership No])</f>
        <v>62659.485033999525</v>
      </c>
    </row>
    <row r="4588" spans="1:22" x14ac:dyDescent="0.3">
      <c r="A4588" t="s">
        <v>4627</v>
      </c>
      <c r="B4588">
        <v>2015</v>
      </c>
      <c r="C4588" t="s">
        <v>14</v>
      </c>
      <c r="D4588">
        <v>45</v>
      </c>
      <c r="E4588" t="str">
        <f t="shared" si="71"/>
        <v>Middle Age</v>
      </c>
      <c r="F4588" t="s">
        <v>19</v>
      </c>
      <c r="G4588" t="s">
        <v>25</v>
      </c>
      <c r="H4588" t="s">
        <v>31</v>
      </c>
      <c r="I4588">
        <v>27</v>
      </c>
      <c r="J4588">
        <v>3.28</v>
      </c>
      <c r="K4588" t="s">
        <v>33</v>
      </c>
      <c r="L4588" t="s">
        <v>33</v>
      </c>
      <c r="M4588" s="1">
        <v>16794.45</v>
      </c>
      <c r="N4588" s="1">
        <v>804.14</v>
      </c>
      <c r="O4588" s="1">
        <v>6187.91</v>
      </c>
      <c r="P4588" s="1">
        <v>0</v>
      </c>
      <c r="Q4588" s="1">
        <v>74942.75</v>
      </c>
      <c r="R4588" s="1">
        <v>47779.6</v>
      </c>
      <c r="S4588" s="1">
        <v>-6591.44</v>
      </c>
      <c r="T4588" s="1">
        <v>129313.79</v>
      </c>
      <c r="U4588" s="1">
        <f>SUM(Report_Summary[Revenue])</f>
        <v>626594850.33999527</v>
      </c>
      <c r="V4588" s="1">
        <f>Report_Summary[[#This Row],[Total Revenue]] / COUNTA(Report_Summary[Membership No])</f>
        <v>62659.485033999525</v>
      </c>
    </row>
    <row r="4589" spans="1:22" x14ac:dyDescent="0.3">
      <c r="A4589" t="s">
        <v>4628</v>
      </c>
      <c r="B4589">
        <v>2017</v>
      </c>
      <c r="C4589" t="s">
        <v>14</v>
      </c>
      <c r="D4589">
        <v>72</v>
      </c>
      <c r="E4589" t="str">
        <f t="shared" si="71"/>
        <v>Old</v>
      </c>
      <c r="F4589" t="s">
        <v>21</v>
      </c>
      <c r="G4589" t="s">
        <v>23</v>
      </c>
      <c r="H4589" t="s">
        <v>26</v>
      </c>
      <c r="I4589">
        <v>28</v>
      </c>
      <c r="J4589">
        <v>2.61</v>
      </c>
      <c r="K4589" t="s">
        <v>32</v>
      </c>
      <c r="L4589" t="s">
        <v>33</v>
      </c>
      <c r="M4589" s="1">
        <v>14571.14</v>
      </c>
      <c r="N4589" s="1">
        <v>4717.82</v>
      </c>
      <c r="O4589" s="1">
        <v>5811.1</v>
      </c>
      <c r="P4589" s="1">
        <v>0</v>
      </c>
      <c r="Q4589" s="1">
        <v>71659.83</v>
      </c>
      <c r="R4589" s="1">
        <v>42957.73</v>
      </c>
      <c r="S4589" s="1">
        <v>-23962.58</v>
      </c>
      <c r="T4589" s="1">
        <v>138580.14000000001</v>
      </c>
      <c r="U4589" s="1">
        <f>SUM(Report_Summary[Revenue])</f>
        <v>626594850.33999527</v>
      </c>
      <c r="V4589" s="1">
        <f>Report_Summary[[#This Row],[Total Revenue]] / COUNTA(Report_Summary[Membership No])</f>
        <v>62659.485033999525</v>
      </c>
    </row>
    <row r="4590" spans="1:22" x14ac:dyDescent="0.3">
      <c r="A4590" t="s">
        <v>4629</v>
      </c>
      <c r="B4590">
        <v>2015</v>
      </c>
      <c r="C4590" t="s">
        <v>13</v>
      </c>
      <c r="D4590">
        <v>47</v>
      </c>
      <c r="E4590" t="str">
        <f t="shared" si="71"/>
        <v>Middle Age</v>
      </c>
      <c r="F4590" t="s">
        <v>16</v>
      </c>
      <c r="G4590" t="s">
        <v>23</v>
      </c>
      <c r="H4590" t="s">
        <v>27</v>
      </c>
      <c r="I4590">
        <v>23</v>
      </c>
      <c r="J4590">
        <v>3.32</v>
      </c>
      <c r="K4590" t="s">
        <v>32</v>
      </c>
      <c r="L4590" t="s">
        <v>33</v>
      </c>
      <c r="M4590" s="1">
        <v>2344.62</v>
      </c>
      <c r="N4590" s="1">
        <v>2586.9299999999998</v>
      </c>
      <c r="O4590" s="1">
        <v>6377.83</v>
      </c>
      <c r="P4590" s="1">
        <v>0</v>
      </c>
      <c r="Q4590" s="1">
        <v>10074.93</v>
      </c>
      <c r="R4590" s="1">
        <v>4905.54</v>
      </c>
      <c r="S4590" s="1">
        <v>29059.68</v>
      </c>
      <c r="T4590" s="1">
        <v>-14079.21</v>
      </c>
      <c r="U4590" s="1">
        <f>SUM(Report_Summary[Revenue])</f>
        <v>626594850.33999527</v>
      </c>
      <c r="V4590" s="1">
        <f>Report_Summary[[#This Row],[Total Revenue]] / COUNTA(Report_Summary[Membership No])</f>
        <v>62659.485033999525</v>
      </c>
    </row>
    <row r="4591" spans="1:22" x14ac:dyDescent="0.3">
      <c r="A4591" t="s">
        <v>4630</v>
      </c>
      <c r="B4591">
        <v>2017</v>
      </c>
      <c r="C4591" t="s">
        <v>14</v>
      </c>
      <c r="D4591">
        <v>36</v>
      </c>
      <c r="E4591" t="str">
        <f t="shared" si="71"/>
        <v>Middle Age</v>
      </c>
      <c r="F4591" t="s">
        <v>15</v>
      </c>
      <c r="G4591" t="s">
        <v>25</v>
      </c>
      <c r="H4591" t="s">
        <v>26</v>
      </c>
      <c r="I4591">
        <v>34</v>
      </c>
      <c r="J4591">
        <v>1.66</v>
      </c>
      <c r="K4591" t="s">
        <v>33</v>
      </c>
      <c r="L4591" t="s">
        <v>33</v>
      </c>
      <c r="M4591" s="1">
        <v>19048.560000000001</v>
      </c>
      <c r="N4591" s="1">
        <v>132.85</v>
      </c>
      <c r="O4591" s="1">
        <v>5774.88</v>
      </c>
      <c r="P4591" s="1">
        <v>0</v>
      </c>
      <c r="Q4591" s="1">
        <v>52148.03</v>
      </c>
      <c r="R4591" s="1">
        <v>63885.57</v>
      </c>
      <c r="S4591" s="1">
        <v>15044.11</v>
      </c>
      <c r="T4591" s="1">
        <v>100989.49</v>
      </c>
      <c r="U4591" s="1">
        <f>SUM(Report_Summary[Revenue])</f>
        <v>626594850.33999527</v>
      </c>
      <c r="V4591" s="1">
        <f>Report_Summary[[#This Row],[Total Revenue]] / COUNTA(Report_Summary[Membership No])</f>
        <v>62659.485033999525</v>
      </c>
    </row>
    <row r="4592" spans="1:22" x14ac:dyDescent="0.3">
      <c r="A4592" t="s">
        <v>4631</v>
      </c>
      <c r="B4592">
        <v>2024</v>
      </c>
      <c r="C4592" t="s">
        <v>13</v>
      </c>
      <c r="D4592">
        <v>60</v>
      </c>
      <c r="E4592" t="str">
        <f t="shared" si="71"/>
        <v>Old</v>
      </c>
      <c r="F4592" t="s">
        <v>15</v>
      </c>
      <c r="G4592" t="s">
        <v>22</v>
      </c>
      <c r="H4592" t="s">
        <v>26</v>
      </c>
      <c r="I4592">
        <v>29</v>
      </c>
      <c r="J4592">
        <v>4.07</v>
      </c>
      <c r="K4592" t="s">
        <v>33</v>
      </c>
      <c r="L4592" t="s">
        <v>33</v>
      </c>
      <c r="M4592" s="1">
        <v>2734.25</v>
      </c>
      <c r="N4592" s="1">
        <v>2147.7199999999998</v>
      </c>
      <c r="O4592" s="1">
        <v>4949.2299999999996</v>
      </c>
      <c r="P4592" s="1">
        <v>0</v>
      </c>
      <c r="Q4592" s="1">
        <v>11552.35</v>
      </c>
      <c r="R4592" s="1">
        <v>10145.84</v>
      </c>
      <c r="S4592" s="1">
        <v>15691.75</v>
      </c>
      <c r="T4592" s="1">
        <v>6006.44</v>
      </c>
      <c r="U4592" s="1">
        <f>SUM(Report_Summary[Revenue])</f>
        <v>626594850.33999527</v>
      </c>
      <c r="V4592" s="1">
        <f>Report_Summary[[#This Row],[Total Revenue]] / COUNTA(Report_Summary[Membership No])</f>
        <v>62659.485033999525</v>
      </c>
    </row>
    <row r="4593" spans="1:22" x14ac:dyDescent="0.3">
      <c r="A4593" t="s">
        <v>4632</v>
      </c>
      <c r="B4593">
        <v>2015</v>
      </c>
      <c r="C4593" t="s">
        <v>14</v>
      </c>
      <c r="D4593">
        <v>62</v>
      </c>
      <c r="E4593" t="str">
        <f t="shared" si="71"/>
        <v>Old</v>
      </c>
      <c r="F4593" t="s">
        <v>20</v>
      </c>
      <c r="G4593" t="s">
        <v>23</v>
      </c>
      <c r="H4593" t="s">
        <v>27</v>
      </c>
      <c r="I4593">
        <v>30</v>
      </c>
      <c r="J4593">
        <v>2.57</v>
      </c>
      <c r="K4593" t="s">
        <v>33</v>
      </c>
      <c r="L4593" t="s">
        <v>33</v>
      </c>
      <c r="M4593" s="1">
        <v>17574.07</v>
      </c>
      <c r="N4593" s="1">
        <v>2561.09</v>
      </c>
      <c r="O4593" s="1">
        <v>3583.78</v>
      </c>
      <c r="P4593" s="1">
        <v>0</v>
      </c>
      <c r="Q4593" s="1">
        <v>44340.09</v>
      </c>
      <c r="R4593" s="1">
        <v>34363.31</v>
      </c>
      <c r="S4593" s="1">
        <v>18180.599999999999</v>
      </c>
      <c r="T4593" s="1">
        <v>60522.8</v>
      </c>
      <c r="U4593" s="1">
        <f>SUM(Report_Summary[Revenue])</f>
        <v>626594850.33999527</v>
      </c>
      <c r="V4593" s="1">
        <f>Report_Summary[[#This Row],[Total Revenue]] / COUNTA(Report_Summary[Membership No])</f>
        <v>62659.485033999525</v>
      </c>
    </row>
    <row r="4594" spans="1:22" x14ac:dyDescent="0.3">
      <c r="A4594" t="s">
        <v>4633</v>
      </c>
      <c r="B4594">
        <v>2016</v>
      </c>
      <c r="C4594" t="s">
        <v>14</v>
      </c>
      <c r="D4594">
        <v>26</v>
      </c>
      <c r="E4594" t="str">
        <f t="shared" si="71"/>
        <v>Young</v>
      </c>
      <c r="F4594" t="s">
        <v>15</v>
      </c>
      <c r="G4594" t="s">
        <v>24</v>
      </c>
      <c r="H4594" t="s">
        <v>26</v>
      </c>
      <c r="I4594">
        <v>24</v>
      </c>
      <c r="J4594">
        <v>2.42</v>
      </c>
      <c r="K4594" t="s">
        <v>33</v>
      </c>
      <c r="L4594" t="s">
        <v>33</v>
      </c>
      <c r="M4594" s="1">
        <v>9520.94</v>
      </c>
      <c r="N4594" s="1">
        <v>2131.65</v>
      </c>
      <c r="O4594" s="1">
        <v>2814.08</v>
      </c>
      <c r="P4594" s="1">
        <v>0</v>
      </c>
      <c r="Q4594" s="1">
        <v>37416.68</v>
      </c>
      <c r="R4594" s="1">
        <v>27289.03</v>
      </c>
      <c r="S4594" s="1">
        <v>18337.7</v>
      </c>
      <c r="T4594" s="1">
        <v>46368.01</v>
      </c>
      <c r="U4594" s="1">
        <f>SUM(Report_Summary[Revenue])</f>
        <v>626594850.33999527</v>
      </c>
      <c r="V4594" s="1">
        <f>Report_Summary[[#This Row],[Total Revenue]] / COUNTA(Report_Summary[Membership No])</f>
        <v>62659.485033999525</v>
      </c>
    </row>
    <row r="4595" spans="1:22" x14ac:dyDescent="0.3">
      <c r="A4595" t="s">
        <v>4634</v>
      </c>
      <c r="B4595">
        <v>2020</v>
      </c>
      <c r="C4595" t="s">
        <v>13</v>
      </c>
      <c r="D4595">
        <v>74</v>
      </c>
      <c r="E4595" t="str">
        <f t="shared" si="71"/>
        <v>Old</v>
      </c>
      <c r="F4595" t="s">
        <v>19</v>
      </c>
      <c r="G4595" t="s">
        <v>22</v>
      </c>
      <c r="H4595" t="s">
        <v>31</v>
      </c>
      <c r="I4595">
        <v>27</v>
      </c>
      <c r="J4595">
        <v>2.27</v>
      </c>
      <c r="K4595" t="s">
        <v>33</v>
      </c>
      <c r="L4595" t="s">
        <v>33</v>
      </c>
      <c r="M4595" s="1">
        <v>19595.43</v>
      </c>
      <c r="N4595" s="1">
        <v>3683.39</v>
      </c>
      <c r="O4595" s="1">
        <v>2702.5</v>
      </c>
      <c r="P4595" s="1">
        <v>0</v>
      </c>
      <c r="Q4595" s="1">
        <v>47323.83</v>
      </c>
      <c r="R4595" s="1">
        <v>56340.56</v>
      </c>
      <c r="S4595" s="1">
        <v>-13060.31</v>
      </c>
      <c r="T4595" s="1">
        <v>116724.7</v>
      </c>
      <c r="U4595" s="1">
        <f>SUM(Report_Summary[Revenue])</f>
        <v>626594850.33999527</v>
      </c>
      <c r="V4595" s="1">
        <f>Report_Summary[[#This Row],[Total Revenue]] / COUNTA(Report_Summary[Membership No])</f>
        <v>62659.485033999525</v>
      </c>
    </row>
    <row r="4596" spans="1:22" x14ac:dyDescent="0.3">
      <c r="A4596" t="s">
        <v>4635</v>
      </c>
      <c r="B4596">
        <v>2015</v>
      </c>
      <c r="C4596" t="s">
        <v>13</v>
      </c>
      <c r="D4596">
        <v>68</v>
      </c>
      <c r="E4596" t="str">
        <f t="shared" si="71"/>
        <v>Old</v>
      </c>
      <c r="F4596" t="s">
        <v>15</v>
      </c>
      <c r="G4596" t="s">
        <v>25</v>
      </c>
      <c r="H4596" t="s">
        <v>30</v>
      </c>
      <c r="I4596">
        <v>28</v>
      </c>
      <c r="J4596">
        <v>1.44</v>
      </c>
      <c r="K4596" t="s">
        <v>33</v>
      </c>
      <c r="L4596" t="s">
        <v>33</v>
      </c>
      <c r="M4596" s="1">
        <v>7886.66</v>
      </c>
      <c r="N4596" s="1">
        <v>1948.57</v>
      </c>
      <c r="O4596" s="1">
        <v>520.44000000000005</v>
      </c>
      <c r="P4596" s="1">
        <v>0</v>
      </c>
      <c r="Q4596" s="1">
        <v>27527.360000000001</v>
      </c>
      <c r="R4596" s="1">
        <v>13148.24</v>
      </c>
      <c r="S4596" s="1">
        <v>-4434.95</v>
      </c>
      <c r="T4596" s="1">
        <v>45110.55</v>
      </c>
      <c r="U4596" s="1">
        <f>SUM(Report_Summary[Revenue])</f>
        <v>626594850.33999527</v>
      </c>
      <c r="V4596" s="1">
        <f>Report_Summary[[#This Row],[Total Revenue]] / COUNTA(Report_Summary[Membership No])</f>
        <v>62659.485033999525</v>
      </c>
    </row>
    <row r="4597" spans="1:22" x14ac:dyDescent="0.3">
      <c r="A4597" t="s">
        <v>4636</v>
      </c>
      <c r="B4597">
        <v>2018</v>
      </c>
      <c r="C4597" t="s">
        <v>13</v>
      </c>
      <c r="D4597">
        <v>43</v>
      </c>
      <c r="E4597" t="str">
        <f t="shared" si="71"/>
        <v>Middle Age</v>
      </c>
      <c r="F4597" t="s">
        <v>19</v>
      </c>
      <c r="G4597" t="s">
        <v>25</v>
      </c>
      <c r="H4597" t="s">
        <v>30</v>
      </c>
      <c r="I4597">
        <v>25</v>
      </c>
      <c r="J4597">
        <v>2.38</v>
      </c>
      <c r="K4597" t="s">
        <v>33</v>
      </c>
      <c r="L4597" t="s">
        <v>33</v>
      </c>
      <c r="M4597" s="1">
        <v>19880.59</v>
      </c>
      <c r="N4597" s="1">
        <v>3500.9</v>
      </c>
      <c r="O4597" s="1">
        <v>1666.13</v>
      </c>
      <c r="P4597" s="1">
        <v>0</v>
      </c>
      <c r="Q4597" s="1">
        <v>46026.09</v>
      </c>
      <c r="R4597" s="1">
        <v>90217.86</v>
      </c>
      <c r="S4597" s="1">
        <v>-14616.11</v>
      </c>
      <c r="T4597" s="1">
        <v>150860.06</v>
      </c>
      <c r="U4597" s="1">
        <f>SUM(Report_Summary[Revenue])</f>
        <v>626594850.33999527</v>
      </c>
      <c r="V4597" s="1">
        <f>Report_Summary[[#This Row],[Total Revenue]] / COUNTA(Report_Summary[Membership No])</f>
        <v>62659.485033999525</v>
      </c>
    </row>
    <row r="4598" spans="1:22" x14ac:dyDescent="0.3">
      <c r="A4598" t="s">
        <v>4637</v>
      </c>
      <c r="B4598">
        <v>2018</v>
      </c>
      <c r="C4598" t="s">
        <v>13</v>
      </c>
      <c r="D4598">
        <v>50</v>
      </c>
      <c r="E4598" t="str">
        <f t="shared" si="71"/>
        <v>Middle Age</v>
      </c>
      <c r="F4598" t="s">
        <v>19</v>
      </c>
      <c r="G4598" t="s">
        <v>23</v>
      </c>
      <c r="H4598" t="s">
        <v>31</v>
      </c>
      <c r="I4598">
        <v>29</v>
      </c>
      <c r="J4598">
        <v>1.59</v>
      </c>
      <c r="K4598" t="s">
        <v>33</v>
      </c>
      <c r="L4598" t="s">
        <v>33</v>
      </c>
      <c r="M4598" s="1">
        <v>9889.7000000000007</v>
      </c>
      <c r="N4598" s="1">
        <v>189.28</v>
      </c>
      <c r="O4598" s="1">
        <v>2903.06</v>
      </c>
      <c r="P4598" s="1">
        <v>0</v>
      </c>
      <c r="Q4598" s="1">
        <v>14644.75</v>
      </c>
      <c r="R4598" s="1">
        <v>24158.91</v>
      </c>
      <c r="S4598" s="1">
        <v>2995.57</v>
      </c>
      <c r="T4598" s="1">
        <v>35808.089999999997</v>
      </c>
      <c r="U4598" s="1">
        <f>SUM(Report_Summary[Revenue])</f>
        <v>626594850.33999527</v>
      </c>
      <c r="V4598" s="1">
        <f>Report_Summary[[#This Row],[Total Revenue]] / COUNTA(Report_Summary[Membership No])</f>
        <v>62659.485033999525</v>
      </c>
    </row>
    <row r="4599" spans="1:22" x14ac:dyDescent="0.3">
      <c r="A4599" t="s">
        <v>4638</v>
      </c>
      <c r="B4599">
        <v>2022</v>
      </c>
      <c r="C4599" t="s">
        <v>14</v>
      </c>
      <c r="D4599">
        <v>33</v>
      </c>
      <c r="E4599" t="str">
        <f t="shared" si="71"/>
        <v>Middle Age</v>
      </c>
      <c r="F4599" t="s">
        <v>16</v>
      </c>
      <c r="G4599" t="s">
        <v>25</v>
      </c>
      <c r="H4599" t="s">
        <v>30</v>
      </c>
      <c r="I4599">
        <v>31</v>
      </c>
      <c r="J4599">
        <v>2.82</v>
      </c>
      <c r="K4599" t="s">
        <v>32</v>
      </c>
      <c r="L4599" t="s">
        <v>33</v>
      </c>
      <c r="M4599" s="1">
        <v>1158.31</v>
      </c>
      <c r="N4599" s="1">
        <v>2031.18</v>
      </c>
      <c r="O4599" s="1">
        <v>5693.17</v>
      </c>
      <c r="P4599" s="1">
        <v>0</v>
      </c>
      <c r="Q4599" s="1">
        <v>4649.96</v>
      </c>
      <c r="R4599" s="1">
        <v>4894.38</v>
      </c>
      <c r="S4599" s="1">
        <v>749.76</v>
      </c>
      <c r="T4599" s="1">
        <v>8794.58</v>
      </c>
      <c r="U4599" s="1">
        <f>SUM(Report_Summary[Revenue])</f>
        <v>626594850.33999527</v>
      </c>
      <c r="V4599" s="1">
        <f>Report_Summary[[#This Row],[Total Revenue]] / COUNTA(Report_Summary[Membership No])</f>
        <v>62659.485033999525</v>
      </c>
    </row>
    <row r="4600" spans="1:22" x14ac:dyDescent="0.3">
      <c r="A4600" t="s">
        <v>4639</v>
      </c>
      <c r="B4600">
        <v>2019</v>
      </c>
      <c r="C4600" t="s">
        <v>13</v>
      </c>
      <c r="D4600">
        <v>54</v>
      </c>
      <c r="E4600" t="str">
        <f t="shared" si="71"/>
        <v>Middle Age</v>
      </c>
      <c r="F4600" t="s">
        <v>18</v>
      </c>
      <c r="G4600" t="s">
        <v>22</v>
      </c>
      <c r="H4600" t="s">
        <v>27</v>
      </c>
      <c r="I4600">
        <v>32</v>
      </c>
      <c r="J4600">
        <v>1.49</v>
      </c>
      <c r="K4600" t="s">
        <v>32</v>
      </c>
      <c r="L4600" t="s">
        <v>33</v>
      </c>
      <c r="M4600" s="1">
        <v>13602.94</v>
      </c>
      <c r="N4600" s="1">
        <v>377.21</v>
      </c>
      <c r="O4600" s="1">
        <v>2898.83</v>
      </c>
      <c r="P4600" s="1">
        <v>0</v>
      </c>
      <c r="Q4600" s="1">
        <v>24629.61</v>
      </c>
      <c r="R4600" s="1">
        <v>32147.83</v>
      </c>
      <c r="S4600" s="1">
        <v>-21421.07</v>
      </c>
      <c r="T4600" s="1">
        <v>78198.509999999995</v>
      </c>
      <c r="U4600" s="1">
        <f>SUM(Report_Summary[Revenue])</f>
        <v>626594850.33999527</v>
      </c>
      <c r="V4600" s="1">
        <f>Report_Summary[[#This Row],[Total Revenue]] / COUNTA(Report_Summary[Membership No])</f>
        <v>62659.485033999525</v>
      </c>
    </row>
    <row r="4601" spans="1:22" x14ac:dyDescent="0.3">
      <c r="A4601" t="s">
        <v>4640</v>
      </c>
      <c r="B4601">
        <v>2019</v>
      </c>
      <c r="C4601" t="s">
        <v>14</v>
      </c>
      <c r="D4601">
        <v>80</v>
      </c>
      <c r="E4601" t="str">
        <f t="shared" si="71"/>
        <v>Old</v>
      </c>
      <c r="F4601" t="s">
        <v>16</v>
      </c>
      <c r="G4601" t="s">
        <v>22</v>
      </c>
      <c r="H4601" t="s">
        <v>26</v>
      </c>
      <c r="I4601">
        <v>28</v>
      </c>
      <c r="J4601">
        <v>2.44</v>
      </c>
      <c r="K4601" t="s">
        <v>33</v>
      </c>
      <c r="L4601" t="s">
        <v>33</v>
      </c>
      <c r="M4601" s="1">
        <v>18405.599999999999</v>
      </c>
      <c r="N4601" s="1">
        <v>1478.36</v>
      </c>
      <c r="O4601" s="1">
        <v>6452.58</v>
      </c>
      <c r="P4601" s="1">
        <v>0</v>
      </c>
      <c r="Q4601" s="1">
        <v>90684.88</v>
      </c>
      <c r="R4601" s="1">
        <v>57975.31</v>
      </c>
      <c r="S4601" s="1">
        <v>29302.94</v>
      </c>
      <c r="T4601" s="1">
        <v>119357.25</v>
      </c>
      <c r="U4601" s="1">
        <f>SUM(Report_Summary[Revenue])</f>
        <v>626594850.33999527</v>
      </c>
      <c r="V4601" s="1">
        <f>Report_Summary[[#This Row],[Total Revenue]] / COUNTA(Report_Summary[Membership No])</f>
        <v>62659.485033999525</v>
      </c>
    </row>
    <row r="4602" spans="1:22" x14ac:dyDescent="0.3">
      <c r="A4602" t="s">
        <v>4641</v>
      </c>
      <c r="B4602">
        <v>2024</v>
      </c>
      <c r="C4602" t="s">
        <v>14</v>
      </c>
      <c r="D4602">
        <v>62</v>
      </c>
      <c r="E4602" t="str">
        <f t="shared" si="71"/>
        <v>Old</v>
      </c>
      <c r="F4602" t="s">
        <v>19</v>
      </c>
      <c r="G4602" t="s">
        <v>25</v>
      </c>
      <c r="H4602" t="s">
        <v>29</v>
      </c>
      <c r="I4602">
        <v>27</v>
      </c>
      <c r="J4602">
        <v>2.52</v>
      </c>
      <c r="K4602" t="s">
        <v>33</v>
      </c>
      <c r="L4602" t="s">
        <v>33</v>
      </c>
      <c r="M4602" s="1">
        <v>8377.84</v>
      </c>
      <c r="N4602" s="1">
        <v>3631.01</v>
      </c>
      <c r="O4602" s="1">
        <v>4467.29</v>
      </c>
      <c r="P4602" s="1">
        <v>0</v>
      </c>
      <c r="Q4602" s="1">
        <v>31019.53</v>
      </c>
      <c r="R4602" s="1">
        <v>13053.94</v>
      </c>
      <c r="S4602" s="1">
        <v>-8308.81</v>
      </c>
      <c r="T4602" s="1">
        <v>52382.28</v>
      </c>
      <c r="U4602" s="1">
        <f>SUM(Report_Summary[Revenue])</f>
        <v>626594850.33999527</v>
      </c>
      <c r="V4602" s="1">
        <f>Report_Summary[[#This Row],[Total Revenue]] / COUNTA(Report_Summary[Membership No])</f>
        <v>62659.485033999525</v>
      </c>
    </row>
    <row r="4603" spans="1:22" x14ac:dyDescent="0.3">
      <c r="A4603" t="s">
        <v>4642</v>
      </c>
      <c r="B4603">
        <v>2020</v>
      </c>
      <c r="C4603" t="s">
        <v>13</v>
      </c>
      <c r="D4603">
        <v>38</v>
      </c>
      <c r="E4603" t="str">
        <f t="shared" si="71"/>
        <v>Middle Age</v>
      </c>
      <c r="F4603" t="s">
        <v>17</v>
      </c>
      <c r="G4603" t="s">
        <v>23</v>
      </c>
      <c r="H4603" t="s">
        <v>28</v>
      </c>
      <c r="I4603">
        <v>31</v>
      </c>
      <c r="J4603">
        <v>2.4900000000000002</v>
      </c>
      <c r="K4603" t="s">
        <v>32</v>
      </c>
      <c r="L4603" t="s">
        <v>33</v>
      </c>
      <c r="M4603" s="1">
        <v>19653.3</v>
      </c>
      <c r="N4603" s="1">
        <v>4842.16</v>
      </c>
      <c r="O4603" s="1">
        <v>3086.68</v>
      </c>
      <c r="P4603" s="1">
        <v>0</v>
      </c>
      <c r="Q4603" s="1">
        <v>35696.85</v>
      </c>
      <c r="R4603" s="1">
        <v>33104.230000000003</v>
      </c>
      <c r="S4603" s="1">
        <v>-21083.79</v>
      </c>
      <c r="T4603" s="1">
        <v>89884.87</v>
      </c>
      <c r="U4603" s="1">
        <f>SUM(Report_Summary[Revenue])</f>
        <v>626594850.33999527</v>
      </c>
      <c r="V4603" s="1">
        <f>Report_Summary[[#This Row],[Total Revenue]] / COUNTA(Report_Summary[Membership No])</f>
        <v>62659.485033999525</v>
      </c>
    </row>
    <row r="4604" spans="1:22" x14ac:dyDescent="0.3">
      <c r="A4604" t="s">
        <v>4643</v>
      </c>
      <c r="B4604">
        <v>2023</v>
      </c>
      <c r="C4604" t="s">
        <v>13</v>
      </c>
      <c r="D4604">
        <v>59</v>
      </c>
      <c r="E4604" t="str">
        <f t="shared" si="71"/>
        <v>Old</v>
      </c>
      <c r="F4604" t="s">
        <v>20</v>
      </c>
      <c r="G4604" t="s">
        <v>23</v>
      </c>
      <c r="H4604" t="s">
        <v>26</v>
      </c>
      <c r="I4604">
        <v>39</v>
      </c>
      <c r="J4604">
        <v>1.28</v>
      </c>
      <c r="K4604" t="s">
        <v>32</v>
      </c>
      <c r="L4604" t="s">
        <v>33</v>
      </c>
      <c r="M4604" s="1">
        <v>11630.42</v>
      </c>
      <c r="N4604" s="1">
        <v>1109.2</v>
      </c>
      <c r="O4604" s="1">
        <v>6808.03</v>
      </c>
      <c r="P4604" s="1">
        <v>0</v>
      </c>
      <c r="Q4604" s="1">
        <v>47910.54</v>
      </c>
      <c r="R4604" s="1">
        <v>37280.65</v>
      </c>
      <c r="S4604" s="1">
        <v>-18960.669999999998</v>
      </c>
      <c r="T4604" s="1">
        <v>104151.86</v>
      </c>
      <c r="U4604" s="1">
        <f>SUM(Report_Summary[Revenue])</f>
        <v>626594850.33999527</v>
      </c>
      <c r="V4604" s="1">
        <f>Report_Summary[[#This Row],[Total Revenue]] / COUNTA(Report_Summary[Membership No])</f>
        <v>62659.485033999525</v>
      </c>
    </row>
    <row r="4605" spans="1:22" x14ac:dyDescent="0.3">
      <c r="A4605" t="s">
        <v>4644</v>
      </c>
      <c r="B4605">
        <v>2020</v>
      </c>
      <c r="C4605" t="s">
        <v>13</v>
      </c>
      <c r="D4605">
        <v>38</v>
      </c>
      <c r="E4605" t="str">
        <f t="shared" si="71"/>
        <v>Middle Age</v>
      </c>
      <c r="F4605" t="s">
        <v>15</v>
      </c>
      <c r="G4605" t="s">
        <v>24</v>
      </c>
      <c r="H4605" t="s">
        <v>29</v>
      </c>
      <c r="I4605">
        <v>33</v>
      </c>
      <c r="J4605">
        <v>1.91</v>
      </c>
      <c r="K4605" t="s">
        <v>33</v>
      </c>
      <c r="L4605" t="s">
        <v>33</v>
      </c>
      <c r="M4605" s="1">
        <v>19638.400000000001</v>
      </c>
      <c r="N4605" s="1">
        <v>3280.67</v>
      </c>
      <c r="O4605" s="1">
        <v>2711.54</v>
      </c>
      <c r="P4605" s="1">
        <v>0</v>
      </c>
      <c r="Q4605" s="1">
        <v>85611.41</v>
      </c>
      <c r="R4605" s="1">
        <v>54972.67</v>
      </c>
      <c r="S4605" s="1">
        <v>12236.76</v>
      </c>
      <c r="T4605" s="1">
        <v>128347.32</v>
      </c>
      <c r="U4605" s="1">
        <f>SUM(Report_Summary[Revenue])</f>
        <v>626594850.33999527</v>
      </c>
      <c r="V4605" s="1">
        <f>Report_Summary[[#This Row],[Total Revenue]] / COUNTA(Report_Summary[Membership No])</f>
        <v>62659.485033999525</v>
      </c>
    </row>
    <row r="4606" spans="1:22" x14ac:dyDescent="0.3">
      <c r="A4606" t="s">
        <v>4645</v>
      </c>
      <c r="B4606">
        <v>2022</v>
      </c>
      <c r="C4606" t="s">
        <v>13</v>
      </c>
      <c r="D4606">
        <v>50</v>
      </c>
      <c r="E4606" t="str">
        <f t="shared" si="71"/>
        <v>Middle Age</v>
      </c>
      <c r="F4606" t="s">
        <v>15</v>
      </c>
      <c r="G4606" t="s">
        <v>25</v>
      </c>
      <c r="H4606" t="s">
        <v>29</v>
      </c>
      <c r="I4606">
        <v>29</v>
      </c>
      <c r="J4606">
        <v>2.4900000000000002</v>
      </c>
      <c r="K4606" t="s">
        <v>32</v>
      </c>
      <c r="L4606" t="s">
        <v>33</v>
      </c>
      <c r="M4606" s="1">
        <v>17196.72</v>
      </c>
      <c r="N4606" s="1">
        <v>453.73</v>
      </c>
      <c r="O4606" s="1">
        <v>6432.51</v>
      </c>
      <c r="P4606" s="1">
        <v>0</v>
      </c>
      <c r="Q4606" s="1">
        <v>78269.009999999995</v>
      </c>
      <c r="R4606" s="1">
        <v>52357.03</v>
      </c>
      <c r="S4606" s="1">
        <v>10395.200000000001</v>
      </c>
      <c r="T4606" s="1">
        <v>120230.84</v>
      </c>
      <c r="U4606" s="1">
        <f>SUM(Report_Summary[Revenue])</f>
        <v>626594850.33999527</v>
      </c>
      <c r="V4606" s="1">
        <f>Report_Summary[[#This Row],[Total Revenue]] / COUNTA(Report_Summary[Membership No])</f>
        <v>62659.485033999525</v>
      </c>
    </row>
    <row r="4607" spans="1:22" x14ac:dyDescent="0.3">
      <c r="A4607" t="s">
        <v>4646</v>
      </c>
      <c r="B4607">
        <v>2024</v>
      </c>
      <c r="C4607" t="s">
        <v>13</v>
      </c>
      <c r="D4607">
        <v>23</v>
      </c>
      <c r="E4607" t="str">
        <f t="shared" si="71"/>
        <v>Young</v>
      </c>
      <c r="F4607" t="s">
        <v>19</v>
      </c>
      <c r="G4607" t="s">
        <v>23</v>
      </c>
      <c r="H4607" t="s">
        <v>28</v>
      </c>
      <c r="I4607">
        <v>37</v>
      </c>
      <c r="J4607">
        <v>1.44</v>
      </c>
      <c r="K4607" t="s">
        <v>33</v>
      </c>
      <c r="L4607" t="s">
        <v>33</v>
      </c>
      <c r="M4607" s="1">
        <v>10324.11</v>
      </c>
      <c r="N4607" s="1">
        <v>4902.9399999999996</v>
      </c>
      <c r="O4607" s="1">
        <v>5566.1</v>
      </c>
      <c r="P4607" s="1">
        <v>0</v>
      </c>
      <c r="Q4607" s="1">
        <v>15798.89</v>
      </c>
      <c r="R4607" s="1">
        <v>43729.53</v>
      </c>
      <c r="S4607" s="1">
        <v>1623.02</v>
      </c>
      <c r="T4607" s="1">
        <v>57905.4</v>
      </c>
      <c r="U4607" s="1">
        <f>SUM(Report_Summary[Revenue])</f>
        <v>626594850.33999527</v>
      </c>
      <c r="V4607" s="1">
        <f>Report_Summary[[#This Row],[Total Revenue]] / COUNTA(Report_Summary[Membership No])</f>
        <v>62659.485033999525</v>
      </c>
    </row>
    <row r="4608" spans="1:22" x14ac:dyDescent="0.3">
      <c r="A4608" t="s">
        <v>4647</v>
      </c>
      <c r="B4608">
        <v>2023</v>
      </c>
      <c r="C4608" t="s">
        <v>13</v>
      </c>
      <c r="D4608">
        <v>69</v>
      </c>
      <c r="E4608" t="str">
        <f t="shared" si="71"/>
        <v>Old</v>
      </c>
      <c r="F4608" t="s">
        <v>18</v>
      </c>
      <c r="G4608" t="s">
        <v>23</v>
      </c>
      <c r="H4608" t="s">
        <v>26</v>
      </c>
      <c r="I4608">
        <v>31</v>
      </c>
      <c r="J4608">
        <v>1.57</v>
      </c>
      <c r="K4608" t="s">
        <v>32</v>
      </c>
      <c r="L4608" t="s">
        <v>33</v>
      </c>
      <c r="M4608" s="1">
        <v>11509.1</v>
      </c>
      <c r="N4608" s="1">
        <v>1755.5</v>
      </c>
      <c r="O4608" s="1">
        <v>1505.82</v>
      </c>
      <c r="P4608" s="1">
        <v>0</v>
      </c>
      <c r="Q4608" s="1">
        <v>25551.79</v>
      </c>
      <c r="R4608" s="1">
        <v>32992.32</v>
      </c>
      <c r="S4608" s="1">
        <v>27625.83</v>
      </c>
      <c r="T4608" s="1">
        <v>30918.28</v>
      </c>
      <c r="U4608" s="1">
        <f>SUM(Report_Summary[Revenue])</f>
        <v>626594850.33999527</v>
      </c>
      <c r="V4608" s="1">
        <f>Report_Summary[[#This Row],[Total Revenue]] / COUNTA(Report_Summary[Membership No])</f>
        <v>62659.485033999525</v>
      </c>
    </row>
    <row r="4609" spans="1:22" x14ac:dyDescent="0.3">
      <c r="A4609" t="s">
        <v>4648</v>
      </c>
      <c r="B4609">
        <v>2015</v>
      </c>
      <c r="C4609" t="s">
        <v>13</v>
      </c>
      <c r="D4609">
        <v>31</v>
      </c>
      <c r="E4609" t="str">
        <f t="shared" si="71"/>
        <v>Middle Age</v>
      </c>
      <c r="F4609" t="s">
        <v>15</v>
      </c>
      <c r="G4609" t="s">
        <v>22</v>
      </c>
      <c r="H4609" t="s">
        <v>28</v>
      </c>
      <c r="I4609">
        <v>24</v>
      </c>
      <c r="J4609">
        <v>2.73</v>
      </c>
      <c r="K4609" t="s">
        <v>32</v>
      </c>
      <c r="L4609" t="s">
        <v>33</v>
      </c>
      <c r="M4609" s="1">
        <v>17328.98</v>
      </c>
      <c r="N4609" s="1">
        <v>2673.09</v>
      </c>
      <c r="O4609" s="1">
        <v>2489.37</v>
      </c>
      <c r="P4609" s="1">
        <v>0</v>
      </c>
      <c r="Q4609" s="1">
        <v>67284.479999999996</v>
      </c>
      <c r="R4609" s="1">
        <v>40810.339999999997</v>
      </c>
      <c r="S4609" s="1">
        <v>-17809.95</v>
      </c>
      <c r="T4609" s="1">
        <v>125904.77</v>
      </c>
      <c r="U4609" s="1">
        <f>SUM(Report_Summary[Revenue])</f>
        <v>626594850.33999527</v>
      </c>
      <c r="V4609" s="1">
        <f>Report_Summary[[#This Row],[Total Revenue]] / COUNTA(Report_Summary[Membership No])</f>
        <v>62659.485033999525</v>
      </c>
    </row>
    <row r="4610" spans="1:22" x14ac:dyDescent="0.3">
      <c r="A4610" t="s">
        <v>4649</v>
      </c>
      <c r="B4610">
        <v>2018</v>
      </c>
      <c r="C4610" t="s">
        <v>13</v>
      </c>
      <c r="D4610">
        <v>44</v>
      </c>
      <c r="E4610" t="str">
        <f t="shared" si="71"/>
        <v>Middle Age</v>
      </c>
      <c r="F4610" t="s">
        <v>15</v>
      </c>
      <c r="G4610" t="s">
        <v>24</v>
      </c>
      <c r="H4610" t="s">
        <v>30</v>
      </c>
      <c r="I4610">
        <v>29</v>
      </c>
      <c r="J4610">
        <v>2.2799999999999998</v>
      </c>
      <c r="K4610" t="s">
        <v>33</v>
      </c>
      <c r="L4610" t="s">
        <v>33</v>
      </c>
      <c r="M4610" s="1">
        <v>5850.14</v>
      </c>
      <c r="N4610" s="1">
        <v>4873.51</v>
      </c>
      <c r="O4610" s="1">
        <v>3858.06</v>
      </c>
      <c r="P4610" s="1">
        <v>0</v>
      </c>
      <c r="Q4610" s="1">
        <v>20300.09</v>
      </c>
      <c r="R4610" s="1">
        <v>27573.64</v>
      </c>
      <c r="S4610" s="1">
        <v>-14121.65</v>
      </c>
      <c r="T4610" s="1">
        <v>61995.38</v>
      </c>
      <c r="U4610" s="1">
        <f>SUM(Report_Summary[Revenue])</f>
        <v>626594850.33999527</v>
      </c>
      <c r="V4610" s="1">
        <f>Report_Summary[[#This Row],[Total Revenue]] / COUNTA(Report_Summary[Membership No])</f>
        <v>62659.485033999525</v>
      </c>
    </row>
    <row r="4611" spans="1:22" x14ac:dyDescent="0.3">
      <c r="A4611" t="s">
        <v>4650</v>
      </c>
      <c r="B4611">
        <v>2017</v>
      </c>
      <c r="C4611" t="s">
        <v>13</v>
      </c>
      <c r="D4611">
        <v>38</v>
      </c>
      <c r="E4611" t="str">
        <f t="shared" ref="E4611:E4674" si="72">IF(D4611&gt;55,"Old",IF(D4611&gt;=31,"Middle Age",IF(D4611&lt;31,"Young","Invalid")))</f>
        <v>Middle Age</v>
      </c>
      <c r="F4611" t="s">
        <v>18</v>
      </c>
      <c r="G4611" t="s">
        <v>24</v>
      </c>
      <c r="H4611" t="s">
        <v>26</v>
      </c>
      <c r="I4611">
        <v>30</v>
      </c>
      <c r="J4611">
        <v>2.19</v>
      </c>
      <c r="K4611" t="s">
        <v>32</v>
      </c>
      <c r="L4611" t="s">
        <v>33</v>
      </c>
      <c r="M4611" s="1">
        <v>16907.009999999998</v>
      </c>
      <c r="N4611" s="1">
        <v>1817.4</v>
      </c>
      <c r="O4611" s="1">
        <v>5329.28</v>
      </c>
      <c r="P4611" s="1">
        <v>0</v>
      </c>
      <c r="Q4611" s="1">
        <v>64998.18</v>
      </c>
      <c r="R4611" s="1">
        <v>51090.49</v>
      </c>
      <c r="S4611" s="1">
        <v>-6764.74</v>
      </c>
      <c r="T4611" s="1">
        <v>122853.41</v>
      </c>
      <c r="U4611" s="1">
        <f>SUM(Report_Summary[Revenue])</f>
        <v>626594850.33999527</v>
      </c>
      <c r="V4611" s="1">
        <f>Report_Summary[[#This Row],[Total Revenue]] / COUNTA(Report_Summary[Membership No])</f>
        <v>62659.485033999525</v>
      </c>
    </row>
    <row r="4612" spans="1:22" x14ac:dyDescent="0.3">
      <c r="A4612" t="s">
        <v>4651</v>
      </c>
      <c r="B4612">
        <v>2018</v>
      </c>
      <c r="C4612" t="s">
        <v>13</v>
      </c>
      <c r="D4612">
        <v>43</v>
      </c>
      <c r="E4612" t="str">
        <f t="shared" si="72"/>
        <v>Middle Age</v>
      </c>
      <c r="F4612" t="s">
        <v>20</v>
      </c>
      <c r="G4612" t="s">
        <v>22</v>
      </c>
      <c r="H4612" t="s">
        <v>30</v>
      </c>
      <c r="I4612">
        <v>27</v>
      </c>
      <c r="J4612">
        <v>1.61</v>
      </c>
      <c r="K4612" t="s">
        <v>33</v>
      </c>
      <c r="L4612" t="s">
        <v>33</v>
      </c>
      <c r="M4612" s="1">
        <v>5292.47</v>
      </c>
      <c r="N4612" s="1">
        <v>4098.3500000000004</v>
      </c>
      <c r="O4612" s="1">
        <v>625.75</v>
      </c>
      <c r="P4612" s="1">
        <v>0</v>
      </c>
      <c r="Q4612" s="1">
        <v>21794.22</v>
      </c>
      <c r="R4612" s="1">
        <v>19029.25</v>
      </c>
      <c r="S4612" s="1">
        <v>6956.95</v>
      </c>
      <c r="T4612" s="1">
        <v>33866.519999999997</v>
      </c>
      <c r="U4612" s="1">
        <f>SUM(Report_Summary[Revenue])</f>
        <v>626594850.33999527</v>
      </c>
      <c r="V4612" s="1">
        <f>Report_Summary[[#This Row],[Total Revenue]] / COUNTA(Report_Summary[Membership No])</f>
        <v>62659.485033999525</v>
      </c>
    </row>
    <row r="4613" spans="1:22" x14ac:dyDescent="0.3">
      <c r="A4613" t="s">
        <v>4652</v>
      </c>
      <c r="B4613">
        <v>2018</v>
      </c>
      <c r="C4613" t="s">
        <v>14</v>
      </c>
      <c r="D4613">
        <v>49</v>
      </c>
      <c r="E4613" t="str">
        <f t="shared" si="72"/>
        <v>Middle Age</v>
      </c>
      <c r="F4613" t="s">
        <v>19</v>
      </c>
      <c r="G4613" t="s">
        <v>22</v>
      </c>
      <c r="H4613" t="s">
        <v>31</v>
      </c>
      <c r="I4613">
        <v>36</v>
      </c>
      <c r="J4613">
        <v>1.05</v>
      </c>
      <c r="K4613" t="s">
        <v>33</v>
      </c>
      <c r="L4613" t="s">
        <v>33</v>
      </c>
      <c r="M4613" s="1">
        <v>19293.22</v>
      </c>
      <c r="N4613" s="1">
        <v>2073.7199999999998</v>
      </c>
      <c r="O4613" s="1">
        <v>955.45</v>
      </c>
      <c r="P4613" s="1">
        <v>0</v>
      </c>
      <c r="Q4613" s="1">
        <v>96235.5</v>
      </c>
      <c r="R4613" s="1">
        <v>33397.620000000003</v>
      </c>
      <c r="S4613" s="1">
        <v>4720.78</v>
      </c>
      <c r="T4613" s="1">
        <v>124912.34</v>
      </c>
      <c r="U4613" s="1">
        <f>SUM(Report_Summary[Revenue])</f>
        <v>626594850.33999527</v>
      </c>
      <c r="V4613" s="1">
        <f>Report_Summary[[#This Row],[Total Revenue]] / COUNTA(Report_Summary[Membership No])</f>
        <v>62659.485033999525</v>
      </c>
    </row>
    <row r="4614" spans="1:22" x14ac:dyDescent="0.3">
      <c r="A4614" t="s">
        <v>4653</v>
      </c>
      <c r="B4614">
        <v>2016</v>
      </c>
      <c r="C4614" t="s">
        <v>14</v>
      </c>
      <c r="D4614">
        <v>80</v>
      </c>
      <c r="E4614" t="str">
        <f t="shared" si="72"/>
        <v>Old</v>
      </c>
      <c r="F4614" t="s">
        <v>15</v>
      </c>
      <c r="G4614" t="s">
        <v>25</v>
      </c>
      <c r="H4614" t="s">
        <v>29</v>
      </c>
      <c r="I4614">
        <v>23</v>
      </c>
      <c r="J4614">
        <v>1.52</v>
      </c>
      <c r="K4614" t="s">
        <v>33</v>
      </c>
      <c r="L4614" t="s">
        <v>33</v>
      </c>
      <c r="M4614" s="1">
        <v>1559.97</v>
      </c>
      <c r="N4614" s="1">
        <v>4687.78</v>
      </c>
      <c r="O4614" s="1">
        <v>6055.74</v>
      </c>
      <c r="P4614" s="1">
        <v>0</v>
      </c>
      <c r="Q4614" s="1">
        <v>6772.42</v>
      </c>
      <c r="R4614" s="1">
        <v>6037.99</v>
      </c>
      <c r="S4614" s="1">
        <v>8228.93</v>
      </c>
      <c r="T4614" s="1">
        <v>4581.4799999999996</v>
      </c>
      <c r="U4614" s="1">
        <f>SUM(Report_Summary[Revenue])</f>
        <v>626594850.33999527</v>
      </c>
      <c r="V4614" s="1">
        <f>Report_Summary[[#This Row],[Total Revenue]] / COUNTA(Report_Summary[Membership No])</f>
        <v>62659.485033999525</v>
      </c>
    </row>
    <row r="4615" spans="1:22" x14ac:dyDescent="0.3">
      <c r="A4615" t="s">
        <v>4654</v>
      </c>
      <c r="B4615">
        <v>2017</v>
      </c>
      <c r="C4615" t="s">
        <v>14</v>
      </c>
      <c r="D4615">
        <v>39</v>
      </c>
      <c r="E4615" t="str">
        <f t="shared" si="72"/>
        <v>Middle Age</v>
      </c>
      <c r="F4615" t="s">
        <v>18</v>
      </c>
      <c r="G4615" t="s">
        <v>25</v>
      </c>
      <c r="H4615" t="s">
        <v>31</v>
      </c>
      <c r="I4615">
        <v>28</v>
      </c>
      <c r="J4615">
        <v>2.23</v>
      </c>
      <c r="K4615" t="s">
        <v>32</v>
      </c>
      <c r="L4615" t="s">
        <v>33</v>
      </c>
      <c r="M4615" s="1">
        <v>14766.1</v>
      </c>
      <c r="N4615" s="1">
        <v>516.48</v>
      </c>
      <c r="O4615" s="1">
        <v>7274.36</v>
      </c>
      <c r="P4615" s="1">
        <v>0</v>
      </c>
      <c r="Q4615" s="1">
        <v>42526.92</v>
      </c>
      <c r="R4615" s="1">
        <v>20619.689999999999</v>
      </c>
      <c r="S4615" s="1">
        <v>-1260.27</v>
      </c>
      <c r="T4615" s="1">
        <v>64406.879999999997</v>
      </c>
      <c r="U4615" s="1">
        <f>SUM(Report_Summary[Revenue])</f>
        <v>626594850.33999527</v>
      </c>
      <c r="V4615" s="1">
        <f>Report_Summary[[#This Row],[Total Revenue]] / COUNTA(Report_Summary[Membership No])</f>
        <v>62659.485033999525</v>
      </c>
    </row>
    <row r="4616" spans="1:22" x14ac:dyDescent="0.3">
      <c r="A4616" t="s">
        <v>4655</v>
      </c>
      <c r="B4616">
        <v>2016</v>
      </c>
      <c r="C4616" t="s">
        <v>13</v>
      </c>
      <c r="D4616">
        <v>44</v>
      </c>
      <c r="E4616" t="str">
        <f t="shared" si="72"/>
        <v>Middle Age</v>
      </c>
      <c r="F4616" t="s">
        <v>18</v>
      </c>
      <c r="G4616" t="s">
        <v>23</v>
      </c>
      <c r="H4616" t="s">
        <v>27</v>
      </c>
      <c r="I4616">
        <v>31</v>
      </c>
      <c r="J4616">
        <v>1.1299999999999999</v>
      </c>
      <c r="K4616" t="s">
        <v>32</v>
      </c>
      <c r="L4616" t="s">
        <v>33</v>
      </c>
      <c r="M4616" s="1">
        <v>1853.06</v>
      </c>
      <c r="N4616" s="1">
        <v>2856.43</v>
      </c>
      <c r="O4616" s="1">
        <v>6313.16</v>
      </c>
      <c r="P4616" s="1">
        <v>0</v>
      </c>
      <c r="Q4616" s="1">
        <v>4353.3599999999997</v>
      </c>
      <c r="R4616" s="1">
        <v>6430.04</v>
      </c>
      <c r="S4616" s="1">
        <v>-12091.76</v>
      </c>
      <c r="T4616" s="1">
        <v>22875.16</v>
      </c>
      <c r="U4616" s="1">
        <f>SUM(Report_Summary[Revenue])</f>
        <v>626594850.33999527</v>
      </c>
      <c r="V4616" s="1">
        <f>Report_Summary[[#This Row],[Total Revenue]] / COUNTA(Report_Summary[Membership No])</f>
        <v>62659.485033999525</v>
      </c>
    </row>
    <row r="4617" spans="1:22" x14ac:dyDescent="0.3">
      <c r="A4617" t="s">
        <v>4656</v>
      </c>
      <c r="B4617">
        <v>2015</v>
      </c>
      <c r="C4617" t="s">
        <v>13</v>
      </c>
      <c r="D4617">
        <v>62</v>
      </c>
      <c r="E4617" t="str">
        <f t="shared" si="72"/>
        <v>Old</v>
      </c>
      <c r="F4617" t="s">
        <v>16</v>
      </c>
      <c r="G4617" t="s">
        <v>23</v>
      </c>
      <c r="H4617" t="s">
        <v>28</v>
      </c>
      <c r="I4617">
        <v>25</v>
      </c>
      <c r="J4617">
        <v>2.77</v>
      </c>
      <c r="K4617" t="s">
        <v>33</v>
      </c>
      <c r="L4617" t="s">
        <v>33</v>
      </c>
      <c r="M4617" s="1">
        <v>7448.91</v>
      </c>
      <c r="N4617" s="1">
        <v>3751.77</v>
      </c>
      <c r="O4617" s="1">
        <v>7731.91</v>
      </c>
      <c r="P4617" s="1">
        <v>0</v>
      </c>
      <c r="Q4617" s="1">
        <v>14622.78</v>
      </c>
      <c r="R4617" s="1">
        <v>14420.88</v>
      </c>
      <c r="S4617" s="1">
        <v>-7426</v>
      </c>
      <c r="T4617" s="1">
        <v>36469.660000000003</v>
      </c>
      <c r="U4617" s="1">
        <f>SUM(Report_Summary[Revenue])</f>
        <v>626594850.33999527</v>
      </c>
      <c r="V4617" s="1">
        <f>Report_Summary[[#This Row],[Total Revenue]] / COUNTA(Report_Summary[Membership No])</f>
        <v>62659.485033999525</v>
      </c>
    </row>
    <row r="4618" spans="1:22" x14ac:dyDescent="0.3">
      <c r="A4618" t="s">
        <v>4657</v>
      </c>
      <c r="B4618">
        <v>2024</v>
      </c>
      <c r="C4618" t="s">
        <v>14</v>
      </c>
      <c r="D4618">
        <v>32</v>
      </c>
      <c r="E4618" t="str">
        <f t="shared" si="72"/>
        <v>Middle Age</v>
      </c>
      <c r="F4618" t="s">
        <v>15</v>
      </c>
      <c r="G4618" t="s">
        <v>25</v>
      </c>
      <c r="H4618" t="s">
        <v>29</v>
      </c>
      <c r="I4618">
        <v>25</v>
      </c>
      <c r="J4618">
        <v>2.66</v>
      </c>
      <c r="K4618" t="s">
        <v>33</v>
      </c>
      <c r="L4618" t="s">
        <v>33</v>
      </c>
      <c r="M4618" s="1">
        <v>16675.95</v>
      </c>
      <c r="N4618" s="1">
        <v>163.22</v>
      </c>
      <c r="O4618" s="1">
        <v>2018.58</v>
      </c>
      <c r="P4618" s="1">
        <v>0</v>
      </c>
      <c r="Q4618" s="1">
        <v>52132.02</v>
      </c>
      <c r="R4618" s="1">
        <v>38090.14</v>
      </c>
      <c r="S4618" s="1">
        <v>2432.0500000000002</v>
      </c>
      <c r="T4618" s="1">
        <v>87790.11</v>
      </c>
      <c r="U4618" s="1">
        <f>SUM(Report_Summary[Revenue])</f>
        <v>626594850.33999527</v>
      </c>
      <c r="V4618" s="1">
        <f>Report_Summary[[#This Row],[Total Revenue]] / COUNTA(Report_Summary[Membership No])</f>
        <v>62659.485033999525</v>
      </c>
    </row>
    <row r="4619" spans="1:22" x14ac:dyDescent="0.3">
      <c r="A4619" t="s">
        <v>4658</v>
      </c>
      <c r="B4619">
        <v>2023</v>
      </c>
      <c r="C4619" t="s">
        <v>13</v>
      </c>
      <c r="D4619">
        <v>74</v>
      </c>
      <c r="E4619" t="str">
        <f t="shared" si="72"/>
        <v>Old</v>
      </c>
      <c r="F4619" t="s">
        <v>18</v>
      </c>
      <c r="G4619" t="s">
        <v>25</v>
      </c>
      <c r="H4619" t="s">
        <v>26</v>
      </c>
      <c r="I4619">
        <v>21</v>
      </c>
      <c r="J4619">
        <v>2.06</v>
      </c>
      <c r="K4619" t="s">
        <v>32</v>
      </c>
      <c r="L4619" t="s">
        <v>33</v>
      </c>
      <c r="M4619" s="1">
        <v>8582.7099999999991</v>
      </c>
      <c r="N4619" s="1">
        <v>1163.33</v>
      </c>
      <c r="O4619" s="1">
        <v>4328.3900000000003</v>
      </c>
      <c r="P4619" s="1">
        <v>0</v>
      </c>
      <c r="Q4619" s="1">
        <v>42029.86</v>
      </c>
      <c r="R4619" s="1">
        <v>33275.730000000003</v>
      </c>
      <c r="S4619" s="1">
        <v>-14725.3</v>
      </c>
      <c r="T4619" s="1">
        <v>90030.89</v>
      </c>
      <c r="U4619" s="1">
        <f>SUM(Report_Summary[Revenue])</f>
        <v>626594850.33999527</v>
      </c>
      <c r="V4619" s="1">
        <f>Report_Summary[[#This Row],[Total Revenue]] / COUNTA(Report_Summary[Membership No])</f>
        <v>62659.485033999525</v>
      </c>
    </row>
    <row r="4620" spans="1:22" x14ac:dyDescent="0.3">
      <c r="A4620" t="s">
        <v>4659</v>
      </c>
      <c r="B4620">
        <v>2016</v>
      </c>
      <c r="C4620" t="s">
        <v>14</v>
      </c>
      <c r="D4620">
        <v>38</v>
      </c>
      <c r="E4620" t="str">
        <f t="shared" si="72"/>
        <v>Middle Age</v>
      </c>
      <c r="F4620" t="s">
        <v>19</v>
      </c>
      <c r="G4620" t="s">
        <v>25</v>
      </c>
      <c r="H4620" t="s">
        <v>31</v>
      </c>
      <c r="I4620">
        <v>42</v>
      </c>
      <c r="J4620">
        <v>3.28</v>
      </c>
      <c r="K4620" t="s">
        <v>32</v>
      </c>
      <c r="L4620" t="s">
        <v>33</v>
      </c>
      <c r="M4620" s="1">
        <v>10012.049999999999</v>
      </c>
      <c r="N4620" s="1">
        <v>2734.53</v>
      </c>
      <c r="O4620" s="1">
        <v>822.22</v>
      </c>
      <c r="P4620" s="1">
        <v>0</v>
      </c>
      <c r="Q4620" s="1">
        <v>34480.870000000003</v>
      </c>
      <c r="R4620" s="1">
        <v>20406.61</v>
      </c>
      <c r="S4620" s="1">
        <v>21033.9</v>
      </c>
      <c r="T4620" s="1">
        <v>33853.58</v>
      </c>
      <c r="U4620" s="1">
        <f>SUM(Report_Summary[Revenue])</f>
        <v>626594850.33999527</v>
      </c>
      <c r="V4620" s="1">
        <f>Report_Summary[[#This Row],[Total Revenue]] / COUNTA(Report_Summary[Membership No])</f>
        <v>62659.485033999525</v>
      </c>
    </row>
    <row r="4621" spans="1:22" x14ac:dyDescent="0.3">
      <c r="A4621" t="s">
        <v>4660</v>
      </c>
      <c r="B4621">
        <v>2024</v>
      </c>
      <c r="C4621" t="s">
        <v>13</v>
      </c>
      <c r="D4621">
        <v>76</v>
      </c>
      <c r="E4621" t="str">
        <f t="shared" si="72"/>
        <v>Old</v>
      </c>
      <c r="F4621" t="s">
        <v>19</v>
      </c>
      <c r="G4621" t="s">
        <v>25</v>
      </c>
      <c r="H4621" t="s">
        <v>30</v>
      </c>
      <c r="I4621">
        <v>29</v>
      </c>
      <c r="J4621">
        <v>2.7</v>
      </c>
      <c r="K4621" t="s">
        <v>32</v>
      </c>
      <c r="L4621" t="s">
        <v>33</v>
      </c>
      <c r="M4621" s="1">
        <v>10173.26</v>
      </c>
      <c r="N4621" s="1">
        <v>4385.16</v>
      </c>
      <c r="O4621" s="1">
        <v>7582.5</v>
      </c>
      <c r="P4621" s="1">
        <v>0</v>
      </c>
      <c r="Q4621" s="1">
        <v>17266.580000000002</v>
      </c>
      <c r="R4621" s="1">
        <v>13617.89</v>
      </c>
      <c r="S4621" s="1">
        <v>-12122.77</v>
      </c>
      <c r="T4621" s="1">
        <v>43007.24</v>
      </c>
      <c r="U4621" s="1">
        <f>SUM(Report_Summary[Revenue])</f>
        <v>626594850.33999527</v>
      </c>
      <c r="V4621" s="1">
        <f>Report_Summary[[#This Row],[Total Revenue]] / COUNTA(Report_Summary[Membership No])</f>
        <v>62659.485033999525</v>
      </c>
    </row>
    <row r="4622" spans="1:22" x14ac:dyDescent="0.3">
      <c r="A4622" t="s">
        <v>4661</v>
      </c>
      <c r="B4622">
        <v>2024</v>
      </c>
      <c r="C4622" t="s">
        <v>14</v>
      </c>
      <c r="D4622">
        <v>58</v>
      </c>
      <c r="E4622" t="str">
        <f t="shared" si="72"/>
        <v>Old</v>
      </c>
      <c r="F4622" t="s">
        <v>17</v>
      </c>
      <c r="G4622" t="s">
        <v>22</v>
      </c>
      <c r="H4622" t="s">
        <v>27</v>
      </c>
      <c r="I4622">
        <v>31</v>
      </c>
      <c r="J4622">
        <v>2.59</v>
      </c>
      <c r="K4622" t="s">
        <v>33</v>
      </c>
      <c r="L4622" t="s">
        <v>33</v>
      </c>
      <c r="M4622" s="1">
        <v>12928.87</v>
      </c>
      <c r="N4622" s="1">
        <v>3395.49</v>
      </c>
      <c r="O4622" s="1">
        <v>6330.01</v>
      </c>
      <c r="P4622" s="1">
        <v>0</v>
      </c>
      <c r="Q4622" s="1">
        <v>63895.519999999997</v>
      </c>
      <c r="R4622" s="1">
        <v>56415.1</v>
      </c>
      <c r="S4622" s="1">
        <v>-11338.94</v>
      </c>
      <c r="T4622" s="1">
        <v>131649.56</v>
      </c>
      <c r="U4622" s="1">
        <f>SUM(Report_Summary[Revenue])</f>
        <v>626594850.33999527</v>
      </c>
      <c r="V4622" s="1">
        <f>Report_Summary[[#This Row],[Total Revenue]] / COUNTA(Report_Summary[Membership No])</f>
        <v>62659.485033999525</v>
      </c>
    </row>
    <row r="4623" spans="1:22" x14ac:dyDescent="0.3">
      <c r="A4623" t="s">
        <v>4662</v>
      </c>
      <c r="B4623">
        <v>2021</v>
      </c>
      <c r="C4623" t="s">
        <v>13</v>
      </c>
      <c r="D4623">
        <v>24</v>
      </c>
      <c r="E4623" t="str">
        <f t="shared" si="72"/>
        <v>Young</v>
      </c>
      <c r="F4623" t="s">
        <v>15</v>
      </c>
      <c r="G4623" t="s">
        <v>25</v>
      </c>
      <c r="H4623" t="s">
        <v>26</v>
      </c>
      <c r="I4623">
        <v>26</v>
      </c>
      <c r="J4623">
        <v>1.86</v>
      </c>
      <c r="K4623" t="s">
        <v>33</v>
      </c>
      <c r="L4623" t="s">
        <v>33</v>
      </c>
      <c r="M4623" s="1">
        <v>9327.81</v>
      </c>
      <c r="N4623" s="1">
        <v>4145.3</v>
      </c>
      <c r="O4623" s="1">
        <v>2858.31</v>
      </c>
      <c r="P4623" s="1">
        <v>0</v>
      </c>
      <c r="Q4623" s="1">
        <v>35127.51</v>
      </c>
      <c r="R4623" s="1">
        <v>15848.52</v>
      </c>
      <c r="S4623" s="1">
        <v>1071</v>
      </c>
      <c r="T4623" s="1">
        <v>49905.03</v>
      </c>
      <c r="U4623" s="1">
        <f>SUM(Report_Summary[Revenue])</f>
        <v>626594850.33999527</v>
      </c>
      <c r="V4623" s="1">
        <f>Report_Summary[[#This Row],[Total Revenue]] / COUNTA(Report_Summary[Membership No])</f>
        <v>62659.485033999525</v>
      </c>
    </row>
    <row r="4624" spans="1:22" x14ac:dyDescent="0.3">
      <c r="A4624" t="s">
        <v>4663</v>
      </c>
      <c r="B4624">
        <v>2022</v>
      </c>
      <c r="C4624" t="s">
        <v>13</v>
      </c>
      <c r="D4624">
        <v>65</v>
      </c>
      <c r="E4624" t="str">
        <f t="shared" si="72"/>
        <v>Old</v>
      </c>
      <c r="F4624" t="s">
        <v>17</v>
      </c>
      <c r="G4624" t="s">
        <v>25</v>
      </c>
      <c r="H4624" t="s">
        <v>26</v>
      </c>
      <c r="I4624">
        <v>24</v>
      </c>
      <c r="J4624">
        <v>3.5</v>
      </c>
      <c r="K4624" t="s">
        <v>32</v>
      </c>
      <c r="L4624" t="s">
        <v>33</v>
      </c>
      <c r="M4624" s="1">
        <v>17205.54</v>
      </c>
      <c r="N4624" s="1">
        <v>2848.7</v>
      </c>
      <c r="O4624" s="1">
        <v>189.82</v>
      </c>
      <c r="P4624" s="1">
        <v>0</v>
      </c>
      <c r="Q4624" s="1">
        <v>21736.97</v>
      </c>
      <c r="R4624" s="1">
        <v>73086.55</v>
      </c>
      <c r="S4624" s="1">
        <v>-24082.74</v>
      </c>
      <c r="T4624" s="1">
        <v>118906.26</v>
      </c>
      <c r="U4624" s="1">
        <f>SUM(Report_Summary[Revenue])</f>
        <v>626594850.33999527</v>
      </c>
      <c r="V4624" s="1">
        <f>Report_Summary[[#This Row],[Total Revenue]] / COUNTA(Report_Summary[Membership No])</f>
        <v>62659.485033999525</v>
      </c>
    </row>
    <row r="4625" spans="1:22" x14ac:dyDescent="0.3">
      <c r="A4625" t="s">
        <v>4664</v>
      </c>
      <c r="B4625">
        <v>2022</v>
      </c>
      <c r="C4625" t="s">
        <v>14</v>
      </c>
      <c r="D4625">
        <v>48</v>
      </c>
      <c r="E4625" t="str">
        <f t="shared" si="72"/>
        <v>Middle Age</v>
      </c>
      <c r="F4625" t="s">
        <v>19</v>
      </c>
      <c r="G4625" t="s">
        <v>22</v>
      </c>
      <c r="H4625" t="s">
        <v>29</v>
      </c>
      <c r="I4625">
        <v>23</v>
      </c>
      <c r="J4625">
        <v>2.02</v>
      </c>
      <c r="K4625" t="s">
        <v>32</v>
      </c>
      <c r="L4625" t="s">
        <v>33</v>
      </c>
      <c r="M4625" s="1">
        <v>12984.1</v>
      </c>
      <c r="N4625" s="1">
        <v>693.15</v>
      </c>
      <c r="O4625" s="1">
        <v>7641.97</v>
      </c>
      <c r="P4625" s="1">
        <v>0</v>
      </c>
      <c r="Q4625" s="1">
        <v>32613.41</v>
      </c>
      <c r="R4625" s="1">
        <v>28232.05</v>
      </c>
      <c r="S4625" s="1">
        <v>-19523.669999999998</v>
      </c>
      <c r="T4625" s="1">
        <v>80369.13</v>
      </c>
      <c r="U4625" s="1">
        <f>SUM(Report_Summary[Revenue])</f>
        <v>626594850.33999527</v>
      </c>
      <c r="V4625" s="1">
        <f>Report_Summary[[#This Row],[Total Revenue]] / COUNTA(Report_Summary[Membership No])</f>
        <v>62659.485033999525</v>
      </c>
    </row>
    <row r="4626" spans="1:22" x14ac:dyDescent="0.3">
      <c r="A4626" t="s">
        <v>4665</v>
      </c>
      <c r="B4626">
        <v>2021</v>
      </c>
      <c r="C4626" t="s">
        <v>13</v>
      </c>
      <c r="D4626">
        <v>79</v>
      </c>
      <c r="E4626" t="str">
        <f t="shared" si="72"/>
        <v>Old</v>
      </c>
      <c r="F4626" t="s">
        <v>17</v>
      </c>
      <c r="G4626" t="s">
        <v>25</v>
      </c>
      <c r="H4626" t="s">
        <v>31</v>
      </c>
      <c r="I4626">
        <v>37</v>
      </c>
      <c r="J4626">
        <v>2.59</v>
      </c>
      <c r="K4626" t="s">
        <v>33</v>
      </c>
      <c r="L4626" t="s">
        <v>33</v>
      </c>
      <c r="M4626" s="1">
        <v>16075.05</v>
      </c>
      <c r="N4626" s="1">
        <v>1722.18</v>
      </c>
      <c r="O4626" s="1">
        <v>3749.97</v>
      </c>
      <c r="P4626" s="1">
        <v>0</v>
      </c>
      <c r="Q4626" s="1">
        <v>30832.77</v>
      </c>
      <c r="R4626" s="1">
        <v>68995.66</v>
      </c>
      <c r="S4626" s="1">
        <v>26281.27</v>
      </c>
      <c r="T4626" s="1">
        <v>73547.16</v>
      </c>
      <c r="U4626" s="1">
        <f>SUM(Report_Summary[Revenue])</f>
        <v>626594850.33999527</v>
      </c>
      <c r="V4626" s="1">
        <f>Report_Summary[[#This Row],[Total Revenue]] / COUNTA(Report_Summary[Membership No])</f>
        <v>62659.485033999525</v>
      </c>
    </row>
    <row r="4627" spans="1:22" x14ac:dyDescent="0.3">
      <c r="A4627" t="s">
        <v>4666</v>
      </c>
      <c r="B4627">
        <v>2015</v>
      </c>
      <c r="C4627" t="s">
        <v>13</v>
      </c>
      <c r="D4627">
        <v>68</v>
      </c>
      <c r="E4627" t="str">
        <f t="shared" si="72"/>
        <v>Old</v>
      </c>
      <c r="F4627" t="s">
        <v>16</v>
      </c>
      <c r="G4627" t="s">
        <v>23</v>
      </c>
      <c r="H4627" t="s">
        <v>26</v>
      </c>
      <c r="I4627">
        <v>27</v>
      </c>
      <c r="J4627">
        <v>3.08</v>
      </c>
      <c r="K4627" t="s">
        <v>32</v>
      </c>
      <c r="L4627" t="s">
        <v>33</v>
      </c>
      <c r="M4627" s="1">
        <v>14037.09</v>
      </c>
      <c r="N4627" s="1">
        <v>4249.13</v>
      </c>
      <c r="O4627" s="1">
        <v>7127.37</v>
      </c>
      <c r="P4627" s="1">
        <v>0</v>
      </c>
      <c r="Q4627" s="1">
        <v>30450.9</v>
      </c>
      <c r="R4627" s="1">
        <v>49539.16</v>
      </c>
      <c r="S4627" s="1">
        <v>5239.17</v>
      </c>
      <c r="T4627" s="1">
        <v>74750.89</v>
      </c>
      <c r="U4627" s="1">
        <f>SUM(Report_Summary[Revenue])</f>
        <v>626594850.33999527</v>
      </c>
      <c r="V4627" s="1">
        <f>Report_Summary[[#This Row],[Total Revenue]] / COUNTA(Report_Summary[Membership No])</f>
        <v>62659.485033999525</v>
      </c>
    </row>
    <row r="4628" spans="1:22" x14ac:dyDescent="0.3">
      <c r="A4628" t="s">
        <v>4667</v>
      </c>
      <c r="B4628">
        <v>2024</v>
      </c>
      <c r="C4628" t="s">
        <v>13</v>
      </c>
      <c r="D4628">
        <v>59</v>
      </c>
      <c r="E4628" t="str">
        <f t="shared" si="72"/>
        <v>Old</v>
      </c>
      <c r="F4628" t="s">
        <v>17</v>
      </c>
      <c r="G4628" t="s">
        <v>25</v>
      </c>
      <c r="H4628" t="s">
        <v>26</v>
      </c>
      <c r="I4628">
        <v>34</v>
      </c>
      <c r="J4628">
        <v>2.39</v>
      </c>
      <c r="K4628" t="s">
        <v>32</v>
      </c>
      <c r="L4628" t="s">
        <v>33</v>
      </c>
      <c r="M4628" s="1">
        <v>5224</v>
      </c>
      <c r="N4628" s="1">
        <v>2461.66</v>
      </c>
      <c r="O4628" s="1">
        <v>1189.96</v>
      </c>
      <c r="P4628" s="1">
        <v>0</v>
      </c>
      <c r="Q4628" s="1">
        <v>11801.31</v>
      </c>
      <c r="R4628" s="1">
        <v>13284.32</v>
      </c>
      <c r="S4628" s="1">
        <v>12590.24</v>
      </c>
      <c r="T4628" s="1">
        <v>12495.39</v>
      </c>
      <c r="U4628" s="1">
        <f>SUM(Report_Summary[Revenue])</f>
        <v>626594850.33999527</v>
      </c>
      <c r="V4628" s="1">
        <f>Report_Summary[[#This Row],[Total Revenue]] / COUNTA(Report_Summary[Membership No])</f>
        <v>62659.485033999525</v>
      </c>
    </row>
    <row r="4629" spans="1:22" x14ac:dyDescent="0.3">
      <c r="A4629" t="s">
        <v>4668</v>
      </c>
      <c r="B4629">
        <v>2023</v>
      </c>
      <c r="C4629" t="s">
        <v>13</v>
      </c>
      <c r="D4629">
        <v>72</v>
      </c>
      <c r="E4629" t="str">
        <f t="shared" si="72"/>
        <v>Old</v>
      </c>
      <c r="F4629" t="s">
        <v>17</v>
      </c>
      <c r="G4629" t="s">
        <v>22</v>
      </c>
      <c r="H4629" t="s">
        <v>29</v>
      </c>
      <c r="I4629">
        <v>21</v>
      </c>
      <c r="J4629">
        <v>1.89</v>
      </c>
      <c r="K4629" t="s">
        <v>33</v>
      </c>
      <c r="L4629" t="s">
        <v>33</v>
      </c>
      <c r="M4629" s="1">
        <v>17178.41</v>
      </c>
      <c r="N4629" s="1">
        <v>2689.92</v>
      </c>
      <c r="O4629" s="1">
        <v>2980.51</v>
      </c>
      <c r="P4629" s="1">
        <v>0</v>
      </c>
      <c r="Q4629" s="1">
        <v>61967.3</v>
      </c>
      <c r="R4629" s="1">
        <v>26419.77</v>
      </c>
      <c r="S4629" s="1">
        <v>12932.31</v>
      </c>
      <c r="T4629" s="1">
        <v>75454.759999999995</v>
      </c>
      <c r="U4629" s="1">
        <f>SUM(Report_Summary[Revenue])</f>
        <v>626594850.33999527</v>
      </c>
      <c r="V4629" s="1">
        <f>Report_Summary[[#This Row],[Total Revenue]] / COUNTA(Report_Summary[Membership No])</f>
        <v>62659.485033999525</v>
      </c>
    </row>
    <row r="4630" spans="1:22" x14ac:dyDescent="0.3">
      <c r="A4630" t="s">
        <v>4669</v>
      </c>
      <c r="B4630">
        <v>2020</v>
      </c>
      <c r="C4630" t="s">
        <v>13</v>
      </c>
      <c r="D4630">
        <v>80</v>
      </c>
      <c r="E4630" t="str">
        <f t="shared" si="72"/>
        <v>Old</v>
      </c>
      <c r="F4630" t="s">
        <v>21</v>
      </c>
      <c r="G4630" t="s">
        <v>22</v>
      </c>
      <c r="H4630" t="s">
        <v>29</v>
      </c>
      <c r="I4630">
        <v>34</v>
      </c>
      <c r="J4630">
        <v>2.97</v>
      </c>
      <c r="K4630" t="s">
        <v>33</v>
      </c>
      <c r="L4630" t="s">
        <v>33</v>
      </c>
      <c r="M4630" s="1">
        <v>13839.29</v>
      </c>
      <c r="N4630" s="1">
        <v>3632.98</v>
      </c>
      <c r="O4630" s="1">
        <v>3384.37</v>
      </c>
      <c r="P4630" s="1">
        <v>0</v>
      </c>
      <c r="Q4630" s="1">
        <v>23761.360000000001</v>
      </c>
      <c r="R4630" s="1">
        <v>57992.84</v>
      </c>
      <c r="S4630" s="1">
        <v>-24608.73</v>
      </c>
      <c r="T4630" s="1">
        <v>106362.93</v>
      </c>
      <c r="U4630" s="1">
        <f>SUM(Report_Summary[Revenue])</f>
        <v>626594850.33999527</v>
      </c>
      <c r="V4630" s="1">
        <f>Report_Summary[[#This Row],[Total Revenue]] / COUNTA(Report_Summary[Membership No])</f>
        <v>62659.485033999525</v>
      </c>
    </row>
    <row r="4631" spans="1:22" x14ac:dyDescent="0.3">
      <c r="A4631" t="s">
        <v>4670</v>
      </c>
      <c r="B4631">
        <v>2023</v>
      </c>
      <c r="C4631" t="s">
        <v>14</v>
      </c>
      <c r="D4631">
        <v>22</v>
      </c>
      <c r="E4631" t="str">
        <f t="shared" si="72"/>
        <v>Young</v>
      </c>
      <c r="F4631" t="s">
        <v>16</v>
      </c>
      <c r="G4631" t="s">
        <v>25</v>
      </c>
      <c r="H4631" t="s">
        <v>31</v>
      </c>
      <c r="I4631">
        <v>36</v>
      </c>
      <c r="J4631">
        <v>1.91</v>
      </c>
      <c r="K4631" t="s">
        <v>32</v>
      </c>
      <c r="L4631" t="s">
        <v>33</v>
      </c>
      <c r="M4631" s="1">
        <v>12904.39</v>
      </c>
      <c r="N4631" s="1">
        <v>1885.81</v>
      </c>
      <c r="O4631" s="1">
        <v>7197.95</v>
      </c>
      <c r="P4631" s="1">
        <v>0</v>
      </c>
      <c r="Q4631" s="1">
        <v>49529.64</v>
      </c>
      <c r="R4631" s="1">
        <v>44681.46</v>
      </c>
      <c r="S4631" s="1">
        <v>-9935.06</v>
      </c>
      <c r="T4631" s="1">
        <v>104146.16</v>
      </c>
      <c r="U4631" s="1">
        <f>SUM(Report_Summary[Revenue])</f>
        <v>626594850.33999527</v>
      </c>
      <c r="V4631" s="1">
        <f>Report_Summary[[#This Row],[Total Revenue]] / COUNTA(Report_Summary[Membership No])</f>
        <v>62659.485033999525</v>
      </c>
    </row>
    <row r="4632" spans="1:22" x14ac:dyDescent="0.3">
      <c r="A4632" t="s">
        <v>4671</v>
      </c>
      <c r="B4632">
        <v>2018</v>
      </c>
      <c r="C4632" t="s">
        <v>14</v>
      </c>
      <c r="D4632">
        <v>22</v>
      </c>
      <c r="E4632" t="str">
        <f t="shared" si="72"/>
        <v>Young</v>
      </c>
      <c r="F4632" t="s">
        <v>17</v>
      </c>
      <c r="G4632" t="s">
        <v>24</v>
      </c>
      <c r="H4632" t="s">
        <v>28</v>
      </c>
      <c r="I4632">
        <v>27</v>
      </c>
      <c r="J4632">
        <v>2.21</v>
      </c>
      <c r="K4632" t="s">
        <v>32</v>
      </c>
      <c r="L4632" t="s">
        <v>33</v>
      </c>
      <c r="M4632" s="1">
        <v>13603.81</v>
      </c>
      <c r="N4632" s="1">
        <v>2486.58</v>
      </c>
      <c r="O4632" s="1">
        <v>6214.35</v>
      </c>
      <c r="P4632" s="1">
        <v>0</v>
      </c>
      <c r="Q4632" s="1">
        <v>68016.94</v>
      </c>
      <c r="R4632" s="1">
        <v>49969.11</v>
      </c>
      <c r="S4632" s="1">
        <v>2354.6799999999998</v>
      </c>
      <c r="T4632" s="1">
        <v>115631.37</v>
      </c>
      <c r="U4632" s="1">
        <f>SUM(Report_Summary[Revenue])</f>
        <v>626594850.33999527</v>
      </c>
      <c r="V4632" s="1">
        <f>Report_Summary[[#This Row],[Total Revenue]] / COUNTA(Report_Summary[Membership No])</f>
        <v>62659.485033999525</v>
      </c>
    </row>
    <row r="4633" spans="1:22" x14ac:dyDescent="0.3">
      <c r="A4633" t="s">
        <v>4672</v>
      </c>
      <c r="B4633">
        <v>2017</v>
      </c>
      <c r="C4633" t="s">
        <v>14</v>
      </c>
      <c r="D4633">
        <v>59</v>
      </c>
      <c r="E4633" t="str">
        <f t="shared" si="72"/>
        <v>Old</v>
      </c>
      <c r="F4633" t="s">
        <v>19</v>
      </c>
      <c r="G4633" t="s">
        <v>22</v>
      </c>
      <c r="H4633" t="s">
        <v>30</v>
      </c>
      <c r="I4633">
        <v>37</v>
      </c>
      <c r="J4633">
        <v>1.92</v>
      </c>
      <c r="K4633" t="s">
        <v>32</v>
      </c>
      <c r="L4633" t="s">
        <v>33</v>
      </c>
      <c r="M4633" s="1">
        <v>13702.07</v>
      </c>
      <c r="N4633" s="1">
        <v>1133.6199999999999</v>
      </c>
      <c r="O4633" s="1">
        <v>4859.7</v>
      </c>
      <c r="P4633" s="1">
        <v>0</v>
      </c>
      <c r="Q4633" s="1">
        <v>44352.97</v>
      </c>
      <c r="R4633" s="1">
        <v>33917.480000000003</v>
      </c>
      <c r="S4633" s="1">
        <v>-16086.94</v>
      </c>
      <c r="T4633" s="1">
        <v>94357.39</v>
      </c>
      <c r="U4633" s="1">
        <f>SUM(Report_Summary[Revenue])</f>
        <v>626594850.33999527</v>
      </c>
      <c r="V4633" s="1">
        <f>Report_Summary[[#This Row],[Total Revenue]] / COUNTA(Report_Summary[Membership No])</f>
        <v>62659.485033999525</v>
      </c>
    </row>
    <row r="4634" spans="1:22" x14ac:dyDescent="0.3">
      <c r="A4634" t="s">
        <v>4673</v>
      </c>
      <c r="B4634">
        <v>2024</v>
      </c>
      <c r="C4634" t="s">
        <v>13</v>
      </c>
      <c r="D4634">
        <v>23</v>
      </c>
      <c r="E4634" t="str">
        <f t="shared" si="72"/>
        <v>Young</v>
      </c>
      <c r="F4634" t="s">
        <v>15</v>
      </c>
      <c r="G4634" t="s">
        <v>24</v>
      </c>
      <c r="H4634" t="s">
        <v>28</v>
      </c>
      <c r="I4634">
        <v>21</v>
      </c>
      <c r="J4634">
        <v>2.7</v>
      </c>
      <c r="K4634" t="s">
        <v>33</v>
      </c>
      <c r="L4634" t="s">
        <v>33</v>
      </c>
      <c r="M4634" s="1">
        <v>1190.05</v>
      </c>
      <c r="N4634" s="1">
        <v>3123.8</v>
      </c>
      <c r="O4634" s="1">
        <v>4980.75</v>
      </c>
      <c r="P4634" s="1">
        <v>0</v>
      </c>
      <c r="Q4634" s="1">
        <v>2430.29</v>
      </c>
      <c r="R4634" s="1">
        <v>5613.15</v>
      </c>
      <c r="S4634" s="1">
        <v>-24494.95</v>
      </c>
      <c r="T4634" s="1">
        <v>32538.39</v>
      </c>
      <c r="U4634" s="1">
        <f>SUM(Report_Summary[Revenue])</f>
        <v>626594850.33999527</v>
      </c>
      <c r="V4634" s="1">
        <f>Report_Summary[[#This Row],[Total Revenue]] / COUNTA(Report_Summary[Membership No])</f>
        <v>62659.485033999525</v>
      </c>
    </row>
    <row r="4635" spans="1:22" x14ac:dyDescent="0.3">
      <c r="A4635" t="s">
        <v>4674</v>
      </c>
      <c r="B4635">
        <v>2019</v>
      </c>
      <c r="C4635" t="s">
        <v>13</v>
      </c>
      <c r="D4635">
        <v>68</v>
      </c>
      <c r="E4635" t="str">
        <f t="shared" si="72"/>
        <v>Old</v>
      </c>
      <c r="F4635" t="s">
        <v>19</v>
      </c>
      <c r="G4635" t="s">
        <v>24</v>
      </c>
      <c r="H4635" t="s">
        <v>31</v>
      </c>
      <c r="I4635">
        <v>39</v>
      </c>
      <c r="J4635">
        <v>2.54</v>
      </c>
      <c r="K4635" t="s">
        <v>32</v>
      </c>
      <c r="L4635" t="s">
        <v>33</v>
      </c>
      <c r="M4635" s="1">
        <v>18703.86</v>
      </c>
      <c r="N4635" s="1">
        <v>337.16</v>
      </c>
      <c r="O4635" s="1">
        <v>1131.6400000000001</v>
      </c>
      <c r="P4635" s="1">
        <v>0</v>
      </c>
      <c r="Q4635" s="1">
        <v>59066.68</v>
      </c>
      <c r="R4635" s="1">
        <v>90423.46</v>
      </c>
      <c r="S4635" s="1">
        <v>6782.33</v>
      </c>
      <c r="T4635" s="1">
        <v>142707.81</v>
      </c>
      <c r="U4635" s="1">
        <f>SUM(Report_Summary[Revenue])</f>
        <v>626594850.33999527</v>
      </c>
      <c r="V4635" s="1">
        <f>Report_Summary[[#This Row],[Total Revenue]] / COUNTA(Report_Summary[Membership No])</f>
        <v>62659.485033999525</v>
      </c>
    </row>
    <row r="4636" spans="1:22" x14ac:dyDescent="0.3">
      <c r="A4636" t="s">
        <v>4675</v>
      </c>
      <c r="B4636">
        <v>2023</v>
      </c>
      <c r="C4636" t="s">
        <v>13</v>
      </c>
      <c r="D4636">
        <v>21</v>
      </c>
      <c r="E4636" t="str">
        <f t="shared" si="72"/>
        <v>Young</v>
      </c>
      <c r="F4636" t="s">
        <v>18</v>
      </c>
      <c r="G4636" t="s">
        <v>25</v>
      </c>
      <c r="H4636" t="s">
        <v>30</v>
      </c>
      <c r="I4636">
        <v>23</v>
      </c>
      <c r="J4636">
        <v>1.55</v>
      </c>
      <c r="K4636" t="s">
        <v>32</v>
      </c>
      <c r="L4636" t="s">
        <v>33</v>
      </c>
      <c r="M4636" s="1">
        <v>1574.54</v>
      </c>
      <c r="N4636" s="1">
        <v>4275.66</v>
      </c>
      <c r="O4636" s="1">
        <v>2676.84</v>
      </c>
      <c r="P4636" s="1">
        <v>0</v>
      </c>
      <c r="Q4636" s="1">
        <v>4858.71</v>
      </c>
      <c r="R4636" s="1">
        <v>4029.68</v>
      </c>
      <c r="S4636" s="1">
        <v>1133.25</v>
      </c>
      <c r="T4636" s="1">
        <v>7755.14</v>
      </c>
      <c r="U4636" s="1">
        <f>SUM(Report_Summary[Revenue])</f>
        <v>626594850.33999527</v>
      </c>
      <c r="V4636" s="1">
        <f>Report_Summary[[#This Row],[Total Revenue]] / COUNTA(Report_Summary[Membership No])</f>
        <v>62659.485033999525</v>
      </c>
    </row>
    <row r="4637" spans="1:22" x14ac:dyDescent="0.3">
      <c r="A4637" t="s">
        <v>4676</v>
      </c>
      <c r="B4637">
        <v>2019</v>
      </c>
      <c r="C4637" t="s">
        <v>13</v>
      </c>
      <c r="D4637">
        <v>61</v>
      </c>
      <c r="E4637" t="str">
        <f t="shared" si="72"/>
        <v>Old</v>
      </c>
      <c r="F4637" t="s">
        <v>16</v>
      </c>
      <c r="G4637" t="s">
        <v>24</v>
      </c>
      <c r="H4637" t="s">
        <v>29</v>
      </c>
      <c r="I4637">
        <v>28</v>
      </c>
      <c r="J4637">
        <v>2.62</v>
      </c>
      <c r="K4637" t="s">
        <v>33</v>
      </c>
      <c r="L4637" t="s">
        <v>33</v>
      </c>
      <c r="M4637" s="1">
        <v>1664.59</v>
      </c>
      <c r="N4637" s="1">
        <v>3034.58</v>
      </c>
      <c r="O4637" s="1">
        <v>4385.75</v>
      </c>
      <c r="P4637" s="1">
        <v>0</v>
      </c>
      <c r="Q4637" s="1">
        <v>5763.06</v>
      </c>
      <c r="R4637" s="1">
        <v>2245.4</v>
      </c>
      <c r="S4637" s="1">
        <v>-15917.18</v>
      </c>
      <c r="T4637" s="1">
        <v>23925.64</v>
      </c>
      <c r="U4637" s="1">
        <f>SUM(Report_Summary[Revenue])</f>
        <v>626594850.33999527</v>
      </c>
      <c r="V4637" s="1">
        <f>Report_Summary[[#This Row],[Total Revenue]] / COUNTA(Report_Summary[Membership No])</f>
        <v>62659.485033999525</v>
      </c>
    </row>
    <row r="4638" spans="1:22" x14ac:dyDescent="0.3">
      <c r="A4638" t="s">
        <v>4677</v>
      </c>
      <c r="B4638">
        <v>2021</v>
      </c>
      <c r="C4638" t="s">
        <v>13</v>
      </c>
      <c r="D4638">
        <v>45</v>
      </c>
      <c r="E4638" t="str">
        <f t="shared" si="72"/>
        <v>Middle Age</v>
      </c>
      <c r="F4638" t="s">
        <v>16</v>
      </c>
      <c r="G4638" t="s">
        <v>25</v>
      </c>
      <c r="H4638" t="s">
        <v>29</v>
      </c>
      <c r="I4638">
        <v>33</v>
      </c>
      <c r="J4638">
        <v>3.5</v>
      </c>
      <c r="K4638" t="s">
        <v>33</v>
      </c>
      <c r="L4638" t="s">
        <v>33</v>
      </c>
      <c r="M4638" s="1">
        <v>10835.78</v>
      </c>
      <c r="N4638" s="1">
        <v>2365.66</v>
      </c>
      <c r="O4638" s="1">
        <v>593.21</v>
      </c>
      <c r="P4638" s="1">
        <v>0</v>
      </c>
      <c r="Q4638" s="1">
        <v>48670.73</v>
      </c>
      <c r="R4638" s="1">
        <v>29890.28</v>
      </c>
      <c r="S4638" s="1">
        <v>18433.78</v>
      </c>
      <c r="T4638" s="1">
        <v>60127.23</v>
      </c>
      <c r="U4638" s="1">
        <f>SUM(Report_Summary[Revenue])</f>
        <v>626594850.33999527</v>
      </c>
      <c r="V4638" s="1">
        <f>Report_Summary[[#This Row],[Total Revenue]] / COUNTA(Report_Summary[Membership No])</f>
        <v>62659.485033999525</v>
      </c>
    </row>
    <row r="4639" spans="1:22" x14ac:dyDescent="0.3">
      <c r="A4639" t="s">
        <v>4678</v>
      </c>
      <c r="B4639">
        <v>2024</v>
      </c>
      <c r="C4639" t="s">
        <v>14</v>
      </c>
      <c r="D4639">
        <v>60</v>
      </c>
      <c r="E4639" t="str">
        <f t="shared" si="72"/>
        <v>Old</v>
      </c>
      <c r="F4639" t="s">
        <v>19</v>
      </c>
      <c r="G4639" t="s">
        <v>25</v>
      </c>
      <c r="H4639" t="s">
        <v>26</v>
      </c>
      <c r="I4639">
        <v>30</v>
      </c>
      <c r="J4639">
        <v>2.72</v>
      </c>
      <c r="K4639" t="s">
        <v>33</v>
      </c>
      <c r="L4639" t="s">
        <v>33</v>
      </c>
      <c r="M4639" s="1">
        <v>16808.150000000001</v>
      </c>
      <c r="N4639" s="1">
        <v>2499.69</v>
      </c>
      <c r="O4639" s="1">
        <v>4009.61</v>
      </c>
      <c r="P4639" s="1">
        <v>0</v>
      </c>
      <c r="Q4639" s="1">
        <v>45506.239999999998</v>
      </c>
      <c r="R4639" s="1">
        <v>38337.839999999997</v>
      </c>
      <c r="S4639" s="1">
        <v>3239.06</v>
      </c>
      <c r="T4639" s="1">
        <v>80605.02</v>
      </c>
      <c r="U4639" s="1">
        <f>SUM(Report_Summary[Revenue])</f>
        <v>626594850.33999527</v>
      </c>
      <c r="V4639" s="1">
        <f>Report_Summary[[#This Row],[Total Revenue]] / COUNTA(Report_Summary[Membership No])</f>
        <v>62659.485033999525</v>
      </c>
    </row>
    <row r="4640" spans="1:22" x14ac:dyDescent="0.3">
      <c r="A4640" t="s">
        <v>4679</v>
      </c>
      <c r="B4640">
        <v>2023</v>
      </c>
      <c r="C4640" t="s">
        <v>14</v>
      </c>
      <c r="D4640">
        <v>33</v>
      </c>
      <c r="E4640" t="str">
        <f t="shared" si="72"/>
        <v>Middle Age</v>
      </c>
      <c r="F4640" t="s">
        <v>15</v>
      </c>
      <c r="G4640" t="s">
        <v>23</v>
      </c>
      <c r="H4640" t="s">
        <v>28</v>
      </c>
      <c r="I4640">
        <v>32</v>
      </c>
      <c r="J4640">
        <v>2.0699999999999998</v>
      </c>
      <c r="K4640" t="s">
        <v>32</v>
      </c>
      <c r="L4640" t="s">
        <v>33</v>
      </c>
      <c r="M4640" s="1">
        <v>6263.75</v>
      </c>
      <c r="N4640" s="1">
        <v>503.34</v>
      </c>
      <c r="O4640" s="1">
        <v>6099.99</v>
      </c>
      <c r="P4640" s="1">
        <v>0</v>
      </c>
      <c r="Q4640" s="1">
        <v>25708.62</v>
      </c>
      <c r="R4640" s="1">
        <v>10260.219999999999</v>
      </c>
      <c r="S4640" s="1">
        <v>29448.6</v>
      </c>
      <c r="T4640" s="1">
        <v>6520.24</v>
      </c>
      <c r="U4640" s="1">
        <f>SUM(Report_Summary[Revenue])</f>
        <v>626594850.33999527</v>
      </c>
      <c r="V4640" s="1">
        <f>Report_Summary[[#This Row],[Total Revenue]] / COUNTA(Report_Summary[Membership No])</f>
        <v>62659.485033999525</v>
      </c>
    </row>
    <row r="4641" spans="1:22" x14ac:dyDescent="0.3">
      <c r="A4641" t="s">
        <v>4680</v>
      </c>
      <c r="B4641">
        <v>2015</v>
      </c>
      <c r="C4641" t="s">
        <v>14</v>
      </c>
      <c r="D4641">
        <v>24</v>
      </c>
      <c r="E4641" t="str">
        <f t="shared" si="72"/>
        <v>Young</v>
      </c>
      <c r="F4641" t="s">
        <v>21</v>
      </c>
      <c r="G4641" t="s">
        <v>25</v>
      </c>
      <c r="H4641" t="s">
        <v>26</v>
      </c>
      <c r="I4641">
        <v>36</v>
      </c>
      <c r="J4641">
        <v>2.04</v>
      </c>
      <c r="K4641" t="s">
        <v>32</v>
      </c>
      <c r="L4641" t="s">
        <v>33</v>
      </c>
      <c r="M4641" s="1">
        <v>11974.11</v>
      </c>
      <c r="N4641" s="1">
        <v>4621.46</v>
      </c>
      <c r="O4641" s="1">
        <v>5938.37</v>
      </c>
      <c r="P4641" s="1">
        <v>0</v>
      </c>
      <c r="Q4641" s="1">
        <v>29421.23</v>
      </c>
      <c r="R4641" s="1">
        <v>54008.65</v>
      </c>
      <c r="S4641" s="1">
        <v>28410.68</v>
      </c>
      <c r="T4641" s="1">
        <v>55019.199999999997</v>
      </c>
      <c r="U4641" s="1">
        <f>SUM(Report_Summary[Revenue])</f>
        <v>626594850.33999527</v>
      </c>
      <c r="V4641" s="1">
        <f>Report_Summary[[#This Row],[Total Revenue]] / COUNTA(Report_Summary[Membership No])</f>
        <v>62659.485033999525</v>
      </c>
    </row>
    <row r="4642" spans="1:22" x14ac:dyDescent="0.3">
      <c r="A4642" t="s">
        <v>4681</v>
      </c>
      <c r="B4642">
        <v>2022</v>
      </c>
      <c r="C4642" t="s">
        <v>14</v>
      </c>
      <c r="D4642">
        <v>29</v>
      </c>
      <c r="E4642" t="str">
        <f t="shared" si="72"/>
        <v>Young</v>
      </c>
      <c r="F4642" t="s">
        <v>15</v>
      </c>
      <c r="G4642" t="s">
        <v>23</v>
      </c>
      <c r="H4642" t="s">
        <v>27</v>
      </c>
      <c r="I4642">
        <v>24</v>
      </c>
      <c r="J4642">
        <v>2.69</v>
      </c>
      <c r="K4642" t="s">
        <v>32</v>
      </c>
      <c r="L4642" t="s">
        <v>33</v>
      </c>
      <c r="M4642" s="1">
        <v>13987.15</v>
      </c>
      <c r="N4642" s="1">
        <v>273.61</v>
      </c>
      <c r="O4642" s="1">
        <v>645.70000000000005</v>
      </c>
      <c r="P4642" s="1">
        <v>0</v>
      </c>
      <c r="Q4642" s="1">
        <v>56325.45</v>
      </c>
      <c r="R4642" s="1">
        <v>35016.65</v>
      </c>
      <c r="S4642" s="1">
        <v>-19309.28</v>
      </c>
      <c r="T4642" s="1">
        <v>110651.38</v>
      </c>
      <c r="U4642" s="1">
        <f>SUM(Report_Summary[Revenue])</f>
        <v>626594850.33999527</v>
      </c>
      <c r="V4642" s="1">
        <f>Report_Summary[[#This Row],[Total Revenue]] / COUNTA(Report_Summary[Membership No])</f>
        <v>62659.485033999525</v>
      </c>
    </row>
    <row r="4643" spans="1:22" x14ac:dyDescent="0.3">
      <c r="A4643" t="s">
        <v>4682</v>
      </c>
      <c r="B4643">
        <v>2024</v>
      </c>
      <c r="C4643" t="s">
        <v>13</v>
      </c>
      <c r="D4643">
        <v>64</v>
      </c>
      <c r="E4643" t="str">
        <f t="shared" si="72"/>
        <v>Old</v>
      </c>
      <c r="F4643" t="s">
        <v>17</v>
      </c>
      <c r="G4643" t="s">
        <v>23</v>
      </c>
      <c r="H4643" t="s">
        <v>27</v>
      </c>
      <c r="I4643">
        <v>31</v>
      </c>
      <c r="J4643">
        <v>2.2599999999999998</v>
      </c>
      <c r="K4643" t="s">
        <v>33</v>
      </c>
      <c r="L4643" t="s">
        <v>33</v>
      </c>
      <c r="M4643" s="1">
        <v>6408.08</v>
      </c>
      <c r="N4643" s="1">
        <v>1655.39</v>
      </c>
      <c r="O4643" s="1">
        <v>6168.45</v>
      </c>
      <c r="P4643" s="1">
        <v>0</v>
      </c>
      <c r="Q4643" s="1">
        <v>13096.65</v>
      </c>
      <c r="R4643" s="1">
        <v>19194.37</v>
      </c>
      <c r="S4643" s="1">
        <v>21229.5</v>
      </c>
      <c r="T4643" s="1">
        <v>11061.52</v>
      </c>
      <c r="U4643" s="1">
        <f>SUM(Report_Summary[Revenue])</f>
        <v>626594850.33999527</v>
      </c>
      <c r="V4643" s="1">
        <f>Report_Summary[[#This Row],[Total Revenue]] / COUNTA(Report_Summary[Membership No])</f>
        <v>62659.485033999525</v>
      </c>
    </row>
    <row r="4644" spans="1:22" x14ac:dyDescent="0.3">
      <c r="A4644" t="s">
        <v>4683</v>
      </c>
      <c r="B4644">
        <v>2024</v>
      </c>
      <c r="C4644" t="s">
        <v>13</v>
      </c>
      <c r="D4644">
        <v>64</v>
      </c>
      <c r="E4644" t="str">
        <f t="shared" si="72"/>
        <v>Old</v>
      </c>
      <c r="F4644" t="s">
        <v>18</v>
      </c>
      <c r="G4644" t="s">
        <v>23</v>
      </c>
      <c r="H4644" t="s">
        <v>31</v>
      </c>
      <c r="I4644">
        <v>26</v>
      </c>
      <c r="J4644">
        <v>3.21</v>
      </c>
      <c r="K4644" t="s">
        <v>33</v>
      </c>
      <c r="L4644" t="s">
        <v>33</v>
      </c>
      <c r="M4644" s="1">
        <v>11159.87</v>
      </c>
      <c r="N4644" s="1">
        <v>3877.09</v>
      </c>
      <c r="O4644" s="1">
        <v>5595.02</v>
      </c>
      <c r="P4644" s="1">
        <v>0</v>
      </c>
      <c r="Q4644" s="1">
        <v>40288.11</v>
      </c>
      <c r="R4644" s="1">
        <v>20087.39</v>
      </c>
      <c r="S4644" s="1">
        <v>1762.64</v>
      </c>
      <c r="T4644" s="1">
        <v>58612.86</v>
      </c>
      <c r="U4644" s="1">
        <f>SUM(Report_Summary[Revenue])</f>
        <v>626594850.33999527</v>
      </c>
      <c r="V4644" s="1">
        <f>Report_Summary[[#This Row],[Total Revenue]] / COUNTA(Report_Summary[Membership No])</f>
        <v>62659.485033999525</v>
      </c>
    </row>
    <row r="4645" spans="1:22" x14ac:dyDescent="0.3">
      <c r="A4645" t="s">
        <v>4684</v>
      </c>
      <c r="B4645">
        <v>2018</v>
      </c>
      <c r="C4645" t="s">
        <v>13</v>
      </c>
      <c r="D4645">
        <v>68</v>
      </c>
      <c r="E4645" t="str">
        <f t="shared" si="72"/>
        <v>Old</v>
      </c>
      <c r="F4645" t="s">
        <v>20</v>
      </c>
      <c r="G4645" t="s">
        <v>23</v>
      </c>
      <c r="H4645" t="s">
        <v>31</v>
      </c>
      <c r="I4645">
        <v>29</v>
      </c>
      <c r="J4645">
        <v>2.71</v>
      </c>
      <c r="K4645" t="s">
        <v>33</v>
      </c>
      <c r="L4645" t="s">
        <v>33</v>
      </c>
      <c r="M4645" s="1">
        <v>8636.1</v>
      </c>
      <c r="N4645" s="1">
        <v>536.84</v>
      </c>
      <c r="O4645" s="1">
        <v>6474.82</v>
      </c>
      <c r="P4645" s="1">
        <v>0</v>
      </c>
      <c r="Q4645" s="1">
        <v>25055.13</v>
      </c>
      <c r="R4645" s="1">
        <v>14199.02</v>
      </c>
      <c r="S4645" s="1">
        <v>-15313.31</v>
      </c>
      <c r="T4645" s="1">
        <v>54567.46</v>
      </c>
      <c r="U4645" s="1">
        <f>SUM(Report_Summary[Revenue])</f>
        <v>626594850.33999527</v>
      </c>
      <c r="V4645" s="1">
        <f>Report_Summary[[#This Row],[Total Revenue]] / COUNTA(Report_Summary[Membership No])</f>
        <v>62659.485033999525</v>
      </c>
    </row>
    <row r="4646" spans="1:22" x14ac:dyDescent="0.3">
      <c r="A4646" t="s">
        <v>4685</v>
      </c>
      <c r="B4646">
        <v>2021</v>
      </c>
      <c r="C4646" t="s">
        <v>14</v>
      </c>
      <c r="D4646">
        <v>61</v>
      </c>
      <c r="E4646" t="str">
        <f t="shared" si="72"/>
        <v>Old</v>
      </c>
      <c r="F4646" t="s">
        <v>20</v>
      </c>
      <c r="G4646" t="s">
        <v>25</v>
      </c>
      <c r="H4646" t="s">
        <v>26</v>
      </c>
      <c r="I4646">
        <v>25</v>
      </c>
      <c r="J4646">
        <v>2.71</v>
      </c>
      <c r="K4646" t="s">
        <v>33</v>
      </c>
      <c r="L4646" t="s">
        <v>33</v>
      </c>
      <c r="M4646" s="1">
        <v>12657.8</v>
      </c>
      <c r="N4646" s="1">
        <v>2943.83</v>
      </c>
      <c r="O4646" s="1">
        <v>6594.46</v>
      </c>
      <c r="P4646" s="1">
        <v>0</v>
      </c>
      <c r="Q4646" s="1">
        <v>29356.26</v>
      </c>
      <c r="R4646" s="1">
        <v>30384.15</v>
      </c>
      <c r="S4646" s="1">
        <v>-13369.56</v>
      </c>
      <c r="T4646" s="1">
        <v>73109.97</v>
      </c>
      <c r="U4646" s="1">
        <f>SUM(Report_Summary[Revenue])</f>
        <v>626594850.33999527</v>
      </c>
      <c r="V4646" s="1">
        <f>Report_Summary[[#This Row],[Total Revenue]] / COUNTA(Report_Summary[Membership No])</f>
        <v>62659.485033999525</v>
      </c>
    </row>
    <row r="4647" spans="1:22" x14ac:dyDescent="0.3">
      <c r="A4647" t="s">
        <v>4686</v>
      </c>
      <c r="B4647">
        <v>2019</v>
      </c>
      <c r="C4647" t="s">
        <v>14</v>
      </c>
      <c r="D4647">
        <v>38</v>
      </c>
      <c r="E4647" t="str">
        <f t="shared" si="72"/>
        <v>Middle Age</v>
      </c>
      <c r="F4647" t="s">
        <v>21</v>
      </c>
      <c r="G4647" t="s">
        <v>23</v>
      </c>
      <c r="H4647" t="s">
        <v>26</v>
      </c>
      <c r="I4647">
        <v>40</v>
      </c>
      <c r="J4647">
        <v>1.94</v>
      </c>
      <c r="K4647" t="s">
        <v>32</v>
      </c>
      <c r="L4647" t="s">
        <v>33</v>
      </c>
      <c r="M4647" s="1">
        <v>16744.580000000002</v>
      </c>
      <c r="N4647" s="1">
        <v>4854.6000000000004</v>
      </c>
      <c r="O4647" s="1">
        <v>6039.29</v>
      </c>
      <c r="P4647" s="1">
        <v>0</v>
      </c>
      <c r="Q4647" s="1">
        <v>72816.88</v>
      </c>
      <c r="R4647" s="1">
        <v>80304.13</v>
      </c>
      <c r="S4647" s="1">
        <v>8105.7</v>
      </c>
      <c r="T4647" s="1">
        <v>145015.31</v>
      </c>
      <c r="U4647" s="1">
        <f>SUM(Report_Summary[Revenue])</f>
        <v>626594850.33999527</v>
      </c>
      <c r="V4647" s="1">
        <f>Report_Summary[[#This Row],[Total Revenue]] / COUNTA(Report_Summary[Membership No])</f>
        <v>62659.485033999525</v>
      </c>
    </row>
    <row r="4648" spans="1:22" x14ac:dyDescent="0.3">
      <c r="A4648" t="s">
        <v>4687</v>
      </c>
      <c r="B4648">
        <v>2023</v>
      </c>
      <c r="C4648" t="s">
        <v>13</v>
      </c>
      <c r="D4648">
        <v>63</v>
      </c>
      <c r="E4648" t="str">
        <f t="shared" si="72"/>
        <v>Old</v>
      </c>
      <c r="F4648" t="s">
        <v>20</v>
      </c>
      <c r="G4648" t="s">
        <v>24</v>
      </c>
      <c r="H4648" t="s">
        <v>27</v>
      </c>
      <c r="I4648">
        <v>30</v>
      </c>
      <c r="J4648">
        <v>1.48</v>
      </c>
      <c r="K4648" t="s">
        <v>33</v>
      </c>
      <c r="L4648" t="s">
        <v>33</v>
      </c>
      <c r="M4648" s="1">
        <v>15336.85</v>
      </c>
      <c r="N4648" s="1">
        <v>588.77</v>
      </c>
      <c r="O4648" s="1">
        <v>6504.88</v>
      </c>
      <c r="P4648" s="1">
        <v>0</v>
      </c>
      <c r="Q4648" s="1">
        <v>51099.92</v>
      </c>
      <c r="R4648" s="1">
        <v>76116.44</v>
      </c>
      <c r="S4648" s="1">
        <v>23457.29</v>
      </c>
      <c r="T4648" s="1">
        <v>103759.07</v>
      </c>
      <c r="U4648" s="1">
        <f>SUM(Report_Summary[Revenue])</f>
        <v>626594850.33999527</v>
      </c>
      <c r="V4648" s="1">
        <f>Report_Summary[[#This Row],[Total Revenue]] / COUNTA(Report_Summary[Membership No])</f>
        <v>62659.485033999525</v>
      </c>
    </row>
    <row r="4649" spans="1:22" x14ac:dyDescent="0.3">
      <c r="A4649" t="s">
        <v>4688</v>
      </c>
      <c r="B4649">
        <v>2019</v>
      </c>
      <c r="C4649" t="s">
        <v>14</v>
      </c>
      <c r="D4649">
        <v>70</v>
      </c>
      <c r="E4649" t="str">
        <f t="shared" si="72"/>
        <v>Old</v>
      </c>
      <c r="F4649" t="s">
        <v>19</v>
      </c>
      <c r="G4649" t="s">
        <v>23</v>
      </c>
      <c r="H4649" t="s">
        <v>29</v>
      </c>
      <c r="I4649">
        <v>39</v>
      </c>
      <c r="J4649">
        <v>1.98</v>
      </c>
      <c r="K4649" t="s">
        <v>33</v>
      </c>
      <c r="L4649" t="s">
        <v>33</v>
      </c>
      <c r="M4649" s="1">
        <v>19776.080000000002</v>
      </c>
      <c r="N4649" s="1">
        <v>3711.92</v>
      </c>
      <c r="O4649" s="1">
        <v>6786.36</v>
      </c>
      <c r="P4649" s="1">
        <v>0</v>
      </c>
      <c r="Q4649" s="1">
        <v>94967.42</v>
      </c>
      <c r="R4649" s="1">
        <v>63433.2</v>
      </c>
      <c r="S4649" s="1">
        <v>-23130.74</v>
      </c>
      <c r="T4649" s="1">
        <v>181531.36</v>
      </c>
      <c r="U4649" s="1">
        <f>SUM(Report_Summary[Revenue])</f>
        <v>626594850.33999527</v>
      </c>
      <c r="V4649" s="1">
        <f>Report_Summary[[#This Row],[Total Revenue]] / COUNTA(Report_Summary[Membership No])</f>
        <v>62659.485033999525</v>
      </c>
    </row>
    <row r="4650" spans="1:22" x14ac:dyDescent="0.3">
      <c r="A4650" t="s">
        <v>4689</v>
      </c>
      <c r="B4650">
        <v>2016</v>
      </c>
      <c r="C4650" t="s">
        <v>13</v>
      </c>
      <c r="D4650">
        <v>41</v>
      </c>
      <c r="E4650" t="str">
        <f t="shared" si="72"/>
        <v>Middle Age</v>
      </c>
      <c r="F4650" t="s">
        <v>18</v>
      </c>
      <c r="G4650" t="s">
        <v>23</v>
      </c>
      <c r="H4650" t="s">
        <v>27</v>
      </c>
      <c r="I4650">
        <v>29</v>
      </c>
      <c r="J4650">
        <v>1.56</v>
      </c>
      <c r="K4650" t="s">
        <v>33</v>
      </c>
      <c r="L4650" t="s">
        <v>33</v>
      </c>
      <c r="M4650" s="1">
        <v>6477.24</v>
      </c>
      <c r="N4650" s="1">
        <v>194.63</v>
      </c>
      <c r="O4650" s="1">
        <v>596</v>
      </c>
      <c r="P4650" s="1">
        <v>0</v>
      </c>
      <c r="Q4650" s="1">
        <v>29775.27</v>
      </c>
      <c r="R4650" s="1">
        <v>17797.82</v>
      </c>
      <c r="S4650" s="1">
        <v>-19784.330000000002</v>
      </c>
      <c r="T4650" s="1">
        <v>67357.42</v>
      </c>
      <c r="U4650" s="1">
        <f>SUM(Report_Summary[Revenue])</f>
        <v>626594850.33999527</v>
      </c>
      <c r="V4650" s="1">
        <f>Report_Summary[[#This Row],[Total Revenue]] / COUNTA(Report_Summary[Membership No])</f>
        <v>62659.485033999525</v>
      </c>
    </row>
    <row r="4651" spans="1:22" x14ac:dyDescent="0.3">
      <c r="A4651" t="s">
        <v>4690</v>
      </c>
      <c r="B4651">
        <v>2020</v>
      </c>
      <c r="C4651" t="s">
        <v>13</v>
      </c>
      <c r="D4651">
        <v>45</v>
      </c>
      <c r="E4651" t="str">
        <f t="shared" si="72"/>
        <v>Middle Age</v>
      </c>
      <c r="F4651" t="s">
        <v>16</v>
      </c>
      <c r="G4651" t="s">
        <v>22</v>
      </c>
      <c r="H4651" t="s">
        <v>31</v>
      </c>
      <c r="I4651">
        <v>34</v>
      </c>
      <c r="J4651">
        <v>1.22</v>
      </c>
      <c r="K4651" t="s">
        <v>32</v>
      </c>
      <c r="L4651" t="s">
        <v>33</v>
      </c>
      <c r="M4651" s="1">
        <v>18691.52</v>
      </c>
      <c r="N4651" s="1">
        <v>2204.9899999999998</v>
      </c>
      <c r="O4651" s="1">
        <v>4938.71</v>
      </c>
      <c r="P4651" s="1">
        <v>0</v>
      </c>
      <c r="Q4651" s="1">
        <v>34083.879999999997</v>
      </c>
      <c r="R4651" s="1">
        <v>37671.83</v>
      </c>
      <c r="S4651" s="1">
        <v>-15622.44</v>
      </c>
      <c r="T4651" s="1">
        <v>87378.15</v>
      </c>
      <c r="U4651" s="1">
        <f>SUM(Report_Summary[Revenue])</f>
        <v>626594850.33999527</v>
      </c>
      <c r="V4651" s="1">
        <f>Report_Summary[[#This Row],[Total Revenue]] / COUNTA(Report_Summary[Membership No])</f>
        <v>62659.485033999525</v>
      </c>
    </row>
    <row r="4652" spans="1:22" x14ac:dyDescent="0.3">
      <c r="A4652" t="s">
        <v>4691</v>
      </c>
      <c r="B4652">
        <v>2024</v>
      </c>
      <c r="C4652" t="s">
        <v>14</v>
      </c>
      <c r="D4652">
        <v>62</v>
      </c>
      <c r="E4652" t="str">
        <f t="shared" si="72"/>
        <v>Old</v>
      </c>
      <c r="F4652" t="s">
        <v>17</v>
      </c>
      <c r="G4652" t="s">
        <v>25</v>
      </c>
      <c r="H4652" t="s">
        <v>30</v>
      </c>
      <c r="I4652">
        <v>30</v>
      </c>
      <c r="J4652">
        <v>2.5499999999999998</v>
      </c>
      <c r="K4652" t="s">
        <v>33</v>
      </c>
      <c r="L4652" t="s">
        <v>33</v>
      </c>
      <c r="M4652" s="1">
        <v>15906.39</v>
      </c>
      <c r="N4652" s="1">
        <v>1386.68</v>
      </c>
      <c r="O4652" s="1">
        <v>4801.47</v>
      </c>
      <c r="P4652" s="1">
        <v>0</v>
      </c>
      <c r="Q4652" s="1">
        <v>78592.97</v>
      </c>
      <c r="R4652" s="1">
        <v>66479.16</v>
      </c>
      <c r="S4652" s="1">
        <v>-22822.06</v>
      </c>
      <c r="T4652" s="1">
        <v>167894.19</v>
      </c>
      <c r="U4652" s="1">
        <f>SUM(Report_Summary[Revenue])</f>
        <v>626594850.33999527</v>
      </c>
      <c r="V4652" s="1">
        <f>Report_Summary[[#This Row],[Total Revenue]] / COUNTA(Report_Summary[Membership No])</f>
        <v>62659.485033999525</v>
      </c>
    </row>
    <row r="4653" spans="1:22" x14ac:dyDescent="0.3">
      <c r="A4653" t="s">
        <v>4692</v>
      </c>
      <c r="B4653">
        <v>2019</v>
      </c>
      <c r="C4653" t="s">
        <v>13</v>
      </c>
      <c r="D4653">
        <v>51</v>
      </c>
      <c r="E4653" t="str">
        <f t="shared" si="72"/>
        <v>Middle Age</v>
      </c>
      <c r="F4653" t="s">
        <v>15</v>
      </c>
      <c r="G4653" t="s">
        <v>23</v>
      </c>
      <c r="H4653" t="s">
        <v>27</v>
      </c>
      <c r="I4653">
        <v>34</v>
      </c>
      <c r="J4653">
        <v>2.1800000000000002</v>
      </c>
      <c r="K4653" t="s">
        <v>33</v>
      </c>
      <c r="L4653" t="s">
        <v>33</v>
      </c>
      <c r="M4653" s="1">
        <v>6044.81</v>
      </c>
      <c r="N4653" s="1">
        <v>4535.51</v>
      </c>
      <c r="O4653" s="1">
        <v>2900.29</v>
      </c>
      <c r="P4653" s="1">
        <v>0</v>
      </c>
      <c r="Q4653" s="1">
        <v>18538.09</v>
      </c>
      <c r="R4653" s="1">
        <v>15989.22</v>
      </c>
      <c r="S4653" s="1">
        <v>9715.18</v>
      </c>
      <c r="T4653" s="1">
        <v>24812.13</v>
      </c>
      <c r="U4653" s="1">
        <f>SUM(Report_Summary[Revenue])</f>
        <v>626594850.33999527</v>
      </c>
      <c r="V4653" s="1">
        <f>Report_Summary[[#This Row],[Total Revenue]] / COUNTA(Report_Summary[Membership No])</f>
        <v>62659.485033999525</v>
      </c>
    </row>
    <row r="4654" spans="1:22" x14ac:dyDescent="0.3">
      <c r="A4654" t="s">
        <v>4693</v>
      </c>
      <c r="B4654">
        <v>2023</v>
      </c>
      <c r="C4654" t="s">
        <v>13</v>
      </c>
      <c r="D4654">
        <v>52</v>
      </c>
      <c r="E4654" t="str">
        <f t="shared" si="72"/>
        <v>Middle Age</v>
      </c>
      <c r="F4654" t="s">
        <v>20</v>
      </c>
      <c r="G4654" t="s">
        <v>25</v>
      </c>
      <c r="H4654" t="s">
        <v>29</v>
      </c>
      <c r="I4654">
        <v>27</v>
      </c>
      <c r="J4654">
        <v>3.26</v>
      </c>
      <c r="K4654" t="s">
        <v>33</v>
      </c>
      <c r="L4654" t="s">
        <v>33</v>
      </c>
      <c r="M4654" s="1">
        <v>6505.43</v>
      </c>
      <c r="N4654" s="1">
        <v>1718.91</v>
      </c>
      <c r="O4654" s="1">
        <v>7179.93</v>
      </c>
      <c r="P4654" s="1">
        <v>0</v>
      </c>
      <c r="Q4654" s="1">
        <v>25336.45</v>
      </c>
      <c r="R4654" s="1">
        <v>15292.93</v>
      </c>
      <c r="S4654" s="1">
        <v>8959.2199999999993</v>
      </c>
      <c r="T4654" s="1">
        <v>31670.16</v>
      </c>
      <c r="U4654" s="1">
        <f>SUM(Report_Summary[Revenue])</f>
        <v>626594850.33999527</v>
      </c>
      <c r="V4654" s="1">
        <f>Report_Summary[[#This Row],[Total Revenue]] / COUNTA(Report_Summary[Membership No])</f>
        <v>62659.485033999525</v>
      </c>
    </row>
    <row r="4655" spans="1:22" x14ac:dyDescent="0.3">
      <c r="A4655" t="s">
        <v>4694</v>
      </c>
      <c r="B4655">
        <v>2019</v>
      </c>
      <c r="C4655" t="s">
        <v>13</v>
      </c>
      <c r="D4655">
        <v>35</v>
      </c>
      <c r="E4655" t="str">
        <f t="shared" si="72"/>
        <v>Middle Age</v>
      </c>
      <c r="F4655" t="s">
        <v>19</v>
      </c>
      <c r="G4655" t="s">
        <v>23</v>
      </c>
      <c r="H4655" t="s">
        <v>27</v>
      </c>
      <c r="I4655">
        <v>33</v>
      </c>
      <c r="J4655">
        <v>4.0999999999999996</v>
      </c>
      <c r="K4655" t="s">
        <v>33</v>
      </c>
      <c r="L4655" t="s">
        <v>33</v>
      </c>
      <c r="M4655" s="1">
        <v>10292.719999999999</v>
      </c>
      <c r="N4655" s="1">
        <v>2365.29</v>
      </c>
      <c r="O4655" s="1">
        <v>2837.25</v>
      </c>
      <c r="P4655" s="1">
        <v>0</v>
      </c>
      <c r="Q4655" s="1">
        <v>16285.07</v>
      </c>
      <c r="R4655" s="1">
        <v>13333.1</v>
      </c>
      <c r="S4655" s="1">
        <v>-11243.51</v>
      </c>
      <c r="T4655" s="1">
        <v>40861.68</v>
      </c>
      <c r="U4655" s="1">
        <f>SUM(Report_Summary[Revenue])</f>
        <v>626594850.33999527</v>
      </c>
      <c r="V4655" s="1">
        <f>Report_Summary[[#This Row],[Total Revenue]] / COUNTA(Report_Summary[Membership No])</f>
        <v>62659.485033999525</v>
      </c>
    </row>
    <row r="4656" spans="1:22" x14ac:dyDescent="0.3">
      <c r="A4656" t="s">
        <v>4695</v>
      </c>
      <c r="B4656">
        <v>2022</v>
      </c>
      <c r="C4656" t="s">
        <v>13</v>
      </c>
      <c r="D4656">
        <v>55</v>
      </c>
      <c r="E4656" t="str">
        <f t="shared" si="72"/>
        <v>Middle Age</v>
      </c>
      <c r="F4656" t="s">
        <v>20</v>
      </c>
      <c r="G4656" t="s">
        <v>22</v>
      </c>
      <c r="H4656" t="s">
        <v>29</v>
      </c>
      <c r="I4656">
        <v>21</v>
      </c>
      <c r="J4656">
        <v>2.66</v>
      </c>
      <c r="K4656" t="s">
        <v>33</v>
      </c>
      <c r="L4656" t="s">
        <v>33</v>
      </c>
      <c r="M4656" s="1">
        <v>9726.7000000000007</v>
      </c>
      <c r="N4656" s="1">
        <v>2884.39</v>
      </c>
      <c r="O4656" s="1">
        <v>5099.8999999999996</v>
      </c>
      <c r="P4656" s="1">
        <v>0</v>
      </c>
      <c r="Q4656" s="1">
        <v>11837.94</v>
      </c>
      <c r="R4656" s="1">
        <v>38637.65</v>
      </c>
      <c r="S4656" s="1">
        <v>7980.88</v>
      </c>
      <c r="T4656" s="1">
        <v>42494.71</v>
      </c>
      <c r="U4656" s="1">
        <f>SUM(Report_Summary[Revenue])</f>
        <v>626594850.33999527</v>
      </c>
      <c r="V4656" s="1">
        <f>Report_Summary[[#This Row],[Total Revenue]] / COUNTA(Report_Summary[Membership No])</f>
        <v>62659.485033999525</v>
      </c>
    </row>
    <row r="4657" spans="1:22" x14ac:dyDescent="0.3">
      <c r="A4657" t="s">
        <v>4696</v>
      </c>
      <c r="B4657">
        <v>2022</v>
      </c>
      <c r="C4657" t="s">
        <v>13</v>
      </c>
      <c r="D4657">
        <v>61</v>
      </c>
      <c r="E4657" t="str">
        <f t="shared" si="72"/>
        <v>Old</v>
      </c>
      <c r="F4657" t="s">
        <v>20</v>
      </c>
      <c r="G4657" t="s">
        <v>23</v>
      </c>
      <c r="H4657" t="s">
        <v>28</v>
      </c>
      <c r="I4657">
        <v>33</v>
      </c>
      <c r="J4657">
        <v>1.81</v>
      </c>
      <c r="K4657" t="s">
        <v>33</v>
      </c>
      <c r="L4657" t="s">
        <v>33</v>
      </c>
      <c r="M4657" s="1">
        <v>6913.79</v>
      </c>
      <c r="N4657" s="1">
        <v>4488.05</v>
      </c>
      <c r="O4657" s="1">
        <v>2827.52</v>
      </c>
      <c r="P4657" s="1">
        <v>0</v>
      </c>
      <c r="Q4657" s="1">
        <v>31914.53</v>
      </c>
      <c r="R4657" s="1">
        <v>17288</v>
      </c>
      <c r="S4657" s="1">
        <v>-27258.79</v>
      </c>
      <c r="T4657" s="1">
        <v>76461.320000000007</v>
      </c>
      <c r="U4657" s="1">
        <f>SUM(Report_Summary[Revenue])</f>
        <v>626594850.33999527</v>
      </c>
      <c r="V4657" s="1">
        <f>Report_Summary[[#This Row],[Total Revenue]] / COUNTA(Report_Summary[Membership No])</f>
        <v>62659.485033999525</v>
      </c>
    </row>
    <row r="4658" spans="1:22" x14ac:dyDescent="0.3">
      <c r="A4658" t="s">
        <v>4697</v>
      </c>
      <c r="B4658">
        <v>2016</v>
      </c>
      <c r="C4658" t="s">
        <v>14</v>
      </c>
      <c r="D4658">
        <v>57</v>
      </c>
      <c r="E4658" t="str">
        <f t="shared" si="72"/>
        <v>Old</v>
      </c>
      <c r="F4658" t="s">
        <v>19</v>
      </c>
      <c r="G4658" t="s">
        <v>25</v>
      </c>
      <c r="H4658" t="s">
        <v>28</v>
      </c>
      <c r="I4658">
        <v>31</v>
      </c>
      <c r="J4658">
        <v>2.0699999999999998</v>
      </c>
      <c r="K4658" t="s">
        <v>32</v>
      </c>
      <c r="L4658" t="s">
        <v>33</v>
      </c>
      <c r="M4658" s="1">
        <v>3222.48</v>
      </c>
      <c r="N4658" s="1">
        <v>1497.09</v>
      </c>
      <c r="O4658" s="1">
        <v>7017.61</v>
      </c>
      <c r="P4658" s="1">
        <v>0</v>
      </c>
      <c r="Q4658" s="1">
        <v>6828.08</v>
      </c>
      <c r="R4658" s="1">
        <v>10219.719999999999</v>
      </c>
      <c r="S4658" s="1">
        <v>6962.22</v>
      </c>
      <c r="T4658" s="1">
        <v>10085.58</v>
      </c>
      <c r="U4658" s="1">
        <f>SUM(Report_Summary[Revenue])</f>
        <v>626594850.33999527</v>
      </c>
      <c r="V4658" s="1">
        <f>Report_Summary[[#This Row],[Total Revenue]] / COUNTA(Report_Summary[Membership No])</f>
        <v>62659.485033999525</v>
      </c>
    </row>
    <row r="4659" spans="1:22" x14ac:dyDescent="0.3">
      <c r="A4659" t="s">
        <v>4698</v>
      </c>
      <c r="B4659">
        <v>2024</v>
      </c>
      <c r="C4659" t="s">
        <v>13</v>
      </c>
      <c r="D4659">
        <v>27</v>
      </c>
      <c r="E4659" t="str">
        <f t="shared" si="72"/>
        <v>Young</v>
      </c>
      <c r="F4659" t="s">
        <v>17</v>
      </c>
      <c r="G4659" t="s">
        <v>24</v>
      </c>
      <c r="H4659" t="s">
        <v>26</v>
      </c>
      <c r="I4659">
        <v>23</v>
      </c>
      <c r="J4659">
        <v>2.04</v>
      </c>
      <c r="K4659" t="s">
        <v>32</v>
      </c>
      <c r="L4659" t="s">
        <v>33</v>
      </c>
      <c r="M4659" s="1">
        <v>2262.0700000000002</v>
      </c>
      <c r="N4659" s="1">
        <v>231.07</v>
      </c>
      <c r="O4659" s="1">
        <v>3551.99</v>
      </c>
      <c r="P4659" s="1">
        <v>0</v>
      </c>
      <c r="Q4659" s="1">
        <v>8618.74</v>
      </c>
      <c r="R4659" s="1">
        <v>3033.04</v>
      </c>
      <c r="S4659" s="1">
        <v>-14686.09</v>
      </c>
      <c r="T4659" s="1">
        <v>26337.87</v>
      </c>
      <c r="U4659" s="1">
        <f>SUM(Report_Summary[Revenue])</f>
        <v>626594850.33999527</v>
      </c>
      <c r="V4659" s="1">
        <f>Report_Summary[[#This Row],[Total Revenue]] / COUNTA(Report_Summary[Membership No])</f>
        <v>62659.485033999525</v>
      </c>
    </row>
    <row r="4660" spans="1:22" x14ac:dyDescent="0.3">
      <c r="A4660" t="s">
        <v>4699</v>
      </c>
      <c r="B4660">
        <v>2019</v>
      </c>
      <c r="C4660" t="s">
        <v>14</v>
      </c>
      <c r="D4660">
        <v>62</v>
      </c>
      <c r="E4660" t="str">
        <f t="shared" si="72"/>
        <v>Old</v>
      </c>
      <c r="F4660" t="s">
        <v>20</v>
      </c>
      <c r="G4660" t="s">
        <v>22</v>
      </c>
      <c r="H4660" t="s">
        <v>29</v>
      </c>
      <c r="I4660">
        <v>34</v>
      </c>
      <c r="J4660">
        <v>2.85</v>
      </c>
      <c r="K4660" t="s">
        <v>33</v>
      </c>
      <c r="L4660" t="s">
        <v>33</v>
      </c>
      <c r="M4660" s="1">
        <v>15931.37</v>
      </c>
      <c r="N4660" s="1">
        <v>4973.78</v>
      </c>
      <c r="O4660" s="1">
        <v>5341.15</v>
      </c>
      <c r="P4660" s="1">
        <v>0</v>
      </c>
      <c r="Q4660" s="1">
        <v>58397.88</v>
      </c>
      <c r="R4660" s="1">
        <v>56334.9</v>
      </c>
      <c r="S4660" s="1">
        <v>-15585</v>
      </c>
      <c r="T4660" s="1">
        <v>130317.78</v>
      </c>
      <c r="U4660" s="1">
        <f>SUM(Report_Summary[Revenue])</f>
        <v>626594850.33999527</v>
      </c>
      <c r="V4660" s="1">
        <f>Report_Summary[[#This Row],[Total Revenue]] / COUNTA(Report_Summary[Membership No])</f>
        <v>62659.485033999525</v>
      </c>
    </row>
    <row r="4661" spans="1:22" x14ac:dyDescent="0.3">
      <c r="A4661" t="s">
        <v>4700</v>
      </c>
      <c r="B4661">
        <v>2020</v>
      </c>
      <c r="C4661" t="s">
        <v>13</v>
      </c>
      <c r="D4661">
        <v>58</v>
      </c>
      <c r="E4661" t="str">
        <f t="shared" si="72"/>
        <v>Old</v>
      </c>
      <c r="F4661" t="s">
        <v>16</v>
      </c>
      <c r="G4661" t="s">
        <v>22</v>
      </c>
      <c r="H4661" t="s">
        <v>31</v>
      </c>
      <c r="I4661">
        <v>30</v>
      </c>
      <c r="J4661">
        <v>3.08</v>
      </c>
      <c r="K4661" t="s">
        <v>33</v>
      </c>
      <c r="L4661" t="s">
        <v>33</v>
      </c>
      <c r="M4661" s="1">
        <v>5004.4799999999996</v>
      </c>
      <c r="N4661" s="1">
        <v>235.48</v>
      </c>
      <c r="O4661" s="1">
        <v>4283.1400000000003</v>
      </c>
      <c r="P4661" s="1">
        <v>0</v>
      </c>
      <c r="Q4661" s="1">
        <v>6666.28</v>
      </c>
      <c r="R4661" s="1">
        <v>14541.25</v>
      </c>
      <c r="S4661" s="1">
        <v>28109.53</v>
      </c>
      <c r="T4661" s="1">
        <v>-6902</v>
      </c>
      <c r="U4661" s="1">
        <f>SUM(Report_Summary[Revenue])</f>
        <v>626594850.33999527</v>
      </c>
      <c r="V4661" s="1">
        <f>Report_Summary[[#This Row],[Total Revenue]] / COUNTA(Report_Summary[Membership No])</f>
        <v>62659.485033999525</v>
      </c>
    </row>
    <row r="4662" spans="1:22" x14ac:dyDescent="0.3">
      <c r="A4662" t="s">
        <v>4701</v>
      </c>
      <c r="B4662">
        <v>2016</v>
      </c>
      <c r="C4662" t="s">
        <v>14</v>
      </c>
      <c r="D4662">
        <v>59</v>
      </c>
      <c r="E4662" t="str">
        <f t="shared" si="72"/>
        <v>Old</v>
      </c>
      <c r="F4662" t="s">
        <v>16</v>
      </c>
      <c r="G4662" t="s">
        <v>22</v>
      </c>
      <c r="H4662" t="s">
        <v>28</v>
      </c>
      <c r="I4662">
        <v>18</v>
      </c>
      <c r="J4662">
        <v>3.77</v>
      </c>
      <c r="K4662" t="s">
        <v>33</v>
      </c>
      <c r="L4662" t="s">
        <v>33</v>
      </c>
      <c r="M4662" s="1">
        <v>8356.7199999999993</v>
      </c>
      <c r="N4662" s="1">
        <v>4166.82</v>
      </c>
      <c r="O4662" s="1">
        <v>7572.57</v>
      </c>
      <c r="P4662" s="1">
        <v>0</v>
      </c>
      <c r="Q4662" s="1">
        <v>18109.29</v>
      </c>
      <c r="R4662" s="1">
        <v>36133.4</v>
      </c>
      <c r="S4662" s="1">
        <v>-22961.73</v>
      </c>
      <c r="T4662" s="1">
        <v>77204.42</v>
      </c>
      <c r="U4662" s="1">
        <f>SUM(Report_Summary[Revenue])</f>
        <v>626594850.33999527</v>
      </c>
      <c r="V4662" s="1">
        <f>Report_Summary[[#This Row],[Total Revenue]] / COUNTA(Report_Summary[Membership No])</f>
        <v>62659.485033999525</v>
      </c>
    </row>
    <row r="4663" spans="1:22" x14ac:dyDescent="0.3">
      <c r="A4663" t="s">
        <v>4702</v>
      </c>
      <c r="B4663">
        <v>2021</v>
      </c>
      <c r="C4663" t="s">
        <v>14</v>
      </c>
      <c r="D4663">
        <v>42</v>
      </c>
      <c r="E4663" t="str">
        <f t="shared" si="72"/>
        <v>Middle Age</v>
      </c>
      <c r="F4663" t="s">
        <v>19</v>
      </c>
      <c r="G4663" t="s">
        <v>22</v>
      </c>
      <c r="H4663" t="s">
        <v>30</v>
      </c>
      <c r="I4663">
        <v>21</v>
      </c>
      <c r="J4663">
        <v>0.85</v>
      </c>
      <c r="K4663" t="s">
        <v>32</v>
      </c>
      <c r="L4663" t="s">
        <v>33</v>
      </c>
      <c r="M4663" s="1">
        <v>17894.07</v>
      </c>
      <c r="N4663" s="1">
        <v>315.12</v>
      </c>
      <c r="O4663" s="1">
        <v>3830.16</v>
      </c>
      <c r="P4663" s="1">
        <v>0</v>
      </c>
      <c r="Q4663" s="1">
        <v>23957.56</v>
      </c>
      <c r="R4663" s="1">
        <v>78020.87</v>
      </c>
      <c r="S4663" s="1">
        <v>-1380.41</v>
      </c>
      <c r="T4663" s="1">
        <v>103358.84</v>
      </c>
      <c r="U4663" s="1">
        <f>SUM(Report_Summary[Revenue])</f>
        <v>626594850.33999527</v>
      </c>
      <c r="V4663" s="1">
        <f>Report_Summary[[#This Row],[Total Revenue]] / COUNTA(Report_Summary[Membership No])</f>
        <v>62659.485033999525</v>
      </c>
    </row>
    <row r="4664" spans="1:22" x14ac:dyDescent="0.3">
      <c r="A4664" t="s">
        <v>4703</v>
      </c>
      <c r="B4664">
        <v>2020</v>
      </c>
      <c r="C4664" t="s">
        <v>13</v>
      </c>
      <c r="D4664">
        <v>69</v>
      </c>
      <c r="E4664" t="str">
        <f t="shared" si="72"/>
        <v>Old</v>
      </c>
      <c r="F4664" t="s">
        <v>16</v>
      </c>
      <c r="G4664" t="s">
        <v>25</v>
      </c>
      <c r="H4664" t="s">
        <v>30</v>
      </c>
      <c r="I4664">
        <v>30</v>
      </c>
      <c r="J4664">
        <v>2.99</v>
      </c>
      <c r="K4664" t="s">
        <v>33</v>
      </c>
      <c r="L4664" t="s">
        <v>33</v>
      </c>
      <c r="M4664" s="1">
        <v>2026.02</v>
      </c>
      <c r="N4664" s="1">
        <v>975.26</v>
      </c>
      <c r="O4664" s="1">
        <v>2160.11</v>
      </c>
      <c r="P4664" s="1">
        <v>0</v>
      </c>
      <c r="Q4664" s="1">
        <v>8191.76</v>
      </c>
      <c r="R4664" s="1">
        <v>3085.27</v>
      </c>
      <c r="S4664" s="1">
        <v>228.51</v>
      </c>
      <c r="T4664" s="1">
        <v>11048.52</v>
      </c>
      <c r="U4664" s="1">
        <f>SUM(Report_Summary[Revenue])</f>
        <v>626594850.33999527</v>
      </c>
      <c r="V4664" s="1">
        <f>Report_Summary[[#This Row],[Total Revenue]] / COUNTA(Report_Summary[Membership No])</f>
        <v>62659.485033999525</v>
      </c>
    </row>
    <row r="4665" spans="1:22" x14ac:dyDescent="0.3">
      <c r="A4665" t="s">
        <v>4704</v>
      </c>
      <c r="B4665">
        <v>2015</v>
      </c>
      <c r="C4665" t="s">
        <v>14</v>
      </c>
      <c r="D4665">
        <v>35</v>
      </c>
      <c r="E4665" t="str">
        <f t="shared" si="72"/>
        <v>Middle Age</v>
      </c>
      <c r="F4665" t="s">
        <v>19</v>
      </c>
      <c r="G4665" t="s">
        <v>23</v>
      </c>
      <c r="H4665" t="s">
        <v>27</v>
      </c>
      <c r="I4665">
        <v>34</v>
      </c>
      <c r="J4665">
        <v>2.73</v>
      </c>
      <c r="K4665" t="s">
        <v>33</v>
      </c>
      <c r="L4665" t="s">
        <v>33</v>
      </c>
      <c r="M4665" s="1">
        <v>18499.32</v>
      </c>
      <c r="N4665" s="1">
        <v>2625.78</v>
      </c>
      <c r="O4665" s="1">
        <v>717.44</v>
      </c>
      <c r="P4665" s="1">
        <v>0</v>
      </c>
      <c r="Q4665" s="1">
        <v>44309.82</v>
      </c>
      <c r="R4665" s="1">
        <v>66770.87</v>
      </c>
      <c r="S4665" s="1">
        <v>18827.5</v>
      </c>
      <c r="T4665" s="1">
        <v>92253.19</v>
      </c>
      <c r="U4665" s="1">
        <f>SUM(Report_Summary[Revenue])</f>
        <v>626594850.33999527</v>
      </c>
      <c r="V4665" s="1">
        <f>Report_Summary[[#This Row],[Total Revenue]] / COUNTA(Report_Summary[Membership No])</f>
        <v>62659.485033999525</v>
      </c>
    </row>
    <row r="4666" spans="1:22" x14ac:dyDescent="0.3">
      <c r="A4666" t="s">
        <v>4705</v>
      </c>
      <c r="B4666">
        <v>2016</v>
      </c>
      <c r="C4666" t="s">
        <v>13</v>
      </c>
      <c r="D4666">
        <v>21</v>
      </c>
      <c r="E4666" t="str">
        <f t="shared" si="72"/>
        <v>Young</v>
      </c>
      <c r="F4666" t="s">
        <v>20</v>
      </c>
      <c r="G4666" t="s">
        <v>22</v>
      </c>
      <c r="H4666" t="s">
        <v>27</v>
      </c>
      <c r="I4666">
        <v>29</v>
      </c>
      <c r="J4666">
        <v>2.34</v>
      </c>
      <c r="K4666" t="s">
        <v>33</v>
      </c>
      <c r="L4666" t="s">
        <v>33</v>
      </c>
      <c r="M4666" s="1">
        <v>19303.57</v>
      </c>
      <c r="N4666" s="1">
        <v>323.43</v>
      </c>
      <c r="O4666" s="1">
        <v>915.88</v>
      </c>
      <c r="P4666" s="1">
        <v>0</v>
      </c>
      <c r="Q4666" s="1">
        <v>82136.800000000003</v>
      </c>
      <c r="R4666" s="1">
        <v>25253</v>
      </c>
      <c r="S4666" s="1">
        <v>26466.61</v>
      </c>
      <c r="T4666" s="1">
        <v>80923.19</v>
      </c>
      <c r="U4666" s="1">
        <f>SUM(Report_Summary[Revenue])</f>
        <v>626594850.33999527</v>
      </c>
      <c r="V4666" s="1">
        <f>Report_Summary[[#This Row],[Total Revenue]] / COUNTA(Report_Summary[Membership No])</f>
        <v>62659.485033999525</v>
      </c>
    </row>
    <row r="4667" spans="1:22" x14ac:dyDescent="0.3">
      <c r="A4667" t="s">
        <v>4706</v>
      </c>
      <c r="B4667">
        <v>2020</v>
      </c>
      <c r="C4667" t="s">
        <v>14</v>
      </c>
      <c r="D4667">
        <v>57</v>
      </c>
      <c r="E4667" t="str">
        <f t="shared" si="72"/>
        <v>Old</v>
      </c>
      <c r="F4667" t="s">
        <v>21</v>
      </c>
      <c r="G4667" t="s">
        <v>25</v>
      </c>
      <c r="H4667" t="s">
        <v>30</v>
      </c>
      <c r="I4667">
        <v>30</v>
      </c>
      <c r="J4667">
        <v>1.94</v>
      </c>
      <c r="K4667" t="s">
        <v>33</v>
      </c>
      <c r="L4667" t="s">
        <v>33</v>
      </c>
      <c r="M4667" s="1">
        <v>18073.490000000002</v>
      </c>
      <c r="N4667" s="1">
        <v>2999.99</v>
      </c>
      <c r="O4667" s="1">
        <v>4271.6899999999996</v>
      </c>
      <c r="P4667" s="1">
        <v>0</v>
      </c>
      <c r="Q4667" s="1">
        <v>82159.009999999995</v>
      </c>
      <c r="R4667" s="1">
        <v>74668.63</v>
      </c>
      <c r="S4667" s="1">
        <v>-1550.7</v>
      </c>
      <c r="T4667" s="1">
        <v>158378.34</v>
      </c>
      <c r="U4667" s="1">
        <f>SUM(Report_Summary[Revenue])</f>
        <v>626594850.33999527</v>
      </c>
      <c r="V4667" s="1">
        <f>Report_Summary[[#This Row],[Total Revenue]] / COUNTA(Report_Summary[Membership No])</f>
        <v>62659.485033999525</v>
      </c>
    </row>
    <row r="4668" spans="1:22" x14ac:dyDescent="0.3">
      <c r="A4668" t="s">
        <v>4707</v>
      </c>
      <c r="B4668">
        <v>2024</v>
      </c>
      <c r="C4668" t="s">
        <v>14</v>
      </c>
      <c r="D4668">
        <v>63</v>
      </c>
      <c r="E4668" t="str">
        <f t="shared" si="72"/>
        <v>Old</v>
      </c>
      <c r="F4668" t="s">
        <v>21</v>
      </c>
      <c r="G4668" t="s">
        <v>25</v>
      </c>
      <c r="H4668" t="s">
        <v>29</v>
      </c>
      <c r="I4668">
        <v>29</v>
      </c>
      <c r="J4668">
        <v>0.55000000000000004</v>
      </c>
      <c r="K4668" t="s">
        <v>33</v>
      </c>
      <c r="L4668" t="s">
        <v>33</v>
      </c>
      <c r="M4668" s="1">
        <v>4964.03</v>
      </c>
      <c r="N4668" s="1">
        <v>2066.7800000000002</v>
      </c>
      <c r="O4668" s="1">
        <v>711.6</v>
      </c>
      <c r="P4668" s="1">
        <v>0</v>
      </c>
      <c r="Q4668" s="1">
        <v>6649.9</v>
      </c>
      <c r="R4668" s="1">
        <v>18653.759999999998</v>
      </c>
      <c r="S4668" s="1">
        <v>7765.97</v>
      </c>
      <c r="T4668" s="1">
        <v>17537.689999999999</v>
      </c>
      <c r="U4668" s="1">
        <f>SUM(Report_Summary[Revenue])</f>
        <v>626594850.33999527</v>
      </c>
      <c r="V4668" s="1">
        <f>Report_Summary[[#This Row],[Total Revenue]] / COUNTA(Report_Summary[Membership No])</f>
        <v>62659.485033999525</v>
      </c>
    </row>
    <row r="4669" spans="1:22" x14ac:dyDescent="0.3">
      <c r="A4669" t="s">
        <v>4708</v>
      </c>
      <c r="B4669">
        <v>2016</v>
      </c>
      <c r="C4669" t="s">
        <v>14</v>
      </c>
      <c r="D4669">
        <v>55</v>
      </c>
      <c r="E4669" t="str">
        <f t="shared" si="72"/>
        <v>Middle Age</v>
      </c>
      <c r="F4669" t="s">
        <v>21</v>
      </c>
      <c r="G4669" t="s">
        <v>23</v>
      </c>
      <c r="H4669" t="s">
        <v>30</v>
      </c>
      <c r="I4669">
        <v>26</v>
      </c>
      <c r="J4669">
        <v>1.99</v>
      </c>
      <c r="K4669" t="s">
        <v>32</v>
      </c>
      <c r="L4669" t="s">
        <v>33</v>
      </c>
      <c r="M4669" s="1">
        <v>5673.18</v>
      </c>
      <c r="N4669" s="1">
        <v>337.61</v>
      </c>
      <c r="O4669" s="1">
        <v>4696.53</v>
      </c>
      <c r="P4669" s="1">
        <v>0</v>
      </c>
      <c r="Q4669" s="1">
        <v>24062.48</v>
      </c>
      <c r="R4669" s="1">
        <v>14448.45</v>
      </c>
      <c r="S4669" s="1">
        <v>13843.63</v>
      </c>
      <c r="T4669" s="1">
        <v>24667.3</v>
      </c>
      <c r="U4669" s="1">
        <f>SUM(Report_Summary[Revenue])</f>
        <v>626594850.33999527</v>
      </c>
      <c r="V4669" s="1">
        <f>Report_Summary[[#This Row],[Total Revenue]] / COUNTA(Report_Summary[Membership No])</f>
        <v>62659.485033999525</v>
      </c>
    </row>
    <row r="4670" spans="1:22" x14ac:dyDescent="0.3">
      <c r="A4670" t="s">
        <v>4709</v>
      </c>
      <c r="B4670">
        <v>2023</v>
      </c>
      <c r="C4670" t="s">
        <v>14</v>
      </c>
      <c r="D4670">
        <v>28</v>
      </c>
      <c r="E4670" t="str">
        <f t="shared" si="72"/>
        <v>Young</v>
      </c>
      <c r="F4670" t="s">
        <v>15</v>
      </c>
      <c r="G4670" t="s">
        <v>22</v>
      </c>
      <c r="H4670" t="s">
        <v>27</v>
      </c>
      <c r="I4670">
        <v>20</v>
      </c>
      <c r="J4670">
        <v>2.34</v>
      </c>
      <c r="K4670" t="s">
        <v>33</v>
      </c>
      <c r="L4670" t="s">
        <v>33</v>
      </c>
      <c r="M4670" s="1">
        <v>19826.54</v>
      </c>
      <c r="N4670" s="1">
        <v>1561.19</v>
      </c>
      <c r="O4670" s="1">
        <v>4831.1899999999996</v>
      </c>
      <c r="P4670" s="1">
        <v>0</v>
      </c>
      <c r="Q4670" s="1">
        <v>92780.479999999996</v>
      </c>
      <c r="R4670" s="1">
        <v>98195.16</v>
      </c>
      <c r="S4670" s="1">
        <v>19577.990000000002</v>
      </c>
      <c r="T4670" s="1">
        <v>171397.65</v>
      </c>
      <c r="U4670" s="1">
        <f>SUM(Report_Summary[Revenue])</f>
        <v>626594850.33999527</v>
      </c>
      <c r="V4670" s="1">
        <f>Report_Summary[[#This Row],[Total Revenue]] / COUNTA(Report_Summary[Membership No])</f>
        <v>62659.485033999525</v>
      </c>
    </row>
    <row r="4671" spans="1:22" x14ac:dyDescent="0.3">
      <c r="A4671" t="s">
        <v>4710</v>
      </c>
      <c r="B4671">
        <v>2018</v>
      </c>
      <c r="C4671" t="s">
        <v>13</v>
      </c>
      <c r="D4671">
        <v>35</v>
      </c>
      <c r="E4671" t="str">
        <f t="shared" si="72"/>
        <v>Middle Age</v>
      </c>
      <c r="F4671" t="s">
        <v>21</v>
      </c>
      <c r="G4671" t="s">
        <v>25</v>
      </c>
      <c r="H4671" t="s">
        <v>30</v>
      </c>
      <c r="I4671">
        <v>22</v>
      </c>
      <c r="J4671">
        <v>2.7</v>
      </c>
      <c r="K4671" t="s">
        <v>33</v>
      </c>
      <c r="L4671" t="s">
        <v>33</v>
      </c>
      <c r="M4671" s="1">
        <v>4328.75</v>
      </c>
      <c r="N4671" s="1">
        <v>3823.51</v>
      </c>
      <c r="O4671" s="1">
        <v>2895.05</v>
      </c>
      <c r="P4671" s="1">
        <v>0</v>
      </c>
      <c r="Q4671" s="1">
        <v>17669.48</v>
      </c>
      <c r="R4671" s="1">
        <v>20926.580000000002</v>
      </c>
      <c r="S4671" s="1">
        <v>189.65</v>
      </c>
      <c r="T4671" s="1">
        <v>38406.410000000003</v>
      </c>
      <c r="U4671" s="1">
        <f>SUM(Report_Summary[Revenue])</f>
        <v>626594850.33999527</v>
      </c>
      <c r="V4671" s="1">
        <f>Report_Summary[[#This Row],[Total Revenue]] / COUNTA(Report_Summary[Membership No])</f>
        <v>62659.485033999525</v>
      </c>
    </row>
    <row r="4672" spans="1:22" x14ac:dyDescent="0.3">
      <c r="A4672" t="s">
        <v>4711</v>
      </c>
      <c r="B4672">
        <v>2024</v>
      </c>
      <c r="C4672" t="s">
        <v>14</v>
      </c>
      <c r="D4672">
        <v>31</v>
      </c>
      <c r="E4672" t="str">
        <f t="shared" si="72"/>
        <v>Middle Age</v>
      </c>
      <c r="F4672" t="s">
        <v>17</v>
      </c>
      <c r="G4672" t="s">
        <v>25</v>
      </c>
      <c r="H4672" t="s">
        <v>31</v>
      </c>
      <c r="I4672">
        <v>29</v>
      </c>
      <c r="J4672">
        <v>2.27</v>
      </c>
      <c r="K4672" t="s">
        <v>33</v>
      </c>
      <c r="L4672" t="s">
        <v>33</v>
      </c>
      <c r="M4672" s="1">
        <v>15029.39</v>
      </c>
      <c r="N4672" s="1">
        <v>2699.38</v>
      </c>
      <c r="O4672" s="1">
        <v>3536.74</v>
      </c>
      <c r="P4672" s="1">
        <v>0</v>
      </c>
      <c r="Q4672" s="1">
        <v>54542.33</v>
      </c>
      <c r="R4672" s="1">
        <v>33506.76</v>
      </c>
      <c r="S4672" s="1">
        <v>8881.1200000000008</v>
      </c>
      <c r="T4672" s="1">
        <v>79167.97</v>
      </c>
      <c r="U4672" s="1">
        <f>SUM(Report_Summary[Revenue])</f>
        <v>626594850.33999527</v>
      </c>
      <c r="V4672" s="1">
        <f>Report_Summary[[#This Row],[Total Revenue]] / COUNTA(Report_Summary[Membership No])</f>
        <v>62659.485033999525</v>
      </c>
    </row>
    <row r="4673" spans="1:22" x14ac:dyDescent="0.3">
      <c r="A4673" t="s">
        <v>4712</v>
      </c>
      <c r="B4673">
        <v>2015</v>
      </c>
      <c r="C4673" t="s">
        <v>14</v>
      </c>
      <c r="D4673">
        <v>51</v>
      </c>
      <c r="E4673" t="str">
        <f t="shared" si="72"/>
        <v>Middle Age</v>
      </c>
      <c r="F4673" t="s">
        <v>17</v>
      </c>
      <c r="G4673" t="s">
        <v>25</v>
      </c>
      <c r="H4673" t="s">
        <v>27</v>
      </c>
      <c r="I4673">
        <v>35</v>
      </c>
      <c r="J4673">
        <v>1.24</v>
      </c>
      <c r="K4673" t="s">
        <v>33</v>
      </c>
      <c r="L4673" t="s">
        <v>33</v>
      </c>
      <c r="M4673" s="1">
        <v>17359.98</v>
      </c>
      <c r="N4673" s="1">
        <v>2083.19</v>
      </c>
      <c r="O4673" s="1">
        <v>5611.1</v>
      </c>
      <c r="P4673" s="1">
        <v>0</v>
      </c>
      <c r="Q4673" s="1">
        <v>42644.81</v>
      </c>
      <c r="R4673" s="1">
        <v>61640.29</v>
      </c>
      <c r="S4673" s="1">
        <v>17941.52</v>
      </c>
      <c r="T4673" s="1">
        <v>86343.58</v>
      </c>
      <c r="U4673" s="1">
        <f>SUM(Report_Summary[Revenue])</f>
        <v>626594850.33999527</v>
      </c>
      <c r="V4673" s="1">
        <f>Report_Summary[[#This Row],[Total Revenue]] / COUNTA(Report_Summary[Membership No])</f>
        <v>62659.485033999525</v>
      </c>
    </row>
    <row r="4674" spans="1:22" x14ac:dyDescent="0.3">
      <c r="A4674" t="s">
        <v>4713</v>
      </c>
      <c r="B4674">
        <v>2015</v>
      </c>
      <c r="C4674" t="s">
        <v>14</v>
      </c>
      <c r="D4674">
        <v>29</v>
      </c>
      <c r="E4674" t="str">
        <f t="shared" si="72"/>
        <v>Young</v>
      </c>
      <c r="F4674" t="s">
        <v>16</v>
      </c>
      <c r="G4674" t="s">
        <v>25</v>
      </c>
      <c r="H4674" t="s">
        <v>26</v>
      </c>
      <c r="I4674">
        <v>28</v>
      </c>
      <c r="J4674">
        <v>3.5</v>
      </c>
      <c r="K4674" t="s">
        <v>32</v>
      </c>
      <c r="L4674" t="s">
        <v>33</v>
      </c>
      <c r="M4674" s="1">
        <v>10089.49</v>
      </c>
      <c r="N4674" s="1">
        <v>4941.1499999999996</v>
      </c>
      <c r="O4674" s="1">
        <v>1683.25</v>
      </c>
      <c r="P4674" s="1">
        <v>0</v>
      </c>
      <c r="Q4674" s="1">
        <v>35288.19</v>
      </c>
      <c r="R4674" s="1">
        <v>36341.82</v>
      </c>
      <c r="S4674" s="1">
        <v>21111.13</v>
      </c>
      <c r="T4674" s="1">
        <v>50518.879999999997</v>
      </c>
      <c r="U4674" s="1">
        <f>SUM(Report_Summary[Revenue])</f>
        <v>626594850.33999527</v>
      </c>
      <c r="V4674" s="1">
        <f>Report_Summary[[#This Row],[Total Revenue]] / COUNTA(Report_Summary[Membership No])</f>
        <v>62659.485033999525</v>
      </c>
    </row>
    <row r="4675" spans="1:22" x14ac:dyDescent="0.3">
      <c r="A4675" t="s">
        <v>4714</v>
      </c>
      <c r="B4675">
        <v>2015</v>
      </c>
      <c r="C4675" t="s">
        <v>14</v>
      </c>
      <c r="D4675">
        <v>66</v>
      </c>
      <c r="E4675" t="str">
        <f t="shared" ref="E4675:E4738" si="73">IF(D4675&gt;55,"Old",IF(D4675&gt;=31,"Middle Age",IF(D4675&lt;31,"Young","Invalid")))</f>
        <v>Old</v>
      </c>
      <c r="F4675" t="s">
        <v>16</v>
      </c>
      <c r="G4675" t="s">
        <v>23</v>
      </c>
      <c r="H4675" t="s">
        <v>29</v>
      </c>
      <c r="I4675">
        <v>26</v>
      </c>
      <c r="J4675">
        <v>1.87</v>
      </c>
      <c r="K4675" t="s">
        <v>33</v>
      </c>
      <c r="L4675" t="s">
        <v>33</v>
      </c>
      <c r="M4675" s="1">
        <v>15823.55</v>
      </c>
      <c r="N4675" s="1">
        <v>748.98</v>
      </c>
      <c r="O4675" s="1">
        <v>6489.43</v>
      </c>
      <c r="P4675" s="1">
        <v>0</v>
      </c>
      <c r="Q4675" s="1">
        <v>58589.26</v>
      </c>
      <c r="R4675" s="1">
        <v>42531.23</v>
      </c>
      <c r="S4675" s="1">
        <v>6269.75</v>
      </c>
      <c r="T4675" s="1">
        <v>94850.74</v>
      </c>
      <c r="U4675" s="1">
        <f>SUM(Report_Summary[Revenue])</f>
        <v>626594850.33999527</v>
      </c>
      <c r="V4675" s="1">
        <f>Report_Summary[[#This Row],[Total Revenue]] / COUNTA(Report_Summary[Membership No])</f>
        <v>62659.485033999525</v>
      </c>
    </row>
    <row r="4676" spans="1:22" x14ac:dyDescent="0.3">
      <c r="A4676" t="s">
        <v>4715</v>
      </c>
      <c r="B4676">
        <v>2019</v>
      </c>
      <c r="C4676" t="s">
        <v>14</v>
      </c>
      <c r="D4676">
        <v>51</v>
      </c>
      <c r="E4676" t="str">
        <f t="shared" si="73"/>
        <v>Middle Age</v>
      </c>
      <c r="F4676" t="s">
        <v>18</v>
      </c>
      <c r="G4676" t="s">
        <v>25</v>
      </c>
      <c r="H4676" t="s">
        <v>31</v>
      </c>
      <c r="I4676">
        <v>28</v>
      </c>
      <c r="J4676">
        <v>2.63</v>
      </c>
      <c r="K4676" t="s">
        <v>33</v>
      </c>
      <c r="L4676" t="s">
        <v>33</v>
      </c>
      <c r="M4676" s="1">
        <v>1285.68</v>
      </c>
      <c r="N4676" s="1">
        <v>4290.12</v>
      </c>
      <c r="O4676" s="1">
        <v>3334.8</v>
      </c>
      <c r="P4676" s="1">
        <v>0</v>
      </c>
      <c r="Q4676" s="1">
        <v>5211.33</v>
      </c>
      <c r="R4676" s="1">
        <v>2761.05</v>
      </c>
      <c r="S4676" s="1">
        <v>21210.76</v>
      </c>
      <c r="T4676" s="1">
        <v>-13238.38</v>
      </c>
      <c r="U4676" s="1">
        <f>SUM(Report_Summary[Revenue])</f>
        <v>626594850.33999527</v>
      </c>
      <c r="V4676" s="1">
        <f>Report_Summary[[#This Row],[Total Revenue]] / COUNTA(Report_Summary[Membership No])</f>
        <v>62659.485033999525</v>
      </c>
    </row>
    <row r="4677" spans="1:22" x14ac:dyDescent="0.3">
      <c r="A4677" t="s">
        <v>4716</v>
      </c>
      <c r="B4677">
        <v>2022</v>
      </c>
      <c r="C4677" t="s">
        <v>13</v>
      </c>
      <c r="D4677">
        <v>75</v>
      </c>
      <c r="E4677" t="str">
        <f t="shared" si="73"/>
        <v>Old</v>
      </c>
      <c r="F4677" t="s">
        <v>20</v>
      </c>
      <c r="G4677" t="s">
        <v>22</v>
      </c>
      <c r="H4677" t="s">
        <v>28</v>
      </c>
      <c r="I4677">
        <v>33</v>
      </c>
      <c r="J4677">
        <v>2.5299999999999998</v>
      </c>
      <c r="K4677" t="s">
        <v>33</v>
      </c>
      <c r="L4677" t="s">
        <v>33</v>
      </c>
      <c r="M4677" s="1">
        <v>1413.81</v>
      </c>
      <c r="N4677" s="1">
        <v>1368.24</v>
      </c>
      <c r="O4677" s="1">
        <v>2686.98</v>
      </c>
      <c r="P4677" s="1">
        <v>0</v>
      </c>
      <c r="Q4677" s="1">
        <v>5699.76</v>
      </c>
      <c r="R4677" s="1">
        <v>5537.87</v>
      </c>
      <c r="S4677" s="1">
        <v>20584.47</v>
      </c>
      <c r="T4677" s="1">
        <v>-9346.84</v>
      </c>
      <c r="U4677" s="1">
        <f>SUM(Report_Summary[Revenue])</f>
        <v>626594850.33999527</v>
      </c>
      <c r="V4677" s="1">
        <f>Report_Summary[[#This Row],[Total Revenue]] / COUNTA(Report_Summary[Membership No])</f>
        <v>62659.485033999525</v>
      </c>
    </row>
    <row r="4678" spans="1:22" x14ac:dyDescent="0.3">
      <c r="A4678" t="s">
        <v>4717</v>
      </c>
      <c r="B4678">
        <v>2016</v>
      </c>
      <c r="C4678" t="s">
        <v>13</v>
      </c>
      <c r="D4678">
        <v>66</v>
      </c>
      <c r="E4678" t="str">
        <f t="shared" si="73"/>
        <v>Old</v>
      </c>
      <c r="F4678" t="s">
        <v>16</v>
      </c>
      <c r="G4678" t="s">
        <v>25</v>
      </c>
      <c r="H4678" t="s">
        <v>26</v>
      </c>
      <c r="I4678">
        <v>21</v>
      </c>
      <c r="J4678">
        <v>3.09</v>
      </c>
      <c r="K4678" t="s">
        <v>33</v>
      </c>
      <c r="L4678" t="s">
        <v>33</v>
      </c>
      <c r="M4678" s="1">
        <v>14648.67</v>
      </c>
      <c r="N4678" s="1">
        <v>1970.36</v>
      </c>
      <c r="O4678" s="1">
        <v>3015</v>
      </c>
      <c r="P4678" s="1">
        <v>0</v>
      </c>
      <c r="Q4678" s="1">
        <v>35235.35</v>
      </c>
      <c r="R4678" s="1">
        <v>68789.39</v>
      </c>
      <c r="S4678" s="1">
        <v>-20370.509999999998</v>
      </c>
      <c r="T4678" s="1">
        <v>124395.25</v>
      </c>
      <c r="U4678" s="1">
        <f>SUM(Report_Summary[Revenue])</f>
        <v>626594850.33999527</v>
      </c>
      <c r="V4678" s="1">
        <f>Report_Summary[[#This Row],[Total Revenue]] / COUNTA(Report_Summary[Membership No])</f>
        <v>62659.485033999525</v>
      </c>
    </row>
    <row r="4679" spans="1:22" x14ac:dyDescent="0.3">
      <c r="A4679" t="s">
        <v>4718</v>
      </c>
      <c r="B4679">
        <v>2023</v>
      </c>
      <c r="C4679" t="s">
        <v>14</v>
      </c>
      <c r="D4679">
        <v>25</v>
      </c>
      <c r="E4679" t="str">
        <f t="shared" si="73"/>
        <v>Young</v>
      </c>
      <c r="F4679" t="s">
        <v>18</v>
      </c>
      <c r="G4679" t="s">
        <v>23</v>
      </c>
      <c r="H4679" t="s">
        <v>30</v>
      </c>
      <c r="I4679">
        <v>21</v>
      </c>
      <c r="J4679">
        <v>3.7</v>
      </c>
      <c r="K4679" t="s">
        <v>33</v>
      </c>
      <c r="L4679" t="s">
        <v>33</v>
      </c>
      <c r="M4679" s="1">
        <v>1265.76</v>
      </c>
      <c r="N4679" s="1">
        <v>1329.47</v>
      </c>
      <c r="O4679" s="1">
        <v>7542.76</v>
      </c>
      <c r="P4679" s="1">
        <v>0</v>
      </c>
      <c r="Q4679" s="1">
        <v>4319.2</v>
      </c>
      <c r="R4679" s="1">
        <v>4111.96</v>
      </c>
      <c r="S4679" s="1">
        <v>24232.33</v>
      </c>
      <c r="T4679" s="1">
        <v>-15801.17</v>
      </c>
      <c r="U4679" s="1">
        <f>SUM(Report_Summary[Revenue])</f>
        <v>626594850.33999527</v>
      </c>
      <c r="V4679" s="1">
        <f>Report_Summary[[#This Row],[Total Revenue]] / COUNTA(Report_Summary[Membership No])</f>
        <v>62659.485033999525</v>
      </c>
    </row>
    <row r="4680" spans="1:22" x14ac:dyDescent="0.3">
      <c r="A4680" t="s">
        <v>4719</v>
      </c>
      <c r="B4680">
        <v>2015</v>
      </c>
      <c r="C4680" t="s">
        <v>14</v>
      </c>
      <c r="D4680">
        <v>79</v>
      </c>
      <c r="E4680" t="str">
        <f t="shared" si="73"/>
        <v>Old</v>
      </c>
      <c r="F4680" t="s">
        <v>19</v>
      </c>
      <c r="G4680" t="s">
        <v>25</v>
      </c>
      <c r="H4680" t="s">
        <v>28</v>
      </c>
      <c r="I4680">
        <v>35</v>
      </c>
      <c r="J4680">
        <v>2.8</v>
      </c>
      <c r="K4680" t="s">
        <v>33</v>
      </c>
      <c r="L4680" t="s">
        <v>33</v>
      </c>
      <c r="M4680" s="1">
        <v>10421.91</v>
      </c>
      <c r="N4680" s="1">
        <v>2803.35</v>
      </c>
      <c r="O4680" s="1">
        <v>5784.37</v>
      </c>
      <c r="P4680" s="1">
        <v>0</v>
      </c>
      <c r="Q4680" s="1">
        <v>45246.07</v>
      </c>
      <c r="R4680" s="1">
        <v>36600.26</v>
      </c>
      <c r="S4680" s="1">
        <v>18577.150000000001</v>
      </c>
      <c r="T4680" s="1">
        <v>63269.18</v>
      </c>
      <c r="U4680" s="1">
        <f>SUM(Report_Summary[Revenue])</f>
        <v>626594850.33999527</v>
      </c>
      <c r="V4680" s="1">
        <f>Report_Summary[[#This Row],[Total Revenue]] / COUNTA(Report_Summary[Membership No])</f>
        <v>62659.485033999525</v>
      </c>
    </row>
    <row r="4681" spans="1:22" x14ac:dyDescent="0.3">
      <c r="A4681" t="s">
        <v>4720</v>
      </c>
      <c r="B4681">
        <v>2022</v>
      </c>
      <c r="C4681" t="s">
        <v>14</v>
      </c>
      <c r="D4681">
        <v>21</v>
      </c>
      <c r="E4681" t="str">
        <f t="shared" si="73"/>
        <v>Young</v>
      </c>
      <c r="F4681" t="s">
        <v>17</v>
      </c>
      <c r="G4681" t="s">
        <v>25</v>
      </c>
      <c r="H4681" t="s">
        <v>29</v>
      </c>
      <c r="I4681">
        <v>27</v>
      </c>
      <c r="J4681">
        <v>2.25</v>
      </c>
      <c r="K4681" t="s">
        <v>33</v>
      </c>
      <c r="L4681" t="s">
        <v>33</v>
      </c>
      <c r="M4681" s="1">
        <v>8343.0300000000007</v>
      </c>
      <c r="N4681" s="1">
        <v>3049.35</v>
      </c>
      <c r="O4681" s="1">
        <v>4107.87</v>
      </c>
      <c r="P4681" s="1">
        <v>0</v>
      </c>
      <c r="Q4681" s="1">
        <v>30569.9</v>
      </c>
      <c r="R4681" s="1">
        <v>38827.43</v>
      </c>
      <c r="S4681" s="1">
        <v>-24668.03</v>
      </c>
      <c r="T4681" s="1">
        <v>94065.36</v>
      </c>
      <c r="U4681" s="1">
        <f>SUM(Report_Summary[Revenue])</f>
        <v>626594850.33999527</v>
      </c>
      <c r="V4681" s="1">
        <f>Report_Summary[[#This Row],[Total Revenue]] / COUNTA(Report_Summary[Membership No])</f>
        <v>62659.485033999525</v>
      </c>
    </row>
    <row r="4682" spans="1:22" x14ac:dyDescent="0.3">
      <c r="A4682" t="s">
        <v>4721</v>
      </c>
      <c r="B4682">
        <v>2018</v>
      </c>
      <c r="C4682" t="s">
        <v>14</v>
      </c>
      <c r="D4682">
        <v>36</v>
      </c>
      <c r="E4682" t="str">
        <f t="shared" si="73"/>
        <v>Middle Age</v>
      </c>
      <c r="F4682" t="s">
        <v>17</v>
      </c>
      <c r="G4682" t="s">
        <v>24</v>
      </c>
      <c r="H4682" t="s">
        <v>30</v>
      </c>
      <c r="I4682">
        <v>23</v>
      </c>
      <c r="J4682">
        <v>2.0299999999999998</v>
      </c>
      <c r="K4682" t="s">
        <v>32</v>
      </c>
      <c r="L4682" t="s">
        <v>33</v>
      </c>
      <c r="M4682" s="1">
        <v>11649.15</v>
      </c>
      <c r="N4682" s="1">
        <v>319.44</v>
      </c>
      <c r="O4682" s="1">
        <v>793.78</v>
      </c>
      <c r="P4682" s="1">
        <v>0</v>
      </c>
      <c r="Q4682" s="1">
        <v>27343.32</v>
      </c>
      <c r="R4682" s="1">
        <v>40812.99</v>
      </c>
      <c r="S4682" s="1">
        <v>22468.91</v>
      </c>
      <c r="T4682" s="1">
        <v>45687.4</v>
      </c>
      <c r="U4682" s="1">
        <f>SUM(Report_Summary[Revenue])</f>
        <v>626594850.33999527</v>
      </c>
      <c r="V4682" s="1">
        <f>Report_Summary[[#This Row],[Total Revenue]] / COUNTA(Report_Summary[Membership No])</f>
        <v>62659.485033999525</v>
      </c>
    </row>
    <row r="4683" spans="1:22" x14ac:dyDescent="0.3">
      <c r="A4683" t="s">
        <v>4722</v>
      </c>
      <c r="B4683">
        <v>2019</v>
      </c>
      <c r="C4683" t="s">
        <v>14</v>
      </c>
      <c r="D4683">
        <v>48</v>
      </c>
      <c r="E4683" t="str">
        <f t="shared" si="73"/>
        <v>Middle Age</v>
      </c>
      <c r="F4683" t="s">
        <v>19</v>
      </c>
      <c r="G4683" t="s">
        <v>23</v>
      </c>
      <c r="H4683" t="s">
        <v>30</v>
      </c>
      <c r="I4683">
        <v>20</v>
      </c>
      <c r="J4683">
        <v>1.72</v>
      </c>
      <c r="K4683" t="s">
        <v>32</v>
      </c>
      <c r="L4683" t="s">
        <v>33</v>
      </c>
      <c r="M4683" s="1">
        <v>8855.51</v>
      </c>
      <c r="N4683" s="1">
        <v>2010.85</v>
      </c>
      <c r="O4683" s="1">
        <v>1391.03</v>
      </c>
      <c r="P4683" s="1">
        <v>0</v>
      </c>
      <c r="Q4683" s="1">
        <v>15477.19</v>
      </c>
      <c r="R4683" s="1">
        <v>38324.86</v>
      </c>
      <c r="S4683" s="1">
        <v>13650.81</v>
      </c>
      <c r="T4683" s="1">
        <v>40151.24</v>
      </c>
      <c r="U4683" s="1">
        <f>SUM(Report_Summary[Revenue])</f>
        <v>626594850.33999527</v>
      </c>
      <c r="V4683" s="1">
        <f>Report_Summary[[#This Row],[Total Revenue]] / COUNTA(Report_Summary[Membership No])</f>
        <v>62659.485033999525</v>
      </c>
    </row>
    <row r="4684" spans="1:22" x14ac:dyDescent="0.3">
      <c r="A4684" t="s">
        <v>4723</v>
      </c>
      <c r="B4684">
        <v>2023</v>
      </c>
      <c r="C4684" t="s">
        <v>14</v>
      </c>
      <c r="D4684">
        <v>46</v>
      </c>
      <c r="E4684" t="str">
        <f t="shared" si="73"/>
        <v>Middle Age</v>
      </c>
      <c r="F4684" t="s">
        <v>21</v>
      </c>
      <c r="G4684" t="s">
        <v>25</v>
      </c>
      <c r="H4684" t="s">
        <v>29</v>
      </c>
      <c r="I4684">
        <v>32</v>
      </c>
      <c r="J4684">
        <v>3.48</v>
      </c>
      <c r="K4684" t="s">
        <v>32</v>
      </c>
      <c r="L4684" t="s">
        <v>33</v>
      </c>
      <c r="M4684" s="1">
        <v>14413.59</v>
      </c>
      <c r="N4684" s="1">
        <v>4498.25</v>
      </c>
      <c r="O4684" s="1">
        <v>6273.33</v>
      </c>
      <c r="P4684" s="1">
        <v>0</v>
      </c>
      <c r="Q4684" s="1">
        <v>62101.51</v>
      </c>
      <c r="R4684" s="1">
        <v>71100.17</v>
      </c>
      <c r="S4684" s="1">
        <v>-23402.43</v>
      </c>
      <c r="T4684" s="1">
        <v>156604.10999999999</v>
      </c>
      <c r="U4684" s="1">
        <f>SUM(Report_Summary[Revenue])</f>
        <v>626594850.33999527</v>
      </c>
      <c r="V4684" s="1">
        <f>Report_Summary[[#This Row],[Total Revenue]] / COUNTA(Report_Summary[Membership No])</f>
        <v>62659.485033999525</v>
      </c>
    </row>
    <row r="4685" spans="1:22" x14ac:dyDescent="0.3">
      <c r="A4685" t="s">
        <v>4724</v>
      </c>
      <c r="B4685">
        <v>2019</v>
      </c>
      <c r="C4685" t="s">
        <v>13</v>
      </c>
      <c r="D4685">
        <v>41</v>
      </c>
      <c r="E4685" t="str">
        <f t="shared" si="73"/>
        <v>Middle Age</v>
      </c>
      <c r="F4685" t="s">
        <v>20</v>
      </c>
      <c r="G4685" t="s">
        <v>25</v>
      </c>
      <c r="H4685" t="s">
        <v>26</v>
      </c>
      <c r="I4685">
        <v>26</v>
      </c>
      <c r="J4685">
        <v>2.19</v>
      </c>
      <c r="K4685" t="s">
        <v>33</v>
      </c>
      <c r="L4685" t="s">
        <v>33</v>
      </c>
      <c r="M4685" s="1">
        <v>15250.38</v>
      </c>
      <c r="N4685" s="1">
        <v>730.67</v>
      </c>
      <c r="O4685" s="1">
        <v>6892.8</v>
      </c>
      <c r="P4685" s="1">
        <v>0</v>
      </c>
      <c r="Q4685" s="1">
        <v>25672.240000000002</v>
      </c>
      <c r="R4685" s="1">
        <v>32345.75</v>
      </c>
      <c r="S4685" s="1">
        <v>-2154.29</v>
      </c>
      <c r="T4685" s="1">
        <v>60172.28</v>
      </c>
      <c r="U4685" s="1">
        <f>SUM(Report_Summary[Revenue])</f>
        <v>626594850.33999527</v>
      </c>
      <c r="V4685" s="1">
        <f>Report_Summary[[#This Row],[Total Revenue]] / COUNTA(Report_Summary[Membership No])</f>
        <v>62659.485033999525</v>
      </c>
    </row>
    <row r="4686" spans="1:22" x14ac:dyDescent="0.3">
      <c r="A4686" t="s">
        <v>4725</v>
      </c>
      <c r="B4686">
        <v>2019</v>
      </c>
      <c r="C4686" t="s">
        <v>13</v>
      </c>
      <c r="D4686">
        <v>21</v>
      </c>
      <c r="E4686" t="str">
        <f t="shared" si="73"/>
        <v>Young</v>
      </c>
      <c r="F4686" t="s">
        <v>16</v>
      </c>
      <c r="G4686" t="s">
        <v>25</v>
      </c>
      <c r="H4686" t="s">
        <v>29</v>
      </c>
      <c r="I4686">
        <v>29</v>
      </c>
      <c r="J4686">
        <v>1.87</v>
      </c>
      <c r="K4686" t="s">
        <v>32</v>
      </c>
      <c r="L4686" t="s">
        <v>33</v>
      </c>
      <c r="M4686" s="1">
        <v>3277.74</v>
      </c>
      <c r="N4686" s="1">
        <v>2757.1</v>
      </c>
      <c r="O4686" s="1">
        <v>5984.67</v>
      </c>
      <c r="P4686" s="1">
        <v>0</v>
      </c>
      <c r="Q4686" s="1">
        <v>7000.1</v>
      </c>
      <c r="R4686" s="1">
        <v>8528.7199999999993</v>
      </c>
      <c r="S4686" s="1">
        <v>10870.18</v>
      </c>
      <c r="T4686" s="1">
        <v>4658.6400000000003</v>
      </c>
      <c r="U4686" s="1">
        <f>SUM(Report_Summary[Revenue])</f>
        <v>626594850.33999527</v>
      </c>
      <c r="V4686" s="1">
        <f>Report_Summary[[#This Row],[Total Revenue]] / COUNTA(Report_Summary[Membership No])</f>
        <v>62659.485033999525</v>
      </c>
    </row>
    <row r="4687" spans="1:22" x14ac:dyDescent="0.3">
      <c r="A4687" t="s">
        <v>4726</v>
      </c>
      <c r="B4687">
        <v>2018</v>
      </c>
      <c r="C4687" t="s">
        <v>13</v>
      </c>
      <c r="D4687">
        <v>78</v>
      </c>
      <c r="E4687" t="str">
        <f t="shared" si="73"/>
        <v>Old</v>
      </c>
      <c r="F4687" t="s">
        <v>19</v>
      </c>
      <c r="G4687" t="s">
        <v>25</v>
      </c>
      <c r="H4687" t="s">
        <v>28</v>
      </c>
      <c r="I4687">
        <v>39</v>
      </c>
      <c r="J4687">
        <v>2.1800000000000002</v>
      </c>
      <c r="K4687" t="s">
        <v>32</v>
      </c>
      <c r="L4687" t="s">
        <v>33</v>
      </c>
      <c r="M4687" s="1">
        <v>15855.34</v>
      </c>
      <c r="N4687" s="1">
        <v>354.73</v>
      </c>
      <c r="O4687" s="1">
        <v>7376.87</v>
      </c>
      <c r="P4687" s="1">
        <v>0</v>
      </c>
      <c r="Q4687" s="1">
        <v>21199.47</v>
      </c>
      <c r="R4687" s="1">
        <v>50167.88</v>
      </c>
      <c r="S4687" s="1">
        <v>16674.91</v>
      </c>
      <c r="T4687" s="1">
        <v>54692.44</v>
      </c>
      <c r="U4687" s="1">
        <f>SUM(Report_Summary[Revenue])</f>
        <v>626594850.33999527</v>
      </c>
      <c r="V4687" s="1">
        <f>Report_Summary[[#This Row],[Total Revenue]] / COUNTA(Report_Summary[Membership No])</f>
        <v>62659.485033999525</v>
      </c>
    </row>
    <row r="4688" spans="1:22" x14ac:dyDescent="0.3">
      <c r="A4688" t="s">
        <v>4727</v>
      </c>
      <c r="B4688">
        <v>2021</v>
      </c>
      <c r="C4688" t="s">
        <v>13</v>
      </c>
      <c r="D4688">
        <v>34</v>
      </c>
      <c r="E4688" t="str">
        <f t="shared" si="73"/>
        <v>Middle Age</v>
      </c>
      <c r="F4688" t="s">
        <v>18</v>
      </c>
      <c r="G4688" t="s">
        <v>25</v>
      </c>
      <c r="H4688" t="s">
        <v>30</v>
      </c>
      <c r="I4688">
        <v>27</v>
      </c>
      <c r="J4688">
        <v>2.2000000000000002</v>
      </c>
      <c r="K4688" t="s">
        <v>33</v>
      </c>
      <c r="L4688" t="s">
        <v>33</v>
      </c>
      <c r="M4688" s="1">
        <v>10935.63</v>
      </c>
      <c r="N4688" s="1">
        <v>1518.72</v>
      </c>
      <c r="O4688" s="1">
        <v>5040.1499999999996</v>
      </c>
      <c r="P4688" s="1">
        <v>0</v>
      </c>
      <c r="Q4688" s="1">
        <v>32926.53</v>
      </c>
      <c r="R4688" s="1">
        <v>33857.46</v>
      </c>
      <c r="S4688" s="1">
        <v>29992</v>
      </c>
      <c r="T4688" s="1">
        <v>36791.99</v>
      </c>
      <c r="U4688" s="1">
        <f>SUM(Report_Summary[Revenue])</f>
        <v>626594850.33999527</v>
      </c>
      <c r="V4688" s="1">
        <f>Report_Summary[[#This Row],[Total Revenue]] / COUNTA(Report_Summary[Membership No])</f>
        <v>62659.485033999525</v>
      </c>
    </row>
    <row r="4689" spans="1:22" x14ac:dyDescent="0.3">
      <c r="A4689" t="s">
        <v>4728</v>
      </c>
      <c r="B4689">
        <v>2024</v>
      </c>
      <c r="C4689" t="s">
        <v>13</v>
      </c>
      <c r="D4689">
        <v>43</v>
      </c>
      <c r="E4689" t="str">
        <f t="shared" si="73"/>
        <v>Middle Age</v>
      </c>
      <c r="F4689" t="s">
        <v>19</v>
      </c>
      <c r="G4689" t="s">
        <v>23</v>
      </c>
      <c r="H4689" t="s">
        <v>27</v>
      </c>
      <c r="I4689">
        <v>29</v>
      </c>
      <c r="J4689">
        <v>2.61</v>
      </c>
      <c r="K4689" t="s">
        <v>33</v>
      </c>
      <c r="L4689" t="s">
        <v>33</v>
      </c>
      <c r="M4689" s="1">
        <v>11184.92</v>
      </c>
      <c r="N4689" s="1">
        <v>1810.96</v>
      </c>
      <c r="O4689" s="1">
        <v>3040.76</v>
      </c>
      <c r="P4689" s="1">
        <v>0</v>
      </c>
      <c r="Q4689" s="1">
        <v>49772.51</v>
      </c>
      <c r="R4689" s="1">
        <v>22060.66</v>
      </c>
      <c r="S4689" s="1">
        <v>17907.310000000001</v>
      </c>
      <c r="T4689" s="1">
        <v>53925.86</v>
      </c>
      <c r="U4689" s="1">
        <f>SUM(Report_Summary[Revenue])</f>
        <v>626594850.33999527</v>
      </c>
      <c r="V4689" s="1">
        <f>Report_Summary[[#This Row],[Total Revenue]] / COUNTA(Report_Summary[Membership No])</f>
        <v>62659.485033999525</v>
      </c>
    </row>
    <row r="4690" spans="1:22" x14ac:dyDescent="0.3">
      <c r="A4690" t="s">
        <v>4729</v>
      </c>
      <c r="B4690">
        <v>2022</v>
      </c>
      <c r="C4690" t="s">
        <v>14</v>
      </c>
      <c r="D4690">
        <v>61</v>
      </c>
      <c r="E4690" t="str">
        <f t="shared" si="73"/>
        <v>Old</v>
      </c>
      <c r="F4690" t="s">
        <v>17</v>
      </c>
      <c r="G4690" t="s">
        <v>25</v>
      </c>
      <c r="H4690" t="s">
        <v>27</v>
      </c>
      <c r="I4690">
        <v>33</v>
      </c>
      <c r="J4690">
        <v>4.09</v>
      </c>
      <c r="K4690" t="s">
        <v>33</v>
      </c>
      <c r="L4690" t="s">
        <v>33</v>
      </c>
      <c r="M4690" s="1">
        <v>9166.57</v>
      </c>
      <c r="N4690" s="1">
        <v>2187.61</v>
      </c>
      <c r="O4690" s="1">
        <v>2575.6</v>
      </c>
      <c r="P4690" s="1">
        <v>0</v>
      </c>
      <c r="Q4690" s="1">
        <v>19183.3</v>
      </c>
      <c r="R4690" s="1">
        <v>15196.01</v>
      </c>
      <c r="S4690" s="1">
        <v>-29968.51</v>
      </c>
      <c r="T4690" s="1">
        <v>64347.82</v>
      </c>
      <c r="U4690" s="1">
        <f>SUM(Report_Summary[Revenue])</f>
        <v>626594850.33999527</v>
      </c>
      <c r="V4690" s="1">
        <f>Report_Summary[[#This Row],[Total Revenue]] / COUNTA(Report_Summary[Membership No])</f>
        <v>62659.485033999525</v>
      </c>
    </row>
    <row r="4691" spans="1:22" x14ac:dyDescent="0.3">
      <c r="A4691" t="s">
        <v>4730</v>
      </c>
      <c r="B4691">
        <v>2022</v>
      </c>
      <c r="C4691" t="s">
        <v>14</v>
      </c>
      <c r="D4691">
        <v>75</v>
      </c>
      <c r="E4691" t="str">
        <f t="shared" si="73"/>
        <v>Old</v>
      </c>
      <c r="F4691" t="s">
        <v>17</v>
      </c>
      <c r="G4691" t="s">
        <v>25</v>
      </c>
      <c r="H4691" t="s">
        <v>30</v>
      </c>
      <c r="I4691">
        <v>30</v>
      </c>
      <c r="J4691">
        <v>2.36</v>
      </c>
      <c r="K4691" t="s">
        <v>32</v>
      </c>
      <c r="L4691" t="s">
        <v>33</v>
      </c>
      <c r="M4691" s="1">
        <v>16423.189999999999</v>
      </c>
      <c r="N4691" s="1">
        <v>697.45</v>
      </c>
      <c r="O4691" s="1">
        <v>6876.51</v>
      </c>
      <c r="P4691" s="1">
        <v>0</v>
      </c>
      <c r="Q4691" s="1">
        <v>33057.31</v>
      </c>
      <c r="R4691" s="1">
        <v>50562.720000000001</v>
      </c>
      <c r="S4691" s="1">
        <v>-25333.96</v>
      </c>
      <c r="T4691" s="1">
        <v>108953.99</v>
      </c>
      <c r="U4691" s="1">
        <f>SUM(Report_Summary[Revenue])</f>
        <v>626594850.33999527</v>
      </c>
      <c r="V4691" s="1">
        <f>Report_Summary[[#This Row],[Total Revenue]] / COUNTA(Report_Summary[Membership No])</f>
        <v>62659.485033999525</v>
      </c>
    </row>
    <row r="4692" spans="1:22" x14ac:dyDescent="0.3">
      <c r="A4692" t="s">
        <v>4731</v>
      </c>
      <c r="B4692">
        <v>2019</v>
      </c>
      <c r="C4692" t="s">
        <v>14</v>
      </c>
      <c r="D4692">
        <v>53</v>
      </c>
      <c r="E4692" t="str">
        <f t="shared" si="73"/>
        <v>Middle Age</v>
      </c>
      <c r="F4692" t="s">
        <v>21</v>
      </c>
      <c r="G4692" t="s">
        <v>22</v>
      </c>
      <c r="H4692" t="s">
        <v>26</v>
      </c>
      <c r="I4692">
        <v>38</v>
      </c>
      <c r="J4692">
        <v>2.57</v>
      </c>
      <c r="K4692" t="s">
        <v>33</v>
      </c>
      <c r="L4692" t="s">
        <v>33</v>
      </c>
      <c r="M4692" s="1">
        <v>12456.77</v>
      </c>
      <c r="N4692" s="1">
        <v>105.55</v>
      </c>
      <c r="O4692" s="1">
        <v>7924.54</v>
      </c>
      <c r="P4692" s="1">
        <v>0</v>
      </c>
      <c r="Q4692" s="1">
        <v>62053.38</v>
      </c>
      <c r="R4692" s="1">
        <v>39627.879999999997</v>
      </c>
      <c r="S4692" s="1">
        <v>26327.53</v>
      </c>
      <c r="T4692" s="1">
        <v>75353.73</v>
      </c>
      <c r="U4692" s="1">
        <f>SUM(Report_Summary[Revenue])</f>
        <v>626594850.33999527</v>
      </c>
      <c r="V4692" s="1">
        <f>Report_Summary[[#This Row],[Total Revenue]] / COUNTA(Report_Summary[Membership No])</f>
        <v>62659.485033999525</v>
      </c>
    </row>
    <row r="4693" spans="1:22" x14ac:dyDescent="0.3">
      <c r="A4693" t="s">
        <v>4732</v>
      </c>
      <c r="B4693">
        <v>2020</v>
      </c>
      <c r="C4693" t="s">
        <v>13</v>
      </c>
      <c r="D4693">
        <v>23</v>
      </c>
      <c r="E4693" t="str">
        <f t="shared" si="73"/>
        <v>Young</v>
      </c>
      <c r="F4693" t="s">
        <v>19</v>
      </c>
      <c r="G4693" t="s">
        <v>22</v>
      </c>
      <c r="H4693" t="s">
        <v>28</v>
      </c>
      <c r="I4693">
        <v>23</v>
      </c>
      <c r="J4693">
        <v>2.15</v>
      </c>
      <c r="K4693" t="s">
        <v>33</v>
      </c>
      <c r="L4693" t="s">
        <v>33</v>
      </c>
      <c r="M4693" s="1">
        <v>19864.5</v>
      </c>
      <c r="N4693" s="1">
        <v>3017.45</v>
      </c>
      <c r="O4693" s="1">
        <v>3778.6</v>
      </c>
      <c r="P4693" s="1">
        <v>0</v>
      </c>
      <c r="Q4693" s="1">
        <v>24083.52</v>
      </c>
      <c r="R4693" s="1">
        <v>50555.65</v>
      </c>
      <c r="S4693" s="1">
        <v>-19439.36</v>
      </c>
      <c r="T4693" s="1">
        <v>94078.53</v>
      </c>
      <c r="U4693" s="1">
        <f>SUM(Report_Summary[Revenue])</f>
        <v>626594850.33999527</v>
      </c>
      <c r="V4693" s="1">
        <f>Report_Summary[[#This Row],[Total Revenue]] / COUNTA(Report_Summary[Membership No])</f>
        <v>62659.485033999525</v>
      </c>
    </row>
    <row r="4694" spans="1:22" x14ac:dyDescent="0.3">
      <c r="A4694" t="s">
        <v>4733</v>
      </c>
      <c r="B4694">
        <v>2015</v>
      </c>
      <c r="C4694" t="s">
        <v>13</v>
      </c>
      <c r="D4694">
        <v>78</v>
      </c>
      <c r="E4694" t="str">
        <f t="shared" si="73"/>
        <v>Old</v>
      </c>
      <c r="F4694" t="s">
        <v>17</v>
      </c>
      <c r="G4694" t="s">
        <v>22</v>
      </c>
      <c r="H4694" t="s">
        <v>31</v>
      </c>
      <c r="I4694">
        <v>29</v>
      </c>
      <c r="J4694">
        <v>2.58</v>
      </c>
      <c r="K4694" t="s">
        <v>32</v>
      </c>
      <c r="L4694" t="s">
        <v>33</v>
      </c>
      <c r="M4694" s="1">
        <v>8746.0499999999993</v>
      </c>
      <c r="N4694" s="1">
        <v>1437.43</v>
      </c>
      <c r="O4694" s="1">
        <v>4640.09</v>
      </c>
      <c r="P4694" s="1">
        <v>0</v>
      </c>
      <c r="Q4694" s="1">
        <v>39127.230000000003</v>
      </c>
      <c r="R4694" s="1">
        <v>36597.89</v>
      </c>
      <c r="S4694" s="1">
        <v>2555.7399999999998</v>
      </c>
      <c r="T4694" s="1">
        <v>73169.38</v>
      </c>
      <c r="U4694" s="1">
        <f>SUM(Report_Summary[Revenue])</f>
        <v>626594850.33999527</v>
      </c>
      <c r="V4694" s="1">
        <f>Report_Summary[[#This Row],[Total Revenue]] / COUNTA(Report_Summary[Membership No])</f>
        <v>62659.485033999525</v>
      </c>
    </row>
    <row r="4695" spans="1:22" x14ac:dyDescent="0.3">
      <c r="A4695" t="s">
        <v>4734</v>
      </c>
      <c r="B4695">
        <v>2024</v>
      </c>
      <c r="C4695" t="s">
        <v>14</v>
      </c>
      <c r="D4695">
        <v>30</v>
      </c>
      <c r="E4695" t="str">
        <f t="shared" si="73"/>
        <v>Young</v>
      </c>
      <c r="F4695" t="s">
        <v>16</v>
      </c>
      <c r="G4695" t="s">
        <v>25</v>
      </c>
      <c r="H4695" t="s">
        <v>28</v>
      </c>
      <c r="I4695">
        <v>29</v>
      </c>
      <c r="J4695">
        <v>2.94</v>
      </c>
      <c r="K4695" t="s">
        <v>32</v>
      </c>
      <c r="L4695" t="s">
        <v>33</v>
      </c>
      <c r="M4695" s="1">
        <v>5429.28</v>
      </c>
      <c r="N4695" s="1">
        <v>4237.41</v>
      </c>
      <c r="O4695" s="1">
        <v>1360.06</v>
      </c>
      <c r="P4695" s="1">
        <v>0</v>
      </c>
      <c r="Q4695" s="1">
        <v>6828.12</v>
      </c>
      <c r="R4695" s="1">
        <v>18893.48</v>
      </c>
      <c r="S4695" s="1">
        <v>-14283.25</v>
      </c>
      <c r="T4695" s="1">
        <v>40004.85</v>
      </c>
      <c r="U4695" s="1">
        <f>SUM(Report_Summary[Revenue])</f>
        <v>626594850.33999527</v>
      </c>
      <c r="V4695" s="1">
        <f>Report_Summary[[#This Row],[Total Revenue]] / COUNTA(Report_Summary[Membership No])</f>
        <v>62659.485033999525</v>
      </c>
    </row>
    <row r="4696" spans="1:22" x14ac:dyDescent="0.3">
      <c r="A4696" t="s">
        <v>4735</v>
      </c>
      <c r="B4696">
        <v>2024</v>
      </c>
      <c r="C4696" t="s">
        <v>14</v>
      </c>
      <c r="D4696">
        <v>40</v>
      </c>
      <c r="E4696" t="str">
        <f t="shared" si="73"/>
        <v>Middle Age</v>
      </c>
      <c r="F4696" t="s">
        <v>18</v>
      </c>
      <c r="G4696" t="s">
        <v>24</v>
      </c>
      <c r="H4696" t="s">
        <v>28</v>
      </c>
      <c r="I4696">
        <v>32</v>
      </c>
      <c r="J4696">
        <v>2.2000000000000002</v>
      </c>
      <c r="K4696" t="s">
        <v>32</v>
      </c>
      <c r="L4696" t="s">
        <v>33</v>
      </c>
      <c r="M4696" s="1">
        <v>16994.8</v>
      </c>
      <c r="N4696" s="1">
        <v>1250.92</v>
      </c>
      <c r="O4696" s="1">
        <v>2295.13</v>
      </c>
      <c r="P4696" s="1">
        <v>0</v>
      </c>
      <c r="Q4696" s="1">
        <v>28685.32</v>
      </c>
      <c r="R4696" s="1">
        <v>51205.69</v>
      </c>
      <c r="S4696" s="1">
        <v>-10656.9</v>
      </c>
      <c r="T4696" s="1">
        <v>90547.91</v>
      </c>
      <c r="U4696" s="1">
        <f>SUM(Report_Summary[Revenue])</f>
        <v>626594850.33999527</v>
      </c>
      <c r="V4696" s="1">
        <f>Report_Summary[[#This Row],[Total Revenue]] / COUNTA(Report_Summary[Membership No])</f>
        <v>62659.485033999525</v>
      </c>
    </row>
    <row r="4697" spans="1:22" x14ac:dyDescent="0.3">
      <c r="A4697" t="s">
        <v>4736</v>
      </c>
      <c r="B4697">
        <v>2024</v>
      </c>
      <c r="C4697" t="s">
        <v>14</v>
      </c>
      <c r="D4697">
        <v>57</v>
      </c>
      <c r="E4697" t="str">
        <f t="shared" si="73"/>
        <v>Old</v>
      </c>
      <c r="F4697" t="s">
        <v>20</v>
      </c>
      <c r="G4697" t="s">
        <v>25</v>
      </c>
      <c r="H4697" t="s">
        <v>31</v>
      </c>
      <c r="I4697">
        <v>34</v>
      </c>
      <c r="J4697">
        <v>2.46</v>
      </c>
      <c r="K4697" t="s">
        <v>32</v>
      </c>
      <c r="L4697" t="s">
        <v>33</v>
      </c>
      <c r="M4697" s="1">
        <v>9391.98</v>
      </c>
      <c r="N4697" s="1">
        <v>2975.31</v>
      </c>
      <c r="O4697" s="1">
        <v>7003.92</v>
      </c>
      <c r="P4697" s="1">
        <v>0</v>
      </c>
      <c r="Q4697" s="1">
        <v>37797.11</v>
      </c>
      <c r="R4697" s="1">
        <v>29090.71</v>
      </c>
      <c r="S4697" s="1">
        <v>8274.17</v>
      </c>
      <c r="T4697" s="1">
        <v>58613.65</v>
      </c>
      <c r="U4697" s="1">
        <f>SUM(Report_Summary[Revenue])</f>
        <v>626594850.33999527</v>
      </c>
      <c r="V4697" s="1">
        <f>Report_Summary[[#This Row],[Total Revenue]] / COUNTA(Report_Summary[Membership No])</f>
        <v>62659.485033999525</v>
      </c>
    </row>
    <row r="4698" spans="1:22" x14ac:dyDescent="0.3">
      <c r="A4698" t="s">
        <v>4737</v>
      </c>
      <c r="B4698">
        <v>2019</v>
      </c>
      <c r="C4698" t="s">
        <v>13</v>
      </c>
      <c r="D4698">
        <v>32</v>
      </c>
      <c r="E4698" t="str">
        <f t="shared" si="73"/>
        <v>Middle Age</v>
      </c>
      <c r="F4698" t="s">
        <v>15</v>
      </c>
      <c r="G4698" t="s">
        <v>22</v>
      </c>
      <c r="H4698" t="s">
        <v>31</v>
      </c>
      <c r="I4698">
        <v>22</v>
      </c>
      <c r="J4698">
        <v>1.88</v>
      </c>
      <c r="K4698" t="s">
        <v>33</v>
      </c>
      <c r="L4698" t="s">
        <v>33</v>
      </c>
      <c r="M4698" s="1">
        <v>18612.96</v>
      </c>
      <c r="N4698" s="1">
        <v>3648.85</v>
      </c>
      <c r="O4698" s="1">
        <v>4274.88</v>
      </c>
      <c r="P4698" s="1">
        <v>0</v>
      </c>
      <c r="Q4698" s="1">
        <v>25652.7</v>
      </c>
      <c r="R4698" s="1">
        <v>30974.79</v>
      </c>
      <c r="S4698" s="1">
        <v>-18604.259999999998</v>
      </c>
      <c r="T4698" s="1">
        <v>75231.75</v>
      </c>
      <c r="U4698" s="1">
        <f>SUM(Report_Summary[Revenue])</f>
        <v>626594850.33999527</v>
      </c>
      <c r="V4698" s="1">
        <f>Report_Summary[[#This Row],[Total Revenue]] / COUNTA(Report_Summary[Membership No])</f>
        <v>62659.485033999525</v>
      </c>
    </row>
    <row r="4699" spans="1:22" x14ac:dyDescent="0.3">
      <c r="A4699" t="s">
        <v>4738</v>
      </c>
      <c r="B4699">
        <v>2016</v>
      </c>
      <c r="C4699" t="s">
        <v>14</v>
      </c>
      <c r="D4699">
        <v>21</v>
      </c>
      <c r="E4699" t="str">
        <f t="shared" si="73"/>
        <v>Young</v>
      </c>
      <c r="F4699" t="s">
        <v>15</v>
      </c>
      <c r="G4699" t="s">
        <v>24</v>
      </c>
      <c r="H4699" t="s">
        <v>26</v>
      </c>
      <c r="I4699">
        <v>36</v>
      </c>
      <c r="J4699">
        <v>1.7</v>
      </c>
      <c r="K4699" t="s">
        <v>33</v>
      </c>
      <c r="L4699" t="s">
        <v>33</v>
      </c>
      <c r="M4699" s="1">
        <v>8755.76</v>
      </c>
      <c r="N4699" s="1">
        <v>3214.53</v>
      </c>
      <c r="O4699" s="1">
        <v>2414.33</v>
      </c>
      <c r="P4699" s="1">
        <v>0</v>
      </c>
      <c r="Q4699" s="1">
        <v>36715.56</v>
      </c>
      <c r="R4699" s="1">
        <v>27308.94</v>
      </c>
      <c r="S4699" s="1">
        <v>6928.78</v>
      </c>
      <c r="T4699" s="1">
        <v>57095.72</v>
      </c>
      <c r="U4699" s="1">
        <f>SUM(Report_Summary[Revenue])</f>
        <v>626594850.33999527</v>
      </c>
      <c r="V4699" s="1">
        <f>Report_Summary[[#This Row],[Total Revenue]] / COUNTA(Report_Summary[Membership No])</f>
        <v>62659.485033999525</v>
      </c>
    </row>
    <row r="4700" spans="1:22" x14ac:dyDescent="0.3">
      <c r="A4700" t="s">
        <v>4739</v>
      </c>
      <c r="B4700">
        <v>2020</v>
      </c>
      <c r="C4700" t="s">
        <v>14</v>
      </c>
      <c r="D4700">
        <v>27</v>
      </c>
      <c r="E4700" t="str">
        <f t="shared" si="73"/>
        <v>Young</v>
      </c>
      <c r="F4700" t="s">
        <v>19</v>
      </c>
      <c r="G4700" t="s">
        <v>25</v>
      </c>
      <c r="H4700" t="s">
        <v>30</v>
      </c>
      <c r="I4700">
        <v>27</v>
      </c>
      <c r="J4700">
        <v>1.88</v>
      </c>
      <c r="K4700" t="s">
        <v>32</v>
      </c>
      <c r="L4700" t="s">
        <v>33</v>
      </c>
      <c r="M4700" s="1">
        <v>5830.91</v>
      </c>
      <c r="N4700" s="1">
        <v>4807.8100000000004</v>
      </c>
      <c r="O4700" s="1">
        <v>4532.42</v>
      </c>
      <c r="P4700" s="1">
        <v>0</v>
      </c>
      <c r="Q4700" s="1">
        <v>20660.05</v>
      </c>
      <c r="R4700" s="1">
        <v>27172.6</v>
      </c>
      <c r="S4700" s="1">
        <v>-18329.36</v>
      </c>
      <c r="T4700" s="1">
        <v>66162.009999999995</v>
      </c>
      <c r="U4700" s="1">
        <f>SUM(Report_Summary[Revenue])</f>
        <v>626594850.33999527</v>
      </c>
      <c r="V4700" s="1">
        <f>Report_Summary[[#This Row],[Total Revenue]] / COUNTA(Report_Summary[Membership No])</f>
        <v>62659.485033999525</v>
      </c>
    </row>
    <row r="4701" spans="1:22" x14ac:dyDescent="0.3">
      <c r="A4701" t="s">
        <v>4740</v>
      </c>
      <c r="B4701">
        <v>2016</v>
      </c>
      <c r="C4701" t="s">
        <v>14</v>
      </c>
      <c r="D4701">
        <v>47</v>
      </c>
      <c r="E4701" t="str">
        <f t="shared" si="73"/>
        <v>Middle Age</v>
      </c>
      <c r="F4701" t="s">
        <v>20</v>
      </c>
      <c r="G4701" t="s">
        <v>22</v>
      </c>
      <c r="H4701" t="s">
        <v>30</v>
      </c>
      <c r="I4701">
        <v>31</v>
      </c>
      <c r="J4701">
        <v>1.78</v>
      </c>
      <c r="K4701" t="s">
        <v>33</v>
      </c>
      <c r="L4701" t="s">
        <v>33</v>
      </c>
      <c r="M4701" s="1">
        <v>6420.51</v>
      </c>
      <c r="N4701" s="1">
        <v>4318.12</v>
      </c>
      <c r="O4701" s="1">
        <v>6883.35</v>
      </c>
      <c r="P4701" s="1">
        <v>0</v>
      </c>
      <c r="Q4701" s="1">
        <v>16866.810000000001</v>
      </c>
      <c r="R4701" s="1">
        <v>26936.18</v>
      </c>
      <c r="S4701" s="1">
        <v>21812.55</v>
      </c>
      <c r="T4701" s="1">
        <v>21990.44</v>
      </c>
      <c r="U4701" s="1">
        <f>SUM(Report_Summary[Revenue])</f>
        <v>626594850.33999527</v>
      </c>
      <c r="V4701" s="1">
        <f>Report_Summary[[#This Row],[Total Revenue]] / COUNTA(Report_Summary[Membership No])</f>
        <v>62659.485033999525</v>
      </c>
    </row>
    <row r="4702" spans="1:22" x14ac:dyDescent="0.3">
      <c r="A4702" t="s">
        <v>4741</v>
      </c>
      <c r="B4702">
        <v>2017</v>
      </c>
      <c r="C4702" t="s">
        <v>13</v>
      </c>
      <c r="D4702">
        <v>43</v>
      </c>
      <c r="E4702" t="str">
        <f t="shared" si="73"/>
        <v>Middle Age</v>
      </c>
      <c r="F4702" t="s">
        <v>19</v>
      </c>
      <c r="G4702" t="s">
        <v>22</v>
      </c>
      <c r="H4702" t="s">
        <v>31</v>
      </c>
      <c r="I4702">
        <v>25</v>
      </c>
      <c r="J4702">
        <v>1.69</v>
      </c>
      <c r="K4702" t="s">
        <v>32</v>
      </c>
      <c r="L4702" t="s">
        <v>33</v>
      </c>
      <c r="M4702" s="1">
        <v>3249.37</v>
      </c>
      <c r="N4702" s="1">
        <v>239.64</v>
      </c>
      <c r="O4702" s="1">
        <v>7243.06</v>
      </c>
      <c r="P4702" s="1">
        <v>0</v>
      </c>
      <c r="Q4702" s="1">
        <v>6724.6</v>
      </c>
      <c r="R4702" s="1">
        <v>3969.82</v>
      </c>
      <c r="S4702" s="1">
        <v>-25151.47</v>
      </c>
      <c r="T4702" s="1">
        <v>35845.89</v>
      </c>
      <c r="U4702" s="1">
        <f>SUM(Report_Summary[Revenue])</f>
        <v>626594850.33999527</v>
      </c>
      <c r="V4702" s="1">
        <f>Report_Summary[[#This Row],[Total Revenue]] / COUNTA(Report_Summary[Membership No])</f>
        <v>62659.485033999525</v>
      </c>
    </row>
    <row r="4703" spans="1:22" x14ac:dyDescent="0.3">
      <c r="A4703" t="s">
        <v>4742</v>
      </c>
      <c r="B4703">
        <v>2021</v>
      </c>
      <c r="C4703" t="s">
        <v>13</v>
      </c>
      <c r="D4703">
        <v>78</v>
      </c>
      <c r="E4703" t="str">
        <f t="shared" si="73"/>
        <v>Old</v>
      </c>
      <c r="F4703" t="s">
        <v>15</v>
      </c>
      <c r="G4703" t="s">
        <v>25</v>
      </c>
      <c r="H4703" t="s">
        <v>31</v>
      </c>
      <c r="I4703">
        <v>26</v>
      </c>
      <c r="J4703">
        <v>2.54</v>
      </c>
      <c r="K4703" t="s">
        <v>33</v>
      </c>
      <c r="L4703" t="s">
        <v>33</v>
      </c>
      <c r="M4703" s="1">
        <v>5609.57</v>
      </c>
      <c r="N4703" s="1">
        <v>4060.72</v>
      </c>
      <c r="O4703" s="1">
        <v>1723.01</v>
      </c>
      <c r="P4703" s="1">
        <v>0</v>
      </c>
      <c r="Q4703" s="1">
        <v>13206.05</v>
      </c>
      <c r="R4703" s="1">
        <v>18649.3</v>
      </c>
      <c r="S4703" s="1">
        <v>14022.91</v>
      </c>
      <c r="T4703" s="1">
        <v>17832.439999999999</v>
      </c>
      <c r="U4703" s="1">
        <f>SUM(Report_Summary[Revenue])</f>
        <v>626594850.33999527</v>
      </c>
      <c r="V4703" s="1">
        <f>Report_Summary[[#This Row],[Total Revenue]] / COUNTA(Report_Summary[Membership No])</f>
        <v>62659.485033999525</v>
      </c>
    </row>
    <row r="4704" spans="1:22" x14ac:dyDescent="0.3">
      <c r="A4704" t="s">
        <v>4743</v>
      </c>
      <c r="B4704">
        <v>2022</v>
      </c>
      <c r="C4704" t="s">
        <v>14</v>
      </c>
      <c r="D4704">
        <v>69</v>
      </c>
      <c r="E4704" t="str">
        <f t="shared" si="73"/>
        <v>Old</v>
      </c>
      <c r="F4704" t="s">
        <v>16</v>
      </c>
      <c r="G4704" t="s">
        <v>23</v>
      </c>
      <c r="H4704" t="s">
        <v>26</v>
      </c>
      <c r="I4704">
        <v>28</v>
      </c>
      <c r="J4704">
        <v>3.51</v>
      </c>
      <c r="K4704" t="s">
        <v>32</v>
      </c>
      <c r="L4704" t="s">
        <v>33</v>
      </c>
      <c r="M4704" s="1">
        <v>3935.52</v>
      </c>
      <c r="N4704" s="1">
        <v>3340.98</v>
      </c>
      <c r="O4704" s="1">
        <v>7981.09</v>
      </c>
      <c r="P4704" s="1">
        <v>0</v>
      </c>
      <c r="Q4704" s="1">
        <v>9058.5</v>
      </c>
      <c r="R4704" s="1">
        <v>5115.16</v>
      </c>
      <c r="S4704" s="1">
        <v>27419.52</v>
      </c>
      <c r="T4704" s="1">
        <v>-13245.86</v>
      </c>
      <c r="U4704" s="1">
        <f>SUM(Report_Summary[Revenue])</f>
        <v>626594850.33999527</v>
      </c>
      <c r="V4704" s="1">
        <f>Report_Summary[[#This Row],[Total Revenue]] / COUNTA(Report_Summary[Membership No])</f>
        <v>62659.485033999525</v>
      </c>
    </row>
    <row r="4705" spans="1:22" x14ac:dyDescent="0.3">
      <c r="A4705" t="s">
        <v>4744</v>
      </c>
      <c r="B4705">
        <v>2019</v>
      </c>
      <c r="C4705" t="s">
        <v>13</v>
      </c>
      <c r="D4705">
        <v>55</v>
      </c>
      <c r="E4705" t="str">
        <f t="shared" si="73"/>
        <v>Middle Age</v>
      </c>
      <c r="F4705" t="s">
        <v>18</v>
      </c>
      <c r="G4705" t="s">
        <v>25</v>
      </c>
      <c r="H4705" t="s">
        <v>30</v>
      </c>
      <c r="I4705">
        <v>37</v>
      </c>
      <c r="J4705">
        <v>2.59</v>
      </c>
      <c r="K4705" t="s">
        <v>33</v>
      </c>
      <c r="L4705" t="s">
        <v>33</v>
      </c>
      <c r="M4705" s="1">
        <v>16321.03</v>
      </c>
      <c r="N4705" s="1">
        <v>1984.33</v>
      </c>
      <c r="O4705" s="1">
        <v>2593.7199999999998</v>
      </c>
      <c r="P4705" s="1">
        <v>0</v>
      </c>
      <c r="Q4705" s="1">
        <v>35881.56</v>
      </c>
      <c r="R4705" s="1">
        <v>69965.06</v>
      </c>
      <c r="S4705" s="1">
        <v>-1773.5</v>
      </c>
      <c r="T4705" s="1">
        <v>107620.12</v>
      </c>
      <c r="U4705" s="1">
        <f>SUM(Report_Summary[Revenue])</f>
        <v>626594850.33999527</v>
      </c>
      <c r="V4705" s="1">
        <f>Report_Summary[[#This Row],[Total Revenue]] / COUNTA(Report_Summary[Membership No])</f>
        <v>62659.485033999525</v>
      </c>
    </row>
    <row r="4706" spans="1:22" x14ac:dyDescent="0.3">
      <c r="A4706" t="s">
        <v>4745</v>
      </c>
      <c r="B4706">
        <v>2020</v>
      </c>
      <c r="C4706" t="s">
        <v>13</v>
      </c>
      <c r="D4706">
        <v>24</v>
      </c>
      <c r="E4706" t="str">
        <f t="shared" si="73"/>
        <v>Young</v>
      </c>
      <c r="F4706" t="s">
        <v>16</v>
      </c>
      <c r="G4706" t="s">
        <v>23</v>
      </c>
      <c r="H4706" t="s">
        <v>26</v>
      </c>
      <c r="I4706">
        <v>27</v>
      </c>
      <c r="J4706">
        <v>1.1100000000000001</v>
      </c>
      <c r="K4706" t="s">
        <v>32</v>
      </c>
      <c r="L4706" t="s">
        <v>33</v>
      </c>
      <c r="M4706" s="1">
        <v>18014.38</v>
      </c>
      <c r="N4706" s="1">
        <v>738.01</v>
      </c>
      <c r="O4706" s="1">
        <v>1583.7</v>
      </c>
      <c r="P4706" s="1">
        <v>0</v>
      </c>
      <c r="Q4706" s="1">
        <v>48082.12</v>
      </c>
      <c r="R4706" s="1">
        <v>68776.08</v>
      </c>
      <c r="S4706" s="1">
        <v>18327.18</v>
      </c>
      <c r="T4706" s="1">
        <v>98531.02</v>
      </c>
      <c r="U4706" s="1">
        <f>SUM(Report_Summary[Revenue])</f>
        <v>626594850.33999527</v>
      </c>
      <c r="V4706" s="1">
        <f>Report_Summary[[#This Row],[Total Revenue]] / COUNTA(Report_Summary[Membership No])</f>
        <v>62659.485033999525</v>
      </c>
    </row>
    <row r="4707" spans="1:22" x14ac:dyDescent="0.3">
      <c r="A4707" t="s">
        <v>4746</v>
      </c>
      <c r="B4707">
        <v>2019</v>
      </c>
      <c r="C4707" t="s">
        <v>13</v>
      </c>
      <c r="D4707">
        <v>37</v>
      </c>
      <c r="E4707" t="str">
        <f t="shared" si="73"/>
        <v>Middle Age</v>
      </c>
      <c r="F4707" t="s">
        <v>19</v>
      </c>
      <c r="G4707" t="s">
        <v>25</v>
      </c>
      <c r="H4707" t="s">
        <v>28</v>
      </c>
      <c r="I4707">
        <v>27</v>
      </c>
      <c r="J4707">
        <v>1.44</v>
      </c>
      <c r="K4707" t="s">
        <v>32</v>
      </c>
      <c r="L4707" t="s">
        <v>33</v>
      </c>
      <c r="M4707" s="1">
        <v>10851.96</v>
      </c>
      <c r="N4707" s="1">
        <v>3867.11</v>
      </c>
      <c r="O4707" s="1">
        <v>7106.93</v>
      </c>
      <c r="P4707" s="1">
        <v>0</v>
      </c>
      <c r="Q4707" s="1">
        <v>47909.37</v>
      </c>
      <c r="R4707" s="1">
        <v>51067.360000000001</v>
      </c>
      <c r="S4707" s="1">
        <v>29874.92</v>
      </c>
      <c r="T4707" s="1">
        <v>69101.81</v>
      </c>
      <c r="U4707" s="1">
        <f>SUM(Report_Summary[Revenue])</f>
        <v>626594850.33999527</v>
      </c>
      <c r="V4707" s="1">
        <f>Report_Summary[[#This Row],[Total Revenue]] / COUNTA(Report_Summary[Membership No])</f>
        <v>62659.485033999525</v>
      </c>
    </row>
    <row r="4708" spans="1:22" x14ac:dyDescent="0.3">
      <c r="A4708" t="s">
        <v>4747</v>
      </c>
      <c r="B4708">
        <v>2024</v>
      </c>
      <c r="C4708" t="s">
        <v>14</v>
      </c>
      <c r="D4708">
        <v>31</v>
      </c>
      <c r="E4708" t="str">
        <f t="shared" si="73"/>
        <v>Middle Age</v>
      </c>
      <c r="F4708" t="s">
        <v>16</v>
      </c>
      <c r="G4708" t="s">
        <v>23</v>
      </c>
      <c r="H4708" t="s">
        <v>26</v>
      </c>
      <c r="I4708">
        <v>35</v>
      </c>
      <c r="J4708">
        <v>2.0299999999999998</v>
      </c>
      <c r="K4708" t="s">
        <v>33</v>
      </c>
      <c r="L4708" t="s">
        <v>33</v>
      </c>
      <c r="M4708" s="1">
        <v>10107.51</v>
      </c>
      <c r="N4708" s="1">
        <v>4374.7700000000004</v>
      </c>
      <c r="O4708" s="1">
        <v>294.04000000000002</v>
      </c>
      <c r="P4708" s="1">
        <v>0</v>
      </c>
      <c r="Q4708" s="1">
        <v>27150.39</v>
      </c>
      <c r="R4708" s="1">
        <v>30473.47</v>
      </c>
      <c r="S4708" s="1">
        <v>7231.11</v>
      </c>
      <c r="T4708" s="1">
        <v>50392.75</v>
      </c>
      <c r="U4708" s="1">
        <f>SUM(Report_Summary[Revenue])</f>
        <v>626594850.33999527</v>
      </c>
      <c r="V4708" s="1">
        <f>Report_Summary[[#This Row],[Total Revenue]] / COUNTA(Report_Summary[Membership No])</f>
        <v>62659.485033999525</v>
      </c>
    </row>
    <row r="4709" spans="1:22" x14ac:dyDescent="0.3">
      <c r="A4709" t="s">
        <v>4748</v>
      </c>
      <c r="B4709">
        <v>2018</v>
      </c>
      <c r="C4709" t="s">
        <v>13</v>
      </c>
      <c r="D4709">
        <v>68</v>
      </c>
      <c r="E4709" t="str">
        <f t="shared" si="73"/>
        <v>Old</v>
      </c>
      <c r="F4709" t="s">
        <v>16</v>
      </c>
      <c r="G4709" t="s">
        <v>25</v>
      </c>
      <c r="H4709" t="s">
        <v>26</v>
      </c>
      <c r="I4709">
        <v>30</v>
      </c>
      <c r="J4709">
        <v>1.23</v>
      </c>
      <c r="K4709" t="s">
        <v>32</v>
      </c>
      <c r="L4709" t="s">
        <v>33</v>
      </c>
      <c r="M4709" s="1">
        <v>5079.1099999999997</v>
      </c>
      <c r="N4709" s="1">
        <v>3708.66</v>
      </c>
      <c r="O4709" s="1">
        <v>1292.83</v>
      </c>
      <c r="P4709" s="1">
        <v>0</v>
      </c>
      <c r="Q4709" s="1">
        <v>22400.93</v>
      </c>
      <c r="R4709" s="1">
        <v>15605.77</v>
      </c>
      <c r="S4709" s="1">
        <v>17525.650000000001</v>
      </c>
      <c r="T4709" s="1">
        <v>20481.05</v>
      </c>
      <c r="U4709" s="1">
        <f>SUM(Report_Summary[Revenue])</f>
        <v>626594850.33999527</v>
      </c>
      <c r="V4709" s="1">
        <f>Report_Summary[[#This Row],[Total Revenue]] / COUNTA(Report_Summary[Membership No])</f>
        <v>62659.485033999525</v>
      </c>
    </row>
    <row r="4710" spans="1:22" x14ac:dyDescent="0.3">
      <c r="A4710" t="s">
        <v>4749</v>
      </c>
      <c r="B4710">
        <v>2017</v>
      </c>
      <c r="C4710" t="s">
        <v>13</v>
      </c>
      <c r="D4710">
        <v>63</v>
      </c>
      <c r="E4710" t="str">
        <f t="shared" si="73"/>
        <v>Old</v>
      </c>
      <c r="F4710" t="s">
        <v>21</v>
      </c>
      <c r="G4710" t="s">
        <v>22</v>
      </c>
      <c r="H4710" t="s">
        <v>26</v>
      </c>
      <c r="I4710">
        <v>32</v>
      </c>
      <c r="J4710">
        <v>1.36</v>
      </c>
      <c r="K4710" t="s">
        <v>32</v>
      </c>
      <c r="L4710" t="s">
        <v>33</v>
      </c>
      <c r="M4710" s="1">
        <v>6547.92</v>
      </c>
      <c r="N4710" s="1">
        <v>3794.67</v>
      </c>
      <c r="O4710" s="1">
        <v>3166.99</v>
      </c>
      <c r="P4710" s="1">
        <v>0</v>
      </c>
      <c r="Q4710" s="1">
        <v>22967.41</v>
      </c>
      <c r="R4710" s="1">
        <v>28230.69</v>
      </c>
      <c r="S4710" s="1">
        <v>2029.6</v>
      </c>
      <c r="T4710" s="1">
        <v>49168.5</v>
      </c>
      <c r="U4710" s="1">
        <f>SUM(Report_Summary[Revenue])</f>
        <v>626594850.33999527</v>
      </c>
      <c r="V4710" s="1">
        <f>Report_Summary[[#This Row],[Total Revenue]] / COUNTA(Report_Summary[Membership No])</f>
        <v>62659.485033999525</v>
      </c>
    </row>
    <row r="4711" spans="1:22" x14ac:dyDescent="0.3">
      <c r="A4711" t="s">
        <v>4750</v>
      </c>
      <c r="B4711">
        <v>2023</v>
      </c>
      <c r="C4711" t="s">
        <v>13</v>
      </c>
      <c r="D4711">
        <v>23</v>
      </c>
      <c r="E4711" t="str">
        <f t="shared" si="73"/>
        <v>Young</v>
      </c>
      <c r="F4711" t="s">
        <v>15</v>
      </c>
      <c r="G4711" t="s">
        <v>22</v>
      </c>
      <c r="H4711" t="s">
        <v>28</v>
      </c>
      <c r="I4711">
        <v>39</v>
      </c>
      <c r="J4711">
        <v>2.5499999999999998</v>
      </c>
      <c r="K4711" t="s">
        <v>33</v>
      </c>
      <c r="L4711" t="s">
        <v>33</v>
      </c>
      <c r="M4711" s="1">
        <v>907.34</v>
      </c>
      <c r="N4711" s="1">
        <v>4169.22</v>
      </c>
      <c r="O4711" s="1">
        <v>2863.4</v>
      </c>
      <c r="P4711" s="1">
        <v>0</v>
      </c>
      <c r="Q4711" s="1">
        <v>3928.65</v>
      </c>
      <c r="R4711" s="1">
        <v>2727.9</v>
      </c>
      <c r="S4711" s="1">
        <v>15687.01</v>
      </c>
      <c r="T4711" s="1">
        <v>-9030.4599999999991</v>
      </c>
      <c r="U4711" s="1">
        <f>SUM(Report_Summary[Revenue])</f>
        <v>626594850.33999527</v>
      </c>
      <c r="V4711" s="1">
        <f>Report_Summary[[#This Row],[Total Revenue]] / COUNTA(Report_Summary[Membership No])</f>
        <v>62659.485033999525</v>
      </c>
    </row>
    <row r="4712" spans="1:22" x14ac:dyDescent="0.3">
      <c r="A4712" t="s">
        <v>4751</v>
      </c>
      <c r="B4712">
        <v>2022</v>
      </c>
      <c r="C4712" t="s">
        <v>13</v>
      </c>
      <c r="D4712">
        <v>67</v>
      </c>
      <c r="E4712" t="str">
        <f t="shared" si="73"/>
        <v>Old</v>
      </c>
      <c r="F4712" t="s">
        <v>17</v>
      </c>
      <c r="G4712" t="s">
        <v>22</v>
      </c>
      <c r="H4712" t="s">
        <v>26</v>
      </c>
      <c r="I4712">
        <v>31</v>
      </c>
      <c r="J4712">
        <v>1.59</v>
      </c>
      <c r="K4712" t="s">
        <v>32</v>
      </c>
      <c r="L4712" t="s">
        <v>33</v>
      </c>
      <c r="M4712" s="1">
        <v>19657.63</v>
      </c>
      <c r="N4712" s="1">
        <v>539.76</v>
      </c>
      <c r="O4712" s="1">
        <v>5346.22</v>
      </c>
      <c r="P4712" s="1">
        <v>0</v>
      </c>
      <c r="Q4712" s="1">
        <v>46884.73</v>
      </c>
      <c r="R4712" s="1">
        <v>37392.42</v>
      </c>
      <c r="S4712" s="1">
        <v>-28285.56</v>
      </c>
      <c r="T4712" s="1">
        <v>112562.71</v>
      </c>
      <c r="U4712" s="1">
        <f>SUM(Report_Summary[Revenue])</f>
        <v>626594850.33999527</v>
      </c>
      <c r="V4712" s="1">
        <f>Report_Summary[[#This Row],[Total Revenue]] / COUNTA(Report_Summary[Membership No])</f>
        <v>62659.485033999525</v>
      </c>
    </row>
    <row r="4713" spans="1:22" x14ac:dyDescent="0.3">
      <c r="A4713" t="s">
        <v>4752</v>
      </c>
      <c r="B4713">
        <v>2022</v>
      </c>
      <c r="C4713" t="s">
        <v>13</v>
      </c>
      <c r="D4713">
        <v>42</v>
      </c>
      <c r="E4713" t="str">
        <f t="shared" si="73"/>
        <v>Middle Age</v>
      </c>
      <c r="F4713" t="s">
        <v>21</v>
      </c>
      <c r="G4713" t="s">
        <v>25</v>
      </c>
      <c r="H4713" t="s">
        <v>31</v>
      </c>
      <c r="I4713">
        <v>32</v>
      </c>
      <c r="J4713">
        <v>2.71</v>
      </c>
      <c r="K4713" t="s">
        <v>33</v>
      </c>
      <c r="L4713" t="s">
        <v>33</v>
      </c>
      <c r="M4713" s="1">
        <v>13605.05</v>
      </c>
      <c r="N4713" s="1">
        <v>628.48</v>
      </c>
      <c r="O4713" s="1">
        <v>6282.91</v>
      </c>
      <c r="P4713" s="1">
        <v>0</v>
      </c>
      <c r="Q4713" s="1">
        <v>47733.27</v>
      </c>
      <c r="R4713" s="1">
        <v>44041.01</v>
      </c>
      <c r="S4713" s="1">
        <v>-23966.63</v>
      </c>
      <c r="T4713" s="1">
        <v>115740.91</v>
      </c>
      <c r="U4713" s="1">
        <f>SUM(Report_Summary[Revenue])</f>
        <v>626594850.33999527</v>
      </c>
      <c r="V4713" s="1">
        <f>Report_Summary[[#This Row],[Total Revenue]] / COUNTA(Report_Summary[Membership No])</f>
        <v>62659.485033999525</v>
      </c>
    </row>
    <row r="4714" spans="1:22" x14ac:dyDescent="0.3">
      <c r="A4714" t="s">
        <v>4753</v>
      </c>
      <c r="B4714">
        <v>2019</v>
      </c>
      <c r="C4714" t="s">
        <v>13</v>
      </c>
      <c r="D4714">
        <v>53</v>
      </c>
      <c r="E4714" t="str">
        <f t="shared" si="73"/>
        <v>Middle Age</v>
      </c>
      <c r="F4714" t="s">
        <v>15</v>
      </c>
      <c r="G4714" t="s">
        <v>22</v>
      </c>
      <c r="H4714" t="s">
        <v>30</v>
      </c>
      <c r="I4714">
        <v>32</v>
      </c>
      <c r="J4714">
        <v>3.33</v>
      </c>
      <c r="K4714" t="s">
        <v>32</v>
      </c>
      <c r="L4714" t="s">
        <v>33</v>
      </c>
      <c r="M4714" s="1">
        <v>11106.32</v>
      </c>
      <c r="N4714" s="1">
        <v>3409.43</v>
      </c>
      <c r="O4714" s="1">
        <v>6282.06</v>
      </c>
      <c r="P4714" s="1">
        <v>0</v>
      </c>
      <c r="Q4714" s="1">
        <v>38034.620000000003</v>
      </c>
      <c r="R4714" s="1">
        <v>52294.22</v>
      </c>
      <c r="S4714" s="1">
        <v>-28049.62</v>
      </c>
      <c r="T4714" s="1">
        <v>118378.46</v>
      </c>
      <c r="U4714" s="1">
        <f>SUM(Report_Summary[Revenue])</f>
        <v>626594850.33999527</v>
      </c>
      <c r="V4714" s="1">
        <f>Report_Summary[[#This Row],[Total Revenue]] / COUNTA(Report_Summary[Membership No])</f>
        <v>62659.485033999525</v>
      </c>
    </row>
    <row r="4715" spans="1:22" x14ac:dyDescent="0.3">
      <c r="A4715" t="s">
        <v>4754</v>
      </c>
      <c r="B4715">
        <v>2022</v>
      </c>
      <c r="C4715" t="s">
        <v>13</v>
      </c>
      <c r="D4715">
        <v>79</v>
      </c>
      <c r="E4715" t="str">
        <f t="shared" si="73"/>
        <v>Old</v>
      </c>
      <c r="F4715" t="s">
        <v>20</v>
      </c>
      <c r="G4715" t="s">
        <v>25</v>
      </c>
      <c r="H4715" t="s">
        <v>31</v>
      </c>
      <c r="I4715">
        <v>24</v>
      </c>
      <c r="J4715">
        <v>2.4700000000000002</v>
      </c>
      <c r="K4715" t="s">
        <v>33</v>
      </c>
      <c r="L4715" t="s">
        <v>33</v>
      </c>
      <c r="M4715" s="1">
        <v>5304.15</v>
      </c>
      <c r="N4715" s="1">
        <v>2531.5700000000002</v>
      </c>
      <c r="O4715" s="1">
        <v>7018.31</v>
      </c>
      <c r="P4715" s="1">
        <v>0</v>
      </c>
      <c r="Q4715" s="1">
        <v>14485.21</v>
      </c>
      <c r="R4715" s="1">
        <v>25784.3</v>
      </c>
      <c r="S4715" s="1">
        <v>28960.26</v>
      </c>
      <c r="T4715" s="1">
        <v>11309.25</v>
      </c>
      <c r="U4715" s="1">
        <f>SUM(Report_Summary[Revenue])</f>
        <v>626594850.33999527</v>
      </c>
      <c r="V4715" s="1">
        <f>Report_Summary[[#This Row],[Total Revenue]] / COUNTA(Report_Summary[Membership No])</f>
        <v>62659.485033999525</v>
      </c>
    </row>
    <row r="4716" spans="1:22" x14ac:dyDescent="0.3">
      <c r="A4716" t="s">
        <v>4755</v>
      </c>
      <c r="B4716">
        <v>2016</v>
      </c>
      <c r="C4716" t="s">
        <v>14</v>
      </c>
      <c r="D4716">
        <v>80</v>
      </c>
      <c r="E4716" t="str">
        <f t="shared" si="73"/>
        <v>Old</v>
      </c>
      <c r="F4716" t="s">
        <v>16</v>
      </c>
      <c r="G4716" t="s">
        <v>22</v>
      </c>
      <c r="H4716" t="s">
        <v>26</v>
      </c>
      <c r="I4716">
        <v>26</v>
      </c>
      <c r="J4716">
        <v>0.35</v>
      </c>
      <c r="K4716" t="s">
        <v>33</v>
      </c>
      <c r="L4716" t="s">
        <v>33</v>
      </c>
      <c r="M4716" s="1">
        <v>18782.8</v>
      </c>
      <c r="N4716" s="1">
        <v>2983.74</v>
      </c>
      <c r="O4716" s="1">
        <v>5428.79</v>
      </c>
      <c r="P4716" s="1">
        <v>0</v>
      </c>
      <c r="Q4716" s="1">
        <v>85011.05</v>
      </c>
      <c r="R4716" s="1">
        <v>82028.350000000006</v>
      </c>
      <c r="S4716" s="1">
        <v>-12986.03</v>
      </c>
      <c r="T4716" s="1">
        <v>180025.43</v>
      </c>
      <c r="U4716" s="1">
        <f>SUM(Report_Summary[Revenue])</f>
        <v>626594850.33999527</v>
      </c>
      <c r="V4716" s="1">
        <f>Report_Summary[[#This Row],[Total Revenue]] / COUNTA(Report_Summary[Membership No])</f>
        <v>62659.485033999525</v>
      </c>
    </row>
    <row r="4717" spans="1:22" x14ac:dyDescent="0.3">
      <c r="A4717" t="s">
        <v>4756</v>
      </c>
      <c r="B4717">
        <v>2016</v>
      </c>
      <c r="C4717" t="s">
        <v>14</v>
      </c>
      <c r="D4717">
        <v>37</v>
      </c>
      <c r="E4717" t="str">
        <f t="shared" si="73"/>
        <v>Middle Age</v>
      </c>
      <c r="F4717" t="s">
        <v>20</v>
      </c>
      <c r="G4717" t="s">
        <v>25</v>
      </c>
      <c r="H4717" t="s">
        <v>26</v>
      </c>
      <c r="I4717">
        <v>33</v>
      </c>
      <c r="J4717">
        <v>1.54</v>
      </c>
      <c r="K4717" t="s">
        <v>32</v>
      </c>
      <c r="L4717" t="s">
        <v>33</v>
      </c>
      <c r="M4717" s="1">
        <v>18736.79</v>
      </c>
      <c r="N4717" s="1">
        <v>305.29000000000002</v>
      </c>
      <c r="O4717" s="1">
        <v>5107.74</v>
      </c>
      <c r="P4717" s="1">
        <v>0</v>
      </c>
      <c r="Q4717" s="1">
        <v>36484.699999999997</v>
      </c>
      <c r="R4717" s="1">
        <v>85626.94</v>
      </c>
      <c r="S4717" s="1">
        <v>16245.67</v>
      </c>
      <c r="T4717" s="1">
        <v>105865.97</v>
      </c>
      <c r="U4717" s="1">
        <f>SUM(Report_Summary[Revenue])</f>
        <v>626594850.33999527</v>
      </c>
      <c r="V4717" s="1">
        <f>Report_Summary[[#This Row],[Total Revenue]] / COUNTA(Report_Summary[Membership No])</f>
        <v>62659.485033999525</v>
      </c>
    </row>
    <row r="4718" spans="1:22" x14ac:dyDescent="0.3">
      <c r="A4718" t="s">
        <v>4757</v>
      </c>
      <c r="B4718">
        <v>2017</v>
      </c>
      <c r="C4718" t="s">
        <v>13</v>
      </c>
      <c r="D4718">
        <v>35</v>
      </c>
      <c r="E4718" t="str">
        <f t="shared" si="73"/>
        <v>Middle Age</v>
      </c>
      <c r="F4718" t="s">
        <v>17</v>
      </c>
      <c r="G4718" t="s">
        <v>23</v>
      </c>
      <c r="H4718" t="s">
        <v>30</v>
      </c>
      <c r="I4718">
        <v>24</v>
      </c>
      <c r="J4718">
        <v>3.25</v>
      </c>
      <c r="K4718" t="s">
        <v>32</v>
      </c>
      <c r="L4718" t="s">
        <v>33</v>
      </c>
      <c r="M4718" s="1">
        <v>1232.04</v>
      </c>
      <c r="N4718" s="1">
        <v>1602.82</v>
      </c>
      <c r="O4718" s="1">
        <v>2088.5</v>
      </c>
      <c r="P4718" s="1">
        <v>0</v>
      </c>
      <c r="Q4718" s="1">
        <v>3003.78</v>
      </c>
      <c r="R4718" s="1">
        <v>4014.25</v>
      </c>
      <c r="S4718" s="1">
        <v>3390.47</v>
      </c>
      <c r="T4718" s="1">
        <v>3627.56</v>
      </c>
      <c r="U4718" s="1">
        <f>SUM(Report_Summary[Revenue])</f>
        <v>626594850.33999527</v>
      </c>
      <c r="V4718" s="1">
        <f>Report_Summary[[#This Row],[Total Revenue]] / COUNTA(Report_Summary[Membership No])</f>
        <v>62659.485033999525</v>
      </c>
    </row>
    <row r="4719" spans="1:22" x14ac:dyDescent="0.3">
      <c r="A4719" t="s">
        <v>4758</v>
      </c>
      <c r="B4719">
        <v>2023</v>
      </c>
      <c r="C4719" t="s">
        <v>13</v>
      </c>
      <c r="D4719">
        <v>69</v>
      </c>
      <c r="E4719" t="str">
        <f t="shared" si="73"/>
        <v>Old</v>
      </c>
      <c r="F4719" t="s">
        <v>15</v>
      </c>
      <c r="G4719" t="s">
        <v>23</v>
      </c>
      <c r="H4719" t="s">
        <v>31</v>
      </c>
      <c r="I4719">
        <v>26</v>
      </c>
      <c r="J4719">
        <v>2.84</v>
      </c>
      <c r="K4719" t="s">
        <v>33</v>
      </c>
      <c r="L4719" t="s">
        <v>33</v>
      </c>
      <c r="M4719" s="1">
        <v>12674.18</v>
      </c>
      <c r="N4719" s="1">
        <v>1093.73</v>
      </c>
      <c r="O4719" s="1">
        <v>3925.74</v>
      </c>
      <c r="P4719" s="1">
        <v>0</v>
      </c>
      <c r="Q4719" s="1">
        <v>62503.63</v>
      </c>
      <c r="R4719" s="1">
        <v>32704.61</v>
      </c>
      <c r="S4719" s="1">
        <v>14943.23</v>
      </c>
      <c r="T4719" s="1">
        <v>80265.009999999995</v>
      </c>
      <c r="U4719" s="1">
        <f>SUM(Report_Summary[Revenue])</f>
        <v>626594850.33999527</v>
      </c>
      <c r="V4719" s="1">
        <f>Report_Summary[[#This Row],[Total Revenue]] / COUNTA(Report_Summary[Membership No])</f>
        <v>62659.485033999525</v>
      </c>
    </row>
    <row r="4720" spans="1:22" x14ac:dyDescent="0.3">
      <c r="A4720" t="s">
        <v>4759</v>
      </c>
      <c r="B4720">
        <v>2015</v>
      </c>
      <c r="C4720" t="s">
        <v>14</v>
      </c>
      <c r="D4720">
        <v>80</v>
      </c>
      <c r="E4720" t="str">
        <f t="shared" si="73"/>
        <v>Old</v>
      </c>
      <c r="F4720" t="s">
        <v>15</v>
      </c>
      <c r="G4720" t="s">
        <v>25</v>
      </c>
      <c r="H4720" t="s">
        <v>27</v>
      </c>
      <c r="I4720">
        <v>26</v>
      </c>
      <c r="J4720">
        <v>2.8</v>
      </c>
      <c r="K4720" t="s">
        <v>32</v>
      </c>
      <c r="L4720" t="s">
        <v>33</v>
      </c>
      <c r="M4720" s="1">
        <v>6393.87</v>
      </c>
      <c r="N4720" s="1">
        <v>1665.76</v>
      </c>
      <c r="O4720" s="1">
        <v>6656.73</v>
      </c>
      <c r="P4720" s="1">
        <v>0</v>
      </c>
      <c r="Q4720" s="1">
        <v>25888.75</v>
      </c>
      <c r="R4720" s="1">
        <v>7808.32</v>
      </c>
      <c r="S4720" s="1">
        <v>17875.78</v>
      </c>
      <c r="T4720" s="1">
        <v>15821.29</v>
      </c>
      <c r="U4720" s="1">
        <f>SUM(Report_Summary[Revenue])</f>
        <v>626594850.33999527</v>
      </c>
      <c r="V4720" s="1">
        <f>Report_Summary[[#This Row],[Total Revenue]] / COUNTA(Report_Summary[Membership No])</f>
        <v>62659.485033999525</v>
      </c>
    </row>
    <row r="4721" spans="1:22" x14ac:dyDescent="0.3">
      <c r="A4721" t="s">
        <v>4760</v>
      </c>
      <c r="B4721">
        <v>2019</v>
      </c>
      <c r="C4721" t="s">
        <v>14</v>
      </c>
      <c r="D4721">
        <v>61</v>
      </c>
      <c r="E4721" t="str">
        <f t="shared" si="73"/>
        <v>Old</v>
      </c>
      <c r="F4721" t="s">
        <v>21</v>
      </c>
      <c r="G4721" t="s">
        <v>25</v>
      </c>
      <c r="H4721" t="s">
        <v>26</v>
      </c>
      <c r="I4721">
        <v>31</v>
      </c>
      <c r="J4721">
        <v>3.54</v>
      </c>
      <c r="K4721" t="s">
        <v>33</v>
      </c>
      <c r="L4721" t="s">
        <v>33</v>
      </c>
      <c r="M4721" s="1">
        <v>11413.9</v>
      </c>
      <c r="N4721" s="1">
        <v>3779.04</v>
      </c>
      <c r="O4721" s="1">
        <v>3429.27</v>
      </c>
      <c r="P4721" s="1">
        <v>0</v>
      </c>
      <c r="Q4721" s="1">
        <v>52361.91</v>
      </c>
      <c r="R4721" s="1">
        <v>38302.49</v>
      </c>
      <c r="S4721" s="1">
        <v>3814.64</v>
      </c>
      <c r="T4721" s="1">
        <v>86849.76</v>
      </c>
      <c r="U4721" s="1">
        <f>SUM(Report_Summary[Revenue])</f>
        <v>626594850.33999527</v>
      </c>
      <c r="V4721" s="1">
        <f>Report_Summary[[#This Row],[Total Revenue]] / COUNTA(Report_Summary[Membership No])</f>
        <v>62659.485033999525</v>
      </c>
    </row>
    <row r="4722" spans="1:22" x14ac:dyDescent="0.3">
      <c r="A4722" t="s">
        <v>4761</v>
      </c>
      <c r="B4722">
        <v>2020</v>
      </c>
      <c r="C4722" t="s">
        <v>14</v>
      </c>
      <c r="D4722">
        <v>79</v>
      </c>
      <c r="E4722" t="str">
        <f t="shared" si="73"/>
        <v>Old</v>
      </c>
      <c r="F4722" t="s">
        <v>17</v>
      </c>
      <c r="G4722" t="s">
        <v>25</v>
      </c>
      <c r="H4722" t="s">
        <v>30</v>
      </c>
      <c r="I4722">
        <v>32</v>
      </c>
      <c r="J4722">
        <v>2.09</v>
      </c>
      <c r="K4722" t="s">
        <v>32</v>
      </c>
      <c r="L4722" t="s">
        <v>33</v>
      </c>
      <c r="M4722" s="1">
        <v>18852.41</v>
      </c>
      <c r="N4722" s="1">
        <v>1653.29</v>
      </c>
      <c r="O4722" s="1">
        <v>4450.54</v>
      </c>
      <c r="P4722" s="1">
        <v>0</v>
      </c>
      <c r="Q4722" s="1">
        <v>55966.6</v>
      </c>
      <c r="R4722" s="1">
        <v>75971.899999999994</v>
      </c>
      <c r="S4722" s="1">
        <v>-17208.48</v>
      </c>
      <c r="T4722" s="1">
        <v>149146.98000000001</v>
      </c>
      <c r="U4722" s="1">
        <f>SUM(Report_Summary[Revenue])</f>
        <v>626594850.33999527</v>
      </c>
      <c r="V4722" s="1">
        <f>Report_Summary[[#This Row],[Total Revenue]] / COUNTA(Report_Summary[Membership No])</f>
        <v>62659.485033999525</v>
      </c>
    </row>
    <row r="4723" spans="1:22" x14ac:dyDescent="0.3">
      <c r="A4723" t="s">
        <v>4762</v>
      </c>
      <c r="B4723">
        <v>2020</v>
      </c>
      <c r="C4723" t="s">
        <v>13</v>
      </c>
      <c r="D4723">
        <v>58</v>
      </c>
      <c r="E4723" t="str">
        <f t="shared" si="73"/>
        <v>Old</v>
      </c>
      <c r="F4723" t="s">
        <v>16</v>
      </c>
      <c r="G4723" t="s">
        <v>25</v>
      </c>
      <c r="H4723" t="s">
        <v>30</v>
      </c>
      <c r="I4723">
        <v>34</v>
      </c>
      <c r="J4723">
        <v>2.82</v>
      </c>
      <c r="K4723" t="s">
        <v>32</v>
      </c>
      <c r="L4723" t="s">
        <v>33</v>
      </c>
      <c r="M4723" s="1">
        <v>14736.34</v>
      </c>
      <c r="N4723" s="1">
        <v>4017.22</v>
      </c>
      <c r="O4723" s="1">
        <v>7677.05</v>
      </c>
      <c r="P4723" s="1">
        <v>0</v>
      </c>
      <c r="Q4723" s="1">
        <v>48522.32</v>
      </c>
      <c r="R4723" s="1">
        <v>52761.58</v>
      </c>
      <c r="S4723" s="1">
        <v>5664.8</v>
      </c>
      <c r="T4723" s="1">
        <v>95619.1</v>
      </c>
      <c r="U4723" s="1">
        <f>SUM(Report_Summary[Revenue])</f>
        <v>626594850.33999527</v>
      </c>
      <c r="V4723" s="1">
        <f>Report_Summary[[#This Row],[Total Revenue]] / COUNTA(Report_Summary[Membership No])</f>
        <v>62659.485033999525</v>
      </c>
    </row>
    <row r="4724" spans="1:22" x14ac:dyDescent="0.3">
      <c r="A4724" t="s">
        <v>4763</v>
      </c>
      <c r="B4724">
        <v>2020</v>
      </c>
      <c r="C4724" t="s">
        <v>13</v>
      </c>
      <c r="D4724">
        <v>71</v>
      </c>
      <c r="E4724" t="str">
        <f t="shared" si="73"/>
        <v>Old</v>
      </c>
      <c r="F4724" t="s">
        <v>18</v>
      </c>
      <c r="G4724" t="s">
        <v>22</v>
      </c>
      <c r="H4724" t="s">
        <v>26</v>
      </c>
      <c r="I4724">
        <v>23</v>
      </c>
      <c r="J4724">
        <v>2.0699999999999998</v>
      </c>
      <c r="K4724" t="s">
        <v>33</v>
      </c>
      <c r="L4724" t="s">
        <v>33</v>
      </c>
      <c r="M4724" s="1">
        <v>16643.46</v>
      </c>
      <c r="N4724" s="1">
        <v>4137.1499999999996</v>
      </c>
      <c r="O4724" s="1">
        <v>945.38</v>
      </c>
      <c r="P4724" s="1">
        <v>0</v>
      </c>
      <c r="Q4724" s="1">
        <v>47413.93</v>
      </c>
      <c r="R4724" s="1">
        <v>47894.49</v>
      </c>
      <c r="S4724" s="1">
        <v>-5390.68</v>
      </c>
      <c r="T4724" s="1">
        <v>100699.1</v>
      </c>
      <c r="U4724" s="1">
        <f>SUM(Report_Summary[Revenue])</f>
        <v>626594850.33999527</v>
      </c>
      <c r="V4724" s="1">
        <f>Report_Summary[[#This Row],[Total Revenue]] / COUNTA(Report_Summary[Membership No])</f>
        <v>62659.485033999525</v>
      </c>
    </row>
    <row r="4725" spans="1:22" x14ac:dyDescent="0.3">
      <c r="A4725" t="s">
        <v>4764</v>
      </c>
      <c r="B4725">
        <v>2015</v>
      </c>
      <c r="C4725" t="s">
        <v>14</v>
      </c>
      <c r="D4725">
        <v>55</v>
      </c>
      <c r="E4725" t="str">
        <f t="shared" si="73"/>
        <v>Middle Age</v>
      </c>
      <c r="F4725" t="s">
        <v>19</v>
      </c>
      <c r="G4725" t="s">
        <v>25</v>
      </c>
      <c r="H4725" t="s">
        <v>30</v>
      </c>
      <c r="I4725">
        <v>31</v>
      </c>
      <c r="J4725">
        <v>2.58</v>
      </c>
      <c r="K4725" t="s">
        <v>33</v>
      </c>
      <c r="L4725" t="s">
        <v>33</v>
      </c>
      <c r="M4725" s="1">
        <v>19257.330000000002</v>
      </c>
      <c r="N4725" s="1">
        <v>3037.39</v>
      </c>
      <c r="O4725" s="1">
        <v>7503.45</v>
      </c>
      <c r="P4725" s="1">
        <v>0</v>
      </c>
      <c r="Q4725" s="1">
        <v>36771.93</v>
      </c>
      <c r="R4725" s="1">
        <v>91266.22</v>
      </c>
      <c r="S4725" s="1">
        <v>-29588.09</v>
      </c>
      <c r="T4725" s="1">
        <v>157626.23999999999</v>
      </c>
      <c r="U4725" s="1">
        <f>SUM(Report_Summary[Revenue])</f>
        <v>626594850.33999527</v>
      </c>
      <c r="V4725" s="1">
        <f>Report_Summary[[#This Row],[Total Revenue]] / COUNTA(Report_Summary[Membership No])</f>
        <v>62659.485033999525</v>
      </c>
    </row>
    <row r="4726" spans="1:22" x14ac:dyDescent="0.3">
      <c r="A4726" t="s">
        <v>4765</v>
      </c>
      <c r="B4726">
        <v>2021</v>
      </c>
      <c r="C4726" t="s">
        <v>14</v>
      </c>
      <c r="D4726">
        <v>58</v>
      </c>
      <c r="E4726" t="str">
        <f t="shared" si="73"/>
        <v>Old</v>
      </c>
      <c r="F4726" t="s">
        <v>17</v>
      </c>
      <c r="G4726" t="s">
        <v>23</v>
      </c>
      <c r="H4726" t="s">
        <v>27</v>
      </c>
      <c r="I4726">
        <v>28</v>
      </c>
      <c r="J4726">
        <v>2.0099999999999998</v>
      </c>
      <c r="K4726" t="s">
        <v>33</v>
      </c>
      <c r="L4726" t="s">
        <v>33</v>
      </c>
      <c r="M4726" s="1">
        <v>11271.26</v>
      </c>
      <c r="N4726" s="1">
        <v>1314.73</v>
      </c>
      <c r="O4726" s="1">
        <v>7644.05</v>
      </c>
      <c r="P4726" s="1">
        <v>0</v>
      </c>
      <c r="Q4726" s="1">
        <v>25868.7</v>
      </c>
      <c r="R4726" s="1">
        <v>28895.61</v>
      </c>
      <c r="S4726" s="1">
        <v>-17415.93</v>
      </c>
      <c r="T4726" s="1">
        <v>72180.240000000005</v>
      </c>
      <c r="U4726" s="1">
        <f>SUM(Report_Summary[Revenue])</f>
        <v>626594850.33999527</v>
      </c>
      <c r="V4726" s="1">
        <f>Report_Summary[[#This Row],[Total Revenue]] / COUNTA(Report_Summary[Membership No])</f>
        <v>62659.485033999525</v>
      </c>
    </row>
    <row r="4727" spans="1:22" x14ac:dyDescent="0.3">
      <c r="A4727" t="s">
        <v>4766</v>
      </c>
      <c r="B4727">
        <v>2020</v>
      </c>
      <c r="C4727" t="s">
        <v>13</v>
      </c>
      <c r="D4727">
        <v>41</v>
      </c>
      <c r="E4727" t="str">
        <f t="shared" si="73"/>
        <v>Middle Age</v>
      </c>
      <c r="F4727" t="s">
        <v>21</v>
      </c>
      <c r="G4727" t="s">
        <v>22</v>
      </c>
      <c r="H4727" t="s">
        <v>29</v>
      </c>
      <c r="I4727">
        <v>31</v>
      </c>
      <c r="J4727">
        <v>2.77</v>
      </c>
      <c r="K4727" t="s">
        <v>33</v>
      </c>
      <c r="L4727" t="s">
        <v>33</v>
      </c>
      <c r="M4727" s="1">
        <v>18225.23</v>
      </c>
      <c r="N4727" s="1">
        <v>3485.18</v>
      </c>
      <c r="O4727" s="1">
        <v>7819.58</v>
      </c>
      <c r="P4727" s="1">
        <v>0</v>
      </c>
      <c r="Q4727" s="1">
        <v>55147.91</v>
      </c>
      <c r="R4727" s="1">
        <v>65732.84</v>
      </c>
      <c r="S4727" s="1">
        <v>-1599.4</v>
      </c>
      <c r="T4727" s="1">
        <v>122480.15</v>
      </c>
      <c r="U4727" s="1">
        <f>SUM(Report_Summary[Revenue])</f>
        <v>626594850.33999527</v>
      </c>
      <c r="V4727" s="1">
        <f>Report_Summary[[#This Row],[Total Revenue]] / COUNTA(Report_Summary[Membership No])</f>
        <v>62659.485033999525</v>
      </c>
    </row>
    <row r="4728" spans="1:22" x14ac:dyDescent="0.3">
      <c r="A4728" t="s">
        <v>4767</v>
      </c>
      <c r="B4728">
        <v>2017</v>
      </c>
      <c r="C4728" t="s">
        <v>14</v>
      </c>
      <c r="D4728">
        <v>27</v>
      </c>
      <c r="E4728" t="str">
        <f t="shared" si="73"/>
        <v>Young</v>
      </c>
      <c r="F4728" t="s">
        <v>20</v>
      </c>
      <c r="G4728" t="s">
        <v>25</v>
      </c>
      <c r="H4728" t="s">
        <v>29</v>
      </c>
      <c r="I4728">
        <v>33</v>
      </c>
      <c r="J4728">
        <v>3.61</v>
      </c>
      <c r="K4728" t="s">
        <v>32</v>
      </c>
      <c r="L4728" t="s">
        <v>33</v>
      </c>
      <c r="M4728" s="1">
        <v>9275.1200000000008</v>
      </c>
      <c r="N4728" s="1">
        <v>2575.61</v>
      </c>
      <c r="O4728" s="1">
        <v>7453.3</v>
      </c>
      <c r="P4728" s="1">
        <v>0</v>
      </c>
      <c r="Q4728" s="1">
        <v>46090.720000000001</v>
      </c>
      <c r="R4728" s="1">
        <v>38027.11</v>
      </c>
      <c r="S4728" s="1">
        <v>19254.939999999999</v>
      </c>
      <c r="T4728" s="1">
        <v>64862.89</v>
      </c>
      <c r="U4728" s="1">
        <f>SUM(Report_Summary[Revenue])</f>
        <v>626594850.33999527</v>
      </c>
      <c r="V4728" s="1">
        <f>Report_Summary[[#This Row],[Total Revenue]] / COUNTA(Report_Summary[Membership No])</f>
        <v>62659.485033999525</v>
      </c>
    </row>
    <row r="4729" spans="1:22" x14ac:dyDescent="0.3">
      <c r="A4729" t="s">
        <v>4768</v>
      </c>
      <c r="B4729">
        <v>2019</v>
      </c>
      <c r="C4729" t="s">
        <v>13</v>
      </c>
      <c r="D4729">
        <v>42</v>
      </c>
      <c r="E4729" t="str">
        <f t="shared" si="73"/>
        <v>Middle Age</v>
      </c>
      <c r="F4729" t="s">
        <v>15</v>
      </c>
      <c r="G4729" t="s">
        <v>25</v>
      </c>
      <c r="H4729" t="s">
        <v>30</v>
      </c>
      <c r="I4729">
        <v>22</v>
      </c>
      <c r="J4729">
        <v>1.85</v>
      </c>
      <c r="K4729" t="s">
        <v>33</v>
      </c>
      <c r="L4729" t="s">
        <v>33</v>
      </c>
      <c r="M4729" s="1">
        <v>6848.96</v>
      </c>
      <c r="N4729" s="1">
        <v>3578.09</v>
      </c>
      <c r="O4729" s="1">
        <v>1444.35</v>
      </c>
      <c r="P4729" s="1">
        <v>0</v>
      </c>
      <c r="Q4729" s="1">
        <v>16514.09</v>
      </c>
      <c r="R4729" s="1">
        <v>29771.72</v>
      </c>
      <c r="S4729" s="1">
        <v>-8654.4599999999991</v>
      </c>
      <c r="T4729" s="1">
        <v>54940.27</v>
      </c>
      <c r="U4729" s="1">
        <f>SUM(Report_Summary[Revenue])</f>
        <v>626594850.33999527</v>
      </c>
      <c r="V4729" s="1">
        <f>Report_Summary[[#This Row],[Total Revenue]] / COUNTA(Report_Summary[Membership No])</f>
        <v>62659.485033999525</v>
      </c>
    </row>
    <row r="4730" spans="1:22" x14ac:dyDescent="0.3">
      <c r="A4730" t="s">
        <v>4769</v>
      </c>
      <c r="B4730">
        <v>2022</v>
      </c>
      <c r="C4730" t="s">
        <v>14</v>
      </c>
      <c r="D4730">
        <v>39</v>
      </c>
      <c r="E4730" t="str">
        <f t="shared" si="73"/>
        <v>Middle Age</v>
      </c>
      <c r="F4730" t="s">
        <v>19</v>
      </c>
      <c r="G4730" t="s">
        <v>25</v>
      </c>
      <c r="H4730" t="s">
        <v>28</v>
      </c>
      <c r="I4730">
        <v>31</v>
      </c>
      <c r="J4730">
        <v>0.65</v>
      </c>
      <c r="K4730" t="s">
        <v>33</v>
      </c>
      <c r="L4730" t="s">
        <v>33</v>
      </c>
      <c r="M4730" s="1">
        <v>13153.91</v>
      </c>
      <c r="N4730" s="1">
        <v>2546.6999999999998</v>
      </c>
      <c r="O4730" s="1">
        <v>3949.55</v>
      </c>
      <c r="P4730" s="1">
        <v>0</v>
      </c>
      <c r="Q4730" s="1">
        <v>22316.15</v>
      </c>
      <c r="R4730" s="1">
        <v>34605.49</v>
      </c>
      <c r="S4730" s="1">
        <v>15929.45</v>
      </c>
      <c r="T4730" s="1">
        <v>40992.19</v>
      </c>
      <c r="U4730" s="1">
        <f>SUM(Report_Summary[Revenue])</f>
        <v>626594850.33999527</v>
      </c>
      <c r="V4730" s="1">
        <f>Report_Summary[[#This Row],[Total Revenue]] / COUNTA(Report_Summary[Membership No])</f>
        <v>62659.485033999525</v>
      </c>
    </row>
    <row r="4731" spans="1:22" x14ac:dyDescent="0.3">
      <c r="A4731" t="s">
        <v>4770</v>
      </c>
      <c r="B4731">
        <v>2015</v>
      </c>
      <c r="C4731" t="s">
        <v>13</v>
      </c>
      <c r="D4731">
        <v>28</v>
      </c>
      <c r="E4731" t="str">
        <f t="shared" si="73"/>
        <v>Young</v>
      </c>
      <c r="F4731" t="s">
        <v>17</v>
      </c>
      <c r="G4731" t="s">
        <v>23</v>
      </c>
      <c r="H4731" t="s">
        <v>26</v>
      </c>
      <c r="I4731">
        <v>35</v>
      </c>
      <c r="J4731">
        <v>2.64</v>
      </c>
      <c r="K4731" t="s">
        <v>33</v>
      </c>
      <c r="L4731" t="s">
        <v>33</v>
      </c>
      <c r="M4731" s="1">
        <v>12699.95</v>
      </c>
      <c r="N4731" s="1">
        <v>836.59</v>
      </c>
      <c r="O4731" s="1">
        <v>1231.23</v>
      </c>
      <c r="P4731" s="1">
        <v>0</v>
      </c>
      <c r="Q4731" s="1">
        <v>42498.54</v>
      </c>
      <c r="R4731" s="1">
        <v>40138.019999999997</v>
      </c>
      <c r="S4731" s="1">
        <v>-7612.38</v>
      </c>
      <c r="T4731" s="1">
        <v>90248.94</v>
      </c>
      <c r="U4731" s="1">
        <f>SUM(Report_Summary[Revenue])</f>
        <v>626594850.33999527</v>
      </c>
      <c r="V4731" s="1">
        <f>Report_Summary[[#This Row],[Total Revenue]] / COUNTA(Report_Summary[Membership No])</f>
        <v>62659.485033999525</v>
      </c>
    </row>
    <row r="4732" spans="1:22" x14ac:dyDescent="0.3">
      <c r="A4732" t="s">
        <v>4771</v>
      </c>
      <c r="B4732">
        <v>2023</v>
      </c>
      <c r="C4732" t="s">
        <v>13</v>
      </c>
      <c r="D4732">
        <v>33</v>
      </c>
      <c r="E4732" t="str">
        <f t="shared" si="73"/>
        <v>Middle Age</v>
      </c>
      <c r="F4732" t="s">
        <v>15</v>
      </c>
      <c r="G4732" t="s">
        <v>25</v>
      </c>
      <c r="H4732" t="s">
        <v>29</v>
      </c>
      <c r="I4732">
        <v>36</v>
      </c>
      <c r="J4732">
        <v>1.26</v>
      </c>
      <c r="K4732" t="s">
        <v>33</v>
      </c>
      <c r="L4732" t="s">
        <v>33</v>
      </c>
      <c r="M4732" s="1">
        <v>3894.17</v>
      </c>
      <c r="N4732" s="1">
        <v>4610.3</v>
      </c>
      <c r="O4732" s="1">
        <v>3687.23</v>
      </c>
      <c r="P4732" s="1">
        <v>0</v>
      </c>
      <c r="Q4732" s="1">
        <v>5493.23</v>
      </c>
      <c r="R4732" s="1">
        <v>15704.23</v>
      </c>
      <c r="S4732" s="1">
        <v>-23054.91</v>
      </c>
      <c r="T4732" s="1">
        <v>44252.37</v>
      </c>
      <c r="U4732" s="1">
        <f>SUM(Report_Summary[Revenue])</f>
        <v>626594850.33999527</v>
      </c>
      <c r="V4732" s="1">
        <f>Report_Summary[[#This Row],[Total Revenue]] / COUNTA(Report_Summary[Membership No])</f>
        <v>62659.485033999525</v>
      </c>
    </row>
    <row r="4733" spans="1:22" x14ac:dyDescent="0.3">
      <c r="A4733" t="s">
        <v>4772</v>
      </c>
      <c r="B4733">
        <v>2023</v>
      </c>
      <c r="C4733" t="s">
        <v>14</v>
      </c>
      <c r="D4733">
        <v>69</v>
      </c>
      <c r="E4733" t="str">
        <f t="shared" si="73"/>
        <v>Old</v>
      </c>
      <c r="F4733" t="s">
        <v>19</v>
      </c>
      <c r="G4733" t="s">
        <v>24</v>
      </c>
      <c r="H4733" t="s">
        <v>28</v>
      </c>
      <c r="I4733">
        <v>40</v>
      </c>
      <c r="J4733">
        <v>3.68</v>
      </c>
      <c r="K4733" t="s">
        <v>32</v>
      </c>
      <c r="L4733" t="s">
        <v>33</v>
      </c>
      <c r="M4733" s="1">
        <v>6809.71</v>
      </c>
      <c r="N4733" s="1">
        <v>4405.21</v>
      </c>
      <c r="O4733" s="1">
        <v>3657.45</v>
      </c>
      <c r="P4733" s="1">
        <v>0</v>
      </c>
      <c r="Q4733" s="1">
        <v>29161.39</v>
      </c>
      <c r="R4733" s="1">
        <v>28475.08</v>
      </c>
      <c r="S4733" s="1">
        <v>-14304.33</v>
      </c>
      <c r="T4733" s="1">
        <v>71940.800000000003</v>
      </c>
      <c r="U4733" s="1">
        <f>SUM(Report_Summary[Revenue])</f>
        <v>626594850.33999527</v>
      </c>
      <c r="V4733" s="1">
        <f>Report_Summary[[#This Row],[Total Revenue]] / COUNTA(Report_Summary[Membership No])</f>
        <v>62659.485033999525</v>
      </c>
    </row>
    <row r="4734" spans="1:22" x14ac:dyDescent="0.3">
      <c r="A4734" t="s">
        <v>4773</v>
      </c>
      <c r="B4734">
        <v>2019</v>
      </c>
      <c r="C4734" t="s">
        <v>14</v>
      </c>
      <c r="D4734">
        <v>48</v>
      </c>
      <c r="E4734" t="str">
        <f t="shared" si="73"/>
        <v>Middle Age</v>
      </c>
      <c r="F4734" t="s">
        <v>19</v>
      </c>
      <c r="G4734" t="s">
        <v>23</v>
      </c>
      <c r="H4734" t="s">
        <v>30</v>
      </c>
      <c r="I4734">
        <v>34</v>
      </c>
      <c r="J4734">
        <v>2.9</v>
      </c>
      <c r="K4734" t="s">
        <v>33</v>
      </c>
      <c r="L4734" t="s">
        <v>33</v>
      </c>
      <c r="M4734" s="1">
        <v>6104.95</v>
      </c>
      <c r="N4734" s="1">
        <v>4214.3100000000004</v>
      </c>
      <c r="O4734" s="1">
        <v>2482.29</v>
      </c>
      <c r="P4734" s="1">
        <v>0</v>
      </c>
      <c r="Q4734" s="1">
        <v>23457.35</v>
      </c>
      <c r="R4734" s="1">
        <v>21758.09</v>
      </c>
      <c r="S4734" s="1">
        <v>-16339.07</v>
      </c>
      <c r="T4734" s="1">
        <v>61554.51</v>
      </c>
      <c r="U4734" s="1">
        <f>SUM(Report_Summary[Revenue])</f>
        <v>626594850.33999527</v>
      </c>
      <c r="V4734" s="1">
        <f>Report_Summary[[#This Row],[Total Revenue]] / COUNTA(Report_Summary[Membership No])</f>
        <v>62659.485033999525</v>
      </c>
    </row>
    <row r="4735" spans="1:22" x14ac:dyDescent="0.3">
      <c r="A4735" t="s">
        <v>4774</v>
      </c>
      <c r="B4735">
        <v>2020</v>
      </c>
      <c r="C4735" t="s">
        <v>14</v>
      </c>
      <c r="D4735">
        <v>22</v>
      </c>
      <c r="E4735" t="str">
        <f t="shared" si="73"/>
        <v>Young</v>
      </c>
      <c r="F4735" t="s">
        <v>18</v>
      </c>
      <c r="G4735" t="s">
        <v>25</v>
      </c>
      <c r="H4735" t="s">
        <v>31</v>
      </c>
      <c r="I4735">
        <v>28</v>
      </c>
      <c r="J4735">
        <v>2.12</v>
      </c>
      <c r="K4735" t="s">
        <v>33</v>
      </c>
      <c r="L4735" t="s">
        <v>33</v>
      </c>
      <c r="M4735" s="1">
        <v>16551.18</v>
      </c>
      <c r="N4735" s="1">
        <v>4611.3100000000004</v>
      </c>
      <c r="O4735" s="1">
        <v>2473.66</v>
      </c>
      <c r="P4735" s="1">
        <v>0</v>
      </c>
      <c r="Q4735" s="1">
        <v>22512.66</v>
      </c>
      <c r="R4735" s="1">
        <v>74260.91</v>
      </c>
      <c r="S4735" s="1">
        <v>27381.54</v>
      </c>
      <c r="T4735" s="1">
        <v>69392.03</v>
      </c>
      <c r="U4735" s="1">
        <f>SUM(Report_Summary[Revenue])</f>
        <v>626594850.33999527</v>
      </c>
      <c r="V4735" s="1">
        <f>Report_Summary[[#This Row],[Total Revenue]] / COUNTA(Report_Summary[Membership No])</f>
        <v>62659.485033999525</v>
      </c>
    </row>
    <row r="4736" spans="1:22" x14ac:dyDescent="0.3">
      <c r="A4736" t="s">
        <v>4775</v>
      </c>
      <c r="B4736">
        <v>2019</v>
      </c>
      <c r="C4736" t="s">
        <v>14</v>
      </c>
      <c r="D4736">
        <v>60</v>
      </c>
      <c r="E4736" t="str">
        <f t="shared" si="73"/>
        <v>Old</v>
      </c>
      <c r="F4736" t="s">
        <v>15</v>
      </c>
      <c r="G4736" t="s">
        <v>25</v>
      </c>
      <c r="H4736" t="s">
        <v>30</v>
      </c>
      <c r="I4736">
        <v>28</v>
      </c>
      <c r="J4736">
        <v>2.36</v>
      </c>
      <c r="K4736" t="s">
        <v>32</v>
      </c>
      <c r="L4736" t="s">
        <v>33</v>
      </c>
      <c r="M4736" s="1">
        <v>14147.52</v>
      </c>
      <c r="N4736" s="1">
        <v>4407.41</v>
      </c>
      <c r="O4736" s="1">
        <v>7374.45</v>
      </c>
      <c r="P4736" s="1">
        <v>0</v>
      </c>
      <c r="Q4736" s="1">
        <v>33882.589999999997</v>
      </c>
      <c r="R4736" s="1">
        <v>21016.71</v>
      </c>
      <c r="S4736" s="1">
        <v>-4068.19</v>
      </c>
      <c r="T4736" s="1">
        <v>58967.49</v>
      </c>
      <c r="U4736" s="1">
        <f>SUM(Report_Summary[Revenue])</f>
        <v>626594850.33999527</v>
      </c>
      <c r="V4736" s="1">
        <f>Report_Summary[[#This Row],[Total Revenue]] / COUNTA(Report_Summary[Membership No])</f>
        <v>62659.485033999525</v>
      </c>
    </row>
    <row r="4737" spans="1:22" x14ac:dyDescent="0.3">
      <c r="A4737" t="s">
        <v>4776</v>
      </c>
      <c r="B4737">
        <v>2024</v>
      </c>
      <c r="C4737" t="s">
        <v>13</v>
      </c>
      <c r="D4737">
        <v>34</v>
      </c>
      <c r="E4737" t="str">
        <f t="shared" si="73"/>
        <v>Middle Age</v>
      </c>
      <c r="F4737" t="s">
        <v>21</v>
      </c>
      <c r="G4737" t="s">
        <v>25</v>
      </c>
      <c r="H4737" t="s">
        <v>29</v>
      </c>
      <c r="I4737">
        <v>26</v>
      </c>
      <c r="J4737">
        <v>2.19</v>
      </c>
      <c r="K4737" t="s">
        <v>33</v>
      </c>
      <c r="L4737" t="s">
        <v>33</v>
      </c>
      <c r="M4737" s="1">
        <v>19039.849999999999</v>
      </c>
      <c r="N4737" s="1">
        <v>1520.43</v>
      </c>
      <c r="O4737" s="1">
        <v>2141.4899999999998</v>
      </c>
      <c r="P4737" s="1">
        <v>0</v>
      </c>
      <c r="Q4737" s="1">
        <v>77329.36</v>
      </c>
      <c r="R4737" s="1">
        <v>59214.85</v>
      </c>
      <c r="S4737" s="1">
        <v>19697.93</v>
      </c>
      <c r="T4737" s="1">
        <v>116846.28</v>
      </c>
      <c r="U4737" s="1">
        <f>SUM(Report_Summary[Revenue])</f>
        <v>626594850.33999527</v>
      </c>
      <c r="V4737" s="1">
        <f>Report_Summary[[#This Row],[Total Revenue]] / COUNTA(Report_Summary[Membership No])</f>
        <v>62659.485033999525</v>
      </c>
    </row>
    <row r="4738" spans="1:22" x14ac:dyDescent="0.3">
      <c r="A4738" t="s">
        <v>4777</v>
      </c>
      <c r="B4738">
        <v>2020</v>
      </c>
      <c r="C4738" t="s">
        <v>14</v>
      </c>
      <c r="D4738">
        <v>80</v>
      </c>
      <c r="E4738" t="str">
        <f t="shared" si="73"/>
        <v>Old</v>
      </c>
      <c r="F4738" t="s">
        <v>20</v>
      </c>
      <c r="G4738" t="s">
        <v>23</v>
      </c>
      <c r="H4738" t="s">
        <v>26</v>
      </c>
      <c r="I4738">
        <v>28</v>
      </c>
      <c r="J4738">
        <v>2.84</v>
      </c>
      <c r="K4738" t="s">
        <v>33</v>
      </c>
      <c r="L4738" t="s">
        <v>33</v>
      </c>
      <c r="M4738" s="1">
        <v>13095.72</v>
      </c>
      <c r="N4738" s="1">
        <v>639.08000000000004</v>
      </c>
      <c r="O4738" s="1">
        <v>2984.09</v>
      </c>
      <c r="P4738" s="1">
        <v>0</v>
      </c>
      <c r="Q4738" s="1">
        <v>16488.509999999998</v>
      </c>
      <c r="R4738" s="1">
        <v>35493.629999999997</v>
      </c>
      <c r="S4738" s="1">
        <v>14208.65</v>
      </c>
      <c r="T4738" s="1">
        <v>37773.49</v>
      </c>
      <c r="U4738" s="1">
        <f>SUM(Report_Summary[Revenue])</f>
        <v>626594850.33999527</v>
      </c>
      <c r="V4738" s="1">
        <f>Report_Summary[[#This Row],[Total Revenue]] / COUNTA(Report_Summary[Membership No])</f>
        <v>62659.485033999525</v>
      </c>
    </row>
    <row r="4739" spans="1:22" x14ac:dyDescent="0.3">
      <c r="A4739" t="s">
        <v>4778</v>
      </c>
      <c r="B4739">
        <v>2016</v>
      </c>
      <c r="C4739" t="s">
        <v>13</v>
      </c>
      <c r="D4739">
        <v>37</v>
      </c>
      <c r="E4739" t="str">
        <f t="shared" ref="E4739:E4802" si="74">IF(D4739&gt;55,"Old",IF(D4739&gt;=31,"Middle Age",IF(D4739&lt;31,"Young","Invalid")))</f>
        <v>Middle Age</v>
      </c>
      <c r="F4739" t="s">
        <v>16</v>
      </c>
      <c r="G4739" t="s">
        <v>25</v>
      </c>
      <c r="H4739" t="s">
        <v>30</v>
      </c>
      <c r="I4739">
        <v>22</v>
      </c>
      <c r="J4739">
        <v>1.52</v>
      </c>
      <c r="K4739" t="s">
        <v>33</v>
      </c>
      <c r="L4739" t="s">
        <v>33</v>
      </c>
      <c r="M4739" s="1">
        <v>3733.91</v>
      </c>
      <c r="N4739" s="1">
        <v>2355.09</v>
      </c>
      <c r="O4739" s="1">
        <v>6239.39</v>
      </c>
      <c r="P4739" s="1">
        <v>0</v>
      </c>
      <c r="Q4739" s="1">
        <v>10114.56</v>
      </c>
      <c r="R4739" s="1">
        <v>12907.16</v>
      </c>
      <c r="S4739" s="1">
        <v>17190.5</v>
      </c>
      <c r="T4739" s="1">
        <v>5831.22</v>
      </c>
      <c r="U4739" s="1">
        <f>SUM(Report_Summary[Revenue])</f>
        <v>626594850.33999527</v>
      </c>
      <c r="V4739" s="1">
        <f>Report_Summary[[#This Row],[Total Revenue]] / COUNTA(Report_Summary[Membership No])</f>
        <v>62659.485033999525</v>
      </c>
    </row>
    <row r="4740" spans="1:22" x14ac:dyDescent="0.3">
      <c r="A4740" t="s">
        <v>4779</v>
      </c>
      <c r="B4740">
        <v>2020</v>
      </c>
      <c r="C4740" t="s">
        <v>14</v>
      </c>
      <c r="D4740">
        <v>74</v>
      </c>
      <c r="E4740" t="str">
        <f t="shared" si="74"/>
        <v>Old</v>
      </c>
      <c r="F4740" t="s">
        <v>18</v>
      </c>
      <c r="G4740" t="s">
        <v>25</v>
      </c>
      <c r="H4740" t="s">
        <v>26</v>
      </c>
      <c r="I4740">
        <v>24</v>
      </c>
      <c r="J4740">
        <v>1.72</v>
      </c>
      <c r="K4740" t="s">
        <v>32</v>
      </c>
      <c r="L4740" t="s">
        <v>33</v>
      </c>
      <c r="M4740" s="1">
        <v>4587.34</v>
      </c>
      <c r="N4740" s="1">
        <v>612.79999999999995</v>
      </c>
      <c r="O4740" s="1">
        <v>3037.59</v>
      </c>
      <c r="P4740" s="1">
        <v>0</v>
      </c>
      <c r="Q4740" s="1">
        <v>12510.99</v>
      </c>
      <c r="R4740" s="1">
        <v>17374.169999999998</v>
      </c>
      <c r="S4740" s="1">
        <v>-10800.24</v>
      </c>
      <c r="T4740" s="1">
        <v>40685.4</v>
      </c>
      <c r="U4740" s="1">
        <f>SUM(Report_Summary[Revenue])</f>
        <v>626594850.33999527</v>
      </c>
      <c r="V4740" s="1">
        <f>Report_Summary[[#This Row],[Total Revenue]] / COUNTA(Report_Summary[Membership No])</f>
        <v>62659.485033999525</v>
      </c>
    </row>
    <row r="4741" spans="1:22" x14ac:dyDescent="0.3">
      <c r="A4741" t="s">
        <v>4780</v>
      </c>
      <c r="B4741">
        <v>2015</v>
      </c>
      <c r="C4741" t="s">
        <v>14</v>
      </c>
      <c r="D4741">
        <v>61</v>
      </c>
      <c r="E4741" t="str">
        <f t="shared" si="74"/>
        <v>Old</v>
      </c>
      <c r="F4741" t="s">
        <v>17</v>
      </c>
      <c r="G4741" t="s">
        <v>23</v>
      </c>
      <c r="H4741" t="s">
        <v>30</v>
      </c>
      <c r="I4741">
        <v>24</v>
      </c>
      <c r="J4741">
        <v>3.48</v>
      </c>
      <c r="K4741" t="s">
        <v>33</v>
      </c>
      <c r="L4741" t="s">
        <v>33</v>
      </c>
      <c r="M4741" s="1">
        <v>11005.91</v>
      </c>
      <c r="N4741" s="1">
        <v>3362.83</v>
      </c>
      <c r="O4741" s="1">
        <v>4766.29</v>
      </c>
      <c r="P4741" s="1">
        <v>0</v>
      </c>
      <c r="Q4741" s="1">
        <v>42389.919999999998</v>
      </c>
      <c r="R4741" s="1">
        <v>50259.22</v>
      </c>
      <c r="S4741" s="1">
        <v>-13890.49</v>
      </c>
      <c r="T4741" s="1">
        <v>106539.63</v>
      </c>
      <c r="U4741" s="1">
        <f>SUM(Report_Summary[Revenue])</f>
        <v>626594850.33999527</v>
      </c>
      <c r="V4741" s="1">
        <f>Report_Summary[[#This Row],[Total Revenue]] / COUNTA(Report_Summary[Membership No])</f>
        <v>62659.485033999525</v>
      </c>
    </row>
    <row r="4742" spans="1:22" x14ac:dyDescent="0.3">
      <c r="A4742" t="s">
        <v>4781</v>
      </c>
      <c r="B4742">
        <v>2022</v>
      </c>
      <c r="C4742" t="s">
        <v>13</v>
      </c>
      <c r="D4742">
        <v>75</v>
      </c>
      <c r="E4742" t="str">
        <f t="shared" si="74"/>
        <v>Old</v>
      </c>
      <c r="F4742" t="s">
        <v>17</v>
      </c>
      <c r="G4742" t="s">
        <v>25</v>
      </c>
      <c r="H4742" t="s">
        <v>26</v>
      </c>
      <c r="I4742">
        <v>26</v>
      </c>
      <c r="J4742">
        <v>2.42</v>
      </c>
      <c r="K4742" t="s">
        <v>32</v>
      </c>
      <c r="L4742" t="s">
        <v>33</v>
      </c>
      <c r="M4742" s="1">
        <v>4284.1099999999997</v>
      </c>
      <c r="N4742" s="1">
        <v>212.37</v>
      </c>
      <c r="O4742" s="1">
        <v>1324.31</v>
      </c>
      <c r="P4742" s="1">
        <v>0</v>
      </c>
      <c r="Q4742" s="1">
        <v>16720.080000000002</v>
      </c>
      <c r="R4742" s="1">
        <v>19021</v>
      </c>
      <c r="S4742" s="1">
        <v>-4500.3100000000004</v>
      </c>
      <c r="T4742" s="1">
        <v>40241.39</v>
      </c>
      <c r="U4742" s="1">
        <f>SUM(Report_Summary[Revenue])</f>
        <v>626594850.33999527</v>
      </c>
      <c r="V4742" s="1">
        <f>Report_Summary[[#This Row],[Total Revenue]] / COUNTA(Report_Summary[Membership No])</f>
        <v>62659.485033999525</v>
      </c>
    </row>
    <row r="4743" spans="1:22" x14ac:dyDescent="0.3">
      <c r="A4743" t="s">
        <v>4782</v>
      </c>
      <c r="B4743">
        <v>2024</v>
      </c>
      <c r="C4743" t="s">
        <v>14</v>
      </c>
      <c r="D4743">
        <v>79</v>
      </c>
      <c r="E4743" t="str">
        <f t="shared" si="74"/>
        <v>Old</v>
      </c>
      <c r="F4743" t="s">
        <v>19</v>
      </c>
      <c r="G4743" t="s">
        <v>23</v>
      </c>
      <c r="H4743" t="s">
        <v>26</v>
      </c>
      <c r="I4743">
        <v>36</v>
      </c>
      <c r="J4743">
        <v>3.9</v>
      </c>
      <c r="K4743" t="s">
        <v>33</v>
      </c>
      <c r="L4743" t="s">
        <v>33</v>
      </c>
      <c r="M4743" s="1">
        <v>11658.43</v>
      </c>
      <c r="N4743" s="1">
        <v>1247.6600000000001</v>
      </c>
      <c r="O4743" s="1">
        <v>2446.8000000000002</v>
      </c>
      <c r="P4743" s="1">
        <v>0</v>
      </c>
      <c r="Q4743" s="1">
        <v>47255.15</v>
      </c>
      <c r="R4743" s="1">
        <v>26147.38</v>
      </c>
      <c r="S4743" s="1">
        <v>24393.75</v>
      </c>
      <c r="T4743" s="1">
        <v>49008.78</v>
      </c>
      <c r="U4743" s="1">
        <f>SUM(Report_Summary[Revenue])</f>
        <v>626594850.33999527</v>
      </c>
      <c r="V4743" s="1">
        <f>Report_Summary[[#This Row],[Total Revenue]] / COUNTA(Report_Summary[Membership No])</f>
        <v>62659.485033999525</v>
      </c>
    </row>
    <row r="4744" spans="1:22" x14ac:dyDescent="0.3">
      <c r="A4744" t="s">
        <v>4783</v>
      </c>
      <c r="B4744">
        <v>2017</v>
      </c>
      <c r="C4744" t="s">
        <v>14</v>
      </c>
      <c r="D4744">
        <v>48</v>
      </c>
      <c r="E4744" t="str">
        <f t="shared" si="74"/>
        <v>Middle Age</v>
      </c>
      <c r="F4744" t="s">
        <v>20</v>
      </c>
      <c r="G4744" t="s">
        <v>22</v>
      </c>
      <c r="H4744" t="s">
        <v>26</v>
      </c>
      <c r="I4744">
        <v>41</v>
      </c>
      <c r="J4744">
        <v>2.5</v>
      </c>
      <c r="K4744" t="s">
        <v>32</v>
      </c>
      <c r="L4744" t="s">
        <v>33</v>
      </c>
      <c r="M4744" s="1">
        <v>6038.94</v>
      </c>
      <c r="N4744" s="1">
        <v>3914.59</v>
      </c>
      <c r="O4744" s="1">
        <v>6748.44</v>
      </c>
      <c r="P4744" s="1">
        <v>0</v>
      </c>
      <c r="Q4744" s="1">
        <v>23159.41</v>
      </c>
      <c r="R4744" s="1">
        <v>7763.86</v>
      </c>
      <c r="S4744" s="1">
        <v>5981.51</v>
      </c>
      <c r="T4744" s="1">
        <v>24941.759999999998</v>
      </c>
      <c r="U4744" s="1">
        <f>SUM(Report_Summary[Revenue])</f>
        <v>626594850.33999527</v>
      </c>
      <c r="V4744" s="1">
        <f>Report_Summary[[#This Row],[Total Revenue]] / COUNTA(Report_Summary[Membership No])</f>
        <v>62659.485033999525</v>
      </c>
    </row>
    <row r="4745" spans="1:22" x14ac:dyDescent="0.3">
      <c r="A4745" t="s">
        <v>4784</v>
      </c>
      <c r="B4745">
        <v>2020</v>
      </c>
      <c r="C4745" t="s">
        <v>13</v>
      </c>
      <c r="D4745">
        <v>58</v>
      </c>
      <c r="E4745" t="str">
        <f t="shared" si="74"/>
        <v>Old</v>
      </c>
      <c r="F4745" t="s">
        <v>15</v>
      </c>
      <c r="G4745" t="s">
        <v>23</v>
      </c>
      <c r="H4745" t="s">
        <v>27</v>
      </c>
      <c r="I4745">
        <v>37</v>
      </c>
      <c r="J4745">
        <v>2.98</v>
      </c>
      <c r="K4745" t="s">
        <v>33</v>
      </c>
      <c r="L4745" t="s">
        <v>33</v>
      </c>
      <c r="M4745" s="1">
        <v>9644.4</v>
      </c>
      <c r="N4745" s="1">
        <v>3670.16</v>
      </c>
      <c r="O4745" s="1">
        <v>2100.64</v>
      </c>
      <c r="P4745" s="1">
        <v>0</v>
      </c>
      <c r="Q4745" s="1">
        <v>24758.57</v>
      </c>
      <c r="R4745" s="1">
        <v>34320.86</v>
      </c>
      <c r="S4745" s="1">
        <v>-16283.86</v>
      </c>
      <c r="T4745" s="1">
        <v>75363.289999999994</v>
      </c>
      <c r="U4745" s="1">
        <f>SUM(Report_Summary[Revenue])</f>
        <v>626594850.33999527</v>
      </c>
      <c r="V4745" s="1">
        <f>Report_Summary[[#This Row],[Total Revenue]] / COUNTA(Report_Summary[Membership No])</f>
        <v>62659.485033999525</v>
      </c>
    </row>
    <row r="4746" spans="1:22" x14ac:dyDescent="0.3">
      <c r="A4746" t="s">
        <v>4785</v>
      </c>
      <c r="B4746">
        <v>2024</v>
      </c>
      <c r="C4746" t="s">
        <v>14</v>
      </c>
      <c r="D4746">
        <v>43</v>
      </c>
      <c r="E4746" t="str">
        <f t="shared" si="74"/>
        <v>Middle Age</v>
      </c>
      <c r="F4746" t="s">
        <v>20</v>
      </c>
      <c r="G4746" t="s">
        <v>25</v>
      </c>
      <c r="H4746" t="s">
        <v>26</v>
      </c>
      <c r="I4746">
        <v>24</v>
      </c>
      <c r="J4746">
        <v>2.15</v>
      </c>
      <c r="K4746" t="s">
        <v>33</v>
      </c>
      <c r="L4746" t="s">
        <v>33</v>
      </c>
      <c r="M4746" s="1">
        <v>16103.46</v>
      </c>
      <c r="N4746" s="1">
        <v>450.85</v>
      </c>
      <c r="O4746" s="1">
        <v>6881.78</v>
      </c>
      <c r="P4746" s="1">
        <v>0</v>
      </c>
      <c r="Q4746" s="1">
        <v>24859.8</v>
      </c>
      <c r="R4746" s="1">
        <v>58724.27</v>
      </c>
      <c r="S4746" s="1">
        <v>22538.75</v>
      </c>
      <c r="T4746" s="1">
        <v>61045.32</v>
      </c>
      <c r="U4746" s="1">
        <f>SUM(Report_Summary[Revenue])</f>
        <v>626594850.33999527</v>
      </c>
      <c r="V4746" s="1">
        <f>Report_Summary[[#This Row],[Total Revenue]] / COUNTA(Report_Summary[Membership No])</f>
        <v>62659.485033999525</v>
      </c>
    </row>
    <row r="4747" spans="1:22" x14ac:dyDescent="0.3">
      <c r="A4747" t="s">
        <v>4786</v>
      </c>
      <c r="B4747">
        <v>2019</v>
      </c>
      <c r="C4747" t="s">
        <v>13</v>
      </c>
      <c r="D4747">
        <v>23</v>
      </c>
      <c r="E4747" t="str">
        <f t="shared" si="74"/>
        <v>Young</v>
      </c>
      <c r="F4747" t="s">
        <v>21</v>
      </c>
      <c r="G4747" t="s">
        <v>25</v>
      </c>
      <c r="H4747" t="s">
        <v>27</v>
      </c>
      <c r="I4747">
        <v>24</v>
      </c>
      <c r="J4747">
        <v>2.5</v>
      </c>
      <c r="K4747" t="s">
        <v>33</v>
      </c>
      <c r="L4747" t="s">
        <v>33</v>
      </c>
      <c r="M4747" s="1">
        <v>16124.54</v>
      </c>
      <c r="N4747" s="1">
        <v>2390.12</v>
      </c>
      <c r="O4747" s="1">
        <v>4371.62</v>
      </c>
      <c r="P4747" s="1">
        <v>0</v>
      </c>
      <c r="Q4747" s="1">
        <v>22557.24</v>
      </c>
      <c r="R4747" s="1">
        <v>49441.17</v>
      </c>
      <c r="S4747" s="1">
        <v>-16611.98</v>
      </c>
      <c r="T4747" s="1">
        <v>88610.39</v>
      </c>
      <c r="U4747" s="1">
        <f>SUM(Report_Summary[Revenue])</f>
        <v>626594850.33999527</v>
      </c>
      <c r="V4747" s="1">
        <f>Report_Summary[[#This Row],[Total Revenue]] / COUNTA(Report_Summary[Membership No])</f>
        <v>62659.485033999525</v>
      </c>
    </row>
    <row r="4748" spans="1:22" x14ac:dyDescent="0.3">
      <c r="A4748" t="s">
        <v>4787</v>
      </c>
      <c r="B4748">
        <v>2019</v>
      </c>
      <c r="C4748" t="s">
        <v>14</v>
      </c>
      <c r="D4748">
        <v>26</v>
      </c>
      <c r="E4748" t="str">
        <f t="shared" si="74"/>
        <v>Young</v>
      </c>
      <c r="F4748" t="s">
        <v>16</v>
      </c>
      <c r="G4748" t="s">
        <v>25</v>
      </c>
      <c r="H4748" t="s">
        <v>31</v>
      </c>
      <c r="I4748">
        <v>25</v>
      </c>
      <c r="J4748">
        <v>1.93</v>
      </c>
      <c r="K4748" t="s">
        <v>33</v>
      </c>
      <c r="L4748" t="s">
        <v>33</v>
      </c>
      <c r="M4748" s="1">
        <v>10757.77</v>
      </c>
      <c r="N4748" s="1">
        <v>1838.16</v>
      </c>
      <c r="O4748" s="1">
        <v>4956.25</v>
      </c>
      <c r="P4748" s="1">
        <v>0</v>
      </c>
      <c r="Q4748" s="1">
        <v>23865.51</v>
      </c>
      <c r="R4748" s="1">
        <v>29896.34</v>
      </c>
      <c r="S4748" s="1">
        <v>25615.119999999999</v>
      </c>
      <c r="T4748" s="1">
        <v>28146.73</v>
      </c>
      <c r="U4748" s="1">
        <f>SUM(Report_Summary[Revenue])</f>
        <v>626594850.33999527</v>
      </c>
      <c r="V4748" s="1">
        <f>Report_Summary[[#This Row],[Total Revenue]] / COUNTA(Report_Summary[Membership No])</f>
        <v>62659.485033999525</v>
      </c>
    </row>
    <row r="4749" spans="1:22" x14ac:dyDescent="0.3">
      <c r="A4749" t="s">
        <v>4788</v>
      </c>
      <c r="B4749">
        <v>2022</v>
      </c>
      <c r="C4749" t="s">
        <v>13</v>
      </c>
      <c r="D4749">
        <v>79</v>
      </c>
      <c r="E4749" t="str">
        <f t="shared" si="74"/>
        <v>Old</v>
      </c>
      <c r="F4749" t="s">
        <v>21</v>
      </c>
      <c r="G4749" t="s">
        <v>25</v>
      </c>
      <c r="H4749" t="s">
        <v>30</v>
      </c>
      <c r="I4749">
        <v>29</v>
      </c>
      <c r="J4749">
        <v>2.93</v>
      </c>
      <c r="K4749" t="s">
        <v>32</v>
      </c>
      <c r="L4749" t="s">
        <v>33</v>
      </c>
      <c r="M4749" s="1">
        <v>8848.5</v>
      </c>
      <c r="N4749" s="1">
        <v>1266.27</v>
      </c>
      <c r="O4749" s="1">
        <v>4891.8</v>
      </c>
      <c r="P4749" s="1">
        <v>0</v>
      </c>
      <c r="Q4749" s="1">
        <v>15367.32</v>
      </c>
      <c r="R4749" s="1">
        <v>41389.03</v>
      </c>
      <c r="S4749" s="1">
        <v>4602.6099999999997</v>
      </c>
      <c r="T4749" s="1">
        <v>52153.74</v>
      </c>
      <c r="U4749" s="1">
        <f>SUM(Report_Summary[Revenue])</f>
        <v>626594850.33999527</v>
      </c>
      <c r="V4749" s="1">
        <f>Report_Summary[[#This Row],[Total Revenue]] / COUNTA(Report_Summary[Membership No])</f>
        <v>62659.485033999525</v>
      </c>
    </row>
    <row r="4750" spans="1:22" x14ac:dyDescent="0.3">
      <c r="A4750" t="s">
        <v>4789</v>
      </c>
      <c r="B4750">
        <v>2015</v>
      </c>
      <c r="C4750" t="s">
        <v>13</v>
      </c>
      <c r="D4750">
        <v>73</v>
      </c>
      <c r="E4750" t="str">
        <f t="shared" si="74"/>
        <v>Old</v>
      </c>
      <c r="F4750" t="s">
        <v>20</v>
      </c>
      <c r="G4750" t="s">
        <v>25</v>
      </c>
      <c r="H4750" t="s">
        <v>28</v>
      </c>
      <c r="I4750">
        <v>26</v>
      </c>
      <c r="J4750">
        <v>3.72</v>
      </c>
      <c r="K4750" t="s">
        <v>33</v>
      </c>
      <c r="L4750" t="s">
        <v>33</v>
      </c>
      <c r="M4750" s="1">
        <v>5345.02</v>
      </c>
      <c r="N4750" s="1">
        <v>1262.28</v>
      </c>
      <c r="O4750" s="1">
        <v>7140.2</v>
      </c>
      <c r="P4750" s="1">
        <v>0</v>
      </c>
      <c r="Q4750" s="1">
        <v>19898.59</v>
      </c>
      <c r="R4750" s="1">
        <v>13584.51</v>
      </c>
      <c r="S4750" s="1">
        <v>-28676.33</v>
      </c>
      <c r="T4750" s="1">
        <v>62159.43</v>
      </c>
      <c r="U4750" s="1">
        <f>SUM(Report_Summary[Revenue])</f>
        <v>626594850.33999527</v>
      </c>
      <c r="V4750" s="1">
        <f>Report_Summary[[#This Row],[Total Revenue]] / COUNTA(Report_Summary[Membership No])</f>
        <v>62659.485033999525</v>
      </c>
    </row>
    <row r="4751" spans="1:22" x14ac:dyDescent="0.3">
      <c r="A4751" t="s">
        <v>4790</v>
      </c>
      <c r="B4751">
        <v>2022</v>
      </c>
      <c r="C4751" t="s">
        <v>13</v>
      </c>
      <c r="D4751">
        <v>28</v>
      </c>
      <c r="E4751" t="str">
        <f t="shared" si="74"/>
        <v>Young</v>
      </c>
      <c r="F4751" t="s">
        <v>16</v>
      </c>
      <c r="G4751" t="s">
        <v>23</v>
      </c>
      <c r="H4751" t="s">
        <v>28</v>
      </c>
      <c r="I4751">
        <v>31</v>
      </c>
      <c r="J4751">
        <v>2.89</v>
      </c>
      <c r="K4751" t="s">
        <v>33</v>
      </c>
      <c r="L4751" t="s">
        <v>33</v>
      </c>
      <c r="M4751" s="1">
        <v>16094.8</v>
      </c>
      <c r="N4751" s="1">
        <v>3047.84</v>
      </c>
      <c r="O4751" s="1">
        <v>1650.38</v>
      </c>
      <c r="P4751" s="1">
        <v>0</v>
      </c>
      <c r="Q4751" s="1">
        <v>21518.37</v>
      </c>
      <c r="R4751" s="1">
        <v>60080.47</v>
      </c>
      <c r="S4751" s="1">
        <v>-13479.43</v>
      </c>
      <c r="T4751" s="1">
        <v>95078.27</v>
      </c>
      <c r="U4751" s="1">
        <f>SUM(Report_Summary[Revenue])</f>
        <v>626594850.33999527</v>
      </c>
      <c r="V4751" s="1">
        <f>Report_Summary[[#This Row],[Total Revenue]] / COUNTA(Report_Summary[Membership No])</f>
        <v>62659.485033999525</v>
      </c>
    </row>
    <row r="4752" spans="1:22" x14ac:dyDescent="0.3">
      <c r="A4752" t="s">
        <v>4791</v>
      </c>
      <c r="B4752">
        <v>2017</v>
      </c>
      <c r="C4752" t="s">
        <v>14</v>
      </c>
      <c r="D4752">
        <v>48</v>
      </c>
      <c r="E4752" t="str">
        <f t="shared" si="74"/>
        <v>Middle Age</v>
      </c>
      <c r="F4752" t="s">
        <v>21</v>
      </c>
      <c r="G4752" t="s">
        <v>25</v>
      </c>
      <c r="H4752" t="s">
        <v>31</v>
      </c>
      <c r="I4752">
        <v>25</v>
      </c>
      <c r="J4752">
        <v>2.0699999999999998</v>
      </c>
      <c r="K4752" t="s">
        <v>32</v>
      </c>
      <c r="L4752" t="s">
        <v>33</v>
      </c>
      <c r="M4752" s="1">
        <v>17193.939999999999</v>
      </c>
      <c r="N4752" s="1">
        <v>3054.49</v>
      </c>
      <c r="O4752" s="1">
        <v>5028.41</v>
      </c>
      <c r="P4752" s="1">
        <v>0</v>
      </c>
      <c r="Q4752" s="1">
        <v>81563.44</v>
      </c>
      <c r="R4752" s="1">
        <v>78972.47</v>
      </c>
      <c r="S4752" s="1">
        <v>-730.38</v>
      </c>
      <c r="T4752" s="1">
        <v>161266.29</v>
      </c>
      <c r="U4752" s="1">
        <f>SUM(Report_Summary[Revenue])</f>
        <v>626594850.33999527</v>
      </c>
      <c r="V4752" s="1">
        <f>Report_Summary[[#This Row],[Total Revenue]] / COUNTA(Report_Summary[Membership No])</f>
        <v>62659.485033999525</v>
      </c>
    </row>
    <row r="4753" spans="1:22" x14ac:dyDescent="0.3">
      <c r="A4753" t="s">
        <v>4792</v>
      </c>
      <c r="B4753">
        <v>2018</v>
      </c>
      <c r="C4753" t="s">
        <v>13</v>
      </c>
      <c r="D4753">
        <v>54</v>
      </c>
      <c r="E4753" t="str">
        <f t="shared" si="74"/>
        <v>Middle Age</v>
      </c>
      <c r="F4753" t="s">
        <v>19</v>
      </c>
      <c r="G4753" t="s">
        <v>24</v>
      </c>
      <c r="H4753" t="s">
        <v>28</v>
      </c>
      <c r="I4753">
        <v>25</v>
      </c>
      <c r="J4753">
        <v>2.64</v>
      </c>
      <c r="K4753" t="s">
        <v>32</v>
      </c>
      <c r="L4753" t="s">
        <v>33</v>
      </c>
      <c r="M4753" s="1">
        <v>7242.74</v>
      </c>
      <c r="N4753" s="1">
        <v>4999.75</v>
      </c>
      <c r="O4753" s="1">
        <v>3702.18</v>
      </c>
      <c r="P4753" s="1">
        <v>0</v>
      </c>
      <c r="Q4753" s="1">
        <v>14824.64</v>
      </c>
      <c r="R4753" s="1">
        <v>35667.339999999997</v>
      </c>
      <c r="S4753" s="1">
        <v>2900.62</v>
      </c>
      <c r="T4753" s="1">
        <v>47591.360000000001</v>
      </c>
      <c r="U4753" s="1">
        <f>SUM(Report_Summary[Revenue])</f>
        <v>626594850.33999527</v>
      </c>
      <c r="V4753" s="1">
        <f>Report_Summary[[#This Row],[Total Revenue]] / COUNTA(Report_Summary[Membership No])</f>
        <v>62659.485033999525</v>
      </c>
    </row>
    <row r="4754" spans="1:22" x14ac:dyDescent="0.3">
      <c r="A4754" t="s">
        <v>4793</v>
      </c>
      <c r="B4754">
        <v>2020</v>
      </c>
      <c r="C4754" t="s">
        <v>14</v>
      </c>
      <c r="D4754">
        <v>24</v>
      </c>
      <c r="E4754" t="str">
        <f t="shared" si="74"/>
        <v>Young</v>
      </c>
      <c r="F4754" t="s">
        <v>16</v>
      </c>
      <c r="G4754" t="s">
        <v>25</v>
      </c>
      <c r="H4754" t="s">
        <v>26</v>
      </c>
      <c r="I4754">
        <v>32</v>
      </c>
      <c r="J4754">
        <v>2.77</v>
      </c>
      <c r="K4754" t="s">
        <v>33</v>
      </c>
      <c r="L4754" t="s">
        <v>33</v>
      </c>
      <c r="M4754" s="1">
        <v>11524.88</v>
      </c>
      <c r="N4754" s="1">
        <v>3131.57</v>
      </c>
      <c r="O4754" s="1">
        <v>2553.64</v>
      </c>
      <c r="P4754" s="1">
        <v>0</v>
      </c>
      <c r="Q4754" s="1">
        <v>40166.26</v>
      </c>
      <c r="R4754" s="1">
        <v>22851.82</v>
      </c>
      <c r="S4754" s="1">
        <v>23350.14</v>
      </c>
      <c r="T4754" s="1">
        <v>39667.94</v>
      </c>
      <c r="U4754" s="1">
        <f>SUM(Report_Summary[Revenue])</f>
        <v>626594850.33999527</v>
      </c>
      <c r="V4754" s="1">
        <f>Report_Summary[[#This Row],[Total Revenue]] / COUNTA(Report_Summary[Membership No])</f>
        <v>62659.485033999525</v>
      </c>
    </row>
    <row r="4755" spans="1:22" x14ac:dyDescent="0.3">
      <c r="A4755" t="s">
        <v>4794</v>
      </c>
      <c r="B4755">
        <v>2018</v>
      </c>
      <c r="C4755" t="s">
        <v>14</v>
      </c>
      <c r="D4755">
        <v>69</v>
      </c>
      <c r="E4755" t="str">
        <f t="shared" si="74"/>
        <v>Old</v>
      </c>
      <c r="F4755" t="s">
        <v>16</v>
      </c>
      <c r="G4755" t="s">
        <v>22</v>
      </c>
      <c r="H4755" t="s">
        <v>26</v>
      </c>
      <c r="I4755">
        <v>24</v>
      </c>
      <c r="J4755">
        <v>2.61</v>
      </c>
      <c r="K4755" t="s">
        <v>33</v>
      </c>
      <c r="L4755" t="s">
        <v>33</v>
      </c>
      <c r="M4755" s="1">
        <v>12057.63</v>
      </c>
      <c r="N4755" s="1">
        <v>952.9</v>
      </c>
      <c r="O4755" s="1">
        <v>7777.82</v>
      </c>
      <c r="P4755" s="1">
        <v>0</v>
      </c>
      <c r="Q4755" s="1">
        <v>57808.22</v>
      </c>
      <c r="R4755" s="1">
        <v>42896.23</v>
      </c>
      <c r="S4755" s="1">
        <v>13460.71</v>
      </c>
      <c r="T4755" s="1">
        <v>87243.74</v>
      </c>
      <c r="U4755" s="1">
        <f>SUM(Report_Summary[Revenue])</f>
        <v>626594850.33999527</v>
      </c>
      <c r="V4755" s="1">
        <f>Report_Summary[[#This Row],[Total Revenue]] / COUNTA(Report_Summary[Membership No])</f>
        <v>62659.485033999525</v>
      </c>
    </row>
    <row r="4756" spans="1:22" x14ac:dyDescent="0.3">
      <c r="A4756" t="s">
        <v>4795</v>
      </c>
      <c r="B4756">
        <v>2016</v>
      </c>
      <c r="C4756" t="s">
        <v>14</v>
      </c>
      <c r="D4756">
        <v>70</v>
      </c>
      <c r="E4756" t="str">
        <f t="shared" si="74"/>
        <v>Old</v>
      </c>
      <c r="F4756" t="s">
        <v>19</v>
      </c>
      <c r="G4756" t="s">
        <v>22</v>
      </c>
      <c r="H4756" t="s">
        <v>29</v>
      </c>
      <c r="I4756">
        <v>29</v>
      </c>
      <c r="J4756">
        <v>1.99</v>
      </c>
      <c r="K4756" t="s">
        <v>33</v>
      </c>
      <c r="L4756" t="s">
        <v>33</v>
      </c>
      <c r="M4756" s="1">
        <v>5711.59</v>
      </c>
      <c r="N4756" s="1">
        <v>1242.27</v>
      </c>
      <c r="O4756" s="1">
        <v>7925.47</v>
      </c>
      <c r="P4756" s="1">
        <v>0</v>
      </c>
      <c r="Q4756" s="1">
        <v>22191.84</v>
      </c>
      <c r="R4756" s="1">
        <v>8297.2000000000007</v>
      </c>
      <c r="S4756" s="1">
        <v>-21983.35</v>
      </c>
      <c r="T4756" s="1">
        <v>52472.39</v>
      </c>
      <c r="U4756" s="1">
        <f>SUM(Report_Summary[Revenue])</f>
        <v>626594850.33999527</v>
      </c>
      <c r="V4756" s="1">
        <f>Report_Summary[[#This Row],[Total Revenue]] / COUNTA(Report_Summary[Membership No])</f>
        <v>62659.485033999525</v>
      </c>
    </row>
    <row r="4757" spans="1:22" x14ac:dyDescent="0.3">
      <c r="A4757" t="s">
        <v>4796</v>
      </c>
      <c r="B4757">
        <v>2015</v>
      </c>
      <c r="C4757" t="s">
        <v>13</v>
      </c>
      <c r="D4757">
        <v>52</v>
      </c>
      <c r="E4757" t="str">
        <f t="shared" si="74"/>
        <v>Middle Age</v>
      </c>
      <c r="F4757" t="s">
        <v>18</v>
      </c>
      <c r="G4757" t="s">
        <v>22</v>
      </c>
      <c r="H4757" t="s">
        <v>26</v>
      </c>
      <c r="I4757">
        <v>31</v>
      </c>
      <c r="J4757">
        <v>2.4500000000000002</v>
      </c>
      <c r="K4757" t="s">
        <v>33</v>
      </c>
      <c r="L4757" t="s">
        <v>33</v>
      </c>
      <c r="M4757" s="1">
        <v>8734.61</v>
      </c>
      <c r="N4757" s="1">
        <v>525.76</v>
      </c>
      <c r="O4757" s="1">
        <v>2451.4899999999998</v>
      </c>
      <c r="P4757" s="1">
        <v>0</v>
      </c>
      <c r="Q4757" s="1">
        <v>14873.91</v>
      </c>
      <c r="R4757" s="1">
        <v>11690.27</v>
      </c>
      <c r="S4757" s="1">
        <v>-23470</v>
      </c>
      <c r="T4757" s="1">
        <v>50034.18</v>
      </c>
      <c r="U4757" s="1">
        <f>SUM(Report_Summary[Revenue])</f>
        <v>626594850.33999527</v>
      </c>
      <c r="V4757" s="1">
        <f>Report_Summary[[#This Row],[Total Revenue]] / COUNTA(Report_Summary[Membership No])</f>
        <v>62659.485033999525</v>
      </c>
    </row>
    <row r="4758" spans="1:22" x14ac:dyDescent="0.3">
      <c r="A4758" t="s">
        <v>4797</v>
      </c>
      <c r="B4758">
        <v>2021</v>
      </c>
      <c r="C4758" t="s">
        <v>13</v>
      </c>
      <c r="D4758">
        <v>58</v>
      </c>
      <c r="E4758" t="str">
        <f t="shared" si="74"/>
        <v>Old</v>
      </c>
      <c r="F4758" t="s">
        <v>19</v>
      </c>
      <c r="G4758" t="s">
        <v>23</v>
      </c>
      <c r="H4758" t="s">
        <v>31</v>
      </c>
      <c r="I4758">
        <v>33</v>
      </c>
      <c r="J4758">
        <v>2.37</v>
      </c>
      <c r="K4758" t="s">
        <v>33</v>
      </c>
      <c r="L4758" t="s">
        <v>33</v>
      </c>
      <c r="M4758" s="1">
        <v>2519.9699999999998</v>
      </c>
      <c r="N4758" s="1">
        <v>2474.58</v>
      </c>
      <c r="O4758" s="1">
        <v>7184.82</v>
      </c>
      <c r="P4758" s="1">
        <v>0</v>
      </c>
      <c r="Q4758" s="1">
        <v>3767.65</v>
      </c>
      <c r="R4758" s="1">
        <v>5682.46</v>
      </c>
      <c r="S4758" s="1">
        <v>5441.83</v>
      </c>
      <c r="T4758" s="1">
        <v>4008.28</v>
      </c>
      <c r="U4758" s="1">
        <f>SUM(Report_Summary[Revenue])</f>
        <v>626594850.33999527</v>
      </c>
      <c r="V4758" s="1">
        <f>Report_Summary[[#This Row],[Total Revenue]] / COUNTA(Report_Summary[Membership No])</f>
        <v>62659.485033999525</v>
      </c>
    </row>
    <row r="4759" spans="1:22" x14ac:dyDescent="0.3">
      <c r="A4759" t="s">
        <v>4798</v>
      </c>
      <c r="B4759">
        <v>2022</v>
      </c>
      <c r="C4759" t="s">
        <v>13</v>
      </c>
      <c r="D4759">
        <v>63</v>
      </c>
      <c r="E4759" t="str">
        <f t="shared" si="74"/>
        <v>Old</v>
      </c>
      <c r="F4759" t="s">
        <v>19</v>
      </c>
      <c r="G4759" t="s">
        <v>22</v>
      </c>
      <c r="H4759" t="s">
        <v>27</v>
      </c>
      <c r="I4759">
        <v>30</v>
      </c>
      <c r="J4759">
        <v>3.2</v>
      </c>
      <c r="K4759" t="s">
        <v>33</v>
      </c>
      <c r="L4759" t="s">
        <v>33</v>
      </c>
      <c r="M4759" s="1">
        <v>3638.5</v>
      </c>
      <c r="N4759" s="1">
        <v>2711.52</v>
      </c>
      <c r="O4759" s="1">
        <v>7635.84</v>
      </c>
      <c r="P4759" s="1">
        <v>0</v>
      </c>
      <c r="Q4759" s="1">
        <v>14446.02</v>
      </c>
      <c r="R4759" s="1">
        <v>9809.9599999999991</v>
      </c>
      <c r="S4759" s="1">
        <v>8717.3700000000008</v>
      </c>
      <c r="T4759" s="1">
        <v>15538.61</v>
      </c>
      <c r="U4759" s="1">
        <f>SUM(Report_Summary[Revenue])</f>
        <v>626594850.33999527</v>
      </c>
      <c r="V4759" s="1">
        <f>Report_Summary[[#This Row],[Total Revenue]] / COUNTA(Report_Summary[Membership No])</f>
        <v>62659.485033999525</v>
      </c>
    </row>
    <row r="4760" spans="1:22" x14ac:dyDescent="0.3">
      <c r="A4760" t="s">
        <v>4799</v>
      </c>
      <c r="B4760">
        <v>2021</v>
      </c>
      <c r="C4760" t="s">
        <v>14</v>
      </c>
      <c r="D4760">
        <v>31</v>
      </c>
      <c r="E4760" t="str">
        <f t="shared" si="74"/>
        <v>Middle Age</v>
      </c>
      <c r="F4760" t="s">
        <v>17</v>
      </c>
      <c r="G4760" t="s">
        <v>25</v>
      </c>
      <c r="H4760" t="s">
        <v>31</v>
      </c>
      <c r="I4760">
        <v>40</v>
      </c>
      <c r="J4760">
        <v>2.48</v>
      </c>
      <c r="K4760" t="s">
        <v>33</v>
      </c>
      <c r="L4760" t="s">
        <v>33</v>
      </c>
      <c r="M4760" s="1">
        <v>18293.560000000001</v>
      </c>
      <c r="N4760" s="1">
        <v>3562.37</v>
      </c>
      <c r="O4760" s="1">
        <v>3739.93</v>
      </c>
      <c r="P4760" s="1">
        <v>0</v>
      </c>
      <c r="Q4760" s="1">
        <v>86537.83</v>
      </c>
      <c r="R4760" s="1">
        <v>52798.720000000001</v>
      </c>
      <c r="S4760" s="1">
        <v>-10076.219999999999</v>
      </c>
      <c r="T4760" s="1">
        <v>149412.76999999999</v>
      </c>
      <c r="U4760" s="1">
        <f>SUM(Report_Summary[Revenue])</f>
        <v>626594850.33999527</v>
      </c>
      <c r="V4760" s="1">
        <f>Report_Summary[[#This Row],[Total Revenue]] / COUNTA(Report_Summary[Membership No])</f>
        <v>62659.485033999525</v>
      </c>
    </row>
    <row r="4761" spans="1:22" x14ac:dyDescent="0.3">
      <c r="A4761" t="s">
        <v>4800</v>
      </c>
      <c r="B4761">
        <v>2024</v>
      </c>
      <c r="C4761" t="s">
        <v>13</v>
      </c>
      <c r="D4761">
        <v>76</v>
      </c>
      <c r="E4761" t="str">
        <f t="shared" si="74"/>
        <v>Old</v>
      </c>
      <c r="F4761" t="s">
        <v>21</v>
      </c>
      <c r="G4761" t="s">
        <v>23</v>
      </c>
      <c r="H4761" t="s">
        <v>29</v>
      </c>
      <c r="I4761">
        <v>31</v>
      </c>
      <c r="J4761">
        <v>2.2599999999999998</v>
      </c>
      <c r="K4761" t="s">
        <v>32</v>
      </c>
      <c r="L4761" t="s">
        <v>33</v>
      </c>
      <c r="M4761" s="1">
        <v>15991.29</v>
      </c>
      <c r="N4761" s="1">
        <v>2827.23</v>
      </c>
      <c r="O4761" s="1">
        <v>1043.94</v>
      </c>
      <c r="P4761" s="1">
        <v>0</v>
      </c>
      <c r="Q4761" s="1">
        <v>47276.480000000003</v>
      </c>
      <c r="R4761" s="1">
        <v>46634.95</v>
      </c>
      <c r="S4761" s="1">
        <v>-20184.5</v>
      </c>
      <c r="T4761" s="1">
        <v>114095.93</v>
      </c>
      <c r="U4761" s="1">
        <f>SUM(Report_Summary[Revenue])</f>
        <v>626594850.33999527</v>
      </c>
      <c r="V4761" s="1">
        <f>Report_Summary[[#This Row],[Total Revenue]] / COUNTA(Report_Summary[Membership No])</f>
        <v>62659.485033999525</v>
      </c>
    </row>
    <row r="4762" spans="1:22" x14ac:dyDescent="0.3">
      <c r="A4762" t="s">
        <v>4801</v>
      </c>
      <c r="B4762">
        <v>2015</v>
      </c>
      <c r="C4762" t="s">
        <v>14</v>
      </c>
      <c r="D4762">
        <v>35</v>
      </c>
      <c r="E4762" t="str">
        <f t="shared" si="74"/>
        <v>Middle Age</v>
      </c>
      <c r="F4762" t="s">
        <v>17</v>
      </c>
      <c r="G4762" t="s">
        <v>22</v>
      </c>
      <c r="H4762" t="s">
        <v>31</v>
      </c>
      <c r="I4762">
        <v>30</v>
      </c>
      <c r="J4762">
        <v>1.73</v>
      </c>
      <c r="K4762" t="s">
        <v>33</v>
      </c>
      <c r="L4762" t="s">
        <v>33</v>
      </c>
      <c r="M4762" s="1">
        <v>6949.09</v>
      </c>
      <c r="N4762" s="1">
        <v>1666.18</v>
      </c>
      <c r="O4762" s="1">
        <v>7367.35</v>
      </c>
      <c r="P4762" s="1">
        <v>0</v>
      </c>
      <c r="Q4762" s="1">
        <v>18784.759999999998</v>
      </c>
      <c r="R4762" s="1">
        <v>23841.66</v>
      </c>
      <c r="S4762" s="1">
        <v>-15381.97</v>
      </c>
      <c r="T4762" s="1">
        <v>58008.39</v>
      </c>
      <c r="U4762" s="1">
        <f>SUM(Report_Summary[Revenue])</f>
        <v>626594850.33999527</v>
      </c>
      <c r="V4762" s="1">
        <f>Report_Summary[[#This Row],[Total Revenue]] / COUNTA(Report_Summary[Membership No])</f>
        <v>62659.485033999525</v>
      </c>
    </row>
    <row r="4763" spans="1:22" x14ac:dyDescent="0.3">
      <c r="A4763" t="s">
        <v>4802</v>
      </c>
      <c r="B4763">
        <v>2020</v>
      </c>
      <c r="C4763" t="s">
        <v>13</v>
      </c>
      <c r="D4763">
        <v>23</v>
      </c>
      <c r="E4763" t="str">
        <f t="shared" si="74"/>
        <v>Young</v>
      </c>
      <c r="F4763" t="s">
        <v>19</v>
      </c>
      <c r="G4763" t="s">
        <v>25</v>
      </c>
      <c r="H4763" t="s">
        <v>30</v>
      </c>
      <c r="I4763">
        <v>33</v>
      </c>
      <c r="J4763">
        <v>1.99</v>
      </c>
      <c r="K4763" t="s">
        <v>33</v>
      </c>
      <c r="L4763" t="s">
        <v>33</v>
      </c>
      <c r="M4763" s="1">
        <v>4916.04</v>
      </c>
      <c r="N4763" s="1">
        <v>4166.71</v>
      </c>
      <c r="O4763" s="1">
        <v>4450.32</v>
      </c>
      <c r="P4763" s="1">
        <v>0</v>
      </c>
      <c r="Q4763" s="1">
        <v>8038.52</v>
      </c>
      <c r="R4763" s="1">
        <v>14068.93</v>
      </c>
      <c r="S4763" s="1">
        <v>14302.95</v>
      </c>
      <c r="T4763" s="1">
        <v>7804.5</v>
      </c>
      <c r="U4763" s="1">
        <f>SUM(Report_Summary[Revenue])</f>
        <v>626594850.33999527</v>
      </c>
      <c r="V4763" s="1">
        <f>Report_Summary[[#This Row],[Total Revenue]] / COUNTA(Report_Summary[Membership No])</f>
        <v>62659.485033999525</v>
      </c>
    </row>
    <row r="4764" spans="1:22" x14ac:dyDescent="0.3">
      <c r="A4764" t="s">
        <v>4803</v>
      </c>
      <c r="B4764">
        <v>2015</v>
      </c>
      <c r="C4764" t="s">
        <v>13</v>
      </c>
      <c r="D4764">
        <v>28</v>
      </c>
      <c r="E4764" t="str">
        <f t="shared" si="74"/>
        <v>Young</v>
      </c>
      <c r="F4764" t="s">
        <v>20</v>
      </c>
      <c r="G4764" t="s">
        <v>25</v>
      </c>
      <c r="H4764" t="s">
        <v>31</v>
      </c>
      <c r="I4764">
        <v>29</v>
      </c>
      <c r="J4764">
        <v>2.0699999999999998</v>
      </c>
      <c r="K4764" t="s">
        <v>32</v>
      </c>
      <c r="L4764" t="s">
        <v>33</v>
      </c>
      <c r="M4764" s="1">
        <v>7407.64</v>
      </c>
      <c r="N4764" s="1">
        <v>1396.39</v>
      </c>
      <c r="O4764" s="1">
        <v>771.17</v>
      </c>
      <c r="P4764" s="1">
        <v>0</v>
      </c>
      <c r="Q4764" s="1">
        <v>34315.660000000003</v>
      </c>
      <c r="R4764" s="1">
        <v>27526.44</v>
      </c>
      <c r="S4764" s="1">
        <v>20159.43</v>
      </c>
      <c r="T4764" s="1">
        <v>41682.67</v>
      </c>
      <c r="U4764" s="1">
        <f>SUM(Report_Summary[Revenue])</f>
        <v>626594850.33999527</v>
      </c>
      <c r="V4764" s="1">
        <f>Report_Summary[[#This Row],[Total Revenue]] / COUNTA(Report_Summary[Membership No])</f>
        <v>62659.485033999525</v>
      </c>
    </row>
    <row r="4765" spans="1:22" x14ac:dyDescent="0.3">
      <c r="A4765" t="s">
        <v>4804</v>
      </c>
      <c r="B4765">
        <v>2015</v>
      </c>
      <c r="C4765" t="s">
        <v>13</v>
      </c>
      <c r="D4765">
        <v>29</v>
      </c>
      <c r="E4765" t="str">
        <f t="shared" si="74"/>
        <v>Young</v>
      </c>
      <c r="F4765" t="s">
        <v>15</v>
      </c>
      <c r="G4765" t="s">
        <v>25</v>
      </c>
      <c r="H4765" t="s">
        <v>29</v>
      </c>
      <c r="I4765">
        <v>29</v>
      </c>
      <c r="J4765">
        <v>2.08</v>
      </c>
      <c r="K4765" t="s">
        <v>33</v>
      </c>
      <c r="L4765" t="s">
        <v>33</v>
      </c>
      <c r="M4765" s="1">
        <v>8608.9</v>
      </c>
      <c r="N4765" s="1">
        <v>2983.49</v>
      </c>
      <c r="O4765" s="1">
        <v>2494.21</v>
      </c>
      <c r="P4765" s="1">
        <v>0</v>
      </c>
      <c r="Q4765" s="1">
        <v>42734.78</v>
      </c>
      <c r="R4765" s="1">
        <v>15395.29</v>
      </c>
      <c r="S4765" s="1">
        <v>15743.12</v>
      </c>
      <c r="T4765" s="1">
        <v>42386.95</v>
      </c>
      <c r="U4765" s="1">
        <f>SUM(Report_Summary[Revenue])</f>
        <v>626594850.33999527</v>
      </c>
      <c r="V4765" s="1">
        <f>Report_Summary[[#This Row],[Total Revenue]] / COUNTA(Report_Summary[Membership No])</f>
        <v>62659.485033999525</v>
      </c>
    </row>
    <row r="4766" spans="1:22" x14ac:dyDescent="0.3">
      <c r="A4766" t="s">
        <v>4805</v>
      </c>
      <c r="B4766">
        <v>2022</v>
      </c>
      <c r="C4766" t="s">
        <v>13</v>
      </c>
      <c r="D4766">
        <v>72</v>
      </c>
      <c r="E4766" t="str">
        <f t="shared" si="74"/>
        <v>Old</v>
      </c>
      <c r="F4766" t="s">
        <v>18</v>
      </c>
      <c r="G4766" t="s">
        <v>22</v>
      </c>
      <c r="H4766" t="s">
        <v>30</v>
      </c>
      <c r="I4766">
        <v>30</v>
      </c>
      <c r="J4766">
        <v>2.36</v>
      </c>
      <c r="K4766" t="s">
        <v>33</v>
      </c>
      <c r="L4766" t="s">
        <v>33</v>
      </c>
      <c r="M4766" s="1">
        <v>2976.71</v>
      </c>
      <c r="N4766" s="1">
        <v>578.58000000000004</v>
      </c>
      <c r="O4766" s="1">
        <v>1257.3800000000001</v>
      </c>
      <c r="P4766" s="1">
        <v>0</v>
      </c>
      <c r="Q4766" s="1">
        <v>6050.09</v>
      </c>
      <c r="R4766" s="1">
        <v>14713.49</v>
      </c>
      <c r="S4766" s="1">
        <v>24921.3</v>
      </c>
      <c r="T4766" s="1">
        <v>-4157.72</v>
      </c>
      <c r="U4766" s="1">
        <f>SUM(Report_Summary[Revenue])</f>
        <v>626594850.33999527</v>
      </c>
      <c r="V4766" s="1">
        <f>Report_Summary[[#This Row],[Total Revenue]] / COUNTA(Report_Summary[Membership No])</f>
        <v>62659.485033999525</v>
      </c>
    </row>
    <row r="4767" spans="1:22" x14ac:dyDescent="0.3">
      <c r="A4767" t="s">
        <v>4806</v>
      </c>
      <c r="B4767">
        <v>2019</v>
      </c>
      <c r="C4767" t="s">
        <v>14</v>
      </c>
      <c r="D4767">
        <v>73</v>
      </c>
      <c r="E4767" t="str">
        <f t="shared" si="74"/>
        <v>Old</v>
      </c>
      <c r="F4767" t="s">
        <v>17</v>
      </c>
      <c r="G4767" t="s">
        <v>25</v>
      </c>
      <c r="H4767" t="s">
        <v>26</v>
      </c>
      <c r="I4767">
        <v>36</v>
      </c>
      <c r="J4767">
        <v>3.29</v>
      </c>
      <c r="K4767" t="s">
        <v>33</v>
      </c>
      <c r="L4767" t="s">
        <v>33</v>
      </c>
      <c r="M4767" s="1">
        <v>4587.8100000000004</v>
      </c>
      <c r="N4767" s="1">
        <v>3523.55</v>
      </c>
      <c r="O4767" s="1">
        <v>2976.11</v>
      </c>
      <c r="P4767" s="1">
        <v>0</v>
      </c>
      <c r="Q4767" s="1">
        <v>22045.35</v>
      </c>
      <c r="R4767" s="1">
        <v>6661.17</v>
      </c>
      <c r="S4767" s="1">
        <v>-4093.17</v>
      </c>
      <c r="T4767" s="1">
        <v>32799.69</v>
      </c>
      <c r="U4767" s="1">
        <f>SUM(Report_Summary[Revenue])</f>
        <v>626594850.33999527</v>
      </c>
      <c r="V4767" s="1">
        <f>Report_Summary[[#This Row],[Total Revenue]] / COUNTA(Report_Summary[Membership No])</f>
        <v>62659.485033999525</v>
      </c>
    </row>
    <row r="4768" spans="1:22" x14ac:dyDescent="0.3">
      <c r="A4768" t="s">
        <v>4807</v>
      </c>
      <c r="B4768">
        <v>2018</v>
      </c>
      <c r="C4768" t="s">
        <v>13</v>
      </c>
      <c r="D4768">
        <v>69</v>
      </c>
      <c r="E4768" t="str">
        <f t="shared" si="74"/>
        <v>Old</v>
      </c>
      <c r="F4768" t="s">
        <v>20</v>
      </c>
      <c r="G4768" t="s">
        <v>22</v>
      </c>
      <c r="H4768" t="s">
        <v>30</v>
      </c>
      <c r="I4768">
        <v>28</v>
      </c>
      <c r="J4768">
        <v>3.95</v>
      </c>
      <c r="K4768" t="s">
        <v>32</v>
      </c>
      <c r="L4768" t="s">
        <v>33</v>
      </c>
      <c r="M4768" s="1">
        <v>2296.27</v>
      </c>
      <c r="N4768" s="1">
        <v>1509.68</v>
      </c>
      <c r="O4768" s="1">
        <v>3840.68</v>
      </c>
      <c r="P4768" s="1">
        <v>0</v>
      </c>
      <c r="Q4768" s="1">
        <v>5037.5600000000004</v>
      </c>
      <c r="R4768" s="1">
        <v>11080.92</v>
      </c>
      <c r="S4768" s="1">
        <v>7425.62</v>
      </c>
      <c r="T4768" s="1">
        <v>8692.86</v>
      </c>
      <c r="U4768" s="1">
        <f>SUM(Report_Summary[Revenue])</f>
        <v>626594850.33999527</v>
      </c>
      <c r="V4768" s="1">
        <f>Report_Summary[[#This Row],[Total Revenue]] / COUNTA(Report_Summary[Membership No])</f>
        <v>62659.485033999525</v>
      </c>
    </row>
    <row r="4769" spans="1:22" x14ac:dyDescent="0.3">
      <c r="A4769" t="s">
        <v>4808</v>
      </c>
      <c r="B4769">
        <v>2017</v>
      </c>
      <c r="C4769" t="s">
        <v>14</v>
      </c>
      <c r="D4769">
        <v>66</v>
      </c>
      <c r="E4769" t="str">
        <f t="shared" si="74"/>
        <v>Old</v>
      </c>
      <c r="F4769" t="s">
        <v>15</v>
      </c>
      <c r="G4769" t="s">
        <v>23</v>
      </c>
      <c r="H4769" t="s">
        <v>26</v>
      </c>
      <c r="I4769">
        <v>29</v>
      </c>
      <c r="J4769">
        <v>3.33</v>
      </c>
      <c r="K4769" t="s">
        <v>32</v>
      </c>
      <c r="L4769" t="s">
        <v>33</v>
      </c>
      <c r="M4769" s="1">
        <v>7079.19</v>
      </c>
      <c r="N4769" s="1">
        <v>2603.66</v>
      </c>
      <c r="O4769" s="1">
        <v>1856.4</v>
      </c>
      <c r="P4769" s="1">
        <v>0</v>
      </c>
      <c r="Q4769" s="1">
        <v>21297.55</v>
      </c>
      <c r="R4769" s="1">
        <v>30118.06</v>
      </c>
      <c r="S4769" s="1">
        <v>29696.12</v>
      </c>
      <c r="T4769" s="1">
        <v>21719.49</v>
      </c>
      <c r="U4769" s="1">
        <f>SUM(Report_Summary[Revenue])</f>
        <v>626594850.33999527</v>
      </c>
      <c r="V4769" s="1">
        <f>Report_Summary[[#This Row],[Total Revenue]] / COUNTA(Report_Summary[Membership No])</f>
        <v>62659.485033999525</v>
      </c>
    </row>
    <row r="4770" spans="1:22" x14ac:dyDescent="0.3">
      <c r="A4770" t="s">
        <v>4809</v>
      </c>
      <c r="B4770">
        <v>2022</v>
      </c>
      <c r="C4770" t="s">
        <v>14</v>
      </c>
      <c r="D4770">
        <v>79</v>
      </c>
      <c r="E4770" t="str">
        <f t="shared" si="74"/>
        <v>Old</v>
      </c>
      <c r="F4770" t="s">
        <v>18</v>
      </c>
      <c r="G4770" t="s">
        <v>25</v>
      </c>
      <c r="H4770" t="s">
        <v>28</v>
      </c>
      <c r="I4770">
        <v>29</v>
      </c>
      <c r="J4770">
        <v>2.34</v>
      </c>
      <c r="K4770" t="s">
        <v>32</v>
      </c>
      <c r="L4770" t="s">
        <v>33</v>
      </c>
      <c r="M4770" s="1">
        <v>7211.71</v>
      </c>
      <c r="N4770" s="1">
        <v>3960.7</v>
      </c>
      <c r="O4770" s="1">
        <v>5932.85</v>
      </c>
      <c r="P4770" s="1">
        <v>0</v>
      </c>
      <c r="Q4770" s="1">
        <v>13251.66</v>
      </c>
      <c r="R4770" s="1">
        <v>12560.95</v>
      </c>
      <c r="S4770" s="1">
        <v>10221.56</v>
      </c>
      <c r="T4770" s="1">
        <v>15591.05</v>
      </c>
      <c r="U4770" s="1">
        <f>SUM(Report_Summary[Revenue])</f>
        <v>626594850.33999527</v>
      </c>
      <c r="V4770" s="1">
        <f>Report_Summary[[#This Row],[Total Revenue]] / COUNTA(Report_Summary[Membership No])</f>
        <v>62659.485033999525</v>
      </c>
    </row>
    <row r="4771" spans="1:22" x14ac:dyDescent="0.3">
      <c r="A4771" t="s">
        <v>4810</v>
      </c>
      <c r="B4771">
        <v>2016</v>
      </c>
      <c r="C4771" t="s">
        <v>14</v>
      </c>
      <c r="D4771">
        <v>60</v>
      </c>
      <c r="E4771" t="str">
        <f t="shared" si="74"/>
        <v>Old</v>
      </c>
      <c r="F4771" t="s">
        <v>15</v>
      </c>
      <c r="G4771" t="s">
        <v>23</v>
      </c>
      <c r="H4771" t="s">
        <v>29</v>
      </c>
      <c r="I4771">
        <v>39</v>
      </c>
      <c r="J4771">
        <v>1.9</v>
      </c>
      <c r="K4771" t="s">
        <v>33</v>
      </c>
      <c r="L4771" t="s">
        <v>33</v>
      </c>
      <c r="M4771" s="1">
        <v>8489.02</v>
      </c>
      <c r="N4771" s="1">
        <v>2482.5300000000002</v>
      </c>
      <c r="O4771" s="1">
        <v>4435.53</v>
      </c>
      <c r="P4771" s="1">
        <v>0</v>
      </c>
      <c r="Q4771" s="1">
        <v>27656.55</v>
      </c>
      <c r="R4771" s="1">
        <v>24899.37</v>
      </c>
      <c r="S4771" s="1">
        <v>2881.43</v>
      </c>
      <c r="T4771" s="1">
        <v>49674.49</v>
      </c>
      <c r="U4771" s="1">
        <f>SUM(Report_Summary[Revenue])</f>
        <v>626594850.33999527</v>
      </c>
      <c r="V4771" s="1">
        <f>Report_Summary[[#This Row],[Total Revenue]] / COUNTA(Report_Summary[Membership No])</f>
        <v>62659.485033999525</v>
      </c>
    </row>
    <row r="4772" spans="1:22" x14ac:dyDescent="0.3">
      <c r="A4772" t="s">
        <v>4811</v>
      </c>
      <c r="B4772">
        <v>2021</v>
      </c>
      <c r="C4772" t="s">
        <v>14</v>
      </c>
      <c r="D4772">
        <v>47</v>
      </c>
      <c r="E4772" t="str">
        <f t="shared" si="74"/>
        <v>Middle Age</v>
      </c>
      <c r="F4772" t="s">
        <v>16</v>
      </c>
      <c r="G4772" t="s">
        <v>24</v>
      </c>
      <c r="H4772" t="s">
        <v>30</v>
      </c>
      <c r="I4772">
        <v>25</v>
      </c>
      <c r="J4772">
        <v>1.99</v>
      </c>
      <c r="K4772" t="s">
        <v>33</v>
      </c>
      <c r="L4772" t="s">
        <v>33</v>
      </c>
      <c r="M4772" s="1">
        <v>7292.57</v>
      </c>
      <c r="N4772" s="1">
        <v>2084.54</v>
      </c>
      <c r="O4772" s="1">
        <v>2819.42</v>
      </c>
      <c r="P4772" s="1">
        <v>0</v>
      </c>
      <c r="Q4772" s="1">
        <v>20270.86</v>
      </c>
      <c r="R4772" s="1">
        <v>36009.32</v>
      </c>
      <c r="S4772" s="1">
        <v>22694.67</v>
      </c>
      <c r="T4772" s="1">
        <v>33585.51</v>
      </c>
      <c r="U4772" s="1">
        <f>SUM(Report_Summary[Revenue])</f>
        <v>626594850.33999527</v>
      </c>
      <c r="V4772" s="1">
        <f>Report_Summary[[#This Row],[Total Revenue]] / COUNTA(Report_Summary[Membership No])</f>
        <v>62659.485033999525</v>
      </c>
    </row>
    <row r="4773" spans="1:22" x14ac:dyDescent="0.3">
      <c r="A4773" t="s">
        <v>4812</v>
      </c>
      <c r="B4773">
        <v>2023</v>
      </c>
      <c r="C4773" t="s">
        <v>13</v>
      </c>
      <c r="D4773">
        <v>60</v>
      </c>
      <c r="E4773" t="str">
        <f t="shared" si="74"/>
        <v>Old</v>
      </c>
      <c r="F4773" t="s">
        <v>15</v>
      </c>
      <c r="G4773" t="s">
        <v>22</v>
      </c>
      <c r="H4773" t="s">
        <v>29</v>
      </c>
      <c r="I4773">
        <v>32</v>
      </c>
      <c r="J4773">
        <v>2.71</v>
      </c>
      <c r="K4773" t="s">
        <v>32</v>
      </c>
      <c r="L4773" t="s">
        <v>33</v>
      </c>
      <c r="M4773" s="1">
        <v>1191.8699999999999</v>
      </c>
      <c r="N4773" s="1">
        <v>3852.83</v>
      </c>
      <c r="O4773" s="1">
        <v>1495.04</v>
      </c>
      <c r="P4773" s="1">
        <v>0</v>
      </c>
      <c r="Q4773" s="1">
        <v>2252.2199999999998</v>
      </c>
      <c r="R4773" s="1">
        <v>3214.13</v>
      </c>
      <c r="S4773" s="1">
        <v>-24222.47</v>
      </c>
      <c r="T4773" s="1">
        <v>29688.82</v>
      </c>
      <c r="U4773" s="1">
        <f>SUM(Report_Summary[Revenue])</f>
        <v>626594850.33999527</v>
      </c>
      <c r="V4773" s="1">
        <f>Report_Summary[[#This Row],[Total Revenue]] / COUNTA(Report_Summary[Membership No])</f>
        <v>62659.485033999525</v>
      </c>
    </row>
    <row r="4774" spans="1:22" x14ac:dyDescent="0.3">
      <c r="A4774" t="s">
        <v>4813</v>
      </c>
      <c r="B4774">
        <v>2015</v>
      </c>
      <c r="C4774" t="s">
        <v>14</v>
      </c>
      <c r="D4774">
        <v>60</v>
      </c>
      <c r="E4774" t="str">
        <f t="shared" si="74"/>
        <v>Old</v>
      </c>
      <c r="F4774" t="s">
        <v>16</v>
      </c>
      <c r="G4774" t="s">
        <v>25</v>
      </c>
      <c r="H4774" t="s">
        <v>26</v>
      </c>
      <c r="I4774">
        <v>24</v>
      </c>
      <c r="J4774">
        <v>2.54</v>
      </c>
      <c r="K4774" t="s">
        <v>32</v>
      </c>
      <c r="L4774" t="s">
        <v>33</v>
      </c>
      <c r="M4774" s="1">
        <v>16594.849999999999</v>
      </c>
      <c r="N4774" s="1">
        <v>2465.34</v>
      </c>
      <c r="O4774" s="1">
        <v>373.23</v>
      </c>
      <c r="P4774" s="1">
        <v>0</v>
      </c>
      <c r="Q4774" s="1">
        <v>40110.76</v>
      </c>
      <c r="R4774" s="1">
        <v>30322.04</v>
      </c>
      <c r="S4774" s="1">
        <v>8549.24</v>
      </c>
      <c r="T4774" s="1">
        <v>61883.56</v>
      </c>
      <c r="U4774" s="1">
        <f>SUM(Report_Summary[Revenue])</f>
        <v>626594850.33999527</v>
      </c>
      <c r="V4774" s="1">
        <f>Report_Summary[[#This Row],[Total Revenue]] / COUNTA(Report_Summary[Membership No])</f>
        <v>62659.485033999525</v>
      </c>
    </row>
    <row r="4775" spans="1:22" x14ac:dyDescent="0.3">
      <c r="A4775" t="s">
        <v>4814</v>
      </c>
      <c r="B4775">
        <v>2019</v>
      </c>
      <c r="C4775" t="s">
        <v>13</v>
      </c>
      <c r="D4775">
        <v>29</v>
      </c>
      <c r="E4775" t="str">
        <f t="shared" si="74"/>
        <v>Young</v>
      </c>
      <c r="F4775" t="s">
        <v>17</v>
      </c>
      <c r="G4775" t="s">
        <v>25</v>
      </c>
      <c r="H4775" t="s">
        <v>28</v>
      </c>
      <c r="I4775">
        <v>32</v>
      </c>
      <c r="J4775">
        <v>2.8</v>
      </c>
      <c r="K4775" t="s">
        <v>32</v>
      </c>
      <c r="L4775" t="s">
        <v>33</v>
      </c>
      <c r="M4775" s="1">
        <v>11002.25</v>
      </c>
      <c r="N4775" s="1">
        <v>1285.42</v>
      </c>
      <c r="O4775" s="1">
        <v>1122.5899999999999</v>
      </c>
      <c r="P4775" s="1">
        <v>0</v>
      </c>
      <c r="Q4775" s="1">
        <v>33574.129999999997</v>
      </c>
      <c r="R4775" s="1">
        <v>37280.629999999997</v>
      </c>
      <c r="S4775" s="1">
        <v>7634.06</v>
      </c>
      <c r="T4775" s="1">
        <v>63220.7</v>
      </c>
      <c r="U4775" s="1">
        <f>SUM(Report_Summary[Revenue])</f>
        <v>626594850.33999527</v>
      </c>
      <c r="V4775" s="1">
        <f>Report_Summary[[#This Row],[Total Revenue]] / COUNTA(Report_Summary[Membership No])</f>
        <v>62659.485033999525</v>
      </c>
    </row>
    <row r="4776" spans="1:22" x14ac:dyDescent="0.3">
      <c r="A4776" t="s">
        <v>4815</v>
      </c>
      <c r="B4776">
        <v>2016</v>
      </c>
      <c r="C4776" t="s">
        <v>14</v>
      </c>
      <c r="D4776">
        <v>63</v>
      </c>
      <c r="E4776" t="str">
        <f t="shared" si="74"/>
        <v>Old</v>
      </c>
      <c r="F4776" t="s">
        <v>21</v>
      </c>
      <c r="G4776" t="s">
        <v>23</v>
      </c>
      <c r="H4776" t="s">
        <v>26</v>
      </c>
      <c r="I4776">
        <v>32</v>
      </c>
      <c r="J4776">
        <v>2.31</v>
      </c>
      <c r="K4776" t="s">
        <v>33</v>
      </c>
      <c r="L4776" t="s">
        <v>33</v>
      </c>
      <c r="M4776" s="1">
        <v>13194.56</v>
      </c>
      <c r="N4776" s="1">
        <v>748.48</v>
      </c>
      <c r="O4776" s="1">
        <v>6334.6</v>
      </c>
      <c r="P4776" s="1">
        <v>0</v>
      </c>
      <c r="Q4776" s="1">
        <v>19375.740000000002</v>
      </c>
      <c r="R4776" s="1">
        <v>29267.040000000001</v>
      </c>
      <c r="S4776" s="1">
        <v>6209.28</v>
      </c>
      <c r="T4776" s="1">
        <v>42433.5</v>
      </c>
      <c r="U4776" s="1">
        <f>SUM(Report_Summary[Revenue])</f>
        <v>626594850.33999527</v>
      </c>
      <c r="V4776" s="1">
        <f>Report_Summary[[#This Row],[Total Revenue]] / COUNTA(Report_Summary[Membership No])</f>
        <v>62659.485033999525</v>
      </c>
    </row>
    <row r="4777" spans="1:22" x14ac:dyDescent="0.3">
      <c r="A4777" t="s">
        <v>4816</v>
      </c>
      <c r="B4777">
        <v>2017</v>
      </c>
      <c r="C4777" t="s">
        <v>13</v>
      </c>
      <c r="D4777">
        <v>33</v>
      </c>
      <c r="E4777" t="str">
        <f t="shared" si="74"/>
        <v>Middle Age</v>
      </c>
      <c r="F4777" t="s">
        <v>19</v>
      </c>
      <c r="G4777" t="s">
        <v>25</v>
      </c>
      <c r="H4777" t="s">
        <v>30</v>
      </c>
      <c r="I4777">
        <v>27</v>
      </c>
      <c r="J4777">
        <v>2.2200000000000002</v>
      </c>
      <c r="K4777" t="s">
        <v>32</v>
      </c>
      <c r="L4777" t="s">
        <v>33</v>
      </c>
      <c r="M4777" s="1">
        <v>13782.62</v>
      </c>
      <c r="N4777" s="1">
        <v>1636.73</v>
      </c>
      <c r="O4777" s="1">
        <v>6485.63</v>
      </c>
      <c r="P4777" s="1">
        <v>0</v>
      </c>
      <c r="Q4777" s="1">
        <v>48822.59</v>
      </c>
      <c r="R4777" s="1">
        <v>46984.07</v>
      </c>
      <c r="S4777" s="1">
        <v>-20619.54</v>
      </c>
      <c r="T4777" s="1">
        <v>116426.2</v>
      </c>
      <c r="U4777" s="1">
        <f>SUM(Report_Summary[Revenue])</f>
        <v>626594850.33999527</v>
      </c>
      <c r="V4777" s="1">
        <f>Report_Summary[[#This Row],[Total Revenue]] / COUNTA(Report_Summary[Membership No])</f>
        <v>62659.485033999525</v>
      </c>
    </row>
    <row r="4778" spans="1:22" x14ac:dyDescent="0.3">
      <c r="A4778" t="s">
        <v>4817</v>
      </c>
      <c r="B4778">
        <v>2015</v>
      </c>
      <c r="C4778" t="s">
        <v>13</v>
      </c>
      <c r="D4778">
        <v>30</v>
      </c>
      <c r="E4778" t="str">
        <f t="shared" si="74"/>
        <v>Young</v>
      </c>
      <c r="F4778" t="s">
        <v>16</v>
      </c>
      <c r="G4778" t="s">
        <v>25</v>
      </c>
      <c r="H4778" t="s">
        <v>30</v>
      </c>
      <c r="I4778">
        <v>25</v>
      </c>
      <c r="J4778">
        <v>3.09</v>
      </c>
      <c r="K4778" t="s">
        <v>33</v>
      </c>
      <c r="L4778" t="s">
        <v>33</v>
      </c>
      <c r="M4778" s="1">
        <v>14214.26</v>
      </c>
      <c r="N4778" s="1">
        <v>373.4</v>
      </c>
      <c r="O4778" s="1">
        <v>5244.98</v>
      </c>
      <c r="P4778" s="1">
        <v>0</v>
      </c>
      <c r="Q4778" s="1">
        <v>29364.62</v>
      </c>
      <c r="R4778" s="1">
        <v>26555.32</v>
      </c>
      <c r="S4778" s="1">
        <v>24299.08</v>
      </c>
      <c r="T4778" s="1">
        <v>31620.86</v>
      </c>
      <c r="U4778" s="1">
        <f>SUM(Report_Summary[Revenue])</f>
        <v>626594850.33999527</v>
      </c>
      <c r="V4778" s="1">
        <f>Report_Summary[[#This Row],[Total Revenue]] / COUNTA(Report_Summary[Membership No])</f>
        <v>62659.485033999525</v>
      </c>
    </row>
    <row r="4779" spans="1:22" x14ac:dyDescent="0.3">
      <c r="A4779" t="s">
        <v>4818</v>
      </c>
      <c r="B4779">
        <v>2015</v>
      </c>
      <c r="C4779" t="s">
        <v>13</v>
      </c>
      <c r="D4779">
        <v>41</v>
      </c>
      <c r="E4779" t="str">
        <f t="shared" si="74"/>
        <v>Middle Age</v>
      </c>
      <c r="F4779" t="s">
        <v>17</v>
      </c>
      <c r="G4779" t="s">
        <v>22</v>
      </c>
      <c r="H4779" t="s">
        <v>30</v>
      </c>
      <c r="I4779">
        <v>29</v>
      </c>
      <c r="J4779">
        <v>3.23</v>
      </c>
      <c r="K4779" t="s">
        <v>33</v>
      </c>
      <c r="L4779" t="s">
        <v>33</v>
      </c>
      <c r="M4779" s="1">
        <v>16085.03</v>
      </c>
      <c r="N4779" s="1">
        <v>4036.39</v>
      </c>
      <c r="O4779" s="1">
        <v>1147.44</v>
      </c>
      <c r="P4779" s="1">
        <v>0</v>
      </c>
      <c r="Q4779" s="1">
        <v>52841.63</v>
      </c>
      <c r="R4779" s="1">
        <v>67984.570000000007</v>
      </c>
      <c r="S4779" s="1">
        <v>-23912.82</v>
      </c>
      <c r="T4779" s="1">
        <v>144739.01999999999</v>
      </c>
      <c r="U4779" s="1">
        <f>SUM(Report_Summary[Revenue])</f>
        <v>626594850.33999527</v>
      </c>
      <c r="V4779" s="1">
        <f>Report_Summary[[#This Row],[Total Revenue]] / COUNTA(Report_Summary[Membership No])</f>
        <v>62659.485033999525</v>
      </c>
    </row>
    <row r="4780" spans="1:22" x14ac:dyDescent="0.3">
      <c r="A4780" t="s">
        <v>4819</v>
      </c>
      <c r="B4780">
        <v>2019</v>
      </c>
      <c r="C4780" t="s">
        <v>14</v>
      </c>
      <c r="D4780">
        <v>61</v>
      </c>
      <c r="E4780" t="str">
        <f t="shared" si="74"/>
        <v>Old</v>
      </c>
      <c r="F4780" t="s">
        <v>19</v>
      </c>
      <c r="G4780" t="s">
        <v>25</v>
      </c>
      <c r="H4780" t="s">
        <v>28</v>
      </c>
      <c r="I4780">
        <v>22</v>
      </c>
      <c r="J4780">
        <v>2.15</v>
      </c>
      <c r="K4780" t="s">
        <v>33</v>
      </c>
      <c r="L4780" t="s">
        <v>33</v>
      </c>
      <c r="M4780" s="1">
        <v>9578.25</v>
      </c>
      <c r="N4780" s="1">
        <v>2759.13</v>
      </c>
      <c r="O4780" s="1">
        <v>5095.37</v>
      </c>
      <c r="P4780" s="1">
        <v>0</v>
      </c>
      <c r="Q4780" s="1">
        <v>18460.759999999998</v>
      </c>
      <c r="R4780" s="1">
        <v>45808</v>
      </c>
      <c r="S4780" s="1">
        <v>-24098.95</v>
      </c>
      <c r="T4780" s="1">
        <v>88367.71</v>
      </c>
      <c r="U4780" s="1">
        <f>SUM(Report_Summary[Revenue])</f>
        <v>626594850.33999527</v>
      </c>
      <c r="V4780" s="1">
        <f>Report_Summary[[#This Row],[Total Revenue]] / COUNTA(Report_Summary[Membership No])</f>
        <v>62659.485033999525</v>
      </c>
    </row>
    <row r="4781" spans="1:22" x14ac:dyDescent="0.3">
      <c r="A4781" t="s">
        <v>4820</v>
      </c>
      <c r="B4781">
        <v>2021</v>
      </c>
      <c r="C4781" t="s">
        <v>13</v>
      </c>
      <c r="D4781">
        <v>64</v>
      </c>
      <c r="E4781" t="str">
        <f t="shared" si="74"/>
        <v>Old</v>
      </c>
      <c r="F4781" t="s">
        <v>19</v>
      </c>
      <c r="G4781" t="s">
        <v>22</v>
      </c>
      <c r="H4781" t="s">
        <v>27</v>
      </c>
      <c r="I4781">
        <v>17</v>
      </c>
      <c r="J4781">
        <v>2.13</v>
      </c>
      <c r="K4781" t="s">
        <v>32</v>
      </c>
      <c r="L4781" t="s">
        <v>33</v>
      </c>
      <c r="M4781" s="1">
        <v>4138.2</v>
      </c>
      <c r="N4781" s="1">
        <v>3425.08</v>
      </c>
      <c r="O4781" s="1">
        <v>459.27</v>
      </c>
      <c r="P4781" s="1">
        <v>0</v>
      </c>
      <c r="Q4781" s="1">
        <v>17521.2</v>
      </c>
      <c r="R4781" s="1">
        <v>15828.26</v>
      </c>
      <c r="S4781" s="1">
        <v>10880.38</v>
      </c>
      <c r="T4781" s="1">
        <v>22469.08</v>
      </c>
      <c r="U4781" s="1">
        <f>SUM(Report_Summary[Revenue])</f>
        <v>626594850.33999527</v>
      </c>
      <c r="V4781" s="1">
        <f>Report_Summary[[#This Row],[Total Revenue]] / COUNTA(Report_Summary[Membership No])</f>
        <v>62659.485033999525</v>
      </c>
    </row>
    <row r="4782" spans="1:22" x14ac:dyDescent="0.3">
      <c r="A4782" t="s">
        <v>4821</v>
      </c>
      <c r="B4782">
        <v>2023</v>
      </c>
      <c r="C4782" t="s">
        <v>14</v>
      </c>
      <c r="D4782">
        <v>23</v>
      </c>
      <c r="E4782" t="str">
        <f t="shared" si="74"/>
        <v>Young</v>
      </c>
      <c r="F4782" t="s">
        <v>18</v>
      </c>
      <c r="G4782" t="s">
        <v>25</v>
      </c>
      <c r="H4782" t="s">
        <v>26</v>
      </c>
      <c r="I4782">
        <v>30</v>
      </c>
      <c r="J4782">
        <v>4.33</v>
      </c>
      <c r="K4782" t="s">
        <v>33</v>
      </c>
      <c r="L4782" t="s">
        <v>33</v>
      </c>
      <c r="M4782" s="1">
        <v>3039.3</v>
      </c>
      <c r="N4782" s="1">
        <v>3731.48</v>
      </c>
      <c r="O4782" s="1">
        <v>1894.69</v>
      </c>
      <c r="P4782" s="1">
        <v>0</v>
      </c>
      <c r="Q4782" s="1">
        <v>9537.65</v>
      </c>
      <c r="R4782" s="1">
        <v>7233.96</v>
      </c>
      <c r="S4782" s="1">
        <v>-29935.54</v>
      </c>
      <c r="T4782" s="1">
        <v>46707.15</v>
      </c>
      <c r="U4782" s="1">
        <f>SUM(Report_Summary[Revenue])</f>
        <v>626594850.33999527</v>
      </c>
      <c r="V4782" s="1">
        <f>Report_Summary[[#This Row],[Total Revenue]] / COUNTA(Report_Summary[Membership No])</f>
        <v>62659.485033999525</v>
      </c>
    </row>
    <row r="4783" spans="1:22" x14ac:dyDescent="0.3">
      <c r="A4783" t="s">
        <v>4822</v>
      </c>
      <c r="B4783">
        <v>2024</v>
      </c>
      <c r="C4783" t="s">
        <v>14</v>
      </c>
      <c r="D4783">
        <v>48</v>
      </c>
      <c r="E4783" t="str">
        <f t="shared" si="74"/>
        <v>Middle Age</v>
      </c>
      <c r="F4783" t="s">
        <v>15</v>
      </c>
      <c r="G4783" t="s">
        <v>23</v>
      </c>
      <c r="H4783" t="s">
        <v>26</v>
      </c>
      <c r="I4783">
        <v>32</v>
      </c>
      <c r="J4783">
        <v>2.59</v>
      </c>
      <c r="K4783" t="s">
        <v>33</v>
      </c>
      <c r="L4783" t="s">
        <v>33</v>
      </c>
      <c r="M4783" s="1">
        <v>11445.5</v>
      </c>
      <c r="N4783" s="1">
        <v>765.41</v>
      </c>
      <c r="O4783" s="1">
        <v>6904.31</v>
      </c>
      <c r="P4783" s="1">
        <v>0</v>
      </c>
      <c r="Q4783" s="1">
        <v>42546.83</v>
      </c>
      <c r="R4783" s="1">
        <v>52716.639999999999</v>
      </c>
      <c r="S4783" s="1">
        <v>22001.96</v>
      </c>
      <c r="T4783" s="1">
        <v>73261.509999999995</v>
      </c>
      <c r="U4783" s="1">
        <f>SUM(Report_Summary[Revenue])</f>
        <v>626594850.33999527</v>
      </c>
      <c r="V4783" s="1">
        <f>Report_Summary[[#This Row],[Total Revenue]] / COUNTA(Report_Summary[Membership No])</f>
        <v>62659.485033999525</v>
      </c>
    </row>
    <row r="4784" spans="1:22" x14ac:dyDescent="0.3">
      <c r="A4784" t="s">
        <v>4823</v>
      </c>
      <c r="B4784">
        <v>2019</v>
      </c>
      <c r="C4784" t="s">
        <v>13</v>
      </c>
      <c r="D4784">
        <v>39</v>
      </c>
      <c r="E4784" t="str">
        <f t="shared" si="74"/>
        <v>Middle Age</v>
      </c>
      <c r="F4784" t="s">
        <v>21</v>
      </c>
      <c r="G4784" t="s">
        <v>23</v>
      </c>
      <c r="H4784" t="s">
        <v>31</v>
      </c>
      <c r="I4784">
        <v>40</v>
      </c>
      <c r="J4784">
        <v>2.54</v>
      </c>
      <c r="K4784" t="s">
        <v>32</v>
      </c>
      <c r="L4784" t="s">
        <v>33</v>
      </c>
      <c r="M4784" s="1">
        <v>10964.03</v>
      </c>
      <c r="N4784" s="1">
        <v>1226.8599999999999</v>
      </c>
      <c r="O4784" s="1">
        <v>7980.22</v>
      </c>
      <c r="P4784" s="1">
        <v>0</v>
      </c>
      <c r="Q4784" s="1">
        <v>35705.050000000003</v>
      </c>
      <c r="R4784" s="1">
        <v>51562.15</v>
      </c>
      <c r="S4784" s="1">
        <v>28705.89</v>
      </c>
      <c r="T4784" s="1">
        <v>58561.31</v>
      </c>
      <c r="U4784" s="1">
        <f>SUM(Report_Summary[Revenue])</f>
        <v>626594850.33999527</v>
      </c>
      <c r="V4784" s="1">
        <f>Report_Summary[[#This Row],[Total Revenue]] / COUNTA(Report_Summary[Membership No])</f>
        <v>62659.485033999525</v>
      </c>
    </row>
    <row r="4785" spans="1:22" x14ac:dyDescent="0.3">
      <c r="A4785" t="s">
        <v>4824</v>
      </c>
      <c r="B4785">
        <v>2016</v>
      </c>
      <c r="C4785" t="s">
        <v>13</v>
      </c>
      <c r="D4785">
        <v>27</v>
      </c>
      <c r="E4785" t="str">
        <f t="shared" si="74"/>
        <v>Young</v>
      </c>
      <c r="F4785" t="s">
        <v>15</v>
      </c>
      <c r="G4785" t="s">
        <v>25</v>
      </c>
      <c r="H4785" t="s">
        <v>31</v>
      </c>
      <c r="I4785">
        <v>23</v>
      </c>
      <c r="J4785">
        <v>2.29</v>
      </c>
      <c r="K4785" t="s">
        <v>32</v>
      </c>
      <c r="L4785" t="s">
        <v>33</v>
      </c>
      <c r="M4785" s="1">
        <v>1078.2</v>
      </c>
      <c r="N4785" s="1">
        <v>4570.1400000000003</v>
      </c>
      <c r="O4785" s="1">
        <v>3694.54</v>
      </c>
      <c r="P4785" s="1">
        <v>0</v>
      </c>
      <c r="Q4785" s="1">
        <v>3700.56</v>
      </c>
      <c r="R4785" s="1">
        <v>4600.74</v>
      </c>
      <c r="S4785" s="1">
        <v>26854.81</v>
      </c>
      <c r="T4785" s="1">
        <v>-18553.509999999998</v>
      </c>
      <c r="U4785" s="1">
        <f>SUM(Report_Summary[Revenue])</f>
        <v>626594850.33999527</v>
      </c>
      <c r="V4785" s="1">
        <f>Report_Summary[[#This Row],[Total Revenue]] / COUNTA(Report_Summary[Membership No])</f>
        <v>62659.485033999525</v>
      </c>
    </row>
    <row r="4786" spans="1:22" x14ac:dyDescent="0.3">
      <c r="A4786" t="s">
        <v>4825</v>
      </c>
      <c r="B4786">
        <v>2020</v>
      </c>
      <c r="C4786" t="s">
        <v>14</v>
      </c>
      <c r="D4786">
        <v>50</v>
      </c>
      <c r="E4786" t="str">
        <f t="shared" si="74"/>
        <v>Middle Age</v>
      </c>
      <c r="F4786" t="s">
        <v>20</v>
      </c>
      <c r="G4786" t="s">
        <v>23</v>
      </c>
      <c r="H4786" t="s">
        <v>29</v>
      </c>
      <c r="I4786">
        <v>26</v>
      </c>
      <c r="J4786">
        <v>1.92</v>
      </c>
      <c r="K4786" t="s">
        <v>33</v>
      </c>
      <c r="L4786" t="s">
        <v>33</v>
      </c>
      <c r="M4786" s="1">
        <v>3462.85</v>
      </c>
      <c r="N4786" s="1">
        <v>3171.15</v>
      </c>
      <c r="O4786" s="1">
        <v>3029.79</v>
      </c>
      <c r="P4786" s="1">
        <v>0</v>
      </c>
      <c r="Q4786" s="1">
        <v>14582.61</v>
      </c>
      <c r="R4786" s="1">
        <v>5169.42</v>
      </c>
      <c r="S4786" s="1">
        <v>-22821.61</v>
      </c>
      <c r="T4786" s="1">
        <v>42573.64</v>
      </c>
      <c r="U4786" s="1">
        <f>SUM(Report_Summary[Revenue])</f>
        <v>626594850.33999527</v>
      </c>
      <c r="V4786" s="1">
        <f>Report_Summary[[#This Row],[Total Revenue]] / COUNTA(Report_Summary[Membership No])</f>
        <v>62659.485033999525</v>
      </c>
    </row>
    <row r="4787" spans="1:22" x14ac:dyDescent="0.3">
      <c r="A4787" t="s">
        <v>4826</v>
      </c>
      <c r="B4787">
        <v>2022</v>
      </c>
      <c r="C4787" t="s">
        <v>14</v>
      </c>
      <c r="D4787">
        <v>41</v>
      </c>
      <c r="E4787" t="str">
        <f t="shared" si="74"/>
        <v>Middle Age</v>
      </c>
      <c r="F4787" t="s">
        <v>21</v>
      </c>
      <c r="G4787" t="s">
        <v>23</v>
      </c>
      <c r="H4787" t="s">
        <v>31</v>
      </c>
      <c r="I4787">
        <v>26</v>
      </c>
      <c r="J4787">
        <v>2.6</v>
      </c>
      <c r="K4787" t="s">
        <v>33</v>
      </c>
      <c r="L4787" t="s">
        <v>33</v>
      </c>
      <c r="M4787" s="1">
        <v>3741.19</v>
      </c>
      <c r="N4787" s="1">
        <v>2530.19</v>
      </c>
      <c r="O4787" s="1">
        <v>4672.8500000000004</v>
      </c>
      <c r="P4787" s="1">
        <v>0</v>
      </c>
      <c r="Q4787" s="1">
        <v>18349.47</v>
      </c>
      <c r="R4787" s="1">
        <v>9671.0499999999993</v>
      </c>
      <c r="S4787" s="1">
        <v>5719.7</v>
      </c>
      <c r="T4787" s="1">
        <v>22300.82</v>
      </c>
      <c r="U4787" s="1">
        <f>SUM(Report_Summary[Revenue])</f>
        <v>626594850.33999527</v>
      </c>
      <c r="V4787" s="1">
        <f>Report_Summary[[#This Row],[Total Revenue]] / COUNTA(Report_Summary[Membership No])</f>
        <v>62659.485033999525</v>
      </c>
    </row>
    <row r="4788" spans="1:22" x14ac:dyDescent="0.3">
      <c r="A4788" t="s">
        <v>4827</v>
      </c>
      <c r="B4788">
        <v>2024</v>
      </c>
      <c r="C4788" t="s">
        <v>13</v>
      </c>
      <c r="D4788">
        <v>46</v>
      </c>
      <c r="E4788" t="str">
        <f t="shared" si="74"/>
        <v>Middle Age</v>
      </c>
      <c r="F4788" t="s">
        <v>20</v>
      </c>
      <c r="G4788" t="s">
        <v>25</v>
      </c>
      <c r="H4788" t="s">
        <v>26</v>
      </c>
      <c r="I4788">
        <v>28</v>
      </c>
      <c r="J4788">
        <v>2.91</v>
      </c>
      <c r="K4788" t="s">
        <v>32</v>
      </c>
      <c r="L4788" t="s">
        <v>33</v>
      </c>
      <c r="M4788" s="1">
        <v>6864.16</v>
      </c>
      <c r="N4788" s="1">
        <v>4777.16</v>
      </c>
      <c r="O4788" s="1">
        <v>4386.18</v>
      </c>
      <c r="P4788" s="1">
        <v>0</v>
      </c>
      <c r="Q4788" s="1">
        <v>10487.22</v>
      </c>
      <c r="R4788" s="1">
        <v>9077.31</v>
      </c>
      <c r="S4788" s="1">
        <v>24966.15</v>
      </c>
      <c r="T4788" s="1">
        <v>-5401.62</v>
      </c>
      <c r="U4788" s="1">
        <f>SUM(Report_Summary[Revenue])</f>
        <v>626594850.33999527</v>
      </c>
      <c r="V4788" s="1">
        <f>Report_Summary[[#This Row],[Total Revenue]] / COUNTA(Report_Summary[Membership No])</f>
        <v>62659.485033999525</v>
      </c>
    </row>
    <row r="4789" spans="1:22" x14ac:dyDescent="0.3">
      <c r="A4789" t="s">
        <v>4828</v>
      </c>
      <c r="B4789">
        <v>2020</v>
      </c>
      <c r="C4789" t="s">
        <v>13</v>
      </c>
      <c r="D4789">
        <v>42</v>
      </c>
      <c r="E4789" t="str">
        <f t="shared" si="74"/>
        <v>Middle Age</v>
      </c>
      <c r="F4789" t="s">
        <v>21</v>
      </c>
      <c r="G4789" t="s">
        <v>23</v>
      </c>
      <c r="H4789" t="s">
        <v>29</v>
      </c>
      <c r="I4789">
        <v>26</v>
      </c>
      <c r="J4789">
        <v>2.0699999999999998</v>
      </c>
      <c r="K4789" t="s">
        <v>32</v>
      </c>
      <c r="L4789" t="s">
        <v>33</v>
      </c>
      <c r="M4789" s="1">
        <v>11513.96</v>
      </c>
      <c r="N4789" s="1">
        <v>758.54</v>
      </c>
      <c r="O4789" s="1">
        <v>7380.94</v>
      </c>
      <c r="P4789" s="1">
        <v>0</v>
      </c>
      <c r="Q4789" s="1">
        <v>51354.53</v>
      </c>
      <c r="R4789" s="1">
        <v>37698.400000000001</v>
      </c>
      <c r="S4789" s="1">
        <v>29870.39</v>
      </c>
      <c r="T4789" s="1">
        <v>59182.54</v>
      </c>
      <c r="U4789" s="1">
        <f>SUM(Report_Summary[Revenue])</f>
        <v>626594850.33999527</v>
      </c>
      <c r="V4789" s="1">
        <f>Report_Summary[[#This Row],[Total Revenue]] / COUNTA(Report_Summary[Membership No])</f>
        <v>62659.485033999525</v>
      </c>
    </row>
    <row r="4790" spans="1:22" x14ac:dyDescent="0.3">
      <c r="A4790" t="s">
        <v>4829</v>
      </c>
      <c r="B4790">
        <v>2019</v>
      </c>
      <c r="C4790" t="s">
        <v>13</v>
      </c>
      <c r="D4790">
        <v>47</v>
      </c>
      <c r="E4790" t="str">
        <f t="shared" si="74"/>
        <v>Middle Age</v>
      </c>
      <c r="F4790" t="s">
        <v>21</v>
      </c>
      <c r="G4790" t="s">
        <v>22</v>
      </c>
      <c r="H4790" t="s">
        <v>31</v>
      </c>
      <c r="I4790">
        <v>36</v>
      </c>
      <c r="J4790">
        <v>2.73</v>
      </c>
      <c r="K4790" t="s">
        <v>33</v>
      </c>
      <c r="L4790" t="s">
        <v>33</v>
      </c>
      <c r="M4790" s="1">
        <v>18509</v>
      </c>
      <c r="N4790" s="1">
        <v>1365.39</v>
      </c>
      <c r="O4790" s="1">
        <v>5338.6</v>
      </c>
      <c r="P4790" s="1">
        <v>0</v>
      </c>
      <c r="Q4790" s="1">
        <v>66231.199999999997</v>
      </c>
      <c r="R4790" s="1">
        <v>52986.18</v>
      </c>
      <c r="S4790" s="1">
        <v>8720.2800000000007</v>
      </c>
      <c r="T4790" s="1">
        <v>110497.1</v>
      </c>
      <c r="U4790" s="1">
        <f>SUM(Report_Summary[Revenue])</f>
        <v>626594850.33999527</v>
      </c>
      <c r="V4790" s="1">
        <f>Report_Summary[[#This Row],[Total Revenue]] / COUNTA(Report_Summary[Membership No])</f>
        <v>62659.485033999525</v>
      </c>
    </row>
    <row r="4791" spans="1:22" x14ac:dyDescent="0.3">
      <c r="A4791" t="s">
        <v>4830</v>
      </c>
      <c r="B4791">
        <v>2020</v>
      </c>
      <c r="C4791" t="s">
        <v>14</v>
      </c>
      <c r="D4791">
        <v>46</v>
      </c>
      <c r="E4791" t="str">
        <f t="shared" si="74"/>
        <v>Middle Age</v>
      </c>
      <c r="F4791" t="s">
        <v>21</v>
      </c>
      <c r="G4791" t="s">
        <v>25</v>
      </c>
      <c r="H4791" t="s">
        <v>27</v>
      </c>
      <c r="I4791">
        <v>31</v>
      </c>
      <c r="J4791">
        <v>1.54</v>
      </c>
      <c r="K4791" t="s">
        <v>33</v>
      </c>
      <c r="L4791" t="s">
        <v>33</v>
      </c>
      <c r="M4791" s="1">
        <v>8720.1299999999992</v>
      </c>
      <c r="N4791" s="1">
        <v>226.15</v>
      </c>
      <c r="O4791" s="1">
        <v>6744.58</v>
      </c>
      <c r="P4791" s="1">
        <v>0</v>
      </c>
      <c r="Q4791" s="1">
        <v>20268.7</v>
      </c>
      <c r="R4791" s="1">
        <v>11949.32</v>
      </c>
      <c r="S4791" s="1">
        <v>-23631.09</v>
      </c>
      <c r="T4791" s="1">
        <v>55849.11</v>
      </c>
      <c r="U4791" s="1">
        <f>SUM(Report_Summary[Revenue])</f>
        <v>626594850.33999527</v>
      </c>
      <c r="V4791" s="1">
        <f>Report_Summary[[#This Row],[Total Revenue]] / COUNTA(Report_Summary[Membership No])</f>
        <v>62659.485033999525</v>
      </c>
    </row>
    <row r="4792" spans="1:22" x14ac:dyDescent="0.3">
      <c r="A4792" t="s">
        <v>4831</v>
      </c>
      <c r="B4792">
        <v>2018</v>
      </c>
      <c r="C4792" t="s">
        <v>13</v>
      </c>
      <c r="D4792">
        <v>64</v>
      </c>
      <c r="E4792" t="str">
        <f t="shared" si="74"/>
        <v>Old</v>
      </c>
      <c r="F4792" t="s">
        <v>19</v>
      </c>
      <c r="G4792" t="s">
        <v>22</v>
      </c>
      <c r="H4792" t="s">
        <v>27</v>
      </c>
      <c r="I4792">
        <v>27</v>
      </c>
      <c r="J4792">
        <v>2.46</v>
      </c>
      <c r="K4792" t="s">
        <v>33</v>
      </c>
      <c r="L4792" t="s">
        <v>33</v>
      </c>
      <c r="M4792" s="1">
        <v>4464.53</v>
      </c>
      <c r="N4792" s="1">
        <v>498.04</v>
      </c>
      <c r="O4792" s="1">
        <v>4010.26</v>
      </c>
      <c r="P4792" s="1">
        <v>0</v>
      </c>
      <c r="Q4792" s="1">
        <v>15420.65</v>
      </c>
      <c r="R4792" s="1">
        <v>9929.11</v>
      </c>
      <c r="S4792" s="1">
        <v>14558.9</v>
      </c>
      <c r="T4792" s="1">
        <v>10790.86</v>
      </c>
      <c r="U4792" s="1">
        <f>SUM(Report_Summary[Revenue])</f>
        <v>626594850.33999527</v>
      </c>
      <c r="V4792" s="1">
        <f>Report_Summary[[#This Row],[Total Revenue]] / COUNTA(Report_Summary[Membership No])</f>
        <v>62659.485033999525</v>
      </c>
    </row>
    <row r="4793" spans="1:22" x14ac:dyDescent="0.3">
      <c r="A4793" t="s">
        <v>4832</v>
      </c>
      <c r="B4793">
        <v>2015</v>
      </c>
      <c r="C4793" t="s">
        <v>13</v>
      </c>
      <c r="D4793">
        <v>44</v>
      </c>
      <c r="E4793" t="str">
        <f t="shared" si="74"/>
        <v>Middle Age</v>
      </c>
      <c r="F4793" t="s">
        <v>17</v>
      </c>
      <c r="G4793" t="s">
        <v>24</v>
      </c>
      <c r="H4793" t="s">
        <v>26</v>
      </c>
      <c r="I4793">
        <v>21</v>
      </c>
      <c r="J4793">
        <v>2.62</v>
      </c>
      <c r="K4793" t="s">
        <v>32</v>
      </c>
      <c r="L4793" t="s">
        <v>33</v>
      </c>
      <c r="M4793" s="1">
        <v>12421.32</v>
      </c>
      <c r="N4793" s="1">
        <v>2054.73</v>
      </c>
      <c r="O4793" s="1">
        <v>2490.4299999999998</v>
      </c>
      <c r="P4793" s="1">
        <v>0</v>
      </c>
      <c r="Q4793" s="1">
        <v>17220.02</v>
      </c>
      <c r="R4793" s="1">
        <v>25623.84</v>
      </c>
      <c r="S4793" s="1">
        <v>-10066.209999999999</v>
      </c>
      <c r="T4793" s="1">
        <v>52910.07</v>
      </c>
      <c r="U4793" s="1">
        <f>SUM(Report_Summary[Revenue])</f>
        <v>626594850.33999527</v>
      </c>
      <c r="V4793" s="1">
        <f>Report_Summary[[#This Row],[Total Revenue]] / COUNTA(Report_Summary[Membership No])</f>
        <v>62659.485033999525</v>
      </c>
    </row>
    <row r="4794" spans="1:22" x14ac:dyDescent="0.3">
      <c r="A4794" t="s">
        <v>4833</v>
      </c>
      <c r="B4794">
        <v>2023</v>
      </c>
      <c r="C4794" t="s">
        <v>14</v>
      </c>
      <c r="D4794">
        <v>36</v>
      </c>
      <c r="E4794" t="str">
        <f t="shared" si="74"/>
        <v>Middle Age</v>
      </c>
      <c r="F4794" t="s">
        <v>16</v>
      </c>
      <c r="G4794" t="s">
        <v>24</v>
      </c>
      <c r="H4794" t="s">
        <v>28</v>
      </c>
      <c r="I4794">
        <v>33</v>
      </c>
      <c r="J4794">
        <v>2.85</v>
      </c>
      <c r="K4794" t="s">
        <v>32</v>
      </c>
      <c r="L4794" t="s">
        <v>33</v>
      </c>
      <c r="M4794" s="1">
        <v>15172.14</v>
      </c>
      <c r="N4794" s="1">
        <v>1389.33</v>
      </c>
      <c r="O4794" s="1">
        <v>6625.06</v>
      </c>
      <c r="P4794" s="1">
        <v>0</v>
      </c>
      <c r="Q4794" s="1">
        <v>20568.18</v>
      </c>
      <c r="R4794" s="1">
        <v>67157.960000000006</v>
      </c>
      <c r="S4794" s="1">
        <v>17630.349999999999</v>
      </c>
      <c r="T4794" s="1">
        <v>70095.789999999994</v>
      </c>
      <c r="U4794" s="1">
        <f>SUM(Report_Summary[Revenue])</f>
        <v>626594850.33999527</v>
      </c>
      <c r="V4794" s="1">
        <f>Report_Summary[[#This Row],[Total Revenue]] / COUNTA(Report_Summary[Membership No])</f>
        <v>62659.485033999525</v>
      </c>
    </row>
    <row r="4795" spans="1:22" x14ac:dyDescent="0.3">
      <c r="A4795" t="s">
        <v>4834</v>
      </c>
      <c r="B4795">
        <v>2018</v>
      </c>
      <c r="C4795" t="s">
        <v>13</v>
      </c>
      <c r="D4795">
        <v>73</v>
      </c>
      <c r="E4795" t="str">
        <f t="shared" si="74"/>
        <v>Old</v>
      </c>
      <c r="F4795" t="s">
        <v>20</v>
      </c>
      <c r="G4795" t="s">
        <v>25</v>
      </c>
      <c r="H4795" t="s">
        <v>29</v>
      </c>
      <c r="I4795">
        <v>29</v>
      </c>
      <c r="J4795">
        <v>1.85</v>
      </c>
      <c r="K4795" t="s">
        <v>32</v>
      </c>
      <c r="L4795" t="s">
        <v>33</v>
      </c>
      <c r="M4795" s="1">
        <v>12314.41</v>
      </c>
      <c r="N4795" s="1">
        <v>530.9</v>
      </c>
      <c r="O4795" s="1">
        <v>775.85</v>
      </c>
      <c r="P4795" s="1">
        <v>0</v>
      </c>
      <c r="Q4795" s="1">
        <v>17624.97</v>
      </c>
      <c r="R4795" s="1">
        <v>46952.7</v>
      </c>
      <c r="S4795" s="1">
        <v>-1013.77</v>
      </c>
      <c r="T4795" s="1">
        <v>65591.44</v>
      </c>
      <c r="U4795" s="1">
        <f>SUM(Report_Summary[Revenue])</f>
        <v>626594850.33999527</v>
      </c>
      <c r="V4795" s="1">
        <f>Report_Summary[[#This Row],[Total Revenue]] / COUNTA(Report_Summary[Membership No])</f>
        <v>62659.485033999525</v>
      </c>
    </row>
    <row r="4796" spans="1:22" x14ac:dyDescent="0.3">
      <c r="A4796" t="s">
        <v>4835</v>
      </c>
      <c r="B4796">
        <v>2022</v>
      </c>
      <c r="C4796" t="s">
        <v>14</v>
      </c>
      <c r="D4796">
        <v>31</v>
      </c>
      <c r="E4796" t="str">
        <f t="shared" si="74"/>
        <v>Middle Age</v>
      </c>
      <c r="F4796" t="s">
        <v>21</v>
      </c>
      <c r="G4796" t="s">
        <v>23</v>
      </c>
      <c r="H4796" t="s">
        <v>28</v>
      </c>
      <c r="I4796">
        <v>31</v>
      </c>
      <c r="J4796">
        <v>2.39</v>
      </c>
      <c r="K4796" t="s">
        <v>32</v>
      </c>
      <c r="L4796" t="s">
        <v>33</v>
      </c>
      <c r="M4796" s="1">
        <v>11640.07</v>
      </c>
      <c r="N4796" s="1">
        <v>3424.95</v>
      </c>
      <c r="O4796" s="1">
        <v>2899.7</v>
      </c>
      <c r="P4796" s="1">
        <v>0</v>
      </c>
      <c r="Q4796" s="1">
        <v>22331.68</v>
      </c>
      <c r="R4796" s="1">
        <v>43149.91</v>
      </c>
      <c r="S4796" s="1">
        <v>-8885.73</v>
      </c>
      <c r="T4796" s="1">
        <v>74367.320000000007</v>
      </c>
      <c r="U4796" s="1">
        <f>SUM(Report_Summary[Revenue])</f>
        <v>626594850.33999527</v>
      </c>
      <c r="V4796" s="1">
        <f>Report_Summary[[#This Row],[Total Revenue]] / COUNTA(Report_Summary[Membership No])</f>
        <v>62659.485033999525</v>
      </c>
    </row>
    <row r="4797" spans="1:22" x14ac:dyDescent="0.3">
      <c r="A4797" t="s">
        <v>4836</v>
      </c>
      <c r="B4797">
        <v>2023</v>
      </c>
      <c r="C4797" t="s">
        <v>13</v>
      </c>
      <c r="D4797">
        <v>36</v>
      </c>
      <c r="E4797" t="str">
        <f t="shared" si="74"/>
        <v>Middle Age</v>
      </c>
      <c r="F4797" t="s">
        <v>16</v>
      </c>
      <c r="G4797" t="s">
        <v>25</v>
      </c>
      <c r="H4797" t="s">
        <v>28</v>
      </c>
      <c r="I4797">
        <v>27</v>
      </c>
      <c r="J4797">
        <v>2.2599999999999998</v>
      </c>
      <c r="K4797" t="s">
        <v>33</v>
      </c>
      <c r="L4797" t="s">
        <v>33</v>
      </c>
      <c r="M4797" s="1">
        <v>3564.11</v>
      </c>
      <c r="N4797" s="1">
        <v>4200.63</v>
      </c>
      <c r="O4797" s="1">
        <v>3709.62</v>
      </c>
      <c r="P4797" s="1">
        <v>0</v>
      </c>
      <c r="Q4797" s="1">
        <v>10569.06</v>
      </c>
      <c r="R4797" s="1">
        <v>16892.16</v>
      </c>
      <c r="S4797" s="1">
        <v>8400.52</v>
      </c>
      <c r="T4797" s="1">
        <v>19060.7</v>
      </c>
      <c r="U4797" s="1">
        <f>SUM(Report_Summary[Revenue])</f>
        <v>626594850.33999527</v>
      </c>
      <c r="V4797" s="1">
        <f>Report_Summary[[#This Row],[Total Revenue]] / COUNTA(Report_Summary[Membership No])</f>
        <v>62659.485033999525</v>
      </c>
    </row>
    <row r="4798" spans="1:22" x14ac:dyDescent="0.3">
      <c r="A4798" t="s">
        <v>4837</v>
      </c>
      <c r="B4798">
        <v>2015</v>
      </c>
      <c r="C4798" t="s">
        <v>13</v>
      </c>
      <c r="D4798">
        <v>69</v>
      </c>
      <c r="E4798" t="str">
        <f t="shared" si="74"/>
        <v>Old</v>
      </c>
      <c r="F4798" t="s">
        <v>20</v>
      </c>
      <c r="G4798" t="s">
        <v>22</v>
      </c>
      <c r="H4798" t="s">
        <v>31</v>
      </c>
      <c r="I4798">
        <v>29</v>
      </c>
      <c r="J4798">
        <v>1.1399999999999999</v>
      </c>
      <c r="K4798" t="s">
        <v>33</v>
      </c>
      <c r="L4798" t="s">
        <v>33</v>
      </c>
      <c r="M4798" s="1">
        <v>3029.86</v>
      </c>
      <c r="N4798" s="1">
        <v>3144.03</v>
      </c>
      <c r="O4798" s="1">
        <v>2348.87</v>
      </c>
      <c r="P4798" s="1">
        <v>0</v>
      </c>
      <c r="Q4798" s="1">
        <v>13794.25</v>
      </c>
      <c r="R4798" s="1">
        <v>10280.68</v>
      </c>
      <c r="S4798" s="1">
        <v>13897.56</v>
      </c>
      <c r="T4798" s="1">
        <v>10177.370000000001</v>
      </c>
      <c r="U4798" s="1">
        <f>SUM(Report_Summary[Revenue])</f>
        <v>626594850.33999527</v>
      </c>
      <c r="V4798" s="1">
        <f>Report_Summary[[#This Row],[Total Revenue]] / COUNTA(Report_Summary[Membership No])</f>
        <v>62659.485033999525</v>
      </c>
    </row>
    <row r="4799" spans="1:22" x14ac:dyDescent="0.3">
      <c r="A4799" t="s">
        <v>4838</v>
      </c>
      <c r="B4799">
        <v>2021</v>
      </c>
      <c r="C4799" t="s">
        <v>14</v>
      </c>
      <c r="D4799">
        <v>69</v>
      </c>
      <c r="E4799" t="str">
        <f t="shared" si="74"/>
        <v>Old</v>
      </c>
      <c r="F4799" t="s">
        <v>18</v>
      </c>
      <c r="G4799" t="s">
        <v>22</v>
      </c>
      <c r="H4799" t="s">
        <v>29</v>
      </c>
      <c r="I4799">
        <v>30</v>
      </c>
      <c r="J4799">
        <v>3.32</v>
      </c>
      <c r="K4799" t="s">
        <v>32</v>
      </c>
      <c r="L4799" t="s">
        <v>33</v>
      </c>
      <c r="M4799" s="1">
        <v>19650.02</v>
      </c>
      <c r="N4799" s="1">
        <v>1482.93</v>
      </c>
      <c r="O4799" s="1">
        <v>2511.2199999999998</v>
      </c>
      <c r="P4799" s="1">
        <v>0</v>
      </c>
      <c r="Q4799" s="1">
        <v>37390.86</v>
      </c>
      <c r="R4799" s="1">
        <v>63545.24</v>
      </c>
      <c r="S4799" s="1">
        <v>25134.639999999999</v>
      </c>
      <c r="T4799" s="1">
        <v>75801.460000000006</v>
      </c>
      <c r="U4799" s="1">
        <f>SUM(Report_Summary[Revenue])</f>
        <v>626594850.33999527</v>
      </c>
      <c r="V4799" s="1">
        <f>Report_Summary[[#This Row],[Total Revenue]] / COUNTA(Report_Summary[Membership No])</f>
        <v>62659.485033999525</v>
      </c>
    </row>
    <row r="4800" spans="1:22" x14ac:dyDescent="0.3">
      <c r="A4800" t="s">
        <v>4839</v>
      </c>
      <c r="B4800">
        <v>2020</v>
      </c>
      <c r="C4800" t="s">
        <v>14</v>
      </c>
      <c r="D4800">
        <v>52</v>
      </c>
      <c r="E4800" t="str">
        <f t="shared" si="74"/>
        <v>Middle Age</v>
      </c>
      <c r="F4800" t="s">
        <v>16</v>
      </c>
      <c r="G4800" t="s">
        <v>25</v>
      </c>
      <c r="H4800" t="s">
        <v>30</v>
      </c>
      <c r="I4800">
        <v>32</v>
      </c>
      <c r="J4800">
        <v>2.31</v>
      </c>
      <c r="K4800" t="s">
        <v>33</v>
      </c>
      <c r="L4800" t="s">
        <v>33</v>
      </c>
      <c r="M4800" s="1">
        <v>1039.55</v>
      </c>
      <c r="N4800" s="1">
        <v>1300</v>
      </c>
      <c r="O4800" s="1">
        <v>7790.06</v>
      </c>
      <c r="P4800" s="1">
        <v>0</v>
      </c>
      <c r="Q4800" s="1">
        <v>4393.04</v>
      </c>
      <c r="R4800" s="1">
        <v>2859.82</v>
      </c>
      <c r="S4800" s="1">
        <v>-14996.09</v>
      </c>
      <c r="T4800" s="1">
        <v>22248.95</v>
      </c>
      <c r="U4800" s="1">
        <f>SUM(Report_Summary[Revenue])</f>
        <v>626594850.33999527</v>
      </c>
      <c r="V4800" s="1">
        <f>Report_Summary[[#This Row],[Total Revenue]] / COUNTA(Report_Summary[Membership No])</f>
        <v>62659.485033999525</v>
      </c>
    </row>
    <row r="4801" spans="1:22" x14ac:dyDescent="0.3">
      <c r="A4801" t="s">
        <v>4840</v>
      </c>
      <c r="B4801">
        <v>2015</v>
      </c>
      <c r="C4801" t="s">
        <v>14</v>
      </c>
      <c r="D4801">
        <v>75</v>
      </c>
      <c r="E4801" t="str">
        <f t="shared" si="74"/>
        <v>Old</v>
      </c>
      <c r="F4801" t="s">
        <v>15</v>
      </c>
      <c r="G4801" t="s">
        <v>24</v>
      </c>
      <c r="H4801" t="s">
        <v>28</v>
      </c>
      <c r="I4801">
        <v>19</v>
      </c>
      <c r="J4801">
        <v>3.64</v>
      </c>
      <c r="K4801" t="s">
        <v>33</v>
      </c>
      <c r="L4801" t="s">
        <v>33</v>
      </c>
      <c r="M4801" s="1">
        <v>2809.68</v>
      </c>
      <c r="N4801" s="1">
        <v>776.47</v>
      </c>
      <c r="O4801" s="1">
        <v>4679.25</v>
      </c>
      <c r="P4801" s="1">
        <v>0</v>
      </c>
      <c r="Q4801" s="1">
        <v>4152.0600000000004</v>
      </c>
      <c r="R4801" s="1">
        <v>12260.47</v>
      </c>
      <c r="S4801" s="1">
        <v>-496.03</v>
      </c>
      <c r="T4801" s="1">
        <v>16908.560000000001</v>
      </c>
      <c r="U4801" s="1">
        <f>SUM(Report_Summary[Revenue])</f>
        <v>626594850.33999527</v>
      </c>
      <c r="V4801" s="1">
        <f>Report_Summary[[#This Row],[Total Revenue]] / COUNTA(Report_Summary[Membership No])</f>
        <v>62659.485033999525</v>
      </c>
    </row>
    <row r="4802" spans="1:22" x14ac:dyDescent="0.3">
      <c r="A4802" t="s">
        <v>4841</v>
      </c>
      <c r="B4802">
        <v>2023</v>
      </c>
      <c r="C4802" t="s">
        <v>14</v>
      </c>
      <c r="D4802">
        <v>25</v>
      </c>
      <c r="E4802" t="str">
        <f t="shared" si="74"/>
        <v>Young</v>
      </c>
      <c r="F4802" t="s">
        <v>15</v>
      </c>
      <c r="G4802" t="s">
        <v>23</v>
      </c>
      <c r="H4802" t="s">
        <v>31</v>
      </c>
      <c r="I4802">
        <v>21</v>
      </c>
      <c r="J4802">
        <v>2.41</v>
      </c>
      <c r="K4802" t="s">
        <v>33</v>
      </c>
      <c r="L4802" t="s">
        <v>33</v>
      </c>
      <c r="M4802" s="1">
        <v>5056.43</v>
      </c>
      <c r="N4802" s="1">
        <v>890.23</v>
      </c>
      <c r="O4802" s="1">
        <v>5490.68</v>
      </c>
      <c r="P4802" s="1">
        <v>0</v>
      </c>
      <c r="Q4802" s="1">
        <v>20755.2</v>
      </c>
      <c r="R4802" s="1">
        <v>11916.92</v>
      </c>
      <c r="S4802" s="1">
        <v>-25463.56</v>
      </c>
      <c r="T4802" s="1">
        <v>58135.68</v>
      </c>
      <c r="U4802" s="1">
        <f>SUM(Report_Summary[Revenue])</f>
        <v>626594850.33999527</v>
      </c>
      <c r="V4802" s="1">
        <f>Report_Summary[[#This Row],[Total Revenue]] / COUNTA(Report_Summary[Membership No])</f>
        <v>62659.485033999525</v>
      </c>
    </row>
    <row r="4803" spans="1:22" x14ac:dyDescent="0.3">
      <c r="A4803" t="s">
        <v>4842</v>
      </c>
      <c r="B4803">
        <v>2018</v>
      </c>
      <c r="C4803" t="s">
        <v>13</v>
      </c>
      <c r="D4803">
        <v>75</v>
      </c>
      <c r="E4803" t="str">
        <f t="shared" ref="E4803:E4866" si="75">IF(D4803&gt;55,"Old",IF(D4803&gt;=31,"Middle Age",IF(D4803&lt;31,"Young","Invalid")))</f>
        <v>Old</v>
      </c>
      <c r="F4803" t="s">
        <v>17</v>
      </c>
      <c r="G4803" t="s">
        <v>22</v>
      </c>
      <c r="H4803" t="s">
        <v>30</v>
      </c>
      <c r="I4803">
        <v>27</v>
      </c>
      <c r="J4803">
        <v>2.64</v>
      </c>
      <c r="K4803" t="s">
        <v>32</v>
      </c>
      <c r="L4803" t="s">
        <v>33</v>
      </c>
      <c r="M4803" s="1">
        <v>17793.560000000001</v>
      </c>
      <c r="N4803" s="1">
        <v>1284.19</v>
      </c>
      <c r="O4803" s="1">
        <v>7207.81</v>
      </c>
      <c r="P4803" s="1">
        <v>0</v>
      </c>
      <c r="Q4803" s="1">
        <v>84453.36</v>
      </c>
      <c r="R4803" s="1">
        <v>41238.07</v>
      </c>
      <c r="S4803" s="1">
        <v>-14373.54</v>
      </c>
      <c r="T4803" s="1">
        <v>140064.97</v>
      </c>
      <c r="U4803" s="1">
        <f>SUM(Report_Summary[Revenue])</f>
        <v>626594850.33999527</v>
      </c>
      <c r="V4803" s="1">
        <f>Report_Summary[[#This Row],[Total Revenue]] / COUNTA(Report_Summary[Membership No])</f>
        <v>62659.485033999525</v>
      </c>
    </row>
    <row r="4804" spans="1:22" x14ac:dyDescent="0.3">
      <c r="A4804" t="s">
        <v>4843</v>
      </c>
      <c r="B4804">
        <v>2016</v>
      </c>
      <c r="C4804" t="s">
        <v>13</v>
      </c>
      <c r="D4804">
        <v>38</v>
      </c>
      <c r="E4804" t="str">
        <f t="shared" si="75"/>
        <v>Middle Age</v>
      </c>
      <c r="F4804" t="s">
        <v>16</v>
      </c>
      <c r="G4804" t="s">
        <v>25</v>
      </c>
      <c r="H4804" t="s">
        <v>29</v>
      </c>
      <c r="I4804">
        <v>29</v>
      </c>
      <c r="J4804">
        <v>1.99</v>
      </c>
      <c r="K4804" t="s">
        <v>32</v>
      </c>
      <c r="L4804" t="s">
        <v>33</v>
      </c>
      <c r="M4804" s="1">
        <v>19368.439999999999</v>
      </c>
      <c r="N4804" s="1">
        <v>1003.4</v>
      </c>
      <c r="O4804" s="1">
        <v>5036.28</v>
      </c>
      <c r="P4804" s="1">
        <v>0</v>
      </c>
      <c r="Q4804" s="1">
        <v>30554.799999999999</v>
      </c>
      <c r="R4804" s="1">
        <v>77189.77</v>
      </c>
      <c r="S4804" s="1">
        <v>-29554.74</v>
      </c>
      <c r="T4804" s="1">
        <v>137299.31</v>
      </c>
      <c r="U4804" s="1">
        <f>SUM(Report_Summary[Revenue])</f>
        <v>626594850.33999527</v>
      </c>
      <c r="V4804" s="1">
        <f>Report_Summary[[#This Row],[Total Revenue]] / COUNTA(Report_Summary[Membership No])</f>
        <v>62659.485033999525</v>
      </c>
    </row>
    <row r="4805" spans="1:22" x14ac:dyDescent="0.3">
      <c r="A4805" t="s">
        <v>4844</v>
      </c>
      <c r="B4805">
        <v>2023</v>
      </c>
      <c r="C4805" t="s">
        <v>14</v>
      </c>
      <c r="D4805">
        <v>48</v>
      </c>
      <c r="E4805" t="str">
        <f t="shared" si="75"/>
        <v>Middle Age</v>
      </c>
      <c r="F4805" t="s">
        <v>16</v>
      </c>
      <c r="G4805" t="s">
        <v>22</v>
      </c>
      <c r="H4805" t="s">
        <v>30</v>
      </c>
      <c r="I4805">
        <v>25</v>
      </c>
      <c r="J4805">
        <v>3.09</v>
      </c>
      <c r="K4805" t="s">
        <v>32</v>
      </c>
      <c r="L4805" t="s">
        <v>33</v>
      </c>
      <c r="M4805" s="1">
        <v>18410.5</v>
      </c>
      <c r="N4805" s="1">
        <v>4792.54</v>
      </c>
      <c r="O4805" s="1">
        <v>2750.65</v>
      </c>
      <c r="P4805" s="1">
        <v>0</v>
      </c>
      <c r="Q4805" s="1">
        <v>68407.820000000007</v>
      </c>
      <c r="R4805" s="1">
        <v>23958.12</v>
      </c>
      <c r="S4805" s="1">
        <v>19624.759999999998</v>
      </c>
      <c r="T4805" s="1">
        <v>72741.179999999993</v>
      </c>
      <c r="U4805" s="1">
        <f>SUM(Report_Summary[Revenue])</f>
        <v>626594850.33999527</v>
      </c>
      <c r="V4805" s="1">
        <f>Report_Summary[[#This Row],[Total Revenue]] / COUNTA(Report_Summary[Membership No])</f>
        <v>62659.485033999525</v>
      </c>
    </row>
    <row r="4806" spans="1:22" x14ac:dyDescent="0.3">
      <c r="A4806" t="s">
        <v>4845</v>
      </c>
      <c r="B4806">
        <v>2018</v>
      </c>
      <c r="C4806" t="s">
        <v>13</v>
      </c>
      <c r="D4806">
        <v>26</v>
      </c>
      <c r="E4806" t="str">
        <f t="shared" si="75"/>
        <v>Young</v>
      </c>
      <c r="F4806" t="s">
        <v>21</v>
      </c>
      <c r="G4806" t="s">
        <v>23</v>
      </c>
      <c r="H4806" t="s">
        <v>29</v>
      </c>
      <c r="I4806">
        <v>42</v>
      </c>
      <c r="J4806">
        <v>2.39</v>
      </c>
      <c r="K4806" t="s">
        <v>33</v>
      </c>
      <c r="L4806" t="s">
        <v>33</v>
      </c>
      <c r="M4806" s="1">
        <v>924.15</v>
      </c>
      <c r="N4806" s="1">
        <v>3590.88</v>
      </c>
      <c r="O4806" s="1">
        <v>5567.28</v>
      </c>
      <c r="P4806" s="1">
        <v>0</v>
      </c>
      <c r="Q4806" s="1">
        <v>2441.9899999999998</v>
      </c>
      <c r="R4806" s="1">
        <v>3479.33</v>
      </c>
      <c r="S4806" s="1">
        <v>8025.59</v>
      </c>
      <c r="T4806" s="1">
        <v>-2104.27</v>
      </c>
      <c r="U4806" s="1">
        <f>SUM(Report_Summary[Revenue])</f>
        <v>626594850.33999527</v>
      </c>
      <c r="V4806" s="1">
        <f>Report_Summary[[#This Row],[Total Revenue]] / COUNTA(Report_Summary[Membership No])</f>
        <v>62659.485033999525</v>
      </c>
    </row>
    <row r="4807" spans="1:22" x14ac:dyDescent="0.3">
      <c r="A4807" t="s">
        <v>4846</v>
      </c>
      <c r="B4807">
        <v>2015</v>
      </c>
      <c r="C4807" t="s">
        <v>13</v>
      </c>
      <c r="D4807">
        <v>60</v>
      </c>
      <c r="E4807" t="str">
        <f t="shared" si="75"/>
        <v>Old</v>
      </c>
      <c r="F4807" t="s">
        <v>15</v>
      </c>
      <c r="G4807" t="s">
        <v>25</v>
      </c>
      <c r="H4807" t="s">
        <v>30</v>
      </c>
      <c r="I4807">
        <v>35</v>
      </c>
      <c r="J4807">
        <v>2.5499999999999998</v>
      </c>
      <c r="K4807" t="s">
        <v>33</v>
      </c>
      <c r="L4807" t="s">
        <v>33</v>
      </c>
      <c r="M4807" s="1">
        <v>11033.95</v>
      </c>
      <c r="N4807" s="1">
        <v>4024.01</v>
      </c>
      <c r="O4807" s="1">
        <v>4584.76</v>
      </c>
      <c r="P4807" s="1">
        <v>0</v>
      </c>
      <c r="Q4807" s="1">
        <v>37772.300000000003</v>
      </c>
      <c r="R4807" s="1">
        <v>44706.74</v>
      </c>
      <c r="S4807" s="1">
        <v>-11305.66</v>
      </c>
      <c r="T4807" s="1">
        <v>93784.7</v>
      </c>
      <c r="U4807" s="1">
        <f>SUM(Report_Summary[Revenue])</f>
        <v>626594850.33999527</v>
      </c>
      <c r="V4807" s="1">
        <f>Report_Summary[[#This Row],[Total Revenue]] / COUNTA(Report_Summary[Membership No])</f>
        <v>62659.485033999525</v>
      </c>
    </row>
    <row r="4808" spans="1:22" x14ac:dyDescent="0.3">
      <c r="A4808" t="s">
        <v>4847</v>
      </c>
      <c r="B4808">
        <v>2023</v>
      </c>
      <c r="C4808" t="s">
        <v>14</v>
      </c>
      <c r="D4808">
        <v>62</v>
      </c>
      <c r="E4808" t="str">
        <f t="shared" si="75"/>
        <v>Old</v>
      </c>
      <c r="F4808" t="s">
        <v>16</v>
      </c>
      <c r="G4808" t="s">
        <v>25</v>
      </c>
      <c r="H4808" t="s">
        <v>29</v>
      </c>
      <c r="I4808">
        <v>32</v>
      </c>
      <c r="J4808">
        <v>3.18</v>
      </c>
      <c r="K4808" t="s">
        <v>33</v>
      </c>
      <c r="L4808" t="s">
        <v>33</v>
      </c>
      <c r="M4808" s="1">
        <v>6332.87</v>
      </c>
      <c r="N4808" s="1">
        <v>2970</v>
      </c>
      <c r="O4808" s="1">
        <v>4182.04</v>
      </c>
      <c r="P4808" s="1">
        <v>0</v>
      </c>
      <c r="Q4808" s="1">
        <v>20157.57</v>
      </c>
      <c r="R4808" s="1">
        <v>8149.21</v>
      </c>
      <c r="S4808" s="1">
        <v>2710.72</v>
      </c>
      <c r="T4808" s="1">
        <v>25596.06</v>
      </c>
      <c r="U4808" s="1">
        <f>SUM(Report_Summary[Revenue])</f>
        <v>626594850.33999527</v>
      </c>
      <c r="V4808" s="1">
        <f>Report_Summary[[#This Row],[Total Revenue]] / COUNTA(Report_Summary[Membership No])</f>
        <v>62659.485033999525</v>
      </c>
    </row>
    <row r="4809" spans="1:22" x14ac:dyDescent="0.3">
      <c r="A4809" t="s">
        <v>4848</v>
      </c>
      <c r="B4809">
        <v>2020</v>
      </c>
      <c r="C4809" t="s">
        <v>13</v>
      </c>
      <c r="D4809">
        <v>22</v>
      </c>
      <c r="E4809" t="str">
        <f t="shared" si="75"/>
        <v>Young</v>
      </c>
      <c r="F4809" t="s">
        <v>16</v>
      </c>
      <c r="G4809" t="s">
        <v>25</v>
      </c>
      <c r="H4809" t="s">
        <v>29</v>
      </c>
      <c r="I4809">
        <v>35</v>
      </c>
      <c r="J4809">
        <v>2.0099999999999998</v>
      </c>
      <c r="K4809" t="s">
        <v>33</v>
      </c>
      <c r="L4809" t="s">
        <v>33</v>
      </c>
      <c r="M4809" s="1">
        <v>11311.69</v>
      </c>
      <c r="N4809" s="1">
        <v>3682.23</v>
      </c>
      <c r="O4809" s="1">
        <v>335.47</v>
      </c>
      <c r="P4809" s="1">
        <v>0</v>
      </c>
      <c r="Q4809" s="1">
        <v>30953.9</v>
      </c>
      <c r="R4809" s="1">
        <v>54955.22</v>
      </c>
      <c r="S4809" s="1">
        <v>17230.3</v>
      </c>
      <c r="T4809" s="1">
        <v>68678.820000000007</v>
      </c>
      <c r="U4809" s="1">
        <f>SUM(Report_Summary[Revenue])</f>
        <v>626594850.33999527</v>
      </c>
      <c r="V4809" s="1">
        <f>Report_Summary[[#This Row],[Total Revenue]] / COUNTA(Report_Summary[Membership No])</f>
        <v>62659.485033999525</v>
      </c>
    </row>
    <row r="4810" spans="1:22" x14ac:dyDescent="0.3">
      <c r="A4810" t="s">
        <v>4849</v>
      </c>
      <c r="B4810">
        <v>2017</v>
      </c>
      <c r="C4810" t="s">
        <v>13</v>
      </c>
      <c r="D4810">
        <v>41</v>
      </c>
      <c r="E4810" t="str">
        <f t="shared" si="75"/>
        <v>Middle Age</v>
      </c>
      <c r="F4810" t="s">
        <v>19</v>
      </c>
      <c r="G4810" t="s">
        <v>25</v>
      </c>
      <c r="H4810" t="s">
        <v>26</v>
      </c>
      <c r="I4810">
        <v>38</v>
      </c>
      <c r="J4810">
        <v>2.25</v>
      </c>
      <c r="K4810" t="s">
        <v>33</v>
      </c>
      <c r="L4810" t="s">
        <v>33</v>
      </c>
      <c r="M4810" s="1">
        <v>2260.4699999999998</v>
      </c>
      <c r="N4810" s="1">
        <v>3856.86</v>
      </c>
      <c r="O4810" s="1">
        <v>6557.06</v>
      </c>
      <c r="P4810" s="1">
        <v>0</v>
      </c>
      <c r="Q4810" s="1">
        <v>7766.44</v>
      </c>
      <c r="R4810" s="1">
        <v>10000.77</v>
      </c>
      <c r="S4810" s="1">
        <v>-15486.88</v>
      </c>
      <c r="T4810" s="1">
        <v>33254.089999999997</v>
      </c>
      <c r="U4810" s="1">
        <f>SUM(Report_Summary[Revenue])</f>
        <v>626594850.33999527</v>
      </c>
      <c r="V4810" s="1">
        <f>Report_Summary[[#This Row],[Total Revenue]] / COUNTA(Report_Summary[Membership No])</f>
        <v>62659.485033999525</v>
      </c>
    </row>
    <row r="4811" spans="1:22" x14ac:dyDescent="0.3">
      <c r="A4811" t="s">
        <v>4850</v>
      </c>
      <c r="B4811">
        <v>2018</v>
      </c>
      <c r="C4811" t="s">
        <v>13</v>
      </c>
      <c r="D4811">
        <v>47</v>
      </c>
      <c r="E4811" t="str">
        <f t="shared" si="75"/>
        <v>Middle Age</v>
      </c>
      <c r="F4811" t="s">
        <v>20</v>
      </c>
      <c r="G4811" t="s">
        <v>23</v>
      </c>
      <c r="H4811" t="s">
        <v>29</v>
      </c>
      <c r="I4811">
        <v>24</v>
      </c>
      <c r="J4811">
        <v>2.56</v>
      </c>
      <c r="K4811" t="s">
        <v>33</v>
      </c>
      <c r="L4811" t="s">
        <v>33</v>
      </c>
      <c r="M4811" s="1">
        <v>18951.87</v>
      </c>
      <c r="N4811" s="1">
        <v>918.74</v>
      </c>
      <c r="O4811" s="1">
        <v>1848.65</v>
      </c>
      <c r="P4811" s="1">
        <v>0</v>
      </c>
      <c r="Q4811" s="1">
        <v>89778.93</v>
      </c>
      <c r="R4811" s="1">
        <v>58887.06</v>
      </c>
      <c r="S4811" s="1">
        <v>-5829.9</v>
      </c>
      <c r="T4811" s="1">
        <v>154495.89000000001</v>
      </c>
      <c r="U4811" s="1">
        <f>SUM(Report_Summary[Revenue])</f>
        <v>626594850.33999527</v>
      </c>
      <c r="V4811" s="1">
        <f>Report_Summary[[#This Row],[Total Revenue]] / COUNTA(Report_Summary[Membership No])</f>
        <v>62659.485033999525</v>
      </c>
    </row>
    <row r="4812" spans="1:22" x14ac:dyDescent="0.3">
      <c r="A4812" t="s">
        <v>4851</v>
      </c>
      <c r="B4812">
        <v>2024</v>
      </c>
      <c r="C4812" t="s">
        <v>13</v>
      </c>
      <c r="D4812">
        <v>58</v>
      </c>
      <c r="E4812" t="str">
        <f t="shared" si="75"/>
        <v>Old</v>
      </c>
      <c r="F4812" t="s">
        <v>19</v>
      </c>
      <c r="G4812" t="s">
        <v>25</v>
      </c>
      <c r="H4812" t="s">
        <v>31</v>
      </c>
      <c r="I4812">
        <v>27</v>
      </c>
      <c r="J4812">
        <v>2.2000000000000002</v>
      </c>
      <c r="K4812" t="s">
        <v>33</v>
      </c>
      <c r="L4812" t="s">
        <v>33</v>
      </c>
      <c r="M4812" s="1">
        <v>19415.84</v>
      </c>
      <c r="N4812" s="1">
        <v>4112.66</v>
      </c>
      <c r="O4812" s="1">
        <v>7190.06</v>
      </c>
      <c r="P4812" s="1">
        <v>0</v>
      </c>
      <c r="Q4812" s="1">
        <v>73717.37</v>
      </c>
      <c r="R4812" s="1">
        <v>84427.47</v>
      </c>
      <c r="S4812" s="1">
        <v>-3816.69</v>
      </c>
      <c r="T4812" s="1">
        <v>161961.53</v>
      </c>
      <c r="U4812" s="1">
        <f>SUM(Report_Summary[Revenue])</f>
        <v>626594850.33999527</v>
      </c>
      <c r="V4812" s="1">
        <f>Report_Summary[[#This Row],[Total Revenue]] / COUNTA(Report_Summary[Membership No])</f>
        <v>62659.485033999525</v>
      </c>
    </row>
    <row r="4813" spans="1:22" x14ac:dyDescent="0.3">
      <c r="A4813" t="s">
        <v>4852</v>
      </c>
      <c r="B4813">
        <v>2022</v>
      </c>
      <c r="C4813" t="s">
        <v>13</v>
      </c>
      <c r="D4813">
        <v>41</v>
      </c>
      <c r="E4813" t="str">
        <f t="shared" si="75"/>
        <v>Middle Age</v>
      </c>
      <c r="F4813" t="s">
        <v>16</v>
      </c>
      <c r="G4813" t="s">
        <v>25</v>
      </c>
      <c r="H4813" t="s">
        <v>28</v>
      </c>
      <c r="I4813">
        <v>33</v>
      </c>
      <c r="J4813">
        <v>1.63</v>
      </c>
      <c r="K4813" t="s">
        <v>33</v>
      </c>
      <c r="L4813" t="s">
        <v>33</v>
      </c>
      <c r="M4813" s="1">
        <v>7985.94</v>
      </c>
      <c r="N4813" s="1">
        <v>3208.63</v>
      </c>
      <c r="O4813" s="1">
        <v>3390.1</v>
      </c>
      <c r="P4813" s="1">
        <v>0</v>
      </c>
      <c r="Q4813" s="1">
        <v>38018.81</v>
      </c>
      <c r="R4813" s="1">
        <v>15316.69</v>
      </c>
      <c r="S4813" s="1">
        <v>3639.34</v>
      </c>
      <c r="T4813" s="1">
        <v>49696.160000000003</v>
      </c>
      <c r="U4813" s="1">
        <f>SUM(Report_Summary[Revenue])</f>
        <v>626594850.33999527</v>
      </c>
      <c r="V4813" s="1">
        <f>Report_Summary[[#This Row],[Total Revenue]] / COUNTA(Report_Summary[Membership No])</f>
        <v>62659.485033999525</v>
      </c>
    </row>
    <row r="4814" spans="1:22" x14ac:dyDescent="0.3">
      <c r="A4814" t="s">
        <v>4853</v>
      </c>
      <c r="B4814">
        <v>2023</v>
      </c>
      <c r="C4814" t="s">
        <v>13</v>
      </c>
      <c r="D4814">
        <v>21</v>
      </c>
      <c r="E4814" t="str">
        <f t="shared" si="75"/>
        <v>Young</v>
      </c>
      <c r="F4814" t="s">
        <v>20</v>
      </c>
      <c r="G4814" t="s">
        <v>22</v>
      </c>
      <c r="H4814" t="s">
        <v>31</v>
      </c>
      <c r="I4814">
        <v>22</v>
      </c>
      <c r="J4814">
        <v>2.85</v>
      </c>
      <c r="K4814" t="s">
        <v>32</v>
      </c>
      <c r="L4814" t="s">
        <v>33</v>
      </c>
      <c r="M4814" s="1">
        <v>1221.18</v>
      </c>
      <c r="N4814" s="1">
        <v>4650.05</v>
      </c>
      <c r="O4814" s="1">
        <v>1003.44</v>
      </c>
      <c r="P4814" s="1">
        <v>0</v>
      </c>
      <c r="Q4814" s="1">
        <v>2787.74</v>
      </c>
      <c r="R4814" s="1">
        <v>2718.2</v>
      </c>
      <c r="S4814" s="1">
        <v>15015.89</v>
      </c>
      <c r="T4814" s="1">
        <v>-9509.9500000000007</v>
      </c>
      <c r="U4814" s="1">
        <f>SUM(Report_Summary[Revenue])</f>
        <v>626594850.33999527</v>
      </c>
      <c r="V4814" s="1">
        <f>Report_Summary[[#This Row],[Total Revenue]] / COUNTA(Report_Summary[Membership No])</f>
        <v>62659.485033999525</v>
      </c>
    </row>
    <row r="4815" spans="1:22" x14ac:dyDescent="0.3">
      <c r="A4815" t="s">
        <v>4854</v>
      </c>
      <c r="B4815">
        <v>2022</v>
      </c>
      <c r="C4815" t="s">
        <v>13</v>
      </c>
      <c r="D4815">
        <v>27</v>
      </c>
      <c r="E4815" t="str">
        <f t="shared" si="75"/>
        <v>Young</v>
      </c>
      <c r="F4815" t="s">
        <v>19</v>
      </c>
      <c r="G4815" t="s">
        <v>25</v>
      </c>
      <c r="H4815" t="s">
        <v>28</v>
      </c>
      <c r="I4815">
        <v>28</v>
      </c>
      <c r="J4815">
        <v>1.26</v>
      </c>
      <c r="K4815" t="s">
        <v>32</v>
      </c>
      <c r="L4815" t="s">
        <v>33</v>
      </c>
      <c r="M4815" s="1">
        <v>653.13</v>
      </c>
      <c r="N4815" s="1">
        <v>1758.17</v>
      </c>
      <c r="O4815" s="1">
        <v>942.41</v>
      </c>
      <c r="P4815" s="1">
        <v>0</v>
      </c>
      <c r="Q4815" s="1">
        <v>859.13</v>
      </c>
      <c r="R4815" s="1">
        <v>2581.5700000000002</v>
      </c>
      <c r="S4815" s="1">
        <v>26180.38</v>
      </c>
      <c r="T4815" s="1">
        <v>-22739.68</v>
      </c>
      <c r="U4815" s="1">
        <f>SUM(Report_Summary[Revenue])</f>
        <v>626594850.33999527</v>
      </c>
      <c r="V4815" s="1">
        <f>Report_Summary[[#This Row],[Total Revenue]] / COUNTA(Report_Summary[Membership No])</f>
        <v>62659.485033999525</v>
      </c>
    </row>
    <row r="4816" spans="1:22" x14ac:dyDescent="0.3">
      <c r="A4816" t="s">
        <v>4855</v>
      </c>
      <c r="B4816">
        <v>2021</v>
      </c>
      <c r="C4816" t="s">
        <v>13</v>
      </c>
      <c r="D4816">
        <v>76</v>
      </c>
      <c r="E4816" t="str">
        <f t="shared" si="75"/>
        <v>Old</v>
      </c>
      <c r="F4816" t="s">
        <v>20</v>
      </c>
      <c r="G4816" t="s">
        <v>25</v>
      </c>
      <c r="H4816" t="s">
        <v>30</v>
      </c>
      <c r="I4816">
        <v>33</v>
      </c>
      <c r="J4816">
        <v>2.21</v>
      </c>
      <c r="K4816" t="s">
        <v>33</v>
      </c>
      <c r="L4816" t="s">
        <v>33</v>
      </c>
      <c r="M4816" s="1">
        <v>1305.42</v>
      </c>
      <c r="N4816" s="1">
        <v>457.95</v>
      </c>
      <c r="O4816" s="1">
        <v>1250.1099999999999</v>
      </c>
      <c r="P4816" s="1">
        <v>0</v>
      </c>
      <c r="Q4816" s="1">
        <v>3565.23</v>
      </c>
      <c r="R4816" s="1">
        <v>3953.02</v>
      </c>
      <c r="S4816" s="1">
        <v>20234.060000000001</v>
      </c>
      <c r="T4816" s="1">
        <v>-12715.81</v>
      </c>
      <c r="U4816" s="1">
        <f>SUM(Report_Summary[Revenue])</f>
        <v>626594850.33999527</v>
      </c>
      <c r="V4816" s="1">
        <f>Report_Summary[[#This Row],[Total Revenue]] / COUNTA(Report_Summary[Membership No])</f>
        <v>62659.485033999525</v>
      </c>
    </row>
    <row r="4817" spans="1:22" x14ac:dyDescent="0.3">
      <c r="A4817" t="s">
        <v>4856</v>
      </c>
      <c r="B4817">
        <v>2017</v>
      </c>
      <c r="C4817" t="s">
        <v>14</v>
      </c>
      <c r="D4817">
        <v>49</v>
      </c>
      <c r="E4817" t="str">
        <f t="shared" si="75"/>
        <v>Middle Age</v>
      </c>
      <c r="F4817" t="s">
        <v>15</v>
      </c>
      <c r="G4817" t="s">
        <v>24</v>
      </c>
      <c r="H4817" t="s">
        <v>27</v>
      </c>
      <c r="I4817">
        <v>33</v>
      </c>
      <c r="J4817">
        <v>2.99</v>
      </c>
      <c r="K4817" t="s">
        <v>33</v>
      </c>
      <c r="L4817" t="s">
        <v>33</v>
      </c>
      <c r="M4817" s="1">
        <v>15725.86</v>
      </c>
      <c r="N4817" s="1">
        <v>3828.84</v>
      </c>
      <c r="O4817" s="1">
        <v>3190.24</v>
      </c>
      <c r="P4817" s="1">
        <v>0</v>
      </c>
      <c r="Q4817" s="1">
        <v>37573.730000000003</v>
      </c>
      <c r="R4817" s="1">
        <v>73112.789999999994</v>
      </c>
      <c r="S4817" s="1">
        <v>6607.15</v>
      </c>
      <c r="T4817" s="1">
        <v>104079.37</v>
      </c>
      <c r="U4817" s="1">
        <f>SUM(Report_Summary[Revenue])</f>
        <v>626594850.33999527</v>
      </c>
      <c r="V4817" s="1">
        <f>Report_Summary[[#This Row],[Total Revenue]] / COUNTA(Report_Summary[Membership No])</f>
        <v>62659.485033999525</v>
      </c>
    </row>
    <row r="4818" spans="1:22" x14ac:dyDescent="0.3">
      <c r="A4818" t="s">
        <v>4857</v>
      </c>
      <c r="B4818">
        <v>2022</v>
      </c>
      <c r="C4818" t="s">
        <v>14</v>
      </c>
      <c r="D4818">
        <v>65</v>
      </c>
      <c r="E4818" t="str">
        <f t="shared" si="75"/>
        <v>Old</v>
      </c>
      <c r="F4818" t="s">
        <v>19</v>
      </c>
      <c r="G4818" t="s">
        <v>25</v>
      </c>
      <c r="H4818" t="s">
        <v>28</v>
      </c>
      <c r="I4818">
        <v>36</v>
      </c>
      <c r="J4818">
        <v>2.83</v>
      </c>
      <c r="K4818" t="s">
        <v>32</v>
      </c>
      <c r="L4818" t="s">
        <v>33</v>
      </c>
      <c r="M4818" s="1">
        <v>13530.51</v>
      </c>
      <c r="N4818" s="1">
        <v>1874.68</v>
      </c>
      <c r="O4818" s="1">
        <v>6013.7</v>
      </c>
      <c r="P4818" s="1">
        <v>0</v>
      </c>
      <c r="Q4818" s="1">
        <v>38935.550000000003</v>
      </c>
      <c r="R4818" s="1">
        <v>52822.9</v>
      </c>
      <c r="S4818" s="1">
        <v>15383.26</v>
      </c>
      <c r="T4818" s="1">
        <v>76375.19</v>
      </c>
      <c r="U4818" s="1">
        <f>SUM(Report_Summary[Revenue])</f>
        <v>626594850.33999527</v>
      </c>
      <c r="V4818" s="1">
        <f>Report_Summary[[#This Row],[Total Revenue]] / COUNTA(Report_Summary[Membership No])</f>
        <v>62659.485033999525</v>
      </c>
    </row>
    <row r="4819" spans="1:22" x14ac:dyDescent="0.3">
      <c r="A4819" t="s">
        <v>4858</v>
      </c>
      <c r="B4819">
        <v>2019</v>
      </c>
      <c r="C4819" t="s">
        <v>13</v>
      </c>
      <c r="D4819">
        <v>59</v>
      </c>
      <c r="E4819" t="str">
        <f t="shared" si="75"/>
        <v>Old</v>
      </c>
      <c r="F4819" t="s">
        <v>15</v>
      </c>
      <c r="G4819" t="s">
        <v>23</v>
      </c>
      <c r="H4819" t="s">
        <v>30</v>
      </c>
      <c r="I4819">
        <v>36</v>
      </c>
      <c r="J4819">
        <v>2.4500000000000002</v>
      </c>
      <c r="K4819" t="s">
        <v>33</v>
      </c>
      <c r="L4819" t="s">
        <v>33</v>
      </c>
      <c r="M4819" s="1">
        <v>11795.38</v>
      </c>
      <c r="N4819" s="1">
        <v>3933.85</v>
      </c>
      <c r="O4819" s="1">
        <v>7880.04</v>
      </c>
      <c r="P4819" s="1">
        <v>0</v>
      </c>
      <c r="Q4819" s="1">
        <v>18814.36</v>
      </c>
      <c r="R4819" s="1">
        <v>19560</v>
      </c>
      <c r="S4819" s="1">
        <v>-26391.279999999999</v>
      </c>
      <c r="T4819" s="1">
        <v>64765.64</v>
      </c>
      <c r="U4819" s="1">
        <f>SUM(Report_Summary[Revenue])</f>
        <v>626594850.33999527</v>
      </c>
      <c r="V4819" s="1">
        <f>Report_Summary[[#This Row],[Total Revenue]] / COUNTA(Report_Summary[Membership No])</f>
        <v>62659.485033999525</v>
      </c>
    </row>
    <row r="4820" spans="1:22" x14ac:dyDescent="0.3">
      <c r="A4820" t="s">
        <v>4859</v>
      </c>
      <c r="B4820">
        <v>2017</v>
      </c>
      <c r="C4820" t="s">
        <v>13</v>
      </c>
      <c r="D4820">
        <v>36</v>
      </c>
      <c r="E4820" t="str">
        <f t="shared" si="75"/>
        <v>Middle Age</v>
      </c>
      <c r="F4820" t="s">
        <v>21</v>
      </c>
      <c r="G4820" t="s">
        <v>25</v>
      </c>
      <c r="H4820" t="s">
        <v>29</v>
      </c>
      <c r="I4820">
        <v>28</v>
      </c>
      <c r="J4820">
        <v>3.22</v>
      </c>
      <c r="K4820" t="s">
        <v>33</v>
      </c>
      <c r="L4820" t="s">
        <v>33</v>
      </c>
      <c r="M4820" s="1">
        <v>2501.96</v>
      </c>
      <c r="N4820" s="1">
        <v>2396.21</v>
      </c>
      <c r="O4820" s="1">
        <v>922.95</v>
      </c>
      <c r="P4820" s="1">
        <v>0</v>
      </c>
      <c r="Q4820" s="1">
        <v>6686.08</v>
      </c>
      <c r="R4820" s="1">
        <v>10562.31</v>
      </c>
      <c r="S4820" s="1">
        <v>19612.12</v>
      </c>
      <c r="T4820" s="1">
        <v>-2363.73</v>
      </c>
      <c r="U4820" s="1">
        <f>SUM(Report_Summary[Revenue])</f>
        <v>626594850.33999527</v>
      </c>
      <c r="V4820" s="1">
        <f>Report_Summary[[#This Row],[Total Revenue]] / COUNTA(Report_Summary[Membership No])</f>
        <v>62659.485033999525</v>
      </c>
    </row>
    <row r="4821" spans="1:22" x14ac:dyDescent="0.3">
      <c r="A4821" t="s">
        <v>4860</v>
      </c>
      <c r="B4821">
        <v>2015</v>
      </c>
      <c r="C4821" t="s">
        <v>14</v>
      </c>
      <c r="D4821">
        <v>32</v>
      </c>
      <c r="E4821" t="str">
        <f t="shared" si="75"/>
        <v>Middle Age</v>
      </c>
      <c r="F4821" t="s">
        <v>15</v>
      </c>
      <c r="G4821" t="s">
        <v>22</v>
      </c>
      <c r="H4821" t="s">
        <v>26</v>
      </c>
      <c r="I4821">
        <v>35</v>
      </c>
      <c r="J4821">
        <v>2.11</v>
      </c>
      <c r="K4821" t="s">
        <v>32</v>
      </c>
      <c r="L4821" t="s">
        <v>33</v>
      </c>
      <c r="M4821" s="1">
        <v>1614.26</v>
      </c>
      <c r="N4821" s="1">
        <v>275.82</v>
      </c>
      <c r="O4821" s="1">
        <v>640.34</v>
      </c>
      <c r="P4821" s="1">
        <v>0</v>
      </c>
      <c r="Q4821" s="1">
        <v>2716.28</v>
      </c>
      <c r="R4821" s="1">
        <v>2905.33</v>
      </c>
      <c r="S4821" s="1">
        <v>-8842.3799999999992</v>
      </c>
      <c r="T4821" s="1">
        <v>14463.99</v>
      </c>
      <c r="U4821" s="1">
        <f>SUM(Report_Summary[Revenue])</f>
        <v>626594850.33999527</v>
      </c>
      <c r="V4821" s="1">
        <f>Report_Summary[[#This Row],[Total Revenue]] / COUNTA(Report_Summary[Membership No])</f>
        <v>62659.485033999525</v>
      </c>
    </row>
    <row r="4822" spans="1:22" x14ac:dyDescent="0.3">
      <c r="A4822" t="s">
        <v>4861</v>
      </c>
      <c r="B4822">
        <v>2020</v>
      </c>
      <c r="C4822" t="s">
        <v>14</v>
      </c>
      <c r="D4822">
        <v>40</v>
      </c>
      <c r="E4822" t="str">
        <f t="shared" si="75"/>
        <v>Middle Age</v>
      </c>
      <c r="F4822" t="s">
        <v>17</v>
      </c>
      <c r="G4822" t="s">
        <v>22</v>
      </c>
      <c r="H4822" t="s">
        <v>31</v>
      </c>
      <c r="I4822">
        <v>24</v>
      </c>
      <c r="J4822">
        <v>2.2599999999999998</v>
      </c>
      <c r="K4822" t="s">
        <v>33</v>
      </c>
      <c r="L4822" t="s">
        <v>33</v>
      </c>
      <c r="M4822" s="1">
        <v>3719.03</v>
      </c>
      <c r="N4822" s="1">
        <v>2991.7</v>
      </c>
      <c r="O4822" s="1">
        <v>7032.08</v>
      </c>
      <c r="P4822" s="1">
        <v>0</v>
      </c>
      <c r="Q4822" s="1">
        <v>16059</v>
      </c>
      <c r="R4822" s="1">
        <v>12672.24</v>
      </c>
      <c r="S4822" s="1">
        <v>-15663.1</v>
      </c>
      <c r="T4822" s="1">
        <v>44394.34</v>
      </c>
      <c r="U4822" s="1">
        <f>SUM(Report_Summary[Revenue])</f>
        <v>626594850.33999527</v>
      </c>
      <c r="V4822" s="1">
        <f>Report_Summary[[#This Row],[Total Revenue]] / COUNTA(Report_Summary[Membership No])</f>
        <v>62659.485033999525</v>
      </c>
    </row>
    <row r="4823" spans="1:22" x14ac:dyDescent="0.3">
      <c r="A4823" t="s">
        <v>4862</v>
      </c>
      <c r="B4823">
        <v>2019</v>
      </c>
      <c r="C4823" t="s">
        <v>13</v>
      </c>
      <c r="D4823">
        <v>56</v>
      </c>
      <c r="E4823" t="str">
        <f t="shared" si="75"/>
        <v>Old</v>
      </c>
      <c r="F4823" t="s">
        <v>19</v>
      </c>
      <c r="G4823" t="s">
        <v>25</v>
      </c>
      <c r="H4823" t="s">
        <v>30</v>
      </c>
      <c r="I4823">
        <v>39</v>
      </c>
      <c r="J4823">
        <v>3.6</v>
      </c>
      <c r="K4823" t="s">
        <v>33</v>
      </c>
      <c r="L4823" t="s">
        <v>33</v>
      </c>
      <c r="M4823" s="1">
        <v>6909.7</v>
      </c>
      <c r="N4823" s="1">
        <v>4558.49</v>
      </c>
      <c r="O4823" s="1">
        <v>5623.92</v>
      </c>
      <c r="P4823" s="1">
        <v>0</v>
      </c>
      <c r="Q4823" s="1">
        <v>30964.92</v>
      </c>
      <c r="R4823" s="1">
        <v>34195.050000000003</v>
      </c>
      <c r="S4823" s="1">
        <v>-9721.92</v>
      </c>
      <c r="T4823" s="1">
        <v>74881.89</v>
      </c>
      <c r="U4823" s="1">
        <f>SUM(Report_Summary[Revenue])</f>
        <v>626594850.33999527</v>
      </c>
      <c r="V4823" s="1">
        <f>Report_Summary[[#This Row],[Total Revenue]] / COUNTA(Report_Summary[Membership No])</f>
        <v>62659.485033999525</v>
      </c>
    </row>
    <row r="4824" spans="1:22" x14ac:dyDescent="0.3">
      <c r="A4824" t="s">
        <v>4863</v>
      </c>
      <c r="B4824">
        <v>2020</v>
      </c>
      <c r="C4824" t="s">
        <v>13</v>
      </c>
      <c r="D4824">
        <v>27</v>
      </c>
      <c r="E4824" t="str">
        <f t="shared" si="75"/>
        <v>Young</v>
      </c>
      <c r="F4824" t="s">
        <v>19</v>
      </c>
      <c r="G4824" t="s">
        <v>23</v>
      </c>
      <c r="H4824" t="s">
        <v>28</v>
      </c>
      <c r="I4824">
        <v>35</v>
      </c>
      <c r="J4824">
        <v>2.0099999999999998</v>
      </c>
      <c r="K4824" t="s">
        <v>32</v>
      </c>
      <c r="L4824" t="s">
        <v>33</v>
      </c>
      <c r="M4824" s="1">
        <v>2570.85</v>
      </c>
      <c r="N4824" s="1">
        <v>3927.56</v>
      </c>
      <c r="O4824" s="1">
        <v>679.31</v>
      </c>
      <c r="P4824" s="1">
        <v>0</v>
      </c>
      <c r="Q4824" s="1">
        <v>5845.76</v>
      </c>
      <c r="R4824" s="1">
        <v>12844.5</v>
      </c>
      <c r="S4824" s="1">
        <v>9259.39</v>
      </c>
      <c r="T4824" s="1">
        <v>9430.8700000000008</v>
      </c>
      <c r="U4824" s="1">
        <f>SUM(Report_Summary[Revenue])</f>
        <v>626594850.33999527</v>
      </c>
      <c r="V4824" s="1">
        <f>Report_Summary[[#This Row],[Total Revenue]] / COUNTA(Report_Summary[Membership No])</f>
        <v>62659.485033999525</v>
      </c>
    </row>
    <row r="4825" spans="1:22" x14ac:dyDescent="0.3">
      <c r="A4825" t="s">
        <v>4864</v>
      </c>
      <c r="B4825">
        <v>2019</v>
      </c>
      <c r="C4825" t="s">
        <v>13</v>
      </c>
      <c r="D4825">
        <v>45</v>
      </c>
      <c r="E4825" t="str">
        <f t="shared" si="75"/>
        <v>Middle Age</v>
      </c>
      <c r="F4825" t="s">
        <v>17</v>
      </c>
      <c r="G4825" t="s">
        <v>22</v>
      </c>
      <c r="H4825" t="s">
        <v>27</v>
      </c>
      <c r="I4825">
        <v>34</v>
      </c>
      <c r="J4825">
        <v>1.6</v>
      </c>
      <c r="K4825" t="s">
        <v>32</v>
      </c>
      <c r="L4825" t="s">
        <v>33</v>
      </c>
      <c r="M4825" s="1">
        <v>10181.06</v>
      </c>
      <c r="N4825" s="1">
        <v>4031.09</v>
      </c>
      <c r="O4825" s="1">
        <v>3762.83</v>
      </c>
      <c r="P4825" s="1">
        <v>0</v>
      </c>
      <c r="Q4825" s="1">
        <v>37180.449999999997</v>
      </c>
      <c r="R4825" s="1">
        <v>25139.01</v>
      </c>
      <c r="S4825" s="1">
        <v>-25231.61</v>
      </c>
      <c r="T4825" s="1">
        <v>87551.07</v>
      </c>
      <c r="U4825" s="1">
        <f>SUM(Report_Summary[Revenue])</f>
        <v>626594850.33999527</v>
      </c>
      <c r="V4825" s="1">
        <f>Report_Summary[[#This Row],[Total Revenue]] / COUNTA(Report_Summary[Membership No])</f>
        <v>62659.485033999525</v>
      </c>
    </row>
    <row r="4826" spans="1:22" x14ac:dyDescent="0.3">
      <c r="A4826" t="s">
        <v>4865</v>
      </c>
      <c r="B4826">
        <v>2018</v>
      </c>
      <c r="C4826" t="s">
        <v>14</v>
      </c>
      <c r="D4826">
        <v>43</v>
      </c>
      <c r="E4826" t="str">
        <f t="shared" si="75"/>
        <v>Middle Age</v>
      </c>
      <c r="F4826" t="s">
        <v>20</v>
      </c>
      <c r="G4826" t="s">
        <v>24</v>
      </c>
      <c r="H4826" t="s">
        <v>26</v>
      </c>
      <c r="I4826">
        <v>44</v>
      </c>
      <c r="J4826">
        <v>2.73</v>
      </c>
      <c r="K4826" t="s">
        <v>33</v>
      </c>
      <c r="L4826" t="s">
        <v>33</v>
      </c>
      <c r="M4826" s="1">
        <v>13308.62</v>
      </c>
      <c r="N4826" s="1">
        <v>2557.6799999999998</v>
      </c>
      <c r="O4826" s="1">
        <v>3449.08</v>
      </c>
      <c r="P4826" s="1">
        <v>0</v>
      </c>
      <c r="Q4826" s="1">
        <v>52168.61</v>
      </c>
      <c r="R4826" s="1">
        <v>34064.870000000003</v>
      </c>
      <c r="S4826" s="1">
        <v>-4229.82</v>
      </c>
      <c r="T4826" s="1">
        <v>90463.3</v>
      </c>
      <c r="U4826" s="1">
        <f>SUM(Report_Summary[Revenue])</f>
        <v>626594850.33999527</v>
      </c>
      <c r="V4826" s="1">
        <f>Report_Summary[[#This Row],[Total Revenue]] / COUNTA(Report_Summary[Membership No])</f>
        <v>62659.485033999525</v>
      </c>
    </row>
    <row r="4827" spans="1:22" x14ac:dyDescent="0.3">
      <c r="A4827" t="s">
        <v>4866</v>
      </c>
      <c r="B4827">
        <v>2021</v>
      </c>
      <c r="C4827" t="s">
        <v>13</v>
      </c>
      <c r="D4827">
        <v>51</v>
      </c>
      <c r="E4827" t="str">
        <f t="shared" si="75"/>
        <v>Middle Age</v>
      </c>
      <c r="F4827" t="s">
        <v>20</v>
      </c>
      <c r="G4827" t="s">
        <v>22</v>
      </c>
      <c r="H4827" t="s">
        <v>29</v>
      </c>
      <c r="I4827">
        <v>28</v>
      </c>
      <c r="J4827">
        <v>2.4</v>
      </c>
      <c r="K4827" t="s">
        <v>32</v>
      </c>
      <c r="L4827" t="s">
        <v>33</v>
      </c>
      <c r="M4827" s="1">
        <v>8806.2999999999993</v>
      </c>
      <c r="N4827" s="1">
        <v>2461.1799999999998</v>
      </c>
      <c r="O4827" s="1">
        <v>1318.63</v>
      </c>
      <c r="P4827" s="1">
        <v>0</v>
      </c>
      <c r="Q4827" s="1">
        <v>30050.42</v>
      </c>
      <c r="R4827" s="1">
        <v>20827.580000000002</v>
      </c>
      <c r="S4827" s="1">
        <v>16318.54</v>
      </c>
      <c r="T4827" s="1">
        <v>34559.46</v>
      </c>
      <c r="U4827" s="1">
        <f>SUM(Report_Summary[Revenue])</f>
        <v>626594850.33999527</v>
      </c>
      <c r="V4827" s="1">
        <f>Report_Summary[[#This Row],[Total Revenue]] / COUNTA(Report_Summary[Membership No])</f>
        <v>62659.485033999525</v>
      </c>
    </row>
    <row r="4828" spans="1:22" x14ac:dyDescent="0.3">
      <c r="A4828" t="s">
        <v>4867</v>
      </c>
      <c r="B4828">
        <v>2015</v>
      </c>
      <c r="C4828" t="s">
        <v>13</v>
      </c>
      <c r="D4828">
        <v>36</v>
      </c>
      <c r="E4828" t="str">
        <f t="shared" si="75"/>
        <v>Middle Age</v>
      </c>
      <c r="F4828" t="s">
        <v>15</v>
      </c>
      <c r="G4828" t="s">
        <v>23</v>
      </c>
      <c r="H4828" t="s">
        <v>31</v>
      </c>
      <c r="I4828">
        <v>30</v>
      </c>
      <c r="J4828">
        <v>3.15</v>
      </c>
      <c r="K4828" t="s">
        <v>32</v>
      </c>
      <c r="L4828" t="s">
        <v>33</v>
      </c>
      <c r="M4828" s="1">
        <v>16882.71</v>
      </c>
      <c r="N4828" s="1">
        <v>2236.38</v>
      </c>
      <c r="O4828" s="1">
        <v>3280.08</v>
      </c>
      <c r="P4828" s="1">
        <v>0</v>
      </c>
      <c r="Q4828" s="1">
        <v>57431.81</v>
      </c>
      <c r="R4828" s="1">
        <v>66259.8</v>
      </c>
      <c r="S4828" s="1">
        <v>-15466.15</v>
      </c>
      <c r="T4828" s="1">
        <v>139157.76000000001</v>
      </c>
      <c r="U4828" s="1">
        <f>SUM(Report_Summary[Revenue])</f>
        <v>626594850.33999527</v>
      </c>
      <c r="V4828" s="1">
        <f>Report_Summary[[#This Row],[Total Revenue]] / COUNTA(Report_Summary[Membership No])</f>
        <v>62659.485033999525</v>
      </c>
    </row>
    <row r="4829" spans="1:22" x14ac:dyDescent="0.3">
      <c r="A4829" t="s">
        <v>4868</v>
      </c>
      <c r="B4829">
        <v>2015</v>
      </c>
      <c r="C4829" t="s">
        <v>14</v>
      </c>
      <c r="D4829">
        <v>70</v>
      </c>
      <c r="E4829" t="str">
        <f t="shared" si="75"/>
        <v>Old</v>
      </c>
      <c r="F4829" t="s">
        <v>17</v>
      </c>
      <c r="G4829" t="s">
        <v>23</v>
      </c>
      <c r="H4829" t="s">
        <v>27</v>
      </c>
      <c r="I4829">
        <v>28</v>
      </c>
      <c r="J4829">
        <v>2.34</v>
      </c>
      <c r="K4829" t="s">
        <v>32</v>
      </c>
      <c r="L4829" t="s">
        <v>33</v>
      </c>
      <c r="M4829" s="1">
        <v>16003.72</v>
      </c>
      <c r="N4829" s="1">
        <v>3526.36</v>
      </c>
      <c r="O4829" s="1">
        <v>7248.66</v>
      </c>
      <c r="P4829" s="1">
        <v>0</v>
      </c>
      <c r="Q4829" s="1">
        <v>62880.01</v>
      </c>
      <c r="R4829" s="1">
        <v>24524.06</v>
      </c>
      <c r="S4829" s="1">
        <v>14968.42</v>
      </c>
      <c r="T4829" s="1">
        <v>72435.649999999994</v>
      </c>
      <c r="U4829" s="1">
        <f>SUM(Report_Summary[Revenue])</f>
        <v>626594850.33999527</v>
      </c>
      <c r="V4829" s="1">
        <f>Report_Summary[[#This Row],[Total Revenue]] / COUNTA(Report_Summary[Membership No])</f>
        <v>62659.485033999525</v>
      </c>
    </row>
    <row r="4830" spans="1:22" x14ac:dyDescent="0.3">
      <c r="A4830" t="s">
        <v>4869</v>
      </c>
      <c r="B4830">
        <v>2016</v>
      </c>
      <c r="C4830" t="s">
        <v>14</v>
      </c>
      <c r="D4830">
        <v>36</v>
      </c>
      <c r="E4830" t="str">
        <f t="shared" si="75"/>
        <v>Middle Age</v>
      </c>
      <c r="F4830" t="s">
        <v>18</v>
      </c>
      <c r="G4830" t="s">
        <v>23</v>
      </c>
      <c r="H4830" t="s">
        <v>26</v>
      </c>
      <c r="I4830">
        <v>35</v>
      </c>
      <c r="J4830">
        <v>3.03</v>
      </c>
      <c r="K4830" t="s">
        <v>32</v>
      </c>
      <c r="L4830" t="s">
        <v>33</v>
      </c>
      <c r="M4830" s="1">
        <v>8555.17</v>
      </c>
      <c r="N4830" s="1">
        <v>2899.54</v>
      </c>
      <c r="O4830" s="1">
        <v>5977.37</v>
      </c>
      <c r="P4830" s="1">
        <v>0</v>
      </c>
      <c r="Q4830" s="1">
        <v>14378.54</v>
      </c>
      <c r="R4830" s="1">
        <v>41881.449999999997</v>
      </c>
      <c r="S4830" s="1">
        <v>10977.9</v>
      </c>
      <c r="T4830" s="1">
        <v>45282.09</v>
      </c>
      <c r="U4830" s="1">
        <f>SUM(Report_Summary[Revenue])</f>
        <v>626594850.33999527</v>
      </c>
      <c r="V4830" s="1">
        <f>Report_Summary[[#This Row],[Total Revenue]] / COUNTA(Report_Summary[Membership No])</f>
        <v>62659.485033999525</v>
      </c>
    </row>
    <row r="4831" spans="1:22" x14ac:dyDescent="0.3">
      <c r="A4831" t="s">
        <v>4870</v>
      </c>
      <c r="B4831">
        <v>2017</v>
      </c>
      <c r="C4831" t="s">
        <v>14</v>
      </c>
      <c r="D4831">
        <v>74</v>
      </c>
      <c r="E4831" t="str">
        <f t="shared" si="75"/>
        <v>Old</v>
      </c>
      <c r="F4831" t="s">
        <v>19</v>
      </c>
      <c r="G4831" t="s">
        <v>25</v>
      </c>
      <c r="H4831" t="s">
        <v>26</v>
      </c>
      <c r="I4831">
        <v>25</v>
      </c>
      <c r="J4831">
        <v>3.51</v>
      </c>
      <c r="K4831" t="s">
        <v>32</v>
      </c>
      <c r="L4831" t="s">
        <v>33</v>
      </c>
      <c r="M4831" s="1">
        <v>1521.56</v>
      </c>
      <c r="N4831" s="1">
        <v>2741.64</v>
      </c>
      <c r="O4831" s="1">
        <v>539.07000000000005</v>
      </c>
      <c r="P4831" s="1">
        <v>0</v>
      </c>
      <c r="Q4831" s="1">
        <v>7444.12</v>
      </c>
      <c r="R4831" s="1">
        <v>4043.62</v>
      </c>
      <c r="S4831" s="1">
        <v>12619.93</v>
      </c>
      <c r="T4831" s="1">
        <v>-1132.19</v>
      </c>
      <c r="U4831" s="1">
        <f>SUM(Report_Summary[Revenue])</f>
        <v>626594850.33999527</v>
      </c>
      <c r="V4831" s="1">
        <f>Report_Summary[[#This Row],[Total Revenue]] / COUNTA(Report_Summary[Membership No])</f>
        <v>62659.485033999525</v>
      </c>
    </row>
    <row r="4832" spans="1:22" x14ac:dyDescent="0.3">
      <c r="A4832" t="s">
        <v>4871</v>
      </c>
      <c r="B4832">
        <v>2024</v>
      </c>
      <c r="C4832" t="s">
        <v>14</v>
      </c>
      <c r="D4832">
        <v>64</v>
      </c>
      <c r="E4832" t="str">
        <f t="shared" si="75"/>
        <v>Old</v>
      </c>
      <c r="F4832" t="s">
        <v>21</v>
      </c>
      <c r="G4832" t="s">
        <v>22</v>
      </c>
      <c r="H4832" t="s">
        <v>28</v>
      </c>
      <c r="I4832">
        <v>28</v>
      </c>
      <c r="J4832">
        <v>2.95</v>
      </c>
      <c r="K4832" t="s">
        <v>32</v>
      </c>
      <c r="L4832" t="s">
        <v>33</v>
      </c>
      <c r="M4832" s="1">
        <v>2686.95</v>
      </c>
      <c r="N4832" s="1">
        <v>2124.61</v>
      </c>
      <c r="O4832" s="1">
        <v>6918.67</v>
      </c>
      <c r="P4832" s="1">
        <v>0</v>
      </c>
      <c r="Q4832" s="1">
        <v>3890.17</v>
      </c>
      <c r="R4832" s="1">
        <v>4263.29</v>
      </c>
      <c r="S4832" s="1">
        <v>-16751.509999999998</v>
      </c>
      <c r="T4832" s="1">
        <v>24904.97</v>
      </c>
      <c r="U4832" s="1">
        <f>SUM(Report_Summary[Revenue])</f>
        <v>626594850.33999527</v>
      </c>
      <c r="V4832" s="1">
        <f>Report_Summary[[#This Row],[Total Revenue]] / COUNTA(Report_Summary[Membership No])</f>
        <v>62659.485033999525</v>
      </c>
    </row>
    <row r="4833" spans="1:22" x14ac:dyDescent="0.3">
      <c r="A4833" t="s">
        <v>4872</v>
      </c>
      <c r="B4833">
        <v>2020</v>
      </c>
      <c r="C4833" t="s">
        <v>14</v>
      </c>
      <c r="D4833">
        <v>37</v>
      </c>
      <c r="E4833" t="str">
        <f t="shared" si="75"/>
        <v>Middle Age</v>
      </c>
      <c r="F4833" t="s">
        <v>16</v>
      </c>
      <c r="G4833" t="s">
        <v>25</v>
      </c>
      <c r="H4833" t="s">
        <v>31</v>
      </c>
      <c r="I4833">
        <v>25</v>
      </c>
      <c r="J4833">
        <v>1.8</v>
      </c>
      <c r="K4833" t="s">
        <v>33</v>
      </c>
      <c r="L4833" t="s">
        <v>33</v>
      </c>
      <c r="M4833" s="1">
        <v>12035.03</v>
      </c>
      <c r="N4833" s="1">
        <v>4705.97</v>
      </c>
      <c r="O4833" s="1">
        <v>997.43</v>
      </c>
      <c r="P4833" s="1">
        <v>0</v>
      </c>
      <c r="Q4833" s="1">
        <v>40363.08</v>
      </c>
      <c r="R4833" s="1">
        <v>38064.5</v>
      </c>
      <c r="S4833" s="1">
        <v>1533.09</v>
      </c>
      <c r="T4833" s="1">
        <v>76894.490000000005</v>
      </c>
      <c r="U4833" s="1">
        <f>SUM(Report_Summary[Revenue])</f>
        <v>626594850.33999527</v>
      </c>
      <c r="V4833" s="1">
        <f>Report_Summary[[#This Row],[Total Revenue]] / COUNTA(Report_Summary[Membership No])</f>
        <v>62659.485033999525</v>
      </c>
    </row>
    <row r="4834" spans="1:22" x14ac:dyDescent="0.3">
      <c r="A4834" t="s">
        <v>4873</v>
      </c>
      <c r="B4834">
        <v>2024</v>
      </c>
      <c r="C4834" t="s">
        <v>13</v>
      </c>
      <c r="D4834">
        <v>51</v>
      </c>
      <c r="E4834" t="str">
        <f t="shared" si="75"/>
        <v>Middle Age</v>
      </c>
      <c r="F4834" t="s">
        <v>17</v>
      </c>
      <c r="G4834" t="s">
        <v>25</v>
      </c>
      <c r="H4834" t="s">
        <v>28</v>
      </c>
      <c r="I4834">
        <v>38</v>
      </c>
      <c r="J4834">
        <v>2.0299999999999998</v>
      </c>
      <c r="K4834" t="s">
        <v>32</v>
      </c>
      <c r="L4834" t="s">
        <v>33</v>
      </c>
      <c r="M4834" s="1">
        <v>7138.54</v>
      </c>
      <c r="N4834" s="1">
        <v>3604.82</v>
      </c>
      <c r="O4834" s="1">
        <v>7196.2</v>
      </c>
      <c r="P4834" s="1">
        <v>0</v>
      </c>
      <c r="Q4834" s="1">
        <v>26840.44</v>
      </c>
      <c r="R4834" s="1">
        <v>11424.16</v>
      </c>
      <c r="S4834" s="1">
        <v>2792.65</v>
      </c>
      <c r="T4834" s="1">
        <v>35471.949999999997</v>
      </c>
      <c r="U4834" s="1">
        <f>SUM(Report_Summary[Revenue])</f>
        <v>626594850.33999527</v>
      </c>
      <c r="V4834" s="1">
        <f>Report_Summary[[#This Row],[Total Revenue]] / COUNTA(Report_Summary[Membership No])</f>
        <v>62659.485033999525</v>
      </c>
    </row>
    <row r="4835" spans="1:22" x14ac:dyDescent="0.3">
      <c r="A4835" t="s">
        <v>4874</v>
      </c>
      <c r="B4835">
        <v>2017</v>
      </c>
      <c r="C4835" t="s">
        <v>13</v>
      </c>
      <c r="D4835">
        <v>25</v>
      </c>
      <c r="E4835" t="str">
        <f t="shared" si="75"/>
        <v>Young</v>
      </c>
      <c r="F4835" t="s">
        <v>17</v>
      </c>
      <c r="G4835" t="s">
        <v>22</v>
      </c>
      <c r="H4835" t="s">
        <v>28</v>
      </c>
      <c r="I4835">
        <v>31</v>
      </c>
      <c r="J4835">
        <v>2.7</v>
      </c>
      <c r="K4835" t="s">
        <v>32</v>
      </c>
      <c r="L4835" t="s">
        <v>33</v>
      </c>
      <c r="M4835" s="1">
        <v>15257.19</v>
      </c>
      <c r="N4835" s="1">
        <v>2288.81</v>
      </c>
      <c r="O4835" s="1">
        <v>6535.98</v>
      </c>
      <c r="P4835" s="1">
        <v>0</v>
      </c>
      <c r="Q4835" s="1">
        <v>66972.92</v>
      </c>
      <c r="R4835" s="1">
        <v>46020.22</v>
      </c>
      <c r="S4835" s="1">
        <v>-12744.18</v>
      </c>
      <c r="T4835" s="1">
        <v>125737.32</v>
      </c>
      <c r="U4835" s="1">
        <f>SUM(Report_Summary[Revenue])</f>
        <v>626594850.33999527</v>
      </c>
      <c r="V4835" s="1">
        <f>Report_Summary[[#This Row],[Total Revenue]] / COUNTA(Report_Summary[Membership No])</f>
        <v>62659.485033999525</v>
      </c>
    </row>
    <row r="4836" spans="1:22" x14ac:dyDescent="0.3">
      <c r="A4836" t="s">
        <v>4875</v>
      </c>
      <c r="B4836">
        <v>2015</v>
      </c>
      <c r="C4836" t="s">
        <v>13</v>
      </c>
      <c r="D4836">
        <v>29</v>
      </c>
      <c r="E4836" t="str">
        <f t="shared" si="75"/>
        <v>Young</v>
      </c>
      <c r="F4836" t="s">
        <v>15</v>
      </c>
      <c r="G4836" t="s">
        <v>22</v>
      </c>
      <c r="H4836" t="s">
        <v>30</v>
      </c>
      <c r="I4836">
        <v>29</v>
      </c>
      <c r="J4836">
        <v>2.2400000000000002</v>
      </c>
      <c r="K4836" t="s">
        <v>32</v>
      </c>
      <c r="L4836" t="s">
        <v>33</v>
      </c>
      <c r="M4836" s="1">
        <v>546.20000000000005</v>
      </c>
      <c r="N4836" s="1">
        <v>3755.58</v>
      </c>
      <c r="O4836" s="1">
        <v>3025.8</v>
      </c>
      <c r="P4836" s="1">
        <v>0</v>
      </c>
      <c r="Q4836" s="1">
        <v>2390.65</v>
      </c>
      <c r="R4836" s="1">
        <v>1882.18</v>
      </c>
      <c r="S4836" s="1">
        <v>-10521.33</v>
      </c>
      <c r="T4836" s="1">
        <v>14794.16</v>
      </c>
      <c r="U4836" s="1">
        <f>SUM(Report_Summary[Revenue])</f>
        <v>626594850.33999527</v>
      </c>
      <c r="V4836" s="1">
        <f>Report_Summary[[#This Row],[Total Revenue]] / COUNTA(Report_Summary[Membership No])</f>
        <v>62659.485033999525</v>
      </c>
    </row>
    <row r="4837" spans="1:22" x14ac:dyDescent="0.3">
      <c r="A4837" t="s">
        <v>4876</v>
      </c>
      <c r="B4837">
        <v>2015</v>
      </c>
      <c r="C4837" t="s">
        <v>14</v>
      </c>
      <c r="D4837">
        <v>28</v>
      </c>
      <c r="E4837" t="str">
        <f t="shared" si="75"/>
        <v>Young</v>
      </c>
      <c r="F4837" t="s">
        <v>19</v>
      </c>
      <c r="G4837" t="s">
        <v>24</v>
      </c>
      <c r="H4837" t="s">
        <v>29</v>
      </c>
      <c r="I4837">
        <v>19</v>
      </c>
      <c r="J4837">
        <v>1.45</v>
      </c>
      <c r="K4837" t="s">
        <v>33</v>
      </c>
      <c r="L4837" t="s">
        <v>33</v>
      </c>
      <c r="M4837" s="1">
        <v>16596.52</v>
      </c>
      <c r="N4837" s="1">
        <v>1888.09</v>
      </c>
      <c r="O4837" s="1">
        <v>3761.62</v>
      </c>
      <c r="P4837" s="1">
        <v>0</v>
      </c>
      <c r="Q4837" s="1">
        <v>42798.23</v>
      </c>
      <c r="R4837" s="1">
        <v>23623.84</v>
      </c>
      <c r="S4837" s="1">
        <v>-27890.46</v>
      </c>
      <c r="T4837" s="1">
        <v>94312.53</v>
      </c>
      <c r="U4837" s="1">
        <f>SUM(Report_Summary[Revenue])</f>
        <v>626594850.33999527</v>
      </c>
      <c r="V4837" s="1">
        <f>Report_Summary[[#This Row],[Total Revenue]] / COUNTA(Report_Summary[Membership No])</f>
        <v>62659.485033999525</v>
      </c>
    </row>
    <row r="4838" spans="1:22" x14ac:dyDescent="0.3">
      <c r="A4838" t="s">
        <v>4877</v>
      </c>
      <c r="B4838">
        <v>2023</v>
      </c>
      <c r="C4838" t="s">
        <v>13</v>
      </c>
      <c r="D4838">
        <v>79</v>
      </c>
      <c r="E4838" t="str">
        <f t="shared" si="75"/>
        <v>Old</v>
      </c>
      <c r="F4838" t="s">
        <v>18</v>
      </c>
      <c r="G4838" t="s">
        <v>25</v>
      </c>
      <c r="H4838" t="s">
        <v>30</v>
      </c>
      <c r="I4838">
        <v>27</v>
      </c>
      <c r="J4838">
        <v>2.66</v>
      </c>
      <c r="K4838" t="s">
        <v>32</v>
      </c>
      <c r="L4838" t="s">
        <v>33</v>
      </c>
      <c r="M4838" s="1">
        <v>12836.38</v>
      </c>
      <c r="N4838" s="1">
        <v>152.35</v>
      </c>
      <c r="O4838" s="1">
        <v>3535.39</v>
      </c>
      <c r="P4838" s="1">
        <v>0</v>
      </c>
      <c r="Q4838" s="1">
        <v>53907.58</v>
      </c>
      <c r="R4838" s="1">
        <v>61736.97</v>
      </c>
      <c r="S4838" s="1">
        <v>-18175.45</v>
      </c>
      <c r="T4838" s="1">
        <v>133820</v>
      </c>
      <c r="U4838" s="1">
        <f>SUM(Report_Summary[Revenue])</f>
        <v>626594850.33999527</v>
      </c>
      <c r="V4838" s="1">
        <f>Report_Summary[[#This Row],[Total Revenue]] / COUNTA(Report_Summary[Membership No])</f>
        <v>62659.485033999525</v>
      </c>
    </row>
    <row r="4839" spans="1:22" x14ac:dyDescent="0.3">
      <c r="A4839" t="s">
        <v>4878</v>
      </c>
      <c r="B4839">
        <v>2017</v>
      </c>
      <c r="C4839" t="s">
        <v>13</v>
      </c>
      <c r="D4839">
        <v>55</v>
      </c>
      <c r="E4839" t="str">
        <f t="shared" si="75"/>
        <v>Middle Age</v>
      </c>
      <c r="F4839" t="s">
        <v>15</v>
      </c>
      <c r="G4839" t="s">
        <v>25</v>
      </c>
      <c r="H4839" t="s">
        <v>29</v>
      </c>
      <c r="I4839">
        <v>25</v>
      </c>
      <c r="J4839">
        <v>1.42</v>
      </c>
      <c r="K4839" t="s">
        <v>33</v>
      </c>
      <c r="L4839" t="s">
        <v>33</v>
      </c>
      <c r="M4839" s="1">
        <v>630.51</v>
      </c>
      <c r="N4839" s="1">
        <v>3816.92</v>
      </c>
      <c r="O4839" s="1">
        <v>6341.91</v>
      </c>
      <c r="P4839" s="1">
        <v>0</v>
      </c>
      <c r="Q4839" s="1">
        <v>1718.24</v>
      </c>
      <c r="R4839" s="1">
        <v>1623.64</v>
      </c>
      <c r="S4839" s="1">
        <v>9784.7999999999993</v>
      </c>
      <c r="T4839" s="1">
        <v>-6442.92</v>
      </c>
      <c r="U4839" s="1">
        <f>SUM(Report_Summary[Revenue])</f>
        <v>626594850.33999527</v>
      </c>
      <c r="V4839" s="1">
        <f>Report_Summary[[#This Row],[Total Revenue]] / COUNTA(Report_Summary[Membership No])</f>
        <v>62659.485033999525</v>
      </c>
    </row>
    <row r="4840" spans="1:22" x14ac:dyDescent="0.3">
      <c r="A4840" t="s">
        <v>4879</v>
      </c>
      <c r="B4840">
        <v>2024</v>
      </c>
      <c r="C4840" t="s">
        <v>14</v>
      </c>
      <c r="D4840">
        <v>21</v>
      </c>
      <c r="E4840" t="str">
        <f t="shared" si="75"/>
        <v>Young</v>
      </c>
      <c r="F4840" t="s">
        <v>18</v>
      </c>
      <c r="G4840" t="s">
        <v>25</v>
      </c>
      <c r="H4840" t="s">
        <v>31</v>
      </c>
      <c r="I4840">
        <v>23</v>
      </c>
      <c r="J4840">
        <v>1.55</v>
      </c>
      <c r="K4840" t="s">
        <v>32</v>
      </c>
      <c r="L4840" t="s">
        <v>33</v>
      </c>
      <c r="M4840" s="1">
        <v>10613.08</v>
      </c>
      <c r="N4840" s="1">
        <v>2653.25</v>
      </c>
      <c r="O4840" s="1">
        <v>5633.48</v>
      </c>
      <c r="P4840" s="1">
        <v>0</v>
      </c>
      <c r="Q4840" s="1">
        <v>45864.4</v>
      </c>
      <c r="R4840" s="1">
        <v>41957.66</v>
      </c>
      <c r="S4840" s="1">
        <v>-24444.35</v>
      </c>
      <c r="T4840" s="1">
        <v>112266.41</v>
      </c>
      <c r="U4840" s="1">
        <f>SUM(Report_Summary[Revenue])</f>
        <v>626594850.33999527</v>
      </c>
      <c r="V4840" s="1">
        <f>Report_Summary[[#This Row],[Total Revenue]] / COUNTA(Report_Summary[Membership No])</f>
        <v>62659.485033999525</v>
      </c>
    </row>
    <row r="4841" spans="1:22" x14ac:dyDescent="0.3">
      <c r="A4841" t="s">
        <v>4880</v>
      </c>
      <c r="B4841">
        <v>2017</v>
      </c>
      <c r="C4841" t="s">
        <v>14</v>
      </c>
      <c r="D4841">
        <v>69</v>
      </c>
      <c r="E4841" t="str">
        <f t="shared" si="75"/>
        <v>Old</v>
      </c>
      <c r="F4841" t="s">
        <v>20</v>
      </c>
      <c r="G4841" t="s">
        <v>25</v>
      </c>
      <c r="H4841" t="s">
        <v>30</v>
      </c>
      <c r="I4841">
        <v>23</v>
      </c>
      <c r="J4841">
        <v>2.19</v>
      </c>
      <c r="K4841" t="s">
        <v>33</v>
      </c>
      <c r="L4841" t="s">
        <v>33</v>
      </c>
      <c r="M4841" s="1">
        <v>9860.3799999999992</v>
      </c>
      <c r="N4841" s="1">
        <v>761.15</v>
      </c>
      <c r="O4841" s="1">
        <v>2334.5500000000002</v>
      </c>
      <c r="P4841" s="1">
        <v>0</v>
      </c>
      <c r="Q4841" s="1">
        <v>30054.6</v>
      </c>
      <c r="R4841" s="1">
        <v>46360.28</v>
      </c>
      <c r="S4841" s="1">
        <v>25921.66</v>
      </c>
      <c r="T4841" s="1">
        <v>50493.22</v>
      </c>
      <c r="U4841" s="1">
        <f>SUM(Report_Summary[Revenue])</f>
        <v>626594850.33999527</v>
      </c>
      <c r="V4841" s="1">
        <f>Report_Summary[[#This Row],[Total Revenue]] / COUNTA(Report_Summary[Membership No])</f>
        <v>62659.485033999525</v>
      </c>
    </row>
    <row r="4842" spans="1:22" x14ac:dyDescent="0.3">
      <c r="A4842" t="s">
        <v>4881</v>
      </c>
      <c r="B4842">
        <v>2016</v>
      </c>
      <c r="C4842" t="s">
        <v>14</v>
      </c>
      <c r="D4842">
        <v>36</v>
      </c>
      <c r="E4842" t="str">
        <f t="shared" si="75"/>
        <v>Middle Age</v>
      </c>
      <c r="F4842" t="s">
        <v>21</v>
      </c>
      <c r="G4842" t="s">
        <v>22</v>
      </c>
      <c r="H4842" t="s">
        <v>28</v>
      </c>
      <c r="I4842">
        <v>25</v>
      </c>
      <c r="J4842">
        <v>3.62</v>
      </c>
      <c r="K4842" t="s">
        <v>33</v>
      </c>
      <c r="L4842" t="s">
        <v>33</v>
      </c>
      <c r="M4842" s="1">
        <v>1146.0999999999999</v>
      </c>
      <c r="N4842" s="1">
        <v>1038.92</v>
      </c>
      <c r="O4842" s="1">
        <v>791.09</v>
      </c>
      <c r="P4842" s="1">
        <v>0</v>
      </c>
      <c r="Q4842" s="1">
        <v>1840.35</v>
      </c>
      <c r="R4842" s="1">
        <v>5379.07</v>
      </c>
      <c r="S4842" s="1">
        <v>-6550.33</v>
      </c>
      <c r="T4842" s="1">
        <v>13769.75</v>
      </c>
      <c r="U4842" s="1">
        <f>SUM(Report_Summary[Revenue])</f>
        <v>626594850.33999527</v>
      </c>
      <c r="V4842" s="1">
        <f>Report_Summary[[#This Row],[Total Revenue]] / COUNTA(Report_Summary[Membership No])</f>
        <v>62659.485033999525</v>
      </c>
    </row>
    <row r="4843" spans="1:22" x14ac:dyDescent="0.3">
      <c r="A4843" t="s">
        <v>4882</v>
      </c>
      <c r="B4843">
        <v>2017</v>
      </c>
      <c r="C4843" t="s">
        <v>13</v>
      </c>
      <c r="D4843">
        <v>29</v>
      </c>
      <c r="E4843" t="str">
        <f t="shared" si="75"/>
        <v>Young</v>
      </c>
      <c r="F4843" t="s">
        <v>21</v>
      </c>
      <c r="G4843" t="s">
        <v>22</v>
      </c>
      <c r="H4843" t="s">
        <v>26</v>
      </c>
      <c r="I4843">
        <v>24</v>
      </c>
      <c r="J4843">
        <v>1.8</v>
      </c>
      <c r="K4843" t="s">
        <v>33</v>
      </c>
      <c r="L4843" t="s">
        <v>33</v>
      </c>
      <c r="M4843" s="1">
        <v>15856.15</v>
      </c>
      <c r="N4843" s="1">
        <v>3588.94</v>
      </c>
      <c r="O4843" s="1">
        <v>1346.1</v>
      </c>
      <c r="P4843" s="1">
        <v>0</v>
      </c>
      <c r="Q4843" s="1">
        <v>72921.289999999994</v>
      </c>
      <c r="R4843" s="1">
        <v>62030.25</v>
      </c>
      <c r="S4843" s="1">
        <v>-19955.93</v>
      </c>
      <c r="T4843" s="1">
        <v>154907.47</v>
      </c>
      <c r="U4843" s="1">
        <f>SUM(Report_Summary[Revenue])</f>
        <v>626594850.33999527</v>
      </c>
      <c r="V4843" s="1">
        <f>Report_Summary[[#This Row],[Total Revenue]] / COUNTA(Report_Summary[Membership No])</f>
        <v>62659.485033999525</v>
      </c>
    </row>
    <row r="4844" spans="1:22" x14ac:dyDescent="0.3">
      <c r="A4844" t="s">
        <v>4883</v>
      </c>
      <c r="B4844">
        <v>2017</v>
      </c>
      <c r="C4844" t="s">
        <v>13</v>
      </c>
      <c r="D4844">
        <v>39</v>
      </c>
      <c r="E4844" t="str">
        <f t="shared" si="75"/>
        <v>Middle Age</v>
      </c>
      <c r="F4844" t="s">
        <v>21</v>
      </c>
      <c r="G4844" t="s">
        <v>23</v>
      </c>
      <c r="H4844" t="s">
        <v>26</v>
      </c>
      <c r="I4844">
        <v>30</v>
      </c>
      <c r="J4844">
        <v>3.01</v>
      </c>
      <c r="K4844" t="s">
        <v>32</v>
      </c>
      <c r="L4844" t="s">
        <v>33</v>
      </c>
      <c r="M4844" s="1">
        <v>17981.28</v>
      </c>
      <c r="N4844" s="1">
        <v>2387.98</v>
      </c>
      <c r="O4844" s="1">
        <v>5359.82</v>
      </c>
      <c r="P4844" s="1">
        <v>0</v>
      </c>
      <c r="Q4844" s="1">
        <v>84279.18</v>
      </c>
      <c r="R4844" s="1">
        <v>56730.71</v>
      </c>
      <c r="S4844" s="1">
        <v>5960.15</v>
      </c>
      <c r="T4844" s="1">
        <v>135049.74</v>
      </c>
      <c r="U4844" s="1">
        <f>SUM(Report_Summary[Revenue])</f>
        <v>626594850.33999527</v>
      </c>
      <c r="V4844" s="1">
        <f>Report_Summary[[#This Row],[Total Revenue]] / COUNTA(Report_Summary[Membership No])</f>
        <v>62659.485033999525</v>
      </c>
    </row>
    <row r="4845" spans="1:22" x14ac:dyDescent="0.3">
      <c r="A4845" t="s">
        <v>4884</v>
      </c>
      <c r="B4845">
        <v>2023</v>
      </c>
      <c r="C4845" t="s">
        <v>14</v>
      </c>
      <c r="D4845">
        <v>21</v>
      </c>
      <c r="E4845" t="str">
        <f t="shared" si="75"/>
        <v>Young</v>
      </c>
      <c r="F4845" t="s">
        <v>16</v>
      </c>
      <c r="G4845" t="s">
        <v>25</v>
      </c>
      <c r="H4845" t="s">
        <v>31</v>
      </c>
      <c r="I4845">
        <v>30</v>
      </c>
      <c r="J4845">
        <v>3.12</v>
      </c>
      <c r="K4845" t="s">
        <v>32</v>
      </c>
      <c r="L4845" t="s">
        <v>33</v>
      </c>
      <c r="M4845" s="1">
        <v>1547.14</v>
      </c>
      <c r="N4845" s="1">
        <v>774.34</v>
      </c>
      <c r="O4845" s="1">
        <v>6245.18</v>
      </c>
      <c r="P4845" s="1">
        <v>0</v>
      </c>
      <c r="Q4845" s="1">
        <v>6147.85</v>
      </c>
      <c r="R4845" s="1">
        <v>6024.65</v>
      </c>
      <c r="S4845" s="1">
        <v>16330.23</v>
      </c>
      <c r="T4845" s="1">
        <v>-4157.7299999999996</v>
      </c>
      <c r="U4845" s="1">
        <f>SUM(Report_Summary[Revenue])</f>
        <v>626594850.33999527</v>
      </c>
      <c r="V4845" s="1">
        <f>Report_Summary[[#This Row],[Total Revenue]] / COUNTA(Report_Summary[Membership No])</f>
        <v>62659.485033999525</v>
      </c>
    </row>
    <row r="4846" spans="1:22" x14ac:dyDescent="0.3">
      <c r="A4846" t="s">
        <v>4885</v>
      </c>
      <c r="B4846">
        <v>2017</v>
      </c>
      <c r="C4846" t="s">
        <v>13</v>
      </c>
      <c r="D4846">
        <v>38</v>
      </c>
      <c r="E4846" t="str">
        <f t="shared" si="75"/>
        <v>Middle Age</v>
      </c>
      <c r="F4846" t="s">
        <v>17</v>
      </c>
      <c r="G4846" t="s">
        <v>22</v>
      </c>
      <c r="H4846" t="s">
        <v>26</v>
      </c>
      <c r="I4846">
        <v>32</v>
      </c>
      <c r="J4846">
        <v>3.09</v>
      </c>
      <c r="K4846" t="s">
        <v>33</v>
      </c>
      <c r="L4846" t="s">
        <v>33</v>
      </c>
      <c r="M4846" s="1">
        <v>558.96</v>
      </c>
      <c r="N4846" s="1">
        <v>2354.13</v>
      </c>
      <c r="O4846" s="1">
        <v>7816.65</v>
      </c>
      <c r="P4846" s="1">
        <v>0</v>
      </c>
      <c r="Q4846" s="1">
        <v>1639.37</v>
      </c>
      <c r="R4846" s="1">
        <v>1049.3599999999999</v>
      </c>
      <c r="S4846" s="1">
        <v>-21274.85</v>
      </c>
      <c r="T4846" s="1">
        <v>23963.58</v>
      </c>
      <c r="U4846" s="1">
        <f>SUM(Report_Summary[Revenue])</f>
        <v>626594850.33999527</v>
      </c>
      <c r="V4846" s="1">
        <f>Report_Summary[[#This Row],[Total Revenue]] / COUNTA(Report_Summary[Membership No])</f>
        <v>62659.485033999525</v>
      </c>
    </row>
    <row r="4847" spans="1:22" x14ac:dyDescent="0.3">
      <c r="A4847" t="s">
        <v>4886</v>
      </c>
      <c r="B4847">
        <v>2021</v>
      </c>
      <c r="C4847" t="s">
        <v>14</v>
      </c>
      <c r="D4847">
        <v>53</v>
      </c>
      <c r="E4847" t="str">
        <f t="shared" si="75"/>
        <v>Middle Age</v>
      </c>
      <c r="F4847" t="s">
        <v>21</v>
      </c>
      <c r="G4847" t="s">
        <v>25</v>
      </c>
      <c r="H4847" t="s">
        <v>26</v>
      </c>
      <c r="I4847">
        <v>31</v>
      </c>
      <c r="J4847">
        <v>2.57</v>
      </c>
      <c r="K4847" t="s">
        <v>33</v>
      </c>
      <c r="L4847" t="s">
        <v>33</v>
      </c>
      <c r="M4847" s="1">
        <v>1731.21</v>
      </c>
      <c r="N4847" s="1">
        <v>4345.3100000000004</v>
      </c>
      <c r="O4847" s="1">
        <v>2090.98</v>
      </c>
      <c r="P4847" s="1">
        <v>0</v>
      </c>
      <c r="Q4847" s="1">
        <v>6403.39</v>
      </c>
      <c r="R4847" s="1">
        <v>4272.16</v>
      </c>
      <c r="S4847" s="1">
        <v>23687.8</v>
      </c>
      <c r="T4847" s="1">
        <v>-13012.25</v>
      </c>
      <c r="U4847" s="1">
        <f>SUM(Report_Summary[Revenue])</f>
        <v>626594850.33999527</v>
      </c>
      <c r="V4847" s="1">
        <f>Report_Summary[[#This Row],[Total Revenue]] / COUNTA(Report_Summary[Membership No])</f>
        <v>62659.485033999525</v>
      </c>
    </row>
    <row r="4848" spans="1:22" x14ac:dyDescent="0.3">
      <c r="A4848" t="s">
        <v>4887</v>
      </c>
      <c r="B4848">
        <v>2021</v>
      </c>
      <c r="C4848" t="s">
        <v>13</v>
      </c>
      <c r="D4848">
        <v>57</v>
      </c>
      <c r="E4848" t="str">
        <f t="shared" si="75"/>
        <v>Old</v>
      </c>
      <c r="F4848" t="s">
        <v>17</v>
      </c>
      <c r="G4848" t="s">
        <v>23</v>
      </c>
      <c r="H4848" t="s">
        <v>29</v>
      </c>
      <c r="I4848">
        <v>27</v>
      </c>
      <c r="J4848">
        <v>2.34</v>
      </c>
      <c r="K4848" t="s">
        <v>33</v>
      </c>
      <c r="L4848" t="s">
        <v>33</v>
      </c>
      <c r="M4848" s="1">
        <v>2666.12</v>
      </c>
      <c r="N4848" s="1">
        <v>1832.79</v>
      </c>
      <c r="O4848" s="1">
        <v>4666.58</v>
      </c>
      <c r="P4848" s="1">
        <v>0</v>
      </c>
      <c r="Q4848" s="1">
        <v>9490.27</v>
      </c>
      <c r="R4848" s="1">
        <v>11116.46</v>
      </c>
      <c r="S4848" s="1">
        <v>-5078.05</v>
      </c>
      <c r="T4848" s="1">
        <v>25684.78</v>
      </c>
      <c r="U4848" s="1">
        <f>SUM(Report_Summary[Revenue])</f>
        <v>626594850.33999527</v>
      </c>
      <c r="V4848" s="1">
        <f>Report_Summary[[#This Row],[Total Revenue]] / COUNTA(Report_Summary[Membership No])</f>
        <v>62659.485033999525</v>
      </c>
    </row>
    <row r="4849" spans="1:22" x14ac:dyDescent="0.3">
      <c r="A4849" t="s">
        <v>4888</v>
      </c>
      <c r="B4849">
        <v>2015</v>
      </c>
      <c r="C4849" t="s">
        <v>14</v>
      </c>
      <c r="D4849">
        <v>75</v>
      </c>
      <c r="E4849" t="str">
        <f t="shared" si="75"/>
        <v>Old</v>
      </c>
      <c r="F4849" t="s">
        <v>18</v>
      </c>
      <c r="G4849" t="s">
        <v>24</v>
      </c>
      <c r="H4849" t="s">
        <v>29</v>
      </c>
      <c r="I4849">
        <v>25</v>
      </c>
      <c r="J4849">
        <v>2.13</v>
      </c>
      <c r="K4849" t="s">
        <v>32</v>
      </c>
      <c r="L4849" t="s">
        <v>33</v>
      </c>
      <c r="M4849" s="1">
        <v>11822.34</v>
      </c>
      <c r="N4849" s="1">
        <v>610.54</v>
      </c>
      <c r="O4849" s="1">
        <v>5983.77</v>
      </c>
      <c r="P4849" s="1">
        <v>0</v>
      </c>
      <c r="Q4849" s="1">
        <v>19710.400000000001</v>
      </c>
      <c r="R4849" s="1">
        <v>48052.85</v>
      </c>
      <c r="S4849" s="1">
        <v>-29879.35</v>
      </c>
      <c r="T4849" s="1">
        <v>97642.6</v>
      </c>
      <c r="U4849" s="1">
        <f>SUM(Report_Summary[Revenue])</f>
        <v>626594850.33999527</v>
      </c>
      <c r="V4849" s="1">
        <f>Report_Summary[[#This Row],[Total Revenue]] / COUNTA(Report_Summary[Membership No])</f>
        <v>62659.485033999525</v>
      </c>
    </row>
    <row r="4850" spans="1:22" x14ac:dyDescent="0.3">
      <c r="A4850" t="s">
        <v>4889</v>
      </c>
      <c r="B4850">
        <v>2020</v>
      </c>
      <c r="C4850" t="s">
        <v>13</v>
      </c>
      <c r="D4850">
        <v>41</v>
      </c>
      <c r="E4850" t="str">
        <f t="shared" si="75"/>
        <v>Middle Age</v>
      </c>
      <c r="F4850" t="s">
        <v>17</v>
      </c>
      <c r="G4850" t="s">
        <v>23</v>
      </c>
      <c r="H4850" t="s">
        <v>28</v>
      </c>
      <c r="I4850">
        <v>27</v>
      </c>
      <c r="J4850">
        <v>2.72</v>
      </c>
      <c r="K4850" t="s">
        <v>32</v>
      </c>
      <c r="L4850" t="s">
        <v>33</v>
      </c>
      <c r="M4850" s="1">
        <v>17328.64</v>
      </c>
      <c r="N4850" s="1">
        <v>2808.07</v>
      </c>
      <c r="O4850" s="1">
        <v>4938.82</v>
      </c>
      <c r="P4850" s="1">
        <v>0</v>
      </c>
      <c r="Q4850" s="1">
        <v>22370.93</v>
      </c>
      <c r="R4850" s="1">
        <v>53021.48</v>
      </c>
      <c r="S4850" s="1">
        <v>-24217.27</v>
      </c>
      <c r="T4850" s="1">
        <v>99609.68</v>
      </c>
      <c r="U4850" s="1">
        <f>SUM(Report_Summary[Revenue])</f>
        <v>626594850.33999527</v>
      </c>
      <c r="V4850" s="1">
        <f>Report_Summary[[#This Row],[Total Revenue]] / COUNTA(Report_Summary[Membership No])</f>
        <v>62659.485033999525</v>
      </c>
    </row>
    <row r="4851" spans="1:22" x14ac:dyDescent="0.3">
      <c r="A4851" t="s">
        <v>4890</v>
      </c>
      <c r="B4851">
        <v>2019</v>
      </c>
      <c r="C4851" t="s">
        <v>14</v>
      </c>
      <c r="D4851">
        <v>54</v>
      </c>
      <c r="E4851" t="str">
        <f t="shared" si="75"/>
        <v>Middle Age</v>
      </c>
      <c r="F4851" t="s">
        <v>16</v>
      </c>
      <c r="G4851" t="s">
        <v>22</v>
      </c>
      <c r="H4851" t="s">
        <v>29</v>
      </c>
      <c r="I4851">
        <v>38</v>
      </c>
      <c r="J4851">
        <v>2.56</v>
      </c>
      <c r="K4851" t="s">
        <v>33</v>
      </c>
      <c r="L4851" t="s">
        <v>33</v>
      </c>
      <c r="M4851" s="1">
        <v>9812.7900000000009</v>
      </c>
      <c r="N4851" s="1">
        <v>1198.6199999999999</v>
      </c>
      <c r="O4851" s="1">
        <v>4211.91</v>
      </c>
      <c r="P4851" s="1">
        <v>0</v>
      </c>
      <c r="Q4851" s="1">
        <v>27616.66</v>
      </c>
      <c r="R4851" s="1">
        <v>25966</v>
      </c>
      <c r="S4851" s="1">
        <v>-11096.66</v>
      </c>
      <c r="T4851" s="1">
        <v>64679.32</v>
      </c>
      <c r="U4851" s="1">
        <f>SUM(Report_Summary[Revenue])</f>
        <v>626594850.33999527</v>
      </c>
      <c r="V4851" s="1">
        <f>Report_Summary[[#This Row],[Total Revenue]] / COUNTA(Report_Summary[Membership No])</f>
        <v>62659.485033999525</v>
      </c>
    </row>
    <row r="4852" spans="1:22" x14ac:dyDescent="0.3">
      <c r="A4852" t="s">
        <v>4891</v>
      </c>
      <c r="B4852">
        <v>2020</v>
      </c>
      <c r="C4852" t="s">
        <v>14</v>
      </c>
      <c r="D4852">
        <v>76</v>
      </c>
      <c r="E4852" t="str">
        <f t="shared" si="75"/>
        <v>Old</v>
      </c>
      <c r="F4852" t="s">
        <v>19</v>
      </c>
      <c r="G4852" t="s">
        <v>22</v>
      </c>
      <c r="H4852" t="s">
        <v>30</v>
      </c>
      <c r="I4852">
        <v>41</v>
      </c>
      <c r="J4852">
        <v>2.2200000000000002</v>
      </c>
      <c r="K4852" t="s">
        <v>33</v>
      </c>
      <c r="L4852" t="s">
        <v>33</v>
      </c>
      <c r="M4852" s="1">
        <v>10681.52</v>
      </c>
      <c r="N4852" s="1">
        <v>2294.66</v>
      </c>
      <c r="O4852" s="1">
        <v>6442.1</v>
      </c>
      <c r="P4852" s="1">
        <v>0</v>
      </c>
      <c r="Q4852" s="1">
        <v>31190.92</v>
      </c>
      <c r="R4852" s="1">
        <v>22555.18</v>
      </c>
      <c r="S4852" s="1">
        <v>-12992.46</v>
      </c>
      <c r="T4852" s="1">
        <v>66738.559999999998</v>
      </c>
      <c r="U4852" s="1">
        <f>SUM(Report_Summary[Revenue])</f>
        <v>626594850.33999527</v>
      </c>
      <c r="V4852" s="1">
        <f>Report_Summary[[#This Row],[Total Revenue]] / COUNTA(Report_Summary[Membership No])</f>
        <v>62659.485033999525</v>
      </c>
    </row>
    <row r="4853" spans="1:22" x14ac:dyDescent="0.3">
      <c r="A4853" t="s">
        <v>4892</v>
      </c>
      <c r="B4853">
        <v>2024</v>
      </c>
      <c r="C4853" t="s">
        <v>13</v>
      </c>
      <c r="D4853">
        <v>48</v>
      </c>
      <c r="E4853" t="str">
        <f t="shared" si="75"/>
        <v>Middle Age</v>
      </c>
      <c r="F4853" t="s">
        <v>21</v>
      </c>
      <c r="G4853" t="s">
        <v>25</v>
      </c>
      <c r="H4853" t="s">
        <v>29</v>
      </c>
      <c r="I4853">
        <v>36</v>
      </c>
      <c r="J4853">
        <v>3.13</v>
      </c>
      <c r="K4853" t="s">
        <v>32</v>
      </c>
      <c r="L4853" t="s">
        <v>33</v>
      </c>
      <c r="M4853" s="1">
        <v>4472.8999999999996</v>
      </c>
      <c r="N4853" s="1">
        <v>2664</v>
      </c>
      <c r="O4853" s="1">
        <v>3750.48</v>
      </c>
      <c r="P4853" s="1">
        <v>0</v>
      </c>
      <c r="Q4853" s="1">
        <v>14073.81</v>
      </c>
      <c r="R4853" s="1">
        <v>12769.89</v>
      </c>
      <c r="S4853" s="1">
        <v>11336.01</v>
      </c>
      <c r="T4853" s="1">
        <v>15507.69</v>
      </c>
      <c r="U4853" s="1">
        <f>SUM(Report_Summary[Revenue])</f>
        <v>626594850.33999527</v>
      </c>
      <c r="V4853" s="1">
        <f>Report_Summary[[#This Row],[Total Revenue]] / COUNTA(Report_Summary[Membership No])</f>
        <v>62659.485033999525</v>
      </c>
    </row>
    <row r="4854" spans="1:22" x14ac:dyDescent="0.3">
      <c r="A4854" t="s">
        <v>4893</v>
      </c>
      <c r="B4854">
        <v>2015</v>
      </c>
      <c r="C4854" t="s">
        <v>13</v>
      </c>
      <c r="D4854">
        <v>54</v>
      </c>
      <c r="E4854" t="str">
        <f t="shared" si="75"/>
        <v>Middle Age</v>
      </c>
      <c r="F4854" t="s">
        <v>19</v>
      </c>
      <c r="G4854" t="s">
        <v>23</v>
      </c>
      <c r="H4854" t="s">
        <v>27</v>
      </c>
      <c r="I4854">
        <v>36</v>
      </c>
      <c r="J4854">
        <v>1.65</v>
      </c>
      <c r="K4854" t="s">
        <v>32</v>
      </c>
      <c r="L4854" t="s">
        <v>33</v>
      </c>
      <c r="M4854" s="1">
        <v>15753.17</v>
      </c>
      <c r="N4854" s="1">
        <v>717.89</v>
      </c>
      <c r="O4854" s="1">
        <v>6830.58</v>
      </c>
      <c r="P4854" s="1">
        <v>0</v>
      </c>
      <c r="Q4854" s="1">
        <v>46070.46</v>
      </c>
      <c r="R4854" s="1">
        <v>54803.3</v>
      </c>
      <c r="S4854" s="1">
        <v>-11937.12</v>
      </c>
      <c r="T4854" s="1">
        <v>112810.88</v>
      </c>
      <c r="U4854" s="1">
        <f>SUM(Report_Summary[Revenue])</f>
        <v>626594850.33999527</v>
      </c>
      <c r="V4854" s="1">
        <f>Report_Summary[[#This Row],[Total Revenue]] / COUNTA(Report_Summary[Membership No])</f>
        <v>62659.485033999525</v>
      </c>
    </row>
    <row r="4855" spans="1:22" x14ac:dyDescent="0.3">
      <c r="A4855" t="s">
        <v>4894</v>
      </c>
      <c r="B4855">
        <v>2018</v>
      </c>
      <c r="C4855" t="s">
        <v>13</v>
      </c>
      <c r="D4855">
        <v>47</v>
      </c>
      <c r="E4855" t="str">
        <f t="shared" si="75"/>
        <v>Middle Age</v>
      </c>
      <c r="F4855" t="s">
        <v>16</v>
      </c>
      <c r="G4855" t="s">
        <v>25</v>
      </c>
      <c r="H4855" t="s">
        <v>30</v>
      </c>
      <c r="I4855">
        <v>27</v>
      </c>
      <c r="J4855">
        <v>2.4500000000000002</v>
      </c>
      <c r="K4855" t="s">
        <v>33</v>
      </c>
      <c r="L4855" t="s">
        <v>33</v>
      </c>
      <c r="M4855" s="1">
        <v>11165.19</v>
      </c>
      <c r="N4855" s="1">
        <v>904.26</v>
      </c>
      <c r="O4855" s="1">
        <v>2085.37</v>
      </c>
      <c r="P4855" s="1">
        <v>0</v>
      </c>
      <c r="Q4855" s="1">
        <v>50752.1</v>
      </c>
      <c r="R4855" s="1">
        <v>51826.95</v>
      </c>
      <c r="S4855" s="1">
        <v>24683.43</v>
      </c>
      <c r="T4855" s="1">
        <v>77895.62</v>
      </c>
      <c r="U4855" s="1">
        <f>SUM(Report_Summary[Revenue])</f>
        <v>626594850.33999527</v>
      </c>
      <c r="V4855" s="1">
        <f>Report_Summary[[#This Row],[Total Revenue]] / COUNTA(Report_Summary[Membership No])</f>
        <v>62659.485033999525</v>
      </c>
    </row>
    <row r="4856" spans="1:22" x14ac:dyDescent="0.3">
      <c r="A4856" t="s">
        <v>4895</v>
      </c>
      <c r="B4856">
        <v>2024</v>
      </c>
      <c r="C4856" t="s">
        <v>13</v>
      </c>
      <c r="D4856">
        <v>60</v>
      </c>
      <c r="E4856" t="str">
        <f t="shared" si="75"/>
        <v>Old</v>
      </c>
      <c r="F4856" t="s">
        <v>15</v>
      </c>
      <c r="G4856" t="s">
        <v>24</v>
      </c>
      <c r="H4856" t="s">
        <v>30</v>
      </c>
      <c r="I4856">
        <v>29</v>
      </c>
      <c r="J4856">
        <v>2.84</v>
      </c>
      <c r="K4856" t="s">
        <v>33</v>
      </c>
      <c r="L4856" t="s">
        <v>33</v>
      </c>
      <c r="M4856" s="1">
        <v>12856.34</v>
      </c>
      <c r="N4856" s="1">
        <v>3629.24</v>
      </c>
      <c r="O4856" s="1">
        <v>6304.64</v>
      </c>
      <c r="P4856" s="1">
        <v>0</v>
      </c>
      <c r="Q4856" s="1">
        <v>35350.870000000003</v>
      </c>
      <c r="R4856" s="1">
        <v>35941.89</v>
      </c>
      <c r="S4856" s="1">
        <v>-20959.13</v>
      </c>
      <c r="T4856" s="1">
        <v>92251.89</v>
      </c>
      <c r="U4856" s="1">
        <f>SUM(Report_Summary[Revenue])</f>
        <v>626594850.33999527</v>
      </c>
      <c r="V4856" s="1">
        <f>Report_Summary[[#This Row],[Total Revenue]] / COUNTA(Report_Summary[Membership No])</f>
        <v>62659.485033999525</v>
      </c>
    </row>
    <row r="4857" spans="1:22" x14ac:dyDescent="0.3">
      <c r="A4857" t="s">
        <v>4896</v>
      </c>
      <c r="B4857">
        <v>2015</v>
      </c>
      <c r="C4857" t="s">
        <v>13</v>
      </c>
      <c r="D4857">
        <v>50</v>
      </c>
      <c r="E4857" t="str">
        <f t="shared" si="75"/>
        <v>Middle Age</v>
      </c>
      <c r="F4857" t="s">
        <v>17</v>
      </c>
      <c r="G4857" t="s">
        <v>23</v>
      </c>
      <c r="H4857" t="s">
        <v>28</v>
      </c>
      <c r="I4857">
        <v>25</v>
      </c>
      <c r="J4857">
        <v>2.91</v>
      </c>
      <c r="K4857" t="s">
        <v>33</v>
      </c>
      <c r="L4857" t="s">
        <v>33</v>
      </c>
      <c r="M4857" s="1">
        <v>7801.18</v>
      </c>
      <c r="N4857" s="1">
        <v>4727.68</v>
      </c>
      <c r="O4857" s="1">
        <v>6300.35</v>
      </c>
      <c r="P4857" s="1">
        <v>0</v>
      </c>
      <c r="Q4857" s="1">
        <v>35293.019999999997</v>
      </c>
      <c r="R4857" s="1">
        <v>33652.660000000003</v>
      </c>
      <c r="S4857" s="1">
        <v>27059.73</v>
      </c>
      <c r="T4857" s="1">
        <v>41885.949999999997</v>
      </c>
      <c r="U4857" s="1">
        <f>SUM(Report_Summary[Revenue])</f>
        <v>626594850.33999527</v>
      </c>
      <c r="V4857" s="1">
        <f>Report_Summary[[#This Row],[Total Revenue]] / COUNTA(Report_Summary[Membership No])</f>
        <v>62659.485033999525</v>
      </c>
    </row>
    <row r="4858" spans="1:22" x14ac:dyDescent="0.3">
      <c r="A4858" t="s">
        <v>4897</v>
      </c>
      <c r="B4858">
        <v>2020</v>
      </c>
      <c r="C4858" t="s">
        <v>13</v>
      </c>
      <c r="D4858">
        <v>31</v>
      </c>
      <c r="E4858" t="str">
        <f t="shared" si="75"/>
        <v>Middle Age</v>
      </c>
      <c r="F4858" t="s">
        <v>20</v>
      </c>
      <c r="G4858" t="s">
        <v>25</v>
      </c>
      <c r="H4858" t="s">
        <v>30</v>
      </c>
      <c r="I4858">
        <v>42</v>
      </c>
      <c r="J4858">
        <v>1.19</v>
      </c>
      <c r="K4858" t="s">
        <v>32</v>
      </c>
      <c r="L4858" t="s">
        <v>33</v>
      </c>
      <c r="M4858" s="1">
        <v>19801.68</v>
      </c>
      <c r="N4858" s="1">
        <v>3285.37</v>
      </c>
      <c r="O4858" s="1">
        <v>7172.16</v>
      </c>
      <c r="P4858" s="1">
        <v>0</v>
      </c>
      <c r="Q4858" s="1">
        <v>52243.88</v>
      </c>
      <c r="R4858" s="1">
        <v>90512.66</v>
      </c>
      <c r="S4858" s="1">
        <v>29885.62</v>
      </c>
      <c r="T4858" s="1">
        <v>112870.92</v>
      </c>
      <c r="U4858" s="1">
        <f>SUM(Report_Summary[Revenue])</f>
        <v>626594850.33999527</v>
      </c>
      <c r="V4858" s="1">
        <f>Report_Summary[[#This Row],[Total Revenue]] / COUNTA(Report_Summary[Membership No])</f>
        <v>62659.485033999525</v>
      </c>
    </row>
    <row r="4859" spans="1:22" x14ac:dyDescent="0.3">
      <c r="A4859" t="s">
        <v>4898</v>
      </c>
      <c r="B4859">
        <v>2020</v>
      </c>
      <c r="C4859" t="s">
        <v>13</v>
      </c>
      <c r="D4859">
        <v>59</v>
      </c>
      <c r="E4859" t="str">
        <f t="shared" si="75"/>
        <v>Old</v>
      </c>
      <c r="F4859" t="s">
        <v>17</v>
      </c>
      <c r="G4859" t="s">
        <v>25</v>
      </c>
      <c r="H4859" t="s">
        <v>26</v>
      </c>
      <c r="I4859">
        <v>25</v>
      </c>
      <c r="J4859">
        <v>1.24</v>
      </c>
      <c r="K4859" t="s">
        <v>33</v>
      </c>
      <c r="L4859" t="s">
        <v>33</v>
      </c>
      <c r="M4859" s="1">
        <v>2140.44</v>
      </c>
      <c r="N4859" s="1">
        <v>840.78</v>
      </c>
      <c r="O4859" s="1">
        <v>2296.09</v>
      </c>
      <c r="P4859" s="1">
        <v>0</v>
      </c>
      <c r="Q4859" s="1">
        <v>6393.6</v>
      </c>
      <c r="R4859" s="1">
        <v>2847.61</v>
      </c>
      <c r="S4859" s="1">
        <v>-20351.669999999998</v>
      </c>
      <c r="T4859" s="1">
        <v>29592.880000000001</v>
      </c>
      <c r="U4859" s="1">
        <f>SUM(Report_Summary[Revenue])</f>
        <v>626594850.33999527</v>
      </c>
      <c r="V4859" s="1">
        <f>Report_Summary[[#This Row],[Total Revenue]] / COUNTA(Report_Summary[Membership No])</f>
        <v>62659.485033999525</v>
      </c>
    </row>
    <row r="4860" spans="1:22" x14ac:dyDescent="0.3">
      <c r="A4860" t="s">
        <v>4899</v>
      </c>
      <c r="B4860">
        <v>2020</v>
      </c>
      <c r="C4860" t="s">
        <v>14</v>
      </c>
      <c r="D4860">
        <v>36</v>
      </c>
      <c r="E4860" t="str">
        <f t="shared" si="75"/>
        <v>Middle Age</v>
      </c>
      <c r="F4860" t="s">
        <v>19</v>
      </c>
      <c r="G4860" t="s">
        <v>25</v>
      </c>
      <c r="H4860" t="s">
        <v>28</v>
      </c>
      <c r="I4860">
        <v>21</v>
      </c>
      <c r="J4860">
        <v>2.72</v>
      </c>
      <c r="K4860" t="s">
        <v>33</v>
      </c>
      <c r="L4860" t="s">
        <v>33</v>
      </c>
      <c r="M4860" s="1">
        <v>18472.12</v>
      </c>
      <c r="N4860" s="1">
        <v>456.16</v>
      </c>
      <c r="O4860" s="1">
        <v>5985.41</v>
      </c>
      <c r="P4860" s="1">
        <v>0</v>
      </c>
      <c r="Q4860" s="1">
        <v>66168.83</v>
      </c>
      <c r="R4860" s="1">
        <v>86536.56</v>
      </c>
      <c r="S4860" s="1">
        <v>-24773.06</v>
      </c>
      <c r="T4860" s="1">
        <v>177478.45</v>
      </c>
      <c r="U4860" s="1">
        <f>SUM(Report_Summary[Revenue])</f>
        <v>626594850.33999527</v>
      </c>
      <c r="V4860" s="1">
        <f>Report_Summary[[#This Row],[Total Revenue]] / COUNTA(Report_Summary[Membership No])</f>
        <v>62659.485033999525</v>
      </c>
    </row>
    <row r="4861" spans="1:22" x14ac:dyDescent="0.3">
      <c r="A4861" t="s">
        <v>4900</v>
      </c>
      <c r="B4861">
        <v>2016</v>
      </c>
      <c r="C4861" t="s">
        <v>13</v>
      </c>
      <c r="D4861">
        <v>28</v>
      </c>
      <c r="E4861" t="str">
        <f t="shared" si="75"/>
        <v>Young</v>
      </c>
      <c r="F4861" t="s">
        <v>20</v>
      </c>
      <c r="G4861" t="s">
        <v>23</v>
      </c>
      <c r="H4861" t="s">
        <v>26</v>
      </c>
      <c r="I4861">
        <v>32</v>
      </c>
      <c r="J4861">
        <v>1.57</v>
      </c>
      <c r="K4861" t="s">
        <v>33</v>
      </c>
      <c r="L4861" t="s">
        <v>33</v>
      </c>
      <c r="M4861" s="1">
        <v>6314.83</v>
      </c>
      <c r="N4861" s="1">
        <v>1665.47</v>
      </c>
      <c r="O4861" s="1">
        <v>1937.33</v>
      </c>
      <c r="P4861" s="1">
        <v>0</v>
      </c>
      <c r="Q4861" s="1">
        <v>21617.27</v>
      </c>
      <c r="R4861" s="1">
        <v>10605.38</v>
      </c>
      <c r="S4861" s="1">
        <v>11627.15</v>
      </c>
      <c r="T4861" s="1">
        <v>20595.5</v>
      </c>
      <c r="U4861" s="1">
        <f>SUM(Report_Summary[Revenue])</f>
        <v>626594850.33999527</v>
      </c>
      <c r="V4861" s="1">
        <f>Report_Summary[[#This Row],[Total Revenue]] / COUNTA(Report_Summary[Membership No])</f>
        <v>62659.485033999525</v>
      </c>
    </row>
    <row r="4862" spans="1:22" x14ac:dyDescent="0.3">
      <c r="A4862" t="s">
        <v>4901</v>
      </c>
      <c r="B4862">
        <v>2024</v>
      </c>
      <c r="C4862" t="s">
        <v>14</v>
      </c>
      <c r="D4862">
        <v>78</v>
      </c>
      <c r="E4862" t="str">
        <f t="shared" si="75"/>
        <v>Old</v>
      </c>
      <c r="F4862" t="s">
        <v>20</v>
      </c>
      <c r="G4862" t="s">
        <v>22</v>
      </c>
      <c r="H4862" t="s">
        <v>29</v>
      </c>
      <c r="I4862">
        <v>29</v>
      </c>
      <c r="J4862">
        <v>2.16</v>
      </c>
      <c r="K4862" t="s">
        <v>33</v>
      </c>
      <c r="L4862" t="s">
        <v>33</v>
      </c>
      <c r="M4862" s="1">
        <v>5098.29</v>
      </c>
      <c r="N4862" s="1">
        <v>4273.84</v>
      </c>
      <c r="O4862" s="1">
        <v>2094.58</v>
      </c>
      <c r="P4862" s="1">
        <v>0</v>
      </c>
      <c r="Q4862" s="1">
        <v>18295.77</v>
      </c>
      <c r="R4862" s="1">
        <v>22867.55</v>
      </c>
      <c r="S4862" s="1">
        <v>-1720.68</v>
      </c>
      <c r="T4862" s="1">
        <v>42884</v>
      </c>
      <c r="U4862" s="1">
        <f>SUM(Report_Summary[Revenue])</f>
        <v>626594850.33999527</v>
      </c>
      <c r="V4862" s="1">
        <f>Report_Summary[[#This Row],[Total Revenue]] / COUNTA(Report_Summary[Membership No])</f>
        <v>62659.485033999525</v>
      </c>
    </row>
    <row r="4863" spans="1:22" x14ac:dyDescent="0.3">
      <c r="A4863" t="s">
        <v>4902</v>
      </c>
      <c r="B4863">
        <v>2020</v>
      </c>
      <c r="C4863" t="s">
        <v>14</v>
      </c>
      <c r="D4863">
        <v>67</v>
      </c>
      <c r="E4863" t="str">
        <f t="shared" si="75"/>
        <v>Old</v>
      </c>
      <c r="F4863" t="s">
        <v>18</v>
      </c>
      <c r="G4863" t="s">
        <v>25</v>
      </c>
      <c r="H4863" t="s">
        <v>26</v>
      </c>
      <c r="I4863">
        <v>24</v>
      </c>
      <c r="J4863">
        <v>2.27</v>
      </c>
      <c r="K4863" t="s">
        <v>33</v>
      </c>
      <c r="L4863" t="s">
        <v>33</v>
      </c>
      <c r="M4863" s="1">
        <v>5528.7</v>
      </c>
      <c r="N4863" s="1">
        <v>3963.58</v>
      </c>
      <c r="O4863" s="1">
        <v>4860.33</v>
      </c>
      <c r="P4863" s="1">
        <v>0</v>
      </c>
      <c r="Q4863" s="1">
        <v>22995.24</v>
      </c>
      <c r="R4863" s="1">
        <v>13759.49</v>
      </c>
      <c r="S4863" s="1">
        <v>4121.3599999999997</v>
      </c>
      <c r="T4863" s="1">
        <v>32633.37</v>
      </c>
      <c r="U4863" s="1">
        <f>SUM(Report_Summary[Revenue])</f>
        <v>626594850.33999527</v>
      </c>
      <c r="V4863" s="1">
        <f>Report_Summary[[#This Row],[Total Revenue]] / COUNTA(Report_Summary[Membership No])</f>
        <v>62659.485033999525</v>
      </c>
    </row>
    <row r="4864" spans="1:22" x14ac:dyDescent="0.3">
      <c r="A4864" t="s">
        <v>4903</v>
      </c>
      <c r="B4864">
        <v>2020</v>
      </c>
      <c r="C4864" t="s">
        <v>14</v>
      </c>
      <c r="D4864">
        <v>44</v>
      </c>
      <c r="E4864" t="str">
        <f t="shared" si="75"/>
        <v>Middle Age</v>
      </c>
      <c r="F4864" t="s">
        <v>17</v>
      </c>
      <c r="G4864" t="s">
        <v>24</v>
      </c>
      <c r="H4864" t="s">
        <v>26</v>
      </c>
      <c r="I4864">
        <v>28</v>
      </c>
      <c r="J4864">
        <v>2.36</v>
      </c>
      <c r="K4864" t="s">
        <v>32</v>
      </c>
      <c r="L4864" t="s">
        <v>33</v>
      </c>
      <c r="M4864" s="1">
        <v>17674.27</v>
      </c>
      <c r="N4864" s="1">
        <v>1062.17</v>
      </c>
      <c r="O4864" s="1">
        <v>2088.11</v>
      </c>
      <c r="P4864" s="1">
        <v>0</v>
      </c>
      <c r="Q4864" s="1">
        <v>24718.27</v>
      </c>
      <c r="R4864" s="1">
        <v>75362.98</v>
      </c>
      <c r="S4864" s="1">
        <v>-22306.78</v>
      </c>
      <c r="T4864" s="1">
        <v>122388.03</v>
      </c>
      <c r="U4864" s="1">
        <f>SUM(Report_Summary[Revenue])</f>
        <v>626594850.33999527</v>
      </c>
      <c r="V4864" s="1">
        <f>Report_Summary[[#This Row],[Total Revenue]] / COUNTA(Report_Summary[Membership No])</f>
        <v>62659.485033999525</v>
      </c>
    </row>
    <row r="4865" spans="1:22" x14ac:dyDescent="0.3">
      <c r="A4865" t="s">
        <v>4904</v>
      </c>
      <c r="B4865">
        <v>2016</v>
      </c>
      <c r="C4865" t="s">
        <v>13</v>
      </c>
      <c r="D4865">
        <v>73</v>
      </c>
      <c r="E4865" t="str">
        <f t="shared" si="75"/>
        <v>Old</v>
      </c>
      <c r="F4865" t="s">
        <v>15</v>
      </c>
      <c r="G4865" t="s">
        <v>23</v>
      </c>
      <c r="H4865" t="s">
        <v>31</v>
      </c>
      <c r="I4865">
        <v>24</v>
      </c>
      <c r="J4865">
        <v>3.73</v>
      </c>
      <c r="K4865" t="s">
        <v>32</v>
      </c>
      <c r="L4865" t="s">
        <v>33</v>
      </c>
      <c r="M4865" s="1">
        <v>9932.2999999999993</v>
      </c>
      <c r="N4865" s="1">
        <v>2845.1</v>
      </c>
      <c r="O4865" s="1">
        <v>1783.91</v>
      </c>
      <c r="P4865" s="1">
        <v>0</v>
      </c>
      <c r="Q4865" s="1">
        <v>45613.77</v>
      </c>
      <c r="R4865" s="1">
        <v>16603.88</v>
      </c>
      <c r="S4865" s="1">
        <v>8531.69</v>
      </c>
      <c r="T4865" s="1">
        <v>53685.96</v>
      </c>
      <c r="U4865" s="1">
        <f>SUM(Report_Summary[Revenue])</f>
        <v>626594850.33999527</v>
      </c>
      <c r="V4865" s="1">
        <f>Report_Summary[[#This Row],[Total Revenue]] / COUNTA(Report_Summary[Membership No])</f>
        <v>62659.485033999525</v>
      </c>
    </row>
    <row r="4866" spans="1:22" x14ac:dyDescent="0.3">
      <c r="A4866" t="s">
        <v>4905</v>
      </c>
      <c r="B4866">
        <v>2021</v>
      </c>
      <c r="C4866" t="s">
        <v>13</v>
      </c>
      <c r="D4866">
        <v>64</v>
      </c>
      <c r="E4866" t="str">
        <f t="shared" si="75"/>
        <v>Old</v>
      </c>
      <c r="F4866" t="s">
        <v>17</v>
      </c>
      <c r="G4866" t="s">
        <v>25</v>
      </c>
      <c r="H4866" t="s">
        <v>28</v>
      </c>
      <c r="I4866">
        <v>32</v>
      </c>
      <c r="J4866">
        <v>2.67</v>
      </c>
      <c r="K4866" t="s">
        <v>33</v>
      </c>
      <c r="L4866" t="s">
        <v>33</v>
      </c>
      <c r="M4866" s="1">
        <v>6709.33</v>
      </c>
      <c r="N4866" s="1">
        <v>2727.89</v>
      </c>
      <c r="O4866" s="1">
        <v>4991.58</v>
      </c>
      <c r="P4866" s="1">
        <v>0</v>
      </c>
      <c r="Q4866" s="1">
        <v>25886.21</v>
      </c>
      <c r="R4866" s="1">
        <v>27349.37</v>
      </c>
      <c r="S4866" s="1">
        <v>29705.07</v>
      </c>
      <c r="T4866" s="1">
        <v>23530.51</v>
      </c>
      <c r="U4866" s="1">
        <f>SUM(Report_Summary[Revenue])</f>
        <v>626594850.33999527</v>
      </c>
      <c r="V4866" s="1">
        <f>Report_Summary[[#This Row],[Total Revenue]] / COUNTA(Report_Summary[Membership No])</f>
        <v>62659.485033999525</v>
      </c>
    </row>
    <row r="4867" spans="1:22" x14ac:dyDescent="0.3">
      <c r="A4867" t="s">
        <v>4906</v>
      </c>
      <c r="B4867">
        <v>2018</v>
      </c>
      <c r="C4867" t="s">
        <v>13</v>
      </c>
      <c r="D4867">
        <v>71</v>
      </c>
      <c r="E4867" t="str">
        <f t="shared" ref="E4867:E4930" si="76">IF(D4867&gt;55,"Old",IF(D4867&gt;=31,"Middle Age",IF(D4867&lt;31,"Young","Invalid")))</f>
        <v>Old</v>
      </c>
      <c r="F4867" t="s">
        <v>19</v>
      </c>
      <c r="G4867" t="s">
        <v>23</v>
      </c>
      <c r="H4867" t="s">
        <v>29</v>
      </c>
      <c r="I4867">
        <v>26</v>
      </c>
      <c r="J4867">
        <v>2.9</v>
      </c>
      <c r="K4867" t="s">
        <v>33</v>
      </c>
      <c r="L4867" t="s">
        <v>33</v>
      </c>
      <c r="M4867" s="1">
        <v>13007.1</v>
      </c>
      <c r="N4867" s="1">
        <v>1227.49</v>
      </c>
      <c r="O4867" s="1">
        <v>5535.5</v>
      </c>
      <c r="P4867" s="1">
        <v>0</v>
      </c>
      <c r="Q4867" s="1">
        <v>39118.36</v>
      </c>
      <c r="R4867" s="1">
        <v>26435.200000000001</v>
      </c>
      <c r="S4867" s="1">
        <v>-6654.28</v>
      </c>
      <c r="T4867" s="1">
        <v>72207.839999999997</v>
      </c>
      <c r="U4867" s="1">
        <f>SUM(Report_Summary[Revenue])</f>
        <v>626594850.33999527</v>
      </c>
      <c r="V4867" s="1">
        <f>Report_Summary[[#This Row],[Total Revenue]] / COUNTA(Report_Summary[Membership No])</f>
        <v>62659.485033999525</v>
      </c>
    </row>
    <row r="4868" spans="1:22" x14ac:dyDescent="0.3">
      <c r="A4868" t="s">
        <v>4907</v>
      </c>
      <c r="B4868">
        <v>2020</v>
      </c>
      <c r="C4868" t="s">
        <v>14</v>
      </c>
      <c r="D4868">
        <v>59</v>
      </c>
      <c r="E4868" t="str">
        <f t="shared" si="76"/>
        <v>Old</v>
      </c>
      <c r="F4868" t="s">
        <v>18</v>
      </c>
      <c r="G4868" t="s">
        <v>25</v>
      </c>
      <c r="H4868" t="s">
        <v>30</v>
      </c>
      <c r="I4868">
        <v>29</v>
      </c>
      <c r="J4868">
        <v>2.48</v>
      </c>
      <c r="K4868" t="s">
        <v>32</v>
      </c>
      <c r="L4868" t="s">
        <v>33</v>
      </c>
      <c r="M4868" s="1">
        <v>5998.87</v>
      </c>
      <c r="N4868" s="1">
        <v>1887.17</v>
      </c>
      <c r="O4868" s="1">
        <v>4919.6000000000004</v>
      </c>
      <c r="P4868" s="1">
        <v>0</v>
      </c>
      <c r="Q4868" s="1">
        <v>27065.06</v>
      </c>
      <c r="R4868" s="1">
        <v>19280.43</v>
      </c>
      <c r="S4868" s="1">
        <v>7340.81</v>
      </c>
      <c r="T4868" s="1">
        <v>39004.68</v>
      </c>
      <c r="U4868" s="1">
        <f>SUM(Report_Summary[Revenue])</f>
        <v>626594850.33999527</v>
      </c>
      <c r="V4868" s="1">
        <f>Report_Summary[[#This Row],[Total Revenue]] / COUNTA(Report_Summary[Membership No])</f>
        <v>62659.485033999525</v>
      </c>
    </row>
    <row r="4869" spans="1:22" x14ac:dyDescent="0.3">
      <c r="A4869" t="s">
        <v>4908</v>
      </c>
      <c r="B4869">
        <v>2024</v>
      </c>
      <c r="C4869" t="s">
        <v>14</v>
      </c>
      <c r="D4869">
        <v>24</v>
      </c>
      <c r="E4869" t="str">
        <f t="shared" si="76"/>
        <v>Young</v>
      </c>
      <c r="F4869" t="s">
        <v>21</v>
      </c>
      <c r="G4869" t="s">
        <v>25</v>
      </c>
      <c r="H4869" t="s">
        <v>26</v>
      </c>
      <c r="I4869">
        <v>31</v>
      </c>
      <c r="J4869">
        <v>3.75</v>
      </c>
      <c r="K4869" t="s">
        <v>32</v>
      </c>
      <c r="L4869" t="s">
        <v>33</v>
      </c>
      <c r="M4869" s="1">
        <v>16470.82</v>
      </c>
      <c r="N4869" s="1">
        <v>1532.79</v>
      </c>
      <c r="O4869" s="1">
        <v>2725.97</v>
      </c>
      <c r="P4869" s="1">
        <v>0</v>
      </c>
      <c r="Q4869" s="1">
        <v>28779.19</v>
      </c>
      <c r="R4869" s="1">
        <v>79056.61</v>
      </c>
      <c r="S4869" s="1">
        <v>-24977.22</v>
      </c>
      <c r="T4869" s="1">
        <v>132813.01999999999</v>
      </c>
      <c r="U4869" s="1">
        <f>SUM(Report_Summary[Revenue])</f>
        <v>626594850.33999527</v>
      </c>
      <c r="V4869" s="1">
        <f>Report_Summary[[#This Row],[Total Revenue]] / COUNTA(Report_Summary[Membership No])</f>
        <v>62659.485033999525</v>
      </c>
    </row>
    <row r="4870" spans="1:22" x14ac:dyDescent="0.3">
      <c r="A4870" t="s">
        <v>4909</v>
      </c>
      <c r="B4870">
        <v>2019</v>
      </c>
      <c r="C4870" t="s">
        <v>13</v>
      </c>
      <c r="D4870">
        <v>23</v>
      </c>
      <c r="E4870" t="str">
        <f t="shared" si="76"/>
        <v>Young</v>
      </c>
      <c r="F4870" t="s">
        <v>16</v>
      </c>
      <c r="G4870" t="s">
        <v>23</v>
      </c>
      <c r="H4870" t="s">
        <v>26</v>
      </c>
      <c r="I4870">
        <v>27</v>
      </c>
      <c r="J4870">
        <v>2.38</v>
      </c>
      <c r="K4870" t="s">
        <v>32</v>
      </c>
      <c r="L4870" t="s">
        <v>33</v>
      </c>
      <c r="M4870" s="1">
        <v>1000.07</v>
      </c>
      <c r="N4870" s="1">
        <v>1698.54</v>
      </c>
      <c r="O4870" s="1">
        <v>2544.83</v>
      </c>
      <c r="P4870" s="1">
        <v>0</v>
      </c>
      <c r="Q4870" s="1">
        <v>3686.37</v>
      </c>
      <c r="R4870" s="1">
        <v>1410.62</v>
      </c>
      <c r="S4870" s="1">
        <v>19531.189999999999</v>
      </c>
      <c r="T4870" s="1">
        <v>-14434.2</v>
      </c>
      <c r="U4870" s="1">
        <f>SUM(Report_Summary[Revenue])</f>
        <v>626594850.33999527</v>
      </c>
      <c r="V4870" s="1">
        <f>Report_Summary[[#This Row],[Total Revenue]] / COUNTA(Report_Summary[Membership No])</f>
        <v>62659.485033999525</v>
      </c>
    </row>
    <row r="4871" spans="1:22" x14ac:dyDescent="0.3">
      <c r="A4871" t="s">
        <v>4910</v>
      </c>
      <c r="B4871">
        <v>2017</v>
      </c>
      <c r="C4871" t="s">
        <v>13</v>
      </c>
      <c r="D4871">
        <v>48</v>
      </c>
      <c r="E4871" t="str">
        <f t="shared" si="76"/>
        <v>Middle Age</v>
      </c>
      <c r="F4871" t="s">
        <v>20</v>
      </c>
      <c r="G4871" t="s">
        <v>22</v>
      </c>
      <c r="H4871" t="s">
        <v>29</v>
      </c>
      <c r="I4871">
        <v>31</v>
      </c>
      <c r="J4871">
        <v>1.55</v>
      </c>
      <c r="K4871" t="s">
        <v>33</v>
      </c>
      <c r="L4871" t="s">
        <v>33</v>
      </c>
      <c r="M4871" s="1">
        <v>13933.88</v>
      </c>
      <c r="N4871" s="1">
        <v>2306.63</v>
      </c>
      <c r="O4871" s="1">
        <v>7777.75</v>
      </c>
      <c r="P4871" s="1">
        <v>0</v>
      </c>
      <c r="Q4871" s="1">
        <v>58439.95</v>
      </c>
      <c r="R4871" s="1">
        <v>59887.22</v>
      </c>
      <c r="S4871" s="1">
        <v>5701.42</v>
      </c>
      <c r="T4871" s="1">
        <v>112625.75</v>
      </c>
      <c r="U4871" s="1">
        <f>SUM(Report_Summary[Revenue])</f>
        <v>626594850.33999527</v>
      </c>
      <c r="V4871" s="1">
        <f>Report_Summary[[#This Row],[Total Revenue]] / COUNTA(Report_Summary[Membership No])</f>
        <v>62659.485033999525</v>
      </c>
    </row>
    <row r="4872" spans="1:22" x14ac:dyDescent="0.3">
      <c r="A4872" t="s">
        <v>4911</v>
      </c>
      <c r="B4872">
        <v>2018</v>
      </c>
      <c r="C4872" t="s">
        <v>14</v>
      </c>
      <c r="D4872">
        <v>52</v>
      </c>
      <c r="E4872" t="str">
        <f t="shared" si="76"/>
        <v>Middle Age</v>
      </c>
      <c r="F4872" t="s">
        <v>17</v>
      </c>
      <c r="G4872" t="s">
        <v>22</v>
      </c>
      <c r="H4872" t="s">
        <v>26</v>
      </c>
      <c r="I4872">
        <v>26</v>
      </c>
      <c r="J4872">
        <v>3.21</v>
      </c>
      <c r="K4872" t="s">
        <v>32</v>
      </c>
      <c r="L4872" t="s">
        <v>33</v>
      </c>
      <c r="M4872" s="1">
        <v>5941.64</v>
      </c>
      <c r="N4872" s="1">
        <v>2000.14</v>
      </c>
      <c r="O4872" s="1">
        <v>1502.73</v>
      </c>
      <c r="P4872" s="1">
        <v>0</v>
      </c>
      <c r="Q4872" s="1">
        <v>14090.94</v>
      </c>
      <c r="R4872" s="1">
        <v>22231.19</v>
      </c>
      <c r="S4872" s="1">
        <v>-6685.82</v>
      </c>
      <c r="T4872" s="1">
        <v>43007.95</v>
      </c>
      <c r="U4872" s="1">
        <f>SUM(Report_Summary[Revenue])</f>
        <v>626594850.33999527</v>
      </c>
      <c r="V4872" s="1">
        <f>Report_Summary[[#This Row],[Total Revenue]] / COUNTA(Report_Summary[Membership No])</f>
        <v>62659.485033999525</v>
      </c>
    </row>
    <row r="4873" spans="1:22" x14ac:dyDescent="0.3">
      <c r="A4873" t="s">
        <v>4912</v>
      </c>
      <c r="B4873">
        <v>2023</v>
      </c>
      <c r="C4873" t="s">
        <v>14</v>
      </c>
      <c r="D4873">
        <v>27</v>
      </c>
      <c r="E4873" t="str">
        <f t="shared" si="76"/>
        <v>Young</v>
      </c>
      <c r="F4873" t="s">
        <v>18</v>
      </c>
      <c r="G4873" t="s">
        <v>24</v>
      </c>
      <c r="H4873" t="s">
        <v>31</v>
      </c>
      <c r="I4873">
        <v>24</v>
      </c>
      <c r="J4873">
        <v>1.86</v>
      </c>
      <c r="K4873" t="s">
        <v>32</v>
      </c>
      <c r="L4873" t="s">
        <v>33</v>
      </c>
      <c r="M4873" s="1">
        <v>8052.82</v>
      </c>
      <c r="N4873" s="1">
        <v>518.62</v>
      </c>
      <c r="O4873" s="1">
        <v>2621.2399999999998</v>
      </c>
      <c r="P4873" s="1">
        <v>0</v>
      </c>
      <c r="Q4873" s="1">
        <v>30561.64</v>
      </c>
      <c r="R4873" s="1">
        <v>22684.09</v>
      </c>
      <c r="S4873" s="1">
        <v>-15483.11</v>
      </c>
      <c r="T4873" s="1">
        <v>68728.84</v>
      </c>
      <c r="U4873" s="1">
        <f>SUM(Report_Summary[Revenue])</f>
        <v>626594850.33999527</v>
      </c>
      <c r="V4873" s="1">
        <f>Report_Summary[[#This Row],[Total Revenue]] / COUNTA(Report_Summary[Membership No])</f>
        <v>62659.485033999525</v>
      </c>
    </row>
    <row r="4874" spans="1:22" x14ac:dyDescent="0.3">
      <c r="A4874" t="s">
        <v>4913</v>
      </c>
      <c r="B4874">
        <v>2017</v>
      </c>
      <c r="C4874" t="s">
        <v>14</v>
      </c>
      <c r="D4874">
        <v>49</v>
      </c>
      <c r="E4874" t="str">
        <f t="shared" si="76"/>
        <v>Middle Age</v>
      </c>
      <c r="F4874" t="s">
        <v>21</v>
      </c>
      <c r="G4874" t="s">
        <v>25</v>
      </c>
      <c r="H4874" t="s">
        <v>30</v>
      </c>
      <c r="I4874">
        <v>22</v>
      </c>
      <c r="J4874">
        <v>2.0299999999999998</v>
      </c>
      <c r="K4874" t="s">
        <v>32</v>
      </c>
      <c r="L4874" t="s">
        <v>33</v>
      </c>
      <c r="M4874" s="1">
        <v>19153.099999999999</v>
      </c>
      <c r="N4874" s="1">
        <v>3151.78</v>
      </c>
      <c r="O4874" s="1">
        <v>1923.02</v>
      </c>
      <c r="P4874" s="1">
        <v>0</v>
      </c>
      <c r="Q4874" s="1">
        <v>32919.839999999997</v>
      </c>
      <c r="R4874" s="1">
        <v>30809.93</v>
      </c>
      <c r="S4874" s="1">
        <v>18605.14</v>
      </c>
      <c r="T4874" s="1">
        <v>45124.63</v>
      </c>
      <c r="U4874" s="1">
        <f>SUM(Report_Summary[Revenue])</f>
        <v>626594850.33999527</v>
      </c>
      <c r="V4874" s="1">
        <f>Report_Summary[[#This Row],[Total Revenue]] / COUNTA(Report_Summary[Membership No])</f>
        <v>62659.485033999525</v>
      </c>
    </row>
    <row r="4875" spans="1:22" x14ac:dyDescent="0.3">
      <c r="A4875" t="s">
        <v>4914</v>
      </c>
      <c r="B4875">
        <v>2024</v>
      </c>
      <c r="C4875" t="s">
        <v>13</v>
      </c>
      <c r="D4875">
        <v>40</v>
      </c>
      <c r="E4875" t="str">
        <f t="shared" si="76"/>
        <v>Middle Age</v>
      </c>
      <c r="F4875" t="s">
        <v>21</v>
      </c>
      <c r="G4875" t="s">
        <v>23</v>
      </c>
      <c r="H4875" t="s">
        <v>29</v>
      </c>
      <c r="I4875">
        <v>36</v>
      </c>
      <c r="J4875">
        <v>2.31</v>
      </c>
      <c r="K4875" t="s">
        <v>33</v>
      </c>
      <c r="L4875" t="s">
        <v>33</v>
      </c>
      <c r="M4875" s="1">
        <v>16418.88</v>
      </c>
      <c r="N4875" s="1">
        <v>2209.7399999999998</v>
      </c>
      <c r="O4875" s="1">
        <v>439.94</v>
      </c>
      <c r="P4875" s="1">
        <v>0</v>
      </c>
      <c r="Q4875" s="1">
        <v>74055.28</v>
      </c>
      <c r="R4875" s="1">
        <v>42728.66</v>
      </c>
      <c r="S4875" s="1">
        <v>-10364.27</v>
      </c>
      <c r="T4875" s="1">
        <v>127148.21</v>
      </c>
      <c r="U4875" s="1">
        <f>SUM(Report_Summary[Revenue])</f>
        <v>626594850.33999527</v>
      </c>
      <c r="V4875" s="1">
        <f>Report_Summary[[#This Row],[Total Revenue]] / COUNTA(Report_Summary[Membership No])</f>
        <v>62659.485033999525</v>
      </c>
    </row>
    <row r="4876" spans="1:22" x14ac:dyDescent="0.3">
      <c r="A4876" t="s">
        <v>4915</v>
      </c>
      <c r="B4876">
        <v>2017</v>
      </c>
      <c r="C4876" t="s">
        <v>13</v>
      </c>
      <c r="D4876">
        <v>47</v>
      </c>
      <c r="E4876" t="str">
        <f t="shared" si="76"/>
        <v>Middle Age</v>
      </c>
      <c r="F4876" t="s">
        <v>16</v>
      </c>
      <c r="G4876" t="s">
        <v>24</v>
      </c>
      <c r="H4876" t="s">
        <v>30</v>
      </c>
      <c r="I4876">
        <v>39</v>
      </c>
      <c r="J4876">
        <v>2.0499999999999998</v>
      </c>
      <c r="K4876" t="s">
        <v>33</v>
      </c>
      <c r="L4876" t="s">
        <v>33</v>
      </c>
      <c r="M4876" s="1">
        <v>13964.6</v>
      </c>
      <c r="N4876" s="1">
        <v>3460</v>
      </c>
      <c r="O4876" s="1">
        <v>6762.94</v>
      </c>
      <c r="P4876" s="1">
        <v>0</v>
      </c>
      <c r="Q4876" s="1">
        <v>49272.42</v>
      </c>
      <c r="R4876" s="1">
        <v>37002.86</v>
      </c>
      <c r="S4876" s="1">
        <v>-2887.83</v>
      </c>
      <c r="T4876" s="1">
        <v>89163.11</v>
      </c>
      <c r="U4876" s="1">
        <f>SUM(Report_Summary[Revenue])</f>
        <v>626594850.33999527</v>
      </c>
      <c r="V4876" s="1">
        <f>Report_Summary[[#This Row],[Total Revenue]] / COUNTA(Report_Summary[Membership No])</f>
        <v>62659.485033999525</v>
      </c>
    </row>
    <row r="4877" spans="1:22" x14ac:dyDescent="0.3">
      <c r="A4877" t="s">
        <v>4916</v>
      </c>
      <c r="B4877">
        <v>2023</v>
      </c>
      <c r="C4877" t="s">
        <v>13</v>
      </c>
      <c r="D4877">
        <v>56</v>
      </c>
      <c r="E4877" t="str">
        <f t="shared" si="76"/>
        <v>Old</v>
      </c>
      <c r="F4877" t="s">
        <v>18</v>
      </c>
      <c r="G4877" t="s">
        <v>23</v>
      </c>
      <c r="H4877" t="s">
        <v>26</v>
      </c>
      <c r="I4877">
        <v>25</v>
      </c>
      <c r="J4877">
        <v>1.81</v>
      </c>
      <c r="K4877" t="s">
        <v>33</v>
      </c>
      <c r="L4877" t="s">
        <v>33</v>
      </c>
      <c r="M4877" s="1">
        <v>5989.73</v>
      </c>
      <c r="N4877" s="1">
        <v>4639.38</v>
      </c>
      <c r="O4877" s="1">
        <v>3712.65</v>
      </c>
      <c r="P4877" s="1">
        <v>0</v>
      </c>
      <c r="Q4877" s="1">
        <v>14784.54</v>
      </c>
      <c r="R4877" s="1">
        <v>14553.04</v>
      </c>
      <c r="S4877" s="1">
        <v>-16951.37</v>
      </c>
      <c r="T4877" s="1">
        <v>46288.95</v>
      </c>
      <c r="U4877" s="1">
        <f>SUM(Report_Summary[Revenue])</f>
        <v>626594850.33999527</v>
      </c>
      <c r="V4877" s="1">
        <f>Report_Summary[[#This Row],[Total Revenue]] / COUNTA(Report_Summary[Membership No])</f>
        <v>62659.485033999525</v>
      </c>
    </row>
    <row r="4878" spans="1:22" x14ac:dyDescent="0.3">
      <c r="A4878" t="s">
        <v>4917</v>
      </c>
      <c r="B4878">
        <v>2016</v>
      </c>
      <c r="C4878" t="s">
        <v>13</v>
      </c>
      <c r="D4878">
        <v>39</v>
      </c>
      <c r="E4878" t="str">
        <f t="shared" si="76"/>
        <v>Middle Age</v>
      </c>
      <c r="F4878" t="s">
        <v>16</v>
      </c>
      <c r="G4878" t="s">
        <v>25</v>
      </c>
      <c r="H4878" t="s">
        <v>31</v>
      </c>
      <c r="I4878">
        <v>25</v>
      </c>
      <c r="J4878">
        <v>3.43</v>
      </c>
      <c r="K4878" t="s">
        <v>33</v>
      </c>
      <c r="L4878" t="s">
        <v>33</v>
      </c>
      <c r="M4878" s="1">
        <v>10777.22</v>
      </c>
      <c r="N4878" s="1">
        <v>923.17</v>
      </c>
      <c r="O4878" s="1">
        <v>61.67</v>
      </c>
      <c r="P4878" s="1">
        <v>0</v>
      </c>
      <c r="Q4878" s="1">
        <v>51487.17</v>
      </c>
      <c r="R4878" s="1">
        <v>23057.200000000001</v>
      </c>
      <c r="S4878" s="1">
        <v>16168.73</v>
      </c>
      <c r="T4878" s="1">
        <v>58375.64</v>
      </c>
      <c r="U4878" s="1">
        <f>SUM(Report_Summary[Revenue])</f>
        <v>626594850.33999527</v>
      </c>
      <c r="V4878" s="1">
        <f>Report_Summary[[#This Row],[Total Revenue]] / COUNTA(Report_Summary[Membership No])</f>
        <v>62659.485033999525</v>
      </c>
    </row>
    <row r="4879" spans="1:22" x14ac:dyDescent="0.3">
      <c r="A4879" t="s">
        <v>4918</v>
      </c>
      <c r="B4879">
        <v>2020</v>
      </c>
      <c r="C4879" t="s">
        <v>13</v>
      </c>
      <c r="D4879">
        <v>47</v>
      </c>
      <c r="E4879" t="str">
        <f t="shared" si="76"/>
        <v>Middle Age</v>
      </c>
      <c r="F4879" t="s">
        <v>18</v>
      </c>
      <c r="G4879" t="s">
        <v>25</v>
      </c>
      <c r="H4879" t="s">
        <v>26</v>
      </c>
      <c r="I4879">
        <v>31</v>
      </c>
      <c r="J4879">
        <v>1.99</v>
      </c>
      <c r="K4879" t="s">
        <v>33</v>
      </c>
      <c r="L4879" t="s">
        <v>33</v>
      </c>
      <c r="M4879" s="1">
        <v>2331.0500000000002</v>
      </c>
      <c r="N4879" s="1">
        <v>668.28</v>
      </c>
      <c r="O4879" s="1">
        <v>590.21</v>
      </c>
      <c r="P4879" s="1">
        <v>0</v>
      </c>
      <c r="Q4879" s="1">
        <v>10865.98</v>
      </c>
      <c r="R4879" s="1">
        <v>5429.4</v>
      </c>
      <c r="S4879" s="1">
        <v>-12925.03</v>
      </c>
      <c r="T4879" s="1">
        <v>29220.41</v>
      </c>
      <c r="U4879" s="1">
        <f>SUM(Report_Summary[Revenue])</f>
        <v>626594850.33999527</v>
      </c>
      <c r="V4879" s="1">
        <f>Report_Summary[[#This Row],[Total Revenue]] / COUNTA(Report_Summary[Membership No])</f>
        <v>62659.485033999525</v>
      </c>
    </row>
    <row r="4880" spans="1:22" x14ac:dyDescent="0.3">
      <c r="A4880" t="s">
        <v>4919</v>
      </c>
      <c r="B4880">
        <v>2024</v>
      </c>
      <c r="C4880" t="s">
        <v>13</v>
      </c>
      <c r="D4880">
        <v>57</v>
      </c>
      <c r="E4880" t="str">
        <f t="shared" si="76"/>
        <v>Old</v>
      </c>
      <c r="F4880" t="s">
        <v>19</v>
      </c>
      <c r="G4880" t="s">
        <v>25</v>
      </c>
      <c r="H4880" t="s">
        <v>27</v>
      </c>
      <c r="I4880">
        <v>31</v>
      </c>
      <c r="J4880">
        <v>2.99</v>
      </c>
      <c r="K4880" t="s">
        <v>33</v>
      </c>
      <c r="L4880" t="s">
        <v>33</v>
      </c>
      <c r="M4880" s="1">
        <v>12000.08</v>
      </c>
      <c r="N4880" s="1">
        <v>3586.12</v>
      </c>
      <c r="O4880" s="1">
        <v>7264.88</v>
      </c>
      <c r="P4880" s="1">
        <v>0</v>
      </c>
      <c r="Q4880" s="1">
        <v>56987.9</v>
      </c>
      <c r="R4880" s="1">
        <v>26225</v>
      </c>
      <c r="S4880" s="1">
        <v>27896.91</v>
      </c>
      <c r="T4880" s="1">
        <v>55315.99</v>
      </c>
      <c r="U4880" s="1">
        <f>SUM(Report_Summary[Revenue])</f>
        <v>626594850.33999527</v>
      </c>
      <c r="V4880" s="1">
        <f>Report_Summary[[#This Row],[Total Revenue]] / COUNTA(Report_Summary[Membership No])</f>
        <v>62659.485033999525</v>
      </c>
    </row>
    <row r="4881" spans="1:22" x14ac:dyDescent="0.3">
      <c r="A4881" t="s">
        <v>4920</v>
      </c>
      <c r="B4881">
        <v>2024</v>
      </c>
      <c r="C4881" t="s">
        <v>13</v>
      </c>
      <c r="D4881">
        <v>51</v>
      </c>
      <c r="E4881" t="str">
        <f t="shared" si="76"/>
        <v>Middle Age</v>
      </c>
      <c r="F4881" t="s">
        <v>20</v>
      </c>
      <c r="G4881" t="s">
        <v>25</v>
      </c>
      <c r="H4881" t="s">
        <v>29</v>
      </c>
      <c r="I4881">
        <v>26</v>
      </c>
      <c r="J4881">
        <v>2.2799999999999998</v>
      </c>
      <c r="K4881" t="s">
        <v>32</v>
      </c>
      <c r="L4881" t="s">
        <v>33</v>
      </c>
      <c r="M4881" s="1">
        <v>12445.18</v>
      </c>
      <c r="N4881" s="1">
        <v>3042.36</v>
      </c>
      <c r="O4881" s="1">
        <v>7800.78</v>
      </c>
      <c r="P4881" s="1">
        <v>0</v>
      </c>
      <c r="Q4881" s="1">
        <v>61695.53</v>
      </c>
      <c r="R4881" s="1">
        <v>40732.32</v>
      </c>
      <c r="S4881" s="1">
        <v>3293.8</v>
      </c>
      <c r="T4881" s="1">
        <v>99134.05</v>
      </c>
      <c r="U4881" s="1">
        <f>SUM(Report_Summary[Revenue])</f>
        <v>626594850.33999527</v>
      </c>
      <c r="V4881" s="1">
        <f>Report_Summary[[#This Row],[Total Revenue]] / COUNTA(Report_Summary[Membership No])</f>
        <v>62659.485033999525</v>
      </c>
    </row>
    <row r="4882" spans="1:22" x14ac:dyDescent="0.3">
      <c r="A4882" t="s">
        <v>4921</v>
      </c>
      <c r="B4882">
        <v>2023</v>
      </c>
      <c r="C4882" t="s">
        <v>13</v>
      </c>
      <c r="D4882">
        <v>62</v>
      </c>
      <c r="E4882" t="str">
        <f t="shared" si="76"/>
        <v>Old</v>
      </c>
      <c r="F4882" t="s">
        <v>20</v>
      </c>
      <c r="G4882" t="s">
        <v>23</v>
      </c>
      <c r="H4882" t="s">
        <v>28</v>
      </c>
      <c r="I4882">
        <v>23</v>
      </c>
      <c r="J4882">
        <v>2.57</v>
      </c>
      <c r="K4882" t="s">
        <v>32</v>
      </c>
      <c r="L4882" t="s">
        <v>33</v>
      </c>
      <c r="M4882" s="1">
        <v>18775.22</v>
      </c>
      <c r="N4882" s="1">
        <v>431.36</v>
      </c>
      <c r="O4882" s="1">
        <v>354.38</v>
      </c>
      <c r="P4882" s="1">
        <v>0</v>
      </c>
      <c r="Q4882" s="1">
        <v>74580.97</v>
      </c>
      <c r="R4882" s="1">
        <v>90773.7</v>
      </c>
      <c r="S4882" s="1">
        <v>9934.44</v>
      </c>
      <c r="T4882" s="1">
        <v>155420.23000000001</v>
      </c>
      <c r="U4882" s="1">
        <f>SUM(Report_Summary[Revenue])</f>
        <v>626594850.33999527</v>
      </c>
      <c r="V4882" s="1">
        <f>Report_Summary[[#This Row],[Total Revenue]] / COUNTA(Report_Summary[Membership No])</f>
        <v>62659.485033999525</v>
      </c>
    </row>
    <row r="4883" spans="1:22" x14ac:dyDescent="0.3">
      <c r="A4883" t="s">
        <v>4922</v>
      </c>
      <c r="B4883">
        <v>2024</v>
      </c>
      <c r="C4883" t="s">
        <v>13</v>
      </c>
      <c r="D4883">
        <v>70</v>
      </c>
      <c r="E4883" t="str">
        <f t="shared" si="76"/>
        <v>Old</v>
      </c>
      <c r="F4883" t="s">
        <v>17</v>
      </c>
      <c r="G4883" t="s">
        <v>22</v>
      </c>
      <c r="H4883" t="s">
        <v>31</v>
      </c>
      <c r="I4883">
        <v>31</v>
      </c>
      <c r="J4883">
        <v>2.88</v>
      </c>
      <c r="K4883" t="s">
        <v>32</v>
      </c>
      <c r="L4883" t="s">
        <v>33</v>
      </c>
      <c r="M4883" s="1">
        <v>15406.86</v>
      </c>
      <c r="N4883" s="1">
        <v>2509.2600000000002</v>
      </c>
      <c r="O4883" s="1">
        <v>2154.41</v>
      </c>
      <c r="P4883" s="1">
        <v>0</v>
      </c>
      <c r="Q4883" s="1">
        <v>32086.21</v>
      </c>
      <c r="R4883" s="1">
        <v>72647.87</v>
      </c>
      <c r="S4883" s="1">
        <v>8763.0400000000009</v>
      </c>
      <c r="T4883" s="1">
        <v>95971.04</v>
      </c>
      <c r="U4883" s="1">
        <f>SUM(Report_Summary[Revenue])</f>
        <v>626594850.33999527</v>
      </c>
      <c r="V4883" s="1">
        <f>Report_Summary[[#This Row],[Total Revenue]] / COUNTA(Report_Summary[Membership No])</f>
        <v>62659.485033999525</v>
      </c>
    </row>
    <row r="4884" spans="1:22" x14ac:dyDescent="0.3">
      <c r="A4884" t="s">
        <v>4923</v>
      </c>
      <c r="B4884">
        <v>2016</v>
      </c>
      <c r="C4884" t="s">
        <v>13</v>
      </c>
      <c r="D4884">
        <v>40</v>
      </c>
      <c r="E4884" t="str">
        <f t="shared" si="76"/>
        <v>Middle Age</v>
      </c>
      <c r="F4884" t="s">
        <v>20</v>
      </c>
      <c r="G4884" t="s">
        <v>25</v>
      </c>
      <c r="H4884" t="s">
        <v>28</v>
      </c>
      <c r="I4884">
        <v>30</v>
      </c>
      <c r="J4884">
        <v>2.5099999999999998</v>
      </c>
      <c r="K4884" t="s">
        <v>33</v>
      </c>
      <c r="L4884" t="s">
        <v>33</v>
      </c>
      <c r="M4884" s="1">
        <v>9407.5300000000007</v>
      </c>
      <c r="N4884" s="1">
        <v>4074.24</v>
      </c>
      <c r="O4884" s="1">
        <v>2898.36</v>
      </c>
      <c r="P4884" s="1">
        <v>0</v>
      </c>
      <c r="Q4884" s="1">
        <v>16860.330000000002</v>
      </c>
      <c r="R4884" s="1">
        <v>46297.48</v>
      </c>
      <c r="S4884" s="1">
        <v>-16825.810000000001</v>
      </c>
      <c r="T4884" s="1">
        <v>79983.62</v>
      </c>
      <c r="U4884" s="1">
        <f>SUM(Report_Summary[Revenue])</f>
        <v>626594850.33999527</v>
      </c>
      <c r="V4884" s="1">
        <f>Report_Summary[[#This Row],[Total Revenue]] / COUNTA(Report_Summary[Membership No])</f>
        <v>62659.485033999525</v>
      </c>
    </row>
    <row r="4885" spans="1:22" x14ac:dyDescent="0.3">
      <c r="A4885" t="s">
        <v>4924</v>
      </c>
      <c r="B4885">
        <v>2024</v>
      </c>
      <c r="C4885" t="s">
        <v>13</v>
      </c>
      <c r="D4885">
        <v>23</v>
      </c>
      <c r="E4885" t="str">
        <f t="shared" si="76"/>
        <v>Young</v>
      </c>
      <c r="F4885" t="s">
        <v>21</v>
      </c>
      <c r="G4885" t="s">
        <v>25</v>
      </c>
      <c r="H4885" t="s">
        <v>29</v>
      </c>
      <c r="I4885">
        <v>38</v>
      </c>
      <c r="J4885">
        <v>1.82</v>
      </c>
      <c r="K4885" t="s">
        <v>32</v>
      </c>
      <c r="L4885" t="s">
        <v>33</v>
      </c>
      <c r="M4885" s="1">
        <v>731.17</v>
      </c>
      <c r="N4885" s="1">
        <v>3725.35</v>
      </c>
      <c r="O4885" s="1">
        <v>1524.81</v>
      </c>
      <c r="P4885" s="1">
        <v>0</v>
      </c>
      <c r="Q4885" s="1">
        <v>1963.7</v>
      </c>
      <c r="R4885" s="1">
        <v>1318.33</v>
      </c>
      <c r="S4885" s="1">
        <v>-18819.66</v>
      </c>
      <c r="T4885" s="1">
        <v>22101.69</v>
      </c>
      <c r="U4885" s="1">
        <f>SUM(Report_Summary[Revenue])</f>
        <v>626594850.33999527</v>
      </c>
      <c r="V4885" s="1">
        <f>Report_Summary[[#This Row],[Total Revenue]] / COUNTA(Report_Summary[Membership No])</f>
        <v>62659.485033999525</v>
      </c>
    </row>
    <row r="4886" spans="1:22" x14ac:dyDescent="0.3">
      <c r="A4886" t="s">
        <v>4925</v>
      </c>
      <c r="B4886">
        <v>2017</v>
      </c>
      <c r="C4886" t="s">
        <v>13</v>
      </c>
      <c r="D4886">
        <v>22</v>
      </c>
      <c r="E4886" t="str">
        <f t="shared" si="76"/>
        <v>Young</v>
      </c>
      <c r="F4886" t="s">
        <v>20</v>
      </c>
      <c r="G4886" t="s">
        <v>22</v>
      </c>
      <c r="H4886" t="s">
        <v>26</v>
      </c>
      <c r="I4886">
        <v>34</v>
      </c>
      <c r="J4886">
        <v>2.88</v>
      </c>
      <c r="K4886" t="s">
        <v>32</v>
      </c>
      <c r="L4886" t="s">
        <v>33</v>
      </c>
      <c r="M4886" s="1">
        <v>19461.64</v>
      </c>
      <c r="N4886" s="1">
        <v>3523.94</v>
      </c>
      <c r="O4886" s="1">
        <v>5294.77</v>
      </c>
      <c r="P4886" s="1">
        <v>0</v>
      </c>
      <c r="Q4886" s="1">
        <v>69930.69</v>
      </c>
      <c r="R4886" s="1">
        <v>67142.92</v>
      </c>
      <c r="S4886" s="1">
        <v>18111.509999999998</v>
      </c>
      <c r="T4886" s="1">
        <v>118962.1</v>
      </c>
      <c r="U4886" s="1">
        <f>SUM(Report_Summary[Revenue])</f>
        <v>626594850.33999527</v>
      </c>
      <c r="V4886" s="1">
        <f>Report_Summary[[#This Row],[Total Revenue]] / COUNTA(Report_Summary[Membership No])</f>
        <v>62659.485033999525</v>
      </c>
    </row>
    <row r="4887" spans="1:22" x14ac:dyDescent="0.3">
      <c r="A4887" t="s">
        <v>4926</v>
      </c>
      <c r="B4887">
        <v>2020</v>
      </c>
      <c r="C4887" t="s">
        <v>14</v>
      </c>
      <c r="D4887">
        <v>79</v>
      </c>
      <c r="E4887" t="str">
        <f t="shared" si="76"/>
        <v>Old</v>
      </c>
      <c r="F4887" t="s">
        <v>20</v>
      </c>
      <c r="G4887" t="s">
        <v>25</v>
      </c>
      <c r="H4887" t="s">
        <v>29</v>
      </c>
      <c r="I4887">
        <v>15</v>
      </c>
      <c r="J4887">
        <v>2.57</v>
      </c>
      <c r="K4887" t="s">
        <v>33</v>
      </c>
      <c r="L4887" t="s">
        <v>33</v>
      </c>
      <c r="M4887" s="1">
        <v>5373.83</v>
      </c>
      <c r="N4887" s="1">
        <v>4533.04</v>
      </c>
      <c r="O4887" s="1">
        <v>2157.5500000000002</v>
      </c>
      <c r="P4887" s="1">
        <v>0</v>
      </c>
      <c r="Q4887" s="1">
        <v>25516.03</v>
      </c>
      <c r="R4887" s="1">
        <v>7023.33</v>
      </c>
      <c r="S4887" s="1">
        <v>-25882.09</v>
      </c>
      <c r="T4887" s="1">
        <v>58421.45</v>
      </c>
      <c r="U4887" s="1">
        <f>SUM(Report_Summary[Revenue])</f>
        <v>626594850.33999527</v>
      </c>
      <c r="V4887" s="1">
        <f>Report_Summary[[#This Row],[Total Revenue]] / COUNTA(Report_Summary[Membership No])</f>
        <v>62659.485033999525</v>
      </c>
    </row>
    <row r="4888" spans="1:22" x14ac:dyDescent="0.3">
      <c r="A4888" t="s">
        <v>4927</v>
      </c>
      <c r="B4888">
        <v>2019</v>
      </c>
      <c r="C4888" t="s">
        <v>13</v>
      </c>
      <c r="D4888">
        <v>32</v>
      </c>
      <c r="E4888" t="str">
        <f t="shared" si="76"/>
        <v>Middle Age</v>
      </c>
      <c r="F4888" t="s">
        <v>17</v>
      </c>
      <c r="G4888" t="s">
        <v>24</v>
      </c>
      <c r="H4888" t="s">
        <v>26</v>
      </c>
      <c r="I4888">
        <v>29</v>
      </c>
      <c r="J4888">
        <v>3.92</v>
      </c>
      <c r="K4888" t="s">
        <v>33</v>
      </c>
      <c r="L4888" t="s">
        <v>33</v>
      </c>
      <c r="M4888" s="1">
        <v>9088.6299999999992</v>
      </c>
      <c r="N4888" s="1">
        <v>2664.17</v>
      </c>
      <c r="O4888" s="1">
        <v>2615.9499999999998</v>
      </c>
      <c r="P4888" s="1">
        <v>0</v>
      </c>
      <c r="Q4888" s="1">
        <v>24858.26</v>
      </c>
      <c r="R4888" s="1">
        <v>39333.660000000003</v>
      </c>
      <c r="S4888" s="1">
        <v>2528.9299999999998</v>
      </c>
      <c r="T4888" s="1">
        <v>61662.99</v>
      </c>
      <c r="U4888" s="1">
        <f>SUM(Report_Summary[Revenue])</f>
        <v>626594850.33999527</v>
      </c>
      <c r="V4888" s="1">
        <f>Report_Summary[[#This Row],[Total Revenue]] / COUNTA(Report_Summary[Membership No])</f>
        <v>62659.485033999525</v>
      </c>
    </row>
    <row r="4889" spans="1:22" x14ac:dyDescent="0.3">
      <c r="A4889" t="s">
        <v>4928</v>
      </c>
      <c r="B4889">
        <v>2022</v>
      </c>
      <c r="C4889" t="s">
        <v>14</v>
      </c>
      <c r="D4889">
        <v>75</v>
      </c>
      <c r="E4889" t="str">
        <f t="shared" si="76"/>
        <v>Old</v>
      </c>
      <c r="F4889" t="s">
        <v>21</v>
      </c>
      <c r="G4889" t="s">
        <v>25</v>
      </c>
      <c r="H4889" t="s">
        <v>30</v>
      </c>
      <c r="I4889">
        <v>24</v>
      </c>
      <c r="J4889">
        <v>3.34</v>
      </c>
      <c r="K4889" t="s">
        <v>33</v>
      </c>
      <c r="L4889" t="s">
        <v>33</v>
      </c>
      <c r="M4889" s="1">
        <v>9107.59</v>
      </c>
      <c r="N4889" s="1">
        <v>873.32</v>
      </c>
      <c r="O4889" s="1">
        <v>6531.13</v>
      </c>
      <c r="P4889" s="1">
        <v>0</v>
      </c>
      <c r="Q4889" s="1">
        <v>20254.34</v>
      </c>
      <c r="R4889" s="1">
        <v>21537.42</v>
      </c>
      <c r="S4889" s="1">
        <v>-21081.94</v>
      </c>
      <c r="T4889" s="1">
        <v>62873.7</v>
      </c>
      <c r="U4889" s="1">
        <f>SUM(Report_Summary[Revenue])</f>
        <v>626594850.33999527</v>
      </c>
      <c r="V4889" s="1">
        <f>Report_Summary[[#This Row],[Total Revenue]] / COUNTA(Report_Summary[Membership No])</f>
        <v>62659.485033999525</v>
      </c>
    </row>
    <row r="4890" spans="1:22" x14ac:dyDescent="0.3">
      <c r="A4890" t="s">
        <v>4929</v>
      </c>
      <c r="B4890">
        <v>2019</v>
      </c>
      <c r="C4890" t="s">
        <v>14</v>
      </c>
      <c r="D4890">
        <v>73</v>
      </c>
      <c r="E4890" t="str">
        <f t="shared" si="76"/>
        <v>Old</v>
      </c>
      <c r="F4890" t="s">
        <v>20</v>
      </c>
      <c r="G4890" t="s">
        <v>25</v>
      </c>
      <c r="H4890" t="s">
        <v>27</v>
      </c>
      <c r="I4890">
        <v>41</v>
      </c>
      <c r="J4890">
        <v>3.08</v>
      </c>
      <c r="K4890" t="s">
        <v>33</v>
      </c>
      <c r="L4890" t="s">
        <v>33</v>
      </c>
      <c r="M4890" s="1">
        <v>1406.59</v>
      </c>
      <c r="N4890" s="1">
        <v>3760.38</v>
      </c>
      <c r="O4890" s="1">
        <v>4007.87</v>
      </c>
      <c r="P4890" s="1">
        <v>0</v>
      </c>
      <c r="Q4890" s="1">
        <v>1794.65</v>
      </c>
      <c r="R4890" s="1">
        <v>7019.81</v>
      </c>
      <c r="S4890" s="1">
        <v>-2487.35</v>
      </c>
      <c r="T4890" s="1">
        <v>11301.81</v>
      </c>
      <c r="U4890" s="1">
        <f>SUM(Report_Summary[Revenue])</f>
        <v>626594850.33999527</v>
      </c>
      <c r="V4890" s="1">
        <f>Report_Summary[[#This Row],[Total Revenue]] / COUNTA(Report_Summary[Membership No])</f>
        <v>62659.485033999525</v>
      </c>
    </row>
    <row r="4891" spans="1:22" x14ac:dyDescent="0.3">
      <c r="A4891" t="s">
        <v>4930</v>
      </c>
      <c r="B4891">
        <v>2022</v>
      </c>
      <c r="C4891" t="s">
        <v>13</v>
      </c>
      <c r="D4891">
        <v>80</v>
      </c>
      <c r="E4891" t="str">
        <f t="shared" si="76"/>
        <v>Old</v>
      </c>
      <c r="F4891" t="s">
        <v>16</v>
      </c>
      <c r="G4891" t="s">
        <v>25</v>
      </c>
      <c r="H4891" t="s">
        <v>29</v>
      </c>
      <c r="I4891">
        <v>41</v>
      </c>
      <c r="J4891">
        <v>1.41</v>
      </c>
      <c r="K4891" t="s">
        <v>32</v>
      </c>
      <c r="L4891" t="s">
        <v>33</v>
      </c>
      <c r="M4891" s="1">
        <v>18438.95</v>
      </c>
      <c r="N4891" s="1">
        <v>4086.12</v>
      </c>
      <c r="O4891" s="1">
        <v>1909.26</v>
      </c>
      <c r="P4891" s="1">
        <v>0</v>
      </c>
      <c r="Q4891" s="1">
        <v>26679.51</v>
      </c>
      <c r="R4891" s="1">
        <v>65310.99</v>
      </c>
      <c r="S4891" s="1">
        <v>46.01</v>
      </c>
      <c r="T4891" s="1">
        <v>91944.49</v>
      </c>
      <c r="U4891" s="1">
        <f>SUM(Report_Summary[Revenue])</f>
        <v>626594850.33999527</v>
      </c>
      <c r="V4891" s="1">
        <f>Report_Summary[[#This Row],[Total Revenue]] / COUNTA(Report_Summary[Membership No])</f>
        <v>62659.485033999525</v>
      </c>
    </row>
    <row r="4892" spans="1:22" x14ac:dyDescent="0.3">
      <c r="A4892" t="s">
        <v>4931</v>
      </c>
      <c r="B4892">
        <v>2017</v>
      </c>
      <c r="C4892" t="s">
        <v>14</v>
      </c>
      <c r="D4892">
        <v>71</v>
      </c>
      <c r="E4892" t="str">
        <f t="shared" si="76"/>
        <v>Old</v>
      </c>
      <c r="F4892" t="s">
        <v>15</v>
      </c>
      <c r="G4892" t="s">
        <v>25</v>
      </c>
      <c r="H4892" t="s">
        <v>28</v>
      </c>
      <c r="I4892">
        <v>31</v>
      </c>
      <c r="J4892">
        <v>2.63</v>
      </c>
      <c r="K4892" t="s">
        <v>32</v>
      </c>
      <c r="L4892" t="s">
        <v>33</v>
      </c>
      <c r="M4892" s="1">
        <v>2520.62</v>
      </c>
      <c r="N4892" s="1">
        <v>3296.31</v>
      </c>
      <c r="O4892" s="1">
        <v>2000.53</v>
      </c>
      <c r="P4892" s="1">
        <v>0</v>
      </c>
      <c r="Q4892" s="1">
        <v>9225.8700000000008</v>
      </c>
      <c r="R4892" s="1">
        <v>9869.91</v>
      </c>
      <c r="S4892" s="1">
        <v>18237.54</v>
      </c>
      <c r="T4892" s="1">
        <v>858.24</v>
      </c>
      <c r="U4892" s="1">
        <f>SUM(Report_Summary[Revenue])</f>
        <v>626594850.33999527</v>
      </c>
      <c r="V4892" s="1">
        <f>Report_Summary[[#This Row],[Total Revenue]] / COUNTA(Report_Summary[Membership No])</f>
        <v>62659.485033999525</v>
      </c>
    </row>
    <row r="4893" spans="1:22" x14ac:dyDescent="0.3">
      <c r="A4893" t="s">
        <v>4932</v>
      </c>
      <c r="B4893">
        <v>2021</v>
      </c>
      <c r="C4893" t="s">
        <v>13</v>
      </c>
      <c r="D4893">
        <v>70</v>
      </c>
      <c r="E4893" t="str">
        <f t="shared" si="76"/>
        <v>Old</v>
      </c>
      <c r="F4893" t="s">
        <v>19</v>
      </c>
      <c r="G4893" t="s">
        <v>24</v>
      </c>
      <c r="H4893" t="s">
        <v>30</v>
      </c>
      <c r="I4893">
        <v>28</v>
      </c>
      <c r="J4893">
        <v>3.63</v>
      </c>
      <c r="K4893" t="s">
        <v>32</v>
      </c>
      <c r="L4893" t="s">
        <v>33</v>
      </c>
      <c r="M4893" s="1">
        <v>5484.7</v>
      </c>
      <c r="N4893" s="1">
        <v>4100.8599999999997</v>
      </c>
      <c r="O4893" s="1">
        <v>6455.96</v>
      </c>
      <c r="P4893" s="1">
        <v>0</v>
      </c>
      <c r="Q4893" s="1">
        <v>22628.67</v>
      </c>
      <c r="R4893" s="1">
        <v>23047.66</v>
      </c>
      <c r="S4893" s="1">
        <v>-14032.82</v>
      </c>
      <c r="T4893" s="1">
        <v>59709.15</v>
      </c>
      <c r="U4893" s="1">
        <f>SUM(Report_Summary[Revenue])</f>
        <v>626594850.33999527</v>
      </c>
      <c r="V4893" s="1">
        <f>Report_Summary[[#This Row],[Total Revenue]] / COUNTA(Report_Summary[Membership No])</f>
        <v>62659.485033999525</v>
      </c>
    </row>
    <row r="4894" spans="1:22" x14ac:dyDescent="0.3">
      <c r="A4894" t="s">
        <v>4933</v>
      </c>
      <c r="B4894">
        <v>2021</v>
      </c>
      <c r="C4894" t="s">
        <v>13</v>
      </c>
      <c r="D4894">
        <v>50</v>
      </c>
      <c r="E4894" t="str">
        <f t="shared" si="76"/>
        <v>Middle Age</v>
      </c>
      <c r="F4894" t="s">
        <v>17</v>
      </c>
      <c r="G4894" t="s">
        <v>23</v>
      </c>
      <c r="H4894" t="s">
        <v>29</v>
      </c>
      <c r="I4894">
        <v>21</v>
      </c>
      <c r="J4894">
        <v>2.46</v>
      </c>
      <c r="K4894" t="s">
        <v>33</v>
      </c>
      <c r="L4894" t="s">
        <v>33</v>
      </c>
      <c r="M4894" s="1">
        <v>16140.71</v>
      </c>
      <c r="N4894" s="1">
        <v>3837.47</v>
      </c>
      <c r="O4894" s="1">
        <v>3981.25</v>
      </c>
      <c r="P4894" s="1">
        <v>0</v>
      </c>
      <c r="Q4894" s="1">
        <v>30555.62</v>
      </c>
      <c r="R4894" s="1">
        <v>54708.7</v>
      </c>
      <c r="S4894" s="1">
        <v>25000.38</v>
      </c>
      <c r="T4894" s="1">
        <v>60263.94</v>
      </c>
      <c r="U4894" s="1">
        <f>SUM(Report_Summary[Revenue])</f>
        <v>626594850.33999527</v>
      </c>
      <c r="V4894" s="1">
        <f>Report_Summary[[#This Row],[Total Revenue]] / COUNTA(Report_Summary[Membership No])</f>
        <v>62659.485033999525</v>
      </c>
    </row>
    <row r="4895" spans="1:22" x14ac:dyDescent="0.3">
      <c r="A4895" t="s">
        <v>4934</v>
      </c>
      <c r="B4895">
        <v>2020</v>
      </c>
      <c r="C4895" t="s">
        <v>14</v>
      </c>
      <c r="D4895">
        <v>43</v>
      </c>
      <c r="E4895" t="str">
        <f t="shared" si="76"/>
        <v>Middle Age</v>
      </c>
      <c r="F4895" t="s">
        <v>20</v>
      </c>
      <c r="G4895" t="s">
        <v>22</v>
      </c>
      <c r="H4895" t="s">
        <v>27</v>
      </c>
      <c r="I4895">
        <v>39</v>
      </c>
      <c r="J4895">
        <v>2.2000000000000002</v>
      </c>
      <c r="K4895" t="s">
        <v>33</v>
      </c>
      <c r="L4895" t="s">
        <v>33</v>
      </c>
      <c r="M4895" s="1">
        <v>8699.7000000000007</v>
      </c>
      <c r="N4895" s="1">
        <v>3586.39</v>
      </c>
      <c r="O4895" s="1">
        <v>2019.72</v>
      </c>
      <c r="P4895" s="1">
        <v>0</v>
      </c>
      <c r="Q4895" s="1">
        <v>33401.18</v>
      </c>
      <c r="R4895" s="1">
        <v>30664.53</v>
      </c>
      <c r="S4895" s="1">
        <v>-21803.41</v>
      </c>
      <c r="T4895" s="1">
        <v>85869.119999999995</v>
      </c>
      <c r="U4895" s="1">
        <f>SUM(Report_Summary[Revenue])</f>
        <v>626594850.33999527</v>
      </c>
      <c r="V4895" s="1">
        <f>Report_Summary[[#This Row],[Total Revenue]] / COUNTA(Report_Summary[Membership No])</f>
        <v>62659.485033999525</v>
      </c>
    </row>
    <row r="4896" spans="1:22" x14ac:dyDescent="0.3">
      <c r="A4896" t="s">
        <v>4935</v>
      </c>
      <c r="B4896">
        <v>2016</v>
      </c>
      <c r="C4896" t="s">
        <v>14</v>
      </c>
      <c r="D4896">
        <v>57</v>
      </c>
      <c r="E4896" t="str">
        <f t="shared" si="76"/>
        <v>Old</v>
      </c>
      <c r="F4896" t="s">
        <v>20</v>
      </c>
      <c r="G4896" t="s">
        <v>22</v>
      </c>
      <c r="H4896" t="s">
        <v>29</v>
      </c>
      <c r="I4896">
        <v>31</v>
      </c>
      <c r="J4896">
        <v>4.12</v>
      </c>
      <c r="K4896" t="s">
        <v>33</v>
      </c>
      <c r="L4896" t="s">
        <v>33</v>
      </c>
      <c r="M4896" s="1">
        <v>17883.990000000002</v>
      </c>
      <c r="N4896" s="1">
        <v>216.29</v>
      </c>
      <c r="O4896" s="1">
        <v>7332.66</v>
      </c>
      <c r="P4896" s="1">
        <v>0</v>
      </c>
      <c r="Q4896" s="1">
        <v>83716.399999999994</v>
      </c>
      <c r="R4896" s="1">
        <v>62344.57</v>
      </c>
      <c r="S4896" s="1">
        <v>19640.77</v>
      </c>
      <c r="T4896" s="1">
        <v>126420.2</v>
      </c>
      <c r="U4896" s="1">
        <f>SUM(Report_Summary[Revenue])</f>
        <v>626594850.33999527</v>
      </c>
      <c r="V4896" s="1">
        <f>Report_Summary[[#This Row],[Total Revenue]] / COUNTA(Report_Summary[Membership No])</f>
        <v>62659.485033999525</v>
      </c>
    </row>
    <row r="4897" spans="1:22" x14ac:dyDescent="0.3">
      <c r="A4897" t="s">
        <v>4936</v>
      </c>
      <c r="B4897">
        <v>2020</v>
      </c>
      <c r="C4897" t="s">
        <v>13</v>
      </c>
      <c r="D4897">
        <v>36</v>
      </c>
      <c r="E4897" t="str">
        <f t="shared" si="76"/>
        <v>Middle Age</v>
      </c>
      <c r="F4897" t="s">
        <v>20</v>
      </c>
      <c r="G4897" t="s">
        <v>23</v>
      </c>
      <c r="H4897" t="s">
        <v>30</v>
      </c>
      <c r="I4897">
        <v>29</v>
      </c>
      <c r="J4897">
        <v>3.44</v>
      </c>
      <c r="K4897" t="s">
        <v>33</v>
      </c>
      <c r="L4897" t="s">
        <v>33</v>
      </c>
      <c r="M4897" s="1">
        <v>13529.93</v>
      </c>
      <c r="N4897" s="1">
        <v>4408.59</v>
      </c>
      <c r="O4897" s="1">
        <v>3076.8</v>
      </c>
      <c r="P4897" s="1">
        <v>0</v>
      </c>
      <c r="Q4897" s="1">
        <v>24127.759999999998</v>
      </c>
      <c r="R4897" s="1">
        <v>18965.38</v>
      </c>
      <c r="S4897" s="1">
        <v>4043.14</v>
      </c>
      <c r="T4897" s="1">
        <v>39050</v>
      </c>
      <c r="U4897" s="1">
        <f>SUM(Report_Summary[Revenue])</f>
        <v>626594850.33999527</v>
      </c>
      <c r="V4897" s="1">
        <f>Report_Summary[[#This Row],[Total Revenue]] / COUNTA(Report_Summary[Membership No])</f>
        <v>62659.485033999525</v>
      </c>
    </row>
    <row r="4898" spans="1:22" x14ac:dyDescent="0.3">
      <c r="A4898" t="s">
        <v>4937</v>
      </c>
      <c r="B4898">
        <v>2017</v>
      </c>
      <c r="C4898" t="s">
        <v>13</v>
      </c>
      <c r="D4898">
        <v>74</v>
      </c>
      <c r="E4898" t="str">
        <f t="shared" si="76"/>
        <v>Old</v>
      </c>
      <c r="F4898" t="s">
        <v>19</v>
      </c>
      <c r="G4898" t="s">
        <v>22</v>
      </c>
      <c r="H4898" t="s">
        <v>31</v>
      </c>
      <c r="I4898">
        <v>42</v>
      </c>
      <c r="J4898">
        <v>2.99</v>
      </c>
      <c r="K4898" t="s">
        <v>32</v>
      </c>
      <c r="L4898" t="s">
        <v>33</v>
      </c>
      <c r="M4898" s="1">
        <v>8038.53</v>
      </c>
      <c r="N4898" s="1">
        <v>4714.55</v>
      </c>
      <c r="O4898" s="1">
        <v>6885.13</v>
      </c>
      <c r="P4898" s="1">
        <v>0</v>
      </c>
      <c r="Q4898" s="1">
        <v>16266.07</v>
      </c>
      <c r="R4898" s="1">
        <v>30274.33</v>
      </c>
      <c r="S4898" s="1">
        <v>9390.3700000000008</v>
      </c>
      <c r="T4898" s="1">
        <v>37150.03</v>
      </c>
      <c r="U4898" s="1">
        <f>SUM(Report_Summary[Revenue])</f>
        <v>626594850.33999527</v>
      </c>
      <c r="V4898" s="1">
        <f>Report_Summary[[#This Row],[Total Revenue]] / COUNTA(Report_Summary[Membership No])</f>
        <v>62659.485033999525</v>
      </c>
    </row>
    <row r="4899" spans="1:22" x14ac:dyDescent="0.3">
      <c r="A4899" t="s">
        <v>4938</v>
      </c>
      <c r="B4899">
        <v>2019</v>
      </c>
      <c r="C4899" t="s">
        <v>14</v>
      </c>
      <c r="D4899">
        <v>42</v>
      </c>
      <c r="E4899" t="str">
        <f t="shared" si="76"/>
        <v>Middle Age</v>
      </c>
      <c r="F4899" t="s">
        <v>16</v>
      </c>
      <c r="G4899" t="s">
        <v>24</v>
      </c>
      <c r="H4899" t="s">
        <v>29</v>
      </c>
      <c r="I4899">
        <v>29</v>
      </c>
      <c r="J4899">
        <v>2.69</v>
      </c>
      <c r="K4899" t="s">
        <v>33</v>
      </c>
      <c r="L4899" t="s">
        <v>33</v>
      </c>
      <c r="M4899" s="1">
        <v>1039.6400000000001</v>
      </c>
      <c r="N4899" s="1">
        <v>3366.07</v>
      </c>
      <c r="O4899" s="1">
        <v>5270.73</v>
      </c>
      <c r="P4899" s="1">
        <v>0</v>
      </c>
      <c r="Q4899" s="1">
        <v>4620.82</v>
      </c>
      <c r="R4899" s="1">
        <v>4844.59</v>
      </c>
      <c r="S4899" s="1">
        <v>-9088.52</v>
      </c>
      <c r="T4899" s="1">
        <v>18553.93</v>
      </c>
      <c r="U4899" s="1">
        <f>SUM(Report_Summary[Revenue])</f>
        <v>626594850.33999527</v>
      </c>
      <c r="V4899" s="1">
        <f>Report_Summary[[#This Row],[Total Revenue]] / COUNTA(Report_Summary[Membership No])</f>
        <v>62659.485033999525</v>
      </c>
    </row>
    <row r="4900" spans="1:22" x14ac:dyDescent="0.3">
      <c r="A4900" t="s">
        <v>4939</v>
      </c>
      <c r="B4900">
        <v>2017</v>
      </c>
      <c r="C4900" t="s">
        <v>13</v>
      </c>
      <c r="D4900">
        <v>37</v>
      </c>
      <c r="E4900" t="str">
        <f t="shared" si="76"/>
        <v>Middle Age</v>
      </c>
      <c r="F4900" t="s">
        <v>15</v>
      </c>
      <c r="G4900" t="s">
        <v>23</v>
      </c>
      <c r="H4900" t="s">
        <v>31</v>
      </c>
      <c r="I4900">
        <v>34</v>
      </c>
      <c r="J4900">
        <v>2.15</v>
      </c>
      <c r="K4900" t="s">
        <v>32</v>
      </c>
      <c r="L4900" t="s">
        <v>33</v>
      </c>
      <c r="M4900" s="1">
        <v>7728.26</v>
      </c>
      <c r="N4900" s="1">
        <v>1883.23</v>
      </c>
      <c r="O4900" s="1">
        <v>6749.69</v>
      </c>
      <c r="P4900" s="1">
        <v>0</v>
      </c>
      <c r="Q4900" s="1">
        <v>34604.629999999997</v>
      </c>
      <c r="R4900" s="1">
        <v>23029.360000000001</v>
      </c>
      <c r="S4900" s="1">
        <v>5616.03</v>
      </c>
      <c r="T4900" s="1">
        <v>52017.96</v>
      </c>
      <c r="U4900" s="1">
        <f>SUM(Report_Summary[Revenue])</f>
        <v>626594850.33999527</v>
      </c>
      <c r="V4900" s="1">
        <f>Report_Summary[[#This Row],[Total Revenue]] / COUNTA(Report_Summary[Membership No])</f>
        <v>62659.485033999525</v>
      </c>
    </row>
    <row r="4901" spans="1:22" x14ac:dyDescent="0.3">
      <c r="A4901" t="s">
        <v>4940</v>
      </c>
      <c r="B4901">
        <v>2020</v>
      </c>
      <c r="C4901" t="s">
        <v>14</v>
      </c>
      <c r="D4901">
        <v>68</v>
      </c>
      <c r="E4901" t="str">
        <f t="shared" si="76"/>
        <v>Old</v>
      </c>
      <c r="F4901" t="s">
        <v>17</v>
      </c>
      <c r="G4901" t="s">
        <v>22</v>
      </c>
      <c r="H4901" t="s">
        <v>30</v>
      </c>
      <c r="I4901">
        <v>22</v>
      </c>
      <c r="J4901">
        <v>3.13</v>
      </c>
      <c r="K4901" t="s">
        <v>32</v>
      </c>
      <c r="L4901" t="s">
        <v>33</v>
      </c>
      <c r="M4901" s="1">
        <v>6487.89</v>
      </c>
      <c r="N4901" s="1">
        <v>1966.53</v>
      </c>
      <c r="O4901" s="1">
        <v>1245.6300000000001</v>
      </c>
      <c r="P4901" s="1">
        <v>0</v>
      </c>
      <c r="Q4901" s="1">
        <v>23447.8</v>
      </c>
      <c r="R4901" s="1">
        <v>27804.11</v>
      </c>
      <c r="S4901" s="1">
        <v>-16668.25</v>
      </c>
      <c r="T4901" s="1">
        <v>67920.160000000003</v>
      </c>
      <c r="U4901" s="1">
        <f>SUM(Report_Summary[Revenue])</f>
        <v>626594850.33999527</v>
      </c>
      <c r="V4901" s="1">
        <f>Report_Summary[[#This Row],[Total Revenue]] / COUNTA(Report_Summary[Membership No])</f>
        <v>62659.485033999525</v>
      </c>
    </row>
    <row r="4902" spans="1:22" x14ac:dyDescent="0.3">
      <c r="A4902" t="s">
        <v>4941</v>
      </c>
      <c r="B4902">
        <v>2022</v>
      </c>
      <c r="C4902" t="s">
        <v>14</v>
      </c>
      <c r="D4902">
        <v>21</v>
      </c>
      <c r="E4902" t="str">
        <f t="shared" si="76"/>
        <v>Young</v>
      </c>
      <c r="F4902" t="s">
        <v>18</v>
      </c>
      <c r="G4902" t="s">
        <v>25</v>
      </c>
      <c r="H4902" t="s">
        <v>28</v>
      </c>
      <c r="I4902">
        <v>20</v>
      </c>
      <c r="J4902">
        <v>2.65</v>
      </c>
      <c r="K4902" t="s">
        <v>32</v>
      </c>
      <c r="L4902" t="s">
        <v>33</v>
      </c>
      <c r="M4902" s="1">
        <v>9951.89</v>
      </c>
      <c r="N4902" s="1">
        <v>1412.16</v>
      </c>
      <c r="O4902" s="1">
        <v>2668.41</v>
      </c>
      <c r="P4902" s="1">
        <v>0</v>
      </c>
      <c r="Q4902" s="1">
        <v>21190.51</v>
      </c>
      <c r="R4902" s="1">
        <v>14202.82</v>
      </c>
      <c r="S4902" s="1">
        <v>-29045.24</v>
      </c>
      <c r="T4902" s="1">
        <v>64438.57</v>
      </c>
      <c r="U4902" s="1">
        <f>SUM(Report_Summary[Revenue])</f>
        <v>626594850.33999527</v>
      </c>
      <c r="V4902" s="1">
        <f>Report_Summary[[#This Row],[Total Revenue]] / COUNTA(Report_Summary[Membership No])</f>
        <v>62659.485033999525</v>
      </c>
    </row>
    <row r="4903" spans="1:22" x14ac:dyDescent="0.3">
      <c r="A4903" t="s">
        <v>4942</v>
      </c>
      <c r="B4903">
        <v>2016</v>
      </c>
      <c r="C4903" t="s">
        <v>14</v>
      </c>
      <c r="D4903">
        <v>38</v>
      </c>
      <c r="E4903" t="str">
        <f t="shared" si="76"/>
        <v>Middle Age</v>
      </c>
      <c r="F4903" t="s">
        <v>18</v>
      </c>
      <c r="G4903" t="s">
        <v>22</v>
      </c>
      <c r="H4903" t="s">
        <v>29</v>
      </c>
      <c r="I4903">
        <v>21</v>
      </c>
      <c r="J4903">
        <v>2.5099999999999998</v>
      </c>
      <c r="K4903" t="s">
        <v>32</v>
      </c>
      <c r="L4903" t="s">
        <v>33</v>
      </c>
      <c r="M4903" s="1">
        <v>12003.49</v>
      </c>
      <c r="N4903" s="1">
        <v>4514.84</v>
      </c>
      <c r="O4903" s="1">
        <v>5968.52</v>
      </c>
      <c r="P4903" s="1">
        <v>0</v>
      </c>
      <c r="Q4903" s="1">
        <v>55976.74</v>
      </c>
      <c r="R4903" s="1">
        <v>18720.97</v>
      </c>
      <c r="S4903" s="1">
        <v>7260</v>
      </c>
      <c r="T4903" s="1">
        <v>67437.710000000006</v>
      </c>
      <c r="U4903" s="1">
        <f>SUM(Report_Summary[Revenue])</f>
        <v>626594850.33999527</v>
      </c>
      <c r="V4903" s="1">
        <f>Report_Summary[[#This Row],[Total Revenue]] / COUNTA(Report_Summary[Membership No])</f>
        <v>62659.485033999525</v>
      </c>
    </row>
    <row r="4904" spans="1:22" x14ac:dyDescent="0.3">
      <c r="A4904" t="s">
        <v>4943</v>
      </c>
      <c r="B4904">
        <v>2020</v>
      </c>
      <c r="C4904" t="s">
        <v>13</v>
      </c>
      <c r="D4904">
        <v>52</v>
      </c>
      <c r="E4904" t="str">
        <f t="shared" si="76"/>
        <v>Middle Age</v>
      </c>
      <c r="F4904" t="s">
        <v>21</v>
      </c>
      <c r="G4904" t="s">
        <v>24</v>
      </c>
      <c r="H4904" t="s">
        <v>29</v>
      </c>
      <c r="I4904">
        <v>27</v>
      </c>
      <c r="J4904">
        <v>3.16</v>
      </c>
      <c r="K4904" t="s">
        <v>32</v>
      </c>
      <c r="L4904" t="s">
        <v>33</v>
      </c>
      <c r="M4904" s="1">
        <v>627.98</v>
      </c>
      <c r="N4904" s="1">
        <v>2859.65</v>
      </c>
      <c r="O4904" s="1">
        <v>7985.94</v>
      </c>
      <c r="P4904" s="1">
        <v>0</v>
      </c>
      <c r="Q4904" s="1">
        <v>1621.3</v>
      </c>
      <c r="R4904" s="1">
        <v>2741.49</v>
      </c>
      <c r="S4904" s="1">
        <v>27303.03</v>
      </c>
      <c r="T4904" s="1">
        <v>-22940.240000000002</v>
      </c>
      <c r="U4904" s="1">
        <f>SUM(Report_Summary[Revenue])</f>
        <v>626594850.33999527</v>
      </c>
      <c r="V4904" s="1">
        <f>Report_Summary[[#This Row],[Total Revenue]] / COUNTA(Report_Summary[Membership No])</f>
        <v>62659.485033999525</v>
      </c>
    </row>
    <row r="4905" spans="1:22" x14ac:dyDescent="0.3">
      <c r="A4905" t="s">
        <v>4944</v>
      </c>
      <c r="B4905">
        <v>2020</v>
      </c>
      <c r="C4905" t="s">
        <v>13</v>
      </c>
      <c r="D4905">
        <v>47</v>
      </c>
      <c r="E4905" t="str">
        <f t="shared" si="76"/>
        <v>Middle Age</v>
      </c>
      <c r="F4905" t="s">
        <v>18</v>
      </c>
      <c r="G4905" t="s">
        <v>25</v>
      </c>
      <c r="H4905" t="s">
        <v>30</v>
      </c>
      <c r="I4905">
        <v>24</v>
      </c>
      <c r="J4905">
        <v>2.27</v>
      </c>
      <c r="K4905" t="s">
        <v>32</v>
      </c>
      <c r="L4905" t="s">
        <v>33</v>
      </c>
      <c r="M4905" s="1">
        <v>12763.48</v>
      </c>
      <c r="N4905" s="1">
        <v>3795.97</v>
      </c>
      <c r="O4905" s="1">
        <v>703.81</v>
      </c>
      <c r="P4905" s="1">
        <v>0</v>
      </c>
      <c r="Q4905" s="1">
        <v>61148.639999999999</v>
      </c>
      <c r="R4905" s="1">
        <v>33486.97</v>
      </c>
      <c r="S4905" s="1">
        <v>21438.22</v>
      </c>
      <c r="T4905" s="1">
        <v>73197.39</v>
      </c>
      <c r="U4905" s="1">
        <f>SUM(Report_Summary[Revenue])</f>
        <v>626594850.33999527</v>
      </c>
      <c r="V4905" s="1">
        <f>Report_Summary[[#This Row],[Total Revenue]] / COUNTA(Report_Summary[Membership No])</f>
        <v>62659.485033999525</v>
      </c>
    </row>
    <row r="4906" spans="1:22" x14ac:dyDescent="0.3">
      <c r="A4906" t="s">
        <v>4945</v>
      </c>
      <c r="B4906">
        <v>2019</v>
      </c>
      <c r="C4906" t="s">
        <v>13</v>
      </c>
      <c r="D4906">
        <v>61</v>
      </c>
      <c r="E4906" t="str">
        <f t="shared" si="76"/>
        <v>Old</v>
      </c>
      <c r="F4906" t="s">
        <v>15</v>
      </c>
      <c r="G4906" t="s">
        <v>23</v>
      </c>
      <c r="H4906" t="s">
        <v>30</v>
      </c>
      <c r="I4906">
        <v>30</v>
      </c>
      <c r="J4906">
        <v>3.53</v>
      </c>
      <c r="K4906" t="s">
        <v>33</v>
      </c>
      <c r="L4906" t="s">
        <v>33</v>
      </c>
      <c r="M4906" s="1">
        <v>4822.83</v>
      </c>
      <c r="N4906" s="1">
        <v>774.93</v>
      </c>
      <c r="O4906" s="1">
        <v>4242.8100000000004</v>
      </c>
      <c r="P4906" s="1">
        <v>0</v>
      </c>
      <c r="Q4906" s="1">
        <v>12810.58</v>
      </c>
      <c r="R4906" s="1">
        <v>10034.6</v>
      </c>
      <c r="S4906" s="1">
        <v>-16725.82</v>
      </c>
      <c r="T4906" s="1">
        <v>39571</v>
      </c>
      <c r="U4906" s="1">
        <f>SUM(Report_Summary[Revenue])</f>
        <v>626594850.33999527</v>
      </c>
      <c r="V4906" s="1">
        <f>Report_Summary[[#This Row],[Total Revenue]] / COUNTA(Report_Summary[Membership No])</f>
        <v>62659.485033999525</v>
      </c>
    </row>
    <row r="4907" spans="1:22" x14ac:dyDescent="0.3">
      <c r="A4907" t="s">
        <v>4946</v>
      </c>
      <c r="B4907">
        <v>2020</v>
      </c>
      <c r="C4907" t="s">
        <v>13</v>
      </c>
      <c r="D4907">
        <v>36</v>
      </c>
      <c r="E4907" t="str">
        <f t="shared" si="76"/>
        <v>Middle Age</v>
      </c>
      <c r="F4907" t="s">
        <v>18</v>
      </c>
      <c r="G4907" t="s">
        <v>23</v>
      </c>
      <c r="H4907" t="s">
        <v>27</v>
      </c>
      <c r="I4907">
        <v>35</v>
      </c>
      <c r="J4907">
        <v>2.21</v>
      </c>
      <c r="K4907" t="s">
        <v>33</v>
      </c>
      <c r="L4907" t="s">
        <v>33</v>
      </c>
      <c r="M4907" s="1">
        <v>2836.73</v>
      </c>
      <c r="N4907" s="1">
        <v>202.93</v>
      </c>
      <c r="O4907" s="1">
        <v>5567.31</v>
      </c>
      <c r="P4907" s="1">
        <v>0</v>
      </c>
      <c r="Q4907" s="1">
        <v>14047.6</v>
      </c>
      <c r="R4907" s="1">
        <v>4621.3900000000003</v>
      </c>
      <c r="S4907" s="1">
        <v>21564.68</v>
      </c>
      <c r="T4907" s="1">
        <v>-2895.69</v>
      </c>
      <c r="U4907" s="1">
        <f>SUM(Report_Summary[Revenue])</f>
        <v>626594850.33999527</v>
      </c>
      <c r="V4907" s="1">
        <f>Report_Summary[[#This Row],[Total Revenue]] / COUNTA(Report_Summary[Membership No])</f>
        <v>62659.485033999525</v>
      </c>
    </row>
    <row r="4908" spans="1:22" x14ac:dyDescent="0.3">
      <c r="A4908" t="s">
        <v>4947</v>
      </c>
      <c r="B4908">
        <v>2017</v>
      </c>
      <c r="C4908" t="s">
        <v>14</v>
      </c>
      <c r="D4908">
        <v>79</v>
      </c>
      <c r="E4908" t="str">
        <f t="shared" si="76"/>
        <v>Old</v>
      </c>
      <c r="F4908" t="s">
        <v>21</v>
      </c>
      <c r="G4908" t="s">
        <v>23</v>
      </c>
      <c r="H4908" t="s">
        <v>31</v>
      </c>
      <c r="I4908">
        <v>28</v>
      </c>
      <c r="J4908">
        <v>2.09</v>
      </c>
      <c r="K4908" t="s">
        <v>33</v>
      </c>
      <c r="L4908" t="s">
        <v>33</v>
      </c>
      <c r="M4908" s="1">
        <v>9522.06</v>
      </c>
      <c r="N4908" s="1">
        <v>4374.5</v>
      </c>
      <c r="O4908" s="1">
        <v>6225.67</v>
      </c>
      <c r="P4908" s="1">
        <v>0</v>
      </c>
      <c r="Q4908" s="1">
        <v>28608.02</v>
      </c>
      <c r="R4908" s="1">
        <v>11449.58</v>
      </c>
      <c r="S4908" s="1">
        <v>15636.63</v>
      </c>
      <c r="T4908" s="1">
        <v>24420.97</v>
      </c>
      <c r="U4908" s="1">
        <f>SUM(Report_Summary[Revenue])</f>
        <v>626594850.33999527</v>
      </c>
      <c r="V4908" s="1">
        <f>Report_Summary[[#This Row],[Total Revenue]] / COUNTA(Report_Summary[Membership No])</f>
        <v>62659.485033999525</v>
      </c>
    </row>
    <row r="4909" spans="1:22" x14ac:dyDescent="0.3">
      <c r="A4909" t="s">
        <v>4948</v>
      </c>
      <c r="B4909">
        <v>2021</v>
      </c>
      <c r="C4909" t="s">
        <v>14</v>
      </c>
      <c r="D4909">
        <v>70</v>
      </c>
      <c r="E4909" t="str">
        <f t="shared" si="76"/>
        <v>Old</v>
      </c>
      <c r="F4909" t="s">
        <v>15</v>
      </c>
      <c r="G4909" t="s">
        <v>24</v>
      </c>
      <c r="H4909" t="s">
        <v>26</v>
      </c>
      <c r="I4909">
        <v>28</v>
      </c>
      <c r="J4909">
        <v>2.97</v>
      </c>
      <c r="K4909" t="s">
        <v>32</v>
      </c>
      <c r="L4909" t="s">
        <v>33</v>
      </c>
      <c r="M4909" s="1">
        <v>14870.18</v>
      </c>
      <c r="N4909" s="1">
        <v>1941.91</v>
      </c>
      <c r="O4909" s="1">
        <v>2165.56</v>
      </c>
      <c r="P4909" s="1">
        <v>0</v>
      </c>
      <c r="Q4909" s="1">
        <v>53623.55</v>
      </c>
      <c r="R4909" s="1">
        <v>67806.070000000007</v>
      </c>
      <c r="S4909" s="1">
        <v>-24234.51</v>
      </c>
      <c r="T4909" s="1">
        <v>145664.13</v>
      </c>
      <c r="U4909" s="1">
        <f>SUM(Report_Summary[Revenue])</f>
        <v>626594850.33999527</v>
      </c>
      <c r="V4909" s="1">
        <f>Report_Summary[[#This Row],[Total Revenue]] / COUNTA(Report_Summary[Membership No])</f>
        <v>62659.485033999525</v>
      </c>
    </row>
    <row r="4910" spans="1:22" x14ac:dyDescent="0.3">
      <c r="A4910" t="s">
        <v>4949</v>
      </c>
      <c r="B4910">
        <v>2018</v>
      </c>
      <c r="C4910" t="s">
        <v>14</v>
      </c>
      <c r="D4910">
        <v>69</v>
      </c>
      <c r="E4910" t="str">
        <f t="shared" si="76"/>
        <v>Old</v>
      </c>
      <c r="F4910" t="s">
        <v>15</v>
      </c>
      <c r="G4910" t="s">
        <v>22</v>
      </c>
      <c r="H4910" t="s">
        <v>28</v>
      </c>
      <c r="I4910">
        <v>27</v>
      </c>
      <c r="J4910">
        <v>2.52</v>
      </c>
      <c r="K4910" t="s">
        <v>32</v>
      </c>
      <c r="L4910" t="s">
        <v>33</v>
      </c>
      <c r="M4910" s="1">
        <v>18160.88</v>
      </c>
      <c r="N4910" s="1">
        <v>3606.03</v>
      </c>
      <c r="O4910" s="1">
        <v>4361.07</v>
      </c>
      <c r="P4910" s="1">
        <v>0</v>
      </c>
      <c r="Q4910" s="1">
        <v>69453.75</v>
      </c>
      <c r="R4910" s="1">
        <v>64525.440000000002</v>
      </c>
      <c r="S4910" s="1">
        <v>28045.7</v>
      </c>
      <c r="T4910" s="1">
        <v>105933.49</v>
      </c>
      <c r="U4910" s="1">
        <f>SUM(Report_Summary[Revenue])</f>
        <v>626594850.33999527</v>
      </c>
      <c r="V4910" s="1">
        <f>Report_Summary[[#This Row],[Total Revenue]] / COUNTA(Report_Summary[Membership No])</f>
        <v>62659.485033999525</v>
      </c>
    </row>
    <row r="4911" spans="1:22" x14ac:dyDescent="0.3">
      <c r="A4911" t="s">
        <v>4950</v>
      </c>
      <c r="B4911">
        <v>2018</v>
      </c>
      <c r="C4911" t="s">
        <v>14</v>
      </c>
      <c r="D4911">
        <v>46</v>
      </c>
      <c r="E4911" t="str">
        <f t="shared" si="76"/>
        <v>Middle Age</v>
      </c>
      <c r="F4911" t="s">
        <v>17</v>
      </c>
      <c r="G4911" t="s">
        <v>23</v>
      </c>
      <c r="H4911" t="s">
        <v>29</v>
      </c>
      <c r="I4911">
        <v>30</v>
      </c>
      <c r="J4911">
        <v>2.27</v>
      </c>
      <c r="K4911" t="s">
        <v>33</v>
      </c>
      <c r="L4911" t="s">
        <v>33</v>
      </c>
      <c r="M4911" s="1">
        <v>3447.66</v>
      </c>
      <c r="N4911" s="1">
        <v>3304.57</v>
      </c>
      <c r="O4911" s="1">
        <v>6182.43</v>
      </c>
      <c r="P4911" s="1">
        <v>0</v>
      </c>
      <c r="Q4911" s="1">
        <v>15663.47</v>
      </c>
      <c r="R4911" s="1">
        <v>9170.57</v>
      </c>
      <c r="S4911" s="1">
        <v>-2133.91</v>
      </c>
      <c r="T4911" s="1">
        <v>26967.95</v>
      </c>
      <c r="U4911" s="1">
        <f>SUM(Report_Summary[Revenue])</f>
        <v>626594850.33999527</v>
      </c>
      <c r="V4911" s="1">
        <f>Report_Summary[[#This Row],[Total Revenue]] / COUNTA(Report_Summary[Membership No])</f>
        <v>62659.485033999525</v>
      </c>
    </row>
    <row r="4912" spans="1:22" x14ac:dyDescent="0.3">
      <c r="A4912" t="s">
        <v>4951</v>
      </c>
      <c r="B4912">
        <v>2017</v>
      </c>
      <c r="C4912" t="s">
        <v>14</v>
      </c>
      <c r="D4912">
        <v>30</v>
      </c>
      <c r="E4912" t="str">
        <f t="shared" si="76"/>
        <v>Young</v>
      </c>
      <c r="F4912" t="s">
        <v>16</v>
      </c>
      <c r="G4912" t="s">
        <v>22</v>
      </c>
      <c r="H4912" t="s">
        <v>31</v>
      </c>
      <c r="I4912">
        <v>22</v>
      </c>
      <c r="J4912">
        <v>2.87</v>
      </c>
      <c r="K4912" t="s">
        <v>33</v>
      </c>
      <c r="L4912" t="s">
        <v>33</v>
      </c>
      <c r="M4912" s="1">
        <v>5338.02</v>
      </c>
      <c r="N4912" s="1">
        <v>883.5</v>
      </c>
      <c r="O4912" s="1">
        <v>3016.29</v>
      </c>
      <c r="P4912" s="1">
        <v>0</v>
      </c>
      <c r="Q4912" s="1">
        <v>26041.24</v>
      </c>
      <c r="R4912" s="1">
        <v>17867.88</v>
      </c>
      <c r="S4912" s="1">
        <v>12405.94</v>
      </c>
      <c r="T4912" s="1">
        <v>31503.18</v>
      </c>
      <c r="U4912" s="1">
        <f>SUM(Report_Summary[Revenue])</f>
        <v>626594850.33999527</v>
      </c>
      <c r="V4912" s="1">
        <f>Report_Summary[[#This Row],[Total Revenue]] / COUNTA(Report_Summary[Membership No])</f>
        <v>62659.485033999525</v>
      </c>
    </row>
    <row r="4913" spans="1:22" x14ac:dyDescent="0.3">
      <c r="A4913" t="s">
        <v>4952</v>
      </c>
      <c r="B4913">
        <v>2024</v>
      </c>
      <c r="C4913" t="s">
        <v>13</v>
      </c>
      <c r="D4913">
        <v>29</v>
      </c>
      <c r="E4913" t="str">
        <f t="shared" si="76"/>
        <v>Young</v>
      </c>
      <c r="F4913" t="s">
        <v>17</v>
      </c>
      <c r="G4913" t="s">
        <v>25</v>
      </c>
      <c r="H4913" t="s">
        <v>29</v>
      </c>
      <c r="I4913">
        <v>30</v>
      </c>
      <c r="J4913">
        <v>1.46</v>
      </c>
      <c r="K4913" t="s">
        <v>33</v>
      </c>
      <c r="L4913" t="s">
        <v>33</v>
      </c>
      <c r="M4913" s="1">
        <v>8897.7800000000007</v>
      </c>
      <c r="N4913" s="1">
        <v>3931.19</v>
      </c>
      <c r="O4913" s="1">
        <v>6750.92</v>
      </c>
      <c r="P4913" s="1">
        <v>0</v>
      </c>
      <c r="Q4913" s="1">
        <v>16460.3</v>
      </c>
      <c r="R4913" s="1">
        <v>37576.6</v>
      </c>
      <c r="S4913" s="1">
        <v>14149.18</v>
      </c>
      <c r="T4913" s="1">
        <v>39887.72</v>
      </c>
      <c r="U4913" s="1">
        <f>SUM(Report_Summary[Revenue])</f>
        <v>626594850.33999527</v>
      </c>
      <c r="V4913" s="1">
        <f>Report_Summary[[#This Row],[Total Revenue]] / COUNTA(Report_Summary[Membership No])</f>
        <v>62659.485033999525</v>
      </c>
    </row>
    <row r="4914" spans="1:22" x14ac:dyDescent="0.3">
      <c r="A4914" t="s">
        <v>4953</v>
      </c>
      <c r="B4914">
        <v>2022</v>
      </c>
      <c r="C4914" t="s">
        <v>14</v>
      </c>
      <c r="D4914">
        <v>30</v>
      </c>
      <c r="E4914" t="str">
        <f t="shared" si="76"/>
        <v>Young</v>
      </c>
      <c r="F4914" t="s">
        <v>17</v>
      </c>
      <c r="G4914" t="s">
        <v>23</v>
      </c>
      <c r="H4914" t="s">
        <v>29</v>
      </c>
      <c r="I4914">
        <v>16</v>
      </c>
      <c r="J4914">
        <v>1.79</v>
      </c>
      <c r="K4914" t="s">
        <v>33</v>
      </c>
      <c r="L4914" t="s">
        <v>33</v>
      </c>
      <c r="M4914" s="1">
        <v>6962.75</v>
      </c>
      <c r="N4914" s="1">
        <v>4865.8900000000003</v>
      </c>
      <c r="O4914" s="1">
        <v>7209.38</v>
      </c>
      <c r="P4914" s="1">
        <v>0</v>
      </c>
      <c r="Q4914" s="1">
        <v>29609.55</v>
      </c>
      <c r="R4914" s="1">
        <v>26990.83</v>
      </c>
      <c r="S4914" s="1">
        <v>9176.3799999999992</v>
      </c>
      <c r="T4914" s="1">
        <v>47424</v>
      </c>
      <c r="U4914" s="1">
        <f>SUM(Report_Summary[Revenue])</f>
        <v>626594850.33999527</v>
      </c>
      <c r="V4914" s="1">
        <f>Report_Summary[[#This Row],[Total Revenue]] / COUNTA(Report_Summary[Membership No])</f>
        <v>62659.485033999525</v>
      </c>
    </row>
    <row r="4915" spans="1:22" x14ac:dyDescent="0.3">
      <c r="A4915" t="s">
        <v>4954</v>
      </c>
      <c r="B4915">
        <v>2024</v>
      </c>
      <c r="C4915" t="s">
        <v>14</v>
      </c>
      <c r="D4915">
        <v>74</v>
      </c>
      <c r="E4915" t="str">
        <f t="shared" si="76"/>
        <v>Old</v>
      </c>
      <c r="F4915" t="s">
        <v>19</v>
      </c>
      <c r="G4915" t="s">
        <v>25</v>
      </c>
      <c r="H4915" t="s">
        <v>26</v>
      </c>
      <c r="I4915">
        <v>29</v>
      </c>
      <c r="J4915">
        <v>3.33</v>
      </c>
      <c r="K4915" t="s">
        <v>33</v>
      </c>
      <c r="L4915" t="s">
        <v>33</v>
      </c>
      <c r="M4915" s="1">
        <v>19773.419999999998</v>
      </c>
      <c r="N4915" s="1">
        <v>4122.16</v>
      </c>
      <c r="O4915" s="1">
        <v>4430.9799999999996</v>
      </c>
      <c r="P4915" s="1">
        <v>0</v>
      </c>
      <c r="Q4915" s="1">
        <v>74141.5</v>
      </c>
      <c r="R4915" s="1">
        <v>27167.94</v>
      </c>
      <c r="S4915" s="1">
        <v>17668.03</v>
      </c>
      <c r="T4915" s="1">
        <v>83641.41</v>
      </c>
      <c r="U4915" s="1">
        <f>SUM(Report_Summary[Revenue])</f>
        <v>626594850.33999527</v>
      </c>
      <c r="V4915" s="1">
        <f>Report_Summary[[#This Row],[Total Revenue]] / COUNTA(Report_Summary[Membership No])</f>
        <v>62659.485033999525</v>
      </c>
    </row>
    <row r="4916" spans="1:22" x14ac:dyDescent="0.3">
      <c r="A4916" t="s">
        <v>4955</v>
      </c>
      <c r="B4916">
        <v>2021</v>
      </c>
      <c r="C4916" t="s">
        <v>14</v>
      </c>
      <c r="D4916">
        <v>69</v>
      </c>
      <c r="E4916" t="str">
        <f t="shared" si="76"/>
        <v>Old</v>
      </c>
      <c r="F4916" t="s">
        <v>20</v>
      </c>
      <c r="G4916" t="s">
        <v>25</v>
      </c>
      <c r="H4916" t="s">
        <v>26</v>
      </c>
      <c r="I4916">
        <v>34</v>
      </c>
      <c r="J4916">
        <v>2.67</v>
      </c>
      <c r="K4916" t="s">
        <v>32</v>
      </c>
      <c r="L4916" t="s">
        <v>33</v>
      </c>
      <c r="M4916" s="1">
        <v>4587.82</v>
      </c>
      <c r="N4916" s="1">
        <v>306.66000000000003</v>
      </c>
      <c r="O4916" s="1">
        <v>6400.69</v>
      </c>
      <c r="P4916" s="1">
        <v>0</v>
      </c>
      <c r="Q4916" s="1">
        <v>12791.85</v>
      </c>
      <c r="R4916" s="1">
        <v>17947.55</v>
      </c>
      <c r="S4916" s="1">
        <v>1774.43</v>
      </c>
      <c r="T4916" s="1">
        <v>28964.97</v>
      </c>
      <c r="U4916" s="1">
        <f>SUM(Report_Summary[Revenue])</f>
        <v>626594850.33999527</v>
      </c>
      <c r="V4916" s="1">
        <f>Report_Summary[[#This Row],[Total Revenue]] / COUNTA(Report_Summary[Membership No])</f>
        <v>62659.485033999525</v>
      </c>
    </row>
    <row r="4917" spans="1:22" x14ac:dyDescent="0.3">
      <c r="A4917" t="s">
        <v>4956</v>
      </c>
      <c r="B4917">
        <v>2024</v>
      </c>
      <c r="C4917" t="s">
        <v>13</v>
      </c>
      <c r="D4917">
        <v>28</v>
      </c>
      <c r="E4917" t="str">
        <f t="shared" si="76"/>
        <v>Young</v>
      </c>
      <c r="F4917" t="s">
        <v>18</v>
      </c>
      <c r="G4917" t="s">
        <v>25</v>
      </c>
      <c r="H4917" t="s">
        <v>28</v>
      </c>
      <c r="I4917">
        <v>28</v>
      </c>
      <c r="J4917">
        <v>2.0699999999999998</v>
      </c>
      <c r="K4917" t="s">
        <v>33</v>
      </c>
      <c r="L4917" t="s">
        <v>33</v>
      </c>
      <c r="M4917" s="1">
        <v>13070.21</v>
      </c>
      <c r="N4917" s="1">
        <v>491.54</v>
      </c>
      <c r="O4917" s="1">
        <v>394.94</v>
      </c>
      <c r="P4917" s="1">
        <v>0</v>
      </c>
      <c r="Q4917" s="1">
        <v>19370.900000000001</v>
      </c>
      <c r="R4917" s="1">
        <v>48206.34</v>
      </c>
      <c r="S4917" s="1">
        <v>-3270.37</v>
      </c>
      <c r="T4917" s="1">
        <v>70847.61</v>
      </c>
      <c r="U4917" s="1">
        <f>SUM(Report_Summary[Revenue])</f>
        <v>626594850.33999527</v>
      </c>
      <c r="V4917" s="1">
        <f>Report_Summary[[#This Row],[Total Revenue]] / COUNTA(Report_Summary[Membership No])</f>
        <v>62659.485033999525</v>
      </c>
    </row>
    <row r="4918" spans="1:22" x14ac:dyDescent="0.3">
      <c r="A4918" t="s">
        <v>4957</v>
      </c>
      <c r="B4918">
        <v>2018</v>
      </c>
      <c r="C4918" t="s">
        <v>13</v>
      </c>
      <c r="D4918">
        <v>55</v>
      </c>
      <c r="E4918" t="str">
        <f t="shared" si="76"/>
        <v>Middle Age</v>
      </c>
      <c r="F4918" t="s">
        <v>20</v>
      </c>
      <c r="G4918" t="s">
        <v>25</v>
      </c>
      <c r="H4918" t="s">
        <v>26</v>
      </c>
      <c r="I4918">
        <v>26</v>
      </c>
      <c r="J4918">
        <v>3.22</v>
      </c>
      <c r="K4918" t="s">
        <v>33</v>
      </c>
      <c r="L4918" t="s">
        <v>33</v>
      </c>
      <c r="M4918" s="1">
        <v>15355.63</v>
      </c>
      <c r="N4918" s="1">
        <v>2706.82</v>
      </c>
      <c r="O4918" s="1">
        <v>4691.58</v>
      </c>
      <c r="P4918" s="1">
        <v>0</v>
      </c>
      <c r="Q4918" s="1">
        <v>40218.14</v>
      </c>
      <c r="R4918" s="1">
        <v>36413.61</v>
      </c>
      <c r="S4918" s="1">
        <v>-18503.32</v>
      </c>
      <c r="T4918" s="1">
        <v>95135.07</v>
      </c>
      <c r="U4918" s="1">
        <f>SUM(Report_Summary[Revenue])</f>
        <v>626594850.33999527</v>
      </c>
      <c r="V4918" s="1">
        <f>Report_Summary[[#This Row],[Total Revenue]] / COUNTA(Report_Summary[Membership No])</f>
        <v>62659.485033999525</v>
      </c>
    </row>
    <row r="4919" spans="1:22" x14ac:dyDescent="0.3">
      <c r="A4919" t="s">
        <v>4958</v>
      </c>
      <c r="B4919">
        <v>2015</v>
      </c>
      <c r="C4919" t="s">
        <v>14</v>
      </c>
      <c r="D4919">
        <v>49</v>
      </c>
      <c r="E4919" t="str">
        <f t="shared" si="76"/>
        <v>Middle Age</v>
      </c>
      <c r="F4919" t="s">
        <v>21</v>
      </c>
      <c r="G4919" t="s">
        <v>22</v>
      </c>
      <c r="H4919" t="s">
        <v>28</v>
      </c>
      <c r="I4919">
        <v>30</v>
      </c>
      <c r="J4919">
        <v>2.0099999999999998</v>
      </c>
      <c r="K4919" t="s">
        <v>33</v>
      </c>
      <c r="L4919" t="s">
        <v>33</v>
      </c>
      <c r="M4919" s="1">
        <v>2413.6</v>
      </c>
      <c r="N4919" s="1">
        <v>3287.74</v>
      </c>
      <c r="O4919" s="1">
        <v>117.81</v>
      </c>
      <c r="P4919" s="1">
        <v>0</v>
      </c>
      <c r="Q4919" s="1">
        <v>11999.74</v>
      </c>
      <c r="R4919" s="1">
        <v>3196.32</v>
      </c>
      <c r="S4919" s="1">
        <v>24826.22</v>
      </c>
      <c r="T4919" s="1">
        <v>-9630.16</v>
      </c>
      <c r="U4919" s="1">
        <f>SUM(Report_Summary[Revenue])</f>
        <v>626594850.33999527</v>
      </c>
      <c r="V4919" s="1">
        <f>Report_Summary[[#This Row],[Total Revenue]] / COUNTA(Report_Summary[Membership No])</f>
        <v>62659.485033999525</v>
      </c>
    </row>
    <row r="4920" spans="1:22" x14ac:dyDescent="0.3">
      <c r="A4920" t="s">
        <v>4959</v>
      </c>
      <c r="B4920">
        <v>2020</v>
      </c>
      <c r="C4920" t="s">
        <v>14</v>
      </c>
      <c r="D4920">
        <v>42</v>
      </c>
      <c r="E4920" t="str">
        <f t="shared" si="76"/>
        <v>Middle Age</v>
      </c>
      <c r="F4920" t="s">
        <v>16</v>
      </c>
      <c r="G4920" t="s">
        <v>25</v>
      </c>
      <c r="H4920" t="s">
        <v>30</v>
      </c>
      <c r="I4920">
        <v>25</v>
      </c>
      <c r="J4920">
        <v>2.1</v>
      </c>
      <c r="K4920" t="s">
        <v>32</v>
      </c>
      <c r="L4920" t="s">
        <v>33</v>
      </c>
      <c r="M4920" s="1">
        <v>14987.62</v>
      </c>
      <c r="N4920" s="1">
        <v>1648.44</v>
      </c>
      <c r="O4920" s="1">
        <v>2331.3200000000002</v>
      </c>
      <c r="P4920" s="1">
        <v>0</v>
      </c>
      <c r="Q4920" s="1">
        <v>74178.350000000006</v>
      </c>
      <c r="R4920" s="1">
        <v>70779.740000000005</v>
      </c>
      <c r="S4920" s="1">
        <v>15926.13</v>
      </c>
      <c r="T4920" s="1">
        <v>129031.96</v>
      </c>
      <c r="U4920" s="1">
        <f>SUM(Report_Summary[Revenue])</f>
        <v>626594850.33999527</v>
      </c>
      <c r="V4920" s="1">
        <f>Report_Summary[[#This Row],[Total Revenue]] / COUNTA(Report_Summary[Membership No])</f>
        <v>62659.485033999525</v>
      </c>
    </row>
    <row r="4921" spans="1:22" x14ac:dyDescent="0.3">
      <c r="A4921" t="s">
        <v>4960</v>
      </c>
      <c r="B4921">
        <v>2017</v>
      </c>
      <c r="C4921" t="s">
        <v>14</v>
      </c>
      <c r="D4921">
        <v>58</v>
      </c>
      <c r="E4921" t="str">
        <f t="shared" si="76"/>
        <v>Old</v>
      </c>
      <c r="F4921" t="s">
        <v>20</v>
      </c>
      <c r="G4921" t="s">
        <v>23</v>
      </c>
      <c r="H4921" t="s">
        <v>27</v>
      </c>
      <c r="I4921">
        <v>31</v>
      </c>
      <c r="J4921">
        <v>2.61</v>
      </c>
      <c r="K4921" t="s">
        <v>32</v>
      </c>
      <c r="L4921" t="s">
        <v>33</v>
      </c>
      <c r="M4921" s="1">
        <v>14937.78</v>
      </c>
      <c r="N4921" s="1">
        <v>660.85</v>
      </c>
      <c r="O4921" s="1">
        <v>2801.79</v>
      </c>
      <c r="P4921" s="1">
        <v>0</v>
      </c>
      <c r="Q4921" s="1">
        <v>50722.55</v>
      </c>
      <c r="R4921" s="1">
        <v>65165.35</v>
      </c>
      <c r="S4921" s="1">
        <v>15932.24</v>
      </c>
      <c r="T4921" s="1">
        <v>99955.66</v>
      </c>
      <c r="U4921" s="1">
        <f>SUM(Report_Summary[Revenue])</f>
        <v>626594850.33999527</v>
      </c>
      <c r="V4921" s="1">
        <f>Report_Summary[[#This Row],[Total Revenue]] / COUNTA(Report_Summary[Membership No])</f>
        <v>62659.485033999525</v>
      </c>
    </row>
    <row r="4922" spans="1:22" x14ac:dyDescent="0.3">
      <c r="A4922" t="s">
        <v>4961</v>
      </c>
      <c r="B4922">
        <v>2015</v>
      </c>
      <c r="C4922" t="s">
        <v>14</v>
      </c>
      <c r="D4922">
        <v>78</v>
      </c>
      <c r="E4922" t="str">
        <f t="shared" si="76"/>
        <v>Old</v>
      </c>
      <c r="F4922" t="s">
        <v>17</v>
      </c>
      <c r="G4922" t="s">
        <v>25</v>
      </c>
      <c r="H4922" t="s">
        <v>29</v>
      </c>
      <c r="I4922">
        <v>25</v>
      </c>
      <c r="J4922">
        <v>3.25</v>
      </c>
      <c r="K4922" t="s">
        <v>33</v>
      </c>
      <c r="L4922" t="s">
        <v>33</v>
      </c>
      <c r="M4922" s="1">
        <v>15871.09</v>
      </c>
      <c r="N4922" s="1">
        <v>3508.61</v>
      </c>
      <c r="O4922" s="1">
        <v>4003.38</v>
      </c>
      <c r="P4922" s="1">
        <v>0</v>
      </c>
      <c r="Q4922" s="1">
        <v>73303.91</v>
      </c>
      <c r="R4922" s="1">
        <v>49542.65</v>
      </c>
      <c r="S4922" s="1">
        <v>17691.05</v>
      </c>
      <c r="T4922" s="1">
        <v>105155.51</v>
      </c>
      <c r="U4922" s="1">
        <f>SUM(Report_Summary[Revenue])</f>
        <v>626594850.33999527</v>
      </c>
      <c r="V4922" s="1">
        <f>Report_Summary[[#This Row],[Total Revenue]] / COUNTA(Report_Summary[Membership No])</f>
        <v>62659.485033999525</v>
      </c>
    </row>
    <row r="4923" spans="1:22" x14ac:dyDescent="0.3">
      <c r="A4923" t="s">
        <v>4962</v>
      </c>
      <c r="B4923">
        <v>2022</v>
      </c>
      <c r="C4923" t="s">
        <v>14</v>
      </c>
      <c r="D4923">
        <v>76</v>
      </c>
      <c r="E4923" t="str">
        <f t="shared" si="76"/>
        <v>Old</v>
      </c>
      <c r="F4923" t="s">
        <v>17</v>
      </c>
      <c r="G4923" t="s">
        <v>25</v>
      </c>
      <c r="H4923" t="s">
        <v>31</v>
      </c>
      <c r="I4923">
        <v>34</v>
      </c>
      <c r="J4923">
        <v>2.5099999999999998</v>
      </c>
      <c r="K4923" t="s">
        <v>32</v>
      </c>
      <c r="L4923" t="s">
        <v>33</v>
      </c>
      <c r="M4923" s="1">
        <v>12329.57</v>
      </c>
      <c r="N4923" s="1">
        <v>230.27</v>
      </c>
      <c r="O4923" s="1">
        <v>3524.33</v>
      </c>
      <c r="P4923" s="1">
        <v>0</v>
      </c>
      <c r="Q4923" s="1">
        <v>30012.84</v>
      </c>
      <c r="R4923" s="1">
        <v>48195.519999999997</v>
      </c>
      <c r="S4923" s="1">
        <v>24553.79</v>
      </c>
      <c r="T4923" s="1">
        <v>53654.57</v>
      </c>
      <c r="U4923" s="1">
        <f>SUM(Report_Summary[Revenue])</f>
        <v>626594850.33999527</v>
      </c>
      <c r="V4923" s="1">
        <f>Report_Summary[[#This Row],[Total Revenue]] / COUNTA(Report_Summary[Membership No])</f>
        <v>62659.485033999525</v>
      </c>
    </row>
    <row r="4924" spans="1:22" x14ac:dyDescent="0.3">
      <c r="A4924" t="s">
        <v>4963</v>
      </c>
      <c r="B4924">
        <v>2021</v>
      </c>
      <c r="C4924" t="s">
        <v>14</v>
      </c>
      <c r="D4924">
        <v>61</v>
      </c>
      <c r="E4924" t="str">
        <f t="shared" si="76"/>
        <v>Old</v>
      </c>
      <c r="F4924" t="s">
        <v>19</v>
      </c>
      <c r="G4924" t="s">
        <v>25</v>
      </c>
      <c r="H4924" t="s">
        <v>27</v>
      </c>
      <c r="I4924">
        <v>27</v>
      </c>
      <c r="J4924">
        <v>2.44</v>
      </c>
      <c r="K4924" t="s">
        <v>33</v>
      </c>
      <c r="L4924" t="s">
        <v>33</v>
      </c>
      <c r="M4924" s="1">
        <v>11383.41</v>
      </c>
      <c r="N4924" s="1">
        <v>4381</v>
      </c>
      <c r="O4924" s="1">
        <v>1689.19</v>
      </c>
      <c r="P4924" s="1">
        <v>0</v>
      </c>
      <c r="Q4924" s="1">
        <v>39230.15</v>
      </c>
      <c r="R4924" s="1">
        <v>42745.42</v>
      </c>
      <c r="S4924" s="1">
        <v>25899.599999999999</v>
      </c>
      <c r="T4924" s="1">
        <v>56075.97</v>
      </c>
      <c r="U4924" s="1">
        <f>SUM(Report_Summary[Revenue])</f>
        <v>626594850.33999527</v>
      </c>
      <c r="V4924" s="1">
        <f>Report_Summary[[#This Row],[Total Revenue]] / COUNTA(Report_Summary[Membership No])</f>
        <v>62659.485033999525</v>
      </c>
    </row>
    <row r="4925" spans="1:22" x14ac:dyDescent="0.3">
      <c r="A4925" t="s">
        <v>4964</v>
      </c>
      <c r="B4925">
        <v>2024</v>
      </c>
      <c r="C4925" t="s">
        <v>13</v>
      </c>
      <c r="D4925">
        <v>31</v>
      </c>
      <c r="E4925" t="str">
        <f t="shared" si="76"/>
        <v>Middle Age</v>
      </c>
      <c r="F4925" t="s">
        <v>21</v>
      </c>
      <c r="G4925" t="s">
        <v>25</v>
      </c>
      <c r="H4925" t="s">
        <v>27</v>
      </c>
      <c r="I4925">
        <v>20</v>
      </c>
      <c r="J4925">
        <v>3.4</v>
      </c>
      <c r="K4925" t="s">
        <v>33</v>
      </c>
      <c r="L4925" t="s">
        <v>33</v>
      </c>
      <c r="M4925" s="1">
        <v>14257.04</v>
      </c>
      <c r="N4925" s="1">
        <v>4323.58</v>
      </c>
      <c r="O4925" s="1">
        <v>3820.4</v>
      </c>
      <c r="P4925" s="1">
        <v>0</v>
      </c>
      <c r="Q4925" s="1">
        <v>42987.91</v>
      </c>
      <c r="R4925" s="1">
        <v>34558.269999999997</v>
      </c>
      <c r="S4925" s="1">
        <v>26151.19</v>
      </c>
      <c r="T4925" s="1">
        <v>51394.99</v>
      </c>
      <c r="U4925" s="1">
        <f>SUM(Report_Summary[Revenue])</f>
        <v>626594850.33999527</v>
      </c>
      <c r="V4925" s="1">
        <f>Report_Summary[[#This Row],[Total Revenue]] / COUNTA(Report_Summary[Membership No])</f>
        <v>62659.485033999525</v>
      </c>
    </row>
    <row r="4926" spans="1:22" x14ac:dyDescent="0.3">
      <c r="A4926" t="s">
        <v>4965</v>
      </c>
      <c r="B4926">
        <v>2016</v>
      </c>
      <c r="C4926" t="s">
        <v>13</v>
      </c>
      <c r="D4926">
        <v>45</v>
      </c>
      <c r="E4926" t="str">
        <f t="shared" si="76"/>
        <v>Middle Age</v>
      </c>
      <c r="F4926" t="s">
        <v>15</v>
      </c>
      <c r="G4926" t="s">
        <v>25</v>
      </c>
      <c r="H4926" t="s">
        <v>31</v>
      </c>
      <c r="I4926">
        <v>29</v>
      </c>
      <c r="J4926">
        <v>3.13</v>
      </c>
      <c r="K4926" t="s">
        <v>32</v>
      </c>
      <c r="L4926" t="s">
        <v>33</v>
      </c>
      <c r="M4926" s="1">
        <v>2663.3</v>
      </c>
      <c r="N4926" s="1">
        <v>2265.92</v>
      </c>
      <c r="O4926" s="1">
        <v>2237.7800000000002</v>
      </c>
      <c r="P4926" s="1">
        <v>0</v>
      </c>
      <c r="Q4926" s="1">
        <v>3847.59</v>
      </c>
      <c r="R4926" s="1">
        <v>4702.09</v>
      </c>
      <c r="S4926" s="1">
        <v>-19050.34</v>
      </c>
      <c r="T4926" s="1">
        <v>27600.02</v>
      </c>
      <c r="U4926" s="1">
        <f>SUM(Report_Summary[Revenue])</f>
        <v>626594850.33999527</v>
      </c>
      <c r="V4926" s="1">
        <f>Report_Summary[[#This Row],[Total Revenue]] / COUNTA(Report_Summary[Membership No])</f>
        <v>62659.485033999525</v>
      </c>
    </row>
    <row r="4927" spans="1:22" x14ac:dyDescent="0.3">
      <c r="A4927" t="s">
        <v>4966</v>
      </c>
      <c r="B4927">
        <v>2015</v>
      </c>
      <c r="C4927" t="s">
        <v>14</v>
      </c>
      <c r="D4927">
        <v>23</v>
      </c>
      <c r="E4927" t="str">
        <f t="shared" si="76"/>
        <v>Young</v>
      </c>
      <c r="F4927" t="s">
        <v>20</v>
      </c>
      <c r="G4927" t="s">
        <v>25</v>
      </c>
      <c r="H4927" t="s">
        <v>27</v>
      </c>
      <c r="I4927">
        <v>26</v>
      </c>
      <c r="J4927">
        <v>3.22</v>
      </c>
      <c r="K4927" t="s">
        <v>33</v>
      </c>
      <c r="L4927" t="s">
        <v>33</v>
      </c>
      <c r="M4927" s="1">
        <v>18820.650000000001</v>
      </c>
      <c r="N4927" s="1">
        <v>210.24</v>
      </c>
      <c r="O4927" s="1">
        <v>4007.05</v>
      </c>
      <c r="P4927" s="1">
        <v>0</v>
      </c>
      <c r="Q4927" s="1">
        <v>80227.72</v>
      </c>
      <c r="R4927" s="1">
        <v>31992.75</v>
      </c>
      <c r="S4927" s="1">
        <v>-28351.11</v>
      </c>
      <c r="T4927" s="1">
        <v>140571.57999999999</v>
      </c>
      <c r="U4927" s="1">
        <f>SUM(Report_Summary[Revenue])</f>
        <v>626594850.33999527</v>
      </c>
      <c r="V4927" s="1">
        <f>Report_Summary[[#This Row],[Total Revenue]] / COUNTA(Report_Summary[Membership No])</f>
        <v>62659.485033999525</v>
      </c>
    </row>
    <row r="4928" spans="1:22" x14ac:dyDescent="0.3">
      <c r="A4928" t="s">
        <v>4967</v>
      </c>
      <c r="B4928">
        <v>2021</v>
      </c>
      <c r="C4928" t="s">
        <v>13</v>
      </c>
      <c r="D4928">
        <v>47</v>
      </c>
      <c r="E4928" t="str">
        <f t="shared" si="76"/>
        <v>Middle Age</v>
      </c>
      <c r="F4928" t="s">
        <v>21</v>
      </c>
      <c r="G4928" t="s">
        <v>25</v>
      </c>
      <c r="H4928" t="s">
        <v>26</v>
      </c>
      <c r="I4928">
        <v>23</v>
      </c>
      <c r="J4928">
        <v>2.87</v>
      </c>
      <c r="K4928" t="s">
        <v>33</v>
      </c>
      <c r="L4928" t="s">
        <v>33</v>
      </c>
      <c r="M4928" s="1">
        <v>14953.43</v>
      </c>
      <c r="N4928" s="1">
        <v>3177.7</v>
      </c>
      <c r="O4928" s="1">
        <v>7202.71</v>
      </c>
      <c r="P4928" s="1">
        <v>0</v>
      </c>
      <c r="Q4928" s="1">
        <v>63675.63</v>
      </c>
      <c r="R4928" s="1">
        <v>32659.7</v>
      </c>
      <c r="S4928" s="1">
        <v>-20356.150000000001</v>
      </c>
      <c r="T4928" s="1">
        <v>116691.48</v>
      </c>
      <c r="U4928" s="1">
        <f>SUM(Report_Summary[Revenue])</f>
        <v>626594850.33999527</v>
      </c>
      <c r="V4928" s="1">
        <f>Report_Summary[[#This Row],[Total Revenue]] / COUNTA(Report_Summary[Membership No])</f>
        <v>62659.485033999525</v>
      </c>
    </row>
    <row r="4929" spans="1:22" x14ac:dyDescent="0.3">
      <c r="A4929" t="s">
        <v>4968</v>
      </c>
      <c r="B4929">
        <v>2019</v>
      </c>
      <c r="C4929" t="s">
        <v>14</v>
      </c>
      <c r="D4929">
        <v>40</v>
      </c>
      <c r="E4929" t="str">
        <f t="shared" si="76"/>
        <v>Middle Age</v>
      </c>
      <c r="F4929" t="s">
        <v>15</v>
      </c>
      <c r="G4929" t="s">
        <v>24</v>
      </c>
      <c r="H4929" t="s">
        <v>30</v>
      </c>
      <c r="I4929">
        <v>28</v>
      </c>
      <c r="J4929">
        <v>2.65</v>
      </c>
      <c r="K4929" t="s">
        <v>33</v>
      </c>
      <c r="L4929" t="s">
        <v>33</v>
      </c>
      <c r="M4929" s="1">
        <v>15982.24</v>
      </c>
      <c r="N4929" s="1">
        <v>4110.3</v>
      </c>
      <c r="O4929" s="1">
        <v>64.58</v>
      </c>
      <c r="P4929" s="1">
        <v>0</v>
      </c>
      <c r="Q4929" s="1">
        <v>51952.38</v>
      </c>
      <c r="R4929" s="1">
        <v>73898.55</v>
      </c>
      <c r="S4929" s="1">
        <v>12695.81</v>
      </c>
      <c r="T4929" s="1">
        <v>113155.12</v>
      </c>
      <c r="U4929" s="1">
        <f>SUM(Report_Summary[Revenue])</f>
        <v>626594850.33999527</v>
      </c>
      <c r="V4929" s="1">
        <f>Report_Summary[[#This Row],[Total Revenue]] / COUNTA(Report_Summary[Membership No])</f>
        <v>62659.485033999525</v>
      </c>
    </row>
    <row r="4930" spans="1:22" x14ac:dyDescent="0.3">
      <c r="A4930" t="s">
        <v>4969</v>
      </c>
      <c r="B4930">
        <v>2024</v>
      </c>
      <c r="C4930" t="s">
        <v>14</v>
      </c>
      <c r="D4930">
        <v>41</v>
      </c>
      <c r="E4930" t="str">
        <f t="shared" si="76"/>
        <v>Middle Age</v>
      </c>
      <c r="F4930" t="s">
        <v>19</v>
      </c>
      <c r="G4930" t="s">
        <v>22</v>
      </c>
      <c r="H4930" t="s">
        <v>28</v>
      </c>
      <c r="I4930">
        <v>32</v>
      </c>
      <c r="J4930">
        <v>2.76</v>
      </c>
      <c r="K4930" t="s">
        <v>33</v>
      </c>
      <c r="L4930" t="s">
        <v>33</v>
      </c>
      <c r="M4930" s="1">
        <v>18217.939999999999</v>
      </c>
      <c r="N4930" s="1">
        <v>4228.67</v>
      </c>
      <c r="O4930" s="1">
        <v>197.38</v>
      </c>
      <c r="P4930" s="1">
        <v>0</v>
      </c>
      <c r="Q4930" s="1">
        <v>78349.009999999995</v>
      </c>
      <c r="R4930" s="1">
        <v>72176.72</v>
      </c>
      <c r="S4930" s="1">
        <v>-11080.03</v>
      </c>
      <c r="T4930" s="1">
        <v>161605.76000000001</v>
      </c>
      <c r="U4930" s="1">
        <f>SUM(Report_Summary[Revenue])</f>
        <v>626594850.33999527</v>
      </c>
      <c r="V4930" s="1">
        <f>Report_Summary[[#This Row],[Total Revenue]] / COUNTA(Report_Summary[Membership No])</f>
        <v>62659.485033999525</v>
      </c>
    </row>
    <row r="4931" spans="1:22" x14ac:dyDescent="0.3">
      <c r="A4931" t="s">
        <v>4970</v>
      </c>
      <c r="B4931">
        <v>2018</v>
      </c>
      <c r="C4931" t="s">
        <v>14</v>
      </c>
      <c r="D4931">
        <v>55</v>
      </c>
      <c r="E4931" t="str">
        <f t="shared" ref="E4931:E4994" si="77">IF(D4931&gt;55,"Old",IF(D4931&gt;=31,"Middle Age",IF(D4931&lt;31,"Young","Invalid")))</f>
        <v>Middle Age</v>
      </c>
      <c r="F4931" t="s">
        <v>15</v>
      </c>
      <c r="G4931" t="s">
        <v>25</v>
      </c>
      <c r="H4931" t="s">
        <v>26</v>
      </c>
      <c r="I4931">
        <v>30</v>
      </c>
      <c r="J4931">
        <v>1.99</v>
      </c>
      <c r="K4931" t="s">
        <v>32</v>
      </c>
      <c r="L4931" t="s">
        <v>33</v>
      </c>
      <c r="M4931" s="1">
        <v>15168.79</v>
      </c>
      <c r="N4931" s="1">
        <v>2243.38</v>
      </c>
      <c r="O4931" s="1">
        <v>6852.93</v>
      </c>
      <c r="P4931" s="1">
        <v>0</v>
      </c>
      <c r="Q4931" s="1">
        <v>58129.49</v>
      </c>
      <c r="R4931" s="1">
        <v>32314.91</v>
      </c>
      <c r="S4931" s="1">
        <v>14835.34</v>
      </c>
      <c r="T4931" s="1">
        <v>75609.06</v>
      </c>
      <c r="U4931" s="1">
        <f>SUM(Report_Summary[Revenue])</f>
        <v>626594850.33999527</v>
      </c>
      <c r="V4931" s="1">
        <f>Report_Summary[[#This Row],[Total Revenue]] / COUNTA(Report_Summary[Membership No])</f>
        <v>62659.485033999525</v>
      </c>
    </row>
    <row r="4932" spans="1:22" x14ac:dyDescent="0.3">
      <c r="A4932" t="s">
        <v>4971</v>
      </c>
      <c r="B4932">
        <v>2021</v>
      </c>
      <c r="C4932" t="s">
        <v>14</v>
      </c>
      <c r="D4932">
        <v>50</v>
      </c>
      <c r="E4932" t="str">
        <f t="shared" si="77"/>
        <v>Middle Age</v>
      </c>
      <c r="F4932" t="s">
        <v>16</v>
      </c>
      <c r="G4932" t="s">
        <v>25</v>
      </c>
      <c r="H4932" t="s">
        <v>31</v>
      </c>
      <c r="I4932">
        <v>32</v>
      </c>
      <c r="J4932">
        <v>2.02</v>
      </c>
      <c r="K4932" t="s">
        <v>33</v>
      </c>
      <c r="L4932" t="s">
        <v>33</v>
      </c>
      <c r="M4932" s="1">
        <v>4887.42</v>
      </c>
      <c r="N4932" s="1">
        <v>924.46</v>
      </c>
      <c r="O4932" s="1">
        <v>1948.25</v>
      </c>
      <c r="P4932" s="1">
        <v>0</v>
      </c>
      <c r="Q4932" s="1">
        <v>10595.31</v>
      </c>
      <c r="R4932" s="1">
        <v>21017.66</v>
      </c>
      <c r="S4932" s="1">
        <v>25398.94</v>
      </c>
      <c r="T4932" s="1">
        <v>6214.03</v>
      </c>
      <c r="U4932" s="1">
        <f>SUM(Report_Summary[Revenue])</f>
        <v>626594850.33999527</v>
      </c>
      <c r="V4932" s="1">
        <f>Report_Summary[[#This Row],[Total Revenue]] / COUNTA(Report_Summary[Membership No])</f>
        <v>62659.485033999525</v>
      </c>
    </row>
    <row r="4933" spans="1:22" x14ac:dyDescent="0.3">
      <c r="A4933" t="s">
        <v>4972</v>
      </c>
      <c r="B4933">
        <v>2015</v>
      </c>
      <c r="C4933" t="s">
        <v>13</v>
      </c>
      <c r="D4933">
        <v>62</v>
      </c>
      <c r="E4933" t="str">
        <f t="shared" si="77"/>
        <v>Old</v>
      </c>
      <c r="F4933" t="s">
        <v>16</v>
      </c>
      <c r="G4933" t="s">
        <v>25</v>
      </c>
      <c r="H4933" t="s">
        <v>30</v>
      </c>
      <c r="I4933">
        <v>28</v>
      </c>
      <c r="J4933">
        <v>2.2000000000000002</v>
      </c>
      <c r="K4933" t="s">
        <v>33</v>
      </c>
      <c r="L4933" t="s">
        <v>33</v>
      </c>
      <c r="M4933" s="1">
        <v>1003.1</v>
      </c>
      <c r="N4933" s="1">
        <v>1453.66</v>
      </c>
      <c r="O4933" s="1">
        <v>5456.12</v>
      </c>
      <c r="P4933" s="1">
        <v>0</v>
      </c>
      <c r="Q4933" s="1">
        <v>1898.89</v>
      </c>
      <c r="R4933" s="1">
        <v>4267.41</v>
      </c>
      <c r="S4933" s="1">
        <v>23102.04</v>
      </c>
      <c r="T4933" s="1">
        <v>-16935.740000000002</v>
      </c>
      <c r="U4933" s="1">
        <f>SUM(Report_Summary[Revenue])</f>
        <v>626594850.33999527</v>
      </c>
      <c r="V4933" s="1">
        <f>Report_Summary[[#This Row],[Total Revenue]] / COUNTA(Report_Summary[Membership No])</f>
        <v>62659.485033999525</v>
      </c>
    </row>
    <row r="4934" spans="1:22" x14ac:dyDescent="0.3">
      <c r="A4934" t="s">
        <v>4973</v>
      </c>
      <c r="B4934">
        <v>2024</v>
      </c>
      <c r="C4934" t="s">
        <v>13</v>
      </c>
      <c r="D4934">
        <v>39</v>
      </c>
      <c r="E4934" t="str">
        <f t="shared" si="77"/>
        <v>Middle Age</v>
      </c>
      <c r="F4934" t="s">
        <v>19</v>
      </c>
      <c r="G4934" t="s">
        <v>22</v>
      </c>
      <c r="H4934" t="s">
        <v>31</v>
      </c>
      <c r="I4934">
        <v>32</v>
      </c>
      <c r="J4934">
        <v>1.83</v>
      </c>
      <c r="K4934" t="s">
        <v>32</v>
      </c>
      <c r="L4934" t="s">
        <v>33</v>
      </c>
      <c r="M4934" s="1">
        <v>13870.07</v>
      </c>
      <c r="N4934" s="1">
        <v>2161.86</v>
      </c>
      <c r="O4934" s="1">
        <v>1055.55</v>
      </c>
      <c r="P4934" s="1">
        <v>0</v>
      </c>
      <c r="Q4934" s="1">
        <v>68617.039999999994</v>
      </c>
      <c r="R4934" s="1">
        <v>54352.13</v>
      </c>
      <c r="S4934" s="1">
        <v>12577.41</v>
      </c>
      <c r="T4934" s="1">
        <v>110391.76</v>
      </c>
      <c r="U4934" s="1">
        <f>SUM(Report_Summary[Revenue])</f>
        <v>626594850.33999527</v>
      </c>
      <c r="V4934" s="1">
        <f>Report_Summary[[#This Row],[Total Revenue]] / COUNTA(Report_Summary[Membership No])</f>
        <v>62659.485033999525</v>
      </c>
    </row>
    <row r="4935" spans="1:22" x14ac:dyDescent="0.3">
      <c r="A4935" t="s">
        <v>4974</v>
      </c>
      <c r="B4935">
        <v>2018</v>
      </c>
      <c r="C4935" t="s">
        <v>13</v>
      </c>
      <c r="D4935">
        <v>68</v>
      </c>
      <c r="E4935" t="str">
        <f t="shared" si="77"/>
        <v>Old</v>
      </c>
      <c r="F4935" t="s">
        <v>16</v>
      </c>
      <c r="G4935" t="s">
        <v>23</v>
      </c>
      <c r="H4935" t="s">
        <v>26</v>
      </c>
      <c r="I4935">
        <v>31</v>
      </c>
      <c r="J4935">
        <v>2.34</v>
      </c>
      <c r="K4935" t="s">
        <v>33</v>
      </c>
      <c r="L4935" t="s">
        <v>33</v>
      </c>
      <c r="M4935" s="1">
        <v>2259.37</v>
      </c>
      <c r="N4935" s="1">
        <v>693.12</v>
      </c>
      <c r="O4935" s="1">
        <v>4586.58</v>
      </c>
      <c r="P4935" s="1">
        <v>0</v>
      </c>
      <c r="Q4935" s="1">
        <v>9883.34</v>
      </c>
      <c r="R4935" s="1">
        <v>8761.17</v>
      </c>
      <c r="S4935" s="1">
        <v>22166.17</v>
      </c>
      <c r="T4935" s="1">
        <v>-3521.66</v>
      </c>
      <c r="U4935" s="1">
        <f>SUM(Report_Summary[Revenue])</f>
        <v>626594850.33999527</v>
      </c>
      <c r="V4935" s="1">
        <f>Report_Summary[[#This Row],[Total Revenue]] / COUNTA(Report_Summary[Membership No])</f>
        <v>62659.485033999525</v>
      </c>
    </row>
    <row r="4936" spans="1:22" x14ac:dyDescent="0.3">
      <c r="A4936" t="s">
        <v>4975</v>
      </c>
      <c r="B4936">
        <v>2021</v>
      </c>
      <c r="C4936" t="s">
        <v>14</v>
      </c>
      <c r="D4936">
        <v>76</v>
      </c>
      <c r="E4936" t="str">
        <f t="shared" si="77"/>
        <v>Old</v>
      </c>
      <c r="F4936" t="s">
        <v>17</v>
      </c>
      <c r="G4936" t="s">
        <v>25</v>
      </c>
      <c r="H4936" t="s">
        <v>27</v>
      </c>
      <c r="I4936">
        <v>25</v>
      </c>
      <c r="J4936">
        <v>0.53</v>
      </c>
      <c r="K4936" t="s">
        <v>33</v>
      </c>
      <c r="L4936" t="s">
        <v>33</v>
      </c>
      <c r="M4936" s="1">
        <v>3669.8</v>
      </c>
      <c r="N4936" s="1">
        <v>3401.53</v>
      </c>
      <c r="O4936" s="1">
        <v>4178.1899999999996</v>
      </c>
      <c r="P4936" s="1">
        <v>0</v>
      </c>
      <c r="Q4936" s="1">
        <v>18277.150000000001</v>
      </c>
      <c r="R4936" s="1">
        <v>17061.54</v>
      </c>
      <c r="S4936" s="1">
        <v>-21139.93</v>
      </c>
      <c r="T4936" s="1">
        <v>56478.62</v>
      </c>
      <c r="U4936" s="1">
        <f>SUM(Report_Summary[Revenue])</f>
        <v>626594850.33999527</v>
      </c>
      <c r="V4936" s="1">
        <f>Report_Summary[[#This Row],[Total Revenue]] / COUNTA(Report_Summary[Membership No])</f>
        <v>62659.485033999525</v>
      </c>
    </row>
    <row r="4937" spans="1:22" x14ac:dyDescent="0.3">
      <c r="A4937" t="s">
        <v>4976</v>
      </c>
      <c r="B4937">
        <v>2024</v>
      </c>
      <c r="C4937" t="s">
        <v>14</v>
      </c>
      <c r="D4937">
        <v>23</v>
      </c>
      <c r="E4937" t="str">
        <f t="shared" si="77"/>
        <v>Young</v>
      </c>
      <c r="F4937" t="s">
        <v>21</v>
      </c>
      <c r="G4937" t="s">
        <v>22</v>
      </c>
      <c r="H4937" t="s">
        <v>29</v>
      </c>
      <c r="I4937">
        <v>31</v>
      </c>
      <c r="J4937">
        <v>2.41</v>
      </c>
      <c r="K4937" t="s">
        <v>33</v>
      </c>
      <c r="L4937" t="s">
        <v>33</v>
      </c>
      <c r="M4937" s="1">
        <v>7536.92</v>
      </c>
      <c r="N4937" s="1">
        <v>4393.7700000000004</v>
      </c>
      <c r="O4937" s="1">
        <v>6022.01</v>
      </c>
      <c r="P4937" s="1">
        <v>0</v>
      </c>
      <c r="Q4937" s="1">
        <v>13780.01</v>
      </c>
      <c r="R4937" s="1">
        <v>16456.41</v>
      </c>
      <c r="S4937" s="1">
        <v>-23360.29</v>
      </c>
      <c r="T4937" s="1">
        <v>53596.71</v>
      </c>
      <c r="U4937" s="1">
        <f>SUM(Report_Summary[Revenue])</f>
        <v>626594850.33999527</v>
      </c>
      <c r="V4937" s="1">
        <f>Report_Summary[[#This Row],[Total Revenue]] / COUNTA(Report_Summary[Membership No])</f>
        <v>62659.485033999525</v>
      </c>
    </row>
    <row r="4938" spans="1:22" x14ac:dyDescent="0.3">
      <c r="A4938" t="s">
        <v>4977</v>
      </c>
      <c r="B4938">
        <v>2022</v>
      </c>
      <c r="C4938" t="s">
        <v>13</v>
      </c>
      <c r="D4938">
        <v>74</v>
      </c>
      <c r="E4938" t="str">
        <f t="shared" si="77"/>
        <v>Old</v>
      </c>
      <c r="F4938" t="s">
        <v>18</v>
      </c>
      <c r="G4938" t="s">
        <v>22</v>
      </c>
      <c r="H4938" t="s">
        <v>31</v>
      </c>
      <c r="I4938">
        <v>28</v>
      </c>
      <c r="J4938">
        <v>2.41</v>
      </c>
      <c r="K4938" t="s">
        <v>33</v>
      </c>
      <c r="L4938" t="s">
        <v>33</v>
      </c>
      <c r="M4938" s="1">
        <v>2199.1999999999998</v>
      </c>
      <c r="N4938" s="1">
        <v>872.96</v>
      </c>
      <c r="O4938" s="1">
        <v>2249.23</v>
      </c>
      <c r="P4938" s="1">
        <v>0</v>
      </c>
      <c r="Q4938" s="1">
        <v>5418.53</v>
      </c>
      <c r="R4938" s="1">
        <v>6139.22</v>
      </c>
      <c r="S4938" s="1">
        <v>8112.59</v>
      </c>
      <c r="T4938" s="1">
        <v>3445.16</v>
      </c>
      <c r="U4938" s="1">
        <f>SUM(Report_Summary[Revenue])</f>
        <v>626594850.33999527</v>
      </c>
      <c r="V4938" s="1">
        <f>Report_Summary[[#This Row],[Total Revenue]] / COUNTA(Report_Summary[Membership No])</f>
        <v>62659.485033999525</v>
      </c>
    </row>
    <row r="4939" spans="1:22" x14ac:dyDescent="0.3">
      <c r="A4939" t="s">
        <v>4978</v>
      </c>
      <c r="B4939">
        <v>2022</v>
      </c>
      <c r="C4939" t="s">
        <v>13</v>
      </c>
      <c r="D4939">
        <v>80</v>
      </c>
      <c r="E4939" t="str">
        <f t="shared" si="77"/>
        <v>Old</v>
      </c>
      <c r="F4939" t="s">
        <v>21</v>
      </c>
      <c r="G4939" t="s">
        <v>24</v>
      </c>
      <c r="H4939" t="s">
        <v>27</v>
      </c>
      <c r="I4939">
        <v>27</v>
      </c>
      <c r="J4939">
        <v>3.42</v>
      </c>
      <c r="K4939" t="s">
        <v>33</v>
      </c>
      <c r="L4939" t="s">
        <v>33</v>
      </c>
      <c r="M4939" s="1">
        <v>10905.03</v>
      </c>
      <c r="N4939" s="1">
        <v>1013.31</v>
      </c>
      <c r="O4939" s="1">
        <v>7246.06</v>
      </c>
      <c r="P4939" s="1">
        <v>0</v>
      </c>
      <c r="Q4939" s="1">
        <v>28903.5</v>
      </c>
      <c r="R4939" s="1">
        <v>37288.04</v>
      </c>
      <c r="S4939" s="1">
        <v>28304.83</v>
      </c>
      <c r="T4939" s="1">
        <v>37886.71</v>
      </c>
      <c r="U4939" s="1">
        <f>SUM(Report_Summary[Revenue])</f>
        <v>626594850.33999527</v>
      </c>
      <c r="V4939" s="1">
        <f>Report_Summary[[#This Row],[Total Revenue]] / COUNTA(Report_Summary[Membership No])</f>
        <v>62659.485033999525</v>
      </c>
    </row>
    <row r="4940" spans="1:22" x14ac:dyDescent="0.3">
      <c r="A4940" t="s">
        <v>4979</v>
      </c>
      <c r="B4940">
        <v>2024</v>
      </c>
      <c r="C4940" t="s">
        <v>13</v>
      </c>
      <c r="D4940">
        <v>58</v>
      </c>
      <c r="E4940" t="str">
        <f t="shared" si="77"/>
        <v>Old</v>
      </c>
      <c r="F4940" t="s">
        <v>21</v>
      </c>
      <c r="G4940" t="s">
        <v>25</v>
      </c>
      <c r="H4940" t="s">
        <v>29</v>
      </c>
      <c r="I4940">
        <v>28</v>
      </c>
      <c r="J4940">
        <v>2.19</v>
      </c>
      <c r="K4940" t="s">
        <v>32</v>
      </c>
      <c r="L4940" t="s">
        <v>33</v>
      </c>
      <c r="M4940" s="1">
        <v>6203.29</v>
      </c>
      <c r="N4940" s="1">
        <v>3532.57</v>
      </c>
      <c r="O4940" s="1">
        <v>4950.43</v>
      </c>
      <c r="P4940" s="1">
        <v>0</v>
      </c>
      <c r="Q4940" s="1">
        <v>25271.03</v>
      </c>
      <c r="R4940" s="1">
        <v>14715.6</v>
      </c>
      <c r="S4940" s="1">
        <v>-1502.48</v>
      </c>
      <c r="T4940" s="1">
        <v>41489.11</v>
      </c>
      <c r="U4940" s="1">
        <f>SUM(Report_Summary[Revenue])</f>
        <v>626594850.33999527</v>
      </c>
      <c r="V4940" s="1">
        <f>Report_Summary[[#This Row],[Total Revenue]] / COUNTA(Report_Summary[Membership No])</f>
        <v>62659.485033999525</v>
      </c>
    </row>
    <row r="4941" spans="1:22" x14ac:dyDescent="0.3">
      <c r="A4941" t="s">
        <v>4980</v>
      </c>
      <c r="B4941">
        <v>2021</v>
      </c>
      <c r="C4941" t="s">
        <v>13</v>
      </c>
      <c r="D4941">
        <v>54</v>
      </c>
      <c r="E4941" t="str">
        <f t="shared" si="77"/>
        <v>Middle Age</v>
      </c>
      <c r="F4941" t="s">
        <v>17</v>
      </c>
      <c r="G4941" t="s">
        <v>24</v>
      </c>
      <c r="H4941" t="s">
        <v>31</v>
      </c>
      <c r="I4941">
        <v>26</v>
      </c>
      <c r="J4941">
        <v>2.78</v>
      </c>
      <c r="K4941" t="s">
        <v>33</v>
      </c>
      <c r="L4941" t="s">
        <v>33</v>
      </c>
      <c r="M4941" s="1">
        <v>11507.88</v>
      </c>
      <c r="N4941" s="1">
        <v>3557.29</v>
      </c>
      <c r="O4941" s="1">
        <v>6175.14</v>
      </c>
      <c r="P4941" s="1">
        <v>0</v>
      </c>
      <c r="Q4941" s="1">
        <v>32106.22</v>
      </c>
      <c r="R4941" s="1">
        <v>49155.34</v>
      </c>
      <c r="S4941" s="1">
        <v>-9478.4</v>
      </c>
      <c r="T4941" s="1">
        <v>90739.96</v>
      </c>
      <c r="U4941" s="1">
        <f>SUM(Report_Summary[Revenue])</f>
        <v>626594850.33999527</v>
      </c>
      <c r="V4941" s="1">
        <f>Report_Summary[[#This Row],[Total Revenue]] / COUNTA(Report_Summary[Membership No])</f>
        <v>62659.485033999525</v>
      </c>
    </row>
    <row r="4942" spans="1:22" x14ac:dyDescent="0.3">
      <c r="A4942" t="s">
        <v>4981</v>
      </c>
      <c r="B4942">
        <v>2021</v>
      </c>
      <c r="C4942" t="s">
        <v>14</v>
      </c>
      <c r="D4942">
        <v>73</v>
      </c>
      <c r="E4942" t="str">
        <f t="shared" si="77"/>
        <v>Old</v>
      </c>
      <c r="F4942" t="s">
        <v>21</v>
      </c>
      <c r="G4942" t="s">
        <v>23</v>
      </c>
      <c r="H4942" t="s">
        <v>29</v>
      </c>
      <c r="I4942">
        <v>26</v>
      </c>
      <c r="J4942">
        <v>0.61</v>
      </c>
      <c r="K4942" t="s">
        <v>33</v>
      </c>
      <c r="L4942" t="s">
        <v>33</v>
      </c>
      <c r="M4942" s="1">
        <v>788.67</v>
      </c>
      <c r="N4942" s="1">
        <v>2033.84</v>
      </c>
      <c r="O4942" s="1">
        <v>844.92</v>
      </c>
      <c r="P4942" s="1">
        <v>0</v>
      </c>
      <c r="Q4942" s="1">
        <v>2769.44</v>
      </c>
      <c r="R4942" s="1">
        <v>2852.39</v>
      </c>
      <c r="S4942" s="1">
        <v>-7684.21</v>
      </c>
      <c r="T4942" s="1">
        <v>13306.04</v>
      </c>
      <c r="U4942" s="1">
        <f>SUM(Report_Summary[Revenue])</f>
        <v>626594850.33999527</v>
      </c>
      <c r="V4942" s="1">
        <f>Report_Summary[[#This Row],[Total Revenue]] / COUNTA(Report_Summary[Membership No])</f>
        <v>62659.485033999525</v>
      </c>
    </row>
    <row r="4943" spans="1:22" x14ac:dyDescent="0.3">
      <c r="A4943" t="s">
        <v>4982</v>
      </c>
      <c r="B4943">
        <v>2021</v>
      </c>
      <c r="C4943" t="s">
        <v>14</v>
      </c>
      <c r="D4943">
        <v>37</v>
      </c>
      <c r="E4943" t="str">
        <f t="shared" si="77"/>
        <v>Middle Age</v>
      </c>
      <c r="F4943" t="s">
        <v>17</v>
      </c>
      <c r="G4943" t="s">
        <v>25</v>
      </c>
      <c r="H4943" t="s">
        <v>29</v>
      </c>
      <c r="I4943">
        <v>28</v>
      </c>
      <c r="J4943">
        <v>2.68</v>
      </c>
      <c r="K4943" t="s">
        <v>33</v>
      </c>
      <c r="L4943" t="s">
        <v>33</v>
      </c>
      <c r="M4943" s="1">
        <v>15209.12</v>
      </c>
      <c r="N4943" s="1">
        <v>3004</v>
      </c>
      <c r="O4943" s="1">
        <v>3693.3</v>
      </c>
      <c r="P4943" s="1">
        <v>0</v>
      </c>
      <c r="Q4943" s="1">
        <v>23379.51</v>
      </c>
      <c r="R4943" s="1">
        <v>51889.33</v>
      </c>
      <c r="S4943" s="1">
        <v>-25695.06</v>
      </c>
      <c r="T4943" s="1">
        <v>100963.9</v>
      </c>
      <c r="U4943" s="1">
        <f>SUM(Report_Summary[Revenue])</f>
        <v>626594850.33999527</v>
      </c>
      <c r="V4943" s="1">
        <f>Report_Summary[[#This Row],[Total Revenue]] / COUNTA(Report_Summary[Membership No])</f>
        <v>62659.485033999525</v>
      </c>
    </row>
    <row r="4944" spans="1:22" x14ac:dyDescent="0.3">
      <c r="A4944" t="s">
        <v>4983</v>
      </c>
      <c r="B4944">
        <v>2015</v>
      </c>
      <c r="C4944" t="s">
        <v>13</v>
      </c>
      <c r="D4944">
        <v>75</v>
      </c>
      <c r="E4944" t="str">
        <f t="shared" si="77"/>
        <v>Old</v>
      </c>
      <c r="F4944" t="s">
        <v>17</v>
      </c>
      <c r="G4944" t="s">
        <v>25</v>
      </c>
      <c r="H4944" t="s">
        <v>27</v>
      </c>
      <c r="I4944">
        <v>27</v>
      </c>
      <c r="J4944">
        <v>2.61</v>
      </c>
      <c r="K4944" t="s">
        <v>32</v>
      </c>
      <c r="L4944" t="s">
        <v>33</v>
      </c>
      <c r="M4944" s="1">
        <v>503.9</v>
      </c>
      <c r="N4944" s="1">
        <v>4899.1099999999997</v>
      </c>
      <c r="O4944" s="1">
        <v>4220.2299999999996</v>
      </c>
      <c r="P4944" s="1">
        <v>0</v>
      </c>
      <c r="Q4944" s="1">
        <v>2032.37</v>
      </c>
      <c r="R4944" s="1">
        <v>2487.85</v>
      </c>
      <c r="S4944" s="1">
        <v>803.38</v>
      </c>
      <c r="T4944" s="1">
        <v>3716.84</v>
      </c>
      <c r="U4944" s="1">
        <f>SUM(Report_Summary[Revenue])</f>
        <v>626594850.33999527</v>
      </c>
      <c r="V4944" s="1">
        <f>Report_Summary[[#This Row],[Total Revenue]] / COUNTA(Report_Summary[Membership No])</f>
        <v>62659.485033999525</v>
      </c>
    </row>
    <row r="4945" spans="1:22" x14ac:dyDescent="0.3">
      <c r="A4945" t="s">
        <v>4984</v>
      </c>
      <c r="B4945">
        <v>2019</v>
      </c>
      <c r="C4945" t="s">
        <v>13</v>
      </c>
      <c r="D4945">
        <v>78</v>
      </c>
      <c r="E4945" t="str">
        <f t="shared" si="77"/>
        <v>Old</v>
      </c>
      <c r="F4945" t="s">
        <v>19</v>
      </c>
      <c r="G4945" t="s">
        <v>23</v>
      </c>
      <c r="H4945" t="s">
        <v>30</v>
      </c>
      <c r="I4945">
        <v>35</v>
      </c>
      <c r="J4945">
        <v>2.5499999999999998</v>
      </c>
      <c r="K4945" t="s">
        <v>33</v>
      </c>
      <c r="L4945" t="s">
        <v>33</v>
      </c>
      <c r="M4945" s="1">
        <v>5095.62</v>
      </c>
      <c r="N4945" s="1">
        <v>215.83</v>
      </c>
      <c r="O4945" s="1">
        <v>1264.6500000000001</v>
      </c>
      <c r="P4945" s="1">
        <v>0</v>
      </c>
      <c r="Q4945" s="1">
        <v>8599.77</v>
      </c>
      <c r="R4945" s="1">
        <v>12777.47</v>
      </c>
      <c r="S4945" s="1">
        <v>-27840.03</v>
      </c>
      <c r="T4945" s="1">
        <v>49217.27</v>
      </c>
      <c r="U4945" s="1">
        <f>SUM(Report_Summary[Revenue])</f>
        <v>626594850.33999527</v>
      </c>
      <c r="V4945" s="1">
        <f>Report_Summary[[#This Row],[Total Revenue]] / COUNTA(Report_Summary[Membership No])</f>
        <v>62659.485033999525</v>
      </c>
    </row>
    <row r="4946" spans="1:22" x14ac:dyDescent="0.3">
      <c r="A4946" t="s">
        <v>4985</v>
      </c>
      <c r="B4946">
        <v>2017</v>
      </c>
      <c r="C4946" t="s">
        <v>14</v>
      </c>
      <c r="D4946">
        <v>49</v>
      </c>
      <c r="E4946" t="str">
        <f t="shared" si="77"/>
        <v>Middle Age</v>
      </c>
      <c r="F4946" t="s">
        <v>19</v>
      </c>
      <c r="G4946" t="s">
        <v>23</v>
      </c>
      <c r="H4946" t="s">
        <v>26</v>
      </c>
      <c r="I4946">
        <v>26</v>
      </c>
      <c r="J4946">
        <v>3.08</v>
      </c>
      <c r="K4946" t="s">
        <v>33</v>
      </c>
      <c r="L4946" t="s">
        <v>33</v>
      </c>
      <c r="M4946" s="1">
        <v>2681.33</v>
      </c>
      <c r="N4946" s="1">
        <v>1764.06</v>
      </c>
      <c r="O4946" s="1">
        <v>2671.87</v>
      </c>
      <c r="P4946" s="1">
        <v>0</v>
      </c>
      <c r="Q4946" s="1">
        <v>12065.09</v>
      </c>
      <c r="R4946" s="1">
        <v>4945.66</v>
      </c>
      <c r="S4946" s="1">
        <v>21964.19</v>
      </c>
      <c r="T4946" s="1">
        <v>-4953.4399999999996</v>
      </c>
      <c r="U4946" s="1">
        <f>SUM(Report_Summary[Revenue])</f>
        <v>626594850.33999527</v>
      </c>
      <c r="V4946" s="1">
        <f>Report_Summary[[#This Row],[Total Revenue]] / COUNTA(Report_Summary[Membership No])</f>
        <v>62659.485033999525</v>
      </c>
    </row>
    <row r="4947" spans="1:22" x14ac:dyDescent="0.3">
      <c r="A4947" t="s">
        <v>4986</v>
      </c>
      <c r="B4947">
        <v>2017</v>
      </c>
      <c r="C4947" t="s">
        <v>13</v>
      </c>
      <c r="D4947">
        <v>52</v>
      </c>
      <c r="E4947" t="str">
        <f t="shared" si="77"/>
        <v>Middle Age</v>
      </c>
      <c r="F4947" t="s">
        <v>17</v>
      </c>
      <c r="G4947" t="s">
        <v>25</v>
      </c>
      <c r="H4947" t="s">
        <v>28</v>
      </c>
      <c r="I4947">
        <v>32</v>
      </c>
      <c r="J4947">
        <v>3.37</v>
      </c>
      <c r="K4947" t="s">
        <v>33</v>
      </c>
      <c r="L4947" t="s">
        <v>33</v>
      </c>
      <c r="M4947" s="1">
        <v>5878.13</v>
      </c>
      <c r="N4947" s="1">
        <v>2023.13</v>
      </c>
      <c r="O4947" s="1">
        <v>6602.05</v>
      </c>
      <c r="P4947" s="1">
        <v>0</v>
      </c>
      <c r="Q4947" s="1">
        <v>13223.19</v>
      </c>
      <c r="R4947" s="1">
        <v>10419.4</v>
      </c>
      <c r="S4947" s="1">
        <v>-6121.69</v>
      </c>
      <c r="T4947" s="1">
        <v>29764.28</v>
      </c>
      <c r="U4947" s="1">
        <f>SUM(Report_Summary[Revenue])</f>
        <v>626594850.33999527</v>
      </c>
      <c r="V4947" s="1">
        <f>Report_Summary[[#This Row],[Total Revenue]] / COUNTA(Report_Summary[Membership No])</f>
        <v>62659.485033999525</v>
      </c>
    </row>
    <row r="4948" spans="1:22" x14ac:dyDescent="0.3">
      <c r="A4948" t="s">
        <v>4987</v>
      </c>
      <c r="B4948">
        <v>2020</v>
      </c>
      <c r="C4948" t="s">
        <v>13</v>
      </c>
      <c r="D4948">
        <v>21</v>
      </c>
      <c r="E4948" t="str">
        <f t="shared" si="77"/>
        <v>Young</v>
      </c>
      <c r="F4948" t="s">
        <v>17</v>
      </c>
      <c r="G4948" t="s">
        <v>25</v>
      </c>
      <c r="H4948" t="s">
        <v>30</v>
      </c>
      <c r="I4948">
        <v>32</v>
      </c>
      <c r="J4948">
        <v>1.76</v>
      </c>
      <c r="K4948" t="s">
        <v>33</v>
      </c>
      <c r="L4948" t="s">
        <v>33</v>
      </c>
      <c r="M4948" s="1">
        <v>6635.41</v>
      </c>
      <c r="N4948" s="1">
        <v>365.28</v>
      </c>
      <c r="O4948" s="1">
        <v>7789.52</v>
      </c>
      <c r="P4948" s="1">
        <v>0</v>
      </c>
      <c r="Q4948" s="1">
        <v>11396.63</v>
      </c>
      <c r="R4948" s="1">
        <v>16025.79</v>
      </c>
      <c r="S4948" s="1">
        <v>21464.7</v>
      </c>
      <c r="T4948" s="1">
        <v>5957.72</v>
      </c>
      <c r="U4948" s="1">
        <f>SUM(Report_Summary[Revenue])</f>
        <v>626594850.33999527</v>
      </c>
      <c r="V4948" s="1">
        <f>Report_Summary[[#This Row],[Total Revenue]] / COUNTA(Report_Summary[Membership No])</f>
        <v>62659.485033999525</v>
      </c>
    </row>
    <row r="4949" spans="1:22" x14ac:dyDescent="0.3">
      <c r="A4949" t="s">
        <v>4988</v>
      </c>
      <c r="B4949">
        <v>2016</v>
      </c>
      <c r="C4949" t="s">
        <v>13</v>
      </c>
      <c r="D4949">
        <v>72</v>
      </c>
      <c r="E4949" t="str">
        <f t="shared" si="77"/>
        <v>Old</v>
      </c>
      <c r="F4949" t="s">
        <v>19</v>
      </c>
      <c r="G4949" t="s">
        <v>25</v>
      </c>
      <c r="H4949" t="s">
        <v>31</v>
      </c>
      <c r="I4949">
        <v>35</v>
      </c>
      <c r="J4949">
        <v>2.4900000000000002</v>
      </c>
      <c r="K4949" t="s">
        <v>32</v>
      </c>
      <c r="L4949" t="s">
        <v>33</v>
      </c>
      <c r="M4949" s="1">
        <v>17974.59</v>
      </c>
      <c r="N4949" s="1">
        <v>3439.72</v>
      </c>
      <c r="O4949" s="1">
        <v>1216.08</v>
      </c>
      <c r="P4949" s="1">
        <v>0</v>
      </c>
      <c r="Q4949" s="1">
        <v>46030.11</v>
      </c>
      <c r="R4949" s="1">
        <v>21682.82</v>
      </c>
      <c r="S4949" s="1">
        <v>18527.05</v>
      </c>
      <c r="T4949" s="1">
        <v>49185.88</v>
      </c>
      <c r="U4949" s="1">
        <f>SUM(Report_Summary[Revenue])</f>
        <v>626594850.33999527</v>
      </c>
      <c r="V4949" s="1">
        <f>Report_Summary[[#This Row],[Total Revenue]] / COUNTA(Report_Summary[Membership No])</f>
        <v>62659.485033999525</v>
      </c>
    </row>
    <row r="4950" spans="1:22" x14ac:dyDescent="0.3">
      <c r="A4950" t="s">
        <v>4989</v>
      </c>
      <c r="B4950">
        <v>2023</v>
      </c>
      <c r="C4950" t="s">
        <v>14</v>
      </c>
      <c r="D4950">
        <v>78</v>
      </c>
      <c r="E4950" t="str">
        <f t="shared" si="77"/>
        <v>Old</v>
      </c>
      <c r="F4950" t="s">
        <v>20</v>
      </c>
      <c r="G4950" t="s">
        <v>23</v>
      </c>
      <c r="H4950" t="s">
        <v>28</v>
      </c>
      <c r="I4950">
        <v>33</v>
      </c>
      <c r="J4950">
        <v>1.73</v>
      </c>
      <c r="K4950" t="s">
        <v>33</v>
      </c>
      <c r="L4950" t="s">
        <v>33</v>
      </c>
      <c r="M4950" s="1">
        <v>1163.67</v>
      </c>
      <c r="N4950" s="1">
        <v>3468.77</v>
      </c>
      <c r="O4950" s="1">
        <v>4444.37</v>
      </c>
      <c r="P4950" s="1">
        <v>0</v>
      </c>
      <c r="Q4950" s="1">
        <v>4466.55</v>
      </c>
      <c r="R4950" s="1">
        <v>2290.3200000000002</v>
      </c>
      <c r="S4950" s="1">
        <v>2634.69</v>
      </c>
      <c r="T4950" s="1">
        <v>4122.18</v>
      </c>
      <c r="U4950" s="1">
        <f>SUM(Report_Summary[Revenue])</f>
        <v>626594850.33999527</v>
      </c>
      <c r="V4950" s="1">
        <f>Report_Summary[[#This Row],[Total Revenue]] / COUNTA(Report_Summary[Membership No])</f>
        <v>62659.485033999525</v>
      </c>
    </row>
    <row r="4951" spans="1:22" x14ac:dyDescent="0.3">
      <c r="A4951" t="s">
        <v>4990</v>
      </c>
      <c r="B4951">
        <v>2024</v>
      </c>
      <c r="C4951" t="s">
        <v>14</v>
      </c>
      <c r="D4951">
        <v>59</v>
      </c>
      <c r="E4951" t="str">
        <f t="shared" si="77"/>
        <v>Old</v>
      </c>
      <c r="F4951" t="s">
        <v>18</v>
      </c>
      <c r="G4951" t="s">
        <v>23</v>
      </c>
      <c r="H4951" t="s">
        <v>31</v>
      </c>
      <c r="I4951">
        <v>23</v>
      </c>
      <c r="J4951">
        <v>1.55</v>
      </c>
      <c r="K4951" t="s">
        <v>32</v>
      </c>
      <c r="L4951" t="s">
        <v>33</v>
      </c>
      <c r="M4951" s="1">
        <v>15725.61</v>
      </c>
      <c r="N4951" s="1">
        <v>4208.51</v>
      </c>
      <c r="O4951" s="1">
        <v>7015.04</v>
      </c>
      <c r="P4951" s="1">
        <v>0</v>
      </c>
      <c r="Q4951" s="1">
        <v>38538.22</v>
      </c>
      <c r="R4951" s="1">
        <v>63232.1</v>
      </c>
      <c r="S4951" s="1">
        <v>-15573.57</v>
      </c>
      <c r="T4951" s="1">
        <v>117343.89</v>
      </c>
      <c r="U4951" s="1">
        <f>SUM(Report_Summary[Revenue])</f>
        <v>626594850.33999527</v>
      </c>
      <c r="V4951" s="1">
        <f>Report_Summary[[#This Row],[Total Revenue]] / COUNTA(Report_Summary[Membership No])</f>
        <v>62659.485033999525</v>
      </c>
    </row>
    <row r="4952" spans="1:22" x14ac:dyDescent="0.3">
      <c r="A4952" t="s">
        <v>4991</v>
      </c>
      <c r="B4952">
        <v>2022</v>
      </c>
      <c r="C4952" t="s">
        <v>14</v>
      </c>
      <c r="D4952">
        <v>25</v>
      </c>
      <c r="E4952" t="str">
        <f t="shared" si="77"/>
        <v>Young</v>
      </c>
      <c r="F4952" t="s">
        <v>19</v>
      </c>
      <c r="G4952" t="s">
        <v>25</v>
      </c>
      <c r="H4952" t="s">
        <v>27</v>
      </c>
      <c r="I4952">
        <v>34</v>
      </c>
      <c r="J4952">
        <v>3.53</v>
      </c>
      <c r="K4952" t="s">
        <v>32</v>
      </c>
      <c r="L4952" t="s">
        <v>33</v>
      </c>
      <c r="M4952" s="1">
        <v>3853.52</v>
      </c>
      <c r="N4952" s="1">
        <v>838.57</v>
      </c>
      <c r="O4952" s="1">
        <v>1544.63</v>
      </c>
      <c r="P4952" s="1">
        <v>0</v>
      </c>
      <c r="Q4952" s="1">
        <v>6431.79</v>
      </c>
      <c r="R4952" s="1">
        <v>11346.2</v>
      </c>
      <c r="S4952" s="1">
        <v>-3398.75</v>
      </c>
      <c r="T4952" s="1">
        <v>21176.74</v>
      </c>
      <c r="U4952" s="1">
        <f>SUM(Report_Summary[Revenue])</f>
        <v>626594850.33999527</v>
      </c>
      <c r="V4952" s="1">
        <f>Report_Summary[[#This Row],[Total Revenue]] / COUNTA(Report_Summary[Membership No])</f>
        <v>62659.485033999525</v>
      </c>
    </row>
    <row r="4953" spans="1:22" x14ac:dyDescent="0.3">
      <c r="A4953" t="s">
        <v>4992</v>
      </c>
      <c r="B4953">
        <v>2017</v>
      </c>
      <c r="C4953" t="s">
        <v>14</v>
      </c>
      <c r="D4953">
        <v>80</v>
      </c>
      <c r="E4953" t="str">
        <f t="shared" si="77"/>
        <v>Old</v>
      </c>
      <c r="F4953" t="s">
        <v>18</v>
      </c>
      <c r="G4953" t="s">
        <v>25</v>
      </c>
      <c r="H4953" t="s">
        <v>31</v>
      </c>
      <c r="I4953">
        <v>34</v>
      </c>
      <c r="J4953">
        <v>2.21</v>
      </c>
      <c r="K4953" t="s">
        <v>33</v>
      </c>
      <c r="L4953" t="s">
        <v>33</v>
      </c>
      <c r="M4953" s="1">
        <v>15103.97</v>
      </c>
      <c r="N4953" s="1">
        <v>2651.98</v>
      </c>
      <c r="O4953" s="1">
        <v>6575.45</v>
      </c>
      <c r="P4953" s="1">
        <v>0</v>
      </c>
      <c r="Q4953" s="1">
        <v>37020.29</v>
      </c>
      <c r="R4953" s="1">
        <v>65471.29</v>
      </c>
      <c r="S4953" s="1">
        <v>-9908.67</v>
      </c>
      <c r="T4953" s="1">
        <v>112400.25</v>
      </c>
      <c r="U4953" s="1">
        <f>SUM(Report_Summary[Revenue])</f>
        <v>626594850.33999527</v>
      </c>
      <c r="V4953" s="1">
        <f>Report_Summary[[#This Row],[Total Revenue]] / COUNTA(Report_Summary[Membership No])</f>
        <v>62659.485033999525</v>
      </c>
    </row>
    <row r="4954" spans="1:22" x14ac:dyDescent="0.3">
      <c r="A4954" t="s">
        <v>4993</v>
      </c>
      <c r="B4954">
        <v>2024</v>
      </c>
      <c r="C4954" t="s">
        <v>13</v>
      </c>
      <c r="D4954">
        <v>54</v>
      </c>
      <c r="E4954" t="str">
        <f t="shared" si="77"/>
        <v>Middle Age</v>
      </c>
      <c r="F4954" t="s">
        <v>18</v>
      </c>
      <c r="G4954" t="s">
        <v>25</v>
      </c>
      <c r="H4954" t="s">
        <v>26</v>
      </c>
      <c r="I4954">
        <v>29</v>
      </c>
      <c r="J4954">
        <v>1.72</v>
      </c>
      <c r="K4954" t="s">
        <v>32</v>
      </c>
      <c r="L4954" t="s">
        <v>33</v>
      </c>
      <c r="M4954" s="1">
        <v>14923.4</v>
      </c>
      <c r="N4954" s="1">
        <v>322.37</v>
      </c>
      <c r="O4954" s="1">
        <v>1826.51</v>
      </c>
      <c r="P4954" s="1">
        <v>0</v>
      </c>
      <c r="Q4954" s="1">
        <v>37517.5</v>
      </c>
      <c r="R4954" s="1">
        <v>38677.699999999997</v>
      </c>
      <c r="S4954" s="1">
        <v>-14077.71</v>
      </c>
      <c r="T4954" s="1">
        <v>90272.91</v>
      </c>
      <c r="U4954" s="1">
        <f>SUM(Report_Summary[Revenue])</f>
        <v>626594850.33999527</v>
      </c>
      <c r="V4954" s="1">
        <f>Report_Summary[[#This Row],[Total Revenue]] / COUNTA(Report_Summary[Membership No])</f>
        <v>62659.485033999525</v>
      </c>
    </row>
    <row r="4955" spans="1:22" x14ac:dyDescent="0.3">
      <c r="A4955" t="s">
        <v>4994</v>
      </c>
      <c r="B4955">
        <v>2021</v>
      </c>
      <c r="C4955" t="s">
        <v>13</v>
      </c>
      <c r="D4955">
        <v>78</v>
      </c>
      <c r="E4955" t="str">
        <f t="shared" si="77"/>
        <v>Old</v>
      </c>
      <c r="F4955" t="s">
        <v>16</v>
      </c>
      <c r="G4955" t="s">
        <v>23</v>
      </c>
      <c r="H4955" t="s">
        <v>26</v>
      </c>
      <c r="I4955">
        <v>28</v>
      </c>
      <c r="J4955">
        <v>2.57</v>
      </c>
      <c r="K4955" t="s">
        <v>33</v>
      </c>
      <c r="L4955" t="s">
        <v>33</v>
      </c>
      <c r="M4955" s="1">
        <v>4810.8500000000004</v>
      </c>
      <c r="N4955" s="1">
        <v>1400.47</v>
      </c>
      <c r="O4955" s="1">
        <v>5099.13</v>
      </c>
      <c r="P4955" s="1">
        <v>0</v>
      </c>
      <c r="Q4955" s="1">
        <v>9977.06</v>
      </c>
      <c r="R4955" s="1">
        <v>19637.3</v>
      </c>
      <c r="S4955" s="1">
        <v>17611.37</v>
      </c>
      <c r="T4955" s="1">
        <v>12002.99</v>
      </c>
      <c r="U4955" s="1">
        <f>SUM(Report_Summary[Revenue])</f>
        <v>626594850.33999527</v>
      </c>
      <c r="V4955" s="1">
        <f>Report_Summary[[#This Row],[Total Revenue]] / COUNTA(Report_Summary[Membership No])</f>
        <v>62659.485033999525</v>
      </c>
    </row>
    <row r="4956" spans="1:22" x14ac:dyDescent="0.3">
      <c r="A4956" t="s">
        <v>4995</v>
      </c>
      <c r="B4956">
        <v>2018</v>
      </c>
      <c r="C4956" t="s">
        <v>13</v>
      </c>
      <c r="D4956">
        <v>36</v>
      </c>
      <c r="E4956" t="str">
        <f t="shared" si="77"/>
        <v>Middle Age</v>
      </c>
      <c r="F4956" t="s">
        <v>15</v>
      </c>
      <c r="G4956" t="s">
        <v>23</v>
      </c>
      <c r="H4956" t="s">
        <v>30</v>
      </c>
      <c r="I4956">
        <v>31</v>
      </c>
      <c r="J4956">
        <v>2.73</v>
      </c>
      <c r="K4956" t="s">
        <v>33</v>
      </c>
      <c r="L4956" t="s">
        <v>33</v>
      </c>
      <c r="M4956" s="1">
        <v>18585.18</v>
      </c>
      <c r="N4956" s="1">
        <v>4743.22</v>
      </c>
      <c r="O4956" s="1">
        <v>5523.38</v>
      </c>
      <c r="P4956" s="1">
        <v>0</v>
      </c>
      <c r="Q4956" s="1">
        <v>29573.47</v>
      </c>
      <c r="R4956" s="1">
        <v>76382.320000000007</v>
      </c>
      <c r="S4956" s="1">
        <v>-28021.13</v>
      </c>
      <c r="T4956" s="1">
        <v>133976.92000000001</v>
      </c>
      <c r="U4956" s="1">
        <f>SUM(Report_Summary[Revenue])</f>
        <v>626594850.33999527</v>
      </c>
      <c r="V4956" s="1">
        <f>Report_Summary[[#This Row],[Total Revenue]] / COUNTA(Report_Summary[Membership No])</f>
        <v>62659.485033999525</v>
      </c>
    </row>
    <row r="4957" spans="1:22" x14ac:dyDescent="0.3">
      <c r="A4957" t="s">
        <v>4996</v>
      </c>
      <c r="B4957">
        <v>2017</v>
      </c>
      <c r="C4957" t="s">
        <v>14</v>
      </c>
      <c r="D4957">
        <v>46</v>
      </c>
      <c r="E4957" t="str">
        <f t="shared" si="77"/>
        <v>Middle Age</v>
      </c>
      <c r="F4957" t="s">
        <v>19</v>
      </c>
      <c r="G4957" t="s">
        <v>25</v>
      </c>
      <c r="H4957" t="s">
        <v>27</v>
      </c>
      <c r="I4957">
        <v>41</v>
      </c>
      <c r="J4957">
        <v>1.91</v>
      </c>
      <c r="K4957" t="s">
        <v>32</v>
      </c>
      <c r="L4957" t="s">
        <v>33</v>
      </c>
      <c r="M4957" s="1">
        <v>16028</v>
      </c>
      <c r="N4957" s="1">
        <v>1631.15</v>
      </c>
      <c r="O4957" s="1">
        <v>6822.5</v>
      </c>
      <c r="P4957" s="1">
        <v>0</v>
      </c>
      <c r="Q4957" s="1">
        <v>43449.17</v>
      </c>
      <c r="R4957" s="1">
        <v>76936.67</v>
      </c>
      <c r="S4957" s="1">
        <v>28032.73</v>
      </c>
      <c r="T4957" s="1">
        <v>92353.11</v>
      </c>
      <c r="U4957" s="1">
        <f>SUM(Report_Summary[Revenue])</f>
        <v>626594850.33999527</v>
      </c>
      <c r="V4957" s="1">
        <f>Report_Summary[[#This Row],[Total Revenue]] / COUNTA(Report_Summary[Membership No])</f>
        <v>62659.485033999525</v>
      </c>
    </row>
    <row r="4958" spans="1:22" x14ac:dyDescent="0.3">
      <c r="A4958" t="s">
        <v>4997</v>
      </c>
      <c r="B4958">
        <v>2019</v>
      </c>
      <c r="C4958" t="s">
        <v>14</v>
      </c>
      <c r="D4958">
        <v>64</v>
      </c>
      <c r="E4958" t="str">
        <f t="shared" si="77"/>
        <v>Old</v>
      </c>
      <c r="F4958" t="s">
        <v>20</v>
      </c>
      <c r="G4958" t="s">
        <v>25</v>
      </c>
      <c r="H4958" t="s">
        <v>28</v>
      </c>
      <c r="I4958">
        <v>22</v>
      </c>
      <c r="J4958">
        <v>3.24</v>
      </c>
      <c r="K4958" t="s">
        <v>33</v>
      </c>
      <c r="L4958" t="s">
        <v>33</v>
      </c>
      <c r="M4958" s="1">
        <v>3172.42</v>
      </c>
      <c r="N4958" s="1">
        <v>581.54999999999995</v>
      </c>
      <c r="O4958" s="1">
        <v>4221.53</v>
      </c>
      <c r="P4958" s="1">
        <v>0</v>
      </c>
      <c r="Q4958" s="1">
        <v>10836.96</v>
      </c>
      <c r="R4958" s="1">
        <v>7331.61</v>
      </c>
      <c r="S4958" s="1">
        <v>-2091.0300000000002</v>
      </c>
      <c r="T4958" s="1">
        <v>20259.599999999999</v>
      </c>
      <c r="U4958" s="1">
        <f>SUM(Report_Summary[Revenue])</f>
        <v>626594850.33999527</v>
      </c>
      <c r="V4958" s="1">
        <f>Report_Summary[[#This Row],[Total Revenue]] / COUNTA(Report_Summary[Membership No])</f>
        <v>62659.485033999525</v>
      </c>
    </row>
    <row r="4959" spans="1:22" x14ac:dyDescent="0.3">
      <c r="A4959" t="s">
        <v>4998</v>
      </c>
      <c r="B4959">
        <v>2015</v>
      </c>
      <c r="C4959" t="s">
        <v>13</v>
      </c>
      <c r="D4959">
        <v>37</v>
      </c>
      <c r="E4959" t="str">
        <f t="shared" si="77"/>
        <v>Middle Age</v>
      </c>
      <c r="F4959" t="s">
        <v>15</v>
      </c>
      <c r="G4959" t="s">
        <v>25</v>
      </c>
      <c r="H4959" t="s">
        <v>31</v>
      </c>
      <c r="I4959">
        <v>29</v>
      </c>
      <c r="J4959">
        <v>2.66</v>
      </c>
      <c r="K4959" t="s">
        <v>32</v>
      </c>
      <c r="L4959" t="s">
        <v>33</v>
      </c>
      <c r="M4959" s="1">
        <v>1121.2</v>
      </c>
      <c r="N4959" s="1">
        <v>2569.61</v>
      </c>
      <c r="O4959" s="1">
        <v>1457.14</v>
      </c>
      <c r="P4959" s="1">
        <v>0</v>
      </c>
      <c r="Q4959" s="1">
        <v>3675.9</v>
      </c>
      <c r="R4959" s="1">
        <v>2029.75</v>
      </c>
      <c r="S4959" s="1">
        <v>21760.22</v>
      </c>
      <c r="T4959" s="1">
        <v>-16054.57</v>
      </c>
      <c r="U4959" s="1">
        <f>SUM(Report_Summary[Revenue])</f>
        <v>626594850.33999527</v>
      </c>
      <c r="V4959" s="1">
        <f>Report_Summary[[#This Row],[Total Revenue]] / COUNTA(Report_Summary[Membership No])</f>
        <v>62659.485033999525</v>
      </c>
    </row>
    <row r="4960" spans="1:22" x14ac:dyDescent="0.3">
      <c r="A4960" t="s">
        <v>4999</v>
      </c>
      <c r="B4960">
        <v>2022</v>
      </c>
      <c r="C4960" t="s">
        <v>14</v>
      </c>
      <c r="D4960">
        <v>32</v>
      </c>
      <c r="E4960" t="str">
        <f t="shared" si="77"/>
        <v>Middle Age</v>
      </c>
      <c r="F4960" t="s">
        <v>19</v>
      </c>
      <c r="G4960" t="s">
        <v>22</v>
      </c>
      <c r="H4960" t="s">
        <v>28</v>
      </c>
      <c r="I4960">
        <v>27</v>
      </c>
      <c r="J4960">
        <v>2.12</v>
      </c>
      <c r="K4960" t="s">
        <v>33</v>
      </c>
      <c r="L4960" t="s">
        <v>33</v>
      </c>
      <c r="M4960" s="1">
        <v>1610.65</v>
      </c>
      <c r="N4960" s="1">
        <v>766.95</v>
      </c>
      <c r="O4960" s="1">
        <v>3956.23</v>
      </c>
      <c r="P4960" s="1">
        <v>0</v>
      </c>
      <c r="Q4960" s="1">
        <v>3498.29</v>
      </c>
      <c r="R4960" s="1">
        <v>5560.07</v>
      </c>
      <c r="S4960" s="1">
        <v>27688.67</v>
      </c>
      <c r="T4960" s="1">
        <v>-18630.310000000001</v>
      </c>
      <c r="U4960" s="1">
        <f>SUM(Report_Summary[Revenue])</f>
        <v>626594850.33999527</v>
      </c>
      <c r="V4960" s="1">
        <f>Report_Summary[[#This Row],[Total Revenue]] / COUNTA(Report_Summary[Membership No])</f>
        <v>62659.485033999525</v>
      </c>
    </row>
    <row r="4961" spans="1:22" x14ac:dyDescent="0.3">
      <c r="A4961" t="s">
        <v>5000</v>
      </c>
      <c r="B4961">
        <v>2020</v>
      </c>
      <c r="C4961" t="s">
        <v>14</v>
      </c>
      <c r="D4961">
        <v>26</v>
      </c>
      <c r="E4961" t="str">
        <f t="shared" si="77"/>
        <v>Young</v>
      </c>
      <c r="F4961" t="s">
        <v>16</v>
      </c>
      <c r="G4961" t="s">
        <v>23</v>
      </c>
      <c r="H4961" t="s">
        <v>30</v>
      </c>
      <c r="I4961">
        <v>23</v>
      </c>
      <c r="J4961">
        <v>3.32</v>
      </c>
      <c r="K4961" t="s">
        <v>33</v>
      </c>
      <c r="L4961" t="s">
        <v>33</v>
      </c>
      <c r="M4961" s="1">
        <v>7804.51</v>
      </c>
      <c r="N4961" s="1">
        <v>4062.71</v>
      </c>
      <c r="O4961" s="1">
        <v>1109.67</v>
      </c>
      <c r="P4961" s="1">
        <v>0</v>
      </c>
      <c r="Q4961" s="1">
        <v>30815.19</v>
      </c>
      <c r="R4961" s="1">
        <v>31046.13</v>
      </c>
      <c r="S4961" s="1">
        <v>11186</v>
      </c>
      <c r="T4961" s="1">
        <v>50675.32</v>
      </c>
      <c r="U4961" s="1">
        <f>SUM(Report_Summary[Revenue])</f>
        <v>626594850.33999527</v>
      </c>
      <c r="V4961" s="1">
        <f>Report_Summary[[#This Row],[Total Revenue]] / COUNTA(Report_Summary[Membership No])</f>
        <v>62659.485033999525</v>
      </c>
    </row>
    <row r="4962" spans="1:22" x14ac:dyDescent="0.3">
      <c r="A4962" t="s">
        <v>5001</v>
      </c>
      <c r="B4962">
        <v>2022</v>
      </c>
      <c r="C4962" t="s">
        <v>14</v>
      </c>
      <c r="D4962">
        <v>57</v>
      </c>
      <c r="E4962" t="str">
        <f t="shared" si="77"/>
        <v>Old</v>
      </c>
      <c r="F4962" t="s">
        <v>20</v>
      </c>
      <c r="G4962" t="s">
        <v>22</v>
      </c>
      <c r="H4962" t="s">
        <v>30</v>
      </c>
      <c r="I4962">
        <v>38</v>
      </c>
      <c r="J4962">
        <v>2.64</v>
      </c>
      <c r="K4962" t="s">
        <v>32</v>
      </c>
      <c r="L4962" t="s">
        <v>33</v>
      </c>
      <c r="M4962" s="1">
        <v>6483.15</v>
      </c>
      <c r="N4962" s="1">
        <v>828.98</v>
      </c>
      <c r="O4962" s="1">
        <v>6980.43</v>
      </c>
      <c r="P4962" s="1">
        <v>0</v>
      </c>
      <c r="Q4962" s="1">
        <v>16984.03</v>
      </c>
      <c r="R4962" s="1">
        <v>11114.44</v>
      </c>
      <c r="S4962" s="1">
        <v>-28109.71</v>
      </c>
      <c r="T4962" s="1">
        <v>56208.18</v>
      </c>
      <c r="U4962" s="1">
        <f>SUM(Report_Summary[Revenue])</f>
        <v>626594850.33999527</v>
      </c>
      <c r="V4962" s="1">
        <f>Report_Summary[[#This Row],[Total Revenue]] / COUNTA(Report_Summary[Membership No])</f>
        <v>62659.485033999525</v>
      </c>
    </row>
    <row r="4963" spans="1:22" x14ac:dyDescent="0.3">
      <c r="A4963" t="s">
        <v>5002</v>
      </c>
      <c r="B4963">
        <v>2020</v>
      </c>
      <c r="C4963" t="s">
        <v>13</v>
      </c>
      <c r="D4963">
        <v>68</v>
      </c>
      <c r="E4963" t="str">
        <f t="shared" si="77"/>
        <v>Old</v>
      </c>
      <c r="F4963" t="s">
        <v>21</v>
      </c>
      <c r="G4963" t="s">
        <v>25</v>
      </c>
      <c r="H4963" t="s">
        <v>31</v>
      </c>
      <c r="I4963">
        <v>31</v>
      </c>
      <c r="J4963">
        <v>2.57</v>
      </c>
      <c r="K4963" t="s">
        <v>32</v>
      </c>
      <c r="L4963" t="s">
        <v>33</v>
      </c>
      <c r="M4963" s="1">
        <v>5076.76</v>
      </c>
      <c r="N4963" s="1">
        <v>3280.49</v>
      </c>
      <c r="O4963" s="1">
        <v>1118.46</v>
      </c>
      <c r="P4963" s="1">
        <v>0</v>
      </c>
      <c r="Q4963" s="1">
        <v>16511.8</v>
      </c>
      <c r="R4963" s="1">
        <v>18010.34</v>
      </c>
      <c r="S4963" s="1">
        <v>-9293.81</v>
      </c>
      <c r="T4963" s="1">
        <v>43815.95</v>
      </c>
      <c r="U4963" s="1">
        <f>SUM(Report_Summary[Revenue])</f>
        <v>626594850.33999527</v>
      </c>
      <c r="V4963" s="1">
        <f>Report_Summary[[#This Row],[Total Revenue]] / COUNTA(Report_Summary[Membership No])</f>
        <v>62659.485033999525</v>
      </c>
    </row>
    <row r="4964" spans="1:22" x14ac:dyDescent="0.3">
      <c r="A4964" t="s">
        <v>5003</v>
      </c>
      <c r="B4964">
        <v>2023</v>
      </c>
      <c r="C4964" t="s">
        <v>14</v>
      </c>
      <c r="D4964">
        <v>27</v>
      </c>
      <c r="E4964" t="str">
        <f t="shared" si="77"/>
        <v>Young</v>
      </c>
      <c r="F4964" t="s">
        <v>17</v>
      </c>
      <c r="G4964" t="s">
        <v>23</v>
      </c>
      <c r="H4964" t="s">
        <v>28</v>
      </c>
      <c r="I4964">
        <v>42</v>
      </c>
      <c r="J4964">
        <v>1.8</v>
      </c>
      <c r="K4964" t="s">
        <v>33</v>
      </c>
      <c r="L4964" t="s">
        <v>33</v>
      </c>
      <c r="M4964" s="1">
        <v>5018.42</v>
      </c>
      <c r="N4964" s="1">
        <v>3241.33</v>
      </c>
      <c r="O4964" s="1">
        <v>587.9</v>
      </c>
      <c r="P4964" s="1">
        <v>0</v>
      </c>
      <c r="Q4964" s="1">
        <v>17540.330000000002</v>
      </c>
      <c r="R4964" s="1">
        <v>20333.86</v>
      </c>
      <c r="S4964" s="1">
        <v>-1111.8</v>
      </c>
      <c r="T4964" s="1">
        <v>38985.99</v>
      </c>
      <c r="U4964" s="1">
        <f>SUM(Report_Summary[Revenue])</f>
        <v>626594850.33999527</v>
      </c>
      <c r="V4964" s="1">
        <f>Report_Summary[[#This Row],[Total Revenue]] / COUNTA(Report_Summary[Membership No])</f>
        <v>62659.485033999525</v>
      </c>
    </row>
    <row r="4965" spans="1:22" x14ac:dyDescent="0.3">
      <c r="A4965" t="s">
        <v>5004</v>
      </c>
      <c r="B4965">
        <v>2018</v>
      </c>
      <c r="C4965" t="s">
        <v>13</v>
      </c>
      <c r="D4965">
        <v>56</v>
      </c>
      <c r="E4965" t="str">
        <f t="shared" si="77"/>
        <v>Old</v>
      </c>
      <c r="F4965" t="s">
        <v>19</v>
      </c>
      <c r="G4965" t="s">
        <v>25</v>
      </c>
      <c r="H4965" t="s">
        <v>30</v>
      </c>
      <c r="I4965">
        <v>25</v>
      </c>
      <c r="J4965">
        <v>1.89</v>
      </c>
      <c r="K4965" t="s">
        <v>32</v>
      </c>
      <c r="L4965" t="s">
        <v>33</v>
      </c>
      <c r="M4965" s="1">
        <v>9372.4500000000007</v>
      </c>
      <c r="N4965" s="1">
        <v>732.08</v>
      </c>
      <c r="O4965" s="1">
        <v>6561</v>
      </c>
      <c r="P4965" s="1">
        <v>0</v>
      </c>
      <c r="Q4965" s="1">
        <v>23226.33</v>
      </c>
      <c r="R4965" s="1">
        <v>44105.85</v>
      </c>
      <c r="S4965" s="1">
        <v>-16127.22</v>
      </c>
      <c r="T4965" s="1">
        <v>83459.399999999994</v>
      </c>
      <c r="U4965" s="1">
        <f>SUM(Report_Summary[Revenue])</f>
        <v>626594850.33999527</v>
      </c>
      <c r="V4965" s="1">
        <f>Report_Summary[[#This Row],[Total Revenue]] / COUNTA(Report_Summary[Membership No])</f>
        <v>62659.485033999525</v>
      </c>
    </row>
    <row r="4966" spans="1:22" x14ac:dyDescent="0.3">
      <c r="A4966" t="s">
        <v>5005</v>
      </c>
      <c r="B4966">
        <v>2019</v>
      </c>
      <c r="C4966" t="s">
        <v>13</v>
      </c>
      <c r="D4966">
        <v>65</v>
      </c>
      <c r="E4966" t="str">
        <f t="shared" si="77"/>
        <v>Old</v>
      </c>
      <c r="F4966" t="s">
        <v>20</v>
      </c>
      <c r="G4966" t="s">
        <v>23</v>
      </c>
      <c r="H4966" t="s">
        <v>28</v>
      </c>
      <c r="I4966">
        <v>28</v>
      </c>
      <c r="J4966">
        <v>2.31</v>
      </c>
      <c r="K4966" t="s">
        <v>33</v>
      </c>
      <c r="L4966" t="s">
        <v>33</v>
      </c>
      <c r="M4966" s="1">
        <v>15897.16</v>
      </c>
      <c r="N4966" s="1">
        <v>4214.7700000000004</v>
      </c>
      <c r="O4966" s="1">
        <v>5223.2</v>
      </c>
      <c r="P4966" s="1">
        <v>0</v>
      </c>
      <c r="Q4966" s="1">
        <v>49210.82</v>
      </c>
      <c r="R4966" s="1">
        <v>68019.88</v>
      </c>
      <c r="S4966" s="1">
        <v>5323.67</v>
      </c>
      <c r="T4966" s="1">
        <v>111907.03</v>
      </c>
      <c r="U4966" s="1">
        <f>SUM(Report_Summary[Revenue])</f>
        <v>626594850.33999527</v>
      </c>
      <c r="V4966" s="1">
        <f>Report_Summary[[#This Row],[Total Revenue]] / COUNTA(Report_Summary[Membership No])</f>
        <v>62659.485033999525</v>
      </c>
    </row>
    <row r="4967" spans="1:22" x14ac:dyDescent="0.3">
      <c r="A4967" t="s">
        <v>5006</v>
      </c>
      <c r="B4967">
        <v>2024</v>
      </c>
      <c r="C4967" t="s">
        <v>14</v>
      </c>
      <c r="D4967">
        <v>80</v>
      </c>
      <c r="E4967" t="str">
        <f t="shared" si="77"/>
        <v>Old</v>
      </c>
      <c r="F4967" t="s">
        <v>21</v>
      </c>
      <c r="G4967" t="s">
        <v>25</v>
      </c>
      <c r="H4967" t="s">
        <v>26</v>
      </c>
      <c r="I4967">
        <v>30</v>
      </c>
      <c r="J4967">
        <v>1.78</v>
      </c>
      <c r="K4967" t="s">
        <v>32</v>
      </c>
      <c r="L4967" t="s">
        <v>33</v>
      </c>
      <c r="M4967" s="1">
        <v>5504.05</v>
      </c>
      <c r="N4967" s="1">
        <v>544.1</v>
      </c>
      <c r="O4967" s="1">
        <v>4831.38</v>
      </c>
      <c r="P4967" s="1">
        <v>0</v>
      </c>
      <c r="Q4967" s="1">
        <v>20473.46</v>
      </c>
      <c r="R4967" s="1">
        <v>8121.87</v>
      </c>
      <c r="S4967" s="1">
        <v>23020.45</v>
      </c>
      <c r="T4967" s="1">
        <v>5574.88</v>
      </c>
      <c r="U4967" s="1">
        <f>SUM(Report_Summary[Revenue])</f>
        <v>626594850.33999527</v>
      </c>
      <c r="V4967" s="1">
        <f>Report_Summary[[#This Row],[Total Revenue]] / COUNTA(Report_Summary[Membership No])</f>
        <v>62659.485033999525</v>
      </c>
    </row>
    <row r="4968" spans="1:22" x14ac:dyDescent="0.3">
      <c r="A4968" t="s">
        <v>5007</v>
      </c>
      <c r="B4968">
        <v>2015</v>
      </c>
      <c r="C4968" t="s">
        <v>13</v>
      </c>
      <c r="D4968">
        <v>31</v>
      </c>
      <c r="E4968" t="str">
        <f t="shared" si="77"/>
        <v>Middle Age</v>
      </c>
      <c r="F4968" t="s">
        <v>20</v>
      </c>
      <c r="G4968" t="s">
        <v>22</v>
      </c>
      <c r="H4968" t="s">
        <v>26</v>
      </c>
      <c r="I4968">
        <v>39</v>
      </c>
      <c r="J4968">
        <v>2.2200000000000002</v>
      </c>
      <c r="K4968" t="s">
        <v>33</v>
      </c>
      <c r="L4968" t="s">
        <v>33</v>
      </c>
      <c r="M4968" s="1">
        <v>18851.03</v>
      </c>
      <c r="N4968" s="1">
        <v>3619.46</v>
      </c>
      <c r="O4968" s="1">
        <v>7389.45</v>
      </c>
      <c r="P4968" s="1">
        <v>0</v>
      </c>
      <c r="Q4968" s="1">
        <v>26655.01</v>
      </c>
      <c r="R4968" s="1">
        <v>76119.3</v>
      </c>
      <c r="S4968" s="1">
        <v>13371.61</v>
      </c>
      <c r="T4968" s="1">
        <v>89402.7</v>
      </c>
      <c r="U4968" s="1">
        <f>SUM(Report_Summary[Revenue])</f>
        <v>626594850.33999527</v>
      </c>
      <c r="V4968" s="1">
        <f>Report_Summary[[#This Row],[Total Revenue]] / COUNTA(Report_Summary[Membership No])</f>
        <v>62659.485033999525</v>
      </c>
    </row>
    <row r="4969" spans="1:22" x14ac:dyDescent="0.3">
      <c r="A4969" t="s">
        <v>5008</v>
      </c>
      <c r="B4969">
        <v>2022</v>
      </c>
      <c r="C4969" t="s">
        <v>13</v>
      </c>
      <c r="D4969">
        <v>58</v>
      </c>
      <c r="E4969" t="str">
        <f t="shared" si="77"/>
        <v>Old</v>
      </c>
      <c r="F4969" t="s">
        <v>21</v>
      </c>
      <c r="G4969" t="s">
        <v>25</v>
      </c>
      <c r="H4969" t="s">
        <v>26</v>
      </c>
      <c r="I4969">
        <v>26</v>
      </c>
      <c r="J4969">
        <v>0.32</v>
      </c>
      <c r="K4969" t="s">
        <v>33</v>
      </c>
      <c r="L4969" t="s">
        <v>33</v>
      </c>
      <c r="M4969" s="1">
        <v>7317.02</v>
      </c>
      <c r="N4969" s="1">
        <v>4027.81</v>
      </c>
      <c r="O4969" s="1">
        <v>3268.25</v>
      </c>
      <c r="P4969" s="1">
        <v>0</v>
      </c>
      <c r="Q4969" s="1">
        <v>33626.06</v>
      </c>
      <c r="R4969" s="1">
        <v>14048.44</v>
      </c>
      <c r="S4969" s="1">
        <v>11775.46</v>
      </c>
      <c r="T4969" s="1">
        <v>35899.040000000001</v>
      </c>
      <c r="U4969" s="1">
        <f>SUM(Report_Summary[Revenue])</f>
        <v>626594850.33999527</v>
      </c>
      <c r="V4969" s="1">
        <f>Report_Summary[[#This Row],[Total Revenue]] / COUNTA(Report_Summary[Membership No])</f>
        <v>62659.485033999525</v>
      </c>
    </row>
    <row r="4970" spans="1:22" x14ac:dyDescent="0.3">
      <c r="A4970" t="s">
        <v>5009</v>
      </c>
      <c r="B4970">
        <v>2017</v>
      </c>
      <c r="C4970" t="s">
        <v>14</v>
      </c>
      <c r="D4970">
        <v>65</v>
      </c>
      <c r="E4970" t="str">
        <f t="shared" si="77"/>
        <v>Old</v>
      </c>
      <c r="F4970" t="s">
        <v>16</v>
      </c>
      <c r="G4970" t="s">
        <v>23</v>
      </c>
      <c r="H4970" t="s">
        <v>30</v>
      </c>
      <c r="I4970">
        <v>20</v>
      </c>
      <c r="J4970">
        <v>2.2799999999999998</v>
      </c>
      <c r="K4970" t="s">
        <v>33</v>
      </c>
      <c r="L4970" t="s">
        <v>33</v>
      </c>
      <c r="M4970" s="1">
        <v>11504.2</v>
      </c>
      <c r="N4970" s="1">
        <v>180.05</v>
      </c>
      <c r="O4970" s="1">
        <v>4237.8100000000004</v>
      </c>
      <c r="P4970" s="1">
        <v>0</v>
      </c>
      <c r="Q4970" s="1">
        <v>16781.28</v>
      </c>
      <c r="R4970" s="1">
        <v>39248.089999999997</v>
      </c>
      <c r="S4970" s="1">
        <v>-24917.439999999999</v>
      </c>
      <c r="T4970" s="1">
        <v>80946.81</v>
      </c>
      <c r="U4970" s="1">
        <f>SUM(Report_Summary[Revenue])</f>
        <v>626594850.33999527</v>
      </c>
      <c r="V4970" s="1">
        <f>Report_Summary[[#This Row],[Total Revenue]] / COUNTA(Report_Summary[Membership No])</f>
        <v>62659.485033999525</v>
      </c>
    </row>
    <row r="4971" spans="1:22" x14ac:dyDescent="0.3">
      <c r="A4971" t="s">
        <v>5010</v>
      </c>
      <c r="B4971">
        <v>2019</v>
      </c>
      <c r="C4971" t="s">
        <v>14</v>
      </c>
      <c r="D4971">
        <v>48</v>
      </c>
      <c r="E4971" t="str">
        <f t="shared" si="77"/>
        <v>Middle Age</v>
      </c>
      <c r="F4971" t="s">
        <v>16</v>
      </c>
      <c r="G4971" t="s">
        <v>22</v>
      </c>
      <c r="H4971" t="s">
        <v>30</v>
      </c>
      <c r="I4971">
        <v>26</v>
      </c>
      <c r="J4971">
        <v>2.92</v>
      </c>
      <c r="K4971" t="s">
        <v>33</v>
      </c>
      <c r="L4971" t="s">
        <v>33</v>
      </c>
      <c r="M4971" s="1">
        <v>17169.560000000001</v>
      </c>
      <c r="N4971" s="1">
        <v>577.07000000000005</v>
      </c>
      <c r="O4971" s="1">
        <v>742.24</v>
      </c>
      <c r="P4971" s="1">
        <v>0</v>
      </c>
      <c r="Q4971" s="1">
        <v>85769.93</v>
      </c>
      <c r="R4971" s="1">
        <v>53796.05</v>
      </c>
      <c r="S4971" s="1">
        <v>1977.72</v>
      </c>
      <c r="T4971" s="1">
        <v>137588.26</v>
      </c>
      <c r="U4971" s="1">
        <f>SUM(Report_Summary[Revenue])</f>
        <v>626594850.33999527</v>
      </c>
      <c r="V4971" s="1">
        <f>Report_Summary[[#This Row],[Total Revenue]] / COUNTA(Report_Summary[Membership No])</f>
        <v>62659.485033999525</v>
      </c>
    </row>
    <row r="4972" spans="1:22" x14ac:dyDescent="0.3">
      <c r="A4972" t="s">
        <v>5011</v>
      </c>
      <c r="B4972">
        <v>2018</v>
      </c>
      <c r="C4972" t="s">
        <v>14</v>
      </c>
      <c r="D4972">
        <v>25</v>
      </c>
      <c r="E4972" t="str">
        <f t="shared" si="77"/>
        <v>Young</v>
      </c>
      <c r="F4972" t="s">
        <v>18</v>
      </c>
      <c r="G4972" t="s">
        <v>23</v>
      </c>
      <c r="H4972" t="s">
        <v>30</v>
      </c>
      <c r="I4972">
        <v>26</v>
      </c>
      <c r="J4972">
        <v>2.63</v>
      </c>
      <c r="K4972" t="s">
        <v>33</v>
      </c>
      <c r="L4972" t="s">
        <v>33</v>
      </c>
      <c r="M4972" s="1">
        <v>4531.79</v>
      </c>
      <c r="N4972" s="1">
        <v>3808.97</v>
      </c>
      <c r="O4972" s="1">
        <v>4066.58</v>
      </c>
      <c r="P4972" s="1">
        <v>0</v>
      </c>
      <c r="Q4972" s="1">
        <v>13420.73</v>
      </c>
      <c r="R4972" s="1">
        <v>16885.46</v>
      </c>
      <c r="S4972" s="1">
        <v>-18412.07</v>
      </c>
      <c r="T4972" s="1">
        <v>48718.26</v>
      </c>
      <c r="U4972" s="1">
        <f>SUM(Report_Summary[Revenue])</f>
        <v>626594850.33999527</v>
      </c>
      <c r="V4972" s="1">
        <f>Report_Summary[[#This Row],[Total Revenue]] / COUNTA(Report_Summary[Membership No])</f>
        <v>62659.485033999525</v>
      </c>
    </row>
    <row r="4973" spans="1:22" x14ac:dyDescent="0.3">
      <c r="A4973" t="s">
        <v>5012</v>
      </c>
      <c r="B4973">
        <v>2020</v>
      </c>
      <c r="C4973" t="s">
        <v>14</v>
      </c>
      <c r="D4973">
        <v>59</v>
      </c>
      <c r="E4973" t="str">
        <f t="shared" si="77"/>
        <v>Old</v>
      </c>
      <c r="F4973" t="s">
        <v>19</v>
      </c>
      <c r="G4973" t="s">
        <v>23</v>
      </c>
      <c r="H4973" t="s">
        <v>31</v>
      </c>
      <c r="I4973">
        <v>32</v>
      </c>
      <c r="J4973">
        <v>3.33</v>
      </c>
      <c r="K4973" t="s">
        <v>33</v>
      </c>
      <c r="L4973" t="s">
        <v>33</v>
      </c>
      <c r="M4973" s="1">
        <v>10737.4</v>
      </c>
      <c r="N4973" s="1">
        <v>3434.34</v>
      </c>
      <c r="O4973" s="1">
        <v>1646.31</v>
      </c>
      <c r="P4973" s="1">
        <v>0</v>
      </c>
      <c r="Q4973" s="1">
        <v>28442.51</v>
      </c>
      <c r="R4973" s="1">
        <v>48493.54</v>
      </c>
      <c r="S4973" s="1">
        <v>-17069.759999999998</v>
      </c>
      <c r="T4973" s="1">
        <v>94005.81</v>
      </c>
      <c r="U4973" s="1">
        <f>SUM(Report_Summary[Revenue])</f>
        <v>626594850.33999527</v>
      </c>
      <c r="V4973" s="1">
        <f>Report_Summary[[#This Row],[Total Revenue]] / COUNTA(Report_Summary[Membership No])</f>
        <v>62659.485033999525</v>
      </c>
    </row>
    <row r="4974" spans="1:22" x14ac:dyDescent="0.3">
      <c r="A4974" t="s">
        <v>5013</v>
      </c>
      <c r="B4974">
        <v>2015</v>
      </c>
      <c r="C4974" t="s">
        <v>14</v>
      </c>
      <c r="D4974">
        <v>60</v>
      </c>
      <c r="E4974" t="str">
        <f t="shared" si="77"/>
        <v>Old</v>
      </c>
      <c r="F4974" t="s">
        <v>21</v>
      </c>
      <c r="G4974" t="s">
        <v>23</v>
      </c>
      <c r="H4974" t="s">
        <v>26</v>
      </c>
      <c r="I4974">
        <v>22</v>
      </c>
      <c r="J4974">
        <v>2.2599999999999998</v>
      </c>
      <c r="K4974" t="s">
        <v>32</v>
      </c>
      <c r="L4974" t="s">
        <v>33</v>
      </c>
      <c r="M4974" s="1">
        <v>13434.7</v>
      </c>
      <c r="N4974" s="1">
        <v>2349.9</v>
      </c>
      <c r="O4974" s="1">
        <v>1241.5</v>
      </c>
      <c r="P4974" s="1">
        <v>0</v>
      </c>
      <c r="Q4974" s="1">
        <v>47414.94</v>
      </c>
      <c r="R4974" s="1">
        <v>24670.69</v>
      </c>
      <c r="S4974" s="1">
        <v>20804.740000000002</v>
      </c>
      <c r="T4974" s="1">
        <v>51280.89</v>
      </c>
      <c r="U4974" s="1">
        <f>SUM(Report_Summary[Revenue])</f>
        <v>626594850.33999527</v>
      </c>
      <c r="V4974" s="1">
        <f>Report_Summary[[#This Row],[Total Revenue]] / COUNTA(Report_Summary[Membership No])</f>
        <v>62659.485033999525</v>
      </c>
    </row>
    <row r="4975" spans="1:22" x14ac:dyDescent="0.3">
      <c r="A4975" t="s">
        <v>5014</v>
      </c>
      <c r="B4975">
        <v>2019</v>
      </c>
      <c r="C4975" t="s">
        <v>14</v>
      </c>
      <c r="D4975">
        <v>30</v>
      </c>
      <c r="E4975" t="str">
        <f t="shared" si="77"/>
        <v>Young</v>
      </c>
      <c r="F4975" t="s">
        <v>15</v>
      </c>
      <c r="G4975" t="s">
        <v>23</v>
      </c>
      <c r="H4975" t="s">
        <v>31</v>
      </c>
      <c r="I4975">
        <v>32</v>
      </c>
      <c r="J4975">
        <v>3.07</v>
      </c>
      <c r="K4975" t="s">
        <v>33</v>
      </c>
      <c r="L4975" t="s">
        <v>33</v>
      </c>
      <c r="M4975" s="1">
        <v>1692.54</v>
      </c>
      <c r="N4975" s="1">
        <v>1668.53</v>
      </c>
      <c r="O4975" s="1">
        <v>4254.24</v>
      </c>
      <c r="P4975" s="1">
        <v>0</v>
      </c>
      <c r="Q4975" s="1">
        <v>5307.23</v>
      </c>
      <c r="R4975" s="1">
        <v>2766.38</v>
      </c>
      <c r="S4975" s="1">
        <v>-18537.93</v>
      </c>
      <c r="T4975" s="1">
        <v>26611.54</v>
      </c>
      <c r="U4975" s="1">
        <f>SUM(Report_Summary[Revenue])</f>
        <v>626594850.33999527</v>
      </c>
      <c r="V4975" s="1">
        <f>Report_Summary[[#This Row],[Total Revenue]] / COUNTA(Report_Summary[Membership No])</f>
        <v>62659.485033999525</v>
      </c>
    </row>
    <row r="4976" spans="1:22" x14ac:dyDescent="0.3">
      <c r="A4976" t="s">
        <v>5015</v>
      </c>
      <c r="B4976">
        <v>2024</v>
      </c>
      <c r="C4976" t="s">
        <v>13</v>
      </c>
      <c r="D4976">
        <v>46</v>
      </c>
      <c r="E4976" t="str">
        <f t="shared" si="77"/>
        <v>Middle Age</v>
      </c>
      <c r="F4976" t="s">
        <v>19</v>
      </c>
      <c r="G4976" t="s">
        <v>25</v>
      </c>
      <c r="H4976" t="s">
        <v>27</v>
      </c>
      <c r="I4976">
        <v>28</v>
      </c>
      <c r="J4976">
        <v>1.97</v>
      </c>
      <c r="K4976" t="s">
        <v>32</v>
      </c>
      <c r="L4976" t="s">
        <v>33</v>
      </c>
      <c r="M4976" s="1">
        <v>17573.91</v>
      </c>
      <c r="N4976" s="1">
        <v>2477.35</v>
      </c>
      <c r="O4976" s="1">
        <v>5748.13</v>
      </c>
      <c r="P4976" s="1">
        <v>0</v>
      </c>
      <c r="Q4976" s="1">
        <v>23898.78</v>
      </c>
      <c r="R4976" s="1">
        <v>73841.64</v>
      </c>
      <c r="S4976" s="1">
        <v>23246.66</v>
      </c>
      <c r="T4976" s="1">
        <v>74493.759999999995</v>
      </c>
      <c r="U4976" s="1">
        <f>SUM(Report_Summary[Revenue])</f>
        <v>626594850.33999527</v>
      </c>
      <c r="V4976" s="1">
        <f>Report_Summary[[#This Row],[Total Revenue]] / COUNTA(Report_Summary[Membership No])</f>
        <v>62659.485033999525</v>
      </c>
    </row>
    <row r="4977" spans="1:22" x14ac:dyDescent="0.3">
      <c r="A4977" t="s">
        <v>5016</v>
      </c>
      <c r="B4977">
        <v>2021</v>
      </c>
      <c r="C4977" t="s">
        <v>13</v>
      </c>
      <c r="D4977">
        <v>68</v>
      </c>
      <c r="E4977" t="str">
        <f t="shared" si="77"/>
        <v>Old</v>
      </c>
      <c r="F4977" t="s">
        <v>16</v>
      </c>
      <c r="G4977" t="s">
        <v>25</v>
      </c>
      <c r="H4977" t="s">
        <v>29</v>
      </c>
      <c r="I4977">
        <v>30</v>
      </c>
      <c r="J4977">
        <v>1.92</v>
      </c>
      <c r="K4977" t="s">
        <v>32</v>
      </c>
      <c r="L4977" t="s">
        <v>33</v>
      </c>
      <c r="M4977" s="1">
        <v>7938.38</v>
      </c>
      <c r="N4977" s="1">
        <v>2789.21</v>
      </c>
      <c r="O4977" s="1">
        <v>4890.87</v>
      </c>
      <c r="P4977" s="1">
        <v>0</v>
      </c>
      <c r="Q4977" s="1">
        <v>22889.32</v>
      </c>
      <c r="R4977" s="1">
        <v>26700.67</v>
      </c>
      <c r="S4977" s="1">
        <v>-15389.96</v>
      </c>
      <c r="T4977" s="1">
        <v>64979.95</v>
      </c>
      <c r="U4977" s="1">
        <f>SUM(Report_Summary[Revenue])</f>
        <v>626594850.33999527</v>
      </c>
      <c r="V4977" s="1">
        <f>Report_Summary[[#This Row],[Total Revenue]] / COUNTA(Report_Summary[Membership No])</f>
        <v>62659.485033999525</v>
      </c>
    </row>
    <row r="4978" spans="1:22" x14ac:dyDescent="0.3">
      <c r="A4978" t="s">
        <v>5017</v>
      </c>
      <c r="B4978">
        <v>2018</v>
      </c>
      <c r="C4978" t="s">
        <v>13</v>
      </c>
      <c r="D4978">
        <v>76</v>
      </c>
      <c r="E4978" t="str">
        <f t="shared" si="77"/>
        <v>Old</v>
      </c>
      <c r="F4978" t="s">
        <v>21</v>
      </c>
      <c r="G4978" t="s">
        <v>23</v>
      </c>
      <c r="H4978" t="s">
        <v>31</v>
      </c>
      <c r="I4978">
        <v>37</v>
      </c>
      <c r="J4978">
        <v>2.98</v>
      </c>
      <c r="K4978" t="s">
        <v>33</v>
      </c>
      <c r="L4978" t="s">
        <v>33</v>
      </c>
      <c r="M4978" s="1">
        <v>17589.62</v>
      </c>
      <c r="N4978" s="1">
        <v>3377.01</v>
      </c>
      <c r="O4978" s="1">
        <v>6282.45</v>
      </c>
      <c r="P4978" s="1">
        <v>0</v>
      </c>
      <c r="Q4978" s="1">
        <v>37966.51</v>
      </c>
      <c r="R4978" s="1">
        <v>30156.9</v>
      </c>
      <c r="S4978" s="1">
        <v>20442.740000000002</v>
      </c>
      <c r="T4978" s="1">
        <v>47680.67</v>
      </c>
      <c r="U4978" s="1">
        <f>SUM(Report_Summary[Revenue])</f>
        <v>626594850.33999527</v>
      </c>
      <c r="V4978" s="1">
        <f>Report_Summary[[#This Row],[Total Revenue]] / COUNTA(Report_Summary[Membership No])</f>
        <v>62659.485033999525</v>
      </c>
    </row>
    <row r="4979" spans="1:22" x14ac:dyDescent="0.3">
      <c r="A4979" t="s">
        <v>5018</v>
      </c>
      <c r="B4979">
        <v>2015</v>
      </c>
      <c r="C4979" t="s">
        <v>14</v>
      </c>
      <c r="D4979">
        <v>52</v>
      </c>
      <c r="E4979" t="str">
        <f t="shared" si="77"/>
        <v>Middle Age</v>
      </c>
      <c r="F4979" t="s">
        <v>16</v>
      </c>
      <c r="G4979" t="s">
        <v>22</v>
      </c>
      <c r="H4979" t="s">
        <v>28</v>
      </c>
      <c r="I4979">
        <v>29</v>
      </c>
      <c r="J4979">
        <v>1.56</v>
      </c>
      <c r="K4979" t="s">
        <v>33</v>
      </c>
      <c r="L4979" t="s">
        <v>33</v>
      </c>
      <c r="M4979" s="1">
        <v>6775.96</v>
      </c>
      <c r="N4979" s="1">
        <v>2027.82</v>
      </c>
      <c r="O4979" s="1">
        <v>2207.16</v>
      </c>
      <c r="P4979" s="1">
        <v>0</v>
      </c>
      <c r="Q4979" s="1">
        <v>13075.69</v>
      </c>
      <c r="R4979" s="1">
        <v>8887.23</v>
      </c>
      <c r="S4979" s="1">
        <v>-3005.97</v>
      </c>
      <c r="T4979" s="1">
        <v>24968.89</v>
      </c>
      <c r="U4979" s="1">
        <f>SUM(Report_Summary[Revenue])</f>
        <v>626594850.33999527</v>
      </c>
      <c r="V4979" s="1">
        <f>Report_Summary[[#This Row],[Total Revenue]] / COUNTA(Report_Summary[Membership No])</f>
        <v>62659.485033999525</v>
      </c>
    </row>
    <row r="4980" spans="1:22" x14ac:dyDescent="0.3">
      <c r="A4980" t="s">
        <v>5019</v>
      </c>
      <c r="B4980">
        <v>2018</v>
      </c>
      <c r="C4980" t="s">
        <v>14</v>
      </c>
      <c r="D4980">
        <v>68</v>
      </c>
      <c r="E4980" t="str">
        <f t="shared" si="77"/>
        <v>Old</v>
      </c>
      <c r="F4980" t="s">
        <v>17</v>
      </c>
      <c r="G4980" t="s">
        <v>23</v>
      </c>
      <c r="H4980" t="s">
        <v>31</v>
      </c>
      <c r="I4980">
        <v>31</v>
      </c>
      <c r="J4980">
        <v>1.95</v>
      </c>
      <c r="K4980" t="s">
        <v>32</v>
      </c>
      <c r="L4980" t="s">
        <v>33</v>
      </c>
      <c r="M4980" s="1">
        <v>6917.49</v>
      </c>
      <c r="N4980" s="1">
        <v>2573.23</v>
      </c>
      <c r="O4980" s="1">
        <v>997.65</v>
      </c>
      <c r="P4980" s="1">
        <v>0</v>
      </c>
      <c r="Q4980" s="1">
        <v>14696.78</v>
      </c>
      <c r="R4980" s="1">
        <v>29087.38</v>
      </c>
      <c r="S4980" s="1">
        <v>-24423.11</v>
      </c>
      <c r="T4980" s="1">
        <v>68207.27</v>
      </c>
      <c r="U4980" s="1">
        <f>SUM(Report_Summary[Revenue])</f>
        <v>626594850.33999527</v>
      </c>
      <c r="V4980" s="1">
        <f>Report_Summary[[#This Row],[Total Revenue]] / COUNTA(Report_Summary[Membership No])</f>
        <v>62659.485033999525</v>
      </c>
    </row>
    <row r="4981" spans="1:22" x14ac:dyDescent="0.3">
      <c r="A4981" t="s">
        <v>5020</v>
      </c>
      <c r="B4981">
        <v>2024</v>
      </c>
      <c r="C4981" t="s">
        <v>13</v>
      </c>
      <c r="D4981">
        <v>28</v>
      </c>
      <c r="E4981" t="str">
        <f t="shared" si="77"/>
        <v>Young</v>
      </c>
      <c r="F4981" t="s">
        <v>20</v>
      </c>
      <c r="G4981" t="s">
        <v>25</v>
      </c>
      <c r="H4981" t="s">
        <v>28</v>
      </c>
      <c r="I4981">
        <v>31</v>
      </c>
      <c r="J4981">
        <v>2.59</v>
      </c>
      <c r="K4981" t="s">
        <v>33</v>
      </c>
      <c r="L4981" t="s">
        <v>33</v>
      </c>
      <c r="M4981" s="1">
        <v>8762.14</v>
      </c>
      <c r="N4981" s="1">
        <v>402.75</v>
      </c>
      <c r="O4981" s="1">
        <v>5675.74</v>
      </c>
      <c r="P4981" s="1">
        <v>0</v>
      </c>
      <c r="Q4981" s="1">
        <v>35335.33</v>
      </c>
      <c r="R4981" s="1">
        <v>20004.990000000002</v>
      </c>
      <c r="S4981" s="1">
        <v>-1565.28</v>
      </c>
      <c r="T4981" s="1">
        <v>56905.599999999999</v>
      </c>
      <c r="U4981" s="1">
        <f>SUM(Report_Summary[Revenue])</f>
        <v>626594850.33999527</v>
      </c>
      <c r="V4981" s="1">
        <f>Report_Summary[[#This Row],[Total Revenue]] / COUNTA(Report_Summary[Membership No])</f>
        <v>62659.485033999525</v>
      </c>
    </row>
    <row r="4982" spans="1:22" x14ac:dyDescent="0.3">
      <c r="A4982" t="s">
        <v>5021</v>
      </c>
      <c r="B4982">
        <v>2021</v>
      </c>
      <c r="C4982" t="s">
        <v>14</v>
      </c>
      <c r="D4982">
        <v>60</v>
      </c>
      <c r="E4982" t="str">
        <f t="shared" si="77"/>
        <v>Old</v>
      </c>
      <c r="F4982" t="s">
        <v>19</v>
      </c>
      <c r="G4982" t="s">
        <v>23</v>
      </c>
      <c r="H4982" t="s">
        <v>29</v>
      </c>
      <c r="I4982">
        <v>21</v>
      </c>
      <c r="J4982">
        <v>3.05</v>
      </c>
      <c r="K4982" t="s">
        <v>33</v>
      </c>
      <c r="L4982" t="s">
        <v>33</v>
      </c>
      <c r="M4982" s="1">
        <v>2891.89</v>
      </c>
      <c r="N4982" s="1">
        <v>104.5</v>
      </c>
      <c r="O4982" s="1">
        <v>7933.63</v>
      </c>
      <c r="P4982" s="1">
        <v>0</v>
      </c>
      <c r="Q4982" s="1">
        <v>8728.5300000000007</v>
      </c>
      <c r="R4982" s="1">
        <v>11325.27</v>
      </c>
      <c r="S4982" s="1">
        <v>-24444.54</v>
      </c>
      <c r="T4982" s="1">
        <v>44498.34</v>
      </c>
      <c r="U4982" s="1">
        <f>SUM(Report_Summary[Revenue])</f>
        <v>626594850.33999527</v>
      </c>
      <c r="V4982" s="1">
        <f>Report_Summary[[#This Row],[Total Revenue]] / COUNTA(Report_Summary[Membership No])</f>
        <v>62659.485033999525</v>
      </c>
    </row>
    <row r="4983" spans="1:22" x14ac:dyDescent="0.3">
      <c r="A4983" t="s">
        <v>5022</v>
      </c>
      <c r="B4983">
        <v>2017</v>
      </c>
      <c r="C4983" t="s">
        <v>14</v>
      </c>
      <c r="D4983">
        <v>71</v>
      </c>
      <c r="E4983" t="str">
        <f t="shared" si="77"/>
        <v>Old</v>
      </c>
      <c r="F4983" t="s">
        <v>17</v>
      </c>
      <c r="G4983" t="s">
        <v>22</v>
      </c>
      <c r="H4983" t="s">
        <v>31</v>
      </c>
      <c r="I4983">
        <v>16</v>
      </c>
      <c r="J4983">
        <v>2.41</v>
      </c>
      <c r="K4983" t="s">
        <v>32</v>
      </c>
      <c r="L4983" t="s">
        <v>33</v>
      </c>
      <c r="M4983" s="1">
        <v>803.21</v>
      </c>
      <c r="N4983" s="1">
        <v>2024.17</v>
      </c>
      <c r="O4983" s="1">
        <v>263.02999999999997</v>
      </c>
      <c r="P4983" s="1">
        <v>0</v>
      </c>
      <c r="Q4983" s="1">
        <v>2544.46</v>
      </c>
      <c r="R4983" s="1">
        <v>3376.23</v>
      </c>
      <c r="S4983" s="1">
        <v>4252.7299999999996</v>
      </c>
      <c r="T4983" s="1">
        <v>1667.96</v>
      </c>
      <c r="U4983" s="1">
        <f>SUM(Report_Summary[Revenue])</f>
        <v>626594850.33999527</v>
      </c>
      <c r="V4983" s="1">
        <f>Report_Summary[[#This Row],[Total Revenue]] / COUNTA(Report_Summary[Membership No])</f>
        <v>62659.485033999525</v>
      </c>
    </row>
    <row r="4984" spans="1:22" x14ac:dyDescent="0.3">
      <c r="A4984" t="s">
        <v>5023</v>
      </c>
      <c r="B4984">
        <v>2019</v>
      </c>
      <c r="C4984" t="s">
        <v>14</v>
      </c>
      <c r="D4984">
        <v>75</v>
      </c>
      <c r="E4984" t="str">
        <f t="shared" si="77"/>
        <v>Old</v>
      </c>
      <c r="F4984" t="s">
        <v>15</v>
      </c>
      <c r="G4984" t="s">
        <v>23</v>
      </c>
      <c r="H4984" t="s">
        <v>31</v>
      </c>
      <c r="I4984">
        <v>35</v>
      </c>
      <c r="J4984">
        <v>2.2000000000000002</v>
      </c>
      <c r="K4984" t="s">
        <v>32</v>
      </c>
      <c r="L4984" t="s">
        <v>33</v>
      </c>
      <c r="M4984" s="1">
        <v>3496.96</v>
      </c>
      <c r="N4984" s="1">
        <v>3926.19</v>
      </c>
      <c r="O4984" s="1">
        <v>2591.9499999999998</v>
      </c>
      <c r="P4984" s="1">
        <v>0</v>
      </c>
      <c r="Q4984" s="1">
        <v>17212.75</v>
      </c>
      <c r="R4984" s="1">
        <v>10591.73</v>
      </c>
      <c r="S4984" s="1">
        <v>19297.88</v>
      </c>
      <c r="T4984" s="1">
        <v>8506.6</v>
      </c>
      <c r="U4984" s="1">
        <f>SUM(Report_Summary[Revenue])</f>
        <v>626594850.33999527</v>
      </c>
      <c r="V4984" s="1">
        <f>Report_Summary[[#This Row],[Total Revenue]] / COUNTA(Report_Summary[Membership No])</f>
        <v>62659.485033999525</v>
      </c>
    </row>
    <row r="4985" spans="1:22" x14ac:dyDescent="0.3">
      <c r="A4985" t="s">
        <v>5024</v>
      </c>
      <c r="B4985">
        <v>2024</v>
      </c>
      <c r="C4985" t="s">
        <v>13</v>
      </c>
      <c r="D4985">
        <v>32</v>
      </c>
      <c r="E4985" t="str">
        <f t="shared" si="77"/>
        <v>Middle Age</v>
      </c>
      <c r="F4985" t="s">
        <v>17</v>
      </c>
      <c r="G4985" t="s">
        <v>25</v>
      </c>
      <c r="H4985" t="s">
        <v>26</v>
      </c>
      <c r="I4985">
        <v>31</v>
      </c>
      <c r="J4985">
        <v>2.2400000000000002</v>
      </c>
      <c r="K4985" t="s">
        <v>32</v>
      </c>
      <c r="L4985" t="s">
        <v>33</v>
      </c>
      <c r="M4985" s="1">
        <v>7043.7</v>
      </c>
      <c r="N4985" s="1">
        <v>3289.06</v>
      </c>
      <c r="O4985" s="1">
        <v>4181.04</v>
      </c>
      <c r="P4985" s="1">
        <v>0</v>
      </c>
      <c r="Q4985" s="1">
        <v>21157.59</v>
      </c>
      <c r="R4985" s="1">
        <v>17981.53</v>
      </c>
      <c r="S4985" s="1">
        <v>-29629.439999999999</v>
      </c>
      <c r="T4985" s="1">
        <v>68768.56</v>
      </c>
      <c r="U4985" s="1">
        <f>SUM(Report_Summary[Revenue])</f>
        <v>626594850.33999527</v>
      </c>
      <c r="V4985" s="1">
        <f>Report_Summary[[#This Row],[Total Revenue]] / COUNTA(Report_Summary[Membership No])</f>
        <v>62659.485033999525</v>
      </c>
    </row>
    <row r="4986" spans="1:22" x14ac:dyDescent="0.3">
      <c r="A4986" t="s">
        <v>5025</v>
      </c>
      <c r="B4986">
        <v>2023</v>
      </c>
      <c r="C4986" t="s">
        <v>14</v>
      </c>
      <c r="D4986">
        <v>60</v>
      </c>
      <c r="E4986" t="str">
        <f t="shared" si="77"/>
        <v>Old</v>
      </c>
      <c r="F4986" t="s">
        <v>15</v>
      </c>
      <c r="G4986" t="s">
        <v>25</v>
      </c>
      <c r="H4986" t="s">
        <v>28</v>
      </c>
      <c r="I4986">
        <v>28</v>
      </c>
      <c r="J4986">
        <v>2.59</v>
      </c>
      <c r="K4986" t="s">
        <v>32</v>
      </c>
      <c r="L4986" t="s">
        <v>33</v>
      </c>
      <c r="M4986" s="1">
        <v>6156.43</v>
      </c>
      <c r="N4986" s="1">
        <v>4578.3</v>
      </c>
      <c r="O4986" s="1">
        <v>3437.74</v>
      </c>
      <c r="P4986" s="1">
        <v>0</v>
      </c>
      <c r="Q4986" s="1">
        <v>26563.79</v>
      </c>
      <c r="R4986" s="1">
        <v>21960.42</v>
      </c>
      <c r="S4986" s="1">
        <v>1059.2</v>
      </c>
      <c r="T4986" s="1">
        <v>47465.01</v>
      </c>
      <c r="U4986" s="1">
        <f>SUM(Report_Summary[Revenue])</f>
        <v>626594850.33999527</v>
      </c>
      <c r="V4986" s="1">
        <f>Report_Summary[[#This Row],[Total Revenue]] / COUNTA(Report_Summary[Membership No])</f>
        <v>62659.485033999525</v>
      </c>
    </row>
    <row r="4987" spans="1:22" x14ac:dyDescent="0.3">
      <c r="A4987" t="s">
        <v>5026</v>
      </c>
      <c r="B4987">
        <v>2018</v>
      </c>
      <c r="C4987" t="s">
        <v>13</v>
      </c>
      <c r="D4987">
        <v>22</v>
      </c>
      <c r="E4987" t="str">
        <f t="shared" si="77"/>
        <v>Young</v>
      </c>
      <c r="F4987" t="s">
        <v>17</v>
      </c>
      <c r="G4987" t="s">
        <v>22</v>
      </c>
      <c r="H4987" t="s">
        <v>28</v>
      </c>
      <c r="I4987">
        <v>20</v>
      </c>
      <c r="J4987">
        <v>2.4</v>
      </c>
      <c r="K4987" t="s">
        <v>32</v>
      </c>
      <c r="L4987" t="s">
        <v>33</v>
      </c>
      <c r="M4987" s="1">
        <v>8744.7900000000009</v>
      </c>
      <c r="N4987" s="1">
        <v>2268.66</v>
      </c>
      <c r="O4987" s="1">
        <v>834.06</v>
      </c>
      <c r="P4987" s="1">
        <v>0</v>
      </c>
      <c r="Q4987" s="1">
        <v>21405.49</v>
      </c>
      <c r="R4987" s="1">
        <v>31798.89</v>
      </c>
      <c r="S4987" s="1">
        <v>10447.450000000001</v>
      </c>
      <c r="T4987" s="1">
        <v>42756.93</v>
      </c>
      <c r="U4987" s="1">
        <f>SUM(Report_Summary[Revenue])</f>
        <v>626594850.33999527</v>
      </c>
      <c r="V4987" s="1">
        <f>Report_Summary[[#This Row],[Total Revenue]] / COUNTA(Report_Summary[Membership No])</f>
        <v>62659.485033999525</v>
      </c>
    </row>
    <row r="4988" spans="1:22" x14ac:dyDescent="0.3">
      <c r="A4988" t="s">
        <v>5027</v>
      </c>
      <c r="B4988">
        <v>2017</v>
      </c>
      <c r="C4988" t="s">
        <v>13</v>
      </c>
      <c r="D4988">
        <v>64</v>
      </c>
      <c r="E4988" t="str">
        <f t="shared" si="77"/>
        <v>Old</v>
      </c>
      <c r="F4988" t="s">
        <v>17</v>
      </c>
      <c r="G4988" t="s">
        <v>23</v>
      </c>
      <c r="H4988" t="s">
        <v>30</v>
      </c>
      <c r="I4988">
        <v>26</v>
      </c>
      <c r="J4988">
        <v>1.39</v>
      </c>
      <c r="K4988" t="s">
        <v>33</v>
      </c>
      <c r="L4988" t="s">
        <v>33</v>
      </c>
      <c r="M4988" s="1">
        <v>5737.15</v>
      </c>
      <c r="N4988" s="1">
        <v>2348.04</v>
      </c>
      <c r="O4988" s="1">
        <v>666.82</v>
      </c>
      <c r="P4988" s="1">
        <v>0</v>
      </c>
      <c r="Q4988" s="1">
        <v>22028.51</v>
      </c>
      <c r="R4988" s="1">
        <v>27625.98</v>
      </c>
      <c r="S4988" s="1">
        <v>926.01</v>
      </c>
      <c r="T4988" s="1">
        <v>48728.480000000003</v>
      </c>
      <c r="U4988" s="1">
        <f>SUM(Report_Summary[Revenue])</f>
        <v>626594850.33999527</v>
      </c>
      <c r="V4988" s="1">
        <f>Report_Summary[[#This Row],[Total Revenue]] / COUNTA(Report_Summary[Membership No])</f>
        <v>62659.485033999525</v>
      </c>
    </row>
    <row r="4989" spans="1:22" x14ac:dyDescent="0.3">
      <c r="A4989" t="s">
        <v>5028</v>
      </c>
      <c r="B4989">
        <v>2021</v>
      </c>
      <c r="C4989" t="s">
        <v>14</v>
      </c>
      <c r="D4989">
        <v>62</v>
      </c>
      <c r="E4989" t="str">
        <f t="shared" si="77"/>
        <v>Old</v>
      </c>
      <c r="F4989" t="s">
        <v>18</v>
      </c>
      <c r="G4989" t="s">
        <v>23</v>
      </c>
      <c r="H4989" t="s">
        <v>31</v>
      </c>
      <c r="I4989">
        <v>29</v>
      </c>
      <c r="J4989">
        <v>2.48</v>
      </c>
      <c r="K4989" t="s">
        <v>33</v>
      </c>
      <c r="L4989" t="s">
        <v>33</v>
      </c>
      <c r="M4989" s="1">
        <v>798.51</v>
      </c>
      <c r="N4989" s="1">
        <v>4159.08</v>
      </c>
      <c r="O4989" s="1">
        <v>1532.1</v>
      </c>
      <c r="P4989" s="1">
        <v>0</v>
      </c>
      <c r="Q4989" s="1">
        <v>1029.25</v>
      </c>
      <c r="R4989" s="1">
        <v>2187.9</v>
      </c>
      <c r="S4989" s="1">
        <v>27955.040000000001</v>
      </c>
      <c r="T4989" s="1">
        <v>-24737.89</v>
      </c>
      <c r="U4989" s="1">
        <f>SUM(Report_Summary[Revenue])</f>
        <v>626594850.33999527</v>
      </c>
      <c r="V4989" s="1">
        <f>Report_Summary[[#This Row],[Total Revenue]] / COUNTA(Report_Summary[Membership No])</f>
        <v>62659.485033999525</v>
      </c>
    </row>
    <row r="4990" spans="1:22" x14ac:dyDescent="0.3">
      <c r="A4990" t="s">
        <v>5029</v>
      </c>
      <c r="B4990">
        <v>2024</v>
      </c>
      <c r="C4990" t="s">
        <v>13</v>
      </c>
      <c r="D4990">
        <v>28</v>
      </c>
      <c r="E4990" t="str">
        <f t="shared" si="77"/>
        <v>Young</v>
      </c>
      <c r="F4990" t="s">
        <v>21</v>
      </c>
      <c r="G4990" t="s">
        <v>23</v>
      </c>
      <c r="H4990" t="s">
        <v>26</v>
      </c>
      <c r="I4990">
        <v>34</v>
      </c>
      <c r="J4990">
        <v>2.81</v>
      </c>
      <c r="K4990" t="s">
        <v>33</v>
      </c>
      <c r="L4990" t="s">
        <v>33</v>
      </c>
      <c r="M4990" s="1">
        <v>13969.13</v>
      </c>
      <c r="N4990" s="1">
        <v>3390.34</v>
      </c>
      <c r="O4990" s="1">
        <v>6931.41</v>
      </c>
      <c r="P4990" s="1">
        <v>0</v>
      </c>
      <c r="Q4990" s="1">
        <v>58361.68</v>
      </c>
      <c r="R4990" s="1">
        <v>50312.17</v>
      </c>
      <c r="S4990" s="1">
        <v>4951.8900000000003</v>
      </c>
      <c r="T4990" s="1">
        <v>103721.96</v>
      </c>
      <c r="U4990" s="1">
        <f>SUM(Report_Summary[Revenue])</f>
        <v>626594850.33999527</v>
      </c>
      <c r="V4990" s="1">
        <f>Report_Summary[[#This Row],[Total Revenue]] / COUNTA(Report_Summary[Membership No])</f>
        <v>62659.485033999525</v>
      </c>
    </row>
    <row r="4991" spans="1:22" x14ac:dyDescent="0.3">
      <c r="A4991" t="s">
        <v>5030</v>
      </c>
      <c r="B4991">
        <v>2022</v>
      </c>
      <c r="C4991" t="s">
        <v>13</v>
      </c>
      <c r="D4991">
        <v>33</v>
      </c>
      <c r="E4991" t="str">
        <f t="shared" si="77"/>
        <v>Middle Age</v>
      </c>
      <c r="F4991" t="s">
        <v>15</v>
      </c>
      <c r="G4991" t="s">
        <v>23</v>
      </c>
      <c r="H4991" t="s">
        <v>29</v>
      </c>
      <c r="I4991">
        <v>33</v>
      </c>
      <c r="J4991">
        <v>3.21</v>
      </c>
      <c r="K4991" t="s">
        <v>32</v>
      </c>
      <c r="L4991" t="s">
        <v>33</v>
      </c>
      <c r="M4991" s="1">
        <v>11535.94</v>
      </c>
      <c r="N4991" s="1">
        <v>2068.1999999999998</v>
      </c>
      <c r="O4991" s="1">
        <v>1995.29</v>
      </c>
      <c r="P4991" s="1">
        <v>0</v>
      </c>
      <c r="Q4991" s="1">
        <v>53687.17</v>
      </c>
      <c r="R4991" s="1">
        <v>45589.83</v>
      </c>
      <c r="S4991" s="1">
        <v>-24671.86</v>
      </c>
      <c r="T4991" s="1">
        <v>123948.86</v>
      </c>
      <c r="U4991" s="1">
        <f>SUM(Report_Summary[Revenue])</f>
        <v>626594850.33999527</v>
      </c>
      <c r="V4991" s="1">
        <f>Report_Summary[[#This Row],[Total Revenue]] / COUNTA(Report_Summary[Membership No])</f>
        <v>62659.485033999525</v>
      </c>
    </row>
    <row r="4992" spans="1:22" x14ac:dyDescent="0.3">
      <c r="A4992" t="s">
        <v>5031</v>
      </c>
      <c r="B4992">
        <v>2020</v>
      </c>
      <c r="C4992" t="s">
        <v>13</v>
      </c>
      <c r="D4992">
        <v>31</v>
      </c>
      <c r="E4992" t="str">
        <f t="shared" si="77"/>
        <v>Middle Age</v>
      </c>
      <c r="F4992" t="s">
        <v>18</v>
      </c>
      <c r="G4992" t="s">
        <v>22</v>
      </c>
      <c r="H4992" t="s">
        <v>29</v>
      </c>
      <c r="I4992">
        <v>21</v>
      </c>
      <c r="J4992">
        <v>2.4500000000000002</v>
      </c>
      <c r="K4992" t="s">
        <v>33</v>
      </c>
      <c r="L4992" t="s">
        <v>33</v>
      </c>
      <c r="M4992" s="1">
        <v>17518.68</v>
      </c>
      <c r="N4992" s="1">
        <v>1167.01</v>
      </c>
      <c r="O4992" s="1">
        <v>5561.01</v>
      </c>
      <c r="P4992" s="1">
        <v>0</v>
      </c>
      <c r="Q4992" s="1">
        <v>22606.63</v>
      </c>
      <c r="R4992" s="1">
        <v>63152.99</v>
      </c>
      <c r="S4992" s="1">
        <v>10919.57</v>
      </c>
      <c r="T4992" s="1">
        <v>74840.05</v>
      </c>
      <c r="U4992" s="1">
        <f>SUM(Report_Summary[Revenue])</f>
        <v>626594850.33999527</v>
      </c>
      <c r="V4992" s="1">
        <f>Report_Summary[[#This Row],[Total Revenue]] / COUNTA(Report_Summary[Membership No])</f>
        <v>62659.485033999525</v>
      </c>
    </row>
    <row r="4993" spans="1:22" x14ac:dyDescent="0.3">
      <c r="A4993" t="s">
        <v>5032</v>
      </c>
      <c r="B4993">
        <v>2022</v>
      </c>
      <c r="C4993" t="s">
        <v>14</v>
      </c>
      <c r="D4993">
        <v>68</v>
      </c>
      <c r="E4993" t="str">
        <f t="shared" si="77"/>
        <v>Old</v>
      </c>
      <c r="F4993" t="s">
        <v>21</v>
      </c>
      <c r="G4993" t="s">
        <v>23</v>
      </c>
      <c r="H4993" t="s">
        <v>28</v>
      </c>
      <c r="I4993">
        <v>40</v>
      </c>
      <c r="J4993">
        <v>2.66</v>
      </c>
      <c r="K4993" t="s">
        <v>33</v>
      </c>
      <c r="L4993" t="s">
        <v>33</v>
      </c>
      <c r="M4993" s="1">
        <v>1308.06</v>
      </c>
      <c r="N4993" s="1">
        <v>3939.62</v>
      </c>
      <c r="O4993" s="1">
        <v>5633.57</v>
      </c>
      <c r="P4993" s="1">
        <v>0</v>
      </c>
      <c r="Q4993" s="1">
        <v>5389.36</v>
      </c>
      <c r="R4993" s="1">
        <v>2859.41</v>
      </c>
      <c r="S4993" s="1">
        <v>-6065.54</v>
      </c>
      <c r="T4993" s="1">
        <v>14314.31</v>
      </c>
      <c r="U4993" s="1">
        <f>SUM(Report_Summary[Revenue])</f>
        <v>626594850.33999527</v>
      </c>
      <c r="V4993" s="1">
        <f>Report_Summary[[#This Row],[Total Revenue]] / COUNTA(Report_Summary[Membership No])</f>
        <v>62659.485033999525</v>
      </c>
    </row>
    <row r="4994" spans="1:22" x14ac:dyDescent="0.3">
      <c r="A4994" t="s">
        <v>5033</v>
      </c>
      <c r="B4994">
        <v>2024</v>
      </c>
      <c r="C4994" t="s">
        <v>14</v>
      </c>
      <c r="D4994">
        <v>56</v>
      </c>
      <c r="E4994" t="str">
        <f t="shared" si="77"/>
        <v>Old</v>
      </c>
      <c r="F4994" t="s">
        <v>18</v>
      </c>
      <c r="G4994" t="s">
        <v>25</v>
      </c>
      <c r="H4994" t="s">
        <v>30</v>
      </c>
      <c r="I4994">
        <v>31</v>
      </c>
      <c r="J4994">
        <v>2.37</v>
      </c>
      <c r="K4994" t="s">
        <v>32</v>
      </c>
      <c r="L4994" t="s">
        <v>33</v>
      </c>
      <c r="M4994" s="1">
        <v>5183.2700000000004</v>
      </c>
      <c r="N4994" s="1">
        <v>3539.49</v>
      </c>
      <c r="O4994" s="1">
        <v>5324.57</v>
      </c>
      <c r="P4994" s="1">
        <v>0</v>
      </c>
      <c r="Q4994" s="1">
        <v>17330.12</v>
      </c>
      <c r="R4994" s="1">
        <v>6467.12</v>
      </c>
      <c r="S4994" s="1">
        <v>14221.88</v>
      </c>
      <c r="T4994" s="1">
        <v>9575.36</v>
      </c>
      <c r="U4994" s="1">
        <f>SUM(Report_Summary[Revenue])</f>
        <v>626594850.33999527</v>
      </c>
      <c r="V4994" s="1">
        <f>Report_Summary[[#This Row],[Total Revenue]] / COUNTA(Report_Summary[Membership No])</f>
        <v>62659.485033999525</v>
      </c>
    </row>
    <row r="4995" spans="1:22" x14ac:dyDescent="0.3">
      <c r="A4995" t="s">
        <v>5034</v>
      </c>
      <c r="B4995">
        <v>2017</v>
      </c>
      <c r="C4995" t="s">
        <v>14</v>
      </c>
      <c r="D4995">
        <v>79</v>
      </c>
      <c r="E4995" t="str">
        <f t="shared" ref="E4995:E5058" si="78">IF(D4995&gt;55,"Old",IF(D4995&gt;=31,"Middle Age",IF(D4995&lt;31,"Young","Invalid")))</f>
        <v>Old</v>
      </c>
      <c r="F4995" t="s">
        <v>17</v>
      </c>
      <c r="G4995" t="s">
        <v>23</v>
      </c>
      <c r="H4995" t="s">
        <v>27</v>
      </c>
      <c r="I4995">
        <v>37</v>
      </c>
      <c r="J4995">
        <v>2.4700000000000002</v>
      </c>
      <c r="K4995" t="s">
        <v>32</v>
      </c>
      <c r="L4995" t="s">
        <v>33</v>
      </c>
      <c r="M4995" s="1">
        <v>9040.7999999999993</v>
      </c>
      <c r="N4995" s="1">
        <v>3645.1</v>
      </c>
      <c r="O4995" s="1">
        <v>2377.98</v>
      </c>
      <c r="P4995" s="1">
        <v>0</v>
      </c>
      <c r="Q4995" s="1">
        <v>38488.89</v>
      </c>
      <c r="R4995" s="1">
        <v>19117.07</v>
      </c>
      <c r="S4995" s="1">
        <v>-14877.36</v>
      </c>
      <c r="T4995" s="1">
        <v>72483.320000000007</v>
      </c>
      <c r="U4995" s="1">
        <f>SUM(Report_Summary[Revenue])</f>
        <v>626594850.33999527</v>
      </c>
      <c r="V4995" s="1">
        <f>Report_Summary[[#This Row],[Total Revenue]] / COUNTA(Report_Summary[Membership No])</f>
        <v>62659.485033999525</v>
      </c>
    </row>
    <row r="4996" spans="1:22" x14ac:dyDescent="0.3">
      <c r="A4996" t="s">
        <v>5035</v>
      </c>
      <c r="B4996">
        <v>2015</v>
      </c>
      <c r="C4996" t="s">
        <v>14</v>
      </c>
      <c r="D4996">
        <v>44</v>
      </c>
      <c r="E4996" t="str">
        <f t="shared" si="78"/>
        <v>Middle Age</v>
      </c>
      <c r="F4996" t="s">
        <v>21</v>
      </c>
      <c r="G4996" t="s">
        <v>24</v>
      </c>
      <c r="H4996" t="s">
        <v>28</v>
      </c>
      <c r="I4996">
        <v>30</v>
      </c>
      <c r="J4996">
        <v>2.69</v>
      </c>
      <c r="K4996" t="s">
        <v>33</v>
      </c>
      <c r="L4996" t="s">
        <v>33</v>
      </c>
      <c r="M4996" s="1">
        <v>3692.66</v>
      </c>
      <c r="N4996" s="1">
        <v>2233.75</v>
      </c>
      <c r="O4996" s="1">
        <v>5878.6</v>
      </c>
      <c r="P4996" s="1">
        <v>0</v>
      </c>
      <c r="Q4996" s="1">
        <v>7414.53</v>
      </c>
      <c r="R4996" s="1">
        <v>8561.82</v>
      </c>
      <c r="S4996" s="1">
        <v>25646.54</v>
      </c>
      <c r="T4996" s="1">
        <v>-9670.19</v>
      </c>
      <c r="U4996" s="1">
        <f>SUM(Report_Summary[Revenue])</f>
        <v>626594850.33999527</v>
      </c>
      <c r="V4996" s="1">
        <f>Report_Summary[[#This Row],[Total Revenue]] / COUNTA(Report_Summary[Membership No])</f>
        <v>62659.485033999525</v>
      </c>
    </row>
    <row r="4997" spans="1:22" x14ac:dyDescent="0.3">
      <c r="A4997" t="s">
        <v>5036</v>
      </c>
      <c r="B4997">
        <v>2024</v>
      </c>
      <c r="C4997" t="s">
        <v>14</v>
      </c>
      <c r="D4997">
        <v>79</v>
      </c>
      <c r="E4997" t="str">
        <f t="shared" si="78"/>
        <v>Old</v>
      </c>
      <c r="F4997" t="s">
        <v>20</v>
      </c>
      <c r="G4997" t="s">
        <v>22</v>
      </c>
      <c r="H4997" t="s">
        <v>29</v>
      </c>
      <c r="I4997">
        <v>32</v>
      </c>
      <c r="J4997">
        <v>1.23</v>
      </c>
      <c r="K4997" t="s">
        <v>32</v>
      </c>
      <c r="L4997" t="s">
        <v>33</v>
      </c>
      <c r="M4997" s="1">
        <v>14983.98</v>
      </c>
      <c r="N4997" s="1">
        <v>4148.3599999999997</v>
      </c>
      <c r="O4997" s="1">
        <v>6044.21</v>
      </c>
      <c r="P4997" s="1">
        <v>0</v>
      </c>
      <c r="Q4997" s="1">
        <v>19917.900000000001</v>
      </c>
      <c r="R4997" s="1">
        <v>31183.07</v>
      </c>
      <c r="S4997" s="1">
        <v>16839.53</v>
      </c>
      <c r="T4997" s="1">
        <v>34261.440000000002</v>
      </c>
      <c r="U4997" s="1">
        <f>SUM(Report_Summary[Revenue])</f>
        <v>626594850.33999527</v>
      </c>
      <c r="V4997" s="1">
        <f>Report_Summary[[#This Row],[Total Revenue]] / COUNTA(Report_Summary[Membership No])</f>
        <v>62659.485033999525</v>
      </c>
    </row>
    <row r="4998" spans="1:22" x14ac:dyDescent="0.3">
      <c r="A4998" t="s">
        <v>5037</v>
      </c>
      <c r="B4998">
        <v>2021</v>
      </c>
      <c r="C4998" t="s">
        <v>13</v>
      </c>
      <c r="D4998">
        <v>29</v>
      </c>
      <c r="E4998" t="str">
        <f t="shared" si="78"/>
        <v>Young</v>
      </c>
      <c r="F4998" t="s">
        <v>19</v>
      </c>
      <c r="G4998" t="s">
        <v>25</v>
      </c>
      <c r="H4998" t="s">
        <v>28</v>
      </c>
      <c r="I4998">
        <v>32</v>
      </c>
      <c r="J4998">
        <v>2.27</v>
      </c>
      <c r="K4998" t="s">
        <v>33</v>
      </c>
      <c r="L4998" t="s">
        <v>33</v>
      </c>
      <c r="M4998" s="1">
        <v>18256.900000000001</v>
      </c>
      <c r="N4998" s="1">
        <v>2252.9699999999998</v>
      </c>
      <c r="O4998" s="1">
        <v>4126.3599999999997</v>
      </c>
      <c r="P4998" s="1">
        <v>0</v>
      </c>
      <c r="Q4998" s="1">
        <v>44300.38</v>
      </c>
      <c r="R4998" s="1">
        <v>48333.89</v>
      </c>
      <c r="S4998" s="1">
        <v>22685.54</v>
      </c>
      <c r="T4998" s="1">
        <v>69948.73</v>
      </c>
      <c r="U4998" s="1">
        <f>SUM(Report_Summary[Revenue])</f>
        <v>626594850.33999527</v>
      </c>
      <c r="V4998" s="1">
        <f>Report_Summary[[#This Row],[Total Revenue]] / COUNTA(Report_Summary[Membership No])</f>
        <v>62659.485033999525</v>
      </c>
    </row>
    <row r="4999" spans="1:22" x14ac:dyDescent="0.3">
      <c r="A4999" t="s">
        <v>5038</v>
      </c>
      <c r="B4999">
        <v>2021</v>
      </c>
      <c r="C4999" t="s">
        <v>14</v>
      </c>
      <c r="D4999">
        <v>45</v>
      </c>
      <c r="E4999" t="str">
        <f t="shared" si="78"/>
        <v>Middle Age</v>
      </c>
      <c r="F4999" t="s">
        <v>20</v>
      </c>
      <c r="G4999" t="s">
        <v>25</v>
      </c>
      <c r="H4999" t="s">
        <v>29</v>
      </c>
      <c r="I4999">
        <v>34</v>
      </c>
      <c r="J4999">
        <v>2</v>
      </c>
      <c r="K4999" t="s">
        <v>33</v>
      </c>
      <c r="L4999" t="s">
        <v>33</v>
      </c>
      <c r="M4999" s="1">
        <v>8162.05</v>
      </c>
      <c r="N4999" s="1">
        <v>3675.69</v>
      </c>
      <c r="O4999" s="1">
        <v>149.12</v>
      </c>
      <c r="P4999" s="1">
        <v>0</v>
      </c>
      <c r="Q4999" s="1">
        <v>25263.94</v>
      </c>
      <c r="R4999" s="1">
        <v>30497.9</v>
      </c>
      <c r="S4999" s="1">
        <v>11333.69</v>
      </c>
      <c r="T4999" s="1">
        <v>44428.15</v>
      </c>
      <c r="U4999" s="1">
        <f>SUM(Report_Summary[Revenue])</f>
        <v>626594850.33999527</v>
      </c>
      <c r="V4999" s="1">
        <f>Report_Summary[[#This Row],[Total Revenue]] / COUNTA(Report_Summary[Membership No])</f>
        <v>62659.485033999525</v>
      </c>
    </row>
    <row r="5000" spans="1:22" x14ac:dyDescent="0.3">
      <c r="A5000" t="s">
        <v>5039</v>
      </c>
      <c r="B5000">
        <v>2020</v>
      </c>
      <c r="C5000" t="s">
        <v>13</v>
      </c>
      <c r="D5000">
        <v>56</v>
      </c>
      <c r="E5000" t="str">
        <f t="shared" si="78"/>
        <v>Old</v>
      </c>
      <c r="F5000" t="s">
        <v>20</v>
      </c>
      <c r="G5000" t="s">
        <v>25</v>
      </c>
      <c r="H5000" t="s">
        <v>28</v>
      </c>
      <c r="I5000">
        <v>33</v>
      </c>
      <c r="J5000">
        <v>1.71</v>
      </c>
      <c r="K5000" t="s">
        <v>33</v>
      </c>
      <c r="L5000" t="s">
        <v>33</v>
      </c>
      <c r="M5000" s="1">
        <v>13641.89</v>
      </c>
      <c r="N5000" s="1">
        <v>1801.5</v>
      </c>
      <c r="O5000" s="1">
        <v>6607.04</v>
      </c>
      <c r="P5000" s="1">
        <v>0</v>
      </c>
      <c r="Q5000" s="1">
        <v>28965.68</v>
      </c>
      <c r="R5000" s="1">
        <v>28459.24</v>
      </c>
      <c r="S5000" s="1">
        <v>7513.6</v>
      </c>
      <c r="T5000" s="1">
        <v>49911.32</v>
      </c>
      <c r="U5000" s="1">
        <f>SUM(Report_Summary[Revenue])</f>
        <v>626594850.33999527</v>
      </c>
      <c r="V5000" s="1">
        <f>Report_Summary[[#This Row],[Total Revenue]] / COUNTA(Report_Summary[Membership No])</f>
        <v>62659.485033999525</v>
      </c>
    </row>
    <row r="5001" spans="1:22" x14ac:dyDescent="0.3">
      <c r="A5001" t="s">
        <v>5040</v>
      </c>
      <c r="B5001">
        <v>2019</v>
      </c>
      <c r="C5001" t="s">
        <v>13</v>
      </c>
      <c r="D5001">
        <v>39</v>
      </c>
      <c r="E5001" t="str">
        <f t="shared" si="78"/>
        <v>Middle Age</v>
      </c>
      <c r="F5001" t="s">
        <v>21</v>
      </c>
      <c r="G5001" t="s">
        <v>25</v>
      </c>
      <c r="H5001" t="s">
        <v>29</v>
      </c>
      <c r="I5001">
        <v>26</v>
      </c>
      <c r="J5001">
        <v>2.4500000000000002</v>
      </c>
      <c r="K5001" t="s">
        <v>33</v>
      </c>
      <c r="L5001" t="s">
        <v>33</v>
      </c>
      <c r="M5001" s="1">
        <v>18011.78</v>
      </c>
      <c r="N5001" s="1">
        <v>4466.79</v>
      </c>
      <c r="O5001" s="1">
        <v>7757.09</v>
      </c>
      <c r="P5001" s="1">
        <v>0</v>
      </c>
      <c r="Q5001" s="1">
        <v>45246.74</v>
      </c>
      <c r="R5001" s="1">
        <v>37843.71</v>
      </c>
      <c r="S5001" s="1">
        <v>20544.95</v>
      </c>
      <c r="T5001" s="1">
        <v>62545.5</v>
      </c>
      <c r="U5001" s="1">
        <f>SUM(Report_Summary[Revenue])</f>
        <v>626594850.33999527</v>
      </c>
      <c r="V5001" s="1">
        <f>Report_Summary[[#This Row],[Total Revenue]] / COUNTA(Report_Summary[Membership No])</f>
        <v>62659.485033999525</v>
      </c>
    </row>
    <row r="5002" spans="1:22" x14ac:dyDescent="0.3">
      <c r="A5002" t="s">
        <v>5041</v>
      </c>
      <c r="B5002">
        <v>2017</v>
      </c>
      <c r="C5002" t="s">
        <v>13</v>
      </c>
      <c r="D5002">
        <v>40</v>
      </c>
      <c r="E5002" t="str">
        <f t="shared" si="78"/>
        <v>Middle Age</v>
      </c>
      <c r="F5002" t="s">
        <v>18</v>
      </c>
      <c r="G5002" t="s">
        <v>22</v>
      </c>
      <c r="H5002" t="s">
        <v>31</v>
      </c>
      <c r="I5002">
        <v>29</v>
      </c>
      <c r="J5002">
        <v>3.81</v>
      </c>
      <c r="K5002" t="s">
        <v>33</v>
      </c>
      <c r="L5002" t="s">
        <v>33</v>
      </c>
      <c r="M5002" s="1">
        <v>2428.4499999999998</v>
      </c>
      <c r="N5002" s="1">
        <v>4293.46</v>
      </c>
      <c r="O5002" s="1">
        <v>2884.64</v>
      </c>
      <c r="P5002" s="1">
        <v>0</v>
      </c>
      <c r="Q5002" s="1">
        <v>7149.33</v>
      </c>
      <c r="R5002" s="1">
        <v>2923.1</v>
      </c>
      <c r="S5002" s="1">
        <v>-3495.13</v>
      </c>
      <c r="T5002" s="1">
        <v>13567.56</v>
      </c>
      <c r="U5002" s="1">
        <f>SUM(Report_Summary[Revenue])</f>
        <v>626594850.33999527</v>
      </c>
      <c r="V5002" s="1">
        <f>Report_Summary[[#This Row],[Total Revenue]] / COUNTA(Report_Summary[Membership No])</f>
        <v>62659.485033999525</v>
      </c>
    </row>
    <row r="5003" spans="1:22" x14ac:dyDescent="0.3">
      <c r="A5003" t="s">
        <v>5042</v>
      </c>
      <c r="B5003">
        <v>2019</v>
      </c>
      <c r="C5003" t="s">
        <v>13</v>
      </c>
      <c r="D5003">
        <v>38</v>
      </c>
      <c r="E5003" t="str">
        <f t="shared" si="78"/>
        <v>Middle Age</v>
      </c>
      <c r="F5003" t="s">
        <v>21</v>
      </c>
      <c r="G5003" t="s">
        <v>23</v>
      </c>
      <c r="H5003" t="s">
        <v>27</v>
      </c>
      <c r="I5003">
        <v>27</v>
      </c>
      <c r="J5003">
        <v>1.87</v>
      </c>
      <c r="K5003" t="s">
        <v>33</v>
      </c>
      <c r="L5003" t="s">
        <v>33</v>
      </c>
      <c r="M5003" s="1">
        <v>13089.93</v>
      </c>
      <c r="N5003" s="1">
        <v>1363.05</v>
      </c>
      <c r="O5003" s="1">
        <v>5541.81</v>
      </c>
      <c r="P5003" s="1">
        <v>0</v>
      </c>
      <c r="Q5003" s="1">
        <v>46312.56</v>
      </c>
      <c r="R5003" s="1">
        <v>28070.46</v>
      </c>
      <c r="S5003" s="1">
        <v>-14231.88</v>
      </c>
      <c r="T5003" s="1">
        <v>88614.9</v>
      </c>
      <c r="U5003" s="1">
        <f>SUM(Report_Summary[Revenue])</f>
        <v>626594850.33999527</v>
      </c>
      <c r="V5003" s="1">
        <f>Report_Summary[[#This Row],[Total Revenue]] / COUNTA(Report_Summary[Membership No])</f>
        <v>62659.485033999525</v>
      </c>
    </row>
    <row r="5004" spans="1:22" x14ac:dyDescent="0.3">
      <c r="A5004" t="s">
        <v>5043</v>
      </c>
      <c r="B5004">
        <v>2022</v>
      </c>
      <c r="C5004" t="s">
        <v>14</v>
      </c>
      <c r="D5004">
        <v>28</v>
      </c>
      <c r="E5004" t="str">
        <f t="shared" si="78"/>
        <v>Young</v>
      </c>
      <c r="F5004" t="s">
        <v>18</v>
      </c>
      <c r="G5004" t="s">
        <v>25</v>
      </c>
      <c r="H5004" t="s">
        <v>27</v>
      </c>
      <c r="I5004">
        <v>28</v>
      </c>
      <c r="J5004">
        <v>2.2000000000000002</v>
      </c>
      <c r="K5004" t="s">
        <v>33</v>
      </c>
      <c r="L5004" t="s">
        <v>33</v>
      </c>
      <c r="M5004" s="1">
        <v>3381.22</v>
      </c>
      <c r="N5004" s="1">
        <v>2186.27</v>
      </c>
      <c r="O5004" s="1">
        <v>4451.63</v>
      </c>
      <c r="P5004" s="1">
        <v>0</v>
      </c>
      <c r="Q5004" s="1">
        <v>9581.77</v>
      </c>
      <c r="R5004" s="1">
        <v>5038.82</v>
      </c>
      <c r="S5004" s="1">
        <v>25743.79</v>
      </c>
      <c r="T5004" s="1">
        <v>-11123.2</v>
      </c>
      <c r="U5004" s="1">
        <f>SUM(Report_Summary[Revenue])</f>
        <v>626594850.33999527</v>
      </c>
      <c r="V5004" s="1">
        <f>Report_Summary[[#This Row],[Total Revenue]] / COUNTA(Report_Summary[Membership No])</f>
        <v>62659.485033999525</v>
      </c>
    </row>
    <row r="5005" spans="1:22" x14ac:dyDescent="0.3">
      <c r="A5005" t="s">
        <v>5044</v>
      </c>
      <c r="B5005">
        <v>2019</v>
      </c>
      <c r="C5005" t="s">
        <v>13</v>
      </c>
      <c r="D5005">
        <v>38</v>
      </c>
      <c r="E5005" t="str">
        <f t="shared" si="78"/>
        <v>Middle Age</v>
      </c>
      <c r="F5005" t="s">
        <v>19</v>
      </c>
      <c r="G5005" t="s">
        <v>25</v>
      </c>
      <c r="H5005" t="s">
        <v>27</v>
      </c>
      <c r="I5005">
        <v>37</v>
      </c>
      <c r="J5005">
        <v>2.79</v>
      </c>
      <c r="K5005" t="s">
        <v>33</v>
      </c>
      <c r="L5005" t="s">
        <v>33</v>
      </c>
      <c r="M5005" s="1">
        <v>8595.51</v>
      </c>
      <c r="N5005" s="1">
        <v>2276.94</v>
      </c>
      <c r="O5005" s="1">
        <v>5843.01</v>
      </c>
      <c r="P5005" s="1">
        <v>0</v>
      </c>
      <c r="Q5005" s="1">
        <v>23070.5</v>
      </c>
      <c r="R5005" s="1">
        <v>21851.02</v>
      </c>
      <c r="S5005" s="1">
        <v>28526.89</v>
      </c>
      <c r="T5005" s="1">
        <v>16394.63</v>
      </c>
      <c r="U5005" s="1">
        <f>SUM(Report_Summary[Revenue])</f>
        <v>626594850.33999527</v>
      </c>
      <c r="V5005" s="1">
        <f>Report_Summary[[#This Row],[Total Revenue]] / COUNTA(Report_Summary[Membership No])</f>
        <v>62659.485033999525</v>
      </c>
    </row>
    <row r="5006" spans="1:22" x14ac:dyDescent="0.3">
      <c r="A5006" t="s">
        <v>5045</v>
      </c>
      <c r="B5006">
        <v>2021</v>
      </c>
      <c r="C5006" t="s">
        <v>13</v>
      </c>
      <c r="D5006">
        <v>54</v>
      </c>
      <c r="E5006" t="str">
        <f t="shared" si="78"/>
        <v>Middle Age</v>
      </c>
      <c r="F5006" t="s">
        <v>18</v>
      </c>
      <c r="G5006" t="s">
        <v>23</v>
      </c>
      <c r="H5006" t="s">
        <v>31</v>
      </c>
      <c r="I5006">
        <v>38</v>
      </c>
      <c r="J5006">
        <v>2.94</v>
      </c>
      <c r="K5006" t="s">
        <v>33</v>
      </c>
      <c r="L5006" t="s">
        <v>33</v>
      </c>
      <c r="M5006" s="1">
        <v>6967.07</v>
      </c>
      <c r="N5006" s="1">
        <v>3799.97</v>
      </c>
      <c r="O5006" s="1">
        <v>830.59</v>
      </c>
      <c r="P5006" s="1">
        <v>0</v>
      </c>
      <c r="Q5006" s="1">
        <v>9714.1299999999992</v>
      </c>
      <c r="R5006" s="1">
        <v>14862.23</v>
      </c>
      <c r="S5006" s="1">
        <v>16625</v>
      </c>
      <c r="T5006" s="1">
        <v>7951.36</v>
      </c>
      <c r="U5006" s="1">
        <f>SUM(Report_Summary[Revenue])</f>
        <v>626594850.33999527</v>
      </c>
      <c r="V5006" s="1">
        <f>Report_Summary[[#This Row],[Total Revenue]] / COUNTA(Report_Summary[Membership No])</f>
        <v>62659.485033999525</v>
      </c>
    </row>
    <row r="5007" spans="1:22" x14ac:dyDescent="0.3">
      <c r="A5007" t="s">
        <v>5046</v>
      </c>
      <c r="B5007">
        <v>2024</v>
      </c>
      <c r="C5007" t="s">
        <v>13</v>
      </c>
      <c r="D5007">
        <v>27</v>
      </c>
      <c r="E5007" t="str">
        <f t="shared" si="78"/>
        <v>Young</v>
      </c>
      <c r="F5007" t="s">
        <v>20</v>
      </c>
      <c r="G5007" t="s">
        <v>24</v>
      </c>
      <c r="H5007" t="s">
        <v>26</v>
      </c>
      <c r="I5007">
        <v>29</v>
      </c>
      <c r="J5007">
        <v>3.21</v>
      </c>
      <c r="K5007" t="s">
        <v>33</v>
      </c>
      <c r="L5007" t="s">
        <v>33</v>
      </c>
      <c r="M5007" s="1">
        <v>11960.34</v>
      </c>
      <c r="N5007" s="1">
        <v>3200.41</v>
      </c>
      <c r="O5007" s="1">
        <v>5701.68</v>
      </c>
      <c r="P5007" s="1">
        <v>0</v>
      </c>
      <c r="Q5007" s="1">
        <v>54436.81</v>
      </c>
      <c r="R5007" s="1">
        <v>31079.48</v>
      </c>
      <c r="S5007" s="1">
        <v>25986.82</v>
      </c>
      <c r="T5007" s="1">
        <v>59529.47</v>
      </c>
      <c r="U5007" s="1">
        <f>SUM(Report_Summary[Revenue])</f>
        <v>626594850.33999527</v>
      </c>
      <c r="V5007" s="1">
        <f>Report_Summary[[#This Row],[Total Revenue]] / COUNTA(Report_Summary[Membership No])</f>
        <v>62659.485033999525</v>
      </c>
    </row>
    <row r="5008" spans="1:22" x14ac:dyDescent="0.3">
      <c r="A5008" t="s">
        <v>5047</v>
      </c>
      <c r="B5008">
        <v>2018</v>
      </c>
      <c r="C5008" t="s">
        <v>14</v>
      </c>
      <c r="D5008">
        <v>79</v>
      </c>
      <c r="E5008" t="str">
        <f t="shared" si="78"/>
        <v>Old</v>
      </c>
      <c r="F5008" t="s">
        <v>21</v>
      </c>
      <c r="G5008" t="s">
        <v>25</v>
      </c>
      <c r="H5008" t="s">
        <v>30</v>
      </c>
      <c r="I5008">
        <v>24</v>
      </c>
      <c r="J5008">
        <v>1.89</v>
      </c>
      <c r="K5008" t="s">
        <v>32</v>
      </c>
      <c r="L5008" t="s">
        <v>33</v>
      </c>
      <c r="M5008" s="1">
        <v>2365.91</v>
      </c>
      <c r="N5008" s="1">
        <v>4327.1000000000004</v>
      </c>
      <c r="O5008" s="1">
        <v>1218.22</v>
      </c>
      <c r="P5008" s="1">
        <v>0</v>
      </c>
      <c r="Q5008" s="1">
        <v>9167.65</v>
      </c>
      <c r="R5008" s="1">
        <v>3033.86</v>
      </c>
      <c r="S5008" s="1">
        <v>5414.82</v>
      </c>
      <c r="T5008" s="1">
        <v>6786.69</v>
      </c>
      <c r="U5008" s="1">
        <f>SUM(Report_Summary[Revenue])</f>
        <v>626594850.33999527</v>
      </c>
      <c r="V5008" s="1">
        <f>Report_Summary[[#This Row],[Total Revenue]] / COUNTA(Report_Summary[Membership No])</f>
        <v>62659.485033999525</v>
      </c>
    </row>
    <row r="5009" spans="1:22" x14ac:dyDescent="0.3">
      <c r="A5009" t="s">
        <v>5048</v>
      </c>
      <c r="B5009">
        <v>2022</v>
      </c>
      <c r="C5009" t="s">
        <v>13</v>
      </c>
      <c r="D5009">
        <v>22</v>
      </c>
      <c r="E5009" t="str">
        <f t="shared" si="78"/>
        <v>Young</v>
      </c>
      <c r="F5009" t="s">
        <v>20</v>
      </c>
      <c r="G5009" t="s">
        <v>22</v>
      </c>
      <c r="H5009" t="s">
        <v>27</v>
      </c>
      <c r="I5009">
        <v>29</v>
      </c>
      <c r="J5009">
        <v>1.82</v>
      </c>
      <c r="K5009" t="s">
        <v>33</v>
      </c>
      <c r="L5009" t="s">
        <v>33</v>
      </c>
      <c r="M5009" s="1">
        <v>13576.04</v>
      </c>
      <c r="N5009" s="1">
        <v>1228.8399999999999</v>
      </c>
      <c r="O5009" s="1">
        <v>3107.07</v>
      </c>
      <c r="P5009" s="1">
        <v>0</v>
      </c>
      <c r="Q5009" s="1">
        <v>33219.589999999997</v>
      </c>
      <c r="R5009" s="1">
        <v>36547.379999999997</v>
      </c>
      <c r="S5009" s="1">
        <v>13111.16</v>
      </c>
      <c r="T5009" s="1">
        <v>56655.81</v>
      </c>
      <c r="U5009" s="1">
        <f>SUM(Report_Summary[Revenue])</f>
        <v>626594850.33999527</v>
      </c>
      <c r="V5009" s="1">
        <f>Report_Summary[[#This Row],[Total Revenue]] / COUNTA(Report_Summary[Membership No])</f>
        <v>62659.485033999525</v>
      </c>
    </row>
    <row r="5010" spans="1:22" x14ac:dyDescent="0.3">
      <c r="A5010" t="s">
        <v>5049</v>
      </c>
      <c r="B5010">
        <v>2018</v>
      </c>
      <c r="C5010" t="s">
        <v>13</v>
      </c>
      <c r="D5010">
        <v>25</v>
      </c>
      <c r="E5010" t="str">
        <f t="shared" si="78"/>
        <v>Young</v>
      </c>
      <c r="F5010" t="s">
        <v>19</v>
      </c>
      <c r="G5010" t="s">
        <v>22</v>
      </c>
      <c r="H5010" t="s">
        <v>30</v>
      </c>
      <c r="I5010">
        <v>27</v>
      </c>
      <c r="J5010">
        <v>2.85</v>
      </c>
      <c r="K5010" t="s">
        <v>33</v>
      </c>
      <c r="L5010" t="s">
        <v>33</v>
      </c>
      <c r="M5010" s="1">
        <v>3325.29</v>
      </c>
      <c r="N5010" s="1">
        <v>2267.0500000000002</v>
      </c>
      <c r="O5010" s="1">
        <v>3777.19</v>
      </c>
      <c r="P5010" s="1">
        <v>0</v>
      </c>
      <c r="Q5010" s="1">
        <v>15765.44</v>
      </c>
      <c r="R5010" s="1">
        <v>13340.82</v>
      </c>
      <c r="S5010" s="1">
        <v>21130.85</v>
      </c>
      <c r="T5010" s="1">
        <v>7975.41</v>
      </c>
      <c r="U5010" s="1">
        <f>SUM(Report_Summary[Revenue])</f>
        <v>626594850.33999527</v>
      </c>
      <c r="V5010" s="1">
        <f>Report_Summary[[#This Row],[Total Revenue]] / COUNTA(Report_Summary[Membership No])</f>
        <v>62659.485033999525</v>
      </c>
    </row>
    <row r="5011" spans="1:22" x14ac:dyDescent="0.3">
      <c r="A5011" t="s">
        <v>5050</v>
      </c>
      <c r="B5011">
        <v>2017</v>
      </c>
      <c r="C5011" t="s">
        <v>13</v>
      </c>
      <c r="D5011">
        <v>78</v>
      </c>
      <c r="E5011" t="str">
        <f t="shared" si="78"/>
        <v>Old</v>
      </c>
      <c r="F5011" t="s">
        <v>19</v>
      </c>
      <c r="G5011" t="s">
        <v>23</v>
      </c>
      <c r="H5011" t="s">
        <v>27</v>
      </c>
      <c r="I5011">
        <v>32</v>
      </c>
      <c r="J5011">
        <v>3.07</v>
      </c>
      <c r="K5011" t="s">
        <v>32</v>
      </c>
      <c r="L5011" t="s">
        <v>33</v>
      </c>
      <c r="M5011" s="1">
        <v>16454.46</v>
      </c>
      <c r="N5011" s="1">
        <v>3306.91</v>
      </c>
      <c r="O5011" s="1">
        <v>3983.55</v>
      </c>
      <c r="P5011" s="1">
        <v>0</v>
      </c>
      <c r="Q5011" s="1">
        <v>73771.75</v>
      </c>
      <c r="R5011" s="1">
        <v>70709.350000000006</v>
      </c>
      <c r="S5011" s="1">
        <v>19439.439999999999</v>
      </c>
      <c r="T5011" s="1">
        <v>125041.66</v>
      </c>
      <c r="U5011" s="1">
        <f>SUM(Report_Summary[Revenue])</f>
        <v>626594850.33999527</v>
      </c>
      <c r="V5011" s="1">
        <f>Report_Summary[[#This Row],[Total Revenue]] / COUNTA(Report_Summary[Membership No])</f>
        <v>62659.485033999525</v>
      </c>
    </row>
    <row r="5012" spans="1:22" x14ac:dyDescent="0.3">
      <c r="A5012" t="s">
        <v>5051</v>
      </c>
      <c r="B5012">
        <v>2022</v>
      </c>
      <c r="C5012" t="s">
        <v>14</v>
      </c>
      <c r="D5012">
        <v>24</v>
      </c>
      <c r="E5012" t="str">
        <f t="shared" si="78"/>
        <v>Young</v>
      </c>
      <c r="F5012" t="s">
        <v>17</v>
      </c>
      <c r="G5012" t="s">
        <v>25</v>
      </c>
      <c r="H5012" t="s">
        <v>27</v>
      </c>
      <c r="I5012">
        <v>27</v>
      </c>
      <c r="J5012">
        <v>2.44</v>
      </c>
      <c r="K5012" t="s">
        <v>33</v>
      </c>
      <c r="L5012" t="s">
        <v>33</v>
      </c>
      <c r="M5012" s="1">
        <v>14986.42</v>
      </c>
      <c r="N5012" s="1">
        <v>1135.8499999999999</v>
      </c>
      <c r="O5012" s="1">
        <v>4125.7</v>
      </c>
      <c r="P5012" s="1">
        <v>0</v>
      </c>
      <c r="Q5012" s="1">
        <v>55431.98</v>
      </c>
      <c r="R5012" s="1">
        <v>31273.759999999998</v>
      </c>
      <c r="S5012" s="1">
        <v>-6684.84</v>
      </c>
      <c r="T5012" s="1">
        <v>93390.58</v>
      </c>
      <c r="U5012" s="1">
        <f>SUM(Report_Summary[Revenue])</f>
        <v>626594850.33999527</v>
      </c>
      <c r="V5012" s="1">
        <f>Report_Summary[[#This Row],[Total Revenue]] / COUNTA(Report_Summary[Membership No])</f>
        <v>62659.485033999525</v>
      </c>
    </row>
    <row r="5013" spans="1:22" x14ac:dyDescent="0.3">
      <c r="A5013" t="s">
        <v>5052</v>
      </c>
      <c r="B5013">
        <v>2022</v>
      </c>
      <c r="C5013" t="s">
        <v>13</v>
      </c>
      <c r="D5013">
        <v>72</v>
      </c>
      <c r="E5013" t="str">
        <f t="shared" si="78"/>
        <v>Old</v>
      </c>
      <c r="F5013" t="s">
        <v>21</v>
      </c>
      <c r="G5013" t="s">
        <v>24</v>
      </c>
      <c r="H5013" t="s">
        <v>28</v>
      </c>
      <c r="I5013">
        <v>22</v>
      </c>
      <c r="J5013">
        <v>2.61</v>
      </c>
      <c r="K5013" t="s">
        <v>33</v>
      </c>
      <c r="L5013" t="s">
        <v>33</v>
      </c>
      <c r="M5013" s="1">
        <v>10614.84</v>
      </c>
      <c r="N5013" s="1">
        <v>3618.86</v>
      </c>
      <c r="O5013" s="1">
        <v>5259</v>
      </c>
      <c r="P5013" s="1">
        <v>0</v>
      </c>
      <c r="Q5013" s="1">
        <v>44559.27</v>
      </c>
      <c r="R5013" s="1">
        <v>42700.76</v>
      </c>
      <c r="S5013" s="1">
        <v>-6199.99</v>
      </c>
      <c r="T5013" s="1">
        <v>93460.02</v>
      </c>
      <c r="U5013" s="1">
        <f>SUM(Report_Summary[Revenue])</f>
        <v>626594850.33999527</v>
      </c>
      <c r="V5013" s="1">
        <f>Report_Summary[[#This Row],[Total Revenue]] / COUNTA(Report_Summary[Membership No])</f>
        <v>62659.485033999525</v>
      </c>
    </row>
    <row r="5014" spans="1:22" x14ac:dyDescent="0.3">
      <c r="A5014" t="s">
        <v>5053</v>
      </c>
      <c r="B5014">
        <v>2015</v>
      </c>
      <c r="C5014" t="s">
        <v>13</v>
      </c>
      <c r="D5014">
        <v>29</v>
      </c>
      <c r="E5014" t="str">
        <f t="shared" si="78"/>
        <v>Young</v>
      </c>
      <c r="F5014" t="s">
        <v>16</v>
      </c>
      <c r="G5014" t="s">
        <v>25</v>
      </c>
      <c r="H5014" t="s">
        <v>26</v>
      </c>
      <c r="I5014">
        <v>21</v>
      </c>
      <c r="J5014">
        <v>2.86</v>
      </c>
      <c r="K5014" t="s">
        <v>32</v>
      </c>
      <c r="L5014" t="s">
        <v>33</v>
      </c>
      <c r="M5014" s="1">
        <v>17278.72</v>
      </c>
      <c r="N5014" s="1">
        <v>1055.92</v>
      </c>
      <c r="O5014" s="1">
        <v>5567.01</v>
      </c>
      <c r="P5014" s="1">
        <v>0</v>
      </c>
      <c r="Q5014" s="1">
        <v>30321.360000000001</v>
      </c>
      <c r="R5014" s="1">
        <v>79452.22</v>
      </c>
      <c r="S5014" s="1">
        <v>22432.46</v>
      </c>
      <c r="T5014" s="1">
        <v>87341.119999999995</v>
      </c>
      <c r="U5014" s="1">
        <f>SUM(Report_Summary[Revenue])</f>
        <v>626594850.33999527</v>
      </c>
      <c r="V5014" s="1">
        <f>Report_Summary[[#This Row],[Total Revenue]] / COUNTA(Report_Summary[Membership No])</f>
        <v>62659.485033999525</v>
      </c>
    </row>
    <row r="5015" spans="1:22" x14ac:dyDescent="0.3">
      <c r="A5015" t="s">
        <v>5054</v>
      </c>
      <c r="B5015">
        <v>2021</v>
      </c>
      <c r="C5015" t="s">
        <v>14</v>
      </c>
      <c r="D5015">
        <v>45</v>
      </c>
      <c r="E5015" t="str">
        <f t="shared" si="78"/>
        <v>Middle Age</v>
      </c>
      <c r="F5015" t="s">
        <v>15</v>
      </c>
      <c r="G5015" t="s">
        <v>24</v>
      </c>
      <c r="H5015" t="s">
        <v>29</v>
      </c>
      <c r="I5015">
        <v>30</v>
      </c>
      <c r="J5015">
        <v>2.91</v>
      </c>
      <c r="K5015" t="s">
        <v>33</v>
      </c>
      <c r="L5015" t="s">
        <v>33</v>
      </c>
      <c r="M5015" s="1">
        <v>2208.56</v>
      </c>
      <c r="N5015" s="1">
        <v>1540.52</v>
      </c>
      <c r="O5015" s="1">
        <v>4307.84</v>
      </c>
      <c r="P5015" s="1">
        <v>0</v>
      </c>
      <c r="Q5015" s="1">
        <v>9611.86</v>
      </c>
      <c r="R5015" s="1">
        <v>5912.61</v>
      </c>
      <c r="S5015" s="1">
        <v>-18163.87</v>
      </c>
      <c r="T5015" s="1">
        <v>33688.339999999997</v>
      </c>
      <c r="U5015" s="1">
        <f>SUM(Report_Summary[Revenue])</f>
        <v>626594850.33999527</v>
      </c>
      <c r="V5015" s="1">
        <f>Report_Summary[[#This Row],[Total Revenue]] / COUNTA(Report_Summary[Membership No])</f>
        <v>62659.485033999525</v>
      </c>
    </row>
    <row r="5016" spans="1:22" x14ac:dyDescent="0.3">
      <c r="A5016" t="s">
        <v>5055</v>
      </c>
      <c r="B5016">
        <v>2018</v>
      </c>
      <c r="C5016" t="s">
        <v>14</v>
      </c>
      <c r="D5016">
        <v>54</v>
      </c>
      <c r="E5016" t="str">
        <f t="shared" si="78"/>
        <v>Middle Age</v>
      </c>
      <c r="F5016" t="s">
        <v>21</v>
      </c>
      <c r="G5016" t="s">
        <v>22</v>
      </c>
      <c r="H5016" t="s">
        <v>31</v>
      </c>
      <c r="I5016">
        <v>27</v>
      </c>
      <c r="J5016">
        <v>2.87</v>
      </c>
      <c r="K5016" t="s">
        <v>32</v>
      </c>
      <c r="L5016" t="s">
        <v>33</v>
      </c>
      <c r="M5016" s="1">
        <v>2018.59</v>
      </c>
      <c r="N5016" s="1">
        <v>1840.55</v>
      </c>
      <c r="O5016" s="1">
        <v>1025.3</v>
      </c>
      <c r="P5016" s="1">
        <v>0</v>
      </c>
      <c r="Q5016" s="1">
        <v>8958.32</v>
      </c>
      <c r="R5016" s="1">
        <v>2801.22</v>
      </c>
      <c r="S5016" s="1">
        <v>8012.2</v>
      </c>
      <c r="T5016" s="1">
        <v>3747.34</v>
      </c>
      <c r="U5016" s="1">
        <f>SUM(Report_Summary[Revenue])</f>
        <v>626594850.33999527</v>
      </c>
      <c r="V5016" s="1">
        <f>Report_Summary[[#This Row],[Total Revenue]] / COUNTA(Report_Summary[Membership No])</f>
        <v>62659.485033999525</v>
      </c>
    </row>
    <row r="5017" spans="1:22" x14ac:dyDescent="0.3">
      <c r="A5017" t="s">
        <v>5056</v>
      </c>
      <c r="B5017">
        <v>2023</v>
      </c>
      <c r="C5017" t="s">
        <v>13</v>
      </c>
      <c r="D5017">
        <v>78</v>
      </c>
      <c r="E5017" t="str">
        <f t="shared" si="78"/>
        <v>Old</v>
      </c>
      <c r="F5017" t="s">
        <v>17</v>
      </c>
      <c r="G5017" t="s">
        <v>25</v>
      </c>
      <c r="H5017" t="s">
        <v>29</v>
      </c>
      <c r="I5017">
        <v>31</v>
      </c>
      <c r="J5017">
        <v>2.44</v>
      </c>
      <c r="K5017" t="s">
        <v>32</v>
      </c>
      <c r="L5017" t="s">
        <v>33</v>
      </c>
      <c r="M5017" s="1">
        <v>5716.75</v>
      </c>
      <c r="N5017" s="1">
        <v>1506.18</v>
      </c>
      <c r="O5017" s="1">
        <v>774.28</v>
      </c>
      <c r="P5017" s="1">
        <v>0</v>
      </c>
      <c r="Q5017" s="1">
        <v>13327.54</v>
      </c>
      <c r="R5017" s="1">
        <v>13839.73</v>
      </c>
      <c r="S5017" s="1">
        <v>23887.02</v>
      </c>
      <c r="T5017" s="1">
        <v>3280.25</v>
      </c>
      <c r="U5017" s="1">
        <f>SUM(Report_Summary[Revenue])</f>
        <v>626594850.33999527</v>
      </c>
      <c r="V5017" s="1">
        <f>Report_Summary[[#This Row],[Total Revenue]] / COUNTA(Report_Summary[Membership No])</f>
        <v>62659.485033999525</v>
      </c>
    </row>
    <row r="5018" spans="1:22" x14ac:dyDescent="0.3">
      <c r="A5018" t="s">
        <v>5057</v>
      </c>
      <c r="B5018">
        <v>2019</v>
      </c>
      <c r="C5018" t="s">
        <v>13</v>
      </c>
      <c r="D5018">
        <v>51</v>
      </c>
      <c r="E5018" t="str">
        <f t="shared" si="78"/>
        <v>Middle Age</v>
      </c>
      <c r="F5018" t="s">
        <v>18</v>
      </c>
      <c r="G5018" t="s">
        <v>22</v>
      </c>
      <c r="H5018" t="s">
        <v>31</v>
      </c>
      <c r="I5018">
        <v>34</v>
      </c>
      <c r="J5018">
        <v>3.58</v>
      </c>
      <c r="K5018" t="s">
        <v>33</v>
      </c>
      <c r="L5018" t="s">
        <v>33</v>
      </c>
      <c r="M5018" s="1">
        <v>18844.5</v>
      </c>
      <c r="N5018" s="1">
        <v>3934.32</v>
      </c>
      <c r="O5018" s="1">
        <v>2680.75</v>
      </c>
      <c r="P5018" s="1">
        <v>0</v>
      </c>
      <c r="Q5018" s="1">
        <v>42503.92</v>
      </c>
      <c r="R5018" s="1">
        <v>62938.53</v>
      </c>
      <c r="S5018" s="1">
        <v>21322.17</v>
      </c>
      <c r="T5018" s="1">
        <v>84120.28</v>
      </c>
      <c r="U5018" s="1">
        <f>SUM(Report_Summary[Revenue])</f>
        <v>626594850.33999527</v>
      </c>
      <c r="V5018" s="1">
        <f>Report_Summary[[#This Row],[Total Revenue]] / COUNTA(Report_Summary[Membership No])</f>
        <v>62659.485033999525</v>
      </c>
    </row>
    <row r="5019" spans="1:22" x14ac:dyDescent="0.3">
      <c r="A5019" t="s">
        <v>5058</v>
      </c>
      <c r="B5019">
        <v>2021</v>
      </c>
      <c r="C5019" t="s">
        <v>13</v>
      </c>
      <c r="D5019">
        <v>56</v>
      </c>
      <c r="E5019" t="str">
        <f t="shared" si="78"/>
        <v>Old</v>
      </c>
      <c r="F5019" t="s">
        <v>21</v>
      </c>
      <c r="G5019" t="s">
        <v>25</v>
      </c>
      <c r="H5019" t="s">
        <v>26</v>
      </c>
      <c r="I5019">
        <v>37</v>
      </c>
      <c r="J5019">
        <v>2.2200000000000002</v>
      </c>
      <c r="K5019" t="s">
        <v>33</v>
      </c>
      <c r="L5019" t="s">
        <v>33</v>
      </c>
      <c r="M5019" s="1">
        <v>18853.87</v>
      </c>
      <c r="N5019" s="1">
        <v>4981.08</v>
      </c>
      <c r="O5019" s="1">
        <v>942.37</v>
      </c>
      <c r="P5019" s="1">
        <v>0</v>
      </c>
      <c r="Q5019" s="1">
        <v>27706.17</v>
      </c>
      <c r="R5019" s="1">
        <v>59295.31</v>
      </c>
      <c r="S5019" s="1">
        <v>-11745.95</v>
      </c>
      <c r="T5019" s="1">
        <v>98747.43</v>
      </c>
      <c r="U5019" s="1">
        <f>SUM(Report_Summary[Revenue])</f>
        <v>626594850.33999527</v>
      </c>
      <c r="V5019" s="1">
        <f>Report_Summary[[#This Row],[Total Revenue]] / COUNTA(Report_Summary[Membership No])</f>
        <v>62659.485033999525</v>
      </c>
    </row>
    <row r="5020" spans="1:22" x14ac:dyDescent="0.3">
      <c r="A5020" t="s">
        <v>5059</v>
      </c>
      <c r="B5020">
        <v>2016</v>
      </c>
      <c r="C5020" t="s">
        <v>13</v>
      </c>
      <c r="D5020">
        <v>50</v>
      </c>
      <c r="E5020" t="str">
        <f t="shared" si="78"/>
        <v>Middle Age</v>
      </c>
      <c r="F5020" t="s">
        <v>18</v>
      </c>
      <c r="G5020" t="s">
        <v>24</v>
      </c>
      <c r="H5020" t="s">
        <v>30</v>
      </c>
      <c r="I5020">
        <v>26</v>
      </c>
      <c r="J5020">
        <v>2.0299999999999998</v>
      </c>
      <c r="K5020" t="s">
        <v>32</v>
      </c>
      <c r="L5020" t="s">
        <v>33</v>
      </c>
      <c r="M5020" s="1">
        <v>11435.48</v>
      </c>
      <c r="N5020" s="1">
        <v>2099.1799999999998</v>
      </c>
      <c r="O5020" s="1">
        <v>3456.33</v>
      </c>
      <c r="P5020" s="1">
        <v>0</v>
      </c>
      <c r="Q5020" s="1">
        <v>49989.63</v>
      </c>
      <c r="R5020" s="1">
        <v>34838.9</v>
      </c>
      <c r="S5020" s="1">
        <v>12835</v>
      </c>
      <c r="T5020" s="1">
        <v>71993.53</v>
      </c>
      <c r="U5020" s="1">
        <f>SUM(Report_Summary[Revenue])</f>
        <v>626594850.33999527</v>
      </c>
      <c r="V5020" s="1">
        <f>Report_Summary[[#This Row],[Total Revenue]] / COUNTA(Report_Summary[Membership No])</f>
        <v>62659.485033999525</v>
      </c>
    </row>
    <row r="5021" spans="1:22" x14ac:dyDescent="0.3">
      <c r="A5021" t="s">
        <v>5060</v>
      </c>
      <c r="B5021">
        <v>2019</v>
      </c>
      <c r="C5021" t="s">
        <v>13</v>
      </c>
      <c r="D5021">
        <v>46</v>
      </c>
      <c r="E5021" t="str">
        <f t="shared" si="78"/>
        <v>Middle Age</v>
      </c>
      <c r="F5021" t="s">
        <v>19</v>
      </c>
      <c r="G5021" t="s">
        <v>23</v>
      </c>
      <c r="H5021" t="s">
        <v>30</v>
      </c>
      <c r="I5021">
        <v>40</v>
      </c>
      <c r="J5021">
        <v>2.98</v>
      </c>
      <c r="K5021" t="s">
        <v>32</v>
      </c>
      <c r="L5021" t="s">
        <v>33</v>
      </c>
      <c r="M5021" s="1">
        <v>9480.34</v>
      </c>
      <c r="N5021" s="1">
        <v>2256.83</v>
      </c>
      <c r="O5021" s="1">
        <v>6323.72</v>
      </c>
      <c r="P5021" s="1">
        <v>0</v>
      </c>
      <c r="Q5021" s="1">
        <v>44152.42</v>
      </c>
      <c r="R5021" s="1">
        <v>47372.02</v>
      </c>
      <c r="S5021" s="1">
        <v>25187.55</v>
      </c>
      <c r="T5021" s="1">
        <v>66336.89</v>
      </c>
      <c r="U5021" s="1">
        <f>SUM(Report_Summary[Revenue])</f>
        <v>626594850.33999527</v>
      </c>
      <c r="V5021" s="1">
        <f>Report_Summary[[#This Row],[Total Revenue]] / COUNTA(Report_Summary[Membership No])</f>
        <v>62659.485033999525</v>
      </c>
    </row>
    <row r="5022" spans="1:22" x14ac:dyDescent="0.3">
      <c r="A5022" t="s">
        <v>5061</v>
      </c>
      <c r="B5022">
        <v>2019</v>
      </c>
      <c r="C5022" t="s">
        <v>13</v>
      </c>
      <c r="D5022">
        <v>73</v>
      </c>
      <c r="E5022" t="str">
        <f t="shared" si="78"/>
        <v>Old</v>
      </c>
      <c r="F5022" t="s">
        <v>20</v>
      </c>
      <c r="G5022" t="s">
        <v>22</v>
      </c>
      <c r="H5022" t="s">
        <v>29</v>
      </c>
      <c r="I5022">
        <v>35</v>
      </c>
      <c r="J5022">
        <v>2.73</v>
      </c>
      <c r="K5022" t="s">
        <v>33</v>
      </c>
      <c r="L5022" t="s">
        <v>33</v>
      </c>
      <c r="M5022" s="1">
        <v>3148.78</v>
      </c>
      <c r="N5022" s="1">
        <v>2284.02</v>
      </c>
      <c r="O5022" s="1">
        <v>810.86</v>
      </c>
      <c r="P5022" s="1">
        <v>0</v>
      </c>
      <c r="Q5022" s="1">
        <v>6879.56</v>
      </c>
      <c r="R5022" s="1">
        <v>8486.94</v>
      </c>
      <c r="S5022" s="1">
        <v>-2125.5300000000002</v>
      </c>
      <c r="T5022" s="1">
        <v>17492.03</v>
      </c>
      <c r="U5022" s="1">
        <f>SUM(Report_Summary[Revenue])</f>
        <v>626594850.33999527</v>
      </c>
      <c r="V5022" s="1">
        <f>Report_Summary[[#This Row],[Total Revenue]] / COUNTA(Report_Summary[Membership No])</f>
        <v>62659.485033999525</v>
      </c>
    </row>
    <row r="5023" spans="1:22" x14ac:dyDescent="0.3">
      <c r="A5023" t="s">
        <v>5062</v>
      </c>
      <c r="B5023">
        <v>2017</v>
      </c>
      <c r="C5023" t="s">
        <v>13</v>
      </c>
      <c r="D5023">
        <v>58</v>
      </c>
      <c r="E5023" t="str">
        <f t="shared" si="78"/>
        <v>Old</v>
      </c>
      <c r="F5023" t="s">
        <v>20</v>
      </c>
      <c r="G5023" t="s">
        <v>24</v>
      </c>
      <c r="H5023" t="s">
        <v>31</v>
      </c>
      <c r="I5023">
        <v>31</v>
      </c>
      <c r="J5023">
        <v>2.4900000000000002</v>
      </c>
      <c r="K5023" t="s">
        <v>33</v>
      </c>
      <c r="L5023" t="s">
        <v>33</v>
      </c>
      <c r="M5023" s="1">
        <v>9736.65</v>
      </c>
      <c r="N5023" s="1">
        <v>352.82</v>
      </c>
      <c r="O5023" s="1">
        <v>1177.28</v>
      </c>
      <c r="P5023" s="1">
        <v>0</v>
      </c>
      <c r="Q5023" s="1">
        <v>17255.38</v>
      </c>
      <c r="R5023" s="1">
        <v>45703.81</v>
      </c>
      <c r="S5023" s="1">
        <v>14636.39</v>
      </c>
      <c r="T5023" s="1">
        <v>48322.8</v>
      </c>
      <c r="U5023" s="1">
        <f>SUM(Report_Summary[Revenue])</f>
        <v>626594850.33999527</v>
      </c>
      <c r="V5023" s="1">
        <f>Report_Summary[[#This Row],[Total Revenue]] / COUNTA(Report_Summary[Membership No])</f>
        <v>62659.485033999525</v>
      </c>
    </row>
    <row r="5024" spans="1:22" x14ac:dyDescent="0.3">
      <c r="A5024" t="s">
        <v>5063</v>
      </c>
      <c r="B5024">
        <v>2017</v>
      </c>
      <c r="C5024" t="s">
        <v>14</v>
      </c>
      <c r="D5024">
        <v>79</v>
      </c>
      <c r="E5024" t="str">
        <f t="shared" si="78"/>
        <v>Old</v>
      </c>
      <c r="F5024" t="s">
        <v>19</v>
      </c>
      <c r="G5024" t="s">
        <v>23</v>
      </c>
      <c r="H5024" t="s">
        <v>29</v>
      </c>
      <c r="I5024">
        <v>42</v>
      </c>
      <c r="J5024">
        <v>2.2400000000000002</v>
      </c>
      <c r="K5024" t="s">
        <v>32</v>
      </c>
      <c r="L5024" t="s">
        <v>33</v>
      </c>
      <c r="M5024" s="1">
        <v>2157.5</v>
      </c>
      <c r="N5024" s="1">
        <v>4128.51</v>
      </c>
      <c r="O5024" s="1">
        <v>3113.51</v>
      </c>
      <c r="P5024" s="1">
        <v>0</v>
      </c>
      <c r="Q5024" s="1">
        <v>3305.91</v>
      </c>
      <c r="R5024" s="1">
        <v>6614.98</v>
      </c>
      <c r="S5024" s="1">
        <v>2849.56</v>
      </c>
      <c r="T5024" s="1">
        <v>7071.33</v>
      </c>
      <c r="U5024" s="1">
        <f>SUM(Report_Summary[Revenue])</f>
        <v>626594850.33999527</v>
      </c>
      <c r="V5024" s="1">
        <f>Report_Summary[[#This Row],[Total Revenue]] / COUNTA(Report_Summary[Membership No])</f>
        <v>62659.485033999525</v>
      </c>
    </row>
    <row r="5025" spans="1:22" x14ac:dyDescent="0.3">
      <c r="A5025" t="s">
        <v>5064</v>
      </c>
      <c r="B5025">
        <v>2018</v>
      </c>
      <c r="C5025" t="s">
        <v>14</v>
      </c>
      <c r="D5025">
        <v>32</v>
      </c>
      <c r="E5025" t="str">
        <f t="shared" si="78"/>
        <v>Middle Age</v>
      </c>
      <c r="F5025" t="s">
        <v>17</v>
      </c>
      <c r="G5025" t="s">
        <v>25</v>
      </c>
      <c r="H5025" t="s">
        <v>28</v>
      </c>
      <c r="I5025">
        <v>35</v>
      </c>
      <c r="J5025">
        <v>1.86</v>
      </c>
      <c r="K5025" t="s">
        <v>33</v>
      </c>
      <c r="L5025" t="s">
        <v>33</v>
      </c>
      <c r="M5025" s="1">
        <v>5253.69</v>
      </c>
      <c r="N5025" s="1">
        <v>1653.18</v>
      </c>
      <c r="O5025" s="1">
        <v>4847.3999999999996</v>
      </c>
      <c r="P5025" s="1">
        <v>0</v>
      </c>
      <c r="Q5025" s="1">
        <v>23958.74</v>
      </c>
      <c r="R5025" s="1">
        <v>8694.94</v>
      </c>
      <c r="S5025" s="1">
        <v>22325.46</v>
      </c>
      <c r="T5025" s="1">
        <v>10328.219999999999</v>
      </c>
      <c r="U5025" s="1">
        <f>SUM(Report_Summary[Revenue])</f>
        <v>626594850.33999527</v>
      </c>
      <c r="V5025" s="1">
        <f>Report_Summary[[#This Row],[Total Revenue]] / COUNTA(Report_Summary[Membership No])</f>
        <v>62659.485033999525</v>
      </c>
    </row>
    <row r="5026" spans="1:22" x14ac:dyDescent="0.3">
      <c r="A5026" t="s">
        <v>5065</v>
      </c>
      <c r="B5026">
        <v>2019</v>
      </c>
      <c r="C5026" t="s">
        <v>14</v>
      </c>
      <c r="D5026">
        <v>46</v>
      </c>
      <c r="E5026" t="str">
        <f t="shared" si="78"/>
        <v>Middle Age</v>
      </c>
      <c r="F5026" t="s">
        <v>19</v>
      </c>
      <c r="G5026" t="s">
        <v>22</v>
      </c>
      <c r="H5026" t="s">
        <v>31</v>
      </c>
      <c r="I5026">
        <v>37</v>
      </c>
      <c r="J5026">
        <v>2.1800000000000002</v>
      </c>
      <c r="K5026" t="s">
        <v>33</v>
      </c>
      <c r="L5026" t="s">
        <v>33</v>
      </c>
      <c r="M5026" s="1">
        <v>4406.12</v>
      </c>
      <c r="N5026" s="1">
        <v>252.6</v>
      </c>
      <c r="O5026" s="1">
        <v>6262.09</v>
      </c>
      <c r="P5026" s="1">
        <v>0</v>
      </c>
      <c r="Q5026" s="1">
        <v>13597.88</v>
      </c>
      <c r="R5026" s="1">
        <v>14658.82</v>
      </c>
      <c r="S5026" s="1">
        <v>1515.28</v>
      </c>
      <c r="T5026" s="1">
        <v>26741.42</v>
      </c>
      <c r="U5026" s="1">
        <f>SUM(Report_Summary[Revenue])</f>
        <v>626594850.33999527</v>
      </c>
      <c r="V5026" s="1">
        <f>Report_Summary[[#This Row],[Total Revenue]] / COUNTA(Report_Summary[Membership No])</f>
        <v>62659.485033999525</v>
      </c>
    </row>
    <row r="5027" spans="1:22" x14ac:dyDescent="0.3">
      <c r="A5027" t="s">
        <v>5066</v>
      </c>
      <c r="B5027">
        <v>2017</v>
      </c>
      <c r="C5027" t="s">
        <v>14</v>
      </c>
      <c r="D5027">
        <v>37</v>
      </c>
      <c r="E5027" t="str">
        <f t="shared" si="78"/>
        <v>Middle Age</v>
      </c>
      <c r="F5027" t="s">
        <v>15</v>
      </c>
      <c r="G5027" t="s">
        <v>22</v>
      </c>
      <c r="H5027" t="s">
        <v>31</v>
      </c>
      <c r="I5027">
        <v>25</v>
      </c>
      <c r="J5027">
        <v>2.36</v>
      </c>
      <c r="K5027" t="s">
        <v>33</v>
      </c>
      <c r="L5027" t="s">
        <v>33</v>
      </c>
      <c r="M5027" s="1">
        <v>13337.82</v>
      </c>
      <c r="N5027" s="1">
        <v>4979.2299999999996</v>
      </c>
      <c r="O5027" s="1">
        <v>3993.87</v>
      </c>
      <c r="P5027" s="1">
        <v>0</v>
      </c>
      <c r="Q5027" s="1">
        <v>55246.69</v>
      </c>
      <c r="R5027" s="1">
        <v>65615.75</v>
      </c>
      <c r="S5027" s="1">
        <v>-7104.36</v>
      </c>
      <c r="T5027" s="1">
        <v>127966.8</v>
      </c>
      <c r="U5027" s="1">
        <f>SUM(Report_Summary[Revenue])</f>
        <v>626594850.33999527</v>
      </c>
      <c r="V5027" s="1">
        <f>Report_Summary[[#This Row],[Total Revenue]] / COUNTA(Report_Summary[Membership No])</f>
        <v>62659.485033999525</v>
      </c>
    </row>
    <row r="5028" spans="1:22" x14ac:dyDescent="0.3">
      <c r="A5028" t="s">
        <v>5067</v>
      </c>
      <c r="B5028">
        <v>2017</v>
      </c>
      <c r="C5028" t="s">
        <v>14</v>
      </c>
      <c r="D5028">
        <v>34</v>
      </c>
      <c r="E5028" t="str">
        <f t="shared" si="78"/>
        <v>Middle Age</v>
      </c>
      <c r="F5028" t="s">
        <v>20</v>
      </c>
      <c r="G5028" t="s">
        <v>22</v>
      </c>
      <c r="H5028" t="s">
        <v>30</v>
      </c>
      <c r="I5028">
        <v>13</v>
      </c>
      <c r="J5028">
        <v>2.96</v>
      </c>
      <c r="K5028" t="s">
        <v>32</v>
      </c>
      <c r="L5028" t="s">
        <v>33</v>
      </c>
      <c r="M5028" s="1">
        <v>6039</v>
      </c>
      <c r="N5028" s="1">
        <v>1378.63</v>
      </c>
      <c r="O5028" s="1">
        <v>3414.68</v>
      </c>
      <c r="P5028" s="1">
        <v>0</v>
      </c>
      <c r="Q5028" s="1">
        <v>22210.87</v>
      </c>
      <c r="R5028" s="1">
        <v>14255.5</v>
      </c>
      <c r="S5028" s="1">
        <v>-7409.82</v>
      </c>
      <c r="T5028" s="1">
        <v>43876.19</v>
      </c>
      <c r="U5028" s="1">
        <f>SUM(Report_Summary[Revenue])</f>
        <v>626594850.33999527</v>
      </c>
      <c r="V5028" s="1">
        <f>Report_Summary[[#This Row],[Total Revenue]] / COUNTA(Report_Summary[Membership No])</f>
        <v>62659.485033999525</v>
      </c>
    </row>
    <row r="5029" spans="1:22" x14ac:dyDescent="0.3">
      <c r="A5029" t="s">
        <v>5068</v>
      </c>
      <c r="B5029">
        <v>2020</v>
      </c>
      <c r="C5029" t="s">
        <v>13</v>
      </c>
      <c r="D5029">
        <v>55</v>
      </c>
      <c r="E5029" t="str">
        <f t="shared" si="78"/>
        <v>Middle Age</v>
      </c>
      <c r="F5029" t="s">
        <v>21</v>
      </c>
      <c r="G5029" t="s">
        <v>23</v>
      </c>
      <c r="H5029" t="s">
        <v>30</v>
      </c>
      <c r="I5029">
        <v>31</v>
      </c>
      <c r="J5029">
        <v>1.97</v>
      </c>
      <c r="K5029" t="s">
        <v>32</v>
      </c>
      <c r="L5029" t="s">
        <v>33</v>
      </c>
      <c r="M5029" s="1">
        <v>4902.49</v>
      </c>
      <c r="N5029" s="1">
        <v>1684.36</v>
      </c>
      <c r="O5029" s="1">
        <v>6862.38</v>
      </c>
      <c r="P5029" s="1">
        <v>0</v>
      </c>
      <c r="Q5029" s="1">
        <v>9893.5400000000009</v>
      </c>
      <c r="R5029" s="1">
        <v>9351.9</v>
      </c>
      <c r="S5029" s="1">
        <v>12970.17</v>
      </c>
      <c r="T5029" s="1">
        <v>6275.27</v>
      </c>
      <c r="U5029" s="1">
        <f>SUM(Report_Summary[Revenue])</f>
        <v>626594850.33999527</v>
      </c>
      <c r="V5029" s="1">
        <f>Report_Summary[[#This Row],[Total Revenue]] / COUNTA(Report_Summary[Membership No])</f>
        <v>62659.485033999525</v>
      </c>
    </row>
    <row r="5030" spans="1:22" x14ac:dyDescent="0.3">
      <c r="A5030" t="s">
        <v>5069</v>
      </c>
      <c r="B5030">
        <v>2018</v>
      </c>
      <c r="C5030" t="s">
        <v>14</v>
      </c>
      <c r="D5030">
        <v>74</v>
      </c>
      <c r="E5030" t="str">
        <f t="shared" si="78"/>
        <v>Old</v>
      </c>
      <c r="F5030" t="s">
        <v>20</v>
      </c>
      <c r="G5030" t="s">
        <v>24</v>
      </c>
      <c r="H5030" t="s">
        <v>30</v>
      </c>
      <c r="I5030">
        <v>32</v>
      </c>
      <c r="J5030">
        <v>3.06</v>
      </c>
      <c r="K5030" t="s">
        <v>32</v>
      </c>
      <c r="L5030" t="s">
        <v>33</v>
      </c>
      <c r="M5030" s="1">
        <v>10792.29</v>
      </c>
      <c r="N5030" s="1">
        <v>3640.03</v>
      </c>
      <c r="O5030" s="1">
        <v>5633.04</v>
      </c>
      <c r="P5030" s="1">
        <v>0</v>
      </c>
      <c r="Q5030" s="1">
        <v>49164.55</v>
      </c>
      <c r="R5030" s="1">
        <v>35965.019999999997</v>
      </c>
      <c r="S5030" s="1">
        <v>10057.129999999999</v>
      </c>
      <c r="T5030" s="1">
        <v>75072.44</v>
      </c>
      <c r="U5030" s="1">
        <f>SUM(Report_Summary[Revenue])</f>
        <v>626594850.33999527</v>
      </c>
      <c r="V5030" s="1">
        <f>Report_Summary[[#This Row],[Total Revenue]] / COUNTA(Report_Summary[Membership No])</f>
        <v>62659.485033999525</v>
      </c>
    </row>
    <row r="5031" spans="1:22" x14ac:dyDescent="0.3">
      <c r="A5031" t="s">
        <v>5070</v>
      </c>
      <c r="B5031">
        <v>2024</v>
      </c>
      <c r="C5031" t="s">
        <v>14</v>
      </c>
      <c r="D5031">
        <v>21</v>
      </c>
      <c r="E5031" t="str">
        <f t="shared" si="78"/>
        <v>Young</v>
      </c>
      <c r="F5031" t="s">
        <v>15</v>
      </c>
      <c r="G5031" t="s">
        <v>25</v>
      </c>
      <c r="H5031" t="s">
        <v>29</v>
      </c>
      <c r="I5031">
        <v>26</v>
      </c>
      <c r="J5031">
        <v>2.42</v>
      </c>
      <c r="K5031" t="s">
        <v>33</v>
      </c>
      <c r="L5031" t="s">
        <v>33</v>
      </c>
      <c r="M5031" s="1">
        <v>4703.13</v>
      </c>
      <c r="N5031" s="1">
        <v>2180.2399999999998</v>
      </c>
      <c r="O5031" s="1">
        <v>4608.87</v>
      </c>
      <c r="P5031" s="1">
        <v>0</v>
      </c>
      <c r="Q5031" s="1">
        <v>6717.95</v>
      </c>
      <c r="R5031" s="1">
        <v>20585.93</v>
      </c>
      <c r="S5031" s="1">
        <v>16820.2</v>
      </c>
      <c r="T5031" s="1">
        <v>10483.68</v>
      </c>
      <c r="U5031" s="1">
        <f>SUM(Report_Summary[Revenue])</f>
        <v>626594850.33999527</v>
      </c>
      <c r="V5031" s="1">
        <f>Report_Summary[[#This Row],[Total Revenue]] / COUNTA(Report_Summary[Membership No])</f>
        <v>62659.485033999525</v>
      </c>
    </row>
    <row r="5032" spans="1:22" x14ac:dyDescent="0.3">
      <c r="A5032" t="s">
        <v>5071</v>
      </c>
      <c r="B5032">
        <v>2024</v>
      </c>
      <c r="C5032" t="s">
        <v>14</v>
      </c>
      <c r="D5032">
        <v>60</v>
      </c>
      <c r="E5032" t="str">
        <f t="shared" si="78"/>
        <v>Old</v>
      </c>
      <c r="F5032" t="s">
        <v>17</v>
      </c>
      <c r="G5032" t="s">
        <v>23</v>
      </c>
      <c r="H5032" t="s">
        <v>29</v>
      </c>
      <c r="I5032">
        <v>43</v>
      </c>
      <c r="J5032">
        <v>2.5099999999999998</v>
      </c>
      <c r="K5032" t="s">
        <v>32</v>
      </c>
      <c r="L5032" t="s">
        <v>33</v>
      </c>
      <c r="M5032" s="1">
        <v>14516.35</v>
      </c>
      <c r="N5032" s="1">
        <v>4723.54</v>
      </c>
      <c r="O5032" s="1">
        <v>2491.23</v>
      </c>
      <c r="P5032" s="1">
        <v>0</v>
      </c>
      <c r="Q5032" s="1">
        <v>33240</v>
      </c>
      <c r="R5032" s="1">
        <v>34619.79</v>
      </c>
      <c r="S5032" s="1">
        <v>-8673.06</v>
      </c>
      <c r="T5032" s="1">
        <v>76532.850000000006</v>
      </c>
      <c r="U5032" s="1">
        <f>SUM(Report_Summary[Revenue])</f>
        <v>626594850.33999527</v>
      </c>
      <c r="V5032" s="1">
        <f>Report_Summary[[#This Row],[Total Revenue]] / COUNTA(Report_Summary[Membership No])</f>
        <v>62659.485033999525</v>
      </c>
    </row>
    <row r="5033" spans="1:22" x14ac:dyDescent="0.3">
      <c r="A5033" t="s">
        <v>5072</v>
      </c>
      <c r="B5033">
        <v>2017</v>
      </c>
      <c r="C5033" t="s">
        <v>14</v>
      </c>
      <c r="D5033">
        <v>65</v>
      </c>
      <c r="E5033" t="str">
        <f t="shared" si="78"/>
        <v>Old</v>
      </c>
      <c r="F5033" t="s">
        <v>16</v>
      </c>
      <c r="G5033" t="s">
        <v>25</v>
      </c>
      <c r="H5033" t="s">
        <v>31</v>
      </c>
      <c r="I5033">
        <v>32</v>
      </c>
      <c r="J5033">
        <v>2.29</v>
      </c>
      <c r="K5033" t="s">
        <v>33</v>
      </c>
      <c r="L5033" t="s">
        <v>33</v>
      </c>
      <c r="M5033" s="1">
        <v>10442.44</v>
      </c>
      <c r="N5033" s="1">
        <v>3602.64</v>
      </c>
      <c r="O5033" s="1">
        <v>487.71</v>
      </c>
      <c r="P5033" s="1">
        <v>0</v>
      </c>
      <c r="Q5033" s="1">
        <v>46447.62</v>
      </c>
      <c r="R5033" s="1">
        <v>35912.800000000003</v>
      </c>
      <c r="S5033" s="1">
        <v>5718.01</v>
      </c>
      <c r="T5033" s="1">
        <v>76642.41</v>
      </c>
      <c r="U5033" s="1">
        <f>SUM(Report_Summary[Revenue])</f>
        <v>626594850.33999527</v>
      </c>
      <c r="V5033" s="1">
        <f>Report_Summary[[#This Row],[Total Revenue]] / COUNTA(Report_Summary[Membership No])</f>
        <v>62659.485033999525</v>
      </c>
    </row>
    <row r="5034" spans="1:22" x14ac:dyDescent="0.3">
      <c r="A5034" t="s">
        <v>5073</v>
      </c>
      <c r="B5034">
        <v>2015</v>
      </c>
      <c r="C5034" t="s">
        <v>13</v>
      </c>
      <c r="D5034">
        <v>65</v>
      </c>
      <c r="E5034" t="str">
        <f t="shared" si="78"/>
        <v>Old</v>
      </c>
      <c r="F5034" t="s">
        <v>15</v>
      </c>
      <c r="G5034" t="s">
        <v>25</v>
      </c>
      <c r="H5034" t="s">
        <v>27</v>
      </c>
      <c r="I5034">
        <v>39</v>
      </c>
      <c r="J5034">
        <v>3.27</v>
      </c>
      <c r="K5034" t="s">
        <v>33</v>
      </c>
      <c r="L5034" t="s">
        <v>33</v>
      </c>
      <c r="M5034" s="1">
        <v>3481.66</v>
      </c>
      <c r="N5034" s="1">
        <v>3007.07</v>
      </c>
      <c r="O5034" s="1">
        <v>5116.24</v>
      </c>
      <c r="P5034" s="1">
        <v>0</v>
      </c>
      <c r="Q5034" s="1">
        <v>11730.99</v>
      </c>
      <c r="R5034" s="1">
        <v>7477.19</v>
      </c>
      <c r="S5034" s="1">
        <v>26045.11</v>
      </c>
      <c r="T5034" s="1">
        <v>-6836.93</v>
      </c>
      <c r="U5034" s="1">
        <f>SUM(Report_Summary[Revenue])</f>
        <v>626594850.33999527</v>
      </c>
      <c r="V5034" s="1">
        <f>Report_Summary[[#This Row],[Total Revenue]] / COUNTA(Report_Summary[Membership No])</f>
        <v>62659.485033999525</v>
      </c>
    </row>
    <row r="5035" spans="1:22" x14ac:dyDescent="0.3">
      <c r="A5035" t="s">
        <v>5074</v>
      </c>
      <c r="B5035">
        <v>2016</v>
      </c>
      <c r="C5035" t="s">
        <v>14</v>
      </c>
      <c r="D5035">
        <v>36</v>
      </c>
      <c r="E5035" t="str">
        <f t="shared" si="78"/>
        <v>Middle Age</v>
      </c>
      <c r="F5035" t="s">
        <v>19</v>
      </c>
      <c r="G5035" t="s">
        <v>24</v>
      </c>
      <c r="H5035" t="s">
        <v>27</v>
      </c>
      <c r="I5035">
        <v>27</v>
      </c>
      <c r="J5035">
        <v>3.1</v>
      </c>
      <c r="K5035" t="s">
        <v>32</v>
      </c>
      <c r="L5035" t="s">
        <v>33</v>
      </c>
      <c r="M5035" s="1">
        <v>7893.88</v>
      </c>
      <c r="N5035" s="1">
        <v>3159.19</v>
      </c>
      <c r="O5035" s="1">
        <v>3617.06</v>
      </c>
      <c r="P5035" s="1">
        <v>0</v>
      </c>
      <c r="Q5035" s="1">
        <v>35589.39</v>
      </c>
      <c r="R5035" s="1">
        <v>16583.03</v>
      </c>
      <c r="S5035" s="1">
        <v>5293.45</v>
      </c>
      <c r="T5035" s="1">
        <v>46878.97</v>
      </c>
      <c r="U5035" s="1">
        <f>SUM(Report_Summary[Revenue])</f>
        <v>626594850.33999527</v>
      </c>
      <c r="V5035" s="1">
        <f>Report_Summary[[#This Row],[Total Revenue]] / COUNTA(Report_Summary[Membership No])</f>
        <v>62659.485033999525</v>
      </c>
    </row>
    <row r="5036" spans="1:22" x14ac:dyDescent="0.3">
      <c r="A5036" t="s">
        <v>5075</v>
      </c>
      <c r="B5036">
        <v>2017</v>
      </c>
      <c r="C5036" t="s">
        <v>13</v>
      </c>
      <c r="D5036">
        <v>49</v>
      </c>
      <c r="E5036" t="str">
        <f t="shared" si="78"/>
        <v>Middle Age</v>
      </c>
      <c r="F5036" t="s">
        <v>20</v>
      </c>
      <c r="G5036" t="s">
        <v>23</v>
      </c>
      <c r="H5036" t="s">
        <v>30</v>
      </c>
      <c r="I5036">
        <v>35</v>
      </c>
      <c r="J5036">
        <v>1.93</v>
      </c>
      <c r="K5036" t="s">
        <v>33</v>
      </c>
      <c r="L5036" t="s">
        <v>33</v>
      </c>
      <c r="M5036" s="1">
        <v>8965.86</v>
      </c>
      <c r="N5036" s="1">
        <v>710.55</v>
      </c>
      <c r="O5036" s="1">
        <v>2208.6999999999998</v>
      </c>
      <c r="P5036" s="1">
        <v>0</v>
      </c>
      <c r="Q5036" s="1">
        <v>16473.93</v>
      </c>
      <c r="R5036" s="1">
        <v>27383.919999999998</v>
      </c>
      <c r="S5036" s="1">
        <v>-17278</v>
      </c>
      <c r="T5036" s="1">
        <v>61135.85</v>
      </c>
      <c r="U5036" s="1">
        <f>SUM(Report_Summary[Revenue])</f>
        <v>626594850.33999527</v>
      </c>
      <c r="V5036" s="1">
        <f>Report_Summary[[#This Row],[Total Revenue]] / COUNTA(Report_Summary[Membership No])</f>
        <v>62659.485033999525</v>
      </c>
    </row>
    <row r="5037" spans="1:22" x14ac:dyDescent="0.3">
      <c r="A5037" t="s">
        <v>5076</v>
      </c>
      <c r="B5037">
        <v>2019</v>
      </c>
      <c r="C5037" t="s">
        <v>13</v>
      </c>
      <c r="D5037">
        <v>56</v>
      </c>
      <c r="E5037" t="str">
        <f t="shared" si="78"/>
        <v>Old</v>
      </c>
      <c r="F5037" t="s">
        <v>15</v>
      </c>
      <c r="G5037" t="s">
        <v>25</v>
      </c>
      <c r="H5037" t="s">
        <v>26</v>
      </c>
      <c r="I5037">
        <v>36</v>
      </c>
      <c r="J5037">
        <v>1.81</v>
      </c>
      <c r="K5037" t="s">
        <v>32</v>
      </c>
      <c r="L5037" t="s">
        <v>32</v>
      </c>
      <c r="M5037" s="1">
        <v>17422.240000000002</v>
      </c>
      <c r="N5037" s="1">
        <v>4642.3599999999997</v>
      </c>
      <c r="O5037" s="1">
        <v>4206.8500000000004</v>
      </c>
      <c r="P5037" s="1">
        <v>813026.45</v>
      </c>
      <c r="Q5037" s="1">
        <v>68630.720000000001</v>
      </c>
      <c r="R5037" s="1">
        <v>72297.64</v>
      </c>
      <c r="S5037" s="1">
        <v>786121.75</v>
      </c>
      <c r="T5037" s="1">
        <v>-645193.39</v>
      </c>
      <c r="U5037" s="1">
        <f>SUM(Report_Summary[Revenue])</f>
        <v>626594850.33999527</v>
      </c>
      <c r="V5037" s="1">
        <f>Report_Summary[[#This Row],[Total Revenue]] / COUNTA(Report_Summary[Membership No])</f>
        <v>62659.485033999525</v>
      </c>
    </row>
    <row r="5038" spans="1:22" x14ac:dyDescent="0.3">
      <c r="A5038" t="s">
        <v>5077</v>
      </c>
      <c r="B5038">
        <v>2024</v>
      </c>
      <c r="C5038" t="s">
        <v>13</v>
      </c>
      <c r="D5038">
        <v>27</v>
      </c>
      <c r="E5038" t="str">
        <f t="shared" si="78"/>
        <v>Young</v>
      </c>
      <c r="F5038" t="s">
        <v>15</v>
      </c>
      <c r="G5038" t="s">
        <v>22</v>
      </c>
      <c r="H5038" t="s">
        <v>30</v>
      </c>
      <c r="I5038">
        <v>42</v>
      </c>
      <c r="J5038">
        <v>2.3199999999999998</v>
      </c>
      <c r="K5038" t="s">
        <v>33</v>
      </c>
      <c r="L5038" t="s">
        <v>33</v>
      </c>
      <c r="M5038" s="1">
        <v>16240.81</v>
      </c>
      <c r="N5038" s="1">
        <v>2103.1999999999998</v>
      </c>
      <c r="O5038" s="1">
        <v>1147.21</v>
      </c>
      <c r="P5038" s="1">
        <v>0</v>
      </c>
      <c r="Q5038" s="1">
        <v>69932.28</v>
      </c>
      <c r="R5038" s="1">
        <v>30574.39</v>
      </c>
      <c r="S5038" s="1">
        <v>-6168.08</v>
      </c>
      <c r="T5038" s="1">
        <v>106674.75</v>
      </c>
      <c r="U5038" s="1">
        <f>SUM(Report_Summary[Revenue])</f>
        <v>626594850.33999527</v>
      </c>
      <c r="V5038" s="1">
        <f>Report_Summary[[#This Row],[Total Revenue]] / COUNTA(Report_Summary[Membership No])</f>
        <v>62659.485033999525</v>
      </c>
    </row>
    <row r="5039" spans="1:22" x14ac:dyDescent="0.3">
      <c r="A5039" t="s">
        <v>5078</v>
      </c>
      <c r="B5039">
        <v>2019</v>
      </c>
      <c r="C5039" t="s">
        <v>14</v>
      </c>
      <c r="D5039">
        <v>36</v>
      </c>
      <c r="E5039" t="str">
        <f t="shared" si="78"/>
        <v>Middle Age</v>
      </c>
      <c r="F5039" t="s">
        <v>18</v>
      </c>
      <c r="G5039" t="s">
        <v>25</v>
      </c>
      <c r="H5039" t="s">
        <v>30</v>
      </c>
      <c r="I5039">
        <v>27</v>
      </c>
      <c r="J5039">
        <v>3.59</v>
      </c>
      <c r="K5039" t="s">
        <v>33</v>
      </c>
      <c r="L5039" t="s">
        <v>33</v>
      </c>
      <c r="M5039" s="1">
        <v>4688.88</v>
      </c>
      <c r="N5039" s="1">
        <v>1168.5999999999999</v>
      </c>
      <c r="O5039" s="1">
        <v>342.41</v>
      </c>
      <c r="P5039" s="1">
        <v>0</v>
      </c>
      <c r="Q5039" s="1">
        <v>17779.16</v>
      </c>
      <c r="R5039" s="1">
        <v>17619.650000000001</v>
      </c>
      <c r="S5039" s="1">
        <v>12417.76</v>
      </c>
      <c r="T5039" s="1">
        <v>22981.05</v>
      </c>
      <c r="U5039" s="1">
        <f>SUM(Report_Summary[Revenue])</f>
        <v>626594850.33999527</v>
      </c>
      <c r="V5039" s="1">
        <f>Report_Summary[[#This Row],[Total Revenue]] / COUNTA(Report_Summary[Membership No])</f>
        <v>62659.485033999525</v>
      </c>
    </row>
    <row r="5040" spans="1:22" x14ac:dyDescent="0.3">
      <c r="A5040" t="s">
        <v>5079</v>
      </c>
      <c r="B5040">
        <v>2019</v>
      </c>
      <c r="C5040" t="s">
        <v>13</v>
      </c>
      <c r="D5040">
        <v>72</v>
      </c>
      <c r="E5040" t="str">
        <f t="shared" si="78"/>
        <v>Old</v>
      </c>
      <c r="F5040" t="s">
        <v>20</v>
      </c>
      <c r="G5040" t="s">
        <v>22</v>
      </c>
      <c r="H5040" t="s">
        <v>31</v>
      </c>
      <c r="I5040">
        <v>24</v>
      </c>
      <c r="J5040">
        <v>1.94</v>
      </c>
      <c r="K5040" t="s">
        <v>33</v>
      </c>
      <c r="L5040" t="s">
        <v>33</v>
      </c>
      <c r="M5040" s="1">
        <v>15979.72</v>
      </c>
      <c r="N5040" s="1">
        <v>666.03</v>
      </c>
      <c r="O5040" s="1">
        <v>6901.37</v>
      </c>
      <c r="P5040" s="1">
        <v>0</v>
      </c>
      <c r="Q5040" s="1">
        <v>33780.32</v>
      </c>
      <c r="R5040" s="1">
        <v>69983.509999999995</v>
      </c>
      <c r="S5040" s="1">
        <v>15979.43</v>
      </c>
      <c r="T5040" s="1">
        <v>87784.4</v>
      </c>
      <c r="U5040" s="1">
        <f>SUM(Report_Summary[Revenue])</f>
        <v>626594850.33999527</v>
      </c>
      <c r="V5040" s="1">
        <f>Report_Summary[[#This Row],[Total Revenue]] / COUNTA(Report_Summary[Membership No])</f>
        <v>62659.485033999525</v>
      </c>
    </row>
    <row r="5041" spans="1:22" x14ac:dyDescent="0.3">
      <c r="A5041" t="s">
        <v>5080</v>
      </c>
      <c r="B5041">
        <v>2017</v>
      </c>
      <c r="C5041" t="s">
        <v>14</v>
      </c>
      <c r="D5041">
        <v>53</v>
      </c>
      <c r="E5041" t="str">
        <f t="shared" si="78"/>
        <v>Middle Age</v>
      </c>
      <c r="F5041" t="s">
        <v>18</v>
      </c>
      <c r="G5041" t="s">
        <v>25</v>
      </c>
      <c r="H5041" t="s">
        <v>29</v>
      </c>
      <c r="I5041">
        <v>19</v>
      </c>
      <c r="J5041">
        <v>2.57</v>
      </c>
      <c r="K5041" t="s">
        <v>33</v>
      </c>
      <c r="L5041" t="s">
        <v>33</v>
      </c>
      <c r="M5041" s="1">
        <v>19999.04</v>
      </c>
      <c r="N5041" s="1">
        <v>2259.5700000000002</v>
      </c>
      <c r="O5041" s="1">
        <v>1488.55</v>
      </c>
      <c r="P5041" s="1">
        <v>0</v>
      </c>
      <c r="Q5041" s="1">
        <v>91396.89</v>
      </c>
      <c r="R5041" s="1">
        <v>89931.77</v>
      </c>
      <c r="S5041" s="1">
        <v>-17389.38</v>
      </c>
      <c r="T5041" s="1">
        <v>198718.04</v>
      </c>
      <c r="U5041" s="1">
        <f>SUM(Report_Summary[Revenue])</f>
        <v>626594850.33999527</v>
      </c>
      <c r="V5041" s="1">
        <f>Report_Summary[[#This Row],[Total Revenue]] / COUNTA(Report_Summary[Membership No])</f>
        <v>62659.485033999525</v>
      </c>
    </row>
    <row r="5042" spans="1:22" x14ac:dyDescent="0.3">
      <c r="A5042" t="s">
        <v>5081</v>
      </c>
      <c r="B5042">
        <v>2015</v>
      </c>
      <c r="C5042" t="s">
        <v>14</v>
      </c>
      <c r="D5042">
        <v>59</v>
      </c>
      <c r="E5042" t="str">
        <f t="shared" si="78"/>
        <v>Old</v>
      </c>
      <c r="F5042" t="s">
        <v>17</v>
      </c>
      <c r="G5042" t="s">
        <v>25</v>
      </c>
      <c r="H5042" t="s">
        <v>26</v>
      </c>
      <c r="I5042">
        <v>35</v>
      </c>
      <c r="J5042">
        <v>1.78</v>
      </c>
      <c r="K5042" t="s">
        <v>33</v>
      </c>
      <c r="L5042" t="s">
        <v>33</v>
      </c>
      <c r="M5042" s="1">
        <v>16177.86</v>
      </c>
      <c r="N5042" s="1">
        <v>3510.23</v>
      </c>
      <c r="O5042" s="1">
        <v>1690.53</v>
      </c>
      <c r="P5042" s="1">
        <v>0</v>
      </c>
      <c r="Q5042" s="1">
        <v>67968.02</v>
      </c>
      <c r="R5042" s="1">
        <v>71039.789999999994</v>
      </c>
      <c r="S5042" s="1">
        <v>-2444.92</v>
      </c>
      <c r="T5042" s="1">
        <v>141452.73000000001</v>
      </c>
      <c r="U5042" s="1">
        <f>SUM(Report_Summary[Revenue])</f>
        <v>626594850.33999527</v>
      </c>
      <c r="V5042" s="1">
        <f>Report_Summary[[#This Row],[Total Revenue]] / COUNTA(Report_Summary[Membership No])</f>
        <v>62659.485033999525</v>
      </c>
    </row>
    <row r="5043" spans="1:22" x14ac:dyDescent="0.3">
      <c r="A5043" t="s">
        <v>5082</v>
      </c>
      <c r="B5043">
        <v>2019</v>
      </c>
      <c r="C5043" t="s">
        <v>14</v>
      </c>
      <c r="D5043">
        <v>62</v>
      </c>
      <c r="E5043" t="str">
        <f t="shared" si="78"/>
        <v>Old</v>
      </c>
      <c r="F5043" t="s">
        <v>15</v>
      </c>
      <c r="G5043" t="s">
        <v>23</v>
      </c>
      <c r="H5043" t="s">
        <v>27</v>
      </c>
      <c r="I5043">
        <v>38</v>
      </c>
      <c r="J5043">
        <v>3.25</v>
      </c>
      <c r="K5043" t="s">
        <v>33</v>
      </c>
      <c r="L5043" t="s">
        <v>33</v>
      </c>
      <c r="M5043" s="1">
        <v>11626.25</v>
      </c>
      <c r="N5043" s="1">
        <v>4924.6899999999996</v>
      </c>
      <c r="O5043" s="1">
        <v>1439.56</v>
      </c>
      <c r="P5043" s="1">
        <v>0</v>
      </c>
      <c r="Q5043" s="1">
        <v>37204.449999999997</v>
      </c>
      <c r="R5043" s="1">
        <v>53348.94</v>
      </c>
      <c r="S5043" s="1">
        <v>-11616.42</v>
      </c>
      <c r="T5043" s="1">
        <v>102169.81</v>
      </c>
      <c r="U5043" s="1">
        <f>SUM(Report_Summary[Revenue])</f>
        <v>626594850.33999527</v>
      </c>
      <c r="V5043" s="1">
        <f>Report_Summary[[#This Row],[Total Revenue]] / COUNTA(Report_Summary[Membership No])</f>
        <v>62659.485033999525</v>
      </c>
    </row>
    <row r="5044" spans="1:22" x14ac:dyDescent="0.3">
      <c r="A5044" t="s">
        <v>5083</v>
      </c>
      <c r="B5044">
        <v>2024</v>
      </c>
      <c r="C5044" t="s">
        <v>14</v>
      </c>
      <c r="D5044">
        <v>49</v>
      </c>
      <c r="E5044" t="str">
        <f t="shared" si="78"/>
        <v>Middle Age</v>
      </c>
      <c r="F5044" t="s">
        <v>20</v>
      </c>
      <c r="G5044" t="s">
        <v>25</v>
      </c>
      <c r="H5044" t="s">
        <v>26</v>
      </c>
      <c r="I5044">
        <v>32</v>
      </c>
      <c r="J5044">
        <v>2.86</v>
      </c>
      <c r="K5044" t="s">
        <v>33</v>
      </c>
      <c r="L5044" t="s">
        <v>33</v>
      </c>
      <c r="M5044" s="1">
        <v>11959.18</v>
      </c>
      <c r="N5044" s="1">
        <v>2410.79</v>
      </c>
      <c r="O5044" s="1">
        <v>1150.1099999999999</v>
      </c>
      <c r="P5044" s="1">
        <v>0</v>
      </c>
      <c r="Q5044" s="1">
        <v>28580.04</v>
      </c>
      <c r="R5044" s="1">
        <v>36376.19</v>
      </c>
      <c r="S5044" s="1">
        <v>2325.34</v>
      </c>
      <c r="T5044" s="1">
        <v>62630.89</v>
      </c>
      <c r="U5044" s="1">
        <f>SUM(Report_Summary[Revenue])</f>
        <v>626594850.33999527</v>
      </c>
      <c r="V5044" s="1">
        <f>Report_Summary[[#This Row],[Total Revenue]] / COUNTA(Report_Summary[Membership No])</f>
        <v>62659.485033999525</v>
      </c>
    </row>
    <row r="5045" spans="1:22" x14ac:dyDescent="0.3">
      <c r="A5045" t="s">
        <v>5084</v>
      </c>
      <c r="B5045">
        <v>2020</v>
      </c>
      <c r="C5045" t="s">
        <v>13</v>
      </c>
      <c r="D5045">
        <v>60</v>
      </c>
      <c r="E5045" t="str">
        <f t="shared" si="78"/>
        <v>Old</v>
      </c>
      <c r="F5045" t="s">
        <v>21</v>
      </c>
      <c r="G5045" t="s">
        <v>25</v>
      </c>
      <c r="H5045" t="s">
        <v>27</v>
      </c>
      <c r="I5045">
        <v>34</v>
      </c>
      <c r="J5045">
        <v>2.23</v>
      </c>
      <c r="K5045" t="s">
        <v>33</v>
      </c>
      <c r="L5045" t="s">
        <v>33</v>
      </c>
      <c r="M5045" s="1">
        <v>5023.1400000000003</v>
      </c>
      <c r="N5045" s="1">
        <v>3894.08</v>
      </c>
      <c r="O5045" s="1">
        <v>3690.19</v>
      </c>
      <c r="P5045" s="1">
        <v>0</v>
      </c>
      <c r="Q5045" s="1">
        <v>14824.27</v>
      </c>
      <c r="R5045" s="1">
        <v>12555.44</v>
      </c>
      <c r="S5045" s="1">
        <v>-6543.93</v>
      </c>
      <c r="T5045" s="1">
        <v>33923.64</v>
      </c>
      <c r="U5045" s="1">
        <f>SUM(Report_Summary[Revenue])</f>
        <v>626594850.33999527</v>
      </c>
      <c r="V5045" s="1">
        <f>Report_Summary[[#This Row],[Total Revenue]] / COUNTA(Report_Summary[Membership No])</f>
        <v>62659.485033999525</v>
      </c>
    </row>
    <row r="5046" spans="1:22" x14ac:dyDescent="0.3">
      <c r="A5046" t="s">
        <v>5085</v>
      </c>
      <c r="B5046">
        <v>2016</v>
      </c>
      <c r="C5046" t="s">
        <v>14</v>
      </c>
      <c r="D5046">
        <v>26</v>
      </c>
      <c r="E5046" t="str">
        <f t="shared" si="78"/>
        <v>Young</v>
      </c>
      <c r="F5046" t="s">
        <v>18</v>
      </c>
      <c r="G5046" t="s">
        <v>23</v>
      </c>
      <c r="H5046" t="s">
        <v>27</v>
      </c>
      <c r="I5046">
        <v>27</v>
      </c>
      <c r="J5046">
        <v>1.77</v>
      </c>
      <c r="K5046" t="s">
        <v>32</v>
      </c>
      <c r="L5046" t="s">
        <v>33</v>
      </c>
      <c r="M5046" s="1">
        <v>642.86</v>
      </c>
      <c r="N5046" s="1">
        <v>3176.94</v>
      </c>
      <c r="O5046" s="1">
        <v>6789.49</v>
      </c>
      <c r="P5046" s="1">
        <v>0</v>
      </c>
      <c r="Q5046" s="1">
        <v>3051.45</v>
      </c>
      <c r="R5046" s="1">
        <v>1544.96</v>
      </c>
      <c r="S5046" s="1">
        <v>-1997.16</v>
      </c>
      <c r="T5046" s="1">
        <v>6593.57</v>
      </c>
      <c r="U5046" s="1">
        <f>SUM(Report_Summary[Revenue])</f>
        <v>626594850.33999527</v>
      </c>
      <c r="V5046" s="1">
        <f>Report_Summary[[#This Row],[Total Revenue]] / COUNTA(Report_Summary[Membership No])</f>
        <v>62659.485033999525</v>
      </c>
    </row>
    <row r="5047" spans="1:22" x14ac:dyDescent="0.3">
      <c r="A5047" t="s">
        <v>5086</v>
      </c>
      <c r="B5047">
        <v>2021</v>
      </c>
      <c r="C5047" t="s">
        <v>14</v>
      </c>
      <c r="D5047">
        <v>54</v>
      </c>
      <c r="E5047" t="str">
        <f t="shared" si="78"/>
        <v>Middle Age</v>
      </c>
      <c r="F5047" t="s">
        <v>17</v>
      </c>
      <c r="G5047" t="s">
        <v>25</v>
      </c>
      <c r="H5047" t="s">
        <v>28</v>
      </c>
      <c r="I5047">
        <v>21</v>
      </c>
      <c r="J5047">
        <v>2.72</v>
      </c>
      <c r="K5047" t="s">
        <v>33</v>
      </c>
      <c r="L5047" t="s">
        <v>33</v>
      </c>
      <c r="M5047" s="1">
        <v>14464.54</v>
      </c>
      <c r="N5047" s="1">
        <v>2823.4</v>
      </c>
      <c r="O5047" s="1">
        <v>7170.84</v>
      </c>
      <c r="P5047" s="1">
        <v>0</v>
      </c>
      <c r="Q5047" s="1">
        <v>36741.86</v>
      </c>
      <c r="R5047" s="1">
        <v>51818.68</v>
      </c>
      <c r="S5047" s="1">
        <v>-23727.33</v>
      </c>
      <c r="T5047" s="1">
        <v>112287.87</v>
      </c>
      <c r="U5047" s="1">
        <f>SUM(Report_Summary[Revenue])</f>
        <v>626594850.33999527</v>
      </c>
      <c r="V5047" s="1">
        <f>Report_Summary[[#This Row],[Total Revenue]] / COUNTA(Report_Summary[Membership No])</f>
        <v>62659.485033999525</v>
      </c>
    </row>
    <row r="5048" spans="1:22" x14ac:dyDescent="0.3">
      <c r="A5048" t="s">
        <v>5087</v>
      </c>
      <c r="B5048">
        <v>2019</v>
      </c>
      <c r="C5048" t="s">
        <v>13</v>
      </c>
      <c r="D5048">
        <v>35</v>
      </c>
      <c r="E5048" t="str">
        <f t="shared" si="78"/>
        <v>Middle Age</v>
      </c>
      <c r="F5048" t="s">
        <v>19</v>
      </c>
      <c r="G5048" t="s">
        <v>24</v>
      </c>
      <c r="H5048" t="s">
        <v>27</v>
      </c>
      <c r="I5048">
        <v>38</v>
      </c>
      <c r="J5048">
        <v>1.26</v>
      </c>
      <c r="K5048" t="s">
        <v>32</v>
      </c>
      <c r="L5048" t="s">
        <v>33</v>
      </c>
      <c r="M5048" s="1">
        <v>588.54</v>
      </c>
      <c r="N5048" s="1">
        <v>216.27</v>
      </c>
      <c r="O5048" s="1">
        <v>3958.79</v>
      </c>
      <c r="P5048" s="1">
        <v>0</v>
      </c>
      <c r="Q5048" s="1">
        <v>1146.06</v>
      </c>
      <c r="R5048" s="1">
        <v>2744.5</v>
      </c>
      <c r="S5048" s="1">
        <v>-8439.5499999999993</v>
      </c>
      <c r="T5048" s="1">
        <v>12330.11</v>
      </c>
      <c r="U5048" s="1">
        <f>SUM(Report_Summary[Revenue])</f>
        <v>626594850.33999527</v>
      </c>
      <c r="V5048" s="1">
        <f>Report_Summary[[#This Row],[Total Revenue]] / COUNTA(Report_Summary[Membership No])</f>
        <v>62659.485033999525</v>
      </c>
    </row>
    <row r="5049" spans="1:22" x14ac:dyDescent="0.3">
      <c r="A5049" t="s">
        <v>5088</v>
      </c>
      <c r="B5049">
        <v>2020</v>
      </c>
      <c r="C5049" t="s">
        <v>14</v>
      </c>
      <c r="D5049">
        <v>78</v>
      </c>
      <c r="E5049" t="str">
        <f t="shared" si="78"/>
        <v>Old</v>
      </c>
      <c r="F5049" t="s">
        <v>18</v>
      </c>
      <c r="G5049" t="s">
        <v>25</v>
      </c>
      <c r="H5049" t="s">
        <v>29</v>
      </c>
      <c r="I5049">
        <v>24</v>
      </c>
      <c r="J5049">
        <v>2.38</v>
      </c>
      <c r="K5049" t="s">
        <v>33</v>
      </c>
      <c r="L5049" t="s">
        <v>33</v>
      </c>
      <c r="M5049" s="1">
        <v>15163.5</v>
      </c>
      <c r="N5049" s="1">
        <v>532.71</v>
      </c>
      <c r="O5049" s="1">
        <v>1012.1</v>
      </c>
      <c r="P5049" s="1">
        <v>0</v>
      </c>
      <c r="Q5049" s="1">
        <v>53786.14</v>
      </c>
      <c r="R5049" s="1">
        <v>19237.52</v>
      </c>
      <c r="S5049" s="1">
        <v>28758.31</v>
      </c>
      <c r="T5049" s="1">
        <v>44265.35</v>
      </c>
      <c r="U5049" s="1">
        <f>SUM(Report_Summary[Revenue])</f>
        <v>626594850.33999527</v>
      </c>
      <c r="V5049" s="1">
        <f>Report_Summary[[#This Row],[Total Revenue]] / COUNTA(Report_Summary[Membership No])</f>
        <v>62659.485033999525</v>
      </c>
    </row>
    <row r="5050" spans="1:22" x14ac:dyDescent="0.3">
      <c r="A5050" t="s">
        <v>5089</v>
      </c>
      <c r="B5050">
        <v>2024</v>
      </c>
      <c r="C5050" t="s">
        <v>13</v>
      </c>
      <c r="D5050">
        <v>71</v>
      </c>
      <c r="E5050" t="str">
        <f t="shared" si="78"/>
        <v>Old</v>
      </c>
      <c r="F5050" t="s">
        <v>16</v>
      </c>
      <c r="G5050" t="s">
        <v>23</v>
      </c>
      <c r="H5050" t="s">
        <v>30</v>
      </c>
      <c r="I5050">
        <v>22</v>
      </c>
      <c r="J5050">
        <v>2.23</v>
      </c>
      <c r="K5050" t="s">
        <v>32</v>
      </c>
      <c r="L5050" t="s">
        <v>33</v>
      </c>
      <c r="M5050" s="1">
        <v>16835.48</v>
      </c>
      <c r="N5050" s="1">
        <v>2940.06</v>
      </c>
      <c r="O5050" s="1">
        <v>7942.01</v>
      </c>
      <c r="P5050" s="1">
        <v>0</v>
      </c>
      <c r="Q5050" s="1">
        <v>74558.22</v>
      </c>
      <c r="R5050" s="1">
        <v>29804.25</v>
      </c>
      <c r="S5050" s="1">
        <v>8058.16</v>
      </c>
      <c r="T5050" s="1">
        <v>96304.31</v>
      </c>
      <c r="U5050" s="1">
        <f>SUM(Report_Summary[Revenue])</f>
        <v>626594850.33999527</v>
      </c>
      <c r="V5050" s="1">
        <f>Report_Summary[[#This Row],[Total Revenue]] / COUNTA(Report_Summary[Membership No])</f>
        <v>62659.485033999525</v>
      </c>
    </row>
    <row r="5051" spans="1:22" x14ac:dyDescent="0.3">
      <c r="A5051" t="s">
        <v>5090</v>
      </c>
      <c r="B5051">
        <v>2023</v>
      </c>
      <c r="C5051" t="s">
        <v>13</v>
      </c>
      <c r="D5051">
        <v>22</v>
      </c>
      <c r="E5051" t="str">
        <f t="shared" si="78"/>
        <v>Young</v>
      </c>
      <c r="F5051" t="s">
        <v>18</v>
      </c>
      <c r="G5051" t="s">
        <v>25</v>
      </c>
      <c r="H5051" t="s">
        <v>28</v>
      </c>
      <c r="I5051">
        <v>32</v>
      </c>
      <c r="J5051">
        <v>2.66</v>
      </c>
      <c r="K5051" t="s">
        <v>32</v>
      </c>
      <c r="L5051" t="s">
        <v>33</v>
      </c>
      <c r="M5051" s="1">
        <v>19481.38</v>
      </c>
      <c r="N5051" s="1">
        <v>689.68</v>
      </c>
      <c r="O5051" s="1">
        <v>4367.66</v>
      </c>
      <c r="P5051" s="1">
        <v>0</v>
      </c>
      <c r="Q5051" s="1">
        <v>66286.58</v>
      </c>
      <c r="R5051" s="1">
        <v>59154.91</v>
      </c>
      <c r="S5051" s="1">
        <v>-5891.48</v>
      </c>
      <c r="T5051" s="1">
        <v>131332.97</v>
      </c>
      <c r="U5051" s="1">
        <f>SUM(Report_Summary[Revenue])</f>
        <v>626594850.33999527</v>
      </c>
      <c r="V5051" s="1">
        <f>Report_Summary[[#This Row],[Total Revenue]] / COUNTA(Report_Summary[Membership No])</f>
        <v>62659.485033999525</v>
      </c>
    </row>
    <row r="5052" spans="1:22" x14ac:dyDescent="0.3">
      <c r="A5052" t="s">
        <v>5091</v>
      </c>
      <c r="B5052">
        <v>2023</v>
      </c>
      <c r="C5052" t="s">
        <v>14</v>
      </c>
      <c r="D5052">
        <v>38</v>
      </c>
      <c r="E5052" t="str">
        <f t="shared" si="78"/>
        <v>Middle Age</v>
      </c>
      <c r="F5052" t="s">
        <v>20</v>
      </c>
      <c r="G5052" t="s">
        <v>24</v>
      </c>
      <c r="H5052" t="s">
        <v>30</v>
      </c>
      <c r="I5052">
        <v>29</v>
      </c>
      <c r="J5052">
        <v>1.79</v>
      </c>
      <c r="K5052" t="s">
        <v>32</v>
      </c>
      <c r="L5052" t="s">
        <v>33</v>
      </c>
      <c r="M5052" s="1">
        <v>19683.32</v>
      </c>
      <c r="N5052" s="1">
        <v>2295.79</v>
      </c>
      <c r="O5052" s="1">
        <v>284.49</v>
      </c>
      <c r="P5052" s="1">
        <v>0</v>
      </c>
      <c r="Q5052" s="1">
        <v>77655.070000000007</v>
      </c>
      <c r="R5052" s="1">
        <v>70305.600000000006</v>
      </c>
      <c r="S5052" s="1">
        <v>23590.75</v>
      </c>
      <c r="T5052" s="1">
        <v>124369.92</v>
      </c>
      <c r="U5052" s="1">
        <f>SUM(Report_Summary[Revenue])</f>
        <v>626594850.33999527</v>
      </c>
      <c r="V5052" s="1">
        <f>Report_Summary[[#This Row],[Total Revenue]] / COUNTA(Report_Summary[Membership No])</f>
        <v>62659.485033999525</v>
      </c>
    </row>
    <row r="5053" spans="1:22" x14ac:dyDescent="0.3">
      <c r="A5053" t="s">
        <v>5092</v>
      </c>
      <c r="B5053">
        <v>2019</v>
      </c>
      <c r="C5053" t="s">
        <v>14</v>
      </c>
      <c r="D5053">
        <v>73</v>
      </c>
      <c r="E5053" t="str">
        <f t="shared" si="78"/>
        <v>Old</v>
      </c>
      <c r="F5053" t="s">
        <v>20</v>
      </c>
      <c r="G5053" t="s">
        <v>25</v>
      </c>
      <c r="H5053" t="s">
        <v>31</v>
      </c>
      <c r="I5053">
        <v>33</v>
      </c>
      <c r="J5053">
        <v>3.36</v>
      </c>
      <c r="K5053" t="s">
        <v>33</v>
      </c>
      <c r="L5053" t="s">
        <v>33</v>
      </c>
      <c r="M5053" s="1">
        <v>8305.82</v>
      </c>
      <c r="N5053" s="1">
        <v>1721.95</v>
      </c>
      <c r="O5053" s="1">
        <v>3762.1</v>
      </c>
      <c r="P5053" s="1">
        <v>0</v>
      </c>
      <c r="Q5053" s="1">
        <v>27102.52</v>
      </c>
      <c r="R5053" s="1">
        <v>34529.53</v>
      </c>
      <c r="S5053" s="1">
        <v>15315.95</v>
      </c>
      <c r="T5053" s="1">
        <v>46316.1</v>
      </c>
      <c r="U5053" s="1">
        <f>SUM(Report_Summary[Revenue])</f>
        <v>626594850.33999527</v>
      </c>
      <c r="V5053" s="1">
        <f>Report_Summary[[#This Row],[Total Revenue]] / COUNTA(Report_Summary[Membership No])</f>
        <v>62659.485033999525</v>
      </c>
    </row>
    <row r="5054" spans="1:22" x14ac:dyDescent="0.3">
      <c r="A5054" t="s">
        <v>5093</v>
      </c>
      <c r="B5054">
        <v>2016</v>
      </c>
      <c r="C5054" t="s">
        <v>13</v>
      </c>
      <c r="D5054">
        <v>40</v>
      </c>
      <c r="E5054" t="str">
        <f t="shared" si="78"/>
        <v>Middle Age</v>
      </c>
      <c r="F5054" t="s">
        <v>18</v>
      </c>
      <c r="G5054" t="s">
        <v>24</v>
      </c>
      <c r="H5054" t="s">
        <v>27</v>
      </c>
      <c r="I5054">
        <v>28</v>
      </c>
      <c r="J5054">
        <v>2.0499999999999998</v>
      </c>
      <c r="K5054" t="s">
        <v>33</v>
      </c>
      <c r="L5054" t="s">
        <v>33</v>
      </c>
      <c r="M5054" s="1">
        <v>2182.73</v>
      </c>
      <c r="N5054" s="1">
        <v>1516.65</v>
      </c>
      <c r="O5054" s="1">
        <v>824.1</v>
      </c>
      <c r="P5054" s="1">
        <v>0</v>
      </c>
      <c r="Q5054" s="1">
        <v>3985.08</v>
      </c>
      <c r="R5054" s="1">
        <v>7743.29</v>
      </c>
      <c r="S5054" s="1">
        <v>-20437.900000000001</v>
      </c>
      <c r="T5054" s="1">
        <v>32166.27</v>
      </c>
      <c r="U5054" s="1">
        <f>SUM(Report_Summary[Revenue])</f>
        <v>626594850.33999527</v>
      </c>
      <c r="V5054" s="1">
        <f>Report_Summary[[#This Row],[Total Revenue]] / COUNTA(Report_Summary[Membership No])</f>
        <v>62659.485033999525</v>
      </c>
    </row>
    <row r="5055" spans="1:22" x14ac:dyDescent="0.3">
      <c r="A5055" t="s">
        <v>5094</v>
      </c>
      <c r="B5055">
        <v>2023</v>
      </c>
      <c r="C5055" t="s">
        <v>14</v>
      </c>
      <c r="D5055">
        <v>70</v>
      </c>
      <c r="E5055" t="str">
        <f t="shared" si="78"/>
        <v>Old</v>
      </c>
      <c r="F5055" t="s">
        <v>16</v>
      </c>
      <c r="G5055" t="s">
        <v>25</v>
      </c>
      <c r="H5055" t="s">
        <v>27</v>
      </c>
      <c r="I5055">
        <v>24</v>
      </c>
      <c r="J5055">
        <v>2.35</v>
      </c>
      <c r="K5055" t="s">
        <v>32</v>
      </c>
      <c r="L5055" t="s">
        <v>33</v>
      </c>
      <c r="M5055" s="1">
        <v>18869.150000000001</v>
      </c>
      <c r="N5055" s="1">
        <v>3771.13</v>
      </c>
      <c r="O5055" s="1">
        <v>4361.6899999999996</v>
      </c>
      <c r="P5055" s="1">
        <v>0</v>
      </c>
      <c r="Q5055" s="1">
        <v>93776.74</v>
      </c>
      <c r="R5055" s="1">
        <v>24618.69</v>
      </c>
      <c r="S5055" s="1">
        <v>6603.9</v>
      </c>
      <c r="T5055" s="1">
        <v>111791.53</v>
      </c>
      <c r="U5055" s="1">
        <f>SUM(Report_Summary[Revenue])</f>
        <v>626594850.33999527</v>
      </c>
      <c r="V5055" s="1">
        <f>Report_Summary[[#This Row],[Total Revenue]] / COUNTA(Report_Summary[Membership No])</f>
        <v>62659.485033999525</v>
      </c>
    </row>
    <row r="5056" spans="1:22" x14ac:dyDescent="0.3">
      <c r="A5056" t="s">
        <v>5095</v>
      </c>
      <c r="B5056">
        <v>2023</v>
      </c>
      <c r="C5056" t="s">
        <v>14</v>
      </c>
      <c r="D5056">
        <v>55</v>
      </c>
      <c r="E5056" t="str">
        <f t="shared" si="78"/>
        <v>Middle Age</v>
      </c>
      <c r="F5056" t="s">
        <v>18</v>
      </c>
      <c r="G5056" t="s">
        <v>25</v>
      </c>
      <c r="H5056" t="s">
        <v>26</v>
      </c>
      <c r="I5056">
        <v>32</v>
      </c>
      <c r="J5056">
        <v>3.58</v>
      </c>
      <c r="K5056" t="s">
        <v>33</v>
      </c>
      <c r="L5056" t="s">
        <v>33</v>
      </c>
      <c r="M5056" s="1">
        <v>3699.36</v>
      </c>
      <c r="N5056" s="1">
        <v>4406.87</v>
      </c>
      <c r="O5056" s="1">
        <v>5694.91</v>
      </c>
      <c r="P5056" s="1">
        <v>0</v>
      </c>
      <c r="Q5056" s="1">
        <v>15665.36</v>
      </c>
      <c r="R5056" s="1">
        <v>11764.5</v>
      </c>
      <c r="S5056" s="1">
        <v>11423.92</v>
      </c>
      <c r="T5056" s="1">
        <v>16005.94</v>
      </c>
      <c r="U5056" s="1">
        <f>SUM(Report_Summary[Revenue])</f>
        <v>626594850.33999527</v>
      </c>
      <c r="V5056" s="1">
        <f>Report_Summary[[#This Row],[Total Revenue]] / COUNTA(Report_Summary[Membership No])</f>
        <v>62659.485033999525</v>
      </c>
    </row>
    <row r="5057" spans="1:22" x14ac:dyDescent="0.3">
      <c r="A5057" t="s">
        <v>5096</v>
      </c>
      <c r="B5057">
        <v>2015</v>
      </c>
      <c r="C5057" t="s">
        <v>14</v>
      </c>
      <c r="D5057">
        <v>22</v>
      </c>
      <c r="E5057" t="str">
        <f t="shared" si="78"/>
        <v>Young</v>
      </c>
      <c r="F5057" t="s">
        <v>21</v>
      </c>
      <c r="G5057" t="s">
        <v>22</v>
      </c>
      <c r="H5057" t="s">
        <v>26</v>
      </c>
      <c r="I5057">
        <v>26</v>
      </c>
      <c r="J5057">
        <v>1.65</v>
      </c>
      <c r="K5057" t="s">
        <v>33</v>
      </c>
      <c r="L5057" t="s">
        <v>33</v>
      </c>
      <c r="M5057" s="1">
        <v>11546.89</v>
      </c>
      <c r="N5057" s="1">
        <v>1163.18</v>
      </c>
      <c r="O5057" s="1">
        <v>5207.46</v>
      </c>
      <c r="P5057" s="1">
        <v>0</v>
      </c>
      <c r="Q5057" s="1">
        <v>30641.38</v>
      </c>
      <c r="R5057" s="1">
        <v>32554.6</v>
      </c>
      <c r="S5057" s="1">
        <v>5489.01</v>
      </c>
      <c r="T5057" s="1">
        <v>57706.97</v>
      </c>
      <c r="U5057" s="1">
        <f>SUM(Report_Summary[Revenue])</f>
        <v>626594850.33999527</v>
      </c>
      <c r="V5057" s="1">
        <f>Report_Summary[[#This Row],[Total Revenue]] / COUNTA(Report_Summary[Membership No])</f>
        <v>62659.485033999525</v>
      </c>
    </row>
    <row r="5058" spans="1:22" x14ac:dyDescent="0.3">
      <c r="A5058" t="s">
        <v>5097</v>
      </c>
      <c r="B5058">
        <v>2015</v>
      </c>
      <c r="C5058" t="s">
        <v>14</v>
      </c>
      <c r="D5058">
        <v>58</v>
      </c>
      <c r="E5058" t="str">
        <f t="shared" si="78"/>
        <v>Old</v>
      </c>
      <c r="F5058" t="s">
        <v>18</v>
      </c>
      <c r="G5058" t="s">
        <v>23</v>
      </c>
      <c r="H5058" t="s">
        <v>30</v>
      </c>
      <c r="I5058">
        <v>21</v>
      </c>
      <c r="J5058">
        <v>2.91</v>
      </c>
      <c r="K5058" t="s">
        <v>33</v>
      </c>
      <c r="L5058" t="s">
        <v>33</v>
      </c>
      <c r="M5058" s="1">
        <v>10930.39</v>
      </c>
      <c r="N5058" s="1">
        <v>711.6</v>
      </c>
      <c r="O5058" s="1">
        <v>4589.07</v>
      </c>
      <c r="P5058" s="1">
        <v>0</v>
      </c>
      <c r="Q5058" s="1">
        <v>27654.48</v>
      </c>
      <c r="R5058" s="1">
        <v>41681.480000000003</v>
      </c>
      <c r="S5058" s="1">
        <v>19589.599999999999</v>
      </c>
      <c r="T5058" s="1">
        <v>49746.36</v>
      </c>
      <c r="U5058" s="1">
        <f>SUM(Report_Summary[Revenue])</f>
        <v>626594850.33999527</v>
      </c>
      <c r="V5058" s="1">
        <f>Report_Summary[[#This Row],[Total Revenue]] / COUNTA(Report_Summary[Membership No])</f>
        <v>62659.485033999525</v>
      </c>
    </row>
    <row r="5059" spans="1:22" x14ac:dyDescent="0.3">
      <c r="A5059" t="s">
        <v>5098</v>
      </c>
      <c r="B5059">
        <v>2020</v>
      </c>
      <c r="C5059" t="s">
        <v>14</v>
      </c>
      <c r="D5059">
        <v>75</v>
      </c>
      <c r="E5059" t="str">
        <f t="shared" ref="E5059:E5122" si="79">IF(D5059&gt;55,"Old",IF(D5059&gt;=31,"Middle Age",IF(D5059&lt;31,"Young","Invalid")))</f>
        <v>Old</v>
      </c>
      <c r="F5059" t="s">
        <v>20</v>
      </c>
      <c r="G5059" t="s">
        <v>22</v>
      </c>
      <c r="H5059" t="s">
        <v>31</v>
      </c>
      <c r="I5059">
        <v>30</v>
      </c>
      <c r="J5059">
        <v>1.75</v>
      </c>
      <c r="K5059" t="s">
        <v>33</v>
      </c>
      <c r="L5059" t="s">
        <v>33</v>
      </c>
      <c r="M5059" s="1">
        <v>9884.5400000000009</v>
      </c>
      <c r="N5059" s="1">
        <v>1346.25</v>
      </c>
      <c r="O5059" s="1">
        <v>6003.28</v>
      </c>
      <c r="P5059" s="1">
        <v>0</v>
      </c>
      <c r="Q5059" s="1">
        <v>21900.63</v>
      </c>
      <c r="R5059" s="1">
        <v>27981.16</v>
      </c>
      <c r="S5059" s="1">
        <v>16400.5</v>
      </c>
      <c r="T5059" s="1">
        <v>33481.29</v>
      </c>
      <c r="U5059" s="1">
        <f>SUM(Report_Summary[Revenue])</f>
        <v>626594850.33999527</v>
      </c>
      <c r="V5059" s="1">
        <f>Report_Summary[[#This Row],[Total Revenue]] / COUNTA(Report_Summary[Membership No])</f>
        <v>62659.485033999525</v>
      </c>
    </row>
    <row r="5060" spans="1:22" x14ac:dyDescent="0.3">
      <c r="A5060" t="s">
        <v>5099</v>
      </c>
      <c r="B5060">
        <v>2021</v>
      </c>
      <c r="C5060" t="s">
        <v>14</v>
      </c>
      <c r="D5060">
        <v>30</v>
      </c>
      <c r="E5060" t="str">
        <f t="shared" si="79"/>
        <v>Young</v>
      </c>
      <c r="F5060" t="s">
        <v>17</v>
      </c>
      <c r="G5060" t="s">
        <v>22</v>
      </c>
      <c r="H5060" t="s">
        <v>28</v>
      </c>
      <c r="I5060">
        <v>29</v>
      </c>
      <c r="J5060">
        <v>1.75</v>
      </c>
      <c r="K5060" t="s">
        <v>32</v>
      </c>
      <c r="L5060" t="s">
        <v>33</v>
      </c>
      <c r="M5060" s="1">
        <v>1187.75</v>
      </c>
      <c r="N5060" s="1">
        <v>1338.67</v>
      </c>
      <c r="O5060" s="1">
        <v>560.91</v>
      </c>
      <c r="P5060" s="1">
        <v>0</v>
      </c>
      <c r="Q5060" s="1">
        <v>2874.35</v>
      </c>
      <c r="R5060" s="1">
        <v>5591.58</v>
      </c>
      <c r="S5060" s="1">
        <v>25823.02</v>
      </c>
      <c r="T5060" s="1">
        <v>-17357.09</v>
      </c>
      <c r="U5060" s="1">
        <f>SUM(Report_Summary[Revenue])</f>
        <v>626594850.33999527</v>
      </c>
      <c r="V5060" s="1">
        <f>Report_Summary[[#This Row],[Total Revenue]] / COUNTA(Report_Summary[Membership No])</f>
        <v>62659.485033999525</v>
      </c>
    </row>
    <row r="5061" spans="1:22" x14ac:dyDescent="0.3">
      <c r="A5061" t="s">
        <v>5100</v>
      </c>
      <c r="B5061">
        <v>2024</v>
      </c>
      <c r="C5061" t="s">
        <v>13</v>
      </c>
      <c r="D5061">
        <v>23</v>
      </c>
      <c r="E5061" t="str">
        <f t="shared" si="79"/>
        <v>Young</v>
      </c>
      <c r="F5061" t="s">
        <v>16</v>
      </c>
      <c r="G5061" t="s">
        <v>23</v>
      </c>
      <c r="H5061" t="s">
        <v>29</v>
      </c>
      <c r="I5061">
        <v>29</v>
      </c>
      <c r="J5061">
        <v>2.81</v>
      </c>
      <c r="K5061" t="s">
        <v>33</v>
      </c>
      <c r="L5061" t="s">
        <v>33</v>
      </c>
      <c r="M5061" s="1">
        <v>18292.05</v>
      </c>
      <c r="N5061" s="1">
        <v>814.38</v>
      </c>
      <c r="O5061" s="1">
        <v>2242.08</v>
      </c>
      <c r="P5061" s="1">
        <v>0</v>
      </c>
      <c r="Q5061" s="1">
        <v>82189.75</v>
      </c>
      <c r="R5061" s="1">
        <v>58889.01</v>
      </c>
      <c r="S5061" s="1">
        <v>7633.77</v>
      </c>
      <c r="T5061" s="1">
        <v>133444.99</v>
      </c>
      <c r="U5061" s="1">
        <f>SUM(Report_Summary[Revenue])</f>
        <v>626594850.33999527</v>
      </c>
      <c r="V5061" s="1">
        <f>Report_Summary[[#This Row],[Total Revenue]] / COUNTA(Report_Summary[Membership No])</f>
        <v>62659.485033999525</v>
      </c>
    </row>
    <row r="5062" spans="1:22" x14ac:dyDescent="0.3">
      <c r="A5062" t="s">
        <v>5101</v>
      </c>
      <c r="B5062">
        <v>2022</v>
      </c>
      <c r="C5062" t="s">
        <v>13</v>
      </c>
      <c r="D5062">
        <v>59</v>
      </c>
      <c r="E5062" t="str">
        <f t="shared" si="79"/>
        <v>Old</v>
      </c>
      <c r="F5062" t="s">
        <v>15</v>
      </c>
      <c r="G5062" t="s">
        <v>25</v>
      </c>
      <c r="H5062" t="s">
        <v>29</v>
      </c>
      <c r="I5062">
        <v>31</v>
      </c>
      <c r="J5062">
        <v>3.29</v>
      </c>
      <c r="K5062" t="s">
        <v>32</v>
      </c>
      <c r="L5062" t="s">
        <v>33</v>
      </c>
      <c r="M5062" s="1">
        <v>1770.3</v>
      </c>
      <c r="N5062" s="1">
        <v>4435.1400000000003</v>
      </c>
      <c r="O5062" s="1">
        <v>3154.34</v>
      </c>
      <c r="P5062" s="1">
        <v>0</v>
      </c>
      <c r="Q5062" s="1">
        <v>4061.43</v>
      </c>
      <c r="R5062" s="1">
        <v>7172.89</v>
      </c>
      <c r="S5062" s="1">
        <v>14745.04</v>
      </c>
      <c r="T5062" s="1">
        <v>-3510.72</v>
      </c>
      <c r="U5062" s="1">
        <f>SUM(Report_Summary[Revenue])</f>
        <v>626594850.33999527</v>
      </c>
      <c r="V5062" s="1">
        <f>Report_Summary[[#This Row],[Total Revenue]] / COUNTA(Report_Summary[Membership No])</f>
        <v>62659.485033999525</v>
      </c>
    </row>
    <row r="5063" spans="1:22" x14ac:dyDescent="0.3">
      <c r="A5063" t="s">
        <v>5102</v>
      </c>
      <c r="B5063">
        <v>2020</v>
      </c>
      <c r="C5063" t="s">
        <v>13</v>
      </c>
      <c r="D5063">
        <v>79</v>
      </c>
      <c r="E5063" t="str">
        <f t="shared" si="79"/>
        <v>Old</v>
      </c>
      <c r="F5063" t="s">
        <v>17</v>
      </c>
      <c r="G5063" t="s">
        <v>25</v>
      </c>
      <c r="H5063" t="s">
        <v>31</v>
      </c>
      <c r="I5063">
        <v>31</v>
      </c>
      <c r="J5063">
        <v>1.64</v>
      </c>
      <c r="K5063" t="s">
        <v>33</v>
      </c>
      <c r="L5063" t="s">
        <v>33</v>
      </c>
      <c r="M5063" s="1">
        <v>3241.92</v>
      </c>
      <c r="N5063" s="1">
        <v>3082.09</v>
      </c>
      <c r="O5063" s="1">
        <v>2580.1999999999998</v>
      </c>
      <c r="P5063" s="1">
        <v>0</v>
      </c>
      <c r="Q5063" s="1">
        <v>5115.3100000000004</v>
      </c>
      <c r="R5063" s="1">
        <v>13273.94</v>
      </c>
      <c r="S5063" s="1">
        <v>-23208.880000000001</v>
      </c>
      <c r="T5063" s="1">
        <v>41598.129999999997</v>
      </c>
      <c r="U5063" s="1">
        <f>SUM(Report_Summary[Revenue])</f>
        <v>626594850.33999527</v>
      </c>
      <c r="V5063" s="1">
        <f>Report_Summary[[#This Row],[Total Revenue]] / COUNTA(Report_Summary[Membership No])</f>
        <v>62659.485033999525</v>
      </c>
    </row>
    <row r="5064" spans="1:22" x14ac:dyDescent="0.3">
      <c r="A5064" t="s">
        <v>5103</v>
      </c>
      <c r="B5064">
        <v>2024</v>
      </c>
      <c r="C5064" t="s">
        <v>13</v>
      </c>
      <c r="D5064">
        <v>45</v>
      </c>
      <c r="E5064" t="str">
        <f t="shared" si="79"/>
        <v>Middle Age</v>
      </c>
      <c r="F5064" t="s">
        <v>20</v>
      </c>
      <c r="G5064" t="s">
        <v>24</v>
      </c>
      <c r="H5064" t="s">
        <v>30</v>
      </c>
      <c r="I5064">
        <v>22</v>
      </c>
      <c r="J5064">
        <v>1.8</v>
      </c>
      <c r="K5064" t="s">
        <v>32</v>
      </c>
      <c r="L5064" t="s">
        <v>33</v>
      </c>
      <c r="M5064" s="1">
        <v>622.61</v>
      </c>
      <c r="N5064" s="1">
        <v>297.87</v>
      </c>
      <c r="O5064" s="1">
        <v>4272.3599999999997</v>
      </c>
      <c r="P5064" s="1">
        <v>0</v>
      </c>
      <c r="Q5064" s="1">
        <v>1629.56</v>
      </c>
      <c r="R5064" s="1">
        <v>2136.9499999999998</v>
      </c>
      <c r="S5064" s="1">
        <v>16837.060000000001</v>
      </c>
      <c r="T5064" s="1">
        <v>-13070.55</v>
      </c>
      <c r="U5064" s="1">
        <f>SUM(Report_Summary[Revenue])</f>
        <v>626594850.33999527</v>
      </c>
      <c r="V5064" s="1">
        <f>Report_Summary[[#This Row],[Total Revenue]] / COUNTA(Report_Summary[Membership No])</f>
        <v>62659.485033999525</v>
      </c>
    </row>
    <row r="5065" spans="1:22" x14ac:dyDescent="0.3">
      <c r="A5065" t="s">
        <v>5104</v>
      </c>
      <c r="B5065">
        <v>2018</v>
      </c>
      <c r="C5065" t="s">
        <v>13</v>
      </c>
      <c r="D5065">
        <v>40</v>
      </c>
      <c r="E5065" t="str">
        <f t="shared" si="79"/>
        <v>Middle Age</v>
      </c>
      <c r="F5065" t="s">
        <v>17</v>
      </c>
      <c r="G5065" t="s">
        <v>25</v>
      </c>
      <c r="H5065" t="s">
        <v>29</v>
      </c>
      <c r="I5065">
        <v>33</v>
      </c>
      <c r="J5065">
        <v>2.59</v>
      </c>
      <c r="K5065" t="s">
        <v>33</v>
      </c>
      <c r="L5065" t="s">
        <v>33</v>
      </c>
      <c r="M5065" s="1">
        <v>805.7</v>
      </c>
      <c r="N5065" s="1">
        <v>3383.07</v>
      </c>
      <c r="O5065" s="1">
        <v>99.32</v>
      </c>
      <c r="P5065" s="1">
        <v>0</v>
      </c>
      <c r="Q5065" s="1">
        <v>3552.58</v>
      </c>
      <c r="R5065" s="1">
        <v>3058.33</v>
      </c>
      <c r="S5065" s="1">
        <v>4725.2700000000004</v>
      </c>
      <c r="T5065" s="1">
        <v>1885.64</v>
      </c>
      <c r="U5065" s="1">
        <f>SUM(Report_Summary[Revenue])</f>
        <v>626594850.33999527</v>
      </c>
      <c r="V5065" s="1">
        <f>Report_Summary[[#This Row],[Total Revenue]] / COUNTA(Report_Summary[Membership No])</f>
        <v>62659.485033999525</v>
      </c>
    </row>
    <row r="5066" spans="1:22" x14ac:dyDescent="0.3">
      <c r="A5066" t="s">
        <v>5105</v>
      </c>
      <c r="B5066">
        <v>2016</v>
      </c>
      <c r="C5066" t="s">
        <v>14</v>
      </c>
      <c r="D5066">
        <v>78</v>
      </c>
      <c r="E5066" t="str">
        <f t="shared" si="79"/>
        <v>Old</v>
      </c>
      <c r="F5066" t="s">
        <v>16</v>
      </c>
      <c r="G5066" t="s">
        <v>23</v>
      </c>
      <c r="H5066" t="s">
        <v>31</v>
      </c>
      <c r="I5066">
        <v>29</v>
      </c>
      <c r="J5066">
        <v>1.6</v>
      </c>
      <c r="K5066" t="s">
        <v>32</v>
      </c>
      <c r="L5066" t="s">
        <v>33</v>
      </c>
      <c r="M5066" s="1">
        <v>548.72</v>
      </c>
      <c r="N5066" s="1">
        <v>638.16999999999996</v>
      </c>
      <c r="O5066" s="1">
        <v>7384.85</v>
      </c>
      <c r="P5066" s="1">
        <v>0</v>
      </c>
      <c r="Q5066" s="1">
        <v>1256.4000000000001</v>
      </c>
      <c r="R5066" s="1">
        <v>1388.12</v>
      </c>
      <c r="S5066" s="1">
        <v>4853.6000000000004</v>
      </c>
      <c r="T5066" s="1">
        <v>-2209.08</v>
      </c>
      <c r="U5066" s="1">
        <f>SUM(Report_Summary[Revenue])</f>
        <v>626594850.33999527</v>
      </c>
      <c r="V5066" s="1">
        <f>Report_Summary[[#This Row],[Total Revenue]] / COUNTA(Report_Summary[Membership No])</f>
        <v>62659.485033999525</v>
      </c>
    </row>
    <row r="5067" spans="1:22" x14ac:dyDescent="0.3">
      <c r="A5067" t="s">
        <v>5106</v>
      </c>
      <c r="B5067">
        <v>2021</v>
      </c>
      <c r="C5067" t="s">
        <v>13</v>
      </c>
      <c r="D5067">
        <v>59</v>
      </c>
      <c r="E5067" t="str">
        <f t="shared" si="79"/>
        <v>Old</v>
      </c>
      <c r="F5067" t="s">
        <v>15</v>
      </c>
      <c r="G5067" t="s">
        <v>22</v>
      </c>
      <c r="H5067" t="s">
        <v>31</v>
      </c>
      <c r="I5067">
        <v>34</v>
      </c>
      <c r="J5067">
        <v>3.06</v>
      </c>
      <c r="K5067" t="s">
        <v>32</v>
      </c>
      <c r="L5067" t="s">
        <v>33</v>
      </c>
      <c r="M5067" s="1">
        <v>3947.21</v>
      </c>
      <c r="N5067" s="1">
        <v>3630.17</v>
      </c>
      <c r="O5067" s="1">
        <v>6635.13</v>
      </c>
      <c r="P5067" s="1">
        <v>0</v>
      </c>
      <c r="Q5067" s="1">
        <v>11766.51</v>
      </c>
      <c r="R5067" s="1">
        <v>15048.09</v>
      </c>
      <c r="S5067" s="1">
        <v>-20785.05</v>
      </c>
      <c r="T5067" s="1">
        <v>47599.65</v>
      </c>
      <c r="U5067" s="1">
        <f>SUM(Report_Summary[Revenue])</f>
        <v>626594850.33999527</v>
      </c>
      <c r="V5067" s="1">
        <f>Report_Summary[[#This Row],[Total Revenue]] / COUNTA(Report_Summary[Membership No])</f>
        <v>62659.485033999525</v>
      </c>
    </row>
    <row r="5068" spans="1:22" x14ac:dyDescent="0.3">
      <c r="A5068" t="s">
        <v>5107</v>
      </c>
      <c r="B5068">
        <v>2021</v>
      </c>
      <c r="C5068" t="s">
        <v>13</v>
      </c>
      <c r="D5068">
        <v>43</v>
      </c>
      <c r="E5068" t="str">
        <f t="shared" si="79"/>
        <v>Middle Age</v>
      </c>
      <c r="F5068" t="s">
        <v>16</v>
      </c>
      <c r="G5068" t="s">
        <v>24</v>
      </c>
      <c r="H5068" t="s">
        <v>30</v>
      </c>
      <c r="I5068">
        <v>28</v>
      </c>
      <c r="J5068">
        <v>2.89</v>
      </c>
      <c r="K5068" t="s">
        <v>33</v>
      </c>
      <c r="L5068" t="s">
        <v>33</v>
      </c>
      <c r="M5068" s="1">
        <v>16580.189999999999</v>
      </c>
      <c r="N5068" s="1">
        <v>3102.74</v>
      </c>
      <c r="O5068" s="1">
        <v>636.26</v>
      </c>
      <c r="P5068" s="1">
        <v>0</v>
      </c>
      <c r="Q5068" s="1">
        <v>48391.28</v>
      </c>
      <c r="R5068" s="1">
        <v>30806.799999999999</v>
      </c>
      <c r="S5068" s="1">
        <v>2988.95</v>
      </c>
      <c r="T5068" s="1">
        <v>76209.13</v>
      </c>
      <c r="U5068" s="1">
        <f>SUM(Report_Summary[Revenue])</f>
        <v>626594850.33999527</v>
      </c>
      <c r="V5068" s="1">
        <f>Report_Summary[[#This Row],[Total Revenue]] / COUNTA(Report_Summary[Membership No])</f>
        <v>62659.485033999525</v>
      </c>
    </row>
    <row r="5069" spans="1:22" x14ac:dyDescent="0.3">
      <c r="A5069" t="s">
        <v>5108</v>
      </c>
      <c r="B5069">
        <v>2016</v>
      </c>
      <c r="C5069" t="s">
        <v>14</v>
      </c>
      <c r="D5069">
        <v>25</v>
      </c>
      <c r="E5069" t="str">
        <f t="shared" si="79"/>
        <v>Young</v>
      </c>
      <c r="F5069" t="s">
        <v>20</v>
      </c>
      <c r="G5069" t="s">
        <v>25</v>
      </c>
      <c r="H5069" t="s">
        <v>30</v>
      </c>
      <c r="I5069">
        <v>27</v>
      </c>
      <c r="J5069">
        <v>2.0299999999999998</v>
      </c>
      <c r="K5069" t="s">
        <v>33</v>
      </c>
      <c r="L5069" t="s">
        <v>33</v>
      </c>
      <c r="M5069" s="1">
        <v>4148.1099999999997</v>
      </c>
      <c r="N5069" s="1">
        <v>727.16</v>
      </c>
      <c r="O5069" s="1">
        <v>2450.75</v>
      </c>
      <c r="P5069" s="1">
        <v>0</v>
      </c>
      <c r="Q5069" s="1">
        <v>5719.05</v>
      </c>
      <c r="R5069" s="1">
        <v>20656.62</v>
      </c>
      <c r="S5069" s="1">
        <v>28333.71</v>
      </c>
      <c r="T5069" s="1">
        <v>-1958.04</v>
      </c>
      <c r="U5069" s="1">
        <f>SUM(Report_Summary[Revenue])</f>
        <v>626594850.33999527</v>
      </c>
      <c r="V5069" s="1">
        <f>Report_Summary[[#This Row],[Total Revenue]] / COUNTA(Report_Summary[Membership No])</f>
        <v>62659.485033999525</v>
      </c>
    </row>
    <row r="5070" spans="1:22" x14ac:dyDescent="0.3">
      <c r="A5070" t="s">
        <v>5109</v>
      </c>
      <c r="B5070">
        <v>2024</v>
      </c>
      <c r="C5070" t="s">
        <v>14</v>
      </c>
      <c r="D5070">
        <v>21</v>
      </c>
      <c r="E5070" t="str">
        <f t="shared" si="79"/>
        <v>Young</v>
      </c>
      <c r="F5070" t="s">
        <v>19</v>
      </c>
      <c r="G5070" t="s">
        <v>22</v>
      </c>
      <c r="H5070" t="s">
        <v>26</v>
      </c>
      <c r="I5070">
        <v>27</v>
      </c>
      <c r="J5070">
        <v>2.48</v>
      </c>
      <c r="K5070" t="s">
        <v>33</v>
      </c>
      <c r="L5070" t="s">
        <v>33</v>
      </c>
      <c r="M5070" s="1">
        <v>16918.63</v>
      </c>
      <c r="N5070" s="1">
        <v>965.91</v>
      </c>
      <c r="O5070" s="1">
        <v>5586.66</v>
      </c>
      <c r="P5070" s="1">
        <v>0</v>
      </c>
      <c r="Q5070" s="1">
        <v>77839.149999999994</v>
      </c>
      <c r="R5070" s="1">
        <v>35929.57</v>
      </c>
      <c r="S5070" s="1">
        <v>27705.15</v>
      </c>
      <c r="T5070" s="1">
        <v>86063.57</v>
      </c>
      <c r="U5070" s="1">
        <f>SUM(Report_Summary[Revenue])</f>
        <v>626594850.33999527</v>
      </c>
      <c r="V5070" s="1">
        <f>Report_Summary[[#This Row],[Total Revenue]] / COUNTA(Report_Summary[Membership No])</f>
        <v>62659.485033999525</v>
      </c>
    </row>
    <row r="5071" spans="1:22" x14ac:dyDescent="0.3">
      <c r="A5071" t="s">
        <v>5110</v>
      </c>
      <c r="B5071">
        <v>2019</v>
      </c>
      <c r="C5071" t="s">
        <v>13</v>
      </c>
      <c r="D5071">
        <v>30</v>
      </c>
      <c r="E5071" t="str">
        <f t="shared" si="79"/>
        <v>Young</v>
      </c>
      <c r="F5071" t="s">
        <v>19</v>
      </c>
      <c r="G5071" t="s">
        <v>22</v>
      </c>
      <c r="H5071" t="s">
        <v>30</v>
      </c>
      <c r="I5071">
        <v>34</v>
      </c>
      <c r="J5071">
        <v>2.93</v>
      </c>
      <c r="K5071" t="s">
        <v>33</v>
      </c>
      <c r="L5071" t="s">
        <v>33</v>
      </c>
      <c r="M5071" s="1">
        <v>12675.05</v>
      </c>
      <c r="N5071" s="1">
        <v>1649</v>
      </c>
      <c r="O5071" s="1">
        <v>4500.7299999999996</v>
      </c>
      <c r="P5071" s="1">
        <v>0</v>
      </c>
      <c r="Q5071" s="1">
        <v>48986.73</v>
      </c>
      <c r="R5071" s="1">
        <v>51981.29</v>
      </c>
      <c r="S5071" s="1">
        <v>24970.36</v>
      </c>
      <c r="T5071" s="1">
        <v>75997.66</v>
      </c>
      <c r="U5071" s="1">
        <f>SUM(Report_Summary[Revenue])</f>
        <v>626594850.33999527</v>
      </c>
      <c r="V5071" s="1">
        <f>Report_Summary[[#This Row],[Total Revenue]] / COUNTA(Report_Summary[Membership No])</f>
        <v>62659.485033999525</v>
      </c>
    </row>
    <row r="5072" spans="1:22" x14ac:dyDescent="0.3">
      <c r="A5072" t="s">
        <v>5111</v>
      </c>
      <c r="B5072">
        <v>2023</v>
      </c>
      <c r="C5072" t="s">
        <v>14</v>
      </c>
      <c r="D5072">
        <v>31</v>
      </c>
      <c r="E5072" t="str">
        <f t="shared" si="79"/>
        <v>Middle Age</v>
      </c>
      <c r="F5072" t="s">
        <v>18</v>
      </c>
      <c r="G5072" t="s">
        <v>22</v>
      </c>
      <c r="H5072" t="s">
        <v>28</v>
      </c>
      <c r="I5072">
        <v>29</v>
      </c>
      <c r="J5072">
        <v>2.96</v>
      </c>
      <c r="K5072" t="s">
        <v>32</v>
      </c>
      <c r="L5072" t="s">
        <v>33</v>
      </c>
      <c r="M5072" s="1">
        <v>2236.04</v>
      </c>
      <c r="N5072" s="1">
        <v>1303.1199999999999</v>
      </c>
      <c r="O5072" s="1">
        <v>5093.3900000000003</v>
      </c>
      <c r="P5072" s="1">
        <v>0</v>
      </c>
      <c r="Q5072" s="1">
        <v>8184.29</v>
      </c>
      <c r="R5072" s="1">
        <v>7901.75</v>
      </c>
      <c r="S5072" s="1">
        <v>8595.64</v>
      </c>
      <c r="T5072" s="1">
        <v>7490.4</v>
      </c>
      <c r="U5072" s="1">
        <f>SUM(Report_Summary[Revenue])</f>
        <v>626594850.33999527</v>
      </c>
      <c r="V5072" s="1">
        <f>Report_Summary[[#This Row],[Total Revenue]] / COUNTA(Report_Summary[Membership No])</f>
        <v>62659.485033999525</v>
      </c>
    </row>
    <row r="5073" spans="1:22" x14ac:dyDescent="0.3">
      <c r="A5073" t="s">
        <v>5112</v>
      </c>
      <c r="B5073">
        <v>2020</v>
      </c>
      <c r="C5073" t="s">
        <v>13</v>
      </c>
      <c r="D5073">
        <v>66</v>
      </c>
      <c r="E5073" t="str">
        <f t="shared" si="79"/>
        <v>Old</v>
      </c>
      <c r="F5073" t="s">
        <v>18</v>
      </c>
      <c r="G5073" t="s">
        <v>24</v>
      </c>
      <c r="H5073" t="s">
        <v>31</v>
      </c>
      <c r="I5073">
        <v>32</v>
      </c>
      <c r="J5073">
        <v>2.3199999999999998</v>
      </c>
      <c r="K5073" t="s">
        <v>32</v>
      </c>
      <c r="L5073" t="s">
        <v>33</v>
      </c>
      <c r="M5073" s="1">
        <v>8311.9500000000007</v>
      </c>
      <c r="N5073" s="1">
        <v>3863.54</v>
      </c>
      <c r="O5073" s="1">
        <v>4004.98</v>
      </c>
      <c r="P5073" s="1">
        <v>0</v>
      </c>
      <c r="Q5073" s="1">
        <v>18416.439999999999</v>
      </c>
      <c r="R5073" s="1">
        <v>19805.3</v>
      </c>
      <c r="S5073" s="1">
        <v>6030.19</v>
      </c>
      <c r="T5073" s="1">
        <v>32191.55</v>
      </c>
      <c r="U5073" s="1">
        <f>SUM(Report_Summary[Revenue])</f>
        <v>626594850.33999527</v>
      </c>
      <c r="V5073" s="1">
        <f>Report_Summary[[#This Row],[Total Revenue]] / COUNTA(Report_Summary[Membership No])</f>
        <v>62659.485033999525</v>
      </c>
    </row>
    <row r="5074" spans="1:22" x14ac:dyDescent="0.3">
      <c r="A5074" t="s">
        <v>5113</v>
      </c>
      <c r="B5074">
        <v>2017</v>
      </c>
      <c r="C5074" t="s">
        <v>13</v>
      </c>
      <c r="D5074">
        <v>50</v>
      </c>
      <c r="E5074" t="str">
        <f t="shared" si="79"/>
        <v>Middle Age</v>
      </c>
      <c r="F5074" t="s">
        <v>18</v>
      </c>
      <c r="G5074" t="s">
        <v>22</v>
      </c>
      <c r="H5074" t="s">
        <v>31</v>
      </c>
      <c r="I5074">
        <v>40</v>
      </c>
      <c r="J5074">
        <v>2.61</v>
      </c>
      <c r="K5074" t="s">
        <v>33</v>
      </c>
      <c r="L5074" t="s">
        <v>33</v>
      </c>
      <c r="M5074" s="1">
        <v>987.48</v>
      </c>
      <c r="N5074" s="1">
        <v>2167.15</v>
      </c>
      <c r="O5074" s="1">
        <v>7926.66</v>
      </c>
      <c r="P5074" s="1">
        <v>0</v>
      </c>
      <c r="Q5074" s="1">
        <v>4273.96</v>
      </c>
      <c r="R5074" s="1">
        <v>1477.79</v>
      </c>
      <c r="S5074" s="1">
        <v>23801.68</v>
      </c>
      <c r="T5074" s="1">
        <v>-18049.93</v>
      </c>
      <c r="U5074" s="1">
        <f>SUM(Report_Summary[Revenue])</f>
        <v>626594850.33999527</v>
      </c>
      <c r="V5074" s="1">
        <f>Report_Summary[[#This Row],[Total Revenue]] / COUNTA(Report_Summary[Membership No])</f>
        <v>62659.485033999525</v>
      </c>
    </row>
    <row r="5075" spans="1:22" x14ac:dyDescent="0.3">
      <c r="A5075" t="s">
        <v>5114</v>
      </c>
      <c r="B5075">
        <v>2015</v>
      </c>
      <c r="C5075" t="s">
        <v>14</v>
      </c>
      <c r="D5075">
        <v>66</v>
      </c>
      <c r="E5075" t="str">
        <f t="shared" si="79"/>
        <v>Old</v>
      </c>
      <c r="F5075" t="s">
        <v>19</v>
      </c>
      <c r="G5075" t="s">
        <v>24</v>
      </c>
      <c r="H5075" t="s">
        <v>31</v>
      </c>
      <c r="I5075">
        <v>24</v>
      </c>
      <c r="J5075">
        <v>2.06</v>
      </c>
      <c r="K5075" t="s">
        <v>33</v>
      </c>
      <c r="L5075" t="s">
        <v>33</v>
      </c>
      <c r="M5075" s="1">
        <v>6183.62</v>
      </c>
      <c r="N5075" s="1">
        <v>1615.75</v>
      </c>
      <c r="O5075" s="1">
        <v>4079.76</v>
      </c>
      <c r="P5075" s="1">
        <v>0</v>
      </c>
      <c r="Q5075" s="1">
        <v>21611.81</v>
      </c>
      <c r="R5075" s="1">
        <v>27117.18</v>
      </c>
      <c r="S5075" s="1">
        <v>-24136.15</v>
      </c>
      <c r="T5075" s="1">
        <v>72865.14</v>
      </c>
      <c r="U5075" s="1">
        <f>SUM(Report_Summary[Revenue])</f>
        <v>626594850.33999527</v>
      </c>
      <c r="V5075" s="1">
        <f>Report_Summary[[#This Row],[Total Revenue]] / COUNTA(Report_Summary[Membership No])</f>
        <v>62659.485033999525</v>
      </c>
    </row>
    <row r="5076" spans="1:22" x14ac:dyDescent="0.3">
      <c r="A5076" t="s">
        <v>5115</v>
      </c>
      <c r="B5076">
        <v>2015</v>
      </c>
      <c r="C5076" t="s">
        <v>13</v>
      </c>
      <c r="D5076">
        <v>30</v>
      </c>
      <c r="E5076" t="str">
        <f t="shared" si="79"/>
        <v>Young</v>
      </c>
      <c r="F5076" t="s">
        <v>16</v>
      </c>
      <c r="G5076" t="s">
        <v>24</v>
      </c>
      <c r="H5076" t="s">
        <v>29</v>
      </c>
      <c r="I5076">
        <v>26</v>
      </c>
      <c r="J5076">
        <v>2.14</v>
      </c>
      <c r="K5076" t="s">
        <v>33</v>
      </c>
      <c r="L5076" t="s">
        <v>33</v>
      </c>
      <c r="M5076" s="1">
        <v>11970.14</v>
      </c>
      <c r="N5076" s="1">
        <v>2318.52</v>
      </c>
      <c r="O5076" s="1">
        <v>1676.16</v>
      </c>
      <c r="P5076" s="1">
        <v>0</v>
      </c>
      <c r="Q5076" s="1">
        <v>25970.91</v>
      </c>
      <c r="R5076" s="1">
        <v>27445.06</v>
      </c>
      <c r="S5076" s="1">
        <v>-20897.41</v>
      </c>
      <c r="T5076" s="1">
        <v>74313.38</v>
      </c>
      <c r="U5076" s="1">
        <f>SUM(Report_Summary[Revenue])</f>
        <v>626594850.33999527</v>
      </c>
      <c r="V5076" s="1">
        <f>Report_Summary[[#This Row],[Total Revenue]] / COUNTA(Report_Summary[Membership No])</f>
        <v>62659.485033999525</v>
      </c>
    </row>
    <row r="5077" spans="1:22" x14ac:dyDescent="0.3">
      <c r="A5077" t="s">
        <v>5116</v>
      </c>
      <c r="B5077">
        <v>2017</v>
      </c>
      <c r="C5077" t="s">
        <v>13</v>
      </c>
      <c r="D5077">
        <v>56</v>
      </c>
      <c r="E5077" t="str">
        <f t="shared" si="79"/>
        <v>Old</v>
      </c>
      <c r="F5077" t="s">
        <v>15</v>
      </c>
      <c r="G5077" t="s">
        <v>23</v>
      </c>
      <c r="H5077" t="s">
        <v>29</v>
      </c>
      <c r="I5077">
        <v>34</v>
      </c>
      <c r="J5077">
        <v>3.44</v>
      </c>
      <c r="K5077" t="s">
        <v>33</v>
      </c>
      <c r="L5077" t="s">
        <v>33</v>
      </c>
      <c r="M5077" s="1">
        <v>19093.39</v>
      </c>
      <c r="N5077" s="1">
        <v>4632.03</v>
      </c>
      <c r="O5077" s="1">
        <v>4822.38</v>
      </c>
      <c r="P5077" s="1">
        <v>0</v>
      </c>
      <c r="Q5077" s="1">
        <v>62658.25</v>
      </c>
      <c r="R5077" s="1">
        <v>36189.089999999997</v>
      </c>
      <c r="S5077" s="1">
        <v>-6252.17</v>
      </c>
      <c r="T5077" s="1">
        <v>105099.51</v>
      </c>
      <c r="U5077" s="1">
        <f>SUM(Report_Summary[Revenue])</f>
        <v>626594850.33999527</v>
      </c>
      <c r="V5077" s="1">
        <f>Report_Summary[[#This Row],[Total Revenue]] / COUNTA(Report_Summary[Membership No])</f>
        <v>62659.485033999525</v>
      </c>
    </row>
    <row r="5078" spans="1:22" x14ac:dyDescent="0.3">
      <c r="A5078" t="s">
        <v>5117</v>
      </c>
      <c r="B5078">
        <v>2021</v>
      </c>
      <c r="C5078" t="s">
        <v>14</v>
      </c>
      <c r="D5078">
        <v>50</v>
      </c>
      <c r="E5078" t="str">
        <f t="shared" si="79"/>
        <v>Middle Age</v>
      </c>
      <c r="F5078" t="s">
        <v>21</v>
      </c>
      <c r="G5078" t="s">
        <v>23</v>
      </c>
      <c r="H5078" t="s">
        <v>28</v>
      </c>
      <c r="I5078">
        <v>25</v>
      </c>
      <c r="J5078">
        <v>2.4</v>
      </c>
      <c r="K5078" t="s">
        <v>32</v>
      </c>
      <c r="L5078" t="s">
        <v>33</v>
      </c>
      <c r="M5078" s="1">
        <v>19155.63</v>
      </c>
      <c r="N5078" s="1">
        <v>2695.32</v>
      </c>
      <c r="O5078" s="1">
        <v>912.25</v>
      </c>
      <c r="P5078" s="1">
        <v>0</v>
      </c>
      <c r="Q5078" s="1">
        <v>71500.11</v>
      </c>
      <c r="R5078" s="1">
        <v>79651.61</v>
      </c>
      <c r="S5078" s="1">
        <v>11709.18</v>
      </c>
      <c r="T5078" s="1">
        <v>139442.54</v>
      </c>
      <c r="U5078" s="1">
        <f>SUM(Report_Summary[Revenue])</f>
        <v>626594850.33999527</v>
      </c>
      <c r="V5078" s="1">
        <f>Report_Summary[[#This Row],[Total Revenue]] / COUNTA(Report_Summary[Membership No])</f>
        <v>62659.485033999525</v>
      </c>
    </row>
    <row r="5079" spans="1:22" x14ac:dyDescent="0.3">
      <c r="A5079" t="s">
        <v>5118</v>
      </c>
      <c r="B5079">
        <v>2020</v>
      </c>
      <c r="C5079" t="s">
        <v>14</v>
      </c>
      <c r="D5079">
        <v>44</v>
      </c>
      <c r="E5079" t="str">
        <f t="shared" si="79"/>
        <v>Middle Age</v>
      </c>
      <c r="F5079" t="s">
        <v>15</v>
      </c>
      <c r="G5079" t="s">
        <v>24</v>
      </c>
      <c r="H5079" t="s">
        <v>31</v>
      </c>
      <c r="I5079">
        <v>21</v>
      </c>
      <c r="J5079">
        <v>3.1</v>
      </c>
      <c r="K5079" t="s">
        <v>33</v>
      </c>
      <c r="L5079" t="s">
        <v>33</v>
      </c>
      <c r="M5079" s="1">
        <v>15812.59</v>
      </c>
      <c r="N5079" s="1">
        <v>4373.47</v>
      </c>
      <c r="O5079" s="1">
        <v>4612.88</v>
      </c>
      <c r="P5079" s="1">
        <v>0</v>
      </c>
      <c r="Q5079" s="1">
        <v>29812.31</v>
      </c>
      <c r="R5079" s="1">
        <v>56507.62</v>
      </c>
      <c r="S5079" s="1">
        <v>-5619.24</v>
      </c>
      <c r="T5079" s="1">
        <v>91939.17</v>
      </c>
      <c r="U5079" s="1">
        <f>SUM(Report_Summary[Revenue])</f>
        <v>626594850.33999527</v>
      </c>
      <c r="V5079" s="1">
        <f>Report_Summary[[#This Row],[Total Revenue]] / COUNTA(Report_Summary[Membership No])</f>
        <v>62659.485033999525</v>
      </c>
    </row>
    <row r="5080" spans="1:22" x14ac:dyDescent="0.3">
      <c r="A5080" t="s">
        <v>5119</v>
      </c>
      <c r="B5080">
        <v>2015</v>
      </c>
      <c r="C5080" t="s">
        <v>13</v>
      </c>
      <c r="D5080">
        <v>38</v>
      </c>
      <c r="E5080" t="str">
        <f t="shared" si="79"/>
        <v>Middle Age</v>
      </c>
      <c r="F5080" t="s">
        <v>18</v>
      </c>
      <c r="G5080" t="s">
        <v>25</v>
      </c>
      <c r="H5080" t="s">
        <v>29</v>
      </c>
      <c r="I5080">
        <v>32</v>
      </c>
      <c r="J5080">
        <v>3.04</v>
      </c>
      <c r="K5080" t="s">
        <v>33</v>
      </c>
      <c r="L5080" t="s">
        <v>33</v>
      </c>
      <c r="M5080" s="1">
        <v>9082.09</v>
      </c>
      <c r="N5080" s="1">
        <v>3274.97</v>
      </c>
      <c r="O5080" s="1">
        <v>636.66</v>
      </c>
      <c r="P5080" s="1">
        <v>0</v>
      </c>
      <c r="Q5080" s="1">
        <v>17516.650000000001</v>
      </c>
      <c r="R5080" s="1">
        <v>26110.25</v>
      </c>
      <c r="S5080" s="1">
        <v>-23014.59</v>
      </c>
      <c r="T5080" s="1">
        <v>66641.490000000005</v>
      </c>
      <c r="U5080" s="1">
        <f>SUM(Report_Summary[Revenue])</f>
        <v>626594850.33999527</v>
      </c>
      <c r="V5080" s="1">
        <f>Report_Summary[[#This Row],[Total Revenue]] / COUNTA(Report_Summary[Membership No])</f>
        <v>62659.485033999525</v>
      </c>
    </row>
    <row r="5081" spans="1:22" x14ac:dyDescent="0.3">
      <c r="A5081" t="s">
        <v>5120</v>
      </c>
      <c r="B5081">
        <v>2020</v>
      </c>
      <c r="C5081" t="s">
        <v>14</v>
      </c>
      <c r="D5081">
        <v>45</v>
      </c>
      <c r="E5081" t="str">
        <f t="shared" si="79"/>
        <v>Middle Age</v>
      </c>
      <c r="F5081" t="s">
        <v>17</v>
      </c>
      <c r="G5081" t="s">
        <v>25</v>
      </c>
      <c r="H5081" t="s">
        <v>26</v>
      </c>
      <c r="I5081">
        <v>32</v>
      </c>
      <c r="J5081">
        <v>2.54</v>
      </c>
      <c r="K5081" t="s">
        <v>33</v>
      </c>
      <c r="L5081" t="s">
        <v>33</v>
      </c>
      <c r="M5081" s="1">
        <v>12052.01</v>
      </c>
      <c r="N5081" s="1">
        <v>1380.97</v>
      </c>
      <c r="O5081" s="1">
        <v>222.87</v>
      </c>
      <c r="P5081" s="1">
        <v>0</v>
      </c>
      <c r="Q5081" s="1">
        <v>39667.769999999997</v>
      </c>
      <c r="R5081" s="1">
        <v>53500.23</v>
      </c>
      <c r="S5081" s="1">
        <v>2342.52</v>
      </c>
      <c r="T5081" s="1">
        <v>90825.48</v>
      </c>
      <c r="U5081" s="1">
        <f>SUM(Report_Summary[Revenue])</f>
        <v>626594850.33999527</v>
      </c>
      <c r="V5081" s="1">
        <f>Report_Summary[[#This Row],[Total Revenue]] / COUNTA(Report_Summary[Membership No])</f>
        <v>62659.485033999525</v>
      </c>
    </row>
    <row r="5082" spans="1:22" x14ac:dyDescent="0.3">
      <c r="A5082" t="s">
        <v>5121</v>
      </c>
      <c r="B5082">
        <v>2020</v>
      </c>
      <c r="C5082" t="s">
        <v>14</v>
      </c>
      <c r="D5082">
        <v>36</v>
      </c>
      <c r="E5082" t="str">
        <f t="shared" si="79"/>
        <v>Middle Age</v>
      </c>
      <c r="F5082" t="s">
        <v>19</v>
      </c>
      <c r="G5082" t="s">
        <v>22</v>
      </c>
      <c r="H5082" t="s">
        <v>28</v>
      </c>
      <c r="I5082">
        <v>32</v>
      </c>
      <c r="J5082">
        <v>1.42</v>
      </c>
      <c r="K5082" t="s">
        <v>33</v>
      </c>
      <c r="L5082" t="s">
        <v>33</v>
      </c>
      <c r="M5082" s="1">
        <v>10348.43</v>
      </c>
      <c r="N5082" s="1">
        <v>4471.05</v>
      </c>
      <c r="O5082" s="1">
        <v>6351.67</v>
      </c>
      <c r="P5082" s="1">
        <v>0</v>
      </c>
      <c r="Q5082" s="1">
        <v>24084.74</v>
      </c>
      <c r="R5082" s="1">
        <v>29420.44</v>
      </c>
      <c r="S5082" s="1">
        <v>9014.83</v>
      </c>
      <c r="T5082" s="1">
        <v>44490.35</v>
      </c>
      <c r="U5082" s="1">
        <f>SUM(Report_Summary[Revenue])</f>
        <v>626594850.33999527</v>
      </c>
      <c r="V5082" s="1">
        <f>Report_Summary[[#This Row],[Total Revenue]] / COUNTA(Report_Summary[Membership No])</f>
        <v>62659.485033999525</v>
      </c>
    </row>
    <row r="5083" spans="1:22" x14ac:dyDescent="0.3">
      <c r="A5083" t="s">
        <v>5122</v>
      </c>
      <c r="B5083">
        <v>2023</v>
      </c>
      <c r="C5083" t="s">
        <v>14</v>
      </c>
      <c r="D5083">
        <v>55</v>
      </c>
      <c r="E5083" t="str">
        <f t="shared" si="79"/>
        <v>Middle Age</v>
      </c>
      <c r="F5083" t="s">
        <v>15</v>
      </c>
      <c r="G5083" t="s">
        <v>25</v>
      </c>
      <c r="H5083" t="s">
        <v>31</v>
      </c>
      <c r="I5083">
        <v>27</v>
      </c>
      <c r="J5083">
        <v>3.41</v>
      </c>
      <c r="K5083" t="s">
        <v>32</v>
      </c>
      <c r="L5083" t="s">
        <v>33</v>
      </c>
      <c r="M5083" s="1">
        <v>13334.79</v>
      </c>
      <c r="N5083" s="1">
        <v>1430.98</v>
      </c>
      <c r="O5083" s="1">
        <v>6823.75</v>
      </c>
      <c r="P5083" s="1">
        <v>0</v>
      </c>
      <c r="Q5083" s="1">
        <v>18580.560000000001</v>
      </c>
      <c r="R5083" s="1">
        <v>66557.179999999993</v>
      </c>
      <c r="S5083" s="1">
        <v>-12237.6</v>
      </c>
      <c r="T5083" s="1">
        <v>97375.34</v>
      </c>
      <c r="U5083" s="1">
        <f>SUM(Report_Summary[Revenue])</f>
        <v>626594850.33999527</v>
      </c>
      <c r="V5083" s="1">
        <f>Report_Summary[[#This Row],[Total Revenue]] / COUNTA(Report_Summary[Membership No])</f>
        <v>62659.485033999525</v>
      </c>
    </row>
    <row r="5084" spans="1:22" x14ac:dyDescent="0.3">
      <c r="A5084" t="s">
        <v>5123</v>
      </c>
      <c r="B5084">
        <v>2024</v>
      </c>
      <c r="C5084" t="s">
        <v>14</v>
      </c>
      <c r="D5084">
        <v>31</v>
      </c>
      <c r="E5084" t="str">
        <f t="shared" si="79"/>
        <v>Middle Age</v>
      </c>
      <c r="F5084" t="s">
        <v>19</v>
      </c>
      <c r="G5084" t="s">
        <v>25</v>
      </c>
      <c r="H5084" t="s">
        <v>28</v>
      </c>
      <c r="I5084">
        <v>36</v>
      </c>
      <c r="J5084">
        <v>2.91</v>
      </c>
      <c r="K5084" t="s">
        <v>32</v>
      </c>
      <c r="L5084" t="s">
        <v>33</v>
      </c>
      <c r="M5084" s="1">
        <v>1520.34</v>
      </c>
      <c r="N5084" s="1">
        <v>1464.43</v>
      </c>
      <c r="O5084" s="1">
        <v>6800.39</v>
      </c>
      <c r="P5084" s="1">
        <v>0</v>
      </c>
      <c r="Q5084" s="1">
        <v>1838.81</v>
      </c>
      <c r="R5084" s="1">
        <v>7151.54</v>
      </c>
      <c r="S5084" s="1">
        <v>-23637.05</v>
      </c>
      <c r="T5084" s="1">
        <v>32627.4</v>
      </c>
      <c r="U5084" s="1">
        <f>SUM(Report_Summary[Revenue])</f>
        <v>626594850.33999527</v>
      </c>
      <c r="V5084" s="1">
        <f>Report_Summary[[#This Row],[Total Revenue]] / COUNTA(Report_Summary[Membership No])</f>
        <v>62659.485033999525</v>
      </c>
    </row>
    <row r="5085" spans="1:22" x14ac:dyDescent="0.3">
      <c r="A5085" t="s">
        <v>5124</v>
      </c>
      <c r="B5085">
        <v>2024</v>
      </c>
      <c r="C5085" t="s">
        <v>13</v>
      </c>
      <c r="D5085">
        <v>65</v>
      </c>
      <c r="E5085" t="str">
        <f t="shared" si="79"/>
        <v>Old</v>
      </c>
      <c r="F5085" t="s">
        <v>17</v>
      </c>
      <c r="G5085" t="s">
        <v>22</v>
      </c>
      <c r="H5085" t="s">
        <v>29</v>
      </c>
      <c r="I5085">
        <v>34</v>
      </c>
      <c r="J5085">
        <v>2.29</v>
      </c>
      <c r="K5085" t="s">
        <v>33</v>
      </c>
      <c r="L5085" t="s">
        <v>33</v>
      </c>
      <c r="M5085" s="1">
        <v>11691.04</v>
      </c>
      <c r="N5085" s="1">
        <v>4597.08</v>
      </c>
      <c r="O5085" s="1">
        <v>5866.11</v>
      </c>
      <c r="P5085" s="1">
        <v>0</v>
      </c>
      <c r="Q5085" s="1">
        <v>23799.24</v>
      </c>
      <c r="R5085" s="1">
        <v>32320.01</v>
      </c>
      <c r="S5085" s="1">
        <v>7714.47</v>
      </c>
      <c r="T5085" s="1">
        <v>48404.78</v>
      </c>
      <c r="U5085" s="1">
        <f>SUM(Report_Summary[Revenue])</f>
        <v>626594850.33999527</v>
      </c>
      <c r="V5085" s="1">
        <f>Report_Summary[[#This Row],[Total Revenue]] / COUNTA(Report_Summary[Membership No])</f>
        <v>62659.485033999525</v>
      </c>
    </row>
    <row r="5086" spans="1:22" x14ac:dyDescent="0.3">
      <c r="A5086" t="s">
        <v>5125</v>
      </c>
      <c r="B5086">
        <v>2021</v>
      </c>
      <c r="C5086" t="s">
        <v>13</v>
      </c>
      <c r="D5086">
        <v>36</v>
      </c>
      <c r="E5086" t="str">
        <f t="shared" si="79"/>
        <v>Middle Age</v>
      </c>
      <c r="F5086" t="s">
        <v>18</v>
      </c>
      <c r="G5086" t="s">
        <v>25</v>
      </c>
      <c r="H5086" t="s">
        <v>26</v>
      </c>
      <c r="I5086">
        <v>25</v>
      </c>
      <c r="J5086">
        <v>2.41</v>
      </c>
      <c r="K5086" t="s">
        <v>33</v>
      </c>
      <c r="L5086" t="s">
        <v>33</v>
      </c>
      <c r="M5086" s="1">
        <v>16238.06</v>
      </c>
      <c r="N5086" s="1">
        <v>1616.51</v>
      </c>
      <c r="O5086" s="1">
        <v>6503.42</v>
      </c>
      <c r="P5086" s="1">
        <v>0</v>
      </c>
      <c r="Q5086" s="1">
        <v>77192.91</v>
      </c>
      <c r="R5086" s="1">
        <v>26381.67</v>
      </c>
      <c r="S5086" s="1">
        <v>-11656.48</v>
      </c>
      <c r="T5086" s="1">
        <v>115231.06</v>
      </c>
      <c r="U5086" s="1">
        <f>SUM(Report_Summary[Revenue])</f>
        <v>626594850.33999527</v>
      </c>
      <c r="V5086" s="1">
        <f>Report_Summary[[#This Row],[Total Revenue]] / COUNTA(Report_Summary[Membership No])</f>
        <v>62659.485033999525</v>
      </c>
    </row>
    <row r="5087" spans="1:22" x14ac:dyDescent="0.3">
      <c r="A5087" t="s">
        <v>5126</v>
      </c>
      <c r="B5087">
        <v>2023</v>
      </c>
      <c r="C5087" t="s">
        <v>13</v>
      </c>
      <c r="D5087">
        <v>80</v>
      </c>
      <c r="E5087" t="str">
        <f t="shared" si="79"/>
        <v>Old</v>
      </c>
      <c r="F5087" t="s">
        <v>16</v>
      </c>
      <c r="G5087" t="s">
        <v>23</v>
      </c>
      <c r="H5087" t="s">
        <v>29</v>
      </c>
      <c r="I5087">
        <v>28</v>
      </c>
      <c r="J5087">
        <v>2.23</v>
      </c>
      <c r="K5087" t="s">
        <v>33</v>
      </c>
      <c r="L5087" t="s">
        <v>33</v>
      </c>
      <c r="M5087" s="1">
        <v>10535.44</v>
      </c>
      <c r="N5087" s="1">
        <v>3929.25</v>
      </c>
      <c r="O5087" s="1">
        <v>424.06</v>
      </c>
      <c r="P5087" s="1">
        <v>0</v>
      </c>
      <c r="Q5087" s="1">
        <v>28262.240000000002</v>
      </c>
      <c r="R5087" s="1">
        <v>45021.51</v>
      </c>
      <c r="S5087" s="1">
        <v>14364.54</v>
      </c>
      <c r="T5087" s="1">
        <v>58919.21</v>
      </c>
      <c r="U5087" s="1">
        <f>SUM(Report_Summary[Revenue])</f>
        <v>626594850.33999527</v>
      </c>
      <c r="V5087" s="1">
        <f>Report_Summary[[#This Row],[Total Revenue]] / COUNTA(Report_Summary[Membership No])</f>
        <v>62659.485033999525</v>
      </c>
    </row>
    <row r="5088" spans="1:22" x14ac:dyDescent="0.3">
      <c r="A5088" t="s">
        <v>5127</v>
      </c>
      <c r="B5088">
        <v>2016</v>
      </c>
      <c r="C5088" t="s">
        <v>14</v>
      </c>
      <c r="D5088">
        <v>62</v>
      </c>
      <c r="E5088" t="str">
        <f t="shared" si="79"/>
        <v>Old</v>
      </c>
      <c r="F5088" t="s">
        <v>16</v>
      </c>
      <c r="G5088" t="s">
        <v>25</v>
      </c>
      <c r="H5088" t="s">
        <v>29</v>
      </c>
      <c r="I5088">
        <v>29</v>
      </c>
      <c r="J5088">
        <v>1.67</v>
      </c>
      <c r="K5088" t="s">
        <v>33</v>
      </c>
      <c r="L5088" t="s">
        <v>33</v>
      </c>
      <c r="M5088" s="1">
        <v>2501.77</v>
      </c>
      <c r="N5088" s="1">
        <v>4252.28</v>
      </c>
      <c r="O5088" s="1">
        <v>2782.96</v>
      </c>
      <c r="P5088" s="1">
        <v>0</v>
      </c>
      <c r="Q5088" s="1">
        <v>3578.01</v>
      </c>
      <c r="R5088" s="1">
        <v>11197.32</v>
      </c>
      <c r="S5088" s="1">
        <v>-6118.82</v>
      </c>
      <c r="T5088" s="1">
        <v>20894.150000000001</v>
      </c>
      <c r="U5088" s="1">
        <f>SUM(Report_Summary[Revenue])</f>
        <v>626594850.33999527</v>
      </c>
      <c r="V5088" s="1">
        <f>Report_Summary[[#This Row],[Total Revenue]] / COUNTA(Report_Summary[Membership No])</f>
        <v>62659.485033999525</v>
      </c>
    </row>
    <row r="5089" spans="1:22" x14ac:dyDescent="0.3">
      <c r="A5089" t="s">
        <v>5128</v>
      </c>
      <c r="B5089">
        <v>2016</v>
      </c>
      <c r="C5089" t="s">
        <v>13</v>
      </c>
      <c r="D5089">
        <v>78</v>
      </c>
      <c r="E5089" t="str">
        <f t="shared" si="79"/>
        <v>Old</v>
      </c>
      <c r="F5089" t="s">
        <v>15</v>
      </c>
      <c r="G5089" t="s">
        <v>25</v>
      </c>
      <c r="H5089" t="s">
        <v>26</v>
      </c>
      <c r="I5089">
        <v>39</v>
      </c>
      <c r="J5089">
        <v>1.77</v>
      </c>
      <c r="K5089" t="s">
        <v>33</v>
      </c>
      <c r="L5089" t="s">
        <v>33</v>
      </c>
      <c r="M5089" s="1">
        <v>16716.75</v>
      </c>
      <c r="N5089" s="1">
        <v>4816.05</v>
      </c>
      <c r="O5089" s="1">
        <v>6481.4</v>
      </c>
      <c r="P5089" s="1">
        <v>0</v>
      </c>
      <c r="Q5089" s="1">
        <v>44105</v>
      </c>
      <c r="R5089" s="1">
        <v>55240.53</v>
      </c>
      <c r="S5089" s="1">
        <v>12611.63</v>
      </c>
      <c r="T5089" s="1">
        <v>86733.9</v>
      </c>
      <c r="U5089" s="1">
        <f>SUM(Report_Summary[Revenue])</f>
        <v>626594850.33999527</v>
      </c>
      <c r="V5089" s="1">
        <f>Report_Summary[[#This Row],[Total Revenue]] / COUNTA(Report_Summary[Membership No])</f>
        <v>62659.485033999525</v>
      </c>
    </row>
    <row r="5090" spans="1:22" x14ac:dyDescent="0.3">
      <c r="A5090" t="s">
        <v>5129</v>
      </c>
      <c r="B5090">
        <v>2024</v>
      </c>
      <c r="C5090" t="s">
        <v>13</v>
      </c>
      <c r="D5090">
        <v>49</v>
      </c>
      <c r="E5090" t="str">
        <f t="shared" si="79"/>
        <v>Middle Age</v>
      </c>
      <c r="F5090" t="s">
        <v>20</v>
      </c>
      <c r="G5090" t="s">
        <v>23</v>
      </c>
      <c r="H5090" t="s">
        <v>26</v>
      </c>
      <c r="I5090">
        <v>31</v>
      </c>
      <c r="J5090">
        <v>1.41</v>
      </c>
      <c r="K5090" t="s">
        <v>33</v>
      </c>
      <c r="L5090" t="s">
        <v>33</v>
      </c>
      <c r="M5090" s="1">
        <v>6836.78</v>
      </c>
      <c r="N5090" s="1">
        <v>4525.49</v>
      </c>
      <c r="O5090" s="1">
        <v>3481.78</v>
      </c>
      <c r="P5090" s="1">
        <v>0</v>
      </c>
      <c r="Q5090" s="1">
        <v>21818.79</v>
      </c>
      <c r="R5090" s="1">
        <v>26276.45</v>
      </c>
      <c r="S5090" s="1">
        <v>-22494.41</v>
      </c>
      <c r="T5090" s="1">
        <v>70589.649999999994</v>
      </c>
      <c r="U5090" s="1">
        <f>SUM(Report_Summary[Revenue])</f>
        <v>626594850.33999527</v>
      </c>
      <c r="V5090" s="1">
        <f>Report_Summary[[#This Row],[Total Revenue]] / COUNTA(Report_Summary[Membership No])</f>
        <v>62659.485033999525</v>
      </c>
    </row>
    <row r="5091" spans="1:22" x14ac:dyDescent="0.3">
      <c r="A5091" t="s">
        <v>5130</v>
      </c>
      <c r="B5091">
        <v>2023</v>
      </c>
      <c r="C5091" t="s">
        <v>14</v>
      </c>
      <c r="D5091">
        <v>46</v>
      </c>
      <c r="E5091" t="str">
        <f t="shared" si="79"/>
        <v>Middle Age</v>
      </c>
      <c r="F5091" t="s">
        <v>18</v>
      </c>
      <c r="G5091" t="s">
        <v>23</v>
      </c>
      <c r="H5091" t="s">
        <v>31</v>
      </c>
      <c r="I5091">
        <v>34</v>
      </c>
      <c r="J5091">
        <v>0.54</v>
      </c>
      <c r="K5091" t="s">
        <v>33</v>
      </c>
      <c r="L5091" t="s">
        <v>33</v>
      </c>
      <c r="M5091" s="1">
        <v>917.97</v>
      </c>
      <c r="N5091" s="1">
        <v>4250.28</v>
      </c>
      <c r="O5091" s="1">
        <v>1266.8</v>
      </c>
      <c r="P5091" s="1">
        <v>0</v>
      </c>
      <c r="Q5091" s="1">
        <v>3067.59</v>
      </c>
      <c r="R5091" s="1">
        <v>2247.25</v>
      </c>
      <c r="S5091" s="1">
        <v>1502.89</v>
      </c>
      <c r="T5091" s="1">
        <v>3811.95</v>
      </c>
      <c r="U5091" s="1">
        <f>SUM(Report_Summary[Revenue])</f>
        <v>626594850.33999527</v>
      </c>
      <c r="V5091" s="1">
        <f>Report_Summary[[#This Row],[Total Revenue]] / COUNTA(Report_Summary[Membership No])</f>
        <v>62659.485033999525</v>
      </c>
    </row>
    <row r="5092" spans="1:22" x14ac:dyDescent="0.3">
      <c r="A5092" t="s">
        <v>5131</v>
      </c>
      <c r="B5092">
        <v>2018</v>
      </c>
      <c r="C5092" t="s">
        <v>13</v>
      </c>
      <c r="D5092">
        <v>35</v>
      </c>
      <c r="E5092" t="str">
        <f t="shared" si="79"/>
        <v>Middle Age</v>
      </c>
      <c r="F5092" t="s">
        <v>16</v>
      </c>
      <c r="G5092" t="s">
        <v>22</v>
      </c>
      <c r="H5092" t="s">
        <v>29</v>
      </c>
      <c r="I5092">
        <v>20</v>
      </c>
      <c r="J5092">
        <v>3.38</v>
      </c>
      <c r="K5092" t="s">
        <v>32</v>
      </c>
      <c r="L5092" t="s">
        <v>33</v>
      </c>
      <c r="M5092" s="1">
        <v>1441.61</v>
      </c>
      <c r="N5092" s="1">
        <v>2184.48</v>
      </c>
      <c r="O5092" s="1">
        <v>2322.61</v>
      </c>
      <c r="P5092" s="1">
        <v>0</v>
      </c>
      <c r="Q5092" s="1">
        <v>6363.17</v>
      </c>
      <c r="R5092" s="1">
        <v>6117.51</v>
      </c>
      <c r="S5092" s="1">
        <v>17122.099999999999</v>
      </c>
      <c r="T5092" s="1">
        <v>-4641.42</v>
      </c>
      <c r="U5092" s="1">
        <f>SUM(Report_Summary[Revenue])</f>
        <v>626594850.33999527</v>
      </c>
      <c r="V5092" s="1">
        <f>Report_Summary[[#This Row],[Total Revenue]] / COUNTA(Report_Summary[Membership No])</f>
        <v>62659.485033999525</v>
      </c>
    </row>
    <row r="5093" spans="1:22" x14ac:dyDescent="0.3">
      <c r="A5093" t="s">
        <v>5132</v>
      </c>
      <c r="B5093">
        <v>2018</v>
      </c>
      <c r="C5093" t="s">
        <v>14</v>
      </c>
      <c r="D5093">
        <v>56</v>
      </c>
      <c r="E5093" t="str">
        <f t="shared" si="79"/>
        <v>Old</v>
      </c>
      <c r="F5093" t="s">
        <v>15</v>
      </c>
      <c r="G5093" t="s">
        <v>25</v>
      </c>
      <c r="H5093" t="s">
        <v>29</v>
      </c>
      <c r="I5093">
        <v>25</v>
      </c>
      <c r="J5093">
        <v>3.36</v>
      </c>
      <c r="K5093" t="s">
        <v>33</v>
      </c>
      <c r="L5093" t="s">
        <v>33</v>
      </c>
      <c r="M5093" s="1">
        <v>12825.36</v>
      </c>
      <c r="N5093" s="1">
        <v>3689.01</v>
      </c>
      <c r="O5093" s="1">
        <v>3538.36</v>
      </c>
      <c r="P5093" s="1">
        <v>0</v>
      </c>
      <c r="Q5093" s="1">
        <v>23966.66</v>
      </c>
      <c r="R5093" s="1">
        <v>39469.33</v>
      </c>
      <c r="S5093" s="1">
        <v>-29349.93</v>
      </c>
      <c r="T5093" s="1">
        <v>92785.919999999998</v>
      </c>
      <c r="U5093" s="1">
        <f>SUM(Report_Summary[Revenue])</f>
        <v>626594850.33999527</v>
      </c>
      <c r="V5093" s="1">
        <f>Report_Summary[[#This Row],[Total Revenue]] / COUNTA(Report_Summary[Membership No])</f>
        <v>62659.485033999525</v>
      </c>
    </row>
    <row r="5094" spans="1:22" x14ac:dyDescent="0.3">
      <c r="A5094" t="s">
        <v>5133</v>
      </c>
      <c r="B5094">
        <v>2020</v>
      </c>
      <c r="C5094" t="s">
        <v>13</v>
      </c>
      <c r="D5094">
        <v>60</v>
      </c>
      <c r="E5094" t="str">
        <f t="shared" si="79"/>
        <v>Old</v>
      </c>
      <c r="F5094" t="s">
        <v>15</v>
      </c>
      <c r="G5094" t="s">
        <v>25</v>
      </c>
      <c r="H5094" t="s">
        <v>29</v>
      </c>
      <c r="I5094">
        <v>21</v>
      </c>
      <c r="J5094">
        <v>2.33</v>
      </c>
      <c r="K5094" t="s">
        <v>32</v>
      </c>
      <c r="L5094" t="s">
        <v>33</v>
      </c>
      <c r="M5094" s="1">
        <v>5166.8100000000004</v>
      </c>
      <c r="N5094" s="1">
        <v>1495.16</v>
      </c>
      <c r="O5094" s="1">
        <v>6243.02</v>
      </c>
      <c r="P5094" s="1">
        <v>0</v>
      </c>
      <c r="Q5094" s="1">
        <v>21431.15</v>
      </c>
      <c r="R5094" s="1">
        <v>23044.07</v>
      </c>
      <c r="S5094" s="1">
        <v>8139.07</v>
      </c>
      <c r="T5094" s="1">
        <v>36336.15</v>
      </c>
      <c r="U5094" s="1">
        <f>SUM(Report_Summary[Revenue])</f>
        <v>626594850.33999527</v>
      </c>
      <c r="V5094" s="1">
        <f>Report_Summary[[#This Row],[Total Revenue]] / COUNTA(Report_Summary[Membership No])</f>
        <v>62659.485033999525</v>
      </c>
    </row>
    <row r="5095" spans="1:22" x14ac:dyDescent="0.3">
      <c r="A5095" t="s">
        <v>5134</v>
      </c>
      <c r="B5095">
        <v>2023</v>
      </c>
      <c r="C5095" t="s">
        <v>14</v>
      </c>
      <c r="D5095">
        <v>63</v>
      </c>
      <c r="E5095" t="str">
        <f t="shared" si="79"/>
        <v>Old</v>
      </c>
      <c r="F5095" t="s">
        <v>20</v>
      </c>
      <c r="G5095" t="s">
        <v>25</v>
      </c>
      <c r="H5095" t="s">
        <v>31</v>
      </c>
      <c r="I5095">
        <v>28</v>
      </c>
      <c r="J5095">
        <v>1.32</v>
      </c>
      <c r="K5095" t="s">
        <v>33</v>
      </c>
      <c r="L5095" t="s">
        <v>33</v>
      </c>
      <c r="M5095" s="1">
        <v>12823.11</v>
      </c>
      <c r="N5095" s="1">
        <v>727.66</v>
      </c>
      <c r="O5095" s="1">
        <v>3811.18</v>
      </c>
      <c r="P5095" s="1">
        <v>0</v>
      </c>
      <c r="Q5095" s="1">
        <v>17634.599999999999</v>
      </c>
      <c r="R5095" s="1">
        <v>44847.4</v>
      </c>
      <c r="S5095" s="1">
        <v>-10097.76</v>
      </c>
      <c r="T5095" s="1">
        <v>72579.759999999995</v>
      </c>
      <c r="U5095" s="1">
        <f>SUM(Report_Summary[Revenue])</f>
        <v>626594850.33999527</v>
      </c>
      <c r="V5095" s="1">
        <f>Report_Summary[[#This Row],[Total Revenue]] / COUNTA(Report_Summary[Membership No])</f>
        <v>62659.485033999525</v>
      </c>
    </row>
    <row r="5096" spans="1:22" x14ac:dyDescent="0.3">
      <c r="A5096" t="s">
        <v>5135</v>
      </c>
      <c r="B5096">
        <v>2021</v>
      </c>
      <c r="C5096" t="s">
        <v>14</v>
      </c>
      <c r="D5096">
        <v>79</v>
      </c>
      <c r="E5096" t="str">
        <f t="shared" si="79"/>
        <v>Old</v>
      </c>
      <c r="F5096" t="s">
        <v>15</v>
      </c>
      <c r="G5096" t="s">
        <v>24</v>
      </c>
      <c r="H5096" t="s">
        <v>30</v>
      </c>
      <c r="I5096">
        <v>42</v>
      </c>
      <c r="J5096">
        <v>2.35</v>
      </c>
      <c r="K5096" t="s">
        <v>32</v>
      </c>
      <c r="L5096" t="s">
        <v>33</v>
      </c>
      <c r="M5096" s="1">
        <v>13969.77</v>
      </c>
      <c r="N5096" s="1">
        <v>707.77</v>
      </c>
      <c r="O5096" s="1">
        <v>2126.54</v>
      </c>
      <c r="P5096" s="1">
        <v>0</v>
      </c>
      <c r="Q5096" s="1">
        <v>27639.9</v>
      </c>
      <c r="R5096" s="1">
        <v>57627.18</v>
      </c>
      <c r="S5096" s="1">
        <v>-6942.77</v>
      </c>
      <c r="T5096" s="1">
        <v>92209.85</v>
      </c>
      <c r="U5096" s="1">
        <f>SUM(Report_Summary[Revenue])</f>
        <v>626594850.33999527</v>
      </c>
      <c r="V5096" s="1">
        <f>Report_Summary[[#This Row],[Total Revenue]] / COUNTA(Report_Summary[Membership No])</f>
        <v>62659.485033999525</v>
      </c>
    </row>
    <row r="5097" spans="1:22" x14ac:dyDescent="0.3">
      <c r="A5097" t="s">
        <v>5136</v>
      </c>
      <c r="B5097">
        <v>2017</v>
      </c>
      <c r="C5097" t="s">
        <v>13</v>
      </c>
      <c r="D5097">
        <v>78</v>
      </c>
      <c r="E5097" t="str">
        <f t="shared" si="79"/>
        <v>Old</v>
      </c>
      <c r="F5097" t="s">
        <v>17</v>
      </c>
      <c r="G5097" t="s">
        <v>25</v>
      </c>
      <c r="H5097" t="s">
        <v>31</v>
      </c>
      <c r="I5097">
        <v>33</v>
      </c>
      <c r="J5097">
        <v>1.7</v>
      </c>
      <c r="K5097" t="s">
        <v>33</v>
      </c>
      <c r="L5097" t="s">
        <v>33</v>
      </c>
      <c r="M5097" s="1">
        <v>7917.57</v>
      </c>
      <c r="N5097" s="1">
        <v>2783.81</v>
      </c>
      <c r="O5097" s="1">
        <v>4201.0200000000004</v>
      </c>
      <c r="P5097" s="1">
        <v>0</v>
      </c>
      <c r="Q5097" s="1">
        <v>13472.99</v>
      </c>
      <c r="R5097" s="1">
        <v>27535.919999999998</v>
      </c>
      <c r="S5097" s="1">
        <v>28522.37</v>
      </c>
      <c r="T5097" s="1">
        <v>12486.54</v>
      </c>
      <c r="U5097" s="1">
        <f>SUM(Report_Summary[Revenue])</f>
        <v>626594850.33999527</v>
      </c>
      <c r="V5097" s="1">
        <f>Report_Summary[[#This Row],[Total Revenue]] / COUNTA(Report_Summary[Membership No])</f>
        <v>62659.485033999525</v>
      </c>
    </row>
    <row r="5098" spans="1:22" x14ac:dyDescent="0.3">
      <c r="A5098" t="s">
        <v>5137</v>
      </c>
      <c r="B5098">
        <v>2015</v>
      </c>
      <c r="C5098" t="s">
        <v>13</v>
      </c>
      <c r="D5098">
        <v>26</v>
      </c>
      <c r="E5098" t="str">
        <f t="shared" si="79"/>
        <v>Young</v>
      </c>
      <c r="F5098" t="s">
        <v>21</v>
      </c>
      <c r="G5098" t="s">
        <v>23</v>
      </c>
      <c r="H5098" t="s">
        <v>31</v>
      </c>
      <c r="I5098">
        <v>35</v>
      </c>
      <c r="J5098">
        <v>3.29</v>
      </c>
      <c r="K5098" t="s">
        <v>33</v>
      </c>
      <c r="L5098" t="s">
        <v>33</v>
      </c>
      <c r="M5098" s="1">
        <v>8386.7900000000009</v>
      </c>
      <c r="N5098" s="1">
        <v>1593.61</v>
      </c>
      <c r="O5098" s="1">
        <v>1112.83</v>
      </c>
      <c r="P5098" s="1">
        <v>0</v>
      </c>
      <c r="Q5098" s="1">
        <v>26230.92</v>
      </c>
      <c r="R5098" s="1">
        <v>23247.77</v>
      </c>
      <c r="S5098" s="1">
        <v>-15802.91</v>
      </c>
      <c r="T5098" s="1">
        <v>65281.599999999999</v>
      </c>
      <c r="U5098" s="1">
        <f>SUM(Report_Summary[Revenue])</f>
        <v>626594850.33999527</v>
      </c>
      <c r="V5098" s="1">
        <f>Report_Summary[[#This Row],[Total Revenue]] / COUNTA(Report_Summary[Membership No])</f>
        <v>62659.485033999525</v>
      </c>
    </row>
    <row r="5099" spans="1:22" x14ac:dyDescent="0.3">
      <c r="A5099" t="s">
        <v>5138</v>
      </c>
      <c r="B5099">
        <v>2016</v>
      </c>
      <c r="C5099" t="s">
        <v>14</v>
      </c>
      <c r="D5099">
        <v>22</v>
      </c>
      <c r="E5099" t="str">
        <f t="shared" si="79"/>
        <v>Young</v>
      </c>
      <c r="F5099" t="s">
        <v>15</v>
      </c>
      <c r="G5099" t="s">
        <v>25</v>
      </c>
      <c r="H5099" t="s">
        <v>31</v>
      </c>
      <c r="I5099">
        <v>28</v>
      </c>
      <c r="J5099">
        <v>3.22</v>
      </c>
      <c r="K5099" t="s">
        <v>33</v>
      </c>
      <c r="L5099" t="s">
        <v>33</v>
      </c>
      <c r="M5099" s="1">
        <v>15967.86</v>
      </c>
      <c r="N5099" s="1">
        <v>185.08</v>
      </c>
      <c r="O5099" s="1">
        <v>900.43</v>
      </c>
      <c r="P5099" s="1">
        <v>0</v>
      </c>
      <c r="Q5099" s="1">
        <v>28961.56</v>
      </c>
      <c r="R5099" s="1">
        <v>33061.26</v>
      </c>
      <c r="S5099" s="1">
        <v>19835.18</v>
      </c>
      <c r="T5099" s="1">
        <v>42187.64</v>
      </c>
      <c r="U5099" s="1">
        <f>SUM(Report_Summary[Revenue])</f>
        <v>626594850.33999527</v>
      </c>
      <c r="V5099" s="1">
        <f>Report_Summary[[#This Row],[Total Revenue]] / COUNTA(Report_Summary[Membership No])</f>
        <v>62659.485033999525</v>
      </c>
    </row>
    <row r="5100" spans="1:22" x14ac:dyDescent="0.3">
      <c r="A5100" t="s">
        <v>5139</v>
      </c>
      <c r="B5100">
        <v>2015</v>
      </c>
      <c r="C5100" t="s">
        <v>14</v>
      </c>
      <c r="D5100">
        <v>67</v>
      </c>
      <c r="E5100" t="str">
        <f t="shared" si="79"/>
        <v>Old</v>
      </c>
      <c r="F5100" t="s">
        <v>21</v>
      </c>
      <c r="G5100" t="s">
        <v>22</v>
      </c>
      <c r="H5100" t="s">
        <v>29</v>
      </c>
      <c r="I5100">
        <v>43</v>
      </c>
      <c r="J5100">
        <v>2.71</v>
      </c>
      <c r="K5100" t="s">
        <v>32</v>
      </c>
      <c r="L5100" t="s">
        <v>33</v>
      </c>
      <c r="M5100" s="1">
        <v>18748.41</v>
      </c>
      <c r="N5100" s="1">
        <v>4575.51</v>
      </c>
      <c r="O5100" s="1">
        <v>3138.91</v>
      </c>
      <c r="P5100" s="1">
        <v>0</v>
      </c>
      <c r="Q5100" s="1">
        <v>66590.320000000007</v>
      </c>
      <c r="R5100" s="1">
        <v>38069.9</v>
      </c>
      <c r="S5100" s="1">
        <v>13204.76</v>
      </c>
      <c r="T5100" s="1">
        <v>91455.46</v>
      </c>
      <c r="U5100" s="1">
        <f>SUM(Report_Summary[Revenue])</f>
        <v>626594850.33999527</v>
      </c>
      <c r="V5100" s="1">
        <f>Report_Summary[[#This Row],[Total Revenue]] / COUNTA(Report_Summary[Membership No])</f>
        <v>62659.485033999525</v>
      </c>
    </row>
    <row r="5101" spans="1:22" x14ac:dyDescent="0.3">
      <c r="A5101" t="s">
        <v>5140</v>
      </c>
      <c r="B5101">
        <v>2020</v>
      </c>
      <c r="C5101" t="s">
        <v>13</v>
      </c>
      <c r="D5101">
        <v>65</v>
      </c>
      <c r="E5101" t="str">
        <f t="shared" si="79"/>
        <v>Old</v>
      </c>
      <c r="F5101" t="s">
        <v>21</v>
      </c>
      <c r="G5101" t="s">
        <v>23</v>
      </c>
      <c r="H5101" t="s">
        <v>28</v>
      </c>
      <c r="I5101">
        <v>25</v>
      </c>
      <c r="J5101">
        <v>2.4700000000000002</v>
      </c>
      <c r="K5101" t="s">
        <v>33</v>
      </c>
      <c r="L5101" t="s">
        <v>33</v>
      </c>
      <c r="M5101" s="1">
        <v>5172.47</v>
      </c>
      <c r="N5101" s="1">
        <v>1932.74</v>
      </c>
      <c r="O5101" s="1">
        <v>3574.79</v>
      </c>
      <c r="P5101" s="1">
        <v>0</v>
      </c>
      <c r="Q5101" s="1">
        <v>7089.86</v>
      </c>
      <c r="R5101" s="1">
        <v>13724.94</v>
      </c>
      <c r="S5101" s="1">
        <v>-23154.98</v>
      </c>
      <c r="T5101" s="1">
        <v>43969.78</v>
      </c>
      <c r="U5101" s="1">
        <f>SUM(Report_Summary[Revenue])</f>
        <v>626594850.33999527</v>
      </c>
      <c r="V5101" s="1">
        <f>Report_Summary[[#This Row],[Total Revenue]] / COUNTA(Report_Summary[Membership No])</f>
        <v>62659.485033999525</v>
      </c>
    </row>
    <row r="5102" spans="1:22" x14ac:dyDescent="0.3">
      <c r="A5102" t="s">
        <v>5141</v>
      </c>
      <c r="B5102">
        <v>2018</v>
      </c>
      <c r="C5102" t="s">
        <v>13</v>
      </c>
      <c r="D5102">
        <v>54</v>
      </c>
      <c r="E5102" t="str">
        <f t="shared" si="79"/>
        <v>Middle Age</v>
      </c>
      <c r="F5102" t="s">
        <v>15</v>
      </c>
      <c r="G5102" t="s">
        <v>25</v>
      </c>
      <c r="H5102" t="s">
        <v>27</v>
      </c>
      <c r="I5102">
        <v>25</v>
      </c>
      <c r="J5102">
        <v>1.86</v>
      </c>
      <c r="K5102" t="s">
        <v>32</v>
      </c>
      <c r="L5102" t="s">
        <v>33</v>
      </c>
      <c r="M5102" s="1">
        <v>2012.89</v>
      </c>
      <c r="N5102" s="1">
        <v>4182.96</v>
      </c>
      <c r="O5102" s="1">
        <v>581.77</v>
      </c>
      <c r="P5102" s="1">
        <v>0</v>
      </c>
      <c r="Q5102" s="1">
        <v>9737.07</v>
      </c>
      <c r="R5102" s="1">
        <v>6872.87</v>
      </c>
      <c r="S5102" s="1">
        <v>-29466.03</v>
      </c>
      <c r="T5102" s="1">
        <v>46075.97</v>
      </c>
      <c r="U5102" s="1">
        <f>SUM(Report_Summary[Revenue])</f>
        <v>626594850.33999527</v>
      </c>
      <c r="V5102" s="1">
        <f>Report_Summary[[#This Row],[Total Revenue]] / COUNTA(Report_Summary[Membership No])</f>
        <v>62659.485033999525</v>
      </c>
    </row>
    <row r="5103" spans="1:22" x14ac:dyDescent="0.3">
      <c r="A5103" t="s">
        <v>5142</v>
      </c>
      <c r="B5103">
        <v>2021</v>
      </c>
      <c r="C5103" t="s">
        <v>14</v>
      </c>
      <c r="D5103">
        <v>36</v>
      </c>
      <c r="E5103" t="str">
        <f t="shared" si="79"/>
        <v>Middle Age</v>
      </c>
      <c r="F5103" t="s">
        <v>18</v>
      </c>
      <c r="G5103" t="s">
        <v>24</v>
      </c>
      <c r="H5103" t="s">
        <v>26</v>
      </c>
      <c r="I5103">
        <v>32</v>
      </c>
      <c r="J5103">
        <v>4.68</v>
      </c>
      <c r="K5103" t="s">
        <v>33</v>
      </c>
      <c r="L5103" t="s">
        <v>33</v>
      </c>
      <c r="M5103" s="1">
        <v>18834.939999999999</v>
      </c>
      <c r="N5103" s="1">
        <v>3467.52</v>
      </c>
      <c r="O5103" s="1">
        <v>7050.44</v>
      </c>
      <c r="P5103" s="1">
        <v>0</v>
      </c>
      <c r="Q5103" s="1">
        <v>81504.13</v>
      </c>
      <c r="R5103" s="1">
        <v>73408.95</v>
      </c>
      <c r="S5103" s="1">
        <v>-9431.01</v>
      </c>
      <c r="T5103" s="1">
        <v>164344.09</v>
      </c>
      <c r="U5103" s="1">
        <f>SUM(Report_Summary[Revenue])</f>
        <v>626594850.33999527</v>
      </c>
      <c r="V5103" s="1">
        <f>Report_Summary[[#This Row],[Total Revenue]] / COUNTA(Report_Summary[Membership No])</f>
        <v>62659.485033999525</v>
      </c>
    </row>
    <row r="5104" spans="1:22" x14ac:dyDescent="0.3">
      <c r="A5104" t="s">
        <v>5143</v>
      </c>
      <c r="B5104">
        <v>2024</v>
      </c>
      <c r="C5104" t="s">
        <v>13</v>
      </c>
      <c r="D5104">
        <v>58</v>
      </c>
      <c r="E5104" t="str">
        <f t="shared" si="79"/>
        <v>Old</v>
      </c>
      <c r="F5104" t="s">
        <v>16</v>
      </c>
      <c r="G5104" t="s">
        <v>23</v>
      </c>
      <c r="H5104" t="s">
        <v>30</v>
      </c>
      <c r="I5104">
        <v>30</v>
      </c>
      <c r="J5104">
        <v>0.38</v>
      </c>
      <c r="K5104" t="s">
        <v>33</v>
      </c>
      <c r="L5104" t="s">
        <v>33</v>
      </c>
      <c r="M5104" s="1">
        <v>4270.9399999999996</v>
      </c>
      <c r="N5104" s="1">
        <v>4967.34</v>
      </c>
      <c r="O5104" s="1">
        <v>1269.99</v>
      </c>
      <c r="P5104" s="1">
        <v>0</v>
      </c>
      <c r="Q5104" s="1">
        <v>18467.05</v>
      </c>
      <c r="R5104" s="1">
        <v>16453.78</v>
      </c>
      <c r="S5104" s="1">
        <v>27010.09</v>
      </c>
      <c r="T5104" s="1">
        <v>7910.74</v>
      </c>
      <c r="U5104" s="1">
        <f>SUM(Report_Summary[Revenue])</f>
        <v>626594850.33999527</v>
      </c>
      <c r="V5104" s="1">
        <f>Report_Summary[[#This Row],[Total Revenue]] / COUNTA(Report_Summary[Membership No])</f>
        <v>62659.485033999525</v>
      </c>
    </row>
    <row r="5105" spans="1:22" x14ac:dyDescent="0.3">
      <c r="A5105" t="s">
        <v>5144</v>
      </c>
      <c r="B5105">
        <v>2016</v>
      </c>
      <c r="C5105" t="s">
        <v>13</v>
      </c>
      <c r="D5105">
        <v>58</v>
      </c>
      <c r="E5105" t="str">
        <f t="shared" si="79"/>
        <v>Old</v>
      </c>
      <c r="F5105" t="s">
        <v>17</v>
      </c>
      <c r="G5105" t="s">
        <v>25</v>
      </c>
      <c r="H5105" t="s">
        <v>27</v>
      </c>
      <c r="I5105">
        <v>34</v>
      </c>
      <c r="J5105">
        <v>2.58</v>
      </c>
      <c r="K5105" t="s">
        <v>33</v>
      </c>
      <c r="L5105" t="s">
        <v>33</v>
      </c>
      <c r="M5105" s="1">
        <v>10063.31</v>
      </c>
      <c r="N5105" s="1">
        <v>4373.24</v>
      </c>
      <c r="O5105" s="1">
        <v>6941.78</v>
      </c>
      <c r="P5105" s="1">
        <v>0</v>
      </c>
      <c r="Q5105" s="1">
        <v>26341.08</v>
      </c>
      <c r="R5105" s="1">
        <v>47705.16</v>
      </c>
      <c r="S5105" s="1">
        <v>15212.35</v>
      </c>
      <c r="T5105" s="1">
        <v>58833.89</v>
      </c>
      <c r="U5105" s="1">
        <f>SUM(Report_Summary[Revenue])</f>
        <v>626594850.33999527</v>
      </c>
      <c r="V5105" s="1">
        <f>Report_Summary[[#This Row],[Total Revenue]] / COUNTA(Report_Summary[Membership No])</f>
        <v>62659.485033999525</v>
      </c>
    </row>
    <row r="5106" spans="1:22" x14ac:dyDescent="0.3">
      <c r="A5106" t="s">
        <v>5145</v>
      </c>
      <c r="B5106">
        <v>2021</v>
      </c>
      <c r="C5106" t="s">
        <v>14</v>
      </c>
      <c r="D5106">
        <v>77</v>
      </c>
      <c r="E5106" t="str">
        <f t="shared" si="79"/>
        <v>Old</v>
      </c>
      <c r="F5106" t="s">
        <v>18</v>
      </c>
      <c r="G5106" t="s">
        <v>25</v>
      </c>
      <c r="H5106" t="s">
        <v>29</v>
      </c>
      <c r="I5106">
        <v>37</v>
      </c>
      <c r="J5106">
        <v>2.3199999999999998</v>
      </c>
      <c r="K5106" t="s">
        <v>33</v>
      </c>
      <c r="L5106" t="s">
        <v>33</v>
      </c>
      <c r="M5106" s="1">
        <v>9162.85</v>
      </c>
      <c r="N5106" s="1">
        <v>905.8</v>
      </c>
      <c r="O5106" s="1">
        <v>7991.25</v>
      </c>
      <c r="P5106" s="1">
        <v>0</v>
      </c>
      <c r="Q5106" s="1">
        <v>43145.55</v>
      </c>
      <c r="R5106" s="1">
        <v>28464.78</v>
      </c>
      <c r="S5106" s="1">
        <v>-4903.63</v>
      </c>
      <c r="T5106" s="1">
        <v>76513.960000000006</v>
      </c>
      <c r="U5106" s="1">
        <f>SUM(Report_Summary[Revenue])</f>
        <v>626594850.33999527</v>
      </c>
      <c r="V5106" s="1">
        <f>Report_Summary[[#This Row],[Total Revenue]] / COUNTA(Report_Summary[Membership No])</f>
        <v>62659.485033999525</v>
      </c>
    </row>
    <row r="5107" spans="1:22" x14ac:dyDescent="0.3">
      <c r="A5107" t="s">
        <v>5146</v>
      </c>
      <c r="B5107">
        <v>2018</v>
      </c>
      <c r="C5107" t="s">
        <v>14</v>
      </c>
      <c r="D5107">
        <v>80</v>
      </c>
      <c r="E5107" t="str">
        <f t="shared" si="79"/>
        <v>Old</v>
      </c>
      <c r="F5107" t="s">
        <v>19</v>
      </c>
      <c r="G5107" t="s">
        <v>22</v>
      </c>
      <c r="H5107" t="s">
        <v>31</v>
      </c>
      <c r="I5107">
        <v>23</v>
      </c>
      <c r="J5107">
        <v>2.09</v>
      </c>
      <c r="K5107" t="s">
        <v>33</v>
      </c>
      <c r="L5107" t="s">
        <v>33</v>
      </c>
      <c r="M5107" s="1">
        <v>2466.62</v>
      </c>
      <c r="N5107" s="1">
        <v>1158.51</v>
      </c>
      <c r="O5107" s="1">
        <v>6047.71</v>
      </c>
      <c r="P5107" s="1">
        <v>0</v>
      </c>
      <c r="Q5107" s="1">
        <v>3520.09</v>
      </c>
      <c r="R5107" s="1">
        <v>5942.67</v>
      </c>
      <c r="S5107" s="1">
        <v>6545.73</v>
      </c>
      <c r="T5107" s="1">
        <v>2917.03</v>
      </c>
      <c r="U5107" s="1">
        <f>SUM(Report_Summary[Revenue])</f>
        <v>626594850.33999527</v>
      </c>
      <c r="V5107" s="1">
        <f>Report_Summary[[#This Row],[Total Revenue]] / COUNTA(Report_Summary[Membership No])</f>
        <v>62659.485033999525</v>
      </c>
    </row>
    <row r="5108" spans="1:22" x14ac:dyDescent="0.3">
      <c r="A5108" t="s">
        <v>5147</v>
      </c>
      <c r="B5108">
        <v>2020</v>
      </c>
      <c r="C5108" t="s">
        <v>13</v>
      </c>
      <c r="D5108">
        <v>80</v>
      </c>
      <c r="E5108" t="str">
        <f t="shared" si="79"/>
        <v>Old</v>
      </c>
      <c r="F5108" t="s">
        <v>21</v>
      </c>
      <c r="G5108" t="s">
        <v>25</v>
      </c>
      <c r="H5108" t="s">
        <v>29</v>
      </c>
      <c r="I5108">
        <v>32</v>
      </c>
      <c r="J5108">
        <v>3.79</v>
      </c>
      <c r="K5108" t="s">
        <v>33</v>
      </c>
      <c r="L5108" t="s">
        <v>33</v>
      </c>
      <c r="M5108" s="1">
        <v>11002.11</v>
      </c>
      <c r="N5108" s="1">
        <v>1974.23</v>
      </c>
      <c r="O5108" s="1">
        <v>6060.34</v>
      </c>
      <c r="P5108" s="1">
        <v>0</v>
      </c>
      <c r="Q5108" s="1">
        <v>30896.84</v>
      </c>
      <c r="R5108" s="1">
        <v>52405.03</v>
      </c>
      <c r="S5108" s="1">
        <v>10666.47</v>
      </c>
      <c r="T5108" s="1">
        <v>72635.399999999994</v>
      </c>
      <c r="U5108" s="1">
        <f>SUM(Report_Summary[Revenue])</f>
        <v>626594850.33999527</v>
      </c>
      <c r="V5108" s="1">
        <f>Report_Summary[[#This Row],[Total Revenue]] / COUNTA(Report_Summary[Membership No])</f>
        <v>62659.485033999525</v>
      </c>
    </row>
    <row r="5109" spans="1:22" x14ac:dyDescent="0.3">
      <c r="A5109" t="s">
        <v>5148</v>
      </c>
      <c r="B5109">
        <v>2016</v>
      </c>
      <c r="C5109" t="s">
        <v>14</v>
      </c>
      <c r="D5109">
        <v>54</v>
      </c>
      <c r="E5109" t="str">
        <f t="shared" si="79"/>
        <v>Middle Age</v>
      </c>
      <c r="F5109" t="s">
        <v>15</v>
      </c>
      <c r="G5109" t="s">
        <v>25</v>
      </c>
      <c r="H5109" t="s">
        <v>30</v>
      </c>
      <c r="I5109">
        <v>29</v>
      </c>
      <c r="J5109">
        <v>3.09</v>
      </c>
      <c r="K5109" t="s">
        <v>33</v>
      </c>
      <c r="L5109" t="s">
        <v>33</v>
      </c>
      <c r="M5109" s="1">
        <v>18019.669999999998</v>
      </c>
      <c r="N5109" s="1">
        <v>2425.12</v>
      </c>
      <c r="O5109" s="1">
        <v>3623.55</v>
      </c>
      <c r="P5109" s="1">
        <v>0</v>
      </c>
      <c r="Q5109" s="1">
        <v>50745.58</v>
      </c>
      <c r="R5109" s="1">
        <v>31321.02</v>
      </c>
      <c r="S5109" s="1">
        <v>-16618.57</v>
      </c>
      <c r="T5109" s="1">
        <v>98685.17</v>
      </c>
      <c r="U5109" s="1">
        <f>SUM(Report_Summary[Revenue])</f>
        <v>626594850.33999527</v>
      </c>
      <c r="V5109" s="1">
        <f>Report_Summary[[#This Row],[Total Revenue]] / COUNTA(Report_Summary[Membership No])</f>
        <v>62659.485033999525</v>
      </c>
    </row>
    <row r="5110" spans="1:22" x14ac:dyDescent="0.3">
      <c r="A5110" t="s">
        <v>5149</v>
      </c>
      <c r="B5110">
        <v>2016</v>
      </c>
      <c r="C5110" t="s">
        <v>13</v>
      </c>
      <c r="D5110">
        <v>45</v>
      </c>
      <c r="E5110" t="str">
        <f t="shared" si="79"/>
        <v>Middle Age</v>
      </c>
      <c r="F5110" t="s">
        <v>21</v>
      </c>
      <c r="G5110" t="s">
        <v>24</v>
      </c>
      <c r="H5110" t="s">
        <v>27</v>
      </c>
      <c r="I5110">
        <v>30</v>
      </c>
      <c r="J5110">
        <v>3.46</v>
      </c>
      <c r="K5110" t="s">
        <v>33</v>
      </c>
      <c r="L5110" t="s">
        <v>33</v>
      </c>
      <c r="M5110" s="1">
        <v>15831.28</v>
      </c>
      <c r="N5110" s="1">
        <v>2469.4299999999998</v>
      </c>
      <c r="O5110" s="1">
        <v>7317.71</v>
      </c>
      <c r="P5110" s="1">
        <v>0</v>
      </c>
      <c r="Q5110" s="1">
        <v>33750.080000000002</v>
      </c>
      <c r="R5110" s="1">
        <v>44559.15</v>
      </c>
      <c r="S5110" s="1">
        <v>-26442.16</v>
      </c>
      <c r="T5110" s="1">
        <v>104751.39</v>
      </c>
      <c r="U5110" s="1">
        <f>SUM(Report_Summary[Revenue])</f>
        <v>626594850.33999527</v>
      </c>
      <c r="V5110" s="1">
        <f>Report_Summary[[#This Row],[Total Revenue]] / COUNTA(Report_Summary[Membership No])</f>
        <v>62659.485033999525</v>
      </c>
    </row>
    <row r="5111" spans="1:22" x14ac:dyDescent="0.3">
      <c r="A5111" t="s">
        <v>5150</v>
      </c>
      <c r="B5111">
        <v>2017</v>
      </c>
      <c r="C5111" t="s">
        <v>14</v>
      </c>
      <c r="D5111">
        <v>28</v>
      </c>
      <c r="E5111" t="str">
        <f t="shared" si="79"/>
        <v>Young</v>
      </c>
      <c r="F5111" t="s">
        <v>19</v>
      </c>
      <c r="G5111" t="s">
        <v>25</v>
      </c>
      <c r="H5111" t="s">
        <v>26</v>
      </c>
      <c r="I5111">
        <v>19</v>
      </c>
      <c r="J5111">
        <v>3.85</v>
      </c>
      <c r="K5111" t="s">
        <v>33</v>
      </c>
      <c r="L5111" t="s">
        <v>33</v>
      </c>
      <c r="M5111" s="1">
        <v>5908.48</v>
      </c>
      <c r="N5111" s="1">
        <v>589.54</v>
      </c>
      <c r="O5111" s="1">
        <v>2667.2</v>
      </c>
      <c r="P5111" s="1">
        <v>0</v>
      </c>
      <c r="Q5111" s="1">
        <v>28795.73</v>
      </c>
      <c r="R5111" s="1">
        <v>9973.83</v>
      </c>
      <c r="S5111" s="1">
        <v>17284.72</v>
      </c>
      <c r="T5111" s="1">
        <v>21484.84</v>
      </c>
      <c r="U5111" s="1">
        <f>SUM(Report_Summary[Revenue])</f>
        <v>626594850.33999527</v>
      </c>
      <c r="V5111" s="1">
        <f>Report_Summary[[#This Row],[Total Revenue]] / COUNTA(Report_Summary[Membership No])</f>
        <v>62659.485033999525</v>
      </c>
    </row>
    <row r="5112" spans="1:22" x14ac:dyDescent="0.3">
      <c r="A5112" t="s">
        <v>5151</v>
      </c>
      <c r="B5112">
        <v>2019</v>
      </c>
      <c r="C5112" t="s">
        <v>14</v>
      </c>
      <c r="D5112">
        <v>72</v>
      </c>
      <c r="E5112" t="str">
        <f t="shared" si="79"/>
        <v>Old</v>
      </c>
      <c r="F5112" t="s">
        <v>20</v>
      </c>
      <c r="G5112" t="s">
        <v>23</v>
      </c>
      <c r="H5112" t="s">
        <v>26</v>
      </c>
      <c r="I5112">
        <v>31</v>
      </c>
      <c r="J5112">
        <v>1.89</v>
      </c>
      <c r="K5112" t="s">
        <v>33</v>
      </c>
      <c r="L5112" t="s">
        <v>33</v>
      </c>
      <c r="M5112" s="1">
        <v>10415.98</v>
      </c>
      <c r="N5112" s="1">
        <v>404.04</v>
      </c>
      <c r="O5112" s="1">
        <v>5288.79</v>
      </c>
      <c r="P5112" s="1">
        <v>0</v>
      </c>
      <c r="Q5112" s="1">
        <v>20966.03</v>
      </c>
      <c r="R5112" s="1">
        <v>49093.919999999998</v>
      </c>
      <c r="S5112" s="1">
        <v>14436.89</v>
      </c>
      <c r="T5112" s="1">
        <v>55623.06</v>
      </c>
      <c r="U5112" s="1">
        <f>SUM(Report_Summary[Revenue])</f>
        <v>626594850.33999527</v>
      </c>
      <c r="V5112" s="1">
        <f>Report_Summary[[#This Row],[Total Revenue]] / COUNTA(Report_Summary[Membership No])</f>
        <v>62659.485033999525</v>
      </c>
    </row>
    <row r="5113" spans="1:22" x14ac:dyDescent="0.3">
      <c r="A5113" t="s">
        <v>5152</v>
      </c>
      <c r="B5113">
        <v>2018</v>
      </c>
      <c r="C5113" t="s">
        <v>13</v>
      </c>
      <c r="D5113">
        <v>74</v>
      </c>
      <c r="E5113" t="str">
        <f t="shared" si="79"/>
        <v>Old</v>
      </c>
      <c r="F5113" t="s">
        <v>15</v>
      </c>
      <c r="G5113" t="s">
        <v>22</v>
      </c>
      <c r="H5113" t="s">
        <v>31</v>
      </c>
      <c r="I5113">
        <v>25</v>
      </c>
      <c r="J5113">
        <v>2.73</v>
      </c>
      <c r="K5113" t="s">
        <v>32</v>
      </c>
      <c r="L5113" t="s">
        <v>33</v>
      </c>
      <c r="M5113" s="1">
        <v>961.32</v>
      </c>
      <c r="N5113" s="1">
        <v>1998.69</v>
      </c>
      <c r="O5113" s="1">
        <v>4515.99</v>
      </c>
      <c r="P5113" s="1">
        <v>0</v>
      </c>
      <c r="Q5113" s="1">
        <v>1828.83</v>
      </c>
      <c r="R5113" s="1">
        <v>1999.5</v>
      </c>
      <c r="S5113" s="1">
        <v>-22136.87</v>
      </c>
      <c r="T5113" s="1">
        <v>25965.200000000001</v>
      </c>
      <c r="U5113" s="1">
        <f>SUM(Report_Summary[Revenue])</f>
        <v>626594850.33999527</v>
      </c>
      <c r="V5113" s="1">
        <f>Report_Summary[[#This Row],[Total Revenue]] / COUNTA(Report_Summary[Membership No])</f>
        <v>62659.485033999525</v>
      </c>
    </row>
    <row r="5114" spans="1:22" x14ac:dyDescent="0.3">
      <c r="A5114" t="s">
        <v>5153</v>
      </c>
      <c r="B5114">
        <v>2017</v>
      </c>
      <c r="C5114" t="s">
        <v>14</v>
      </c>
      <c r="D5114">
        <v>65</v>
      </c>
      <c r="E5114" t="str">
        <f t="shared" si="79"/>
        <v>Old</v>
      </c>
      <c r="F5114" t="s">
        <v>16</v>
      </c>
      <c r="G5114" t="s">
        <v>23</v>
      </c>
      <c r="H5114" t="s">
        <v>30</v>
      </c>
      <c r="I5114">
        <v>25</v>
      </c>
      <c r="J5114">
        <v>3.15</v>
      </c>
      <c r="K5114" t="s">
        <v>32</v>
      </c>
      <c r="L5114" t="s">
        <v>33</v>
      </c>
      <c r="M5114" s="1">
        <v>934.96</v>
      </c>
      <c r="N5114" s="1">
        <v>354.02</v>
      </c>
      <c r="O5114" s="1">
        <v>4042.49</v>
      </c>
      <c r="P5114" s="1">
        <v>0</v>
      </c>
      <c r="Q5114" s="1">
        <v>2949.33</v>
      </c>
      <c r="R5114" s="1">
        <v>3625.17</v>
      </c>
      <c r="S5114" s="1">
        <v>-21851.13</v>
      </c>
      <c r="T5114" s="1">
        <v>28425.63</v>
      </c>
      <c r="U5114" s="1">
        <f>SUM(Report_Summary[Revenue])</f>
        <v>626594850.33999527</v>
      </c>
      <c r="V5114" s="1">
        <f>Report_Summary[[#This Row],[Total Revenue]] / COUNTA(Report_Summary[Membership No])</f>
        <v>62659.485033999525</v>
      </c>
    </row>
    <row r="5115" spans="1:22" x14ac:dyDescent="0.3">
      <c r="A5115" t="s">
        <v>5154</v>
      </c>
      <c r="B5115">
        <v>2018</v>
      </c>
      <c r="C5115" t="s">
        <v>14</v>
      </c>
      <c r="D5115">
        <v>32</v>
      </c>
      <c r="E5115" t="str">
        <f t="shared" si="79"/>
        <v>Middle Age</v>
      </c>
      <c r="F5115" t="s">
        <v>17</v>
      </c>
      <c r="G5115" t="s">
        <v>23</v>
      </c>
      <c r="H5115" t="s">
        <v>30</v>
      </c>
      <c r="I5115">
        <v>28</v>
      </c>
      <c r="J5115">
        <v>3.14</v>
      </c>
      <c r="K5115" t="s">
        <v>33</v>
      </c>
      <c r="L5115" t="s">
        <v>33</v>
      </c>
      <c r="M5115" s="1">
        <v>11002.79</v>
      </c>
      <c r="N5115" s="1">
        <v>4590.67</v>
      </c>
      <c r="O5115" s="1">
        <v>77.13</v>
      </c>
      <c r="P5115" s="1">
        <v>0</v>
      </c>
      <c r="Q5115" s="1">
        <v>13881.77</v>
      </c>
      <c r="R5115" s="1">
        <v>28171.439999999999</v>
      </c>
      <c r="S5115" s="1">
        <v>27530.720000000001</v>
      </c>
      <c r="T5115" s="1">
        <v>14522.49</v>
      </c>
      <c r="U5115" s="1">
        <f>SUM(Report_Summary[Revenue])</f>
        <v>626594850.33999527</v>
      </c>
      <c r="V5115" s="1">
        <f>Report_Summary[[#This Row],[Total Revenue]] / COUNTA(Report_Summary[Membership No])</f>
        <v>62659.485033999525</v>
      </c>
    </row>
    <row r="5116" spans="1:22" x14ac:dyDescent="0.3">
      <c r="A5116" t="s">
        <v>5155</v>
      </c>
      <c r="B5116">
        <v>2021</v>
      </c>
      <c r="C5116" t="s">
        <v>13</v>
      </c>
      <c r="D5116">
        <v>30</v>
      </c>
      <c r="E5116" t="str">
        <f t="shared" si="79"/>
        <v>Young</v>
      </c>
      <c r="F5116" t="s">
        <v>16</v>
      </c>
      <c r="G5116" t="s">
        <v>25</v>
      </c>
      <c r="H5116" t="s">
        <v>30</v>
      </c>
      <c r="I5116">
        <v>18</v>
      </c>
      <c r="J5116">
        <v>3.93</v>
      </c>
      <c r="K5116" t="s">
        <v>33</v>
      </c>
      <c r="L5116" t="s">
        <v>33</v>
      </c>
      <c r="M5116" s="1">
        <v>12696.22</v>
      </c>
      <c r="N5116" s="1">
        <v>267.36</v>
      </c>
      <c r="O5116" s="1">
        <v>5485.53</v>
      </c>
      <c r="P5116" s="1">
        <v>0</v>
      </c>
      <c r="Q5116" s="1">
        <v>19331.740000000002</v>
      </c>
      <c r="R5116" s="1">
        <v>50732.959999999999</v>
      </c>
      <c r="S5116" s="1">
        <v>-14270.76</v>
      </c>
      <c r="T5116" s="1">
        <v>84335.46</v>
      </c>
      <c r="U5116" s="1">
        <f>SUM(Report_Summary[Revenue])</f>
        <v>626594850.33999527</v>
      </c>
      <c r="V5116" s="1">
        <f>Report_Summary[[#This Row],[Total Revenue]] / COUNTA(Report_Summary[Membership No])</f>
        <v>62659.485033999525</v>
      </c>
    </row>
    <row r="5117" spans="1:22" x14ac:dyDescent="0.3">
      <c r="A5117" t="s">
        <v>5156</v>
      </c>
      <c r="B5117">
        <v>2021</v>
      </c>
      <c r="C5117" t="s">
        <v>13</v>
      </c>
      <c r="D5117">
        <v>67</v>
      </c>
      <c r="E5117" t="str">
        <f t="shared" si="79"/>
        <v>Old</v>
      </c>
      <c r="F5117" t="s">
        <v>19</v>
      </c>
      <c r="G5117" t="s">
        <v>23</v>
      </c>
      <c r="H5117" t="s">
        <v>27</v>
      </c>
      <c r="I5117">
        <v>36</v>
      </c>
      <c r="J5117">
        <v>3.26</v>
      </c>
      <c r="K5117" t="s">
        <v>33</v>
      </c>
      <c r="L5117" t="s">
        <v>33</v>
      </c>
      <c r="M5117" s="1">
        <v>10521.74</v>
      </c>
      <c r="N5117" s="1">
        <v>3771.95</v>
      </c>
      <c r="O5117" s="1">
        <v>2481.64</v>
      </c>
      <c r="P5117" s="1">
        <v>0</v>
      </c>
      <c r="Q5117" s="1">
        <v>32314.38</v>
      </c>
      <c r="R5117" s="1">
        <v>38634.57</v>
      </c>
      <c r="S5117" s="1">
        <v>11203.32</v>
      </c>
      <c r="T5117" s="1">
        <v>59745.63</v>
      </c>
      <c r="U5117" s="1">
        <f>SUM(Report_Summary[Revenue])</f>
        <v>626594850.33999527</v>
      </c>
      <c r="V5117" s="1">
        <f>Report_Summary[[#This Row],[Total Revenue]] / COUNTA(Report_Summary[Membership No])</f>
        <v>62659.485033999525</v>
      </c>
    </row>
    <row r="5118" spans="1:22" x14ac:dyDescent="0.3">
      <c r="A5118" t="s">
        <v>5157</v>
      </c>
      <c r="B5118">
        <v>2018</v>
      </c>
      <c r="C5118" t="s">
        <v>13</v>
      </c>
      <c r="D5118">
        <v>24</v>
      </c>
      <c r="E5118" t="str">
        <f t="shared" si="79"/>
        <v>Young</v>
      </c>
      <c r="F5118" t="s">
        <v>19</v>
      </c>
      <c r="G5118" t="s">
        <v>25</v>
      </c>
      <c r="H5118" t="s">
        <v>31</v>
      </c>
      <c r="I5118">
        <v>40</v>
      </c>
      <c r="J5118">
        <v>3.02</v>
      </c>
      <c r="K5118" t="s">
        <v>33</v>
      </c>
      <c r="L5118" t="s">
        <v>33</v>
      </c>
      <c r="M5118" s="1">
        <v>6566.19</v>
      </c>
      <c r="N5118" s="1">
        <v>1380.61</v>
      </c>
      <c r="O5118" s="1">
        <v>2532.06</v>
      </c>
      <c r="P5118" s="1">
        <v>0</v>
      </c>
      <c r="Q5118" s="1">
        <v>8755.98</v>
      </c>
      <c r="R5118" s="1">
        <v>25454.53</v>
      </c>
      <c r="S5118" s="1">
        <v>-16886.41</v>
      </c>
      <c r="T5118" s="1">
        <v>51096.92</v>
      </c>
      <c r="U5118" s="1">
        <f>SUM(Report_Summary[Revenue])</f>
        <v>626594850.33999527</v>
      </c>
      <c r="V5118" s="1">
        <f>Report_Summary[[#This Row],[Total Revenue]] / COUNTA(Report_Summary[Membership No])</f>
        <v>62659.485033999525</v>
      </c>
    </row>
    <row r="5119" spans="1:22" x14ac:dyDescent="0.3">
      <c r="A5119" t="s">
        <v>5158</v>
      </c>
      <c r="B5119">
        <v>2018</v>
      </c>
      <c r="C5119" t="s">
        <v>14</v>
      </c>
      <c r="D5119">
        <v>35</v>
      </c>
      <c r="E5119" t="str">
        <f t="shared" si="79"/>
        <v>Middle Age</v>
      </c>
      <c r="F5119" t="s">
        <v>16</v>
      </c>
      <c r="G5119" t="s">
        <v>22</v>
      </c>
      <c r="H5119" t="s">
        <v>27</v>
      </c>
      <c r="I5119">
        <v>23</v>
      </c>
      <c r="J5119">
        <v>2.95</v>
      </c>
      <c r="K5119" t="s">
        <v>33</v>
      </c>
      <c r="L5119" t="s">
        <v>33</v>
      </c>
      <c r="M5119" s="1">
        <v>548.16</v>
      </c>
      <c r="N5119" s="1">
        <v>3725.7</v>
      </c>
      <c r="O5119" s="1">
        <v>554.71</v>
      </c>
      <c r="P5119" s="1">
        <v>0</v>
      </c>
      <c r="Q5119" s="1">
        <v>1318.52</v>
      </c>
      <c r="R5119" s="1">
        <v>2098.7199999999998</v>
      </c>
      <c r="S5119" s="1">
        <v>13494.96</v>
      </c>
      <c r="T5119" s="1">
        <v>-10077.719999999999</v>
      </c>
      <c r="U5119" s="1">
        <f>SUM(Report_Summary[Revenue])</f>
        <v>626594850.33999527</v>
      </c>
      <c r="V5119" s="1">
        <f>Report_Summary[[#This Row],[Total Revenue]] / COUNTA(Report_Summary[Membership No])</f>
        <v>62659.485033999525</v>
      </c>
    </row>
    <row r="5120" spans="1:22" x14ac:dyDescent="0.3">
      <c r="A5120" t="s">
        <v>5159</v>
      </c>
      <c r="B5120">
        <v>2015</v>
      </c>
      <c r="C5120" t="s">
        <v>13</v>
      </c>
      <c r="D5120">
        <v>34</v>
      </c>
      <c r="E5120" t="str">
        <f t="shared" si="79"/>
        <v>Middle Age</v>
      </c>
      <c r="F5120" t="s">
        <v>18</v>
      </c>
      <c r="G5120" t="s">
        <v>25</v>
      </c>
      <c r="H5120" t="s">
        <v>29</v>
      </c>
      <c r="I5120">
        <v>31</v>
      </c>
      <c r="J5120">
        <v>2.58</v>
      </c>
      <c r="K5120" t="s">
        <v>32</v>
      </c>
      <c r="L5120" t="s">
        <v>33</v>
      </c>
      <c r="M5120" s="1">
        <v>15400.94</v>
      </c>
      <c r="N5120" s="1">
        <v>1213.52</v>
      </c>
      <c r="O5120" s="1">
        <v>1549.12</v>
      </c>
      <c r="P5120" s="1">
        <v>0</v>
      </c>
      <c r="Q5120" s="1">
        <v>70836.33</v>
      </c>
      <c r="R5120" s="1">
        <v>33377.9</v>
      </c>
      <c r="S5120" s="1">
        <v>-16687.5</v>
      </c>
      <c r="T5120" s="1">
        <v>120901.73</v>
      </c>
      <c r="U5120" s="1">
        <f>SUM(Report_Summary[Revenue])</f>
        <v>626594850.33999527</v>
      </c>
      <c r="V5120" s="1">
        <f>Report_Summary[[#This Row],[Total Revenue]] / COUNTA(Report_Summary[Membership No])</f>
        <v>62659.485033999525</v>
      </c>
    </row>
    <row r="5121" spans="1:22" x14ac:dyDescent="0.3">
      <c r="A5121" t="s">
        <v>5160</v>
      </c>
      <c r="B5121">
        <v>2023</v>
      </c>
      <c r="C5121" t="s">
        <v>14</v>
      </c>
      <c r="D5121">
        <v>27</v>
      </c>
      <c r="E5121" t="str">
        <f t="shared" si="79"/>
        <v>Young</v>
      </c>
      <c r="F5121" t="s">
        <v>18</v>
      </c>
      <c r="G5121" t="s">
        <v>23</v>
      </c>
      <c r="H5121" t="s">
        <v>29</v>
      </c>
      <c r="I5121">
        <v>25</v>
      </c>
      <c r="J5121">
        <v>1.9</v>
      </c>
      <c r="K5121" t="s">
        <v>33</v>
      </c>
      <c r="L5121" t="s">
        <v>33</v>
      </c>
      <c r="M5121" s="1">
        <v>17264.96</v>
      </c>
      <c r="N5121" s="1">
        <v>1784.41</v>
      </c>
      <c r="O5121" s="1">
        <v>4533.1499999999996</v>
      </c>
      <c r="P5121" s="1">
        <v>0</v>
      </c>
      <c r="Q5121" s="1">
        <v>34573.82</v>
      </c>
      <c r="R5121" s="1">
        <v>44473.05</v>
      </c>
      <c r="S5121" s="1">
        <v>14547.88</v>
      </c>
      <c r="T5121" s="1">
        <v>64498.99</v>
      </c>
      <c r="U5121" s="1">
        <f>SUM(Report_Summary[Revenue])</f>
        <v>626594850.33999527</v>
      </c>
      <c r="V5121" s="1">
        <f>Report_Summary[[#This Row],[Total Revenue]] / COUNTA(Report_Summary[Membership No])</f>
        <v>62659.485033999525</v>
      </c>
    </row>
    <row r="5122" spans="1:22" x14ac:dyDescent="0.3">
      <c r="A5122" t="s">
        <v>5161</v>
      </c>
      <c r="B5122">
        <v>2019</v>
      </c>
      <c r="C5122" t="s">
        <v>13</v>
      </c>
      <c r="D5122">
        <v>38</v>
      </c>
      <c r="E5122" t="str">
        <f t="shared" si="79"/>
        <v>Middle Age</v>
      </c>
      <c r="F5122" t="s">
        <v>20</v>
      </c>
      <c r="G5122" t="s">
        <v>23</v>
      </c>
      <c r="H5122" t="s">
        <v>29</v>
      </c>
      <c r="I5122">
        <v>22</v>
      </c>
      <c r="J5122">
        <v>3.34</v>
      </c>
      <c r="K5122" t="s">
        <v>33</v>
      </c>
      <c r="L5122" t="s">
        <v>33</v>
      </c>
      <c r="M5122" s="1">
        <v>1254.74</v>
      </c>
      <c r="N5122" s="1">
        <v>2538.92</v>
      </c>
      <c r="O5122" s="1">
        <v>4484.58</v>
      </c>
      <c r="P5122" s="1">
        <v>0</v>
      </c>
      <c r="Q5122" s="1">
        <v>3033.83</v>
      </c>
      <c r="R5122" s="1">
        <v>3669</v>
      </c>
      <c r="S5122" s="1">
        <v>11692.41</v>
      </c>
      <c r="T5122" s="1">
        <v>-4989.58</v>
      </c>
      <c r="U5122" s="1">
        <f>SUM(Report_Summary[Revenue])</f>
        <v>626594850.33999527</v>
      </c>
      <c r="V5122" s="1">
        <f>Report_Summary[[#This Row],[Total Revenue]] / COUNTA(Report_Summary[Membership No])</f>
        <v>62659.485033999525</v>
      </c>
    </row>
    <row r="5123" spans="1:22" x14ac:dyDescent="0.3">
      <c r="A5123" t="s">
        <v>5162</v>
      </c>
      <c r="B5123">
        <v>2021</v>
      </c>
      <c r="C5123" t="s">
        <v>14</v>
      </c>
      <c r="D5123">
        <v>73</v>
      </c>
      <c r="E5123" t="str">
        <f t="shared" ref="E5123:E5186" si="80">IF(D5123&gt;55,"Old",IF(D5123&gt;=31,"Middle Age",IF(D5123&lt;31,"Young","Invalid")))</f>
        <v>Old</v>
      </c>
      <c r="F5123" t="s">
        <v>16</v>
      </c>
      <c r="G5123" t="s">
        <v>22</v>
      </c>
      <c r="H5123" t="s">
        <v>30</v>
      </c>
      <c r="I5123">
        <v>32</v>
      </c>
      <c r="J5123">
        <v>1.28</v>
      </c>
      <c r="K5123" t="s">
        <v>32</v>
      </c>
      <c r="L5123" t="s">
        <v>33</v>
      </c>
      <c r="M5123" s="1">
        <v>19491.32</v>
      </c>
      <c r="N5123" s="1">
        <v>978.68</v>
      </c>
      <c r="O5123" s="1">
        <v>3900.92</v>
      </c>
      <c r="P5123" s="1">
        <v>0</v>
      </c>
      <c r="Q5123" s="1">
        <v>49885.19</v>
      </c>
      <c r="R5123" s="1">
        <v>82311.210000000006</v>
      </c>
      <c r="S5123" s="1">
        <v>4682.55</v>
      </c>
      <c r="T5123" s="1">
        <v>127513.85</v>
      </c>
      <c r="U5123" s="1">
        <f>SUM(Report_Summary[Revenue])</f>
        <v>626594850.33999527</v>
      </c>
      <c r="V5123" s="1">
        <f>Report_Summary[[#This Row],[Total Revenue]] / COUNTA(Report_Summary[Membership No])</f>
        <v>62659.485033999525</v>
      </c>
    </row>
    <row r="5124" spans="1:22" x14ac:dyDescent="0.3">
      <c r="A5124" t="s">
        <v>5163</v>
      </c>
      <c r="B5124">
        <v>2018</v>
      </c>
      <c r="C5124" t="s">
        <v>14</v>
      </c>
      <c r="D5124">
        <v>26</v>
      </c>
      <c r="E5124" t="str">
        <f t="shared" si="80"/>
        <v>Young</v>
      </c>
      <c r="F5124" t="s">
        <v>18</v>
      </c>
      <c r="G5124" t="s">
        <v>24</v>
      </c>
      <c r="H5124" t="s">
        <v>31</v>
      </c>
      <c r="I5124">
        <v>27</v>
      </c>
      <c r="J5124">
        <v>2.62</v>
      </c>
      <c r="K5124" t="s">
        <v>33</v>
      </c>
      <c r="L5124" t="s">
        <v>33</v>
      </c>
      <c r="M5124" s="1">
        <v>11139.66</v>
      </c>
      <c r="N5124" s="1">
        <v>1011.09</v>
      </c>
      <c r="O5124" s="1">
        <v>3877.27</v>
      </c>
      <c r="P5124" s="1">
        <v>0</v>
      </c>
      <c r="Q5124" s="1">
        <v>26306.2</v>
      </c>
      <c r="R5124" s="1">
        <v>39959.980000000003</v>
      </c>
      <c r="S5124" s="1">
        <v>-10076.23</v>
      </c>
      <c r="T5124" s="1">
        <v>76342.41</v>
      </c>
      <c r="U5124" s="1">
        <f>SUM(Report_Summary[Revenue])</f>
        <v>626594850.33999527</v>
      </c>
      <c r="V5124" s="1">
        <f>Report_Summary[[#This Row],[Total Revenue]] / COUNTA(Report_Summary[Membership No])</f>
        <v>62659.485033999525</v>
      </c>
    </row>
    <row r="5125" spans="1:22" x14ac:dyDescent="0.3">
      <c r="A5125" t="s">
        <v>5164</v>
      </c>
      <c r="B5125">
        <v>2023</v>
      </c>
      <c r="C5125" t="s">
        <v>14</v>
      </c>
      <c r="D5125">
        <v>78</v>
      </c>
      <c r="E5125" t="str">
        <f t="shared" si="80"/>
        <v>Old</v>
      </c>
      <c r="F5125" t="s">
        <v>19</v>
      </c>
      <c r="G5125" t="s">
        <v>22</v>
      </c>
      <c r="H5125" t="s">
        <v>30</v>
      </c>
      <c r="I5125">
        <v>26</v>
      </c>
      <c r="J5125">
        <v>1.97</v>
      </c>
      <c r="K5125" t="s">
        <v>32</v>
      </c>
      <c r="L5125" t="s">
        <v>33</v>
      </c>
      <c r="M5125" s="1">
        <v>8094.69</v>
      </c>
      <c r="N5125" s="1">
        <v>3934.42</v>
      </c>
      <c r="O5125" s="1">
        <v>2194.4</v>
      </c>
      <c r="P5125" s="1">
        <v>0</v>
      </c>
      <c r="Q5125" s="1">
        <v>40363.99</v>
      </c>
      <c r="R5125" s="1">
        <v>39854.160000000003</v>
      </c>
      <c r="S5125" s="1">
        <v>28071.55</v>
      </c>
      <c r="T5125" s="1">
        <v>52146.6</v>
      </c>
      <c r="U5125" s="1">
        <f>SUM(Report_Summary[Revenue])</f>
        <v>626594850.33999527</v>
      </c>
      <c r="V5125" s="1">
        <f>Report_Summary[[#This Row],[Total Revenue]] / COUNTA(Report_Summary[Membership No])</f>
        <v>62659.485033999525</v>
      </c>
    </row>
    <row r="5126" spans="1:22" x14ac:dyDescent="0.3">
      <c r="A5126" t="s">
        <v>5165</v>
      </c>
      <c r="B5126">
        <v>2016</v>
      </c>
      <c r="C5126" t="s">
        <v>13</v>
      </c>
      <c r="D5126">
        <v>52</v>
      </c>
      <c r="E5126" t="str">
        <f t="shared" si="80"/>
        <v>Middle Age</v>
      </c>
      <c r="F5126" t="s">
        <v>19</v>
      </c>
      <c r="G5126" t="s">
        <v>23</v>
      </c>
      <c r="H5126" t="s">
        <v>27</v>
      </c>
      <c r="I5126">
        <v>27</v>
      </c>
      <c r="J5126">
        <v>1.51</v>
      </c>
      <c r="K5126" t="s">
        <v>33</v>
      </c>
      <c r="L5126" t="s">
        <v>33</v>
      </c>
      <c r="M5126" s="1">
        <v>10391.11</v>
      </c>
      <c r="N5126" s="1">
        <v>1893.57</v>
      </c>
      <c r="O5126" s="1">
        <v>128.25</v>
      </c>
      <c r="P5126" s="1">
        <v>0</v>
      </c>
      <c r="Q5126" s="1">
        <v>32204.75</v>
      </c>
      <c r="R5126" s="1">
        <v>36937.03</v>
      </c>
      <c r="S5126" s="1">
        <v>-24189.31</v>
      </c>
      <c r="T5126" s="1">
        <v>93331.09</v>
      </c>
      <c r="U5126" s="1">
        <f>SUM(Report_Summary[Revenue])</f>
        <v>626594850.33999527</v>
      </c>
      <c r="V5126" s="1">
        <f>Report_Summary[[#This Row],[Total Revenue]] / COUNTA(Report_Summary[Membership No])</f>
        <v>62659.485033999525</v>
      </c>
    </row>
    <row r="5127" spans="1:22" x14ac:dyDescent="0.3">
      <c r="A5127" t="s">
        <v>5166</v>
      </c>
      <c r="B5127">
        <v>2024</v>
      </c>
      <c r="C5127" t="s">
        <v>13</v>
      </c>
      <c r="D5127">
        <v>66</v>
      </c>
      <c r="E5127" t="str">
        <f t="shared" si="80"/>
        <v>Old</v>
      </c>
      <c r="F5127" t="s">
        <v>19</v>
      </c>
      <c r="G5127" t="s">
        <v>25</v>
      </c>
      <c r="H5127" t="s">
        <v>29</v>
      </c>
      <c r="I5127">
        <v>24</v>
      </c>
      <c r="J5127">
        <v>3.42</v>
      </c>
      <c r="K5127" t="s">
        <v>33</v>
      </c>
      <c r="L5127" t="s">
        <v>33</v>
      </c>
      <c r="M5127" s="1">
        <v>17511.419999999998</v>
      </c>
      <c r="N5127" s="1">
        <v>1245.33</v>
      </c>
      <c r="O5127" s="1">
        <v>6383.86</v>
      </c>
      <c r="P5127" s="1">
        <v>0</v>
      </c>
      <c r="Q5127" s="1">
        <v>40564.15</v>
      </c>
      <c r="R5127" s="1">
        <v>80872.67</v>
      </c>
      <c r="S5127" s="1">
        <v>-3131.32</v>
      </c>
      <c r="T5127" s="1">
        <v>124568.14</v>
      </c>
      <c r="U5127" s="1">
        <f>SUM(Report_Summary[Revenue])</f>
        <v>626594850.33999527</v>
      </c>
      <c r="V5127" s="1">
        <f>Report_Summary[[#This Row],[Total Revenue]] / COUNTA(Report_Summary[Membership No])</f>
        <v>62659.485033999525</v>
      </c>
    </row>
    <row r="5128" spans="1:22" x14ac:dyDescent="0.3">
      <c r="A5128" t="s">
        <v>5167</v>
      </c>
      <c r="B5128">
        <v>2020</v>
      </c>
      <c r="C5128" t="s">
        <v>14</v>
      </c>
      <c r="D5128">
        <v>59</v>
      </c>
      <c r="E5128" t="str">
        <f t="shared" si="80"/>
        <v>Old</v>
      </c>
      <c r="F5128" t="s">
        <v>18</v>
      </c>
      <c r="G5128" t="s">
        <v>23</v>
      </c>
      <c r="H5128" t="s">
        <v>29</v>
      </c>
      <c r="I5128">
        <v>30</v>
      </c>
      <c r="J5128">
        <v>4.01</v>
      </c>
      <c r="K5128" t="s">
        <v>33</v>
      </c>
      <c r="L5128" t="s">
        <v>33</v>
      </c>
      <c r="M5128" s="1">
        <v>9923.34</v>
      </c>
      <c r="N5128" s="1">
        <v>1076.51</v>
      </c>
      <c r="O5128" s="1">
        <v>6813.37</v>
      </c>
      <c r="P5128" s="1">
        <v>0</v>
      </c>
      <c r="Q5128" s="1">
        <v>37352.239999999998</v>
      </c>
      <c r="R5128" s="1">
        <v>35257.120000000003</v>
      </c>
      <c r="S5128" s="1">
        <v>-1564.13</v>
      </c>
      <c r="T5128" s="1">
        <v>74173.490000000005</v>
      </c>
      <c r="U5128" s="1">
        <f>SUM(Report_Summary[Revenue])</f>
        <v>626594850.33999527</v>
      </c>
      <c r="V5128" s="1">
        <f>Report_Summary[[#This Row],[Total Revenue]] / COUNTA(Report_Summary[Membership No])</f>
        <v>62659.485033999525</v>
      </c>
    </row>
    <row r="5129" spans="1:22" x14ac:dyDescent="0.3">
      <c r="A5129" t="s">
        <v>5168</v>
      </c>
      <c r="B5129">
        <v>2020</v>
      </c>
      <c r="C5129" t="s">
        <v>13</v>
      </c>
      <c r="D5129">
        <v>61</v>
      </c>
      <c r="E5129" t="str">
        <f t="shared" si="80"/>
        <v>Old</v>
      </c>
      <c r="F5129" t="s">
        <v>15</v>
      </c>
      <c r="G5129" t="s">
        <v>23</v>
      </c>
      <c r="H5129" t="s">
        <v>29</v>
      </c>
      <c r="I5129">
        <v>32</v>
      </c>
      <c r="J5129">
        <v>2.0499999999999998</v>
      </c>
      <c r="K5129" t="s">
        <v>33</v>
      </c>
      <c r="L5129" t="s">
        <v>33</v>
      </c>
      <c r="M5129" s="1">
        <v>17411.79</v>
      </c>
      <c r="N5129" s="1">
        <v>2740.89</v>
      </c>
      <c r="O5129" s="1">
        <v>5385.13</v>
      </c>
      <c r="P5129" s="1">
        <v>0</v>
      </c>
      <c r="Q5129" s="1">
        <v>50534.43</v>
      </c>
      <c r="R5129" s="1">
        <v>63966.82</v>
      </c>
      <c r="S5129" s="1">
        <v>-9076.67</v>
      </c>
      <c r="T5129" s="1">
        <v>123577.92</v>
      </c>
      <c r="U5129" s="1">
        <f>SUM(Report_Summary[Revenue])</f>
        <v>626594850.33999527</v>
      </c>
      <c r="V5129" s="1">
        <f>Report_Summary[[#This Row],[Total Revenue]] / COUNTA(Report_Summary[Membership No])</f>
        <v>62659.485033999525</v>
      </c>
    </row>
    <row r="5130" spans="1:22" x14ac:dyDescent="0.3">
      <c r="A5130" t="s">
        <v>5169</v>
      </c>
      <c r="B5130">
        <v>2019</v>
      </c>
      <c r="C5130" t="s">
        <v>14</v>
      </c>
      <c r="D5130">
        <v>24</v>
      </c>
      <c r="E5130" t="str">
        <f t="shared" si="80"/>
        <v>Young</v>
      </c>
      <c r="F5130" t="s">
        <v>21</v>
      </c>
      <c r="G5130" t="s">
        <v>22</v>
      </c>
      <c r="H5130" t="s">
        <v>29</v>
      </c>
      <c r="I5130">
        <v>23</v>
      </c>
      <c r="J5130">
        <v>1.73</v>
      </c>
      <c r="K5130" t="s">
        <v>32</v>
      </c>
      <c r="L5130" t="s">
        <v>33</v>
      </c>
      <c r="M5130" s="1">
        <v>14364.69</v>
      </c>
      <c r="N5130" s="1">
        <v>959.32</v>
      </c>
      <c r="O5130" s="1">
        <v>6195.7</v>
      </c>
      <c r="P5130" s="1">
        <v>0</v>
      </c>
      <c r="Q5130" s="1">
        <v>21166.880000000001</v>
      </c>
      <c r="R5130" s="1">
        <v>30426.14</v>
      </c>
      <c r="S5130" s="1">
        <v>-20092.3</v>
      </c>
      <c r="T5130" s="1">
        <v>71685.320000000007</v>
      </c>
      <c r="U5130" s="1">
        <f>SUM(Report_Summary[Revenue])</f>
        <v>626594850.33999527</v>
      </c>
      <c r="V5130" s="1">
        <f>Report_Summary[[#This Row],[Total Revenue]] / COUNTA(Report_Summary[Membership No])</f>
        <v>62659.485033999525</v>
      </c>
    </row>
    <row r="5131" spans="1:22" x14ac:dyDescent="0.3">
      <c r="A5131" t="s">
        <v>5170</v>
      </c>
      <c r="B5131">
        <v>2023</v>
      </c>
      <c r="C5131" t="s">
        <v>14</v>
      </c>
      <c r="D5131">
        <v>69</v>
      </c>
      <c r="E5131" t="str">
        <f t="shared" si="80"/>
        <v>Old</v>
      </c>
      <c r="F5131" t="s">
        <v>17</v>
      </c>
      <c r="G5131" t="s">
        <v>25</v>
      </c>
      <c r="H5131" t="s">
        <v>29</v>
      </c>
      <c r="I5131">
        <v>39</v>
      </c>
      <c r="J5131">
        <v>2.12</v>
      </c>
      <c r="K5131" t="s">
        <v>32</v>
      </c>
      <c r="L5131" t="s">
        <v>33</v>
      </c>
      <c r="M5131" s="1">
        <v>8947.19</v>
      </c>
      <c r="N5131" s="1">
        <v>2330.66</v>
      </c>
      <c r="O5131" s="1">
        <v>605.32000000000005</v>
      </c>
      <c r="P5131" s="1">
        <v>0</v>
      </c>
      <c r="Q5131" s="1">
        <v>14181.24</v>
      </c>
      <c r="R5131" s="1">
        <v>34083.769999999997</v>
      </c>
      <c r="S5131" s="1">
        <v>-28426.639999999999</v>
      </c>
      <c r="T5131" s="1">
        <v>76691.649999999994</v>
      </c>
      <c r="U5131" s="1">
        <f>SUM(Report_Summary[Revenue])</f>
        <v>626594850.33999527</v>
      </c>
      <c r="V5131" s="1">
        <f>Report_Summary[[#This Row],[Total Revenue]] / COUNTA(Report_Summary[Membership No])</f>
        <v>62659.485033999525</v>
      </c>
    </row>
    <row r="5132" spans="1:22" x14ac:dyDescent="0.3">
      <c r="A5132" t="s">
        <v>5171</v>
      </c>
      <c r="B5132">
        <v>2018</v>
      </c>
      <c r="C5132" t="s">
        <v>13</v>
      </c>
      <c r="D5132">
        <v>25</v>
      </c>
      <c r="E5132" t="str">
        <f t="shared" si="80"/>
        <v>Young</v>
      </c>
      <c r="F5132" t="s">
        <v>19</v>
      </c>
      <c r="G5132" t="s">
        <v>25</v>
      </c>
      <c r="H5132" t="s">
        <v>27</v>
      </c>
      <c r="I5132">
        <v>22</v>
      </c>
      <c r="J5132">
        <v>2.2999999999999998</v>
      </c>
      <c r="K5132" t="s">
        <v>32</v>
      </c>
      <c r="L5132" t="s">
        <v>33</v>
      </c>
      <c r="M5132" s="1">
        <v>12015.42</v>
      </c>
      <c r="N5132" s="1">
        <v>779.85</v>
      </c>
      <c r="O5132" s="1">
        <v>891.63</v>
      </c>
      <c r="P5132" s="1">
        <v>0</v>
      </c>
      <c r="Q5132" s="1">
        <v>22378.27</v>
      </c>
      <c r="R5132" s="1">
        <v>50141.09</v>
      </c>
      <c r="S5132" s="1">
        <v>-27798.6</v>
      </c>
      <c r="T5132" s="1">
        <v>100317.96</v>
      </c>
      <c r="U5132" s="1">
        <f>SUM(Report_Summary[Revenue])</f>
        <v>626594850.33999527</v>
      </c>
      <c r="V5132" s="1">
        <f>Report_Summary[[#This Row],[Total Revenue]] / COUNTA(Report_Summary[Membership No])</f>
        <v>62659.485033999525</v>
      </c>
    </row>
    <row r="5133" spans="1:22" x14ac:dyDescent="0.3">
      <c r="A5133" t="s">
        <v>5172</v>
      </c>
      <c r="B5133">
        <v>2022</v>
      </c>
      <c r="C5133" t="s">
        <v>13</v>
      </c>
      <c r="D5133">
        <v>49</v>
      </c>
      <c r="E5133" t="str">
        <f t="shared" si="80"/>
        <v>Middle Age</v>
      </c>
      <c r="F5133" t="s">
        <v>16</v>
      </c>
      <c r="G5133" t="s">
        <v>23</v>
      </c>
      <c r="H5133" t="s">
        <v>31</v>
      </c>
      <c r="I5133">
        <v>37</v>
      </c>
      <c r="J5133">
        <v>2.73</v>
      </c>
      <c r="K5133" t="s">
        <v>33</v>
      </c>
      <c r="L5133" t="s">
        <v>33</v>
      </c>
      <c r="M5133" s="1">
        <v>1921.63</v>
      </c>
      <c r="N5133" s="1">
        <v>1720.71</v>
      </c>
      <c r="O5133" s="1">
        <v>5577.56</v>
      </c>
      <c r="P5133" s="1">
        <v>0</v>
      </c>
      <c r="Q5133" s="1">
        <v>3667.83</v>
      </c>
      <c r="R5133" s="1">
        <v>2618.73</v>
      </c>
      <c r="S5133" s="1">
        <v>29005.89</v>
      </c>
      <c r="T5133" s="1">
        <v>-22719.33</v>
      </c>
      <c r="U5133" s="1">
        <f>SUM(Report_Summary[Revenue])</f>
        <v>626594850.33999527</v>
      </c>
      <c r="V5133" s="1">
        <f>Report_Summary[[#This Row],[Total Revenue]] / COUNTA(Report_Summary[Membership No])</f>
        <v>62659.485033999525</v>
      </c>
    </row>
    <row r="5134" spans="1:22" x14ac:dyDescent="0.3">
      <c r="A5134" t="s">
        <v>5173</v>
      </c>
      <c r="B5134">
        <v>2024</v>
      </c>
      <c r="C5134" t="s">
        <v>13</v>
      </c>
      <c r="D5134">
        <v>39</v>
      </c>
      <c r="E5134" t="str">
        <f t="shared" si="80"/>
        <v>Middle Age</v>
      </c>
      <c r="F5134" t="s">
        <v>20</v>
      </c>
      <c r="G5134" t="s">
        <v>22</v>
      </c>
      <c r="H5134" t="s">
        <v>28</v>
      </c>
      <c r="I5134">
        <v>35</v>
      </c>
      <c r="J5134">
        <v>1.86</v>
      </c>
      <c r="K5134" t="s">
        <v>33</v>
      </c>
      <c r="L5134" t="s">
        <v>33</v>
      </c>
      <c r="M5134" s="1">
        <v>11815.44</v>
      </c>
      <c r="N5134" s="1">
        <v>1369.06</v>
      </c>
      <c r="O5134" s="1">
        <v>826.83</v>
      </c>
      <c r="P5134" s="1">
        <v>0</v>
      </c>
      <c r="Q5134" s="1">
        <v>29248.91</v>
      </c>
      <c r="R5134" s="1">
        <v>24193.94</v>
      </c>
      <c r="S5134" s="1">
        <v>14119.19</v>
      </c>
      <c r="T5134" s="1">
        <v>39323.660000000003</v>
      </c>
      <c r="U5134" s="1">
        <f>SUM(Report_Summary[Revenue])</f>
        <v>626594850.33999527</v>
      </c>
      <c r="V5134" s="1">
        <f>Report_Summary[[#This Row],[Total Revenue]] / COUNTA(Report_Summary[Membership No])</f>
        <v>62659.485033999525</v>
      </c>
    </row>
    <row r="5135" spans="1:22" x14ac:dyDescent="0.3">
      <c r="A5135" t="s">
        <v>5174</v>
      </c>
      <c r="B5135">
        <v>2018</v>
      </c>
      <c r="C5135" t="s">
        <v>14</v>
      </c>
      <c r="D5135">
        <v>49</v>
      </c>
      <c r="E5135" t="str">
        <f t="shared" si="80"/>
        <v>Middle Age</v>
      </c>
      <c r="F5135" t="s">
        <v>19</v>
      </c>
      <c r="G5135" t="s">
        <v>22</v>
      </c>
      <c r="H5135" t="s">
        <v>28</v>
      </c>
      <c r="I5135">
        <v>35</v>
      </c>
      <c r="J5135">
        <v>3.19</v>
      </c>
      <c r="K5135" t="s">
        <v>32</v>
      </c>
      <c r="L5135" t="s">
        <v>33</v>
      </c>
      <c r="M5135" s="1">
        <v>1280.24</v>
      </c>
      <c r="N5135" s="1">
        <v>1081.03</v>
      </c>
      <c r="O5135" s="1">
        <v>1289.92</v>
      </c>
      <c r="P5135" s="1">
        <v>0</v>
      </c>
      <c r="Q5135" s="1">
        <v>3476.18</v>
      </c>
      <c r="R5135" s="1">
        <v>2092.98</v>
      </c>
      <c r="S5135" s="1">
        <v>19666.099999999999</v>
      </c>
      <c r="T5135" s="1">
        <v>-14096.94</v>
      </c>
      <c r="U5135" s="1">
        <f>SUM(Report_Summary[Revenue])</f>
        <v>626594850.33999527</v>
      </c>
      <c r="V5135" s="1">
        <f>Report_Summary[[#This Row],[Total Revenue]] / COUNTA(Report_Summary[Membership No])</f>
        <v>62659.485033999525</v>
      </c>
    </row>
    <row r="5136" spans="1:22" x14ac:dyDescent="0.3">
      <c r="A5136" t="s">
        <v>5175</v>
      </c>
      <c r="B5136">
        <v>2024</v>
      </c>
      <c r="C5136" t="s">
        <v>14</v>
      </c>
      <c r="D5136">
        <v>57</v>
      </c>
      <c r="E5136" t="str">
        <f t="shared" si="80"/>
        <v>Old</v>
      </c>
      <c r="F5136" t="s">
        <v>19</v>
      </c>
      <c r="G5136" t="s">
        <v>23</v>
      </c>
      <c r="H5136" t="s">
        <v>29</v>
      </c>
      <c r="I5136">
        <v>29</v>
      </c>
      <c r="J5136">
        <v>2.13</v>
      </c>
      <c r="K5136" t="s">
        <v>33</v>
      </c>
      <c r="L5136" t="s">
        <v>33</v>
      </c>
      <c r="M5136" s="1">
        <v>11191.48</v>
      </c>
      <c r="N5136" s="1">
        <v>1264.5</v>
      </c>
      <c r="O5136" s="1">
        <v>1454.72</v>
      </c>
      <c r="P5136" s="1">
        <v>0</v>
      </c>
      <c r="Q5136" s="1">
        <v>35281</v>
      </c>
      <c r="R5136" s="1">
        <v>36129.769999999997</v>
      </c>
      <c r="S5136" s="1">
        <v>-9847.36</v>
      </c>
      <c r="T5136" s="1">
        <v>81258.13</v>
      </c>
      <c r="U5136" s="1">
        <f>SUM(Report_Summary[Revenue])</f>
        <v>626594850.33999527</v>
      </c>
      <c r="V5136" s="1">
        <f>Report_Summary[[#This Row],[Total Revenue]] / COUNTA(Report_Summary[Membership No])</f>
        <v>62659.485033999525</v>
      </c>
    </row>
    <row r="5137" spans="1:22" x14ac:dyDescent="0.3">
      <c r="A5137" t="s">
        <v>5176</v>
      </c>
      <c r="B5137">
        <v>2015</v>
      </c>
      <c r="C5137" t="s">
        <v>13</v>
      </c>
      <c r="D5137">
        <v>56</v>
      </c>
      <c r="E5137" t="str">
        <f t="shared" si="80"/>
        <v>Old</v>
      </c>
      <c r="F5137" t="s">
        <v>15</v>
      </c>
      <c r="G5137" t="s">
        <v>23</v>
      </c>
      <c r="H5137" t="s">
        <v>30</v>
      </c>
      <c r="I5137">
        <v>26</v>
      </c>
      <c r="J5137">
        <v>2.02</v>
      </c>
      <c r="K5137" t="s">
        <v>32</v>
      </c>
      <c r="L5137" t="s">
        <v>33</v>
      </c>
      <c r="M5137" s="1">
        <v>7503.19</v>
      </c>
      <c r="N5137" s="1">
        <v>1928.25</v>
      </c>
      <c r="O5137" s="1">
        <v>1012.95</v>
      </c>
      <c r="P5137" s="1">
        <v>0</v>
      </c>
      <c r="Q5137" s="1">
        <v>26496.69</v>
      </c>
      <c r="R5137" s="1">
        <v>36776.910000000003</v>
      </c>
      <c r="S5137" s="1">
        <v>29428.29</v>
      </c>
      <c r="T5137" s="1">
        <v>33845.31</v>
      </c>
      <c r="U5137" s="1">
        <f>SUM(Report_Summary[Revenue])</f>
        <v>626594850.33999527</v>
      </c>
      <c r="V5137" s="1">
        <f>Report_Summary[[#This Row],[Total Revenue]] / COUNTA(Report_Summary[Membership No])</f>
        <v>62659.485033999525</v>
      </c>
    </row>
    <row r="5138" spans="1:22" x14ac:dyDescent="0.3">
      <c r="A5138" t="s">
        <v>5177</v>
      </c>
      <c r="B5138">
        <v>2024</v>
      </c>
      <c r="C5138" t="s">
        <v>14</v>
      </c>
      <c r="D5138">
        <v>76</v>
      </c>
      <c r="E5138" t="str">
        <f t="shared" si="80"/>
        <v>Old</v>
      </c>
      <c r="F5138" t="s">
        <v>16</v>
      </c>
      <c r="G5138" t="s">
        <v>22</v>
      </c>
      <c r="H5138" t="s">
        <v>31</v>
      </c>
      <c r="I5138">
        <v>33</v>
      </c>
      <c r="J5138">
        <v>1.8</v>
      </c>
      <c r="K5138" t="s">
        <v>33</v>
      </c>
      <c r="L5138" t="s">
        <v>33</v>
      </c>
      <c r="M5138" s="1">
        <v>6756.88</v>
      </c>
      <c r="N5138" s="1">
        <v>3382.46</v>
      </c>
      <c r="O5138" s="1">
        <v>7124.56</v>
      </c>
      <c r="P5138" s="1">
        <v>0</v>
      </c>
      <c r="Q5138" s="1">
        <v>26012.78</v>
      </c>
      <c r="R5138" s="1">
        <v>8922.68</v>
      </c>
      <c r="S5138" s="1">
        <v>27509.82</v>
      </c>
      <c r="T5138" s="1">
        <v>7425.64</v>
      </c>
      <c r="U5138" s="1">
        <f>SUM(Report_Summary[Revenue])</f>
        <v>626594850.33999527</v>
      </c>
      <c r="V5138" s="1">
        <f>Report_Summary[[#This Row],[Total Revenue]] / COUNTA(Report_Summary[Membership No])</f>
        <v>62659.485033999525</v>
      </c>
    </row>
    <row r="5139" spans="1:22" x14ac:dyDescent="0.3">
      <c r="A5139" t="s">
        <v>5178</v>
      </c>
      <c r="B5139">
        <v>2016</v>
      </c>
      <c r="C5139" t="s">
        <v>14</v>
      </c>
      <c r="D5139">
        <v>75</v>
      </c>
      <c r="E5139" t="str">
        <f t="shared" si="80"/>
        <v>Old</v>
      </c>
      <c r="F5139" t="s">
        <v>18</v>
      </c>
      <c r="G5139" t="s">
        <v>25</v>
      </c>
      <c r="H5139" t="s">
        <v>30</v>
      </c>
      <c r="I5139">
        <v>16</v>
      </c>
      <c r="J5139">
        <v>1.43</v>
      </c>
      <c r="K5139" t="s">
        <v>32</v>
      </c>
      <c r="L5139" t="s">
        <v>33</v>
      </c>
      <c r="M5139" s="1">
        <v>2546.44</v>
      </c>
      <c r="N5139" s="1">
        <v>3673.21</v>
      </c>
      <c r="O5139" s="1">
        <v>6593.51</v>
      </c>
      <c r="P5139" s="1">
        <v>0</v>
      </c>
      <c r="Q5139" s="1">
        <v>9864.5</v>
      </c>
      <c r="R5139" s="1">
        <v>3394.97</v>
      </c>
      <c r="S5139" s="1">
        <v>-11621.11</v>
      </c>
      <c r="T5139" s="1">
        <v>24880.58</v>
      </c>
      <c r="U5139" s="1">
        <f>SUM(Report_Summary[Revenue])</f>
        <v>626594850.33999527</v>
      </c>
      <c r="V5139" s="1">
        <f>Report_Summary[[#This Row],[Total Revenue]] / COUNTA(Report_Summary[Membership No])</f>
        <v>62659.485033999525</v>
      </c>
    </row>
    <row r="5140" spans="1:22" x14ac:dyDescent="0.3">
      <c r="A5140" t="s">
        <v>5179</v>
      </c>
      <c r="B5140">
        <v>2019</v>
      </c>
      <c r="C5140" t="s">
        <v>13</v>
      </c>
      <c r="D5140">
        <v>30</v>
      </c>
      <c r="E5140" t="str">
        <f t="shared" si="80"/>
        <v>Young</v>
      </c>
      <c r="F5140" t="s">
        <v>15</v>
      </c>
      <c r="G5140" t="s">
        <v>22</v>
      </c>
      <c r="H5140" t="s">
        <v>28</v>
      </c>
      <c r="I5140">
        <v>30</v>
      </c>
      <c r="J5140">
        <v>2.54</v>
      </c>
      <c r="K5140" t="s">
        <v>32</v>
      </c>
      <c r="L5140" t="s">
        <v>33</v>
      </c>
      <c r="M5140" s="1">
        <v>19764.330000000002</v>
      </c>
      <c r="N5140" s="1">
        <v>2798.41</v>
      </c>
      <c r="O5140" s="1">
        <v>389.84</v>
      </c>
      <c r="P5140" s="1">
        <v>0</v>
      </c>
      <c r="Q5140" s="1">
        <v>25511.19</v>
      </c>
      <c r="R5140" s="1">
        <v>55937.919999999998</v>
      </c>
      <c r="S5140" s="1">
        <v>24229.03</v>
      </c>
      <c r="T5140" s="1">
        <v>57220.08</v>
      </c>
      <c r="U5140" s="1">
        <f>SUM(Report_Summary[Revenue])</f>
        <v>626594850.33999527</v>
      </c>
      <c r="V5140" s="1">
        <f>Report_Summary[[#This Row],[Total Revenue]] / COUNTA(Report_Summary[Membership No])</f>
        <v>62659.485033999525</v>
      </c>
    </row>
    <row r="5141" spans="1:22" x14ac:dyDescent="0.3">
      <c r="A5141" t="s">
        <v>5180</v>
      </c>
      <c r="B5141">
        <v>2021</v>
      </c>
      <c r="C5141" t="s">
        <v>14</v>
      </c>
      <c r="D5141">
        <v>22</v>
      </c>
      <c r="E5141" t="str">
        <f t="shared" si="80"/>
        <v>Young</v>
      </c>
      <c r="F5141" t="s">
        <v>16</v>
      </c>
      <c r="G5141" t="s">
        <v>23</v>
      </c>
      <c r="H5141" t="s">
        <v>26</v>
      </c>
      <c r="I5141">
        <v>31</v>
      </c>
      <c r="J5141">
        <v>2.46</v>
      </c>
      <c r="K5141" t="s">
        <v>33</v>
      </c>
      <c r="L5141" t="s">
        <v>33</v>
      </c>
      <c r="M5141" s="1">
        <v>1558.18</v>
      </c>
      <c r="N5141" s="1">
        <v>1548.33</v>
      </c>
      <c r="O5141" s="1">
        <v>585.65</v>
      </c>
      <c r="P5141" s="1">
        <v>0</v>
      </c>
      <c r="Q5141" s="1">
        <v>2592.7800000000002</v>
      </c>
      <c r="R5141" s="1">
        <v>4661</v>
      </c>
      <c r="S5141" s="1">
        <v>-14138.44</v>
      </c>
      <c r="T5141" s="1">
        <v>21392.22</v>
      </c>
      <c r="U5141" s="1">
        <f>SUM(Report_Summary[Revenue])</f>
        <v>626594850.33999527</v>
      </c>
      <c r="V5141" s="1">
        <f>Report_Summary[[#This Row],[Total Revenue]] / COUNTA(Report_Summary[Membership No])</f>
        <v>62659.485033999525</v>
      </c>
    </row>
    <row r="5142" spans="1:22" x14ac:dyDescent="0.3">
      <c r="A5142" t="s">
        <v>5181</v>
      </c>
      <c r="B5142">
        <v>2016</v>
      </c>
      <c r="C5142" t="s">
        <v>13</v>
      </c>
      <c r="D5142">
        <v>23</v>
      </c>
      <c r="E5142" t="str">
        <f t="shared" si="80"/>
        <v>Young</v>
      </c>
      <c r="F5142" t="s">
        <v>20</v>
      </c>
      <c r="G5142" t="s">
        <v>23</v>
      </c>
      <c r="H5142" t="s">
        <v>27</v>
      </c>
      <c r="I5142">
        <v>31</v>
      </c>
      <c r="J5142">
        <v>2.94</v>
      </c>
      <c r="K5142" t="s">
        <v>32</v>
      </c>
      <c r="L5142" t="s">
        <v>33</v>
      </c>
      <c r="M5142" s="1">
        <v>4425.3</v>
      </c>
      <c r="N5142" s="1">
        <v>3529.94</v>
      </c>
      <c r="O5142" s="1">
        <v>2585.9699999999998</v>
      </c>
      <c r="P5142" s="1">
        <v>0</v>
      </c>
      <c r="Q5142" s="1">
        <v>21955.08</v>
      </c>
      <c r="R5142" s="1">
        <v>6326.54</v>
      </c>
      <c r="S5142" s="1">
        <v>-4515.34</v>
      </c>
      <c r="T5142" s="1">
        <v>32796.959999999999</v>
      </c>
      <c r="U5142" s="1">
        <f>SUM(Report_Summary[Revenue])</f>
        <v>626594850.33999527</v>
      </c>
      <c r="V5142" s="1">
        <f>Report_Summary[[#This Row],[Total Revenue]] / COUNTA(Report_Summary[Membership No])</f>
        <v>62659.485033999525</v>
      </c>
    </row>
    <row r="5143" spans="1:22" x14ac:dyDescent="0.3">
      <c r="A5143" t="s">
        <v>5182</v>
      </c>
      <c r="B5143">
        <v>2015</v>
      </c>
      <c r="C5143" t="s">
        <v>14</v>
      </c>
      <c r="D5143">
        <v>44</v>
      </c>
      <c r="E5143" t="str">
        <f t="shared" si="80"/>
        <v>Middle Age</v>
      </c>
      <c r="F5143" t="s">
        <v>15</v>
      </c>
      <c r="G5143" t="s">
        <v>23</v>
      </c>
      <c r="H5143" t="s">
        <v>30</v>
      </c>
      <c r="I5143">
        <v>39</v>
      </c>
      <c r="J5143">
        <v>3.94</v>
      </c>
      <c r="K5143" t="s">
        <v>33</v>
      </c>
      <c r="L5143" t="s">
        <v>33</v>
      </c>
      <c r="M5143" s="1">
        <v>17356.87</v>
      </c>
      <c r="N5143" s="1">
        <v>2696.89</v>
      </c>
      <c r="O5143" s="1">
        <v>3086.82</v>
      </c>
      <c r="P5143" s="1">
        <v>0</v>
      </c>
      <c r="Q5143" s="1">
        <v>43770.11</v>
      </c>
      <c r="R5143" s="1">
        <v>67759.45</v>
      </c>
      <c r="S5143" s="1">
        <v>-16778.990000000002</v>
      </c>
      <c r="T5143" s="1">
        <v>128308.55</v>
      </c>
      <c r="U5143" s="1">
        <f>SUM(Report_Summary[Revenue])</f>
        <v>626594850.33999527</v>
      </c>
      <c r="V5143" s="1">
        <f>Report_Summary[[#This Row],[Total Revenue]] / COUNTA(Report_Summary[Membership No])</f>
        <v>62659.485033999525</v>
      </c>
    </row>
    <row r="5144" spans="1:22" x14ac:dyDescent="0.3">
      <c r="A5144" t="s">
        <v>5183</v>
      </c>
      <c r="B5144">
        <v>2016</v>
      </c>
      <c r="C5144" t="s">
        <v>13</v>
      </c>
      <c r="D5144">
        <v>21</v>
      </c>
      <c r="E5144" t="str">
        <f t="shared" si="80"/>
        <v>Young</v>
      </c>
      <c r="F5144" t="s">
        <v>16</v>
      </c>
      <c r="G5144" t="s">
        <v>22</v>
      </c>
      <c r="H5144" t="s">
        <v>27</v>
      </c>
      <c r="I5144">
        <v>30</v>
      </c>
      <c r="J5144">
        <v>2.2999999999999998</v>
      </c>
      <c r="K5144" t="s">
        <v>33</v>
      </c>
      <c r="L5144" t="s">
        <v>33</v>
      </c>
      <c r="M5144" s="1">
        <v>18099.41</v>
      </c>
      <c r="N5144" s="1">
        <v>1877.02</v>
      </c>
      <c r="O5144" s="1">
        <v>1951.1</v>
      </c>
      <c r="P5144" s="1">
        <v>0</v>
      </c>
      <c r="Q5144" s="1">
        <v>63548.28</v>
      </c>
      <c r="R5144" s="1">
        <v>85605.96</v>
      </c>
      <c r="S5144" s="1">
        <v>19337.259999999998</v>
      </c>
      <c r="T5144" s="1">
        <v>129816.98</v>
      </c>
      <c r="U5144" s="1">
        <f>SUM(Report_Summary[Revenue])</f>
        <v>626594850.33999527</v>
      </c>
      <c r="V5144" s="1">
        <f>Report_Summary[[#This Row],[Total Revenue]] / COUNTA(Report_Summary[Membership No])</f>
        <v>62659.485033999525</v>
      </c>
    </row>
    <row r="5145" spans="1:22" x14ac:dyDescent="0.3">
      <c r="A5145" t="s">
        <v>5184</v>
      </c>
      <c r="B5145">
        <v>2020</v>
      </c>
      <c r="C5145" t="s">
        <v>14</v>
      </c>
      <c r="D5145">
        <v>45</v>
      </c>
      <c r="E5145" t="str">
        <f t="shared" si="80"/>
        <v>Middle Age</v>
      </c>
      <c r="F5145" t="s">
        <v>18</v>
      </c>
      <c r="G5145" t="s">
        <v>25</v>
      </c>
      <c r="H5145" t="s">
        <v>26</v>
      </c>
      <c r="I5145">
        <v>32</v>
      </c>
      <c r="J5145">
        <v>2.19</v>
      </c>
      <c r="K5145" t="s">
        <v>32</v>
      </c>
      <c r="L5145" t="s">
        <v>33</v>
      </c>
      <c r="M5145" s="1">
        <v>9990.01</v>
      </c>
      <c r="N5145" s="1">
        <v>836.62</v>
      </c>
      <c r="O5145" s="1">
        <v>3715.94</v>
      </c>
      <c r="P5145" s="1">
        <v>0</v>
      </c>
      <c r="Q5145" s="1">
        <v>48898.47</v>
      </c>
      <c r="R5145" s="1">
        <v>48516.1</v>
      </c>
      <c r="S5145" s="1">
        <v>28027.96</v>
      </c>
      <c r="T5145" s="1">
        <v>69386.61</v>
      </c>
      <c r="U5145" s="1">
        <f>SUM(Report_Summary[Revenue])</f>
        <v>626594850.33999527</v>
      </c>
      <c r="V5145" s="1">
        <f>Report_Summary[[#This Row],[Total Revenue]] / COUNTA(Report_Summary[Membership No])</f>
        <v>62659.485033999525</v>
      </c>
    </row>
    <row r="5146" spans="1:22" x14ac:dyDescent="0.3">
      <c r="A5146" t="s">
        <v>5185</v>
      </c>
      <c r="B5146">
        <v>2020</v>
      </c>
      <c r="C5146" t="s">
        <v>14</v>
      </c>
      <c r="D5146">
        <v>80</v>
      </c>
      <c r="E5146" t="str">
        <f t="shared" si="80"/>
        <v>Old</v>
      </c>
      <c r="F5146" t="s">
        <v>18</v>
      </c>
      <c r="G5146" t="s">
        <v>23</v>
      </c>
      <c r="H5146" t="s">
        <v>29</v>
      </c>
      <c r="I5146">
        <v>24</v>
      </c>
      <c r="J5146">
        <v>2.62</v>
      </c>
      <c r="K5146" t="s">
        <v>32</v>
      </c>
      <c r="L5146" t="s">
        <v>33</v>
      </c>
      <c r="M5146" s="1">
        <v>1742.89</v>
      </c>
      <c r="N5146" s="1">
        <v>4266.5200000000004</v>
      </c>
      <c r="O5146" s="1">
        <v>2958.52</v>
      </c>
      <c r="P5146" s="1">
        <v>0</v>
      </c>
      <c r="Q5146" s="1">
        <v>7664.39</v>
      </c>
      <c r="R5146" s="1">
        <v>3315.65</v>
      </c>
      <c r="S5146" s="1">
        <v>1844.5</v>
      </c>
      <c r="T5146" s="1">
        <v>9135.5400000000009</v>
      </c>
      <c r="U5146" s="1">
        <f>SUM(Report_Summary[Revenue])</f>
        <v>626594850.33999527</v>
      </c>
      <c r="V5146" s="1">
        <f>Report_Summary[[#This Row],[Total Revenue]] / COUNTA(Report_Summary[Membership No])</f>
        <v>62659.485033999525</v>
      </c>
    </row>
    <row r="5147" spans="1:22" x14ac:dyDescent="0.3">
      <c r="A5147" t="s">
        <v>5186</v>
      </c>
      <c r="B5147">
        <v>2016</v>
      </c>
      <c r="C5147" t="s">
        <v>13</v>
      </c>
      <c r="D5147">
        <v>32</v>
      </c>
      <c r="E5147" t="str">
        <f t="shared" si="80"/>
        <v>Middle Age</v>
      </c>
      <c r="F5147" t="s">
        <v>17</v>
      </c>
      <c r="G5147" t="s">
        <v>23</v>
      </c>
      <c r="H5147" t="s">
        <v>29</v>
      </c>
      <c r="I5147">
        <v>28</v>
      </c>
      <c r="J5147">
        <v>3.09</v>
      </c>
      <c r="K5147" t="s">
        <v>33</v>
      </c>
      <c r="L5147" t="s">
        <v>33</v>
      </c>
      <c r="M5147" s="1">
        <v>10005.219999999999</v>
      </c>
      <c r="N5147" s="1">
        <v>697.46</v>
      </c>
      <c r="O5147" s="1">
        <v>4630.0200000000004</v>
      </c>
      <c r="P5147" s="1">
        <v>0</v>
      </c>
      <c r="Q5147" s="1">
        <v>15416.56</v>
      </c>
      <c r="R5147" s="1">
        <v>39322.5</v>
      </c>
      <c r="S5147" s="1">
        <v>16228.36</v>
      </c>
      <c r="T5147" s="1">
        <v>38510.699999999997</v>
      </c>
      <c r="U5147" s="1">
        <f>SUM(Report_Summary[Revenue])</f>
        <v>626594850.33999527</v>
      </c>
      <c r="V5147" s="1">
        <f>Report_Summary[[#This Row],[Total Revenue]] / COUNTA(Report_Summary[Membership No])</f>
        <v>62659.485033999525</v>
      </c>
    </row>
    <row r="5148" spans="1:22" x14ac:dyDescent="0.3">
      <c r="A5148" t="s">
        <v>5187</v>
      </c>
      <c r="B5148">
        <v>2024</v>
      </c>
      <c r="C5148" t="s">
        <v>13</v>
      </c>
      <c r="D5148">
        <v>52</v>
      </c>
      <c r="E5148" t="str">
        <f t="shared" si="80"/>
        <v>Middle Age</v>
      </c>
      <c r="F5148" t="s">
        <v>18</v>
      </c>
      <c r="G5148" t="s">
        <v>22</v>
      </c>
      <c r="H5148" t="s">
        <v>31</v>
      </c>
      <c r="I5148">
        <v>33</v>
      </c>
      <c r="J5148">
        <v>2.4700000000000002</v>
      </c>
      <c r="K5148" t="s">
        <v>32</v>
      </c>
      <c r="L5148" t="s">
        <v>33</v>
      </c>
      <c r="M5148" s="1">
        <v>16338.31</v>
      </c>
      <c r="N5148" s="1">
        <v>2868.38</v>
      </c>
      <c r="O5148" s="1">
        <v>1469.93</v>
      </c>
      <c r="P5148" s="1">
        <v>0</v>
      </c>
      <c r="Q5148" s="1">
        <v>52115.07</v>
      </c>
      <c r="R5148" s="1">
        <v>57523.88</v>
      </c>
      <c r="S5148" s="1">
        <v>6810.81</v>
      </c>
      <c r="T5148" s="1">
        <v>102828.14</v>
      </c>
      <c r="U5148" s="1">
        <f>SUM(Report_Summary[Revenue])</f>
        <v>626594850.33999527</v>
      </c>
      <c r="V5148" s="1">
        <f>Report_Summary[[#This Row],[Total Revenue]] / COUNTA(Report_Summary[Membership No])</f>
        <v>62659.485033999525</v>
      </c>
    </row>
    <row r="5149" spans="1:22" x14ac:dyDescent="0.3">
      <c r="A5149" t="s">
        <v>5188</v>
      </c>
      <c r="B5149">
        <v>2019</v>
      </c>
      <c r="C5149" t="s">
        <v>14</v>
      </c>
      <c r="D5149">
        <v>56</v>
      </c>
      <c r="E5149" t="str">
        <f t="shared" si="80"/>
        <v>Old</v>
      </c>
      <c r="F5149" t="s">
        <v>21</v>
      </c>
      <c r="G5149" t="s">
        <v>25</v>
      </c>
      <c r="H5149" t="s">
        <v>26</v>
      </c>
      <c r="I5149">
        <v>35</v>
      </c>
      <c r="J5149">
        <v>3.28</v>
      </c>
      <c r="K5149" t="s">
        <v>33</v>
      </c>
      <c r="L5149" t="s">
        <v>33</v>
      </c>
      <c r="M5149" s="1">
        <v>8290.9599999999991</v>
      </c>
      <c r="N5149" s="1">
        <v>2730.56</v>
      </c>
      <c r="O5149" s="1">
        <v>998</v>
      </c>
      <c r="P5149" s="1">
        <v>0</v>
      </c>
      <c r="Q5149" s="1">
        <v>25928.83</v>
      </c>
      <c r="R5149" s="1">
        <v>33161.33</v>
      </c>
      <c r="S5149" s="1">
        <v>-14228.32</v>
      </c>
      <c r="T5149" s="1">
        <v>73318.48</v>
      </c>
      <c r="U5149" s="1">
        <f>SUM(Report_Summary[Revenue])</f>
        <v>626594850.33999527</v>
      </c>
      <c r="V5149" s="1">
        <f>Report_Summary[[#This Row],[Total Revenue]] / COUNTA(Report_Summary[Membership No])</f>
        <v>62659.485033999525</v>
      </c>
    </row>
    <row r="5150" spans="1:22" x14ac:dyDescent="0.3">
      <c r="A5150" t="s">
        <v>5189</v>
      </c>
      <c r="B5150">
        <v>2016</v>
      </c>
      <c r="C5150" t="s">
        <v>14</v>
      </c>
      <c r="D5150">
        <v>75</v>
      </c>
      <c r="E5150" t="str">
        <f t="shared" si="80"/>
        <v>Old</v>
      </c>
      <c r="F5150" t="s">
        <v>17</v>
      </c>
      <c r="G5150" t="s">
        <v>25</v>
      </c>
      <c r="H5150" t="s">
        <v>31</v>
      </c>
      <c r="I5150">
        <v>38</v>
      </c>
      <c r="J5150">
        <v>2.77</v>
      </c>
      <c r="K5150" t="s">
        <v>33</v>
      </c>
      <c r="L5150" t="s">
        <v>33</v>
      </c>
      <c r="M5150" s="1">
        <v>6837.41</v>
      </c>
      <c r="N5150" s="1">
        <v>4200.41</v>
      </c>
      <c r="O5150" s="1">
        <v>582.13</v>
      </c>
      <c r="P5150" s="1">
        <v>0</v>
      </c>
      <c r="Q5150" s="1">
        <v>15658.08</v>
      </c>
      <c r="R5150" s="1">
        <v>22419.78</v>
      </c>
      <c r="S5150" s="1">
        <v>6091.65</v>
      </c>
      <c r="T5150" s="1">
        <v>31986.21</v>
      </c>
      <c r="U5150" s="1">
        <f>SUM(Report_Summary[Revenue])</f>
        <v>626594850.33999527</v>
      </c>
      <c r="V5150" s="1">
        <f>Report_Summary[[#This Row],[Total Revenue]] / COUNTA(Report_Summary[Membership No])</f>
        <v>62659.485033999525</v>
      </c>
    </row>
    <row r="5151" spans="1:22" x14ac:dyDescent="0.3">
      <c r="A5151" t="s">
        <v>5190</v>
      </c>
      <c r="B5151">
        <v>2018</v>
      </c>
      <c r="C5151" t="s">
        <v>14</v>
      </c>
      <c r="D5151">
        <v>43</v>
      </c>
      <c r="E5151" t="str">
        <f t="shared" si="80"/>
        <v>Middle Age</v>
      </c>
      <c r="F5151" t="s">
        <v>21</v>
      </c>
      <c r="G5151" t="s">
        <v>25</v>
      </c>
      <c r="H5151" t="s">
        <v>29</v>
      </c>
      <c r="I5151">
        <v>33</v>
      </c>
      <c r="J5151">
        <v>2.4</v>
      </c>
      <c r="K5151" t="s">
        <v>33</v>
      </c>
      <c r="L5151" t="s">
        <v>33</v>
      </c>
      <c r="M5151" s="1">
        <v>16245.71</v>
      </c>
      <c r="N5151" s="1">
        <v>3132.76</v>
      </c>
      <c r="O5151" s="1">
        <v>2851.37</v>
      </c>
      <c r="P5151" s="1">
        <v>0</v>
      </c>
      <c r="Q5151" s="1">
        <v>37199.089999999997</v>
      </c>
      <c r="R5151" s="1">
        <v>69951.460000000006</v>
      </c>
      <c r="S5151" s="1">
        <v>-11303.1</v>
      </c>
      <c r="T5151" s="1">
        <v>118453.65</v>
      </c>
      <c r="U5151" s="1">
        <f>SUM(Report_Summary[Revenue])</f>
        <v>626594850.33999527</v>
      </c>
      <c r="V5151" s="1">
        <f>Report_Summary[[#This Row],[Total Revenue]] / COUNTA(Report_Summary[Membership No])</f>
        <v>62659.485033999525</v>
      </c>
    </row>
    <row r="5152" spans="1:22" x14ac:dyDescent="0.3">
      <c r="A5152" t="s">
        <v>5191</v>
      </c>
      <c r="B5152">
        <v>2019</v>
      </c>
      <c r="C5152" t="s">
        <v>13</v>
      </c>
      <c r="D5152">
        <v>38</v>
      </c>
      <c r="E5152" t="str">
        <f t="shared" si="80"/>
        <v>Middle Age</v>
      </c>
      <c r="F5152" t="s">
        <v>17</v>
      </c>
      <c r="G5152" t="s">
        <v>24</v>
      </c>
      <c r="H5152" t="s">
        <v>27</v>
      </c>
      <c r="I5152">
        <v>25</v>
      </c>
      <c r="J5152">
        <v>1.9</v>
      </c>
      <c r="K5152" t="s">
        <v>33</v>
      </c>
      <c r="L5152" t="s">
        <v>33</v>
      </c>
      <c r="M5152" s="1">
        <v>11757.22</v>
      </c>
      <c r="N5152" s="1">
        <v>4705.07</v>
      </c>
      <c r="O5152" s="1">
        <v>2546.08</v>
      </c>
      <c r="P5152" s="1">
        <v>0</v>
      </c>
      <c r="Q5152" s="1">
        <v>34535.279999999999</v>
      </c>
      <c r="R5152" s="1">
        <v>37500.43</v>
      </c>
      <c r="S5152" s="1">
        <v>-23747</v>
      </c>
      <c r="T5152" s="1">
        <v>95782.71</v>
      </c>
      <c r="U5152" s="1">
        <f>SUM(Report_Summary[Revenue])</f>
        <v>626594850.33999527</v>
      </c>
      <c r="V5152" s="1">
        <f>Report_Summary[[#This Row],[Total Revenue]] / COUNTA(Report_Summary[Membership No])</f>
        <v>62659.485033999525</v>
      </c>
    </row>
    <row r="5153" spans="1:22" x14ac:dyDescent="0.3">
      <c r="A5153" t="s">
        <v>5192</v>
      </c>
      <c r="B5153">
        <v>2024</v>
      </c>
      <c r="C5153" t="s">
        <v>14</v>
      </c>
      <c r="D5153">
        <v>33</v>
      </c>
      <c r="E5153" t="str">
        <f t="shared" si="80"/>
        <v>Middle Age</v>
      </c>
      <c r="F5153" t="s">
        <v>15</v>
      </c>
      <c r="G5153" t="s">
        <v>25</v>
      </c>
      <c r="H5153" t="s">
        <v>26</v>
      </c>
      <c r="I5153">
        <v>35</v>
      </c>
      <c r="J5153">
        <v>3.33</v>
      </c>
      <c r="K5153" t="s">
        <v>32</v>
      </c>
      <c r="L5153" t="s">
        <v>33</v>
      </c>
      <c r="M5153" s="1">
        <v>12717.47</v>
      </c>
      <c r="N5153" s="1">
        <v>3899.26</v>
      </c>
      <c r="O5153" s="1">
        <v>701.09</v>
      </c>
      <c r="P5153" s="1">
        <v>0</v>
      </c>
      <c r="Q5153" s="1">
        <v>42749.81</v>
      </c>
      <c r="R5153" s="1">
        <v>48981.58</v>
      </c>
      <c r="S5153" s="1">
        <v>9012.82</v>
      </c>
      <c r="T5153" s="1">
        <v>82718.570000000007</v>
      </c>
      <c r="U5153" s="1">
        <f>SUM(Report_Summary[Revenue])</f>
        <v>626594850.33999527</v>
      </c>
      <c r="V5153" s="1">
        <f>Report_Summary[[#This Row],[Total Revenue]] / COUNTA(Report_Summary[Membership No])</f>
        <v>62659.485033999525</v>
      </c>
    </row>
    <row r="5154" spans="1:22" x14ac:dyDescent="0.3">
      <c r="A5154" t="s">
        <v>5193</v>
      </c>
      <c r="B5154">
        <v>2016</v>
      </c>
      <c r="C5154" t="s">
        <v>14</v>
      </c>
      <c r="D5154">
        <v>44</v>
      </c>
      <c r="E5154" t="str">
        <f t="shared" si="80"/>
        <v>Middle Age</v>
      </c>
      <c r="F5154" t="s">
        <v>18</v>
      </c>
      <c r="G5154" t="s">
        <v>23</v>
      </c>
      <c r="H5154" t="s">
        <v>30</v>
      </c>
      <c r="I5154">
        <v>32</v>
      </c>
      <c r="J5154">
        <v>3.08</v>
      </c>
      <c r="K5154" t="s">
        <v>32</v>
      </c>
      <c r="L5154" t="s">
        <v>33</v>
      </c>
      <c r="M5154" s="1">
        <v>3310.59</v>
      </c>
      <c r="N5154" s="1">
        <v>3440.68</v>
      </c>
      <c r="O5154" s="1">
        <v>7773.89</v>
      </c>
      <c r="P5154" s="1">
        <v>0</v>
      </c>
      <c r="Q5154" s="1">
        <v>4673.75</v>
      </c>
      <c r="R5154" s="1">
        <v>4653.59</v>
      </c>
      <c r="S5154" s="1">
        <v>-7627.62</v>
      </c>
      <c r="T5154" s="1">
        <v>16954.96</v>
      </c>
      <c r="U5154" s="1">
        <f>SUM(Report_Summary[Revenue])</f>
        <v>626594850.33999527</v>
      </c>
      <c r="V5154" s="1">
        <f>Report_Summary[[#This Row],[Total Revenue]] / COUNTA(Report_Summary[Membership No])</f>
        <v>62659.485033999525</v>
      </c>
    </row>
    <row r="5155" spans="1:22" x14ac:dyDescent="0.3">
      <c r="A5155" t="s">
        <v>5194</v>
      </c>
      <c r="B5155">
        <v>2016</v>
      </c>
      <c r="C5155" t="s">
        <v>13</v>
      </c>
      <c r="D5155">
        <v>68</v>
      </c>
      <c r="E5155" t="str">
        <f t="shared" si="80"/>
        <v>Old</v>
      </c>
      <c r="F5155" t="s">
        <v>20</v>
      </c>
      <c r="G5155" t="s">
        <v>25</v>
      </c>
      <c r="H5155" t="s">
        <v>26</v>
      </c>
      <c r="I5155">
        <v>35</v>
      </c>
      <c r="J5155">
        <v>2.23</v>
      </c>
      <c r="K5155" t="s">
        <v>32</v>
      </c>
      <c r="L5155" t="s">
        <v>33</v>
      </c>
      <c r="M5155" s="1">
        <v>10140.92</v>
      </c>
      <c r="N5155" s="1">
        <v>1388.83</v>
      </c>
      <c r="O5155" s="1">
        <v>7489.85</v>
      </c>
      <c r="P5155" s="1">
        <v>0</v>
      </c>
      <c r="Q5155" s="1">
        <v>19071.080000000002</v>
      </c>
      <c r="R5155" s="1">
        <v>15411.87</v>
      </c>
      <c r="S5155" s="1">
        <v>-7126.93</v>
      </c>
      <c r="T5155" s="1">
        <v>41609.879999999997</v>
      </c>
      <c r="U5155" s="1">
        <f>SUM(Report_Summary[Revenue])</f>
        <v>626594850.33999527</v>
      </c>
      <c r="V5155" s="1">
        <f>Report_Summary[[#This Row],[Total Revenue]] / COUNTA(Report_Summary[Membership No])</f>
        <v>62659.485033999525</v>
      </c>
    </row>
    <row r="5156" spans="1:22" x14ac:dyDescent="0.3">
      <c r="A5156" t="s">
        <v>5195</v>
      </c>
      <c r="B5156">
        <v>2021</v>
      </c>
      <c r="C5156" t="s">
        <v>13</v>
      </c>
      <c r="D5156">
        <v>43</v>
      </c>
      <c r="E5156" t="str">
        <f t="shared" si="80"/>
        <v>Middle Age</v>
      </c>
      <c r="F5156" t="s">
        <v>15</v>
      </c>
      <c r="G5156" t="s">
        <v>23</v>
      </c>
      <c r="H5156" t="s">
        <v>28</v>
      </c>
      <c r="I5156">
        <v>40</v>
      </c>
      <c r="J5156">
        <v>2.69</v>
      </c>
      <c r="K5156" t="s">
        <v>33</v>
      </c>
      <c r="L5156" t="s">
        <v>33</v>
      </c>
      <c r="M5156" s="1">
        <v>544.21</v>
      </c>
      <c r="N5156" s="1">
        <v>2532.23</v>
      </c>
      <c r="O5156" s="1">
        <v>5031.72</v>
      </c>
      <c r="P5156" s="1">
        <v>0</v>
      </c>
      <c r="Q5156" s="1">
        <v>928.65</v>
      </c>
      <c r="R5156" s="1">
        <v>2608.3200000000002</v>
      </c>
      <c r="S5156" s="1">
        <v>5706.35</v>
      </c>
      <c r="T5156" s="1">
        <v>-2169.38</v>
      </c>
      <c r="U5156" s="1">
        <f>SUM(Report_Summary[Revenue])</f>
        <v>626594850.33999527</v>
      </c>
      <c r="V5156" s="1">
        <f>Report_Summary[[#This Row],[Total Revenue]] / COUNTA(Report_Summary[Membership No])</f>
        <v>62659.485033999525</v>
      </c>
    </row>
    <row r="5157" spans="1:22" x14ac:dyDescent="0.3">
      <c r="A5157" t="s">
        <v>5196</v>
      </c>
      <c r="B5157">
        <v>2022</v>
      </c>
      <c r="C5157" t="s">
        <v>13</v>
      </c>
      <c r="D5157">
        <v>30</v>
      </c>
      <c r="E5157" t="str">
        <f t="shared" si="80"/>
        <v>Young</v>
      </c>
      <c r="F5157" t="s">
        <v>21</v>
      </c>
      <c r="G5157" t="s">
        <v>25</v>
      </c>
      <c r="H5157" t="s">
        <v>30</v>
      </c>
      <c r="I5157">
        <v>29</v>
      </c>
      <c r="J5157">
        <v>3.05</v>
      </c>
      <c r="K5157" t="s">
        <v>32</v>
      </c>
      <c r="L5157" t="s">
        <v>33</v>
      </c>
      <c r="M5157" s="1">
        <v>698.33</v>
      </c>
      <c r="N5157" s="1">
        <v>2985.69</v>
      </c>
      <c r="O5157" s="1">
        <v>6875.59</v>
      </c>
      <c r="P5157" s="1">
        <v>0</v>
      </c>
      <c r="Q5157" s="1">
        <v>3452.25</v>
      </c>
      <c r="R5157" s="1">
        <v>1012.32</v>
      </c>
      <c r="S5157" s="1">
        <v>22006.53</v>
      </c>
      <c r="T5157" s="1">
        <v>-17541.96</v>
      </c>
      <c r="U5157" s="1">
        <f>SUM(Report_Summary[Revenue])</f>
        <v>626594850.33999527</v>
      </c>
      <c r="V5157" s="1">
        <f>Report_Summary[[#This Row],[Total Revenue]] / COUNTA(Report_Summary[Membership No])</f>
        <v>62659.485033999525</v>
      </c>
    </row>
    <row r="5158" spans="1:22" x14ac:dyDescent="0.3">
      <c r="A5158" t="s">
        <v>5197</v>
      </c>
      <c r="B5158">
        <v>2017</v>
      </c>
      <c r="C5158" t="s">
        <v>13</v>
      </c>
      <c r="D5158">
        <v>44</v>
      </c>
      <c r="E5158" t="str">
        <f t="shared" si="80"/>
        <v>Middle Age</v>
      </c>
      <c r="F5158" t="s">
        <v>16</v>
      </c>
      <c r="G5158" t="s">
        <v>25</v>
      </c>
      <c r="H5158" t="s">
        <v>28</v>
      </c>
      <c r="I5158">
        <v>34</v>
      </c>
      <c r="J5158">
        <v>3.17</v>
      </c>
      <c r="K5158" t="s">
        <v>32</v>
      </c>
      <c r="L5158" t="s">
        <v>33</v>
      </c>
      <c r="M5158" s="1">
        <v>10971.24</v>
      </c>
      <c r="N5158" s="1">
        <v>561.28</v>
      </c>
      <c r="O5158" s="1">
        <v>629.37</v>
      </c>
      <c r="P5158" s="1">
        <v>0</v>
      </c>
      <c r="Q5158" s="1">
        <v>38051.15</v>
      </c>
      <c r="R5158" s="1">
        <v>23910.76</v>
      </c>
      <c r="S5158" s="1">
        <v>-20938.150000000001</v>
      </c>
      <c r="T5158" s="1">
        <v>82900.06</v>
      </c>
      <c r="U5158" s="1">
        <f>SUM(Report_Summary[Revenue])</f>
        <v>626594850.33999527</v>
      </c>
      <c r="V5158" s="1">
        <f>Report_Summary[[#This Row],[Total Revenue]] / COUNTA(Report_Summary[Membership No])</f>
        <v>62659.485033999525</v>
      </c>
    </row>
    <row r="5159" spans="1:22" x14ac:dyDescent="0.3">
      <c r="A5159" t="s">
        <v>5198</v>
      </c>
      <c r="B5159">
        <v>2020</v>
      </c>
      <c r="C5159" t="s">
        <v>13</v>
      </c>
      <c r="D5159">
        <v>50</v>
      </c>
      <c r="E5159" t="str">
        <f t="shared" si="80"/>
        <v>Middle Age</v>
      </c>
      <c r="F5159" t="s">
        <v>21</v>
      </c>
      <c r="G5159" t="s">
        <v>24</v>
      </c>
      <c r="H5159" t="s">
        <v>27</v>
      </c>
      <c r="I5159">
        <v>23</v>
      </c>
      <c r="J5159">
        <v>3.26</v>
      </c>
      <c r="K5159" t="s">
        <v>33</v>
      </c>
      <c r="L5159" t="s">
        <v>33</v>
      </c>
      <c r="M5159" s="1">
        <v>10643.22</v>
      </c>
      <c r="N5159" s="1">
        <v>673.24</v>
      </c>
      <c r="O5159" s="1">
        <v>5415.29</v>
      </c>
      <c r="P5159" s="1">
        <v>0</v>
      </c>
      <c r="Q5159" s="1">
        <v>34255.760000000002</v>
      </c>
      <c r="R5159" s="1">
        <v>40255.440000000002</v>
      </c>
      <c r="S5159" s="1">
        <v>-2052.27</v>
      </c>
      <c r="T5159" s="1">
        <v>76563.47</v>
      </c>
      <c r="U5159" s="1">
        <f>SUM(Report_Summary[Revenue])</f>
        <v>626594850.33999527</v>
      </c>
      <c r="V5159" s="1">
        <f>Report_Summary[[#This Row],[Total Revenue]] / COUNTA(Report_Summary[Membership No])</f>
        <v>62659.485033999525</v>
      </c>
    </row>
    <row r="5160" spans="1:22" x14ac:dyDescent="0.3">
      <c r="A5160" t="s">
        <v>5199</v>
      </c>
      <c r="B5160">
        <v>2018</v>
      </c>
      <c r="C5160" t="s">
        <v>14</v>
      </c>
      <c r="D5160">
        <v>48</v>
      </c>
      <c r="E5160" t="str">
        <f t="shared" si="80"/>
        <v>Middle Age</v>
      </c>
      <c r="F5160" t="s">
        <v>18</v>
      </c>
      <c r="G5160" t="s">
        <v>23</v>
      </c>
      <c r="H5160" t="s">
        <v>31</v>
      </c>
      <c r="I5160">
        <v>45</v>
      </c>
      <c r="J5160">
        <v>1.51</v>
      </c>
      <c r="K5160" t="s">
        <v>33</v>
      </c>
      <c r="L5160" t="s">
        <v>33</v>
      </c>
      <c r="M5160" s="1">
        <v>10551.44</v>
      </c>
      <c r="N5160" s="1">
        <v>1521.65</v>
      </c>
      <c r="O5160" s="1">
        <v>1252.17</v>
      </c>
      <c r="P5160" s="1">
        <v>0</v>
      </c>
      <c r="Q5160" s="1">
        <v>45073.94</v>
      </c>
      <c r="R5160" s="1">
        <v>25954.240000000002</v>
      </c>
      <c r="S5160" s="1">
        <v>-27328.2</v>
      </c>
      <c r="T5160" s="1">
        <v>98356.38</v>
      </c>
      <c r="U5160" s="1">
        <f>SUM(Report_Summary[Revenue])</f>
        <v>626594850.33999527</v>
      </c>
      <c r="V5160" s="1">
        <f>Report_Summary[[#This Row],[Total Revenue]] / COUNTA(Report_Summary[Membership No])</f>
        <v>62659.485033999525</v>
      </c>
    </row>
    <row r="5161" spans="1:22" x14ac:dyDescent="0.3">
      <c r="A5161" t="s">
        <v>5200</v>
      </c>
      <c r="B5161">
        <v>2017</v>
      </c>
      <c r="C5161" t="s">
        <v>13</v>
      </c>
      <c r="D5161">
        <v>43</v>
      </c>
      <c r="E5161" t="str">
        <f t="shared" si="80"/>
        <v>Middle Age</v>
      </c>
      <c r="F5161" t="s">
        <v>20</v>
      </c>
      <c r="G5161" t="s">
        <v>23</v>
      </c>
      <c r="H5161" t="s">
        <v>28</v>
      </c>
      <c r="I5161">
        <v>20</v>
      </c>
      <c r="J5161">
        <v>3.11</v>
      </c>
      <c r="K5161" t="s">
        <v>32</v>
      </c>
      <c r="L5161" t="s">
        <v>33</v>
      </c>
      <c r="M5161" s="1">
        <v>1929.48</v>
      </c>
      <c r="N5161" s="1">
        <v>232.71</v>
      </c>
      <c r="O5161" s="1">
        <v>4698.1000000000004</v>
      </c>
      <c r="P5161" s="1">
        <v>0</v>
      </c>
      <c r="Q5161" s="1">
        <v>2608.5</v>
      </c>
      <c r="R5161" s="1">
        <v>6078.28</v>
      </c>
      <c r="S5161" s="1">
        <v>-7440.47</v>
      </c>
      <c r="T5161" s="1">
        <v>16127.25</v>
      </c>
      <c r="U5161" s="1">
        <f>SUM(Report_Summary[Revenue])</f>
        <v>626594850.33999527</v>
      </c>
      <c r="V5161" s="1">
        <f>Report_Summary[[#This Row],[Total Revenue]] / COUNTA(Report_Summary[Membership No])</f>
        <v>62659.485033999525</v>
      </c>
    </row>
    <row r="5162" spans="1:22" x14ac:dyDescent="0.3">
      <c r="A5162" t="s">
        <v>5201</v>
      </c>
      <c r="B5162">
        <v>2018</v>
      </c>
      <c r="C5162" t="s">
        <v>14</v>
      </c>
      <c r="D5162">
        <v>31</v>
      </c>
      <c r="E5162" t="str">
        <f t="shared" si="80"/>
        <v>Middle Age</v>
      </c>
      <c r="F5162" t="s">
        <v>17</v>
      </c>
      <c r="G5162" t="s">
        <v>24</v>
      </c>
      <c r="H5162" t="s">
        <v>27</v>
      </c>
      <c r="I5162">
        <v>32</v>
      </c>
      <c r="J5162">
        <v>3.3</v>
      </c>
      <c r="K5162" t="s">
        <v>33</v>
      </c>
      <c r="L5162" t="s">
        <v>33</v>
      </c>
      <c r="M5162" s="1">
        <v>7515.77</v>
      </c>
      <c r="N5162" s="1">
        <v>3394.81</v>
      </c>
      <c r="O5162" s="1">
        <v>3046.57</v>
      </c>
      <c r="P5162" s="1">
        <v>0</v>
      </c>
      <c r="Q5162" s="1">
        <v>23461.43</v>
      </c>
      <c r="R5162" s="1">
        <v>14626.08</v>
      </c>
      <c r="S5162" s="1">
        <v>28523.46</v>
      </c>
      <c r="T5162" s="1">
        <v>9564.0499999999993</v>
      </c>
      <c r="U5162" s="1">
        <f>SUM(Report_Summary[Revenue])</f>
        <v>626594850.33999527</v>
      </c>
      <c r="V5162" s="1">
        <f>Report_Summary[[#This Row],[Total Revenue]] / COUNTA(Report_Summary[Membership No])</f>
        <v>62659.485033999525</v>
      </c>
    </row>
    <row r="5163" spans="1:22" x14ac:dyDescent="0.3">
      <c r="A5163" t="s">
        <v>5202</v>
      </c>
      <c r="B5163">
        <v>2017</v>
      </c>
      <c r="C5163" t="s">
        <v>13</v>
      </c>
      <c r="D5163">
        <v>73</v>
      </c>
      <c r="E5163" t="str">
        <f t="shared" si="80"/>
        <v>Old</v>
      </c>
      <c r="F5163" t="s">
        <v>20</v>
      </c>
      <c r="G5163" t="s">
        <v>23</v>
      </c>
      <c r="H5163" t="s">
        <v>26</v>
      </c>
      <c r="I5163">
        <v>38</v>
      </c>
      <c r="J5163">
        <v>3.3</v>
      </c>
      <c r="K5163" t="s">
        <v>33</v>
      </c>
      <c r="L5163" t="s">
        <v>33</v>
      </c>
      <c r="M5163" s="1">
        <v>2235.84</v>
      </c>
      <c r="N5163" s="1">
        <v>2362.4699999999998</v>
      </c>
      <c r="O5163" s="1">
        <v>4516.16</v>
      </c>
      <c r="P5163" s="1">
        <v>0</v>
      </c>
      <c r="Q5163" s="1">
        <v>6224.8</v>
      </c>
      <c r="R5163" s="1">
        <v>3174.96</v>
      </c>
      <c r="S5163" s="1">
        <v>-25040.13</v>
      </c>
      <c r="T5163" s="1">
        <v>34439.89</v>
      </c>
      <c r="U5163" s="1">
        <f>SUM(Report_Summary[Revenue])</f>
        <v>626594850.33999527</v>
      </c>
      <c r="V5163" s="1">
        <f>Report_Summary[[#This Row],[Total Revenue]] / COUNTA(Report_Summary[Membership No])</f>
        <v>62659.485033999525</v>
      </c>
    </row>
    <row r="5164" spans="1:22" x14ac:dyDescent="0.3">
      <c r="A5164" t="s">
        <v>5203</v>
      </c>
      <c r="B5164">
        <v>2015</v>
      </c>
      <c r="C5164" t="s">
        <v>14</v>
      </c>
      <c r="D5164">
        <v>46</v>
      </c>
      <c r="E5164" t="str">
        <f t="shared" si="80"/>
        <v>Middle Age</v>
      </c>
      <c r="F5164" t="s">
        <v>16</v>
      </c>
      <c r="G5164" t="s">
        <v>22</v>
      </c>
      <c r="H5164" t="s">
        <v>27</v>
      </c>
      <c r="I5164">
        <v>20</v>
      </c>
      <c r="J5164">
        <v>2.44</v>
      </c>
      <c r="K5164" t="s">
        <v>33</v>
      </c>
      <c r="L5164" t="s">
        <v>33</v>
      </c>
      <c r="M5164" s="1">
        <v>8640.98</v>
      </c>
      <c r="N5164" s="1">
        <v>4475.28</v>
      </c>
      <c r="O5164" s="1">
        <v>3117.93</v>
      </c>
      <c r="P5164" s="1">
        <v>0</v>
      </c>
      <c r="Q5164" s="1">
        <v>15767.4</v>
      </c>
      <c r="R5164" s="1">
        <v>14724.78</v>
      </c>
      <c r="S5164" s="1">
        <v>-6085.1</v>
      </c>
      <c r="T5164" s="1">
        <v>36577.279999999999</v>
      </c>
      <c r="U5164" s="1">
        <f>SUM(Report_Summary[Revenue])</f>
        <v>626594850.33999527</v>
      </c>
      <c r="V5164" s="1">
        <f>Report_Summary[[#This Row],[Total Revenue]] / COUNTA(Report_Summary[Membership No])</f>
        <v>62659.485033999525</v>
      </c>
    </row>
    <row r="5165" spans="1:22" x14ac:dyDescent="0.3">
      <c r="A5165" t="s">
        <v>5204</v>
      </c>
      <c r="B5165">
        <v>2024</v>
      </c>
      <c r="C5165" t="s">
        <v>13</v>
      </c>
      <c r="D5165">
        <v>68</v>
      </c>
      <c r="E5165" t="str">
        <f t="shared" si="80"/>
        <v>Old</v>
      </c>
      <c r="F5165" t="s">
        <v>18</v>
      </c>
      <c r="G5165" t="s">
        <v>22</v>
      </c>
      <c r="H5165" t="s">
        <v>27</v>
      </c>
      <c r="I5165">
        <v>18</v>
      </c>
      <c r="J5165">
        <v>2.81</v>
      </c>
      <c r="K5165" t="s">
        <v>33</v>
      </c>
      <c r="L5165" t="s">
        <v>33</v>
      </c>
      <c r="M5165" s="1">
        <v>14420.46</v>
      </c>
      <c r="N5165" s="1">
        <v>1603.84</v>
      </c>
      <c r="O5165" s="1">
        <v>5126.47</v>
      </c>
      <c r="P5165" s="1">
        <v>0</v>
      </c>
      <c r="Q5165" s="1">
        <v>20360.61</v>
      </c>
      <c r="R5165" s="1">
        <v>54659.82</v>
      </c>
      <c r="S5165" s="1">
        <v>6443.48</v>
      </c>
      <c r="T5165" s="1">
        <v>68576.95</v>
      </c>
      <c r="U5165" s="1">
        <f>SUM(Report_Summary[Revenue])</f>
        <v>626594850.33999527</v>
      </c>
      <c r="V5165" s="1">
        <f>Report_Summary[[#This Row],[Total Revenue]] / COUNTA(Report_Summary[Membership No])</f>
        <v>62659.485033999525</v>
      </c>
    </row>
    <row r="5166" spans="1:22" x14ac:dyDescent="0.3">
      <c r="A5166" t="s">
        <v>5205</v>
      </c>
      <c r="B5166">
        <v>2015</v>
      </c>
      <c r="C5166" t="s">
        <v>14</v>
      </c>
      <c r="D5166">
        <v>38</v>
      </c>
      <c r="E5166" t="str">
        <f t="shared" si="80"/>
        <v>Middle Age</v>
      </c>
      <c r="F5166" t="s">
        <v>21</v>
      </c>
      <c r="G5166" t="s">
        <v>25</v>
      </c>
      <c r="H5166" t="s">
        <v>31</v>
      </c>
      <c r="I5166">
        <v>30</v>
      </c>
      <c r="J5166">
        <v>2.81</v>
      </c>
      <c r="K5166" t="s">
        <v>33</v>
      </c>
      <c r="L5166" t="s">
        <v>33</v>
      </c>
      <c r="M5166" s="1">
        <v>11544.86</v>
      </c>
      <c r="N5166" s="1">
        <v>921.31</v>
      </c>
      <c r="O5166" s="1">
        <v>4639.6099999999997</v>
      </c>
      <c r="P5166" s="1">
        <v>0</v>
      </c>
      <c r="Q5166" s="1">
        <v>52104.28</v>
      </c>
      <c r="R5166" s="1">
        <v>54319.12</v>
      </c>
      <c r="S5166" s="1">
        <v>14758.79</v>
      </c>
      <c r="T5166" s="1">
        <v>91664.61</v>
      </c>
      <c r="U5166" s="1">
        <f>SUM(Report_Summary[Revenue])</f>
        <v>626594850.33999527</v>
      </c>
      <c r="V5166" s="1">
        <f>Report_Summary[[#This Row],[Total Revenue]] / COUNTA(Report_Summary[Membership No])</f>
        <v>62659.485033999525</v>
      </c>
    </row>
    <row r="5167" spans="1:22" x14ac:dyDescent="0.3">
      <c r="A5167" t="s">
        <v>5206</v>
      </c>
      <c r="B5167">
        <v>2022</v>
      </c>
      <c r="C5167" t="s">
        <v>13</v>
      </c>
      <c r="D5167">
        <v>48</v>
      </c>
      <c r="E5167" t="str">
        <f t="shared" si="80"/>
        <v>Middle Age</v>
      </c>
      <c r="F5167" t="s">
        <v>19</v>
      </c>
      <c r="G5167" t="s">
        <v>22</v>
      </c>
      <c r="H5167" t="s">
        <v>26</v>
      </c>
      <c r="I5167">
        <v>27</v>
      </c>
      <c r="J5167">
        <v>2.39</v>
      </c>
      <c r="K5167" t="s">
        <v>32</v>
      </c>
      <c r="L5167" t="s">
        <v>33</v>
      </c>
      <c r="M5167" s="1">
        <v>18202.52</v>
      </c>
      <c r="N5167" s="1">
        <v>4771.0200000000004</v>
      </c>
      <c r="O5167" s="1">
        <v>6627.2</v>
      </c>
      <c r="P5167" s="1">
        <v>0</v>
      </c>
      <c r="Q5167" s="1">
        <v>77896.38</v>
      </c>
      <c r="R5167" s="1">
        <v>30761.84</v>
      </c>
      <c r="S5167" s="1">
        <v>-3440.22</v>
      </c>
      <c r="T5167" s="1">
        <v>112098.44</v>
      </c>
      <c r="U5167" s="1">
        <f>SUM(Report_Summary[Revenue])</f>
        <v>626594850.33999527</v>
      </c>
      <c r="V5167" s="1">
        <f>Report_Summary[[#This Row],[Total Revenue]] / COUNTA(Report_Summary[Membership No])</f>
        <v>62659.485033999525</v>
      </c>
    </row>
    <row r="5168" spans="1:22" x14ac:dyDescent="0.3">
      <c r="A5168" t="s">
        <v>5207</v>
      </c>
      <c r="B5168">
        <v>2022</v>
      </c>
      <c r="C5168" t="s">
        <v>13</v>
      </c>
      <c r="D5168">
        <v>64</v>
      </c>
      <c r="E5168" t="str">
        <f t="shared" si="80"/>
        <v>Old</v>
      </c>
      <c r="F5168" t="s">
        <v>17</v>
      </c>
      <c r="G5168" t="s">
        <v>25</v>
      </c>
      <c r="H5168" t="s">
        <v>30</v>
      </c>
      <c r="I5168">
        <v>30</v>
      </c>
      <c r="J5168">
        <v>3.35</v>
      </c>
      <c r="K5168" t="s">
        <v>33</v>
      </c>
      <c r="L5168" t="s">
        <v>33</v>
      </c>
      <c r="M5168" s="1">
        <v>15520.74</v>
      </c>
      <c r="N5168" s="1">
        <v>3374.8</v>
      </c>
      <c r="O5168" s="1">
        <v>2086.4699999999998</v>
      </c>
      <c r="P5168" s="1">
        <v>0</v>
      </c>
      <c r="Q5168" s="1">
        <v>49942.92</v>
      </c>
      <c r="R5168" s="1">
        <v>55786.14</v>
      </c>
      <c r="S5168" s="1">
        <v>21149.35</v>
      </c>
      <c r="T5168" s="1">
        <v>84579.71</v>
      </c>
      <c r="U5168" s="1">
        <f>SUM(Report_Summary[Revenue])</f>
        <v>626594850.33999527</v>
      </c>
      <c r="V5168" s="1">
        <f>Report_Summary[[#This Row],[Total Revenue]] / COUNTA(Report_Summary[Membership No])</f>
        <v>62659.485033999525</v>
      </c>
    </row>
    <row r="5169" spans="1:22" x14ac:dyDescent="0.3">
      <c r="A5169" t="s">
        <v>5208</v>
      </c>
      <c r="B5169">
        <v>2023</v>
      </c>
      <c r="C5169" t="s">
        <v>14</v>
      </c>
      <c r="D5169">
        <v>36</v>
      </c>
      <c r="E5169" t="str">
        <f t="shared" si="80"/>
        <v>Middle Age</v>
      </c>
      <c r="F5169" t="s">
        <v>16</v>
      </c>
      <c r="G5169" t="s">
        <v>24</v>
      </c>
      <c r="H5169" t="s">
        <v>28</v>
      </c>
      <c r="I5169">
        <v>37</v>
      </c>
      <c r="J5169">
        <v>2.72</v>
      </c>
      <c r="K5169" t="s">
        <v>33</v>
      </c>
      <c r="L5169" t="s">
        <v>33</v>
      </c>
      <c r="M5169" s="1">
        <v>18053.419999999998</v>
      </c>
      <c r="N5169" s="1">
        <v>1028.07</v>
      </c>
      <c r="O5169" s="1">
        <v>3012.24</v>
      </c>
      <c r="P5169" s="1">
        <v>0</v>
      </c>
      <c r="Q5169" s="1">
        <v>62887.67</v>
      </c>
      <c r="R5169" s="1">
        <v>83054.399999999994</v>
      </c>
      <c r="S5169" s="1">
        <v>15650.54</v>
      </c>
      <c r="T5169" s="1">
        <v>130291.53</v>
      </c>
      <c r="U5169" s="1">
        <f>SUM(Report_Summary[Revenue])</f>
        <v>626594850.33999527</v>
      </c>
      <c r="V5169" s="1">
        <f>Report_Summary[[#This Row],[Total Revenue]] / COUNTA(Report_Summary[Membership No])</f>
        <v>62659.485033999525</v>
      </c>
    </row>
    <row r="5170" spans="1:22" x14ac:dyDescent="0.3">
      <c r="A5170" t="s">
        <v>5209</v>
      </c>
      <c r="B5170">
        <v>2023</v>
      </c>
      <c r="C5170" t="s">
        <v>13</v>
      </c>
      <c r="D5170">
        <v>67</v>
      </c>
      <c r="E5170" t="str">
        <f t="shared" si="80"/>
        <v>Old</v>
      </c>
      <c r="F5170" t="s">
        <v>21</v>
      </c>
      <c r="G5170" t="s">
        <v>22</v>
      </c>
      <c r="H5170" t="s">
        <v>28</v>
      </c>
      <c r="I5170">
        <v>31</v>
      </c>
      <c r="J5170">
        <v>1.54</v>
      </c>
      <c r="K5170" t="s">
        <v>33</v>
      </c>
      <c r="L5170" t="s">
        <v>33</v>
      </c>
      <c r="M5170" s="1">
        <v>14416.29</v>
      </c>
      <c r="N5170" s="1">
        <v>204.77</v>
      </c>
      <c r="O5170" s="1">
        <v>6533.95</v>
      </c>
      <c r="P5170" s="1">
        <v>0</v>
      </c>
      <c r="Q5170" s="1">
        <v>34948.97</v>
      </c>
      <c r="R5170" s="1">
        <v>59927.99</v>
      </c>
      <c r="S5170" s="1">
        <v>-9932.4699999999993</v>
      </c>
      <c r="T5170" s="1">
        <v>104809.43</v>
      </c>
      <c r="U5170" s="1">
        <f>SUM(Report_Summary[Revenue])</f>
        <v>626594850.33999527</v>
      </c>
      <c r="V5170" s="1">
        <f>Report_Summary[[#This Row],[Total Revenue]] / COUNTA(Report_Summary[Membership No])</f>
        <v>62659.485033999525</v>
      </c>
    </row>
    <row r="5171" spans="1:22" x14ac:dyDescent="0.3">
      <c r="A5171" t="s">
        <v>5210</v>
      </c>
      <c r="B5171">
        <v>2018</v>
      </c>
      <c r="C5171" t="s">
        <v>14</v>
      </c>
      <c r="D5171">
        <v>51</v>
      </c>
      <c r="E5171" t="str">
        <f t="shared" si="80"/>
        <v>Middle Age</v>
      </c>
      <c r="F5171" t="s">
        <v>19</v>
      </c>
      <c r="G5171" t="s">
        <v>22</v>
      </c>
      <c r="H5171" t="s">
        <v>30</v>
      </c>
      <c r="I5171">
        <v>35</v>
      </c>
      <c r="J5171">
        <v>2.12</v>
      </c>
      <c r="K5171" t="s">
        <v>32</v>
      </c>
      <c r="L5171" t="s">
        <v>33</v>
      </c>
      <c r="M5171" s="1">
        <v>13452.62</v>
      </c>
      <c r="N5171" s="1">
        <v>395.96</v>
      </c>
      <c r="O5171" s="1">
        <v>928.69</v>
      </c>
      <c r="P5171" s="1">
        <v>0</v>
      </c>
      <c r="Q5171" s="1">
        <v>49199.49</v>
      </c>
      <c r="R5171" s="1">
        <v>63031.5</v>
      </c>
      <c r="S5171" s="1">
        <v>15162.38</v>
      </c>
      <c r="T5171" s="1">
        <v>97068.61</v>
      </c>
      <c r="U5171" s="1">
        <f>SUM(Report_Summary[Revenue])</f>
        <v>626594850.33999527</v>
      </c>
      <c r="V5171" s="1">
        <f>Report_Summary[[#This Row],[Total Revenue]] / COUNTA(Report_Summary[Membership No])</f>
        <v>62659.485033999525</v>
      </c>
    </row>
    <row r="5172" spans="1:22" x14ac:dyDescent="0.3">
      <c r="A5172" t="s">
        <v>5211</v>
      </c>
      <c r="B5172">
        <v>2021</v>
      </c>
      <c r="C5172" t="s">
        <v>14</v>
      </c>
      <c r="D5172">
        <v>75</v>
      </c>
      <c r="E5172" t="str">
        <f t="shared" si="80"/>
        <v>Old</v>
      </c>
      <c r="F5172" t="s">
        <v>20</v>
      </c>
      <c r="G5172" t="s">
        <v>22</v>
      </c>
      <c r="H5172" t="s">
        <v>29</v>
      </c>
      <c r="I5172">
        <v>33</v>
      </c>
      <c r="J5172">
        <v>2.96</v>
      </c>
      <c r="K5172" t="s">
        <v>32</v>
      </c>
      <c r="L5172" t="s">
        <v>33</v>
      </c>
      <c r="M5172" s="1">
        <v>19196.560000000001</v>
      </c>
      <c r="N5172" s="1">
        <v>3409.66</v>
      </c>
      <c r="O5172" s="1">
        <v>3954.2</v>
      </c>
      <c r="P5172" s="1">
        <v>0</v>
      </c>
      <c r="Q5172" s="1">
        <v>43255.06</v>
      </c>
      <c r="R5172" s="1">
        <v>77346</v>
      </c>
      <c r="S5172" s="1">
        <v>-18580.98</v>
      </c>
      <c r="T5172" s="1">
        <v>139182.04</v>
      </c>
      <c r="U5172" s="1">
        <f>SUM(Report_Summary[Revenue])</f>
        <v>626594850.33999527</v>
      </c>
      <c r="V5172" s="1">
        <f>Report_Summary[[#This Row],[Total Revenue]] / COUNTA(Report_Summary[Membership No])</f>
        <v>62659.485033999525</v>
      </c>
    </row>
    <row r="5173" spans="1:22" x14ac:dyDescent="0.3">
      <c r="A5173" t="s">
        <v>5212</v>
      </c>
      <c r="B5173">
        <v>2018</v>
      </c>
      <c r="C5173" t="s">
        <v>13</v>
      </c>
      <c r="D5173">
        <v>70</v>
      </c>
      <c r="E5173" t="str">
        <f t="shared" si="80"/>
        <v>Old</v>
      </c>
      <c r="F5173" t="s">
        <v>18</v>
      </c>
      <c r="G5173" t="s">
        <v>22</v>
      </c>
      <c r="H5173" t="s">
        <v>27</v>
      </c>
      <c r="I5173">
        <v>36</v>
      </c>
      <c r="J5173">
        <v>2.31</v>
      </c>
      <c r="K5173" t="s">
        <v>32</v>
      </c>
      <c r="L5173" t="s">
        <v>33</v>
      </c>
      <c r="M5173" s="1">
        <v>4483.0200000000004</v>
      </c>
      <c r="N5173" s="1">
        <v>967.52</v>
      </c>
      <c r="O5173" s="1">
        <v>1053.43</v>
      </c>
      <c r="P5173" s="1">
        <v>0</v>
      </c>
      <c r="Q5173" s="1">
        <v>17380.07</v>
      </c>
      <c r="R5173" s="1">
        <v>15808.65</v>
      </c>
      <c r="S5173" s="1">
        <v>11679.26</v>
      </c>
      <c r="T5173" s="1">
        <v>21509.46</v>
      </c>
      <c r="U5173" s="1">
        <f>SUM(Report_Summary[Revenue])</f>
        <v>626594850.33999527</v>
      </c>
      <c r="V5173" s="1">
        <f>Report_Summary[[#This Row],[Total Revenue]] / COUNTA(Report_Summary[Membership No])</f>
        <v>62659.485033999525</v>
      </c>
    </row>
    <row r="5174" spans="1:22" x14ac:dyDescent="0.3">
      <c r="A5174" t="s">
        <v>5213</v>
      </c>
      <c r="B5174">
        <v>2018</v>
      </c>
      <c r="C5174" t="s">
        <v>14</v>
      </c>
      <c r="D5174">
        <v>53</v>
      </c>
      <c r="E5174" t="str">
        <f t="shared" si="80"/>
        <v>Middle Age</v>
      </c>
      <c r="F5174" t="s">
        <v>20</v>
      </c>
      <c r="G5174" t="s">
        <v>23</v>
      </c>
      <c r="H5174" t="s">
        <v>31</v>
      </c>
      <c r="I5174">
        <v>36</v>
      </c>
      <c r="J5174">
        <v>1.8</v>
      </c>
      <c r="K5174" t="s">
        <v>33</v>
      </c>
      <c r="L5174" t="s">
        <v>33</v>
      </c>
      <c r="M5174" s="1">
        <v>13777</v>
      </c>
      <c r="N5174" s="1">
        <v>897.15</v>
      </c>
      <c r="O5174" s="1">
        <v>436.37</v>
      </c>
      <c r="P5174" s="1">
        <v>0</v>
      </c>
      <c r="Q5174" s="1">
        <v>46186.95</v>
      </c>
      <c r="R5174" s="1">
        <v>33784.239999999998</v>
      </c>
      <c r="S5174" s="1">
        <v>-1171.22</v>
      </c>
      <c r="T5174" s="1">
        <v>81142.41</v>
      </c>
      <c r="U5174" s="1">
        <f>SUM(Report_Summary[Revenue])</f>
        <v>626594850.33999527</v>
      </c>
      <c r="V5174" s="1">
        <f>Report_Summary[[#This Row],[Total Revenue]] / COUNTA(Report_Summary[Membership No])</f>
        <v>62659.485033999525</v>
      </c>
    </row>
    <row r="5175" spans="1:22" x14ac:dyDescent="0.3">
      <c r="A5175" t="s">
        <v>5214</v>
      </c>
      <c r="B5175">
        <v>2024</v>
      </c>
      <c r="C5175" t="s">
        <v>14</v>
      </c>
      <c r="D5175">
        <v>55</v>
      </c>
      <c r="E5175" t="str">
        <f t="shared" si="80"/>
        <v>Middle Age</v>
      </c>
      <c r="F5175" t="s">
        <v>15</v>
      </c>
      <c r="G5175" t="s">
        <v>25</v>
      </c>
      <c r="H5175" t="s">
        <v>26</v>
      </c>
      <c r="I5175">
        <v>27</v>
      </c>
      <c r="J5175">
        <v>2.4300000000000002</v>
      </c>
      <c r="K5175" t="s">
        <v>32</v>
      </c>
      <c r="L5175" t="s">
        <v>33</v>
      </c>
      <c r="M5175" s="1">
        <v>1187.54</v>
      </c>
      <c r="N5175" s="1">
        <v>3534.26</v>
      </c>
      <c r="O5175" s="1">
        <v>6697.85</v>
      </c>
      <c r="P5175" s="1">
        <v>0</v>
      </c>
      <c r="Q5175" s="1">
        <v>5637.81</v>
      </c>
      <c r="R5175" s="1">
        <v>4507.95</v>
      </c>
      <c r="S5175" s="1">
        <v>-21145.23</v>
      </c>
      <c r="T5175" s="1">
        <v>31290.99</v>
      </c>
      <c r="U5175" s="1">
        <f>SUM(Report_Summary[Revenue])</f>
        <v>626594850.33999527</v>
      </c>
      <c r="V5175" s="1">
        <f>Report_Summary[[#This Row],[Total Revenue]] / COUNTA(Report_Summary[Membership No])</f>
        <v>62659.485033999525</v>
      </c>
    </row>
    <row r="5176" spans="1:22" x14ac:dyDescent="0.3">
      <c r="A5176" t="s">
        <v>5215</v>
      </c>
      <c r="B5176">
        <v>2016</v>
      </c>
      <c r="C5176" t="s">
        <v>14</v>
      </c>
      <c r="D5176">
        <v>72</v>
      </c>
      <c r="E5176" t="str">
        <f t="shared" si="80"/>
        <v>Old</v>
      </c>
      <c r="F5176" t="s">
        <v>15</v>
      </c>
      <c r="G5176" t="s">
        <v>25</v>
      </c>
      <c r="H5176" t="s">
        <v>28</v>
      </c>
      <c r="I5176">
        <v>33</v>
      </c>
      <c r="J5176">
        <v>2.89</v>
      </c>
      <c r="K5176" t="s">
        <v>33</v>
      </c>
      <c r="L5176" t="s">
        <v>33</v>
      </c>
      <c r="M5176" s="1">
        <v>6769.14</v>
      </c>
      <c r="N5176" s="1">
        <v>713.96</v>
      </c>
      <c r="O5176" s="1">
        <v>6715.88</v>
      </c>
      <c r="P5176" s="1">
        <v>0</v>
      </c>
      <c r="Q5176" s="1">
        <v>19073.349999999999</v>
      </c>
      <c r="R5176" s="1">
        <v>27113.78</v>
      </c>
      <c r="S5176" s="1">
        <v>27775.62</v>
      </c>
      <c r="T5176" s="1">
        <v>18411.509999999998</v>
      </c>
      <c r="U5176" s="1">
        <f>SUM(Report_Summary[Revenue])</f>
        <v>626594850.33999527</v>
      </c>
      <c r="V5176" s="1">
        <f>Report_Summary[[#This Row],[Total Revenue]] / COUNTA(Report_Summary[Membership No])</f>
        <v>62659.485033999525</v>
      </c>
    </row>
    <row r="5177" spans="1:22" x14ac:dyDescent="0.3">
      <c r="A5177" t="s">
        <v>5216</v>
      </c>
      <c r="B5177">
        <v>2020</v>
      </c>
      <c r="C5177" t="s">
        <v>14</v>
      </c>
      <c r="D5177">
        <v>71</v>
      </c>
      <c r="E5177" t="str">
        <f t="shared" si="80"/>
        <v>Old</v>
      </c>
      <c r="F5177" t="s">
        <v>17</v>
      </c>
      <c r="G5177" t="s">
        <v>23</v>
      </c>
      <c r="H5177" t="s">
        <v>29</v>
      </c>
      <c r="I5177">
        <v>27</v>
      </c>
      <c r="J5177">
        <v>1.53</v>
      </c>
      <c r="K5177" t="s">
        <v>33</v>
      </c>
      <c r="L5177" t="s">
        <v>33</v>
      </c>
      <c r="M5177" s="1">
        <v>19331.509999999998</v>
      </c>
      <c r="N5177" s="1">
        <v>381.52</v>
      </c>
      <c r="O5177" s="1">
        <v>6487.13</v>
      </c>
      <c r="P5177" s="1">
        <v>0</v>
      </c>
      <c r="Q5177" s="1">
        <v>83931.5</v>
      </c>
      <c r="R5177" s="1">
        <v>82706.73</v>
      </c>
      <c r="S5177" s="1">
        <v>-26668.48</v>
      </c>
      <c r="T5177" s="1">
        <v>193306.71</v>
      </c>
      <c r="U5177" s="1">
        <f>SUM(Report_Summary[Revenue])</f>
        <v>626594850.33999527</v>
      </c>
      <c r="V5177" s="1">
        <f>Report_Summary[[#This Row],[Total Revenue]] / COUNTA(Report_Summary[Membership No])</f>
        <v>62659.485033999525</v>
      </c>
    </row>
    <row r="5178" spans="1:22" x14ac:dyDescent="0.3">
      <c r="A5178" t="s">
        <v>5217</v>
      </c>
      <c r="B5178">
        <v>2017</v>
      </c>
      <c r="C5178" t="s">
        <v>13</v>
      </c>
      <c r="D5178">
        <v>45</v>
      </c>
      <c r="E5178" t="str">
        <f t="shared" si="80"/>
        <v>Middle Age</v>
      </c>
      <c r="F5178" t="s">
        <v>16</v>
      </c>
      <c r="G5178" t="s">
        <v>23</v>
      </c>
      <c r="H5178" t="s">
        <v>31</v>
      </c>
      <c r="I5178">
        <v>25</v>
      </c>
      <c r="J5178">
        <v>2.5</v>
      </c>
      <c r="K5178" t="s">
        <v>33</v>
      </c>
      <c r="L5178" t="s">
        <v>33</v>
      </c>
      <c r="M5178" s="1">
        <v>14217.63</v>
      </c>
      <c r="N5178" s="1">
        <v>570.62</v>
      </c>
      <c r="O5178" s="1">
        <v>3638.97</v>
      </c>
      <c r="P5178" s="1">
        <v>0</v>
      </c>
      <c r="Q5178" s="1">
        <v>66073.31</v>
      </c>
      <c r="R5178" s="1">
        <v>42806.59</v>
      </c>
      <c r="S5178" s="1">
        <v>-9074.76</v>
      </c>
      <c r="T5178" s="1">
        <v>117954.66</v>
      </c>
      <c r="U5178" s="1">
        <f>SUM(Report_Summary[Revenue])</f>
        <v>626594850.33999527</v>
      </c>
      <c r="V5178" s="1">
        <f>Report_Summary[[#This Row],[Total Revenue]] / COUNTA(Report_Summary[Membership No])</f>
        <v>62659.485033999525</v>
      </c>
    </row>
    <row r="5179" spans="1:22" x14ac:dyDescent="0.3">
      <c r="A5179" t="s">
        <v>5218</v>
      </c>
      <c r="B5179">
        <v>2019</v>
      </c>
      <c r="C5179" t="s">
        <v>14</v>
      </c>
      <c r="D5179">
        <v>25</v>
      </c>
      <c r="E5179" t="str">
        <f t="shared" si="80"/>
        <v>Young</v>
      </c>
      <c r="F5179" t="s">
        <v>17</v>
      </c>
      <c r="G5179" t="s">
        <v>25</v>
      </c>
      <c r="H5179" t="s">
        <v>27</v>
      </c>
      <c r="I5179">
        <v>29</v>
      </c>
      <c r="J5179">
        <v>3.6</v>
      </c>
      <c r="K5179" t="s">
        <v>33</v>
      </c>
      <c r="L5179" t="s">
        <v>33</v>
      </c>
      <c r="M5179" s="1">
        <v>4568.59</v>
      </c>
      <c r="N5179" s="1">
        <v>3052.87</v>
      </c>
      <c r="O5179" s="1">
        <v>6711.47</v>
      </c>
      <c r="P5179" s="1">
        <v>0</v>
      </c>
      <c r="Q5179" s="1">
        <v>6796.08</v>
      </c>
      <c r="R5179" s="1">
        <v>20827.43</v>
      </c>
      <c r="S5179" s="1">
        <v>24509.78</v>
      </c>
      <c r="T5179" s="1">
        <v>3113.73</v>
      </c>
      <c r="U5179" s="1">
        <f>SUM(Report_Summary[Revenue])</f>
        <v>626594850.33999527</v>
      </c>
      <c r="V5179" s="1">
        <f>Report_Summary[[#This Row],[Total Revenue]] / COUNTA(Report_Summary[Membership No])</f>
        <v>62659.485033999525</v>
      </c>
    </row>
    <row r="5180" spans="1:22" x14ac:dyDescent="0.3">
      <c r="A5180" t="s">
        <v>5219</v>
      </c>
      <c r="B5180">
        <v>2016</v>
      </c>
      <c r="C5180" t="s">
        <v>14</v>
      </c>
      <c r="D5180">
        <v>27</v>
      </c>
      <c r="E5180" t="str">
        <f t="shared" si="80"/>
        <v>Young</v>
      </c>
      <c r="F5180" t="s">
        <v>20</v>
      </c>
      <c r="G5180" t="s">
        <v>23</v>
      </c>
      <c r="H5180" t="s">
        <v>30</v>
      </c>
      <c r="I5180">
        <v>28</v>
      </c>
      <c r="J5180">
        <v>2.8</v>
      </c>
      <c r="K5180" t="s">
        <v>33</v>
      </c>
      <c r="L5180" t="s">
        <v>33</v>
      </c>
      <c r="M5180" s="1">
        <v>7771.3</v>
      </c>
      <c r="N5180" s="1">
        <v>705.75</v>
      </c>
      <c r="O5180" s="1">
        <v>3257.75</v>
      </c>
      <c r="P5180" s="1">
        <v>0</v>
      </c>
      <c r="Q5180" s="1">
        <v>25186.03</v>
      </c>
      <c r="R5180" s="1">
        <v>18709.16</v>
      </c>
      <c r="S5180" s="1">
        <v>21870.11</v>
      </c>
      <c r="T5180" s="1">
        <v>22025.08</v>
      </c>
      <c r="U5180" s="1">
        <f>SUM(Report_Summary[Revenue])</f>
        <v>626594850.33999527</v>
      </c>
      <c r="V5180" s="1">
        <f>Report_Summary[[#This Row],[Total Revenue]] / COUNTA(Report_Summary[Membership No])</f>
        <v>62659.485033999525</v>
      </c>
    </row>
    <row r="5181" spans="1:22" x14ac:dyDescent="0.3">
      <c r="A5181" t="s">
        <v>5220</v>
      </c>
      <c r="B5181">
        <v>2022</v>
      </c>
      <c r="C5181" t="s">
        <v>13</v>
      </c>
      <c r="D5181">
        <v>42</v>
      </c>
      <c r="E5181" t="str">
        <f t="shared" si="80"/>
        <v>Middle Age</v>
      </c>
      <c r="F5181" t="s">
        <v>15</v>
      </c>
      <c r="G5181" t="s">
        <v>24</v>
      </c>
      <c r="H5181" t="s">
        <v>28</v>
      </c>
      <c r="I5181">
        <v>28</v>
      </c>
      <c r="J5181">
        <v>2.5299999999999998</v>
      </c>
      <c r="K5181" t="s">
        <v>33</v>
      </c>
      <c r="L5181" t="s">
        <v>33</v>
      </c>
      <c r="M5181" s="1">
        <v>14101.76</v>
      </c>
      <c r="N5181" s="1">
        <v>3105.69</v>
      </c>
      <c r="O5181" s="1">
        <v>3488.16</v>
      </c>
      <c r="P5181" s="1">
        <v>0</v>
      </c>
      <c r="Q5181" s="1">
        <v>33235.49</v>
      </c>
      <c r="R5181" s="1">
        <v>26439.99</v>
      </c>
      <c r="S5181" s="1">
        <v>-8437.75</v>
      </c>
      <c r="T5181" s="1">
        <v>68113.23</v>
      </c>
      <c r="U5181" s="1">
        <f>SUM(Report_Summary[Revenue])</f>
        <v>626594850.33999527</v>
      </c>
      <c r="V5181" s="1">
        <f>Report_Summary[[#This Row],[Total Revenue]] / COUNTA(Report_Summary[Membership No])</f>
        <v>62659.485033999525</v>
      </c>
    </row>
    <row r="5182" spans="1:22" x14ac:dyDescent="0.3">
      <c r="A5182" t="s">
        <v>5221</v>
      </c>
      <c r="B5182">
        <v>2022</v>
      </c>
      <c r="C5182" t="s">
        <v>13</v>
      </c>
      <c r="D5182">
        <v>73</v>
      </c>
      <c r="E5182" t="str">
        <f t="shared" si="80"/>
        <v>Old</v>
      </c>
      <c r="F5182" t="s">
        <v>18</v>
      </c>
      <c r="G5182" t="s">
        <v>23</v>
      </c>
      <c r="H5182" t="s">
        <v>31</v>
      </c>
      <c r="I5182">
        <v>33</v>
      </c>
      <c r="J5182">
        <v>3.84</v>
      </c>
      <c r="K5182" t="s">
        <v>33</v>
      </c>
      <c r="L5182" t="s">
        <v>33</v>
      </c>
      <c r="M5182" s="1">
        <v>16837.310000000001</v>
      </c>
      <c r="N5182" s="1">
        <v>1282.1500000000001</v>
      </c>
      <c r="O5182" s="1">
        <v>3975.21</v>
      </c>
      <c r="P5182" s="1">
        <v>0</v>
      </c>
      <c r="Q5182" s="1">
        <v>25911.17</v>
      </c>
      <c r="R5182" s="1">
        <v>37517.550000000003</v>
      </c>
      <c r="S5182" s="1">
        <v>15894.05</v>
      </c>
      <c r="T5182" s="1">
        <v>47534.67</v>
      </c>
      <c r="U5182" s="1">
        <f>SUM(Report_Summary[Revenue])</f>
        <v>626594850.33999527</v>
      </c>
      <c r="V5182" s="1">
        <f>Report_Summary[[#This Row],[Total Revenue]] / COUNTA(Report_Summary[Membership No])</f>
        <v>62659.485033999525</v>
      </c>
    </row>
    <row r="5183" spans="1:22" x14ac:dyDescent="0.3">
      <c r="A5183" t="s">
        <v>5222</v>
      </c>
      <c r="B5183">
        <v>2018</v>
      </c>
      <c r="C5183" t="s">
        <v>13</v>
      </c>
      <c r="D5183">
        <v>25</v>
      </c>
      <c r="E5183" t="str">
        <f t="shared" si="80"/>
        <v>Young</v>
      </c>
      <c r="F5183" t="s">
        <v>20</v>
      </c>
      <c r="G5183" t="s">
        <v>22</v>
      </c>
      <c r="H5183" t="s">
        <v>29</v>
      </c>
      <c r="I5183">
        <v>33</v>
      </c>
      <c r="J5183">
        <v>4.33</v>
      </c>
      <c r="K5183" t="s">
        <v>32</v>
      </c>
      <c r="L5183" t="s">
        <v>33</v>
      </c>
      <c r="M5183" s="1">
        <v>3283.3</v>
      </c>
      <c r="N5183" s="1">
        <v>3721.93</v>
      </c>
      <c r="O5183" s="1">
        <v>377.8</v>
      </c>
      <c r="P5183" s="1">
        <v>0</v>
      </c>
      <c r="Q5183" s="1">
        <v>9681.86</v>
      </c>
      <c r="R5183" s="1">
        <v>7190.33</v>
      </c>
      <c r="S5183" s="1">
        <v>13186.56</v>
      </c>
      <c r="T5183" s="1">
        <v>3685.63</v>
      </c>
      <c r="U5183" s="1">
        <f>SUM(Report_Summary[Revenue])</f>
        <v>626594850.33999527</v>
      </c>
      <c r="V5183" s="1">
        <f>Report_Summary[[#This Row],[Total Revenue]] / COUNTA(Report_Summary[Membership No])</f>
        <v>62659.485033999525</v>
      </c>
    </row>
    <row r="5184" spans="1:22" x14ac:dyDescent="0.3">
      <c r="A5184" t="s">
        <v>5223</v>
      </c>
      <c r="B5184">
        <v>2022</v>
      </c>
      <c r="C5184" t="s">
        <v>13</v>
      </c>
      <c r="D5184">
        <v>36</v>
      </c>
      <c r="E5184" t="str">
        <f t="shared" si="80"/>
        <v>Middle Age</v>
      </c>
      <c r="F5184" t="s">
        <v>20</v>
      </c>
      <c r="G5184" t="s">
        <v>22</v>
      </c>
      <c r="H5184" t="s">
        <v>26</v>
      </c>
      <c r="I5184">
        <v>33</v>
      </c>
      <c r="J5184">
        <v>2.75</v>
      </c>
      <c r="K5184" t="s">
        <v>33</v>
      </c>
      <c r="L5184" t="s">
        <v>33</v>
      </c>
      <c r="M5184" s="1">
        <v>10353.64</v>
      </c>
      <c r="N5184" s="1">
        <v>2841.29</v>
      </c>
      <c r="O5184" s="1">
        <v>5835.83</v>
      </c>
      <c r="P5184" s="1">
        <v>0</v>
      </c>
      <c r="Q5184" s="1">
        <v>23748.3</v>
      </c>
      <c r="R5184" s="1">
        <v>40841.120000000003</v>
      </c>
      <c r="S5184" s="1">
        <v>-27382.33</v>
      </c>
      <c r="T5184" s="1">
        <v>91971.75</v>
      </c>
      <c r="U5184" s="1">
        <f>SUM(Report_Summary[Revenue])</f>
        <v>626594850.33999527</v>
      </c>
      <c r="V5184" s="1">
        <f>Report_Summary[[#This Row],[Total Revenue]] / COUNTA(Report_Summary[Membership No])</f>
        <v>62659.485033999525</v>
      </c>
    </row>
    <row r="5185" spans="1:22" x14ac:dyDescent="0.3">
      <c r="A5185" t="s">
        <v>5224</v>
      </c>
      <c r="B5185">
        <v>2019</v>
      </c>
      <c r="C5185" t="s">
        <v>14</v>
      </c>
      <c r="D5185">
        <v>21</v>
      </c>
      <c r="E5185" t="str">
        <f t="shared" si="80"/>
        <v>Young</v>
      </c>
      <c r="F5185" t="s">
        <v>17</v>
      </c>
      <c r="G5185" t="s">
        <v>23</v>
      </c>
      <c r="H5185" t="s">
        <v>29</v>
      </c>
      <c r="I5185">
        <v>44</v>
      </c>
      <c r="J5185">
        <v>4.3899999999999997</v>
      </c>
      <c r="K5185" t="s">
        <v>32</v>
      </c>
      <c r="L5185" t="s">
        <v>33</v>
      </c>
      <c r="M5185" s="1">
        <v>19873.22</v>
      </c>
      <c r="N5185" s="1">
        <v>2933.99</v>
      </c>
      <c r="O5185" s="1">
        <v>7864.18</v>
      </c>
      <c r="P5185" s="1">
        <v>0</v>
      </c>
      <c r="Q5185" s="1">
        <v>39331.1</v>
      </c>
      <c r="R5185" s="1">
        <v>24330.75</v>
      </c>
      <c r="S5185" s="1">
        <v>-29918.59</v>
      </c>
      <c r="T5185" s="1">
        <v>93580.44</v>
      </c>
      <c r="U5185" s="1">
        <f>SUM(Report_Summary[Revenue])</f>
        <v>626594850.33999527</v>
      </c>
      <c r="V5185" s="1">
        <f>Report_Summary[[#This Row],[Total Revenue]] / COUNTA(Report_Summary[Membership No])</f>
        <v>62659.485033999525</v>
      </c>
    </row>
    <row r="5186" spans="1:22" x14ac:dyDescent="0.3">
      <c r="A5186" t="s">
        <v>5225</v>
      </c>
      <c r="B5186">
        <v>2022</v>
      </c>
      <c r="C5186" t="s">
        <v>14</v>
      </c>
      <c r="D5186">
        <v>78</v>
      </c>
      <c r="E5186" t="str">
        <f t="shared" si="80"/>
        <v>Old</v>
      </c>
      <c r="F5186" t="s">
        <v>21</v>
      </c>
      <c r="G5186" t="s">
        <v>25</v>
      </c>
      <c r="H5186" t="s">
        <v>27</v>
      </c>
      <c r="I5186">
        <v>26</v>
      </c>
      <c r="J5186">
        <v>3.21</v>
      </c>
      <c r="K5186" t="s">
        <v>33</v>
      </c>
      <c r="L5186" t="s">
        <v>33</v>
      </c>
      <c r="M5186" s="1">
        <v>806.77</v>
      </c>
      <c r="N5186" s="1">
        <v>4142.03</v>
      </c>
      <c r="O5186" s="1">
        <v>1642.45</v>
      </c>
      <c r="P5186" s="1">
        <v>0</v>
      </c>
      <c r="Q5186" s="1">
        <v>2084.6799999999998</v>
      </c>
      <c r="R5186" s="1">
        <v>2676.86</v>
      </c>
      <c r="S5186" s="1">
        <v>4006.32</v>
      </c>
      <c r="T5186" s="1">
        <v>755.22</v>
      </c>
      <c r="U5186" s="1">
        <f>SUM(Report_Summary[Revenue])</f>
        <v>626594850.33999527</v>
      </c>
      <c r="V5186" s="1">
        <f>Report_Summary[[#This Row],[Total Revenue]] / COUNTA(Report_Summary[Membership No])</f>
        <v>62659.485033999525</v>
      </c>
    </row>
    <row r="5187" spans="1:22" x14ac:dyDescent="0.3">
      <c r="A5187" t="s">
        <v>5226</v>
      </c>
      <c r="B5187">
        <v>2018</v>
      </c>
      <c r="C5187" t="s">
        <v>13</v>
      </c>
      <c r="D5187">
        <v>57</v>
      </c>
      <c r="E5187" t="str">
        <f t="shared" ref="E5187:E5250" si="81">IF(D5187&gt;55,"Old",IF(D5187&gt;=31,"Middle Age",IF(D5187&lt;31,"Young","Invalid")))</f>
        <v>Old</v>
      </c>
      <c r="F5187" t="s">
        <v>20</v>
      </c>
      <c r="G5187" t="s">
        <v>25</v>
      </c>
      <c r="H5187" t="s">
        <v>31</v>
      </c>
      <c r="I5187">
        <v>30</v>
      </c>
      <c r="J5187">
        <v>2.96</v>
      </c>
      <c r="K5187" t="s">
        <v>33</v>
      </c>
      <c r="L5187" t="s">
        <v>33</v>
      </c>
      <c r="M5187" s="1">
        <v>2353.38</v>
      </c>
      <c r="N5187" s="1">
        <v>4170.42</v>
      </c>
      <c r="O5187" s="1">
        <v>4763.45</v>
      </c>
      <c r="P5187" s="1">
        <v>0</v>
      </c>
      <c r="Q5187" s="1">
        <v>9001.2199999999993</v>
      </c>
      <c r="R5187" s="1">
        <v>9622.3700000000008</v>
      </c>
      <c r="S5187" s="1">
        <v>-20458.810000000001</v>
      </c>
      <c r="T5187" s="1">
        <v>39082.400000000001</v>
      </c>
      <c r="U5187" s="1">
        <f>SUM(Report_Summary[Revenue])</f>
        <v>626594850.33999527</v>
      </c>
      <c r="V5187" s="1">
        <f>Report_Summary[[#This Row],[Total Revenue]] / COUNTA(Report_Summary[Membership No])</f>
        <v>62659.485033999525</v>
      </c>
    </row>
    <row r="5188" spans="1:22" x14ac:dyDescent="0.3">
      <c r="A5188" t="s">
        <v>5227</v>
      </c>
      <c r="B5188">
        <v>2022</v>
      </c>
      <c r="C5188" t="s">
        <v>13</v>
      </c>
      <c r="D5188">
        <v>35</v>
      </c>
      <c r="E5188" t="str">
        <f t="shared" si="81"/>
        <v>Middle Age</v>
      </c>
      <c r="F5188" t="s">
        <v>19</v>
      </c>
      <c r="G5188" t="s">
        <v>25</v>
      </c>
      <c r="H5188" t="s">
        <v>31</v>
      </c>
      <c r="I5188">
        <v>18</v>
      </c>
      <c r="J5188">
        <v>3.53</v>
      </c>
      <c r="K5188" t="s">
        <v>32</v>
      </c>
      <c r="L5188" t="s">
        <v>33</v>
      </c>
      <c r="M5188" s="1">
        <v>9552.8799999999992</v>
      </c>
      <c r="N5188" s="1">
        <v>892.37</v>
      </c>
      <c r="O5188" s="1">
        <v>4489.5</v>
      </c>
      <c r="P5188" s="1">
        <v>0</v>
      </c>
      <c r="Q5188" s="1">
        <v>34259</v>
      </c>
      <c r="R5188" s="1">
        <v>34356.15</v>
      </c>
      <c r="S5188" s="1">
        <v>9956.5499999999993</v>
      </c>
      <c r="T5188" s="1">
        <v>58658.6</v>
      </c>
      <c r="U5188" s="1">
        <f>SUM(Report_Summary[Revenue])</f>
        <v>626594850.33999527</v>
      </c>
      <c r="V5188" s="1">
        <f>Report_Summary[[#This Row],[Total Revenue]] / COUNTA(Report_Summary[Membership No])</f>
        <v>62659.485033999525</v>
      </c>
    </row>
    <row r="5189" spans="1:22" x14ac:dyDescent="0.3">
      <c r="A5189" t="s">
        <v>5228</v>
      </c>
      <c r="B5189">
        <v>2017</v>
      </c>
      <c r="C5189" t="s">
        <v>14</v>
      </c>
      <c r="D5189">
        <v>42</v>
      </c>
      <c r="E5189" t="str">
        <f t="shared" si="81"/>
        <v>Middle Age</v>
      </c>
      <c r="F5189" t="s">
        <v>20</v>
      </c>
      <c r="G5189" t="s">
        <v>25</v>
      </c>
      <c r="H5189" t="s">
        <v>26</v>
      </c>
      <c r="I5189">
        <v>22</v>
      </c>
      <c r="J5189">
        <v>1.58</v>
      </c>
      <c r="K5189" t="s">
        <v>33</v>
      </c>
      <c r="L5189" t="s">
        <v>33</v>
      </c>
      <c r="M5189" s="1">
        <v>17964.14</v>
      </c>
      <c r="N5189" s="1">
        <v>2414.54</v>
      </c>
      <c r="O5189" s="1">
        <v>2897.09</v>
      </c>
      <c r="P5189" s="1">
        <v>0</v>
      </c>
      <c r="Q5189" s="1">
        <v>61258.39</v>
      </c>
      <c r="R5189" s="1">
        <v>44042.96</v>
      </c>
      <c r="S5189" s="1">
        <v>-4369.93</v>
      </c>
      <c r="T5189" s="1">
        <v>109671.28</v>
      </c>
      <c r="U5189" s="1">
        <f>SUM(Report_Summary[Revenue])</f>
        <v>626594850.33999527</v>
      </c>
      <c r="V5189" s="1">
        <f>Report_Summary[[#This Row],[Total Revenue]] / COUNTA(Report_Summary[Membership No])</f>
        <v>62659.485033999525</v>
      </c>
    </row>
    <row r="5190" spans="1:22" x14ac:dyDescent="0.3">
      <c r="A5190" t="s">
        <v>5229</v>
      </c>
      <c r="B5190">
        <v>2024</v>
      </c>
      <c r="C5190" t="s">
        <v>13</v>
      </c>
      <c r="D5190">
        <v>54</v>
      </c>
      <c r="E5190" t="str">
        <f t="shared" si="81"/>
        <v>Middle Age</v>
      </c>
      <c r="F5190" t="s">
        <v>15</v>
      </c>
      <c r="G5190" t="s">
        <v>23</v>
      </c>
      <c r="H5190" t="s">
        <v>30</v>
      </c>
      <c r="I5190">
        <v>24</v>
      </c>
      <c r="J5190">
        <v>3.22</v>
      </c>
      <c r="K5190" t="s">
        <v>33</v>
      </c>
      <c r="L5190" t="s">
        <v>33</v>
      </c>
      <c r="M5190" s="1">
        <v>2934.42</v>
      </c>
      <c r="N5190" s="1">
        <v>3437.02</v>
      </c>
      <c r="O5190" s="1">
        <v>6424.14</v>
      </c>
      <c r="P5190" s="1">
        <v>0</v>
      </c>
      <c r="Q5190" s="1">
        <v>11076.65</v>
      </c>
      <c r="R5190" s="1">
        <v>7788.89</v>
      </c>
      <c r="S5190" s="1">
        <v>-20457.11</v>
      </c>
      <c r="T5190" s="1">
        <v>39322.65</v>
      </c>
      <c r="U5190" s="1">
        <f>SUM(Report_Summary[Revenue])</f>
        <v>626594850.33999527</v>
      </c>
      <c r="V5190" s="1">
        <f>Report_Summary[[#This Row],[Total Revenue]] / COUNTA(Report_Summary[Membership No])</f>
        <v>62659.485033999525</v>
      </c>
    </row>
    <row r="5191" spans="1:22" x14ac:dyDescent="0.3">
      <c r="A5191" t="s">
        <v>5230</v>
      </c>
      <c r="B5191">
        <v>2018</v>
      </c>
      <c r="C5191" t="s">
        <v>14</v>
      </c>
      <c r="D5191">
        <v>45</v>
      </c>
      <c r="E5191" t="str">
        <f t="shared" si="81"/>
        <v>Middle Age</v>
      </c>
      <c r="F5191" t="s">
        <v>15</v>
      </c>
      <c r="G5191" t="s">
        <v>22</v>
      </c>
      <c r="H5191" t="s">
        <v>31</v>
      </c>
      <c r="I5191">
        <v>32</v>
      </c>
      <c r="J5191">
        <v>1.87</v>
      </c>
      <c r="K5191" t="s">
        <v>33</v>
      </c>
      <c r="L5191" t="s">
        <v>33</v>
      </c>
      <c r="M5191" s="1">
        <v>18605.54</v>
      </c>
      <c r="N5191" s="1">
        <v>2075.63</v>
      </c>
      <c r="O5191" s="1">
        <v>7689.09</v>
      </c>
      <c r="P5191" s="1">
        <v>0</v>
      </c>
      <c r="Q5191" s="1">
        <v>24596.36</v>
      </c>
      <c r="R5191" s="1">
        <v>29783.89</v>
      </c>
      <c r="S5191" s="1">
        <v>-809.76</v>
      </c>
      <c r="T5191" s="1">
        <v>55190.01</v>
      </c>
      <c r="U5191" s="1">
        <f>SUM(Report_Summary[Revenue])</f>
        <v>626594850.33999527</v>
      </c>
      <c r="V5191" s="1">
        <f>Report_Summary[[#This Row],[Total Revenue]] / COUNTA(Report_Summary[Membership No])</f>
        <v>62659.485033999525</v>
      </c>
    </row>
    <row r="5192" spans="1:22" x14ac:dyDescent="0.3">
      <c r="A5192" t="s">
        <v>5231</v>
      </c>
      <c r="B5192">
        <v>2024</v>
      </c>
      <c r="C5192" t="s">
        <v>14</v>
      </c>
      <c r="D5192">
        <v>57</v>
      </c>
      <c r="E5192" t="str">
        <f t="shared" si="81"/>
        <v>Old</v>
      </c>
      <c r="F5192" t="s">
        <v>17</v>
      </c>
      <c r="G5192" t="s">
        <v>22</v>
      </c>
      <c r="H5192" t="s">
        <v>30</v>
      </c>
      <c r="I5192">
        <v>38</v>
      </c>
      <c r="J5192">
        <v>2.41</v>
      </c>
      <c r="K5192" t="s">
        <v>32</v>
      </c>
      <c r="L5192" t="s">
        <v>33</v>
      </c>
      <c r="M5192" s="1">
        <v>11416.1</v>
      </c>
      <c r="N5192" s="1">
        <v>4301.17</v>
      </c>
      <c r="O5192" s="1">
        <v>3578.37</v>
      </c>
      <c r="P5192" s="1">
        <v>0</v>
      </c>
      <c r="Q5192" s="1">
        <v>44433.43</v>
      </c>
      <c r="R5192" s="1">
        <v>38257.839999999997</v>
      </c>
      <c r="S5192" s="1">
        <v>-15941.36</v>
      </c>
      <c r="T5192" s="1">
        <v>98632.63</v>
      </c>
      <c r="U5192" s="1">
        <f>SUM(Report_Summary[Revenue])</f>
        <v>626594850.33999527</v>
      </c>
      <c r="V5192" s="1">
        <f>Report_Summary[[#This Row],[Total Revenue]] / COUNTA(Report_Summary[Membership No])</f>
        <v>62659.485033999525</v>
      </c>
    </row>
    <row r="5193" spans="1:22" x14ac:dyDescent="0.3">
      <c r="A5193" t="s">
        <v>5232</v>
      </c>
      <c r="B5193">
        <v>2021</v>
      </c>
      <c r="C5193" t="s">
        <v>13</v>
      </c>
      <c r="D5193">
        <v>49</v>
      </c>
      <c r="E5193" t="str">
        <f t="shared" si="81"/>
        <v>Middle Age</v>
      </c>
      <c r="F5193" t="s">
        <v>19</v>
      </c>
      <c r="G5193" t="s">
        <v>23</v>
      </c>
      <c r="H5193" t="s">
        <v>31</v>
      </c>
      <c r="I5193">
        <v>27</v>
      </c>
      <c r="J5193">
        <v>1.49</v>
      </c>
      <c r="K5193" t="s">
        <v>33</v>
      </c>
      <c r="L5193" t="s">
        <v>33</v>
      </c>
      <c r="M5193" s="1">
        <v>5639.57</v>
      </c>
      <c r="N5193" s="1">
        <v>386.34</v>
      </c>
      <c r="O5193" s="1">
        <v>4143.51</v>
      </c>
      <c r="P5193" s="1">
        <v>0</v>
      </c>
      <c r="Q5193" s="1">
        <v>27488.81</v>
      </c>
      <c r="R5193" s="1">
        <v>22441.69</v>
      </c>
      <c r="S5193" s="1">
        <v>8752.33</v>
      </c>
      <c r="T5193" s="1">
        <v>41178.17</v>
      </c>
      <c r="U5193" s="1">
        <f>SUM(Report_Summary[Revenue])</f>
        <v>626594850.33999527</v>
      </c>
      <c r="V5193" s="1">
        <f>Report_Summary[[#This Row],[Total Revenue]] / COUNTA(Report_Summary[Membership No])</f>
        <v>62659.485033999525</v>
      </c>
    </row>
    <row r="5194" spans="1:22" x14ac:dyDescent="0.3">
      <c r="A5194" t="s">
        <v>5233</v>
      </c>
      <c r="B5194">
        <v>2020</v>
      </c>
      <c r="C5194" t="s">
        <v>13</v>
      </c>
      <c r="D5194">
        <v>48</v>
      </c>
      <c r="E5194" t="str">
        <f t="shared" si="81"/>
        <v>Middle Age</v>
      </c>
      <c r="F5194" t="s">
        <v>19</v>
      </c>
      <c r="G5194" t="s">
        <v>25</v>
      </c>
      <c r="H5194" t="s">
        <v>31</v>
      </c>
      <c r="I5194">
        <v>21</v>
      </c>
      <c r="J5194">
        <v>3.38</v>
      </c>
      <c r="K5194" t="s">
        <v>33</v>
      </c>
      <c r="L5194" t="s">
        <v>33</v>
      </c>
      <c r="M5194" s="1">
        <v>16709.150000000001</v>
      </c>
      <c r="N5194" s="1">
        <v>2563.65</v>
      </c>
      <c r="O5194" s="1">
        <v>3254.33</v>
      </c>
      <c r="P5194" s="1">
        <v>0</v>
      </c>
      <c r="Q5194" s="1">
        <v>73423.5</v>
      </c>
      <c r="R5194" s="1">
        <v>75379.22</v>
      </c>
      <c r="S5194" s="1">
        <v>9487.5400000000009</v>
      </c>
      <c r="T5194" s="1">
        <v>139315.18</v>
      </c>
      <c r="U5194" s="1">
        <f>SUM(Report_Summary[Revenue])</f>
        <v>626594850.33999527</v>
      </c>
      <c r="V5194" s="1">
        <f>Report_Summary[[#This Row],[Total Revenue]] / COUNTA(Report_Summary[Membership No])</f>
        <v>62659.485033999525</v>
      </c>
    </row>
    <row r="5195" spans="1:22" x14ac:dyDescent="0.3">
      <c r="A5195" t="s">
        <v>5234</v>
      </c>
      <c r="B5195">
        <v>2021</v>
      </c>
      <c r="C5195" t="s">
        <v>14</v>
      </c>
      <c r="D5195">
        <v>57</v>
      </c>
      <c r="E5195" t="str">
        <f t="shared" si="81"/>
        <v>Old</v>
      </c>
      <c r="F5195" t="s">
        <v>17</v>
      </c>
      <c r="G5195" t="s">
        <v>23</v>
      </c>
      <c r="H5195" t="s">
        <v>28</v>
      </c>
      <c r="I5195">
        <v>36</v>
      </c>
      <c r="J5195">
        <v>3.03</v>
      </c>
      <c r="K5195" t="s">
        <v>32</v>
      </c>
      <c r="L5195" t="s">
        <v>33</v>
      </c>
      <c r="M5195" s="1">
        <v>7272.03</v>
      </c>
      <c r="N5195" s="1">
        <v>3959.51</v>
      </c>
      <c r="O5195" s="1">
        <v>7777.71</v>
      </c>
      <c r="P5195" s="1">
        <v>0</v>
      </c>
      <c r="Q5195" s="1">
        <v>19285.11</v>
      </c>
      <c r="R5195" s="1">
        <v>15069.55</v>
      </c>
      <c r="S5195" s="1">
        <v>-22605.97</v>
      </c>
      <c r="T5195" s="1">
        <v>56960.63</v>
      </c>
      <c r="U5195" s="1">
        <f>SUM(Report_Summary[Revenue])</f>
        <v>626594850.33999527</v>
      </c>
      <c r="V5195" s="1">
        <f>Report_Summary[[#This Row],[Total Revenue]] / COUNTA(Report_Summary[Membership No])</f>
        <v>62659.485033999525</v>
      </c>
    </row>
    <row r="5196" spans="1:22" x14ac:dyDescent="0.3">
      <c r="A5196" t="s">
        <v>5235</v>
      </c>
      <c r="B5196">
        <v>2019</v>
      </c>
      <c r="C5196" t="s">
        <v>14</v>
      </c>
      <c r="D5196">
        <v>57</v>
      </c>
      <c r="E5196" t="str">
        <f t="shared" si="81"/>
        <v>Old</v>
      </c>
      <c r="F5196" t="s">
        <v>17</v>
      </c>
      <c r="G5196" t="s">
        <v>22</v>
      </c>
      <c r="H5196" t="s">
        <v>29</v>
      </c>
      <c r="I5196">
        <v>21</v>
      </c>
      <c r="J5196">
        <v>3.11</v>
      </c>
      <c r="K5196" t="s">
        <v>33</v>
      </c>
      <c r="L5196" t="s">
        <v>33</v>
      </c>
      <c r="M5196" s="1">
        <v>12893.41</v>
      </c>
      <c r="N5196" s="1">
        <v>4778.1499999999996</v>
      </c>
      <c r="O5196" s="1">
        <v>1493.54</v>
      </c>
      <c r="P5196" s="1">
        <v>0</v>
      </c>
      <c r="Q5196" s="1">
        <v>28061.14</v>
      </c>
      <c r="R5196" s="1">
        <v>31869.09</v>
      </c>
      <c r="S5196" s="1">
        <v>-9486.84</v>
      </c>
      <c r="T5196" s="1">
        <v>69417.070000000007</v>
      </c>
      <c r="U5196" s="1">
        <f>SUM(Report_Summary[Revenue])</f>
        <v>626594850.33999527</v>
      </c>
      <c r="V5196" s="1">
        <f>Report_Summary[[#This Row],[Total Revenue]] / COUNTA(Report_Summary[Membership No])</f>
        <v>62659.485033999525</v>
      </c>
    </row>
    <row r="5197" spans="1:22" x14ac:dyDescent="0.3">
      <c r="A5197" t="s">
        <v>5236</v>
      </c>
      <c r="B5197">
        <v>2021</v>
      </c>
      <c r="C5197" t="s">
        <v>14</v>
      </c>
      <c r="D5197">
        <v>44</v>
      </c>
      <c r="E5197" t="str">
        <f t="shared" si="81"/>
        <v>Middle Age</v>
      </c>
      <c r="F5197" t="s">
        <v>19</v>
      </c>
      <c r="G5197" t="s">
        <v>22</v>
      </c>
      <c r="H5197" t="s">
        <v>26</v>
      </c>
      <c r="I5197">
        <v>30</v>
      </c>
      <c r="J5197">
        <v>2.78</v>
      </c>
      <c r="K5197" t="s">
        <v>33</v>
      </c>
      <c r="L5197" t="s">
        <v>33</v>
      </c>
      <c r="M5197" s="1">
        <v>8826.3700000000008</v>
      </c>
      <c r="N5197" s="1">
        <v>1556.73</v>
      </c>
      <c r="O5197" s="1">
        <v>170.38</v>
      </c>
      <c r="P5197" s="1">
        <v>0</v>
      </c>
      <c r="Q5197" s="1">
        <v>29776.04</v>
      </c>
      <c r="R5197" s="1">
        <v>17667.25</v>
      </c>
      <c r="S5197" s="1">
        <v>8786.11</v>
      </c>
      <c r="T5197" s="1">
        <v>38657.18</v>
      </c>
      <c r="U5197" s="1">
        <f>SUM(Report_Summary[Revenue])</f>
        <v>626594850.33999527</v>
      </c>
      <c r="V5197" s="1">
        <f>Report_Summary[[#This Row],[Total Revenue]] / COUNTA(Report_Summary[Membership No])</f>
        <v>62659.485033999525</v>
      </c>
    </row>
    <row r="5198" spans="1:22" x14ac:dyDescent="0.3">
      <c r="A5198" t="s">
        <v>5237</v>
      </c>
      <c r="B5198">
        <v>2017</v>
      </c>
      <c r="C5198" t="s">
        <v>14</v>
      </c>
      <c r="D5198">
        <v>59</v>
      </c>
      <c r="E5198" t="str">
        <f t="shared" si="81"/>
        <v>Old</v>
      </c>
      <c r="F5198" t="s">
        <v>15</v>
      </c>
      <c r="G5198" t="s">
        <v>23</v>
      </c>
      <c r="H5198" t="s">
        <v>31</v>
      </c>
      <c r="I5198">
        <v>23</v>
      </c>
      <c r="J5198">
        <v>4.04</v>
      </c>
      <c r="K5198" t="s">
        <v>32</v>
      </c>
      <c r="L5198" t="s">
        <v>33</v>
      </c>
      <c r="M5198" s="1">
        <v>16617.400000000001</v>
      </c>
      <c r="N5198" s="1">
        <v>4566.59</v>
      </c>
      <c r="O5198" s="1">
        <v>4104.9799999999996</v>
      </c>
      <c r="P5198" s="1">
        <v>0</v>
      </c>
      <c r="Q5198" s="1">
        <v>58267.19</v>
      </c>
      <c r="R5198" s="1">
        <v>62516.2</v>
      </c>
      <c r="S5198" s="1">
        <v>4708.9399999999996</v>
      </c>
      <c r="T5198" s="1">
        <v>116074.45</v>
      </c>
      <c r="U5198" s="1">
        <f>SUM(Report_Summary[Revenue])</f>
        <v>626594850.33999527</v>
      </c>
      <c r="V5198" s="1">
        <f>Report_Summary[[#This Row],[Total Revenue]] / COUNTA(Report_Summary[Membership No])</f>
        <v>62659.485033999525</v>
      </c>
    </row>
    <row r="5199" spans="1:22" x14ac:dyDescent="0.3">
      <c r="A5199" t="s">
        <v>5238</v>
      </c>
      <c r="B5199">
        <v>2017</v>
      </c>
      <c r="C5199" t="s">
        <v>14</v>
      </c>
      <c r="D5199">
        <v>51</v>
      </c>
      <c r="E5199" t="str">
        <f t="shared" si="81"/>
        <v>Middle Age</v>
      </c>
      <c r="F5199" t="s">
        <v>19</v>
      </c>
      <c r="G5199" t="s">
        <v>23</v>
      </c>
      <c r="H5199" t="s">
        <v>29</v>
      </c>
      <c r="I5199">
        <v>33</v>
      </c>
      <c r="J5199">
        <v>2.11</v>
      </c>
      <c r="K5199" t="s">
        <v>32</v>
      </c>
      <c r="L5199" t="s">
        <v>33</v>
      </c>
      <c r="M5199" s="1">
        <v>3622.99</v>
      </c>
      <c r="N5199" s="1">
        <v>1167.08</v>
      </c>
      <c r="O5199" s="1">
        <v>69.66</v>
      </c>
      <c r="P5199" s="1">
        <v>0</v>
      </c>
      <c r="Q5199" s="1">
        <v>14188.35</v>
      </c>
      <c r="R5199" s="1">
        <v>11328.8</v>
      </c>
      <c r="S5199" s="1">
        <v>4352.3999999999996</v>
      </c>
      <c r="T5199" s="1">
        <v>21164.75</v>
      </c>
      <c r="U5199" s="1">
        <f>SUM(Report_Summary[Revenue])</f>
        <v>626594850.33999527</v>
      </c>
      <c r="V5199" s="1">
        <f>Report_Summary[[#This Row],[Total Revenue]] / COUNTA(Report_Summary[Membership No])</f>
        <v>62659.485033999525</v>
      </c>
    </row>
    <row r="5200" spans="1:22" x14ac:dyDescent="0.3">
      <c r="A5200" t="s">
        <v>5239</v>
      </c>
      <c r="B5200">
        <v>2024</v>
      </c>
      <c r="C5200" t="s">
        <v>13</v>
      </c>
      <c r="D5200">
        <v>59</v>
      </c>
      <c r="E5200" t="str">
        <f t="shared" si="81"/>
        <v>Old</v>
      </c>
      <c r="F5200" t="s">
        <v>15</v>
      </c>
      <c r="G5200" t="s">
        <v>24</v>
      </c>
      <c r="H5200" t="s">
        <v>26</v>
      </c>
      <c r="I5200">
        <v>21</v>
      </c>
      <c r="J5200">
        <v>3.22</v>
      </c>
      <c r="K5200" t="s">
        <v>32</v>
      </c>
      <c r="L5200" t="s">
        <v>33</v>
      </c>
      <c r="M5200" s="1">
        <v>18896.45</v>
      </c>
      <c r="N5200" s="1">
        <v>528.73</v>
      </c>
      <c r="O5200" s="1">
        <v>6112</v>
      </c>
      <c r="P5200" s="1">
        <v>0</v>
      </c>
      <c r="Q5200" s="1">
        <v>59075.79</v>
      </c>
      <c r="R5200" s="1">
        <v>46647.839999999997</v>
      </c>
      <c r="S5200" s="1">
        <v>10509.68</v>
      </c>
      <c r="T5200" s="1">
        <v>95213.95</v>
      </c>
      <c r="U5200" s="1">
        <f>SUM(Report_Summary[Revenue])</f>
        <v>626594850.33999527</v>
      </c>
      <c r="V5200" s="1">
        <f>Report_Summary[[#This Row],[Total Revenue]] / COUNTA(Report_Summary[Membership No])</f>
        <v>62659.485033999525</v>
      </c>
    </row>
    <row r="5201" spans="1:22" x14ac:dyDescent="0.3">
      <c r="A5201" t="s">
        <v>5240</v>
      </c>
      <c r="B5201">
        <v>2023</v>
      </c>
      <c r="C5201" t="s">
        <v>13</v>
      </c>
      <c r="D5201">
        <v>37</v>
      </c>
      <c r="E5201" t="str">
        <f t="shared" si="81"/>
        <v>Middle Age</v>
      </c>
      <c r="F5201" t="s">
        <v>21</v>
      </c>
      <c r="G5201" t="s">
        <v>23</v>
      </c>
      <c r="H5201" t="s">
        <v>29</v>
      </c>
      <c r="I5201">
        <v>17</v>
      </c>
      <c r="J5201">
        <v>4.0999999999999996</v>
      </c>
      <c r="K5201" t="s">
        <v>33</v>
      </c>
      <c r="L5201" t="s">
        <v>33</v>
      </c>
      <c r="M5201" s="1">
        <v>5706.1</v>
      </c>
      <c r="N5201" s="1">
        <v>4431.13</v>
      </c>
      <c r="O5201" s="1">
        <v>212.37</v>
      </c>
      <c r="P5201" s="1">
        <v>0</v>
      </c>
      <c r="Q5201" s="1">
        <v>20807.689999999999</v>
      </c>
      <c r="R5201" s="1">
        <v>20515.900000000001</v>
      </c>
      <c r="S5201" s="1">
        <v>26776.23</v>
      </c>
      <c r="T5201" s="1">
        <v>14547.36</v>
      </c>
      <c r="U5201" s="1">
        <f>SUM(Report_Summary[Revenue])</f>
        <v>626594850.33999527</v>
      </c>
      <c r="V5201" s="1">
        <f>Report_Summary[[#This Row],[Total Revenue]] / COUNTA(Report_Summary[Membership No])</f>
        <v>62659.485033999525</v>
      </c>
    </row>
    <row r="5202" spans="1:22" x14ac:dyDescent="0.3">
      <c r="A5202" t="s">
        <v>5241</v>
      </c>
      <c r="B5202">
        <v>2022</v>
      </c>
      <c r="C5202" t="s">
        <v>14</v>
      </c>
      <c r="D5202">
        <v>46</v>
      </c>
      <c r="E5202" t="str">
        <f t="shared" si="81"/>
        <v>Middle Age</v>
      </c>
      <c r="F5202" t="s">
        <v>18</v>
      </c>
      <c r="G5202" t="s">
        <v>25</v>
      </c>
      <c r="H5202" t="s">
        <v>28</v>
      </c>
      <c r="I5202">
        <v>25</v>
      </c>
      <c r="J5202">
        <v>2.08</v>
      </c>
      <c r="K5202" t="s">
        <v>33</v>
      </c>
      <c r="L5202" t="s">
        <v>33</v>
      </c>
      <c r="M5202" s="1">
        <v>2212.7399999999998</v>
      </c>
      <c r="N5202" s="1">
        <v>371.09</v>
      </c>
      <c r="O5202" s="1">
        <v>3057.18</v>
      </c>
      <c r="P5202" s="1">
        <v>0</v>
      </c>
      <c r="Q5202" s="1">
        <v>9769.23</v>
      </c>
      <c r="R5202" s="1">
        <v>7024.47</v>
      </c>
      <c r="S5202" s="1">
        <v>14934.03</v>
      </c>
      <c r="T5202" s="1">
        <v>1859.67</v>
      </c>
      <c r="U5202" s="1">
        <f>SUM(Report_Summary[Revenue])</f>
        <v>626594850.33999527</v>
      </c>
      <c r="V5202" s="1">
        <f>Report_Summary[[#This Row],[Total Revenue]] / COUNTA(Report_Summary[Membership No])</f>
        <v>62659.485033999525</v>
      </c>
    </row>
    <row r="5203" spans="1:22" x14ac:dyDescent="0.3">
      <c r="A5203" t="s">
        <v>5242</v>
      </c>
      <c r="B5203">
        <v>2016</v>
      </c>
      <c r="C5203" t="s">
        <v>14</v>
      </c>
      <c r="D5203">
        <v>73</v>
      </c>
      <c r="E5203" t="str">
        <f t="shared" si="81"/>
        <v>Old</v>
      </c>
      <c r="F5203" t="s">
        <v>15</v>
      </c>
      <c r="G5203" t="s">
        <v>23</v>
      </c>
      <c r="H5203" t="s">
        <v>28</v>
      </c>
      <c r="I5203">
        <v>30</v>
      </c>
      <c r="J5203">
        <v>3.75</v>
      </c>
      <c r="K5203" t="s">
        <v>33</v>
      </c>
      <c r="L5203" t="s">
        <v>33</v>
      </c>
      <c r="M5203" s="1">
        <v>11285.8</v>
      </c>
      <c r="N5203" s="1">
        <v>4959.29</v>
      </c>
      <c r="O5203" s="1">
        <v>1224.21</v>
      </c>
      <c r="P5203" s="1">
        <v>0</v>
      </c>
      <c r="Q5203" s="1">
        <v>53584.83</v>
      </c>
      <c r="R5203" s="1">
        <v>21357.51</v>
      </c>
      <c r="S5203" s="1">
        <v>2523</v>
      </c>
      <c r="T5203" s="1">
        <v>72419.34</v>
      </c>
      <c r="U5203" s="1">
        <f>SUM(Report_Summary[Revenue])</f>
        <v>626594850.33999527</v>
      </c>
      <c r="V5203" s="1">
        <f>Report_Summary[[#This Row],[Total Revenue]] / COUNTA(Report_Summary[Membership No])</f>
        <v>62659.485033999525</v>
      </c>
    </row>
    <row r="5204" spans="1:22" x14ac:dyDescent="0.3">
      <c r="A5204" t="s">
        <v>5243</v>
      </c>
      <c r="B5204">
        <v>2018</v>
      </c>
      <c r="C5204" t="s">
        <v>13</v>
      </c>
      <c r="D5204">
        <v>27</v>
      </c>
      <c r="E5204" t="str">
        <f t="shared" si="81"/>
        <v>Young</v>
      </c>
      <c r="F5204" t="s">
        <v>21</v>
      </c>
      <c r="G5204" t="s">
        <v>25</v>
      </c>
      <c r="H5204" t="s">
        <v>26</v>
      </c>
      <c r="I5204">
        <v>35</v>
      </c>
      <c r="J5204">
        <v>1.93</v>
      </c>
      <c r="K5204" t="s">
        <v>32</v>
      </c>
      <c r="L5204" t="s">
        <v>33</v>
      </c>
      <c r="M5204" s="1">
        <v>15955.72</v>
      </c>
      <c r="N5204" s="1">
        <v>2652.59</v>
      </c>
      <c r="O5204" s="1">
        <v>7658.6</v>
      </c>
      <c r="P5204" s="1">
        <v>0</v>
      </c>
      <c r="Q5204" s="1">
        <v>19798.509999999998</v>
      </c>
      <c r="R5204" s="1">
        <v>60245.09</v>
      </c>
      <c r="S5204" s="1">
        <v>-14253.61</v>
      </c>
      <c r="T5204" s="1">
        <v>94297.21</v>
      </c>
      <c r="U5204" s="1">
        <f>SUM(Report_Summary[Revenue])</f>
        <v>626594850.33999527</v>
      </c>
      <c r="V5204" s="1">
        <f>Report_Summary[[#This Row],[Total Revenue]] / COUNTA(Report_Summary[Membership No])</f>
        <v>62659.485033999525</v>
      </c>
    </row>
    <row r="5205" spans="1:22" x14ac:dyDescent="0.3">
      <c r="A5205" t="s">
        <v>5244</v>
      </c>
      <c r="B5205">
        <v>2024</v>
      </c>
      <c r="C5205" t="s">
        <v>13</v>
      </c>
      <c r="D5205">
        <v>24</v>
      </c>
      <c r="E5205" t="str">
        <f t="shared" si="81"/>
        <v>Young</v>
      </c>
      <c r="F5205" t="s">
        <v>15</v>
      </c>
      <c r="G5205" t="s">
        <v>22</v>
      </c>
      <c r="H5205" t="s">
        <v>30</v>
      </c>
      <c r="I5205">
        <v>27</v>
      </c>
      <c r="J5205">
        <v>2.84</v>
      </c>
      <c r="K5205" t="s">
        <v>33</v>
      </c>
      <c r="L5205" t="s">
        <v>33</v>
      </c>
      <c r="M5205" s="1">
        <v>7911.05</v>
      </c>
      <c r="N5205" s="1">
        <v>3766.27</v>
      </c>
      <c r="O5205" s="1">
        <v>1490.19</v>
      </c>
      <c r="P5205" s="1">
        <v>0</v>
      </c>
      <c r="Q5205" s="1">
        <v>28499.24</v>
      </c>
      <c r="R5205" s="1">
        <v>35510.68</v>
      </c>
      <c r="S5205" s="1">
        <v>-9931.36</v>
      </c>
      <c r="T5205" s="1">
        <v>73941.279999999999</v>
      </c>
      <c r="U5205" s="1">
        <f>SUM(Report_Summary[Revenue])</f>
        <v>626594850.33999527</v>
      </c>
      <c r="V5205" s="1">
        <f>Report_Summary[[#This Row],[Total Revenue]] / COUNTA(Report_Summary[Membership No])</f>
        <v>62659.485033999525</v>
      </c>
    </row>
    <row r="5206" spans="1:22" x14ac:dyDescent="0.3">
      <c r="A5206" t="s">
        <v>5245</v>
      </c>
      <c r="B5206">
        <v>2020</v>
      </c>
      <c r="C5206" t="s">
        <v>13</v>
      </c>
      <c r="D5206">
        <v>65</v>
      </c>
      <c r="E5206" t="str">
        <f t="shared" si="81"/>
        <v>Old</v>
      </c>
      <c r="F5206" t="s">
        <v>17</v>
      </c>
      <c r="G5206" t="s">
        <v>23</v>
      </c>
      <c r="H5206" t="s">
        <v>28</v>
      </c>
      <c r="I5206">
        <v>38</v>
      </c>
      <c r="J5206">
        <v>2.35</v>
      </c>
      <c r="K5206" t="s">
        <v>33</v>
      </c>
      <c r="L5206" t="s">
        <v>33</v>
      </c>
      <c r="M5206" s="1">
        <v>11475.77</v>
      </c>
      <c r="N5206" s="1">
        <v>964.02</v>
      </c>
      <c r="O5206" s="1">
        <v>3694.2</v>
      </c>
      <c r="P5206" s="1">
        <v>0</v>
      </c>
      <c r="Q5206" s="1">
        <v>47301.63</v>
      </c>
      <c r="R5206" s="1">
        <v>56166.86</v>
      </c>
      <c r="S5206" s="1">
        <v>-4830.68</v>
      </c>
      <c r="T5206" s="1">
        <v>108299.17</v>
      </c>
      <c r="U5206" s="1">
        <f>SUM(Report_Summary[Revenue])</f>
        <v>626594850.33999527</v>
      </c>
      <c r="V5206" s="1">
        <f>Report_Summary[[#This Row],[Total Revenue]] / COUNTA(Report_Summary[Membership No])</f>
        <v>62659.485033999525</v>
      </c>
    </row>
    <row r="5207" spans="1:22" x14ac:dyDescent="0.3">
      <c r="A5207" t="s">
        <v>5246</v>
      </c>
      <c r="B5207">
        <v>2024</v>
      </c>
      <c r="C5207" t="s">
        <v>13</v>
      </c>
      <c r="D5207">
        <v>77</v>
      </c>
      <c r="E5207" t="str">
        <f t="shared" si="81"/>
        <v>Old</v>
      </c>
      <c r="F5207" t="s">
        <v>20</v>
      </c>
      <c r="G5207" t="s">
        <v>25</v>
      </c>
      <c r="H5207" t="s">
        <v>31</v>
      </c>
      <c r="I5207">
        <v>32</v>
      </c>
      <c r="J5207">
        <v>2.0099999999999998</v>
      </c>
      <c r="K5207" t="s">
        <v>32</v>
      </c>
      <c r="L5207" t="s">
        <v>33</v>
      </c>
      <c r="M5207" s="1">
        <v>12983.99</v>
      </c>
      <c r="N5207" s="1">
        <v>2877.39</v>
      </c>
      <c r="O5207" s="1">
        <v>5730.33</v>
      </c>
      <c r="P5207" s="1">
        <v>0</v>
      </c>
      <c r="Q5207" s="1">
        <v>31650.21</v>
      </c>
      <c r="R5207" s="1">
        <v>44248.06</v>
      </c>
      <c r="S5207" s="1">
        <v>-17116.62</v>
      </c>
      <c r="T5207" s="1">
        <v>93014.89</v>
      </c>
      <c r="U5207" s="1">
        <f>SUM(Report_Summary[Revenue])</f>
        <v>626594850.33999527</v>
      </c>
      <c r="V5207" s="1">
        <f>Report_Summary[[#This Row],[Total Revenue]] / COUNTA(Report_Summary[Membership No])</f>
        <v>62659.485033999525</v>
      </c>
    </row>
    <row r="5208" spans="1:22" x14ac:dyDescent="0.3">
      <c r="A5208" t="s">
        <v>5247</v>
      </c>
      <c r="B5208">
        <v>2019</v>
      </c>
      <c r="C5208" t="s">
        <v>13</v>
      </c>
      <c r="D5208">
        <v>38</v>
      </c>
      <c r="E5208" t="str">
        <f t="shared" si="81"/>
        <v>Middle Age</v>
      </c>
      <c r="F5208" t="s">
        <v>20</v>
      </c>
      <c r="G5208" t="s">
        <v>23</v>
      </c>
      <c r="H5208" t="s">
        <v>31</v>
      </c>
      <c r="I5208">
        <v>34</v>
      </c>
      <c r="J5208">
        <v>3.51</v>
      </c>
      <c r="K5208" t="s">
        <v>32</v>
      </c>
      <c r="L5208" t="s">
        <v>33</v>
      </c>
      <c r="M5208" s="1">
        <v>2167.86</v>
      </c>
      <c r="N5208" s="1">
        <v>3967.69</v>
      </c>
      <c r="O5208" s="1">
        <v>7860.35</v>
      </c>
      <c r="P5208" s="1">
        <v>0</v>
      </c>
      <c r="Q5208" s="1">
        <v>3144.94</v>
      </c>
      <c r="R5208" s="1">
        <v>3877.42</v>
      </c>
      <c r="S5208" s="1">
        <v>-1923.64</v>
      </c>
      <c r="T5208" s="1">
        <v>8946</v>
      </c>
      <c r="U5208" s="1">
        <f>SUM(Report_Summary[Revenue])</f>
        <v>626594850.33999527</v>
      </c>
      <c r="V5208" s="1">
        <f>Report_Summary[[#This Row],[Total Revenue]] / COUNTA(Report_Summary[Membership No])</f>
        <v>62659.485033999525</v>
      </c>
    </row>
    <row r="5209" spans="1:22" x14ac:dyDescent="0.3">
      <c r="A5209" t="s">
        <v>5248</v>
      </c>
      <c r="B5209">
        <v>2015</v>
      </c>
      <c r="C5209" t="s">
        <v>14</v>
      </c>
      <c r="D5209">
        <v>52</v>
      </c>
      <c r="E5209" t="str">
        <f t="shared" si="81"/>
        <v>Middle Age</v>
      </c>
      <c r="F5209" t="s">
        <v>21</v>
      </c>
      <c r="G5209" t="s">
        <v>25</v>
      </c>
      <c r="H5209" t="s">
        <v>29</v>
      </c>
      <c r="I5209">
        <v>30</v>
      </c>
      <c r="J5209">
        <v>2.52</v>
      </c>
      <c r="K5209" t="s">
        <v>33</v>
      </c>
      <c r="L5209" t="s">
        <v>33</v>
      </c>
      <c r="M5209" s="1">
        <v>15049.89</v>
      </c>
      <c r="N5209" s="1">
        <v>4130.24</v>
      </c>
      <c r="O5209" s="1">
        <v>6297.16</v>
      </c>
      <c r="P5209" s="1">
        <v>0</v>
      </c>
      <c r="Q5209" s="1">
        <v>53547.72</v>
      </c>
      <c r="R5209" s="1">
        <v>22611.49</v>
      </c>
      <c r="S5209" s="1">
        <v>5965.1</v>
      </c>
      <c r="T5209" s="1">
        <v>70194.11</v>
      </c>
      <c r="U5209" s="1">
        <f>SUM(Report_Summary[Revenue])</f>
        <v>626594850.33999527</v>
      </c>
      <c r="V5209" s="1">
        <f>Report_Summary[[#This Row],[Total Revenue]] / COUNTA(Report_Summary[Membership No])</f>
        <v>62659.485033999525</v>
      </c>
    </row>
    <row r="5210" spans="1:22" x14ac:dyDescent="0.3">
      <c r="A5210" t="s">
        <v>5249</v>
      </c>
      <c r="B5210">
        <v>2019</v>
      </c>
      <c r="C5210" t="s">
        <v>14</v>
      </c>
      <c r="D5210">
        <v>77</v>
      </c>
      <c r="E5210" t="str">
        <f t="shared" si="81"/>
        <v>Old</v>
      </c>
      <c r="F5210" t="s">
        <v>18</v>
      </c>
      <c r="G5210" t="s">
        <v>23</v>
      </c>
      <c r="H5210" t="s">
        <v>31</v>
      </c>
      <c r="I5210">
        <v>34</v>
      </c>
      <c r="J5210">
        <v>2.82</v>
      </c>
      <c r="K5210" t="s">
        <v>33</v>
      </c>
      <c r="L5210" t="s">
        <v>33</v>
      </c>
      <c r="M5210" s="1">
        <v>15753.91</v>
      </c>
      <c r="N5210" s="1">
        <v>1499.3</v>
      </c>
      <c r="O5210" s="1">
        <v>2603.6</v>
      </c>
      <c r="P5210" s="1">
        <v>0</v>
      </c>
      <c r="Q5210" s="1">
        <v>20004.29</v>
      </c>
      <c r="R5210" s="1">
        <v>19815.47</v>
      </c>
      <c r="S5210" s="1">
        <v>-16007.71</v>
      </c>
      <c r="T5210" s="1">
        <v>55827.47</v>
      </c>
      <c r="U5210" s="1">
        <f>SUM(Report_Summary[Revenue])</f>
        <v>626594850.33999527</v>
      </c>
      <c r="V5210" s="1">
        <f>Report_Summary[[#This Row],[Total Revenue]] / COUNTA(Report_Summary[Membership No])</f>
        <v>62659.485033999525</v>
      </c>
    </row>
    <row r="5211" spans="1:22" x14ac:dyDescent="0.3">
      <c r="A5211" t="s">
        <v>5250</v>
      </c>
      <c r="B5211">
        <v>2022</v>
      </c>
      <c r="C5211" t="s">
        <v>14</v>
      </c>
      <c r="D5211">
        <v>32</v>
      </c>
      <c r="E5211" t="str">
        <f t="shared" si="81"/>
        <v>Middle Age</v>
      </c>
      <c r="F5211" t="s">
        <v>19</v>
      </c>
      <c r="G5211" t="s">
        <v>25</v>
      </c>
      <c r="H5211" t="s">
        <v>26</v>
      </c>
      <c r="I5211">
        <v>32</v>
      </c>
      <c r="J5211">
        <v>2.17</v>
      </c>
      <c r="K5211" t="s">
        <v>33</v>
      </c>
      <c r="L5211" t="s">
        <v>33</v>
      </c>
      <c r="M5211" s="1">
        <v>13257.57</v>
      </c>
      <c r="N5211" s="1">
        <v>4296.97</v>
      </c>
      <c r="O5211" s="1">
        <v>716.13</v>
      </c>
      <c r="P5211" s="1">
        <v>0</v>
      </c>
      <c r="Q5211" s="1">
        <v>33193.93</v>
      </c>
      <c r="R5211" s="1">
        <v>35680.21</v>
      </c>
      <c r="S5211" s="1">
        <v>-20362.47</v>
      </c>
      <c r="T5211" s="1">
        <v>89236.61</v>
      </c>
      <c r="U5211" s="1">
        <f>SUM(Report_Summary[Revenue])</f>
        <v>626594850.33999527</v>
      </c>
      <c r="V5211" s="1">
        <f>Report_Summary[[#This Row],[Total Revenue]] / COUNTA(Report_Summary[Membership No])</f>
        <v>62659.485033999525</v>
      </c>
    </row>
    <row r="5212" spans="1:22" x14ac:dyDescent="0.3">
      <c r="A5212" t="s">
        <v>5251</v>
      </c>
      <c r="B5212">
        <v>2018</v>
      </c>
      <c r="C5212" t="s">
        <v>13</v>
      </c>
      <c r="D5212">
        <v>59</v>
      </c>
      <c r="E5212" t="str">
        <f t="shared" si="81"/>
        <v>Old</v>
      </c>
      <c r="F5212" t="s">
        <v>18</v>
      </c>
      <c r="G5212" t="s">
        <v>22</v>
      </c>
      <c r="H5212" t="s">
        <v>28</v>
      </c>
      <c r="I5212">
        <v>23</v>
      </c>
      <c r="J5212">
        <v>2.84</v>
      </c>
      <c r="K5212" t="s">
        <v>32</v>
      </c>
      <c r="L5212" t="s">
        <v>33</v>
      </c>
      <c r="M5212" s="1">
        <v>13880.49</v>
      </c>
      <c r="N5212" s="1">
        <v>4626.5600000000004</v>
      </c>
      <c r="O5212" s="1">
        <v>2672.28</v>
      </c>
      <c r="P5212" s="1">
        <v>0</v>
      </c>
      <c r="Q5212" s="1">
        <v>50785.04</v>
      </c>
      <c r="R5212" s="1">
        <v>51904.86</v>
      </c>
      <c r="S5212" s="1">
        <v>6158.4</v>
      </c>
      <c r="T5212" s="1">
        <v>96531.5</v>
      </c>
      <c r="U5212" s="1">
        <f>SUM(Report_Summary[Revenue])</f>
        <v>626594850.33999527</v>
      </c>
      <c r="V5212" s="1">
        <f>Report_Summary[[#This Row],[Total Revenue]] / COUNTA(Report_Summary[Membership No])</f>
        <v>62659.485033999525</v>
      </c>
    </row>
    <row r="5213" spans="1:22" x14ac:dyDescent="0.3">
      <c r="A5213" t="s">
        <v>5252</v>
      </c>
      <c r="B5213">
        <v>2021</v>
      </c>
      <c r="C5213" t="s">
        <v>14</v>
      </c>
      <c r="D5213">
        <v>39</v>
      </c>
      <c r="E5213" t="str">
        <f t="shared" si="81"/>
        <v>Middle Age</v>
      </c>
      <c r="F5213" t="s">
        <v>19</v>
      </c>
      <c r="G5213" t="s">
        <v>25</v>
      </c>
      <c r="H5213" t="s">
        <v>30</v>
      </c>
      <c r="I5213">
        <v>30</v>
      </c>
      <c r="J5213">
        <v>2.41</v>
      </c>
      <c r="K5213" t="s">
        <v>33</v>
      </c>
      <c r="L5213" t="s">
        <v>33</v>
      </c>
      <c r="M5213" s="1">
        <v>9671.1299999999992</v>
      </c>
      <c r="N5213" s="1">
        <v>2161.61</v>
      </c>
      <c r="O5213" s="1">
        <v>2924.93</v>
      </c>
      <c r="P5213" s="1">
        <v>0</v>
      </c>
      <c r="Q5213" s="1">
        <v>40592.839999999997</v>
      </c>
      <c r="R5213" s="1">
        <v>32861.25</v>
      </c>
      <c r="S5213" s="1">
        <v>28282.73</v>
      </c>
      <c r="T5213" s="1">
        <v>45171.360000000001</v>
      </c>
      <c r="U5213" s="1">
        <f>SUM(Report_Summary[Revenue])</f>
        <v>626594850.33999527</v>
      </c>
      <c r="V5213" s="1">
        <f>Report_Summary[[#This Row],[Total Revenue]] / COUNTA(Report_Summary[Membership No])</f>
        <v>62659.485033999525</v>
      </c>
    </row>
    <row r="5214" spans="1:22" x14ac:dyDescent="0.3">
      <c r="A5214" t="s">
        <v>5253</v>
      </c>
      <c r="B5214">
        <v>2018</v>
      </c>
      <c r="C5214" t="s">
        <v>14</v>
      </c>
      <c r="D5214">
        <v>63</v>
      </c>
      <c r="E5214" t="str">
        <f t="shared" si="81"/>
        <v>Old</v>
      </c>
      <c r="F5214" t="s">
        <v>15</v>
      </c>
      <c r="G5214" t="s">
        <v>23</v>
      </c>
      <c r="H5214" t="s">
        <v>30</v>
      </c>
      <c r="I5214">
        <v>37</v>
      </c>
      <c r="J5214">
        <v>2.88</v>
      </c>
      <c r="K5214" t="s">
        <v>32</v>
      </c>
      <c r="L5214" t="s">
        <v>33</v>
      </c>
      <c r="M5214" s="1">
        <v>5552.88</v>
      </c>
      <c r="N5214" s="1">
        <v>2422.1</v>
      </c>
      <c r="O5214" s="1">
        <v>2253.12</v>
      </c>
      <c r="P5214" s="1">
        <v>0</v>
      </c>
      <c r="Q5214" s="1">
        <v>17850.189999999999</v>
      </c>
      <c r="R5214" s="1">
        <v>26379.71</v>
      </c>
      <c r="S5214" s="1">
        <v>1291.8</v>
      </c>
      <c r="T5214" s="1">
        <v>42938.1</v>
      </c>
      <c r="U5214" s="1">
        <f>SUM(Report_Summary[Revenue])</f>
        <v>626594850.33999527</v>
      </c>
      <c r="V5214" s="1">
        <f>Report_Summary[[#This Row],[Total Revenue]] / COUNTA(Report_Summary[Membership No])</f>
        <v>62659.485033999525</v>
      </c>
    </row>
    <row r="5215" spans="1:22" x14ac:dyDescent="0.3">
      <c r="A5215" t="s">
        <v>5254</v>
      </c>
      <c r="B5215">
        <v>2019</v>
      </c>
      <c r="C5215" t="s">
        <v>14</v>
      </c>
      <c r="D5215">
        <v>62</v>
      </c>
      <c r="E5215" t="str">
        <f t="shared" si="81"/>
        <v>Old</v>
      </c>
      <c r="F5215" t="s">
        <v>15</v>
      </c>
      <c r="G5215" t="s">
        <v>25</v>
      </c>
      <c r="H5215" t="s">
        <v>28</v>
      </c>
      <c r="I5215">
        <v>20</v>
      </c>
      <c r="J5215">
        <v>1.54</v>
      </c>
      <c r="K5215" t="s">
        <v>32</v>
      </c>
      <c r="L5215" t="s">
        <v>33</v>
      </c>
      <c r="M5215" s="1">
        <v>17428.18</v>
      </c>
      <c r="N5215" s="1">
        <v>4512.58</v>
      </c>
      <c r="O5215" s="1">
        <v>1221.45</v>
      </c>
      <c r="P5215" s="1">
        <v>0</v>
      </c>
      <c r="Q5215" s="1">
        <v>38856</v>
      </c>
      <c r="R5215" s="1">
        <v>61154.87</v>
      </c>
      <c r="S5215" s="1">
        <v>-8805.8799999999992</v>
      </c>
      <c r="T5215" s="1">
        <v>108816.75</v>
      </c>
      <c r="U5215" s="1">
        <f>SUM(Report_Summary[Revenue])</f>
        <v>626594850.33999527</v>
      </c>
      <c r="V5215" s="1">
        <f>Report_Summary[[#This Row],[Total Revenue]] / COUNTA(Report_Summary[Membership No])</f>
        <v>62659.485033999525</v>
      </c>
    </row>
    <row r="5216" spans="1:22" x14ac:dyDescent="0.3">
      <c r="A5216" t="s">
        <v>5255</v>
      </c>
      <c r="B5216">
        <v>2024</v>
      </c>
      <c r="C5216" t="s">
        <v>14</v>
      </c>
      <c r="D5216">
        <v>34</v>
      </c>
      <c r="E5216" t="str">
        <f t="shared" si="81"/>
        <v>Middle Age</v>
      </c>
      <c r="F5216" t="s">
        <v>18</v>
      </c>
      <c r="G5216" t="s">
        <v>25</v>
      </c>
      <c r="H5216" t="s">
        <v>26</v>
      </c>
      <c r="I5216">
        <v>27</v>
      </c>
      <c r="J5216">
        <v>1.58</v>
      </c>
      <c r="K5216" t="s">
        <v>32</v>
      </c>
      <c r="L5216" t="s">
        <v>33</v>
      </c>
      <c r="M5216" s="1">
        <v>4937.09</v>
      </c>
      <c r="N5216" s="1">
        <v>4373.8500000000004</v>
      </c>
      <c r="O5216" s="1">
        <v>4017.46</v>
      </c>
      <c r="P5216" s="1">
        <v>0</v>
      </c>
      <c r="Q5216" s="1">
        <v>11679.75</v>
      </c>
      <c r="R5216" s="1">
        <v>15362.89</v>
      </c>
      <c r="S5216" s="1">
        <v>2219.56</v>
      </c>
      <c r="T5216" s="1">
        <v>24823.08</v>
      </c>
      <c r="U5216" s="1">
        <f>SUM(Report_Summary[Revenue])</f>
        <v>626594850.33999527</v>
      </c>
      <c r="V5216" s="1">
        <f>Report_Summary[[#This Row],[Total Revenue]] / COUNTA(Report_Summary[Membership No])</f>
        <v>62659.485033999525</v>
      </c>
    </row>
    <row r="5217" spans="1:22" x14ac:dyDescent="0.3">
      <c r="A5217" t="s">
        <v>5256</v>
      </c>
      <c r="B5217">
        <v>2020</v>
      </c>
      <c r="C5217" t="s">
        <v>14</v>
      </c>
      <c r="D5217">
        <v>30</v>
      </c>
      <c r="E5217" t="str">
        <f t="shared" si="81"/>
        <v>Young</v>
      </c>
      <c r="F5217" t="s">
        <v>16</v>
      </c>
      <c r="G5217" t="s">
        <v>22</v>
      </c>
      <c r="H5217" t="s">
        <v>27</v>
      </c>
      <c r="I5217">
        <v>23</v>
      </c>
      <c r="J5217">
        <v>2.96</v>
      </c>
      <c r="K5217" t="s">
        <v>33</v>
      </c>
      <c r="L5217" t="s">
        <v>33</v>
      </c>
      <c r="M5217" s="1">
        <v>2006.03</v>
      </c>
      <c r="N5217" s="1">
        <v>1802.54</v>
      </c>
      <c r="O5217" s="1">
        <v>5863.65</v>
      </c>
      <c r="P5217" s="1">
        <v>0</v>
      </c>
      <c r="Q5217" s="1">
        <v>6937.53</v>
      </c>
      <c r="R5217" s="1">
        <v>8974.0499999999993</v>
      </c>
      <c r="S5217" s="1">
        <v>-16056.68</v>
      </c>
      <c r="T5217" s="1">
        <v>31968.26</v>
      </c>
      <c r="U5217" s="1">
        <f>SUM(Report_Summary[Revenue])</f>
        <v>626594850.33999527</v>
      </c>
      <c r="V5217" s="1">
        <f>Report_Summary[[#This Row],[Total Revenue]] / COUNTA(Report_Summary[Membership No])</f>
        <v>62659.485033999525</v>
      </c>
    </row>
    <row r="5218" spans="1:22" x14ac:dyDescent="0.3">
      <c r="A5218" t="s">
        <v>5257</v>
      </c>
      <c r="B5218">
        <v>2015</v>
      </c>
      <c r="C5218" t="s">
        <v>14</v>
      </c>
      <c r="D5218">
        <v>57</v>
      </c>
      <c r="E5218" t="str">
        <f t="shared" si="81"/>
        <v>Old</v>
      </c>
      <c r="F5218" t="s">
        <v>15</v>
      </c>
      <c r="G5218" t="s">
        <v>23</v>
      </c>
      <c r="H5218" t="s">
        <v>30</v>
      </c>
      <c r="I5218">
        <v>29</v>
      </c>
      <c r="J5218">
        <v>1.82</v>
      </c>
      <c r="K5218" t="s">
        <v>32</v>
      </c>
      <c r="L5218" t="s">
        <v>33</v>
      </c>
      <c r="M5218" s="1">
        <v>2389.41</v>
      </c>
      <c r="N5218" s="1">
        <v>3090.63</v>
      </c>
      <c r="O5218" s="1">
        <v>7696.95</v>
      </c>
      <c r="P5218" s="1">
        <v>0</v>
      </c>
      <c r="Q5218" s="1">
        <v>9997.6</v>
      </c>
      <c r="R5218" s="1">
        <v>11333.77</v>
      </c>
      <c r="S5218" s="1">
        <v>15573.63</v>
      </c>
      <c r="T5218" s="1">
        <v>5757.74</v>
      </c>
      <c r="U5218" s="1">
        <f>SUM(Report_Summary[Revenue])</f>
        <v>626594850.33999527</v>
      </c>
      <c r="V5218" s="1">
        <f>Report_Summary[[#This Row],[Total Revenue]] / COUNTA(Report_Summary[Membership No])</f>
        <v>62659.485033999525</v>
      </c>
    </row>
    <row r="5219" spans="1:22" x14ac:dyDescent="0.3">
      <c r="A5219" t="s">
        <v>5258</v>
      </c>
      <c r="B5219">
        <v>2020</v>
      </c>
      <c r="C5219" t="s">
        <v>14</v>
      </c>
      <c r="D5219">
        <v>60</v>
      </c>
      <c r="E5219" t="str">
        <f t="shared" si="81"/>
        <v>Old</v>
      </c>
      <c r="F5219" t="s">
        <v>19</v>
      </c>
      <c r="G5219" t="s">
        <v>22</v>
      </c>
      <c r="H5219" t="s">
        <v>27</v>
      </c>
      <c r="I5219">
        <v>25</v>
      </c>
      <c r="J5219">
        <v>2.11</v>
      </c>
      <c r="K5219" t="s">
        <v>32</v>
      </c>
      <c r="L5219" t="s">
        <v>33</v>
      </c>
      <c r="M5219" s="1">
        <v>11994.64</v>
      </c>
      <c r="N5219" s="1">
        <v>4715.42</v>
      </c>
      <c r="O5219" s="1">
        <v>330.43</v>
      </c>
      <c r="P5219" s="1">
        <v>0</v>
      </c>
      <c r="Q5219" s="1">
        <v>53752.69</v>
      </c>
      <c r="R5219" s="1">
        <v>18092.419999999998</v>
      </c>
      <c r="S5219" s="1">
        <v>-10669.32</v>
      </c>
      <c r="T5219" s="1">
        <v>82514.429999999993</v>
      </c>
      <c r="U5219" s="1">
        <f>SUM(Report_Summary[Revenue])</f>
        <v>626594850.33999527</v>
      </c>
      <c r="V5219" s="1">
        <f>Report_Summary[[#This Row],[Total Revenue]] / COUNTA(Report_Summary[Membership No])</f>
        <v>62659.485033999525</v>
      </c>
    </row>
    <row r="5220" spans="1:22" x14ac:dyDescent="0.3">
      <c r="A5220" t="s">
        <v>5259</v>
      </c>
      <c r="B5220">
        <v>2015</v>
      </c>
      <c r="C5220" t="s">
        <v>14</v>
      </c>
      <c r="D5220">
        <v>45</v>
      </c>
      <c r="E5220" t="str">
        <f t="shared" si="81"/>
        <v>Middle Age</v>
      </c>
      <c r="F5220" t="s">
        <v>17</v>
      </c>
      <c r="G5220" t="s">
        <v>22</v>
      </c>
      <c r="H5220" t="s">
        <v>30</v>
      </c>
      <c r="I5220">
        <v>34</v>
      </c>
      <c r="J5220">
        <v>3</v>
      </c>
      <c r="K5220" t="s">
        <v>33</v>
      </c>
      <c r="L5220" t="s">
        <v>33</v>
      </c>
      <c r="M5220" s="1">
        <v>1079.1199999999999</v>
      </c>
      <c r="N5220" s="1">
        <v>4333.6099999999997</v>
      </c>
      <c r="O5220" s="1">
        <v>2990.07</v>
      </c>
      <c r="P5220" s="1">
        <v>0</v>
      </c>
      <c r="Q5220" s="1">
        <v>4927.0200000000004</v>
      </c>
      <c r="R5220" s="1">
        <v>2733.51</v>
      </c>
      <c r="S5220" s="1">
        <v>-18553.759999999998</v>
      </c>
      <c r="T5220" s="1">
        <v>26214.29</v>
      </c>
      <c r="U5220" s="1">
        <f>SUM(Report_Summary[Revenue])</f>
        <v>626594850.33999527</v>
      </c>
      <c r="V5220" s="1">
        <f>Report_Summary[[#This Row],[Total Revenue]] / COUNTA(Report_Summary[Membership No])</f>
        <v>62659.485033999525</v>
      </c>
    </row>
    <row r="5221" spans="1:22" x14ac:dyDescent="0.3">
      <c r="A5221" t="s">
        <v>5260</v>
      </c>
      <c r="B5221">
        <v>2021</v>
      </c>
      <c r="C5221" t="s">
        <v>13</v>
      </c>
      <c r="D5221">
        <v>76</v>
      </c>
      <c r="E5221" t="str">
        <f t="shared" si="81"/>
        <v>Old</v>
      </c>
      <c r="F5221" t="s">
        <v>15</v>
      </c>
      <c r="G5221" t="s">
        <v>25</v>
      </c>
      <c r="H5221" t="s">
        <v>29</v>
      </c>
      <c r="I5221">
        <v>34</v>
      </c>
      <c r="J5221">
        <v>3.32</v>
      </c>
      <c r="K5221" t="s">
        <v>33</v>
      </c>
      <c r="L5221" t="s">
        <v>33</v>
      </c>
      <c r="M5221" s="1">
        <v>3029.51</v>
      </c>
      <c r="N5221" s="1">
        <v>4870.9799999999996</v>
      </c>
      <c r="O5221" s="1">
        <v>599.09</v>
      </c>
      <c r="P5221" s="1">
        <v>0</v>
      </c>
      <c r="Q5221" s="1">
        <v>3821.41</v>
      </c>
      <c r="R5221" s="1">
        <v>6837.27</v>
      </c>
      <c r="S5221" s="1">
        <v>23544.05</v>
      </c>
      <c r="T5221" s="1">
        <v>-12885.37</v>
      </c>
      <c r="U5221" s="1">
        <f>SUM(Report_Summary[Revenue])</f>
        <v>626594850.33999527</v>
      </c>
      <c r="V5221" s="1">
        <f>Report_Summary[[#This Row],[Total Revenue]] / COUNTA(Report_Summary[Membership No])</f>
        <v>62659.485033999525</v>
      </c>
    </row>
    <row r="5222" spans="1:22" x14ac:dyDescent="0.3">
      <c r="A5222" t="s">
        <v>5261</v>
      </c>
      <c r="B5222">
        <v>2015</v>
      </c>
      <c r="C5222" t="s">
        <v>14</v>
      </c>
      <c r="D5222">
        <v>32</v>
      </c>
      <c r="E5222" t="str">
        <f t="shared" si="81"/>
        <v>Middle Age</v>
      </c>
      <c r="F5222" t="s">
        <v>16</v>
      </c>
      <c r="G5222" t="s">
        <v>23</v>
      </c>
      <c r="H5222" t="s">
        <v>29</v>
      </c>
      <c r="I5222">
        <v>37</v>
      </c>
      <c r="J5222">
        <v>2.42</v>
      </c>
      <c r="K5222" t="s">
        <v>33</v>
      </c>
      <c r="L5222" t="s">
        <v>33</v>
      </c>
      <c r="M5222" s="1">
        <v>2571.25</v>
      </c>
      <c r="N5222" s="1">
        <v>4131.37</v>
      </c>
      <c r="O5222" s="1">
        <v>4633.76</v>
      </c>
      <c r="P5222" s="1">
        <v>0</v>
      </c>
      <c r="Q5222" s="1">
        <v>3416.36</v>
      </c>
      <c r="R5222" s="1">
        <v>4824.88</v>
      </c>
      <c r="S5222" s="1">
        <v>-27726.19</v>
      </c>
      <c r="T5222" s="1">
        <v>35967.43</v>
      </c>
      <c r="U5222" s="1">
        <f>SUM(Report_Summary[Revenue])</f>
        <v>626594850.33999527</v>
      </c>
      <c r="V5222" s="1">
        <f>Report_Summary[[#This Row],[Total Revenue]] / COUNTA(Report_Summary[Membership No])</f>
        <v>62659.485033999525</v>
      </c>
    </row>
    <row r="5223" spans="1:22" x14ac:dyDescent="0.3">
      <c r="A5223" t="s">
        <v>5262</v>
      </c>
      <c r="B5223">
        <v>2024</v>
      </c>
      <c r="C5223" t="s">
        <v>13</v>
      </c>
      <c r="D5223">
        <v>78</v>
      </c>
      <c r="E5223" t="str">
        <f t="shared" si="81"/>
        <v>Old</v>
      </c>
      <c r="F5223" t="s">
        <v>20</v>
      </c>
      <c r="G5223" t="s">
        <v>23</v>
      </c>
      <c r="H5223" t="s">
        <v>30</v>
      </c>
      <c r="I5223">
        <v>23</v>
      </c>
      <c r="J5223">
        <v>3.1</v>
      </c>
      <c r="K5223" t="s">
        <v>32</v>
      </c>
      <c r="L5223" t="s">
        <v>33</v>
      </c>
      <c r="M5223" s="1">
        <v>9028.83</v>
      </c>
      <c r="N5223" s="1">
        <v>1510.83</v>
      </c>
      <c r="O5223" s="1">
        <v>7998.59</v>
      </c>
      <c r="P5223" s="1">
        <v>0</v>
      </c>
      <c r="Q5223" s="1">
        <v>21983.79</v>
      </c>
      <c r="R5223" s="1">
        <v>20913.04</v>
      </c>
      <c r="S5223" s="1">
        <v>3476.72</v>
      </c>
      <c r="T5223" s="1">
        <v>39420.11</v>
      </c>
      <c r="U5223" s="1">
        <f>SUM(Report_Summary[Revenue])</f>
        <v>626594850.33999527</v>
      </c>
      <c r="V5223" s="1">
        <f>Report_Summary[[#This Row],[Total Revenue]] / COUNTA(Report_Summary[Membership No])</f>
        <v>62659.485033999525</v>
      </c>
    </row>
    <row r="5224" spans="1:22" x14ac:dyDescent="0.3">
      <c r="A5224" t="s">
        <v>5263</v>
      </c>
      <c r="B5224">
        <v>2023</v>
      </c>
      <c r="C5224" t="s">
        <v>14</v>
      </c>
      <c r="D5224">
        <v>32</v>
      </c>
      <c r="E5224" t="str">
        <f t="shared" si="81"/>
        <v>Middle Age</v>
      </c>
      <c r="F5224" t="s">
        <v>15</v>
      </c>
      <c r="G5224" t="s">
        <v>25</v>
      </c>
      <c r="H5224" t="s">
        <v>30</v>
      </c>
      <c r="I5224">
        <v>23</v>
      </c>
      <c r="J5224">
        <v>2.52</v>
      </c>
      <c r="K5224" t="s">
        <v>33</v>
      </c>
      <c r="L5224" t="s">
        <v>33</v>
      </c>
      <c r="M5224" s="1">
        <v>3762.67</v>
      </c>
      <c r="N5224" s="1">
        <v>580.67999999999995</v>
      </c>
      <c r="O5224" s="1">
        <v>4654.62</v>
      </c>
      <c r="P5224" s="1">
        <v>0</v>
      </c>
      <c r="Q5224" s="1">
        <v>10340.14</v>
      </c>
      <c r="R5224" s="1">
        <v>10481.92</v>
      </c>
      <c r="S5224" s="1">
        <v>-22508.86</v>
      </c>
      <c r="T5224" s="1">
        <v>43330.92</v>
      </c>
      <c r="U5224" s="1">
        <f>SUM(Report_Summary[Revenue])</f>
        <v>626594850.33999527</v>
      </c>
      <c r="V5224" s="1">
        <f>Report_Summary[[#This Row],[Total Revenue]] / COUNTA(Report_Summary[Membership No])</f>
        <v>62659.485033999525</v>
      </c>
    </row>
    <row r="5225" spans="1:22" x14ac:dyDescent="0.3">
      <c r="A5225" t="s">
        <v>5264</v>
      </c>
      <c r="B5225">
        <v>2015</v>
      </c>
      <c r="C5225" t="s">
        <v>14</v>
      </c>
      <c r="D5225">
        <v>77</v>
      </c>
      <c r="E5225" t="str">
        <f t="shared" si="81"/>
        <v>Old</v>
      </c>
      <c r="F5225" t="s">
        <v>17</v>
      </c>
      <c r="G5225" t="s">
        <v>25</v>
      </c>
      <c r="H5225" t="s">
        <v>31</v>
      </c>
      <c r="I5225">
        <v>26</v>
      </c>
      <c r="J5225">
        <v>1.4</v>
      </c>
      <c r="K5225" t="s">
        <v>33</v>
      </c>
      <c r="L5225" t="s">
        <v>33</v>
      </c>
      <c r="M5225" s="1">
        <v>18025.650000000001</v>
      </c>
      <c r="N5225" s="1">
        <v>2173.39</v>
      </c>
      <c r="O5225" s="1">
        <v>5878.58</v>
      </c>
      <c r="P5225" s="1">
        <v>0</v>
      </c>
      <c r="Q5225" s="1">
        <v>70023.78</v>
      </c>
      <c r="R5225" s="1">
        <v>50116.54</v>
      </c>
      <c r="S5225" s="1">
        <v>13931.41</v>
      </c>
      <c r="T5225" s="1">
        <v>106208.91</v>
      </c>
      <c r="U5225" s="1">
        <f>SUM(Report_Summary[Revenue])</f>
        <v>626594850.33999527</v>
      </c>
      <c r="V5225" s="1">
        <f>Report_Summary[[#This Row],[Total Revenue]] / COUNTA(Report_Summary[Membership No])</f>
        <v>62659.485033999525</v>
      </c>
    </row>
    <row r="5226" spans="1:22" x14ac:dyDescent="0.3">
      <c r="A5226" t="s">
        <v>5265</v>
      </c>
      <c r="B5226">
        <v>2015</v>
      </c>
      <c r="C5226" t="s">
        <v>14</v>
      </c>
      <c r="D5226">
        <v>75</v>
      </c>
      <c r="E5226" t="str">
        <f t="shared" si="81"/>
        <v>Old</v>
      </c>
      <c r="F5226" t="s">
        <v>19</v>
      </c>
      <c r="G5226" t="s">
        <v>23</v>
      </c>
      <c r="H5226" t="s">
        <v>30</v>
      </c>
      <c r="I5226">
        <v>31</v>
      </c>
      <c r="J5226">
        <v>1.92</v>
      </c>
      <c r="K5226" t="s">
        <v>33</v>
      </c>
      <c r="L5226" t="s">
        <v>33</v>
      </c>
      <c r="M5226" s="1">
        <v>2678.18</v>
      </c>
      <c r="N5226" s="1">
        <v>4049.73</v>
      </c>
      <c r="O5226" s="1">
        <v>3118.16</v>
      </c>
      <c r="P5226" s="1">
        <v>0</v>
      </c>
      <c r="Q5226" s="1">
        <v>3743.59</v>
      </c>
      <c r="R5226" s="1">
        <v>4474.6099999999997</v>
      </c>
      <c r="S5226" s="1">
        <v>-2040.96</v>
      </c>
      <c r="T5226" s="1">
        <v>10259.16</v>
      </c>
      <c r="U5226" s="1">
        <f>SUM(Report_Summary[Revenue])</f>
        <v>626594850.33999527</v>
      </c>
      <c r="V5226" s="1">
        <f>Report_Summary[[#This Row],[Total Revenue]] / COUNTA(Report_Summary[Membership No])</f>
        <v>62659.485033999525</v>
      </c>
    </row>
    <row r="5227" spans="1:22" x14ac:dyDescent="0.3">
      <c r="A5227" t="s">
        <v>5266</v>
      </c>
      <c r="B5227">
        <v>2015</v>
      </c>
      <c r="C5227" t="s">
        <v>13</v>
      </c>
      <c r="D5227">
        <v>28</v>
      </c>
      <c r="E5227" t="str">
        <f t="shared" si="81"/>
        <v>Young</v>
      </c>
      <c r="F5227" t="s">
        <v>21</v>
      </c>
      <c r="G5227" t="s">
        <v>23</v>
      </c>
      <c r="H5227" t="s">
        <v>31</v>
      </c>
      <c r="I5227">
        <v>35</v>
      </c>
      <c r="J5227">
        <v>2.67</v>
      </c>
      <c r="K5227" t="s">
        <v>32</v>
      </c>
      <c r="L5227" t="s">
        <v>33</v>
      </c>
      <c r="M5227" s="1">
        <v>764.29</v>
      </c>
      <c r="N5227" s="1">
        <v>234.96</v>
      </c>
      <c r="O5227" s="1">
        <v>3238.17</v>
      </c>
      <c r="P5227" s="1">
        <v>0</v>
      </c>
      <c r="Q5227" s="1">
        <v>1684.54</v>
      </c>
      <c r="R5227" s="1">
        <v>1091.31</v>
      </c>
      <c r="S5227" s="1">
        <v>10089.959999999999</v>
      </c>
      <c r="T5227" s="1">
        <v>-7314.11</v>
      </c>
      <c r="U5227" s="1">
        <f>SUM(Report_Summary[Revenue])</f>
        <v>626594850.33999527</v>
      </c>
      <c r="V5227" s="1">
        <f>Report_Summary[[#This Row],[Total Revenue]] / COUNTA(Report_Summary[Membership No])</f>
        <v>62659.485033999525</v>
      </c>
    </row>
    <row r="5228" spans="1:22" x14ac:dyDescent="0.3">
      <c r="A5228" t="s">
        <v>5267</v>
      </c>
      <c r="B5228">
        <v>2021</v>
      </c>
      <c r="C5228" t="s">
        <v>13</v>
      </c>
      <c r="D5228">
        <v>51</v>
      </c>
      <c r="E5228" t="str">
        <f t="shared" si="81"/>
        <v>Middle Age</v>
      </c>
      <c r="F5228" t="s">
        <v>15</v>
      </c>
      <c r="G5228" t="s">
        <v>25</v>
      </c>
      <c r="H5228" t="s">
        <v>30</v>
      </c>
      <c r="I5228">
        <v>27</v>
      </c>
      <c r="J5228">
        <v>2.27</v>
      </c>
      <c r="K5228" t="s">
        <v>32</v>
      </c>
      <c r="L5228" t="s">
        <v>33</v>
      </c>
      <c r="M5228" s="1">
        <v>15172.1</v>
      </c>
      <c r="N5228" s="1">
        <v>4228.6899999999996</v>
      </c>
      <c r="O5228" s="1">
        <v>6817.5</v>
      </c>
      <c r="P5228" s="1">
        <v>0</v>
      </c>
      <c r="Q5228" s="1">
        <v>39181.199999999997</v>
      </c>
      <c r="R5228" s="1">
        <v>49178.47</v>
      </c>
      <c r="S5228" s="1">
        <v>-19628.82</v>
      </c>
      <c r="T5228" s="1">
        <v>107988.49</v>
      </c>
      <c r="U5228" s="1">
        <f>SUM(Report_Summary[Revenue])</f>
        <v>626594850.33999527</v>
      </c>
      <c r="V5228" s="1">
        <f>Report_Summary[[#This Row],[Total Revenue]] / COUNTA(Report_Summary[Membership No])</f>
        <v>62659.485033999525</v>
      </c>
    </row>
    <row r="5229" spans="1:22" x14ac:dyDescent="0.3">
      <c r="A5229" t="s">
        <v>5268</v>
      </c>
      <c r="B5229">
        <v>2024</v>
      </c>
      <c r="C5229" t="s">
        <v>13</v>
      </c>
      <c r="D5229">
        <v>61</v>
      </c>
      <c r="E5229" t="str">
        <f t="shared" si="81"/>
        <v>Old</v>
      </c>
      <c r="F5229" t="s">
        <v>16</v>
      </c>
      <c r="G5229" t="s">
        <v>25</v>
      </c>
      <c r="H5229" t="s">
        <v>30</v>
      </c>
      <c r="I5229">
        <v>28</v>
      </c>
      <c r="J5229">
        <v>2.46</v>
      </c>
      <c r="K5229" t="s">
        <v>33</v>
      </c>
      <c r="L5229" t="s">
        <v>33</v>
      </c>
      <c r="M5229" s="1">
        <v>12013.74</v>
      </c>
      <c r="N5229" s="1">
        <v>4720.5200000000004</v>
      </c>
      <c r="O5229" s="1">
        <v>3413</v>
      </c>
      <c r="P5229" s="1">
        <v>0</v>
      </c>
      <c r="Q5229" s="1">
        <v>57075.33</v>
      </c>
      <c r="R5229" s="1">
        <v>55283.99</v>
      </c>
      <c r="S5229" s="1">
        <v>-19783.64</v>
      </c>
      <c r="T5229" s="1">
        <v>132142.96</v>
      </c>
      <c r="U5229" s="1">
        <f>SUM(Report_Summary[Revenue])</f>
        <v>626594850.33999527</v>
      </c>
      <c r="V5229" s="1">
        <f>Report_Summary[[#This Row],[Total Revenue]] / COUNTA(Report_Summary[Membership No])</f>
        <v>62659.485033999525</v>
      </c>
    </row>
    <row r="5230" spans="1:22" x14ac:dyDescent="0.3">
      <c r="A5230" t="s">
        <v>5269</v>
      </c>
      <c r="B5230">
        <v>2019</v>
      </c>
      <c r="C5230" t="s">
        <v>13</v>
      </c>
      <c r="D5230">
        <v>36</v>
      </c>
      <c r="E5230" t="str">
        <f t="shared" si="81"/>
        <v>Middle Age</v>
      </c>
      <c r="F5230" t="s">
        <v>21</v>
      </c>
      <c r="G5230" t="s">
        <v>25</v>
      </c>
      <c r="H5230" t="s">
        <v>29</v>
      </c>
      <c r="I5230">
        <v>30</v>
      </c>
      <c r="J5230">
        <v>2.92</v>
      </c>
      <c r="K5230" t="s">
        <v>33</v>
      </c>
      <c r="L5230" t="s">
        <v>33</v>
      </c>
      <c r="M5230" s="1">
        <v>16303.46</v>
      </c>
      <c r="N5230" s="1">
        <v>1980.61</v>
      </c>
      <c r="O5230" s="1">
        <v>7877.91</v>
      </c>
      <c r="P5230" s="1">
        <v>0</v>
      </c>
      <c r="Q5230" s="1">
        <v>33393.410000000003</v>
      </c>
      <c r="R5230" s="1">
        <v>47528.160000000003</v>
      </c>
      <c r="S5230" s="1">
        <v>28180.84</v>
      </c>
      <c r="T5230" s="1">
        <v>52740.73</v>
      </c>
      <c r="U5230" s="1">
        <f>SUM(Report_Summary[Revenue])</f>
        <v>626594850.33999527</v>
      </c>
      <c r="V5230" s="1">
        <f>Report_Summary[[#This Row],[Total Revenue]] / COUNTA(Report_Summary[Membership No])</f>
        <v>62659.485033999525</v>
      </c>
    </row>
    <row r="5231" spans="1:22" x14ac:dyDescent="0.3">
      <c r="A5231" t="s">
        <v>5270</v>
      </c>
      <c r="B5231">
        <v>2022</v>
      </c>
      <c r="C5231" t="s">
        <v>14</v>
      </c>
      <c r="D5231">
        <v>76</v>
      </c>
      <c r="E5231" t="str">
        <f t="shared" si="81"/>
        <v>Old</v>
      </c>
      <c r="F5231" t="s">
        <v>15</v>
      </c>
      <c r="G5231" t="s">
        <v>22</v>
      </c>
      <c r="H5231" t="s">
        <v>29</v>
      </c>
      <c r="I5231">
        <v>44</v>
      </c>
      <c r="J5231">
        <v>2.73</v>
      </c>
      <c r="K5231" t="s">
        <v>33</v>
      </c>
      <c r="L5231" t="s">
        <v>33</v>
      </c>
      <c r="M5231" s="1">
        <v>13258.37</v>
      </c>
      <c r="N5231" s="1">
        <v>3481.85</v>
      </c>
      <c r="O5231" s="1">
        <v>1028.44</v>
      </c>
      <c r="P5231" s="1">
        <v>0</v>
      </c>
      <c r="Q5231" s="1">
        <v>57960.77</v>
      </c>
      <c r="R5231" s="1">
        <v>37755.71</v>
      </c>
      <c r="S5231" s="1">
        <v>14395.93</v>
      </c>
      <c r="T5231" s="1">
        <v>81320.55</v>
      </c>
      <c r="U5231" s="1">
        <f>SUM(Report_Summary[Revenue])</f>
        <v>626594850.33999527</v>
      </c>
      <c r="V5231" s="1">
        <f>Report_Summary[[#This Row],[Total Revenue]] / COUNTA(Report_Summary[Membership No])</f>
        <v>62659.485033999525</v>
      </c>
    </row>
    <row r="5232" spans="1:22" x14ac:dyDescent="0.3">
      <c r="A5232" t="s">
        <v>5271</v>
      </c>
      <c r="B5232">
        <v>2020</v>
      </c>
      <c r="C5232" t="s">
        <v>14</v>
      </c>
      <c r="D5232">
        <v>44</v>
      </c>
      <c r="E5232" t="str">
        <f t="shared" si="81"/>
        <v>Middle Age</v>
      </c>
      <c r="F5232" t="s">
        <v>17</v>
      </c>
      <c r="G5232" t="s">
        <v>25</v>
      </c>
      <c r="H5232" t="s">
        <v>31</v>
      </c>
      <c r="I5232">
        <v>27</v>
      </c>
      <c r="J5232">
        <v>3.5</v>
      </c>
      <c r="K5232" t="s">
        <v>33</v>
      </c>
      <c r="L5232" t="s">
        <v>33</v>
      </c>
      <c r="M5232" s="1">
        <v>10649.06</v>
      </c>
      <c r="N5232" s="1">
        <v>3848.17</v>
      </c>
      <c r="O5232" s="1">
        <v>3941.09</v>
      </c>
      <c r="P5232" s="1">
        <v>0</v>
      </c>
      <c r="Q5232" s="1">
        <v>52544.97</v>
      </c>
      <c r="R5232" s="1">
        <v>18386.63</v>
      </c>
      <c r="S5232" s="1">
        <v>18866.37</v>
      </c>
      <c r="T5232" s="1">
        <v>52065.23</v>
      </c>
      <c r="U5232" s="1">
        <f>SUM(Report_Summary[Revenue])</f>
        <v>626594850.33999527</v>
      </c>
      <c r="V5232" s="1">
        <f>Report_Summary[[#This Row],[Total Revenue]] / COUNTA(Report_Summary[Membership No])</f>
        <v>62659.485033999525</v>
      </c>
    </row>
    <row r="5233" spans="1:22" x14ac:dyDescent="0.3">
      <c r="A5233" t="s">
        <v>5272</v>
      </c>
      <c r="B5233">
        <v>2015</v>
      </c>
      <c r="C5233" t="s">
        <v>13</v>
      </c>
      <c r="D5233">
        <v>66</v>
      </c>
      <c r="E5233" t="str">
        <f t="shared" si="81"/>
        <v>Old</v>
      </c>
      <c r="F5233" t="s">
        <v>19</v>
      </c>
      <c r="G5233" t="s">
        <v>25</v>
      </c>
      <c r="H5233" t="s">
        <v>29</v>
      </c>
      <c r="I5233">
        <v>27</v>
      </c>
      <c r="J5233">
        <v>1.27</v>
      </c>
      <c r="K5233" t="s">
        <v>32</v>
      </c>
      <c r="L5233" t="s">
        <v>33</v>
      </c>
      <c r="M5233" s="1">
        <v>11284.77</v>
      </c>
      <c r="N5233" s="1">
        <v>4487.8</v>
      </c>
      <c r="O5233" s="1">
        <v>5707.42</v>
      </c>
      <c r="P5233" s="1">
        <v>0</v>
      </c>
      <c r="Q5233" s="1">
        <v>23441.59</v>
      </c>
      <c r="R5233" s="1">
        <v>25451.87</v>
      </c>
      <c r="S5233" s="1">
        <v>-26433.97</v>
      </c>
      <c r="T5233" s="1">
        <v>75327.429999999993</v>
      </c>
      <c r="U5233" s="1">
        <f>SUM(Report_Summary[Revenue])</f>
        <v>626594850.33999527</v>
      </c>
      <c r="V5233" s="1">
        <f>Report_Summary[[#This Row],[Total Revenue]] / COUNTA(Report_Summary[Membership No])</f>
        <v>62659.485033999525</v>
      </c>
    </row>
    <row r="5234" spans="1:22" x14ac:dyDescent="0.3">
      <c r="A5234" t="s">
        <v>5273</v>
      </c>
      <c r="B5234">
        <v>2023</v>
      </c>
      <c r="C5234" t="s">
        <v>13</v>
      </c>
      <c r="D5234">
        <v>29</v>
      </c>
      <c r="E5234" t="str">
        <f t="shared" si="81"/>
        <v>Young</v>
      </c>
      <c r="F5234" t="s">
        <v>20</v>
      </c>
      <c r="G5234" t="s">
        <v>23</v>
      </c>
      <c r="H5234" t="s">
        <v>27</v>
      </c>
      <c r="I5234">
        <v>22</v>
      </c>
      <c r="J5234">
        <v>2.54</v>
      </c>
      <c r="K5234" t="s">
        <v>33</v>
      </c>
      <c r="L5234" t="s">
        <v>33</v>
      </c>
      <c r="M5234" s="1">
        <v>12752.12</v>
      </c>
      <c r="N5234" s="1">
        <v>3267.25</v>
      </c>
      <c r="O5234" s="1">
        <v>1858.83</v>
      </c>
      <c r="P5234" s="1">
        <v>0</v>
      </c>
      <c r="Q5234" s="1">
        <v>45543.42</v>
      </c>
      <c r="R5234" s="1">
        <v>54306.33</v>
      </c>
      <c r="S5234" s="1">
        <v>23671.98</v>
      </c>
      <c r="T5234" s="1">
        <v>76177.77</v>
      </c>
      <c r="U5234" s="1">
        <f>SUM(Report_Summary[Revenue])</f>
        <v>626594850.33999527</v>
      </c>
      <c r="V5234" s="1">
        <f>Report_Summary[[#This Row],[Total Revenue]] / COUNTA(Report_Summary[Membership No])</f>
        <v>62659.485033999525</v>
      </c>
    </row>
    <row r="5235" spans="1:22" x14ac:dyDescent="0.3">
      <c r="A5235" t="s">
        <v>5274</v>
      </c>
      <c r="B5235">
        <v>2021</v>
      </c>
      <c r="C5235" t="s">
        <v>14</v>
      </c>
      <c r="D5235">
        <v>41</v>
      </c>
      <c r="E5235" t="str">
        <f t="shared" si="81"/>
        <v>Middle Age</v>
      </c>
      <c r="F5235" t="s">
        <v>19</v>
      </c>
      <c r="G5235" t="s">
        <v>25</v>
      </c>
      <c r="H5235" t="s">
        <v>26</v>
      </c>
      <c r="I5235">
        <v>22</v>
      </c>
      <c r="J5235">
        <v>2.97</v>
      </c>
      <c r="K5235" t="s">
        <v>33</v>
      </c>
      <c r="L5235" t="s">
        <v>33</v>
      </c>
      <c r="M5235" s="1">
        <v>1079.93</v>
      </c>
      <c r="N5235" s="1">
        <v>4664.6499999999996</v>
      </c>
      <c r="O5235" s="1">
        <v>4260.05</v>
      </c>
      <c r="P5235" s="1">
        <v>0</v>
      </c>
      <c r="Q5235" s="1">
        <v>4887.72</v>
      </c>
      <c r="R5235" s="1">
        <v>3003.86</v>
      </c>
      <c r="S5235" s="1">
        <v>11278.16</v>
      </c>
      <c r="T5235" s="1">
        <v>-3386.58</v>
      </c>
      <c r="U5235" s="1">
        <f>SUM(Report_Summary[Revenue])</f>
        <v>626594850.33999527</v>
      </c>
      <c r="V5235" s="1">
        <f>Report_Summary[[#This Row],[Total Revenue]] / COUNTA(Report_Summary[Membership No])</f>
        <v>62659.485033999525</v>
      </c>
    </row>
    <row r="5236" spans="1:22" x14ac:dyDescent="0.3">
      <c r="A5236" t="s">
        <v>5275</v>
      </c>
      <c r="B5236">
        <v>2016</v>
      </c>
      <c r="C5236" t="s">
        <v>13</v>
      </c>
      <c r="D5236">
        <v>34</v>
      </c>
      <c r="E5236" t="str">
        <f t="shared" si="81"/>
        <v>Middle Age</v>
      </c>
      <c r="F5236" t="s">
        <v>17</v>
      </c>
      <c r="G5236" t="s">
        <v>22</v>
      </c>
      <c r="H5236" t="s">
        <v>28</v>
      </c>
      <c r="I5236">
        <v>36</v>
      </c>
      <c r="J5236">
        <v>1.63</v>
      </c>
      <c r="K5236" t="s">
        <v>32</v>
      </c>
      <c r="L5236" t="s">
        <v>33</v>
      </c>
      <c r="M5236" s="1">
        <v>1977.96</v>
      </c>
      <c r="N5236" s="1">
        <v>2397.14</v>
      </c>
      <c r="O5236" s="1">
        <v>4749.2299999999996</v>
      </c>
      <c r="P5236" s="1">
        <v>0</v>
      </c>
      <c r="Q5236" s="1">
        <v>5881.09</v>
      </c>
      <c r="R5236" s="1">
        <v>4555.16</v>
      </c>
      <c r="S5236" s="1">
        <v>-17500.04</v>
      </c>
      <c r="T5236" s="1">
        <v>27936.29</v>
      </c>
      <c r="U5236" s="1">
        <f>SUM(Report_Summary[Revenue])</f>
        <v>626594850.33999527</v>
      </c>
      <c r="V5236" s="1">
        <f>Report_Summary[[#This Row],[Total Revenue]] / COUNTA(Report_Summary[Membership No])</f>
        <v>62659.485033999525</v>
      </c>
    </row>
    <row r="5237" spans="1:22" x14ac:dyDescent="0.3">
      <c r="A5237" t="s">
        <v>5276</v>
      </c>
      <c r="B5237">
        <v>2021</v>
      </c>
      <c r="C5237" t="s">
        <v>14</v>
      </c>
      <c r="D5237">
        <v>59</v>
      </c>
      <c r="E5237" t="str">
        <f t="shared" si="81"/>
        <v>Old</v>
      </c>
      <c r="F5237" t="s">
        <v>21</v>
      </c>
      <c r="G5237" t="s">
        <v>25</v>
      </c>
      <c r="H5237" t="s">
        <v>28</v>
      </c>
      <c r="I5237">
        <v>37</v>
      </c>
      <c r="J5237">
        <v>1.82</v>
      </c>
      <c r="K5237" t="s">
        <v>32</v>
      </c>
      <c r="L5237" t="s">
        <v>33</v>
      </c>
      <c r="M5237" s="1">
        <v>6279.95</v>
      </c>
      <c r="N5237" s="1">
        <v>3661.64</v>
      </c>
      <c r="O5237" s="1">
        <v>6116.08</v>
      </c>
      <c r="P5237" s="1">
        <v>0</v>
      </c>
      <c r="Q5237" s="1">
        <v>12553.53</v>
      </c>
      <c r="R5237" s="1">
        <v>21947.91</v>
      </c>
      <c r="S5237" s="1">
        <v>18425.490000000002</v>
      </c>
      <c r="T5237" s="1">
        <v>16075.95</v>
      </c>
      <c r="U5237" s="1">
        <f>SUM(Report_Summary[Revenue])</f>
        <v>626594850.33999527</v>
      </c>
      <c r="V5237" s="1">
        <f>Report_Summary[[#This Row],[Total Revenue]] / COUNTA(Report_Summary[Membership No])</f>
        <v>62659.485033999525</v>
      </c>
    </row>
    <row r="5238" spans="1:22" x14ac:dyDescent="0.3">
      <c r="A5238" t="s">
        <v>5277</v>
      </c>
      <c r="B5238">
        <v>2019</v>
      </c>
      <c r="C5238" t="s">
        <v>13</v>
      </c>
      <c r="D5238">
        <v>50</v>
      </c>
      <c r="E5238" t="str">
        <f t="shared" si="81"/>
        <v>Middle Age</v>
      </c>
      <c r="F5238" t="s">
        <v>15</v>
      </c>
      <c r="G5238" t="s">
        <v>25</v>
      </c>
      <c r="H5238" t="s">
        <v>29</v>
      </c>
      <c r="I5238">
        <v>33</v>
      </c>
      <c r="J5238">
        <v>3.75</v>
      </c>
      <c r="K5238" t="s">
        <v>33</v>
      </c>
      <c r="L5238" t="s">
        <v>33</v>
      </c>
      <c r="M5238" s="1">
        <v>7360.92</v>
      </c>
      <c r="N5238" s="1">
        <v>162.96</v>
      </c>
      <c r="O5238" s="1">
        <v>3918.99</v>
      </c>
      <c r="P5238" s="1">
        <v>0</v>
      </c>
      <c r="Q5238" s="1">
        <v>18558.8</v>
      </c>
      <c r="R5238" s="1">
        <v>29467.59</v>
      </c>
      <c r="S5238" s="1">
        <v>-26253.45</v>
      </c>
      <c r="T5238" s="1">
        <v>74279.839999999997</v>
      </c>
      <c r="U5238" s="1">
        <f>SUM(Report_Summary[Revenue])</f>
        <v>626594850.33999527</v>
      </c>
      <c r="V5238" s="1">
        <f>Report_Summary[[#This Row],[Total Revenue]] / COUNTA(Report_Summary[Membership No])</f>
        <v>62659.485033999525</v>
      </c>
    </row>
    <row r="5239" spans="1:22" x14ac:dyDescent="0.3">
      <c r="A5239" t="s">
        <v>5278</v>
      </c>
      <c r="B5239">
        <v>2015</v>
      </c>
      <c r="C5239" t="s">
        <v>13</v>
      </c>
      <c r="D5239">
        <v>21</v>
      </c>
      <c r="E5239" t="str">
        <f t="shared" si="81"/>
        <v>Young</v>
      </c>
      <c r="F5239" t="s">
        <v>20</v>
      </c>
      <c r="G5239" t="s">
        <v>25</v>
      </c>
      <c r="H5239" t="s">
        <v>29</v>
      </c>
      <c r="I5239">
        <v>36</v>
      </c>
      <c r="J5239">
        <v>2.83</v>
      </c>
      <c r="K5239" t="s">
        <v>33</v>
      </c>
      <c r="L5239" t="s">
        <v>33</v>
      </c>
      <c r="M5239" s="1">
        <v>16241.85</v>
      </c>
      <c r="N5239" s="1">
        <v>436.5</v>
      </c>
      <c r="O5239" s="1">
        <v>4456.6400000000003</v>
      </c>
      <c r="P5239" s="1">
        <v>0</v>
      </c>
      <c r="Q5239" s="1">
        <v>24922.38</v>
      </c>
      <c r="R5239" s="1">
        <v>50896.03</v>
      </c>
      <c r="S5239" s="1">
        <v>2504.16</v>
      </c>
      <c r="T5239" s="1">
        <v>73314.25</v>
      </c>
      <c r="U5239" s="1">
        <f>SUM(Report_Summary[Revenue])</f>
        <v>626594850.33999527</v>
      </c>
      <c r="V5239" s="1">
        <f>Report_Summary[[#This Row],[Total Revenue]] / COUNTA(Report_Summary[Membership No])</f>
        <v>62659.485033999525</v>
      </c>
    </row>
    <row r="5240" spans="1:22" x14ac:dyDescent="0.3">
      <c r="A5240" t="s">
        <v>5279</v>
      </c>
      <c r="B5240">
        <v>2020</v>
      </c>
      <c r="C5240" t="s">
        <v>14</v>
      </c>
      <c r="D5240">
        <v>77</v>
      </c>
      <c r="E5240" t="str">
        <f t="shared" si="81"/>
        <v>Old</v>
      </c>
      <c r="F5240" t="s">
        <v>17</v>
      </c>
      <c r="G5240" t="s">
        <v>25</v>
      </c>
      <c r="H5240" t="s">
        <v>30</v>
      </c>
      <c r="I5240">
        <v>26</v>
      </c>
      <c r="J5240">
        <v>3.25</v>
      </c>
      <c r="K5240" t="s">
        <v>33</v>
      </c>
      <c r="L5240" t="s">
        <v>33</v>
      </c>
      <c r="M5240" s="1">
        <v>18955.38</v>
      </c>
      <c r="N5240" s="1">
        <v>212.66</v>
      </c>
      <c r="O5240" s="1">
        <v>283.98</v>
      </c>
      <c r="P5240" s="1">
        <v>0</v>
      </c>
      <c r="Q5240" s="1">
        <v>65498.51</v>
      </c>
      <c r="R5240" s="1">
        <v>33059.51</v>
      </c>
      <c r="S5240" s="1">
        <v>-10027.52</v>
      </c>
      <c r="T5240" s="1">
        <v>108585.54</v>
      </c>
      <c r="U5240" s="1">
        <f>SUM(Report_Summary[Revenue])</f>
        <v>626594850.33999527</v>
      </c>
      <c r="V5240" s="1">
        <f>Report_Summary[[#This Row],[Total Revenue]] / COUNTA(Report_Summary[Membership No])</f>
        <v>62659.485033999525</v>
      </c>
    </row>
    <row r="5241" spans="1:22" x14ac:dyDescent="0.3">
      <c r="A5241" t="s">
        <v>5280</v>
      </c>
      <c r="B5241">
        <v>2015</v>
      </c>
      <c r="C5241" t="s">
        <v>13</v>
      </c>
      <c r="D5241">
        <v>59</v>
      </c>
      <c r="E5241" t="str">
        <f t="shared" si="81"/>
        <v>Old</v>
      </c>
      <c r="F5241" t="s">
        <v>19</v>
      </c>
      <c r="G5241" t="s">
        <v>25</v>
      </c>
      <c r="H5241" t="s">
        <v>26</v>
      </c>
      <c r="I5241">
        <v>30</v>
      </c>
      <c r="J5241">
        <v>2.44</v>
      </c>
      <c r="K5241" t="s">
        <v>32</v>
      </c>
      <c r="L5241" t="s">
        <v>33</v>
      </c>
      <c r="M5241" s="1">
        <v>1349.12</v>
      </c>
      <c r="N5241" s="1">
        <v>2896.38</v>
      </c>
      <c r="O5241" s="1">
        <v>5072.8100000000004</v>
      </c>
      <c r="P5241" s="1">
        <v>0</v>
      </c>
      <c r="Q5241" s="1">
        <v>3120.55</v>
      </c>
      <c r="R5241" s="1">
        <v>5123.37</v>
      </c>
      <c r="S5241" s="1">
        <v>2604.41</v>
      </c>
      <c r="T5241" s="1">
        <v>5639.51</v>
      </c>
      <c r="U5241" s="1">
        <f>SUM(Report_Summary[Revenue])</f>
        <v>626594850.33999527</v>
      </c>
      <c r="V5241" s="1">
        <f>Report_Summary[[#This Row],[Total Revenue]] / COUNTA(Report_Summary[Membership No])</f>
        <v>62659.485033999525</v>
      </c>
    </row>
    <row r="5242" spans="1:22" x14ac:dyDescent="0.3">
      <c r="A5242" t="s">
        <v>5281</v>
      </c>
      <c r="B5242">
        <v>2015</v>
      </c>
      <c r="C5242" t="s">
        <v>13</v>
      </c>
      <c r="D5242">
        <v>69</v>
      </c>
      <c r="E5242" t="str">
        <f t="shared" si="81"/>
        <v>Old</v>
      </c>
      <c r="F5242" t="s">
        <v>21</v>
      </c>
      <c r="G5242" t="s">
        <v>25</v>
      </c>
      <c r="H5242" t="s">
        <v>28</v>
      </c>
      <c r="I5242">
        <v>41</v>
      </c>
      <c r="J5242">
        <v>3.21</v>
      </c>
      <c r="K5242" t="s">
        <v>33</v>
      </c>
      <c r="L5242" t="s">
        <v>33</v>
      </c>
      <c r="M5242" s="1">
        <v>15521.67</v>
      </c>
      <c r="N5242" s="1">
        <v>3177.67</v>
      </c>
      <c r="O5242" s="1">
        <v>7832.29</v>
      </c>
      <c r="P5242" s="1">
        <v>0</v>
      </c>
      <c r="Q5242" s="1">
        <v>53054.75</v>
      </c>
      <c r="R5242" s="1">
        <v>66071.02</v>
      </c>
      <c r="S5242" s="1">
        <v>-26702.51</v>
      </c>
      <c r="T5242" s="1">
        <v>145828.28</v>
      </c>
      <c r="U5242" s="1">
        <f>SUM(Report_Summary[Revenue])</f>
        <v>626594850.33999527</v>
      </c>
      <c r="V5242" s="1">
        <f>Report_Summary[[#This Row],[Total Revenue]] / COUNTA(Report_Summary[Membership No])</f>
        <v>62659.485033999525</v>
      </c>
    </row>
    <row r="5243" spans="1:22" x14ac:dyDescent="0.3">
      <c r="A5243" t="s">
        <v>5282</v>
      </c>
      <c r="B5243">
        <v>2020</v>
      </c>
      <c r="C5243" t="s">
        <v>13</v>
      </c>
      <c r="D5243">
        <v>79</v>
      </c>
      <c r="E5243" t="str">
        <f t="shared" si="81"/>
        <v>Old</v>
      </c>
      <c r="F5243" t="s">
        <v>17</v>
      </c>
      <c r="G5243" t="s">
        <v>25</v>
      </c>
      <c r="H5243" t="s">
        <v>30</v>
      </c>
      <c r="I5243">
        <v>31</v>
      </c>
      <c r="J5243">
        <v>2.2400000000000002</v>
      </c>
      <c r="K5243" t="s">
        <v>33</v>
      </c>
      <c r="L5243" t="s">
        <v>33</v>
      </c>
      <c r="M5243" s="1">
        <v>16087.67</v>
      </c>
      <c r="N5243" s="1">
        <v>1681.26</v>
      </c>
      <c r="O5243" s="1">
        <v>2919.33</v>
      </c>
      <c r="P5243" s="1">
        <v>0</v>
      </c>
      <c r="Q5243" s="1">
        <v>21433.18</v>
      </c>
      <c r="R5243" s="1">
        <v>63592.24</v>
      </c>
      <c r="S5243" s="1">
        <v>-14343.38</v>
      </c>
      <c r="T5243" s="1">
        <v>99368.8</v>
      </c>
      <c r="U5243" s="1">
        <f>SUM(Report_Summary[Revenue])</f>
        <v>626594850.33999527</v>
      </c>
      <c r="V5243" s="1">
        <f>Report_Summary[[#This Row],[Total Revenue]] / COUNTA(Report_Summary[Membership No])</f>
        <v>62659.485033999525</v>
      </c>
    </row>
    <row r="5244" spans="1:22" x14ac:dyDescent="0.3">
      <c r="A5244" t="s">
        <v>5283</v>
      </c>
      <c r="B5244">
        <v>2016</v>
      </c>
      <c r="C5244" t="s">
        <v>14</v>
      </c>
      <c r="D5244">
        <v>27</v>
      </c>
      <c r="E5244" t="str">
        <f t="shared" si="81"/>
        <v>Young</v>
      </c>
      <c r="F5244" t="s">
        <v>15</v>
      </c>
      <c r="G5244" t="s">
        <v>22</v>
      </c>
      <c r="H5244" t="s">
        <v>29</v>
      </c>
      <c r="I5244">
        <v>31</v>
      </c>
      <c r="J5244">
        <v>2.58</v>
      </c>
      <c r="K5244" t="s">
        <v>33</v>
      </c>
      <c r="L5244" t="s">
        <v>33</v>
      </c>
      <c r="M5244" s="1">
        <v>4642.5200000000004</v>
      </c>
      <c r="N5244" s="1">
        <v>1041.1500000000001</v>
      </c>
      <c r="O5244" s="1">
        <v>6380.73</v>
      </c>
      <c r="P5244" s="1">
        <v>0</v>
      </c>
      <c r="Q5244" s="1">
        <v>7093.59</v>
      </c>
      <c r="R5244" s="1">
        <v>19165.09</v>
      </c>
      <c r="S5244" s="1">
        <v>-26009.119999999999</v>
      </c>
      <c r="T5244" s="1">
        <v>52267.8</v>
      </c>
      <c r="U5244" s="1">
        <f>SUM(Report_Summary[Revenue])</f>
        <v>626594850.33999527</v>
      </c>
      <c r="V5244" s="1">
        <f>Report_Summary[[#This Row],[Total Revenue]] / COUNTA(Report_Summary[Membership No])</f>
        <v>62659.485033999525</v>
      </c>
    </row>
    <row r="5245" spans="1:22" x14ac:dyDescent="0.3">
      <c r="A5245" t="s">
        <v>5284</v>
      </c>
      <c r="B5245">
        <v>2024</v>
      </c>
      <c r="C5245" t="s">
        <v>13</v>
      </c>
      <c r="D5245">
        <v>46</v>
      </c>
      <c r="E5245" t="str">
        <f t="shared" si="81"/>
        <v>Middle Age</v>
      </c>
      <c r="F5245" t="s">
        <v>18</v>
      </c>
      <c r="G5245" t="s">
        <v>22</v>
      </c>
      <c r="H5245" t="s">
        <v>27</v>
      </c>
      <c r="I5245">
        <v>27</v>
      </c>
      <c r="J5245">
        <v>2.75</v>
      </c>
      <c r="K5245" t="s">
        <v>33</v>
      </c>
      <c r="L5245" t="s">
        <v>33</v>
      </c>
      <c r="M5245" s="1">
        <v>19759</v>
      </c>
      <c r="N5245" s="1">
        <v>1519.35</v>
      </c>
      <c r="O5245" s="1">
        <v>7372.58</v>
      </c>
      <c r="P5245" s="1">
        <v>0</v>
      </c>
      <c r="Q5245" s="1">
        <v>64071.4</v>
      </c>
      <c r="R5245" s="1">
        <v>51604.98</v>
      </c>
      <c r="S5245" s="1">
        <v>-8350.09</v>
      </c>
      <c r="T5245" s="1">
        <v>124026.47</v>
      </c>
      <c r="U5245" s="1">
        <f>SUM(Report_Summary[Revenue])</f>
        <v>626594850.33999527</v>
      </c>
      <c r="V5245" s="1">
        <f>Report_Summary[[#This Row],[Total Revenue]] / COUNTA(Report_Summary[Membership No])</f>
        <v>62659.485033999525</v>
      </c>
    </row>
    <row r="5246" spans="1:22" x14ac:dyDescent="0.3">
      <c r="A5246" t="s">
        <v>5285</v>
      </c>
      <c r="B5246">
        <v>2015</v>
      </c>
      <c r="C5246" t="s">
        <v>14</v>
      </c>
      <c r="D5246">
        <v>28</v>
      </c>
      <c r="E5246" t="str">
        <f t="shared" si="81"/>
        <v>Young</v>
      </c>
      <c r="F5246" t="s">
        <v>21</v>
      </c>
      <c r="G5246" t="s">
        <v>22</v>
      </c>
      <c r="H5246" t="s">
        <v>26</v>
      </c>
      <c r="I5246">
        <v>35</v>
      </c>
      <c r="J5246">
        <v>2.44</v>
      </c>
      <c r="K5246" t="s">
        <v>32</v>
      </c>
      <c r="L5246" t="s">
        <v>33</v>
      </c>
      <c r="M5246" s="1">
        <v>3157.8</v>
      </c>
      <c r="N5246" s="1">
        <v>4588.97</v>
      </c>
      <c r="O5246" s="1">
        <v>1276.9100000000001</v>
      </c>
      <c r="P5246" s="1">
        <v>0</v>
      </c>
      <c r="Q5246" s="1">
        <v>4685.33</v>
      </c>
      <c r="R5246" s="1">
        <v>12343.12</v>
      </c>
      <c r="S5246" s="1">
        <v>12118.44</v>
      </c>
      <c r="T5246" s="1">
        <v>4910.01</v>
      </c>
      <c r="U5246" s="1">
        <f>SUM(Report_Summary[Revenue])</f>
        <v>626594850.33999527</v>
      </c>
      <c r="V5246" s="1">
        <f>Report_Summary[[#This Row],[Total Revenue]] / COUNTA(Report_Summary[Membership No])</f>
        <v>62659.485033999525</v>
      </c>
    </row>
    <row r="5247" spans="1:22" x14ac:dyDescent="0.3">
      <c r="A5247" t="s">
        <v>5286</v>
      </c>
      <c r="B5247">
        <v>2023</v>
      </c>
      <c r="C5247" t="s">
        <v>13</v>
      </c>
      <c r="D5247">
        <v>70</v>
      </c>
      <c r="E5247" t="str">
        <f t="shared" si="81"/>
        <v>Old</v>
      </c>
      <c r="F5247" t="s">
        <v>20</v>
      </c>
      <c r="G5247" t="s">
        <v>23</v>
      </c>
      <c r="H5247" t="s">
        <v>28</v>
      </c>
      <c r="I5247">
        <v>35</v>
      </c>
      <c r="J5247">
        <v>1.46</v>
      </c>
      <c r="K5247" t="s">
        <v>33</v>
      </c>
      <c r="L5247" t="s">
        <v>33</v>
      </c>
      <c r="M5247" s="1">
        <v>16811.09</v>
      </c>
      <c r="N5247" s="1">
        <v>1631.65</v>
      </c>
      <c r="O5247" s="1">
        <v>6643.29</v>
      </c>
      <c r="P5247" s="1">
        <v>0</v>
      </c>
      <c r="Q5247" s="1">
        <v>42656.26</v>
      </c>
      <c r="R5247" s="1">
        <v>66998.570000000007</v>
      </c>
      <c r="S5247" s="1">
        <v>4957.55</v>
      </c>
      <c r="T5247" s="1">
        <v>104697.28</v>
      </c>
      <c r="U5247" s="1">
        <f>SUM(Report_Summary[Revenue])</f>
        <v>626594850.33999527</v>
      </c>
      <c r="V5247" s="1">
        <f>Report_Summary[[#This Row],[Total Revenue]] / COUNTA(Report_Summary[Membership No])</f>
        <v>62659.485033999525</v>
      </c>
    </row>
    <row r="5248" spans="1:22" x14ac:dyDescent="0.3">
      <c r="A5248" t="s">
        <v>5287</v>
      </c>
      <c r="B5248">
        <v>2016</v>
      </c>
      <c r="C5248" t="s">
        <v>13</v>
      </c>
      <c r="D5248">
        <v>37</v>
      </c>
      <c r="E5248" t="str">
        <f t="shared" si="81"/>
        <v>Middle Age</v>
      </c>
      <c r="F5248" t="s">
        <v>15</v>
      </c>
      <c r="G5248" t="s">
        <v>25</v>
      </c>
      <c r="H5248" t="s">
        <v>28</v>
      </c>
      <c r="I5248">
        <v>26</v>
      </c>
      <c r="J5248">
        <v>2.46</v>
      </c>
      <c r="K5248" t="s">
        <v>32</v>
      </c>
      <c r="L5248" t="s">
        <v>33</v>
      </c>
      <c r="M5248" s="1">
        <v>5349.99</v>
      </c>
      <c r="N5248" s="1">
        <v>746.38</v>
      </c>
      <c r="O5248" s="1">
        <v>2119.39</v>
      </c>
      <c r="P5248" s="1">
        <v>0</v>
      </c>
      <c r="Q5248" s="1">
        <v>19560.32</v>
      </c>
      <c r="R5248" s="1">
        <v>20683.490000000002</v>
      </c>
      <c r="S5248" s="1">
        <v>-7780.33</v>
      </c>
      <c r="T5248" s="1">
        <v>48024.14</v>
      </c>
      <c r="U5248" s="1">
        <f>SUM(Report_Summary[Revenue])</f>
        <v>626594850.33999527</v>
      </c>
      <c r="V5248" s="1">
        <f>Report_Summary[[#This Row],[Total Revenue]] / COUNTA(Report_Summary[Membership No])</f>
        <v>62659.485033999525</v>
      </c>
    </row>
    <row r="5249" spans="1:22" x14ac:dyDescent="0.3">
      <c r="A5249" t="s">
        <v>5288</v>
      </c>
      <c r="B5249">
        <v>2024</v>
      </c>
      <c r="C5249" t="s">
        <v>13</v>
      </c>
      <c r="D5249">
        <v>24</v>
      </c>
      <c r="E5249" t="str">
        <f t="shared" si="81"/>
        <v>Young</v>
      </c>
      <c r="F5249" t="s">
        <v>17</v>
      </c>
      <c r="G5249" t="s">
        <v>25</v>
      </c>
      <c r="H5249" t="s">
        <v>30</v>
      </c>
      <c r="I5249">
        <v>30</v>
      </c>
      <c r="J5249">
        <v>2.04</v>
      </c>
      <c r="K5249" t="s">
        <v>32</v>
      </c>
      <c r="L5249" t="s">
        <v>33</v>
      </c>
      <c r="M5249" s="1">
        <v>11248.35</v>
      </c>
      <c r="N5249" s="1">
        <v>2768.79</v>
      </c>
      <c r="O5249" s="1">
        <v>6142.17</v>
      </c>
      <c r="P5249" s="1">
        <v>0</v>
      </c>
      <c r="Q5249" s="1">
        <v>22585.69</v>
      </c>
      <c r="R5249" s="1">
        <v>56099.7</v>
      </c>
      <c r="S5249" s="1">
        <v>-14684.58</v>
      </c>
      <c r="T5249" s="1">
        <v>93369.97</v>
      </c>
      <c r="U5249" s="1">
        <f>SUM(Report_Summary[Revenue])</f>
        <v>626594850.33999527</v>
      </c>
      <c r="V5249" s="1">
        <f>Report_Summary[[#This Row],[Total Revenue]] / COUNTA(Report_Summary[Membership No])</f>
        <v>62659.485033999525</v>
      </c>
    </row>
    <row r="5250" spans="1:22" x14ac:dyDescent="0.3">
      <c r="A5250" t="s">
        <v>5289</v>
      </c>
      <c r="B5250">
        <v>2023</v>
      </c>
      <c r="C5250" t="s">
        <v>14</v>
      </c>
      <c r="D5250">
        <v>74</v>
      </c>
      <c r="E5250" t="str">
        <f t="shared" si="81"/>
        <v>Old</v>
      </c>
      <c r="F5250" t="s">
        <v>21</v>
      </c>
      <c r="G5250" t="s">
        <v>22</v>
      </c>
      <c r="H5250" t="s">
        <v>26</v>
      </c>
      <c r="I5250">
        <v>21</v>
      </c>
      <c r="J5250">
        <v>2.2999999999999998</v>
      </c>
      <c r="K5250" t="s">
        <v>33</v>
      </c>
      <c r="L5250" t="s">
        <v>33</v>
      </c>
      <c r="M5250" s="1">
        <v>8127.11</v>
      </c>
      <c r="N5250" s="1">
        <v>1105.82</v>
      </c>
      <c r="O5250" s="1">
        <v>4894.8599999999997</v>
      </c>
      <c r="P5250" s="1">
        <v>0</v>
      </c>
      <c r="Q5250" s="1">
        <v>30303.64</v>
      </c>
      <c r="R5250" s="1">
        <v>28440.55</v>
      </c>
      <c r="S5250" s="1">
        <v>-569.41999999999996</v>
      </c>
      <c r="T5250" s="1">
        <v>59313.61</v>
      </c>
      <c r="U5250" s="1">
        <f>SUM(Report_Summary[Revenue])</f>
        <v>626594850.33999527</v>
      </c>
      <c r="V5250" s="1">
        <f>Report_Summary[[#This Row],[Total Revenue]] / COUNTA(Report_Summary[Membership No])</f>
        <v>62659.485033999525</v>
      </c>
    </row>
    <row r="5251" spans="1:22" x14ac:dyDescent="0.3">
      <c r="A5251" t="s">
        <v>5290</v>
      </c>
      <c r="B5251">
        <v>2015</v>
      </c>
      <c r="C5251" t="s">
        <v>14</v>
      </c>
      <c r="D5251">
        <v>53</v>
      </c>
      <c r="E5251" t="str">
        <f t="shared" ref="E5251:E5314" si="82">IF(D5251&gt;55,"Old",IF(D5251&gt;=31,"Middle Age",IF(D5251&lt;31,"Young","Invalid")))</f>
        <v>Middle Age</v>
      </c>
      <c r="F5251" t="s">
        <v>17</v>
      </c>
      <c r="G5251" t="s">
        <v>23</v>
      </c>
      <c r="H5251" t="s">
        <v>29</v>
      </c>
      <c r="I5251">
        <v>27</v>
      </c>
      <c r="J5251">
        <v>3.69</v>
      </c>
      <c r="K5251" t="s">
        <v>33</v>
      </c>
      <c r="L5251" t="s">
        <v>33</v>
      </c>
      <c r="M5251" s="1">
        <v>10550.39</v>
      </c>
      <c r="N5251" s="1">
        <v>932.12</v>
      </c>
      <c r="O5251" s="1">
        <v>7253.96</v>
      </c>
      <c r="P5251" s="1">
        <v>0</v>
      </c>
      <c r="Q5251" s="1">
        <v>21969.77</v>
      </c>
      <c r="R5251" s="1">
        <v>47738.69</v>
      </c>
      <c r="S5251" s="1">
        <v>6730.36</v>
      </c>
      <c r="T5251" s="1">
        <v>62978.1</v>
      </c>
      <c r="U5251" s="1">
        <f>SUM(Report_Summary[Revenue])</f>
        <v>626594850.33999527</v>
      </c>
      <c r="V5251" s="1">
        <f>Report_Summary[[#This Row],[Total Revenue]] / COUNTA(Report_Summary[Membership No])</f>
        <v>62659.485033999525</v>
      </c>
    </row>
    <row r="5252" spans="1:22" x14ac:dyDescent="0.3">
      <c r="A5252" t="s">
        <v>5291</v>
      </c>
      <c r="B5252">
        <v>2018</v>
      </c>
      <c r="C5252" t="s">
        <v>13</v>
      </c>
      <c r="D5252">
        <v>80</v>
      </c>
      <c r="E5252" t="str">
        <f t="shared" si="82"/>
        <v>Old</v>
      </c>
      <c r="F5252" t="s">
        <v>19</v>
      </c>
      <c r="G5252" t="s">
        <v>23</v>
      </c>
      <c r="H5252" t="s">
        <v>26</v>
      </c>
      <c r="I5252">
        <v>38</v>
      </c>
      <c r="J5252">
        <v>2.06</v>
      </c>
      <c r="K5252" t="s">
        <v>32</v>
      </c>
      <c r="L5252" t="s">
        <v>33</v>
      </c>
      <c r="M5252" s="1">
        <v>19553.599999999999</v>
      </c>
      <c r="N5252" s="1">
        <v>592.26</v>
      </c>
      <c r="O5252" s="1">
        <v>4181.6400000000003</v>
      </c>
      <c r="P5252" s="1">
        <v>0</v>
      </c>
      <c r="Q5252" s="1">
        <v>32918.629999999997</v>
      </c>
      <c r="R5252" s="1">
        <v>94087.49</v>
      </c>
      <c r="S5252" s="1">
        <v>7466.02</v>
      </c>
      <c r="T5252" s="1">
        <v>119540.1</v>
      </c>
      <c r="U5252" s="1">
        <f>SUM(Report_Summary[Revenue])</f>
        <v>626594850.33999527</v>
      </c>
      <c r="V5252" s="1">
        <f>Report_Summary[[#This Row],[Total Revenue]] / COUNTA(Report_Summary[Membership No])</f>
        <v>62659.485033999525</v>
      </c>
    </row>
    <row r="5253" spans="1:22" x14ac:dyDescent="0.3">
      <c r="A5253" t="s">
        <v>5292</v>
      </c>
      <c r="B5253">
        <v>2024</v>
      </c>
      <c r="C5253" t="s">
        <v>13</v>
      </c>
      <c r="D5253">
        <v>22</v>
      </c>
      <c r="E5253" t="str">
        <f t="shared" si="82"/>
        <v>Young</v>
      </c>
      <c r="F5253" t="s">
        <v>15</v>
      </c>
      <c r="G5253" t="s">
        <v>22</v>
      </c>
      <c r="H5253" t="s">
        <v>26</v>
      </c>
      <c r="I5253">
        <v>34</v>
      </c>
      <c r="J5253">
        <v>2.27</v>
      </c>
      <c r="K5253" t="s">
        <v>33</v>
      </c>
      <c r="L5253" t="s">
        <v>33</v>
      </c>
      <c r="M5253" s="1">
        <v>10446.94</v>
      </c>
      <c r="N5253" s="1">
        <v>2550.8200000000002</v>
      </c>
      <c r="O5253" s="1">
        <v>7000.72</v>
      </c>
      <c r="P5253" s="1">
        <v>0</v>
      </c>
      <c r="Q5253" s="1">
        <v>14882.42</v>
      </c>
      <c r="R5253" s="1">
        <v>34328.78</v>
      </c>
      <c r="S5253" s="1">
        <v>24971.13</v>
      </c>
      <c r="T5253" s="1">
        <v>24240.07</v>
      </c>
      <c r="U5253" s="1">
        <f>SUM(Report_Summary[Revenue])</f>
        <v>626594850.33999527</v>
      </c>
      <c r="V5253" s="1">
        <f>Report_Summary[[#This Row],[Total Revenue]] / COUNTA(Report_Summary[Membership No])</f>
        <v>62659.485033999525</v>
      </c>
    </row>
    <row r="5254" spans="1:22" x14ac:dyDescent="0.3">
      <c r="A5254" t="s">
        <v>5293</v>
      </c>
      <c r="B5254">
        <v>2024</v>
      </c>
      <c r="C5254" t="s">
        <v>13</v>
      </c>
      <c r="D5254">
        <v>75</v>
      </c>
      <c r="E5254" t="str">
        <f t="shared" si="82"/>
        <v>Old</v>
      </c>
      <c r="F5254" t="s">
        <v>15</v>
      </c>
      <c r="G5254" t="s">
        <v>25</v>
      </c>
      <c r="H5254" t="s">
        <v>29</v>
      </c>
      <c r="I5254">
        <v>25</v>
      </c>
      <c r="J5254">
        <v>1.19</v>
      </c>
      <c r="K5254" t="s">
        <v>33</v>
      </c>
      <c r="L5254" t="s">
        <v>33</v>
      </c>
      <c r="M5254" s="1">
        <v>10841.66</v>
      </c>
      <c r="N5254" s="1">
        <v>2844.54</v>
      </c>
      <c r="O5254" s="1">
        <v>2974.06</v>
      </c>
      <c r="P5254" s="1">
        <v>0</v>
      </c>
      <c r="Q5254" s="1">
        <v>37967.33</v>
      </c>
      <c r="R5254" s="1">
        <v>48288.26</v>
      </c>
      <c r="S5254" s="1">
        <v>-8105.21</v>
      </c>
      <c r="T5254" s="1">
        <v>94360.8</v>
      </c>
      <c r="U5254" s="1">
        <f>SUM(Report_Summary[Revenue])</f>
        <v>626594850.33999527</v>
      </c>
      <c r="V5254" s="1">
        <f>Report_Summary[[#This Row],[Total Revenue]] / COUNTA(Report_Summary[Membership No])</f>
        <v>62659.485033999525</v>
      </c>
    </row>
    <row r="5255" spans="1:22" x14ac:dyDescent="0.3">
      <c r="A5255" t="s">
        <v>5294</v>
      </c>
      <c r="B5255">
        <v>2021</v>
      </c>
      <c r="C5255" t="s">
        <v>13</v>
      </c>
      <c r="D5255">
        <v>27</v>
      </c>
      <c r="E5255" t="str">
        <f t="shared" si="82"/>
        <v>Young</v>
      </c>
      <c r="F5255" t="s">
        <v>15</v>
      </c>
      <c r="G5255" t="s">
        <v>25</v>
      </c>
      <c r="H5255" t="s">
        <v>27</v>
      </c>
      <c r="I5255">
        <v>26</v>
      </c>
      <c r="J5255">
        <v>2.81</v>
      </c>
      <c r="K5255" t="s">
        <v>33</v>
      </c>
      <c r="L5255" t="s">
        <v>33</v>
      </c>
      <c r="M5255" s="1">
        <v>12126.06</v>
      </c>
      <c r="N5255" s="1">
        <v>4916.34</v>
      </c>
      <c r="O5255" s="1">
        <v>7470.23</v>
      </c>
      <c r="P5255" s="1">
        <v>0</v>
      </c>
      <c r="Q5255" s="1">
        <v>33455.29</v>
      </c>
      <c r="R5255" s="1">
        <v>15751.7</v>
      </c>
      <c r="S5255" s="1">
        <v>14168.99</v>
      </c>
      <c r="T5255" s="1">
        <v>35038</v>
      </c>
      <c r="U5255" s="1">
        <f>SUM(Report_Summary[Revenue])</f>
        <v>626594850.33999527</v>
      </c>
      <c r="V5255" s="1">
        <f>Report_Summary[[#This Row],[Total Revenue]] / COUNTA(Report_Summary[Membership No])</f>
        <v>62659.485033999525</v>
      </c>
    </row>
    <row r="5256" spans="1:22" x14ac:dyDescent="0.3">
      <c r="A5256" t="s">
        <v>5295</v>
      </c>
      <c r="B5256">
        <v>2019</v>
      </c>
      <c r="C5256" t="s">
        <v>13</v>
      </c>
      <c r="D5256">
        <v>31</v>
      </c>
      <c r="E5256" t="str">
        <f t="shared" si="82"/>
        <v>Middle Age</v>
      </c>
      <c r="F5256" t="s">
        <v>16</v>
      </c>
      <c r="G5256" t="s">
        <v>25</v>
      </c>
      <c r="H5256" t="s">
        <v>31</v>
      </c>
      <c r="I5256">
        <v>36</v>
      </c>
      <c r="J5256">
        <v>1.84</v>
      </c>
      <c r="K5256" t="s">
        <v>33</v>
      </c>
      <c r="L5256" t="s">
        <v>33</v>
      </c>
      <c r="M5256" s="1">
        <v>16301.5</v>
      </c>
      <c r="N5256" s="1">
        <v>4895.8999999999996</v>
      </c>
      <c r="O5256" s="1">
        <v>1294.71</v>
      </c>
      <c r="P5256" s="1">
        <v>0</v>
      </c>
      <c r="Q5256" s="1">
        <v>58445.67</v>
      </c>
      <c r="R5256" s="1">
        <v>42228.480000000003</v>
      </c>
      <c r="S5256" s="1">
        <v>1853.05</v>
      </c>
      <c r="T5256" s="1">
        <v>98821.1</v>
      </c>
      <c r="U5256" s="1">
        <f>SUM(Report_Summary[Revenue])</f>
        <v>626594850.33999527</v>
      </c>
      <c r="V5256" s="1">
        <f>Report_Summary[[#This Row],[Total Revenue]] / COUNTA(Report_Summary[Membership No])</f>
        <v>62659.485033999525</v>
      </c>
    </row>
    <row r="5257" spans="1:22" x14ac:dyDescent="0.3">
      <c r="A5257" t="s">
        <v>5296</v>
      </c>
      <c r="B5257">
        <v>2016</v>
      </c>
      <c r="C5257" t="s">
        <v>14</v>
      </c>
      <c r="D5257">
        <v>34</v>
      </c>
      <c r="E5257" t="str">
        <f t="shared" si="82"/>
        <v>Middle Age</v>
      </c>
      <c r="F5257" t="s">
        <v>18</v>
      </c>
      <c r="G5257" t="s">
        <v>22</v>
      </c>
      <c r="H5257" t="s">
        <v>27</v>
      </c>
      <c r="I5257">
        <v>17</v>
      </c>
      <c r="J5257">
        <v>2.2400000000000002</v>
      </c>
      <c r="K5257" t="s">
        <v>33</v>
      </c>
      <c r="L5257" t="s">
        <v>33</v>
      </c>
      <c r="M5257" s="1">
        <v>19037.77</v>
      </c>
      <c r="N5257" s="1">
        <v>4842.6000000000004</v>
      </c>
      <c r="O5257" s="1">
        <v>2728.74</v>
      </c>
      <c r="P5257" s="1">
        <v>0</v>
      </c>
      <c r="Q5257" s="1">
        <v>22978.9</v>
      </c>
      <c r="R5257" s="1">
        <v>62931.39</v>
      </c>
      <c r="S5257" s="1">
        <v>-14211.64</v>
      </c>
      <c r="T5257" s="1">
        <v>100121.93</v>
      </c>
      <c r="U5257" s="1">
        <f>SUM(Report_Summary[Revenue])</f>
        <v>626594850.33999527</v>
      </c>
      <c r="V5257" s="1">
        <f>Report_Summary[[#This Row],[Total Revenue]] / COUNTA(Report_Summary[Membership No])</f>
        <v>62659.485033999525</v>
      </c>
    </row>
    <row r="5258" spans="1:22" x14ac:dyDescent="0.3">
      <c r="A5258" t="s">
        <v>5297</v>
      </c>
      <c r="B5258">
        <v>2016</v>
      </c>
      <c r="C5258" t="s">
        <v>13</v>
      </c>
      <c r="D5258">
        <v>72</v>
      </c>
      <c r="E5258" t="str">
        <f t="shared" si="82"/>
        <v>Old</v>
      </c>
      <c r="F5258" t="s">
        <v>21</v>
      </c>
      <c r="G5258" t="s">
        <v>25</v>
      </c>
      <c r="H5258" t="s">
        <v>27</v>
      </c>
      <c r="I5258">
        <v>34</v>
      </c>
      <c r="J5258">
        <v>1.81</v>
      </c>
      <c r="K5258" t="s">
        <v>33</v>
      </c>
      <c r="L5258" t="s">
        <v>33</v>
      </c>
      <c r="M5258" s="1">
        <v>14132.53</v>
      </c>
      <c r="N5258" s="1">
        <v>4318.55</v>
      </c>
      <c r="O5258" s="1">
        <v>7751.18</v>
      </c>
      <c r="P5258" s="1">
        <v>0</v>
      </c>
      <c r="Q5258" s="1">
        <v>36050.1</v>
      </c>
      <c r="R5258" s="1">
        <v>56240.91</v>
      </c>
      <c r="S5258" s="1">
        <v>14023.3</v>
      </c>
      <c r="T5258" s="1">
        <v>78267.710000000006</v>
      </c>
      <c r="U5258" s="1">
        <f>SUM(Report_Summary[Revenue])</f>
        <v>626594850.33999527</v>
      </c>
      <c r="V5258" s="1">
        <f>Report_Summary[[#This Row],[Total Revenue]] / COUNTA(Report_Summary[Membership No])</f>
        <v>62659.485033999525</v>
      </c>
    </row>
    <row r="5259" spans="1:22" x14ac:dyDescent="0.3">
      <c r="A5259" t="s">
        <v>5298</v>
      </c>
      <c r="B5259">
        <v>2017</v>
      </c>
      <c r="C5259" t="s">
        <v>14</v>
      </c>
      <c r="D5259">
        <v>29</v>
      </c>
      <c r="E5259" t="str">
        <f t="shared" si="82"/>
        <v>Young</v>
      </c>
      <c r="F5259" t="s">
        <v>19</v>
      </c>
      <c r="G5259" t="s">
        <v>23</v>
      </c>
      <c r="H5259" t="s">
        <v>30</v>
      </c>
      <c r="I5259">
        <v>29</v>
      </c>
      <c r="J5259">
        <v>2.25</v>
      </c>
      <c r="K5259" t="s">
        <v>33</v>
      </c>
      <c r="L5259" t="s">
        <v>33</v>
      </c>
      <c r="M5259" s="1">
        <v>19208.96</v>
      </c>
      <c r="N5259" s="1">
        <v>507.79</v>
      </c>
      <c r="O5259" s="1">
        <v>3746.09</v>
      </c>
      <c r="P5259" s="1">
        <v>0</v>
      </c>
      <c r="Q5259" s="1">
        <v>35192.11</v>
      </c>
      <c r="R5259" s="1">
        <v>37059.370000000003</v>
      </c>
      <c r="S5259" s="1">
        <v>15741.34</v>
      </c>
      <c r="T5259" s="1">
        <v>56510.14</v>
      </c>
      <c r="U5259" s="1">
        <f>SUM(Report_Summary[Revenue])</f>
        <v>626594850.33999527</v>
      </c>
      <c r="V5259" s="1">
        <f>Report_Summary[[#This Row],[Total Revenue]] / COUNTA(Report_Summary[Membership No])</f>
        <v>62659.485033999525</v>
      </c>
    </row>
    <row r="5260" spans="1:22" x14ac:dyDescent="0.3">
      <c r="A5260" t="s">
        <v>5299</v>
      </c>
      <c r="B5260">
        <v>2016</v>
      </c>
      <c r="C5260" t="s">
        <v>13</v>
      </c>
      <c r="D5260">
        <v>32</v>
      </c>
      <c r="E5260" t="str">
        <f t="shared" si="82"/>
        <v>Middle Age</v>
      </c>
      <c r="F5260" t="s">
        <v>21</v>
      </c>
      <c r="G5260" t="s">
        <v>25</v>
      </c>
      <c r="H5260" t="s">
        <v>28</v>
      </c>
      <c r="I5260">
        <v>35</v>
      </c>
      <c r="J5260">
        <v>2.06</v>
      </c>
      <c r="K5260" t="s">
        <v>33</v>
      </c>
      <c r="L5260" t="s">
        <v>33</v>
      </c>
      <c r="M5260" s="1">
        <v>7745.14</v>
      </c>
      <c r="N5260" s="1">
        <v>3898.9</v>
      </c>
      <c r="O5260" s="1">
        <v>668.73</v>
      </c>
      <c r="P5260" s="1">
        <v>0</v>
      </c>
      <c r="Q5260" s="1">
        <v>27674.75</v>
      </c>
      <c r="R5260" s="1">
        <v>25610.880000000001</v>
      </c>
      <c r="S5260" s="1">
        <v>12197.83</v>
      </c>
      <c r="T5260" s="1">
        <v>41087.800000000003</v>
      </c>
      <c r="U5260" s="1">
        <f>SUM(Report_Summary[Revenue])</f>
        <v>626594850.33999527</v>
      </c>
      <c r="V5260" s="1">
        <f>Report_Summary[[#This Row],[Total Revenue]] / COUNTA(Report_Summary[Membership No])</f>
        <v>62659.485033999525</v>
      </c>
    </row>
    <row r="5261" spans="1:22" x14ac:dyDescent="0.3">
      <c r="A5261" t="s">
        <v>5300</v>
      </c>
      <c r="B5261">
        <v>2017</v>
      </c>
      <c r="C5261" t="s">
        <v>14</v>
      </c>
      <c r="D5261">
        <v>23</v>
      </c>
      <c r="E5261" t="str">
        <f t="shared" si="82"/>
        <v>Young</v>
      </c>
      <c r="F5261" t="s">
        <v>19</v>
      </c>
      <c r="G5261" t="s">
        <v>25</v>
      </c>
      <c r="H5261" t="s">
        <v>27</v>
      </c>
      <c r="I5261">
        <v>41</v>
      </c>
      <c r="J5261">
        <v>2.64</v>
      </c>
      <c r="K5261" t="s">
        <v>33</v>
      </c>
      <c r="L5261" t="s">
        <v>33</v>
      </c>
      <c r="M5261" s="1">
        <v>4644.07</v>
      </c>
      <c r="N5261" s="1">
        <v>3940.59</v>
      </c>
      <c r="O5261" s="1">
        <v>6445.66</v>
      </c>
      <c r="P5261" s="1">
        <v>0</v>
      </c>
      <c r="Q5261" s="1">
        <v>10704.58</v>
      </c>
      <c r="R5261" s="1">
        <v>6662.26</v>
      </c>
      <c r="S5261" s="1">
        <v>576.15</v>
      </c>
      <c r="T5261" s="1">
        <v>16790.689999999999</v>
      </c>
      <c r="U5261" s="1">
        <f>SUM(Report_Summary[Revenue])</f>
        <v>626594850.33999527</v>
      </c>
      <c r="V5261" s="1">
        <f>Report_Summary[[#This Row],[Total Revenue]] / COUNTA(Report_Summary[Membership No])</f>
        <v>62659.485033999525</v>
      </c>
    </row>
    <row r="5262" spans="1:22" x14ac:dyDescent="0.3">
      <c r="A5262" t="s">
        <v>5301</v>
      </c>
      <c r="B5262">
        <v>2023</v>
      </c>
      <c r="C5262" t="s">
        <v>13</v>
      </c>
      <c r="D5262">
        <v>35</v>
      </c>
      <c r="E5262" t="str">
        <f t="shared" si="82"/>
        <v>Middle Age</v>
      </c>
      <c r="F5262" t="s">
        <v>20</v>
      </c>
      <c r="G5262" t="s">
        <v>22</v>
      </c>
      <c r="H5262" t="s">
        <v>28</v>
      </c>
      <c r="I5262">
        <v>42</v>
      </c>
      <c r="J5262">
        <v>2.1800000000000002</v>
      </c>
      <c r="K5262" t="s">
        <v>33</v>
      </c>
      <c r="L5262" t="s">
        <v>33</v>
      </c>
      <c r="M5262" s="1">
        <v>18131.419999999998</v>
      </c>
      <c r="N5262" s="1">
        <v>956.74</v>
      </c>
      <c r="O5262" s="1">
        <v>3387.9</v>
      </c>
      <c r="P5262" s="1">
        <v>0</v>
      </c>
      <c r="Q5262" s="1">
        <v>64446.74</v>
      </c>
      <c r="R5262" s="1">
        <v>64848.05</v>
      </c>
      <c r="S5262" s="1">
        <v>-2177.08</v>
      </c>
      <c r="T5262" s="1">
        <v>131471.87</v>
      </c>
      <c r="U5262" s="1">
        <f>SUM(Report_Summary[Revenue])</f>
        <v>626594850.33999527</v>
      </c>
      <c r="V5262" s="1">
        <f>Report_Summary[[#This Row],[Total Revenue]] / COUNTA(Report_Summary[Membership No])</f>
        <v>62659.485033999525</v>
      </c>
    </row>
    <row r="5263" spans="1:22" x14ac:dyDescent="0.3">
      <c r="A5263" t="s">
        <v>5302</v>
      </c>
      <c r="B5263">
        <v>2018</v>
      </c>
      <c r="C5263" t="s">
        <v>13</v>
      </c>
      <c r="D5263">
        <v>24</v>
      </c>
      <c r="E5263" t="str">
        <f t="shared" si="82"/>
        <v>Young</v>
      </c>
      <c r="F5263" t="s">
        <v>20</v>
      </c>
      <c r="G5263" t="s">
        <v>25</v>
      </c>
      <c r="H5263" t="s">
        <v>26</v>
      </c>
      <c r="I5263">
        <v>31</v>
      </c>
      <c r="J5263">
        <v>2.94</v>
      </c>
      <c r="K5263" t="s">
        <v>32</v>
      </c>
      <c r="L5263" t="s">
        <v>33</v>
      </c>
      <c r="M5263" s="1">
        <v>14716.21</v>
      </c>
      <c r="N5263" s="1">
        <v>366.49</v>
      </c>
      <c r="O5263" s="1">
        <v>2429.14</v>
      </c>
      <c r="P5263" s="1">
        <v>0</v>
      </c>
      <c r="Q5263" s="1">
        <v>39182.75</v>
      </c>
      <c r="R5263" s="1">
        <v>24780.3</v>
      </c>
      <c r="S5263" s="1">
        <v>-3400.15</v>
      </c>
      <c r="T5263" s="1">
        <v>67363.199999999997</v>
      </c>
      <c r="U5263" s="1">
        <f>SUM(Report_Summary[Revenue])</f>
        <v>626594850.33999527</v>
      </c>
      <c r="V5263" s="1">
        <f>Report_Summary[[#This Row],[Total Revenue]] / COUNTA(Report_Summary[Membership No])</f>
        <v>62659.485033999525</v>
      </c>
    </row>
    <row r="5264" spans="1:22" x14ac:dyDescent="0.3">
      <c r="A5264" t="s">
        <v>5303</v>
      </c>
      <c r="B5264">
        <v>2018</v>
      </c>
      <c r="C5264" t="s">
        <v>14</v>
      </c>
      <c r="D5264">
        <v>57</v>
      </c>
      <c r="E5264" t="str">
        <f t="shared" si="82"/>
        <v>Old</v>
      </c>
      <c r="F5264" t="s">
        <v>21</v>
      </c>
      <c r="G5264" t="s">
        <v>23</v>
      </c>
      <c r="H5264" t="s">
        <v>27</v>
      </c>
      <c r="I5264">
        <v>26</v>
      </c>
      <c r="J5264">
        <v>2.3199999999999998</v>
      </c>
      <c r="K5264" t="s">
        <v>33</v>
      </c>
      <c r="L5264" t="s">
        <v>33</v>
      </c>
      <c r="M5264" s="1">
        <v>14216.96</v>
      </c>
      <c r="N5264" s="1">
        <v>1418.2</v>
      </c>
      <c r="O5264" s="1">
        <v>109.05</v>
      </c>
      <c r="P5264" s="1">
        <v>0</v>
      </c>
      <c r="Q5264" s="1">
        <v>55806.16</v>
      </c>
      <c r="R5264" s="1">
        <v>55044.25</v>
      </c>
      <c r="S5264" s="1">
        <v>-25880.62</v>
      </c>
      <c r="T5264" s="1">
        <v>136731.03</v>
      </c>
      <c r="U5264" s="1">
        <f>SUM(Report_Summary[Revenue])</f>
        <v>626594850.33999527</v>
      </c>
      <c r="V5264" s="1">
        <f>Report_Summary[[#This Row],[Total Revenue]] / COUNTA(Report_Summary[Membership No])</f>
        <v>62659.485033999525</v>
      </c>
    </row>
    <row r="5265" spans="1:22" x14ac:dyDescent="0.3">
      <c r="A5265" t="s">
        <v>5304</v>
      </c>
      <c r="B5265">
        <v>2022</v>
      </c>
      <c r="C5265" t="s">
        <v>14</v>
      </c>
      <c r="D5265">
        <v>66</v>
      </c>
      <c r="E5265" t="str">
        <f t="shared" si="82"/>
        <v>Old</v>
      </c>
      <c r="F5265" t="s">
        <v>16</v>
      </c>
      <c r="G5265" t="s">
        <v>22</v>
      </c>
      <c r="H5265" t="s">
        <v>27</v>
      </c>
      <c r="I5265">
        <v>38</v>
      </c>
      <c r="J5265">
        <v>1.52</v>
      </c>
      <c r="K5265" t="s">
        <v>33</v>
      </c>
      <c r="L5265" t="s">
        <v>33</v>
      </c>
      <c r="M5265" s="1">
        <v>14307.32</v>
      </c>
      <c r="N5265" s="1">
        <v>1076.1600000000001</v>
      </c>
      <c r="O5265" s="1">
        <v>4453.91</v>
      </c>
      <c r="P5265" s="1">
        <v>0</v>
      </c>
      <c r="Q5265" s="1">
        <v>18475.28</v>
      </c>
      <c r="R5265" s="1">
        <v>34781.9</v>
      </c>
      <c r="S5265" s="1">
        <v>8465.18</v>
      </c>
      <c r="T5265" s="1">
        <v>44792</v>
      </c>
      <c r="U5265" s="1">
        <f>SUM(Report_Summary[Revenue])</f>
        <v>626594850.33999527</v>
      </c>
      <c r="V5265" s="1">
        <f>Report_Summary[[#This Row],[Total Revenue]] / COUNTA(Report_Summary[Membership No])</f>
        <v>62659.485033999525</v>
      </c>
    </row>
    <row r="5266" spans="1:22" x14ac:dyDescent="0.3">
      <c r="A5266" t="s">
        <v>5305</v>
      </c>
      <c r="B5266">
        <v>2024</v>
      </c>
      <c r="C5266" t="s">
        <v>13</v>
      </c>
      <c r="D5266">
        <v>57</v>
      </c>
      <c r="E5266" t="str">
        <f t="shared" si="82"/>
        <v>Old</v>
      </c>
      <c r="F5266" t="s">
        <v>19</v>
      </c>
      <c r="G5266" t="s">
        <v>23</v>
      </c>
      <c r="H5266" t="s">
        <v>27</v>
      </c>
      <c r="I5266">
        <v>37</v>
      </c>
      <c r="J5266">
        <v>2.72</v>
      </c>
      <c r="K5266" t="s">
        <v>33</v>
      </c>
      <c r="L5266" t="s">
        <v>33</v>
      </c>
      <c r="M5266" s="1">
        <v>10070.99</v>
      </c>
      <c r="N5266" s="1">
        <v>600.42999999999995</v>
      </c>
      <c r="O5266" s="1">
        <v>7619.02</v>
      </c>
      <c r="P5266" s="1">
        <v>0</v>
      </c>
      <c r="Q5266" s="1">
        <v>31271.46</v>
      </c>
      <c r="R5266" s="1">
        <v>37291.07</v>
      </c>
      <c r="S5266" s="1">
        <v>-19589.78</v>
      </c>
      <c r="T5266" s="1">
        <v>88152.31</v>
      </c>
      <c r="U5266" s="1">
        <f>SUM(Report_Summary[Revenue])</f>
        <v>626594850.33999527</v>
      </c>
      <c r="V5266" s="1">
        <f>Report_Summary[[#This Row],[Total Revenue]] / COUNTA(Report_Summary[Membership No])</f>
        <v>62659.485033999525</v>
      </c>
    </row>
    <row r="5267" spans="1:22" x14ac:dyDescent="0.3">
      <c r="A5267" t="s">
        <v>5306</v>
      </c>
      <c r="B5267">
        <v>2019</v>
      </c>
      <c r="C5267" t="s">
        <v>13</v>
      </c>
      <c r="D5267">
        <v>26</v>
      </c>
      <c r="E5267" t="str">
        <f t="shared" si="82"/>
        <v>Young</v>
      </c>
      <c r="F5267" t="s">
        <v>21</v>
      </c>
      <c r="G5267" t="s">
        <v>23</v>
      </c>
      <c r="H5267" t="s">
        <v>31</v>
      </c>
      <c r="I5267">
        <v>20</v>
      </c>
      <c r="J5267">
        <v>2.41</v>
      </c>
      <c r="K5267" t="s">
        <v>32</v>
      </c>
      <c r="L5267" t="s">
        <v>33</v>
      </c>
      <c r="M5267" s="1">
        <v>3820.43</v>
      </c>
      <c r="N5267" s="1">
        <v>435.25</v>
      </c>
      <c r="O5267" s="1">
        <v>4837.74</v>
      </c>
      <c r="P5267" s="1">
        <v>0</v>
      </c>
      <c r="Q5267" s="1">
        <v>15838.01</v>
      </c>
      <c r="R5267" s="1">
        <v>6479.57</v>
      </c>
      <c r="S5267" s="1">
        <v>14614.89</v>
      </c>
      <c r="T5267" s="1">
        <v>7702.69</v>
      </c>
      <c r="U5267" s="1">
        <f>SUM(Report_Summary[Revenue])</f>
        <v>626594850.33999527</v>
      </c>
      <c r="V5267" s="1">
        <f>Report_Summary[[#This Row],[Total Revenue]] / COUNTA(Report_Summary[Membership No])</f>
        <v>62659.485033999525</v>
      </c>
    </row>
    <row r="5268" spans="1:22" x14ac:dyDescent="0.3">
      <c r="A5268" t="s">
        <v>5307</v>
      </c>
      <c r="B5268">
        <v>2021</v>
      </c>
      <c r="C5268" t="s">
        <v>14</v>
      </c>
      <c r="D5268">
        <v>48</v>
      </c>
      <c r="E5268" t="str">
        <f t="shared" si="82"/>
        <v>Middle Age</v>
      </c>
      <c r="F5268" t="s">
        <v>15</v>
      </c>
      <c r="G5268" t="s">
        <v>23</v>
      </c>
      <c r="H5268" t="s">
        <v>31</v>
      </c>
      <c r="I5268">
        <v>26</v>
      </c>
      <c r="J5268">
        <v>1.1499999999999999</v>
      </c>
      <c r="K5268" t="s">
        <v>32</v>
      </c>
      <c r="L5268" t="s">
        <v>33</v>
      </c>
      <c r="M5268" s="1">
        <v>17750.009999999998</v>
      </c>
      <c r="N5268" s="1">
        <v>4762.63</v>
      </c>
      <c r="O5268" s="1">
        <v>700.18</v>
      </c>
      <c r="P5268" s="1">
        <v>0</v>
      </c>
      <c r="Q5268" s="1">
        <v>23672.52</v>
      </c>
      <c r="R5268" s="1">
        <v>74448.479999999996</v>
      </c>
      <c r="S5268" s="1">
        <v>17122.37</v>
      </c>
      <c r="T5268" s="1">
        <v>80998.63</v>
      </c>
      <c r="U5268" s="1">
        <f>SUM(Report_Summary[Revenue])</f>
        <v>626594850.33999527</v>
      </c>
      <c r="V5268" s="1">
        <f>Report_Summary[[#This Row],[Total Revenue]] / COUNTA(Report_Summary[Membership No])</f>
        <v>62659.485033999525</v>
      </c>
    </row>
    <row r="5269" spans="1:22" x14ac:dyDescent="0.3">
      <c r="A5269" t="s">
        <v>5308</v>
      </c>
      <c r="B5269">
        <v>2018</v>
      </c>
      <c r="C5269" t="s">
        <v>13</v>
      </c>
      <c r="D5269">
        <v>62</v>
      </c>
      <c r="E5269" t="str">
        <f t="shared" si="82"/>
        <v>Old</v>
      </c>
      <c r="F5269" t="s">
        <v>18</v>
      </c>
      <c r="G5269" t="s">
        <v>25</v>
      </c>
      <c r="H5269" t="s">
        <v>28</v>
      </c>
      <c r="I5269">
        <v>24</v>
      </c>
      <c r="J5269">
        <v>2.7</v>
      </c>
      <c r="K5269" t="s">
        <v>33</v>
      </c>
      <c r="L5269" t="s">
        <v>33</v>
      </c>
      <c r="M5269" s="1">
        <v>16548.38</v>
      </c>
      <c r="N5269" s="1">
        <v>367.09</v>
      </c>
      <c r="O5269" s="1">
        <v>6431.84</v>
      </c>
      <c r="P5269" s="1">
        <v>0</v>
      </c>
      <c r="Q5269" s="1">
        <v>57397.8</v>
      </c>
      <c r="R5269" s="1">
        <v>52463.93</v>
      </c>
      <c r="S5269" s="1">
        <v>20265.150000000001</v>
      </c>
      <c r="T5269" s="1">
        <v>89596.58</v>
      </c>
      <c r="U5269" s="1">
        <f>SUM(Report_Summary[Revenue])</f>
        <v>626594850.33999527</v>
      </c>
      <c r="V5269" s="1">
        <f>Report_Summary[[#This Row],[Total Revenue]] / COUNTA(Report_Summary[Membership No])</f>
        <v>62659.485033999525</v>
      </c>
    </row>
    <row r="5270" spans="1:22" x14ac:dyDescent="0.3">
      <c r="A5270" t="s">
        <v>5309</v>
      </c>
      <c r="B5270">
        <v>2015</v>
      </c>
      <c r="C5270" t="s">
        <v>13</v>
      </c>
      <c r="D5270">
        <v>76</v>
      </c>
      <c r="E5270" t="str">
        <f t="shared" si="82"/>
        <v>Old</v>
      </c>
      <c r="F5270" t="s">
        <v>18</v>
      </c>
      <c r="G5270" t="s">
        <v>23</v>
      </c>
      <c r="H5270" t="s">
        <v>30</v>
      </c>
      <c r="I5270">
        <v>35</v>
      </c>
      <c r="J5270">
        <v>2.39</v>
      </c>
      <c r="K5270" t="s">
        <v>32</v>
      </c>
      <c r="L5270" t="s">
        <v>33</v>
      </c>
      <c r="M5270" s="1">
        <v>9303.77</v>
      </c>
      <c r="N5270" s="1">
        <v>923.34</v>
      </c>
      <c r="O5270" s="1">
        <v>1781.7</v>
      </c>
      <c r="P5270" s="1">
        <v>0</v>
      </c>
      <c r="Q5270" s="1">
        <v>41619.629999999997</v>
      </c>
      <c r="R5270" s="1">
        <v>45338.39</v>
      </c>
      <c r="S5270" s="1">
        <v>-25858.93</v>
      </c>
      <c r="T5270" s="1">
        <v>112816.95</v>
      </c>
      <c r="U5270" s="1">
        <f>SUM(Report_Summary[Revenue])</f>
        <v>626594850.33999527</v>
      </c>
      <c r="V5270" s="1">
        <f>Report_Summary[[#This Row],[Total Revenue]] / COUNTA(Report_Summary[Membership No])</f>
        <v>62659.485033999525</v>
      </c>
    </row>
    <row r="5271" spans="1:22" x14ac:dyDescent="0.3">
      <c r="A5271" t="s">
        <v>5310</v>
      </c>
      <c r="B5271">
        <v>2023</v>
      </c>
      <c r="C5271" t="s">
        <v>14</v>
      </c>
      <c r="D5271">
        <v>35</v>
      </c>
      <c r="E5271" t="str">
        <f t="shared" si="82"/>
        <v>Middle Age</v>
      </c>
      <c r="F5271" t="s">
        <v>21</v>
      </c>
      <c r="G5271" t="s">
        <v>25</v>
      </c>
      <c r="H5271" t="s">
        <v>31</v>
      </c>
      <c r="I5271">
        <v>34</v>
      </c>
      <c r="J5271">
        <v>1.98</v>
      </c>
      <c r="K5271" t="s">
        <v>32</v>
      </c>
      <c r="L5271" t="s">
        <v>33</v>
      </c>
      <c r="M5271" s="1">
        <v>16637.759999999998</v>
      </c>
      <c r="N5271" s="1">
        <v>1122.3699999999999</v>
      </c>
      <c r="O5271" s="1">
        <v>2839.45</v>
      </c>
      <c r="P5271" s="1">
        <v>0</v>
      </c>
      <c r="Q5271" s="1">
        <v>25226.81</v>
      </c>
      <c r="R5271" s="1">
        <v>24219.84</v>
      </c>
      <c r="S5271" s="1">
        <v>-28855.15</v>
      </c>
      <c r="T5271" s="1">
        <v>78301.8</v>
      </c>
      <c r="U5271" s="1">
        <f>SUM(Report_Summary[Revenue])</f>
        <v>626594850.33999527</v>
      </c>
      <c r="V5271" s="1">
        <f>Report_Summary[[#This Row],[Total Revenue]] / COUNTA(Report_Summary[Membership No])</f>
        <v>62659.485033999525</v>
      </c>
    </row>
    <row r="5272" spans="1:22" x14ac:dyDescent="0.3">
      <c r="A5272" t="s">
        <v>5311</v>
      </c>
      <c r="B5272">
        <v>2023</v>
      </c>
      <c r="C5272" t="s">
        <v>13</v>
      </c>
      <c r="D5272">
        <v>32</v>
      </c>
      <c r="E5272" t="str">
        <f t="shared" si="82"/>
        <v>Middle Age</v>
      </c>
      <c r="F5272" t="s">
        <v>17</v>
      </c>
      <c r="G5272" t="s">
        <v>25</v>
      </c>
      <c r="H5272" t="s">
        <v>28</v>
      </c>
      <c r="I5272">
        <v>31</v>
      </c>
      <c r="J5272">
        <v>2.77</v>
      </c>
      <c r="K5272" t="s">
        <v>33</v>
      </c>
      <c r="L5272" t="s">
        <v>33</v>
      </c>
      <c r="M5272" s="1">
        <v>19522.169999999998</v>
      </c>
      <c r="N5272" s="1">
        <v>4685.66</v>
      </c>
      <c r="O5272" s="1">
        <v>5434.93</v>
      </c>
      <c r="P5272" s="1">
        <v>0</v>
      </c>
      <c r="Q5272" s="1">
        <v>71583.64</v>
      </c>
      <c r="R5272" s="1">
        <v>30251.15</v>
      </c>
      <c r="S5272" s="1">
        <v>-15366.84</v>
      </c>
      <c r="T5272" s="1">
        <v>117201.63</v>
      </c>
      <c r="U5272" s="1">
        <f>SUM(Report_Summary[Revenue])</f>
        <v>626594850.33999527</v>
      </c>
      <c r="V5272" s="1">
        <f>Report_Summary[[#This Row],[Total Revenue]] / COUNTA(Report_Summary[Membership No])</f>
        <v>62659.485033999525</v>
      </c>
    </row>
    <row r="5273" spans="1:22" x14ac:dyDescent="0.3">
      <c r="A5273" t="s">
        <v>5312</v>
      </c>
      <c r="B5273">
        <v>2022</v>
      </c>
      <c r="C5273" t="s">
        <v>14</v>
      </c>
      <c r="D5273">
        <v>51</v>
      </c>
      <c r="E5273" t="str">
        <f t="shared" si="82"/>
        <v>Middle Age</v>
      </c>
      <c r="F5273" t="s">
        <v>21</v>
      </c>
      <c r="G5273" t="s">
        <v>25</v>
      </c>
      <c r="H5273" t="s">
        <v>31</v>
      </c>
      <c r="I5273">
        <v>30</v>
      </c>
      <c r="J5273">
        <v>2.85</v>
      </c>
      <c r="K5273" t="s">
        <v>32</v>
      </c>
      <c r="L5273" t="s">
        <v>33</v>
      </c>
      <c r="M5273" s="1">
        <v>3063.31</v>
      </c>
      <c r="N5273" s="1">
        <v>3230.09</v>
      </c>
      <c r="O5273" s="1">
        <v>2922.97</v>
      </c>
      <c r="P5273" s="1">
        <v>0</v>
      </c>
      <c r="Q5273" s="1">
        <v>6730.89</v>
      </c>
      <c r="R5273" s="1">
        <v>12758.27</v>
      </c>
      <c r="S5273" s="1">
        <v>-27451.85</v>
      </c>
      <c r="T5273" s="1">
        <v>46941.01</v>
      </c>
      <c r="U5273" s="1">
        <f>SUM(Report_Summary[Revenue])</f>
        <v>626594850.33999527</v>
      </c>
      <c r="V5273" s="1">
        <f>Report_Summary[[#This Row],[Total Revenue]] / COUNTA(Report_Summary[Membership No])</f>
        <v>62659.485033999525</v>
      </c>
    </row>
    <row r="5274" spans="1:22" x14ac:dyDescent="0.3">
      <c r="A5274" t="s">
        <v>5313</v>
      </c>
      <c r="B5274">
        <v>2016</v>
      </c>
      <c r="C5274" t="s">
        <v>13</v>
      </c>
      <c r="D5274">
        <v>31</v>
      </c>
      <c r="E5274" t="str">
        <f t="shared" si="82"/>
        <v>Middle Age</v>
      </c>
      <c r="F5274" t="s">
        <v>21</v>
      </c>
      <c r="G5274" t="s">
        <v>25</v>
      </c>
      <c r="H5274" t="s">
        <v>26</v>
      </c>
      <c r="I5274">
        <v>28</v>
      </c>
      <c r="J5274">
        <v>2.89</v>
      </c>
      <c r="K5274" t="s">
        <v>32</v>
      </c>
      <c r="L5274" t="s">
        <v>33</v>
      </c>
      <c r="M5274" s="1">
        <v>14496.66</v>
      </c>
      <c r="N5274" s="1">
        <v>3216.28</v>
      </c>
      <c r="O5274" s="1">
        <v>1434.26</v>
      </c>
      <c r="P5274" s="1">
        <v>0</v>
      </c>
      <c r="Q5274" s="1">
        <v>57166.52</v>
      </c>
      <c r="R5274" s="1">
        <v>29137.98</v>
      </c>
      <c r="S5274" s="1">
        <v>9237.25</v>
      </c>
      <c r="T5274" s="1">
        <v>77067.25</v>
      </c>
      <c r="U5274" s="1">
        <f>SUM(Report_Summary[Revenue])</f>
        <v>626594850.33999527</v>
      </c>
      <c r="V5274" s="1">
        <f>Report_Summary[[#This Row],[Total Revenue]] / COUNTA(Report_Summary[Membership No])</f>
        <v>62659.485033999525</v>
      </c>
    </row>
    <row r="5275" spans="1:22" x14ac:dyDescent="0.3">
      <c r="A5275" t="s">
        <v>5314</v>
      </c>
      <c r="B5275">
        <v>2018</v>
      </c>
      <c r="C5275" t="s">
        <v>14</v>
      </c>
      <c r="D5275">
        <v>31</v>
      </c>
      <c r="E5275" t="str">
        <f t="shared" si="82"/>
        <v>Middle Age</v>
      </c>
      <c r="F5275" t="s">
        <v>20</v>
      </c>
      <c r="G5275" t="s">
        <v>25</v>
      </c>
      <c r="H5275" t="s">
        <v>31</v>
      </c>
      <c r="I5275">
        <v>23</v>
      </c>
      <c r="J5275">
        <v>2.0099999999999998</v>
      </c>
      <c r="K5275" t="s">
        <v>33</v>
      </c>
      <c r="L5275" t="s">
        <v>33</v>
      </c>
      <c r="M5275" s="1">
        <v>17886.73</v>
      </c>
      <c r="N5275" s="1">
        <v>2915.63</v>
      </c>
      <c r="O5275" s="1">
        <v>4834.51</v>
      </c>
      <c r="P5275" s="1">
        <v>0</v>
      </c>
      <c r="Q5275" s="1">
        <v>89352.79</v>
      </c>
      <c r="R5275" s="1">
        <v>87379.96</v>
      </c>
      <c r="S5275" s="1">
        <v>27195.05</v>
      </c>
      <c r="T5275" s="1">
        <v>149537.70000000001</v>
      </c>
      <c r="U5275" s="1">
        <f>SUM(Report_Summary[Revenue])</f>
        <v>626594850.33999527</v>
      </c>
      <c r="V5275" s="1">
        <f>Report_Summary[[#This Row],[Total Revenue]] / COUNTA(Report_Summary[Membership No])</f>
        <v>62659.485033999525</v>
      </c>
    </row>
    <row r="5276" spans="1:22" x14ac:dyDescent="0.3">
      <c r="A5276" t="s">
        <v>5315</v>
      </c>
      <c r="B5276">
        <v>2017</v>
      </c>
      <c r="C5276" t="s">
        <v>14</v>
      </c>
      <c r="D5276">
        <v>74</v>
      </c>
      <c r="E5276" t="str">
        <f t="shared" si="82"/>
        <v>Old</v>
      </c>
      <c r="F5276" t="s">
        <v>15</v>
      </c>
      <c r="G5276" t="s">
        <v>22</v>
      </c>
      <c r="H5276" t="s">
        <v>28</v>
      </c>
      <c r="I5276">
        <v>38</v>
      </c>
      <c r="J5276">
        <v>2.14</v>
      </c>
      <c r="K5276" t="s">
        <v>32</v>
      </c>
      <c r="L5276" t="s">
        <v>33</v>
      </c>
      <c r="M5276" s="1">
        <v>16715.73</v>
      </c>
      <c r="N5276" s="1">
        <v>1879.49</v>
      </c>
      <c r="O5276" s="1">
        <v>7951.77</v>
      </c>
      <c r="P5276" s="1">
        <v>0</v>
      </c>
      <c r="Q5276" s="1">
        <v>51015.53</v>
      </c>
      <c r="R5276" s="1">
        <v>82247.41</v>
      </c>
      <c r="S5276" s="1">
        <v>-21192.01</v>
      </c>
      <c r="T5276" s="1">
        <v>154454.95000000001</v>
      </c>
      <c r="U5276" s="1">
        <f>SUM(Report_Summary[Revenue])</f>
        <v>626594850.33999527</v>
      </c>
      <c r="V5276" s="1">
        <f>Report_Summary[[#This Row],[Total Revenue]] / COUNTA(Report_Summary[Membership No])</f>
        <v>62659.485033999525</v>
      </c>
    </row>
    <row r="5277" spans="1:22" x14ac:dyDescent="0.3">
      <c r="A5277" t="s">
        <v>5316</v>
      </c>
      <c r="B5277">
        <v>2021</v>
      </c>
      <c r="C5277" t="s">
        <v>13</v>
      </c>
      <c r="D5277">
        <v>66</v>
      </c>
      <c r="E5277" t="str">
        <f t="shared" si="82"/>
        <v>Old</v>
      </c>
      <c r="F5277" t="s">
        <v>18</v>
      </c>
      <c r="G5277" t="s">
        <v>24</v>
      </c>
      <c r="H5277" t="s">
        <v>30</v>
      </c>
      <c r="I5277">
        <v>42</v>
      </c>
      <c r="J5277">
        <v>2.95</v>
      </c>
      <c r="K5277" t="s">
        <v>33</v>
      </c>
      <c r="L5277" t="s">
        <v>33</v>
      </c>
      <c r="M5277" s="1">
        <v>15311.13</v>
      </c>
      <c r="N5277" s="1">
        <v>3524.22</v>
      </c>
      <c r="O5277" s="1">
        <v>3571.79</v>
      </c>
      <c r="P5277" s="1">
        <v>0</v>
      </c>
      <c r="Q5277" s="1">
        <v>29403.26</v>
      </c>
      <c r="R5277" s="1">
        <v>26472.06</v>
      </c>
      <c r="S5277" s="1">
        <v>24273.89</v>
      </c>
      <c r="T5277" s="1">
        <v>31601.43</v>
      </c>
      <c r="U5277" s="1">
        <f>SUM(Report_Summary[Revenue])</f>
        <v>626594850.33999527</v>
      </c>
      <c r="V5277" s="1">
        <f>Report_Summary[[#This Row],[Total Revenue]] / COUNTA(Report_Summary[Membership No])</f>
        <v>62659.485033999525</v>
      </c>
    </row>
    <row r="5278" spans="1:22" x14ac:dyDescent="0.3">
      <c r="A5278" t="s">
        <v>5317</v>
      </c>
      <c r="B5278">
        <v>2022</v>
      </c>
      <c r="C5278" t="s">
        <v>13</v>
      </c>
      <c r="D5278">
        <v>21</v>
      </c>
      <c r="E5278" t="str">
        <f t="shared" si="82"/>
        <v>Young</v>
      </c>
      <c r="F5278" t="s">
        <v>21</v>
      </c>
      <c r="G5278" t="s">
        <v>25</v>
      </c>
      <c r="H5278" t="s">
        <v>31</v>
      </c>
      <c r="I5278">
        <v>26</v>
      </c>
      <c r="J5278">
        <v>2.73</v>
      </c>
      <c r="K5278" t="s">
        <v>33</v>
      </c>
      <c r="L5278" t="s">
        <v>33</v>
      </c>
      <c r="M5278" s="1">
        <v>2081.89</v>
      </c>
      <c r="N5278" s="1">
        <v>1663.21</v>
      </c>
      <c r="O5278" s="1">
        <v>1327.42</v>
      </c>
      <c r="P5278" s="1">
        <v>0</v>
      </c>
      <c r="Q5278" s="1">
        <v>9919.36</v>
      </c>
      <c r="R5278" s="1">
        <v>6796.93</v>
      </c>
      <c r="S5278" s="1">
        <v>14248.64</v>
      </c>
      <c r="T5278" s="1">
        <v>2467.65</v>
      </c>
      <c r="U5278" s="1">
        <f>SUM(Report_Summary[Revenue])</f>
        <v>626594850.33999527</v>
      </c>
      <c r="V5278" s="1">
        <f>Report_Summary[[#This Row],[Total Revenue]] / COUNTA(Report_Summary[Membership No])</f>
        <v>62659.485033999525</v>
      </c>
    </row>
    <row r="5279" spans="1:22" x14ac:dyDescent="0.3">
      <c r="A5279" t="s">
        <v>5318</v>
      </c>
      <c r="B5279">
        <v>2016</v>
      </c>
      <c r="C5279" t="s">
        <v>13</v>
      </c>
      <c r="D5279">
        <v>39</v>
      </c>
      <c r="E5279" t="str">
        <f t="shared" si="82"/>
        <v>Middle Age</v>
      </c>
      <c r="F5279" t="s">
        <v>20</v>
      </c>
      <c r="G5279" t="s">
        <v>23</v>
      </c>
      <c r="H5279" t="s">
        <v>31</v>
      </c>
      <c r="I5279">
        <v>34</v>
      </c>
      <c r="J5279">
        <v>1.92</v>
      </c>
      <c r="K5279" t="s">
        <v>33</v>
      </c>
      <c r="L5279" t="s">
        <v>33</v>
      </c>
      <c r="M5279" s="1">
        <v>9211.74</v>
      </c>
      <c r="N5279" s="1">
        <v>1380.02</v>
      </c>
      <c r="O5279" s="1">
        <v>3698.89</v>
      </c>
      <c r="P5279" s="1">
        <v>0</v>
      </c>
      <c r="Q5279" s="1">
        <v>40235.72</v>
      </c>
      <c r="R5279" s="1">
        <v>33258.67</v>
      </c>
      <c r="S5279" s="1">
        <v>29707.19</v>
      </c>
      <c r="T5279" s="1">
        <v>43787.199999999997</v>
      </c>
      <c r="U5279" s="1">
        <f>SUM(Report_Summary[Revenue])</f>
        <v>626594850.33999527</v>
      </c>
      <c r="V5279" s="1">
        <f>Report_Summary[[#This Row],[Total Revenue]] / COUNTA(Report_Summary[Membership No])</f>
        <v>62659.485033999525</v>
      </c>
    </row>
    <row r="5280" spans="1:22" x14ac:dyDescent="0.3">
      <c r="A5280" t="s">
        <v>5319</v>
      </c>
      <c r="B5280">
        <v>2018</v>
      </c>
      <c r="C5280" t="s">
        <v>14</v>
      </c>
      <c r="D5280">
        <v>47</v>
      </c>
      <c r="E5280" t="str">
        <f t="shared" si="82"/>
        <v>Middle Age</v>
      </c>
      <c r="F5280" t="s">
        <v>16</v>
      </c>
      <c r="G5280" t="s">
        <v>23</v>
      </c>
      <c r="H5280" t="s">
        <v>28</v>
      </c>
      <c r="I5280">
        <v>30</v>
      </c>
      <c r="J5280">
        <v>2.0499999999999998</v>
      </c>
      <c r="K5280" t="s">
        <v>32</v>
      </c>
      <c r="L5280" t="s">
        <v>33</v>
      </c>
      <c r="M5280" s="1">
        <v>2200.27</v>
      </c>
      <c r="N5280" s="1">
        <v>1768.68</v>
      </c>
      <c r="O5280" s="1">
        <v>5346.92</v>
      </c>
      <c r="P5280" s="1">
        <v>0</v>
      </c>
      <c r="Q5280" s="1">
        <v>9125.91</v>
      </c>
      <c r="R5280" s="1">
        <v>10323.73</v>
      </c>
      <c r="S5280" s="1">
        <v>4501.45</v>
      </c>
      <c r="T5280" s="1">
        <v>14948.19</v>
      </c>
      <c r="U5280" s="1">
        <f>SUM(Report_Summary[Revenue])</f>
        <v>626594850.33999527</v>
      </c>
      <c r="V5280" s="1">
        <f>Report_Summary[[#This Row],[Total Revenue]] / COUNTA(Report_Summary[Membership No])</f>
        <v>62659.485033999525</v>
      </c>
    </row>
    <row r="5281" spans="1:22" x14ac:dyDescent="0.3">
      <c r="A5281" t="s">
        <v>5320</v>
      </c>
      <c r="B5281">
        <v>2018</v>
      </c>
      <c r="C5281" t="s">
        <v>13</v>
      </c>
      <c r="D5281">
        <v>48</v>
      </c>
      <c r="E5281" t="str">
        <f t="shared" si="82"/>
        <v>Middle Age</v>
      </c>
      <c r="F5281" t="s">
        <v>21</v>
      </c>
      <c r="G5281" t="s">
        <v>23</v>
      </c>
      <c r="H5281" t="s">
        <v>26</v>
      </c>
      <c r="I5281">
        <v>25</v>
      </c>
      <c r="J5281">
        <v>1.41</v>
      </c>
      <c r="K5281" t="s">
        <v>32</v>
      </c>
      <c r="L5281" t="s">
        <v>33</v>
      </c>
      <c r="M5281" s="1">
        <v>10700.2</v>
      </c>
      <c r="N5281" s="1">
        <v>876.21</v>
      </c>
      <c r="O5281" s="1">
        <v>6416.16</v>
      </c>
      <c r="P5281" s="1">
        <v>0</v>
      </c>
      <c r="Q5281" s="1">
        <v>29396.06</v>
      </c>
      <c r="R5281" s="1">
        <v>46948.26</v>
      </c>
      <c r="S5281" s="1">
        <v>-26302.93</v>
      </c>
      <c r="T5281" s="1">
        <v>102647.25</v>
      </c>
      <c r="U5281" s="1">
        <f>SUM(Report_Summary[Revenue])</f>
        <v>626594850.33999527</v>
      </c>
      <c r="V5281" s="1">
        <f>Report_Summary[[#This Row],[Total Revenue]] / COUNTA(Report_Summary[Membership No])</f>
        <v>62659.485033999525</v>
      </c>
    </row>
    <row r="5282" spans="1:22" x14ac:dyDescent="0.3">
      <c r="A5282" t="s">
        <v>5321</v>
      </c>
      <c r="B5282">
        <v>2016</v>
      </c>
      <c r="C5282" t="s">
        <v>14</v>
      </c>
      <c r="D5282">
        <v>47</v>
      </c>
      <c r="E5282" t="str">
        <f t="shared" si="82"/>
        <v>Middle Age</v>
      </c>
      <c r="F5282" t="s">
        <v>16</v>
      </c>
      <c r="G5282" t="s">
        <v>25</v>
      </c>
      <c r="H5282" t="s">
        <v>31</v>
      </c>
      <c r="I5282">
        <v>31</v>
      </c>
      <c r="J5282">
        <v>2.81</v>
      </c>
      <c r="K5282" t="s">
        <v>33</v>
      </c>
      <c r="L5282" t="s">
        <v>33</v>
      </c>
      <c r="M5282" s="1">
        <v>808.51</v>
      </c>
      <c r="N5282" s="1">
        <v>3195.07</v>
      </c>
      <c r="O5282" s="1">
        <v>6604.5</v>
      </c>
      <c r="P5282" s="1">
        <v>0</v>
      </c>
      <c r="Q5282" s="1">
        <v>1955.78</v>
      </c>
      <c r="R5282" s="1">
        <v>3105.39</v>
      </c>
      <c r="S5282" s="1">
        <v>11950.66</v>
      </c>
      <c r="T5282" s="1">
        <v>-6889.49</v>
      </c>
      <c r="U5282" s="1">
        <f>SUM(Report_Summary[Revenue])</f>
        <v>626594850.33999527</v>
      </c>
      <c r="V5282" s="1">
        <f>Report_Summary[[#This Row],[Total Revenue]] / COUNTA(Report_Summary[Membership No])</f>
        <v>62659.485033999525</v>
      </c>
    </row>
    <row r="5283" spans="1:22" x14ac:dyDescent="0.3">
      <c r="A5283" t="s">
        <v>5322</v>
      </c>
      <c r="B5283">
        <v>2017</v>
      </c>
      <c r="C5283" t="s">
        <v>13</v>
      </c>
      <c r="D5283">
        <v>30</v>
      </c>
      <c r="E5283" t="str">
        <f t="shared" si="82"/>
        <v>Young</v>
      </c>
      <c r="F5283" t="s">
        <v>18</v>
      </c>
      <c r="G5283" t="s">
        <v>23</v>
      </c>
      <c r="H5283" t="s">
        <v>28</v>
      </c>
      <c r="I5283">
        <v>20</v>
      </c>
      <c r="J5283">
        <v>2.09</v>
      </c>
      <c r="K5283" t="s">
        <v>32</v>
      </c>
      <c r="L5283" t="s">
        <v>33</v>
      </c>
      <c r="M5283" s="1">
        <v>12462.22</v>
      </c>
      <c r="N5283" s="1">
        <v>277.36</v>
      </c>
      <c r="O5283" s="1">
        <v>942.88</v>
      </c>
      <c r="P5283" s="1">
        <v>0</v>
      </c>
      <c r="Q5283" s="1">
        <v>36720.71</v>
      </c>
      <c r="R5283" s="1">
        <v>45504.56</v>
      </c>
      <c r="S5283" s="1">
        <v>22832.46</v>
      </c>
      <c r="T5283" s="1">
        <v>59392.81</v>
      </c>
      <c r="U5283" s="1">
        <f>SUM(Report_Summary[Revenue])</f>
        <v>626594850.33999527</v>
      </c>
      <c r="V5283" s="1">
        <f>Report_Summary[[#This Row],[Total Revenue]] / COUNTA(Report_Summary[Membership No])</f>
        <v>62659.485033999525</v>
      </c>
    </row>
    <row r="5284" spans="1:22" x14ac:dyDescent="0.3">
      <c r="A5284" t="s">
        <v>5323</v>
      </c>
      <c r="B5284">
        <v>2021</v>
      </c>
      <c r="C5284" t="s">
        <v>14</v>
      </c>
      <c r="D5284">
        <v>77</v>
      </c>
      <c r="E5284" t="str">
        <f t="shared" si="82"/>
        <v>Old</v>
      </c>
      <c r="F5284" t="s">
        <v>17</v>
      </c>
      <c r="G5284" t="s">
        <v>23</v>
      </c>
      <c r="H5284" t="s">
        <v>26</v>
      </c>
      <c r="I5284">
        <v>30</v>
      </c>
      <c r="J5284">
        <v>3.49</v>
      </c>
      <c r="K5284" t="s">
        <v>33</v>
      </c>
      <c r="L5284" t="s">
        <v>33</v>
      </c>
      <c r="M5284" s="1">
        <v>1702.63</v>
      </c>
      <c r="N5284" s="1">
        <v>1876.7</v>
      </c>
      <c r="O5284" s="1">
        <v>3358.19</v>
      </c>
      <c r="P5284" s="1">
        <v>0</v>
      </c>
      <c r="Q5284" s="1">
        <v>8357.6200000000008</v>
      </c>
      <c r="R5284" s="1">
        <v>4703.7</v>
      </c>
      <c r="S5284" s="1">
        <v>17262.259999999998</v>
      </c>
      <c r="T5284" s="1">
        <v>-4200.9399999999996</v>
      </c>
      <c r="U5284" s="1">
        <f>SUM(Report_Summary[Revenue])</f>
        <v>626594850.33999527</v>
      </c>
      <c r="V5284" s="1">
        <f>Report_Summary[[#This Row],[Total Revenue]] / COUNTA(Report_Summary[Membership No])</f>
        <v>62659.485033999525</v>
      </c>
    </row>
    <row r="5285" spans="1:22" x14ac:dyDescent="0.3">
      <c r="A5285" t="s">
        <v>5324</v>
      </c>
      <c r="B5285">
        <v>2022</v>
      </c>
      <c r="C5285" t="s">
        <v>14</v>
      </c>
      <c r="D5285">
        <v>22</v>
      </c>
      <c r="E5285" t="str">
        <f t="shared" si="82"/>
        <v>Young</v>
      </c>
      <c r="F5285" t="s">
        <v>16</v>
      </c>
      <c r="G5285" t="s">
        <v>25</v>
      </c>
      <c r="H5285" t="s">
        <v>27</v>
      </c>
      <c r="I5285">
        <v>22</v>
      </c>
      <c r="J5285">
        <v>3.18</v>
      </c>
      <c r="K5285" t="s">
        <v>33</v>
      </c>
      <c r="L5285" t="s">
        <v>33</v>
      </c>
      <c r="M5285" s="1">
        <v>4349.97</v>
      </c>
      <c r="N5285" s="1">
        <v>2871.22</v>
      </c>
      <c r="O5285" s="1">
        <v>3462.41</v>
      </c>
      <c r="P5285" s="1">
        <v>0</v>
      </c>
      <c r="Q5285" s="1">
        <v>18351.439999999999</v>
      </c>
      <c r="R5285" s="1">
        <v>19799.53</v>
      </c>
      <c r="S5285" s="1">
        <v>-22583.43</v>
      </c>
      <c r="T5285" s="1">
        <v>60734.400000000001</v>
      </c>
      <c r="U5285" s="1">
        <f>SUM(Report_Summary[Revenue])</f>
        <v>626594850.33999527</v>
      </c>
      <c r="V5285" s="1">
        <f>Report_Summary[[#This Row],[Total Revenue]] / COUNTA(Report_Summary[Membership No])</f>
        <v>62659.485033999525</v>
      </c>
    </row>
    <row r="5286" spans="1:22" x14ac:dyDescent="0.3">
      <c r="A5286" t="s">
        <v>5325</v>
      </c>
      <c r="B5286">
        <v>2021</v>
      </c>
      <c r="C5286" t="s">
        <v>14</v>
      </c>
      <c r="D5286">
        <v>54</v>
      </c>
      <c r="E5286" t="str">
        <f t="shared" si="82"/>
        <v>Middle Age</v>
      </c>
      <c r="F5286" t="s">
        <v>21</v>
      </c>
      <c r="G5286" t="s">
        <v>22</v>
      </c>
      <c r="H5286" t="s">
        <v>26</v>
      </c>
      <c r="I5286">
        <v>28</v>
      </c>
      <c r="J5286">
        <v>2.2999999999999998</v>
      </c>
      <c r="K5286" t="s">
        <v>32</v>
      </c>
      <c r="L5286" t="s">
        <v>33</v>
      </c>
      <c r="M5286" s="1">
        <v>1122.92</v>
      </c>
      <c r="N5286" s="1">
        <v>2594.7800000000002</v>
      </c>
      <c r="O5286" s="1">
        <v>5530.05</v>
      </c>
      <c r="P5286" s="1">
        <v>0</v>
      </c>
      <c r="Q5286" s="1">
        <v>3264.47</v>
      </c>
      <c r="R5286" s="1">
        <v>4432.3599999999997</v>
      </c>
      <c r="S5286" s="1">
        <v>21350.91</v>
      </c>
      <c r="T5286" s="1">
        <v>-13654.08</v>
      </c>
      <c r="U5286" s="1">
        <f>SUM(Report_Summary[Revenue])</f>
        <v>626594850.33999527</v>
      </c>
      <c r="V5286" s="1">
        <f>Report_Summary[[#This Row],[Total Revenue]] / COUNTA(Report_Summary[Membership No])</f>
        <v>62659.485033999525</v>
      </c>
    </row>
    <row r="5287" spans="1:22" x14ac:dyDescent="0.3">
      <c r="A5287" t="s">
        <v>5326</v>
      </c>
      <c r="B5287">
        <v>2019</v>
      </c>
      <c r="C5287" t="s">
        <v>13</v>
      </c>
      <c r="D5287">
        <v>55</v>
      </c>
      <c r="E5287" t="str">
        <f t="shared" si="82"/>
        <v>Middle Age</v>
      </c>
      <c r="F5287" t="s">
        <v>15</v>
      </c>
      <c r="G5287" t="s">
        <v>23</v>
      </c>
      <c r="H5287" t="s">
        <v>29</v>
      </c>
      <c r="I5287">
        <v>28</v>
      </c>
      <c r="J5287">
        <v>0.44</v>
      </c>
      <c r="K5287" t="s">
        <v>33</v>
      </c>
      <c r="L5287" t="s">
        <v>33</v>
      </c>
      <c r="M5287" s="1">
        <v>10619.46</v>
      </c>
      <c r="N5287" s="1">
        <v>4946.5600000000004</v>
      </c>
      <c r="O5287" s="1">
        <v>3311.84</v>
      </c>
      <c r="P5287" s="1">
        <v>0</v>
      </c>
      <c r="Q5287" s="1">
        <v>25208.75</v>
      </c>
      <c r="R5287" s="1">
        <v>45021.94</v>
      </c>
      <c r="S5287" s="1">
        <v>-28341.64</v>
      </c>
      <c r="T5287" s="1">
        <v>98572.33</v>
      </c>
      <c r="U5287" s="1">
        <f>SUM(Report_Summary[Revenue])</f>
        <v>626594850.33999527</v>
      </c>
      <c r="V5287" s="1">
        <f>Report_Summary[[#This Row],[Total Revenue]] / COUNTA(Report_Summary[Membership No])</f>
        <v>62659.485033999525</v>
      </c>
    </row>
    <row r="5288" spans="1:22" x14ac:dyDescent="0.3">
      <c r="A5288" t="s">
        <v>5327</v>
      </c>
      <c r="B5288">
        <v>2024</v>
      </c>
      <c r="C5288" t="s">
        <v>13</v>
      </c>
      <c r="D5288">
        <v>64</v>
      </c>
      <c r="E5288" t="str">
        <f t="shared" si="82"/>
        <v>Old</v>
      </c>
      <c r="F5288" t="s">
        <v>17</v>
      </c>
      <c r="G5288" t="s">
        <v>25</v>
      </c>
      <c r="H5288" t="s">
        <v>28</v>
      </c>
      <c r="I5288">
        <v>31</v>
      </c>
      <c r="J5288">
        <v>2.82</v>
      </c>
      <c r="K5288" t="s">
        <v>33</v>
      </c>
      <c r="L5288" t="s">
        <v>33</v>
      </c>
      <c r="M5288" s="1">
        <v>1933.07</v>
      </c>
      <c r="N5288" s="1">
        <v>2669.32</v>
      </c>
      <c r="O5288" s="1">
        <v>3631.92</v>
      </c>
      <c r="P5288" s="1">
        <v>0</v>
      </c>
      <c r="Q5288" s="1">
        <v>5602.18</v>
      </c>
      <c r="R5288" s="1">
        <v>3928.49</v>
      </c>
      <c r="S5288" s="1">
        <v>-15345.13</v>
      </c>
      <c r="T5288" s="1">
        <v>24875.8</v>
      </c>
      <c r="U5288" s="1">
        <f>SUM(Report_Summary[Revenue])</f>
        <v>626594850.33999527</v>
      </c>
      <c r="V5288" s="1">
        <f>Report_Summary[[#This Row],[Total Revenue]] / COUNTA(Report_Summary[Membership No])</f>
        <v>62659.485033999525</v>
      </c>
    </row>
    <row r="5289" spans="1:22" x14ac:dyDescent="0.3">
      <c r="A5289" t="s">
        <v>5328</v>
      </c>
      <c r="B5289">
        <v>2018</v>
      </c>
      <c r="C5289" t="s">
        <v>13</v>
      </c>
      <c r="D5289">
        <v>21</v>
      </c>
      <c r="E5289" t="str">
        <f t="shared" si="82"/>
        <v>Young</v>
      </c>
      <c r="F5289" t="s">
        <v>20</v>
      </c>
      <c r="G5289" t="s">
        <v>25</v>
      </c>
      <c r="H5289" t="s">
        <v>28</v>
      </c>
      <c r="I5289">
        <v>28</v>
      </c>
      <c r="J5289">
        <v>2.71</v>
      </c>
      <c r="K5289" t="s">
        <v>33</v>
      </c>
      <c r="L5289" t="s">
        <v>33</v>
      </c>
      <c r="M5289" s="1">
        <v>15321.49</v>
      </c>
      <c r="N5289" s="1">
        <v>3516.24</v>
      </c>
      <c r="O5289" s="1">
        <v>2731.69</v>
      </c>
      <c r="P5289" s="1">
        <v>0</v>
      </c>
      <c r="Q5289" s="1">
        <v>38880.76</v>
      </c>
      <c r="R5289" s="1">
        <v>43671.75</v>
      </c>
      <c r="S5289" s="1">
        <v>2925.52</v>
      </c>
      <c r="T5289" s="1">
        <v>79626.990000000005</v>
      </c>
      <c r="U5289" s="1">
        <f>SUM(Report_Summary[Revenue])</f>
        <v>626594850.33999527</v>
      </c>
      <c r="V5289" s="1">
        <f>Report_Summary[[#This Row],[Total Revenue]] / COUNTA(Report_Summary[Membership No])</f>
        <v>62659.485033999525</v>
      </c>
    </row>
    <row r="5290" spans="1:22" x14ac:dyDescent="0.3">
      <c r="A5290" t="s">
        <v>5329</v>
      </c>
      <c r="B5290">
        <v>2023</v>
      </c>
      <c r="C5290" t="s">
        <v>13</v>
      </c>
      <c r="D5290">
        <v>71</v>
      </c>
      <c r="E5290" t="str">
        <f t="shared" si="82"/>
        <v>Old</v>
      </c>
      <c r="F5290" t="s">
        <v>16</v>
      </c>
      <c r="G5290" t="s">
        <v>23</v>
      </c>
      <c r="H5290" t="s">
        <v>26</v>
      </c>
      <c r="I5290">
        <v>35</v>
      </c>
      <c r="J5290">
        <v>2.17</v>
      </c>
      <c r="K5290" t="s">
        <v>33</v>
      </c>
      <c r="L5290" t="s">
        <v>33</v>
      </c>
      <c r="M5290" s="1">
        <v>3337.73</v>
      </c>
      <c r="N5290" s="1">
        <v>1382.07</v>
      </c>
      <c r="O5290" s="1">
        <v>1140.29</v>
      </c>
      <c r="P5290" s="1">
        <v>0</v>
      </c>
      <c r="Q5290" s="1">
        <v>11903.68</v>
      </c>
      <c r="R5290" s="1">
        <v>12847.96</v>
      </c>
      <c r="S5290" s="1">
        <v>16024.13</v>
      </c>
      <c r="T5290" s="1">
        <v>8727.51</v>
      </c>
      <c r="U5290" s="1">
        <f>SUM(Report_Summary[Revenue])</f>
        <v>626594850.33999527</v>
      </c>
      <c r="V5290" s="1">
        <f>Report_Summary[[#This Row],[Total Revenue]] / COUNTA(Report_Summary[Membership No])</f>
        <v>62659.485033999525</v>
      </c>
    </row>
    <row r="5291" spans="1:22" x14ac:dyDescent="0.3">
      <c r="A5291" t="s">
        <v>5330</v>
      </c>
      <c r="B5291">
        <v>2015</v>
      </c>
      <c r="C5291" t="s">
        <v>13</v>
      </c>
      <c r="D5291">
        <v>24</v>
      </c>
      <c r="E5291" t="str">
        <f t="shared" si="82"/>
        <v>Young</v>
      </c>
      <c r="F5291" t="s">
        <v>16</v>
      </c>
      <c r="G5291" t="s">
        <v>23</v>
      </c>
      <c r="H5291" t="s">
        <v>30</v>
      </c>
      <c r="I5291">
        <v>22</v>
      </c>
      <c r="J5291">
        <v>1.89</v>
      </c>
      <c r="K5291" t="s">
        <v>32</v>
      </c>
      <c r="L5291" t="s">
        <v>33</v>
      </c>
      <c r="M5291" s="1">
        <v>13145.31</v>
      </c>
      <c r="N5291" s="1">
        <v>2578.31</v>
      </c>
      <c r="O5291" s="1">
        <v>7145.27</v>
      </c>
      <c r="P5291" s="1">
        <v>0</v>
      </c>
      <c r="Q5291" s="1">
        <v>65695.58</v>
      </c>
      <c r="R5291" s="1">
        <v>61290.19</v>
      </c>
      <c r="S5291" s="1">
        <v>14029.06</v>
      </c>
      <c r="T5291" s="1">
        <v>112956.71</v>
      </c>
      <c r="U5291" s="1">
        <f>SUM(Report_Summary[Revenue])</f>
        <v>626594850.33999527</v>
      </c>
      <c r="V5291" s="1">
        <f>Report_Summary[[#This Row],[Total Revenue]] / COUNTA(Report_Summary[Membership No])</f>
        <v>62659.485033999525</v>
      </c>
    </row>
    <row r="5292" spans="1:22" x14ac:dyDescent="0.3">
      <c r="A5292" t="s">
        <v>5331</v>
      </c>
      <c r="B5292">
        <v>2023</v>
      </c>
      <c r="C5292" t="s">
        <v>14</v>
      </c>
      <c r="D5292">
        <v>50</v>
      </c>
      <c r="E5292" t="str">
        <f t="shared" si="82"/>
        <v>Middle Age</v>
      </c>
      <c r="F5292" t="s">
        <v>19</v>
      </c>
      <c r="G5292" t="s">
        <v>25</v>
      </c>
      <c r="H5292" t="s">
        <v>28</v>
      </c>
      <c r="I5292">
        <v>29</v>
      </c>
      <c r="J5292">
        <v>2.2799999999999998</v>
      </c>
      <c r="K5292" t="s">
        <v>32</v>
      </c>
      <c r="L5292" t="s">
        <v>33</v>
      </c>
      <c r="M5292" s="1">
        <v>10327.92</v>
      </c>
      <c r="N5292" s="1">
        <v>1854.93</v>
      </c>
      <c r="O5292" s="1">
        <v>5645.89</v>
      </c>
      <c r="P5292" s="1">
        <v>0</v>
      </c>
      <c r="Q5292" s="1">
        <v>25865.19</v>
      </c>
      <c r="R5292" s="1">
        <v>33360.910000000003</v>
      </c>
      <c r="S5292" s="1">
        <v>-25293.67</v>
      </c>
      <c r="T5292" s="1">
        <v>84519.77</v>
      </c>
      <c r="U5292" s="1">
        <f>SUM(Report_Summary[Revenue])</f>
        <v>626594850.33999527</v>
      </c>
      <c r="V5292" s="1">
        <f>Report_Summary[[#This Row],[Total Revenue]] / COUNTA(Report_Summary[Membership No])</f>
        <v>62659.485033999525</v>
      </c>
    </row>
    <row r="5293" spans="1:22" x14ac:dyDescent="0.3">
      <c r="A5293" t="s">
        <v>5332</v>
      </c>
      <c r="B5293">
        <v>2021</v>
      </c>
      <c r="C5293" t="s">
        <v>13</v>
      </c>
      <c r="D5293">
        <v>37</v>
      </c>
      <c r="E5293" t="str">
        <f t="shared" si="82"/>
        <v>Middle Age</v>
      </c>
      <c r="F5293" t="s">
        <v>19</v>
      </c>
      <c r="G5293" t="s">
        <v>25</v>
      </c>
      <c r="H5293" t="s">
        <v>28</v>
      </c>
      <c r="I5293">
        <v>28</v>
      </c>
      <c r="J5293">
        <v>3.42</v>
      </c>
      <c r="K5293" t="s">
        <v>33</v>
      </c>
      <c r="L5293" t="s">
        <v>33</v>
      </c>
      <c r="M5293" s="1">
        <v>14869.19</v>
      </c>
      <c r="N5293" s="1">
        <v>2062.9699999999998</v>
      </c>
      <c r="O5293" s="1">
        <v>6161.2</v>
      </c>
      <c r="P5293" s="1">
        <v>0</v>
      </c>
      <c r="Q5293" s="1">
        <v>33329.01</v>
      </c>
      <c r="R5293" s="1">
        <v>62050.31</v>
      </c>
      <c r="S5293" s="1">
        <v>-26793.03</v>
      </c>
      <c r="T5293" s="1">
        <v>122172.35</v>
      </c>
      <c r="U5293" s="1">
        <f>SUM(Report_Summary[Revenue])</f>
        <v>626594850.33999527</v>
      </c>
      <c r="V5293" s="1">
        <f>Report_Summary[[#This Row],[Total Revenue]] / COUNTA(Report_Summary[Membership No])</f>
        <v>62659.485033999525</v>
      </c>
    </row>
    <row r="5294" spans="1:22" x14ac:dyDescent="0.3">
      <c r="A5294" t="s">
        <v>5333</v>
      </c>
      <c r="B5294">
        <v>2017</v>
      </c>
      <c r="C5294" t="s">
        <v>14</v>
      </c>
      <c r="D5294">
        <v>28</v>
      </c>
      <c r="E5294" t="str">
        <f t="shared" si="82"/>
        <v>Young</v>
      </c>
      <c r="F5294" t="s">
        <v>20</v>
      </c>
      <c r="G5294" t="s">
        <v>25</v>
      </c>
      <c r="H5294" t="s">
        <v>26</v>
      </c>
      <c r="I5294">
        <v>27</v>
      </c>
      <c r="J5294">
        <v>3.32</v>
      </c>
      <c r="K5294" t="s">
        <v>32</v>
      </c>
      <c r="L5294" t="s">
        <v>33</v>
      </c>
      <c r="M5294" s="1">
        <v>12171.17</v>
      </c>
      <c r="N5294" s="1">
        <v>4836.71</v>
      </c>
      <c r="O5294" s="1">
        <v>6406.93</v>
      </c>
      <c r="P5294" s="1">
        <v>0</v>
      </c>
      <c r="Q5294" s="1">
        <v>34821.870000000003</v>
      </c>
      <c r="R5294" s="1">
        <v>54086.07</v>
      </c>
      <c r="S5294" s="1">
        <v>-8162.71</v>
      </c>
      <c r="T5294" s="1">
        <v>97070.65</v>
      </c>
      <c r="U5294" s="1">
        <f>SUM(Report_Summary[Revenue])</f>
        <v>626594850.33999527</v>
      </c>
      <c r="V5294" s="1">
        <f>Report_Summary[[#This Row],[Total Revenue]] / COUNTA(Report_Summary[Membership No])</f>
        <v>62659.485033999525</v>
      </c>
    </row>
    <row r="5295" spans="1:22" x14ac:dyDescent="0.3">
      <c r="A5295" t="s">
        <v>5334</v>
      </c>
      <c r="B5295">
        <v>2022</v>
      </c>
      <c r="C5295" t="s">
        <v>13</v>
      </c>
      <c r="D5295">
        <v>27</v>
      </c>
      <c r="E5295" t="str">
        <f t="shared" si="82"/>
        <v>Young</v>
      </c>
      <c r="F5295" t="s">
        <v>15</v>
      </c>
      <c r="G5295" t="s">
        <v>22</v>
      </c>
      <c r="H5295" t="s">
        <v>28</v>
      </c>
      <c r="I5295">
        <v>29</v>
      </c>
      <c r="J5295">
        <v>2.5099999999999998</v>
      </c>
      <c r="K5295" t="s">
        <v>33</v>
      </c>
      <c r="L5295" t="s">
        <v>33</v>
      </c>
      <c r="M5295" s="1">
        <v>13341.31</v>
      </c>
      <c r="N5295" s="1">
        <v>748.12</v>
      </c>
      <c r="O5295" s="1">
        <v>2754.08</v>
      </c>
      <c r="P5295" s="1">
        <v>0</v>
      </c>
      <c r="Q5295" s="1">
        <v>35826.230000000003</v>
      </c>
      <c r="R5295" s="1">
        <v>42828.19</v>
      </c>
      <c r="S5295" s="1">
        <v>131.41999999999999</v>
      </c>
      <c r="T5295" s="1">
        <v>78523</v>
      </c>
      <c r="U5295" s="1">
        <f>SUM(Report_Summary[Revenue])</f>
        <v>626594850.33999527</v>
      </c>
      <c r="V5295" s="1">
        <f>Report_Summary[[#This Row],[Total Revenue]] / COUNTA(Report_Summary[Membership No])</f>
        <v>62659.485033999525</v>
      </c>
    </row>
    <row r="5296" spans="1:22" x14ac:dyDescent="0.3">
      <c r="A5296" t="s">
        <v>5335</v>
      </c>
      <c r="B5296">
        <v>2024</v>
      </c>
      <c r="C5296" t="s">
        <v>14</v>
      </c>
      <c r="D5296">
        <v>56</v>
      </c>
      <c r="E5296" t="str">
        <f t="shared" si="82"/>
        <v>Old</v>
      </c>
      <c r="F5296" t="s">
        <v>19</v>
      </c>
      <c r="G5296" t="s">
        <v>23</v>
      </c>
      <c r="H5296" t="s">
        <v>26</v>
      </c>
      <c r="I5296">
        <v>30</v>
      </c>
      <c r="J5296">
        <v>1.96</v>
      </c>
      <c r="K5296" t="s">
        <v>32</v>
      </c>
      <c r="L5296" t="s">
        <v>33</v>
      </c>
      <c r="M5296" s="1">
        <v>1503.1</v>
      </c>
      <c r="N5296" s="1">
        <v>619.5</v>
      </c>
      <c r="O5296" s="1">
        <v>4924.2299999999996</v>
      </c>
      <c r="P5296" s="1">
        <v>0</v>
      </c>
      <c r="Q5296" s="1">
        <v>2187.5100000000002</v>
      </c>
      <c r="R5296" s="1">
        <v>2315.5700000000002</v>
      </c>
      <c r="S5296" s="1">
        <v>19212.59</v>
      </c>
      <c r="T5296" s="1">
        <v>-14709.51</v>
      </c>
      <c r="U5296" s="1">
        <f>SUM(Report_Summary[Revenue])</f>
        <v>626594850.33999527</v>
      </c>
      <c r="V5296" s="1">
        <f>Report_Summary[[#This Row],[Total Revenue]] / COUNTA(Report_Summary[Membership No])</f>
        <v>62659.485033999525</v>
      </c>
    </row>
    <row r="5297" spans="1:22" x14ac:dyDescent="0.3">
      <c r="A5297" t="s">
        <v>5336</v>
      </c>
      <c r="B5297">
        <v>2017</v>
      </c>
      <c r="C5297" t="s">
        <v>14</v>
      </c>
      <c r="D5297">
        <v>26</v>
      </c>
      <c r="E5297" t="str">
        <f t="shared" si="82"/>
        <v>Young</v>
      </c>
      <c r="F5297" t="s">
        <v>15</v>
      </c>
      <c r="G5297" t="s">
        <v>22</v>
      </c>
      <c r="H5297" t="s">
        <v>29</v>
      </c>
      <c r="I5297">
        <v>24</v>
      </c>
      <c r="J5297">
        <v>3.63</v>
      </c>
      <c r="K5297" t="s">
        <v>33</v>
      </c>
      <c r="L5297" t="s">
        <v>33</v>
      </c>
      <c r="M5297" s="1">
        <v>7415.43</v>
      </c>
      <c r="N5297" s="1">
        <v>1318.23</v>
      </c>
      <c r="O5297" s="1">
        <v>3546.82</v>
      </c>
      <c r="P5297" s="1">
        <v>0</v>
      </c>
      <c r="Q5297" s="1">
        <v>11247.67</v>
      </c>
      <c r="R5297" s="1">
        <v>14687.38</v>
      </c>
      <c r="S5297" s="1">
        <v>-19654.560000000001</v>
      </c>
      <c r="T5297" s="1">
        <v>45589.61</v>
      </c>
      <c r="U5297" s="1">
        <f>SUM(Report_Summary[Revenue])</f>
        <v>626594850.33999527</v>
      </c>
      <c r="V5297" s="1">
        <f>Report_Summary[[#This Row],[Total Revenue]] / COUNTA(Report_Summary[Membership No])</f>
        <v>62659.485033999525</v>
      </c>
    </row>
    <row r="5298" spans="1:22" x14ac:dyDescent="0.3">
      <c r="A5298" t="s">
        <v>5337</v>
      </c>
      <c r="B5298">
        <v>2015</v>
      </c>
      <c r="C5298" t="s">
        <v>14</v>
      </c>
      <c r="D5298">
        <v>51</v>
      </c>
      <c r="E5298" t="str">
        <f t="shared" si="82"/>
        <v>Middle Age</v>
      </c>
      <c r="F5298" t="s">
        <v>19</v>
      </c>
      <c r="G5298" t="s">
        <v>23</v>
      </c>
      <c r="H5298" t="s">
        <v>28</v>
      </c>
      <c r="I5298">
        <v>31</v>
      </c>
      <c r="J5298">
        <v>1.98</v>
      </c>
      <c r="K5298" t="s">
        <v>33</v>
      </c>
      <c r="L5298" t="s">
        <v>33</v>
      </c>
      <c r="M5298" s="1">
        <v>16104.77</v>
      </c>
      <c r="N5298" s="1">
        <v>1149.8399999999999</v>
      </c>
      <c r="O5298" s="1">
        <v>1524.15</v>
      </c>
      <c r="P5298" s="1">
        <v>0</v>
      </c>
      <c r="Q5298" s="1">
        <v>38250.68</v>
      </c>
      <c r="R5298" s="1">
        <v>19811.080000000002</v>
      </c>
      <c r="S5298" s="1">
        <v>-22214.91</v>
      </c>
      <c r="T5298" s="1">
        <v>80276.67</v>
      </c>
      <c r="U5298" s="1">
        <f>SUM(Report_Summary[Revenue])</f>
        <v>626594850.33999527</v>
      </c>
      <c r="V5298" s="1">
        <f>Report_Summary[[#This Row],[Total Revenue]] / COUNTA(Report_Summary[Membership No])</f>
        <v>62659.485033999525</v>
      </c>
    </row>
    <row r="5299" spans="1:22" x14ac:dyDescent="0.3">
      <c r="A5299" t="s">
        <v>5338</v>
      </c>
      <c r="B5299">
        <v>2019</v>
      </c>
      <c r="C5299" t="s">
        <v>14</v>
      </c>
      <c r="D5299">
        <v>29</v>
      </c>
      <c r="E5299" t="str">
        <f t="shared" si="82"/>
        <v>Young</v>
      </c>
      <c r="F5299" t="s">
        <v>19</v>
      </c>
      <c r="G5299" t="s">
        <v>23</v>
      </c>
      <c r="H5299" t="s">
        <v>30</v>
      </c>
      <c r="I5299">
        <v>38</v>
      </c>
      <c r="J5299">
        <v>2.64</v>
      </c>
      <c r="K5299" t="s">
        <v>33</v>
      </c>
      <c r="L5299" t="s">
        <v>33</v>
      </c>
      <c r="M5299" s="1">
        <v>19210.849999999999</v>
      </c>
      <c r="N5299" s="1">
        <v>4937.16</v>
      </c>
      <c r="O5299" s="1">
        <v>2356.8000000000002</v>
      </c>
      <c r="P5299" s="1">
        <v>0</v>
      </c>
      <c r="Q5299" s="1">
        <v>53258.44</v>
      </c>
      <c r="R5299" s="1">
        <v>39572.019999999997</v>
      </c>
      <c r="S5299" s="1">
        <v>27604.11</v>
      </c>
      <c r="T5299" s="1">
        <v>65226.35</v>
      </c>
      <c r="U5299" s="1">
        <f>SUM(Report_Summary[Revenue])</f>
        <v>626594850.33999527</v>
      </c>
      <c r="V5299" s="1">
        <f>Report_Summary[[#This Row],[Total Revenue]] / COUNTA(Report_Summary[Membership No])</f>
        <v>62659.485033999525</v>
      </c>
    </row>
    <row r="5300" spans="1:22" x14ac:dyDescent="0.3">
      <c r="A5300" t="s">
        <v>5339</v>
      </c>
      <c r="B5300">
        <v>2021</v>
      </c>
      <c r="C5300" t="s">
        <v>13</v>
      </c>
      <c r="D5300">
        <v>31</v>
      </c>
      <c r="E5300" t="str">
        <f t="shared" si="82"/>
        <v>Middle Age</v>
      </c>
      <c r="F5300" t="s">
        <v>16</v>
      </c>
      <c r="G5300" t="s">
        <v>22</v>
      </c>
      <c r="H5300" t="s">
        <v>30</v>
      </c>
      <c r="I5300">
        <v>28</v>
      </c>
      <c r="J5300">
        <v>1.83</v>
      </c>
      <c r="K5300" t="s">
        <v>33</v>
      </c>
      <c r="L5300" t="s">
        <v>33</v>
      </c>
      <c r="M5300" s="1">
        <v>4784.6000000000004</v>
      </c>
      <c r="N5300" s="1">
        <v>2298.9499999999998</v>
      </c>
      <c r="O5300" s="1">
        <v>2562.67</v>
      </c>
      <c r="P5300" s="1">
        <v>0</v>
      </c>
      <c r="Q5300" s="1">
        <v>22433.37</v>
      </c>
      <c r="R5300" s="1">
        <v>23865.8</v>
      </c>
      <c r="S5300" s="1">
        <v>7117.03</v>
      </c>
      <c r="T5300" s="1">
        <v>39182.14</v>
      </c>
      <c r="U5300" s="1">
        <f>SUM(Report_Summary[Revenue])</f>
        <v>626594850.33999527</v>
      </c>
      <c r="V5300" s="1">
        <f>Report_Summary[[#This Row],[Total Revenue]] / COUNTA(Report_Summary[Membership No])</f>
        <v>62659.485033999525</v>
      </c>
    </row>
    <row r="5301" spans="1:22" x14ac:dyDescent="0.3">
      <c r="A5301" t="s">
        <v>5340</v>
      </c>
      <c r="B5301">
        <v>2024</v>
      </c>
      <c r="C5301" t="s">
        <v>14</v>
      </c>
      <c r="D5301">
        <v>48</v>
      </c>
      <c r="E5301" t="str">
        <f t="shared" si="82"/>
        <v>Middle Age</v>
      </c>
      <c r="F5301" t="s">
        <v>19</v>
      </c>
      <c r="G5301" t="s">
        <v>24</v>
      </c>
      <c r="H5301" t="s">
        <v>26</v>
      </c>
      <c r="I5301">
        <v>23</v>
      </c>
      <c r="J5301">
        <v>3.06</v>
      </c>
      <c r="K5301" t="s">
        <v>33</v>
      </c>
      <c r="L5301" t="s">
        <v>33</v>
      </c>
      <c r="M5301" s="1">
        <v>15158.47</v>
      </c>
      <c r="N5301" s="1">
        <v>1032.7</v>
      </c>
      <c r="O5301" s="1">
        <v>7776.57</v>
      </c>
      <c r="P5301" s="1">
        <v>0</v>
      </c>
      <c r="Q5301" s="1">
        <v>35380.67</v>
      </c>
      <c r="R5301" s="1">
        <v>72288.83</v>
      </c>
      <c r="S5301" s="1">
        <v>-29369.33</v>
      </c>
      <c r="T5301" s="1">
        <v>137038.82999999999</v>
      </c>
      <c r="U5301" s="1">
        <f>SUM(Report_Summary[Revenue])</f>
        <v>626594850.33999527</v>
      </c>
      <c r="V5301" s="1">
        <f>Report_Summary[[#This Row],[Total Revenue]] / COUNTA(Report_Summary[Membership No])</f>
        <v>62659.485033999525</v>
      </c>
    </row>
    <row r="5302" spans="1:22" x14ac:dyDescent="0.3">
      <c r="A5302" t="s">
        <v>5341</v>
      </c>
      <c r="B5302">
        <v>2022</v>
      </c>
      <c r="C5302" t="s">
        <v>14</v>
      </c>
      <c r="D5302">
        <v>59</v>
      </c>
      <c r="E5302" t="str">
        <f t="shared" si="82"/>
        <v>Old</v>
      </c>
      <c r="F5302" t="s">
        <v>21</v>
      </c>
      <c r="G5302" t="s">
        <v>22</v>
      </c>
      <c r="H5302" t="s">
        <v>27</v>
      </c>
      <c r="I5302">
        <v>31</v>
      </c>
      <c r="J5302">
        <v>2.21</v>
      </c>
      <c r="K5302" t="s">
        <v>32</v>
      </c>
      <c r="L5302" t="s">
        <v>33</v>
      </c>
      <c r="M5302" s="1">
        <v>7400.45</v>
      </c>
      <c r="N5302" s="1">
        <v>3850.36</v>
      </c>
      <c r="O5302" s="1">
        <v>7946.99</v>
      </c>
      <c r="P5302" s="1">
        <v>0</v>
      </c>
      <c r="Q5302" s="1">
        <v>36272.18</v>
      </c>
      <c r="R5302" s="1">
        <v>17523.37</v>
      </c>
      <c r="S5302" s="1">
        <v>25768.21</v>
      </c>
      <c r="T5302" s="1">
        <v>28027.34</v>
      </c>
      <c r="U5302" s="1">
        <f>SUM(Report_Summary[Revenue])</f>
        <v>626594850.33999527</v>
      </c>
      <c r="V5302" s="1">
        <f>Report_Summary[[#This Row],[Total Revenue]] / COUNTA(Report_Summary[Membership No])</f>
        <v>62659.485033999525</v>
      </c>
    </row>
    <row r="5303" spans="1:22" x14ac:dyDescent="0.3">
      <c r="A5303" t="s">
        <v>5342</v>
      </c>
      <c r="B5303">
        <v>2022</v>
      </c>
      <c r="C5303" t="s">
        <v>14</v>
      </c>
      <c r="D5303">
        <v>26</v>
      </c>
      <c r="E5303" t="str">
        <f t="shared" si="82"/>
        <v>Young</v>
      </c>
      <c r="F5303" t="s">
        <v>17</v>
      </c>
      <c r="G5303" t="s">
        <v>22</v>
      </c>
      <c r="H5303" t="s">
        <v>30</v>
      </c>
      <c r="I5303">
        <v>21</v>
      </c>
      <c r="J5303">
        <v>3.42</v>
      </c>
      <c r="K5303" t="s">
        <v>33</v>
      </c>
      <c r="L5303" t="s">
        <v>33</v>
      </c>
      <c r="M5303" s="1">
        <v>1262.6300000000001</v>
      </c>
      <c r="N5303" s="1">
        <v>4457.2</v>
      </c>
      <c r="O5303" s="1">
        <v>6795.83</v>
      </c>
      <c r="P5303" s="1">
        <v>0</v>
      </c>
      <c r="Q5303" s="1">
        <v>2412.5</v>
      </c>
      <c r="R5303" s="1">
        <v>5103.18</v>
      </c>
      <c r="S5303" s="1">
        <v>21890.76</v>
      </c>
      <c r="T5303" s="1">
        <v>-14375.08</v>
      </c>
      <c r="U5303" s="1">
        <f>SUM(Report_Summary[Revenue])</f>
        <v>626594850.33999527</v>
      </c>
      <c r="V5303" s="1">
        <f>Report_Summary[[#This Row],[Total Revenue]] / COUNTA(Report_Summary[Membership No])</f>
        <v>62659.485033999525</v>
      </c>
    </row>
    <row r="5304" spans="1:22" x14ac:dyDescent="0.3">
      <c r="A5304" t="s">
        <v>5343</v>
      </c>
      <c r="B5304">
        <v>2024</v>
      </c>
      <c r="C5304" t="s">
        <v>14</v>
      </c>
      <c r="D5304">
        <v>50</v>
      </c>
      <c r="E5304" t="str">
        <f t="shared" si="82"/>
        <v>Middle Age</v>
      </c>
      <c r="F5304" t="s">
        <v>17</v>
      </c>
      <c r="G5304" t="s">
        <v>24</v>
      </c>
      <c r="H5304" t="s">
        <v>30</v>
      </c>
      <c r="I5304">
        <v>33</v>
      </c>
      <c r="J5304">
        <v>2.46</v>
      </c>
      <c r="K5304" t="s">
        <v>33</v>
      </c>
      <c r="L5304" t="s">
        <v>33</v>
      </c>
      <c r="M5304" s="1">
        <v>10653.58</v>
      </c>
      <c r="N5304" s="1">
        <v>2322.31</v>
      </c>
      <c r="O5304" s="1">
        <v>7144.85</v>
      </c>
      <c r="P5304" s="1">
        <v>0</v>
      </c>
      <c r="Q5304" s="1">
        <v>35883.53</v>
      </c>
      <c r="R5304" s="1">
        <v>14959.13</v>
      </c>
      <c r="S5304" s="1">
        <v>-17650.599999999999</v>
      </c>
      <c r="T5304" s="1">
        <v>68493.259999999995</v>
      </c>
      <c r="U5304" s="1">
        <f>SUM(Report_Summary[Revenue])</f>
        <v>626594850.33999527</v>
      </c>
      <c r="V5304" s="1">
        <f>Report_Summary[[#This Row],[Total Revenue]] / COUNTA(Report_Summary[Membership No])</f>
        <v>62659.485033999525</v>
      </c>
    </row>
    <row r="5305" spans="1:22" x14ac:dyDescent="0.3">
      <c r="A5305" t="s">
        <v>5344</v>
      </c>
      <c r="B5305">
        <v>2021</v>
      </c>
      <c r="C5305" t="s">
        <v>13</v>
      </c>
      <c r="D5305">
        <v>53</v>
      </c>
      <c r="E5305" t="str">
        <f t="shared" si="82"/>
        <v>Middle Age</v>
      </c>
      <c r="F5305" t="s">
        <v>17</v>
      </c>
      <c r="G5305" t="s">
        <v>25</v>
      </c>
      <c r="H5305" t="s">
        <v>29</v>
      </c>
      <c r="I5305">
        <v>29</v>
      </c>
      <c r="J5305">
        <v>3.23</v>
      </c>
      <c r="K5305" t="s">
        <v>32</v>
      </c>
      <c r="L5305" t="s">
        <v>33</v>
      </c>
      <c r="M5305" s="1">
        <v>16620.37</v>
      </c>
      <c r="N5305" s="1">
        <v>4938.6400000000003</v>
      </c>
      <c r="O5305" s="1">
        <v>7795.88</v>
      </c>
      <c r="P5305" s="1">
        <v>0</v>
      </c>
      <c r="Q5305" s="1">
        <v>50186.06</v>
      </c>
      <c r="R5305" s="1">
        <v>40585.25</v>
      </c>
      <c r="S5305" s="1">
        <v>255.96</v>
      </c>
      <c r="T5305" s="1">
        <v>90515.35</v>
      </c>
      <c r="U5305" s="1">
        <f>SUM(Report_Summary[Revenue])</f>
        <v>626594850.33999527</v>
      </c>
      <c r="V5305" s="1">
        <f>Report_Summary[[#This Row],[Total Revenue]] / COUNTA(Report_Summary[Membership No])</f>
        <v>62659.485033999525</v>
      </c>
    </row>
    <row r="5306" spans="1:22" x14ac:dyDescent="0.3">
      <c r="A5306" t="s">
        <v>5345</v>
      </c>
      <c r="B5306">
        <v>2020</v>
      </c>
      <c r="C5306" t="s">
        <v>13</v>
      </c>
      <c r="D5306">
        <v>65</v>
      </c>
      <c r="E5306" t="str">
        <f t="shared" si="82"/>
        <v>Old</v>
      </c>
      <c r="F5306" t="s">
        <v>16</v>
      </c>
      <c r="G5306" t="s">
        <v>25</v>
      </c>
      <c r="H5306" t="s">
        <v>26</v>
      </c>
      <c r="I5306">
        <v>27</v>
      </c>
      <c r="J5306">
        <v>3.07</v>
      </c>
      <c r="K5306" t="s">
        <v>32</v>
      </c>
      <c r="L5306" t="s">
        <v>33</v>
      </c>
      <c r="M5306" s="1">
        <v>12656.19</v>
      </c>
      <c r="N5306" s="1">
        <v>2086.37</v>
      </c>
      <c r="O5306" s="1">
        <v>3381.97</v>
      </c>
      <c r="P5306" s="1">
        <v>0</v>
      </c>
      <c r="Q5306" s="1">
        <v>62199.71</v>
      </c>
      <c r="R5306" s="1">
        <v>32902.01</v>
      </c>
      <c r="S5306" s="1">
        <v>3068.33</v>
      </c>
      <c r="T5306" s="1">
        <v>92033.39</v>
      </c>
      <c r="U5306" s="1">
        <f>SUM(Report_Summary[Revenue])</f>
        <v>626594850.33999527</v>
      </c>
      <c r="V5306" s="1">
        <f>Report_Summary[[#This Row],[Total Revenue]] / COUNTA(Report_Summary[Membership No])</f>
        <v>62659.485033999525</v>
      </c>
    </row>
    <row r="5307" spans="1:22" x14ac:dyDescent="0.3">
      <c r="A5307" t="s">
        <v>5346</v>
      </c>
      <c r="B5307">
        <v>2023</v>
      </c>
      <c r="C5307" t="s">
        <v>13</v>
      </c>
      <c r="D5307">
        <v>79</v>
      </c>
      <c r="E5307" t="str">
        <f t="shared" si="82"/>
        <v>Old</v>
      </c>
      <c r="F5307" t="s">
        <v>19</v>
      </c>
      <c r="G5307" t="s">
        <v>25</v>
      </c>
      <c r="H5307" t="s">
        <v>29</v>
      </c>
      <c r="I5307">
        <v>23</v>
      </c>
      <c r="J5307">
        <v>3.23</v>
      </c>
      <c r="K5307" t="s">
        <v>33</v>
      </c>
      <c r="L5307" t="s">
        <v>33</v>
      </c>
      <c r="M5307" s="1">
        <v>12211.47</v>
      </c>
      <c r="N5307" s="1">
        <v>1671.15</v>
      </c>
      <c r="O5307" s="1">
        <v>3826.18</v>
      </c>
      <c r="P5307" s="1">
        <v>0</v>
      </c>
      <c r="Q5307" s="1">
        <v>48916.17</v>
      </c>
      <c r="R5307" s="1">
        <v>42627.38</v>
      </c>
      <c r="S5307" s="1">
        <v>6594.13</v>
      </c>
      <c r="T5307" s="1">
        <v>84949.42</v>
      </c>
      <c r="U5307" s="1">
        <f>SUM(Report_Summary[Revenue])</f>
        <v>626594850.33999527</v>
      </c>
      <c r="V5307" s="1">
        <f>Report_Summary[[#This Row],[Total Revenue]] / COUNTA(Report_Summary[Membership No])</f>
        <v>62659.485033999525</v>
      </c>
    </row>
    <row r="5308" spans="1:22" x14ac:dyDescent="0.3">
      <c r="A5308" t="s">
        <v>5347</v>
      </c>
      <c r="B5308">
        <v>2018</v>
      </c>
      <c r="C5308" t="s">
        <v>14</v>
      </c>
      <c r="D5308">
        <v>59</v>
      </c>
      <c r="E5308" t="str">
        <f t="shared" si="82"/>
        <v>Old</v>
      </c>
      <c r="F5308" t="s">
        <v>16</v>
      </c>
      <c r="G5308" t="s">
        <v>25</v>
      </c>
      <c r="H5308" t="s">
        <v>28</v>
      </c>
      <c r="I5308">
        <v>31</v>
      </c>
      <c r="J5308">
        <v>2.93</v>
      </c>
      <c r="K5308" t="s">
        <v>32</v>
      </c>
      <c r="L5308" t="s">
        <v>33</v>
      </c>
      <c r="M5308" s="1">
        <v>8157.99</v>
      </c>
      <c r="N5308" s="1">
        <v>833.33</v>
      </c>
      <c r="O5308" s="1">
        <v>6143.92</v>
      </c>
      <c r="P5308" s="1">
        <v>0</v>
      </c>
      <c r="Q5308" s="1">
        <v>17940.310000000001</v>
      </c>
      <c r="R5308" s="1">
        <v>32968.29</v>
      </c>
      <c r="S5308" s="1">
        <v>-11505.03</v>
      </c>
      <c r="T5308" s="1">
        <v>62413.63</v>
      </c>
      <c r="U5308" s="1">
        <f>SUM(Report_Summary[Revenue])</f>
        <v>626594850.33999527</v>
      </c>
      <c r="V5308" s="1">
        <f>Report_Summary[[#This Row],[Total Revenue]] / COUNTA(Report_Summary[Membership No])</f>
        <v>62659.485033999525</v>
      </c>
    </row>
    <row r="5309" spans="1:22" x14ac:dyDescent="0.3">
      <c r="A5309" t="s">
        <v>5348</v>
      </c>
      <c r="B5309">
        <v>2016</v>
      </c>
      <c r="C5309" t="s">
        <v>14</v>
      </c>
      <c r="D5309">
        <v>60</v>
      </c>
      <c r="E5309" t="str">
        <f t="shared" si="82"/>
        <v>Old</v>
      </c>
      <c r="F5309" t="s">
        <v>18</v>
      </c>
      <c r="G5309" t="s">
        <v>25</v>
      </c>
      <c r="H5309" t="s">
        <v>26</v>
      </c>
      <c r="I5309">
        <v>23</v>
      </c>
      <c r="J5309">
        <v>2.4700000000000002</v>
      </c>
      <c r="K5309" t="s">
        <v>33</v>
      </c>
      <c r="L5309" t="s">
        <v>33</v>
      </c>
      <c r="M5309" s="1">
        <v>9775.86</v>
      </c>
      <c r="N5309" s="1">
        <v>2172.98</v>
      </c>
      <c r="O5309" s="1">
        <v>2820.36</v>
      </c>
      <c r="P5309" s="1">
        <v>0</v>
      </c>
      <c r="Q5309" s="1">
        <v>43370.559999999998</v>
      </c>
      <c r="R5309" s="1">
        <v>25676.14</v>
      </c>
      <c r="S5309" s="1">
        <v>-8028.13</v>
      </c>
      <c r="T5309" s="1">
        <v>77074.83</v>
      </c>
      <c r="U5309" s="1">
        <f>SUM(Report_Summary[Revenue])</f>
        <v>626594850.33999527</v>
      </c>
      <c r="V5309" s="1">
        <f>Report_Summary[[#This Row],[Total Revenue]] / COUNTA(Report_Summary[Membership No])</f>
        <v>62659.485033999525</v>
      </c>
    </row>
    <row r="5310" spans="1:22" x14ac:dyDescent="0.3">
      <c r="A5310" t="s">
        <v>5349</v>
      </c>
      <c r="B5310">
        <v>2019</v>
      </c>
      <c r="C5310" t="s">
        <v>13</v>
      </c>
      <c r="D5310">
        <v>31</v>
      </c>
      <c r="E5310" t="str">
        <f t="shared" si="82"/>
        <v>Middle Age</v>
      </c>
      <c r="F5310" t="s">
        <v>18</v>
      </c>
      <c r="G5310" t="s">
        <v>22</v>
      </c>
      <c r="H5310" t="s">
        <v>28</v>
      </c>
      <c r="I5310">
        <v>25</v>
      </c>
      <c r="J5310">
        <v>2.57</v>
      </c>
      <c r="K5310" t="s">
        <v>33</v>
      </c>
      <c r="L5310" t="s">
        <v>33</v>
      </c>
      <c r="M5310" s="1">
        <v>883.6</v>
      </c>
      <c r="N5310" s="1">
        <v>1648.26</v>
      </c>
      <c r="O5310" s="1">
        <v>4271.5</v>
      </c>
      <c r="P5310" s="1">
        <v>0</v>
      </c>
      <c r="Q5310" s="1">
        <v>3022.31</v>
      </c>
      <c r="R5310" s="1">
        <v>3797.46</v>
      </c>
      <c r="S5310" s="1">
        <v>10910.74</v>
      </c>
      <c r="T5310" s="1">
        <v>-4090.97</v>
      </c>
      <c r="U5310" s="1">
        <f>SUM(Report_Summary[Revenue])</f>
        <v>626594850.33999527</v>
      </c>
      <c r="V5310" s="1">
        <f>Report_Summary[[#This Row],[Total Revenue]] / COUNTA(Report_Summary[Membership No])</f>
        <v>62659.485033999525</v>
      </c>
    </row>
    <row r="5311" spans="1:22" x14ac:dyDescent="0.3">
      <c r="A5311" t="s">
        <v>5350</v>
      </c>
      <c r="B5311">
        <v>2023</v>
      </c>
      <c r="C5311" t="s">
        <v>14</v>
      </c>
      <c r="D5311">
        <v>41</v>
      </c>
      <c r="E5311" t="str">
        <f t="shared" si="82"/>
        <v>Middle Age</v>
      </c>
      <c r="F5311" t="s">
        <v>15</v>
      </c>
      <c r="G5311" t="s">
        <v>24</v>
      </c>
      <c r="H5311" t="s">
        <v>26</v>
      </c>
      <c r="I5311">
        <v>29</v>
      </c>
      <c r="J5311">
        <v>1.96</v>
      </c>
      <c r="K5311" t="s">
        <v>32</v>
      </c>
      <c r="L5311" t="s">
        <v>33</v>
      </c>
      <c r="M5311" s="1">
        <v>6903.77</v>
      </c>
      <c r="N5311" s="1">
        <v>213.16</v>
      </c>
      <c r="O5311" s="1">
        <v>2524.63</v>
      </c>
      <c r="P5311" s="1">
        <v>0</v>
      </c>
      <c r="Q5311" s="1">
        <v>25164.81</v>
      </c>
      <c r="R5311" s="1">
        <v>31015.87</v>
      </c>
      <c r="S5311" s="1">
        <v>-9633.16</v>
      </c>
      <c r="T5311" s="1">
        <v>65813.84</v>
      </c>
      <c r="U5311" s="1">
        <f>SUM(Report_Summary[Revenue])</f>
        <v>626594850.33999527</v>
      </c>
      <c r="V5311" s="1">
        <f>Report_Summary[[#This Row],[Total Revenue]] / COUNTA(Report_Summary[Membership No])</f>
        <v>62659.485033999525</v>
      </c>
    </row>
    <row r="5312" spans="1:22" x14ac:dyDescent="0.3">
      <c r="A5312" t="s">
        <v>5351</v>
      </c>
      <c r="B5312">
        <v>2023</v>
      </c>
      <c r="C5312" t="s">
        <v>14</v>
      </c>
      <c r="D5312">
        <v>50</v>
      </c>
      <c r="E5312" t="str">
        <f t="shared" si="82"/>
        <v>Middle Age</v>
      </c>
      <c r="F5312" t="s">
        <v>20</v>
      </c>
      <c r="G5312" t="s">
        <v>25</v>
      </c>
      <c r="H5312" t="s">
        <v>31</v>
      </c>
      <c r="I5312">
        <v>26</v>
      </c>
      <c r="J5312">
        <v>3.04</v>
      </c>
      <c r="K5312" t="s">
        <v>33</v>
      </c>
      <c r="L5312" t="s">
        <v>33</v>
      </c>
      <c r="M5312" s="1">
        <v>14318.45</v>
      </c>
      <c r="N5312" s="1">
        <v>1594.23</v>
      </c>
      <c r="O5312" s="1">
        <v>3155.48</v>
      </c>
      <c r="P5312" s="1">
        <v>0</v>
      </c>
      <c r="Q5312" s="1">
        <v>48468.94</v>
      </c>
      <c r="R5312" s="1">
        <v>68442.06</v>
      </c>
      <c r="S5312" s="1">
        <v>29057.439999999999</v>
      </c>
      <c r="T5312" s="1">
        <v>87853.56</v>
      </c>
      <c r="U5312" s="1">
        <f>SUM(Report_Summary[Revenue])</f>
        <v>626594850.33999527</v>
      </c>
      <c r="V5312" s="1">
        <f>Report_Summary[[#This Row],[Total Revenue]] / COUNTA(Report_Summary[Membership No])</f>
        <v>62659.485033999525</v>
      </c>
    </row>
    <row r="5313" spans="1:22" x14ac:dyDescent="0.3">
      <c r="A5313" t="s">
        <v>5352</v>
      </c>
      <c r="B5313">
        <v>2018</v>
      </c>
      <c r="C5313" t="s">
        <v>13</v>
      </c>
      <c r="D5313">
        <v>71</v>
      </c>
      <c r="E5313" t="str">
        <f t="shared" si="82"/>
        <v>Old</v>
      </c>
      <c r="F5313" t="s">
        <v>18</v>
      </c>
      <c r="G5313" t="s">
        <v>25</v>
      </c>
      <c r="H5313" t="s">
        <v>28</v>
      </c>
      <c r="I5313">
        <v>28</v>
      </c>
      <c r="J5313">
        <v>1.3</v>
      </c>
      <c r="K5313" t="s">
        <v>33</v>
      </c>
      <c r="L5313" t="s">
        <v>33</v>
      </c>
      <c r="M5313" s="1">
        <v>18347.34</v>
      </c>
      <c r="N5313" s="1">
        <v>4087.62</v>
      </c>
      <c r="O5313" s="1">
        <v>3233.06</v>
      </c>
      <c r="P5313" s="1">
        <v>0</v>
      </c>
      <c r="Q5313" s="1">
        <v>27065.15</v>
      </c>
      <c r="R5313" s="1">
        <v>41558.879999999997</v>
      </c>
      <c r="S5313" s="1">
        <v>25787.38</v>
      </c>
      <c r="T5313" s="1">
        <v>42836.65</v>
      </c>
      <c r="U5313" s="1">
        <f>SUM(Report_Summary[Revenue])</f>
        <v>626594850.33999527</v>
      </c>
      <c r="V5313" s="1">
        <f>Report_Summary[[#This Row],[Total Revenue]] / COUNTA(Report_Summary[Membership No])</f>
        <v>62659.485033999525</v>
      </c>
    </row>
    <row r="5314" spans="1:22" x14ac:dyDescent="0.3">
      <c r="A5314" t="s">
        <v>5353</v>
      </c>
      <c r="B5314">
        <v>2020</v>
      </c>
      <c r="C5314" t="s">
        <v>14</v>
      </c>
      <c r="D5314">
        <v>22</v>
      </c>
      <c r="E5314" t="str">
        <f t="shared" si="82"/>
        <v>Young</v>
      </c>
      <c r="F5314" t="s">
        <v>20</v>
      </c>
      <c r="G5314" t="s">
        <v>22</v>
      </c>
      <c r="H5314" t="s">
        <v>26</v>
      </c>
      <c r="I5314">
        <v>26</v>
      </c>
      <c r="J5314">
        <v>1.8</v>
      </c>
      <c r="K5314" t="s">
        <v>32</v>
      </c>
      <c r="L5314" t="s">
        <v>33</v>
      </c>
      <c r="M5314" s="1">
        <v>15151.7</v>
      </c>
      <c r="N5314" s="1">
        <v>3735.38</v>
      </c>
      <c r="O5314" s="1">
        <v>5311.58</v>
      </c>
      <c r="P5314" s="1">
        <v>0</v>
      </c>
      <c r="Q5314" s="1">
        <v>70318.89</v>
      </c>
      <c r="R5314" s="1">
        <v>37808.26</v>
      </c>
      <c r="S5314" s="1">
        <v>-10138.57</v>
      </c>
      <c r="T5314" s="1">
        <v>118265.72</v>
      </c>
      <c r="U5314" s="1">
        <f>SUM(Report_Summary[Revenue])</f>
        <v>626594850.33999527</v>
      </c>
      <c r="V5314" s="1">
        <f>Report_Summary[[#This Row],[Total Revenue]] / COUNTA(Report_Summary[Membership No])</f>
        <v>62659.485033999525</v>
      </c>
    </row>
    <row r="5315" spans="1:22" x14ac:dyDescent="0.3">
      <c r="A5315" t="s">
        <v>5354</v>
      </c>
      <c r="B5315">
        <v>2019</v>
      </c>
      <c r="C5315" t="s">
        <v>14</v>
      </c>
      <c r="D5315">
        <v>30</v>
      </c>
      <c r="E5315" t="str">
        <f t="shared" ref="E5315:E5378" si="83">IF(D5315&gt;55,"Old",IF(D5315&gt;=31,"Middle Age",IF(D5315&lt;31,"Young","Invalid")))</f>
        <v>Young</v>
      </c>
      <c r="F5315" t="s">
        <v>20</v>
      </c>
      <c r="G5315" t="s">
        <v>24</v>
      </c>
      <c r="H5315" t="s">
        <v>29</v>
      </c>
      <c r="I5315">
        <v>35</v>
      </c>
      <c r="J5315">
        <v>2.1800000000000002</v>
      </c>
      <c r="K5315" t="s">
        <v>33</v>
      </c>
      <c r="L5315" t="s">
        <v>33</v>
      </c>
      <c r="M5315" s="1">
        <v>9037.42</v>
      </c>
      <c r="N5315" s="1">
        <v>424.27</v>
      </c>
      <c r="O5315" s="1">
        <v>2324.2600000000002</v>
      </c>
      <c r="P5315" s="1">
        <v>0</v>
      </c>
      <c r="Q5315" s="1">
        <v>33214.75</v>
      </c>
      <c r="R5315" s="1">
        <v>40880.120000000003</v>
      </c>
      <c r="S5315" s="1">
        <v>14866.88</v>
      </c>
      <c r="T5315" s="1">
        <v>59227.99</v>
      </c>
      <c r="U5315" s="1">
        <f>SUM(Report_Summary[Revenue])</f>
        <v>626594850.33999527</v>
      </c>
      <c r="V5315" s="1">
        <f>Report_Summary[[#This Row],[Total Revenue]] / COUNTA(Report_Summary[Membership No])</f>
        <v>62659.485033999525</v>
      </c>
    </row>
    <row r="5316" spans="1:22" x14ac:dyDescent="0.3">
      <c r="A5316" t="s">
        <v>5355</v>
      </c>
      <c r="B5316">
        <v>2018</v>
      </c>
      <c r="C5316" t="s">
        <v>13</v>
      </c>
      <c r="D5316">
        <v>61</v>
      </c>
      <c r="E5316" t="str">
        <f t="shared" si="83"/>
        <v>Old</v>
      </c>
      <c r="F5316" t="s">
        <v>16</v>
      </c>
      <c r="G5316" t="s">
        <v>24</v>
      </c>
      <c r="H5316" t="s">
        <v>30</v>
      </c>
      <c r="I5316">
        <v>33</v>
      </c>
      <c r="J5316">
        <v>1.75</v>
      </c>
      <c r="K5316" t="s">
        <v>32</v>
      </c>
      <c r="L5316" t="s">
        <v>33</v>
      </c>
      <c r="M5316" s="1">
        <v>11215.97</v>
      </c>
      <c r="N5316" s="1">
        <v>3035.02</v>
      </c>
      <c r="O5316" s="1">
        <v>7333.34</v>
      </c>
      <c r="P5316" s="1">
        <v>0</v>
      </c>
      <c r="Q5316" s="1">
        <v>15725.59</v>
      </c>
      <c r="R5316" s="1">
        <v>14177.74</v>
      </c>
      <c r="S5316" s="1">
        <v>26511.63</v>
      </c>
      <c r="T5316" s="1">
        <v>3391.7</v>
      </c>
      <c r="U5316" s="1">
        <f>SUM(Report_Summary[Revenue])</f>
        <v>626594850.33999527</v>
      </c>
      <c r="V5316" s="1">
        <f>Report_Summary[[#This Row],[Total Revenue]] / COUNTA(Report_Summary[Membership No])</f>
        <v>62659.485033999525</v>
      </c>
    </row>
    <row r="5317" spans="1:22" x14ac:dyDescent="0.3">
      <c r="A5317" t="s">
        <v>5356</v>
      </c>
      <c r="B5317">
        <v>2023</v>
      </c>
      <c r="C5317" t="s">
        <v>14</v>
      </c>
      <c r="D5317">
        <v>35</v>
      </c>
      <c r="E5317" t="str">
        <f t="shared" si="83"/>
        <v>Middle Age</v>
      </c>
      <c r="F5317" t="s">
        <v>21</v>
      </c>
      <c r="G5317" t="s">
        <v>22</v>
      </c>
      <c r="H5317" t="s">
        <v>29</v>
      </c>
      <c r="I5317">
        <v>25</v>
      </c>
      <c r="J5317">
        <v>2.84</v>
      </c>
      <c r="K5317" t="s">
        <v>33</v>
      </c>
      <c r="L5317" t="s">
        <v>33</v>
      </c>
      <c r="M5317" s="1">
        <v>6615.78</v>
      </c>
      <c r="N5317" s="1">
        <v>2314.4499999999998</v>
      </c>
      <c r="O5317" s="1">
        <v>3020.84</v>
      </c>
      <c r="P5317" s="1">
        <v>0</v>
      </c>
      <c r="Q5317" s="1">
        <v>19420.13</v>
      </c>
      <c r="R5317" s="1">
        <v>22905.200000000001</v>
      </c>
      <c r="S5317" s="1">
        <v>-9347.7800000000007</v>
      </c>
      <c r="T5317" s="1">
        <v>51673.11</v>
      </c>
      <c r="U5317" s="1">
        <f>SUM(Report_Summary[Revenue])</f>
        <v>626594850.33999527</v>
      </c>
      <c r="V5317" s="1">
        <f>Report_Summary[[#This Row],[Total Revenue]] / COUNTA(Report_Summary[Membership No])</f>
        <v>62659.485033999525</v>
      </c>
    </row>
    <row r="5318" spans="1:22" x14ac:dyDescent="0.3">
      <c r="A5318" t="s">
        <v>5357</v>
      </c>
      <c r="B5318">
        <v>2021</v>
      </c>
      <c r="C5318" t="s">
        <v>13</v>
      </c>
      <c r="D5318">
        <v>28</v>
      </c>
      <c r="E5318" t="str">
        <f t="shared" si="83"/>
        <v>Young</v>
      </c>
      <c r="F5318" t="s">
        <v>19</v>
      </c>
      <c r="G5318" t="s">
        <v>23</v>
      </c>
      <c r="H5318" t="s">
        <v>28</v>
      </c>
      <c r="I5318">
        <v>29</v>
      </c>
      <c r="J5318">
        <v>2.85</v>
      </c>
      <c r="K5318" t="s">
        <v>32</v>
      </c>
      <c r="L5318" t="s">
        <v>33</v>
      </c>
      <c r="M5318" s="1">
        <v>13833.95</v>
      </c>
      <c r="N5318" s="1">
        <v>2917.06</v>
      </c>
      <c r="O5318" s="1">
        <v>6101.26</v>
      </c>
      <c r="P5318" s="1">
        <v>0</v>
      </c>
      <c r="Q5318" s="1">
        <v>52065.58</v>
      </c>
      <c r="R5318" s="1">
        <v>59643.040000000001</v>
      </c>
      <c r="S5318" s="1">
        <v>14756.83</v>
      </c>
      <c r="T5318" s="1">
        <v>96951.79</v>
      </c>
      <c r="U5318" s="1">
        <f>SUM(Report_Summary[Revenue])</f>
        <v>626594850.33999527</v>
      </c>
      <c r="V5318" s="1">
        <f>Report_Summary[[#This Row],[Total Revenue]] / COUNTA(Report_Summary[Membership No])</f>
        <v>62659.485033999525</v>
      </c>
    </row>
    <row r="5319" spans="1:22" x14ac:dyDescent="0.3">
      <c r="A5319" t="s">
        <v>5358</v>
      </c>
      <c r="B5319">
        <v>2019</v>
      </c>
      <c r="C5319" t="s">
        <v>14</v>
      </c>
      <c r="D5319">
        <v>58</v>
      </c>
      <c r="E5319" t="str">
        <f t="shared" si="83"/>
        <v>Old</v>
      </c>
      <c r="F5319" t="s">
        <v>18</v>
      </c>
      <c r="G5319" t="s">
        <v>25</v>
      </c>
      <c r="H5319" t="s">
        <v>31</v>
      </c>
      <c r="I5319">
        <v>27</v>
      </c>
      <c r="J5319">
        <v>0.84</v>
      </c>
      <c r="K5319" t="s">
        <v>32</v>
      </c>
      <c r="L5319" t="s">
        <v>33</v>
      </c>
      <c r="M5319" s="1">
        <v>4759.6099999999997</v>
      </c>
      <c r="N5319" s="1">
        <v>912.69</v>
      </c>
      <c r="O5319" s="1">
        <v>5842.2</v>
      </c>
      <c r="P5319" s="1">
        <v>0</v>
      </c>
      <c r="Q5319" s="1">
        <v>21527.33</v>
      </c>
      <c r="R5319" s="1">
        <v>22498.6</v>
      </c>
      <c r="S5319" s="1">
        <v>13242.68</v>
      </c>
      <c r="T5319" s="1">
        <v>30783.25</v>
      </c>
      <c r="U5319" s="1">
        <f>SUM(Report_Summary[Revenue])</f>
        <v>626594850.33999527</v>
      </c>
      <c r="V5319" s="1">
        <f>Report_Summary[[#This Row],[Total Revenue]] / COUNTA(Report_Summary[Membership No])</f>
        <v>62659.485033999525</v>
      </c>
    </row>
    <row r="5320" spans="1:22" x14ac:dyDescent="0.3">
      <c r="A5320" t="s">
        <v>5359</v>
      </c>
      <c r="B5320">
        <v>2019</v>
      </c>
      <c r="C5320" t="s">
        <v>14</v>
      </c>
      <c r="D5320">
        <v>69</v>
      </c>
      <c r="E5320" t="str">
        <f t="shared" si="83"/>
        <v>Old</v>
      </c>
      <c r="F5320" t="s">
        <v>19</v>
      </c>
      <c r="G5320" t="s">
        <v>24</v>
      </c>
      <c r="H5320" t="s">
        <v>28</v>
      </c>
      <c r="I5320">
        <v>30</v>
      </c>
      <c r="J5320">
        <v>2.73</v>
      </c>
      <c r="K5320" t="s">
        <v>33</v>
      </c>
      <c r="L5320" t="s">
        <v>33</v>
      </c>
      <c r="M5320" s="1">
        <v>14286.39</v>
      </c>
      <c r="N5320" s="1">
        <v>4535.63</v>
      </c>
      <c r="O5320" s="1">
        <v>6546.59</v>
      </c>
      <c r="P5320" s="1">
        <v>0</v>
      </c>
      <c r="Q5320" s="1">
        <v>65392.480000000003</v>
      </c>
      <c r="R5320" s="1">
        <v>39919.32</v>
      </c>
      <c r="S5320" s="1">
        <v>19391.169999999998</v>
      </c>
      <c r="T5320" s="1">
        <v>85920.63</v>
      </c>
      <c r="U5320" s="1">
        <f>SUM(Report_Summary[Revenue])</f>
        <v>626594850.33999527</v>
      </c>
      <c r="V5320" s="1">
        <f>Report_Summary[[#This Row],[Total Revenue]] / COUNTA(Report_Summary[Membership No])</f>
        <v>62659.485033999525</v>
      </c>
    </row>
    <row r="5321" spans="1:22" x14ac:dyDescent="0.3">
      <c r="A5321" t="s">
        <v>5360</v>
      </c>
      <c r="B5321">
        <v>2021</v>
      </c>
      <c r="C5321" t="s">
        <v>13</v>
      </c>
      <c r="D5321">
        <v>66</v>
      </c>
      <c r="E5321" t="str">
        <f t="shared" si="83"/>
        <v>Old</v>
      </c>
      <c r="F5321" t="s">
        <v>17</v>
      </c>
      <c r="G5321" t="s">
        <v>24</v>
      </c>
      <c r="H5321" t="s">
        <v>31</v>
      </c>
      <c r="I5321">
        <v>32</v>
      </c>
      <c r="J5321">
        <v>3.22</v>
      </c>
      <c r="K5321" t="s">
        <v>33</v>
      </c>
      <c r="L5321" t="s">
        <v>33</v>
      </c>
      <c r="M5321" s="1">
        <v>8950.86</v>
      </c>
      <c r="N5321" s="1">
        <v>4457.68</v>
      </c>
      <c r="O5321" s="1">
        <v>3757.25</v>
      </c>
      <c r="P5321" s="1">
        <v>0</v>
      </c>
      <c r="Q5321" s="1">
        <v>16977.25</v>
      </c>
      <c r="R5321" s="1">
        <v>29024.22</v>
      </c>
      <c r="S5321" s="1">
        <v>10981.1</v>
      </c>
      <c r="T5321" s="1">
        <v>35020.370000000003</v>
      </c>
      <c r="U5321" s="1">
        <f>SUM(Report_Summary[Revenue])</f>
        <v>626594850.33999527</v>
      </c>
      <c r="V5321" s="1">
        <f>Report_Summary[[#This Row],[Total Revenue]] / COUNTA(Report_Summary[Membership No])</f>
        <v>62659.485033999525</v>
      </c>
    </row>
    <row r="5322" spans="1:22" x14ac:dyDescent="0.3">
      <c r="A5322" t="s">
        <v>5361</v>
      </c>
      <c r="B5322">
        <v>2020</v>
      </c>
      <c r="C5322" t="s">
        <v>13</v>
      </c>
      <c r="D5322">
        <v>60</v>
      </c>
      <c r="E5322" t="str">
        <f t="shared" si="83"/>
        <v>Old</v>
      </c>
      <c r="F5322" t="s">
        <v>16</v>
      </c>
      <c r="G5322" t="s">
        <v>24</v>
      </c>
      <c r="H5322" t="s">
        <v>30</v>
      </c>
      <c r="I5322">
        <v>28</v>
      </c>
      <c r="J5322">
        <v>1.73</v>
      </c>
      <c r="K5322" t="s">
        <v>33</v>
      </c>
      <c r="L5322" t="s">
        <v>33</v>
      </c>
      <c r="M5322" s="1">
        <v>6647.81</v>
      </c>
      <c r="N5322" s="1">
        <v>3766.2</v>
      </c>
      <c r="O5322" s="1">
        <v>351.41</v>
      </c>
      <c r="P5322" s="1">
        <v>0</v>
      </c>
      <c r="Q5322" s="1">
        <v>9288.41</v>
      </c>
      <c r="R5322" s="1">
        <v>26199.34</v>
      </c>
      <c r="S5322" s="1">
        <v>-20131.46</v>
      </c>
      <c r="T5322" s="1">
        <v>55619.21</v>
      </c>
      <c r="U5322" s="1">
        <f>SUM(Report_Summary[Revenue])</f>
        <v>626594850.33999527</v>
      </c>
      <c r="V5322" s="1">
        <f>Report_Summary[[#This Row],[Total Revenue]] / COUNTA(Report_Summary[Membership No])</f>
        <v>62659.485033999525</v>
      </c>
    </row>
    <row r="5323" spans="1:22" x14ac:dyDescent="0.3">
      <c r="A5323" t="s">
        <v>5362</v>
      </c>
      <c r="B5323">
        <v>2020</v>
      </c>
      <c r="C5323" t="s">
        <v>14</v>
      </c>
      <c r="D5323">
        <v>63</v>
      </c>
      <c r="E5323" t="str">
        <f t="shared" si="83"/>
        <v>Old</v>
      </c>
      <c r="F5323" t="s">
        <v>19</v>
      </c>
      <c r="G5323" t="s">
        <v>23</v>
      </c>
      <c r="H5323" t="s">
        <v>28</v>
      </c>
      <c r="I5323">
        <v>25</v>
      </c>
      <c r="J5323">
        <v>3.24</v>
      </c>
      <c r="K5323" t="s">
        <v>32</v>
      </c>
      <c r="L5323" t="s">
        <v>33</v>
      </c>
      <c r="M5323" s="1">
        <v>4826.1099999999997</v>
      </c>
      <c r="N5323" s="1">
        <v>4999.3</v>
      </c>
      <c r="O5323" s="1">
        <v>6081.68</v>
      </c>
      <c r="P5323" s="1">
        <v>0</v>
      </c>
      <c r="Q5323" s="1">
        <v>15010.78</v>
      </c>
      <c r="R5323" s="1">
        <v>7232.84</v>
      </c>
      <c r="S5323" s="1">
        <v>-2702.91</v>
      </c>
      <c r="T5323" s="1">
        <v>24946.53</v>
      </c>
      <c r="U5323" s="1">
        <f>SUM(Report_Summary[Revenue])</f>
        <v>626594850.33999527</v>
      </c>
      <c r="V5323" s="1">
        <f>Report_Summary[[#This Row],[Total Revenue]] / COUNTA(Report_Summary[Membership No])</f>
        <v>62659.485033999525</v>
      </c>
    </row>
    <row r="5324" spans="1:22" x14ac:dyDescent="0.3">
      <c r="A5324" t="s">
        <v>5363</v>
      </c>
      <c r="B5324">
        <v>2018</v>
      </c>
      <c r="C5324" t="s">
        <v>14</v>
      </c>
      <c r="D5324">
        <v>39</v>
      </c>
      <c r="E5324" t="str">
        <f t="shared" si="83"/>
        <v>Middle Age</v>
      </c>
      <c r="F5324" t="s">
        <v>16</v>
      </c>
      <c r="G5324" t="s">
        <v>22</v>
      </c>
      <c r="H5324" t="s">
        <v>26</v>
      </c>
      <c r="I5324">
        <v>22</v>
      </c>
      <c r="J5324">
        <v>4.05</v>
      </c>
      <c r="K5324" t="s">
        <v>33</v>
      </c>
      <c r="L5324" t="s">
        <v>33</v>
      </c>
      <c r="M5324" s="1">
        <v>11538.92</v>
      </c>
      <c r="N5324" s="1">
        <v>634.80999999999995</v>
      </c>
      <c r="O5324" s="1">
        <v>7790.35</v>
      </c>
      <c r="P5324" s="1">
        <v>0</v>
      </c>
      <c r="Q5324" s="1">
        <v>53574.77</v>
      </c>
      <c r="R5324" s="1">
        <v>40493.599999999999</v>
      </c>
      <c r="S5324" s="1">
        <v>11211.41</v>
      </c>
      <c r="T5324" s="1">
        <v>82856.960000000006</v>
      </c>
      <c r="U5324" s="1">
        <f>SUM(Report_Summary[Revenue])</f>
        <v>626594850.33999527</v>
      </c>
      <c r="V5324" s="1">
        <f>Report_Summary[[#This Row],[Total Revenue]] / COUNTA(Report_Summary[Membership No])</f>
        <v>62659.485033999525</v>
      </c>
    </row>
    <row r="5325" spans="1:22" x14ac:dyDescent="0.3">
      <c r="A5325" t="s">
        <v>5364</v>
      </c>
      <c r="B5325">
        <v>2016</v>
      </c>
      <c r="C5325" t="s">
        <v>14</v>
      </c>
      <c r="D5325">
        <v>32</v>
      </c>
      <c r="E5325" t="str">
        <f t="shared" si="83"/>
        <v>Middle Age</v>
      </c>
      <c r="F5325" t="s">
        <v>19</v>
      </c>
      <c r="G5325" t="s">
        <v>23</v>
      </c>
      <c r="H5325" t="s">
        <v>31</v>
      </c>
      <c r="I5325">
        <v>28</v>
      </c>
      <c r="J5325">
        <v>2.29</v>
      </c>
      <c r="K5325" t="s">
        <v>32</v>
      </c>
      <c r="L5325" t="s">
        <v>33</v>
      </c>
      <c r="M5325" s="1">
        <v>6318.46</v>
      </c>
      <c r="N5325" s="1">
        <v>2005.92</v>
      </c>
      <c r="O5325" s="1">
        <v>6927.22</v>
      </c>
      <c r="P5325" s="1">
        <v>0</v>
      </c>
      <c r="Q5325" s="1">
        <v>25095.41</v>
      </c>
      <c r="R5325" s="1">
        <v>25545.47</v>
      </c>
      <c r="S5325" s="1">
        <v>-1828.13</v>
      </c>
      <c r="T5325" s="1">
        <v>52469.01</v>
      </c>
      <c r="U5325" s="1">
        <f>SUM(Report_Summary[Revenue])</f>
        <v>626594850.33999527</v>
      </c>
      <c r="V5325" s="1">
        <f>Report_Summary[[#This Row],[Total Revenue]] / COUNTA(Report_Summary[Membership No])</f>
        <v>62659.485033999525</v>
      </c>
    </row>
    <row r="5326" spans="1:22" x14ac:dyDescent="0.3">
      <c r="A5326" t="s">
        <v>5365</v>
      </c>
      <c r="B5326">
        <v>2019</v>
      </c>
      <c r="C5326" t="s">
        <v>13</v>
      </c>
      <c r="D5326">
        <v>80</v>
      </c>
      <c r="E5326" t="str">
        <f t="shared" si="83"/>
        <v>Old</v>
      </c>
      <c r="F5326" t="s">
        <v>16</v>
      </c>
      <c r="G5326" t="s">
        <v>23</v>
      </c>
      <c r="H5326" t="s">
        <v>26</v>
      </c>
      <c r="I5326">
        <v>29</v>
      </c>
      <c r="J5326">
        <v>2.73</v>
      </c>
      <c r="K5326" t="s">
        <v>33</v>
      </c>
      <c r="L5326" t="s">
        <v>33</v>
      </c>
      <c r="M5326" s="1">
        <v>6132.19</v>
      </c>
      <c r="N5326" s="1">
        <v>2054.23</v>
      </c>
      <c r="O5326" s="1">
        <v>7828.55</v>
      </c>
      <c r="P5326" s="1">
        <v>0</v>
      </c>
      <c r="Q5326" s="1">
        <v>16542.060000000001</v>
      </c>
      <c r="R5326" s="1">
        <v>12156.73</v>
      </c>
      <c r="S5326" s="1">
        <v>-18942.919999999998</v>
      </c>
      <c r="T5326" s="1">
        <v>47641.71</v>
      </c>
      <c r="U5326" s="1">
        <f>SUM(Report_Summary[Revenue])</f>
        <v>626594850.33999527</v>
      </c>
      <c r="V5326" s="1">
        <f>Report_Summary[[#This Row],[Total Revenue]] / COUNTA(Report_Summary[Membership No])</f>
        <v>62659.485033999525</v>
      </c>
    </row>
    <row r="5327" spans="1:22" x14ac:dyDescent="0.3">
      <c r="A5327" t="s">
        <v>5366</v>
      </c>
      <c r="B5327">
        <v>2019</v>
      </c>
      <c r="C5327" t="s">
        <v>13</v>
      </c>
      <c r="D5327">
        <v>69</v>
      </c>
      <c r="E5327" t="str">
        <f t="shared" si="83"/>
        <v>Old</v>
      </c>
      <c r="F5327" t="s">
        <v>15</v>
      </c>
      <c r="G5327" t="s">
        <v>25</v>
      </c>
      <c r="H5327" t="s">
        <v>30</v>
      </c>
      <c r="I5327">
        <v>29</v>
      </c>
      <c r="J5327">
        <v>2.4900000000000002</v>
      </c>
      <c r="K5327" t="s">
        <v>32</v>
      </c>
      <c r="L5327" t="s">
        <v>33</v>
      </c>
      <c r="M5327" s="1">
        <v>14102.44</v>
      </c>
      <c r="N5327" s="1">
        <v>3347.82</v>
      </c>
      <c r="O5327" s="1">
        <v>2305.3200000000002</v>
      </c>
      <c r="P5327" s="1">
        <v>0</v>
      </c>
      <c r="Q5327" s="1">
        <v>42525.93</v>
      </c>
      <c r="R5327" s="1">
        <v>56230.55</v>
      </c>
      <c r="S5327" s="1">
        <v>23599.62</v>
      </c>
      <c r="T5327" s="1">
        <v>75156.86</v>
      </c>
      <c r="U5327" s="1">
        <f>SUM(Report_Summary[Revenue])</f>
        <v>626594850.33999527</v>
      </c>
      <c r="V5327" s="1">
        <f>Report_Summary[[#This Row],[Total Revenue]] / COUNTA(Report_Summary[Membership No])</f>
        <v>62659.485033999525</v>
      </c>
    </row>
    <row r="5328" spans="1:22" x14ac:dyDescent="0.3">
      <c r="A5328" t="s">
        <v>5367</v>
      </c>
      <c r="B5328">
        <v>2018</v>
      </c>
      <c r="C5328" t="s">
        <v>13</v>
      </c>
      <c r="D5328">
        <v>68</v>
      </c>
      <c r="E5328" t="str">
        <f t="shared" si="83"/>
        <v>Old</v>
      </c>
      <c r="F5328" t="s">
        <v>18</v>
      </c>
      <c r="G5328" t="s">
        <v>22</v>
      </c>
      <c r="H5328" t="s">
        <v>26</v>
      </c>
      <c r="I5328">
        <v>30</v>
      </c>
      <c r="J5328">
        <v>2.5499999999999998</v>
      </c>
      <c r="K5328" t="s">
        <v>33</v>
      </c>
      <c r="L5328" t="s">
        <v>33</v>
      </c>
      <c r="M5328" s="1">
        <v>13155.99</v>
      </c>
      <c r="N5328" s="1">
        <v>2213.91</v>
      </c>
      <c r="O5328" s="1">
        <v>6540.56</v>
      </c>
      <c r="P5328" s="1">
        <v>0</v>
      </c>
      <c r="Q5328" s="1">
        <v>50080.11</v>
      </c>
      <c r="R5328" s="1">
        <v>62383.98</v>
      </c>
      <c r="S5328" s="1">
        <v>-20241.849999999999</v>
      </c>
      <c r="T5328" s="1">
        <v>132705.94</v>
      </c>
      <c r="U5328" s="1">
        <f>SUM(Report_Summary[Revenue])</f>
        <v>626594850.33999527</v>
      </c>
      <c r="V5328" s="1">
        <f>Report_Summary[[#This Row],[Total Revenue]] / COUNTA(Report_Summary[Membership No])</f>
        <v>62659.485033999525</v>
      </c>
    </row>
    <row r="5329" spans="1:22" x14ac:dyDescent="0.3">
      <c r="A5329" t="s">
        <v>5368</v>
      </c>
      <c r="B5329">
        <v>2016</v>
      </c>
      <c r="C5329" t="s">
        <v>14</v>
      </c>
      <c r="D5329">
        <v>33</v>
      </c>
      <c r="E5329" t="str">
        <f t="shared" si="83"/>
        <v>Middle Age</v>
      </c>
      <c r="F5329" t="s">
        <v>16</v>
      </c>
      <c r="G5329" t="s">
        <v>23</v>
      </c>
      <c r="H5329" t="s">
        <v>26</v>
      </c>
      <c r="I5329">
        <v>29</v>
      </c>
      <c r="J5329">
        <v>2.73</v>
      </c>
      <c r="K5329" t="s">
        <v>33</v>
      </c>
      <c r="L5329" t="s">
        <v>33</v>
      </c>
      <c r="M5329" s="1">
        <v>18208.73</v>
      </c>
      <c r="N5329" s="1">
        <v>4536.4799999999996</v>
      </c>
      <c r="O5329" s="1">
        <v>5814.32</v>
      </c>
      <c r="P5329" s="1">
        <v>0</v>
      </c>
      <c r="Q5329" s="1">
        <v>33652.19</v>
      </c>
      <c r="R5329" s="1">
        <v>37708.29</v>
      </c>
      <c r="S5329" s="1">
        <v>12228.7</v>
      </c>
      <c r="T5329" s="1">
        <v>59131.78</v>
      </c>
      <c r="U5329" s="1">
        <f>SUM(Report_Summary[Revenue])</f>
        <v>626594850.33999527</v>
      </c>
      <c r="V5329" s="1">
        <f>Report_Summary[[#This Row],[Total Revenue]] / COUNTA(Report_Summary[Membership No])</f>
        <v>62659.485033999525</v>
      </c>
    </row>
    <row r="5330" spans="1:22" x14ac:dyDescent="0.3">
      <c r="A5330" t="s">
        <v>5369</v>
      </c>
      <c r="B5330">
        <v>2018</v>
      </c>
      <c r="C5330" t="s">
        <v>13</v>
      </c>
      <c r="D5330">
        <v>75</v>
      </c>
      <c r="E5330" t="str">
        <f t="shared" si="83"/>
        <v>Old</v>
      </c>
      <c r="F5330" t="s">
        <v>16</v>
      </c>
      <c r="G5330" t="s">
        <v>23</v>
      </c>
      <c r="H5330" t="s">
        <v>29</v>
      </c>
      <c r="I5330">
        <v>27</v>
      </c>
      <c r="J5330">
        <v>3.8</v>
      </c>
      <c r="K5330" t="s">
        <v>32</v>
      </c>
      <c r="L5330" t="s">
        <v>33</v>
      </c>
      <c r="M5330" s="1">
        <v>18220.939999999999</v>
      </c>
      <c r="N5330" s="1">
        <v>3202.31</v>
      </c>
      <c r="O5330" s="1">
        <v>7687.69</v>
      </c>
      <c r="P5330" s="1">
        <v>0</v>
      </c>
      <c r="Q5330" s="1">
        <v>79896.19</v>
      </c>
      <c r="R5330" s="1">
        <v>84630.58</v>
      </c>
      <c r="S5330" s="1">
        <v>-6328.33</v>
      </c>
      <c r="T5330" s="1">
        <v>170855.1</v>
      </c>
      <c r="U5330" s="1">
        <f>SUM(Report_Summary[Revenue])</f>
        <v>626594850.33999527</v>
      </c>
      <c r="V5330" s="1">
        <f>Report_Summary[[#This Row],[Total Revenue]] / COUNTA(Report_Summary[Membership No])</f>
        <v>62659.485033999525</v>
      </c>
    </row>
    <row r="5331" spans="1:22" x14ac:dyDescent="0.3">
      <c r="A5331" t="s">
        <v>5370</v>
      </c>
      <c r="B5331">
        <v>2021</v>
      </c>
      <c r="C5331" t="s">
        <v>13</v>
      </c>
      <c r="D5331">
        <v>38</v>
      </c>
      <c r="E5331" t="str">
        <f t="shared" si="83"/>
        <v>Middle Age</v>
      </c>
      <c r="F5331" t="s">
        <v>20</v>
      </c>
      <c r="G5331" t="s">
        <v>25</v>
      </c>
      <c r="H5331" t="s">
        <v>27</v>
      </c>
      <c r="I5331">
        <v>35</v>
      </c>
      <c r="J5331">
        <v>2.4300000000000002</v>
      </c>
      <c r="K5331" t="s">
        <v>33</v>
      </c>
      <c r="L5331" t="s">
        <v>33</v>
      </c>
      <c r="M5331" s="1">
        <v>15078.22</v>
      </c>
      <c r="N5331" s="1">
        <v>1137.51</v>
      </c>
      <c r="O5331" s="1">
        <v>3199.41</v>
      </c>
      <c r="P5331" s="1">
        <v>0</v>
      </c>
      <c r="Q5331" s="1">
        <v>57364.65</v>
      </c>
      <c r="R5331" s="1">
        <v>41265.339999999997</v>
      </c>
      <c r="S5331" s="1">
        <v>-3699.82</v>
      </c>
      <c r="T5331" s="1">
        <v>102329.81</v>
      </c>
      <c r="U5331" s="1">
        <f>SUM(Report_Summary[Revenue])</f>
        <v>626594850.33999527</v>
      </c>
      <c r="V5331" s="1">
        <f>Report_Summary[[#This Row],[Total Revenue]] / COUNTA(Report_Summary[Membership No])</f>
        <v>62659.485033999525</v>
      </c>
    </row>
    <row r="5332" spans="1:22" x14ac:dyDescent="0.3">
      <c r="A5332" t="s">
        <v>5371</v>
      </c>
      <c r="B5332">
        <v>2023</v>
      </c>
      <c r="C5332" t="s">
        <v>13</v>
      </c>
      <c r="D5332">
        <v>23</v>
      </c>
      <c r="E5332" t="str">
        <f t="shared" si="83"/>
        <v>Young</v>
      </c>
      <c r="F5332" t="s">
        <v>15</v>
      </c>
      <c r="G5332" t="s">
        <v>25</v>
      </c>
      <c r="H5332" t="s">
        <v>31</v>
      </c>
      <c r="I5332">
        <v>31</v>
      </c>
      <c r="J5332">
        <v>2.38</v>
      </c>
      <c r="K5332" t="s">
        <v>33</v>
      </c>
      <c r="L5332" t="s">
        <v>33</v>
      </c>
      <c r="M5332" s="1">
        <v>1037.44</v>
      </c>
      <c r="N5332" s="1">
        <v>3078.18</v>
      </c>
      <c r="O5332" s="1">
        <v>1748.11</v>
      </c>
      <c r="P5332" s="1">
        <v>0</v>
      </c>
      <c r="Q5332" s="1">
        <v>4355.46</v>
      </c>
      <c r="R5332" s="1">
        <v>4128.21</v>
      </c>
      <c r="S5332" s="1">
        <v>-18471.68</v>
      </c>
      <c r="T5332" s="1">
        <v>26955.35</v>
      </c>
      <c r="U5332" s="1">
        <f>SUM(Report_Summary[Revenue])</f>
        <v>626594850.33999527</v>
      </c>
      <c r="V5332" s="1">
        <f>Report_Summary[[#This Row],[Total Revenue]] / COUNTA(Report_Summary[Membership No])</f>
        <v>62659.485033999525</v>
      </c>
    </row>
    <row r="5333" spans="1:22" x14ac:dyDescent="0.3">
      <c r="A5333" t="s">
        <v>5372</v>
      </c>
      <c r="B5333">
        <v>2017</v>
      </c>
      <c r="C5333" t="s">
        <v>13</v>
      </c>
      <c r="D5333">
        <v>72</v>
      </c>
      <c r="E5333" t="str">
        <f t="shared" si="83"/>
        <v>Old</v>
      </c>
      <c r="F5333" t="s">
        <v>16</v>
      </c>
      <c r="G5333" t="s">
        <v>25</v>
      </c>
      <c r="H5333" t="s">
        <v>31</v>
      </c>
      <c r="I5333">
        <v>30</v>
      </c>
      <c r="J5333">
        <v>1.1200000000000001</v>
      </c>
      <c r="K5333" t="s">
        <v>32</v>
      </c>
      <c r="L5333" t="s">
        <v>33</v>
      </c>
      <c r="M5333" s="1">
        <v>8908.2000000000007</v>
      </c>
      <c r="N5333" s="1">
        <v>4910.82</v>
      </c>
      <c r="O5333" s="1">
        <v>5279</v>
      </c>
      <c r="P5333" s="1">
        <v>0</v>
      </c>
      <c r="Q5333" s="1">
        <v>12243.87</v>
      </c>
      <c r="R5333" s="1">
        <v>18277.61</v>
      </c>
      <c r="S5333" s="1">
        <v>17866.490000000002</v>
      </c>
      <c r="T5333" s="1">
        <v>12654.99</v>
      </c>
      <c r="U5333" s="1">
        <f>SUM(Report_Summary[Revenue])</f>
        <v>626594850.33999527</v>
      </c>
      <c r="V5333" s="1">
        <f>Report_Summary[[#This Row],[Total Revenue]] / COUNTA(Report_Summary[Membership No])</f>
        <v>62659.485033999525</v>
      </c>
    </row>
    <row r="5334" spans="1:22" x14ac:dyDescent="0.3">
      <c r="A5334" t="s">
        <v>5373</v>
      </c>
      <c r="B5334">
        <v>2020</v>
      </c>
      <c r="C5334" t="s">
        <v>13</v>
      </c>
      <c r="D5334">
        <v>32</v>
      </c>
      <c r="E5334" t="str">
        <f t="shared" si="83"/>
        <v>Middle Age</v>
      </c>
      <c r="F5334" t="s">
        <v>17</v>
      </c>
      <c r="G5334" t="s">
        <v>22</v>
      </c>
      <c r="H5334" t="s">
        <v>28</v>
      </c>
      <c r="I5334">
        <v>34</v>
      </c>
      <c r="J5334">
        <v>3.07</v>
      </c>
      <c r="K5334" t="s">
        <v>32</v>
      </c>
      <c r="L5334" t="s">
        <v>33</v>
      </c>
      <c r="M5334" s="1">
        <v>19473.84</v>
      </c>
      <c r="N5334" s="1">
        <v>1525.81</v>
      </c>
      <c r="O5334" s="1">
        <v>3409.75</v>
      </c>
      <c r="P5334" s="1">
        <v>0</v>
      </c>
      <c r="Q5334" s="1">
        <v>62564.41</v>
      </c>
      <c r="R5334" s="1">
        <v>87197.93</v>
      </c>
      <c r="S5334" s="1">
        <v>-26473.15</v>
      </c>
      <c r="T5334" s="1">
        <v>176235.49</v>
      </c>
      <c r="U5334" s="1">
        <f>SUM(Report_Summary[Revenue])</f>
        <v>626594850.33999527</v>
      </c>
      <c r="V5334" s="1">
        <f>Report_Summary[[#This Row],[Total Revenue]] / COUNTA(Report_Summary[Membership No])</f>
        <v>62659.485033999525</v>
      </c>
    </row>
    <row r="5335" spans="1:22" x14ac:dyDescent="0.3">
      <c r="A5335" t="s">
        <v>5374</v>
      </c>
      <c r="B5335">
        <v>2018</v>
      </c>
      <c r="C5335" t="s">
        <v>13</v>
      </c>
      <c r="D5335">
        <v>37</v>
      </c>
      <c r="E5335" t="str">
        <f t="shared" si="83"/>
        <v>Middle Age</v>
      </c>
      <c r="F5335" t="s">
        <v>20</v>
      </c>
      <c r="G5335" t="s">
        <v>23</v>
      </c>
      <c r="H5335" t="s">
        <v>31</v>
      </c>
      <c r="I5335">
        <v>35</v>
      </c>
      <c r="J5335">
        <v>3.46</v>
      </c>
      <c r="K5335" t="s">
        <v>32</v>
      </c>
      <c r="L5335" t="s">
        <v>33</v>
      </c>
      <c r="M5335" s="1">
        <v>15754.22</v>
      </c>
      <c r="N5335" s="1">
        <v>1359.66</v>
      </c>
      <c r="O5335" s="1">
        <v>1757.76</v>
      </c>
      <c r="P5335" s="1">
        <v>0</v>
      </c>
      <c r="Q5335" s="1">
        <v>62423.49</v>
      </c>
      <c r="R5335" s="1">
        <v>42772.56</v>
      </c>
      <c r="S5335" s="1">
        <v>-10578.94</v>
      </c>
      <c r="T5335" s="1">
        <v>115774.99</v>
      </c>
      <c r="U5335" s="1">
        <f>SUM(Report_Summary[Revenue])</f>
        <v>626594850.33999527</v>
      </c>
      <c r="V5335" s="1">
        <f>Report_Summary[[#This Row],[Total Revenue]] / COUNTA(Report_Summary[Membership No])</f>
        <v>62659.485033999525</v>
      </c>
    </row>
    <row r="5336" spans="1:22" x14ac:dyDescent="0.3">
      <c r="A5336" t="s">
        <v>5375</v>
      </c>
      <c r="B5336">
        <v>2021</v>
      </c>
      <c r="C5336" t="s">
        <v>14</v>
      </c>
      <c r="D5336">
        <v>55</v>
      </c>
      <c r="E5336" t="str">
        <f t="shared" si="83"/>
        <v>Middle Age</v>
      </c>
      <c r="F5336" t="s">
        <v>19</v>
      </c>
      <c r="G5336" t="s">
        <v>23</v>
      </c>
      <c r="H5336" t="s">
        <v>26</v>
      </c>
      <c r="I5336">
        <v>38</v>
      </c>
      <c r="J5336">
        <v>3.41</v>
      </c>
      <c r="K5336" t="s">
        <v>33</v>
      </c>
      <c r="L5336" t="s">
        <v>33</v>
      </c>
      <c r="M5336" s="1">
        <v>2095.11</v>
      </c>
      <c r="N5336" s="1">
        <v>4590.08</v>
      </c>
      <c r="O5336" s="1">
        <v>1617.54</v>
      </c>
      <c r="P5336" s="1">
        <v>0</v>
      </c>
      <c r="Q5336" s="1">
        <v>7686.89</v>
      </c>
      <c r="R5336" s="1">
        <v>5719.25</v>
      </c>
      <c r="S5336" s="1">
        <v>1592.96</v>
      </c>
      <c r="T5336" s="1">
        <v>11813.18</v>
      </c>
      <c r="U5336" s="1">
        <f>SUM(Report_Summary[Revenue])</f>
        <v>626594850.33999527</v>
      </c>
      <c r="V5336" s="1">
        <f>Report_Summary[[#This Row],[Total Revenue]] / COUNTA(Report_Summary[Membership No])</f>
        <v>62659.485033999525</v>
      </c>
    </row>
    <row r="5337" spans="1:22" x14ac:dyDescent="0.3">
      <c r="A5337" t="s">
        <v>5376</v>
      </c>
      <c r="B5337">
        <v>2022</v>
      </c>
      <c r="C5337" t="s">
        <v>14</v>
      </c>
      <c r="D5337">
        <v>32</v>
      </c>
      <c r="E5337" t="str">
        <f t="shared" si="83"/>
        <v>Middle Age</v>
      </c>
      <c r="F5337" t="s">
        <v>16</v>
      </c>
      <c r="G5337" t="s">
        <v>25</v>
      </c>
      <c r="H5337" t="s">
        <v>29</v>
      </c>
      <c r="I5337">
        <v>35</v>
      </c>
      <c r="J5337">
        <v>2.86</v>
      </c>
      <c r="K5337" t="s">
        <v>33</v>
      </c>
      <c r="L5337" t="s">
        <v>33</v>
      </c>
      <c r="M5337" s="1">
        <v>1972.85</v>
      </c>
      <c r="N5337" s="1">
        <v>3728.91</v>
      </c>
      <c r="O5337" s="1">
        <v>1252.67</v>
      </c>
      <c r="P5337" s="1">
        <v>0</v>
      </c>
      <c r="Q5337" s="1">
        <v>6264.47</v>
      </c>
      <c r="R5337" s="1">
        <v>5758.67</v>
      </c>
      <c r="S5337" s="1">
        <v>12232.1</v>
      </c>
      <c r="T5337" s="1">
        <v>-208.96</v>
      </c>
      <c r="U5337" s="1">
        <f>SUM(Report_Summary[Revenue])</f>
        <v>626594850.33999527</v>
      </c>
      <c r="V5337" s="1">
        <f>Report_Summary[[#This Row],[Total Revenue]] / COUNTA(Report_Summary[Membership No])</f>
        <v>62659.485033999525</v>
      </c>
    </row>
    <row r="5338" spans="1:22" x14ac:dyDescent="0.3">
      <c r="A5338" t="s">
        <v>5377</v>
      </c>
      <c r="B5338">
        <v>2018</v>
      </c>
      <c r="C5338" t="s">
        <v>13</v>
      </c>
      <c r="D5338">
        <v>70</v>
      </c>
      <c r="E5338" t="str">
        <f t="shared" si="83"/>
        <v>Old</v>
      </c>
      <c r="F5338" t="s">
        <v>18</v>
      </c>
      <c r="G5338" t="s">
        <v>23</v>
      </c>
      <c r="H5338" t="s">
        <v>31</v>
      </c>
      <c r="I5338">
        <v>28</v>
      </c>
      <c r="J5338">
        <v>1.21</v>
      </c>
      <c r="K5338" t="s">
        <v>33</v>
      </c>
      <c r="L5338" t="s">
        <v>33</v>
      </c>
      <c r="M5338" s="1">
        <v>17950.5</v>
      </c>
      <c r="N5338" s="1">
        <v>236</v>
      </c>
      <c r="O5338" s="1">
        <v>6675.75</v>
      </c>
      <c r="P5338" s="1">
        <v>0</v>
      </c>
      <c r="Q5338" s="1">
        <v>68649.3</v>
      </c>
      <c r="R5338" s="1">
        <v>23396.37</v>
      </c>
      <c r="S5338" s="1">
        <v>-4332.76</v>
      </c>
      <c r="T5338" s="1">
        <v>96378.43</v>
      </c>
      <c r="U5338" s="1">
        <f>SUM(Report_Summary[Revenue])</f>
        <v>626594850.33999527</v>
      </c>
      <c r="V5338" s="1">
        <f>Report_Summary[[#This Row],[Total Revenue]] / COUNTA(Report_Summary[Membership No])</f>
        <v>62659.485033999525</v>
      </c>
    </row>
    <row r="5339" spans="1:22" x14ac:dyDescent="0.3">
      <c r="A5339" t="s">
        <v>5378</v>
      </c>
      <c r="B5339">
        <v>2019</v>
      </c>
      <c r="C5339" t="s">
        <v>13</v>
      </c>
      <c r="D5339">
        <v>37</v>
      </c>
      <c r="E5339" t="str">
        <f t="shared" si="83"/>
        <v>Middle Age</v>
      </c>
      <c r="F5339" t="s">
        <v>19</v>
      </c>
      <c r="G5339" t="s">
        <v>23</v>
      </c>
      <c r="H5339" t="s">
        <v>27</v>
      </c>
      <c r="I5339">
        <v>41</v>
      </c>
      <c r="J5339">
        <v>0.91</v>
      </c>
      <c r="K5339" t="s">
        <v>32</v>
      </c>
      <c r="L5339" t="s">
        <v>33</v>
      </c>
      <c r="M5339" s="1">
        <v>15898.55</v>
      </c>
      <c r="N5339" s="1">
        <v>3399.78</v>
      </c>
      <c r="O5339" s="1">
        <v>5721.16</v>
      </c>
      <c r="P5339" s="1">
        <v>0</v>
      </c>
      <c r="Q5339" s="1">
        <v>34439.61</v>
      </c>
      <c r="R5339" s="1">
        <v>39746.620000000003</v>
      </c>
      <c r="S5339" s="1">
        <v>-24604.43</v>
      </c>
      <c r="T5339" s="1">
        <v>98790.66</v>
      </c>
      <c r="U5339" s="1">
        <f>SUM(Report_Summary[Revenue])</f>
        <v>626594850.33999527</v>
      </c>
      <c r="V5339" s="1">
        <f>Report_Summary[[#This Row],[Total Revenue]] / COUNTA(Report_Summary[Membership No])</f>
        <v>62659.485033999525</v>
      </c>
    </row>
    <row r="5340" spans="1:22" x14ac:dyDescent="0.3">
      <c r="A5340" t="s">
        <v>5379</v>
      </c>
      <c r="B5340">
        <v>2023</v>
      </c>
      <c r="C5340" t="s">
        <v>13</v>
      </c>
      <c r="D5340">
        <v>52</v>
      </c>
      <c r="E5340" t="str">
        <f t="shared" si="83"/>
        <v>Middle Age</v>
      </c>
      <c r="F5340" t="s">
        <v>21</v>
      </c>
      <c r="G5340" t="s">
        <v>23</v>
      </c>
      <c r="H5340" t="s">
        <v>29</v>
      </c>
      <c r="I5340">
        <v>36</v>
      </c>
      <c r="J5340">
        <v>3.04</v>
      </c>
      <c r="K5340" t="s">
        <v>33</v>
      </c>
      <c r="L5340" t="s">
        <v>33</v>
      </c>
      <c r="M5340" s="1">
        <v>17232.07</v>
      </c>
      <c r="N5340" s="1">
        <v>3891.96</v>
      </c>
      <c r="O5340" s="1">
        <v>4858.57</v>
      </c>
      <c r="P5340" s="1">
        <v>0</v>
      </c>
      <c r="Q5340" s="1">
        <v>22618.93</v>
      </c>
      <c r="R5340" s="1">
        <v>54512.19</v>
      </c>
      <c r="S5340" s="1">
        <v>15335.22</v>
      </c>
      <c r="T5340" s="1">
        <v>61795.9</v>
      </c>
      <c r="U5340" s="1">
        <f>SUM(Report_Summary[Revenue])</f>
        <v>626594850.33999527</v>
      </c>
      <c r="V5340" s="1">
        <f>Report_Summary[[#This Row],[Total Revenue]] / COUNTA(Report_Summary[Membership No])</f>
        <v>62659.485033999525</v>
      </c>
    </row>
    <row r="5341" spans="1:22" x14ac:dyDescent="0.3">
      <c r="A5341" t="s">
        <v>5380</v>
      </c>
      <c r="B5341">
        <v>2020</v>
      </c>
      <c r="C5341" t="s">
        <v>14</v>
      </c>
      <c r="D5341">
        <v>33</v>
      </c>
      <c r="E5341" t="str">
        <f t="shared" si="83"/>
        <v>Middle Age</v>
      </c>
      <c r="F5341" t="s">
        <v>15</v>
      </c>
      <c r="G5341" t="s">
        <v>23</v>
      </c>
      <c r="H5341" t="s">
        <v>26</v>
      </c>
      <c r="I5341">
        <v>33</v>
      </c>
      <c r="J5341">
        <v>2.65</v>
      </c>
      <c r="K5341" t="s">
        <v>32</v>
      </c>
      <c r="L5341" t="s">
        <v>33</v>
      </c>
      <c r="M5341" s="1">
        <v>4064.11</v>
      </c>
      <c r="N5341" s="1">
        <v>417.12</v>
      </c>
      <c r="O5341" s="1">
        <v>4105.58</v>
      </c>
      <c r="P5341" s="1">
        <v>0</v>
      </c>
      <c r="Q5341" s="1">
        <v>12812.51</v>
      </c>
      <c r="R5341" s="1">
        <v>18325.939999999999</v>
      </c>
      <c r="S5341" s="1">
        <v>22953.51</v>
      </c>
      <c r="T5341" s="1">
        <v>8184.94</v>
      </c>
      <c r="U5341" s="1">
        <f>SUM(Report_Summary[Revenue])</f>
        <v>626594850.33999527</v>
      </c>
      <c r="V5341" s="1">
        <f>Report_Summary[[#This Row],[Total Revenue]] / COUNTA(Report_Summary[Membership No])</f>
        <v>62659.485033999525</v>
      </c>
    </row>
    <row r="5342" spans="1:22" x14ac:dyDescent="0.3">
      <c r="A5342" t="s">
        <v>5381</v>
      </c>
      <c r="B5342">
        <v>2021</v>
      </c>
      <c r="C5342" t="s">
        <v>13</v>
      </c>
      <c r="D5342">
        <v>35</v>
      </c>
      <c r="E5342" t="str">
        <f t="shared" si="83"/>
        <v>Middle Age</v>
      </c>
      <c r="F5342" t="s">
        <v>19</v>
      </c>
      <c r="G5342" t="s">
        <v>23</v>
      </c>
      <c r="H5342" t="s">
        <v>29</v>
      </c>
      <c r="I5342">
        <v>28</v>
      </c>
      <c r="J5342">
        <v>3.45</v>
      </c>
      <c r="K5342" t="s">
        <v>32</v>
      </c>
      <c r="L5342" t="s">
        <v>33</v>
      </c>
      <c r="M5342" s="1">
        <v>753.76</v>
      </c>
      <c r="N5342" s="1">
        <v>4408.24</v>
      </c>
      <c r="O5342" s="1">
        <v>1426.65</v>
      </c>
      <c r="P5342" s="1">
        <v>0</v>
      </c>
      <c r="Q5342" s="1">
        <v>1329.15</v>
      </c>
      <c r="R5342" s="1">
        <v>2047.14</v>
      </c>
      <c r="S5342" s="1">
        <v>9149.33</v>
      </c>
      <c r="T5342" s="1">
        <v>-5773.04</v>
      </c>
      <c r="U5342" s="1">
        <f>SUM(Report_Summary[Revenue])</f>
        <v>626594850.33999527</v>
      </c>
      <c r="V5342" s="1">
        <f>Report_Summary[[#This Row],[Total Revenue]] / COUNTA(Report_Summary[Membership No])</f>
        <v>62659.485033999525</v>
      </c>
    </row>
    <row r="5343" spans="1:22" x14ac:dyDescent="0.3">
      <c r="A5343" t="s">
        <v>5382</v>
      </c>
      <c r="B5343">
        <v>2016</v>
      </c>
      <c r="C5343" t="s">
        <v>14</v>
      </c>
      <c r="D5343">
        <v>69</v>
      </c>
      <c r="E5343" t="str">
        <f t="shared" si="83"/>
        <v>Old</v>
      </c>
      <c r="F5343" t="s">
        <v>21</v>
      </c>
      <c r="G5343" t="s">
        <v>23</v>
      </c>
      <c r="H5343" t="s">
        <v>26</v>
      </c>
      <c r="I5343">
        <v>30</v>
      </c>
      <c r="J5343">
        <v>2.08</v>
      </c>
      <c r="K5343" t="s">
        <v>33</v>
      </c>
      <c r="L5343" t="s">
        <v>33</v>
      </c>
      <c r="M5343" s="1">
        <v>3489.15</v>
      </c>
      <c r="N5343" s="1">
        <v>934.81</v>
      </c>
      <c r="O5343" s="1">
        <v>2545.71</v>
      </c>
      <c r="P5343" s="1">
        <v>0</v>
      </c>
      <c r="Q5343" s="1">
        <v>4453.51</v>
      </c>
      <c r="R5343" s="1">
        <v>16637.68</v>
      </c>
      <c r="S5343" s="1">
        <v>5383.04</v>
      </c>
      <c r="T5343" s="1">
        <v>15708.15</v>
      </c>
      <c r="U5343" s="1">
        <f>SUM(Report_Summary[Revenue])</f>
        <v>626594850.33999527</v>
      </c>
      <c r="V5343" s="1">
        <f>Report_Summary[[#This Row],[Total Revenue]] / COUNTA(Report_Summary[Membership No])</f>
        <v>62659.485033999525</v>
      </c>
    </row>
    <row r="5344" spans="1:22" x14ac:dyDescent="0.3">
      <c r="A5344" t="s">
        <v>5383</v>
      </c>
      <c r="B5344">
        <v>2024</v>
      </c>
      <c r="C5344" t="s">
        <v>13</v>
      </c>
      <c r="D5344">
        <v>32</v>
      </c>
      <c r="E5344" t="str">
        <f t="shared" si="83"/>
        <v>Middle Age</v>
      </c>
      <c r="F5344" t="s">
        <v>19</v>
      </c>
      <c r="G5344" t="s">
        <v>22</v>
      </c>
      <c r="H5344" t="s">
        <v>30</v>
      </c>
      <c r="I5344">
        <v>24</v>
      </c>
      <c r="J5344">
        <v>2.37</v>
      </c>
      <c r="K5344" t="s">
        <v>33</v>
      </c>
      <c r="L5344" t="s">
        <v>33</v>
      </c>
      <c r="M5344" s="1">
        <v>13159.77</v>
      </c>
      <c r="N5344" s="1">
        <v>2485.25</v>
      </c>
      <c r="O5344" s="1">
        <v>1600.75</v>
      </c>
      <c r="P5344" s="1">
        <v>0</v>
      </c>
      <c r="Q5344" s="1">
        <v>20738.53</v>
      </c>
      <c r="R5344" s="1">
        <v>64478.85</v>
      </c>
      <c r="S5344" s="1">
        <v>3611.2</v>
      </c>
      <c r="T5344" s="1">
        <v>81606.179999999993</v>
      </c>
      <c r="U5344" s="1">
        <f>SUM(Report_Summary[Revenue])</f>
        <v>626594850.33999527</v>
      </c>
      <c r="V5344" s="1">
        <f>Report_Summary[[#This Row],[Total Revenue]] / COUNTA(Report_Summary[Membership No])</f>
        <v>62659.485033999525</v>
      </c>
    </row>
    <row r="5345" spans="1:22" x14ac:dyDescent="0.3">
      <c r="A5345" t="s">
        <v>5384</v>
      </c>
      <c r="B5345">
        <v>2022</v>
      </c>
      <c r="C5345" t="s">
        <v>14</v>
      </c>
      <c r="D5345">
        <v>25</v>
      </c>
      <c r="E5345" t="str">
        <f t="shared" si="83"/>
        <v>Young</v>
      </c>
      <c r="F5345" t="s">
        <v>17</v>
      </c>
      <c r="G5345" t="s">
        <v>23</v>
      </c>
      <c r="H5345" t="s">
        <v>30</v>
      </c>
      <c r="I5345">
        <v>28</v>
      </c>
      <c r="J5345">
        <v>3.04</v>
      </c>
      <c r="K5345" t="s">
        <v>33</v>
      </c>
      <c r="L5345" t="s">
        <v>33</v>
      </c>
      <c r="M5345" s="1">
        <v>674.24</v>
      </c>
      <c r="N5345" s="1">
        <v>4901.2299999999996</v>
      </c>
      <c r="O5345" s="1">
        <v>447.47</v>
      </c>
      <c r="P5345" s="1">
        <v>0</v>
      </c>
      <c r="Q5345" s="1">
        <v>1002.42</v>
      </c>
      <c r="R5345" s="1">
        <v>1178.3900000000001</v>
      </c>
      <c r="S5345" s="1">
        <v>-5098.82</v>
      </c>
      <c r="T5345" s="1">
        <v>7279.63</v>
      </c>
      <c r="U5345" s="1">
        <f>SUM(Report_Summary[Revenue])</f>
        <v>626594850.33999527</v>
      </c>
      <c r="V5345" s="1">
        <f>Report_Summary[[#This Row],[Total Revenue]] / COUNTA(Report_Summary[Membership No])</f>
        <v>62659.485033999525</v>
      </c>
    </row>
    <row r="5346" spans="1:22" x14ac:dyDescent="0.3">
      <c r="A5346" t="s">
        <v>5385</v>
      </c>
      <c r="B5346">
        <v>2022</v>
      </c>
      <c r="C5346" t="s">
        <v>13</v>
      </c>
      <c r="D5346">
        <v>32</v>
      </c>
      <c r="E5346" t="str">
        <f t="shared" si="83"/>
        <v>Middle Age</v>
      </c>
      <c r="F5346" t="s">
        <v>20</v>
      </c>
      <c r="G5346" t="s">
        <v>25</v>
      </c>
      <c r="H5346" t="s">
        <v>30</v>
      </c>
      <c r="I5346">
        <v>36</v>
      </c>
      <c r="J5346">
        <v>1.69</v>
      </c>
      <c r="K5346" t="s">
        <v>33</v>
      </c>
      <c r="L5346" t="s">
        <v>33</v>
      </c>
      <c r="M5346" s="1">
        <v>8778.7000000000007</v>
      </c>
      <c r="N5346" s="1">
        <v>1595.6</v>
      </c>
      <c r="O5346" s="1">
        <v>1525.65</v>
      </c>
      <c r="P5346" s="1">
        <v>0</v>
      </c>
      <c r="Q5346" s="1">
        <v>20698.84</v>
      </c>
      <c r="R5346" s="1">
        <v>24535.64</v>
      </c>
      <c r="S5346" s="1">
        <v>-19078.310000000001</v>
      </c>
      <c r="T5346" s="1">
        <v>64312.79</v>
      </c>
      <c r="U5346" s="1">
        <f>SUM(Report_Summary[Revenue])</f>
        <v>626594850.33999527</v>
      </c>
      <c r="V5346" s="1">
        <f>Report_Summary[[#This Row],[Total Revenue]] / COUNTA(Report_Summary[Membership No])</f>
        <v>62659.485033999525</v>
      </c>
    </row>
    <row r="5347" spans="1:22" x14ac:dyDescent="0.3">
      <c r="A5347" t="s">
        <v>5386</v>
      </c>
      <c r="B5347">
        <v>2016</v>
      </c>
      <c r="C5347" t="s">
        <v>13</v>
      </c>
      <c r="D5347">
        <v>64</v>
      </c>
      <c r="E5347" t="str">
        <f t="shared" si="83"/>
        <v>Old</v>
      </c>
      <c r="F5347" t="s">
        <v>19</v>
      </c>
      <c r="G5347" t="s">
        <v>25</v>
      </c>
      <c r="H5347" t="s">
        <v>27</v>
      </c>
      <c r="I5347">
        <v>24</v>
      </c>
      <c r="J5347">
        <v>2.86</v>
      </c>
      <c r="K5347" t="s">
        <v>33</v>
      </c>
      <c r="L5347" t="s">
        <v>33</v>
      </c>
      <c r="M5347" s="1">
        <v>735.23</v>
      </c>
      <c r="N5347" s="1">
        <v>2614.1999999999998</v>
      </c>
      <c r="O5347" s="1">
        <v>992.66</v>
      </c>
      <c r="P5347" s="1">
        <v>0</v>
      </c>
      <c r="Q5347" s="1">
        <v>3529.57</v>
      </c>
      <c r="R5347" s="1">
        <v>1266.33</v>
      </c>
      <c r="S5347" s="1">
        <v>-4402.57</v>
      </c>
      <c r="T5347" s="1">
        <v>9198.4699999999993</v>
      </c>
      <c r="U5347" s="1">
        <f>SUM(Report_Summary[Revenue])</f>
        <v>626594850.33999527</v>
      </c>
      <c r="V5347" s="1">
        <f>Report_Summary[[#This Row],[Total Revenue]] / COUNTA(Report_Summary[Membership No])</f>
        <v>62659.485033999525</v>
      </c>
    </row>
    <row r="5348" spans="1:22" x14ac:dyDescent="0.3">
      <c r="A5348" t="s">
        <v>5387</v>
      </c>
      <c r="B5348">
        <v>2017</v>
      </c>
      <c r="C5348" t="s">
        <v>13</v>
      </c>
      <c r="D5348">
        <v>60</v>
      </c>
      <c r="E5348" t="str">
        <f t="shared" si="83"/>
        <v>Old</v>
      </c>
      <c r="F5348" t="s">
        <v>18</v>
      </c>
      <c r="G5348" t="s">
        <v>22</v>
      </c>
      <c r="H5348" t="s">
        <v>28</v>
      </c>
      <c r="I5348">
        <v>40</v>
      </c>
      <c r="J5348">
        <v>0.88</v>
      </c>
      <c r="K5348" t="s">
        <v>33</v>
      </c>
      <c r="L5348" t="s">
        <v>33</v>
      </c>
      <c r="M5348" s="1">
        <v>4601.95</v>
      </c>
      <c r="N5348" s="1">
        <v>4020.18</v>
      </c>
      <c r="O5348" s="1">
        <v>5050.55</v>
      </c>
      <c r="P5348" s="1">
        <v>0</v>
      </c>
      <c r="Q5348" s="1">
        <v>21726.07</v>
      </c>
      <c r="R5348" s="1">
        <v>12877.16</v>
      </c>
      <c r="S5348" s="1">
        <v>-25191.46</v>
      </c>
      <c r="T5348" s="1">
        <v>59794.69</v>
      </c>
      <c r="U5348" s="1">
        <f>SUM(Report_Summary[Revenue])</f>
        <v>626594850.33999527</v>
      </c>
      <c r="V5348" s="1">
        <f>Report_Summary[[#This Row],[Total Revenue]] / COUNTA(Report_Summary[Membership No])</f>
        <v>62659.485033999525</v>
      </c>
    </row>
    <row r="5349" spans="1:22" x14ac:dyDescent="0.3">
      <c r="A5349" t="s">
        <v>5388</v>
      </c>
      <c r="B5349">
        <v>2016</v>
      </c>
      <c r="C5349" t="s">
        <v>13</v>
      </c>
      <c r="D5349">
        <v>50</v>
      </c>
      <c r="E5349" t="str">
        <f t="shared" si="83"/>
        <v>Middle Age</v>
      </c>
      <c r="F5349" t="s">
        <v>15</v>
      </c>
      <c r="G5349" t="s">
        <v>22</v>
      </c>
      <c r="H5349" t="s">
        <v>28</v>
      </c>
      <c r="I5349">
        <v>19</v>
      </c>
      <c r="J5349">
        <v>1.66</v>
      </c>
      <c r="K5349" t="s">
        <v>33</v>
      </c>
      <c r="L5349" t="s">
        <v>33</v>
      </c>
      <c r="M5349" s="1">
        <v>5197.08</v>
      </c>
      <c r="N5349" s="1">
        <v>112.35</v>
      </c>
      <c r="O5349" s="1">
        <v>3627.03</v>
      </c>
      <c r="P5349" s="1">
        <v>0</v>
      </c>
      <c r="Q5349" s="1">
        <v>23972.77</v>
      </c>
      <c r="R5349" s="1">
        <v>14896.72</v>
      </c>
      <c r="S5349" s="1">
        <v>27705.9</v>
      </c>
      <c r="T5349" s="1">
        <v>11163.59</v>
      </c>
      <c r="U5349" s="1">
        <f>SUM(Report_Summary[Revenue])</f>
        <v>626594850.33999527</v>
      </c>
      <c r="V5349" s="1">
        <f>Report_Summary[[#This Row],[Total Revenue]] / COUNTA(Report_Summary[Membership No])</f>
        <v>62659.485033999525</v>
      </c>
    </row>
    <row r="5350" spans="1:22" x14ac:dyDescent="0.3">
      <c r="A5350" t="s">
        <v>5389</v>
      </c>
      <c r="B5350">
        <v>2023</v>
      </c>
      <c r="C5350" t="s">
        <v>13</v>
      </c>
      <c r="D5350">
        <v>73</v>
      </c>
      <c r="E5350" t="str">
        <f t="shared" si="83"/>
        <v>Old</v>
      </c>
      <c r="F5350" t="s">
        <v>15</v>
      </c>
      <c r="G5350" t="s">
        <v>24</v>
      </c>
      <c r="H5350" t="s">
        <v>28</v>
      </c>
      <c r="I5350">
        <v>29</v>
      </c>
      <c r="J5350">
        <v>2.63</v>
      </c>
      <c r="K5350" t="s">
        <v>33</v>
      </c>
      <c r="L5350" t="s">
        <v>33</v>
      </c>
      <c r="M5350" s="1">
        <v>2551.54</v>
      </c>
      <c r="N5350" s="1">
        <v>3828.02</v>
      </c>
      <c r="O5350" s="1">
        <v>425.38</v>
      </c>
      <c r="P5350" s="1">
        <v>0</v>
      </c>
      <c r="Q5350" s="1">
        <v>7393</v>
      </c>
      <c r="R5350" s="1">
        <v>5179.6499999999996</v>
      </c>
      <c r="S5350" s="1">
        <v>-28826.31</v>
      </c>
      <c r="T5350" s="1">
        <v>41398.959999999999</v>
      </c>
      <c r="U5350" s="1">
        <f>SUM(Report_Summary[Revenue])</f>
        <v>626594850.33999527</v>
      </c>
      <c r="V5350" s="1">
        <f>Report_Summary[[#This Row],[Total Revenue]] / COUNTA(Report_Summary[Membership No])</f>
        <v>62659.485033999525</v>
      </c>
    </row>
    <row r="5351" spans="1:22" x14ac:dyDescent="0.3">
      <c r="A5351" t="s">
        <v>5390</v>
      </c>
      <c r="B5351">
        <v>2019</v>
      </c>
      <c r="C5351" t="s">
        <v>13</v>
      </c>
      <c r="D5351">
        <v>42</v>
      </c>
      <c r="E5351" t="str">
        <f t="shared" si="83"/>
        <v>Middle Age</v>
      </c>
      <c r="F5351" t="s">
        <v>21</v>
      </c>
      <c r="G5351" t="s">
        <v>25</v>
      </c>
      <c r="H5351" t="s">
        <v>31</v>
      </c>
      <c r="I5351">
        <v>29</v>
      </c>
      <c r="J5351">
        <v>2.69</v>
      </c>
      <c r="K5351" t="s">
        <v>33</v>
      </c>
      <c r="L5351" t="s">
        <v>33</v>
      </c>
      <c r="M5351" s="1">
        <v>14232.23</v>
      </c>
      <c r="N5351" s="1">
        <v>2268.0300000000002</v>
      </c>
      <c r="O5351" s="1">
        <v>2010.92</v>
      </c>
      <c r="P5351" s="1">
        <v>0</v>
      </c>
      <c r="Q5351" s="1">
        <v>59753.22</v>
      </c>
      <c r="R5351" s="1">
        <v>18768.37</v>
      </c>
      <c r="S5351" s="1">
        <v>-20681.36</v>
      </c>
      <c r="T5351" s="1">
        <v>99202.95</v>
      </c>
      <c r="U5351" s="1">
        <f>SUM(Report_Summary[Revenue])</f>
        <v>626594850.33999527</v>
      </c>
      <c r="V5351" s="1">
        <f>Report_Summary[[#This Row],[Total Revenue]] / COUNTA(Report_Summary[Membership No])</f>
        <v>62659.485033999525</v>
      </c>
    </row>
    <row r="5352" spans="1:22" x14ac:dyDescent="0.3">
      <c r="A5352" t="s">
        <v>5391</v>
      </c>
      <c r="B5352">
        <v>2019</v>
      </c>
      <c r="C5352" t="s">
        <v>14</v>
      </c>
      <c r="D5352">
        <v>72</v>
      </c>
      <c r="E5352" t="str">
        <f t="shared" si="83"/>
        <v>Old</v>
      </c>
      <c r="F5352" t="s">
        <v>19</v>
      </c>
      <c r="G5352" t="s">
        <v>23</v>
      </c>
      <c r="H5352" t="s">
        <v>31</v>
      </c>
      <c r="I5352">
        <v>27</v>
      </c>
      <c r="J5352">
        <v>2.38</v>
      </c>
      <c r="K5352" t="s">
        <v>32</v>
      </c>
      <c r="L5352" t="s">
        <v>33</v>
      </c>
      <c r="M5352" s="1">
        <v>16229.84</v>
      </c>
      <c r="N5352" s="1">
        <v>2080.44</v>
      </c>
      <c r="O5352" s="1">
        <v>5912.82</v>
      </c>
      <c r="P5352" s="1">
        <v>0</v>
      </c>
      <c r="Q5352" s="1">
        <v>65274.97</v>
      </c>
      <c r="R5352" s="1">
        <v>35110.06</v>
      </c>
      <c r="S5352" s="1">
        <v>-1268.03</v>
      </c>
      <c r="T5352" s="1">
        <v>101653.06</v>
      </c>
      <c r="U5352" s="1">
        <f>SUM(Report_Summary[Revenue])</f>
        <v>626594850.33999527</v>
      </c>
      <c r="V5352" s="1">
        <f>Report_Summary[[#This Row],[Total Revenue]] / COUNTA(Report_Summary[Membership No])</f>
        <v>62659.485033999525</v>
      </c>
    </row>
    <row r="5353" spans="1:22" x14ac:dyDescent="0.3">
      <c r="A5353" t="s">
        <v>5392</v>
      </c>
      <c r="B5353">
        <v>2015</v>
      </c>
      <c r="C5353" t="s">
        <v>13</v>
      </c>
      <c r="D5353">
        <v>56</v>
      </c>
      <c r="E5353" t="str">
        <f t="shared" si="83"/>
        <v>Old</v>
      </c>
      <c r="F5353" t="s">
        <v>20</v>
      </c>
      <c r="G5353" t="s">
        <v>25</v>
      </c>
      <c r="H5353" t="s">
        <v>28</v>
      </c>
      <c r="I5353">
        <v>33</v>
      </c>
      <c r="J5353">
        <v>2.08</v>
      </c>
      <c r="K5353" t="s">
        <v>32</v>
      </c>
      <c r="L5353" t="s">
        <v>33</v>
      </c>
      <c r="M5353" s="1">
        <v>13313.67</v>
      </c>
      <c r="N5353" s="1">
        <v>576.72</v>
      </c>
      <c r="O5353" s="1">
        <v>5947.96</v>
      </c>
      <c r="P5353" s="1">
        <v>0</v>
      </c>
      <c r="Q5353" s="1">
        <v>52304.04</v>
      </c>
      <c r="R5353" s="1">
        <v>27313.81</v>
      </c>
      <c r="S5353" s="1">
        <v>-4537.1099999999997</v>
      </c>
      <c r="T5353" s="1">
        <v>84154.96</v>
      </c>
      <c r="U5353" s="1">
        <f>SUM(Report_Summary[Revenue])</f>
        <v>626594850.33999527</v>
      </c>
      <c r="V5353" s="1">
        <f>Report_Summary[[#This Row],[Total Revenue]] / COUNTA(Report_Summary[Membership No])</f>
        <v>62659.485033999525</v>
      </c>
    </row>
    <row r="5354" spans="1:22" x14ac:dyDescent="0.3">
      <c r="A5354" t="s">
        <v>5393</v>
      </c>
      <c r="B5354">
        <v>2021</v>
      </c>
      <c r="C5354" t="s">
        <v>13</v>
      </c>
      <c r="D5354">
        <v>27</v>
      </c>
      <c r="E5354" t="str">
        <f t="shared" si="83"/>
        <v>Young</v>
      </c>
      <c r="F5354" t="s">
        <v>16</v>
      </c>
      <c r="G5354" t="s">
        <v>22</v>
      </c>
      <c r="H5354" t="s">
        <v>28</v>
      </c>
      <c r="I5354">
        <v>31</v>
      </c>
      <c r="J5354">
        <v>2.5</v>
      </c>
      <c r="K5354" t="s">
        <v>33</v>
      </c>
      <c r="L5354" t="s">
        <v>33</v>
      </c>
      <c r="M5354" s="1">
        <v>16817.060000000001</v>
      </c>
      <c r="N5354" s="1">
        <v>3849.01</v>
      </c>
      <c r="O5354" s="1">
        <v>827.38</v>
      </c>
      <c r="P5354" s="1">
        <v>0</v>
      </c>
      <c r="Q5354" s="1">
        <v>40628.15</v>
      </c>
      <c r="R5354" s="1">
        <v>52231.97</v>
      </c>
      <c r="S5354" s="1">
        <v>-20934.599999999999</v>
      </c>
      <c r="T5354" s="1">
        <v>113794.72</v>
      </c>
      <c r="U5354" s="1">
        <f>SUM(Report_Summary[Revenue])</f>
        <v>626594850.33999527</v>
      </c>
      <c r="V5354" s="1">
        <f>Report_Summary[[#This Row],[Total Revenue]] / COUNTA(Report_Summary[Membership No])</f>
        <v>62659.485033999525</v>
      </c>
    </row>
    <row r="5355" spans="1:22" x14ac:dyDescent="0.3">
      <c r="A5355" t="s">
        <v>5394</v>
      </c>
      <c r="B5355">
        <v>2021</v>
      </c>
      <c r="C5355" t="s">
        <v>13</v>
      </c>
      <c r="D5355">
        <v>72</v>
      </c>
      <c r="E5355" t="str">
        <f t="shared" si="83"/>
        <v>Old</v>
      </c>
      <c r="F5355" t="s">
        <v>18</v>
      </c>
      <c r="G5355" t="s">
        <v>25</v>
      </c>
      <c r="H5355" t="s">
        <v>29</v>
      </c>
      <c r="I5355">
        <v>28</v>
      </c>
      <c r="J5355">
        <v>2.93</v>
      </c>
      <c r="K5355" t="s">
        <v>33</v>
      </c>
      <c r="L5355" t="s">
        <v>33</v>
      </c>
      <c r="M5355" s="1">
        <v>8104.83</v>
      </c>
      <c r="N5355" s="1">
        <v>415.52</v>
      </c>
      <c r="O5355" s="1">
        <v>3787.73</v>
      </c>
      <c r="P5355" s="1">
        <v>0</v>
      </c>
      <c r="Q5355" s="1">
        <v>20561.509999999998</v>
      </c>
      <c r="R5355" s="1">
        <v>32842.949999999997</v>
      </c>
      <c r="S5355" s="1">
        <v>-17974.41</v>
      </c>
      <c r="T5355" s="1">
        <v>71378.87</v>
      </c>
      <c r="U5355" s="1">
        <f>SUM(Report_Summary[Revenue])</f>
        <v>626594850.33999527</v>
      </c>
      <c r="V5355" s="1">
        <f>Report_Summary[[#This Row],[Total Revenue]] / COUNTA(Report_Summary[Membership No])</f>
        <v>62659.485033999525</v>
      </c>
    </row>
    <row r="5356" spans="1:22" x14ac:dyDescent="0.3">
      <c r="A5356" t="s">
        <v>5395</v>
      </c>
      <c r="B5356">
        <v>2018</v>
      </c>
      <c r="C5356" t="s">
        <v>13</v>
      </c>
      <c r="D5356">
        <v>79</v>
      </c>
      <c r="E5356" t="str">
        <f t="shared" si="83"/>
        <v>Old</v>
      </c>
      <c r="F5356" t="s">
        <v>21</v>
      </c>
      <c r="G5356" t="s">
        <v>23</v>
      </c>
      <c r="H5356" t="s">
        <v>28</v>
      </c>
      <c r="I5356">
        <v>30</v>
      </c>
      <c r="J5356">
        <v>2.25</v>
      </c>
      <c r="K5356" t="s">
        <v>32</v>
      </c>
      <c r="L5356" t="s">
        <v>33</v>
      </c>
      <c r="M5356" s="1">
        <v>14095</v>
      </c>
      <c r="N5356" s="1">
        <v>1296.3699999999999</v>
      </c>
      <c r="O5356" s="1">
        <v>5741.51</v>
      </c>
      <c r="P5356" s="1">
        <v>0</v>
      </c>
      <c r="Q5356" s="1">
        <v>25506.95</v>
      </c>
      <c r="R5356" s="1">
        <v>56159.17</v>
      </c>
      <c r="S5356" s="1">
        <v>-11334.73</v>
      </c>
      <c r="T5356" s="1">
        <v>93000.85</v>
      </c>
      <c r="U5356" s="1">
        <f>SUM(Report_Summary[Revenue])</f>
        <v>626594850.33999527</v>
      </c>
      <c r="V5356" s="1">
        <f>Report_Summary[[#This Row],[Total Revenue]] / COUNTA(Report_Summary[Membership No])</f>
        <v>62659.485033999525</v>
      </c>
    </row>
    <row r="5357" spans="1:22" x14ac:dyDescent="0.3">
      <c r="A5357" t="s">
        <v>5396</v>
      </c>
      <c r="B5357">
        <v>2015</v>
      </c>
      <c r="C5357" t="s">
        <v>13</v>
      </c>
      <c r="D5357">
        <v>35</v>
      </c>
      <c r="E5357" t="str">
        <f t="shared" si="83"/>
        <v>Middle Age</v>
      </c>
      <c r="F5357" t="s">
        <v>21</v>
      </c>
      <c r="G5357" t="s">
        <v>24</v>
      </c>
      <c r="H5357" t="s">
        <v>28</v>
      </c>
      <c r="I5357">
        <v>33</v>
      </c>
      <c r="J5357">
        <v>0.95</v>
      </c>
      <c r="K5357" t="s">
        <v>33</v>
      </c>
      <c r="L5357" t="s">
        <v>33</v>
      </c>
      <c r="M5357" s="1">
        <v>11977.29</v>
      </c>
      <c r="N5357" s="1">
        <v>427.59</v>
      </c>
      <c r="O5357" s="1">
        <v>1289</v>
      </c>
      <c r="P5357" s="1">
        <v>0</v>
      </c>
      <c r="Q5357" s="1">
        <v>33893.67</v>
      </c>
      <c r="R5357" s="1">
        <v>37691.480000000003</v>
      </c>
      <c r="S5357" s="1">
        <v>-26433.54</v>
      </c>
      <c r="T5357" s="1">
        <v>98018.69</v>
      </c>
      <c r="U5357" s="1">
        <f>SUM(Report_Summary[Revenue])</f>
        <v>626594850.33999527</v>
      </c>
      <c r="V5357" s="1">
        <f>Report_Summary[[#This Row],[Total Revenue]] / COUNTA(Report_Summary[Membership No])</f>
        <v>62659.485033999525</v>
      </c>
    </row>
    <row r="5358" spans="1:22" x14ac:dyDescent="0.3">
      <c r="A5358" t="s">
        <v>5397</v>
      </c>
      <c r="B5358">
        <v>2024</v>
      </c>
      <c r="C5358" t="s">
        <v>13</v>
      </c>
      <c r="D5358">
        <v>59</v>
      </c>
      <c r="E5358" t="str">
        <f t="shared" si="83"/>
        <v>Old</v>
      </c>
      <c r="F5358" t="s">
        <v>20</v>
      </c>
      <c r="G5358" t="s">
        <v>25</v>
      </c>
      <c r="H5358" t="s">
        <v>31</v>
      </c>
      <c r="I5358">
        <v>32</v>
      </c>
      <c r="J5358">
        <v>2.0699999999999998</v>
      </c>
      <c r="K5358" t="s">
        <v>32</v>
      </c>
      <c r="L5358" t="s">
        <v>33</v>
      </c>
      <c r="M5358" s="1">
        <v>14557.45</v>
      </c>
      <c r="N5358" s="1">
        <v>1364.56</v>
      </c>
      <c r="O5358" s="1">
        <v>1766.32</v>
      </c>
      <c r="P5358" s="1">
        <v>0</v>
      </c>
      <c r="Q5358" s="1">
        <v>54757.19</v>
      </c>
      <c r="R5358" s="1">
        <v>38500.82</v>
      </c>
      <c r="S5358" s="1">
        <v>19525.3</v>
      </c>
      <c r="T5358" s="1">
        <v>73732.710000000006</v>
      </c>
      <c r="U5358" s="1">
        <f>SUM(Report_Summary[Revenue])</f>
        <v>626594850.33999527</v>
      </c>
      <c r="V5358" s="1">
        <f>Report_Summary[[#This Row],[Total Revenue]] / COUNTA(Report_Summary[Membership No])</f>
        <v>62659.485033999525</v>
      </c>
    </row>
    <row r="5359" spans="1:22" x14ac:dyDescent="0.3">
      <c r="A5359" t="s">
        <v>5398</v>
      </c>
      <c r="B5359">
        <v>2017</v>
      </c>
      <c r="C5359" t="s">
        <v>14</v>
      </c>
      <c r="D5359">
        <v>58</v>
      </c>
      <c r="E5359" t="str">
        <f t="shared" si="83"/>
        <v>Old</v>
      </c>
      <c r="F5359" t="s">
        <v>19</v>
      </c>
      <c r="G5359" t="s">
        <v>23</v>
      </c>
      <c r="H5359" t="s">
        <v>26</v>
      </c>
      <c r="I5359">
        <v>26</v>
      </c>
      <c r="J5359">
        <v>3.12</v>
      </c>
      <c r="K5359" t="s">
        <v>32</v>
      </c>
      <c r="L5359" t="s">
        <v>33</v>
      </c>
      <c r="M5359" s="1">
        <v>14517.48</v>
      </c>
      <c r="N5359" s="1">
        <v>4401.4799999999996</v>
      </c>
      <c r="O5359" s="1">
        <v>364.6</v>
      </c>
      <c r="P5359" s="1">
        <v>0</v>
      </c>
      <c r="Q5359" s="1">
        <v>33692.25</v>
      </c>
      <c r="R5359" s="1">
        <v>58893.61</v>
      </c>
      <c r="S5359" s="1">
        <v>6463.77</v>
      </c>
      <c r="T5359" s="1">
        <v>86122.09</v>
      </c>
      <c r="U5359" s="1">
        <f>SUM(Report_Summary[Revenue])</f>
        <v>626594850.33999527</v>
      </c>
      <c r="V5359" s="1">
        <f>Report_Summary[[#This Row],[Total Revenue]] / COUNTA(Report_Summary[Membership No])</f>
        <v>62659.485033999525</v>
      </c>
    </row>
    <row r="5360" spans="1:22" x14ac:dyDescent="0.3">
      <c r="A5360" t="s">
        <v>5399</v>
      </c>
      <c r="B5360">
        <v>2015</v>
      </c>
      <c r="C5360" t="s">
        <v>14</v>
      </c>
      <c r="D5360">
        <v>37</v>
      </c>
      <c r="E5360" t="str">
        <f t="shared" si="83"/>
        <v>Middle Age</v>
      </c>
      <c r="F5360" t="s">
        <v>17</v>
      </c>
      <c r="G5360" t="s">
        <v>22</v>
      </c>
      <c r="H5360" t="s">
        <v>28</v>
      </c>
      <c r="I5360">
        <v>31</v>
      </c>
      <c r="J5360">
        <v>1.96</v>
      </c>
      <c r="K5360" t="s">
        <v>32</v>
      </c>
      <c r="L5360" t="s">
        <v>33</v>
      </c>
      <c r="M5360" s="1">
        <v>17003.599999999999</v>
      </c>
      <c r="N5360" s="1">
        <v>3479.11</v>
      </c>
      <c r="O5360" s="1">
        <v>7180.33</v>
      </c>
      <c r="P5360" s="1">
        <v>0</v>
      </c>
      <c r="Q5360" s="1">
        <v>69942.84</v>
      </c>
      <c r="R5360" s="1">
        <v>41295.57</v>
      </c>
      <c r="S5360" s="1">
        <v>14046.44</v>
      </c>
      <c r="T5360" s="1">
        <v>97191.97</v>
      </c>
      <c r="U5360" s="1">
        <f>SUM(Report_Summary[Revenue])</f>
        <v>626594850.33999527</v>
      </c>
      <c r="V5360" s="1">
        <f>Report_Summary[[#This Row],[Total Revenue]] / COUNTA(Report_Summary[Membership No])</f>
        <v>62659.485033999525</v>
      </c>
    </row>
    <row r="5361" spans="1:22" x14ac:dyDescent="0.3">
      <c r="A5361" t="s">
        <v>5400</v>
      </c>
      <c r="B5361">
        <v>2021</v>
      </c>
      <c r="C5361" t="s">
        <v>13</v>
      </c>
      <c r="D5361">
        <v>74</v>
      </c>
      <c r="E5361" t="str">
        <f t="shared" si="83"/>
        <v>Old</v>
      </c>
      <c r="F5361" t="s">
        <v>17</v>
      </c>
      <c r="G5361" t="s">
        <v>23</v>
      </c>
      <c r="H5361" t="s">
        <v>30</v>
      </c>
      <c r="I5361">
        <v>41</v>
      </c>
      <c r="J5361">
        <v>2.64</v>
      </c>
      <c r="K5361" t="s">
        <v>32</v>
      </c>
      <c r="L5361" t="s">
        <v>33</v>
      </c>
      <c r="M5361" s="1">
        <v>6242.47</v>
      </c>
      <c r="N5361" s="1">
        <v>4075.65</v>
      </c>
      <c r="O5361" s="1">
        <v>2787.03</v>
      </c>
      <c r="P5361" s="1">
        <v>0</v>
      </c>
      <c r="Q5361" s="1">
        <v>23564.9</v>
      </c>
      <c r="R5361" s="1">
        <v>29394.74</v>
      </c>
      <c r="S5361" s="1">
        <v>7876.09</v>
      </c>
      <c r="T5361" s="1">
        <v>45083.55</v>
      </c>
      <c r="U5361" s="1">
        <f>SUM(Report_Summary[Revenue])</f>
        <v>626594850.33999527</v>
      </c>
      <c r="V5361" s="1">
        <f>Report_Summary[[#This Row],[Total Revenue]] / COUNTA(Report_Summary[Membership No])</f>
        <v>62659.485033999525</v>
      </c>
    </row>
    <row r="5362" spans="1:22" x14ac:dyDescent="0.3">
      <c r="A5362" t="s">
        <v>5401</v>
      </c>
      <c r="B5362">
        <v>2021</v>
      </c>
      <c r="C5362" t="s">
        <v>13</v>
      </c>
      <c r="D5362">
        <v>76</v>
      </c>
      <c r="E5362" t="str">
        <f t="shared" si="83"/>
        <v>Old</v>
      </c>
      <c r="F5362" t="s">
        <v>18</v>
      </c>
      <c r="G5362" t="s">
        <v>25</v>
      </c>
      <c r="H5362" t="s">
        <v>28</v>
      </c>
      <c r="I5362">
        <v>20</v>
      </c>
      <c r="J5362">
        <v>2.79</v>
      </c>
      <c r="K5362" t="s">
        <v>33</v>
      </c>
      <c r="L5362" t="s">
        <v>33</v>
      </c>
      <c r="M5362" s="1">
        <v>10447.42</v>
      </c>
      <c r="N5362" s="1">
        <v>2834.85</v>
      </c>
      <c r="O5362" s="1">
        <v>4450.75</v>
      </c>
      <c r="P5362" s="1">
        <v>0</v>
      </c>
      <c r="Q5362" s="1">
        <v>49174.01</v>
      </c>
      <c r="R5362" s="1">
        <v>41659.15</v>
      </c>
      <c r="S5362" s="1">
        <v>-27635.200000000001</v>
      </c>
      <c r="T5362" s="1">
        <v>118468.36</v>
      </c>
      <c r="U5362" s="1">
        <f>SUM(Report_Summary[Revenue])</f>
        <v>626594850.33999527</v>
      </c>
      <c r="V5362" s="1">
        <f>Report_Summary[[#This Row],[Total Revenue]] / COUNTA(Report_Summary[Membership No])</f>
        <v>62659.485033999525</v>
      </c>
    </row>
    <row r="5363" spans="1:22" x14ac:dyDescent="0.3">
      <c r="A5363" t="s">
        <v>5402</v>
      </c>
      <c r="B5363">
        <v>2020</v>
      </c>
      <c r="C5363" t="s">
        <v>13</v>
      </c>
      <c r="D5363">
        <v>48</v>
      </c>
      <c r="E5363" t="str">
        <f t="shared" si="83"/>
        <v>Middle Age</v>
      </c>
      <c r="F5363" t="s">
        <v>18</v>
      </c>
      <c r="G5363" t="s">
        <v>25</v>
      </c>
      <c r="H5363" t="s">
        <v>26</v>
      </c>
      <c r="I5363">
        <v>35</v>
      </c>
      <c r="J5363">
        <v>1.92</v>
      </c>
      <c r="K5363" t="s">
        <v>33</v>
      </c>
      <c r="L5363" t="s">
        <v>33</v>
      </c>
      <c r="M5363" s="1">
        <v>2174.5700000000002</v>
      </c>
      <c r="N5363" s="1">
        <v>635.24</v>
      </c>
      <c r="O5363" s="1">
        <v>3083.79</v>
      </c>
      <c r="P5363" s="1">
        <v>0</v>
      </c>
      <c r="Q5363" s="1">
        <v>4136.2700000000004</v>
      </c>
      <c r="R5363" s="1">
        <v>5951.98</v>
      </c>
      <c r="S5363" s="1">
        <v>20348.900000000001</v>
      </c>
      <c r="T5363" s="1">
        <v>-10260.65</v>
      </c>
      <c r="U5363" s="1">
        <f>SUM(Report_Summary[Revenue])</f>
        <v>626594850.33999527</v>
      </c>
      <c r="V5363" s="1">
        <f>Report_Summary[[#This Row],[Total Revenue]] / COUNTA(Report_Summary[Membership No])</f>
        <v>62659.485033999525</v>
      </c>
    </row>
    <row r="5364" spans="1:22" x14ac:dyDescent="0.3">
      <c r="A5364" t="s">
        <v>5403</v>
      </c>
      <c r="B5364">
        <v>2021</v>
      </c>
      <c r="C5364" t="s">
        <v>13</v>
      </c>
      <c r="D5364">
        <v>21</v>
      </c>
      <c r="E5364" t="str">
        <f t="shared" si="83"/>
        <v>Young</v>
      </c>
      <c r="F5364" t="s">
        <v>16</v>
      </c>
      <c r="G5364" t="s">
        <v>23</v>
      </c>
      <c r="H5364" t="s">
        <v>28</v>
      </c>
      <c r="I5364">
        <v>31</v>
      </c>
      <c r="J5364">
        <v>2.5299999999999998</v>
      </c>
      <c r="K5364" t="s">
        <v>33</v>
      </c>
      <c r="L5364" t="s">
        <v>33</v>
      </c>
      <c r="M5364" s="1">
        <v>6399.14</v>
      </c>
      <c r="N5364" s="1">
        <v>4778.3999999999996</v>
      </c>
      <c r="O5364" s="1">
        <v>2356.15</v>
      </c>
      <c r="P5364" s="1">
        <v>0</v>
      </c>
      <c r="Q5364" s="1">
        <v>24206.12</v>
      </c>
      <c r="R5364" s="1">
        <v>24881.17</v>
      </c>
      <c r="S5364" s="1">
        <v>22758.63</v>
      </c>
      <c r="T5364" s="1">
        <v>26328.66</v>
      </c>
      <c r="U5364" s="1">
        <f>SUM(Report_Summary[Revenue])</f>
        <v>626594850.33999527</v>
      </c>
      <c r="V5364" s="1">
        <f>Report_Summary[[#This Row],[Total Revenue]] / COUNTA(Report_Summary[Membership No])</f>
        <v>62659.485033999525</v>
      </c>
    </row>
    <row r="5365" spans="1:22" x14ac:dyDescent="0.3">
      <c r="A5365" t="s">
        <v>5404</v>
      </c>
      <c r="B5365">
        <v>2021</v>
      </c>
      <c r="C5365" t="s">
        <v>14</v>
      </c>
      <c r="D5365">
        <v>53</v>
      </c>
      <c r="E5365" t="str">
        <f t="shared" si="83"/>
        <v>Middle Age</v>
      </c>
      <c r="F5365" t="s">
        <v>16</v>
      </c>
      <c r="G5365" t="s">
        <v>22</v>
      </c>
      <c r="H5365" t="s">
        <v>31</v>
      </c>
      <c r="I5365">
        <v>28</v>
      </c>
      <c r="J5365">
        <v>3.87</v>
      </c>
      <c r="K5365" t="s">
        <v>32</v>
      </c>
      <c r="L5365" t="s">
        <v>33</v>
      </c>
      <c r="M5365" s="1">
        <v>10523.94</v>
      </c>
      <c r="N5365" s="1">
        <v>180.06</v>
      </c>
      <c r="O5365" s="1">
        <v>3824.28</v>
      </c>
      <c r="P5365" s="1">
        <v>0</v>
      </c>
      <c r="Q5365" s="1">
        <v>32546.23</v>
      </c>
      <c r="R5365" s="1">
        <v>41383.230000000003</v>
      </c>
      <c r="S5365" s="1">
        <v>2265.9499999999998</v>
      </c>
      <c r="T5365" s="1">
        <v>71663.509999999995</v>
      </c>
      <c r="U5365" s="1">
        <f>SUM(Report_Summary[Revenue])</f>
        <v>626594850.33999527</v>
      </c>
      <c r="V5365" s="1">
        <f>Report_Summary[[#This Row],[Total Revenue]] / COUNTA(Report_Summary[Membership No])</f>
        <v>62659.485033999525</v>
      </c>
    </row>
    <row r="5366" spans="1:22" x14ac:dyDescent="0.3">
      <c r="A5366" t="s">
        <v>5405</v>
      </c>
      <c r="B5366">
        <v>2015</v>
      </c>
      <c r="C5366" t="s">
        <v>13</v>
      </c>
      <c r="D5366">
        <v>24</v>
      </c>
      <c r="E5366" t="str">
        <f t="shared" si="83"/>
        <v>Young</v>
      </c>
      <c r="F5366" t="s">
        <v>17</v>
      </c>
      <c r="G5366" t="s">
        <v>22</v>
      </c>
      <c r="H5366" t="s">
        <v>26</v>
      </c>
      <c r="I5366">
        <v>32</v>
      </c>
      <c r="J5366">
        <v>1.36</v>
      </c>
      <c r="K5366" t="s">
        <v>32</v>
      </c>
      <c r="L5366" t="s">
        <v>33</v>
      </c>
      <c r="M5366" s="1">
        <v>6050.05</v>
      </c>
      <c r="N5366" s="1">
        <v>934.57</v>
      </c>
      <c r="O5366" s="1">
        <v>3752.62</v>
      </c>
      <c r="P5366" s="1">
        <v>0</v>
      </c>
      <c r="Q5366" s="1">
        <v>18222.82</v>
      </c>
      <c r="R5366" s="1">
        <v>8926.2000000000007</v>
      </c>
      <c r="S5366" s="1">
        <v>-11632.73</v>
      </c>
      <c r="T5366" s="1">
        <v>38781.75</v>
      </c>
      <c r="U5366" s="1">
        <f>SUM(Report_Summary[Revenue])</f>
        <v>626594850.33999527</v>
      </c>
      <c r="V5366" s="1">
        <f>Report_Summary[[#This Row],[Total Revenue]] / COUNTA(Report_Summary[Membership No])</f>
        <v>62659.485033999525</v>
      </c>
    </row>
    <row r="5367" spans="1:22" x14ac:dyDescent="0.3">
      <c r="A5367" t="s">
        <v>5406</v>
      </c>
      <c r="B5367">
        <v>2019</v>
      </c>
      <c r="C5367" t="s">
        <v>13</v>
      </c>
      <c r="D5367">
        <v>59</v>
      </c>
      <c r="E5367" t="str">
        <f t="shared" si="83"/>
        <v>Old</v>
      </c>
      <c r="F5367" t="s">
        <v>21</v>
      </c>
      <c r="G5367" t="s">
        <v>24</v>
      </c>
      <c r="H5367" t="s">
        <v>29</v>
      </c>
      <c r="I5367">
        <v>25</v>
      </c>
      <c r="J5367">
        <v>2.6</v>
      </c>
      <c r="K5367" t="s">
        <v>32</v>
      </c>
      <c r="L5367" t="s">
        <v>33</v>
      </c>
      <c r="M5367" s="1">
        <v>860.41</v>
      </c>
      <c r="N5367" s="1">
        <v>644.37</v>
      </c>
      <c r="O5367" s="1">
        <v>1326.63</v>
      </c>
      <c r="P5367" s="1">
        <v>0</v>
      </c>
      <c r="Q5367" s="1">
        <v>4181.26</v>
      </c>
      <c r="R5367" s="1">
        <v>3482.9</v>
      </c>
      <c r="S5367" s="1">
        <v>5728.46</v>
      </c>
      <c r="T5367" s="1">
        <v>1935.7</v>
      </c>
      <c r="U5367" s="1">
        <f>SUM(Report_Summary[Revenue])</f>
        <v>626594850.33999527</v>
      </c>
      <c r="V5367" s="1">
        <f>Report_Summary[[#This Row],[Total Revenue]] / COUNTA(Report_Summary[Membership No])</f>
        <v>62659.485033999525</v>
      </c>
    </row>
    <row r="5368" spans="1:22" x14ac:dyDescent="0.3">
      <c r="A5368" t="s">
        <v>5407</v>
      </c>
      <c r="B5368">
        <v>2022</v>
      </c>
      <c r="C5368" t="s">
        <v>14</v>
      </c>
      <c r="D5368">
        <v>77</v>
      </c>
      <c r="E5368" t="str">
        <f t="shared" si="83"/>
        <v>Old</v>
      </c>
      <c r="F5368" t="s">
        <v>18</v>
      </c>
      <c r="G5368" t="s">
        <v>23</v>
      </c>
      <c r="H5368" t="s">
        <v>27</v>
      </c>
      <c r="I5368">
        <v>30</v>
      </c>
      <c r="J5368">
        <v>2.75</v>
      </c>
      <c r="K5368" t="s">
        <v>33</v>
      </c>
      <c r="L5368" t="s">
        <v>33</v>
      </c>
      <c r="M5368" s="1">
        <v>19354.18</v>
      </c>
      <c r="N5368" s="1">
        <v>2024.57</v>
      </c>
      <c r="O5368" s="1">
        <v>1925.83</v>
      </c>
      <c r="P5368" s="1">
        <v>0</v>
      </c>
      <c r="Q5368" s="1">
        <v>70123.88</v>
      </c>
      <c r="R5368" s="1">
        <v>92703</v>
      </c>
      <c r="S5368" s="1">
        <v>-1258.8699999999999</v>
      </c>
      <c r="T5368" s="1">
        <v>164085.75</v>
      </c>
      <c r="U5368" s="1">
        <f>SUM(Report_Summary[Revenue])</f>
        <v>626594850.33999527</v>
      </c>
      <c r="V5368" s="1">
        <f>Report_Summary[[#This Row],[Total Revenue]] / COUNTA(Report_Summary[Membership No])</f>
        <v>62659.485033999525</v>
      </c>
    </row>
    <row r="5369" spans="1:22" x14ac:dyDescent="0.3">
      <c r="A5369" t="s">
        <v>5408</v>
      </c>
      <c r="B5369">
        <v>2024</v>
      </c>
      <c r="C5369" t="s">
        <v>13</v>
      </c>
      <c r="D5369">
        <v>37</v>
      </c>
      <c r="E5369" t="str">
        <f t="shared" si="83"/>
        <v>Middle Age</v>
      </c>
      <c r="F5369" t="s">
        <v>15</v>
      </c>
      <c r="G5369" t="s">
        <v>25</v>
      </c>
      <c r="H5369" t="s">
        <v>30</v>
      </c>
      <c r="I5369">
        <v>29</v>
      </c>
      <c r="J5369">
        <v>3.17</v>
      </c>
      <c r="K5369" t="s">
        <v>33</v>
      </c>
      <c r="L5369" t="s">
        <v>33</v>
      </c>
      <c r="M5369" s="1">
        <v>17697.02</v>
      </c>
      <c r="N5369" s="1">
        <v>4555.1899999999996</v>
      </c>
      <c r="O5369" s="1">
        <v>1728.8</v>
      </c>
      <c r="P5369" s="1">
        <v>0</v>
      </c>
      <c r="Q5369" s="1">
        <v>27177.119999999999</v>
      </c>
      <c r="R5369" s="1">
        <v>32732.99</v>
      </c>
      <c r="S5369" s="1">
        <v>989.18</v>
      </c>
      <c r="T5369" s="1">
        <v>58920.93</v>
      </c>
      <c r="U5369" s="1">
        <f>SUM(Report_Summary[Revenue])</f>
        <v>626594850.33999527</v>
      </c>
      <c r="V5369" s="1">
        <f>Report_Summary[[#This Row],[Total Revenue]] / COUNTA(Report_Summary[Membership No])</f>
        <v>62659.485033999525</v>
      </c>
    </row>
    <row r="5370" spans="1:22" x14ac:dyDescent="0.3">
      <c r="A5370" t="s">
        <v>5409</v>
      </c>
      <c r="B5370">
        <v>2024</v>
      </c>
      <c r="C5370" t="s">
        <v>13</v>
      </c>
      <c r="D5370">
        <v>54</v>
      </c>
      <c r="E5370" t="str">
        <f t="shared" si="83"/>
        <v>Middle Age</v>
      </c>
      <c r="F5370" t="s">
        <v>21</v>
      </c>
      <c r="G5370" t="s">
        <v>23</v>
      </c>
      <c r="H5370" t="s">
        <v>28</v>
      </c>
      <c r="I5370">
        <v>20</v>
      </c>
      <c r="J5370">
        <v>1.73</v>
      </c>
      <c r="K5370" t="s">
        <v>32</v>
      </c>
      <c r="L5370" t="s">
        <v>33</v>
      </c>
      <c r="M5370" s="1">
        <v>7078.71</v>
      </c>
      <c r="N5370" s="1">
        <v>1187.3699999999999</v>
      </c>
      <c r="O5370" s="1">
        <v>4231.8900000000003</v>
      </c>
      <c r="P5370" s="1">
        <v>0</v>
      </c>
      <c r="Q5370" s="1">
        <v>23979.27</v>
      </c>
      <c r="R5370" s="1">
        <v>22779.71</v>
      </c>
      <c r="S5370" s="1">
        <v>-1032.6500000000001</v>
      </c>
      <c r="T5370" s="1">
        <v>47791.63</v>
      </c>
      <c r="U5370" s="1">
        <f>SUM(Report_Summary[Revenue])</f>
        <v>626594850.33999527</v>
      </c>
      <c r="V5370" s="1">
        <f>Report_Summary[[#This Row],[Total Revenue]] / COUNTA(Report_Summary[Membership No])</f>
        <v>62659.485033999525</v>
      </c>
    </row>
    <row r="5371" spans="1:22" x14ac:dyDescent="0.3">
      <c r="A5371" t="s">
        <v>5410</v>
      </c>
      <c r="B5371">
        <v>2015</v>
      </c>
      <c r="C5371" t="s">
        <v>13</v>
      </c>
      <c r="D5371">
        <v>42</v>
      </c>
      <c r="E5371" t="str">
        <f t="shared" si="83"/>
        <v>Middle Age</v>
      </c>
      <c r="F5371" t="s">
        <v>18</v>
      </c>
      <c r="G5371" t="s">
        <v>23</v>
      </c>
      <c r="H5371" t="s">
        <v>29</v>
      </c>
      <c r="I5371">
        <v>34</v>
      </c>
      <c r="J5371">
        <v>1.8</v>
      </c>
      <c r="K5371" t="s">
        <v>33</v>
      </c>
      <c r="L5371" t="s">
        <v>33</v>
      </c>
      <c r="M5371" s="1">
        <v>2293.13</v>
      </c>
      <c r="N5371" s="1">
        <v>3159.73</v>
      </c>
      <c r="O5371" s="1">
        <v>3806.26</v>
      </c>
      <c r="P5371" s="1">
        <v>0</v>
      </c>
      <c r="Q5371" s="1">
        <v>5543.4</v>
      </c>
      <c r="R5371" s="1">
        <v>6516.88</v>
      </c>
      <c r="S5371" s="1">
        <v>-250.96</v>
      </c>
      <c r="T5371" s="1">
        <v>12311.24</v>
      </c>
      <c r="U5371" s="1">
        <f>SUM(Report_Summary[Revenue])</f>
        <v>626594850.33999527</v>
      </c>
      <c r="V5371" s="1">
        <f>Report_Summary[[#This Row],[Total Revenue]] / COUNTA(Report_Summary[Membership No])</f>
        <v>62659.485033999525</v>
      </c>
    </row>
    <row r="5372" spans="1:22" x14ac:dyDescent="0.3">
      <c r="A5372" t="s">
        <v>5411</v>
      </c>
      <c r="B5372">
        <v>2016</v>
      </c>
      <c r="C5372" t="s">
        <v>13</v>
      </c>
      <c r="D5372">
        <v>73</v>
      </c>
      <c r="E5372" t="str">
        <f t="shared" si="83"/>
        <v>Old</v>
      </c>
      <c r="F5372" t="s">
        <v>18</v>
      </c>
      <c r="G5372" t="s">
        <v>25</v>
      </c>
      <c r="H5372" t="s">
        <v>30</v>
      </c>
      <c r="I5372">
        <v>36</v>
      </c>
      <c r="J5372">
        <v>1.46</v>
      </c>
      <c r="K5372" t="s">
        <v>33</v>
      </c>
      <c r="L5372" t="s">
        <v>33</v>
      </c>
      <c r="M5372" s="1">
        <v>8333.9599999999991</v>
      </c>
      <c r="N5372" s="1">
        <v>3066.24</v>
      </c>
      <c r="O5372" s="1">
        <v>6458.42</v>
      </c>
      <c r="P5372" s="1">
        <v>0</v>
      </c>
      <c r="Q5372" s="1">
        <v>41188.18</v>
      </c>
      <c r="R5372" s="1">
        <v>21859.66</v>
      </c>
      <c r="S5372" s="1">
        <v>27379.35</v>
      </c>
      <c r="T5372" s="1">
        <v>35668.49</v>
      </c>
      <c r="U5372" s="1">
        <f>SUM(Report_Summary[Revenue])</f>
        <v>626594850.33999527</v>
      </c>
      <c r="V5372" s="1">
        <f>Report_Summary[[#This Row],[Total Revenue]] / COUNTA(Report_Summary[Membership No])</f>
        <v>62659.485033999525</v>
      </c>
    </row>
    <row r="5373" spans="1:22" x14ac:dyDescent="0.3">
      <c r="A5373" t="s">
        <v>5412</v>
      </c>
      <c r="B5373">
        <v>2015</v>
      </c>
      <c r="C5373" t="s">
        <v>13</v>
      </c>
      <c r="D5373">
        <v>72</v>
      </c>
      <c r="E5373" t="str">
        <f t="shared" si="83"/>
        <v>Old</v>
      </c>
      <c r="F5373" t="s">
        <v>17</v>
      </c>
      <c r="G5373" t="s">
        <v>22</v>
      </c>
      <c r="H5373" t="s">
        <v>31</v>
      </c>
      <c r="I5373">
        <v>28</v>
      </c>
      <c r="J5373">
        <v>2.2999999999999998</v>
      </c>
      <c r="K5373" t="s">
        <v>32</v>
      </c>
      <c r="L5373" t="s">
        <v>33</v>
      </c>
      <c r="M5373" s="1">
        <v>2235.13</v>
      </c>
      <c r="N5373" s="1">
        <v>4099.13</v>
      </c>
      <c r="O5373" s="1">
        <v>695.01</v>
      </c>
      <c r="P5373" s="1">
        <v>0</v>
      </c>
      <c r="Q5373" s="1">
        <v>5100.8999999999996</v>
      </c>
      <c r="R5373" s="1">
        <v>11050.49</v>
      </c>
      <c r="S5373" s="1">
        <v>-15114.75</v>
      </c>
      <c r="T5373" s="1">
        <v>31266.14</v>
      </c>
      <c r="U5373" s="1">
        <f>SUM(Report_Summary[Revenue])</f>
        <v>626594850.33999527</v>
      </c>
      <c r="V5373" s="1">
        <f>Report_Summary[[#This Row],[Total Revenue]] / COUNTA(Report_Summary[Membership No])</f>
        <v>62659.485033999525</v>
      </c>
    </row>
    <row r="5374" spans="1:22" x14ac:dyDescent="0.3">
      <c r="A5374" t="s">
        <v>5413</v>
      </c>
      <c r="B5374">
        <v>2017</v>
      </c>
      <c r="C5374" t="s">
        <v>13</v>
      </c>
      <c r="D5374">
        <v>30</v>
      </c>
      <c r="E5374" t="str">
        <f t="shared" si="83"/>
        <v>Young</v>
      </c>
      <c r="F5374" t="s">
        <v>20</v>
      </c>
      <c r="G5374" t="s">
        <v>25</v>
      </c>
      <c r="H5374" t="s">
        <v>29</v>
      </c>
      <c r="I5374">
        <v>28</v>
      </c>
      <c r="J5374">
        <v>2.4500000000000002</v>
      </c>
      <c r="K5374" t="s">
        <v>33</v>
      </c>
      <c r="L5374" t="s">
        <v>33</v>
      </c>
      <c r="M5374" s="1">
        <v>6897.71</v>
      </c>
      <c r="N5374" s="1">
        <v>3591.35</v>
      </c>
      <c r="O5374" s="1">
        <v>7349.88</v>
      </c>
      <c r="P5374" s="1">
        <v>0</v>
      </c>
      <c r="Q5374" s="1">
        <v>21722.81</v>
      </c>
      <c r="R5374" s="1">
        <v>20047.63</v>
      </c>
      <c r="S5374" s="1">
        <v>-25518.52</v>
      </c>
      <c r="T5374" s="1">
        <v>67288.960000000006</v>
      </c>
      <c r="U5374" s="1">
        <f>SUM(Report_Summary[Revenue])</f>
        <v>626594850.33999527</v>
      </c>
      <c r="V5374" s="1">
        <f>Report_Summary[[#This Row],[Total Revenue]] / COUNTA(Report_Summary[Membership No])</f>
        <v>62659.485033999525</v>
      </c>
    </row>
    <row r="5375" spans="1:22" x14ac:dyDescent="0.3">
      <c r="A5375" t="s">
        <v>5414</v>
      </c>
      <c r="B5375">
        <v>2024</v>
      </c>
      <c r="C5375" t="s">
        <v>13</v>
      </c>
      <c r="D5375">
        <v>60</v>
      </c>
      <c r="E5375" t="str">
        <f t="shared" si="83"/>
        <v>Old</v>
      </c>
      <c r="F5375" t="s">
        <v>21</v>
      </c>
      <c r="G5375" t="s">
        <v>25</v>
      </c>
      <c r="H5375" t="s">
        <v>28</v>
      </c>
      <c r="I5375">
        <v>26</v>
      </c>
      <c r="J5375">
        <v>3.08</v>
      </c>
      <c r="K5375" t="s">
        <v>33</v>
      </c>
      <c r="L5375" t="s">
        <v>33</v>
      </c>
      <c r="M5375" s="1">
        <v>15110.11</v>
      </c>
      <c r="N5375" s="1">
        <v>1835.87</v>
      </c>
      <c r="O5375" s="1">
        <v>2511.37</v>
      </c>
      <c r="P5375" s="1">
        <v>0</v>
      </c>
      <c r="Q5375" s="1">
        <v>24811.78</v>
      </c>
      <c r="R5375" s="1">
        <v>25555.94</v>
      </c>
      <c r="S5375" s="1">
        <v>-4606.0200000000004</v>
      </c>
      <c r="T5375" s="1">
        <v>54973.74</v>
      </c>
      <c r="U5375" s="1">
        <f>SUM(Report_Summary[Revenue])</f>
        <v>626594850.33999527</v>
      </c>
      <c r="V5375" s="1">
        <f>Report_Summary[[#This Row],[Total Revenue]] / COUNTA(Report_Summary[Membership No])</f>
        <v>62659.485033999525</v>
      </c>
    </row>
    <row r="5376" spans="1:22" x14ac:dyDescent="0.3">
      <c r="A5376" t="s">
        <v>5415</v>
      </c>
      <c r="B5376">
        <v>2023</v>
      </c>
      <c r="C5376" t="s">
        <v>14</v>
      </c>
      <c r="D5376">
        <v>64</v>
      </c>
      <c r="E5376" t="str">
        <f t="shared" si="83"/>
        <v>Old</v>
      </c>
      <c r="F5376" t="s">
        <v>16</v>
      </c>
      <c r="G5376" t="s">
        <v>22</v>
      </c>
      <c r="H5376" t="s">
        <v>27</v>
      </c>
      <c r="I5376">
        <v>21</v>
      </c>
      <c r="J5376">
        <v>2.48</v>
      </c>
      <c r="K5376" t="s">
        <v>33</v>
      </c>
      <c r="L5376" t="s">
        <v>33</v>
      </c>
      <c r="M5376" s="1">
        <v>6183.81</v>
      </c>
      <c r="N5376" s="1">
        <v>4332.38</v>
      </c>
      <c r="O5376" s="1">
        <v>2174.94</v>
      </c>
      <c r="P5376" s="1">
        <v>0</v>
      </c>
      <c r="Q5376" s="1">
        <v>18526.78</v>
      </c>
      <c r="R5376" s="1">
        <v>15447.21</v>
      </c>
      <c r="S5376" s="1">
        <v>19315.16</v>
      </c>
      <c r="T5376" s="1">
        <v>14658.83</v>
      </c>
      <c r="U5376" s="1">
        <f>SUM(Report_Summary[Revenue])</f>
        <v>626594850.33999527</v>
      </c>
      <c r="V5376" s="1">
        <f>Report_Summary[[#This Row],[Total Revenue]] / COUNTA(Report_Summary[Membership No])</f>
        <v>62659.485033999525</v>
      </c>
    </row>
    <row r="5377" spans="1:22" x14ac:dyDescent="0.3">
      <c r="A5377" t="s">
        <v>5416</v>
      </c>
      <c r="B5377">
        <v>2018</v>
      </c>
      <c r="C5377" t="s">
        <v>14</v>
      </c>
      <c r="D5377">
        <v>63</v>
      </c>
      <c r="E5377" t="str">
        <f t="shared" si="83"/>
        <v>Old</v>
      </c>
      <c r="F5377" t="s">
        <v>17</v>
      </c>
      <c r="G5377" t="s">
        <v>23</v>
      </c>
      <c r="H5377" t="s">
        <v>27</v>
      </c>
      <c r="I5377">
        <v>29</v>
      </c>
      <c r="J5377">
        <v>1.04</v>
      </c>
      <c r="K5377" t="s">
        <v>32</v>
      </c>
      <c r="L5377" t="s">
        <v>33</v>
      </c>
      <c r="M5377" s="1">
        <v>13537.65</v>
      </c>
      <c r="N5377" s="1">
        <v>2471.2600000000002</v>
      </c>
      <c r="O5377" s="1">
        <v>7454.76</v>
      </c>
      <c r="P5377" s="1">
        <v>0</v>
      </c>
      <c r="Q5377" s="1">
        <v>58711.26</v>
      </c>
      <c r="R5377" s="1">
        <v>26948.52</v>
      </c>
      <c r="S5377" s="1">
        <v>8600.2800000000007</v>
      </c>
      <c r="T5377" s="1">
        <v>77059.5</v>
      </c>
      <c r="U5377" s="1">
        <f>SUM(Report_Summary[Revenue])</f>
        <v>626594850.33999527</v>
      </c>
      <c r="V5377" s="1">
        <f>Report_Summary[[#This Row],[Total Revenue]] / COUNTA(Report_Summary[Membership No])</f>
        <v>62659.485033999525</v>
      </c>
    </row>
    <row r="5378" spans="1:22" x14ac:dyDescent="0.3">
      <c r="A5378" t="s">
        <v>5417</v>
      </c>
      <c r="B5378">
        <v>2017</v>
      </c>
      <c r="C5378" t="s">
        <v>13</v>
      </c>
      <c r="D5378">
        <v>36</v>
      </c>
      <c r="E5378" t="str">
        <f t="shared" si="83"/>
        <v>Middle Age</v>
      </c>
      <c r="F5378" t="s">
        <v>15</v>
      </c>
      <c r="G5378" t="s">
        <v>25</v>
      </c>
      <c r="H5378" t="s">
        <v>27</v>
      </c>
      <c r="I5378">
        <v>43</v>
      </c>
      <c r="J5378">
        <v>2.85</v>
      </c>
      <c r="K5378" t="s">
        <v>33</v>
      </c>
      <c r="L5378" t="s">
        <v>33</v>
      </c>
      <c r="M5378" s="1">
        <v>14195.75</v>
      </c>
      <c r="N5378" s="1">
        <v>2640.83</v>
      </c>
      <c r="O5378" s="1">
        <v>2373.12</v>
      </c>
      <c r="P5378" s="1">
        <v>0</v>
      </c>
      <c r="Q5378" s="1">
        <v>64103.41</v>
      </c>
      <c r="R5378" s="1">
        <v>36534.04</v>
      </c>
      <c r="S5378" s="1">
        <v>16898.71</v>
      </c>
      <c r="T5378" s="1">
        <v>83738.740000000005</v>
      </c>
      <c r="U5378" s="1">
        <f>SUM(Report_Summary[Revenue])</f>
        <v>626594850.33999527</v>
      </c>
      <c r="V5378" s="1">
        <f>Report_Summary[[#This Row],[Total Revenue]] / COUNTA(Report_Summary[Membership No])</f>
        <v>62659.485033999525</v>
      </c>
    </row>
    <row r="5379" spans="1:22" x14ac:dyDescent="0.3">
      <c r="A5379" t="s">
        <v>5418</v>
      </c>
      <c r="B5379">
        <v>2020</v>
      </c>
      <c r="C5379" t="s">
        <v>13</v>
      </c>
      <c r="D5379">
        <v>59</v>
      </c>
      <c r="E5379" t="str">
        <f t="shared" ref="E5379:E5442" si="84">IF(D5379&gt;55,"Old",IF(D5379&gt;=31,"Middle Age",IF(D5379&lt;31,"Young","Invalid")))</f>
        <v>Old</v>
      </c>
      <c r="F5379" t="s">
        <v>21</v>
      </c>
      <c r="G5379" t="s">
        <v>25</v>
      </c>
      <c r="H5379" t="s">
        <v>29</v>
      </c>
      <c r="I5379">
        <v>21</v>
      </c>
      <c r="J5379">
        <v>2.23</v>
      </c>
      <c r="K5379" t="s">
        <v>33</v>
      </c>
      <c r="L5379" t="s">
        <v>33</v>
      </c>
      <c r="M5379" s="1">
        <v>3311.94</v>
      </c>
      <c r="N5379" s="1">
        <v>1058.1400000000001</v>
      </c>
      <c r="O5379" s="1">
        <v>3509.36</v>
      </c>
      <c r="P5379" s="1">
        <v>0</v>
      </c>
      <c r="Q5379" s="1">
        <v>15625.64</v>
      </c>
      <c r="R5379" s="1">
        <v>7690.71</v>
      </c>
      <c r="S5379" s="1">
        <v>-8794.7999999999993</v>
      </c>
      <c r="T5379" s="1">
        <v>32111.15</v>
      </c>
      <c r="U5379" s="1">
        <f>SUM(Report_Summary[Revenue])</f>
        <v>626594850.33999527</v>
      </c>
      <c r="V5379" s="1">
        <f>Report_Summary[[#This Row],[Total Revenue]] / COUNTA(Report_Summary[Membership No])</f>
        <v>62659.485033999525</v>
      </c>
    </row>
    <row r="5380" spans="1:22" x14ac:dyDescent="0.3">
      <c r="A5380" t="s">
        <v>5419</v>
      </c>
      <c r="B5380">
        <v>2021</v>
      </c>
      <c r="C5380" t="s">
        <v>14</v>
      </c>
      <c r="D5380">
        <v>40</v>
      </c>
      <c r="E5380" t="str">
        <f t="shared" si="84"/>
        <v>Middle Age</v>
      </c>
      <c r="F5380" t="s">
        <v>15</v>
      </c>
      <c r="G5380" t="s">
        <v>25</v>
      </c>
      <c r="H5380" t="s">
        <v>26</v>
      </c>
      <c r="I5380">
        <v>34</v>
      </c>
      <c r="J5380">
        <v>3.31</v>
      </c>
      <c r="K5380" t="s">
        <v>32</v>
      </c>
      <c r="L5380" t="s">
        <v>33</v>
      </c>
      <c r="M5380" s="1">
        <v>6264.6</v>
      </c>
      <c r="N5380" s="1">
        <v>1135.75</v>
      </c>
      <c r="O5380" s="1">
        <v>4527.75</v>
      </c>
      <c r="P5380" s="1">
        <v>0</v>
      </c>
      <c r="Q5380" s="1">
        <v>18235.89</v>
      </c>
      <c r="R5380" s="1">
        <v>11918.53</v>
      </c>
      <c r="S5380" s="1">
        <v>-23074.17</v>
      </c>
      <c r="T5380" s="1">
        <v>53228.59</v>
      </c>
      <c r="U5380" s="1">
        <f>SUM(Report_Summary[Revenue])</f>
        <v>626594850.33999527</v>
      </c>
      <c r="V5380" s="1">
        <f>Report_Summary[[#This Row],[Total Revenue]] / COUNTA(Report_Summary[Membership No])</f>
        <v>62659.485033999525</v>
      </c>
    </row>
    <row r="5381" spans="1:22" x14ac:dyDescent="0.3">
      <c r="A5381" t="s">
        <v>5420</v>
      </c>
      <c r="B5381">
        <v>2017</v>
      </c>
      <c r="C5381" t="s">
        <v>14</v>
      </c>
      <c r="D5381">
        <v>38</v>
      </c>
      <c r="E5381" t="str">
        <f t="shared" si="84"/>
        <v>Middle Age</v>
      </c>
      <c r="F5381" t="s">
        <v>15</v>
      </c>
      <c r="G5381" t="s">
        <v>22</v>
      </c>
      <c r="H5381" t="s">
        <v>30</v>
      </c>
      <c r="I5381">
        <v>25</v>
      </c>
      <c r="J5381">
        <v>2.27</v>
      </c>
      <c r="K5381" t="s">
        <v>32</v>
      </c>
      <c r="L5381" t="s">
        <v>33</v>
      </c>
      <c r="M5381" s="1">
        <v>6720.43</v>
      </c>
      <c r="N5381" s="1">
        <v>4182.82</v>
      </c>
      <c r="O5381" s="1">
        <v>4888.4399999999996</v>
      </c>
      <c r="P5381" s="1">
        <v>0</v>
      </c>
      <c r="Q5381" s="1">
        <v>12670.25</v>
      </c>
      <c r="R5381" s="1">
        <v>14272.8</v>
      </c>
      <c r="S5381" s="1">
        <v>15156.17</v>
      </c>
      <c r="T5381" s="1">
        <v>11786.88</v>
      </c>
      <c r="U5381" s="1">
        <f>SUM(Report_Summary[Revenue])</f>
        <v>626594850.33999527</v>
      </c>
      <c r="V5381" s="1">
        <f>Report_Summary[[#This Row],[Total Revenue]] / COUNTA(Report_Summary[Membership No])</f>
        <v>62659.485033999525</v>
      </c>
    </row>
    <row r="5382" spans="1:22" x14ac:dyDescent="0.3">
      <c r="A5382" t="s">
        <v>5421</v>
      </c>
      <c r="B5382">
        <v>2023</v>
      </c>
      <c r="C5382" t="s">
        <v>14</v>
      </c>
      <c r="D5382">
        <v>60</v>
      </c>
      <c r="E5382" t="str">
        <f t="shared" si="84"/>
        <v>Old</v>
      </c>
      <c r="F5382" t="s">
        <v>20</v>
      </c>
      <c r="G5382" t="s">
        <v>25</v>
      </c>
      <c r="H5382" t="s">
        <v>27</v>
      </c>
      <c r="I5382">
        <v>21</v>
      </c>
      <c r="J5382">
        <v>1.8</v>
      </c>
      <c r="K5382" t="s">
        <v>33</v>
      </c>
      <c r="L5382" t="s">
        <v>33</v>
      </c>
      <c r="M5382" s="1">
        <v>4601.83</v>
      </c>
      <c r="N5382" s="1">
        <v>3834.08</v>
      </c>
      <c r="O5382" s="1">
        <v>5465.29</v>
      </c>
      <c r="P5382" s="1">
        <v>0</v>
      </c>
      <c r="Q5382" s="1">
        <v>22489.15</v>
      </c>
      <c r="R5382" s="1">
        <v>10852.67</v>
      </c>
      <c r="S5382" s="1">
        <v>-19028.060000000001</v>
      </c>
      <c r="T5382" s="1">
        <v>52369.88</v>
      </c>
      <c r="U5382" s="1">
        <f>SUM(Report_Summary[Revenue])</f>
        <v>626594850.33999527</v>
      </c>
      <c r="V5382" s="1">
        <f>Report_Summary[[#This Row],[Total Revenue]] / COUNTA(Report_Summary[Membership No])</f>
        <v>62659.485033999525</v>
      </c>
    </row>
    <row r="5383" spans="1:22" x14ac:dyDescent="0.3">
      <c r="A5383" t="s">
        <v>5422</v>
      </c>
      <c r="B5383">
        <v>2019</v>
      </c>
      <c r="C5383" t="s">
        <v>14</v>
      </c>
      <c r="D5383">
        <v>30</v>
      </c>
      <c r="E5383" t="str">
        <f t="shared" si="84"/>
        <v>Young</v>
      </c>
      <c r="F5383" t="s">
        <v>15</v>
      </c>
      <c r="G5383" t="s">
        <v>25</v>
      </c>
      <c r="H5383" t="s">
        <v>28</v>
      </c>
      <c r="I5383">
        <v>27</v>
      </c>
      <c r="J5383">
        <v>1.69</v>
      </c>
      <c r="K5383" t="s">
        <v>32</v>
      </c>
      <c r="L5383" t="s">
        <v>33</v>
      </c>
      <c r="M5383" s="1">
        <v>2362.2399999999998</v>
      </c>
      <c r="N5383" s="1">
        <v>2343.64</v>
      </c>
      <c r="O5383" s="1">
        <v>727.51</v>
      </c>
      <c r="P5383" s="1">
        <v>0</v>
      </c>
      <c r="Q5383" s="1">
        <v>10830.02</v>
      </c>
      <c r="R5383" s="1">
        <v>11806.97</v>
      </c>
      <c r="S5383" s="1">
        <v>4290.68</v>
      </c>
      <c r="T5383" s="1">
        <v>18346.310000000001</v>
      </c>
      <c r="U5383" s="1">
        <f>SUM(Report_Summary[Revenue])</f>
        <v>626594850.33999527</v>
      </c>
      <c r="V5383" s="1">
        <f>Report_Summary[[#This Row],[Total Revenue]] / COUNTA(Report_Summary[Membership No])</f>
        <v>62659.485033999525</v>
      </c>
    </row>
    <row r="5384" spans="1:22" x14ac:dyDescent="0.3">
      <c r="A5384" t="s">
        <v>5423</v>
      </c>
      <c r="B5384">
        <v>2022</v>
      </c>
      <c r="C5384" t="s">
        <v>14</v>
      </c>
      <c r="D5384">
        <v>33</v>
      </c>
      <c r="E5384" t="str">
        <f t="shared" si="84"/>
        <v>Middle Age</v>
      </c>
      <c r="F5384" t="s">
        <v>20</v>
      </c>
      <c r="G5384" t="s">
        <v>25</v>
      </c>
      <c r="H5384" t="s">
        <v>28</v>
      </c>
      <c r="I5384">
        <v>33</v>
      </c>
      <c r="J5384">
        <v>4.2699999999999996</v>
      </c>
      <c r="K5384" t="s">
        <v>32</v>
      </c>
      <c r="L5384" t="s">
        <v>33</v>
      </c>
      <c r="M5384" s="1">
        <v>9476.99</v>
      </c>
      <c r="N5384" s="1">
        <v>4462.21</v>
      </c>
      <c r="O5384" s="1">
        <v>7494.27</v>
      </c>
      <c r="P5384" s="1">
        <v>0</v>
      </c>
      <c r="Q5384" s="1">
        <v>34979.39</v>
      </c>
      <c r="R5384" s="1">
        <v>40609.339999999997</v>
      </c>
      <c r="S5384" s="1">
        <v>17124.16</v>
      </c>
      <c r="T5384" s="1">
        <v>58464.57</v>
      </c>
      <c r="U5384" s="1">
        <f>SUM(Report_Summary[Revenue])</f>
        <v>626594850.33999527</v>
      </c>
      <c r="V5384" s="1">
        <f>Report_Summary[[#This Row],[Total Revenue]] / COUNTA(Report_Summary[Membership No])</f>
        <v>62659.485033999525</v>
      </c>
    </row>
    <row r="5385" spans="1:22" x14ac:dyDescent="0.3">
      <c r="A5385" t="s">
        <v>5424</v>
      </c>
      <c r="B5385">
        <v>2018</v>
      </c>
      <c r="C5385" t="s">
        <v>14</v>
      </c>
      <c r="D5385">
        <v>74</v>
      </c>
      <c r="E5385" t="str">
        <f t="shared" si="84"/>
        <v>Old</v>
      </c>
      <c r="F5385" t="s">
        <v>17</v>
      </c>
      <c r="G5385" t="s">
        <v>25</v>
      </c>
      <c r="H5385" t="s">
        <v>31</v>
      </c>
      <c r="I5385">
        <v>25</v>
      </c>
      <c r="J5385">
        <v>2.2799999999999998</v>
      </c>
      <c r="K5385" t="s">
        <v>33</v>
      </c>
      <c r="L5385" t="s">
        <v>33</v>
      </c>
      <c r="M5385" s="1">
        <v>16573.740000000002</v>
      </c>
      <c r="N5385" s="1">
        <v>1795.5</v>
      </c>
      <c r="O5385" s="1">
        <v>7064.27</v>
      </c>
      <c r="P5385" s="1">
        <v>0</v>
      </c>
      <c r="Q5385" s="1">
        <v>53771.81</v>
      </c>
      <c r="R5385" s="1">
        <v>75289.86</v>
      </c>
      <c r="S5385" s="1">
        <v>-13547.27</v>
      </c>
      <c r="T5385" s="1">
        <v>142608.94</v>
      </c>
      <c r="U5385" s="1">
        <f>SUM(Report_Summary[Revenue])</f>
        <v>626594850.33999527</v>
      </c>
      <c r="V5385" s="1">
        <f>Report_Summary[[#This Row],[Total Revenue]] / COUNTA(Report_Summary[Membership No])</f>
        <v>62659.485033999525</v>
      </c>
    </row>
    <row r="5386" spans="1:22" x14ac:dyDescent="0.3">
      <c r="A5386" t="s">
        <v>5425</v>
      </c>
      <c r="B5386">
        <v>2016</v>
      </c>
      <c r="C5386" t="s">
        <v>14</v>
      </c>
      <c r="D5386">
        <v>78</v>
      </c>
      <c r="E5386" t="str">
        <f t="shared" si="84"/>
        <v>Old</v>
      </c>
      <c r="F5386" t="s">
        <v>19</v>
      </c>
      <c r="G5386" t="s">
        <v>22</v>
      </c>
      <c r="H5386" t="s">
        <v>27</v>
      </c>
      <c r="I5386">
        <v>38</v>
      </c>
      <c r="J5386">
        <v>2.77</v>
      </c>
      <c r="K5386" t="s">
        <v>32</v>
      </c>
      <c r="L5386" t="s">
        <v>33</v>
      </c>
      <c r="M5386" s="1">
        <v>13265.32</v>
      </c>
      <c r="N5386" s="1">
        <v>2617.14</v>
      </c>
      <c r="O5386" s="1">
        <v>5462.84</v>
      </c>
      <c r="P5386" s="1">
        <v>0</v>
      </c>
      <c r="Q5386" s="1">
        <v>24239.26</v>
      </c>
      <c r="R5386" s="1">
        <v>65396.9</v>
      </c>
      <c r="S5386" s="1">
        <v>-22228.39</v>
      </c>
      <c r="T5386" s="1">
        <v>111864.55</v>
      </c>
      <c r="U5386" s="1">
        <f>SUM(Report_Summary[Revenue])</f>
        <v>626594850.33999527</v>
      </c>
      <c r="V5386" s="1">
        <f>Report_Summary[[#This Row],[Total Revenue]] / COUNTA(Report_Summary[Membership No])</f>
        <v>62659.485033999525</v>
      </c>
    </row>
    <row r="5387" spans="1:22" x14ac:dyDescent="0.3">
      <c r="A5387" t="s">
        <v>5426</v>
      </c>
      <c r="B5387">
        <v>2019</v>
      </c>
      <c r="C5387" t="s">
        <v>14</v>
      </c>
      <c r="D5387">
        <v>67</v>
      </c>
      <c r="E5387" t="str">
        <f t="shared" si="84"/>
        <v>Old</v>
      </c>
      <c r="F5387" t="s">
        <v>18</v>
      </c>
      <c r="G5387" t="s">
        <v>23</v>
      </c>
      <c r="H5387" t="s">
        <v>30</v>
      </c>
      <c r="I5387">
        <v>26</v>
      </c>
      <c r="J5387">
        <v>2.57</v>
      </c>
      <c r="K5387" t="s">
        <v>33</v>
      </c>
      <c r="L5387" t="s">
        <v>33</v>
      </c>
      <c r="M5387" s="1">
        <v>9708.8799999999992</v>
      </c>
      <c r="N5387" s="1">
        <v>3684.61</v>
      </c>
      <c r="O5387" s="1">
        <v>5654.53</v>
      </c>
      <c r="P5387" s="1">
        <v>0</v>
      </c>
      <c r="Q5387" s="1">
        <v>14423.23</v>
      </c>
      <c r="R5387" s="1">
        <v>20092.38</v>
      </c>
      <c r="S5387" s="1">
        <v>1745.11</v>
      </c>
      <c r="T5387" s="1">
        <v>32770.5</v>
      </c>
      <c r="U5387" s="1">
        <f>SUM(Report_Summary[Revenue])</f>
        <v>626594850.33999527</v>
      </c>
      <c r="V5387" s="1">
        <f>Report_Summary[[#This Row],[Total Revenue]] / COUNTA(Report_Summary[Membership No])</f>
        <v>62659.485033999525</v>
      </c>
    </row>
    <row r="5388" spans="1:22" x14ac:dyDescent="0.3">
      <c r="A5388" t="s">
        <v>5427</v>
      </c>
      <c r="B5388">
        <v>2017</v>
      </c>
      <c r="C5388" t="s">
        <v>13</v>
      </c>
      <c r="D5388">
        <v>80</v>
      </c>
      <c r="E5388" t="str">
        <f t="shared" si="84"/>
        <v>Old</v>
      </c>
      <c r="F5388" t="s">
        <v>18</v>
      </c>
      <c r="G5388" t="s">
        <v>25</v>
      </c>
      <c r="H5388" t="s">
        <v>27</v>
      </c>
      <c r="I5388">
        <v>27</v>
      </c>
      <c r="J5388">
        <v>3.5</v>
      </c>
      <c r="K5388" t="s">
        <v>32</v>
      </c>
      <c r="L5388" t="s">
        <v>33</v>
      </c>
      <c r="M5388" s="1">
        <v>13840.78</v>
      </c>
      <c r="N5388" s="1">
        <v>773.36</v>
      </c>
      <c r="O5388" s="1">
        <v>7940.56</v>
      </c>
      <c r="P5388" s="1">
        <v>0</v>
      </c>
      <c r="Q5388" s="1">
        <v>50430.27</v>
      </c>
      <c r="R5388" s="1">
        <v>57957.4</v>
      </c>
      <c r="S5388" s="1">
        <v>-2720.95</v>
      </c>
      <c r="T5388" s="1">
        <v>111108.62</v>
      </c>
      <c r="U5388" s="1">
        <f>SUM(Report_Summary[Revenue])</f>
        <v>626594850.33999527</v>
      </c>
      <c r="V5388" s="1">
        <f>Report_Summary[[#This Row],[Total Revenue]] / COUNTA(Report_Summary[Membership No])</f>
        <v>62659.485033999525</v>
      </c>
    </row>
    <row r="5389" spans="1:22" x14ac:dyDescent="0.3">
      <c r="A5389" t="s">
        <v>5428</v>
      </c>
      <c r="B5389">
        <v>2024</v>
      </c>
      <c r="C5389" t="s">
        <v>13</v>
      </c>
      <c r="D5389">
        <v>21</v>
      </c>
      <c r="E5389" t="str">
        <f t="shared" si="84"/>
        <v>Young</v>
      </c>
      <c r="F5389" t="s">
        <v>18</v>
      </c>
      <c r="G5389" t="s">
        <v>25</v>
      </c>
      <c r="H5389" t="s">
        <v>26</v>
      </c>
      <c r="I5389">
        <v>32</v>
      </c>
      <c r="J5389">
        <v>2.4900000000000002</v>
      </c>
      <c r="K5389" t="s">
        <v>33</v>
      </c>
      <c r="L5389" t="s">
        <v>33</v>
      </c>
      <c r="M5389" s="1">
        <v>13737.37</v>
      </c>
      <c r="N5389" s="1">
        <v>3485.19</v>
      </c>
      <c r="O5389" s="1">
        <v>7429.24</v>
      </c>
      <c r="P5389" s="1">
        <v>0</v>
      </c>
      <c r="Q5389" s="1">
        <v>53071.64</v>
      </c>
      <c r="R5389" s="1">
        <v>67314.98</v>
      </c>
      <c r="S5389" s="1">
        <v>-12976.29</v>
      </c>
      <c r="T5389" s="1">
        <v>133362.91</v>
      </c>
      <c r="U5389" s="1">
        <f>SUM(Report_Summary[Revenue])</f>
        <v>626594850.33999527</v>
      </c>
      <c r="V5389" s="1">
        <f>Report_Summary[[#This Row],[Total Revenue]] / COUNTA(Report_Summary[Membership No])</f>
        <v>62659.485033999525</v>
      </c>
    </row>
    <row r="5390" spans="1:22" x14ac:dyDescent="0.3">
      <c r="A5390" t="s">
        <v>5429</v>
      </c>
      <c r="B5390">
        <v>2018</v>
      </c>
      <c r="C5390" t="s">
        <v>13</v>
      </c>
      <c r="D5390">
        <v>28</v>
      </c>
      <c r="E5390" t="str">
        <f t="shared" si="84"/>
        <v>Young</v>
      </c>
      <c r="F5390" t="s">
        <v>19</v>
      </c>
      <c r="G5390" t="s">
        <v>25</v>
      </c>
      <c r="H5390" t="s">
        <v>26</v>
      </c>
      <c r="I5390">
        <v>23</v>
      </c>
      <c r="J5390">
        <v>2.12</v>
      </c>
      <c r="K5390" t="s">
        <v>33</v>
      </c>
      <c r="L5390" t="s">
        <v>33</v>
      </c>
      <c r="M5390" s="1">
        <v>11792.25</v>
      </c>
      <c r="N5390" s="1">
        <v>1966.71</v>
      </c>
      <c r="O5390" s="1">
        <v>4353.53</v>
      </c>
      <c r="P5390" s="1">
        <v>0</v>
      </c>
      <c r="Q5390" s="1">
        <v>36408.660000000003</v>
      </c>
      <c r="R5390" s="1">
        <v>40927.019999999997</v>
      </c>
      <c r="S5390" s="1">
        <v>-8311.2000000000007</v>
      </c>
      <c r="T5390" s="1">
        <v>85646.88</v>
      </c>
      <c r="U5390" s="1">
        <f>SUM(Report_Summary[Revenue])</f>
        <v>626594850.33999527</v>
      </c>
      <c r="V5390" s="1">
        <f>Report_Summary[[#This Row],[Total Revenue]] / COUNTA(Report_Summary[Membership No])</f>
        <v>62659.485033999525</v>
      </c>
    </row>
    <row r="5391" spans="1:22" x14ac:dyDescent="0.3">
      <c r="A5391" t="s">
        <v>5430</v>
      </c>
      <c r="B5391">
        <v>2018</v>
      </c>
      <c r="C5391" t="s">
        <v>13</v>
      </c>
      <c r="D5391">
        <v>58</v>
      </c>
      <c r="E5391" t="str">
        <f t="shared" si="84"/>
        <v>Old</v>
      </c>
      <c r="F5391" t="s">
        <v>20</v>
      </c>
      <c r="G5391" t="s">
        <v>25</v>
      </c>
      <c r="H5391" t="s">
        <v>28</v>
      </c>
      <c r="I5391">
        <v>35</v>
      </c>
      <c r="J5391">
        <v>2.42</v>
      </c>
      <c r="K5391" t="s">
        <v>33</v>
      </c>
      <c r="L5391" t="s">
        <v>33</v>
      </c>
      <c r="M5391" s="1">
        <v>5063.47</v>
      </c>
      <c r="N5391" s="1">
        <v>3370.75</v>
      </c>
      <c r="O5391" s="1">
        <v>1089.78</v>
      </c>
      <c r="P5391" s="1">
        <v>0</v>
      </c>
      <c r="Q5391" s="1">
        <v>12318.31</v>
      </c>
      <c r="R5391" s="1">
        <v>13876.11</v>
      </c>
      <c r="S5391" s="1">
        <v>-11965.93</v>
      </c>
      <c r="T5391" s="1">
        <v>38160.35</v>
      </c>
      <c r="U5391" s="1">
        <f>SUM(Report_Summary[Revenue])</f>
        <v>626594850.33999527</v>
      </c>
      <c r="V5391" s="1">
        <f>Report_Summary[[#This Row],[Total Revenue]] / COUNTA(Report_Summary[Membership No])</f>
        <v>62659.485033999525</v>
      </c>
    </row>
    <row r="5392" spans="1:22" x14ac:dyDescent="0.3">
      <c r="A5392" t="s">
        <v>5431</v>
      </c>
      <c r="B5392">
        <v>2017</v>
      </c>
      <c r="C5392" t="s">
        <v>13</v>
      </c>
      <c r="D5392">
        <v>22</v>
      </c>
      <c r="E5392" t="str">
        <f t="shared" si="84"/>
        <v>Young</v>
      </c>
      <c r="F5392" t="s">
        <v>19</v>
      </c>
      <c r="G5392" t="s">
        <v>22</v>
      </c>
      <c r="H5392" t="s">
        <v>29</v>
      </c>
      <c r="I5392">
        <v>23</v>
      </c>
      <c r="J5392">
        <v>1.99</v>
      </c>
      <c r="K5392" t="s">
        <v>33</v>
      </c>
      <c r="L5392" t="s">
        <v>33</v>
      </c>
      <c r="M5392" s="1">
        <v>5296.97</v>
      </c>
      <c r="N5392" s="1">
        <v>4227.58</v>
      </c>
      <c r="O5392" s="1">
        <v>996.09</v>
      </c>
      <c r="P5392" s="1">
        <v>0</v>
      </c>
      <c r="Q5392" s="1">
        <v>19671.2</v>
      </c>
      <c r="R5392" s="1">
        <v>7294.63</v>
      </c>
      <c r="S5392" s="1">
        <v>-3770.33</v>
      </c>
      <c r="T5392" s="1">
        <v>30736.16</v>
      </c>
      <c r="U5392" s="1">
        <f>SUM(Report_Summary[Revenue])</f>
        <v>626594850.33999527</v>
      </c>
      <c r="V5392" s="1">
        <f>Report_Summary[[#This Row],[Total Revenue]] / COUNTA(Report_Summary[Membership No])</f>
        <v>62659.485033999525</v>
      </c>
    </row>
    <row r="5393" spans="1:22" x14ac:dyDescent="0.3">
      <c r="A5393" t="s">
        <v>5432</v>
      </c>
      <c r="B5393">
        <v>2015</v>
      </c>
      <c r="C5393" t="s">
        <v>13</v>
      </c>
      <c r="D5393">
        <v>65</v>
      </c>
      <c r="E5393" t="str">
        <f t="shared" si="84"/>
        <v>Old</v>
      </c>
      <c r="F5393" t="s">
        <v>20</v>
      </c>
      <c r="G5393" t="s">
        <v>25</v>
      </c>
      <c r="H5393" t="s">
        <v>26</v>
      </c>
      <c r="I5393">
        <v>23</v>
      </c>
      <c r="J5393">
        <v>1.85</v>
      </c>
      <c r="K5393" t="s">
        <v>32</v>
      </c>
      <c r="L5393" t="s">
        <v>33</v>
      </c>
      <c r="M5393" s="1">
        <v>2285.6799999999998</v>
      </c>
      <c r="N5393" s="1">
        <v>4494.5200000000004</v>
      </c>
      <c r="O5393" s="1">
        <v>7918.89</v>
      </c>
      <c r="P5393" s="1">
        <v>0</v>
      </c>
      <c r="Q5393" s="1">
        <v>3387.06</v>
      </c>
      <c r="R5393" s="1">
        <v>7735.2</v>
      </c>
      <c r="S5393" s="1">
        <v>-21957.01</v>
      </c>
      <c r="T5393" s="1">
        <v>33079.269999999997</v>
      </c>
      <c r="U5393" s="1">
        <f>SUM(Report_Summary[Revenue])</f>
        <v>626594850.33999527</v>
      </c>
      <c r="V5393" s="1">
        <f>Report_Summary[[#This Row],[Total Revenue]] / COUNTA(Report_Summary[Membership No])</f>
        <v>62659.485033999525</v>
      </c>
    </row>
    <row r="5394" spans="1:22" x14ac:dyDescent="0.3">
      <c r="A5394" t="s">
        <v>5433</v>
      </c>
      <c r="B5394">
        <v>2015</v>
      </c>
      <c r="C5394" t="s">
        <v>13</v>
      </c>
      <c r="D5394">
        <v>45</v>
      </c>
      <c r="E5394" t="str">
        <f t="shared" si="84"/>
        <v>Middle Age</v>
      </c>
      <c r="F5394" t="s">
        <v>15</v>
      </c>
      <c r="G5394" t="s">
        <v>23</v>
      </c>
      <c r="H5394" t="s">
        <v>26</v>
      </c>
      <c r="I5394">
        <v>24</v>
      </c>
      <c r="J5394">
        <v>2.5499999999999998</v>
      </c>
      <c r="K5394" t="s">
        <v>33</v>
      </c>
      <c r="L5394" t="s">
        <v>33</v>
      </c>
      <c r="M5394" s="1">
        <v>13839</v>
      </c>
      <c r="N5394" s="1">
        <v>4362.1400000000003</v>
      </c>
      <c r="O5394" s="1">
        <v>4744.75</v>
      </c>
      <c r="P5394" s="1">
        <v>0</v>
      </c>
      <c r="Q5394" s="1">
        <v>32463.09</v>
      </c>
      <c r="R5394" s="1">
        <v>49073.95</v>
      </c>
      <c r="S5394" s="1">
        <v>20773.66</v>
      </c>
      <c r="T5394" s="1">
        <v>60763.38</v>
      </c>
      <c r="U5394" s="1">
        <f>SUM(Report_Summary[Revenue])</f>
        <v>626594850.33999527</v>
      </c>
      <c r="V5394" s="1">
        <f>Report_Summary[[#This Row],[Total Revenue]] / COUNTA(Report_Summary[Membership No])</f>
        <v>62659.485033999525</v>
      </c>
    </row>
    <row r="5395" spans="1:22" x14ac:dyDescent="0.3">
      <c r="A5395" t="s">
        <v>5434</v>
      </c>
      <c r="B5395">
        <v>2022</v>
      </c>
      <c r="C5395" t="s">
        <v>13</v>
      </c>
      <c r="D5395">
        <v>35</v>
      </c>
      <c r="E5395" t="str">
        <f t="shared" si="84"/>
        <v>Middle Age</v>
      </c>
      <c r="F5395" t="s">
        <v>20</v>
      </c>
      <c r="G5395" t="s">
        <v>25</v>
      </c>
      <c r="H5395" t="s">
        <v>27</v>
      </c>
      <c r="I5395">
        <v>28</v>
      </c>
      <c r="J5395">
        <v>2.57</v>
      </c>
      <c r="K5395" t="s">
        <v>33</v>
      </c>
      <c r="L5395" t="s">
        <v>33</v>
      </c>
      <c r="M5395" s="1">
        <v>19525.75</v>
      </c>
      <c r="N5395" s="1">
        <v>1654.54</v>
      </c>
      <c r="O5395" s="1">
        <v>1213.6199999999999</v>
      </c>
      <c r="P5395" s="1">
        <v>0</v>
      </c>
      <c r="Q5395" s="1">
        <v>89068.9</v>
      </c>
      <c r="R5395" s="1">
        <v>45063.23</v>
      </c>
      <c r="S5395" s="1">
        <v>5211.42</v>
      </c>
      <c r="T5395" s="1">
        <v>128920.71</v>
      </c>
      <c r="U5395" s="1">
        <f>SUM(Report_Summary[Revenue])</f>
        <v>626594850.33999527</v>
      </c>
      <c r="V5395" s="1">
        <f>Report_Summary[[#This Row],[Total Revenue]] / COUNTA(Report_Summary[Membership No])</f>
        <v>62659.485033999525</v>
      </c>
    </row>
    <row r="5396" spans="1:22" x14ac:dyDescent="0.3">
      <c r="A5396" t="s">
        <v>5435</v>
      </c>
      <c r="B5396">
        <v>2019</v>
      </c>
      <c r="C5396" t="s">
        <v>14</v>
      </c>
      <c r="D5396">
        <v>40</v>
      </c>
      <c r="E5396" t="str">
        <f t="shared" si="84"/>
        <v>Middle Age</v>
      </c>
      <c r="F5396" t="s">
        <v>20</v>
      </c>
      <c r="G5396" t="s">
        <v>25</v>
      </c>
      <c r="H5396" t="s">
        <v>27</v>
      </c>
      <c r="I5396">
        <v>34</v>
      </c>
      <c r="J5396">
        <v>2.2400000000000002</v>
      </c>
      <c r="K5396" t="s">
        <v>33</v>
      </c>
      <c r="L5396" t="s">
        <v>33</v>
      </c>
      <c r="M5396" s="1">
        <v>4686.78</v>
      </c>
      <c r="N5396" s="1">
        <v>2556.37</v>
      </c>
      <c r="O5396" s="1">
        <v>6611.39</v>
      </c>
      <c r="P5396" s="1">
        <v>0</v>
      </c>
      <c r="Q5396" s="1">
        <v>18869.080000000002</v>
      </c>
      <c r="R5396" s="1">
        <v>9995.15</v>
      </c>
      <c r="S5396" s="1">
        <v>5397.67</v>
      </c>
      <c r="T5396" s="1">
        <v>23466.560000000001</v>
      </c>
      <c r="U5396" s="1">
        <f>SUM(Report_Summary[Revenue])</f>
        <v>626594850.33999527</v>
      </c>
      <c r="V5396" s="1">
        <f>Report_Summary[[#This Row],[Total Revenue]] / COUNTA(Report_Summary[Membership No])</f>
        <v>62659.485033999525</v>
      </c>
    </row>
    <row r="5397" spans="1:22" x14ac:dyDescent="0.3">
      <c r="A5397" t="s">
        <v>5436</v>
      </c>
      <c r="B5397">
        <v>2019</v>
      </c>
      <c r="C5397" t="s">
        <v>14</v>
      </c>
      <c r="D5397">
        <v>27</v>
      </c>
      <c r="E5397" t="str">
        <f t="shared" si="84"/>
        <v>Young</v>
      </c>
      <c r="F5397" t="s">
        <v>19</v>
      </c>
      <c r="G5397" t="s">
        <v>23</v>
      </c>
      <c r="H5397" t="s">
        <v>31</v>
      </c>
      <c r="I5397">
        <v>30</v>
      </c>
      <c r="J5397">
        <v>1.75</v>
      </c>
      <c r="K5397" t="s">
        <v>32</v>
      </c>
      <c r="L5397" t="s">
        <v>33</v>
      </c>
      <c r="M5397" s="1">
        <v>3113.7</v>
      </c>
      <c r="N5397" s="1">
        <v>2482.54</v>
      </c>
      <c r="O5397" s="1">
        <v>67.08</v>
      </c>
      <c r="P5397" s="1">
        <v>0</v>
      </c>
      <c r="Q5397" s="1">
        <v>6029.52</v>
      </c>
      <c r="R5397" s="1">
        <v>6467.36</v>
      </c>
      <c r="S5397" s="1">
        <v>-5992.51</v>
      </c>
      <c r="T5397" s="1">
        <v>18489.39</v>
      </c>
      <c r="U5397" s="1">
        <f>SUM(Report_Summary[Revenue])</f>
        <v>626594850.33999527</v>
      </c>
      <c r="V5397" s="1">
        <f>Report_Summary[[#This Row],[Total Revenue]] / COUNTA(Report_Summary[Membership No])</f>
        <v>62659.485033999525</v>
      </c>
    </row>
    <row r="5398" spans="1:22" x14ac:dyDescent="0.3">
      <c r="A5398" t="s">
        <v>5437</v>
      </c>
      <c r="B5398">
        <v>2023</v>
      </c>
      <c r="C5398" t="s">
        <v>13</v>
      </c>
      <c r="D5398">
        <v>27</v>
      </c>
      <c r="E5398" t="str">
        <f t="shared" si="84"/>
        <v>Young</v>
      </c>
      <c r="F5398" t="s">
        <v>19</v>
      </c>
      <c r="G5398" t="s">
        <v>24</v>
      </c>
      <c r="H5398" t="s">
        <v>27</v>
      </c>
      <c r="I5398">
        <v>29</v>
      </c>
      <c r="J5398">
        <v>2.29</v>
      </c>
      <c r="K5398" t="s">
        <v>32</v>
      </c>
      <c r="L5398" t="s">
        <v>33</v>
      </c>
      <c r="M5398" s="1">
        <v>5187.49</v>
      </c>
      <c r="N5398" s="1">
        <v>2433.88</v>
      </c>
      <c r="O5398" s="1">
        <v>2586.35</v>
      </c>
      <c r="P5398" s="1">
        <v>0</v>
      </c>
      <c r="Q5398" s="1">
        <v>18935.84</v>
      </c>
      <c r="R5398" s="1">
        <v>13786.59</v>
      </c>
      <c r="S5398" s="1">
        <v>-25369.279999999999</v>
      </c>
      <c r="T5398" s="1">
        <v>58091.71</v>
      </c>
      <c r="U5398" s="1">
        <f>SUM(Report_Summary[Revenue])</f>
        <v>626594850.33999527</v>
      </c>
      <c r="V5398" s="1">
        <f>Report_Summary[[#This Row],[Total Revenue]] / COUNTA(Report_Summary[Membership No])</f>
        <v>62659.485033999525</v>
      </c>
    </row>
    <row r="5399" spans="1:22" x14ac:dyDescent="0.3">
      <c r="A5399" t="s">
        <v>5438</v>
      </c>
      <c r="B5399">
        <v>2015</v>
      </c>
      <c r="C5399" t="s">
        <v>14</v>
      </c>
      <c r="D5399">
        <v>54</v>
      </c>
      <c r="E5399" t="str">
        <f t="shared" si="84"/>
        <v>Middle Age</v>
      </c>
      <c r="F5399" t="s">
        <v>20</v>
      </c>
      <c r="G5399" t="s">
        <v>25</v>
      </c>
      <c r="H5399" t="s">
        <v>27</v>
      </c>
      <c r="I5399">
        <v>36</v>
      </c>
      <c r="J5399">
        <v>3.06</v>
      </c>
      <c r="K5399" t="s">
        <v>32</v>
      </c>
      <c r="L5399" t="s">
        <v>33</v>
      </c>
      <c r="M5399" s="1">
        <v>3472.4</v>
      </c>
      <c r="N5399" s="1">
        <v>4954.22</v>
      </c>
      <c r="O5399" s="1">
        <v>7980.01</v>
      </c>
      <c r="P5399" s="1">
        <v>0</v>
      </c>
      <c r="Q5399" s="1">
        <v>12911.08</v>
      </c>
      <c r="R5399" s="1">
        <v>7439.6</v>
      </c>
      <c r="S5399" s="1">
        <v>-11770.92</v>
      </c>
      <c r="T5399" s="1">
        <v>32121.599999999999</v>
      </c>
      <c r="U5399" s="1">
        <f>SUM(Report_Summary[Revenue])</f>
        <v>626594850.33999527</v>
      </c>
      <c r="V5399" s="1">
        <f>Report_Summary[[#This Row],[Total Revenue]] / COUNTA(Report_Summary[Membership No])</f>
        <v>62659.485033999525</v>
      </c>
    </row>
    <row r="5400" spans="1:22" x14ac:dyDescent="0.3">
      <c r="A5400" t="s">
        <v>5439</v>
      </c>
      <c r="B5400">
        <v>2021</v>
      </c>
      <c r="C5400" t="s">
        <v>14</v>
      </c>
      <c r="D5400">
        <v>70</v>
      </c>
      <c r="E5400" t="str">
        <f t="shared" si="84"/>
        <v>Old</v>
      </c>
      <c r="F5400" t="s">
        <v>16</v>
      </c>
      <c r="G5400" t="s">
        <v>22</v>
      </c>
      <c r="H5400" t="s">
        <v>28</v>
      </c>
      <c r="I5400">
        <v>28</v>
      </c>
      <c r="J5400">
        <v>3.1</v>
      </c>
      <c r="K5400" t="s">
        <v>32</v>
      </c>
      <c r="L5400" t="s">
        <v>33</v>
      </c>
      <c r="M5400" s="1">
        <v>18619.98</v>
      </c>
      <c r="N5400" s="1">
        <v>751.05</v>
      </c>
      <c r="O5400" s="1">
        <v>5590.31</v>
      </c>
      <c r="P5400" s="1">
        <v>0</v>
      </c>
      <c r="Q5400" s="1">
        <v>65132.31</v>
      </c>
      <c r="R5400" s="1">
        <v>24827.93</v>
      </c>
      <c r="S5400" s="1">
        <v>-25981.19</v>
      </c>
      <c r="T5400" s="1">
        <v>115941.43</v>
      </c>
      <c r="U5400" s="1">
        <f>SUM(Report_Summary[Revenue])</f>
        <v>626594850.33999527</v>
      </c>
      <c r="V5400" s="1">
        <f>Report_Summary[[#This Row],[Total Revenue]] / COUNTA(Report_Summary[Membership No])</f>
        <v>62659.485033999525</v>
      </c>
    </row>
    <row r="5401" spans="1:22" x14ac:dyDescent="0.3">
      <c r="A5401" t="s">
        <v>5440</v>
      </c>
      <c r="B5401">
        <v>2022</v>
      </c>
      <c r="C5401" t="s">
        <v>14</v>
      </c>
      <c r="D5401">
        <v>44</v>
      </c>
      <c r="E5401" t="str">
        <f t="shared" si="84"/>
        <v>Middle Age</v>
      </c>
      <c r="F5401" t="s">
        <v>18</v>
      </c>
      <c r="G5401" t="s">
        <v>25</v>
      </c>
      <c r="H5401" t="s">
        <v>28</v>
      </c>
      <c r="I5401">
        <v>29</v>
      </c>
      <c r="J5401">
        <v>3.24</v>
      </c>
      <c r="K5401" t="s">
        <v>32</v>
      </c>
      <c r="L5401" t="s">
        <v>33</v>
      </c>
      <c r="M5401" s="1">
        <v>6750.68</v>
      </c>
      <c r="N5401" s="1">
        <v>4053.74</v>
      </c>
      <c r="O5401" s="1">
        <v>5542.62</v>
      </c>
      <c r="P5401" s="1">
        <v>0</v>
      </c>
      <c r="Q5401" s="1">
        <v>27837.7</v>
      </c>
      <c r="R5401" s="1">
        <v>10347.200000000001</v>
      </c>
      <c r="S5401" s="1">
        <v>-4465.7299999999996</v>
      </c>
      <c r="T5401" s="1">
        <v>42650.63</v>
      </c>
      <c r="U5401" s="1">
        <f>SUM(Report_Summary[Revenue])</f>
        <v>626594850.33999527</v>
      </c>
      <c r="V5401" s="1">
        <f>Report_Summary[[#This Row],[Total Revenue]] / COUNTA(Report_Summary[Membership No])</f>
        <v>62659.485033999525</v>
      </c>
    </row>
    <row r="5402" spans="1:22" x14ac:dyDescent="0.3">
      <c r="A5402" t="s">
        <v>5441</v>
      </c>
      <c r="B5402">
        <v>2024</v>
      </c>
      <c r="C5402" t="s">
        <v>14</v>
      </c>
      <c r="D5402">
        <v>80</v>
      </c>
      <c r="E5402" t="str">
        <f t="shared" si="84"/>
        <v>Old</v>
      </c>
      <c r="F5402" t="s">
        <v>18</v>
      </c>
      <c r="G5402" t="s">
        <v>24</v>
      </c>
      <c r="H5402" t="s">
        <v>29</v>
      </c>
      <c r="I5402">
        <v>30</v>
      </c>
      <c r="J5402">
        <v>2.17</v>
      </c>
      <c r="K5402" t="s">
        <v>32</v>
      </c>
      <c r="L5402" t="s">
        <v>33</v>
      </c>
      <c r="M5402" s="1">
        <v>6704.2</v>
      </c>
      <c r="N5402" s="1">
        <v>1667.71</v>
      </c>
      <c r="O5402" s="1">
        <v>1379.92</v>
      </c>
      <c r="P5402" s="1">
        <v>0</v>
      </c>
      <c r="Q5402" s="1">
        <v>8307.61</v>
      </c>
      <c r="R5402" s="1">
        <v>9069.1200000000008</v>
      </c>
      <c r="S5402" s="1">
        <v>-9146.6200000000008</v>
      </c>
      <c r="T5402" s="1">
        <v>26523.35</v>
      </c>
      <c r="U5402" s="1">
        <f>SUM(Report_Summary[Revenue])</f>
        <v>626594850.33999527</v>
      </c>
      <c r="V5402" s="1">
        <f>Report_Summary[[#This Row],[Total Revenue]] / COUNTA(Report_Summary[Membership No])</f>
        <v>62659.485033999525</v>
      </c>
    </row>
    <row r="5403" spans="1:22" x14ac:dyDescent="0.3">
      <c r="A5403" t="s">
        <v>5442</v>
      </c>
      <c r="B5403">
        <v>2017</v>
      </c>
      <c r="C5403" t="s">
        <v>13</v>
      </c>
      <c r="D5403">
        <v>80</v>
      </c>
      <c r="E5403" t="str">
        <f t="shared" si="84"/>
        <v>Old</v>
      </c>
      <c r="F5403" t="s">
        <v>18</v>
      </c>
      <c r="G5403" t="s">
        <v>25</v>
      </c>
      <c r="H5403" t="s">
        <v>26</v>
      </c>
      <c r="I5403">
        <v>28</v>
      </c>
      <c r="J5403">
        <v>1.82</v>
      </c>
      <c r="K5403" t="s">
        <v>33</v>
      </c>
      <c r="L5403" t="s">
        <v>33</v>
      </c>
      <c r="M5403" s="1">
        <v>8240.57</v>
      </c>
      <c r="N5403" s="1">
        <v>769.1</v>
      </c>
      <c r="O5403" s="1">
        <v>7372.98</v>
      </c>
      <c r="P5403" s="1">
        <v>0</v>
      </c>
      <c r="Q5403" s="1">
        <v>12593.1</v>
      </c>
      <c r="R5403" s="1">
        <v>40555.160000000003</v>
      </c>
      <c r="S5403" s="1">
        <v>27663.63</v>
      </c>
      <c r="T5403" s="1">
        <v>25484.63</v>
      </c>
      <c r="U5403" s="1">
        <f>SUM(Report_Summary[Revenue])</f>
        <v>626594850.33999527</v>
      </c>
      <c r="V5403" s="1">
        <f>Report_Summary[[#This Row],[Total Revenue]] / COUNTA(Report_Summary[Membership No])</f>
        <v>62659.485033999525</v>
      </c>
    </row>
    <row r="5404" spans="1:22" x14ac:dyDescent="0.3">
      <c r="A5404" t="s">
        <v>5443</v>
      </c>
      <c r="B5404">
        <v>2015</v>
      </c>
      <c r="C5404" t="s">
        <v>13</v>
      </c>
      <c r="D5404">
        <v>53</v>
      </c>
      <c r="E5404" t="str">
        <f t="shared" si="84"/>
        <v>Middle Age</v>
      </c>
      <c r="F5404" t="s">
        <v>19</v>
      </c>
      <c r="G5404" t="s">
        <v>23</v>
      </c>
      <c r="H5404" t="s">
        <v>30</v>
      </c>
      <c r="I5404">
        <v>23</v>
      </c>
      <c r="J5404">
        <v>2.19</v>
      </c>
      <c r="K5404" t="s">
        <v>33</v>
      </c>
      <c r="L5404" t="s">
        <v>33</v>
      </c>
      <c r="M5404" s="1">
        <v>17832.400000000001</v>
      </c>
      <c r="N5404" s="1">
        <v>4740.8599999999997</v>
      </c>
      <c r="O5404" s="1">
        <v>5627.01</v>
      </c>
      <c r="P5404" s="1">
        <v>0</v>
      </c>
      <c r="Q5404" s="1">
        <v>51949.66</v>
      </c>
      <c r="R5404" s="1">
        <v>33361.089999999997</v>
      </c>
      <c r="S5404" s="1">
        <v>-17261.36</v>
      </c>
      <c r="T5404" s="1">
        <v>102572.11</v>
      </c>
      <c r="U5404" s="1">
        <f>SUM(Report_Summary[Revenue])</f>
        <v>626594850.33999527</v>
      </c>
      <c r="V5404" s="1">
        <f>Report_Summary[[#This Row],[Total Revenue]] / COUNTA(Report_Summary[Membership No])</f>
        <v>62659.485033999525</v>
      </c>
    </row>
    <row r="5405" spans="1:22" x14ac:dyDescent="0.3">
      <c r="A5405" t="s">
        <v>5444</v>
      </c>
      <c r="B5405">
        <v>2017</v>
      </c>
      <c r="C5405" t="s">
        <v>14</v>
      </c>
      <c r="D5405">
        <v>74</v>
      </c>
      <c r="E5405" t="str">
        <f t="shared" si="84"/>
        <v>Old</v>
      </c>
      <c r="F5405" t="s">
        <v>21</v>
      </c>
      <c r="G5405" t="s">
        <v>25</v>
      </c>
      <c r="H5405" t="s">
        <v>26</v>
      </c>
      <c r="I5405">
        <v>27</v>
      </c>
      <c r="J5405">
        <v>2.16</v>
      </c>
      <c r="K5405" t="s">
        <v>32</v>
      </c>
      <c r="L5405" t="s">
        <v>33</v>
      </c>
      <c r="M5405" s="1">
        <v>19835.650000000001</v>
      </c>
      <c r="N5405" s="1">
        <v>2794.97</v>
      </c>
      <c r="O5405" s="1">
        <v>1134.04</v>
      </c>
      <c r="P5405" s="1">
        <v>0</v>
      </c>
      <c r="Q5405" s="1">
        <v>47962.09</v>
      </c>
      <c r="R5405" s="1">
        <v>60996.31</v>
      </c>
      <c r="S5405" s="1">
        <v>-19681.61</v>
      </c>
      <c r="T5405" s="1">
        <v>128640.01</v>
      </c>
      <c r="U5405" s="1">
        <f>SUM(Report_Summary[Revenue])</f>
        <v>626594850.33999527</v>
      </c>
      <c r="V5405" s="1">
        <f>Report_Summary[[#This Row],[Total Revenue]] / COUNTA(Report_Summary[Membership No])</f>
        <v>62659.485033999525</v>
      </c>
    </row>
    <row r="5406" spans="1:22" x14ac:dyDescent="0.3">
      <c r="A5406" t="s">
        <v>5445</v>
      </c>
      <c r="B5406">
        <v>2015</v>
      </c>
      <c r="C5406" t="s">
        <v>14</v>
      </c>
      <c r="D5406">
        <v>79</v>
      </c>
      <c r="E5406" t="str">
        <f t="shared" si="84"/>
        <v>Old</v>
      </c>
      <c r="F5406" t="s">
        <v>19</v>
      </c>
      <c r="G5406" t="s">
        <v>23</v>
      </c>
      <c r="H5406" t="s">
        <v>30</v>
      </c>
      <c r="I5406">
        <v>20</v>
      </c>
      <c r="J5406">
        <v>2.2000000000000002</v>
      </c>
      <c r="K5406" t="s">
        <v>33</v>
      </c>
      <c r="L5406" t="s">
        <v>33</v>
      </c>
      <c r="M5406" s="1">
        <v>12533.4</v>
      </c>
      <c r="N5406" s="1">
        <v>3724.71</v>
      </c>
      <c r="O5406" s="1">
        <v>5251.73</v>
      </c>
      <c r="P5406" s="1">
        <v>0</v>
      </c>
      <c r="Q5406" s="1">
        <v>39299.01</v>
      </c>
      <c r="R5406" s="1">
        <v>18656.61</v>
      </c>
      <c r="S5406" s="1">
        <v>5567.45</v>
      </c>
      <c r="T5406" s="1">
        <v>52388.17</v>
      </c>
      <c r="U5406" s="1">
        <f>SUM(Report_Summary[Revenue])</f>
        <v>626594850.33999527</v>
      </c>
      <c r="V5406" s="1">
        <f>Report_Summary[[#This Row],[Total Revenue]] / COUNTA(Report_Summary[Membership No])</f>
        <v>62659.485033999525</v>
      </c>
    </row>
    <row r="5407" spans="1:22" x14ac:dyDescent="0.3">
      <c r="A5407" t="s">
        <v>5446</v>
      </c>
      <c r="B5407">
        <v>2023</v>
      </c>
      <c r="C5407" t="s">
        <v>13</v>
      </c>
      <c r="D5407">
        <v>77</v>
      </c>
      <c r="E5407" t="str">
        <f t="shared" si="84"/>
        <v>Old</v>
      </c>
      <c r="F5407" t="s">
        <v>20</v>
      </c>
      <c r="G5407" t="s">
        <v>25</v>
      </c>
      <c r="H5407" t="s">
        <v>29</v>
      </c>
      <c r="I5407">
        <v>29</v>
      </c>
      <c r="J5407">
        <v>2.2799999999999998</v>
      </c>
      <c r="K5407" t="s">
        <v>32</v>
      </c>
      <c r="L5407" t="s">
        <v>33</v>
      </c>
      <c r="M5407" s="1">
        <v>15519.95</v>
      </c>
      <c r="N5407" s="1">
        <v>2111.0700000000002</v>
      </c>
      <c r="O5407" s="1">
        <v>1565.99</v>
      </c>
      <c r="P5407" s="1">
        <v>0</v>
      </c>
      <c r="Q5407" s="1">
        <v>26318.68</v>
      </c>
      <c r="R5407" s="1">
        <v>30643.35</v>
      </c>
      <c r="S5407" s="1">
        <v>-28387.48</v>
      </c>
      <c r="T5407" s="1">
        <v>85349.51</v>
      </c>
      <c r="U5407" s="1">
        <f>SUM(Report_Summary[Revenue])</f>
        <v>626594850.33999527</v>
      </c>
      <c r="V5407" s="1">
        <f>Report_Summary[[#This Row],[Total Revenue]] / COUNTA(Report_Summary[Membership No])</f>
        <v>62659.485033999525</v>
      </c>
    </row>
    <row r="5408" spans="1:22" x14ac:dyDescent="0.3">
      <c r="A5408" t="s">
        <v>5447</v>
      </c>
      <c r="B5408">
        <v>2021</v>
      </c>
      <c r="C5408" t="s">
        <v>14</v>
      </c>
      <c r="D5408">
        <v>23</v>
      </c>
      <c r="E5408" t="str">
        <f t="shared" si="84"/>
        <v>Young</v>
      </c>
      <c r="F5408" t="s">
        <v>21</v>
      </c>
      <c r="G5408" t="s">
        <v>23</v>
      </c>
      <c r="H5408" t="s">
        <v>31</v>
      </c>
      <c r="I5408">
        <v>30</v>
      </c>
      <c r="J5408">
        <v>1.61</v>
      </c>
      <c r="K5408" t="s">
        <v>32</v>
      </c>
      <c r="L5408" t="s">
        <v>33</v>
      </c>
      <c r="M5408" s="1">
        <v>1122.96</v>
      </c>
      <c r="N5408" s="1">
        <v>3502.28</v>
      </c>
      <c r="O5408" s="1">
        <v>1283.94</v>
      </c>
      <c r="P5408" s="1">
        <v>0</v>
      </c>
      <c r="Q5408" s="1">
        <v>4526.04</v>
      </c>
      <c r="R5408" s="1">
        <v>4255.68</v>
      </c>
      <c r="S5408" s="1">
        <v>-11590.95</v>
      </c>
      <c r="T5408" s="1">
        <v>20372.669999999998</v>
      </c>
      <c r="U5408" s="1">
        <f>SUM(Report_Summary[Revenue])</f>
        <v>626594850.33999527</v>
      </c>
      <c r="V5408" s="1">
        <f>Report_Summary[[#This Row],[Total Revenue]] / COUNTA(Report_Summary[Membership No])</f>
        <v>62659.485033999525</v>
      </c>
    </row>
    <row r="5409" spans="1:22" x14ac:dyDescent="0.3">
      <c r="A5409" t="s">
        <v>5448</v>
      </c>
      <c r="B5409">
        <v>2020</v>
      </c>
      <c r="C5409" t="s">
        <v>14</v>
      </c>
      <c r="D5409">
        <v>37</v>
      </c>
      <c r="E5409" t="str">
        <f t="shared" si="84"/>
        <v>Middle Age</v>
      </c>
      <c r="F5409" t="s">
        <v>15</v>
      </c>
      <c r="G5409" t="s">
        <v>25</v>
      </c>
      <c r="H5409" t="s">
        <v>30</v>
      </c>
      <c r="I5409">
        <v>38</v>
      </c>
      <c r="J5409">
        <v>2.02</v>
      </c>
      <c r="K5409" t="s">
        <v>32</v>
      </c>
      <c r="L5409" t="s">
        <v>33</v>
      </c>
      <c r="M5409" s="1">
        <v>16181.12</v>
      </c>
      <c r="N5409" s="1">
        <v>193.46</v>
      </c>
      <c r="O5409" s="1">
        <v>1260.3399999999999</v>
      </c>
      <c r="P5409" s="1">
        <v>0</v>
      </c>
      <c r="Q5409" s="1">
        <v>31150.57</v>
      </c>
      <c r="R5409" s="1">
        <v>35824.39</v>
      </c>
      <c r="S5409" s="1">
        <v>-4714.05</v>
      </c>
      <c r="T5409" s="1">
        <v>71689.009999999995</v>
      </c>
      <c r="U5409" s="1">
        <f>SUM(Report_Summary[Revenue])</f>
        <v>626594850.33999527</v>
      </c>
      <c r="V5409" s="1">
        <f>Report_Summary[[#This Row],[Total Revenue]] / COUNTA(Report_Summary[Membership No])</f>
        <v>62659.485033999525</v>
      </c>
    </row>
    <row r="5410" spans="1:22" x14ac:dyDescent="0.3">
      <c r="A5410" t="s">
        <v>5449</v>
      </c>
      <c r="B5410">
        <v>2016</v>
      </c>
      <c r="C5410" t="s">
        <v>14</v>
      </c>
      <c r="D5410">
        <v>72</v>
      </c>
      <c r="E5410" t="str">
        <f t="shared" si="84"/>
        <v>Old</v>
      </c>
      <c r="F5410" t="s">
        <v>21</v>
      </c>
      <c r="G5410" t="s">
        <v>25</v>
      </c>
      <c r="H5410" t="s">
        <v>27</v>
      </c>
      <c r="I5410">
        <v>30</v>
      </c>
      <c r="J5410">
        <v>1.77</v>
      </c>
      <c r="K5410" t="s">
        <v>33</v>
      </c>
      <c r="L5410" t="s">
        <v>33</v>
      </c>
      <c r="M5410" s="1">
        <v>5015.25</v>
      </c>
      <c r="N5410" s="1">
        <v>2369.86</v>
      </c>
      <c r="O5410" s="1">
        <v>1518.55</v>
      </c>
      <c r="P5410" s="1">
        <v>0</v>
      </c>
      <c r="Q5410" s="1">
        <v>12440.6</v>
      </c>
      <c r="R5410" s="1">
        <v>19753.900000000001</v>
      </c>
      <c r="S5410" s="1">
        <v>-21629.73</v>
      </c>
      <c r="T5410" s="1">
        <v>53824.23</v>
      </c>
      <c r="U5410" s="1">
        <f>SUM(Report_Summary[Revenue])</f>
        <v>626594850.33999527</v>
      </c>
      <c r="V5410" s="1">
        <f>Report_Summary[[#This Row],[Total Revenue]] / COUNTA(Report_Summary[Membership No])</f>
        <v>62659.485033999525</v>
      </c>
    </row>
    <row r="5411" spans="1:22" x14ac:dyDescent="0.3">
      <c r="A5411" t="s">
        <v>5450</v>
      </c>
      <c r="B5411">
        <v>2020</v>
      </c>
      <c r="C5411" t="s">
        <v>14</v>
      </c>
      <c r="D5411">
        <v>42</v>
      </c>
      <c r="E5411" t="str">
        <f t="shared" si="84"/>
        <v>Middle Age</v>
      </c>
      <c r="F5411" t="s">
        <v>20</v>
      </c>
      <c r="G5411" t="s">
        <v>25</v>
      </c>
      <c r="H5411" t="s">
        <v>26</v>
      </c>
      <c r="I5411">
        <v>33</v>
      </c>
      <c r="J5411">
        <v>3.15</v>
      </c>
      <c r="K5411" t="s">
        <v>33</v>
      </c>
      <c r="L5411" t="s">
        <v>33</v>
      </c>
      <c r="M5411" s="1">
        <v>6648.29</v>
      </c>
      <c r="N5411" s="1">
        <v>1979.45</v>
      </c>
      <c r="O5411" s="1">
        <v>5756.09</v>
      </c>
      <c r="P5411" s="1">
        <v>0</v>
      </c>
      <c r="Q5411" s="1">
        <v>13791.59</v>
      </c>
      <c r="R5411" s="1">
        <v>29293.22</v>
      </c>
      <c r="S5411" s="1">
        <v>2595.29</v>
      </c>
      <c r="T5411" s="1">
        <v>40489.519999999997</v>
      </c>
      <c r="U5411" s="1">
        <f>SUM(Report_Summary[Revenue])</f>
        <v>626594850.33999527</v>
      </c>
      <c r="V5411" s="1">
        <f>Report_Summary[[#This Row],[Total Revenue]] / COUNTA(Report_Summary[Membership No])</f>
        <v>62659.485033999525</v>
      </c>
    </row>
    <row r="5412" spans="1:22" x14ac:dyDescent="0.3">
      <c r="A5412" t="s">
        <v>5451</v>
      </c>
      <c r="B5412">
        <v>2015</v>
      </c>
      <c r="C5412" t="s">
        <v>13</v>
      </c>
      <c r="D5412">
        <v>62</v>
      </c>
      <c r="E5412" t="str">
        <f t="shared" si="84"/>
        <v>Old</v>
      </c>
      <c r="F5412" t="s">
        <v>17</v>
      </c>
      <c r="G5412" t="s">
        <v>23</v>
      </c>
      <c r="H5412" t="s">
        <v>26</v>
      </c>
      <c r="I5412">
        <v>31</v>
      </c>
      <c r="J5412">
        <v>3.2</v>
      </c>
      <c r="K5412" t="s">
        <v>33</v>
      </c>
      <c r="L5412" t="s">
        <v>33</v>
      </c>
      <c r="M5412" s="1">
        <v>16047.19</v>
      </c>
      <c r="N5412" s="1">
        <v>1044.93</v>
      </c>
      <c r="O5412" s="1">
        <v>6612.09</v>
      </c>
      <c r="P5412" s="1">
        <v>0</v>
      </c>
      <c r="Q5412" s="1">
        <v>39555.11</v>
      </c>
      <c r="R5412" s="1">
        <v>62074.01</v>
      </c>
      <c r="S5412" s="1">
        <v>-6879.12</v>
      </c>
      <c r="T5412" s="1">
        <v>108508.24</v>
      </c>
      <c r="U5412" s="1">
        <f>SUM(Report_Summary[Revenue])</f>
        <v>626594850.33999527</v>
      </c>
      <c r="V5412" s="1">
        <f>Report_Summary[[#This Row],[Total Revenue]] / COUNTA(Report_Summary[Membership No])</f>
        <v>62659.485033999525</v>
      </c>
    </row>
    <row r="5413" spans="1:22" x14ac:dyDescent="0.3">
      <c r="A5413" t="s">
        <v>5452</v>
      </c>
      <c r="B5413">
        <v>2022</v>
      </c>
      <c r="C5413" t="s">
        <v>14</v>
      </c>
      <c r="D5413">
        <v>41</v>
      </c>
      <c r="E5413" t="str">
        <f t="shared" si="84"/>
        <v>Middle Age</v>
      </c>
      <c r="F5413" t="s">
        <v>17</v>
      </c>
      <c r="G5413" t="s">
        <v>25</v>
      </c>
      <c r="H5413" t="s">
        <v>31</v>
      </c>
      <c r="I5413">
        <v>27</v>
      </c>
      <c r="J5413">
        <v>1.1399999999999999</v>
      </c>
      <c r="K5413" t="s">
        <v>32</v>
      </c>
      <c r="L5413" t="s">
        <v>33</v>
      </c>
      <c r="M5413" s="1">
        <v>1019.75</v>
      </c>
      <c r="N5413" s="1">
        <v>599.69000000000005</v>
      </c>
      <c r="O5413" s="1">
        <v>967.67</v>
      </c>
      <c r="P5413" s="1">
        <v>0</v>
      </c>
      <c r="Q5413" s="1">
        <v>1601.1</v>
      </c>
      <c r="R5413" s="1">
        <v>1526.51</v>
      </c>
      <c r="S5413" s="1">
        <v>-5933.42</v>
      </c>
      <c r="T5413" s="1">
        <v>9061.0300000000007</v>
      </c>
      <c r="U5413" s="1">
        <f>SUM(Report_Summary[Revenue])</f>
        <v>626594850.33999527</v>
      </c>
      <c r="V5413" s="1">
        <f>Report_Summary[[#This Row],[Total Revenue]] / COUNTA(Report_Summary[Membership No])</f>
        <v>62659.485033999525</v>
      </c>
    </row>
    <row r="5414" spans="1:22" x14ac:dyDescent="0.3">
      <c r="A5414" t="s">
        <v>5453</v>
      </c>
      <c r="B5414">
        <v>2023</v>
      </c>
      <c r="C5414" t="s">
        <v>13</v>
      </c>
      <c r="D5414">
        <v>22</v>
      </c>
      <c r="E5414" t="str">
        <f t="shared" si="84"/>
        <v>Young</v>
      </c>
      <c r="F5414" t="s">
        <v>20</v>
      </c>
      <c r="G5414" t="s">
        <v>24</v>
      </c>
      <c r="H5414" t="s">
        <v>26</v>
      </c>
      <c r="I5414">
        <v>27</v>
      </c>
      <c r="J5414">
        <v>2.41</v>
      </c>
      <c r="K5414" t="s">
        <v>33</v>
      </c>
      <c r="L5414" t="s">
        <v>33</v>
      </c>
      <c r="M5414" s="1">
        <v>12653.5</v>
      </c>
      <c r="N5414" s="1">
        <v>2629.63</v>
      </c>
      <c r="O5414" s="1">
        <v>1007.62</v>
      </c>
      <c r="P5414" s="1">
        <v>0</v>
      </c>
      <c r="Q5414" s="1">
        <v>50425.61</v>
      </c>
      <c r="R5414" s="1">
        <v>27575.22</v>
      </c>
      <c r="S5414" s="1">
        <v>24294.48</v>
      </c>
      <c r="T5414" s="1">
        <v>53706.35</v>
      </c>
      <c r="U5414" s="1">
        <f>SUM(Report_Summary[Revenue])</f>
        <v>626594850.33999527</v>
      </c>
      <c r="V5414" s="1">
        <f>Report_Summary[[#This Row],[Total Revenue]] / COUNTA(Report_Summary[Membership No])</f>
        <v>62659.485033999525</v>
      </c>
    </row>
    <row r="5415" spans="1:22" x14ac:dyDescent="0.3">
      <c r="A5415" t="s">
        <v>5454</v>
      </c>
      <c r="B5415">
        <v>2018</v>
      </c>
      <c r="C5415" t="s">
        <v>13</v>
      </c>
      <c r="D5415">
        <v>76</v>
      </c>
      <c r="E5415" t="str">
        <f t="shared" si="84"/>
        <v>Old</v>
      </c>
      <c r="F5415" t="s">
        <v>15</v>
      </c>
      <c r="G5415" t="s">
        <v>23</v>
      </c>
      <c r="H5415" t="s">
        <v>28</v>
      </c>
      <c r="I5415">
        <v>27</v>
      </c>
      <c r="J5415">
        <v>2.4700000000000002</v>
      </c>
      <c r="K5415" t="s">
        <v>33</v>
      </c>
      <c r="L5415" t="s">
        <v>33</v>
      </c>
      <c r="M5415" s="1">
        <v>6134.3</v>
      </c>
      <c r="N5415" s="1">
        <v>4689.2</v>
      </c>
      <c r="O5415" s="1">
        <v>2172.1</v>
      </c>
      <c r="P5415" s="1">
        <v>0</v>
      </c>
      <c r="Q5415" s="1">
        <v>7980.48</v>
      </c>
      <c r="R5415" s="1">
        <v>29827.81</v>
      </c>
      <c r="S5415" s="1">
        <v>-11354.53</v>
      </c>
      <c r="T5415" s="1">
        <v>49162.82</v>
      </c>
      <c r="U5415" s="1">
        <f>SUM(Report_Summary[Revenue])</f>
        <v>626594850.33999527</v>
      </c>
      <c r="V5415" s="1">
        <f>Report_Summary[[#This Row],[Total Revenue]] / COUNTA(Report_Summary[Membership No])</f>
        <v>62659.485033999525</v>
      </c>
    </row>
    <row r="5416" spans="1:22" x14ac:dyDescent="0.3">
      <c r="A5416" t="s">
        <v>5455</v>
      </c>
      <c r="B5416">
        <v>2019</v>
      </c>
      <c r="C5416" t="s">
        <v>14</v>
      </c>
      <c r="D5416">
        <v>54</v>
      </c>
      <c r="E5416" t="str">
        <f t="shared" si="84"/>
        <v>Middle Age</v>
      </c>
      <c r="F5416" t="s">
        <v>17</v>
      </c>
      <c r="G5416" t="s">
        <v>25</v>
      </c>
      <c r="H5416" t="s">
        <v>29</v>
      </c>
      <c r="I5416">
        <v>36</v>
      </c>
      <c r="J5416">
        <v>1.75</v>
      </c>
      <c r="K5416" t="s">
        <v>32</v>
      </c>
      <c r="L5416" t="s">
        <v>33</v>
      </c>
      <c r="M5416" s="1">
        <v>18285.84</v>
      </c>
      <c r="N5416" s="1">
        <v>1570.46</v>
      </c>
      <c r="O5416" s="1">
        <v>1821.42</v>
      </c>
      <c r="P5416" s="1">
        <v>0</v>
      </c>
      <c r="Q5416" s="1">
        <v>46165.51</v>
      </c>
      <c r="R5416" s="1">
        <v>25055.19</v>
      </c>
      <c r="S5416" s="1">
        <v>8704.56</v>
      </c>
      <c r="T5416" s="1">
        <v>62516.14</v>
      </c>
      <c r="U5416" s="1">
        <f>SUM(Report_Summary[Revenue])</f>
        <v>626594850.33999527</v>
      </c>
      <c r="V5416" s="1">
        <f>Report_Summary[[#This Row],[Total Revenue]] / COUNTA(Report_Summary[Membership No])</f>
        <v>62659.485033999525</v>
      </c>
    </row>
    <row r="5417" spans="1:22" x14ac:dyDescent="0.3">
      <c r="A5417" t="s">
        <v>5456</v>
      </c>
      <c r="B5417">
        <v>2021</v>
      </c>
      <c r="C5417" t="s">
        <v>13</v>
      </c>
      <c r="D5417">
        <v>32</v>
      </c>
      <c r="E5417" t="str">
        <f t="shared" si="84"/>
        <v>Middle Age</v>
      </c>
      <c r="F5417" t="s">
        <v>18</v>
      </c>
      <c r="G5417" t="s">
        <v>22</v>
      </c>
      <c r="H5417" t="s">
        <v>27</v>
      </c>
      <c r="I5417">
        <v>32</v>
      </c>
      <c r="J5417">
        <v>3.09</v>
      </c>
      <c r="K5417" t="s">
        <v>33</v>
      </c>
      <c r="L5417" t="s">
        <v>33</v>
      </c>
      <c r="M5417" s="1">
        <v>6535.11</v>
      </c>
      <c r="N5417" s="1">
        <v>2774.61</v>
      </c>
      <c r="O5417" s="1">
        <v>7989.37</v>
      </c>
      <c r="P5417" s="1">
        <v>0</v>
      </c>
      <c r="Q5417" s="1">
        <v>11346.88</v>
      </c>
      <c r="R5417" s="1">
        <v>12871.07</v>
      </c>
      <c r="S5417" s="1">
        <v>-10182.780000000001</v>
      </c>
      <c r="T5417" s="1">
        <v>34400.730000000003</v>
      </c>
      <c r="U5417" s="1">
        <f>SUM(Report_Summary[Revenue])</f>
        <v>626594850.33999527</v>
      </c>
      <c r="V5417" s="1">
        <f>Report_Summary[[#This Row],[Total Revenue]] / COUNTA(Report_Summary[Membership No])</f>
        <v>62659.485033999525</v>
      </c>
    </row>
    <row r="5418" spans="1:22" x14ac:dyDescent="0.3">
      <c r="A5418" t="s">
        <v>5457</v>
      </c>
      <c r="B5418">
        <v>2015</v>
      </c>
      <c r="C5418" t="s">
        <v>14</v>
      </c>
      <c r="D5418">
        <v>25</v>
      </c>
      <c r="E5418" t="str">
        <f t="shared" si="84"/>
        <v>Young</v>
      </c>
      <c r="F5418" t="s">
        <v>17</v>
      </c>
      <c r="G5418" t="s">
        <v>25</v>
      </c>
      <c r="H5418" t="s">
        <v>26</v>
      </c>
      <c r="I5418">
        <v>33</v>
      </c>
      <c r="J5418">
        <v>1.36</v>
      </c>
      <c r="K5418" t="s">
        <v>33</v>
      </c>
      <c r="L5418" t="s">
        <v>33</v>
      </c>
      <c r="M5418" s="1">
        <v>4547.3999999999996</v>
      </c>
      <c r="N5418" s="1">
        <v>4149.53</v>
      </c>
      <c r="O5418" s="1">
        <v>4599.1499999999996</v>
      </c>
      <c r="P5418" s="1">
        <v>0</v>
      </c>
      <c r="Q5418" s="1">
        <v>10089.43</v>
      </c>
      <c r="R5418" s="1">
        <v>7814.08</v>
      </c>
      <c r="S5418" s="1">
        <v>9960.7999999999993</v>
      </c>
      <c r="T5418" s="1">
        <v>7942.71</v>
      </c>
      <c r="U5418" s="1">
        <f>SUM(Report_Summary[Revenue])</f>
        <v>626594850.33999527</v>
      </c>
      <c r="V5418" s="1">
        <f>Report_Summary[[#This Row],[Total Revenue]] / COUNTA(Report_Summary[Membership No])</f>
        <v>62659.485033999525</v>
      </c>
    </row>
    <row r="5419" spans="1:22" x14ac:dyDescent="0.3">
      <c r="A5419" t="s">
        <v>5458</v>
      </c>
      <c r="B5419">
        <v>2021</v>
      </c>
      <c r="C5419" t="s">
        <v>14</v>
      </c>
      <c r="D5419">
        <v>55</v>
      </c>
      <c r="E5419" t="str">
        <f t="shared" si="84"/>
        <v>Middle Age</v>
      </c>
      <c r="F5419" t="s">
        <v>19</v>
      </c>
      <c r="G5419" t="s">
        <v>24</v>
      </c>
      <c r="H5419" t="s">
        <v>30</v>
      </c>
      <c r="I5419">
        <v>45</v>
      </c>
      <c r="J5419">
        <v>2.83</v>
      </c>
      <c r="K5419" t="s">
        <v>33</v>
      </c>
      <c r="L5419" t="s">
        <v>33</v>
      </c>
      <c r="M5419" s="1">
        <v>7585.63</v>
      </c>
      <c r="N5419" s="1">
        <v>1189.75</v>
      </c>
      <c r="O5419" s="1">
        <v>6019.47</v>
      </c>
      <c r="P5419" s="1">
        <v>0</v>
      </c>
      <c r="Q5419" s="1">
        <v>10437.93</v>
      </c>
      <c r="R5419" s="1">
        <v>20246.919999999998</v>
      </c>
      <c r="S5419" s="1">
        <v>-9427.4</v>
      </c>
      <c r="T5419" s="1">
        <v>40112.25</v>
      </c>
      <c r="U5419" s="1">
        <f>SUM(Report_Summary[Revenue])</f>
        <v>626594850.33999527</v>
      </c>
      <c r="V5419" s="1">
        <f>Report_Summary[[#This Row],[Total Revenue]] / COUNTA(Report_Summary[Membership No])</f>
        <v>62659.485033999525</v>
      </c>
    </row>
    <row r="5420" spans="1:22" x14ac:dyDescent="0.3">
      <c r="A5420" t="s">
        <v>5459</v>
      </c>
      <c r="B5420">
        <v>2022</v>
      </c>
      <c r="C5420" t="s">
        <v>14</v>
      </c>
      <c r="D5420">
        <v>74</v>
      </c>
      <c r="E5420" t="str">
        <f t="shared" si="84"/>
        <v>Old</v>
      </c>
      <c r="F5420" t="s">
        <v>21</v>
      </c>
      <c r="G5420" t="s">
        <v>23</v>
      </c>
      <c r="H5420" t="s">
        <v>27</v>
      </c>
      <c r="I5420">
        <v>23</v>
      </c>
      <c r="J5420">
        <v>2.59</v>
      </c>
      <c r="K5420" t="s">
        <v>33</v>
      </c>
      <c r="L5420" t="s">
        <v>33</v>
      </c>
      <c r="M5420" s="1">
        <v>11564.46</v>
      </c>
      <c r="N5420" s="1">
        <v>3657.22</v>
      </c>
      <c r="O5420" s="1">
        <v>7956.02</v>
      </c>
      <c r="P5420" s="1">
        <v>0</v>
      </c>
      <c r="Q5420" s="1">
        <v>44303.6</v>
      </c>
      <c r="R5420" s="1">
        <v>35572.82</v>
      </c>
      <c r="S5420" s="1">
        <v>1709.73</v>
      </c>
      <c r="T5420" s="1">
        <v>78166.69</v>
      </c>
      <c r="U5420" s="1">
        <f>SUM(Report_Summary[Revenue])</f>
        <v>626594850.33999527</v>
      </c>
      <c r="V5420" s="1">
        <f>Report_Summary[[#This Row],[Total Revenue]] / COUNTA(Report_Summary[Membership No])</f>
        <v>62659.485033999525</v>
      </c>
    </row>
    <row r="5421" spans="1:22" x14ac:dyDescent="0.3">
      <c r="A5421" t="s">
        <v>5460</v>
      </c>
      <c r="B5421">
        <v>2022</v>
      </c>
      <c r="C5421" t="s">
        <v>14</v>
      </c>
      <c r="D5421">
        <v>51</v>
      </c>
      <c r="E5421" t="str">
        <f t="shared" si="84"/>
        <v>Middle Age</v>
      </c>
      <c r="F5421" t="s">
        <v>16</v>
      </c>
      <c r="G5421" t="s">
        <v>22</v>
      </c>
      <c r="H5421" t="s">
        <v>26</v>
      </c>
      <c r="I5421">
        <v>23</v>
      </c>
      <c r="J5421">
        <v>1.59</v>
      </c>
      <c r="K5421" t="s">
        <v>33</v>
      </c>
      <c r="L5421" t="s">
        <v>33</v>
      </c>
      <c r="M5421" s="1">
        <v>12903.69</v>
      </c>
      <c r="N5421" s="1">
        <v>4330.87</v>
      </c>
      <c r="O5421" s="1">
        <v>4443.8100000000004</v>
      </c>
      <c r="P5421" s="1">
        <v>0</v>
      </c>
      <c r="Q5421" s="1">
        <v>34377.300000000003</v>
      </c>
      <c r="R5421" s="1">
        <v>30421.34</v>
      </c>
      <c r="S5421" s="1">
        <v>-22484.07</v>
      </c>
      <c r="T5421" s="1">
        <v>87282.71</v>
      </c>
      <c r="U5421" s="1">
        <f>SUM(Report_Summary[Revenue])</f>
        <v>626594850.33999527</v>
      </c>
      <c r="V5421" s="1">
        <f>Report_Summary[[#This Row],[Total Revenue]] / COUNTA(Report_Summary[Membership No])</f>
        <v>62659.485033999525</v>
      </c>
    </row>
    <row r="5422" spans="1:22" x14ac:dyDescent="0.3">
      <c r="A5422" t="s">
        <v>5461</v>
      </c>
      <c r="B5422">
        <v>2017</v>
      </c>
      <c r="C5422" t="s">
        <v>13</v>
      </c>
      <c r="D5422">
        <v>31</v>
      </c>
      <c r="E5422" t="str">
        <f t="shared" si="84"/>
        <v>Middle Age</v>
      </c>
      <c r="F5422" t="s">
        <v>17</v>
      </c>
      <c r="G5422" t="s">
        <v>23</v>
      </c>
      <c r="H5422" t="s">
        <v>30</v>
      </c>
      <c r="I5422">
        <v>23</v>
      </c>
      <c r="J5422">
        <v>3</v>
      </c>
      <c r="K5422" t="s">
        <v>33</v>
      </c>
      <c r="L5422" t="s">
        <v>33</v>
      </c>
      <c r="M5422" s="1">
        <v>2545.4</v>
      </c>
      <c r="N5422" s="1">
        <v>3867.7</v>
      </c>
      <c r="O5422" s="1">
        <v>5113.47</v>
      </c>
      <c r="P5422" s="1">
        <v>0</v>
      </c>
      <c r="Q5422" s="1">
        <v>6671.81</v>
      </c>
      <c r="R5422" s="1">
        <v>5112.05</v>
      </c>
      <c r="S5422" s="1">
        <v>13524.19</v>
      </c>
      <c r="T5422" s="1">
        <v>-1740.33</v>
      </c>
      <c r="U5422" s="1">
        <f>SUM(Report_Summary[Revenue])</f>
        <v>626594850.33999527</v>
      </c>
      <c r="V5422" s="1">
        <f>Report_Summary[[#This Row],[Total Revenue]] / COUNTA(Report_Summary[Membership No])</f>
        <v>62659.485033999525</v>
      </c>
    </row>
    <row r="5423" spans="1:22" x14ac:dyDescent="0.3">
      <c r="A5423" t="s">
        <v>5462</v>
      </c>
      <c r="B5423">
        <v>2018</v>
      </c>
      <c r="C5423" t="s">
        <v>14</v>
      </c>
      <c r="D5423">
        <v>28</v>
      </c>
      <c r="E5423" t="str">
        <f t="shared" si="84"/>
        <v>Young</v>
      </c>
      <c r="F5423" t="s">
        <v>20</v>
      </c>
      <c r="G5423" t="s">
        <v>23</v>
      </c>
      <c r="H5423" t="s">
        <v>31</v>
      </c>
      <c r="I5423">
        <v>36</v>
      </c>
      <c r="J5423">
        <v>2.19</v>
      </c>
      <c r="K5423" t="s">
        <v>32</v>
      </c>
      <c r="L5423" t="s">
        <v>33</v>
      </c>
      <c r="M5423" s="1">
        <v>15362.45</v>
      </c>
      <c r="N5423" s="1">
        <v>156.61000000000001</v>
      </c>
      <c r="O5423" s="1">
        <v>2075.02</v>
      </c>
      <c r="P5423" s="1">
        <v>0</v>
      </c>
      <c r="Q5423" s="1">
        <v>55008.86</v>
      </c>
      <c r="R5423" s="1">
        <v>50252.54</v>
      </c>
      <c r="S5423" s="1">
        <v>19318.71</v>
      </c>
      <c r="T5423" s="1">
        <v>85942.69</v>
      </c>
      <c r="U5423" s="1">
        <f>SUM(Report_Summary[Revenue])</f>
        <v>626594850.33999527</v>
      </c>
      <c r="V5423" s="1">
        <f>Report_Summary[[#This Row],[Total Revenue]] / COUNTA(Report_Summary[Membership No])</f>
        <v>62659.485033999525</v>
      </c>
    </row>
    <row r="5424" spans="1:22" x14ac:dyDescent="0.3">
      <c r="A5424" t="s">
        <v>5463</v>
      </c>
      <c r="B5424">
        <v>2016</v>
      </c>
      <c r="C5424" t="s">
        <v>14</v>
      </c>
      <c r="D5424">
        <v>68</v>
      </c>
      <c r="E5424" t="str">
        <f t="shared" si="84"/>
        <v>Old</v>
      </c>
      <c r="F5424" t="s">
        <v>17</v>
      </c>
      <c r="G5424" t="s">
        <v>25</v>
      </c>
      <c r="H5424" t="s">
        <v>27</v>
      </c>
      <c r="I5424">
        <v>28</v>
      </c>
      <c r="J5424">
        <v>1.34</v>
      </c>
      <c r="K5424" t="s">
        <v>32</v>
      </c>
      <c r="L5424" t="s">
        <v>33</v>
      </c>
      <c r="M5424" s="1">
        <v>9363.15</v>
      </c>
      <c r="N5424" s="1">
        <v>3485.26</v>
      </c>
      <c r="O5424" s="1">
        <v>6634.98</v>
      </c>
      <c r="P5424" s="1">
        <v>0</v>
      </c>
      <c r="Q5424" s="1">
        <v>30533.82</v>
      </c>
      <c r="R5424" s="1">
        <v>45433.78</v>
      </c>
      <c r="S5424" s="1">
        <v>-15098.24</v>
      </c>
      <c r="T5424" s="1">
        <v>91065.84</v>
      </c>
      <c r="U5424" s="1">
        <f>SUM(Report_Summary[Revenue])</f>
        <v>626594850.33999527</v>
      </c>
      <c r="V5424" s="1">
        <f>Report_Summary[[#This Row],[Total Revenue]] / COUNTA(Report_Summary[Membership No])</f>
        <v>62659.485033999525</v>
      </c>
    </row>
    <row r="5425" spans="1:22" x14ac:dyDescent="0.3">
      <c r="A5425" t="s">
        <v>5464</v>
      </c>
      <c r="B5425">
        <v>2023</v>
      </c>
      <c r="C5425" t="s">
        <v>13</v>
      </c>
      <c r="D5425">
        <v>41</v>
      </c>
      <c r="E5425" t="str">
        <f t="shared" si="84"/>
        <v>Middle Age</v>
      </c>
      <c r="F5425" t="s">
        <v>20</v>
      </c>
      <c r="G5425" t="s">
        <v>23</v>
      </c>
      <c r="H5425" t="s">
        <v>29</v>
      </c>
      <c r="I5425">
        <v>37</v>
      </c>
      <c r="J5425">
        <v>1.97</v>
      </c>
      <c r="K5425" t="s">
        <v>33</v>
      </c>
      <c r="L5425" t="s">
        <v>33</v>
      </c>
      <c r="M5425" s="1">
        <v>3696.04</v>
      </c>
      <c r="N5425" s="1">
        <v>2267.08</v>
      </c>
      <c r="O5425" s="1">
        <v>7652.55</v>
      </c>
      <c r="P5425" s="1">
        <v>0</v>
      </c>
      <c r="Q5425" s="1">
        <v>14225.62</v>
      </c>
      <c r="R5425" s="1">
        <v>15353.11</v>
      </c>
      <c r="S5425" s="1">
        <v>-15671.94</v>
      </c>
      <c r="T5425" s="1">
        <v>45250.67</v>
      </c>
      <c r="U5425" s="1">
        <f>SUM(Report_Summary[Revenue])</f>
        <v>626594850.33999527</v>
      </c>
      <c r="V5425" s="1">
        <f>Report_Summary[[#This Row],[Total Revenue]] / COUNTA(Report_Summary[Membership No])</f>
        <v>62659.485033999525</v>
      </c>
    </row>
    <row r="5426" spans="1:22" x14ac:dyDescent="0.3">
      <c r="A5426" t="s">
        <v>5465</v>
      </c>
      <c r="B5426">
        <v>2023</v>
      </c>
      <c r="C5426" t="s">
        <v>14</v>
      </c>
      <c r="D5426">
        <v>38</v>
      </c>
      <c r="E5426" t="str">
        <f t="shared" si="84"/>
        <v>Middle Age</v>
      </c>
      <c r="F5426" t="s">
        <v>15</v>
      </c>
      <c r="G5426" t="s">
        <v>25</v>
      </c>
      <c r="H5426" t="s">
        <v>28</v>
      </c>
      <c r="I5426">
        <v>33</v>
      </c>
      <c r="J5426">
        <v>1.94</v>
      </c>
      <c r="K5426" t="s">
        <v>32</v>
      </c>
      <c r="L5426" t="s">
        <v>33</v>
      </c>
      <c r="M5426" s="1">
        <v>10514.75</v>
      </c>
      <c r="N5426" s="1">
        <v>3491.39</v>
      </c>
      <c r="O5426" s="1">
        <v>2485.6</v>
      </c>
      <c r="P5426" s="1">
        <v>0</v>
      </c>
      <c r="Q5426" s="1">
        <v>19851.91</v>
      </c>
      <c r="R5426" s="1">
        <v>23168.32</v>
      </c>
      <c r="S5426" s="1">
        <v>12851.49</v>
      </c>
      <c r="T5426" s="1">
        <v>30168.74</v>
      </c>
      <c r="U5426" s="1">
        <f>SUM(Report_Summary[Revenue])</f>
        <v>626594850.33999527</v>
      </c>
      <c r="V5426" s="1">
        <f>Report_Summary[[#This Row],[Total Revenue]] / COUNTA(Report_Summary[Membership No])</f>
        <v>62659.485033999525</v>
      </c>
    </row>
    <row r="5427" spans="1:22" x14ac:dyDescent="0.3">
      <c r="A5427" t="s">
        <v>5466</v>
      </c>
      <c r="B5427">
        <v>2016</v>
      </c>
      <c r="C5427" t="s">
        <v>14</v>
      </c>
      <c r="D5427">
        <v>42</v>
      </c>
      <c r="E5427" t="str">
        <f t="shared" si="84"/>
        <v>Middle Age</v>
      </c>
      <c r="F5427" t="s">
        <v>19</v>
      </c>
      <c r="G5427" t="s">
        <v>25</v>
      </c>
      <c r="H5427" t="s">
        <v>30</v>
      </c>
      <c r="I5427">
        <v>28</v>
      </c>
      <c r="J5427">
        <v>3.72</v>
      </c>
      <c r="K5427" t="s">
        <v>32</v>
      </c>
      <c r="L5427" t="s">
        <v>33</v>
      </c>
      <c r="M5427" s="1">
        <v>11146.06</v>
      </c>
      <c r="N5427" s="1">
        <v>641.58000000000004</v>
      </c>
      <c r="O5427" s="1">
        <v>874.99</v>
      </c>
      <c r="P5427" s="1">
        <v>0</v>
      </c>
      <c r="Q5427" s="1">
        <v>29486.55</v>
      </c>
      <c r="R5427" s="1">
        <v>40179.93</v>
      </c>
      <c r="S5427" s="1">
        <v>-21848.05</v>
      </c>
      <c r="T5427" s="1">
        <v>91514.53</v>
      </c>
      <c r="U5427" s="1">
        <f>SUM(Report_Summary[Revenue])</f>
        <v>626594850.33999527</v>
      </c>
      <c r="V5427" s="1">
        <f>Report_Summary[[#This Row],[Total Revenue]] / COUNTA(Report_Summary[Membership No])</f>
        <v>62659.485033999525</v>
      </c>
    </row>
    <row r="5428" spans="1:22" x14ac:dyDescent="0.3">
      <c r="A5428" t="s">
        <v>5467</v>
      </c>
      <c r="B5428">
        <v>2023</v>
      </c>
      <c r="C5428" t="s">
        <v>14</v>
      </c>
      <c r="D5428">
        <v>33</v>
      </c>
      <c r="E5428" t="str">
        <f t="shared" si="84"/>
        <v>Middle Age</v>
      </c>
      <c r="F5428" t="s">
        <v>19</v>
      </c>
      <c r="G5428" t="s">
        <v>25</v>
      </c>
      <c r="H5428" t="s">
        <v>26</v>
      </c>
      <c r="I5428">
        <v>30</v>
      </c>
      <c r="J5428">
        <v>3.09</v>
      </c>
      <c r="K5428" t="s">
        <v>32</v>
      </c>
      <c r="L5428" t="s">
        <v>33</v>
      </c>
      <c r="M5428" s="1">
        <v>13349.25</v>
      </c>
      <c r="N5428" s="1">
        <v>2119.5700000000002</v>
      </c>
      <c r="O5428" s="1">
        <v>7965.26</v>
      </c>
      <c r="P5428" s="1">
        <v>0</v>
      </c>
      <c r="Q5428" s="1">
        <v>40882.6</v>
      </c>
      <c r="R5428" s="1">
        <v>39819.31</v>
      </c>
      <c r="S5428" s="1">
        <v>-21804.91</v>
      </c>
      <c r="T5428" s="1">
        <v>102506.82</v>
      </c>
      <c r="U5428" s="1">
        <f>SUM(Report_Summary[Revenue])</f>
        <v>626594850.33999527</v>
      </c>
      <c r="V5428" s="1">
        <f>Report_Summary[[#This Row],[Total Revenue]] / COUNTA(Report_Summary[Membership No])</f>
        <v>62659.485033999525</v>
      </c>
    </row>
    <row r="5429" spans="1:22" x14ac:dyDescent="0.3">
      <c r="A5429" t="s">
        <v>5468</v>
      </c>
      <c r="B5429">
        <v>2018</v>
      </c>
      <c r="C5429" t="s">
        <v>14</v>
      </c>
      <c r="D5429">
        <v>62</v>
      </c>
      <c r="E5429" t="str">
        <f t="shared" si="84"/>
        <v>Old</v>
      </c>
      <c r="F5429" t="s">
        <v>20</v>
      </c>
      <c r="G5429" t="s">
        <v>24</v>
      </c>
      <c r="H5429" t="s">
        <v>31</v>
      </c>
      <c r="I5429">
        <v>39</v>
      </c>
      <c r="J5429">
        <v>1.78</v>
      </c>
      <c r="K5429" t="s">
        <v>32</v>
      </c>
      <c r="L5429" t="s">
        <v>33</v>
      </c>
      <c r="M5429" s="1">
        <v>12472.22</v>
      </c>
      <c r="N5429" s="1">
        <v>2356.86</v>
      </c>
      <c r="O5429" s="1">
        <v>7498.75</v>
      </c>
      <c r="P5429" s="1">
        <v>0</v>
      </c>
      <c r="Q5429" s="1">
        <v>21784.59</v>
      </c>
      <c r="R5429" s="1">
        <v>34275.599999999999</v>
      </c>
      <c r="S5429" s="1">
        <v>13519.36</v>
      </c>
      <c r="T5429" s="1">
        <v>42540.83</v>
      </c>
      <c r="U5429" s="1">
        <f>SUM(Report_Summary[Revenue])</f>
        <v>626594850.33999527</v>
      </c>
      <c r="V5429" s="1">
        <f>Report_Summary[[#This Row],[Total Revenue]] / COUNTA(Report_Summary[Membership No])</f>
        <v>62659.485033999525</v>
      </c>
    </row>
    <row r="5430" spans="1:22" x14ac:dyDescent="0.3">
      <c r="A5430" t="s">
        <v>5469</v>
      </c>
      <c r="B5430">
        <v>2023</v>
      </c>
      <c r="C5430" t="s">
        <v>14</v>
      </c>
      <c r="D5430">
        <v>53</v>
      </c>
      <c r="E5430" t="str">
        <f t="shared" si="84"/>
        <v>Middle Age</v>
      </c>
      <c r="F5430" t="s">
        <v>20</v>
      </c>
      <c r="G5430" t="s">
        <v>23</v>
      </c>
      <c r="H5430" t="s">
        <v>26</v>
      </c>
      <c r="I5430">
        <v>39</v>
      </c>
      <c r="J5430">
        <v>2.95</v>
      </c>
      <c r="K5430" t="s">
        <v>33</v>
      </c>
      <c r="L5430" t="s">
        <v>33</v>
      </c>
      <c r="M5430" s="1">
        <v>9440.7000000000007</v>
      </c>
      <c r="N5430" s="1">
        <v>852.35</v>
      </c>
      <c r="O5430" s="1">
        <v>6036.61</v>
      </c>
      <c r="P5430" s="1">
        <v>0</v>
      </c>
      <c r="Q5430" s="1">
        <v>41915.94</v>
      </c>
      <c r="R5430" s="1">
        <v>22194.22</v>
      </c>
      <c r="S5430" s="1">
        <v>12712.1</v>
      </c>
      <c r="T5430" s="1">
        <v>51398.06</v>
      </c>
      <c r="U5430" s="1">
        <f>SUM(Report_Summary[Revenue])</f>
        <v>626594850.33999527</v>
      </c>
      <c r="V5430" s="1">
        <f>Report_Summary[[#This Row],[Total Revenue]] / COUNTA(Report_Summary[Membership No])</f>
        <v>62659.485033999525</v>
      </c>
    </row>
    <row r="5431" spans="1:22" x14ac:dyDescent="0.3">
      <c r="A5431" t="s">
        <v>5470</v>
      </c>
      <c r="B5431">
        <v>2021</v>
      </c>
      <c r="C5431" t="s">
        <v>13</v>
      </c>
      <c r="D5431">
        <v>52</v>
      </c>
      <c r="E5431" t="str">
        <f t="shared" si="84"/>
        <v>Middle Age</v>
      </c>
      <c r="F5431" t="s">
        <v>20</v>
      </c>
      <c r="G5431" t="s">
        <v>22</v>
      </c>
      <c r="H5431" t="s">
        <v>28</v>
      </c>
      <c r="I5431">
        <v>33</v>
      </c>
      <c r="J5431">
        <v>2.93</v>
      </c>
      <c r="K5431" t="s">
        <v>33</v>
      </c>
      <c r="L5431" t="s">
        <v>33</v>
      </c>
      <c r="M5431" s="1">
        <v>5612.17</v>
      </c>
      <c r="N5431" s="1">
        <v>127.55</v>
      </c>
      <c r="O5431" s="1">
        <v>626.41</v>
      </c>
      <c r="P5431" s="1">
        <v>0</v>
      </c>
      <c r="Q5431" s="1">
        <v>27454.62</v>
      </c>
      <c r="R5431" s="1">
        <v>22376.28</v>
      </c>
      <c r="S5431" s="1">
        <v>-27023.41</v>
      </c>
      <c r="T5431" s="1">
        <v>76854.31</v>
      </c>
      <c r="U5431" s="1">
        <f>SUM(Report_Summary[Revenue])</f>
        <v>626594850.33999527</v>
      </c>
      <c r="V5431" s="1">
        <f>Report_Summary[[#This Row],[Total Revenue]] / COUNTA(Report_Summary[Membership No])</f>
        <v>62659.485033999525</v>
      </c>
    </row>
    <row r="5432" spans="1:22" x14ac:dyDescent="0.3">
      <c r="A5432" t="s">
        <v>5471</v>
      </c>
      <c r="B5432">
        <v>2020</v>
      </c>
      <c r="C5432" t="s">
        <v>14</v>
      </c>
      <c r="D5432">
        <v>21</v>
      </c>
      <c r="E5432" t="str">
        <f t="shared" si="84"/>
        <v>Young</v>
      </c>
      <c r="F5432" t="s">
        <v>19</v>
      </c>
      <c r="G5432" t="s">
        <v>23</v>
      </c>
      <c r="H5432" t="s">
        <v>29</v>
      </c>
      <c r="I5432">
        <v>34</v>
      </c>
      <c r="J5432">
        <v>2.35</v>
      </c>
      <c r="K5432" t="s">
        <v>33</v>
      </c>
      <c r="L5432" t="s">
        <v>33</v>
      </c>
      <c r="M5432" s="1">
        <v>5740.08</v>
      </c>
      <c r="N5432" s="1">
        <v>2943.11</v>
      </c>
      <c r="O5432" s="1">
        <v>3778</v>
      </c>
      <c r="P5432" s="1">
        <v>0</v>
      </c>
      <c r="Q5432" s="1">
        <v>25298.48</v>
      </c>
      <c r="R5432" s="1">
        <v>20755.759999999998</v>
      </c>
      <c r="S5432" s="1">
        <v>1737.85</v>
      </c>
      <c r="T5432" s="1">
        <v>44316.39</v>
      </c>
      <c r="U5432" s="1">
        <f>SUM(Report_Summary[Revenue])</f>
        <v>626594850.33999527</v>
      </c>
      <c r="V5432" s="1">
        <f>Report_Summary[[#This Row],[Total Revenue]] / COUNTA(Report_Summary[Membership No])</f>
        <v>62659.485033999525</v>
      </c>
    </row>
    <row r="5433" spans="1:22" x14ac:dyDescent="0.3">
      <c r="A5433" t="s">
        <v>5472</v>
      </c>
      <c r="B5433">
        <v>2019</v>
      </c>
      <c r="C5433" t="s">
        <v>13</v>
      </c>
      <c r="D5433">
        <v>49</v>
      </c>
      <c r="E5433" t="str">
        <f t="shared" si="84"/>
        <v>Middle Age</v>
      </c>
      <c r="F5433" t="s">
        <v>15</v>
      </c>
      <c r="G5433" t="s">
        <v>23</v>
      </c>
      <c r="H5433" t="s">
        <v>31</v>
      </c>
      <c r="I5433">
        <v>29</v>
      </c>
      <c r="J5433">
        <v>3.71</v>
      </c>
      <c r="K5433" t="s">
        <v>32</v>
      </c>
      <c r="L5433" t="s">
        <v>33</v>
      </c>
      <c r="M5433" s="1">
        <v>3018.61</v>
      </c>
      <c r="N5433" s="1">
        <v>815.09</v>
      </c>
      <c r="O5433" s="1">
        <v>6921.3</v>
      </c>
      <c r="P5433" s="1">
        <v>0</v>
      </c>
      <c r="Q5433" s="1">
        <v>11346.65</v>
      </c>
      <c r="R5433" s="1">
        <v>13649.71</v>
      </c>
      <c r="S5433" s="1">
        <v>10064.08</v>
      </c>
      <c r="T5433" s="1">
        <v>14932.28</v>
      </c>
      <c r="U5433" s="1">
        <f>SUM(Report_Summary[Revenue])</f>
        <v>626594850.33999527</v>
      </c>
      <c r="V5433" s="1">
        <f>Report_Summary[[#This Row],[Total Revenue]] / COUNTA(Report_Summary[Membership No])</f>
        <v>62659.485033999525</v>
      </c>
    </row>
    <row r="5434" spans="1:22" x14ac:dyDescent="0.3">
      <c r="A5434" t="s">
        <v>5473</v>
      </c>
      <c r="B5434">
        <v>2018</v>
      </c>
      <c r="C5434" t="s">
        <v>14</v>
      </c>
      <c r="D5434">
        <v>27</v>
      </c>
      <c r="E5434" t="str">
        <f t="shared" si="84"/>
        <v>Young</v>
      </c>
      <c r="F5434" t="s">
        <v>15</v>
      </c>
      <c r="G5434" t="s">
        <v>22</v>
      </c>
      <c r="H5434" t="s">
        <v>29</v>
      </c>
      <c r="I5434">
        <v>23</v>
      </c>
      <c r="J5434">
        <v>2.2000000000000002</v>
      </c>
      <c r="K5434" t="s">
        <v>33</v>
      </c>
      <c r="L5434" t="s">
        <v>33</v>
      </c>
      <c r="M5434" s="1">
        <v>17701.810000000001</v>
      </c>
      <c r="N5434" s="1">
        <v>3360.19</v>
      </c>
      <c r="O5434" s="1">
        <v>7029.17</v>
      </c>
      <c r="P5434" s="1">
        <v>0</v>
      </c>
      <c r="Q5434" s="1">
        <v>32380.21</v>
      </c>
      <c r="R5434" s="1">
        <v>42904.58</v>
      </c>
      <c r="S5434" s="1">
        <v>9005.11</v>
      </c>
      <c r="T5434" s="1">
        <v>66279.679999999993</v>
      </c>
      <c r="U5434" s="1">
        <f>SUM(Report_Summary[Revenue])</f>
        <v>626594850.33999527</v>
      </c>
      <c r="V5434" s="1">
        <f>Report_Summary[[#This Row],[Total Revenue]] / COUNTA(Report_Summary[Membership No])</f>
        <v>62659.485033999525</v>
      </c>
    </row>
    <row r="5435" spans="1:22" x14ac:dyDescent="0.3">
      <c r="A5435" t="s">
        <v>5474</v>
      </c>
      <c r="B5435">
        <v>2024</v>
      </c>
      <c r="C5435" t="s">
        <v>14</v>
      </c>
      <c r="D5435">
        <v>38</v>
      </c>
      <c r="E5435" t="str">
        <f t="shared" si="84"/>
        <v>Middle Age</v>
      </c>
      <c r="F5435" t="s">
        <v>19</v>
      </c>
      <c r="G5435" t="s">
        <v>25</v>
      </c>
      <c r="H5435" t="s">
        <v>31</v>
      </c>
      <c r="I5435">
        <v>33</v>
      </c>
      <c r="J5435">
        <v>1.82</v>
      </c>
      <c r="K5435" t="s">
        <v>33</v>
      </c>
      <c r="L5435" t="s">
        <v>33</v>
      </c>
      <c r="M5435" s="1">
        <v>17108.77</v>
      </c>
      <c r="N5435" s="1">
        <v>3642.47</v>
      </c>
      <c r="O5435" s="1">
        <v>4916.07</v>
      </c>
      <c r="P5435" s="1">
        <v>0</v>
      </c>
      <c r="Q5435" s="1">
        <v>79340.38</v>
      </c>
      <c r="R5435" s="1">
        <v>79200.7</v>
      </c>
      <c r="S5435" s="1">
        <v>14662.98</v>
      </c>
      <c r="T5435" s="1">
        <v>143878.1</v>
      </c>
      <c r="U5435" s="1">
        <f>SUM(Report_Summary[Revenue])</f>
        <v>626594850.33999527</v>
      </c>
      <c r="V5435" s="1">
        <f>Report_Summary[[#This Row],[Total Revenue]] / COUNTA(Report_Summary[Membership No])</f>
        <v>62659.485033999525</v>
      </c>
    </row>
    <row r="5436" spans="1:22" x14ac:dyDescent="0.3">
      <c r="A5436" t="s">
        <v>5475</v>
      </c>
      <c r="B5436">
        <v>2015</v>
      </c>
      <c r="C5436" t="s">
        <v>13</v>
      </c>
      <c r="D5436">
        <v>52</v>
      </c>
      <c r="E5436" t="str">
        <f t="shared" si="84"/>
        <v>Middle Age</v>
      </c>
      <c r="F5436" t="s">
        <v>19</v>
      </c>
      <c r="G5436" t="s">
        <v>23</v>
      </c>
      <c r="H5436" t="s">
        <v>29</v>
      </c>
      <c r="I5436">
        <v>27</v>
      </c>
      <c r="J5436">
        <v>2.5099999999999998</v>
      </c>
      <c r="K5436" t="s">
        <v>33</v>
      </c>
      <c r="L5436" t="s">
        <v>33</v>
      </c>
      <c r="M5436" s="1">
        <v>10291.780000000001</v>
      </c>
      <c r="N5436" s="1">
        <v>245.66</v>
      </c>
      <c r="O5436" s="1">
        <v>749.7</v>
      </c>
      <c r="P5436" s="1">
        <v>0</v>
      </c>
      <c r="Q5436" s="1">
        <v>35593.67</v>
      </c>
      <c r="R5436" s="1">
        <v>37063.5</v>
      </c>
      <c r="S5436" s="1">
        <v>-27750.97</v>
      </c>
      <c r="T5436" s="1">
        <v>100408.14</v>
      </c>
      <c r="U5436" s="1">
        <f>SUM(Report_Summary[Revenue])</f>
        <v>626594850.33999527</v>
      </c>
      <c r="V5436" s="1">
        <f>Report_Summary[[#This Row],[Total Revenue]] / COUNTA(Report_Summary[Membership No])</f>
        <v>62659.485033999525</v>
      </c>
    </row>
    <row r="5437" spans="1:22" x14ac:dyDescent="0.3">
      <c r="A5437" t="s">
        <v>5476</v>
      </c>
      <c r="B5437">
        <v>2020</v>
      </c>
      <c r="C5437" t="s">
        <v>14</v>
      </c>
      <c r="D5437">
        <v>33</v>
      </c>
      <c r="E5437" t="str">
        <f t="shared" si="84"/>
        <v>Middle Age</v>
      </c>
      <c r="F5437" t="s">
        <v>21</v>
      </c>
      <c r="G5437" t="s">
        <v>25</v>
      </c>
      <c r="H5437" t="s">
        <v>27</v>
      </c>
      <c r="I5437">
        <v>32</v>
      </c>
      <c r="J5437">
        <v>1.9</v>
      </c>
      <c r="K5437" t="s">
        <v>33</v>
      </c>
      <c r="L5437" t="s">
        <v>33</v>
      </c>
      <c r="M5437" s="1">
        <v>4122.66</v>
      </c>
      <c r="N5437" s="1">
        <v>3482.48</v>
      </c>
      <c r="O5437" s="1">
        <v>6547.51</v>
      </c>
      <c r="P5437" s="1">
        <v>0</v>
      </c>
      <c r="Q5437" s="1">
        <v>9137.4599999999991</v>
      </c>
      <c r="R5437" s="1">
        <v>12610.08</v>
      </c>
      <c r="S5437" s="1">
        <v>-5761.1</v>
      </c>
      <c r="T5437" s="1">
        <v>27508.639999999999</v>
      </c>
      <c r="U5437" s="1">
        <f>SUM(Report_Summary[Revenue])</f>
        <v>626594850.33999527</v>
      </c>
      <c r="V5437" s="1">
        <f>Report_Summary[[#This Row],[Total Revenue]] / COUNTA(Report_Summary[Membership No])</f>
        <v>62659.485033999525</v>
      </c>
    </row>
    <row r="5438" spans="1:22" x14ac:dyDescent="0.3">
      <c r="A5438" t="s">
        <v>5477</v>
      </c>
      <c r="B5438">
        <v>2019</v>
      </c>
      <c r="C5438" t="s">
        <v>14</v>
      </c>
      <c r="D5438">
        <v>27</v>
      </c>
      <c r="E5438" t="str">
        <f t="shared" si="84"/>
        <v>Young</v>
      </c>
      <c r="F5438" t="s">
        <v>15</v>
      </c>
      <c r="G5438" t="s">
        <v>23</v>
      </c>
      <c r="H5438" t="s">
        <v>29</v>
      </c>
      <c r="I5438">
        <v>29</v>
      </c>
      <c r="J5438">
        <v>2.31</v>
      </c>
      <c r="K5438" t="s">
        <v>32</v>
      </c>
      <c r="L5438" t="s">
        <v>33</v>
      </c>
      <c r="M5438" s="1">
        <v>14132.92</v>
      </c>
      <c r="N5438" s="1">
        <v>1961.31</v>
      </c>
      <c r="O5438" s="1">
        <v>6570.18</v>
      </c>
      <c r="P5438" s="1">
        <v>0</v>
      </c>
      <c r="Q5438" s="1">
        <v>54210.29</v>
      </c>
      <c r="R5438" s="1">
        <v>38527.730000000003</v>
      </c>
      <c r="S5438" s="1">
        <v>-4502.8100000000004</v>
      </c>
      <c r="T5438" s="1">
        <v>97240.83</v>
      </c>
      <c r="U5438" s="1">
        <f>SUM(Report_Summary[Revenue])</f>
        <v>626594850.33999527</v>
      </c>
      <c r="V5438" s="1">
        <f>Report_Summary[[#This Row],[Total Revenue]] / COUNTA(Report_Summary[Membership No])</f>
        <v>62659.485033999525</v>
      </c>
    </row>
    <row r="5439" spans="1:22" x14ac:dyDescent="0.3">
      <c r="A5439" t="s">
        <v>5478</v>
      </c>
      <c r="B5439">
        <v>2016</v>
      </c>
      <c r="C5439" t="s">
        <v>13</v>
      </c>
      <c r="D5439">
        <v>53</v>
      </c>
      <c r="E5439" t="str">
        <f t="shared" si="84"/>
        <v>Middle Age</v>
      </c>
      <c r="F5439" t="s">
        <v>16</v>
      </c>
      <c r="G5439" t="s">
        <v>24</v>
      </c>
      <c r="H5439" t="s">
        <v>31</v>
      </c>
      <c r="I5439">
        <v>35</v>
      </c>
      <c r="J5439">
        <v>3.33</v>
      </c>
      <c r="K5439" t="s">
        <v>33</v>
      </c>
      <c r="L5439" t="s">
        <v>33</v>
      </c>
      <c r="M5439" s="1">
        <v>2314.11</v>
      </c>
      <c r="N5439" s="1">
        <v>4526.67</v>
      </c>
      <c r="O5439" s="1">
        <v>4412.21</v>
      </c>
      <c r="P5439" s="1">
        <v>0</v>
      </c>
      <c r="Q5439" s="1">
        <v>5640.83</v>
      </c>
      <c r="R5439" s="1">
        <v>7807.68</v>
      </c>
      <c r="S5439" s="1">
        <v>19217.740000000002</v>
      </c>
      <c r="T5439" s="1">
        <v>-5769.23</v>
      </c>
      <c r="U5439" s="1">
        <f>SUM(Report_Summary[Revenue])</f>
        <v>626594850.33999527</v>
      </c>
      <c r="V5439" s="1">
        <f>Report_Summary[[#This Row],[Total Revenue]] / COUNTA(Report_Summary[Membership No])</f>
        <v>62659.485033999525</v>
      </c>
    </row>
    <row r="5440" spans="1:22" x14ac:dyDescent="0.3">
      <c r="A5440" t="s">
        <v>5479</v>
      </c>
      <c r="B5440">
        <v>2024</v>
      </c>
      <c r="C5440" t="s">
        <v>13</v>
      </c>
      <c r="D5440">
        <v>70</v>
      </c>
      <c r="E5440" t="str">
        <f t="shared" si="84"/>
        <v>Old</v>
      </c>
      <c r="F5440" t="s">
        <v>21</v>
      </c>
      <c r="G5440" t="s">
        <v>25</v>
      </c>
      <c r="H5440" t="s">
        <v>31</v>
      </c>
      <c r="I5440">
        <v>27</v>
      </c>
      <c r="J5440">
        <v>1.97</v>
      </c>
      <c r="K5440" t="s">
        <v>32</v>
      </c>
      <c r="L5440" t="s">
        <v>33</v>
      </c>
      <c r="M5440" s="1">
        <v>19186.259999999998</v>
      </c>
      <c r="N5440" s="1">
        <v>3796.69</v>
      </c>
      <c r="O5440" s="1">
        <v>5079.21</v>
      </c>
      <c r="P5440" s="1">
        <v>0</v>
      </c>
      <c r="Q5440" s="1">
        <v>32162.39</v>
      </c>
      <c r="R5440" s="1">
        <v>51197.52</v>
      </c>
      <c r="S5440" s="1">
        <v>23257.79</v>
      </c>
      <c r="T5440" s="1">
        <v>60102.12</v>
      </c>
      <c r="U5440" s="1">
        <f>SUM(Report_Summary[Revenue])</f>
        <v>626594850.33999527</v>
      </c>
      <c r="V5440" s="1">
        <f>Report_Summary[[#This Row],[Total Revenue]] / COUNTA(Report_Summary[Membership No])</f>
        <v>62659.485033999525</v>
      </c>
    </row>
    <row r="5441" spans="1:22" x14ac:dyDescent="0.3">
      <c r="A5441" t="s">
        <v>5480</v>
      </c>
      <c r="B5441">
        <v>2024</v>
      </c>
      <c r="C5441" t="s">
        <v>14</v>
      </c>
      <c r="D5441">
        <v>47</v>
      </c>
      <c r="E5441" t="str">
        <f t="shared" si="84"/>
        <v>Middle Age</v>
      </c>
      <c r="F5441" t="s">
        <v>20</v>
      </c>
      <c r="G5441" t="s">
        <v>23</v>
      </c>
      <c r="H5441" t="s">
        <v>28</v>
      </c>
      <c r="I5441">
        <v>36</v>
      </c>
      <c r="J5441">
        <v>3.41</v>
      </c>
      <c r="K5441" t="s">
        <v>33</v>
      </c>
      <c r="L5441" t="s">
        <v>33</v>
      </c>
      <c r="M5441" s="1">
        <v>1085.5</v>
      </c>
      <c r="N5441" s="1">
        <v>1445.14</v>
      </c>
      <c r="O5441" s="1">
        <v>1687.57</v>
      </c>
      <c r="P5441" s="1">
        <v>0</v>
      </c>
      <c r="Q5441" s="1">
        <v>3109.65</v>
      </c>
      <c r="R5441" s="1">
        <v>2781.02</v>
      </c>
      <c r="S5441" s="1">
        <v>7406.41</v>
      </c>
      <c r="T5441" s="1">
        <v>-1515.74</v>
      </c>
      <c r="U5441" s="1">
        <f>SUM(Report_Summary[Revenue])</f>
        <v>626594850.33999527</v>
      </c>
      <c r="V5441" s="1">
        <f>Report_Summary[[#This Row],[Total Revenue]] / COUNTA(Report_Summary[Membership No])</f>
        <v>62659.485033999525</v>
      </c>
    </row>
    <row r="5442" spans="1:22" x14ac:dyDescent="0.3">
      <c r="A5442" t="s">
        <v>5481</v>
      </c>
      <c r="B5442">
        <v>2017</v>
      </c>
      <c r="C5442" t="s">
        <v>13</v>
      </c>
      <c r="D5442">
        <v>55</v>
      </c>
      <c r="E5442" t="str">
        <f t="shared" si="84"/>
        <v>Middle Age</v>
      </c>
      <c r="F5442" t="s">
        <v>19</v>
      </c>
      <c r="G5442" t="s">
        <v>23</v>
      </c>
      <c r="H5442" t="s">
        <v>30</v>
      </c>
      <c r="I5442">
        <v>40</v>
      </c>
      <c r="J5442">
        <v>2.2000000000000002</v>
      </c>
      <c r="K5442" t="s">
        <v>32</v>
      </c>
      <c r="L5442" t="s">
        <v>33</v>
      </c>
      <c r="M5442" s="1">
        <v>16907.66</v>
      </c>
      <c r="N5442" s="1">
        <v>309.95</v>
      </c>
      <c r="O5442" s="1">
        <v>4793.01</v>
      </c>
      <c r="P5442" s="1">
        <v>0</v>
      </c>
      <c r="Q5442" s="1">
        <v>43065.17</v>
      </c>
      <c r="R5442" s="1">
        <v>61158.16</v>
      </c>
      <c r="S5442" s="1">
        <v>27029.08</v>
      </c>
      <c r="T5442" s="1">
        <v>77194.25</v>
      </c>
      <c r="U5442" s="1">
        <f>SUM(Report_Summary[Revenue])</f>
        <v>626594850.33999527</v>
      </c>
      <c r="V5442" s="1">
        <f>Report_Summary[[#This Row],[Total Revenue]] / COUNTA(Report_Summary[Membership No])</f>
        <v>62659.485033999525</v>
      </c>
    </row>
    <row r="5443" spans="1:22" x14ac:dyDescent="0.3">
      <c r="A5443" t="s">
        <v>5482</v>
      </c>
      <c r="B5443">
        <v>2016</v>
      </c>
      <c r="C5443" t="s">
        <v>14</v>
      </c>
      <c r="D5443">
        <v>39</v>
      </c>
      <c r="E5443" t="str">
        <f t="shared" ref="E5443:E5506" si="85">IF(D5443&gt;55,"Old",IF(D5443&gt;=31,"Middle Age",IF(D5443&lt;31,"Young","Invalid")))</f>
        <v>Middle Age</v>
      </c>
      <c r="F5443" t="s">
        <v>21</v>
      </c>
      <c r="G5443" t="s">
        <v>25</v>
      </c>
      <c r="H5443" t="s">
        <v>28</v>
      </c>
      <c r="I5443">
        <v>27</v>
      </c>
      <c r="J5443">
        <v>2.17</v>
      </c>
      <c r="K5443" t="s">
        <v>33</v>
      </c>
      <c r="L5443" t="s">
        <v>33</v>
      </c>
      <c r="M5443" s="1">
        <v>8616.7800000000007</v>
      </c>
      <c r="N5443" s="1">
        <v>3059.02</v>
      </c>
      <c r="O5443" s="1">
        <v>7981.07</v>
      </c>
      <c r="P5443" s="1">
        <v>0</v>
      </c>
      <c r="Q5443" s="1">
        <v>41458.57</v>
      </c>
      <c r="R5443" s="1">
        <v>10795.46</v>
      </c>
      <c r="S5443" s="1">
        <v>21261.200000000001</v>
      </c>
      <c r="T5443" s="1">
        <v>30992.83</v>
      </c>
      <c r="U5443" s="1">
        <f>SUM(Report_Summary[Revenue])</f>
        <v>626594850.33999527</v>
      </c>
      <c r="V5443" s="1">
        <f>Report_Summary[[#This Row],[Total Revenue]] / COUNTA(Report_Summary[Membership No])</f>
        <v>62659.485033999525</v>
      </c>
    </row>
    <row r="5444" spans="1:22" x14ac:dyDescent="0.3">
      <c r="A5444" t="s">
        <v>5483</v>
      </c>
      <c r="B5444">
        <v>2022</v>
      </c>
      <c r="C5444" t="s">
        <v>13</v>
      </c>
      <c r="D5444">
        <v>32</v>
      </c>
      <c r="E5444" t="str">
        <f t="shared" si="85"/>
        <v>Middle Age</v>
      </c>
      <c r="F5444" t="s">
        <v>20</v>
      </c>
      <c r="G5444" t="s">
        <v>25</v>
      </c>
      <c r="H5444" t="s">
        <v>30</v>
      </c>
      <c r="I5444">
        <v>35</v>
      </c>
      <c r="J5444">
        <v>2.4</v>
      </c>
      <c r="K5444" t="s">
        <v>33</v>
      </c>
      <c r="L5444" t="s">
        <v>33</v>
      </c>
      <c r="M5444" s="1">
        <v>13654.6</v>
      </c>
      <c r="N5444" s="1">
        <v>2674.89</v>
      </c>
      <c r="O5444" s="1">
        <v>109.7</v>
      </c>
      <c r="P5444" s="1">
        <v>0</v>
      </c>
      <c r="Q5444" s="1">
        <v>17839.66</v>
      </c>
      <c r="R5444" s="1">
        <v>36809.47</v>
      </c>
      <c r="S5444" s="1">
        <v>-21109.66</v>
      </c>
      <c r="T5444" s="1">
        <v>75758.789999999994</v>
      </c>
      <c r="U5444" s="1">
        <f>SUM(Report_Summary[Revenue])</f>
        <v>626594850.33999527</v>
      </c>
      <c r="V5444" s="1">
        <f>Report_Summary[[#This Row],[Total Revenue]] / COUNTA(Report_Summary[Membership No])</f>
        <v>62659.485033999525</v>
      </c>
    </row>
    <row r="5445" spans="1:22" x14ac:dyDescent="0.3">
      <c r="A5445" t="s">
        <v>5484</v>
      </c>
      <c r="B5445">
        <v>2015</v>
      </c>
      <c r="C5445" t="s">
        <v>14</v>
      </c>
      <c r="D5445">
        <v>27</v>
      </c>
      <c r="E5445" t="str">
        <f t="shared" si="85"/>
        <v>Young</v>
      </c>
      <c r="F5445" t="s">
        <v>15</v>
      </c>
      <c r="G5445" t="s">
        <v>25</v>
      </c>
      <c r="H5445" t="s">
        <v>28</v>
      </c>
      <c r="I5445">
        <v>39</v>
      </c>
      <c r="J5445">
        <v>3.32</v>
      </c>
      <c r="K5445" t="s">
        <v>33</v>
      </c>
      <c r="L5445" t="s">
        <v>33</v>
      </c>
      <c r="M5445" s="1">
        <v>13687.17</v>
      </c>
      <c r="N5445" s="1">
        <v>3292.59</v>
      </c>
      <c r="O5445" s="1">
        <v>6306.23</v>
      </c>
      <c r="P5445" s="1">
        <v>0</v>
      </c>
      <c r="Q5445" s="1">
        <v>20377.7</v>
      </c>
      <c r="R5445" s="1">
        <v>41100.81</v>
      </c>
      <c r="S5445" s="1">
        <v>-29354.99</v>
      </c>
      <c r="T5445" s="1">
        <v>90833.5</v>
      </c>
      <c r="U5445" s="1">
        <f>SUM(Report_Summary[Revenue])</f>
        <v>626594850.33999527</v>
      </c>
      <c r="V5445" s="1">
        <f>Report_Summary[[#This Row],[Total Revenue]] / COUNTA(Report_Summary[Membership No])</f>
        <v>62659.485033999525</v>
      </c>
    </row>
    <row r="5446" spans="1:22" x14ac:dyDescent="0.3">
      <c r="A5446" t="s">
        <v>5485</v>
      </c>
      <c r="B5446">
        <v>2022</v>
      </c>
      <c r="C5446" t="s">
        <v>13</v>
      </c>
      <c r="D5446">
        <v>80</v>
      </c>
      <c r="E5446" t="str">
        <f t="shared" si="85"/>
        <v>Old</v>
      </c>
      <c r="F5446" t="s">
        <v>15</v>
      </c>
      <c r="G5446" t="s">
        <v>23</v>
      </c>
      <c r="H5446" t="s">
        <v>26</v>
      </c>
      <c r="I5446">
        <v>35</v>
      </c>
      <c r="J5446">
        <v>1.55</v>
      </c>
      <c r="K5446" t="s">
        <v>33</v>
      </c>
      <c r="L5446" t="s">
        <v>33</v>
      </c>
      <c r="M5446" s="1">
        <v>19561.97</v>
      </c>
      <c r="N5446" s="1">
        <v>1935.26</v>
      </c>
      <c r="O5446" s="1">
        <v>1573.21</v>
      </c>
      <c r="P5446" s="1">
        <v>0</v>
      </c>
      <c r="Q5446" s="1">
        <v>51292.3</v>
      </c>
      <c r="R5446" s="1">
        <v>36911.08</v>
      </c>
      <c r="S5446" s="1">
        <v>26200.04</v>
      </c>
      <c r="T5446" s="1">
        <v>62003.34</v>
      </c>
      <c r="U5446" s="1">
        <f>SUM(Report_Summary[Revenue])</f>
        <v>626594850.33999527</v>
      </c>
      <c r="V5446" s="1">
        <f>Report_Summary[[#This Row],[Total Revenue]] / COUNTA(Report_Summary[Membership No])</f>
        <v>62659.485033999525</v>
      </c>
    </row>
    <row r="5447" spans="1:22" x14ac:dyDescent="0.3">
      <c r="A5447" t="s">
        <v>5486</v>
      </c>
      <c r="B5447">
        <v>2020</v>
      </c>
      <c r="C5447" t="s">
        <v>14</v>
      </c>
      <c r="D5447">
        <v>61</v>
      </c>
      <c r="E5447" t="str">
        <f t="shared" si="85"/>
        <v>Old</v>
      </c>
      <c r="F5447" t="s">
        <v>17</v>
      </c>
      <c r="G5447" t="s">
        <v>23</v>
      </c>
      <c r="H5447" t="s">
        <v>26</v>
      </c>
      <c r="I5447">
        <v>38</v>
      </c>
      <c r="J5447">
        <v>1.64</v>
      </c>
      <c r="K5447" t="s">
        <v>33</v>
      </c>
      <c r="L5447" t="s">
        <v>33</v>
      </c>
      <c r="M5447" s="1">
        <v>3459.98</v>
      </c>
      <c r="N5447" s="1">
        <v>1097.57</v>
      </c>
      <c r="O5447" s="1">
        <v>1355.22</v>
      </c>
      <c r="P5447" s="1">
        <v>0</v>
      </c>
      <c r="Q5447" s="1">
        <v>11992.4</v>
      </c>
      <c r="R5447" s="1">
        <v>7812.88</v>
      </c>
      <c r="S5447" s="1">
        <v>1244.01</v>
      </c>
      <c r="T5447" s="1">
        <v>18561.27</v>
      </c>
      <c r="U5447" s="1">
        <f>SUM(Report_Summary[Revenue])</f>
        <v>626594850.33999527</v>
      </c>
      <c r="V5447" s="1">
        <f>Report_Summary[[#This Row],[Total Revenue]] / COUNTA(Report_Summary[Membership No])</f>
        <v>62659.485033999525</v>
      </c>
    </row>
    <row r="5448" spans="1:22" x14ac:dyDescent="0.3">
      <c r="A5448" t="s">
        <v>5487</v>
      </c>
      <c r="B5448">
        <v>2019</v>
      </c>
      <c r="C5448" t="s">
        <v>14</v>
      </c>
      <c r="D5448">
        <v>43</v>
      </c>
      <c r="E5448" t="str">
        <f t="shared" si="85"/>
        <v>Middle Age</v>
      </c>
      <c r="F5448" t="s">
        <v>16</v>
      </c>
      <c r="G5448" t="s">
        <v>25</v>
      </c>
      <c r="H5448" t="s">
        <v>27</v>
      </c>
      <c r="I5448">
        <v>26</v>
      </c>
      <c r="J5448">
        <v>2.85</v>
      </c>
      <c r="K5448" t="s">
        <v>33</v>
      </c>
      <c r="L5448" t="s">
        <v>33</v>
      </c>
      <c r="M5448" s="1">
        <v>9327.52</v>
      </c>
      <c r="N5448" s="1">
        <v>834.43</v>
      </c>
      <c r="O5448" s="1">
        <v>7791.25</v>
      </c>
      <c r="P5448" s="1">
        <v>0</v>
      </c>
      <c r="Q5448" s="1">
        <v>36807.29</v>
      </c>
      <c r="R5448" s="1">
        <v>42826.13</v>
      </c>
      <c r="S5448" s="1">
        <v>8628.7900000000009</v>
      </c>
      <c r="T5448" s="1">
        <v>71004.63</v>
      </c>
      <c r="U5448" s="1">
        <f>SUM(Report_Summary[Revenue])</f>
        <v>626594850.33999527</v>
      </c>
      <c r="V5448" s="1">
        <f>Report_Summary[[#This Row],[Total Revenue]] / COUNTA(Report_Summary[Membership No])</f>
        <v>62659.485033999525</v>
      </c>
    </row>
    <row r="5449" spans="1:22" x14ac:dyDescent="0.3">
      <c r="A5449" t="s">
        <v>5488</v>
      </c>
      <c r="B5449">
        <v>2021</v>
      </c>
      <c r="C5449" t="s">
        <v>14</v>
      </c>
      <c r="D5449">
        <v>28</v>
      </c>
      <c r="E5449" t="str">
        <f t="shared" si="85"/>
        <v>Young</v>
      </c>
      <c r="F5449" t="s">
        <v>17</v>
      </c>
      <c r="G5449" t="s">
        <v>23</v>
      </c>
      <c r="H5449" t="s">
        <v>29</v>
      </c>
      <c r="I5449">
        <v>33</v>
      </c>
      <c r="J5449">
        <v>2.25</v>
      </c>
      <c r="K5449" t="s">
        <v>32</v>
      </c>
      <c r="L5449" t="s">
        <v>33</v>
      </c>
      <c r="M5449" s="1">
        <v>14567.24</v>
      </c>
      <c r="N5449" s="1">
        <v>2912.52</v>
      </c>
      <c r="O5449" s="1">
        <v>3514.9</v>
      </c>
      <c r="P5449" s="1">
        <v>0</v>
      </c>
      <c r="Q5449" s="1">
        <v>17924.75</v>
      </c>
      <c r="R5449" s="1">
        <v>32276.25</v>
      </c>
      <c r="S5449" s="1">
        <v>-12174.49</v>
      </c>
      <c r="T5449" s="1">
        <v>62375.49</v>
      </c>
      <c r="U5449" s="1">
        <f>SUM(Report_Summary[Revenue])</f>
        <v>626594850.33999527</v>
      </c>
      <c r="V5449" s="1">
        <f>Report_Summary[[#This Row],[Total Revenue]] / COUNTA(Report_Summary[Membership No])</f>
        <v>62659.485033999525</v>
      </c>
    </row>
    <row r="5450" spans="1:22" x14ac:dyDescent="0.3">
      <c r="A5450" t="s">
        <v>5489</v>
      </c>
      <c r="B5450">
        <v>2017</v>
      </c>
      <c r="C5450" t="s">
        <v>13</v>
      </c>
      <c r="D5450">
        <v>53</v>
      </c>
      <c r="E5450" t="str">
        <f t="shared" si="85"/>
        <v>Middle Age</v>
      </c>
      <c r="F5450" t="s">
        <v>15</v>
      </c>
      <c r="G5450" t="s">
        <v>25</v>
      </c>
      <c r="H5450" t="s">
        <v>31</v>
      </c>
      <c r="I5450">
        <v>37</v>
      </c>
      <c r="J5450">
        <v>0.83</v>
      </c>
      <c r="K5450" t="s">
        <v>33</v>
      </c>
      <c r="L5450" t="s">
        <v>33</v>
      </c>
      <c r="M5450" s="1">
        <v>3613.87</v>
      </c>
      <c r="N5450" s="1">
        <v>1854.31</v>
      </c>
      <c r="O5450" s="1">
        <v>5611.07</v>
      </c>
      <c r="P5450" s="1">
        <v>0</v>
      </c>
      <c r="Q5450" s="1">
        <v>8523.9699999999993</v>
      </c>
      <c r="R5450" s="1">
        <v>12339.26</v>
      </c>
      <c r="S5450" s="1">
        <v>-25280.97</v>
      </c>
      <c r="T5450" s="1">
        <v>46144.2</v>
      </c>
      <c r="U5450" s="1">
        <f>SUM(Report_Summary[Revenue])</f>
        <v>626594850.33999527</v>
      </c>
      <c r="V5450" s="1">
        <f>Report_Summary[[#This Row],[Total Revenue]] / COUNTA(Report_Summary[Membership No])</f>
        <v>62659.485033999525</v>
      </c>
    </row>
    <row r="5451" spans="1:22" x14ac:dyDescent="0.3">
      <c r="A5451" t="s">
        <v>5490</v>
      </c>
      <c r="B5451">
        <v>2015</v>
      </c>
      <c r="C5451" t="s">
        <v>14</v>
      </c>
      <c r="D5451">
        <v>28</v>
      </c>
      <c r="E5451" t="str">
        <f t="shared" si="85"/>
        <v>Young</v>
      </c>
      <c r="F5451" t="s">
        <v>16</v>
      </c>
      <c r="G5451" t="s">
        <v>25</v>
      </c>
      <c r="H5451" t="s">
        <v>30</v>
      </c>
      <c r="I5451">
        <v>34</v>
      </c>
      <c r="J5451">
        <v>2.25</v>
      </c>
      <c r="K5451" t="s">
        <v>33</v>
      </c>
      <c r="L5451" t="s">
        <v>33</v>
      </c>
      <c r="M5451" s="1">
        <v>18840.080000000002</v>
      </c>
      <c r="N5451" s="1">
        <v>2236.71</v>
      </c>
      <c r="O5451" s="1">
        <v>919.79</v>
      </c>
      <c r="P5451" s="1">
        <v>0</v>
      </c>
      <c r="Q5451" s="1">
        <v>36408.61</v>
      </c>
      <c r="R5451" s="1">
        <v>54969.27</v>
      </c>
      <c r="S5451" s="1">
        <v>-16545.900000000001</v>
      </c>
      <c r="T5451" s="1">
        <v>107923.78</v>
      </c>
      <c r="U5451" s="1">
        <f>SUM(Report_Summary[Revenue])</f>
        <v>626594850.33999527</v>
      </c>
      <c r="V5451" s="1">
        <f>Report_Summary[[#This Row],[Total Revenue]] / COUNTA(Report_Summary[Membership No])</f>
        <v>62659.485033999525</v>
      </c>
    </row>
    <row r="5452" spans="1:22" x14ac:dyDescent="0.3">
      <c r="A5452" t="s">
        <v>5491</v>
      </c>
      <c r="B5452">
        <v>2023</v>
      </c>
      <c r="C5452" t="s">
        <v>14</v>
      </c>
      <c r="D5452">
        <v>32</v>
      </c>
      <c r="E5452" t="str">
        <f t="shared" si="85"/>
        <v>Middle Age</v>
      </c>
      <c r="F5452" t="s">
        <v>15</v>
      </c>
      <c r="G5452" t="s">
        <v>25</v>
      </c>
      <c r="H5452" t="s">
        <v>31</v>
      </c>
      <c r="I5452">
        <v>29</v>
      </c>
      <c r="J5452">
        <v>2.56</v>
      </c>
      <c r="K5452" t="s">
        <v>33</v>
      </c>
      <c r="L5452" t="s">
        <v>33</v>
      </c>
      <c r="M5452" s="1">
        <v>3162.51</v>
      </c>
      <c r="N5452" s="1">
        <v>1616.92</v>
      </c>
      <c r="O5452" s="1">
        <v>189.5</v>
      </c>
      <c r="P5452" s="1">
        <v>0</v>
      </c>
      <c r="Q5452" s="1">
        <v>7391.72</v>
      </c>
      <c r="R5452" s="1">
        <v>13865.07</v>
      </c>
      <c r="S5452" s="1">
        <v>-26651.61</v>
      </c>
      <c r="T5452" s="1">
        <v>47908.4</v>
      </c>
      <c r="U5452" s="1">
        <f>SUM(Report_Summary[Revenue])</f>
        <v>626594850.33999527</v>
      </c>
      <c r="V5452" s="1">
        <f>Report_Summary[[#This Row],[Total Revenue]] / COUNTA(Report_Summary[Membership No])</f>
        <v>62659.485033999525</v>
      </c>
    </row>
    <row r="5453" spans="1:22" x14ac:dyDescent="0.3">
      <c r="A5453" t="s">
        <v>5492</v>
      </c>
      <c r="B5453">
        <v>2017</v>
      </c>
      <c r="C5453" t="s">
        <v>13</v>
      </c>
      <c r="D5453">
        <v>30</v>
      </c>
      <c r="E5453" t="str">
        <f t="shared" si="85"/>
        <v>Young</v>
      </c>
      <c r="F5453" t="s">
        <v>20</v>
      </c>
      <c r="G5453" t="s">
        <v>25</v>
      </c>
      <c r="H5453" t="s">
        <v>26</v>
      </c>
      <c r="I5453">
        <v>32</v>
      </c>
      <c r="J5453">
        <v>2.17</v>
      </c>
      <c r="K5453" t="s">
        <v>33</v>
      </c>
      <c r="L5453" t="s">
        <v>33</v>
      </c>
      <c r="M5453" s="1">
        <v>18536.439999999999</v>
      </c>
      <c r="N5453" s="1">
        <v>869.31</v>
      </c>
      <c r="O5453" s="1">
        <v>5292.15</v>
      </c>
      <c r="P5453" s="1">
        <v>0</v>
      </c>
      <c r="Q5453" s="1">
        <v>28157.91</v>
      </c>
      <c r="R5453" s="1">
        <v>23446.17</v>
      </c>
      <c r="S5453" s="1">
        <v>29533.52</v>
      </c>
      <c r="T5453" s="1">
        <v>22070.560000000001</v>
      </c>
      <c r="U5453" s="1">
        <f>SUM(Report_Summary[Revenue])</f>
        <v>626594850.33999527</v>
      </c>
      <c r="V5453" s="1">
        <f>Report_Summary[[#This Row],[Total Revenue]] / COUNTA(Report_Summary[Membership No])</f>
        <v>62659.485033999525</v>
      </c>
    </row>
    <row r="5454" spans="1:22" x14ac:dyDescent="0.3">
      <c r="A5454" t="s">
        <v>5493</v>
      </c>
      <c r="B5454">
        <v>2017</v>
      </c>
      <c r="C5454" t="s">
        <v>13</v>
      </c>
      <c r="D5454">
        <v>64</v>
      </c>
      <c r="E5454" t="str">
        <f t="shared" si="85"/>
        <v>Old</v>
      </c>
      <c r="F5454" t="s">
        <v>17</v>
      </c>
      <c r="G5454" t="s">
        <v>25</v>
      </c>
      <c r="H5454" t="s">
        <v>31</v>
      </c>
      <c r="I5454">
        <v>28</v>
      </c>
      <c r="J5454">
        <v>1.86</v>
      </c>
      <c r="K5454" t="s">
        <v>33</v>
      </c>
      <c r="L5454" t="s">
        <v>33</v>
      </c>
      <c r="M5454" s="1">
        <v>10449.290000000001</v>
      </c>
      <c r="N5454" s="1">
        <v>4987.1000000000004</v>
      </c>
      <c r="O5454" s="1">
        <v>4122.33</v>
      </c>
      <c r="P5454" s="1">
        <v>0</v>
      </c>
      <c r="Q5454" s="1">
        <v>29222.63</v>
      </c>
      <c r="R5454" s="1">
        <v>27735.33</v>
      </c>
      <c r="S5454" s="1">
        <v>7598.8</v>
      </c>
      <c r="T5454" s="1">
        <v>49359.16</v>
      </c>
      <c r="U5454" s="1">
        <f>SUM(Report_Summary[Revenue])</f>
        <v>626594850.33999527</v>
      </c>
      <c r="V5454" s="1">
        <f>Report_Summary[[#This Row],[Total Revenue]] / COUNTA(Report_Summary[Membership No])</f>
        <v>62659.485033999525</v>
      </c>
    </row>
    <row r="5455" spans="1:22" x14ac:dyDescent="0.3">
      <c r="A5455" t="s">
        <v>5494</v>
      </c>
      <c r="B5455">
        <v>2021</v>
      </c>
      <c r="C5455" t="s">
        <v>13</v>
      </c>
      <c r="D5455">
        <v>42</v>
      </c>
      <c r="E5455" t="str">
        <f t="shared" si="85"/>
        <v>Middle Age</v>
      </c>
      <c r="F5455" t="s">
        <v>16</v>
      </c>
      <c r="G5455" t="s">
        <v>22</v>
      </c>
      <c r="H5455" t="s">
        <v>27</v>
      </c>
      <c r="I5455">
        <v>25</v>
      </c>
      <c r="J5455">
        <v>1.97</v>
      </c>
      <c r="K5455" t="s">
        <v>32</v>
      </c>
      <c r="L5455" t="s">
        <v>33</v>
      </c>
      <c r="M5455" s="1">
        <v>10398.700000000001</v>
      </c>
      <c r="N5455" s="1">
        <v>4020.83</v>
      </c>
      <c r="O5455" s="1">
        <v>4116.4399999999996</v>
      </c>
      <c r="P5455" s="1">
        <v>0</v>
      </c>
      <c r="Q5455" s="1">
        <v>14604.67</v>
      </c>
      <c r="R5455" s="1">
        <v>21165.45</v>
      </c>
      <c r="S5455" s="1">
        <v>-13051.18</v>
      </c>
      <c r="T5455" s="1">
        <v>48821.3</v>
      </c>
      <c r="U5455" s="1">
        <f>SUM(Report_Summary[Revenue])</f>
        <v>626594850.33999527</v>
      </c>
      <c r="V5455" s="1">
        <f>Report_Summary[[#This Row],[Total Revenue]] / COUNTA(Report_Summary[Membership No])</f>
        <v>62659.485033999525</v>
      </c>
    </row>
    <row r="5456" spans="1:22" x14ac:dyDescent="0.3">
      <c r="A5456" t="s">
        <v>5495</v>
      </c>
      <c r="B5456">
        <v>2018</v>
      </c>
      <c r="C5456" t="s">
        <v>14</v>
      </c>
      <c r="D5456">
        <v>52</v>
      </c>
      <c r="E5456" t="str">
        <f t="shared" si="85"/>
        <v>Middle Age</v>
      </c>
      <c r="F5456" t="s">
        <v>21</v>
      </c>
      <c r="G5456" t="s">
        <v>25</v>
      </c>
      <c r="H5456" t="s">
        <v>27</v>
      </c>
      <c r="I5456">
        <v>19</v>
      </c>
      <c r="J5456">
        <v>2.77</v>
      </c>
      <c r="K5456" t="s">
        <v>32</v>
      </c>
      <c r="L5456" t="s">
        <v>33</v>
      </c>
      <c r="M5456" s="1">
        <v>18541.18</v>
      </c>
      <c r="N5456" s="1">
        <v>3096.12</v>
      </c>
      <c r="O5456" s="1">
        <v>2394.6799999999998</v>
      </c>
      <c r="P5456" s="1">
        <v>0</v>
      </c>
      <c r="Q5456" s="1">
        <v>26738.639999999999</v>
      </c>
      <c r="R5456" s="1">
        <v>33451.42</v>
      </c>
      <c r="S5456" s="1">
        <v>27953.919999999998</v>
      </c>
      <c r="T5456" s="1">
        <v>32236.14</v>
      </c>
      <c r="U5456" s="1">
        <f>SUM(Report_Summary[Revenue])</f>
        <v>626594850.33999527</v>
      </c>
      <c r="V5456" s="1">
        <f>Report_Summary[[#This Row],[Total Revenue]] / COUNTA(Report_Summary[Membership No])</f>
        <v>62659.485033999525</v>
      </c>
    </row>
    <row r="5457" spans="1:22" x14ac:dyDescent="0.3">
      <c r="A5457" t="s">
        <v>5496</v>
      </c>
      <c r="B5457">
        <v>2019</v>
      </c>
      <c r="C5457" t="s">
        <v>14</v>
      </c>
      <c r="D5457">
        <v>51</v>
      </c>
      <c r="E5457" t="str">
        <f t="shared" si="85"/>
        <v>Middle Age</v>
      </c>
      <c r="F5457" t="s">
        <v>21</v>
      </c>
      <c r="G5457" t="s">
        <v>25</v>
      </c>
      <c r="H5457" t="s">
        <v>26</v>
      </c>
      <c r="I5457">
        <v>23</v>
      </c>
      <c r="J5457">
        <v>3.8</v>
      </c>
      <c r="K5457" t="s">
        <v>33</v>
      </c>
      <c r="L5457" t="s">
        <v>33</v>
      </c>
      <c r="M5457" s="1">
        <v>703.41</v>
      </c>
      <c r="N5457" s="1">
        <v>4919.22</v>
      </c>
      <c r="O5457" s="1">
        <v>7738.21</v>
      </c>
      <c r="P5457" s="1">
        <v>0</v>
      </c>
      <c r="Q5457" s="1">
        <v>1300.4000000000001</v>
      </c>
      <c r="R5457" s="1">
        <v>2883.36</v>
      </c>
      <c r="S5457" s="1">
        <v>5732.32</v>
      </c>
      <c r="T5457" s="1">
        <v>-1548.56</v>
      </c>
      <c r="U5457" s="1">
        <f>SUM(Report_Summary[Revenue])</f>
        <v>626594850.33999527</v>
      </c>
      <c r="V5457" s="1">
        <f>Report_Summary[[#This Row],[Total Revenue]] / COUNTA(Report_Summary[Membership No])</f>
        <v>62659.485033999525</v>
      </c>
    </row>
    <row r="5458" spans="1:22" x14ac:dyDescent="0.3">
      <c r="A5458" t="s">
        <v>5497</v>
      </c>
      <c r="B5458">
        <v>2024</v>
      </c>
      <c r="C5458" t="s">
        <v>13</v>
      </c>
      <c r="D5458">
        <v>72</v>
      </c>
      <c r="E5458" t="str">
        <f t="shared" si="85"/>
        <v>Old</v>
      </c>
      <c r="F5458" t="s">
        <v>15</v>
      </c>
      <c r="G5458" t="s">
        <v>23</v>
      </c>
      <c r="H5458" t="s">
        <v>29</v>
      </c>
      <c r="I5458">
        <v>34</v>
      </c>
      <c r="J5458">
        <v>2.57</v>
      </c>
      <c r="K5458" t="s">
        <v>32</v>
      </c>
      <c r="L5458" t="s">
        <v>33</v>
      </c>
      <c r="M5458" s="1">
        <v>8276.52</v>
      </c>
      <c r="N5458" s="1">
        <v>3620.95</v>
      </c>
      <c r="O5458" s="1">
        <v>4097.04</v>
      </c>
      <c r="P5458" s="1">
        <v>0</v>
      </c>
      <c r="Q5458" s="1">
        <v>40900.97</v>
      </c>
      <c r="R5458" s="1">
        <v>34560.19</v>
      </c>
      <c r="S5458" s="1">
        <v>-5096.37</v>
      </c>
      <c r="T5458" s="1">
        <v>80557.53</v>
      </c>
      <c r="U5458" s="1">
        <f>SUM(Report_Summary[Revenue])</f>
        <v>626594850.33999527</v>
      </c>
      <c r="V5458" s="1">
        <f>Report_Summary[[#This Row],[Total Revenue]] / COUNTA(Report_Summary[Membership No])</f>
        <v>62659.485033999525</v>
      </c>
    </row>
    <row r="5459" spans="1:22" x14ac:dyDescent="0.3">
      <c r="A5459" t="s">
        <v>5498</v>
      </c>
      <c r="B5459">
        <v>2023</v>
      </c>
      <c r="C5459" t="s">
        <v>14</v>
      </c>
      <c r="D5459">
        <v>31</v>
      </c>
      <c r="E5459" t="str">
        <f t="shared" si="85"/>
        <v>Middle Age</v>
      </c>
      <c r="F5459" t="s">
        <v>16</v>
      </c>
      <c r="G5459" t="s">
        <v>23</v>
      </c>
      <c r="H5459" t="s">
        <v>27</v>
      </c>
      <c r="I5459">
        <v>29</v>
      </c>
      <c r="J5459">
        <v>2.11</v>
      </c>
      <c r="K5459" t="s">
        <v>32</v>
      </c>
      <c r="L5459" t="s">
        <v>33</v>
      </c>
      <c r="M5459" s="1">
        <v>2835.77</v>
      </c>
      <c r="N5459" s="1">
        <v>1015.52</v>
      </c>
      <c r="O5459" s="1">
        <v>5603.24</v>
      </c>
      <c r="P5459" s="1">
        <v>0</v>
      </c>
      <c r="Q5459" s="1">
        <v>9456.67</v>
      </c>
      <c r="R5459" s="1">
        <v>7208.94</v>
      </c>
      <c r="S5459" s="1">
        <v>12940.2</v>
      </c>
      <c r="T5459" s="1">
        <v>3725.41</v>
      </c>
      <c r="U5459" s="1">
        <f>SUM(Report_Summary[Revenue])</f>
        <v>626594850.33999527</v>
      </c>
      <c r="V5459" s="1">
        <f>Report_Summary[[#This Row],[Total Revenue]] / COUNTA(Report_Summary[Membership No])</f>
        <v>62659.485033999525</v>
      </c>
    </row>
    <row r="5460" spans="1:22" x14ac:dyDescent="0.3">
      <c r="A5460" t="s">
        <v>5499</v>
      </c>
      <c r="B5460">
        <v>2024</v>
      </c>
      <c r="C5460" t="s">
        <v>13</v>
      </c>
      <c r="D5460">
        <v>47</v>
      </c>
      <c r="E5460" t="str">
        <f t="shared" si="85"/>
        <v>Middle Age</v>
      </c>
      <c r="F5460" t="s">
        <v>20</v>
      </c>
      <c r="G5460" t="s">
        <v>25</v>
      </c>
      <c r="H5460" t="s">
        <v>30</v>
      </c>
      <c r="I5460">
        <v>32</v>
      </c>
      <c r="J5460">
        <v>1.93</v>
      </c>
      <c r="K5460" t="s">
        <v>33</v>
      </c>
      <c r="L5460" t="s">
        <v>33</v>
      </c>
      <c r="M5460" s="1">
        <v>15707.69</v>
      </c>
      <c r="N5460" s="1">
        <v>1467.83</v>
      </c>
      <c r="O5460" s="1">
        <v>6983.82</v>
      </c>
      <c r="P5460" s="1">
        <v>0</v>
      </c>
      <c r="Q5460" s="1">
        <v>32713.95</v>
      </c>
      <c r="R5460" s="1">
        <v>42157.9</v>
      </c>
      <c r="S5460" s="1">
        <v>3810.77</v>
      </c>
      <c r="T5460" s="1">
        <v>71061.08</v>
      </c>
      <c r="U5460" s="1">
        <f>SUM(Report_Summary[Revenue])</f>
        <v>626594850.33999527</v>
      </c>
      <c r="V5460" s="1">
        <f>Report_Summary[[#This Row],[Total Revenue]] / COUNTA(Report_Summary[Membership No])</f>
        <v>62659.485033999525</v>
      </c>
    </row>
    <row r="5461" spans="1:22" x14ac:dyDescent="0.3">
      <c r="A5461" t="s">
        <v>5500</v>
      </c>
      <c r="B5461">
        <v>2015</v>
      </c>
      <c r="C5461" t="s">
        <v>13</v>
      </c>
      <c r="D5461">
        <v>39</v>
      </c>
      <c r="E5461" t="str">
        <f t="shared" si="85"/>
        <v>Middle Age</v>
      </c>
      <c r="F5461" t="s">
        <v>18</v>
      </c>
      <c r="G5461" t="s">
        <v>23</v>
      </c>
      <c r="H5461" t="s">
        <v>29</v>
      </c>
      <c r="I5461">
        <v>26</v>
      </c>
      <c r="J5461">
        <v>2.5099999999999998</v>
      </c>
      <c r="K5461" t="s">
        <v>32</v>
      </c>
      <c r="L5461" t="s">
        <v>33</v>
      </c>
      <c r="M5461" s="1">
        <v>4215.54</v>
      </c>
      <c r="N5461" s="1">
        <v>166.28</v>
      </c>
      <c r="O5461" s="1">
        <v>7726.91</v>
      </c>
      <c r="P5461" s="1">
        <v>0</v>
      </c>
      <c r="Q5461" s="1">
        <v>11485.24</v>
      </c>
      <c r="R5461" s="1">
        <v>6009.59</v>
      </c>
      <c r="S5461" s="1">
        <v>-5355.09</v>
      </c>
      <c r="T5461" s="1">
        <v>22849.919999999998</v>
      </c>
      <c r="U5461" s="1">
        <f>SUM(Report_Summary[Revenue])</f>
        <v>626594850.33999527</v>
      </c>
      <c r="V5461" s="1">
        <f>Report_Summary[[#This Row],[Total Revenue]] / COUNTA(Report_Summary[Membership No])</f>
        <v>62659.485033999525</v>
      </c>
    </row>
    <row r="5462" spans="1:22" x14ac:dyDescent="0.3">
      <c r="A5462" t="s">
        <v>5501</v>
      </c>
      <c r="B5462">
        <v>2015</v>
      </c>
      <c r="C5462" t="s">
        <v>13</v>
      </c>
      <c r="D5462">
        <v>63</v>
      </c>
      <c r="E5462" t="str">
        <f t="shared" si="85"/>
        <v>Old</v>
      </c>
      <c r="F5462" t="s">
        <v>17</v>
      </c>
      <c r="G5462" t="s">
        <v>25</v>
      </c>
      <c r="H5462" t="s">
        <v>27</v>
      </c>
      <c r="I5462">
        <v>30</v>
      </c>
      <c r="J5462">
        <v>3.13</v>
      </c>
      <c r="K5462" t="s">
        <v>33</v>
      </c>
      <c r="L5462" t="s">
        <v>33</v>
      </c>
      <c r="M5462" s="1">
        <v>8198.32</v>
      </c>
      <c r="N5462" s="1">
        <v>1937.21</v>
      </c>
      <c r="O5462" s="1">
        <v>254.11</v>
      </c>
      <c r="P5462" s="1">
        <v>0</v>
      </c>
      <c r="Q5462" s="1">
        <v>15141.01</v>
      </c>
      <c r="R5462" s="1">
        <v>28382.53</v>
      </c>
      <c r="S5462" s="1">
        <v>23789.42</v>
      </c>
      <c r="T5462" s="1">
        <v>19734.12</v>
      </c>
      <c r="U5462" s="1">
        <f>SUM(Report_Summary[Revenue])</f>
        <v>626594850.33999527</v>
      </c>
      <c r="V5462" s="1">
        <f>Report_Summary[[#This Row],[Total Revenue]] / COUNTA(Report_Summary[Membership No])</f>
        <v>62659.485033999525</v>
      </c>
    </row>
    <row r="5463" spans="1:22" x14ac:dyDescent="0.3">
      <c r="A5463" t="s">
        <v>5502</v>
      </c>
      <c r="B5463">
        <v>2018</v>
      </c>
      <c r="C5463" t="s">
        <v>13</v>
      </c>
      <c r="D5463">
        <v>36</v>
      </c>
      <c r="E5463" t="str">
        <f t="shared" si="85"/>
        <v>Middle Age</v>
      </c>
      <c r="F5463" t="s">
        <v>17</v>
      </c>
      <c r="G5463" t="s">
        <v>23</v>
      </c>
      <c r="H5463" t="s">
        <v>29</v>
      </c>
      <c r="I5463">
        <v>36</v>
      </c>
      <c r="J5463">
        <v>2.13</v>
      </c>
      <c r="K5463" t="s">
        <v>32</v>
      </c>
      <c r="L5463" t="s">
        <v>33</v>
      </c>
      <c r="M5463" s="1">
        <v>1162.77</v>
      </c>
      <c r="N5463" s="1">
        <v>4535.29</v>
      </c>
      <c r="O5463" s="1">
        <v>1234.1400000000001</v>
      </c>
      <c r="P5463" s="1">
        <v>0</v>
      </c>
      <c r="Q5463" s="1">
        <v>5801.34</v>
      </c>
      <c r="R5463" s="1">
        <v>5703.76</v>
      </c>
      <c r="S5463" s="1">
        <v>-28947.96</v>
      </c>
      <c r="T5463" s="1">
        <v>40453.06</v>
      </c>
      <c r="U5463" s="1">
        <f>SUM(Report_Summary[Revenue])</f>
        <v>626594850.33999527</v>
      </c>
      <c r="V5463" s="1">
        <f>Report_Summary[[#This Row],[Total Revenue]] / COUNTA(Report_Summary[Membership No])</f>
        <v>62659.485033999525</v>
      </c>
    </row>
    <row r="5464" spans="1:22" x14ac:dyDescent="0.3">
      <c r="A5464" t="s">
        <v>5503</v>
      </c>
      <c r="B5464">
        <v>2015</v>
      </c>
      <c r="C5464" t="s">
        <v>13</v>
      </c>
      <c r="D5464">
        <v>22</v>
      </c>
      <c r="E5464" t="str">
        <f t="shared" si="85"/>
        <v>Young</v>
      </c>
      <c r="F5464" t="s">
        <v>19</v>
      </c>
      <c r="G5464" t="s">
        <v>22</v>
      </c>
      <c r="H5464" t="s">
        <v>28</v>
      </c>
      <c r="I5464">
        <v>31</v>
      </c>
      <c r="J5464">
        <v>2.93</v>
      </c>
      <c r="K5464" t="s">
        <v>33</v>
      </c>
      <c r="L5464" t="s">
        <v>33</v>
      </c>
      <c r="M5464" s="1">
        <v>7659.68</v>
      </c>
      <c r="N5464" s="1">
        <v>1429.89</v>
      </c>
      <c r="O5464" s="1">
        <v>3736.6</v>
      </c>
      <c r="P5464" s="1">
        <v>0</v>
      </c>
      <c r="Q5464" s="1">
        <v>33055.25</v>
      </c>
      <c r="R5464" s="1">
        <v>14609.14</v>
      </c>
      <c r="S5464" s="1">
        <v>26860.2</v>
      </c>
      <c r="T5464" s="1">
        <v>20804.189999999999</v>
      </c>
      <c r="U5464" s="1">
        <f>SUM(Report_Summary[Revenue])</f>
        <v>626594850.33999527</v>
      </c>
      <c r="V5464" s="1">
        <f>Report_Summary[[#This Row],[Total Revenue]] / COUNTA(Report_Summary[Membership No])</f>
        <v>62659.485033999525</v>
      </c>
    </row>
    <row r="5465" spans="1:22" x14ac:dyDescent="0.3">
      <c r="A5465" t="s">
        <v>5504</v>
      </c>
      <c r="B5465">
        <v>2024</v>
      </c>
      <c r="C5465" t="s">
        <v>14</v>
      </c>
      <c r="D5465">
        <v>48</v>
      </c>
      <c r="E5465" t="str">
        <f t="shared" si="85"/>
        <v>Middle Age</v>
      </c>
      <c r="F5465" t="s">
        <v>15</v>
      </c>
      <c r="G5465" t="s">
        <v>23</v>
      </c>
      <c r="H5465" t="s">
        <v>30</v>
      </c>
      <c r="I5465">
        <v>30</v>
      </c>
      <c r="J5465">
        <v>1.97</v>
      </c>
      <c r="K5465" t="s">
        <v>33</v>
      </c>
      <c r="L5465" t="s">
        <v>33</v>
      </c>
      <c r="M5465" s="1">
        <v>3989.73</v>
      </c>
      <c r="N5465" s="1">
        <v>4418.22</v>
      </c>
      <c r="O5465" s="1">
        <v>2370.6799999999998</v>
      </c>
      <c r="P5465" s="1">
        <v>0</v>
      </c>
      <c r="Q5465" s="1">
        <v>11066.16</v>
      </c>
      <c r="R5465" s="1">
        <v>19684.25</v>
      </c>
      <c r="S5465" s="1">
        <v>23839.51</v>
      </c>
      <c r="T5465" s="1">
        <v>6910.9</v>
      </c>
      <c r="U5465" s="1">
        <f>SUM(Report_Summary[Revenue])</f>
        <v>626594850.33999527</v>
      </c>
      <c r="V5465" s="1">
        <f>Report_Summary[[#This Row],[Total Revenue]] / COUNTA(Report_Summary[Membership No])</f>
        <v>62659.485033999525</v>
      </c>
    </row>
    <row r="5466" spans="1:22" x14ac:dyDescent="0.3">
      <c r="A5466" t="s">
        <v>5505</v>
      </c>
      <c r="B5466">
        <v>2020</v>
      </c>
      <c r="C5466" t="s">
        <v>14</v>
      </c>
      <c r="D5466">
        <v>39</v>
      </c>
      <c r="E5466" t="str">
        <f t="shared" si="85"/>
        <v>Middle Age</v>
      </c>
      <c r="F5466" t="s">
        <v>15</v>
      </c>
      <c r="G5466" t="s">
        <v>22</v>
      </c>
      <c r="H5466" t="s">
        <v>31</v>
      </c>
      <c r="I5466">
        <v>31</v>
      </c>
      <c r="J5466">
        <v>2.04</v>
      </c>
      <c r="K5466" t="s">
        <v>33</v>
      </c>
      <c r="L5466" t="s">
        <v>33</v>
      </c>
      <c r="M5466" s="1">
        <v>19496.03</v>
      </c>
      <c r="N5466" s="1">
        <v>3514.34</v>
      </c>
      <c r="O5466" s="1">
        <v>7357.57</v>
      </c>
      <c r="P5466" s="1">
        <v>0</v>
      </c>
      <c r="Q5466" s="1">
        <v>55352.09</v>
      </c>
      <c r="R5466" s="1">
        <v>85312.13</v>
      </c>
      <c r="S5466" s="1">
        <v>-11584.89</v>
      </c>
      <c r="T5466" s="1">
        <v>152249.10999999999</v>
      </c>
      <c r="U5466" s="1">
        <f>SUM(Report_Summary[Revenue])</f>
        <v>626594850.33999527</v>
      </c>
      <c r="V5466" s="1">
        <f>Report_Summary[[#This Row],[Total Revenue]] / COUNTA(Report_Summary[Membership No])</f>
        <v>62659.485033999525</v>
      </c>
    </row>
    <row r="5467" spans="1:22" x14ac:dyDescent="0.3">
      <c r="A5467" t="s">
        <v>5506</v>
      </c>
      <c r="B5467">
        <v>2019</v>
      </c>
      <c r="C5467" t="s">
        <v>13</v>
      </c>
      <c r="D5467">
        <v>30</v>
      </c>
      <c r="E5467" t="str">
        <f t="shared" si="85"/>
        <v>Young</v>
      </c>
      <c r="F5467" t="s">
        <v>21</v>
      </c>
      <c r="G5467" t="s">
        <v>22</v>
      </c>
      <c r="H5467" t="s">
        <v>27</v>
      </c>
      <c r="I5467">
        <v>28</v>
      </c>
      <c r="J5467">
        <v>3.51</v>
      </c>
      <c r="K5467" t="s">
        <v>32</v>
      </c>
      <c r="L5467" t="s">
        <v>33</v>
      </c>
      <c r="M5467" s="1">
        <v>7086.29</v>
      </c>
      <c r="N5467" s="1">
        <v>1928.15</v>
      </c>
      <c r="O5467" s="1">
        <v>4797.71</v>
      </c>
      <c r="P5467" s="1">
        <v>0</v>
      </c>
      <c r="Q5467" s="1">
        <v>29671.48</v>
      </c>
      <c r="R5467" s="1">
        <v>11330.09</v>
      </c>
      <c r="S5467" s="1">
        <v>5838.97</v>
      </c>
      <c r="T5467" s="1">
        <v>35162.6</v>
      </c>
      <c r="U5467" s="1">
        <f>SUM(Report_Summary[Revenue])</f>
        <v>626594850.33999527</v>
      </c>
      <c r="V5467" s="1">
        <f>Report_Summary[[#This Row],[Total Revenue]] / COUNTA(Report_Summary[Membership No])</f>
        <v>62659.485033999525</v>
      </c>
    </row>
    <row r="5468" spans="1:22" x14ac:dyDescent="0.3">
      <c r="A5468" t="s">
        <v>5507</v>
      </c>
      <c r="B5468">
        <v>2022</v>
      </c>
      <c r="C5468" t="s">
        <v>14</v>
      </c>
      <c r="D5468">
        <v>62</v>
      </c>
      <c r="E5468" t="str">
        <f t="shared" si="85"/>
        <v>Old</v>
      </c>
      <c r="F5468" t="s">
        <v>15</v>
      </c>
      <c r="G5468" t="s">
        <v>25</v>
      </c>
      <c r="H5468" t="s">
        <v>27</v>
      </c>
      <c r="I5468">
        <v>27</v>
      </c>
      <c r="J5468">
        <v>2.63</v>
      </c>
      <c r="K5468" t="s">
        <v>32</v>
      </c>
      <c r="L5468" t="s">
        <v>33</v>
      </c>
      <c r="M5468" s="1">
        <v>1370.83</v>
      </c>
      <c r="N5468" s="1">
        <v>3167.87</v>
      </c>
      <c r="O5468" s="1">
        <v>5607.32</v>
      </c>
      <c r="P5468" s="1">
        <v>0</v>
      </c>
      <c r="Q5468" s="1">
        <v>2307.88</v>
      </c>
      <c r="R5468" s="1">
        <v>1694.77</v>
      </c>
      <c r="S5468" s="1">
        <v>-6795.74</v>
      </c>
      <c r="T5468" s="1">
        <v>10798.39</v>
      </c>
      <c r="U5468" s="1">
        <f>SUM(Report_Summary[Revenue])</f>
        <v>626594850.33999527</v>
      </c>
      <c r="V5468" s="1">
        <f>Report_Summary[[#This Row],[Total Revenue]] / COUNTA(Report_Summary[Membership No])</f>
        <v>62659.485033999525</v>
      </c>
    </row>
    <row r="5469" spans="1:22" x14ac:dyDescent="0.3">
      <c r="A5469" t="s">
        <v>5508</v>
      </c>
      <c r="B5469">
        <v>2024</v>
      </c>
      <c r="C5469" t="s">
        <v>13</v>
      </c>
      <c r="D5469">
        <v>63</v>
      </c>
      <c r="E5469" t="str">
        <f t="shared" si="85"/>
        <v>Old</v>
      </c>
      <c r="F5469" t="s">
        <v>16</v>
      </c>
      <c r="G5469" t="s">
        <v>25</v>
      </c>
      <c r="H5469" t="s">
        <v>26</v>
      </c>
      <c r="I5469">
        <v>32</v>
      </c>
      <c r="J5469">
        <v>2.4300000000000002</v>
      </c>
      <c r="K5469" t="s">
        <v>32</v>
      </c>
      <c r="L5469" t="s">
        <v>33</v>
      </c>
      <c r="M5469" s="1">
        <v>3486.13</v>
      </c>
      <c r="N5469" s="1">
        <v>4480.3100000000004</v>
      </c>
      <c r="O5469" s="1">
        <v>7107.07</v>
      </c>
      <c r="P5469" s="1">
        <v>0</v>
      </c>
      <c r="Q5469" s="1">
        <v>9967.99</v>
      </c>
      <c r="R5469" s="1">
        <v>17383.66</v>
      </c>
      <c r="S5469" s="1">
        <v>-28665.7</v>
      </c>
      <c r="T5469" s="1">
        <v>56017.35</v>
      </c>
      <c r="U5469" s="1">
        <f>SUM(Report_Summary[Revenue])</f>
        <v>626594850.33999527</v>
      </c>
      <c r="V5469" s="1">
        <f>Report_Summary[[#This Row],[Total Revenue]] / COUNTA(Report_Summary[Membership No])</f>
        <v>62659.485033999525</v>
      </c>
    </row>
    <row r="5470" spans="1:22" x14ac:dyDescent="0.3">
      <c r="A5470" t="s">
        <v>5509</v>
      </c>
      <c r="B5470">
        <v>2019</v>
      </c>
      <c r="C5470" t="s">
        <v>14</v>
      </c>
      <c r="D5470">
        <v>33</v>
      </c>
      <c r="E5470" t="str">
        <f t="shared" si="85"/>
        <v>Middle Age</v>
      </c>
      <c r="F5470" t="s">
        <v>17</v>
      </c>
      <c r="G5470" t="s">
        <v>25</v>
      </c>
      <c r="H5470" t="s">
        <v>26</v>
      </c>
      <c r="I5470">
        <v>27</v>
      </c>
      <c r="J5470">
        <v>1.9</v>
      </c>
      <c r="K5470" t="s">
        <v>33</v>
      </c>
      <c r="L5470" t="s">
        <v>33</v>
      </c>
      <c r="M5470" s="1">
        <v>775.39</v>
      </c>
      <c r="N5470" s="1">
        <v>106.55</v>
      </c>
      <c r="O5470" s="1">
        <v>3893.11</v>
      </c>
      <c r="P5470" s="1">
        <v>0</v>
      </c>
      <c r="Q5470" s="1">
        <v>1933.27</v>
      </c>
      <c r="R5470" s="1">
        <v>3449.19</v>
      </c>
      <c r="S5470" s="1">
        <v>-11081.42</v>
      </c>
      <c r="T5470" s="1">
        <v>16463.88</v>
      </c>
      <c r="U5470" s="1">
        <f>SUM(Report_Summary[Revenue])</f>
        <v>626594850.33999527</v>
      </c>
      <c r="V5470" s="1">
        <f>Report_Summary[[#This Row],[Total Revenue]] / COUNTA(Report_Summary[Membership No])</f>
        <v>62659.485033999525</v>
      </c>
    </row>
    <row r="5471" spans="1:22" x14ac:dyDescent="0.3">
      <c r="A5471" t="s">
        <v>5510</v>
      </c>
      <c r="B5471">
        <v>2019</v>
      </c>
      <c r="C5471" t="s">
        <v>13</v>
      </c>
      <c r="D5471">
        <v>69</v>
      </c>
      <c r="E5471" t="str">
        <f t="shared" si="85"/>
        <v>Old</v>
      </c>
      <c r="F5471" t="s">
        <v>21</v>
      </c>
      <c r="G5471" t="s">
        <v>25</v>
      </c>
      <c r="H5471" t="s">
        <v>29</v>
      </c>
      <c r="I5471">
        <v>20</v>
      </c>
      <c r="J5471">
        <v>2.39</v>
      </c>
      <c r="K5471" t="s">
        <v>33</v>
      </c>
      <c r="L5471" t="s">
        <v>33</v>
      </c>
      <c r="M5471" s="1">
        <v>11739</v>
      </c>
      <c r="N5471" s="1">
        <v>922.37</v>
      </c>
      <c r="O5471" s="1">
        <v>5895.64</v>
      </c>
      <c r="P5471" s="1">
        <v>0</v>
      </c>
      <c r="Q5471" s="1">
        <v>51609.18</v>
      </c>
      <c r="R5471" s="1">
        <v>47318.68</v>
      </c>
      <c r="S5471" s="1">
        <v>-5659.74</v>
      </c>
      <c r="T5471" s="1">
        <v>104587.6</v>
      </c>
      <c r="U5471" s="1">
        <f>SUM(Report_Summary[Revenue])</f>
        <v>626594850.33999527</v>
      </c>
      <c r="V5471" s="1">
        <f>Report_Summary[[#This Row],[Total Revenue]] / COUNTA(Report_Summary[Membership No])</f>
        <v>62659.485033999525</v>
      </c>
    </row>
    <row r="5472" spans="1:22" x14ac:dyDescent="0.3">
      <c r="A5472" t="s">
        <v>5511</v>
      </c>
      <c r="B5472">
        <v>2023</v>
      </c>
      <c r="C5472" t="s">
        <v>14</v>
      </c>
      <c r="D5472">
        <v>26</v>
      </c>
      <c r="E5472" t="str">
        <f t="shared" si="85"/>
        <v>Young</v>
      </c>
      <c r="F5472" t="s">
        <v>16</v>
      </c>
      <c r="G5472" t="s">
        <v>24</v>
      </c>
      <c r="H5472" t="s">
        <v>26</v>
      </c>
      <c r="I5472">
        <v>31</v>
      </c>
      <c r="J5472">
        <v>3.06</v>
      </c>
      <c r="K5472" t="s">
        <v>32</v>
      </c>
      <c r="L5472" t="s">
        <v>33</v>
      </c>
      <c r="M5472" s="1">
        <v>9071.4</v>
      </c>
      <c r="N5472" s="1">
        <v>3918.06</v>
      </c>
      <c r="O5472" s="1">
        <v>6407.12</v>
      </c>
      <c r="P5472" s="1">
        <v>0</v>
      </c>
      <c r="Q5472" s="1">
        <v>34607.160000000003</v>
      </c>
      <c r="R5472" s="1">
        <v>13132.65</v>
      </c>
      <c r="S5472" s="1">
        <v>-9001.89</v>
      </c>
      <c r="T5472" s="1">
        <v>56741.7</v>
      </c>
      <c r="U5472" s="1">
        <f>SUM(Report_Summary[Revenue])</f>
        <v>626594850.33999527</v>
      </c>
      <c r="V5472" s="1">
        <f>Report_Summary[[#This Row],[Total Revenue]] / COUNTA(Report_Summary[Membership No])</f>
        <v>62659.485033999525</v>
      </c>
    </row>
    <row r="5473" spans="1:22" x14ac:dyDescent="0.3">
      <c r="A5473" t="s">
        <v>5512</v>
      </c>
      <c r="B5473">
        <v>2020</v>
      </c>
      <c r="C5473" t="s">
        <v>13</v>
      </c>
      <c r="D5473">
        <v>74</v>
      </c>
      <c r="E5473" t="str">
        <f t="shared" si="85"/>
        <v>Old</v>
      </c>
      <c r="F5473" t="s">
        <v>17</v>
      </c>
      <c r="G5473" t="s">
        <v>25</v>
      </c>
      <c r="H5473" t="s">
        <v>27</v>
      </c>
      <c r="I5473">
        <v>38</v>
      </c>
      <c r="J5473">
        <v>2.82</v>
      </c>
      <c r="K5473" t="s">
        <v>32</v>
      </c>
      <c r="L5473" t="s">
        <v>33</v>
      </c>
      <c r="M5473" s="1">
        <v>9020.4</v>
      </c>
      <c r="N5473" s="1">
        <v>2737.45</v>
      </c>
      <c r="O5473" s="1">
        <v>5964.18</v>
      </c>
      <c r="P5473" s="1">
        <v>0</v>
      </c>
      <c r="Q5473" s="1">
        <v>39304.639999999999</v>
      </c>
      <c r="R5473" s="1">
        <v>22547.19</v>
      </c>
      <c r="S5473" s="1">
        <v>13926.59</v>
      </c>
      <c r="T5473" s="1">
        <v>47925.24</v>
      </c>
      <c r="U5473" s="1">
        <f>SUM(Report_Summary[Revenue])</f>
        <v>626594850.33999527</v>
      </c>
      <c r="V5473" s="1">
        <f>Report_Summary[[#This Row],[Total Revenue]] / COUNTA(Report_Summary[Membership No])</f>
        <v>62659.485033999525</v>
      </c>
    </row>
    <row r="5474" spans="1:22" x14ac:dyDescent="0.3">
      <c r="A5474" t="s">
        <v>5513</v>
      </c>
      <c r="B5474">
        <v>2020</v>
      </c>
      <c r="C5474" t="s">
        <v>14</v>
      </c>
      <c r="D5474">
        <v>56</v>
      </c>
      <c r="E5474" t="str">
        <f t="shared" si="85"/>
        <v>Old</v>
      </c>
      <c r="F5474" t="s">
        <v>16</v>
      </c>
      <c r="G5474" t="s">
        <v>22</v>
      </c>
      <c r="H5474" t="s">
        <v>29</v>
      </c>
      <c r="I5474">
        <v>28</v>
      </c>
      <c r="J5474">
        <v>2.4700000000000002</v>
      </c>
      <c r="K5474" t="s">
        <v>33</v>
      </c>
      <c r="L5474" t="s">
        <v>33</v>
      </c>
      <c r="M5474" s="1">
        <v>4667.49</v>
      </c>
      <c r="N5474" s="1">
        <v>897.06</v>
      </c>
      <c r="O5474" s="1">
        <v>2158.14</v>
      </c>
      <c r="P5474" s="1">
        <v>0</v>
      </c>
      <c r="Q5474" s="1">
        <v>16210.05</v>
      </c>
      <c r="R5474" s="1">
        <v>10468.56</v>
      </c>
      <c r="S5474" s="1">
        <v>-22715.97</v>
      </c>
      <c r="T5474" s="1">
        <v>49394.58</v>
      </c>
      <c r="U5474" s="1">
        <f>SUM(Report_Summary[Revenue])</f>
        <v>626594850.33999527</v>
      </c>
      <c r="V5474" s="1">
        <f>Report_Summary[[#This Row],[Total Revenue]] / COUNTA(Report_Summary[Membership No])</f>
        <v>62659.485033999525</v>
      </c>
    </row>
    <row r="5475" spans="1:22" x14ac:dyDescent="0.3">
      <c r="A5475" t="s">
        <v>5514</v>
      </c>
      <c r="B5475">
        <v>2017</v>
      </c>
      <c r="C5475" t="s">
        <v>13</v>
      </c>
      <c r="D5475">
        <v>62</v>
      </c>
      <c r="E5475" t="str">
        <f t="shared" si="85"/>
        <v>Old</v>
      </c>
      <c r="F5475" t="s">
        <v>17</v>
      </c>
      <c r="G5475" t="s">
        <v>25</v>
      </c>
      <c r="H5475" t="s">
        <v>29</v>
      </c>
      <c r="I5475">
        <v>22</v>
      </c>
      <c r="J5475">
        <v>1.49</v>
      </c>
      <c r="K5475" t="s">
        <v>33</v>
      </c>
      <c r="L5475" t="s">
        <v>33</v>
      </c>
      <c r="M5475" s="1">
        <v>8189.63</v>
      </c>
      <c r="N5475" s="1">
        <v>3639.76</v>
      </c>
      <c r="O5475" s="1">
        <v>7431.58</v>
      </c>
      <c r="P5475" s="1">
        <v>0</v>
      </c>
      <c r="Q5475" s="1">
        <v>37471.910000000003</v>
      </c>
      <c r="R5475" s="1">
        <v>24426.15</v>
      </c>
      <c r="S5475" s="1">
        <v>6302.32</v>
      </c>
      <c r="T5475" s="1">
        <v>55595.74</v>
      </c>
      <c r="U5475" s="1">
        <f>SUM(Report_Summary[Revenue])</f>
        <v>626594850.33999527</v>
      </c>
      <c r="V5475" s="1">
        <f>Report_Summary[[#This Row],[Total Revenue]] / COUNTA(Report_Summary[Membership No])</f>
        <v>62659.485033999525</v>
      </c>
    </row>
    <row r="5476" spans="1:22" x14ac:dyDescent="0.3">
      <c r="A5476" t="s">
        <v>5515</v>
      </c>
      <c r="B5476">
        <v>2016</v>
      </c>
      <c r="C5476" t="s">
        <v>14</v>
      </c>
      <c r="D5476">
        <v>41</v>
      </c>
      <c r="E5476" t="str">
        <f t="shared" si="85"/>
        <v>Middle Age</v>
      </c>
      <c r="F5476" t="s">
        <v>21</v>
      </c>
      <c r="G5476" t="s">
        <v>22</v>
      </c>
      <c r="H5476" t="s">
        <v>28</v>
      </c>
      <c r="I5476">
        <v>26</v>
      </c>
      <c r="J5476">
        <v>2.38</v>
      </c>
      <c r="K5476" t="s">
        <v>32</v>
      </c>
      <c r="L5476" t="s">
        <v>33</v>
      </c>
      <c r="M5476" s="1">
        <v>11147.1</v>
      </c>
      <c r="N5476" s="1">
        <v>525.57000000000005</v>
      </c>
      <c r="O5476" s="1">
        <v>6984.3</v>
      </c>
      <c r="P5476" s="1">
        <v>0</v>
      </c>
      <c r="Q5476" s="1">
        <v>42077.09</v>
      </c>
      <c r="R5476" s="1">
        <v>44793.99</v>
      </c>
      <c r="S5476" s="1">
        <v>-25601.82</v>
      </c>
      <c r="T5476" s="1">
        <v>112472.9</v>
      </c>
      <c r="U5476" s="1">
        <f>SUM(Report_Summary[Revenue])</f>
        <v>626594850.33999527</v>
      </c>
      <c r="V5476" s="1">
        <f>Report_Summary[[#This Row],[Total Revenue]] / COUNTA(Report_Summary[Membership No])</f>
        <v>62659.485033999525</v>
      </c>
    </row>
    <row r="5477" spans="1:22" x14ac:dyDescent="0.3">
      <c r="A5477" t="s">
        <v>5516</v>
      </c>
      <c r="B5477">
        <v>2022</v>
      </c>
      <c r="C5477" t="s">
        <v>13</v>
      </c>
      <c r="D5477">
        <v>68</v>
      </c>
      <c r="E5477" t="str">
        <f t="shared" si="85"/>
        <v>Old</v>
      </c>
      <c r="F5477" t="s">
        <v>16</v>
      </c>
      <c r="G5477" t="s">
        <v>22</v>
      </c>
      <c r="H5477" t="s">
        <v>26</v>
      </c>
      <c r="I5477">
        <v>22</v>
      </c>
      <c r="J5477">
        <v>2.13</v>
      </c>
      <c r="K5477" t="s">
        <v>33</v>
      </c>
      <c r="L5477" t="s">
        <v>33</v>
      </c>
      <c r="M5477" s="1">
        <v>4492.9399999999996</v>
      </c>
      <c r="N5477" s="1">
        <v>522.66</v>
      </c>
      <c r="O5477" s="1">
        <v>819.84</v>
      </c>
      <c r="P5477" s="1">
        <v>0</v>
      </c>
      <c r="Q5477" s="1">
        <v>19611.93</v>
      </c>
      <c r="R5477" s="1">
        <v>20116.82</v>
      </c>
      <c r="S5477" s="1">
        <v>-11580.25</v>
      </c>
      <c r="T5477" s="1">
        <v>51309</v>
      </c>
      <c r="U5477" s="1">
        <f>SUM(Report_Summary[Revenue])</f>
        <v>626594850.33999527</v>
      </c>
      <c r="V5477" s="1">
        <f>Report_Summary[[#This Row],[Total Revenue]] / COUNTA(Report_Summary[Membership No])</f>
        <v>62659.485033999525</v>
      </c>
    </row>
    <row r="5478" spans="1:22" x14ac:dyDescent="0.3">
      <c r="A5478" t="s">
        <v>5517</v>
      </c>
      <c r="B5478">
        <v>2023</v>
      </c>
      <c r="C5478" t="s">
        <v>14</v>
      </c>
      <c r="D5478">
        <v>24</v>
      </c>
      <c r="E5478" t="str">
        <f t="shared" si="85"/>
        <v>Young</v>
      </c>
      <c r="F5478" t="s">
        <v>17</v>
      </c>
      <c r="G5478" t="s">
        <v>25</v>
      </c>
      <c r="H5478" t="s">
        <v>30</v>
      </c>
      <c r="I5478">
        <v>34</v>
      </c>
      <c r="J5478">
        <v>3.05</v>
      </c>
      <c r="K5478" t="s">
        <v>33</v>
      </c>
      <c r="L5478" t="s">
        <v>33</v>
      </c>
      <c r="M5478" s="1">
        <v>7778.15</v>
      </c>
      <c r="N5478" s="1">
        <v>3129.29</v>
      </c>
      <c r="O5478" s="1">
        <v>6535.99</v>
      </c>
      <c r="P5478" s="1">
        <v>0</v>
      </c>
      <c r="Q5478" s="1">
        <v>37097.370000000003</v>
      </c>
      <c r="R5478" s="1">
        <v>9458.7099999999991</v>
      </c>
      <c r="S5478" s="1">
        <v>-11359.79</v>
      </c>
      <c r="T5478" s="1">
        <v>57915.87</v>
      </c>
      <c r="U5478" s="1">
        <f>SUM(Report_Summary[Revenue])</f>
        <v>626594850.33999527</v>
      </c>
      <c r="V5478" s="1">
        <f>Report_Summary[[#This Row],[Total Revenue]] / COUNTA(Report_Summary[Membership No])</f>
        <v>62659.485033999525</v>
      </c>
    </row>
    <row r="5479" spans="1:22" x14ac:dyDescent="0.3">
      <c r="A5479" t="s">
        <v>5518</v>
      </c>
      <c r="B5479">
        <v>2016</v>
      </c>
      <c r="C5479" t="s">
        <v>14</v>
      </c>
      <c r="D5479">
        <v>79</v>
      </c>
      <c r="E5479" t="str">
        <f t="shared" si="85"/>
        <v>Old</v>
      </c>
      <c r="F5479" t="s">
        <v>17</v>
      </c>
      <c r="G5479" t="s">
        <v>25</v>
      </c>
      <c r="H5479" t="s">
        <v>29</v>
      </c>
      <c r="I5479">
        <v>34</v>
      </c>
      <c r="J5479">
        <v>2.77</v>
      </c>
      <c r="K5479" t="s">
        <v>32</v>
      </c>
      <c r="L5479" t="s">
        <v>33</v>
      </c>
      <c r="M5479" s="1">
        <v>8789.3700000000008</v>
      </c>
      <c r="N5479" s="1">
        <v>3491.85</v>
      </c>
      <c r="O5479" s="1">
        <v>7273.66</v>
      </c>
      <c r="P5479" s="1">
        <v>0</v>
      </c>
      <c r="Q5479" s="1">
        <v>43652.3</v>
      </c>
      <c r="R5479" s="1">
        <v>32372.61</v>
      </c>
      <c r="S5479" s="1">
        <v>-2324.6999999999998</v>
      </c>
      <c r="T5479" s="1">
        <v>78349.61</v>
      </c>
      <c r="U5479" s="1">
        <f>SUM(Report_Summary[Revenue])</f>
        <v>626594850.33999527</v>
      </c>
      <c r="V5479" s="1">
        <f>Report_Summary[[#This Row],[Total Revenue]] / COUNTA(Report_Summary[Membership No])</f>
        <v>62659.485033999525</v>
      </c>
    </row>
    <row r="5480" spans="1:22" x14ac:dyDescent="0.3">
      <c r="A5480" t="s">
        <v>5519</v>
      </c>
      <c r="B5480">
        <v>2016</v>
      </c>
      <c r="C5480" t="s">
        <v>13</v>
      </c>
      <c r="D5480">
        <v>66</v>
      </c>
      <c r="E5480" t="str">
        <f t="shared" si="85"/>
        <v>Old</v>
      </c>
      <c r="F5480" t="s">
        <v>20</v>
      </c>
      <c r="G5480" t="s">
        <v>23</v>
      </c>
      <c r="H5480" t="s">
        <v>28</v>
      </c>
      <c r="I5480">
        <v>33</v>
      </c>
      <c r="J5480">
        <v>2.72</v>
      </c>
      <c r="K5480" t="s">
        <v>33</v>
      </c>
      <c r="L5480" t="s">
        <v>33</v>
      </c>
      <c r="M5480" s="1">
        <v>10551.68</v>
      </c>
      <c r="N5480" s="1">
        <v>1735.47</v>
      </c>
      <c r="O5480" s="1">
        <v>5511.15</v>
      </c>
      <c r="P5480" s="1">
        <v>0</v>
      </c>
      <c r="Q5480" s="1">
        <v>23349.31</v>
      </c>
      <c r="R5480" s="1">
        <v>27949.41</v>
      </c>
      <c r="S5480" s="1">
        <v>-25190.91</v>
      </c>
      <c r="T5480" s="1">
        <v>76489.63</v>
      </c>
      <c r="U5480" s="1">
        <f>SUM(Report_Summary[Revenue])</f>
        <v>626594850.33999527</v>
      </c>
      <c r="V5480" s="1">
        <f>Report_Summary[[#This Row],[Total Revenue]] / COUNTA(Report_Summary[Membership No])</f>
        <v>62659.485033999525</v>
      </c>
    </row>
    <row r="5481" spans="1:22" x14ac:dyDescent="0.3">
      <c r="A5481" t="s">
        <v>5520</v>
      </c>
      <c r="B5481">
        <v>2017</v>
      </c>
      <c r="C5481" t="s">
        <v>14</v>
      </c>
      <c r="D5481">
        <v>27</v>
      </c>
      <c r="E5481" t="str">
        <f t="shared" si="85"/>
        <v>Young</v>
      </c>
      <c r="F5481" t="s">
        <v>17</v>
      </c>
      <c r="G5481" t="s">
        <v>25</v>
      </c>
      <c r="H5481" t="s">
        <v>29</v>
      </c>
      <c r="I5481">
        <v>35</v>
      </c>
      <c r="J5481">
        <v>2.88</v>
      </c>
      <c r="K5481" t="s">
        <v>33</v>
      </c>
      <c r="L5481" t="s">
        <v>33</v>
      </c>
      <c r="M5481" s="1">
        <v>8997.81</v>
      </c>
      <c r="N5481" s="1">
        <v>1307.58</v>
      </c>
      <c r="O5481" s="1">
        <v>4623.8999999999996</v>
      </c>
      <c r="P5481" s="1">
        <v>0</v>
      </c>
      <c r="Q5481" s="1">
        <v>21233.279999999999</v>
      </c>
      <c r="R5481" s="1">
        <v>43015.55</v>
      </c>
      <c r="S5481" s="1">
        <v>24179.81</v>
      </c>
      <c r="T5481" s="1">
        <v>40069.019999999997</v>
      </c>
      <c r="U5481" s="1">
        <f>SUM(Report_Summary[Revenue])</f>
        <v>626594850.33999527</v>
      </c>
      <c r="V5481" s="1">
        <f>Report_Summary[[#This Row],[Total Revenue]] / COUNTA(Report_Summary[Membership No])</f>
        <v>62659.485033999525</v>
      </c>
    </row>
    <row r="5482" spans="1:22" x14ac:dyDescent="0.3">
      <c r="A5482" t="s">
        <v>5521</v>
      </c>
      <c r="B5482">
        <v>2017</v>
      </c>
      <c r="C5482" t="s">
        <v>13</v>
      </c>
      <c r="D5482">
        <v>65</v>
      </c>
      <c r="E5482" t="str">
        <f t="shared" si="85"/>
        <v>Old</v>
      </c>
      <c r="F5482" t="s">
        <v>15</v>
      </c>
      <c r="G5482" t="s">
        <v>24</v>
      </c>
      <c r="H5482" t="s">
        <v>26</v>
      </c>
      <c r="I5482">
        <v>26</v>
      </c>
      <c r="J5482">
        <v>2.83</v>
      </c>
      <c r="K5482" t="s">
        <v>33</v>
      </c>
      <c r="L5482" t="s">
        <v>33</v>
      </c>
      <c r="M5482" s="1">
        <v>11531.93</v>
      </c>
      <c r="N5482" s="1">
        <v>2515.5</v>
      </c>
      <c r="O5482" s="1">
        <v>7165.73</v>
      </c>
      <c r="P5482" s="1">
        <v>0</v>
      </c>
      <c r="Q5482" s="1">
        <v>39795.11</v>
      </c>
      <c r="R5482" s="1">
        <v>26398.38</v>
      </c>
      <c r="S5482" s="1">
        <v>-17083.45</v>
      </c>
      <c r="T5482" s="1">
        <v>83276.94</v>
      </c>
      <c r="U5482" s="1">
        <f>SUM(Report_Summary[Revenue])</f>
        <v>626594850.33999527</v>
      </c>
      <c r="V5482" s="1">
        <f>Report_Summary[[#This Row],[Total Revenue]] / COUNTA(Report_Summary[Membership No])</f>
        <v>62659.485033999525</v>
      </c>
    </row>
    <row r="5483" spans="1:22" x14ac:dyDescent="0.3">
      <c r="A5483" t="s">
        <v>5522</v>
      </c>
      <c r="B5483">
        <v>2020</v>
      </c>
      <c r="C5483" t="s">
        <v>14</v>
      </c>
      <c r="D5483">
        <v>31</v>
      </c>
      <c r="E5483" t="str">
        <f t="shared" si="85"/>
        <v>Middle Age</v>
      </c>
      <c r="F5483" t="s">
        <v>18</v>
      </c>
      <c r="G5483" t="s">
        <v>25</v>
      </c>
      <c r="H5483" t="s">
        <v>30</v>
      </c>
      <c r="I5483">
        <v>32</v>
      </c>
      <c r="J5483">
        <v>1.74</v>
      </c>
      <c r="K5483" t="s">
        <v>32</v>
      </c>
      <c r="L5483" t="s">
        <v>33</v>
      </c>
      <c r="M5483" s="1">
        <v>17606.59</v>
      </c>
      <c r="N5483" s="1">
        <v>1801.59</v>
      </c>
      <c r="O5483" s="1">
        <v>963.01</v>
      </c>
      <c r="P5483" s="1">
        <v>0</v>
      </c>
      <c r="Q5483" s="1">
        <v>23344.22</v>
      </c>
      <c r="R5483" s="1">
        <v>25144.05</v>
      </c>
      <c r="S5483" s="1">
        <v>28209.01</v>
      </c>
      <c r="T5483" s="1">
        <v>20279.259999999998</v>
      </c>
      <c r="U5483" s="1">
        <f>SUM(Report_Summary[Revenue])</f>
        <v>626594850.33999527</v>
      </c>
      <c r="V5483" s="1">
        <f>Report_Summary[[#This Row],[Total Revenue]] / COUNTA(Report_Summary[Membership No])</f>
        <v>62659.485033999525</v>
      </c>
    </row>
    <row r="5484" spans="1:22" x14ac:dyDescent="0.3">
      <c r="A5484" t="s">
        <v>5523</v>
      </c>
      <c r="B5484">
        <v>2021</v>
      </c>
      <c r="C5484" t="s">
        <v>13</v>
      </c>
      <c r="D5484">
        <v>54</v>
      </c>
      <c r="E5484" t="str">
        <f t="shared" si="85"/>
        <v>Middle Age</v>
      </c>
      <c r="F5484" t="s">
        <v>15</v>
      </c>
      <c r="G5484" t="s">
        <v>23</v>
      </c>
      <c r="H5484" t="s">
        <v>29</v>
      </c>
      <c r="I5484">
        <v>36</v>
      </c>
      <c r="J5484">
        <v>1.74</v>
      </c>
      <c r="K5484" t="s">
        <v>33</v>
      </c>
      <c r="L5484" t="s">
        <v>33</v>
      </c>
      <c r="M5484" s="1">
        <v>15597.41</v>
      </c>
      <c r="N5484" s="1">
        <v>3681.52</v>
      </c>
      <c r="O5484" s="1">
        <v>5341.52</v>
      </c>
      <c r="P5484" s="1">
        <v>0</v>
      </c>
      <c r="Q5484" s="1">
        <v>44275.18</v>
      </c>
      <c r="R5484" s="1">
        <v>37126.410000000003</v>
      </c>
      <c r="S5484" s="1">
        <v>-28502.05</v>
      </c>
      <c r="T5484" s="1">
        <v>109903.64</v>
      </c>
      <c r="U5484" s="1">
        <f>SUM(Report_Summary[Revenue])</f>
        <v>626594850.33999527</v>
      </c>
      <c r="V5484" s="1">
        <f>Report_Summary[[#This Row],[Total Revenue]] / COUNTA(Report_Summary[Membership No])</f>
        <v>62659.485033999525</v>
      </c>
    </row>
    <row r="5485" spans="1:22" x14ac:dyDescent="0.3">
      <c r="A5485" t="s">
        <v>5524</v>
      </c>
      <c r="B5485">
        <v>2018</v>
      </c>
      <c r="C5485" t="s">
        <v>14</v>
      </c>
      <c r="D5485">
        <v>23</v>
      </c>
      <c r="E5485" t="str">
        <f t="shared" si="85"/>
        <v>Young</v>
      </c>
      <c r="F5485" t="s">
        <v>20</v>
      </c>
      <c r="G5485" t="s">
        <v>25</v>
      </c>
      <c r="H5485" t="s">
        <v>26</v>
      </c>
      <c r="I5485">
        <v>25</v>
      </c>
      <c r="J5485">
        <v>2.78</v>
      </c>
      <c r="K5485" t="s">
        <v>33</v>
      </c>
      <c r="L5485" t="s">
        <v>33</v>
      </c>
      <c r="M5485" s="1">
        <v>11104.53</v>
      </c>
      <c r="N5485" s="1">
        <v>1652.1</v>
      </c>
      <c r="O5485" s="1">
        <v>1840.23</v>
      </c>
      <c r="P5485" s="1">
        <v>0</v>
      </c>
      <c r="Q5485" s="1">
        <v>15590.6</v>
      </c>
      <c r="R5485" s="1">
        <v>37553.599999999999</v>
      </c>
      <c r="S5485" s="1">
        <v>22954.43</v>
      </c>
      <c r="T5485" s="1">
        <v>30189.77</v>
      </c>
      <c r="U5485" s="1">
        <f>SUM(Report_Summary[Revenue])</f>
        <v>626594850.33999527</v>
      </c>
      <c r="V5485" s="1">
        <f>Report_Summary[[#This Row],[Total Revenue]] / COUNTA(Report_Summary[Membership No])</f>
        <v>62659.485033999525</v>
      </c>
    </row>
    <row r="5486" spans="1:22" x14ac:dyDescent="0.3">
      <c r="A5486" t="s">
        <v>5525</v>
      </c>
      <c r="B5486">
        <v>2023</v>
      </c>
      <c r="C5486" t="s">
        <v>14</v>
      </c>
      <c r="D5486">
        <v>73</v>
      </c>
      <c r="E5486" t="str">
        <f t="shared" si="85"/>
        <v>Old</v>
      </c>
      <c r="F5486" t="s">
        <v>15</v>
      </c>
      <c r="G5486" t="s">
        <v>25</v>
      </c>
      <c r="H5486" t="s">
        <v>27</v>
      </c>
      <c r="I5486">
        <v>33</v>
      </c>
      <c r="J5486">
        <v>1.86</v>
      </c>
      <c r="K5486" t="s">
        <v>33</v>
      </c>
      <c r="L5486" t="s">
        <v>33</v>
      </c>
      <c r="M5486" s="1">
        <v>18471.61</v>
      </c>
      <c r="N5486" s="1">
        <v>4661.78</v>
      </c>
      <c r="O5486" s="1">
        <v>5467.95</v>
      </c>
      <c r="P5486" s="1">
        <v>0</v>
      </c>
      <c r="Q5486" s="1">
        <v>52689.78</v>
      </c>
      <c r="R5486" s="1">
        <v>46934.89</v>
      </c>
      <c r="S5486" s="1">
        <v>21578.37</v>
      </c>
      <c r="T5486" s="1">
        <v>78046.3</v>
      </c>
      <c r="U5486" s="1">
        <f>SUM(Report_Summary[Revenue])</f>
        <v>626594850.33999527</v>
      </c>
      <c r="V5486" s="1">
        <f>Report_Summary[[#This Row],[Total Revenue]] / COUNTA(Report_Summary[Membership No])</f>
        <v>62659.485033999525</v>
      </c>
    </row>
    <row r="5487" spans="1:22" x14ac:dyDescent="0.3">
      <c r="A5487" t="s">
        <v>5526</v>
      </c>
      <c r="B5487">
        <v>2019</v>
      </c>
      <c r="C5487" t="s">
        <v>14</v>
      </c>
      <c r="D5487">
        <v>29</v>
      </c>
      <c r="E5487" t="str">
        <f t="shared" si="85"/>
        <v>Young</v>
      </c>
      <c r="F5487" t="s">
        <v>20</v>
      </c>
      <c r="G5487" t="s">
        <v>23</v>
      </c>
      <c r="H5487" t="s">
        <v>28</v>
      </c>
      <c r="I5487">
        <v>33</v>
      </c>
      <c r="J5487">
        <v>1.96</v>
      </c>
      <c r="K5487" t="s">
        <v>33</v>
      </c>
      <c r="L5487" t="s">
        <v>33</v>
      </c>
      <c r="M5487" s="1">
        <v>4722.8900000000003</v>
      </c>
      <c r="N5487" s="1">
        <v>2398.75</v>
      </c>
      <c r="O5487" s="1">
        <v>3225.94</v>
      </c>
      <c r="P5487" s="1">
        <v>0</v>
      </c>
      <c r="Q5487" s="1">
        <v>19519.189999999999</v>
      </c>
      <c r="R5487" s="1">
        <v>12511.13</v>
      </c>
      <c r="S5487" s="1">
        <v>11145.9</v>
      </c>
      <c r="T5487" s="1">
        <v>20884.419999999998</v>
      </c>
      <c r="U5487" s="1">
        <f>SUM(Report_Summary[Revenue])</f>
        <v>626594850.33999527</v>
      </c>
      <c r="V5487" s="1">
        <f>Report_Summary[[#This Row],[Total Revenue]] / COUNTA(Report_Summary[Membership No])</f>
        <v>62659.485033999525</v>
      </c>
    </row>
    <row r="5488" spans="1:22" x14ac:dyDescent="0.3">
      <c r="A5488" t="s">
        <v>5527</v>
      </c>
      <c r="B5488">
        <v>2020</v>
      </c>
      <c r="C5488" t="s">
        <v>13</v>
      </c>
      <c r="D5488">
        <v>36</v>
      </c>
      <c r="E5488" t="str">
        <f t="shared" si="85"/>
        <v>Middle Age</v>
      </c>
      <c r="F5488" t="s">
        <v>18</v>
      </c>
      <c r="G5488" t="s">
        <v>25</v>
      </c>
      <c r="H5488" t="s">
        <v>28</v>
      </c>
      <c r="I5488">
        <v>35</v>
      </c>
      <c r="J5488">
        <v>2.5099999999999998</v>
      </c>
      <c r="K5488" t="s">
        <v>33</v>
      </c>
      <c r="L5488" t="s">
        <v>33</v>
      </c>
      <c r="M5488" s="1">
        <v>19610.740000000002</v>
      </c>
      <c r="N5488" s="1">
        <v>917.02</v>
      </c>
      <c r="O5488" s="1">
        <v>2023.5</v>
      </c>
      <c r="P5488" s="1">
        <v>0</v>
      </c>
      <c r="Q5488" s="1">
        <v>91702.91</v>
      </c>
      <c r="R5488" s="1">
        <v>79172.740000000005</v>
      </c>
      <c r="S5488" s="1">
        <v>6210.22</v>
      </c>
      <c r="T5488" s="1">
        <v>164665.43</v>
      </c>
      <c r="U5488" s="1">
        <f>SUM(Report_Summary[Revenue])</f>
        <v>626594850.33999527</v>
      </c>
      <c r="V5488" s="1">
        <f>Report_Summary[[#This Row],[Total Revenue]] / COUNTA(Report_Summary[Membership No])</f>
        <v>62659.485033999525</v>
      </c>
    </row>
    <row r="5489" spans="1:22" x14ac:dyDescent="0.3">
      <c r="A5489" t="s">
        <v>5528</v>
      </c>
      <c r="B5489">
        <v>2020</v>
      </c>
      <c r="C5489" t="s">
        <v>14</v>
      </c>
      <c r="D5489">
        <v>71</v>
      </c>
      <c r="E5489" t="str">
        <f t="shared" si="85"/>
        <v>Old</v>
      </c>
      <c r="F5489" t="s">
        <v>19</v>
      </c>
      <c r="G5489" t="s">
        <v>24</v>
      </c>
      <c r="H5489" t="s">
        <v>29</v>
      </c>
      <c r="I5489">
        <v>29</v>
      </c>
      <c r="J5489">
        <v>3.13</v>
      </c>
      <c r="K5489" t="s">
        <v>33</v>
      </c>
      <c r="L5489" t="s">
        <v>33</v>
      </c>
      <c r="M5489" s="1">
        <v>10873.24</v>
      </c>
      <c r="N5489" s="1">
        <v>2034.5</v>
      </c>
      <c r="O5489" s="1">
        <v>5852.76</v>
      </c>
      <c r="P5489" s="1">
        <v>0</v>
      </c>
      <c r="Q5489" s="1">
        <v>39315.07</v>
      </c>
      <c r="R5489" s="1">
        <v>23976.32</v>
      </c>
      <c r="S5489" s="1">
        <v>2045.99</v>
      </c>
      <c r="T5489" s="1">
        <v>61245.4</v>
      </c>
      <c r="U5489" s="1">
        <f>SUM(Report_Summary[Revenue])</f>
        <v>626594850.33999527</v>
      </c>
      <c r="V5489" s="1">
        <f>Report_Summary[[#This Row],[Total Revenue]] / COUNTA(Report_Summary[Membership No])</f>
        <v>62659.485033999525</v>
      </c>
    </row>
    <row r="5490" spans="1:22" x14ac:dyDescent="0.3">
      <c r="A5490" t="s">
        <v>5529</v>
      </c>
      <c r="B5490">
        <v>2019</v>
      </c>
      <c r="C5490" t="s">
        <v>14</v>
      </c>
      <c r="D5490">
        <v>35</v>
      </c>
      <c r="E5490" t="str">
        <f t="shared" si="85"/>
        <v>Middle Age</v>
      </c>
      <c r="F5490" t="s">
        <v>18</v>
      </c>
      <c r="G5490" t="s">
        <v>22</v>
      </c>
      <c r="H5490" t="s">
        <v>30</v>
      </c>
      <c r="I5490">
        <v>36</v>
      </c>
      <c r="J5490">
        <v>2.86</v>
      </c>
      <c r="K5490" t="s">
        <v>33</v>
      </c>
      <c r="L5490" t="s">
        <v>33</v>
      </c>
      <c r="M5490" s="1">
        <v>3619.64</v>
      </c>
      <c r="N5490" s="1">
        <v>2422.35</v>
      </c>
      <c r="O5490" s="1">
        <v>3549.68</v>
      </c>
      <c r="P5490" s="1">
        <v>0</v>
      </c>
      <c r="Q5490" s="1">
        <v>8982.99</v>
      </c>
      <c r="R5490" s="1">
        <v>13651.11</v>
      </c>
      <c r="S5490" s="1">
        <v>5305.9</v>
      </c>
      <c r="T5490" s="1">
        <v>17328.2</v>
      </c>
      <c r="U5490" s="1">
        <f>SUM(Report_Summary[Revenue])</f>
        <v>626594850.33999527</v>
      </c>
      <c r="V5490" s="1">
        <f>Report_Summary[[#This Row],[Total Revenue]] / COUNTA(Report_Summary[Membership No])</f>
        <v>62659.485033999525</v>
      </c>
    </row>
    <row r="5491" spans="1:22" x14ac:dyDescent="0.3">
      <c r="A5491" t="s">
        <v>5530</v>
      </c>
      <c r="B5491">
        <v>2023</v>
      </c>
      <c r="C5491" t="s">
        <v>14</v>
      </c>
      <c r="D5491">
        <v>45</v>
      </c>
      <c r="E5491" t="str">
        <f t="shared" si="85"/>
        <v>Middle Age</v>
      </c>
      <c r="F5491" t="s">
        <v>15</v>
      </c>
      <c r="G5491" t="s">
        <v>25</v>
      </c>
      <c r="H5491" t="s">
        <v>26</v>
      </c>
      <c r="I5491">
        <v>31</v>
      </c>
      <c r="J5491">
        <v>1.52</v>
      </c>
      <c r="K5491" t="s">
        <v>32</v>
      </c>
      <c r="L5491" t="s">
        <v>33</v>
      </c>
      <c r="M5491" s="1">
        <v>11463.42</v>
      </c>
      <c r="N5491" s="1">
        <v>1840.53</v>
      </c>
      <c r="O5491" s="1">
        <v>6600.19</v>
      </c>
      <c r="P5491" s="1">
        <v>0</v>
      </c>
      <c r="Q5491" s="1">
        <v>28041.94</v>
      </c>
      <c r="R5491" s="1">
        <v>20490.71</v>
      </c>
      <c r="S5491" s="1">
        <v>-19293.86</v>
      </c>
      <c r="T5491" s="1">
        <v>67826.509999999995</v>
      </c>
      <c r="U5491" s="1">
        <f>SUM(Report_Summary[Revenue])</f>
        <v>626594850.33999527</v>
      </c>
      <c r="V5491" s="1">
        <f>Report_Summary[[#This Row],[Total Revenue]] / COUNTA(Report_Summary[Membership No])</f>
        <v>62659.485033999525</v>
      </c>
    </row>
    <row r="5492" spans="1:22" x14ac:dyDescent="0.3">
      <c r="A5492" t="s">
        <v>5531</v>
      </c>
      <c r="B5492">
        <v>2015</v>
      </c>
      <c r="C5492" t="s">
        <v>14</v>
      </c>
      <c r="D5492">
        <v>44</v>
      </c>
      <c r="E5492" t="str">
        <f t="shared" si="85"/>
        <v>Middle Age</v>
      </c>
      <c r="F5492" t="s">
        <v>18</v>
      </c>
      <c r="G5492" t="s">
        <v>25</v>
      </c>
      <c r="H5492" t="s">
        <v>29</v>
      </c>
      <c r="I5492">
        <v>18</v>
      </c>
      <c r="J5492">
        <v>3.04</v>
      </c>
      <c r="K5492" t="s">
        <v>33</v>
      </c>
      <c r="L5492" t="s">
        <v>33</v>
      </c>
      <c r="M5492" s="1">
        <v>19520.86</v>
      </c>
      <c r="N5492" s="1">
        <v>2599.5100000000002</v>
      </c>
      <c r="O5492" s="1">
        <v>1328.74</v>
      </c>
      <c r="P5492" s="1">
        <v>0</v>
      </c>
      <c r="Q5492" s="1">
        <v>78082.559999999998</v>
      </c>
      <c r="R5492" s="1">
        <v>39489.269999999997</v>
      </c>
      <c r="S5492" s="1">
        <v>26360.9</v>
      </c>
      <c r="T5492" s="1">
        <v>91210.93</v>
      </c>
      <c r="U5492" s="1">
        <f>SUM(Report_Summary[Revenue])</f>
        <v>626594850.33999527</v>
      </c>
      <c r="V5492" s="1">
        <f>Report_Summary[[#This Row],[Total Revenue]] / COUNTA(Report_Summary[Membership No])</f>
        <v>62659.485033999525</v>
      </c>
    </row>
    <row r="5493" spans="1:22" x14ac:dyDescent="0.3">
      <c r="A5493" t="s">
        <v>5532</v>
      </c>
      <c r="B5493">
        <v>2023</v>
      </c>
      <c r="C5493" t="s">
        <v>13</v>
      </c>
      <c r="D5493">
        <v>42</v>
      </c>
      <c r="E5493" t="str">
        <f t="shared" si="85"/>
        <v>Middle Age</v>
      </c>
      <c r="F5493" t="s">
        <v>16</v>
      </c>
      <c r="G5493" t="s">
        <v>25</v>
      </c>
      <c r="H5493" t="s">
        <v>26</v>
      </c>
      <c r="I5493">
        <v>31</v>
      </c>
      <c r="J5493">
        <v>2.88</v>
      </c>
      <c r="K5493" t="s">
        <v>32</v>
      </c>
      <c r="L5493" t="s">
        <v>33</v>
      </c>
      <c r="M5493" s="1">
        <v>13111.78</v>
      </c>
      <c r="N5493" s="1">
        <v>4478</v>
      </c>
      <c r="O5493" s="1">
        <v>5951.82</v>
      </c>
      <c r="P5493" s="1">
        <v>0</v>
      </c>
      <c r="Q5493" s="1">
        <v>51238.95</v>
      </c>
      <c r="R5493" s="1">
        <v>26272.48</v>
      </c>
      <c r="S5493" s="1">
        <v>17464.169999999998</v>
      </c>
      <c r="T5493" s="1">
        <v>60047.26</v>
      </c>
      <c r="U5493" s="1">
        <f>SUM(Report_Summary[Revenue])</f>
        <v>626594850.33999527</v>
      </c>
      <c r="V5493" s="1">
        <f>Report_Summary[[#This Row],[Total Revenue]] / COUNTA(Report_Summary[Membership No])</f>
        <v>62659.485033999525</v>
      </c>
    </row>
    <row r="5494" spans="1:22" x14ac:dyDescent="0.3">
      <c r="A5494" t="s">
        <v>5533</v>
      </c>
      <c r="B5494">
        <v>2016</v>
      </c>
      <c r="C5494" t="s">
        <v>13</v>
      </c>
      <c r="D5494">
        <v>24</v>
      </c>
      <c r="E5494" t="str">
        <f t="shared" si="85"/>
        <v>Young</v>
      </c>
      <c r="F5494" t="s">
        <v>16</v>
      </c>
      <c r="G5494" t="s">
        <v>25</v>
      </c>
      <c r="H5494" t="s">
        <v>28</v>
      </c>
      <c r="I5494">
        <v>23</v>
      </c>
      <c r="J5494">
        <v>2.58</v>
      </c>
      <c r="K5494" t="s">
        <v>32</v>
      </c>
      <c r="L5494" t="s">
        <v>33</v>
      </c>
      <c r="M5494" s="1">
        <v>12358.07</v>
      </c>
      <c r="N5494" s="1">
        <v>2343.27</v>
      </c>
      <c r="O5494" s="1">
        <v>4196.1000000000004</v>
      </c>
      <c r="P5494" s="1">
        <v>0</v>
      </c>
      <c r="Q5494" s="1">
        <v>35173.089999999997</v>
      </c>
      <c r="R5494" s="1">
        <v>56136.53</v>
      </c>
      <c r="S5494" s="1">
        <v>2663.5</v>
      </c>
      <c r="T5494" s="1">
        <v>88646.12</v>
      </c>
      <c r="U5494" s="1">
        <f>SUM(Report_Summary[Revenue])</f>
        <v>626594850.33999527</v>
      </c>
      <c r="V5494" s="1">
        <f>Report_Summary[[#This Row],[Total Revenue]] / COUNTA(Report_Summary[Membership No])</f>
        <v>62659.485033999525</v>
      </c>
    </row>
    <row r="5495" spans="1:22" x14ac:dyDescent="0.3">
      <c r="A5495" t="s">
        <v>5534</v>
      </c>
      <c r="B5495">
        <v>2021</v>
      </c>
      <c r="C5495" t="s">
        <v>14</v>
      </c>
      <c r="D5495">
        <v>47</v>
      </c>
      <c r="E5495" t="str">
        <f t="shared" si="85"/>
        <v>Middle Age</v>
      </c>
      <c r="F5495" t="s">
        <v>18</v>
      </c>
      <c r="G5495" t="s">
        <v>22</v>
      </c>
      <c r="H5495" t="s">
        <v>27</v>
      </c>
      <c r="I5495">
        <v>31</v>
      </c>
      <c r="J5495">
        <v>1.89</v>
      </c>
      <c r="K5495" t="s">
        <v>32</v>
      </c>
      <c r="L5495" t="s">
        <v>33</v>
      </c>
      <c r="M5495" s="1">
        <v>1019.62</v>
      </c>
      <c r="N5495" s="1">
        <v>2169.37</v>
      </c>
      <c r="O5495" s="1">
        <v>1578.58</v>
      </c>
      <c r="P5495" s="1">
        <v>0</v>
      </c>
      <c r="Q5495" s="1">
        <v>4715.18</v>
      </c>
      <c r="R5495" s="1">
        <v>2345.85</v>
      </c>
      <c r="S5495" s="1">
        <v>-21238.6</v>
      </c>
      <c r="T5495" s="1">
        <v>28299.63</v>
      </c>
      <c r="U5495" s="1">
        <f>SUM(Report_Summary[Revenue])</f>
        <v>626594850.33999527</v>
      </c>
      <c r="V5495" s="1">
        <f>Report_Summary[[#This Row],[Total Revenue]] / COUNTA(Report_Summary[Membership No])</f>
        <v>62659.485033999525</v>
      </c>
    </row>
    <row r="5496" spans="1:22" x14ac:dyDescent="0.3">
      <c r="A5496" t="s">
        <v>5535</v>
      </c>
      <c r="B5496">
        <v>2016</v>
      </c>
      <c r="C5496" t="s">
        <v>14</v>
      </c>
      <c r="D5496">
        <v>74</v>
      </c>
      <c r="E5496" t="str">
        <f t="shared" si="85"/>
        <v>Old</v>
      </c>
      <c r="F5496" t="s">
        <v>21</v>
      </c>
      <c r="G5496" t="s">
        <v>25</v>
      </c>
      <c r="H5496" t="s">
        <v>31</v>
      </c>
      <c r="I5496">
        <v>30</v>
      </c>
      <c r="J5496">
        <v>2.0299999999999998</v>
      </c>
      <c r="K5496" t="s">
        <v>33</v>
      </c>
      <c r="L5496" t="s">
        <v>33</v>
      </c>
      <c r="M5496" s="1">
        <v>9599.5300000000007</v>
      </c>
      <c r="N5496" s="1">
        <v>1777.98</v>
      </c>
      <c r="O5496" s="1">
        <v>3263.06</v>
      </c>
      <c r="P5496" s="1">
        <v>0</v>
      </c>
      <c r="Q5496" s="1">
        <v>45280.9</v>
      </c>
      <c r="R5496" s="1">
        <v>46349.62</v>
      </c>
      <c r="S5496" s="1">
        <v>29266.41</v>
      </c>
      <c r="T5496" s="1">
        <v>62364.11</v>
      </c>
      <c r="U5496" s="1">
        <f>SUM(Report_Summary[Revenue])</f>
        <v>626594850.33999527</v>
      </c>
      <c r="V5496" s="1">
        <f>Report_Summary[[#This Row],[Total Revenue]] / COUNTA(Report_Summary[Membership No])</f>
        <v>62659.485033999525</v>
      </c>
    </row>
    <row r="5497" spans="1:22" x14ac:dyDescent="0.3">
      <c r="A5497" t="s">
        <v>5536</v>
      </c>
      <c r="B5497">
        <v>2024</v>
      </c>
      <c r="C5497" t="s">
        <v>14</v>
      </c>
      <c r="D5497">
        <v>41</v>
      </c>
      <c r="E5497" t="str">
        <f t="shared" si="85"/>
        <v>Middle Age</v>
      </c>
      <c r="F5497" t="s">
        <v>18</v>
      </c>
      <c r="G5497" t="s">
        <v>25</v>
      </c>
      <c r="H5497" t="s">
        <v>30</v>
      </c>
      <c r="I5497">
        <v>26</v>
      </c>
      <c r="J5497">
        <v>2.44</v>
      </c>
      <c r="K5497" t="s">
        <v>33</v>
      </c>
      <c r="L5497" t="s">
        <v>33</v>
      </c>
      <c r="M5497" s="1">
        <v>10490.31</v>
      </c>
      <c r="N5497" s="1">
        <v>2777.96</v>
      </c>
      <c r="O5497" s="1">
        <v>3447.43</v>
      </c>
      <c r="P5497" s="1">
        <v>0</v>
      </c>
      <c r="Q5497" s="1">
        <v>22712.799999999999</v>
      </c>
      <c r="R5497" s="1">
        <v>32965.68</v>
      </c>
      <c r="S5497" s="1">
        <v>-10158.35</v>
      </c>
      <c r="T5497" s="1">
        <v>65836.83</v>
      </c>
      <c r="U5497" s="1">
        <f>SUM(Report_Summary[Revenue])</f>
        <v>626594850.33999527</v>
      </c>
      <c r="V5497" s="1">
        <f>Report_Summary[[#This Row],[Total Revenue]] / COUNTA(Report_Summary[Membership No])</f>
        <v>62659.485033999525</v>
      </c>
    </row>
    <row r="5498" spans="1:22" x14ac:dyDescent="0.3">
      <c r="A5498" t="s">
        <v>5537</v>
      </c>
      <c r="B5498">
        <v>2021</v>
      </c>
      <c r="C5498" t="s">
        <v>14</v>
      </c>
      <c r="D5498">
        <v>58</v>
      </c>
      <c r="E5498" t="str">
        <f t="shared" si="85"/>
        <v>Old</v>
      </c>
      <c r="F5498" t="s">
        <v>21</v>
      </c>
      <c r="G5498" t="s">
        <v>25</v>
      </c>
      <c r="H5498" t="s">
        <v>27</v>
      </c>
      <c r="I5498">
        <v>20</v>
      </c>
      <c r="J5498">
        <v>2.29</v>
      </c>
      <c r="K5498" t="s">
        <v>33</v>
      </c>
      <c r="L5498" t="s">
        <v>33</v>
      </c>
      <c r="M5498" s="1">
        <v>2367.33</v>
      </c>
      <c r="N5498" s="1">
        <v>4067.45</v>
      </c>
      <c r="O5498" s="1">
        <v>6043.99</v>
      </c>
      <c r="P5498" s="1">
        <v>0</v>
      </c>
      <c r="Q5498" s="1">
        <v>11638.36</v>
      </c>
      <c r="R5498" s="1">
        <v>7142.36</v>
      </c>
      <c r="S5498" s="1">
        <v>-17542.23</v>
      </c>
      <c r="T5498" s="1">
        <v>36322.949999999997</v>
      </c>
      <c r="U5498" s="1">
        <f>SUM(Report_Summary[Revenue])</f>
        <v>626594850.33999527</v>
      </c>
      <c r="V5498" s="1">
        <f>Report_Summary[[#This Row],[Total Revenue]] / COUNTA(Report_Summary[Membership No])</f>
        <v>62659.485033999525</v>
      </c>
    </row>
    <row r="5499" spans="1:22" x14ac:dyDescent="0.3">
      <c r="A5499" t="s">
        <v>5538</v>
      </c>
      <c r="B5499">
        <v>2022</v>
      </c>
      <c r="C5499" t="s">
        <v>14</v>
      </c>
      <c r="D5499">
        <v>70</v>
      </c>
      <c r="E5499" t="str">
        <f t="shared" si="85"/>
        <v>Old</v>
      </c>
      <c r="F5499" t="s">
        <v>16</v>
      </c>
      <c r="G5499" t="s">
        <v>22</v>
      </c>
      <c r="H5499" t="s">
        <v>29</v>
      </c>
      <c r="I5499">
        <v>29</v>
      </c>
      <c r="J5499">
        <v>1.1200000000000001</v>
      </c>
      <c r="K5499" t="s">
        <v>33</v>
      </c>
      <c r="L5499" t="s">
        <v>33</v>
      </c>
      <c r="M5499" s="1">
        <v>2388.2199999999998</v>
      </c>
      <c r="N5499" s="1">
        <v>4185.8500000000004</v>
      </c>
      <c r="O5499" s="1">
        <v>481.39</v>
      </c>
      <c r="P5499" s="1">
        <v>0</v>
      </c>
      <c r="Q5499" s="1">
        <v>7269.88</v>
      </c>
      <c r="R5499" s="1">
        <v>3130.04</v>
      </c>
      <c r="S5499" s="1">
        <v>24628.17</v>
      </c>
      <c r="T5499" s="1">
        <v>-14228.25</v>
      </c>
      <c r="U5499" s="1">
        <f>SUM(Report_Summary[Revenue])</f>
        <v>626594850.33999527</v>
      </c>
      <c r="V5499" s="1">
        <f>Report_Summary[[#This Row],[Total Revenue]] / COUNTA(Report_Summary[Membership No])</f>
        <v>62659.485033999525</v>
      </c>
    </row>
    <row r="5500" spans="1:22" x14ac:dyDescent="0.3">
      <c r="A5500" t="s">
        <v>5539</v>
      </c>
      <c r="B5500">
        <v>2016</v>
      </c>
      <c r="C5500" t="s">
        <v>14</v>
      </c>
      <c r="D5500">
        <v>59</v>
      </c>
      <c r="E5500" t="str">
        <f t="shared" si="85"/>
        <v>Old</v>
      </c>
      <c r="F5500" t="s">
        <v>16</v>
      </c>
      <c r="G5500" t="s">
        <v>23</v>
      </c>
      <c r="H5500" t="s">
        <v>31</v>
      </c>
      <c r="I5500">
        <v>26</v>
      </c>
      <c r="J5500">
        <v>3.17</v>
      </c>
      <c r="K5500" t="s">
        <v>33</v>
      </c>
      <c r="L5500" t="s">
        <v>33</v>
      </c>
      <c r="M5500" s="1">
        <v>1496.37</v>
      </c>
      <c r="N5500" s="1">
        <v>4260.74</v>
      </c>
      <c r="O5500" s="1">
        <v>3070.67</v>
      </c>
      <c r="P5500" s="1">
        <v>0</v>
      </c>
      <c r="Q5500" s="1">
        <v>5601.45</v>
      </c>
      <c r="R5500" s="1">
        <v>5324.62</v>
      </c>
      <c r="S5500" s="1">
        <v>13692.24</v>
      </c>
      <c r="T5500" s="1">
        <v>-2766.17</v>
      </c>
      <c r="U5500" s="1">
        <f>SUM(Report_Summary[Revenue])</f>
        <v>626594850.33999527</v>
      </c>
      <c r="V5500" s="1">
        <f>Report_Summary[[#This Row],[Total Revenue]] / COUNTA(Report_Summary[Membership No])</f>
        <v>62659.485033999525</v>
      </c>
    </row>
    <row r="5501" spans="1:22" x14ac:dyDescent="0.3">
      <c r="A5501" t="s">
        <v>5540</v>
      </c>
      <c r="B5501">
        <v>2016</v>
      </c>
      <c r="C5501" t="s">
        <v>13</v>
      </c>
      <c r="D5501">
        <v>44</v>
      </c>
      <c r="E5501" t="str">
        <f t="shared" si="85"/>
        <v>Middle Age</v>
      </c>
      <c r="F5501" t="s">
        <v>15</v>
      </c>
      <c r="G5501" t="s">
        <v>25</v>
      </c>
      <c r="H5501" t="s">
        <v>31</v>
      </c>
      <c r="I5501">
        <v>31</v>
      </c>
      <c r="J5501">
        <v>2.0499999999999998</v>
      </c>
      <c r="K5501" t="s">
        <v>33</v>
      </c>
      <c r="L5501" t="s">
        <v>33</v>
      </c>
      <c r="M5501" s="1">
        <v>15157.32</v>
      </c>
      <c r="N5501" s="1">
        <v>4682.33</v>
      </c>
      <c r="O5501" s="1">
        <v>3437.81</v>
      </c>
      <c r="P5501" s="1">
        <v>0</v>
      </c>
      <c r="Q5501" s="1">
        <v>75453.14</v>
      </c>
      <c r="R5501" s="1">
        <v>49740.31</v>
      </c>
      <c r="S5501" s="1">
        <v>18592.919999999998</v>
      </c>
      <c r="T5501" s="1">
        <v>106600.53</v>
      </c>
      <c r="U5501" s="1">
        <f>SUM(Report_Summary[Revenue])</f>
        <v>626594850.33999527</v>
      </c>
      <c r="V5501" s="1">
        <f>Report_Summary[[#This Row],[Total Revenue]] / COUNTA(Report_Summary[Membership No])</f>
        <v>62659.485033999525</v>
      </c>
    </row>
    <row r="5502" spans="1:22" x14ac:dyDescent="0.3">
      <c r="A5502" t="s">
        <v>5541</v>
      </c>
      <c r="B5502">
        <v>2022</v>
      </c>
      <c r="C5502" t="s">
        <v>14</v>
      </c>
      <c r="D5502">
        <v>54</v>
      </c>
      <c r="E5502" t="str">
        <f t="shared" si="85"/>
        <v>Middle Age</v>
      </c>
      <c r="F5502" t="s">
        <v>17</v>
      </c>
      <c r="G5502" t="s">
        <v>24</v>
      </c>
      <c r="H5502" t="s">
        <v>30</v>
      </c>
      <c r="I5502">
        <v>30</v>
      </c>
      <c r="J5502">
        <v>3.39</v>
      </c>
      <c r="K5502" t="s">
        <v>32</v>
      </c>
      <c r="L5502" t="s">
        <v>33</v>
      </c>
      <c r="M5502" s="1">
        <v>13780.56</v>
      </c>
      <c r="N5502" s="1">
        <v>4334.91</v>
      </c>
      <c r="O5502" s="1">
        <v>2319.58</v>
      </c>
      <c r="P5502" s="1">
        <v>0</v>
      </c>
      <c r="Q5502" s="1">
        <v>24399.31</v>
      </c>
      <c r="R5502" s="1">
        <v>45152.15</v>
      </c>
      <c r="S5502" s="1">
        <v>-19407.990000000002</v>
      </c>
      <c r="T5502" s="1">
        <v>88959.45</v>
      </c>
      <c r="U5502" s="1">
        <f>SUM(Report_Summary[Revenue])</f>
        <v>626594850.33999527</v>
      </c>
      <c r="V5502" s="1">
        <f>Report_Summary[[#This Row],[Total Revenue]] / COUNTA(Report_Summary[Membership No])</f>
        <v>62659.485033999525</v>
      </c>
    </row>
    <row r="5503" spans="1:22" x14ac:dyDescent="0.3">
      <c r="A5503" t="s">
        <v>5542</v>
      </c>
      <c r="B5503">
        <v>2017</v>
      </c>
      <c r="C5503" t="s">
        <v>13</v>
      </c>
      <c r="D5503">
        <v>76</v>
      </c>
      <c r="E5503" t="str">
        <f t="shared" si="85"/>
        <v>Old</v>
      </c>
      <c r="F5503" t="s">
        <v>17</v>
      </c>
      <c r="G5503" t="s">
        <v>25</v>
      </c>
      <c r="H5503" t="s">
        <v>30</v>
      </c>
      <c r="I5503">
        <v>38</v>
      </c>
      <c r="J5503">
        <v>2.0299999999999998</v>
      </c>
      <c r="K5503" t="s">
        <v>33</v>
      </c>
      <c r="L5503" t="s">
        <v>33</v>
      </c>
      <c r="M5503" s="1">
        <v>8561.1</v>
      </c>
      <c r="N5503" s="1">
        <v>4275.4399999999996</v>
      </c>
      <c r="O5503" s="1">
        <v>3685.74</v>
      </c>
      <c r="P5503" s="1">
        <v>0</v>
      </c>
      <c r="Q5503" s="1">
        <v>35860.21</v>
      </c>
      <c r="R5503" s="1">
        <v>31142.74</v>
      </c>
      <c r="S5503" s="1">
        <v>-28647.91</v>
      </c>
      <c r="T5503" s="1">
        <v>95650.86</v>
      </c>
      <c r="U5503" s="1">
        <f>SUM(Report_Summary[Revenue])</f>
        <v>626594850.33999527</v>
      </c>
      <c r="V5503" s="1">
        <f>Report_Summary[[#This Row],[Total Revenue]] / COUNTA(Report_Summary[Membership No])</f>
        <v>62659.485033999525</v>
      </c>
    </row>
    <row r="5504" spans="1:22" x14ac:dyDescent="0.3">
      <c r="A5504" t="s">
        <v>5543</v>
      </c>
      <c r="B5504">
        <v>2021</v>
      </c>
      <c r="C5504" t="s">
        <v>14</v>
      </c>
      <c r="D5504">
        <v>63</v>
      </c>
      <c r="E5504" t="str">
        <f t="shared" si="85"/>
        <v>Old</v>
      </c>
      <c r="F5504" t="s">
        <v>17</v>
      </c>
      <c r="G5504" t="s">
        <v>25</v>
      </c>
      <c r="H5504" t="s">
        <v>31</v>
      </c>
      <c r="I5504">
        <v>24</v>
      </c>
      <c r="J5504">
        <v>2.83</v>
      </c>
      <c r="K5504" t="s">
        <v>32</v>
      </c>
      <c r="L5504" t="s">
        <v>33</v>
      </c>
      <c r="M5504" s="1">
        <v>9936.85</v>
      </c>
      <c r="N5504" s="1">
        <v>3797.6</v>
      </c>
      <c r="O5504" s="1">
        <v>6636.13</v>
      </c>
      <c r="P5504" s="1">
        <v>0</v>
      </c>
      <c r="Q5504" s="1">
        <v>12438.16</v>
      </c>
      <c r="R5504" s="1">
        <v>32161.59</v>
      </c>
      <c r="S5504" s="1">
        <v>-15278.7</v>
      </c>
      <c r="T5504" s="1">
        <v>59878.45</v>
      </c>
      <c r="U5504" s="1">
        <f>SUM(Report_Summary[Revenue])</f>
        <v>626594850.33999527</v>
      </c>
      <c r="V5504" s="1">
        <f>Report_Summary[[#This Row],[Total Revenue]] / COUNTA(Report_Summary[Membership No])</f>
        <v>62659.485033999525</v>
      </c>
    </row>
    <row r="5505" spans="1:22" x14ac:dyDescent="0.3">
      <c r="A5505" t="s">
        <v>5544</v>
      </c>
      <c r="B5505">
        <v>2017</v>
      </c>
      <c r="C5505" t="s">
        <v>14</v>
      </c>
      <c r="D5505">
        <v>34</v>
      </c>
      <c r="E5505" t="str">
        <f t="shared" si="85"/>
        <v>Middle Age</v>
      </c>
      <c r="F5505" t="s">
        <v>19</v>
      </c>
      <c r="G5505" t="s">
        <v>22</v>
      </c>
      <c r="H5505" t="s">
        <v>27</v>
      </c>
      <c r="I5505">
        <v>25</v>
      </c>
      <c r="J5505">
        <v>1.03</v>
      </c>
      <c r="K5505" t="s">
        <v>32</v>
      </c>
      <c r="L5505" t="s">
        <v>33</v>
      </c>
      <c r="M5505" s="1">
        <v>9767.91</v>
      </c>
      <c r="N5505" s="1">
        <v>331.6</v>
      </c>
      <c r="O5505" s="1">
        <v>5334.7</v>
      </c>
      <c r="P5505" s="1">
        <v>0</v>
      </c>
      <c r="Q5505" s="1">
        <v>36360.629999999997</v>
      </c>
      <c r="R5505" s="1">
        <v>37452.080000000002</v>
      </c>
      <c r="S5505" s="1">
        <v>7440.08</v>
      </c>
      <c r="T5505" s="1">
        <v>66372.63</v>
      </c>
      <c r="U5505" s="1">
        <f>SUM(Report_Summary[Revenue])</f>
        <v>626594850.33999527</v>
      </c>
      <c r="V5505" s="1">
        <f>Report_Summary[[#This Row],[Total Revenue]] / COUNTA(Report_Summary[Membership No])</f>
        <v>62659.485033999525</v>
      </c>
    </row>
    <row r="5506" spans="1:22" x14ac:dyDescent="0.3">
      <c r="A5506" t="s">
        <v>5545</v>
      </c>
      <c r="B5506">
        <v>2021</v>
      </c>
      <c r="C5506" t="s">
        <v>13</v>
      </c>
      <c r="D5506">
        <v>40</v>
      </c>
      <c r="E5506" t="str">
        <f t="shared" si="85"/>
        <v>Middle Age</v>
      </c>
      <c r="F5506" t="s">
        <v>16</v>
      </c>
      <c r="G5506" t="s">
        <v>25</v>
      </c>
      <c r="H5506" t="s">
        <v>27</v>
      </c>
      <c r="I5506">
        <v>30</v>
      </c>
      <c r="J5506">
        <v>3.75</v>
      </c>
      <c r="K5506" t="s">
        <v>33</v>
      </c>
      <c r="L5506" t="s">
        <v>33</v>
      </c>
      <c r="M5506" s="1">
        <v>18075.21</v>
      </c>
      <c r="N5506" s="1">
        <v>3469.61</v>
      </c>
      <c r="O5506" s="1">
        <v>6054.02</v>
      </c>
      <c r="P5506" s="1">
        <v>0</v>
      </c>
      <c r="Q5506" s="1">
        <v>66943.91</v>
      </c>
      <c r="R5506" s="1">
        <v>69611.850000000006</v>
      </c>
      <c r="S5506" s="1">
        <v>294.83</v>
      </c>
      <c r="T5506" s="1">
        <v>136260.93</v>
      </c>
      <c r="U5506" s="1">
        <f>SUM(Report_Summary[Revenue])</f>
        <v>626594850.33999527</v>
      </c>
      <c r="V5506" s="1">
        <f>Report_Summary[[#This Row],[Total Revenue]] / COUNTA(Report_Summary[Membership No])</f>
        <v>62659.485033999525</v>
      </c>
    </row>
    <row r="5507" spans="1:22" x14ac:dyDescent="0.3">
      <c r="A5507" t="s">
        <v>5546</v>
      </c>
      <c r="B5507">
        <v>2023</v>
      </c>
      <c r="C5507" t="s">
        <v>13</v>
      </c>
      <c r="D5507">
        <v>46</v>
      </c>
      <c r="E5507" t="str">
        <f t="shared" ref="E5507:E5570" si="86">IF(D5507&gt;55,"Old",IF(D5507&gt;=31,"Middle Age",IF(D5507&lt;31,"Young","Invalid")))</f>
        <v>Middle Age</v>
      </c>
      <c r="F5507" t="s">
        <v>21</v>
      </c>
      <c r="G5507" t="s">
        <v>23</v>
      </c>
      <c r="H5507" t="s">
        <v>29</v>
      </c>
      <c r="I5507">
        <v>24</v>
      </c>
      <c r="J5507">
        <v>2.65</v>
      </c>
      <c r="K5507" t="s">
        <v>32</v>
      </c>
      <c r="L5507" t="s">
        <v>33</v>
      </c>
      <c r="M5507" s="1">
        <v>4264.6000000000004</v>
      </c>
      <c r="N5507" s="1">
        <v>1988.27</v>
      </c>
      <c r="O5507" s="1">
        <v>7475.34</v>
      </c>
      <c r="P5507" s="1">
        <v>0</v>
      </c>
      <c r="Q5507" s="1">
        <v>14207.73</v>
      </c>
      <c r="R5507" s="1">
        <v>6402.49</v>
      </c>
      <c r="S5507" s="1">
        <v>23831.34</v>
      </c>
      <c r="T5507" s="1">
        <v>-3221.12</v>
      </c>
      <c r="U5507" s="1">
        <f>SUM(Report_Summary[Revenue])</f>
        <v>626594850.33999527</v>
      </c>
      <c r="V5507" s="1">
        <f>Report_Summary[[#This Row],[Total Revenue]] / COUNTA(Report_Summary[Membership No])</f>
        <v>62659.485033999525</v>
      </c>
    </row>
    <row r="5508" spans="1:22" x14ac:dyDescent="0.3">
      <c r="A5508" t="s">
        <v>5547</v>
      </c>
      <c r="B5508">
        <v>2015</v>
      </c>
      <c r="C5508" t="s">
        <v>14</v>
      </c>
      <c r="D5508">
        <v>64</v>
      </c>
      <c r="E5508" t="str">
        <f t="shared" si="86"/>
        <v>Old</v>
      </c>
      <c r="F5508" t="s">
        <v>18</v>
      </c>
      <c r="G5508" t="s">
        <v>22</v>
      </c>
      <c r="H5508" t="s">
        <v>31</v>
      </c>
      <c r="I5508">
        <v>35</v>
      </c>
      <c r="J5508">
        <v>2.2000000000000002</v>
      </c>
      <c r="K5508" t="s">
        <v>32</v>
      </c>
      <c r="L5508" t="s">
        <v>33</v>
      </c>
      <c r="M5508" s="1">
        <v>6841.4</v>
      </c>
      <c r="N5508" s="1">
        <v>528.32000000000005</v>
      </c>
      <c r="O5508" s="1">
        <v>212.17</v>
      </c>
      <c r="P5508" s="1">
        <v>0</v>
      </c>
      <c r="Q5508" s="1">
        <v>19308.75</v>
      </c>
      <c r="R5508" s="1">
        <v>23306.89</v>
      </c>
      <c r="S5508" s="1">
        <v>2720.45</v>
      </c>
      <c r="T5508" s="1">
        <v>39895.19</v>
      </c>
      <c r="U5508" s="1">
        <f>SUM(Report_Summary[Revenue])</f>
        <v>626594850.33999527</v>
      </c>
      <c r="V5508" s="1">
        <f>Report_Summary[[#This Row],[Total Revenue]] / COUNTA(Report_Summary[Membership No])</f>
        <v>62659.485033999525</v>
      </c>
    </row>
    <row r="5509" spans="1:22" x14ac:dyDescent="0.3">
      <c r="A5509" t="s">
        <v>5548</v>
      </c>
      <c r="B5509">
        <v>2020</v>
      </c>
      <c r="C5509" t="s">
        <v>13</v>
      </c>
      <c r="D5509">
        <v>71</v>
      </c>
      <c r="E5509" t="str">
        <f t="shared" si="86"/>
        <v>Old</v>
      </c>
      <c r="F5509" t="s">
        <v>17</v>
      </c>
      <c r="G5509" t="s">
        <v>25</v>
      </c>
      <c r="H5509" t="s">
        <v>29</v>
      </c>
      <c r="I5509">
        <v>27</v>
      </c>
      <c r="J5509">
        <v>2.83</v>
      </c>
      <c r="K5509" t="s">
        <v>33</v>
      </c>
      <c r="L5509" t="s">
        <v>33</v>
      </c>
      <c r="M5509" s="1">
        <v>17599.28</v>
      </c>
      <c r="N5509" s="1">
        <v>4447.91</v>
      </c>
      <c r="O5509" s="1">
        <v>6060.93</v>
      </c>
      <c r="P5509" s="1">
        <v>0</v>
      </c>
      <c r="Q5509" s="1">
        <v>69870.28</v>
      </c>
      <c r="R5509" s="1">
        <v>66237.61</v>
      </c>
      <c r="S5509" s="1">
        <v>-23483.87</v>
      </c>
      <c r="T5509" s="1">
        <v>159591.76</v>
      </c>
      <c r="U5509" s="1">
        <f>SUM(Report_Summary[Revenue])</f>
        <v>626594850.33999527</v>
      </c>
      <c r="V5509" s="1">
        <f>Report_Summary[[#This Row],[Total Revenue]] / COUNTA(Report_Summary[Membership No])</f>
        <v>62659.485033999525</v>
      </c>
    </row>
    <row r="5510" spans="1:22" x14ac:dyDescent="0.3">
      <c r="A5510" t="s">
        <v>5549</v>
      </c>
      <c r="B5510">
        <v>2021</v>
      </c>
      <c r="C5510" t="s">
        <v>14</v>
      </c>
      <c r="D5510">
        <v>69</v>
      </c>
      <c r="E5510" t="str">
        <f t="shared" si="86"/>
        <v>Old</v>
      </c>
      <c r="F5510" t="s">
        <v>15</v>
      </c>
      <c r="G5510" t="s">
        <v>25</v>
      </c>
      <c r="H5510" t="s">
        <v>31</v>
      </c>
      <c r="I5510">
        <v>30</v>
      </c>
      <c r="J5510">
        <v>2.04</v>
      </c>
      <c r="K5510" t="s">
        <v>33</v>
      </c>
      <c r="L5510" t="s">
        <v>33</v>
      </c>
      <c r="M5510" s="1">
        <v>9760.35</v>
      </c>
      <c r="N5510" s="1">
        <v>821.03</v>
      </c>
      <c r="O5510" s="1">
        <v>600.84</v>
      </c>
      <c r="P5510" s="1">
        <v>0</v>
      </c>
      <c r="Q5510" s="1">
        <v>30849.56</v>
      </c>
      <c r="R5510" s="1">
        <v>29198.71</v>
      </c>
      <c r="S5510" s="1">
        <v>-26122.14</v>
      </c>
      <c r="T5510" s="1">
        <v>86170.41</v>
      </c>
      <c r="U5510" s="1">
        <f>SUM(Report_Summary[Revenue])</f>
        <v>626594850.33999527</v>
      </c>
      <c r="V5510" s="1">
        <f>Report_Summary[[#This Row],[Total Revenue]] / COUNTA(Report_Summary[Membership No])</f>
        <v>62659.485033999525</v>
      </c>
    </row>
    <row r="5511" spans="1:22" x14ac:dyDescent="0.3">
      <c r="A5511" t="s">
        <v>5550</v>
      </c>
      <c r="B5511">
        <v>2019</v>
      </c>
      <c r="C5511" t="s">
        <v>14</v>
      </c>
      <c r="D5511">
        <v>70</v>
      </c>
      <c r="E5511" t="str">
        <f t="shared" si="86"/>
        <v>Old</v>
      </c>
      <c r="F5511" t="s">
        <v>15</v>
      </c>
      <c r="G5511" t="s">
        <v>25</v>
      </c>
      <c r="H5511" t="s">
        <v>28</v>
      </c>
      <c r="I5511">
        <v>30</v>
      </c>
      <c r="J5511">
        <v>2.84</v>
      </c>
      <c r="K5511" t="s">
        <v>33</v>
      </c>
      <c r="L5511" t="s">
        <v>33</v>
      </c>
      <c r="M5511" s="1">
        <v>14819</v>
      </c>
      <c r="N5511" s="1">
        <v>3721.87</v>
      </c>
      <c r="O5511" s="1">
        <v>3796.93</v>
      </c>
      <c r="P5511" s="1">
        <v>0</v>
      </c>
      <c r="Q5511" s="1">
        <v>73221.75</v>
      </c>
      <c r="R5511" s="1">
        <v>39751.43</v>
      </c>
      <c r="S5511" s="1">
        <v>5262.83</v>
      </c>
      <c r="T5511" s="1">
        <v>107710.35</v>
      </c>
      <c r="U5511" s="1">
        <f>SUM(Report_Summary[Revenue])</f>
        <v>626594850.33999527</v>
      </c>
      <c r="V5511" s="1">
        <f>Report_Summary[[#This Row],[Total Revenue]] / COUNTA(Report_Summary[Membership No])</f>
        <v>62659.485033999525</v>
      </c>
    </row>
    <row r="5512" spans="1:22" x14ac:dyDescent="0.3">
      <c r="A5512" t="s">
        <v>5551</v>
      </c>
      <c r="B5512">
        <v>2019</v>
      </c>
      <c r="C5512" t="s">
        <v>13</v>
      </c>
      <c r="D5512">
        <v>62</v>
      </c>
      <c r="E5512" t="str">
        <f t="shared" si="86"/>
        <v>Old</v>
      </c>
      <c r="F5512" t="s">
        <v>16</v>
      </c>
      <c r="G5512" t="s">
        <v>25</v>
      </c>
      <c r="H5512" t="s">
        <v>29</v>
      </c>
      <c r="I5512">
        <v>30</v>
      </c>
      <c r="J5512">
        <v>1.69</v>
      </c>
      <c r="K5512" t="s">
        <v>33</v>
      </c>
      <c r="L5512" t="s">
        <v>33</v>
      </c>
      <c r="M5512" s="1">
        <v>13631.85</v>
      </c>
      <c r="N5512" s="1">
        <v>1039.55</v>
      </c>
      <c r="O5512" s="1">
        <v>4444.66</v>
      </c>
      <c r="P5512" s="1">
        <v>0</v>
      </c>
      <c r="Q5512" s="1">
        <v>67854.8</v>
      </c>
      <c r="R5512" s="1">
        <v>35836.51</v>
      </c>
      <c r="S5512" s="1">
        <v>3513.11</v>
      </c>
      <c r="T5512" s="1">
        <v>100178.2</v>
      </c>
      <c r="U5512" s="1">
        <f>SUM(Report_Summary[Revenue])</f>
        <v>626594850.33999527</v>
      </c>
      <c r="V5512" s="1">
        <f>Report_Summary[[#This Row],[Total Revenue]] / COUNTA(Report_Summary[Membership No])</f>
        <v>62659.485033999525</v>
      </c>
    </row>
    <row r="5513" spans="1:22" x14ac:dyDescent="0.3">
      <c r="A5513" t="s">
        <v>5552</v>
      </c>
      <c r="B5513">
        <v>2017</v>
      </c>
      <c r="C5513" t="s">
        <v>13</v>
      </c>
      <c r="D5513">
        <v>56</v>
      </c>
      <c r="E5513" t="str">
        <f t="shared" si="86"/>
        <v>Old</v>
      </c>
      <c r="F5513" t="s">
        <v>16</v>
      </c>
      <c r="G5513" t="s">
        <v>25</v>
      </c>
      <c r="H5513" t="s">
        <v>30</v>
      </c>
      <c r="I5513">
        <v>23</v>
      </c>
      <c r="J5513">
        <v>2.89</v>
      </c>
      <c r="K5513" t="s">
        <v>33</v>
      </c>
      <c r="L5513" t="s">
        <v>33</v>
      </c>
      <c r="M5513" s="1">
        <v>591.02</v>
      </c>
      <c r="N5513" s="1">
        <v>943.84</v>
      </c>
      <c r="O5513" s="1">
        <v>7362.11</v>
      </c>
      <c r="P5513" s="1">
        <v>0</v>
      </c>
      <c r="Q5513" s="1">
        <v>2457.75</v>
      </c>
      <c r="R5513" s="1">
        <v>1994.27</v>
      </c>
      <c r="S5513" s="1">
        <v>17409.62</v>
      </c>
      <c r="T5513" s="1">
        <v>-12957.6</v>
      </c>
      <c r="U5513" s="1">
        <f>SUM(Report_Summary[Revenue])</f>
        <v>626594850.33999527</v>
      </c>
      <c r="V5513" s="1">
        <f>Report_Summary[[#This Row],[Total Revenue]] / COUNTA(Report_Summary[Membership No])</f>
        <v>62659.485033999525</v>
      </c>
    </row>
    <row r="5514" spans="1:22" x14ac:dyDescent="0.3">
      <c r="A5514" t="s">
        <v>5553</v>
      </c>
      <c r="B5514">
        <v>2016</v>
      </c>
      <c r="C5514" t="s">
        <v>14</v>
      </c>
      <c r="D5514">
        <v>34</v>
      </c>
      <c r="E5514" t="str">
        <f t="shared" si="86"/>
        <v>Middle Age</v>
      </c>
      <c r="F5514" t="s">
        <v>20</v>
      </c>
      <c r="G5514" t="s">
        <v>24</v>
      </c>
      <c r="H5514" t="s">
        <v>31</v>
      </c>
      <c r="I5514">
        <v>28</v>
      </c>
      <c r="J5514">
        <v>1.46</v>
      </c>
      <c r="K5514" t="s">
        <v>33</v>
      </c>
      <c r="L5514" t="s">
        <v>33</v>
      </c>
      <c r="M5514" s="1">
        <v>17342.62</v>
      </c>
      <c r="N5514" s="1">
        <v>2824.58</v>
      </c>
      <c r="O5514" s="1">
        <v>3541.52</v>
      </c>
      <c r="P5514" s="1">
        <v>0</v>
      </c>
      <c r="Q5514" s="1">
        <v>48018.87</v>
      </c>
      <c r="R5514" s="1">
        <v>73723.95</v>
      </c>
      <c r="S5514" s="1">
        <v>-7810.48</v>
      </c>
      <c r="T5514" s="1">
        <v>129553.3</v>
      </c>
      <c r="U5514" s="1">
        <f>SUM(Report_Summary[Revenue])</f>
        <v>626594850.33999527</v>
      </c>
      <c r="V5514" s="1">
        <f>Report_Summary[[#This Row],[Total Revenue]] / COUNTA(Report_Summary[Membership No])</f>
        <v>62659.485033999525</v>
      </c>
    </row>
    <row r="5515" spans="1:22" x14ac:dyDescent="0.3">
      <c r="A5515" t="s">
        <v>5554</v>
      </c>
      <c r="B5515">
        <v>2024</v>
      </c>
      <c r="C5515" t="s">
        <v>14</v>
      </c>
      <c r="D5515">
        <v>78</v>
      </c>
      <c r="E5515" t="str">
        <f t="shared" si="86"/>
        <v>Old</v>
      </c>
      <c r="F5515" t="s">
        <v>20</v>
      </c>
      <c r="G5515" t="s">
        <v>25</v>
      </c>
      <c r="H5515" t="s">
        <v>31</v>
      </c>
      <c r="I5515">
        <v>27</v>
      </c>
      <c r="J5515">
        <v>1.24</v>
      </c>
      <c r="K5515" t="s">
        <v>33</v>
      </c>
      <c r="L5515" t="s">
        <v>33</v>
      </c>
      <c r="M5515" s="1">
        <v>13317.21</v>
      </c>
      <c r="N5515" s="1">
        <v>1780.39</v>
      </c>
      <c r="O5515" s="1">
        <v>7894.26</v>
      </c>
      <c r="P5515" s="1">
        <v>0</v>
      </c>
      <c r="Q5515" s="1">
        <v>27496.71</v>
      </c>
      <c r="R5515" s="1">
        <v>60379.03</v>
      </c>
      <c r="S5515" s="1">
        <v>-8872.83</v>
      </c>
      <c r="T5515" s="1">
        <v>96748.57</v>
      </c>
      <c r="U5515" s="1">
        <f>SUM(Report_Summary[Revenue])</f>
        <v>626594850.33999527</v>
      </c>
      <c r="V5515" s="1">
        <f>Report_Summary[[#This Row],[Total Revenue]] / COUNTA(Report_Summary[Membership No])</f>
        <v>62659.485033999525</v>
      </c>
    </row>
    <row r="5516" spans="1:22" x14ac:dyDescent="0.3">
      <c r="A5516" t="s">
        <v>5555</v>
      </c>
      <c r="B5516">
        <v>2022</v>
      </c>
      <c r="C5516" t="s">
        <v>14</v>
      </c>
      <c r="D5516">
        <v>43</v>
      </c>
      <c r="E5516" t="str">
        <f t="shared" si="86"/>
        <v>Middle Age</v>
      </c>
      <c r="F5516" t="s">
        <v>18</v>
      </c>
      <c r="G5516" t="s">
        <v>24</v>
      </c>
      <c r="H5516" t="s">
        <v>26</v>
      </c>
      <c r="I5516">
        <v>33</v>
      </c>
      <c r="J5516">
        <v>3.66</v>
      </c>
      <c r="K5516" t="s">
        <v>33</v>
      </c>
      <c r="L5516" t="s">
        <v>33</v>
      </c>
      <c r="M5516" s="1">
        <v>813.17</v>
      </c>
      <c r="N5516" s="1">
        <v>631.64</v>
      </c>
      <c r="O5516" s="1">
        <v>2337.1799999999998</v>
      </c>
      <c r="P5516" s="1">
        <v>0</v>
      </c>
      <c r="Q5516" s="1">
        <v>3851.26</v>
      </c>
      <c r="R5516" s="1">
        <v>1428.08</v>
      </c>
      <c r="S5516" s="1">
        <v>15119</v>
      </c>
      <c r="T5516" s="1">
        <v>-9839.66</v>
      </c>
      <c r="U5516" s="1">
        <f>SUM(Report_Summary[Revenue])</f>
        <v>626594850.33999527</v>
      </c>
      <c r="V5516" s="1">
        <f>Report_Summary[[#This Row],[Total Revenue]] / COUNTA(Report_Summary[Membership No])</f>
        <v>62659.485033999525</v>
      </c>
    </row>
    <row r="5517" spans="1:22" x14ac:dyDescent="0.3">
      <c r="A5517" t="s">
        <v>5556</v>
      </c>
      <c r="B5517">
        <v>2023</v>
      </c>
      <c r="C5517" t="s">
        <v>14</v>
      </c>
      <c r="D5517">
        <v>32</v>
      </c>
      <c r="E5517" t="str">
        <f t="shared" si="86"/>
        <v>Middle Age</v>
      </c>
      <c r="F5517" t="s">
        <v>21</v>
      </c>
      <c r="G5517" t="s">
        <v>22</v>
      </c>
      <c r="H5517" t="s">
        <v>28</v>
      </c>
      <c r="I5517">
        <v>31</v>
      </c>
      <c r="J5517">
        <v>2.34</v>
      </c>
      <c r="K5517" t="s">
        <v>32</v>
      </c>
      <c r="L5517" t="s">
        <v>33</v>
      </c>
      <c r="M5517" s="1">
        <v>3264.18</v>
      </c>
      <c r="N5517" s="1">
        <v>955.26</v>
      </c>
      <c r="O5517" s="1">
        <v>5159.3999999999996</v>
      </c>
      <c r="P5517" s="1">
        <v>0</v>
      </c>
      <c r="Q5517" s="1">
        <v>9026.52</v>
      </c>
      <c r="R5517" s="1">
        <v>4434.45</v>
      </c>
      <c r="S5517" s="1">
        <v>-9290.6299999999992</v>
      </c>
      <c r="T5517" s="1">
        <v>22751.599999999999</v>
      </c>
      <c r="U5517" s="1">
        <f>SUM(Report_Summary[Revenue])</f>
        <v>626594850.33999527</v>
      </c>
      <c r="V5517" s="1">
        <f>Report_Summary[[#This Row],[Total Revenue]] / COUNTA(Report_Summary[Membership No])</f>
        <v>62659.485033999525</v>
      </c>
    </row>
    <row r="5518" spans="1:22" x14ac:dyDescent="0.3">
      <c r="A5518" t="s">
        <v>5557</v>
      </c>
      <c r="B5518">
        <v>2020</v>
      </c>
      <c r="C5518" t="s">
        <v>13</v>
      </c>
      <c r="D5518">
        <v>47</v>
      </c>
      <c r="E5518" t="str">
        <f t="shared" si="86"/>
        <v>Middle Age</v>
      </c>
      <c r="F5518" t="s">
        <v>15</v>
      </c>
      <c r="G5518" t="s">
        <v>25</v>
      </c>
      <c r="H5518" t="s">
        <v>29</v>
      </c>
      <c r="I5518">
        <v>27</v>
      </c>
      <c r="J5518">
        <v>2.13</v>
      </c>
      <c r="K5518" t="s">
        <v>32</v>
      </c>
      <c r="L5518" t="s">
        <v>33</v>
      </c>
      <c r="M5518" s="1">
        <v>13718.03</v>
      </c>
      <c r="N5518" s="1">
        <v>217.59</v>
      </c>
      <c r="O5518" s="1">
        <v>1874.36</v>
      </c>
      <c r="P5518" s="1">
        <v>0</v>
      </c>
      <c r="Q5518" s="1">
        <v>56065.3</v>
      </c>
      <c r="R5518" s="1">
        <v>65010.96</v>
      </c>
      <c r="S5518" s="1">
        <v>17112.64</v>
      </c>
      <c r="T5518" s="1">
        <v>103963.62</v>
      </c>
      <c r="U5518" s="1">
        <f>SUM(Report_Summary[Revenue])</f>
        <v>626594850.33999527</v>
      </c>
      <c r="V5518" s="1">
        <f>Report_Summary[[#This Row],[Total Revenue]] / COUNTA(Report_Summary[Membership No])</f>
        <v>62659.485033999525</v>
      </c>
    </row>
    <row r="5519" spans="1:22" x14ac:dyDescent="0.3">
      <c r="A5519" t="s">
        <v>5558</v>
      </c>
      <c r="B5519">
        <v>2024</v>
      </c>
      <c r="C5519" t="s">
        <v>14</v>
      </c>
      <c r="D5519">
        <v>64</v>
      </c>
      <c r="E5519" t="str">
        <f t="shared" si="86"/>
        <v>Old</v>
      </c>
      <c r="F5519" t="s">
        <v>17</v>
      </c>
      <c r="G5519" t="s">
        <v>25</v>
      </c>
      <c r="H5519" t="s">
        <v>31</v>
      </c>
      <c r="I5519">
        <v>32</v>
      </c>
      <c r="J5519">
        <v>2.4700000000000002</v>
      </c>
      <c r="K5519" t="s">
        <v>32</v>
      </c>
      <c r="L5519" t="s">
        <v>33</v>
      </c>
      <c r="M5519" s="1">
        <v>10447.75</v>
      </c>
      <c r="N5519" s="1">
        <v>2517.39</v>
      </c>
      <c r="O5519" s="1">
        <v>4874.17</v>
      </c>
      <c r="P5519" s="1">
        <v>0</v>
      </c>
      <c r="Q5519" s="1">
        <v>30563.32</v>
      </c>
      <c r="R5519" s="1">
        <v>45700.65</v>
      </c>
      <c r="S5519" s="1">
        <v>-5665.81</v>
      </c>
      <c r="T5519" s="1">
        <v>81929.78</v>
      </c>
      <c r="U5519" s="1">
        <f>SUM(Report_Summary[Revenue])</f>
        <v>626594850.33999527</v>
      </c>
      <c r="V5519" s="1">
        <f>Report_Summary[[#This Row],[Total Revenue]] / COUNTA(Report_Summary[Membership No])</f>
        <v>62659.485033999525</v>
      </c>
    </row>
    <row r="5520" spans="1:22" x14ac:dyDescent="0.3">
      <c r="A5520" t="s">
        <v>5559</v>
      </c>
      <c r="B5520">
        <v>2018</v>
      </c>
      <c r="C5520" t="s">
        <v>13</v>
      </c>
      <c r="D5520">
        <v>29</v>
      </c>
      <c r="E5520" t="str">
        <f t="shared" si="86"/>
        <v>Young</v>
      </c>
      <c r="F5520" t="s">
        <v>15</v>
      </c>
      <c r="G5520" t="s">
        <v>22</v>
      </c>
      <c r="H5520" t="s">
        <v>29</v>
      </c>
      <c r="I5520">
        <v>31</v>
      </c>
      <c r="J5520">
        <v>1.6</v>
      </c>
      <c r="K5520" t="s">
        <v>33</v>
      </c>
      <c r="L5520" t="s">
        <v>33</v>
      </c>
      <c r="M5520" s="1">
        <v>5710.23</v>
      </c>
      <c r="N5520" s="1">
        <v>1331.89</v>
      </c>
      <c r="O5520" s="1">
        <v>1899.67</v>
      </c>
      <c r="P5520" s="1">
        <v>0</v>
      </c>
      <c r="Q5520" s="1">
        <v>8500.44</v>
      </c>
      <c r="R5520" s="1">
        <v>16598.04</v>
      </c>
      <c r="S5520" s="1">
        <v>17031.939999999999</v>
      </c>
      <c r="T5520" s="1">
        <v>8066.54</v>
      </c>
      <c r="U5520" s="1">
        <f>SUM(Report_Summary[Revenue])</f>
        <v>626594850.33999527</v>
      </c>
      <c r="V5520" s="1">
        <f>Report_Summary[[#This Row],[Total Revenue]] / COUNTA(Report_Summary[Membership No])</f>
        <v>62659.485033999525</v>
      </c>
    </row>
    <row r="5521" spans="1:22" x14ac:dyDescent="0.3">
      <c r="A5521" t="s">
        <v>5560</v>
      </c>
      <c r="B5521">
        <v>2023</v>
      </c>
      <c r="C5521" t="s">
        <v>13</v>
      </c>
      <c r="D5521">
        <v>42</v>
      </c>
      <c r="E5521" t="str">
        <f t="shared" si="86"/>
        <v>Middle Age</v>
      </c>
      <c r="F5521" t="s">
        <v>16</v>
      </c>
      <c r="G5521" t="s">
        <v>24</v>
      </c>
      <c r="H5521" t="s">
        <v>29</v>
      </c>
      <c r="I5521">
        <v>33</v>
      </c>
      <c r="J5521">
        <v>1.98</v>
      </c>
      <c r="K5521" t="s">
        <v>33</v>
      </c>
      <c r="L5521" t="s">
        <v>33</v>
      </c>
      <c r="M5521" s="1">
        <v>15361.13</v>
      </c>
      <c r="N5521" s="1">
        <v>4061.84</v>
      </c>
      <c r="O5521" s="1">
        <v>5875.13</v>
      </c>
      <c r="P5521" s="1">
        <v>0</v>
      </c>
      <c r="Q5521" s="1">
        <v>45550.64</v>
      </c>
      <c r="R5521" s="1">
        <v>51210.53</v>
      </c>
      <c r="S5521" s="1">
        <v>25093.360000000001</v>
      </c>
      <c r="T5521" s="1">
        <v>71667.81</v>
      </c>
      <c r="U5521" s="1">
        <f>SUM(Report_Summary[Revenue])</f>
        <v>626594850.33999527</v>
      </c>
      <c r="V5521" s="1">
        <f>Report_Summary[[#This Row],[Total Revenue]] / COUNTA(Report_Summary[Membership No])</f>
        <v>62659.485033999525</v>
      </c>
    </row>
    <row r="5522" spans="1:22" x14ac:dyDescent="0.3">
      <c r="A5522" t="s">
        <v>5561</v>
      </c>
      <c r="B5522">
        <v>2015</v>
      </c>
      <c r="C5522" t="s">
        <v>13</v>
      </c>
      <c r="D5522">
        <v>55</v>
      </c>
      <c r="E5522" t="str">
        <f t="shared" si="86"/>
        <v>Middle Age</v>
      </c>
      <c r="F5522" t="s">
        <v>15</v>
      </c>
      <c r="G5522" t="s">
        <v>23</v>
      </c>
      <c r="H5522" t="s">
        <v>31</v>
      </c>
      <c r="I5522">
        <v>23</v>
      </c>
      <c r="J5522">
        <v>2.57</v>
      </c>
      <c r="K5522" t="s">
        <v>33</v>
      </c>
      <c r="L5522" t="s">
        <v>33</v>
      </c>
      <c r="M5522" s="1">
        <v>15620.68</v>
      </c>
      <c r="N5522" s="1">
        <v>3196.79</v>
      </c>
      <c r="O5522" s="1">
        <v>5086.3500000000004</v>
      </c>
      <c r="P5522" s="1">
        <v>0</v>
      </c>
      <c r="Q5522" s="1">
        <v>36923.43</v>
      </c>
      <c r="R5522" s="1">
        <v>77939.399999999994</v>
      </c>
      <c r="S5522" s="1">
        <v>4523.99</v>
      </c>
      <c r="T5522" s="1">
        <v>110338.84</v>
      </c>
      <c r="U5522" s="1">
        <f>SUM(Report_Summary[Revenue])</f>
        <v>626594850.33999527</v>
      </c>
      <c r="V5522" s="1">
        <f>Report_Summary[[#This Row],[Total Revenue]] / COUNTA(Report_Summary[Membership No])</f>
        <v>62659.485033999525</v>
      </c>
    </row>
    <row r="5523" spans="1:22" x14ac:dyDescent="0.3">
      <c r="A5523" t="s">
        <v>5562</v>
      </c>
      <c r="B5523">
        <v>2018</v>
      </c>
      <c r="C5523" t="s">
        <v>14</v>
      </c>
      <c r="D5523">
        <v>65</v>
      </c>
      <c r="E5523" t="str">
        <f t="shared" si="86"/>
        <v>Old</v>
      </c>
      <c r="F5523" t="s">
        <v>15</v>
      </c>
      <c r="G5523" t="s">
        <v>23</v>
      </c>
      <c r="H5523" t="s">
        <v>26</v>
      </c>
      <c r="I5523">
        <v>22</v>
      </c>
      <c r="J5523">
        <v>3.08</v>
      </c>
      <c r="K5523" t="s">
        <v>32</v>
      </c>
      <c r="L5523" t="s">
        <v>33</v>
      </c>
      <c r="M5523" s="1">
        <v>8748.9699999999993</v>
      </c>
      <c r="N5523" s="1">
        <v>558.23</v>
      </c>
      <c r="O5523" s="1">
        <v>3079.22</v>
      </c>
      <c r="P5523" s="1">
        <v>0</v>
      </c>
      <c r="Q5523" s="1">
        <v>15232.98</v>
      </c>
      <c r="R5523" s="1">
        <v>14101.32</v>
      </c>
      <c r="S5523" s="1">
        <v>-14926.37</v>
      </c>
      <c r="T5523" s="1">
        <v>44260.67</v>
      </c>
      <c r="U5523" s="1">
        <f>SUM(Report_Summary[Revenue])</f>
        <v>626594850.33999527</v>
      </c>
      <c r="V5523" s="1">
        <f>Report_Summary[[#This Row],[Total Revenue]] / COUNTA(Report_Summary[Membership No])</f>
        <v>62659.485033999525</v>
      </c>
    </row>
    <row r="5524" spans="1:22" x14ac:dyDescent="0.3">
      <c r="A5524" t="s">
        <v>5563</v>
      </c>
      <c r="B5524">
        <v>2022</v>
      </c>
      <c r="C5524" t="s">
        <v>13</v>
      </c>
      <c r="D5524">
        <v>71</v>
      </c>
      <c r="E5524" t="str">
        <f t="shared" si="86"/>
        <v>Old</v>
      </c>
      <c r="F5524" t="s">
        <v>18</v>
      </c>
      <c r="G5524" t="s">
        <v>23</v>
      </c>
      <c r="H5524" t="s">
        <v>30</v>
      </c>
      <c r="I5524">
        <v>31</v>
      </c>
      <c r="J5524">
        <v>3.41</v>
      </c>
      <c r="K5524" t="s">
        <v>32</v>
      </c>
      <c r="L5524" t="s">
        <v>33</v>
      </c>
      <c r="M5524" s="1">
        <v>15502.66</v>
      </c>
      <c r="N5524" s="1">
        <v>1990.77</v>
      </c>
      <c r="O5524" s="1">
        <v>1838.47</v>
      </c>
      <c r="P5524" s="1">
        <v>0</v>
      </c>
      <c r="Q5524" s="1">
        <v>27264.73</v>
      </c>
      <c r="R5524" s="1">
        <v>68380.05</v>
      </c>
      <c r="S5524" s="1">
        <v>22315.9</v>
      </c>
      <c r="T5524" s="1">
        <v>73328.88</v>
      </c>
      <c r="U5524" s="1">
        <f>SUM(Report_Summary[Revenue])</f>
        <v>626594850.33999527</v>
      </c>
      <c r="V5524" s="1">
        <f>Report_Summary[[#This Row],[Total Revenue]] / COUNTA(Report_Summary[Membership No])</f>
        <v>62659.485033999525</v>
      </c>
    </row>
    <row r="5525" spans="1:22" x14ac:dyDescent="0.3">
      <c r="A5525" t="s">
        <v>5564</v>
      </c>
      <c r="B5525">
        <v>2023</v>
      </c>
      <c r="C5525" t="s">
        <v>14</v>
      </c>
      <c r="D5525">
        <v>50</v>
      </c>
      <c r="E5525" t="str">
        <f t="shared" si="86"/>
        <v>Middle Age</v>
      </c>
      <c r="F5525" t="s">
        <v>15</v>
      </c>
      <c r="G5525" t="s">
        <v>25</v>
      </c>
      <c r="H5525" t="s">
        <v>31</v>
      </c>
      <c r="I5525">
        <v>34</v>
      </c>
      <c r="J5525">
        <v>2.78</v>
      </c>
      <c r="K5525" t="s">
        <v>33</v>
      </c>
      <c r="L5525" t="s">
        <v>33</v>
      </c>
      <c r="M5525" s="1">
        <v>867.09</v>
      </c>
      <c r="N5525" s="1">
        <v>1336.17</v>
      </c>
      <c r="O5525" s="1">
        <v>7401.59</v>
      </c>
      <c r="P5525" s="1">
        <v>0</v>
      </c>
      <c r="Q5525" s="1">
        <v>1404.98</v>
      </c>
      <c r="R5525" s="1">
        <v>3099.57</v>
      </c>
      <c r="S5525" s="1">
        <v>2152.11</v>
      </c>
      <c r="T5525" s="1">
        <v>2352.44</v>
      </c>
      <c r="U5525" s="1">
        <f>SUM(Report_Summary[Revenue])</f>
        <v>626594850.33999527</v>
      </c>
      <c r="V5525" s="1">
        <f>Report_Summary[[#This Row],[Total Revenue]] / COUNTA(Report_Summary[Membership No])</f>
        <v>62659.485033999525</v>
      </c>
    </row>
    <row r="5526" spans="1:22" x14ac:dyDescent="0.3">
      <c r="A5526" t="s">
        <v>5565</v>
      </c>
      <c r="B5526">
        <v>2021</v>
      </c>
      <c r="C5526" t="s">
        <v>13</v>
      </c>
      <c r="D5526">
        <v>22</v>
      </c>
      <c r="E5526" t="str">
        <f t="shared" si="86"/>
        <v>Young</v>
      </c>
      <c r="F5526" t="s">
        <v>17</v>
      </c>
      <c r="G5526" t="s">
        <v>22</v>
      </c>
      <c r="H5526" t="s">
        <v>31</v>
      </c>
      <c r="I5526">
        <v>29</v>
      </c>
      <c r="J5526">
        <v>3.19</v>
      </c>
      <c r="K5526" t="s">
        <v>33</v>
      </c>
      <c r="L5526" t="s">
        <v>33</v>
      </c>
      <c r="M5526" s="1">
        <v>16401.43</v>
      </c>
      <c r="N5526" s="1">
        <v>1909.33</v>
      </c>
      <c r="O5526" s="1">
        <v>5754.18</v>
      </c>
      <c r="P5526" s="1">
        <v>0</v>
      </c>
      <c r="Q5526" s="1">
        <v>66587.14</v>
      </c>
      <c r="R5526" s="1">
        <v>28986.3</v>
      </c>
      <c r="S5526" s="1">
        <v>-23705.279999999999</v>
      </c>
      <c r="T5526" s="1">
        <v>119278.72</v>
      </c>
      <c r="U5526" s="1">
        <f>SUM(Report_Summary[Revenue])</f>
        <v>626594850.33999527</v>
      </c>
      <c r="V5526" s="1">
        <f>Report_Summary[[#This Row],[Total Revenue]] / COUNTA(Report_Summary[Membership No])</f>
        <v>62659.485033999525</v>
      </c>
    </row>
    <row r="5527" spans="1:22" x14ac:dyDescent="0.3">
      <c r="A5527" t="s">
        <v>5566</v>
      </c>
      <c r="B5527">
        <v>2017</v>
      </c>
      <c r="C5527" t="s">
        <v>13</v>
      </c>
      <c r="D5527">
        <v>33</v>
      </c>
      <c r="E5527" t="str">
        <f t="shared" si="86"/>
        <v>Middle Age</v>
      </c>
      <c r="F5527" t="s">
        <v>21</v>
      </c>
      <c r="G5527" t="s">
        <v>23</v>
      </c>
      <c r="H5527" t="s">
        <v>30</v>
      </c>
      <c r="I5527">
        <v>25</v>
      </c>
      <c r="J5527">
        <v>1.32</v>
      </c>
      <c r="K5527" t="s">
        <v>33</v>
      </c>
      <c r="L5527" t="s">
        <v>33</v>
      </c>
      <c r="M5527" s="1">
        <v>9262.67</v>
      </c>
      <c r="N5527" s="1">
        <v>2960.07</v>
      </c>
      <c r="O5527" s="1">
        <v>3080.01</v>
      </c>
      <c r="P5527" s="1">
        <v>0</v>
      </c>
      <c r="Q5527" s="1">
        <v>29977.37</v>
      </c>
      <c r="R5527" s="1">
        <v>41569.35</v>
      </c>
      <c r="S5527" s="1">
        <v>22242.89</v>
      </c>
      <c r="T5527" s="1">
        <v>49303.83</v>
      </c>
      <c r="U5527" s="1">
        <f>SUM(Report_Summary[Revenue])</f>
        <v>626594850.33999527</v>
      </c>
      <c r="V5527" s="1">
        <f>Report_Summary[[#This Row],[Total Revenue]] / COUNTA(Report_Summary[Membership No])</f>
        <v>62659.485033999525</v>
      </c>
    </row>
    <row r="5528" spans="1:22" x14ac:dyDescent="0.3">
      <c r="A5528" t="s">
        <v>5567</v>
      </c>
      <c r="B5528">
        <v>2023</v>
      </c>
      <c r="C5528" t="s">
        <v>14</v>
      </c>
      <c r="D5528">
        <v>31</v>
      </c>
      <c r="E5528" t="str">
        <f t="shared" si="86"/>
        <v>Middle Age</v>
      </c>
      <c r="F5528" t="s">
        <v>15</v>
      </c>
      <c r="G5528" t="s">
        <v>25</v>
      </c>
      <c r="H5528" t="s">
        <v>29</v>
      </c>
      <c r="I5528">
        <v>28</v>
      </c>
      <c r="J5528">
        <v>1.71</v>
      </c>
      <c r="K5528" t="s">
        <v>33</v>
      </c>
      <c r="L5528" t="s">
        <v>33</v>
      </c>
      <c r="M5528" s="1">
        <v>1325.41</v>
      </c>
      <c r="N5528" s="1">
        <v>3927.22</v>
      </c>
      <c r="O5528" s="1">
        <v>2614.64</v>
      </c>
      <c r="P5528" s="1">
        <v>0</v>
      </c>
      <c r="Q5528" s="1">
        <v>2510.16</v>
      </c>
      <c r="R5528" s="1">
        <v>3340.64</v>
      </c>
      <c r="S5528" s="1">
        <v>-29008.87</v>
      </c>
      <c r="T5528" s="1">
        <v>34859.67</v>
      </c>
      <c r="U5528" s="1">
        <f>SUM(Report_Summary[Revenue])</f>
        <v>626594850.33999527</v>
      </c>
      <c r="V5528" s="1">
        <f>Report_Summary[[#This Row],[Total Revenue]] / COUNTA(Report_Summary[Membership No])</f>
        <v>62659.485033999525</v>
      </c>
    </row>
    <row r="5529" spans="1:22" x14ac:dyDescent="0.3">
      <c r="A5529" t="s">
        <v>5568</v>
      </c>
      <c r="B5529">
        <v>2023</v>
      </c>
      <c r="C5529" t="s">
        <v>14</v>
      </c>
      <c r="D5529">
        <v>26</v>
      </c>
      <c r="E5529" t="str">
        <f t="shared" si="86"/>
        <v>Young</v>
      </c>
      <c r="F5529" t="s">
        <v>21</v>
      </c>
      <c r="G5529" t="s">
        <v>22</v>
      </c>
      <c r="H5529" t="s">
        <v>31</v>
      </c>
      <c r="I5529">
        <v>27</v>
      </c>
      <c r="J5529">
        <v>2.69</v>
      </c>
      <c r="K5529" t="s">
        <v>32</v>
      </c>
      <c r="L5529" t="s">
        <v>33</v>
      </c>
      <c r="M5529" s="1">
        <v>6846.43</v>
      </c>
      <c r="N5529" s="1">
        <v>1852.46</v>
      </c>
      <c r="O5529" s="1">
        <v>7118.49</v>
      </c>
      <c r="P5529" s="1">
        <v>0</v>
      </c>
      <c r="Q5529" s="1">
        <v>27693.99</v>
      </c>
      <c r="R5529" s="1">
        <v>18040.91</v>
      </c>
      <c r="S5529" s="1">
        <v>25848.76</v>
      </c>
      <c r="T5529" s="1">
        <v>19886.14</v>
      </c>
      <c r="U5529" s="1">
        <f>SUM(Report_Summary[Revenue])</f>
        <v>626594850.33999527</v>
      </c>
      <c r="V5529" s="1">
        <f>Report_Summary[[#This Row],[Total Revenue]] / COUNTA(Report_Summary[Membership No])</f>
        <v>62659.485033999525</v>
      </c>
    </row>
    <row r="5530" spans="1:22" x14ac:dyDescent="0.3">
      <c r="A5530" t="s">
        <v>5569</v>
      </c>
      <c r="B5530">
        <v>2015</v>
      </c>
      <c r="C5530" t="s">
        <v>13</v>
      </c>
      <c r="D5530">
        <v>70</v>
      </c>
      <c r="E5530" t="str">
        <f t="shared" si="86"/>
        <v>Old</v>
      </c>
      <c r="F5530" t="s">
        <v>19</v>
      </c>
      <c r="G5530" t="s">
        <v>25</v>
      </c>
      <c r="H5530" t="s">
        <v>27</v>
      </c>
      <c r="I5530">
        <v>32</v>
      </c>
      <c r="J5530">
        <v>1.33</v>
      </c>
      <c r="K5530" t="s">
        <v>33</v>
      </c>
      <c r="L5530" t="s">
        <v>33</v>
      </c>
      <c r="M5530" s="1">
        <v>13264.36</v>
      </c>
      <c r="N5530" s="1">
        <v>376.82</v>
      </c>
      <c r="O5530" s="1">
        <v>7395.61</v>
      </c>
      <c r="P5530" s="1">
        <v>0</v>
      </c>
      <c r="Q5530" s="1">
        <v>33954.89</v>
      </c>
      <c r="R5530" s="1">
        <v>60324.99</v>
      </c>
      <c r="S5530" s="1">
        <v>2876.7</v>
      </c>
      <c r="T5530" s="1">
        <v>91403.18</v>
      </c>
      <c r="U5530" s="1">
        <f>SUM(Report_Summary[Revenue])</f>
        <v>626594850.33999527</v>
      </c>
      <c r="V5530" s="1">
        <f>Report_Summary[[#This Row],[Total Revenue]] / COUNTA(Report_Summary[Membership No])</f>
        <v>62659.485033999525</v>
      </c>
    </row>
    <row r="5531" spans="1:22" x14ac:dyDescent="0.3">
      <c r="A5531" t="s">
        <v>5570</v>
      </c>
      <c r="B5531">
        <v>2018</v>
      </c>
      <c r="C5531" t="s">
        <v>13</v>
      </c>
      <c r="D5531">
        <v>56</v>
      </c>
      <c r="E5531" t="str">
        <f t="shared" si="86"/>
        <v>Old</v>
      </c>
      <c r="F5531" t="s">
        <v>16</v>
      </c>
      <c r="G5531" t="s">
        <v>25</v>
      </c>
      <c r="H5531" t="s">
        <v>27</v>
      </c>
      <c r="I5531">
        <v>19</v>
      </c>
      <c r="J5531">
        <v>2.0499999999999998</v>
      </c>
      <c r="K5531" t="s">
        <v>32</v>
      </c>
      <c r="L5531" t="s">
        <v>33</v>
      </c>
      <c r="M5531" s="1">
        <v>19668.23</v>
      </c>
      <c r="N5531" s="1">
        <v>2483.2600000000002</v>
      </c>
      <c r="O5531" s="1">
        <v>2168.35</v>
      </c>
      <c r="P5531" s="1">
        <v>0</v>
      </c>
      <c r="Q5531" s="1">
        <v>44646.62</v>
      </c>
      <c r="R5531" s="1">
        <v>24059.5</v>
      </c>
      <c r="S5531" s="1">
        <v>4274.28</v>
      </c>
      <c r="T5531" s="1">
        <v>64431.839999999997</v>
      </c>
      <c r="U5531" s="1">
        <f>SUM(Report_Summary[Revenue])</f>
        <v>626594850.33999527</v>
      </c>
      <c r="V5531" s="1">
        <f>Report_Summary[[#This Row],[Total Revenue]] / COUNTA(Report_Summary[Membership No])</f>
        <v>62659.485033999525</v>
      </c>
    </row>
    <row r="5532" spans="1:22" x14ac:dyDescent="0.3">
      <c r="A5532" t="s">
        <v>5571</v>
      </c>
      <c r="B5532">
        <v>2019</v>
      </c>
      <c r="C5532" t="s">
        <v>13</v>
      </c>
      <c r="D5532">
        <v>43</v>
      </c>
      <c r="E5532" t="str">
        <f t="shared" si="86"/>
        <v>Middle Age</v>
      </c>
      <c r="F5532" t="s">
        <v>20</v>
      </c>
      <c r="G5532" t="s">
        <v>25</v>
      </c>
      <c r="H5532" t="s">
        <v>28</v>
      </c>
      <c r="I5532">
        <v>27</v>
      </c>
      <c r="J5532">
        <v>3.2</v>
      </c>
      <c r="K5532" t="s">
        <v>33</v>
      </c>
      <c r="L5532" t="s">
        <v>33</v>
      </c>
      <c r="M5532" s="1">
        <v>18727.25</v>
      </c>
      <c r="N5532" s="1">
        <v>799.68</v>
      </c>
      <c r="O5532" s="1">
        <v>2071.7399999999998</v>
      </c>
      <c r="P5532" s="1">
        <v>0</v>
      </c>
      <c r="Q5532" s="1">
        <v>57650.75</v>
      </c>
      <c r="R5532" s="1">
        <v>56920.24</v>
      </c>
      <c r="S5532" s="1">
        <v>23200.240000000002</v>
      </c>
      <c r="T5532" s="1">
        <v>91370.75</v>
      </c>
      <c r="U5532" s="1">
        <f>SUM(Report_Summary[Revenue])</f>
        <v>626594850.33999527</v>
      </c>
      <c r="V5532" s="1">
        <f>Report_Summary[[#This Row],[Total Revenue]] / COUNTA(Report_Summary[Membership No])</f>
        <v>62659.485033999525</v>
      </c>
    </row>
    <row r="5533" spans="1:22" x14ac:dyDescent="0.3">
      <c r="A5533" t="s">
        <v>5572</v>
      </c>
      <c r="B5533">
        <v>2023</v>
      </c>
      <c r="C5533" t="s">
        <v>14</v>
      </c>
      <c r="D5533">
        <v>40</v>
      </c>
      <c r="E5533" t="str">
        <f t="shared" si="86"/>
        <v>Middle Age</v>
      </c>
      <c r="F5533" t="s">
        <v>17</v>
      </c>
      <c r="G5533" t="s">
        <v>25</v>
      </c>
      <c r="H5533" t="s">
        <v>26</v>
      </c>
      <c r="I5533">
        <v>31</v>
      </c>
      <c r="J5533">
        <v>2.15</v>
      </c>
      <c r="K5533" t="s">
        <v>33</v>
      </c>
      <c r="L5533" t="s">
        <v>33</v>
      </c>
      <c r="M5533" s="1">
        <v>16349.8</v>
      </c>
      <c r="N5533" s="1">
        <v>986.37</v>
      </c>
      <c r="O5533" s="1">
        <v>6105.45</v>
      </c>
      <c r="P5533" s="1">
        <v>0</v>
      </c>
      <c r="Q5533" s="1">
        <v>51621.440000000002</v>
      </c>
      <c r="R5533" s="1">
        <v>63749.18</v>
      </c>
      <c r="S5533" s="1">
        <v>-6484.44</v>
      </c>
      <c r="T5533" s="1">
        <v>121855.06</v>
      </c>
      <c r="U5533" s="1">
        <f>SUM(Report_Summary[Revenue])</f>
        <v>626594850.33999527</v>
      </c>
      <c r="V5533" s="1">
        <f>Report_Summary[[#This Row],[Total Revenue]] / COUNTA(Report_Summary[Membership No])</f>
        <v>62659.485033999525</v>
      </c>
    </row>
    <row r="5534" spans="1:22" x14ac:dyDescent="0.3">
      <c r="A5534" t="s">
        <v>5573</v>
      </c>
      <c r="B5534">
        <v>2018</v>
      </c>
      <c r="C5534" t="s">
        <v>13</v>
      </c>
      <c r="D5534">
        <v>69</v>
      </c>
      <c r="E5534" t="str">
        <f t="shared" si="86"/>
        <v>Old</v>
      </c>
      <c r="F5534" t="s">
        <v>20</v>
      </c>
      <c r="G5534" t="s">
        <v>22</v>
      </c>
      <c r="H5534" t="s">
        <v>28</v>
      </c>
      <c r="I5534">
        <v>23</v>
      </c>
      <c r="J5534">
        <v>3.2</v>
      </c>
      <c r="K5534" t="s">
        <v>33</v>
      </c>
      <c r="L5534" t="s">
        <v>33</v>
      </c>
      <c r="M5534" s="1">
        <v>3034.1</v>
      </c>
      <c r="N5534" s="1">
        <v>4830.13</v>
      </c>
      <c r="O5534" s="1">
        <v>3579.51</v>
      </c>
      <c r="P5534" s="1">
        <v>0</v>
      </c>
      <c r="Q5534" s="1">
        <v>6840.52</v>
      </c>
      <c r="R5534" s="1">
        <v>4870.93</v>
      </c>
      <c r="S5534" s="1">
        <v>1407.19</v>
      </c>
      <c r="T5534" s="1">
        <v>10304.26</v>
      </c>
      <c r="U5534" s="1">
        <f>SUM(Report_Summary[Revenue])</f>
        <v>626594850.33999527</v>
      </c>
      <c r="V5534" s="1">
        <f>Report_Summary[[#This Row],[Total Revenue]] / COUNTA(Report_Summary[Membership No])</f>
        <v>62659.485033999525</v>
      </c>
    </row>
    <row r="5535" spans="1:22" x14ac:dyDescent="0.3">
      <c r="A5535" t="s">
        <v>5574</v>
      </c>
      <c r="B5535">
        <v>2019</v>
      </c>
      <c r="C5535" t="s">
        <v>13</v>
      </c>
      <c r="D5535">
        <v>32</v>
      </c>
      <c r="E5535" t="str">
        <f t="shared" si="86"/>
        <v>Middle Age</v>
      </c>
      <c r="F5535" t="s">
        <v>17</v>
      </c>
      <c r="G5535" t="s">
        <v>23</v>
      </c>
      <c r="H5535" t="s">
        <v>28</v>
      </c>
      <c r="I5535">
        <v>30</v>
      </c>
      <c r="J5535">
        <v>2.57</v>
      </c>
      <c r="K5535" t="s">
        <v>33</v>
      </c>
      <c r="L5535" t="s">
        <v>33</v>
      </c>
      <c r="M5535" s="1">
        <v>18495.86</v>
      </c>
      <c r="N5535" s="1">
        <v>3130.42</v>
      </c>
      <c r="O5535" s="1">
        <v>6312.92</v>
      </c>
      <c r="P5535" s="1">
        <v>0</v>
      </c>
      <c r="Q5535" s="1">
        <v>28186.33</v>
      </c>
      <c r="R5535" s="1">
        <v>22774.66</v>
      </c>
      <c r="S5535" s="1">
        <v>16848.66</v>
      </c>
      <c r="T5535" s="1">
        <v>34112.33</v>
      </c>
      <c r="U5535" s="1">
        <f>SUM(Report_Summary[Revenue])</f>
        <v>626594850.33999527</v>
      </c>
      <c r="V5535" s="1">
        <f>Report_Summary[[#This Row],[Total Revenue]] / COUNTA(Report_Summary[Membership No])</f>
        <v>62659.485033999525</v>
      </c>
    </row>
    <row r="5536" spans="1:22" x14ac:dyDescent="0.3">
      <c r="A5536" t="s">
        <v>5575</v>
      </c>
      <c r="B5536">
        <v>2015</v>
      </c>
      <c r="C5536" t="s">
        <v>13</v>
      </c>
      <c r="D5536">
        <v>33</v>
      </c>
      <c r="E5536" t="str">
        <f t="shared" si="86"/>
        <v>Middle Age</v>
      </c>
      <c r="F5536" t="s">
        <v>18</v>
      </c>
      <c r="G5536" t="s">
        <v>23</v>
      </c>
      <c r="H5536" t="s">
        <v>30</v>
      </c>
      <c r="I5536">
        <v>38</v>
      </c>
      <c r="J5536">
        <v>2.4500000000000002</v>
      </c>
      <c r="K5536" t="s">
        <v>33</v>
      </c>
      <c r="L5536" t="s">
        <v>33</v>
      </c>
      <c r="M5536" s="1">
        <v>18551.03</v>
      </c>
      <c r="N5536" s="1">
        <v>359.47</v>
      </c>
      <c r="O5536" s="1">
        <v>1881.25</v>
      </c>
      <c r="P5536" s="1">
        <v>0</v>
      </c>
      <c r="Q5536" s="1">
        <v>54112.12</v>
      </c>
      <c r="R5536" s="1">
        <v>27319.81</v>
      </c>
      <c r="S5536" s="1">
        <v>-13126.56</v>
      </c>
      <c r="T5536" s="1">
        <v>94558.49</v>
      </c>
      <c r="U5536" s="1">
        <f>SUM(Report_Summary[Revenue])</f>
        <v>626594850.33999527</v>
      </c>
      <c r="V5536" s="1">
        <f>Report_Summary[[#This Row],[Total Revenue]] / COUNTA(Report_Summary[Membership No])</f>
        <v>62659.485033999525</v>
      </c>
    </row>
    <row r="5537" spans="1:22" x14ac:dyDescent="0.3">
      <c r="A5537" t="s">
        <v>5576</v>
      </c>
      <c r="B5537">
        <v>2023</v>
      </c>
      <c r="C5537" t="s">
        <v>13</v>
      </c>
      <c r="D5537">
        <v>28</v>
      </c>
      <c r="E5537" t="str">
        <f t="shared" si="86"/>
        <v>Young</v>
      </c>
      <c r="F5537" t="s">
        <v>20</v>
      </c>
      <c r="G5537" t="s">
        <v>25</v>
      </c>
      <c r="H5537" t="s">
        <v>28</v>
      </c>
      <c r="I5537">
        <v>34</v>
      </c>
      <c r="J5537">
        <v>2.48</v>
      </c>
      <c r="K5537" t="s">
        <v>33</v>
      </c>
      <c r="L5537" t="s">
        <v>33</v>
      </c>
      <c r="M5537" s="1">
        <v>4227.18</v>
      </c>
      <c r="N5537" s="1">
        <v>868.86</v>
      </c>
      <c r="O5537" s="1">
        <v>5406.51</v>
      </c>
      <c r="P5537" s="1">
        <v>0</v>
      </c>
      <c r="Q5537" s="1">
        <v>6198.47</v>
      </c>
      <c r="R5537" s="1">
        <v>11793.38</v>
      </c>
      <c r="S5537" s="1">
        <v>-10428</v>
      </c>
      <c r="T5537" s="1">
        <v>28419.85</v>
      </c>
      <c r="U5537" s="1">
        <f>SUM(Report_Summary[Revenue])</f>
        <v>626594850.33999527</v>
      </c>
      <c r="V5537" s="1">
        <f>Report_Summary[[#This Row],[Total Revenue]] / COUNTA(Report_Summary[Membership No])</f>
        <v>62659.485033999525</v>
      </c>
    </row>
    <row r="5538" spans="1:22" x14ac:dyDescent="0.3">
      <c r="A5538" t="s">
        <v>5577</v>
      </c>
      <c r="B5538">
        <v>2020</v>
      </c>
      <c r="C5538" t="s">
        <v>14</v>
      </c>
      <c r="D5538">
        <v>52</v>
      </c>
      <c r="E5538" t="str">
        <f t="shared" si="86"/>
        <v>Middle Age</v>
      </c>
      <c r="F5538" t="s">
        <v>17</v>
      </c>
      <c r="G5538" t="s">
        <v>25</v>
      </c>
      <c r="H5538" t="s">
        <v>26</v>
      </c>
      <c r="I5538">
        <v>32</v>
      </c>
      <c r="J5538">
        <v>4.0199999999999996</v>
      </c>
      <c r="K5538" t="s">
        <v>33</v>
      </c>
      <c r="L5538" t="s">
        <v>33</v>
      </c>
      <c r="M5538" s="1">
        <v>11352.36</v>
      </c>
      <c r="N5538" s="1">
        <v>1805.15</v>
      </c>
      <c r="O5538" s="1">
        <v>3196.97</v>
      </c>
      <c r="P5538" s="1">
        <v>0</v>
      </c>
      <c r="Q5538" s="1">
        <v>42851.85</v>
      </c>
      <c r="R5538" s="1">
        <v>25793.25</v>
      </c>
      <c r="S5538" s="1">
        <v>9988.11</v>
      </c>
      <c r="T5538" s="1">
        <v>58656.99</v>
      </c>
      <c r="U5538" s="1">
        <f>SUM(Report_Summary[Revenue])</f>
        <v>626594850.33999527</v>
      </c>
      <c r="V5538" s="1">
        <f>Report_Summary[[#This Row],[Total Revenue]] / COUNTA(Report_Summary[Membership No])</f>
        <v>62659.485033999525</v>
      </c>
    </row>
    <row r="5539" spans="1:22" x14ac:dyDescent="0.3">
      <c r="A5539" t="s">
        <v>5578</v>
      </c>
      <c r="B5539">
        <v>2019</v>
      </c>
      <c r="C5539" t="s">
        <v>13</v>
      </c>
      <c r="D5539">
        <v>67</v>
      </c>
      <c r="E5539" t="str">
        <f t="shared" si="86"/>
        <v>Old</v>
      </c>
      <c r="F5539" t="s">
        <v>18</v>
      </c>
      <c r="G5539" t="s">
        <v>23</v>
      </c>
      <c r="H5539" t="s">
        <v>28</v>
      </c>
      <c r="I5539">
        <v>24</v>
      </c>
      <c r="J5539">
        <v>2.57</v>
      </c>
      <c r="K5539" t="s">
        <v>32</v>
      </c>
      <c r="L5539" t="s">
        <v>33</v>
      </c>
      <c r="M5539" s="1">
        <v>1425.21</v>
      </c>
      <c r="N5539" s="1">
        <v>4570.57</v>
      </c>
      <c r="O5539" s="1">
        <v>2846.91</v>
      </c>
      <c r="P5539" s="1">
        <v>0</v>
      </c>
      <c r="Q5539" s="1">
        <v>4476.8100000000004</v>
      </c>
      <c r="R5539" s="1">
        <v>2916.32</v>
      </c>
      <c r="S5539" s="1">
        <v>-20280.22</v>
      </c>
      <c r="T5539" s="1">
        <v>27673.35</v>
      </c>
      <c r="U5539" s="1">
        <f>SUM(Report_Summary[Revenue])</f>
        <v>626594850.33999527</v>
      </c>
      <c r="V5539" s="1">
        <f>Report_Summary[[#This Row],[Total Revenue]] / COUNTA(Report_Summary[Membership No])</f>
        <v>62659.485033999525</v>
      </c>
    </row>
    <row r="5540" spans="1:22" x14ac:dyDescent="0.3">
      <c r="A5540" t="s">
        <v>5579</v>
      </c>
      <c r="B5540">
        <v>2021</v>
      </c>
      <c r="C5540" t="s">
        <v>14</v>
      </c>
      <c r="D5540">
        <v>22</v>
      </c>
      <c r="E5540" t="str">
        <f t="shared" si="86"/>
        <v>Young</v>
      </c>
      <c r="F5540" t="s">
        <v>18</v>
      </c>
      <c r="G5540" t="s">
        <v>25</v>
      </c>
      <c r="H5540" t="s">
        <v>30</v>
      </c>
      <c r="I5540">
        <v>26</v>
      </c>
      <c r="J5540">
        <v>1.59</v>
      </c>
      <c r="K5540" t="s">
        <v>32</v>
      </c>
      <c r="L5540" t="s">
        <v>33</v>
      </c>
      <c r="M5540" s="1">
        <v>2594.15</v>
      </c>
      <c r="N5540" s="1">
        <v>1850.11</v>
      </c>
      <c r="O5540" s="1">
        <v>7021.37</v>
      </c>
      <c r="P5540" s="1">
        <v>0</v>
      </c>
      <c r="Q5540" s="1">
        <v>6406.23</v>
      </c>
      <c r="R5540" s="1">
        <v>10528.82</v>
      </c>
      <c r="S5540" s="1">
        <v>-29521.47</v>
      </c>
      <c r="T5540" s="1">
        <v>46456.52</v>
      </c>
      <c r="U5540" s="1">
        <f>SUM(Report_Summary[Revenue])</f>
        <v>626594850.33999527</v>
      </c>
      <c r="V5540" s="1">
        <f>Report_Summary[[#This Row],[Total Revenue]] / COUNTA(Report_Summary[Membership No])</f>
        <v>62659.485033999525</v>
      </c>
    </row>
    <row r="5541" spans="1:22" x14ac:dyDescent="0.3">
      <c r="A5541" t="s">
        <v>5580</v>
      </c>
      <c r="B5541">
        <v>2017</v>
      </c>
      <c r="C5541" t="s">
        <v>14</v>
      </c>
      <c r="D5541">
        <v>69</v>
      </c>
      <c r="E5541" t="str">
        <f t="shared" si="86"/>
        <v>Old</v>
      </c>
      <c r="F5541" t="s">
        <v>21</v>
      </c>
      <c r="G5541" t="s">
        <v>23</v>
      </c>
      <c r="H5541" t="s">
        <v>30</v>
      </c>
      <c r="I5541">
        <v>37</v>
      </c>
      <c r="J5541">
        <v>3.64</v>
      </c>
      <c r="K5541" t="s">
        <v>33</v>
      </c>
      <c r="L5541" t="s">
        <v>33</v>
      </c>
      <c r="M5541" s="1">
        <v>8134.89</v>
      </c>
      <c r="N5541" s="1">
        <v>4100.13</v>
      </c>
      <c r="O5541" s="1">
        <v>4779</v>
      </c>
      <c r="P5541" s="1">
        <v>0</v>
      </c>
      <c r="Q5541" s="1">
        <v>33165.25</v>
      </c>
      <c r="R5541" s="1">
        <v>36565.629999999997</v>
      </c>
      <c r="S5541" s="1">
        <v>10306.17</v>
      </c>
      <c r="T5541" s="1">
        <v>59424.71</v>
      </c>
      <c r="U5541" s="1">
        <f>SUM(Report_Summary[Revenue])</f>
        <v>626594850.33999527</v>
      </c>
      <c r="V5541" s="1">
        <f>Report_Summary[[#This Row],[Total Revenue]] / COUNTA(Report_Summary[Membership No])</f>
        <v>62659.485033999525</v>
      </c>
    </row>
    <row r="5542" spans="1:22" x14ac:dyDescent="0.3">
      <c r="A5542" t="s">
        <v>5581</v>
      </c>
      <c r="B5542">
        <v>2015</v>
      </c>
      <c r="C5542" t="s">
        <v>13</v>
      </c>
      <c r="D5542">
        <v>65</v>
      </c>
      <c r="E5542" t="str">
        <f t="shared" si="86"/>
        <v>Old</v>
      </c>
      <c r="F5542" t="s">
        <v>21</v>
      </c>
      <c r="G5542" t="s">
        <v>22</v>
      </c>
      <c r="H5542" t="s">
        <v>30</v>
      </c>
      <c r="I5542">
        <v>35</v>
      </c>
      <c r="J5542">
        <v>2.52</v>
      </c>
      <c r="K5542" t="s">
        <v>33</v>
      </c>
      <c r="L5542" t="s">
        <v>33</v>
      </c>
      <c r="M5542" s="1">
        <v>4912.83</v>
      </c>
      <c r="N5542" s="1">
        <v>3107.01</v>
      </c>
      <c r="O5542" s="1">
        <v>1400.58</v>
      </c>
      <c r="P5542" s="1">
        <v>0</v>
      </c>
      <c r="Q5542" s="1">
        <v>14487.24</v>
      </c>
      <c r="R5542" s="1">
        <v>16004.61</v>
      </c>
      <c r="S5542" s="1">
        <v>-1207.78</v>
      </c>
      <c r="T5542" s="1">
        <v>31699.63</v>
      </c>
      <c r="U5542" s="1">
        <f>SUM(Report_Summary[Revenue])</f>
        <v>626594850.33999527</v>
      </c>
      <c r="V5542" s="1">
        <f>Report_Summary[[#This Row],[Total Revenue]] / COUNTA(Report_Summary[Membership No])</f>
        <v>62659.485033999525</v>
      </c>
    </row>
    <row r="5543" spans="1:22" x14ac:dyDescent="0.3">
      <c r="A5543" t="s">
        <v>5582</v>
      </c>
      <c r="B5543">
        <v>2018</v>
      </c>
      <c r="C5543" t="s">
        <v>14</v>
      </c>
      <c r="D5543">
        <v>78</v>
      </c>
      <c r="E5543" t="str">
        <f t="shared" si="86"/>
        <v>Old</v>
      </c>
      <c r="F5543" t="s">
        <v>20</v>
      </c>
      <c r="G5543" t="s">
        <v>25</v>
      </c>
      <c r="H5543" t="s">
        <v>31</v>
      </c>
      <c r="I5543">
        <v>31</v>
      </c>
      <c r="J5543">
        <v>2.5</v>
      </c>
      <c r="K5543" t="s">
        <v>33</v>
      </c>
      <c r="L5543" t="s">
        <v>33</v>
      </c>
      <c r="M5543" s="1">
        <v>5901.16</v>
      </c>
      <c r="N5543" s="1">
        <v>4775.58</v>
      </c>
      <c r="O5543" s="1">
        <v>1025.83</v>
      </c>
      <c r="P5543" s="1">
        <v>0</v>
      </c>
      <c r="Q5543" s="1">
        <v>17054.7</v>
      </c>
      <c r="R5543" s="1">
        <v>18234.78</v>
      </c>
      <c r="S5543" s="1">
        <v>1194.52</v>
      </c>
      <c r="T5543" s="1">
        <v>34094.959999999999</v>
      </c>
      <c r="U5543" s="1">
        <f>SUM(Report_Summary[Revenue])</f>
        <v>626594850.33999527</v>
      </c>
      <c r="V5543" s="1">
        <f>Report_Summary[[#This Row],[Total Revenue]] / COUNTA(Report_Summary[Membership No])</f>
        <v>62659.485033999525</v>
      </c>
    </row>
    <row r="5544" spans="1:22" x14ac:dyDescent="0.3">
      <c r="A5544" t="s">
        <v>5583</v>
      </c>
      <c r="B5544">
        <v>2024</v>
      </c>
      <c r="C5544" t="s">
        <v>13</v>
      </c>
      <c r="D5544">
        <v>53</v>
      </c>
      <c r="E5544" t="str">
        <f t="shared" si="86"/>
        <v>Middle Age</v>
      </c>
      <c r="F5544" t="s">
        <v>17</v>
      </c>
      <c r="G5544" t="s">
        <v>25</v>
      </c>
      <c r="H5544" t="s">
        <v>28</v>
      </c>
      <c r="I5544">
        <v>30</v>
      </c>
      <c r="J5544">
        <v>1.95</v>
      </c>
      <c r="K5544" t="s">
        <v>33</v>
      </c>
      <c r="L5544" t="s">
        <v>33</v>
      </c>
      <c r="M5544" s="1">
        <v>9797.25</v>
      </c>
      <c r="N5544" s="1">
        <v>1389.53</v>
      </c>
      <c r="O5544" s="1">
        <v>1272.1300000000001</v>
      </c>
      <c r="P5544" s="1">
        <v>0</v>
      </c>
      <c r="Q5544" s="1">
        <v>29258.09</v>
      </c>
      <c r="R5544" s="1">
        <v>32010.84</v>
      </c>
      <c r="S5544" s="1">
        <v>-3271.9</v>
      </c>
      <c r="T5544" s="1">
        <v>64540.83</v>
      </c>
      <c r="U5544" s="1">
        <f>SUM(Report_Summary[Revenue])</f>
        <v>626594850.33999527</v>
      </c>
      <c r="V5544" s="1">
        <f>Report_Summary[[#This Row],[Total Revenue]] / COUNTA(Report_Summary[Membership No])</f>
        <v>62659.485033999525</v>
      </c>
    </row>
    <row r="5545" spans="1:22" x14ac:dyDescent="0.3">
      <c r="A5545" t="s">
        <v>5584</v>
      </c>
      <c r="B5545">
        <v>2019</v>
      </c>
      <c r="C5545" t="s">
        <v>13</v>
      </c>
      <c r="D5545">
        <v>27</v>
      </c>
      <c r="E5545" t="str">
        <f t="shared" si="86"/>
        <v>Young</v>
      </c>
      <c r="F5545" t="s">
        <v>21</v>
      </c>
      <c r="G5545" t="s">
        <v>23</v>
      </c>
      <c r="H5545" t="s">
        <v>28</v>
      </c>
      <c r="I5545">
        <v>31</v>
      </c>
      <c r="J5545">
        <v>1.95</v>
      </c>
      <c r="K5545" t="s">
        <v>33</v>
      </c>
      <c r="L5545" t="s">
        <v>33</v>
      </c>
      <c r="M5545" s="1">
        <v>746.72</v>
      </c>
      <c r="N5545" s="1">
        <v>3684.85</v>
      </c>
      <c r="O5545" s="1">
        <v>7705.51</v>
      </c>
      <c r="P5545" s="1">
        <v>0</v>
      </c>
      <c r="Q5545" s="1">
        <v>1195.54</v>
      </c>
      <c r="R5545" s="1">
        <v>1498.65</v>
      </c>
      <c r="S5545" s="1">
        <v>24023.58</v>
      </c>
      <c r="T5545" s="1">
        <v>-21329.39</v>
      </c>
      <c r="U5545" s="1">
        <f>SUM(Report_Summary[Revenue])</f>
        <v>626594850.33999527</v>
      </c>
      <c r="V5545" s="1">
        <f>Report_Summary[[#This Row],[Total Revenue]] / COUNTA(Report_Summary[Membership No])</f>
        <v>62659.485033999525</v>
      </c>
    </row>
    <row r="5546" spans="1:22" x14ac:dyDescent="0.3">
      <c r="A5546" t="s">
        <v>5585</v>
      </c>
      <c r="B5546">
        <v>2018</v>
      </c>
      <c r="C5546" t="s">
        <v>13</v>
      </c>
      <c r="D5546">
        <v>65</v>
      </c>
      <c r="E5546" t="str">
        <f t="shared" si="86"/>
        <v>Old</v>
      </c>
      <c r="F5546" t="s">
        <v>18</v>
      </c>
      <c r="G5546" t="s">
        <v>22</v>
      </c>
      <c r="H5546" t="s">
        <v>30</v>
      </c>
      <c r="I5546">
        <v>26</v>
      </c>
      <c r="J5546">
        <v>1.95</v>
      </c>
      <c r="K5546" t="s">
        <v>32</v>
      </c>
      <c r="L5546" t="s">
        <v>33</v>
      </c>
      <c r="M5546" s="1">
        <v>15648.89</v>
      </c>
      <c r="N5546" s="1">
        <v>4417.13</v>
      </c>
      <c r="O5546" s="1">
        <v>5018.8599999999997</v>
      </c>
      <c r="P5546" s="1">
        <v>0</v>
      </c>
      <c r="Q5546" s="1">
        <v>43832.99</v>
      </c>
      <c r="R5546" s="1">
        <v>74034.42</v>
      </c>
      <c r="S5546" s="1">
        <v>-8117.4</v>
      </c>
      <c r="T5546" s="1">
        <v>125984.81</v>
      </c>
      <c r="U5546" s="1">
        <f>SUM(Report_Summary[Revenue])</f>
        <v>626594850.33999527</v>
      </c>
      <c r="V5546" s="1">
        <f>Report_Summary[[#This Row],[Total Revenue]] / COUNTA(Report_Summary[Membership No])</f>
        <v>62659.485033999525</v>
      </c>
    </row>
    <row r="5547" spans="1:22" x14ac:dyDescent="0.3">
      <c r="A5547" t="s">
        <v>5586</v>
      </c>
      <c r="B5547">
        <v>2022</v>
      </c>
      <c r="C5547" t="s">
        <v>14</v>
      </c>
      <c r="D5547">
        <v>40</v>
      </c>
      <c r="E5547" t="str">
        <f t="shared" si="86"/>
        <v>Middle Age</v>
      </c>
      <c r="F5547" t="s">
        <v>17</v>
      </c>
      <c r="G5547" t="s">
        <v>25</v>
      </c>
      <c r="H5547" t="s">
        <v>26</v>
      </c>
      <c r="I5547">
        <v>30</v>
      </c>
      <c r="J5547">
        <v>1.74</v>
      </c>
      <c r="K5547" t="s">
        <v>32</v>
      </c>
      <c r="L5547" t="s">
        <v>33</v>
      </c>
      <c r="M5547" s="1">
        <v>11637.76</v>
      </c>
      <c r="N5547" s="1">
        <v>4166.45</v>
      </c>
      <c r="O5547" s="1">
        <v>942.05</v>
      </c>
      <c r="P5547" s="1">
        <v>0</v>
      </c>
      <c r="Q5547" s="1">
        <v>31286.83</v>
      </c>
      <c r="R5547" s="1">
        <v>18302.05</v>
      </c>
      <c r="S5547" s="1">
        <v>-29613.51</v>
      </c>
      <c r="T5547" s="1">
        <v>79202.39</v>
      </c>
      <c r="U5547" s="1">
        <f>SUM(Report_Summary[Revenue])</f>
        <v>626594850.33999527</v>
      </c>
      <c r="V5547" s="1">
        <f>Report_Summary[[#This Row],[Total Revenue]] / COUNTA(Report_Summary[Membership No])</f>
        <v>62659.485033999525</v>
      </c>
    </row>
    <row r="5548" spans="1:22" x14ac:dyDescent="0.3">
      <c r="A5548" t="s">
        <v>5587</v>
      </c>
      <c r="B5548">
        <v>2019</v>
      </c>
      <c r="C5548" t="s">
        <v>14</v>
      </c>
      <c r="D5548">
        <v>58</v>
      </c>
      <c r="E5548" t="str">
        <f t="shared" si="86"/>
        <v>Old</v>
      </c>
      <c r="F5548" t="s">
        <v>18</v>
      </c>
      <c r="G5548" t="s">
        <v>24</v>
      </c>
      <c r="H5548" t="s">
        <v>27</v>
      </c>
      <c r="I5548">
        <v>26</v>
      </c>
      <c r="J5548">
        <v>2.71</v>
      </c>
      <c r="K5548" t="s">
        <v>33</v>
      </c>
      <c r="L5548" t="s">
        <v>33</v>
      </c>
      <c r="M5548" s="1">
        <v>2891.74</v>
      </c>
      <c r="N5548" s="1">
        <v>1606.76</v>
      </c>
      <c r="O5548" s="1">
        <v>7491.74</v>
      </c>
      <c r="P5548" s="1">
        <v>0</v>
      </c>
      <c r="Q5548" s="1">
        <v>4585.26</v>
      </c>
      <c r="R5548" s="1">
        <v>6056.01</v>
      </c>
      <c r="S5548" s="1">
        <v>-462.84</v>
      </c>
      <c r="T5548" s="1">
        <v>11104.11</v>
      </c>
      <c r="U5548" s="1">
        <f>SUM(Report_Summary[Revenue])</f>
        <v>626594850.33999527</v>
      </c>
      <c r="V5548" s="1">
        <f>Report_Summary[[#This Row],[Total Revenue]] / COUNTA(Report_Summary[Membership No])</f>
        <v>62659.485033999525</v>
      </c>
    </row>
    <row r="5549" spans="1:22" x14ac:dyDescent="0.3">
      <c r="A5549" t="s">
        <v>5588</v>
      </c>
      <c r="B5549">
        <v>2015</v>
      </c>
      <c r="C5549" t="s">
        <v>13</v>
      </c>
      <c r="D5549">
        <v>30</v>
      </c>
      <c r="E5549" t="str">
        <f t="shared" si="86"/>
        <v>Young</v>
      </c>
      <c r="F5549" t="s">
        <v>20</v>
      </c>
      <c r="G5549" t="s">
        <v>22</v>
      </c>
      <c r="H5549" t="s">
        <v>28</v>
      </c>
      <c r="I5549">
        <v>30</v>
      </c>
      <c r="J5549">
        <v>2.44</v>
      </c>
      <c r="K5549" t="s">
        <v>32</v>
      </c>
      <c r="L5549" t="s">
        <v>33</v>
      </c>
      <c r="M5549" s="1">
        <v>15571.5</v>
      </c>
      <c r="N5549" s="1">
        <v>4269.13</v>
      </c>
      <c r="O5549" s="1">
        <v>2300.09</v>
      </c>
      <c r="P5549" s="1">
        <v>0</v>
      </c>
      <c r="Q5549" s="1">
        <v>74851.009999999995</v>
      </c>
      <c r="R5549" s="1">
        <v>67927.02</v>
      </c>
      <c r="S5549" s="1">
        <v>-27179.56</v>
      </c>
      <c r="T5549" s="1">
        <v>169957.59</v>
      </c>
      <c r="U5549" s="1">
        <f>SUM(Report_Summary[Revenue])</f>
        <v>626594850.33999527</v>
      </c>
      <c r="V5549" s="1">
        <f>Report_Summary[[#This Row],[Total Revenue]] / COUNTA(Report_Summary[Membership No])</f>
        <v>62659.485033999525</v>
      </c>
    </row>
    <row r="5550" spans="1:22" x14ac:dyDescent="0.3">
      <c r="A5550" t="s">
        <v>5589</v>
      </c>
      <c r="B5550">
        <v>2015</v>
      </c>
      <c r="C5550" t="s">
        <v>13</v>
      </c>
      <c r="D5550">
        <v>60</v>
      </c>
      <c r="E5550" t="str">
        <f t="shared" si="86"/>
        <v>Old</v>
      </c>
      <c r="F5550" t="s">
        <v>15</v>
      </c>
      <c r="G5550" t="s">
        <v>25</v>
      </c>
      <c r="H5550" t="s">
        <v>26</v>
      </c>
      <c r="I5550">
        <v>20</v>
      </c>
      <c r="J5550">
        <v>1.48</v>
      </c>
      <c r="K5550" t="s">
        <v>33</v>
      </c>
      <c r="L5550" t="s">
        <v>33</v>
      </c>
      <c r="M5550" s="1">
        <v>15338.53</v>
      </c>
      <c r="N5550" s="1">
        <v>4654.41</v>
      </c>
      <c r="O5550" s="1">
        <v>7251.96</v>
      </c>
      <c r="P5550" s="1">
        <v>0</v>
      </c>
      <c r="Q5550" s="1">
        <v>42748.94</v>
      </c>
      <c r="R5550" s="1">
        <v>46397.35</v>
      </c>
      <c r="S5550" s="1">
        <v>-8844.94</v>
      </c>
      <c r="T5550" s="1">
        <v>97991.23</v>
      </c>
      <c r="U5550" s="1">
        <f>SUM(Report_Summary[Revenue])</f>
        <v>626594850.33999527</v>
      </c>
      <c r="V5550" s="1">
        <f>Report_Summary[[#This Row],[Total Revenue]] / COUNTA(Report_Summary[Membership No])</f>
        <v>62659.485033999525</v>
      </c>
    </row>
    <row r="5551" spans="1:22" x14ac:dyDescent="0.3">
      <c r="A5551" t="s">
        <v>5590</v>
      </c>
      <c r="B5551">
        <v>2021</v>
      </c>
      <c r="C5551" t="s">
        <v>13</v>
      </c>
      <c r="D5551">
        <v>51</v>
      </c>
      <c r="E5551" t="str">
        <f t="shared" si="86"/>
        <v>Middle Age</v>
      </c>
      <c r="F5551" t="s">
        <v>21</v>
      </c>
      <c r="G5551" t="s">
        <v>22</v>
      </c>
      <c r="H5551" t="s">
        <v>26</v>
      </c>
      <c r="I5551">
        <v>36</v>
      </c>
      <c r="J5551">
        <v>1.39</v>
      </c>
      <c r="K5551" t="s">
        <v>32</v>
      </c>
      <c r="L5551" t="s">
        <v>33</v>
      </c>
      <c r="M5551" s="1">
        <v>9048.18</v>
      </c>
      <c r="N5551" s="1">
        <v>1704.89</v>
      </c>
      <c r="O5551" s="1">
        <v>6131.14</v>
      </c>
      <c r="P5551" s="1">
        <v>0</v>
      </c>
      <c r="Q5551" s="1">
        <v>27934.59</v>
      </c>
      <c r="R5551" s="1">
        <v>22226.720000000001</v>
      </c>
      <c r="S5551" s="1">
        <v>-8579.6299999999992</v>
      </c>
      <c r="T5551" s="1">
        <v>58740.94</v>
      </c>
      <c r="U5551" s="1">
        <f>SUM(Report_Summary[Revenue])</f>
        <v>626594850.33999527</v>
      </c>
      <c r="V5551" s="1">
        <f>Report_Summary[[#This Row],[Total Revenue]] / COUNTA(Report_Summary[Membership No])</f>
        <v>62659.485033999525</v>
      </c>
    </row>
    <row r="5552" spans="1:22" x14ac:dyDescent="0.3">
      <c r="A5552" t="s">
        <v>5591</v>
      </c>
      <c r="B5552">
        <v>2021</v>
      </c>
      <c r="C5552" t="s">
        <v>14</v>
      </c>
      <c r="D5552">
        <v>72</v>
      </c>
      <c r="E5552" t="str">
        <f t="shared" si="86"/>
        <v>Old</v>
      </c>
      <c r="F5552" t="s">
        <v>16</v>
      </c>
      <c r="G5552" t="s">
        <v>25</v>
      </c>
      <c r="H5552" t="s">
        <v>27</v>
      </c>
      <c r="I5552">
        <v>23</v>
      </c>
      <c r="J5552">
        <v>1.77</v>
      </c>
      <c r="K5552" t="s">
        <v>32</v>
      </c>
      <c r="L5552" t="s">
        <v>33</v>
      </c>
      <c r="M5552" s="1">
        <v>4083.51</v>
      </c>
      <c r="N5552" s="1">
        <v>3613.79</v>
      </c>
      <c r="O5552" s="1">
        <v>7875.61</v>
      </c>
      <c r="P5552" s="1">
        <v>0</v>
      </c>
      <c r="Q5552" s="1">
        <v>11557.27</v>
      </c>
      <c r="R5552" s="1">
        <v>14896.76</v>
      </c>
      <c r="S5552" s="1">
        <v>29216.59</v>
      </c>
      <c r="T5552" s="1">
        <v>-2762.56</v>
      </c>
      <c r="U5552" s="1">
        <f>SUM(Report_Summary[Revenue])</f>
        <v>626594850.33999527</v>
      </c>
      <c r="V5552" s="1">
        <f>Report_Summary[[#This Row],[Total Revenue]] / COUNTA(Report_Summary[Membership No])</f>
        <v>62659.485033999525</v>
      </c>
    </row>
    <row r="5553" spans="1:22" x14ac:dyDescent="0.3">
      <c r="A5553" t="s">
        <v>5592</v>
      </c>
      <c r="B5553">
        <v>2023</v>
      </c>
      <c r="C5553" t="s">
        <v>13</v>
      </c>
      <c r="D5553">
        <v>54</v>
      </c>
      <c r="E5553" t="str">
        <f t="shared" si="86"/>
        <v>Middle Age</v>
      </c>
      <c r="F5553" t="s">
        <v>17</v>
      </c>
      <c r="G5553" t="s">
        <v>25</v>
      </c>
      <c r="H5553" t="s">
        <v>26</v>
      </c>
      <c r="I5553">
        <v>31</v>
      </c>
      <c r="J5553">
        <v>2.75</v>
      </c>
      <c r="K5553" t="s">
        <v>33</v>
      </c>
      <c r="L5553" t="s">
        <v>33</v>
      </c>
      <c r="M5553" s="1">
        <v>4193.3599999999997</v>
      </c>
      <c r="N5553" s="1">
        <v>3540.49</v>
      </c>
      <c r="O5553" s="1">
        <v>606.91999999999996</v>
      </c>
      <c r="P5553" s="1">
        <v>0</v>
      </c>
      <c r="Q5553" s="1">
        <v>11070.38</v>
      </c>
      <c r="R5553" s="1">
        <v>19452.25</v>
      </c>
      <c r="S5553" s="1">
        <v>-13867.54</v>
      </c>
      <c r="T5553" s="1">
        <v>44390.17</v>
      </c>
      <c r="U5553" s="1">
        <f>SUM(Report_Summary[Revenue])</f>
        <v>626594850.33999527</v>
      </c>
      <c r="V5553" s="1">
        <f>Report_Summary[[#This Row],[Total Revenue]] / COUNTA(Report_Summary[Membership No])</f>
        <v>62659.485033999525</v>
      </c>
    </row>
    <row r="5554" spans="1:22" x14ac:dyDescent="0.3">
      <c r="A5554" t="s">
        <v>5593</v>
      </c>
      <c r="B5554">
        <v>2015</v>
      </c>
      <c r="C5554" t="s">
        <v>14</v>
      </c>
      <c r="D5554">
        <v>63</v>
      </c>
      <c r="E5554" t="str">
        <f t="shared" si="86"/>
        <v>Old</v>
      </c>
      <c r="F5554" t="s">
        <v>17</v>
      </c>
      <c r="G5554" t="s">
        <v>24</v>
      </c>
      <c r="H5554" t="s">
        <v>29</v>
      </c>
      <c r="I5554">
        <v>22</v>
      </c>
      <c r="J5554">
        <v>2.0499999999999998</v>
      </c>
      <c r="K5554" t="s">
        <v>33</v>
      </c>
      <c r="L5554" t="s">
        <v>33</v>
      </c>
      <c r="M5554" s="1">
        <v>5366.72</v>
      </c>
      <c r="N5554" s="1">
        <v>4977.67</v>
      </c>
      <c r="O5554" s="1">
        <v>7005.09</v>
      </c>
      <c r="P5554" s="1">
        <v>0</v>
      </c>
      <c r="Q5554" s="1">
        <v>26245.96</v>
      </c>
      <c r="R5554" s="1">
        <v>18696.73</v>
      </c>
      <c r="S5554" s="1">
        <v>27670.75</v>
      </c>
      <c r="T5554" s="1">
        <v>17271.939999999999</v>
      </c>
      <c r="U5554" s="1">
        <f>SUM(Report_Summary[Revenue])</f>
        <v>626594850.33999527</v>
      </c>
      <c r="V5554" s="1">
        <f>Report_Summary[[#This Row],[Total Revenue]] / COUNTA(Report_Summary[Membership No])</f>
        <v>62659.485033999525</v>
      </c>
    </row>
    <row r="5555" spans="1:22" x14ac:dyDescent="0.3">
      <c r="A5555" t="s">
        <v>5594</v>
      </c>
      <c r="B5555">
        <v>2017</v>
      </c>
      <c r="C5555" t="s">
        <v>13</v>
      </c>
      <c r="D5555">
        <v>49</v>
      </c>
      <c r="E5555" t="str">
        <f t="shared" si="86"/>
        <v>Middle Age</v>
      </c>
      <c r="F5555" t="s">
        <v>21</v>
      </c>
      <c r="G5555" t="s">
        <v>23</v>
      </c>
      <c r="H5555" t="s">
        <v>29</v>
      </c>
      <c r="I5555">
        <v>31</v>
      </c>
      <c r="J5555">
        <v>2.93</v>
      </c>
      <c r="K5555" t="s">
        <v>33</v>
      </c>
      <c r="L5555" t="s">
        <v>33</v>
      </c>
      <c r="M5555" s="1">
        <v>8746.5499999999993</v>
      </c>
      <c r="N5555" s="1">
        <v>4873.34</v>
      </c>
      <c r="O5555" s="1">
        <v>4437.8999999999996</v>
      </c>
      <c r="P5555" s="1">
        <v>0</v>
      </c>
      <c r="Q5555" s="1">
        <v>42934.46</v>
      </c>
      <c r="R5555" s="1">
        <v>38009.68</v>
      </c>
      <c r="S5555" s="1">
        <v>-13354.8</v>
      </c>
      <c r="T5555" s="1">
        <v>94298.94</v>
      </c>
      <c r="U5555" s="1">
        <f>SUM(Report_Summary[Revenue])</f>
        <v>626594850.33999527</v>
      </c>
      <c r="V5555" s="1">
        <f>Report_Summary[[#This Row],[Total Revenue]] / COUNTA(Report_Summary[Membership No])</f>
        <v>62659.485033999525</v>
      </c>
    </row>
    <row r="5556" spans="1:22" x14ac:dyDescent="0.3">
      <c r="A5556" t="s">
        <v>5595</v>
      </c>
      <c r="B5556">
        <v>2016</v>
      </c>
      <c r="C5556" t="s">
        <v>14</v>
      </c>
      <c r="D5556">
        <v>47</v>
      </c>
      <c r="E5556" t="str">
        <f t="shared" si="86"/>
        <v>Middle Age</v>
      </c>
      <c r="F5556" t="s">
        <v>20</v>
      </c>
      <c r="G5556" t="s">
        <v>22</v>
      </c>
      <c r="H5556" t="s">
        <v>31</v>
      </c>
      <c r="I5556">
        <v>26</v>
      </c>
      <c r="J5556">
        <v>1.9</v>
      </c>
      <c r="K5556" t="s">
        <v>32</v>
      </c>
      <c r="L5556" t="s">
        <v>33</v>
      </c>
      <c r="M5556" s="1">
        <v>15696.63</v>
      </c>
      <c r="N5556" s="1">
        <v>3278.07</v>
      </c>
      <c r="O5556" s="1">
        <v>3271.79</v>
      </c>
      <c r="P5556" s="1">
        <v>0</v>
      </c>
      <c r="Q5556" s="1">
        <v>26678.13</v>
      </c>
      <c r="R5556" s="1">
        <v>59126.89</v>
      </c>
      <c r="S5556" s="1">
        <v>7866.87</v>
      </c>
      <c r="T5556" s="1">
        <v>77938.149999999994</v>
      </c>
      <c r="U5556" s="1">
        <f>SUM(Report_Summary[Revenue])</f>
        <v>626594850.33999527</v>
      </c>
      <c r="V5556" s="1">
        <f>Report_Summary[[#This Row],[Total Revenue]] / COUNTA(Report_Summary[Membership No])</f>
        <v>62659.485033999525</v>
      </c>
    </row>
    <row r="5557" spans="1:22" x14ac:dyDescent="0.3">
      <c r="A5557" t="s">
        <v>5596</v>
      </c>
      <c r="B5557">
        <v>2020</v>
      </c>
      <c r="C5557" t="s">
        <v>14</v>
      </c>
      <c r="D5557">
        <v>21</v>
      </c>
      <c r="E5557" t="str">
        <f t="shared" si="86"/>
        <v>Young</v>
      </c>
      <c r="F5557" t="s">
        <v>18</v>
      </c>
      <c r="G5557" t="s">
        <v>22</v>
      </c>
      <c r="H5557" t="s">
        <v>31</v>
      </c>
      <c r="I5557">
        <v>32</v>
      </c>
      <c r="J5557">
        <v>2.4500000000000002</v>
      </c>
      <c r="K5557" t="s">
        <v>33</v>
      </c>
      <c r="L5557" t="s">
        <v>33</v>
      </c>
      <c r="M5557" s="1">
        <v>1276.0899999999999</v>
      </c>
      <c r="N5557" s="1">
        <v>2721.26</v>
      </c>
      <c r="O5557" s="1">
        <v>4663.5600000000004</v>
      </c>
      <c r="P5557" s="1">
        <v>0</v>
      </c>
      <c r="Q5557" s="1">
        <v>2677.49</v>
      </c>
      <c r="R5557" s="1">
        <v>4856.1499999999996</v>
      </c>
      <c r="S5557" s="1">
        <v>-24490</v>
      </c>
      <c r="T5557" s="1">
        <v>32023.64</v>
      </c>
      <c r="U5557" s="1">
        <f>SUM(Report_Summary[Revenue])</f>
        <v>626594850.33999527</v>
      </c>
      <c r="V5557" s="1">
        <f>Report_Summary[[#This Row],[Total Revenue]] / COUNTA(Report_Summary[Membership No])</f>
        <v>62659.485033999525</v>
      </c>
    </row>
    <row r="5558" spans="1:22" x14ac:dyDescent="0.3">
      <c r="A5558" t="s">
        <v>5597</v>
      </c>
      <c r="B5558">
        <v>2021</v>
      </c>
      <c r="C5558" t="s">
        <v>14</v>
      </c>
      <c r="D5558">
        <v>21</v>
      </c>
      <c r="E5558" t="str">
        <f t="shared" si="86"/>
        <v>Young</v>
      </c>
      <c r="F5558" t="s">
        <v>15</v>
      </c>
      <c r="G5558" t="s">
        <v>23</v>
      </c>
      <c r="H5558" t="s">
        <v>29</v>
      </c>
      <c r="I5558">
        <v>19</v>
      </c>
      <c r="J5558">
        <v>1.1200000000000001</v>
      </c>
      <c r="K5558" t="s">
        <v>33</v>
      </c>
      <c r="L5558" t="s">
        <v>33</v>
      </c>
      <c r="M5558" s="1">
        <v>19715</v>
      </c>
      <c r="N5558" s="1">
        <v>410.05</v>
      </c>
      <c r="O5558" s="1">
        <v>935.03</v>
      </c>
      <c r="P5558" s="1">
        <v>0</v>
      </c>
      <c r="Q5558" s="1">
        <v>78697.47</v>
      </c>
      <c r="R5558" s="1">
        <v>54906.65</v>
      </c>
      <c r="S5558" s="1">
        <v>-23930.92</v>
      </c>
      <c r="T5558" s="1">
        <v>157535.04000000001</v>
      </c>
      <c r="U5558" s="1">
        <f>SUM(Report_Summary[Revenue])</f>
        <v>626594850.33999527</v>
      </c>
      <c r="V5558" s="1">
        <f>Report_Summary[[#This Row],[Total Revenue]] / COUNTA(Report_Summary[Membership No])</f>
        <v>62659.485033999525</v>
      </c>
    </row>
    <row r="5559" spans="1:22" x14ac:dyDescent="0.3">
      <c r="A5559" t="s">
        <v>5598</v>
      </c>
      <c r="B5559">
        <v>2018</v>
      </c>
      <c r="C5559" t="s">
        <v>13</v>
      </c>
      <c r="D5559">
        <v>59</v>
      </c>
      <c r="E5559" t="str">
        <f t="shared" si="86"/>
        <v>Old</v>
      </c>
      <c r="F5559" t="s">
        <v>15</v>
      </c>
      <c r="G5559" t="s">
        <v>24</v>
      </c>
      <c r="H5559" t="s">
        <v>29</v>
      </c>
      <c r="I5559">
        <v>27</v>
      </c>
      <c r="J5559">
        <v>3.24</v>
      </c>
      <c r="K5559" t="s">
        <v>33</v>
      </c>
      <c r="L5559" t="s">
        <v>33</v>
      </c>
      <c r="M5559" s="1">
        <v>5676.76</v>
      </c>
      <c r="N5559" s="1">
        <v>508.25</v>
      </c>
      <c r="O5559" s="1">
        <v>4820.1400000000003</v>
      </c>
      <c r="P5559" s="1">
        <v>0</v>
      </c>
      <c r="Q5559" s="1">
        <v>24098.59</v>
      </c>
      <c r="R5559" s="1">
        <v>26460.06</v>
      </c>
      <c r="S5559" s="1">
        <v>-12532.15</v>
      </c>
      <c r="T5559" s="1">
        <v>63090.8</v>
      </c>
      <c r="U5559" s="1">
        <f>SUM(Report_Summary[Revenue])</f>
        <v>626594850.33999527</v>
      </c>
      <c r="V5559" s="1">
        <f>Report_Summary[[#This Row],[Total Revenue]] / COUNTA(Report_Summary[Membership No])</f>
        <v>62659.485033999525</v>
      </c>
    </row>
    <row r="5560" spans="1:22" x14ac:dyDescent="0.3">
      <c r="A5560" t="s">
        <v>5599</v>
      </c>
      <c r="B5560">
        <v>2019</v>
      </c>
      <c r="C5560" t="s">
        <v>14</v>
      </c>
      <c r="D5560">
        <v>80</v>
      </c>
      <c r="E5560" t="str">
        <f t="shared" si="86"/>
        <v>Old</v>
      </c>
      <c r="F5560" t="s">
        <v>15</v>
      </c>
      <c r="G5560" t="s">
        <v>25</v>
      </c>
      <c r="H5560" t="s">
        <v>30</v>
      </c>
      <c r="I5560">
        <v>28</v>
      </c>
      <c r="J5560">
        <v>2.57</v>
      </c>
      <c r="K5560" t="s">
        <v>33</v>
      </c>
      <c r="L5560" t="s">
        <v>33</v>
      </c>
      <c r="M5560" s="1">
        <v>15229.2</v>
      </c>
      <c r="N5560" s="1">
        <v>1441.44</v>
      </c>
      <c r="O5560" s="1">
        <v>7787.18</v>
      </c>
      <c r="P5560" s="1">
        <v>0</v>
      </c>
      <c r="Q5560" s="1">
        <v>62849.74</v>
      </c>
      <c r="R5560" s="1">
        <v>47934.53</v>
      </c>
      <c r="S5560" s="1">
        <v>28528.720000000001</v>
      </c>
      <c r="T5560" s="1">
        <v>82255.55</v>
      </c>
      <c r="U5560" s="1">
        <f>SUM(Report_Summary[Revenue])</f>
        <v>626594850.33999527</v>
      </c>
      <c r="V5560" s="1">
        <f>Report_Summary[[#This Row],[Total Revenue]] / COUNTA(Report_Summary[Membership No])</f>
        <v>62659.485033999525</v>
      </c>
    </row>
    <row r="5561" spans="1:22" x14ac:dyDescent="0.3">
      <c r="A5561" t="s">
        <v>5600</v>
      </c>
      <c r="B5561">
        <v>2021</v>
      </c>
      <c r="C5561" t="s">
        <v>14</v>
      </c>
      <c r="D5561">
        <v>71</v>
      </c>
      <c r="E5561" t="str">
        <f t="shared" si="86"/>
        <v>Old</v>
      </c>
      <c r="F5561" t="s">
        <v>19</v>
      </c>
      <c r="G5561" t="s">
        <v>22</v>
      </c>
      <c r="H5561" t="s">
        <v>30</v>
      </c>
      <c r="I5561">
        <v>30</v>
      </c>
      <c r="J5561">
        <v>1.69</v>
      </c>
      <c r="K5561" t="s">
        <v>32</v>
      </c>
      <c r="L5561" t="s">
        <v>33</v>
      </c>
      <c r="M5561" s="1">
        <v>7185.56</v>
      </c>
      <c r="N5561" s="1">
        <v>2407.5100000000002</v>
      </c>
      <c r="O5561" s="1">
        <v>2099.87</v>
      </c>
      <c r="P5561" s="1">
        <v>0</v>
      </c>
      <c r="Q5561" s="1">
        <v>24902.77</v>
      </c>
      <c r="R5561" s="1">
        <v>27035.95</v>
      </c>
      <c r="S5561" s="1">
        <v>16768.740000000002</v>
      </c>
      <c r="T5561" s="1">
        <v>35169.980000000003</v>
      </c>
      <c r="U5561" s="1">
        <f>SUM(Report_Summary[Revenue])</f>
        <v>626594850.33999527</v>
      </c>
      <c r="V5561" s="1">
        <f>Report_Summary[[#This Row],[Total Revenue]] / COUNTA(Report_Summary[Membership No])</f>
        <v>62659.485033999525</v>
      </c>
    </row>
    <row r="5562" spans="1:22" x14ac:dyDescent="0.3">
      <c r="A5562" t="s">
        <v>5601</v>
      </c>
      <c r="B5562">
        <v>2023</v>
      </c>
      <c r="C5562" t="s">
        <v>13</v>
      </c>
      <c r="D5562">
        <v>75</v>
      </c>
      <c r="E5562" t="str">
        <f t="shared" si="86"/>
        <v>Old</v>
      </c>
      <c r="F5562" t="s">
        <v>21</v>
      </c>
      <c r="G5562" t="s">
        <v>25</v>
      </c>
      <c r="H5562" t="s">
        <v>29</v>
      </c>
      <c r="I5562">
        <v>31</v>
      </c>
      <c r="J5562">
        <v>1.42</v>
      </c>
      <c r="K5562" t="s">
        <v>33</v>
      </c>
      <c r="L5562" t="s">
        <v>33</v>
      </c>
      <c r="M5562" s="1">
        <v>13179.11</v>
      </c>
      <c r="N5562" s="1">
        <v>1253.3800000000001</v>
      </c>
      <c r="O5562" s="1">
        <v>3298.56</v>
      </c>
      <c r="P5562" s="1">
        <v>0</v>
      </c>
      <c r="Q5562" s="1">
        <v>62164.2</v>
      </c>
      <c r="R5562" s="1">
        <v>41900.61</v>
      </c>
      <c r="S5562" s="1">
        <v>946.75</v>
      </c>
      <c r="T5562" s="1">
        <v>103118.06</v>
      </c>
      <c r="U5562" s="1">
        <f>SUM(Report_Summary[Revenue])</f>
        <v>626594850.33999527</v>
      </c>
      <c r="V5562" s="1">
        <f>Report_Summary[[#This Row],[Total Revenue]] / COUNTA(Report_Summary[Membership No])</f>
        <v>62659.485033999525</v>
      </c>
    </row>
    <row r="5563" spans="1:22" x14ac:dyDescent="0.3">
      <c r="A5563" t="s">
        <v>5602</v>
      </c>
      <c r="B5563">
        <v>2020</v>
      </c>
      <c r="C5563" t="s">
        <v>13</v>
      </c>
      <c r="D5563">
        <v>61</v>
      </c>
      <c r="E5563" t="str">
        <f t="shared" si="86"/>
        <v>Old</v>
      </c>
      <c r="F5563" t="s">
        <v>20</v>
      </c>
      <c r="G5563" t="s">
        <v>24</v>
      </c>
      <c r="H5563" t="s">
        <v>30</v>
      </c>
      <c r="I5563">
        <v>29</v>
      </c>
      <c r="J5563">
        <v>2.23</v>
      </c>
      <c r="K5563" t="s">
        <v>32</v>
      </c>
      <c r="L5563" t="s">
        <v>33</v>
      </c>
      <c r="M5563" s="1">
        <v>4948.9399999999996</v>
      </c>
      <c r="N5563" s="1">
        <v>976.32</v>
      </c>
      <c r="O5563" s="1">
        <v>4456.1899999999996</v>
      </c>
      <c r="P5563" s="1">
        <v>0</v>
      </c>
      <c r="Q5563" s="1">
        <v>18456.89</v>
      </c>
      <c r="R5563" s="1">
        <v>13204.8</v>
      </c>
      <c r="S5563" s="1">
        <v>4706.04</v>
      </c>
      <c r="T5563" s="1">
        <v>26955.65</v>
      </c>
      <c r="U5563" s="1">
        <f>SUM(Report_Summary[Revenue])</f>
        <v>626594850.33999527</v>
      </c>
      <c r="V5563" s="1">
        <f>Report_Summary[[#This Row],[Total Revenue]] / COUNTA(Report_Summary[Membership No])</f>
        <v>62659.485033999525</v>
      </c>
    </row>
    <row r="5564" spans="1:22" x14ac:dyDescent="0.3">
      <c r="A5564" t="s">
        <v>5603</v>
      </c>
      <c r="B5564">
        <v>2024</v>
      </c>
      <c r="C5564" t="s">
        <v>13</v>
      </c>
      <c r="D5564">
        <v>24</v>
      </c>
      <c r="E5564" t="str">
        <f t="shared" si="86"/>
        <v>Young</v>
      </c>
      <c r="F5564" t="s">
        <v>15</v>
      </c>
      <c r="G5564" t="s">
        <v>24</v>
      </c>
      <c r="H5564" t="s">
        <v>29</v>
      </c>
      <c r="I5564">
        <v>29</v>
      </c>
      <c r="J5564">
        <v>2.79</v>
      </c>
      <c r="K5564" t="s">
        <v>33</v>
      </c>
      <c r="L5564" t="s">
        <v>33</v>
      </c>
      <c r="M5564" s="1">
        <v>8807.19</v>
      </c>
      <c r="N5564" s="1">
        <v>1728.65</v>
      </c>
      <c r="O5564" s="1">
        <v>3404.83</v>
      </c>
      <c r="P5564" s="1">
        <v>0</v>
      </c>
      <c r="Q5564" s="1">
        <v>36261.440000000002</v>
      </c>
      <c r="R5564" s="1">
        <v>31478.61</v>
      </c>
      <c r="S5564" s="1">
        <v>-9646.59</v>
      </c>
      <c r="T5564" s="1">
        <v>77386.64</v>
      </c>
      <c r="U5564" s="1">
        <f>SUM(Report_Summary[Revenue])</f>
        <v>626594850.33999527</v>
      </c>
      <c r="V5564" s="1">
        <f>Report_Summary[[#This Row],[Total Revenue]] / COUNTA(Report_Summary[Membership No])</f>
        <v>62659.485033999525</v>
      </c>
    </row>
    <row r="5565" spans="1:22" x14ac:dyDescent="0.3">
      <c r="A5565" t="s">
        <v>5604</v>
      </c>
      <c r="B5565">
        <v>2017</v>
      </c>
      <c r="C5565" t="s">
        <v>14</v>
      </c>
      <c r="D5565">
        <v>56</v>
      </c>
      <c r="E5565" t="str">
        <f t="shared" si="86"/>
        <v>Old</v>
      </c>
      <c r="F5565" t="s">
        <v>20</v>
      </c>
      <c r="G5565" t="s">
        <v>23</v>
      </c>
      <c r="H5565" t="s">
        <v>27</v>
      </c>
      <c r="I5565">
        <v>30</v>
      </c>
      <c r="J5565">
        <v>2.82</v>
      </c>
      <c r="K5565" t="s">
        <v>32</v>
      </c>
      <c r="L5565" t="s">
        <v>33</v>
      </c>
      <c r="M5565" s="1">
        <v>17271.86</v>
      </c>
      <c r="N5565" s="1">
        <v>350.68</v>
      </c>
      <c r="O5565" s="1">
        <v>905.14</v>
      </c>
      <c r="P5565" s="1">
        <v>0</v>
      </c>
      <c r="Q5565" s="1">
        <v>35678.160000000003</v>
      </c>
      <c r="R5565" s="1">
        <v>39685.4</v>
      </c>
      <c r="S5565" s="1">
        <v>-8168.51</v>
      </c>
      <c r="T5565" s="1">
        <v>83532.070000000007</v>
      </c>
      <c r="U5565" s="1">
        <f>SUM(Report_Summary[Revenue])</f>
        <v>626594850.33999527</v>
      </c>
      <c r="V5565" s="1">
        <f>Report_Summary[[#This Row],[Total Revenue]] / COUNTA(Report_Summary[Membership No])</f>
        <v>62659.485033999525</v>
      </c>
    </row>
    <row r="5566" spans="1:22" x14ac:dyDescent="0.3">
      <c r="A5566" t="s">
        <v>5605</v>
      </c>
      <c r="B5566">
        <v>2016</v>
      </c>
      <c r="C5566" t="s">
        <v>13</v>
      </c>
      <c r="D5566">
        <v>75</v>
      </c>
      <c r="E5566" t="str">
        <f t="shared" si="86"/>
        <v>Old</v>
      </c>
      <c r="F5566" t="s">
        <v>17</v>
      </c>
      <c r="G5566" t="s">
        <v>22</v>
      </c>
      <c r="H5566" t="s">
        <v>27</v>
      </c>
      <c r="I5566">
        <v>35</v>
      </c>
      <c r="J5566">
        <v>2.48</v>
      </c>
      <c r="K5566" t="s">
        <v>32</v>
      </c>
      <c r="L5566" t="s">
        <v>33</v>
      </c>
      <c r="M5566" s="1">
        <v>2928.95</v>
      </c>
      <c r="N5566" s="1">
        <v>1273.0999999999999</v>
      </c>
      <c r="O5566" s="1">
        <v>2080.6999999999998</v>
      </c>
      <c r="P5566" s="1">
        <v>0</v>
      </c>
      <c r="Q5566" s="1">
        <v>8369.33</v>
      </c>
      <c r="R5566" s="1">
        <v>13327.05</v>
      </c>
      <c r="S5566" s="1">
        <v>26405.919999999998</v>
      </c>
      <c r="T5566" s="1">
        <v>-4709.54</v>
      </c>
      <c r="U5566" s="1">
        <f>SUM(Report_Summary[Revenue])</f>
        <v>626594850.33999527</v>
      </c>
      <c r="V5566" s="1">
        <f>Report_Summary[[#This Row],[Total Revenue]] / COUNTA(Report_Summary[Membership No])</f>
        <v>62659.485033999525</v>
      </c>
    </row>
    <row r="5567" spans="1:22" x14ac:dyDescent="0.3">
      <c r="A5567" t="s">
        <v>5606</v>
      </c>
      <c r="B5567">
        <v>2020</v>
      </c>
      <c r="C5567" t="s">
        <v>14</v>
      </c>
      <c r="D5567">
        <v>74</v>
      </c>
      <c r="E5567" t="str">
        <f t="shared" si="86"/>
        <v>Old</v>
      </c>
      <c r="F5567" t="s">
        <v>19</v>
      </c>
      <c r="G5567" t="s">
        <v>23</v>
      </c>
      <c r="H5567" t="s">
        <v>26</v>
      </c>
      <c r="I5567">
        <v>31</v>
      </c>
      <c r="J5567">
        <v>2.59</v>
      </c>
      <c r="K5567" t="s">
        <v>33</v>
      </c>
      <c r="L5567" t="s">
        <v>33</v>
      </c>
      <c r="M5567" s="1">
        <v>9023.4699999999993</v>
      </c>
      <c r="N5567" s="1">
        <v>495.14</v>
      </c>
      <c r="O5567" s="1">
        <v>3619.3</v>
      </c>
      <c r="P5567" s="1">
        <v>0</v>
      </c>
      <c r="Q5567" s="1">
        <v>15639.43</v>
      </c>
      <c r="R5567" s="1">
        <v>25925.64</v>
      </c>
      <c r="S5567" s="1">
        <v>-25131.25</v>
      </c>
      <c r="T5567" s="1">
        <v>66696.320000000007</v>
      </c>
      <c r="U5567" s="1">
        <f>SUM(Report_Summary[Revenue])</f>
        <v>626594850.33999527</v>
      </c>
      <c r="V5567" s="1">
        <f>Report_Summary[[#This Row],[Total Revenue]] / COUNTA(Report_Summary[Membership No])</f>
        <v>62659.485033999525</v>
      </c>
    </row>
    <row r="5568" spans="1:22" x14ac:dyDescent="0.3">
      <c r="A5568" t="s">
        <v>5607</v>
      </c>
      <c r="B5568">
        <v>2018</v>
      </c>
      <c r="C5568" t="s">
        <v>14</v>
      </c>
      <c r="D5568">
        <v>62</v>
      </c>
      <c r="E5568" t="str">
        <f t="shared" si="86"/>
        <v>Old</v>
      </c>
      <c r="F5568" t="s">
        <v>19</v>
      </c>
      <c r="G5568" t="s">
        <v>25</v>
      </c>
      <c r="H5568" t="s">
        <v>28</v>
      </c>
      <c r="I5568">
        <v>35</v>
      </c>
      <c r="J5568">
        <v>2.23</v>
      </c>
      <c r="K5568" t="s">
        <v>32</v>
      </c>
      <c r="L5568" t="s">
        <v>33</v>
      </c>
      <c r="M5568" s="1">
        <v>14942.74</v>
      </c>
      <c r="N5568" s="1">
        <v>2695.87</v>
      </c>
      <c r="O5568" s="1">
        <v>7979.98</v>
      </c>
      <c r="P5568" s="1">
        <v>0</v>
      </c>
      <c r="Q5568" s="1">
        <v>65580.72</v>
      </c>
      <c r="R5568" s="1">
        <v>18508.34</v>
      </c>
      <c r="S5568" s="1">
        <v>29002.54</v>
      </c>
      <c r="T5568" s="1">
        <v>55086.52</v>
      </c>
      <c r="U5568" s="1">
        <f>SUM(Report_Summary[Revenue])</f>
        <v>626594850.33999527</v>
      </c>
      <c r="V5568" s="1">
        <f>Report_Summary[[#This Row],[Total Revenue]] / COUNTA(Report_Summary[Membership No])</f>
        <v>62659.485033999525</v>
      </c>
    </row>
    <row r="5569" spans="1:22" x14ac:dyDescent="0.3">
      <c r="A5569" t="s">
        <v>5608</v>
      </c>
      <c r="B5569">
        <v>2015</v>
      </c>
      <c r="C5569" t="s">
        <v>13</v>
      </c>
      <c r="D5569">
        <v>66</v>
      </c>
      <c r="E5569" t="str">
        <f t="shared" si="86"/>
        <v>Old</v>
      </c>
      <c r="F5569" t="s">
        <v>15</v>
      </c>
      <c r="G5569" t="s">
        <v>23</v>
      </c>
      <c r="H5569" t="s">
        <v>26</v>
      </c>
      <c r="I5569">
        <v>30</v>
      </c>
      <c r="J5569">
        <v>1.88</v>
      </c>
      <c r="K5569" t="s">
        <v>33</v>
      </c>
      <c r="L5569" t="s">
        <v>33</v>
      </c>
      <c r="M5569" s="1">
        <v>13710.98</v>
      </c>
      <c r="N5569" s="1">
        <v>2642.13</v>
      </c>
      <c r="O5569" s="1">
        <v>2315.56</v>
      </c>
      <c r="P5569" s="1">
        <v>0</v>
      </c>
      <c r="Q5569" s="1">
        <v>66978.759999999995</v>
      </c>
      <c r="R5569" s="1">
        <v>54537.26</v>
      </c>
      <c r="S5569" s="1">
        <v>13881.66</v>
      </c>
      <c r="T5569" s="1">
        <v>107634.36</v>
      </c>
      <c r="U5569" s="1">
        <f>SUM(Report_Summary[Revenue])</f>
        <v>626594850.33999527</v>
      </c>
      <c r="V5569" s="1">
        <f>Report_Summary[[#This Row],[Total Revenue]] / COUNTA(Report_Summary[Membership No])</f>
        <v>62659.485033999525</v>
      </c>
    </row>
    <row r="5570" spans="1:22" x14ac:dyDescent="0.3">
      <c r="A5570" t="s">
        <v>5609</v>
      </c>
      <c r="B5570">
        <v>2021</v>
      </c>
      <c r="C5570" t="s">
        <v>13</v>
      </c>
      <c r="D5570">
        <v>36</v>
      </c>
      <c r="E5570" t="str">
        <f t="shared" si="86"/>
        <v>Middle Age</v>
      </c>
      <c r="F5570" t="s">
        <v>18</v>
      </c>
      <c r="G5570" t="s">
        <v>25</v>
      </c>
      <c r="H5570" t="s">
        <v>30</v>
      </c>
      <c r="I5570">
        <v>35</v>
      </c>
      <c r="J5570">
        <v>1.37</v>
      </c>
      <c r="K5570" t="s">
        <v>33</v>
      </c>
      <c r="L5570" t="s">
        <v>33</v>
      </c>
      <c r="M5570" s="1">
        <v>19898.28</v>
      </c>
      <c r="N5570" s="1">
        <v>688.89</v>
      </c>
      <c r="O5570" s="1">
        <v>1946.17</v>
      </c>
      <c r="P5570" s="1">
        <v>0</v>
      </c>
      <c r="Q5570" s="1">
        <v>24364.33</v>
      </c>
      <c r="R5570" s="1">
        <v>88941.88</v>
      </c>
      <c r="S5570" s="1">
        <v>21822.66</v>
      </c>
      <c r="T5570" s="1">
        <v>91483.55</v>
      </c>
      <c r="U5570" s="1">
        <f>SUM(Report_Summary[Revenue])</f>
        <v>626594850.33999527</v>
      </c>
      <c r="V5570" s="1">
        <f>Report_Summary[[#This Row],[Total Revenue]] / COUNTA(Report_Summary[Membership No])</f>
        <v>62659.485033999525</v>
      </c>
    </row>
    <row r="5571" spans="1:22" x14ac:dyDescent="0.3">
      <c r="A5571" t="s">
        <v>5610</v>
      </c>
      <c r="B5571">
        <v>2021</v>
      </c>
      <c r="C5571" t="s">
        <v>14</v>
      </c>
      <c r="D5571">
        <v>74</v>
      </c>
      <c r="E5571" t="str">
        <f t="shared" ref="E5571:E5634" si="87">IF(D5571&gt;55,"Old",IF(D5571&gt;=31,"Middle Age",IF(D5571&lt;31,"Young","Invalid")))</f>
        <v>Old</v>
      </c>
      <c r="F5571" t="s">
        <v>20</v>
      </c>
      <c r="G5571" t="s">
        <v>25</v>
      </c>
      <c r="H5571" t="s">
        <v>30</v>
      </c>
      <c r="I5571">
        <v>30</v>
      </c>
      <c r="J5571">
        <v>5.0199999999999996</v>
      </c>
      <c r="K5571" t="s">
        <v>33</v>
      </c>
      <c r="L5571" t="s">
        <v>33</v>
      </c>
      <c r="M5571" s="1">
        <v>8736.34</v>
      </c>
      <c r="N5571" s="1">
        <v>3584.03</v>
      </c>
      <c r="O5571" s="1">
        <v>704.28</v>
      </c>
      <c r="P5571" s="1">
        <v>0</v>
      </c>
      <c r="Q5571" s="1">
        <v>39374.370000000003</v>
      </c>
      <c r="R5571" s="1">
        <v>29516.25</v>
      </c>
      <c r="S5571" s="1">
        <v>-16161.52</v>
      </c>
      <c r="T5571" s="1">
        <v>85052.14</v>
      </c>
      <c r="U5571" s="1">
        <f>SUM(Report_Summary[Revenue])</f>
        <v>626594850.33999527</v>
      </c>
      <c r="V5571" s="1">
        <f>Report_Summary[[#This Row],[Total Revenue]] / COUNTA(Report_Summary[Membership No])</f>
        <v>62659.485033999525</v>
      </c>
    </row>
    <row r="5572" spans="1:22" x14ac:dyDescent="0.3">
      <c r="A5572" t="s">
        <v>5611</v>
      </c>
      <c r="B5572">
        <v>2019</v>
      </c>
      <c r="C5572" t="s">
        <v>13</v>
      </c>
      <c r="D5572">
        <v>36</v>
      </c>
      <c r="E5572" t="str">
        <f t="shared" si="87"/>
        <v>Middle Age</v>
      </c>
      <c r="F5572" t="s">
        <v>17</v>
      </c>
      <c r="G5572" t="s">
        <v>22</v>
      </c>
      <c r="H5572" t="s">
        <v>27</v>
      </c>
      <c r="I5572">
        <v>27</v>
      </c>
      <c r="J5572">
        <v>2.6</v>
      </c>
      <c r="K5572" t="s">
        <v>32</v>
      </c>
      <c r="L5572" t="s">
        <v>33</v>
      </c>
      <c r="M5572" s="1">
        <v>13525.63</v>
      </c>
      <c r="N5572" s="1">
        <v>1061.28</v>
      </c>
      <c r="O5572" s="1">
        <v>1412.49</v>
      </c>
      <c r="P5572" s="1">
        <v>0</v>
      </c>
      <c r="Q5572" s="1">
        <v>60032.47</v>
      </c>
      <c r="R5572" s="1">
        <v>40737.629999999997</v>
      </c>
      <c r="S5572" s="1">
        <v>-24117.58</v>
      </c>
      <c r="T5572" s="1">
        <v>124887.67999999999</v>
      </c>
      <c r="U5572" s="1">
        <f>SUM(Report_Summary[Revenue])</f>
        <v>626594850.33999527</v>
      </c>
      <c r="V5572" s="1">
        <f>Report_Summary[[#This Row],[Total Revenue]] / COUNTA(Report_Summary[Membership No])</f>
        <v>62659.485033999525</v>
      </c>
    </row>
    <row r="5573" spans="1:22" x14ac:dyDescent="0.3">
      <c r="A5573" t="s">
        <v>5612</v>
      </c>
      <c r="B5573">
        <v>2020</v>
      </c>
      <c r="C5573" t="s">
        <v>13</v>
      </c>
      <c r="D5573">
        <v>79</v>
      </c>
      <c r="E5573" t="str">
        <f t="shared" si="87"/>
        <v>Old</v>
      </c>
      <c r="F5573" t="s">
        <v>15</v>
      </c>
      <c r="G5573" t="s">
        <v>25</v>
      </c>
      <c r="H5573" t="s">
        <v>30</v>
      </c>
      <c r="I5573">
        <v>35</v>
      </c>
      <c r="J5573">
        <v>3.56</v>
      </c>
      <c r="K5573" t="s">
        <v>33</v>
      </c>
      <c r="L5573" t="s">
        <v>33</v>
      </c>
      <c r="M5573" s="1">
        <v>10676.17</v>
      </c>
      <c r="N5573" s="1">
        <v>4379.5</v>
      </c>
      <c r="O5573" s="1">
        <v>6179.04</v>
      </c>
      <c r="P5573" s="1">
        <v>0</v>
      </c>
      <c r="Q5573" s="1">
        <v>51627.65</v>
      </c>
      <c r="R5573" s="1">
        <v>37936</v>
      </c>
      <c r="S5573" s="1">
        <v>-12079.63</v>
      </c>
      <c r="T5573" s="1">
        <v>101643.28</v>
      </c>
      <c r="U5573" s="1">
        <f>SUM(Report_Summary[Revenue])</f>
        <v>626594850.33999527</v>
      </c>
      <c r="V5573" s="1">
        <f>Report_Summary[[#This Row],[Total Revenue]] / COUNTA(Report_Summary[Membership No])</f>
        <v>62659.485033999525</v>
      </c>
    </row>
    <row r="5574" spans="1:22" x14ac:dyDescent="0.3">
      <c r="A5574" t="s">
        <v>5613</v>
      </c>
      <c r="B5574">
        <v>2018</v>
      </c>
      <c r="C5574" t="s">
        <v>14</v>
      </c>
      <c r="D5574">
        <v>41</v>
      </c>
      <c r="E5574" t="str">
        <f t="shared" si="87"/>
        <v>Middle Age</v>
      </c>
      <c r="F5574" t="s">
        <v>15</v>
      </c>
      <c r="G5574" t="s">
        <v>25</v>
      </c>
      <c r="H5574" t="s">
        <v>26</v>
      </c>
      <c r="I5574">
        <v>30</v>
      </c>
      <c r="J5574">
        <v>1.76</v>
      </c>
      <c r="K5574" t="s">
        <v>32</v>
      </c>
      <c r="L5574" t="s">
        <v>33</v>
      </c>
      <c r="M5574" s="1">
        <v>19936.43</v>
      </c>
      <c r="N5574" s="1">
        <v>3798.67</v>
      </c>
      <c r="O5574" s="1">
        <v>2580.39</v>
      </c>
      <c r="P5574" s="1">
        <v>0</v>
      </c>
      <c r="Q5574" s="1">
        <v>36292.46</v>
      </c>
      <c r="R5574" s="1">
        <v>38548.46</v>
      </c>
      <c r="S5574" s="1">
        <v>19440.47</v>
      </c>
      <c r="T5574" s="1">
        <v>55400.45</v>
      </c>
      <c r="U5574" s="1">
        <f>SUM(Report_Summary[Revenue])</f>
        <v>626594850.33999527</v>
      </c>
      <c r="V5574" s="1">
        <f>Report_Summary[[#This Row],[Total Revenue]] / COUNTA(Report_Summary[Membership No])</f>
        <v>62659.485033999525</v>
      </c>
    </row>
    <row r="5575" spans="1:22" x14ac:dyDescent="0.3">
      <c r="A5575" t="s">
        <v>5614</v>
      </c>
      <c r="B5575">
        <v>2023</v>
      </c>
      <c r="C5575" t="s">
        <v>14</v>
      </c>
      <c r="D5575">
        <v>65</v>
      </c>
      <c r="E5575" t="str">
        <f t="shared" si="87"/>
        <v>Old</v>
      </c>
      <c r="F5575" t="s">
        <v>16</v>
      </c>
      <c r="G5575" t="s">
        <v>22</v>
      </c>
      <c r="H5575" t="s">
        <v>28</v>
      </c>
      <c r="I5575">
        <v>37</v>
      </c>
      <c r="J5575">
        <v>2.1</v>
      </c>
      <c r="K5575" t="s">
        <v>33</v>
      </c>
      <c r="L5575" t="s">
        <v>33</v>
      </c>
      <c r="M5575" s="1">
        <v>833.27</v>
      </c>
      <c r="N5575" s="1">
        <v>4802.25</v>
      </c>
      <c r="O5575" s="1">
        <v>91.36</v>
      </c>
      <c r="P5575" s="1">
        <v>0</v>
      </c>
      <c r="Q5575" s="1">
        <v>4153.87</v>
      </c>
      <c r="R5575" s="1">
        <v>4136.93</v>
      </c>
      <c r="S5575" s="1">
        <v>1874.46</v>
      </c>
      <c r="T5575" s="1">
        <v>6416.34</v>
      </c>
      <c r="U5575" s="1">
        <f>SUM(Report_Summary[Revenue])</f>
        <v>626594850.33999527</v>
      </c>
      <c r="V5575" s="1">
        <f>Report_Summary[[#This Row],[Total Revenue]] / COUNTA(Report_Summary[Membership No])</f>
        <v>62659.485033999525</v>
      </c>
    </row>
    <row r="5576" spans="1:22" x14ac:dyDescent="0.3">
      <c r="A5576" t="s">
        <v>5615</v>
      </c>
      <c r="B5576">
        <v>2018</v>
      </c>
      <c r="C5576" t="s">
        <v>14</v>
      </c>
      <c r="D5576">
        <v>73</v>
      </c>
      <c r="E5576" t="str">
        <f t="shared" si="87"/>
        <v>Old</v>
      </c>
      <c r="F5576" t="s">
        <v>19</v>
      </c>
      <c r="G5576" t="s">
        <v>22</v>
      </c>
      <c r="H5576" t="s">
        <v>31</v>
      </c>
      <c r="I5576">
        <v>25</v>
      </c>
      <c r="J5576">
        <v>2.36</v>
      </c>
      <c r="K5576" t="s">
        <v>33</v>
      </c>
      <c r="L5576" t="s">
        <v>33</v>
      </c>
      <c r="M5576" s="1">
        <v>12408.84</v>
      </c>
      <c r="N5576" s="1">
        <v>4775.3</v>
      </c>
      <c r="O5576" s="1">
        <v>244.54</v>
      </c>
      <c r="P5576" s="1">
        <v>0</v>
      </c>
      <c r="Q5576" s="1">
        <v>18163.740000000002</v>
      </c>
      <c r="R5576" s="1">
        <v>36564.959999999999</v>
      </c>
      <c r="S5576" s="1">
        <v>1246.3900000000001</v>
      </c>
      <c r="T5576" s="1">
        <v>53482.31</v>
      </c>
      <c r="U5576" s="1">
        <f>SUM(Report_Summary[Revenue])</f>
        <v>626594850.33999527</v>
      </c>
      <c r="V5576" s="1">
        <f>Report_Summary[[#This Row],[Total Revenue]] / COUNTA(Report_Summary[Membership No])</f>
        <v>62659.485033999525</v>
      </c>
    </row>
    <row r="5577" spans="1:22" x14ac:dyDescent="0.3">
      <c r="A5577" t="s">
        <v>5616</v>
      </c>
      <c r="B5577">
        <v>2024</v>
      </c>
      <c r="C5577" t="s">
        <v>13</v>
      </c>
      <c r="D5577">
        <v>54</v>
      </c>
      <c r="E5577" t="str">
        <f t="shared" si="87"/>
        <v>Middle Age</v>
      </c>
      <c r="F5577" t="s">
        <v>21</v>
      </c>
      <c r="G5577" t="s">
        <v>22</v>
      </c>
      <c r="H5577" t="s">
        <v>29</v>
      </c>
      <c r="I5577">
        <v>25</v>
      </c>
      <c r="J5577">
        <v>1.59</v>
      </c>
      <c r="K5577" t="s">
        <v>33</v>
      </c>
      <c r="L5577" t="s">
        <v>33</v>
      </c>
      <c r="M5577" s="1">
        <v>13693.86</v>
      </c>
      <c r="N5577" s="1">
        <v>2746.07</v>
      </c>
      <c r="O5577" s="1">
        <v>4483.8900000000003</v>
      </c>
      <c r="P5577" s="1">
        <v>0</v>
      </c>
      <c r="Q5577" s="1">
        <v>60902.8</v>
      </c>
      <c r="R5577" s="1">
        <v>22935.62</v>
      </c>
      <c r="S5577" s="1">
        <v>-7980.94</v>
      </c>
      <c r="T5577" s="1">
        <v>91819.36</v>
      </c>
      <c r="U5577" s="1">
        <f>SUM(Report_Summary[Revenue])</f>
        <v>626594850.33999527</v>
      </c>
      <c r="V5577" s="1">
        <f>Report_Summary[[#This Row],[Total Revenue]] / COUNTA(Report_Summary[Membership No])</f>
        <v>62659.485033999525</v>
      </c>
    </row>
    <row r="5578" spans="1:22" x14ac:dyDescent="0.3">
      <c r="A5578" t="s">
        <v>5617</v>
      </c>
      <c r="B5578">
        <v>2024</v>
      </c>
      <c r="C5578" t="s">
        <v>13</v>
      </c>
      <c r="D5578">
        <v>53</v>
      </c>
      <c r="E5578" t="str">
        <f t="shared" si="87"/>
        <v>Middle Age</v>
      </c>
      <c r="F5578" t="s">
        <v>20</v>
      </c>
      <c r="G5578" t="s">
        <v>23</v>
      </c>
      <c r="H5578" t="s">
        <v>26</v>
      </c>
      <c r="I5578">
        <v>22</v>
      </c>
      <c r="J5578">
        <v>2.4700000000000002</v>
      </c>
      <c r="K5578" t="s">
        <v>32</v>
      </c>
      <c r="L5578" t="s">
        <v>33</v>
      </c>
      <c r="M5578" s="1">
        <v>14038.71</v>
      </c>
      <c r="N5578" s="1">
        <v>2226.67</v>
      </c>
      <c r="O5578" s="1">
        <v>7660.18</v>
      </c>
      <c r="P5578" s="1">
        <v>0</v>
      </c>
      <c r="Q5578" s="1">
        <v>62393.81</v>
      </c>
      <c r="R5578" s="1">
        <v>48687.38</v>
      </c>
      <c r="S5578" s="1">
        <v>-12312.58</v>
      </c>
      <c r="T5578" s="1">
        <v>123393.77</v>
      </c>
      <c r="U5578" s="1">
        <f>SUM(Report_Summary[Revenue])</f>
        <v>626594850.33999527</v>
      </c>
      <c r="V5578" s="1">
        <f>Report_Summary[[#This Row],[Total Revenue]] / COUNTA(Report_Summary[Membership No])</f>
        <v>62659.485033999525</v>
      </c>
    </row>
    <row r="5579" spans="1:22" x14ac:dyDescent="0.3">
      <c r="A5579" t="s">
        <v>5618</v>
      </c>
      <c r="B5579">
        <v>2024</v>
      </c>
      <c r="C5579" t="s">
        <v>14</v>
      </c>
      <c r="D5579">
        <v>36</v>
      </c>
      <c r="E5579" t="str">
        <f t="shared" si="87"/>
        <v>Middle Age</v>
      </c>
      <c r="F5579" t="s">
        <v>15</v>
      </c>
      <c r="G5579" t="s">
        <v>25</v>
      </c>
      <c r="H5579" t="s">
        <v>27</v>
      </c>
      <c r="I5579">
        <v>31</v>
      </c>
      <c r="J5579">
        <v>2.16</v>
      </c>
      <c r="K5579" t="s">
        <v>33</v>
      </c>
      <c r="L5579" t="s">
        <v>33</v>
      </c>
      <c r="M5579" s="1">
        <v>901.49</v>
      </c>
      <c r="N5579" s="1">
        <v>1008.09</v>
      </c>
      <c r="O5579" s="1">
        <v>1449.56</v>
      </c>
      <c r="P5579" s="1">
        <v>0</v>
      </c>
      <c r="Q5579" s="1">
        <v>4397.75</v>
      </c>
      <c r="R5579" s="1">
        <v>2574.9299999999998</v>
      </c>
      <c r="S5579" s="1">
        <v>21087.119999999999</v>
      </c>
      <c r="T5579" s="1">
        <v>-14114.44</v>
      </c>
      <c r="U5579" s="1">
        <f>SUM(Report_Summary[Revenue])</f>
        <v>626594850.33999527</v>
      </c>
      <c r="V5579" s="1">
        <f>Report_Summary[[#This Row],[Total Revenue]] / COUNTA(Report_Summary[Membership No])</f>
        <v>62659.485033999525</v>
      </c>
    </row>
    <row r="5580" spans="1:22" x14ac:dyDescent="0.3">
      <c r="A5580" t="s">
        <v>5619</v>
      </c>
      <c r="B5580">
        <v>2015</v>
      </c>
      <c r="C5580" t="s">
        <v>13</v>
      </c>
      <c r="D5580">
        <v>47</v>
      </c>
      <c r="E5580" t="str">
        <f t="shared" si="87"/>
        <v>Middle Age</v>
      </c>
      <c r="F5580" t="s">
        <v>18</v>
      </c>
      <c r="G5580" t="s">
        <v>22</v>
      </c>
      <c r="H5580" t="s">
        <v>26</v>
      </c>
      <c r="I5580">
        <v>29</v>
      </c>
      <c r="J5580">
        <v>1.76</v>
      </c>
      <c r="K5580" t="s">
        <v>33</v>
      </c>
      <c r="L5580" t="s">
        <v>33</v>
      </c>
      <c r="M5580" s="1">
        <v>10874.78</v>
      </c>
      <c r="N5580" s="1">
        <v>3769</v>
      </c>
      <c r="O5580" s="1">
        <v>1445.5</v>
      </c>
      <c r="P5580" s="1">
        <v>0</v>
      </c>
      <c r="Q5580" s="1">
        <v>28613.83</v>
      </c>
      <c r="R5580" s="1">
        <v>32370.03</v>
      </c>
      <c r="S5580" s="1">
        <v>-2301.9899999999998</v>
      </c>
      <c r="T5580" s="1">
        <v>63285.85</v>
      </c>
      <c r="U5580" s="1">
        <f>SUM(Report_Summary[Revenue])</f>
        <v>626594850.33999527</v>
      </c>
      <c r="V5580" s="1">
        <f>Report_Summary[[#This Row],[Total Revenue]] / COUNTA(Report_Summary[Membership No])</f>
        <v>62659.485033999525</v>
      </c>
    </row>
    <row r="5581" spans="1:22" x14ac:dyDescent="0.3">
      <c r="A5581" t="s">
        <v>5620</v>
      </c>
      <c r="B5581">
        <v>2022</v>
      </c>
      <c r="C5581" t="s">
        <v>13</v>
      </c>
      <c r="D5581">
        <v>66</v>
      </c>
      <c r="E5581" t="str">
        <f t="shared" si="87"/>
        <v>Old</v>
      </c>
      <c r="F5581" t="s">
        <v>21</v>
      </c>
      <c r="G5581" t="s">
        <v>22</v>
      </c>
      <c r="H5581" t="s">
        <v>31</v>
      </c>
      <c r="I5581">
        <v>30</v>
      </c>
      <c r="J5581">
        <v>3.65</v>
      </c>
      <c r="K5581" t="s">
        <v>32</v>
      </c>
      <c r="L5581" t="s">
        <v>33</v>
      </c>
      <c r="M5581" s="1">
        <v>5939.19</v>
      </c>
      <c r="N5581" s="1">
        <v>1493.1</v>
      </c>
      <c r="O5581" s="1">
        <v>1814.22</v>
      </c>
      <c r="P5581" s="1">
        <v>0</v>
      </c>
      <c r="Q5581" s="1">
        <v>28214.55</v>
      </c>
      <c r="R5581" s="1">
        <v>28772.37</v>
      </c>
      <c r="S5581" s="1">
        <v>-19299.97</v>
      </c>
      <c r="T5581" s="1">
        <v>76286.89</v>
      </c>
      <c r="U5581" s="1">
        <f>SUM(Report_Summary[Revenue])</f>
        <v>626594850.33999527</v>
      </c>
      <c r="V5581" s="1">
        <f>Report_Summary[[#This Row],[Total Revenue]] / COUNTA(Report_Summary[Membership No])</f>
        <v>62659.485033999525</v>
      </c>
    </row>
    <row r="5582" spans="1:22" x14ac:dyDescent="0.3">
      <c r="A5582" t="s">
        <v>5621</v>
      </c>
      <c r="B5582">
        <v>2018</v>
      </c>
      <c r="C5582" t="s">
        <v>13</v>
      </c>
      <c r="D5582">
        <v>33</v>
      </c>
      <c r="E5582" t="str">
        <f t="shared" si="87"/>
        <v>Middle Age</v>
      </c>
      <c r="F5582" t="s">
        <v>15</v>
      </c>
      <c r="G5582" t="s">
        <v>22</v>
      </c>
      <c r="H5582" t="s">
        <v>30</v>
      </c>
      <c r="I5582">
        <v>29</v>
      </c>
      <c r="J5582">
        <v>2.3199999999999998</v>
      </c>
      <c r="K5582" t="s">
        <v>32</v>
      </c>
      <c r="L5582" t="s">
        <v>33</v>
      </c>
      <c r="M5582" s="1">
        <v>17469.259999999998</v>
      </c>
      <c r="N5582" s="1">
        <v>4991.6000000000004</v>
      </c>
      <c r="O5582" s="1">
        <v>6679.37</v>
      </c>
      <c r="P5582" s="1">
        <v>0</v>
      </c>
      <c r="Q5582" s="1">
        <v>67413.77</v>
      </c>
      <c r="R5582" s="1">
        <v>41483.46</v>
      </c>
      <c r="S5582" s="1">
        <v>7497.48</v>
      </c>
      <c r="T5582" s="1">
        <v>101399.75</v>
      </c>
      <c r="U5582" s="1">
        <f>SUM(Report_Summary[Revenue])</f>
        <v>626594850.33999527</v>
      </c>
      <c r="V5582" s="1">
        <f>Report_Summary[[#This Row],[Total Revenue]] / COUNTA(Report_Summary[Membership No])</f>
        <v>62659.485033999525</v>
      </c>
    </row>
    <row r="5583" spans="1:22" x14ac:dyDescent="0.3">
      <c r="A5583" t="s">
        <v>5622</v>
      </c>
      <c r="B5583">
        <v>2018</v>
      </c>
      <c r="C5583" t="s">
        <v>14</v>
      </c>
      <c r="D5583">
        <v>46</v>
      </c>
      <c r="E5583" t="str">
        <f t="shared" si="87"/>
        <v>Middle Age</v>
      </c>
      <c r="F5583" t="s">
        <v>16</v>
      </c>
      <c r="G5583" t="s">
        <v>22</v>
      </c>
      <c r="H5583" t="s">
        <v>27</v>
      </c>
      <c r="I5583">
        <v>15</v>
      </c>
      <c r="J5583">
        <v>2.77</v>
      </c>
      <c r="K5583" t="s">
        <v>33</v>
      </c>
      <c r="L5583" t="s">
        <v>33</v>
      </c>
      <c r="M5583" s="1">
        <v>8160.36</v>
      </c>
      <c r="N5583" s="1">
        <v>1824.42</v>
      </c>
      <c r="O5583" s="1">
        <v>2955.34</v>
      </c>
      <c r="P5583" s="1">
        <v>0</v>
      </c>
      <c r="Q5583" s="1">
        <v>15283.44</v>
      </c>
      <c r="R5583" s="1">
        <v>33431.46</v>
      </c>
      <c r="S5583" s="1">
        <v>25630.53</v>
      </c>
      <c r="T5583" s="1">
        <v>23084.37</v>
      </c>
      <c r="U5583" s="1">
        <f>SUM(Report_Summary[Revenue])</f>
        <v>626594850.33999527</v>
      </c>
      <c r="V5583" s="1">
        <f>Report_Summary[[#This Row],[Total Revenue]] / COUNTA(Report_Summary[Membership No])</f>
        <v>62659.485033999525</v>
      </c>
    </row>
    <row r="5584" spans="1:22" x14ac:dyDescent="0.3">
      <c r="A5584" t="s">
        <v>5623</v>
      </c>
      <c r="B5584">
        <v>2019</v>
      </c>
      <c r="C5584" t="s">
        <v>13</v>
      </c>
      <c r="D5584">
        <v>57</v>
      </c>
      <c r="E5584" t="str">
        <f t="shared" si="87"/>
        <v>Old</v>
      </c>
      <c r="F5584" t="s">
        <v>21</v>
      </c>
      <c r="G5584" t="s">
        <v>25</v>
      </c>
      <c r="H5584" t="s">
        <v>30</v>
      </c>
      <c r="I5584">
        <v>22</v>
      </c>
      <c r="J5584">
        <v>2.69</v>
      </c>
      <c r="K5584" t="s">
        <v>33</v>
      </c>
      <c r="L5584" t="s">
        <v>33</v>
      </c>
      <c r="M5584" s="1">
        <v>3962.06</v>
      </c>
      <c r="N5584" s="1">
        <v>3480.59</v>
      </c>
      <c r="O5584" s="1">
        <v>4714.12</v>
      </c>
      <c r="P5584" s="1">
        <v>0</v>
      </c>
      <c r="Q5584" s="1">
        <v>19216.650000000001</v>
      </c>
      <c r="R5584" s="1">
        <v>17466.990000000002</v>
      </c>
      <c r="S5584" s="1">
        <v>8172.67</v>
      </c>
      <c r="T5584" s="1">
        <v>28510.97</v>
      </c>
      <c r="U5584" s="1">
        <f>SUM(Report_Summary[Revenue])</f>
        <v>626594850.33999527</v>
      </c>
      <c r="V5584" s="1">
        <f>Report_Summary[[#This Row],[Total Revenue]] / COUNTA(Report_Summary[Membership No])</f>
        <v>62659.485033999525</v>
      </c>
    </row>
    <row r="5585" spans="1:22" x14ac:dyDescent="0.3">
      <c r="A5585" t="s">
        <v>5624</v>
      </c>
      <c r="B5585">
        <v>2017</v>
      </c>
      <c r="C5585" t="s">
        <v>13</v>
      </c>
      <c r="D5585">
        <v>75</v>
      </c>
      <c r="E5585" t="str">
        <f t="shared" si="87"/>
        <v>Old</v>
      </c>
      <c r="F5585" t="s">
        <v>18</v>
      </c>
      <c r="G5585" t="s">
        <v>23</v>
      </c>
      <c r="H5585" t="s">
        <v>27</v>
      </c>
      <c r="I5585">
        <v>25</v>
      </c>
      <c r="J5585">
        <v>3.33</v>
      </c>
      <c r="K5585" t="s">
        <v>33</v>
      </c>
      <c r="L5585" t="s">
        <v>33</v>
      </c>
      <c r="M5585" s="1">
        <v>10706.29</v>
      </c>
      <c r="N5585" s="1">
        <v>565.79999999999995</v>
      </c>
      <c r="O5585" s="1">
        <v>710.79</v>
      </c>
      <c r="P5585" s="1">
        <v>0</v>
      </c>
      <c r="Q5585" s="1">
        <v>22149.67</v>
      </c>
      <c r="R5585" s="1">
        <v>23162.95</v>
      </c>
      <c r="S5585" s="1">
        <v>-12862.64</v>
      </c>
      <c r="T5585" s="1">
        <v>58175.26</v>
      </c>
      <c r="U5585" s="1">
        <f>SUM(Report_Summary[Revenue])</f>
        <v>626594850.33999527</v>
      </c>
      <c r="V5585" s="1">
        <f>Report_Summary[[#This Row],[Total Revenue]] / COUNTA(Report_Summary[Membership No])</f>
        <v>62659.485033999525</v>
      </c>
    </row>
    <row r="5586" spans="1:22" x14ac:dyDescent="0.3">
      <c r="A5586" t="s">
        <v>5625</v>
      </c>
      <c r="B5586">
        <v>2017</v>
      </c>
      <c r="C5586" t="s">
        <v>14</v>
      </c>
      <c r="D5586">
        <v>66</v>
      </c>
      <c r="E5586" t="str">
        <f t="shared" si="87"/>
        <v>Old</v>
      </c>
      <c r="F5586" t="s">
        <v>20</v>
      </c>
      <c r="G5586" t="s">
        <v>23</v>
      </c>
      <c r="H5586" t="s">
        <v>26</v>
      </c>
      <c r="I5586">
        <v>30</v>
      </c>
      <c r="J5586">
        <v>2.29</v>
      </c>
      <c r="K5586" t="s">
        <v>33</v>
      </c>
      <c r="L5586" t="s">
        <v>33</v>
      </c>
      <c r="M5586" s="1">
        <v>18758.27</v>
      </c>
      <c r="N5586" s="1">
        <v>3011.67</v>
      </c>
      <c r="O5586" s="1">
        <v>895.67</v>
      </c>
      <c r="P5586" s="1">
        <v>0</v>
      </c>
      <c r="Q5586" s="1">
        <v>26379.200000000001</v>
      </c>
      <c r="R5586" s="1">
        <v>24001.919999999998</v>
      </c>
      <c r="S5586" s="1">
        <v>8238.17</v>
      </c>
      <c r="T5586" s="1">
        <v>42142.95</v>
      </c>
      <c r="U5586" s="1">
        <f>SUM(Report_Summary[Revenue])</f>
        <v>626594850.33999527</v>
      </c>
      <c r="V5586" s="1">
        <f>Report_Summary[[#This Row],[Total Revenue]] / COUNTA(Report_Summary[Membership No])</f>
        <v>62659.485033999525</v>
      </c>
    </row>
    <row r="5587" spans="1:22" x14ac:dyDescent="0.3">
      <c r="A5587" t="s">
        <v>5626</v>
      </c>
      <c r="B5587">
        <v>2022</v>
      </c>
      <c r="C5587" t="s">
        <v>13</v>
      </c>
      <c r="D5587">
        <v>67</v>
      </c>
      <c r="E5587" t="str">
        <f t="shared" si="87"/>
        <v>Old</v>
      </c>
      <c r="F5587" t="s">
        <v>19</v>
      </c>
      <c r="G5587" t="s">
        <v>23</v>
      </c>
      <c r="H5587" t="s">
        <v>26</v>
      </c>
      <c r="I5587">
        <v>37</v>
      </c>
      <c r="J5587">
        <v>0.87</v>
      </c>
      <c r="K5587" t="s">
        <v>33</v>
      </c>
      <c r="L5587" t="s">
        <v>33</v>
      </c>
      <c r="M5587" s="1">
        <v>11125.17</v>
      </c>
      <c r="N5587" s="1">
        <v>2588.0500000000002</v>
      </c>
      <c r="O5587" s="1">
        <v>1798.24</v>
      </c>
      <c r="P5587" s="1">
        <v>0</v>
      </c>
      <c r="Q5587" s="1">
        <v>35416.94</v>
      </c>
      <c r="R5587" s="1">
        <v>46562.33</v>
      </c>
      <c r="S5587" s="1">
        <v>12891.41</v>
      </c>
      <c r="T5587" s="1">
        <v>69087.86</v>
      </c>
      <c r="U5587" s="1">
        <f>SUM(Report_Summary[Revenue])</f>
        <v>626594850.33999527</v>
      </c>
      <c r="V5587" s="1">
        <f>Report_Summary[[#This Row],[Total Revenue]] / COUNTA(Report_Summary[Membership No])</f>
        <v>62659.485033999525</v>
      </c>
    </row>
    <row r="5588" spans="1:22" x14ac:dyDescent="0.3">
      <c r="A5588" t="s">
        <v>5627</v>
      </c>
      <c r="B5588">
        <v>2018</v>
      </c>
      <c r="C5588" t="s">
        <v>14</v>
      </c>
      <c r="D5588">
        <v>44</v>
      </c>
      <c r="E5588" t="str">
        <f t="shared" si="87"/>
        <v>Middle Age</v>
      </c>
      <c r="F5588" t="s">
        <v>21</v>
      </c>
      <c r="G5588" t="s">
        <v>25</v>
      </c>
      <c r="H5588" t="s">
        <v>29</v>
      </c>
      <c r="I5588">
        <v>44</v>
      </c>
      <c r="J5588">
        <v>1.78</v>
      </c>
      <c r="K5588" t="s">
        <v>33</v>
      </c>
      <c r="L5588" t="s">
        <v>33</v>
      </c>
      <c r="M5588" s="1">
        <v>15809.7</v>
      </c>
      <c r="N5588" s="1">
        <v>4347.47</v>
      </c>
      <c r="O5588" s="1">
        <v>1679.23</v>
      </c>
      <c r="P5588" s="1">
        <v>0</v>
      </c>
      <c r="Q5588" s="1">
        <v>57175.41</v>
      </c>
      <c r="R5588" s="1">
        <v>58058.64</v>
      </c>
      <c r="S5588" s="1">
        <v>16560.669999999998</v>
      </c>
      <c r="T5588" s="1">
        <v>98673.38</v>
      </c>
      <c r="U5588" s="1">
        <f>SUM(Report_Summary[Revenue])</f>
        <v>626594850.33999527</v>
      </c>
      <c r="V5588" s="1">
        <f>Report_Summary[[#This Row],[Total Revenue]] / COUNTA(Report_Summary[Membership No])</f>
        <v>62659.485033999525</v>
      </c>
    </row>
    <row r="5589" spans="1:22" x14ac:dyDescent="0.3">
      <c r="A5589" t="s">
        <v>5628</v>
      </c>
      <c r="B5589">
        <v>2015</v>
      </c>
      <c r="C5589" t="s">
        <v>13</v>
      </c>
      <c r="D5589">
        <v>75</v>
      </c>
      <c r="E5589" t="str">
        <f t="shared" si="87"/>
        <v>Old</v>
      </c>
      <c r="F5589" t="s">
        <v>18</v>
      </c>
      <c r="G5589" t="s">
        <v>25</v>
      </c>
      <c r="H5589" t="s">
        <v>31</v>
      </c>
      <c r="I5589">
        <v>27</v>
      </c>
      <c r="J5589">
        <v>2.79</v>
      </c>
      <c r="K5589" t="s">
        <v>33</v>
      </c>
      <c r="L5589" t="s">
        <v>33</v>
      </c>
      <c r="M5589" s="1">
        <v>2749.76</v>
      </c>
      <c r="N5589" s="1">
        <v>4461.5600000000004</v>
      </c>
      <c r="O5589" s="1">
        <v>7603.43</v>
      </c>
      <c r="P5589" s="1">
        <v>0</v>
      </c>
      <c r="Q5589" s="1">
        <v>5293.48</v>
      </c>
      <c r="R5589" s="1">
        <v>12867.95</v>
      </c>
      <c r="S5589" s="1">
        <v>22836.21</v>
      </c>
      <c r="T5589" s="1">
        <v>-4674.78</v>
      </c>
      <c r="U5589" s="1">
        <f>SUM(Report_Summary[Revenue])</f>
        <v>626594850.33999527</v>
      </c>
      <c r="V5589" s="1">
        <f>Report_Summary[[#This Row],[Total Revenue]] / COUNTA(Report_Summary[Membership No])</f>
        <v>62659.485033999525</v>
      </c>
    </row>
    <row r="5590" spans="1:22" x14ac:dyDescent="0.3">
      <c r="A5590" t="s">
        <v>5629</v>
      </c>
      <c r="B5590">
        <v>2016</v>
      </c>
      <c r="C5590" t="s">
        <v>13</v>
      </c>
      <c r="D5590">
        <v>23</v>
      </c>
      <c r="E5590" t="str">
        <f t="shared" si="87"/>
        <v>Young</v>
      </c>
      <c r="F5590" t="s">
        <v>19</v>
      </c>
      <c r="G5590" t="s">
        <v>25</v>
      </c>
      <c r="H5590" t="s">
        <v>27</v>
      </c>
      <c r="I5590">
        <v>30</v>
      </c>
      <c r="J5590">
        <v>2.99</v>
      </c>
      <c r="K5590" t="s">
        <v>33</v>
      </c>
      <c r="L5590" t="s">
        <v>33</v>
      </c>
      <c r="M5590" s="1">
        <v>9507.25</v>
      </c>
      <c r="N5590" s="1">
        <v>1254.49</v>
      </c>
      <c r="O5590" s="1">
        <v>7325.37</v>
      </c>
      <c r="P5590" s="1">
        <v>0</v>
      </c>
      <c r="Q5590" s="1">
        <v>45955.1</v>
      </c>
      <c r="R5590" s="1">
        <v>25787.599999999999</v>
      </c>
      <c r="S5590" s="1">
        <v>-27573.14</v>
      </c>
      <c r="T5590" s="1">
        <v>99315.839999999997</v>
      </c>
      <c r="U5590" s="1">
        <f>SUM(Report_Summary[Revenue])</f>
        <v>626594850.33999527</v>
      </c>
      <c r="V5590" s="1">
        <f>Report_Summary[[#This Row],[Total Revenue]] / COUNTA(Report_Summary[Membership No])</f>
        <v>62659.485033999525</v>
      </c>
    </row>
    <row r="5591" spans="1:22" x14ac:dyDescent="0.3">
      <c r="A5591" t="s">
        <v>5630</v>
      </c>
      <c r="B5591">
        <v>2018</v>
      </c>
      <c r="C5591" t="s">
        <v>13</v>
      </c>
      <c r="D5591">
        <v>65</v>
      </c>
      <c r="E5591" t="str">
        <f t="shared" si="87"/>
        <v>Old</v>
      </c>
      <c r="F5591" t="s">
        <v>21</v>
      </c>
      <c r="G5591" t="s">
        <v>23</v>
      </c>
      <c r="H5591" t="s">
        <v>27</v>
      </c>
      <c r="I5591">
        <v>35</v>
      </c>
      <c r="J5591">
        <v>3.7</v>
      </c>
      <c r="K5591" t="s">
        <v>32</v>
      </c>
      <c r="L5591" t="s">
        <v>33</v>
      </c>
      <c r="M5591" s="1">
        <v>12394.85</v>
      </c>
      <c r="N5591" s="1">
        <v>2448.11</v>
      </c>
      <c r="O5591" s="1">
        <v>818.2</v>
      </c>
      <c r="P5591" s="1">
        <v>0</v>
      </c>
      <c r="Q5591" s="1">
        <v>35010.879999999997</v>
      </c>
      <c r="R5591" s="1">
        <v>39049.019999999997</v>
      </c>
      <c r="S5591" s="1">
        <v>-29996.98</v>
      </c>
      <c r="T5591" s="1">
        <v>104056.88</v>
      </c>
      <c r="U5591" s="1">
        <f>SUM(Report_Summary[Revenue])</f>
        <v>626594850.33999527</v>
      </c>
      <c r="V5591" s="1">
        <f>Report_Summary[[#This Row],[Total Revenue]] / COUNTA(Report_Summary[Membership No])</f>
        <v>62659.485033999525</v>
      </c>
    </row>
    <row r="5592" spans="1:22" x14ac:dyDescent="0.3">
      <c r="A5592" t="s">
        <v>5631</v>
      </c>
      <c r="B5592">
        <v>2021</v>
      </c>
      <c r="C5592" t="s">
        <v>14</v>
      </c>
      <c r="D5592">
        <v>62</v>
      </c>
      <c r="E5592" t="str">
        <f t="shared" si="87"/>
        <v>Old</v>
      </c>
      <c r="F5592" t="s">
        <v>21</v>
      </c>
      <c r="G5592" t="s">
        <v>23</v>
      </c>
      <c r="H5592" t="s">
        <v>31</v>
      </c>
      <c r="I5592">
        <v>18</v>
      </c>
      <c r="J5592">
        <v>3.22</v>
      </c>
      <c r="K5592" t="s">
        <v>33</v>
      </c>
      <c r="L5592" t="s">
        <v>33</v>
      </c>
      <c r="M5592" s="1">
        <v>7261.88</v>
      </c>
      <c r="N5592" s="1">
        <v>3937.61</v>
      </c>
      <c r="O5592" s="1">
        <v>3723.76</v>
      </c>
      <c r="P5592" s="1">
        <v>0</v>
      </c>
      <c r="Q5592" s="1">
        <v>19808.47</v>
      </c>
      <c r="R5592" s="1">
        <v>12007.25</v>
      </c>
      <c r="S5592" s="1">
        <v>-20974.720000000001</v>
      </c>
      <c r="T5592" s="1">
        <v>52790.44</v>
      </c>
      <c r="U5592" s="1">
        <f>SUM(Report_Summary[Revenue])</f>
        <v>626594850.33999527</v>
      </c>
      <c r="V5592" s="1">
        <f>Report_Summary[[#This Row],[Total Revenue]] / COUNTA(Report_Summary[Membership No])</f>
        <v>62659.485033999525</v>
      </c>
    </row>
    <row r="5593" spans="1:22" x14ac:dyDescent="0.3">
      <c r="A5593" t="s">
        <v>5632</v>
      </c>
      <c r="B5593">
        <v>2021</v>
      </c>
      <c r="C5593" t="s">
        <v>13</v>
      </c>
      <c r="D5593">
        <v>32</v>
      </c>
      <c r="E5593" t="str">
        <f t="shared" si="87"/>
        <v>Middle Age</v>
      </c>
      <c r="F5593" t="s">
        <v>15</v>
      </c>
      <c r="G5593" t="s">
        <v>25</v>
      </c>
      <c r="H5593" t="s">
        <v>28</v>
      </c>
      <c r="I5593">
        <v>39</v>
      </c>
      <c r="J5593">
        <v>3.09</v>
      </c>
      <c r="K5593" t="s">
        <v>33</v>
      </c>
      <c r="L5593" t="s">
        <v>33</v>
      </c>
      <c r="M5593" s="1">
        <v>5079.51</v>
      </c>
      <c r="N5593" s="1">
        <v>2962.49</v>
      </c>
      <c r="O5593" s="1">
        <v>7637.05</v>
      </c>
      <c r="P5593" s="1">
        <v>0</v>
      </c>
      <c r="Q5593" s="1">
        <v>17659.439999999999</v>
      </c>
      <c r="R5593" s="1">
        <v>24317.14</v>
      </c>
      <c r="S5593" s="1">
        <v>-9746.42</v>
      </c>
      <c r="T5593" s="1">
        <v>51723</v>
      </c>
      <c r="U5593" s="1">
        <f>SUM(Report_Summary[Revenue])</f>
        <v>626594850.33999527</v>
      </c>
      <c r="V5593" s="1">
        <f>Report_Summary[[#This Row],[Total Revenue]] / COUNTA(Report_Summary[Membership No])</f>
        <v>62659.485033999525</v>
      </c>
    </row>
    <row r="5594" spans="1:22" x14ac:dyDescent="0.3">
      <c r="A5594" t="s">
        <v>5633</v>
      </c>
      <c r="B5594">
        <v>2021</v>
      </c>
      <c r="C5594" t="s">
        <v>14</v>
      </c>
      <c r="D5594">
        <v>61</v>
      </c>
      <c r="E5594" t="str">
        <f t="shared" si="87"/>
        <v>Old</v>
      </c>
      <c r="F5594" t="s">
        <v>17</v>
      </c>
      <c r="G5594" t="s">
        <v>25</v>
      </c>
      <c r="H5594" t="s">
        <v>30</v>
      </c>
      <c r="I5594">
        <v>25</v>
      </c>
      <c r="J5594">
        <v>2.36</v>
      </c>
      <c r="K5594" t="s">
        <v>33</v>
      </c>
      <c r="L5594" t="s">
        <v>33</v>
      </c>
      <c r="M5594" s="1">
        <v>10139.84</v>
      </c>
      <c r="N5594" s="1">
        <v>1230.9000000000001</v>
      </c>
      <c r="O5594" s="1">
        <v>2558.69</v>
      </c>
      <c r="P5594" s="1">
        <v>0</v>
      </c>
      <c r="Q5594" s="1">
        <v>31324.46</v>
      </c>
      <c r="R5594" s="1">
        <v>49718.27</v>
      </c>
      <c r="S5594" s="1">
        <v>-26695.47</v>
      </c>
      <c r="T5594" s="1">
        <v>107738.2</v>
      </c>
      <c r="U5594" s="1">
        <f>SUM(Report_Summary[Revenue])</f>
        <v>626594850.33999527</v>
      </c>
      <c r="V5594" s="1">
        <f>Report_Summary[[#This Row],[Total Revenue]] / COUNTA(Report_Summary[Membership No])</f>
        <v>62659.485033999525</v>
      </c>
    </row>
    <row r="5595" spans="1:22" x14ac:dyDescent="0.3">
      <c r="A5595" t="s">
        <v>5634</v>
      </c>
      <c r="B5595">
        <v>2015</v>
      </c>
      <c r="C5595" t="s">
        <v>13</v>
      </c>
      <c r="D5595">
        <v>28</v>
      </c>
      <c r="E5595" t="str">
        <f t="shared" si="87"/>
        <v>Young</v>
      </c>
      <c r="F5595" t="s">
        <v>17</v>
      </c>
      <c r="G5595" t="s">
        <v>23</v>
      </c>
      <c r="H5595" t="s">
        <v>26</v>
      </c>
      <c r="I5595">
        <v>28</v>
      </c>
      <c r="J5595">
        <v>1.04</v>
      </c>
      <c r="K5595" t="s">
        <v>32</v>
      </c>
      <c r="L5595" t="s">
        <v>33</v>
      </c>
      <c r="M5595" s="1">
        <v>9411.2000000000007</v>
      </c>
      <c r="N5595" s="1">
        <v>2868.83</v>
      </c>
      <c r="O5595" s="1">
        <v>1967.99</v>
      </c>
      <c r="P5595" s="1">
        <v>0</v>
      </c>
      <c r="Q5595" s="1">
        <v>29857.63</v>
      </c>
      <c r="R5595" s="1">
        <v>43749.62</v>
      </c>
      <c r="S5595" s="1">
        <v>-18062.919999999998</v>
      </c>
      <c r="T5595" s="1">
        <v>91670.17</v>
      </c>
      <c r="U5595" s="1">
        <f>SUM(Report_Summary[Revenue])</f>
        <v>626594850.33999527</v>
      </c>
      <c r="V5595" s="1">
        <f>Report_Summary[[#This Row],[Total Revenue]] / COUNTA(Report_Summary[Membership No])</f>
        <v>62659.485033999525</v>
      </c>
    </row>
    <row r="5596" spans="1:22" x14ac:dyDescent="0.3">
      <c r="A5596" t="s">
        <v>5635</v>
      </c>
      <c r="B5596">
        <v>2017</v>
      </c>
      <c r="C5596" t="s">
        <v>14</v>
      </c>
      <c r="D5596">
        <v>36</v>
      </c>
      <c r="E5596" t="str">
        <f t="shared" si="87"/>
        <v>Middle Age</v>
      </c>
      <c r="F5596" t="s">
        <v>15</v>
      </c>
      <c r="G5596" t="s">
        <v>25</v>
      </c>
      <c r="H5596" t="s">
        <v>29</v>
      </c>
      <c r="I5596">
        <v>36</v>
      </c>
      <c r="J5596">
        <v>1.82</v>
      </c>
      <c r="K5596" t="s">
        <v>32</v>
      </c>
      <c r="L5596" t="s">
        <v>33</v>
      </c>
      <c r="M5596" s="1">
        <v>17794.91</v>
      </c>
      <c r="N5596" s="1">
        <v>1432.74</v>
      </c>
      <c r="O5596" s="1">
        <v>647.07000000000005</v>
      </c>
      <c r="P5596" s="1">
        <v>0</v>
      </c>
      <c r="Q5596" s="1">
        <v>58129.82</v>
      </c>
      <c r="R5596" s="1">
        <v>78519.72</v>
      </c>
      <c r="S5596" s="1">
        <v>-3035.85</v>
      </c>
      <c r="T5596" s="1">
        <v>139685.39000000001</v>
      </c>
      <c r="U5596" s="1">
        <f>SUM(Report_Summary[Revenue])</f>
        <v>626594850.33999527</v>
      </c>
      <c r="V5596" s="1">
        <f>Report_Summary[[#This Row],[Total Revenue]] / COUNTA(Report_Summary[Membership No])</f>
        <v>62659.485033999525</v>
      </c>
    </row>
    <row r="5597" spans="1:22" x14ac:dyDescent="0.3">
      <c r="A5597" t="s">
        <v>5636</v>
      </c>
      <c r="B5597">
        <v>2024</v>
      </c>
      <c r="C5597" t="s">
        <v>14</v>
      </c>
      <c r="D5597">
        <v>58</v>
      </c>
      <c r="E5597" t="str">
        <f t="shared" si="87"/>
        <v>Old</v>
      </c>
      <c r="F5597" t="s">
        <v>17</v>
      </c>
      <c r="G5597" t="s">
        <v>22</v>
      </c>
      <c r="H5597" t="s">
        <v>28</v>
      </c>
      <c r="I5597">
        <v>23</v>
      </c>
      <c r="J5597">
        <v>2.75</v>
      </c>
      <c r="K5597" t="s">
        <v>32</v>
      </c>
      <c r="L5597" t="s">
        <v>33</v>
      </c>
      <c r="M5597" s="1">
        <v>4718.8500000000004</v>
      </c>
      <c r="N5597" s="1">
        <v>3837.38</v>
      </c>
      <c r="O5597" s="1">
        <v>2989.71</v>
      </c>
      <c r="P5597" s="1">
        <v>0</v>
      </c>
      <c r="Q5597" s="1">
        <v>8876.9500000000007</v>
      </c>
      <c r="R5597" s="1">
        <v>20757.599999999999</v>
      </c>
      <c r="S5597" s="1">
        <v>-1238.24</v>
      </c>
      <c r="T5597" s="1">
        <v>30872.79</v>
      </c>
      <c r="U5597" s="1">
        <f>SUM(Report_Summary[Revenue])</f>
        <v>626594850.33999527</v>
      </c>
      <c r="V5597" s="1">
        <f>Report_Summary[[#This Row],[Total Revenue]] / COUNTA(Report_Summary[Membership No])</f>
        <v>62659.485033999525</v>
      </c>
    </row>
    <row r="5598" spans="1:22" x14ac:dyDescent="0.3">
      <c r="A5598" t="s">
        <v>5637</v>
      </c>
      <c r="B5598">
        <v>2019</v>
      </c>
      <c r="C5598" t="s">
        <v>13</v>
      </c>
      <c r="D5598">
        <v>59</v>
      </c>
      <c r="E5598" t="str">
        <f t="shared" si="87"/>
        <v>Old</v>
      </c>
      <c r="F5598" t="s">
        <v>15</v>
      </c>
      <c r="G5598" t="s">
        <v>25</v>
      </c>
      <c r="H5598" t="s">
        <v>30</v>
      </c>
      <c r="I5598">
        <v>29</v>
      </c>
      <c r="J5598">
        <v>2.94</v>
      </c>
      <c r="K5598" t="s">
        <v>33</v>
      </c>
      <c r="L5598" t="s">
        <v>33</v>
      </c>
      <c r="M5598" s="1">
        <v>18215.900000000001</v>
      </c>
      <c r="N5598" s="1">
        <v>4862.57</v>
      </c>
      <c r="O5598" s="1">
        <v>559.66999999999996</v>
      </c>
      <c r="P5598" s="1">
        <v>0</v>
      </c>
      <c r="Q5598" s="1">
        <v>65599.02</v>
      </c>
      <c r="R5598" s="1">
        <v>33616.959999999999</v>
      </c>
      <c r="S5598" s="1">
        <v>-18210.97</v>
      </c>
      <c r="T5598" s="1">
        <v>117426.95</v>
      </c>
      <c r="U5598" s="1">
        <f>SUM(Report_Summary[Revenue])</f>
        <v>626594850.33999527</v>
      </c>
      <c r="V5598" s="1">
        <f>Report_Summary[[#This Row],[Total Revenue]] / COUNTA(Report_Summary[Membership No])</f>
        <v>62659.485033999525</v>
      </c>
    </row>
    <row r="5599" spans="1:22" x14ac:dyDescent="0.3">
      <c r="A5599" t="s">
        <v>5638</v>
      </c>
      <c r="B5599">
        <v>2019</v>
      </c>
      <c r="C5599" t="s">
        <v>14</v>
      </c>
      <c r="D5599">
        <v>42</v>
      </c>
      <c r="E5599" t="str">
        <f t="shared" si="87"/>
        <v>Middle Age</v>
      </c>
      <c r="F5599" t="s">
        <v>17</v>
      </c>
      <c r="G5599" t="s">
        <v>24</v>
      </c>
      <c r="H5599" t="s">
        <v>30</v>
      </c>
      <c r="I5599">
        <v>37</v>
      </c>
      <c r="J5599">
        <v>3.05</v>
      </c>
      <c r="K5599" t="s">
        <v>32</v>
      </c>
      <c r="L5599" t="s">
        <v>33</v>
      </c>
      <c r="M5599" s="1">
        <v>8282.64</v>
      </c>
      <c r="N5599" s="1">
        <v>2486.52</v>
      </c>
      <c r="O5599" s="1">
        <v>2192.67</v>
      </c>
      <c r="P5599" s="1">
        <v>0</v>
      </c>
      <c r="Q5599" s="1">
        <v>15802.27</v>
      </c>
      <c r="R5599" s="1">
        <v>13086.75</v>
      </c>
      <c r="S5599" s="1">
        <v>13937.06</v>
      </c>
      <c r="T5599" s="1">
        <v>14951.96</v>
      </c>
      <c r="U5599" s="1">
        <f>SUM(Report_Summary[Revenue])</f>
        <v>626594850.33999527</v>
      </c>
      <c r="V5599" s="1">
        <f>Report_Summary[[#This Row],[Total Revenue]] / COUNTA(Report_Summary[Membership No])</f>
        <v>62659.485033999525</v>
      </c>
    </row>
    <row r="5600" spans="1:22" x14ac:dyDescent="0.3">
      <c r="A5600" t="s">
        <v>5639</v>
      </c>
      <c r="B5600">
        <v>2015</v>
      </c>
      <c r="C5600" t="s">
        <v>14</v>
      </c>
      <c r="D5600">
        <v>22</v>
      </c>
      <c r="E5600" t="str">
        <f t="shared" si="87"/>
        <v>Young</v>
      </c>
      <c r="F5600" t="s">
        <v>18</v>
      </c>
      <c r="G5600" t="s">
        <v>22</v>
      </c>
      <c r="H5600" t="s">
        <v>31</v>
      </c>
      <c r="I5600">
        <v>34</v>
      </c>
      <c r="J5600">
        <v>2.02</v>
      </c>
      <c r="K5600" t="s">
        <v>33</v>
      </c>
      <c r="L5600" t="s">
        <v>33</v>
      </c>
      <c r="M5600" s="1">
        <v>8861.48</v>
      </c>
      <c r="N5600" s="1">
        <v>1934.72</v>
      </c>
      <c r="O5600" s="1">
        <v>1800.12</v>
      </c>
      <c r="P5600" s="1">
        <v>0</v>
      </c>
      <c r="Q5600" s="1">
        <v>29025.43</v>
      </c>
      <c r="R5600" s="1">
        <v>37167.22</v>
      </c>
      <c r="S5600" s="1">
        <v>-6822.28</v>
      </c>
      <c r="T5600" s="1">
        <v>73014.929999999993</v>
      </c>
      <c r="U5600" s="1">
        <f>SUM(Report_Summary[Revenue])</f>
        <v>626594850.33999527</v>
      </c>
      <c r="V5600" s="1">
        <f>Report_Summary[[#This Row],[Total Revenue]] / COUNTA(Report_Summary[Membership No])</f>
        <v>62659.485033999525</v>
      </c>
    </row>
    <row r="5601" spans="1:22" x14ac:dyDescent="0.3">
      <c r="A5601" t="s">
        <v>5640</v>
      </c>
      <c r="B5601">
        <v>2024</v>
      </c>
      <c r="C5601" t="s">
        <v>14</v>
      </c>
      <c r="D5601">
        <v>67</v>
      </c>
      <c r="E5601" t="str">
        <f t="shared" si="87"/>
        <v>Old</v>
      </c>
      <c r="F5601" t="s">
        <v>18</v>
      </c>
      <c r="G5601" t="s">
        <v>23</v>
      </c>
      <c r="H5601" t="s">
        <v>26</v>
      </c>
      <c r="I5601">
        <v>20</v>
      </c>
      <c r="J5601">
        <v>1.78</v>
      </c>
      <c r="K5601" t="s">
        <v>33</v>
      </c>
      <c r="L5601" t="s">
        <v>33</v>
      </c>
      <c r="M5601" s="1">
        <v>11017.06</v>
      </c>
      <c r="N5601" s="1">
        <v>1419.63</v>
      </c>
      <c r="O5601" s="1">
        <v>7858.94</v>
      </c>
      <c r="P5601" s="1">
        <v>0</v>
      </c>
      <c r="Q5601" s="1">
        <v>14174.76</v>
      </c>
      <c r="R5601" s="1">
        <v>51889.94</v>
      </c>
      <c r="S5601" s="1">
        <v>5620.62</v>
      </c>
      <c r="T5601" s="1">
        <v>60444.08</v>
      </c>
      <c r="U5601" s="1">
        <f>SUM(Report_Summary[Revenue])</f>
        <v>626594850.33999527</v>
      </c>
      <c r="V5601" s="1">
        <f>Report_Summary[[#This Row],[Total Revenue]] / COUNTA(Report_Summary[Membership No])</f>
        <v>62659.485033999525</v>
      </c>
    </row>
    <row r="5602" spans="1:22" x14ac:dyDescent="0.3">
      <c r="A5602" t="s">
        <v>5641</v>
      </c>
      <c r="B5602">
        <v>2018</v>
      </c>
      <c r="C5602" t="s">
        <v>14</v>
      </c>
      <c r="D5602">
        <v>61</v>
      </c>
      <c r="E5602" t="str">
        <f t="shared" si="87"/>
        <v>Old</v>
      </c>
      <c r="F5602" t="s">
        <v>17</v>
      </c>
      <c r="G5602" t="s">
        <v>23</v>
      </c>
      <c r="H5602" t="s">
        <v>29</v>
      </c>
      <c r="I5602">
        <v>26</v>
      </c>
      <c r="J5602">
        <v>3.55</v>
      </c>
      <c r="K5602" t="s">
        <v>33</v>
      </c>
      <c r="L5602" t="s">
        <v>33</v>
      </c>
      <c r="M5602" s="1">
        <v>6026.8</v>
      </c>
      <c r="N5602" s="1">
        <v>1590.82</v>
      </c>
      <c r="O5602" s="1">
        <v>150.93</v>
      </c>
      <c r="P5602" s="1">
        <v>0</v>
      </c>
      <c r="Q5602" s="1">
        <v>11833.61</v>
      </c>
      <c r="R5602" s="1">
        <v>13042.98</v>
      </c>
      <c r="S5602" s="1">
        <v>-11704.42</v>
      </c>
      <c r="T5602" s="1">
        <v>36581.01</v>
      </c>
      <c r="U5602" s="1">
        <f>SUM(Report_Summary[Revenue])</f>
        <v>626594850.33999527</v>
      </c>
      <c r="V5602" s="1">
        <f>Report_Summary[[#This Row],[Total Revenue]] / COUNTA(Report_Summary[Membership No])</f>
        <v>62659.485033999525</v>
      </c>
    </row>
    <row r="5603" spans="1:22" x14ac:dyDescent="0.3">
      <c r="A5603" t="s">
        <v>5642</v>
      </c>
      <c r="B5603">
        <v>2019</v>
      </c>
      <c r="C5603" t="s">
        <v>14</v>
      </c>
      <c r="D5603">
        <v>51</v>
      </c>
      <c r="E5603" t="str">
        <f t="shared" si="87"/>
        <v>Middle Age</v>
      </c>
      <c r="F5603" t="s">
        <v>21</v>
      </c>
      <c r="G5603" t="s">
        <v>22</v>
      </c>
      <c r="H5603" t="s">
        <v>30</v>
      </c>
      <c r="I5603">
        <v>28</v>
      </c>
      <c r="J5603">
        <v>1.85</v>
      </c>
      <c r="K5603" t="s">
        <v>32</v>
      </c>
      <c r="L5603" t="s">
        <v>33</v>
      </c>
      <c r="M5603" s="1">
        <v>1486.77</v>
      </c>
      <c r="N5603" s="1">
        <v>4636.22</v>
      </c>
      <c r="O5603" s="1">
        <v>1099.07</v>
      </c>
      <c r="P5603" s="1">
        <v>0</v>
      </c>
      <c r="Q5603" s="1">
        <v>3053.52</v>
      </c>
      <c r="R5603" s="1">
        <v>4752.03</v>
      </c>
      <c r="S5603" s="1">
        <v>5191.13</v>
      </c>
      <c r="T5603" s="1">
        <v>2614.42</v>
      </c>
      <c r="U5603" s="1">
        <f>SUM(Report_Summary[Revenue])</f>
        <v>626594850.33999527</v>
      </c>
      <c r="V5603" s="1">
        <f>Report_Summary[[#This Row],[Total Revenue]] / COUNTA(Report_Summary[Membership No])</f>
        <v>62659.485033999525</v>
      </c>
    </row>
    <row r="5604" spans="1:22" x14ac:dyDescent="0.3">
      <c r="A5604" t="s">
        <v>5643</v>
      </c>
      <c r="B5604">
        <v>2022</v>
      </c>
      <c r="C5604" t="s">
        <v>13</v>
      </c>
      <c r="D5604">
        <v>79</v>
      </c>
      <c r="E5604" t="str">
        <f t="shared" si="87"/>
        <v>Old</v>
      </c>
      <c r="F5604" t="s">
        <v>16</v>
      </c>
      <c r="G5604" t="s">
        <v>25</v>
      </c>
      <c r="H5604" t="s">
        <v>27</v>
      </c>
      <c r="I5604">
        <v>29</v>
      </c>
      <c r="J5604">
        <v>1.08</v>
      </c>
      <c r="K5604" t="s">
        <v>33</v>
      </c>
      <c r="L5604" t="s">
        <v>33</v>
      </c>
      <c r="M5604" s="1">
        <v>5336.31</v>
      </c>
      <c r="N5604" s="1">
        <v>2225.12</v>
      </c>
      <c r="O5604" s="1">
        <v>3824.06</v>
      </c>
      <c r="P5604" s="1">
        <v>0</v>
      </c>
      <c r="Q5604" s="1">
        <v>11724.36</v>
      </c>
      <c r="R5604" s="1">
        <v>21102.53</v>
      </c>
      <c r="S5604" s="1">
        <v>-11724.27</v>
      </c>
      <c r="T5604" s="1">
        <v>44551.16</v>
      </c>
      <c r="U5604" s="1">
        <f>SUM(Report_Summary[Revenue])</f>
        <v>626594850.33999527</v>
      </c>
      <c r="V5604" s="1">
        <f>Report_Summary[[#This Row],[Total Revenue]] / COUNTA(Report_Summary[Membership No])</f>
        <v>62659.485033999525</v>
      </c>
    </row>
    <row r="5605" spans="1:22" x14ac:dyDescent="0.3">
      <c r="A5605" t="s">
        <v>5644</v>
      </c>
      <c r="B5605">
        <v>2021</v>
      </c>
      <c r="C5605" t="s">
        <v>13</v>
      </c>
      <c r="D5605">
        <v>23</v>
      </c>
      <c r="E5605" t="str">
        <f t="shared" si="87"/>
        <v>Young</v>
      </c>
      <c r="F5605" t="s">
        <v>18</v>
      </c>
      <c r="G5605" t="s">
        <v>23</v>
      </c>
      <c r="H5605" t="s">
        <v>28</v>
      </c>
      <c r="I5605">
        <v>30</v>
      </c>
      <c r="J5605">
        <v>1.96</v>
      </c>
      <c r="K5605" t="s">
        <v>33</v>
      </c>
      <c r="L5605" t="s">
        <v>33</v>
      </c>
      <c r="M5605" s="1">
        <v>4521.76</v>
      </c>
      <c r="N5605" s="1">
        <v>311.07</v>
      </c>
      <c r="O5605" s="1">
        <v>2467.6</v>
      </c>
      <c r="P5605" s="1">
        <v>0</v>
      </c>
      <c r="Q5605" s="1">
        <v>18403.78</v>
      </c>
      <c r="R5605" s="1">
        <v>6497.65</v>
      </c>
      <c r="S5605" s="1">
        <v>5733.25</v>
      </c>
      <c r="T5605" s="1">
        <v>19168.18</v>
      </c>
      <c r="U5605" s="1">
        <f>SUM(Report_Summary[Revenue])</f>
        <v>626594850.33999527</v>
      </c>
      <c r="V5605" s="1">
        <f>Report_Summary[[#This Row],[Total Revenue]] / COUNTA(Report_Summary[Membership No])</f>
        <v>62659.485033999525</v>
      </c>
    </row>
    <row r="5606" spans="1:22" x14ac:dyDescent="0.3">
      <c r="A5606" t="s">
        <v>5645</v>
      </c>
      <c r="B5606">
        <v>2016</v>
      </c>
      <c r="C5606" t="s">
        <v>14</v>
      </c>
      <c r="D5606">
        <v>67</v>
      </c>
      <c r="E5606" t="str">
        <f t="shared" si="87"/>
        <v>Old</v>
      </c>
      <c r="F5606" t="s">
        <v>15</v>
      </c>
      <c r="G5606" t="s">
        <v>25</v>
      </c>
      <c r="H5606" t="s">
        <v>29</v>
      </c>
      <c r="I5606">
        <v>37</v>
      </c>
      <c r="J5606">
        <v>2.0499999999999998</v>
      </c>
      <c r="K5606" t="s">
        <v>33</v>
      </c>
      <c r="L5606" t="s">
        <v>33</v>
      </c>
      <c r="M5606" s="1">
        <v>15527.32</v>
      </c>
      <c r="N5606" s="1">
        <v>1386.52</v>
      </c>
      <c r="O5606" s="1">
        <v>771.31</v>
      </c>
      <c r="P5606" s="1">
        <v>0</v>
      </c>
      <c r="Q5606" s="1">
        <v>49621.68</v>
      </c>
      <c r="R5606" s="1">
        <v>47262.03</v>
      </c>
      <c r="S5606" s="1">
        <v>-13317.09</v>
      </c>
      <c r="T5606" s="1">
        <v>110200.8</v>
      </c>
      <c r="U5606" s="1">
        <f>SUM(Report_Summary[Revenue])</f>
        <v>626594850.33999527</v>
      </c>
      <c r="V5606" s="1">
        <f>Report_Summary[[#This Row],[Total Revenue]] / COUNTA(Report_Summary[Membership No])</f>
        <v>62659.485033999525</v>
      </c>
    </row>
    <row r="5607" spans="1:22" x14ac:dyDescent="0.3">
      <c r="A5607" t="s">
        <v>5646</v>
      </c>
      <c r="B5607">
        <v>2024</v>
      </c>
      <c r="C5607" t="s">
        <v>13</v>
      </c>
      <c r="D5607">
        <v>34</v>
      </c>
      <c r="E5607" t="str">
        <f t="shared" si="87"/>
        <v>Middle Age</v>
      </c>
      <c r="F5607" t="s">
        <v>20</v>
      </c>
      <c r="G5607" t="s">
        <v>23</v>
      </c>
      <c r="H5607" t="s">
        <v>27</v>
      </c>
      <c r="I5607">
        <v>27</v>
      </c>
      <c r="J5607">
        <v>2.35</v>
      </c>
      <c r="K5607" t="s">
        <v>32</v>
      </c>
      <c r="L5607" t="s">
        <v>33</v>
      </c>
      <c r="M5607" s="1">
        <v>9156.84</v>
      </c>
      <c r="N5607" s="1">
        <v>2059.04</v>
      </c>
      <c r="O5607" s="1">
        <v>2239.14</v>
      </c>
      <c r="P5607" s="1">
        <v>0</v>
      </c>
      <c r="Q5607" s="1">
        <v>30278.52</v>
      </c>
      <c r="R5607" s="1">
        <v>19164.240000000002</v>
      </c>
      <c r="S5607" s="1">
        <v>25783.95</v>
      </c>
      <c r="T5607" s="1">
        <v>23658.81</v>
      </c>
      <c r="U5607" s="1">
        <f>SUM(Report_Summary[Revenue])</f>
        <v>626594850.33999527</v>
      </c>
      <c r="V5607" s="1">
        <f>Report_Summary[[#This Row],[Total Revenue]] / COUNTA(Report_Summary[Membership No])</f>
        <v>62659.485033999525</v>
      </c>
    </row>
    <row r="5608" spans="1:22" x14ac:dyDescent="0.3">
      <c r="A5608" t="s">
        <v>5647</v>
      </c>
      <c r="B5608">
        <v>2020</v>
      </c>
      <c r="C5608" t="s">
        <v>14</v>
      </c>
      <c r="D5608">
        <v>25</v>
      </c>
      <c r="E5608" t="str">
        <f t="shared" si="87"/>
        <v>Young</v>
      </c>
      <c r="F5608" t="s">
        <v>20</v>
      </c>
      <c r="G5608" t="s">
        <v>23</v>
      </c>
      <c r="H5608" t="s">
        <v>30</v>
      </c>
      <c r="I5608">
        <v>39</v>
      </c>
      <c r="J5608">
        <v>3.9</v>
      </c>
      <c r="K5608" t="s">
        <v>32</v>
      </c>
      <c r="L5608" t="s">
        <v>33</v>
      </c>
      <c r="M5608" s="1">
        <v>17218.02</v>
      </c>
      <c r="N5608" s="1">
        <v>4735.7299999999996</v>
      </c>
      <c r="O5608" s="1">
        <v>423.05</v>
      </c>
      <c r="P5608" s="1">
        <v>0</v>
      </c>
      <c r="Q5608" s="1">
        <v>83033.740000000005</v>
      </c>
      <c r="R5608" s="1">
        <v>62672.639999999999</v>
      </c>
      <c r="S5608" s="1">
        <v>-2751.15</v>
      </c>
      <c r="T5608" s="1">
        <v>148457.53</v>
      </c>
      <c r="U5608" s="1">
        <f>SUM(Report_Summary[Revenue])</f>
        <v>626594850.33999527</v>
      </c>
      <c r="V5608" s="1">
        <f>Report_Summary[[#This Row],[Total Revenue]] / COUNTA(Report_Summary[Membership No])</f>
        <v>62659.485033999525</v>
      </c>
    </row>
    <row r="5609" spans="1:22" x14ac:dyDescent="0.3">
      <c r="A5609" t="s">
        <v>5648</v>
      </c>
      <c r="B5609">
        <v>2016</v>
      </c>
      <c r="C5609" t="s">
        <v>13</v>
      </c>
      <c r="D5609">
        <v>73</v>
      </c>
      <c r="E5609" t="str">
        <f t="shared" si="87"/>
        <v>Old</v>
      </c>
      <c r="F5609" t="s">
        <v>20</v>
      </c>
      <c r="G5609" t="s">
        <v>23</v>
      </c>
      <c r="H5609" t="s">
        <v>29</v>
      </c>
      <c r="I5609">
        <v>31</v>
      </c>
      <c r="J5609">
        <v>2.59</v>
      </c>
      <c r="K5609" t="s">
        <v>33</v>
      </c>
      <c r="L5609" t="s">
        <v>33</v>
      </c>
      <c r="M5609" s="1">
        <v>17590.82</v>
      </c>
      <c r="N5609" s="1">
        <v>3294.17</v>
      </c>
      <c r="O5609" s="1">
        <v>3735.56</v>
      </c>
      <c r="P5609" s="1">
        <v>0</v>
      </c>
      <c r="Q5609" s="1">
        <v>58290.94</v>
      </c>
      <c r="R5609" s="1">
        <v>80634.240000000005</v>
      </c>
      <c r="S5609" s="1">
        <v>12287.79</v>
      </c>
      <c r="T5609" s="1">
        <v>126637.39</v>
      </c>
      <c r="U5609" s="1">
        <f>SUM(Report_Summary[Revenue])</f>
        <v>626594850.33999527</v>
      </c>
      <c r="V5609" s="1">
        <f>Report_Summary[[#This Row],[Total Revenue]] / COUNTA(Report_Summary[Membership No])</f>
        <v>62659.485033999525</v>
      </c>
    </row>
    <row r="5610" spans="1:22" x14ac:dyDescent="0.3">
      <c r="A5610" t="s">
        <v>5649</v>
      </c>
      <c r="B5610">
        <v>2022</v>
      </c>
      <c r="C5610" t="s">
        <v>14</v>
      </c>
      <c r="D5610">
        <v>53</v>
      </c>
      <c r="E5610" t="str">
        <f t="shared" si="87"/>
        <v>Middle Age</v>
      </c>
      <c r="F5610" t="s">
        <v>15</v>
      </c>
      <c r="G5610" t="s">
        <v>25</v>
      </c>
      <c r="H5610" t="s">
        <v>26</v>
      </c>
      <c r="I5610">
        <v>33</v>
      </c>
      <c r="J5610">
        <v>3.02</v>
      </c>
      <c r="K5610" t="s">
        <v>32</v>
      </c>
      <c r="L5610" t="s">
        <v>33</v>
      </c>
      <c r="M5610" s="1">
        <v>2747.49</v>
      </c>
      <c r="N5610" s="1">
        <v>4081.1</v>
      </c>
      <c r="O5610" s="1">
        <v>2321.52</v>
      </c>
      <c r="P5610" s="1">
        <v>0</v>
      </c>
      <c r="Q5610" s="1">
        <v>6309.22</v>
      </c>
      <c r="R5610" s="1">
        <v>4166</v>
      </c>
      <c r="S5610" s="1">
        <v>23226.240000000002</v>
      </c>
      <c r="T5610" s="1">
        <v>-12751.02</v>
      </c>
      <c r="U5610" s="1">
        <f>SUM(Report_Summary[Revenue])</f>
        <v>626594850.33999527</v>
      </c>
      <c r="V5610" s="1">
        <f>Report_Summary[[#This Row],[Total Revenue]] / COUNTA(Report_Summary[Membership No])</f>
        <v>62659.485033999525</v>
      </c>
    </row>
    <row r="5611" spans="1:22" x14ac:dyDescent="0.3">
      <c r="A5611" t="s">
        <v>5650</v>
      </c>
      <c r="B5611">
        <v>2020</v>
      </c>
      <c r="C5611" t="s">
        <v>13</v>
      </c>
      <c r="D5611">
        <v>62</v>
      </c>
      <c r="E5611" t="str">
        <f t="shared" si="87"/>
        <v>Old</v>
      </c>
      <c r="F5611" t="s">
        <v>20</v>
      </c>
      <c r="G5611" t="s">
        <v>25</v>
      </c>
      <c r="H5611" t="s">
        <v>27</v>
      </c>
      <c r="I5611">
        <v>29</v>
      </c>
      <c r="J5611">
        <v>3.47</v>
      </c>
      <c r="K5611" t="s">
        <v>32</v>
      </c>
      <c r="L5611" t="s">
        <v>33</v>
      </c>
      <c r="M5611" s="1">
        <v>2683.27</v>
      </c>
      <c r="N5611" s="1">
        <v>3279.21</v>
      </c>
      <c r="O5611" s="1">
        <v>4279.74</v>
      </c>
      <c r="P5611" s="1">
        <v>0</v>
      </c>
      <c r="Q5611" s="1">
        <v>8864.11</v>
      </c>
      <c r="R5611" s="1">
        <v>6935.11</v>
      </c>
      <c r="S5611" s="1">
        <v>-17479.61</v>
      </c>
      <c r="T5611" s="1">
        <v>33278.83</v>
      </c>
      <c r="U5611" s="1">
        <f>SUM(Report_Summary[Revenue])</f>
        <v>626594850.33999527</v>
      </c>
      <c r="V5611" s="1">
        <f>Report_Summary[[#This Row],[Total Revenue]] / COUNTA(Report_Summary[Membership No])</f>
        <v>62659.485033999525</v>
      </c>
    </row>
    <row r="5612" spans="1:22" x14ac:dyDescent="0.3">
      <c r="A5612" t="s">
        <v>5651</v>
      </c>
      <c r="B5612">
        <v>2018</v>
      </c>
      <c r="C5612" t="s">
        <v>14</v>
      </c>
      <c r="D5612">
        <v>52</v>
      </c>
      <c r="E5612" t="str">
        <f t="shared" si="87"/>
        <v>Middle Age</v>
      </c>
      <c r="F5612" t="s">
        <v>21</v>
      </c>
      <c r="G5612" t="s">
        <v>25</v>
      </c>
      <c r="H5612" t="s">
        <v>27</v>
      </c>
      <c r="I5612">
        <v>37</v>
      </c>
      <c r="J5612">
        <v>0.31</v>
      </c>
      <c r="K5612" t="s">
        <v>32</v>
      </c>
      <c r="L5612" t="s">
        <v>33</v>
      </c>
      <c r="M5612" s="1">
        <v>3771.11</v>
      </c>
      <c r="N5612" s="1">
        <v>3953.38</v>
      </c>
      <c r="O5612" s="1">
        <v>352.18</v>
      </c>
      <c r="P5612" s="1">
        <v>0</v>
      </c>
      <c r="Q5612" s="1">
        <v>14653.04</v>
      </c>
      <c r="R5612" s="1">
        <v>12784.24</v>
      </c>
      <c r="S5612" s="1">
        <v>10482.74</v>
      </c>
      <c r="T5612" s="1">
        <v>16954.54</v>
      </c>
      <c r="U5612" s="1">
        <f>SUM(Report_Summary[Revenue])</f>
        <v>626594850.33999527</v>
      </c>
      <c r="V5612" s="1">
        <f>Report_Summary[[#This Row],[Total Revenue]] / COUNTA(Report_Summary[Membership No])</f>
        <v>62659.485033999525</v>
      </c>
    </row>
    <row r="5613" spans="1:22" x14ac:dyDescent="0.3">
      <c r="A5613" t="s">
        <v>5652</v>
      </c>
      <c r="B5613">
        <v>2024</v>
      </c>
      <c r="C5613" t="s">
        <v>14</v>
      </c>
      <c r="D5613">
        <v>41</v>
      </c>
      <c r="E5613" t="str">
        <f t="shared" si="87"/>
        <v>Middle Age</v>
      </c>
      <c r="F5613" t="s">
        <v>15</v>
      </c>
      <c r="G5613" t="s">
        <v>24</v>
      </c>
      <c r="H5613" t="s">
        <v>31</v>
      </c>
      <c r="I5613">
        <v>36</v>
      </c>
      <c r="J5613">
        <v>3.09</v>
      </c>
      <c r="K5613" t="s">
        <v>33</v>
      </c>
      <c r="L5613" t="s">
        <v>33</v>
      </c>
      <c r="M5613" s="1">
        <v>11293.98</v>
      </c>
      <c r="N5613" s="1">
        <v>1022.78</v>
      </c>
      <c r="O5613" s="1">
        <v>1086.21</v>
      </c>
      <c r="P5613" s="1">
        <v>0</v>
      </c>
      <c r="Q5613" s="1">
        <v>22660.76</v>
      </c>
      <c r="R5613" s="1">
        <v>18342.810000000001</v>
      </c>
      <c r="S5613" s="1">
        <v>19462.03</v>
      </c>
      <c r="T5613" s="1">
        <v>21541.54</v>
      </c>
      <c r="U5613" s="1">
        <f>SUM(Report_Summary[Revenue])</f>
        <v>626594850.33999527</v>
      </c>
      <c r="V5613" s="1">
        <f>Report_Summary[[#This Row],[Total Revenue]] / COUNTA(Report_Summary[Membership No])</f>
        <v>62659.485033999525</v>
      </c>
    </row>
    <row r="5614" spans="1:22" x14ac:dyDescent="0.3">
      <c r="A5614" t="s">
        <v>5653</v>
      </c>
      <c r="B5614">
        <v>2024</v>
      </c>
      <c r="C5614" t="s">
        <v>14</v>
      </c>
      <c r="D5614">
        <v>50</v>
      </c>
      <c r="E5614" t="str">
        <f t="shared" si="87"/>
        <v>Middle Age</v>
      </c>
      <c r="F5614" t="s">
        <v>20</v>
      </c>
      <c r="G5614" t="s">
        <v>25</v>
      </c>
      <c r="H5614" t="s">
        <v>27</v>
      </c>
      <c r="I5614">
        <v>31</v>
      </c>
      <c r="J5614">
        <v>3.05</v>
      </c>
      <c r="K5614" t="s">
        <v>33</v>
      </c>
      <c r="L5614" t="s">
        <v>33</v>
      </c>
      <c r="M5614" s="1">
        <v>7453</v>
      </c>
      <c r="N5614" s="1">
        <v>4296.29</v>
      </c>
      <c r="O5614" s="1">
        <v>3257.88</v>
      </c>
      <c r="P5614" s="1">
        <v>0</v>
      </c>
      <c r="Q5614" s="1">
        <v>22381.68</v>
      </c>
      <c r="R5614" s="1">
        <v>27094.77</v>
      </c>
      <c r="S5614" s="1">
        <v>-8348.24</v>
      </c>
      <c r="T5614" s="1">
        <v>57824.69</v>
      </c>
      <c r="U5614" s="1">
        <f>SUM(Report_Summary[Revenue])</f>
        <v>626594850.33999527</v>
      </c>
      <c r="V5614" s="1">
        <f>Report_Summary[[#This Row],[Total Revenue]] / COUNTA(Report_Summary[Membership No])</f>
        <v>62659.485033999525</v>
      </c>
    </row>
    <row r="5615" spans="1:22" x14ac:dyDescent="0.3">
      <c r="A5615" t="s">
        <v>5654</v>
      </c>
      <c r="B5615">
        <v>2015</v>
      </c>
      <c r="C5615" t="s">
        <v>13</v>
      </c>
      <c r="D5615">
        <v>30</v>
      </c>
      <c r="E5615" t="str">
        <f t="shared" si="87"/>
        <v>Young</v>
      </c>
      <c r="F5615" t="s">
        <v>21</v>
      </c>
      <c r="G5615" t="s">
        <v>25</v>
      </c>
      <c r="H5615" t="s">
        <v>27</v>
      </c>
      <c r="I5615">
        <v>29</v>
      </c>
      <c r="J5615">
        <v>1.6</v>
      </c>
      <c r="K5615" t="s">
        <v>32</v>
      </c>
      <c r="L5615" t="s">
        <v>33</v>
      </c>
      <c r="M5615" s="1">
        <v>2624.91</v>
      </c>
      <c r="N5615" s="1">
        <v>3746.44</v>
      </c>
      <c r="O5615" s="1">
        <v>7305.7</v>
      </c>
      <c r="P5615" s="1">
        <v>0</v>
      </c>
      <c r="Q5615" s="1">
        <v>3807.29</v>
      </c>
      <c r="R5615" s="1">
        <v>9639.6299999999992</v>
      </c>
      <c r="S5615" s="1">
        <v>19089.439999999999</v>
      </c>
      <c r="T5615" s="1">
        <v>-5642.52</v>
      </c>
      <c r="U5615" s="1">
        <f>SUM(Report_Summary[Revenue])</f>
        <v>626594850.33999527</v>
      </c>
      <c r="V5615" s="1">
        <f>Report_Summary[[#This Row],[Total Revenue]] / COUNTA(Report_Summary[Membership No])</f>
        <v>62659.485033999525</v>
      </c>
    </row>
    <row r="5616" spans="1:22" x14ac:dyDescent="0.3">
      <c r="A5616" t="s">
        <v>5655</v>
      </c>
      <c r="B5616">
        <v>2016</v>
      </c>
      <c r="C5616" t="s">
        <v>13</v>
      </c>
      <c r="D5616">
        <v>80</v>
      </c>
      <c r="E5616" t="str">
        <f t="shared" si="87"/>
        <v>Old</v>
      </c>
      <c r="F5616" t="s">
        <v>15</v>
      </c>
      <c r="G5616" t="s">
        <v>25</v>
      </c>
      <c r="H5616" t="s">
        <v>29</v>
      </c>
      <c r="I5616">
        <v>31</v>
      </c>
      <c r="J5616">
        <v>2.84</v>
      </c>
      <c r="K5616" t="s">
        <v>33</v>
      </c>
      <c r="L5616" t="s">
        <v>33</v>
      </c>
      <c r="M5616" s="1">
        <v>5619.33</v>
      </c>
      <c r="N5616" s="1">
        <v>2353.46</v>
      </c>
      <c r="O5616" s="1">
        <v>1764.5</v>
      </c>
      <c r="P5616" s="1">
        <v>0</v>
      </c>
      <c r="Q5616" s="1">
        <v>21252.7</v>
      </c>
      <c r="R5616" s="1">
        <v>26803.64</v>
      </c>
      <c r="S5616" s="1">
        <v>-25366.92</v>
      </c>
      <c r="T5616" s="1">
        <v>73423.259999999995</v>
      </c>
      <c r="U5616" s="1">
        <f>SUM(Report_Summary[Revenue])</f>
        <v>626594850.33999527</v>
      </c>
      <c r="V5616" s="1">
        <f>Report_Summary[[#This Row],[Total Revenue]] / COUNTA(Report_Summary[Membership No])</f>
        <v>62659.485033999525</v>
      </c>
    </row>
    <row r="5617" spans="1:22" x14ac:dyDescent="0.3">
      <c r="A5617" t="s">
        <v>5656</v>
      </c>
      <c r="B5617">
        <v>2020</v>
      </c>
      <c r="C5617" t="s">
        <v>13</v>
      </c>
      <c r="D5617">
        <v>29</v>
      </c>
      <c r="E5617" t="str">
        <f t="shared" si="87"/>
        <v>Young</v>
      </c>
      <c r="F5617" t="s">
        <v>20</v>
      </c>
      <c r="G5617" t="s">
        <v>25</v>
      </c>
      <c r="H5617" t="s">
        <v>26</v>
      </c>
      <c r="I5617">
        <v>37</v>
      </c>
      <c r="J5617">
        <v>2.61</v>
      </c>
      <c r="K5617" t="s">
        <v>32</v>
      </c>
      <c r="L5617" t="s">
        <v>33</v>
      </c>
      <c r="M5617" s="1">
        <v>16322.72</v>
      </c>
      <c r="N5617" s="1">
        <v>3323.4</v>
      </c>
      <c r="O5617" s="1">
        <v>6876.1</v>
      </c>
      <c r="P5617" s="1">
        <v>0</v>
      </c>
      <c r="Q5617" s="1">
        <v>59655.94</v>
      </c>
      <c r="R5617" s="1">
        <v>51523.62</v>
      </c>
      <c r="S5617" s="1">
        <v>3621.88</v>
      </c>
      <c r="T5617" s="1">
        <v>107557.68</v>
      </c>
      <c r="U5617" s="1">
        <f>SUM(Report_Summary[Revenue])</f>
        <v>626594850.33999527</v>
      </c>
      <c r="V5617" s="1">
        <f>Report_Summary[[#This Row],[Total Revenue]] / COUNTA(Report_Summary[Membership No])</f>
        <v>62659.485033999525</v>
      </c>
    </row>
    <row r="5618" spans="1:22" x14ac:dyDescent="0.3">
      <c r="A5618" t="s">
        <v>5657</v>
      </c>
      <c r="B5618">
        <v>2022</v>
      </c>
      <c r="C5618" t="s">
        <v>13</v>
      </c>
      <c r="D5618">
        <v>69</v>
      </c>
      <c r="E5618" t="str">
        <f t="shared" si="87"/>
        <v>Old</v>
      </c>
      <c r="F5618" t="s">
        <v>15</v>
      </c>
      <c r="G5618" t="s">
        <v>23</v>
      </c>
      <c r="H5618" t="s">
        <v>28</v>
      </c>
      <c r="I5618">
        <v>22</v>
      </c>
      <c r="J5618">
        <v>1.72</v>
      </c>
      <c r="K5618" t="s">
        <v>32</v>
      </c>
      <c r="L5618" t="s">
        <v>33</v>
      </c>
      <c r="M5618" s="1">
        <v>1190.3399999999999</v>
      </c>
      <c r="N5618" s="1">
        <v>578.44000000000005</v>
      </c>
      <c r="O5618" s="1">
        <v>2384.09</v>
      </c>
      <c r="P5618" s="1">
        <v>0</v>
      </c>
      <c r="Q5618" s="1">
        <v>5012.25</v>
      </c>
      <c r="R5618" s="1">
        <v>5462.88</v>
      </c>
      <c r="S5618" s="1">
        <v>18808.61</v>
      </c>
      <c r="T5618" s="1">
        <v>-8333.48</v>
      </c>
      <c r="U5618" s="1">
        <f>SUM(Report_Summary[Revenue])</f>
        <v>626594850.33999527</v>
      </c>
      <c r="V5618" s="1">
        <f>Report_Summary[[#This Row],[Total Revenue]] / COUNTA(Report_Summary[Membership No])</f>
        <v>62659.485033999525</v>
      </c>
    </row>
    <row r="5619" spans="1:22" x14ac:dyDescent="0.3">
      <c r="A5619" t="s">
        <v>5658</v>
      </c>
      <c r="B5619">
        <v>2018</v>
      </c>
      <c r="C5619" t="s">
        <v>14</v>
      </c>
      <c r="D5619">
        <v>27</v>
      </c>
      <c r="E5619" t="str">
        <f t="shared" si="87"/>
        <v>Young</v>
      </c>
      <c r="F5619" t="s">
        <v>21</v>
      </c>
      <c r="G5619" t="s">
        <v>25</v>
      </c>
      <c r="H5619" t="s">
        <v>29</v>
      </c>
      <c r="I5619">
        <v>33</v>
      </c>
      <c r="J5619">
        <v>3.6</v>
      </c>
      <c r="K5619" t="s">
        <v>32</v>
      </c>
      <c r="L5619" t="s">
        <v>33</v>
      </c>
      <c r="M5619" s="1">
        <v>13748.03</v>
      </c>
      <c r="N5619" s="1">
        <v>4822.1099999999997</v>
      </c>
      <c r="O5619" s="1">
        <v>2488.5300000000002</v>
      </c>
      <c r="P5619" s="1">
        <v>0</v>
      </c>
      <c r="Q5619" s="1">
        <v>46264.1</v>
      </c>
      <c r="R5619" s="1">
        <v>64797.63</v>
      </c>
      <c r="S5619" s="1">
        <v>-4600.37</v>
      </c>
      <c r="T5619" s="1">
        <v>115662.1</v>
      </c>
      <c r="U5619" s="1">
        <f>SUM(Report_Summary[Revenue])</f>
        <v>626594850.33999527</v>
      </c>
      <c r="V5619" s="1">
        <f>Report_Summary[[#This Row],[Total Revenue]] / COUNTA(Report_Summary[Membership No])</f>
        <v>62659.485033999525</v>
      </c>
    </row>
    <row r="5620" spans="1:22" x14ac:dyDescent="0.3">
      <c r="A5620" t="s">
        <v>5659</v>
      </c>
      <c r="B5620">
        <v>2019</v>
      </c>
      <c r="C5620" t="s">
        <v>13</v>
      </c>
      <c r="D5620">
        <v>38</v>
      </c>
      <c r="E5620" t="str">
        <f t="shared" si="87"/>
        <v>Middle Age</v>
      </c>
      <c r="F5620" t="s">
        <v>16</v>
      </c>
      <c r="G5620" t="s">
        <v>25</v>
      </c>
      <c r="H5620" t="s">
        <v>28</v>
      </c>
      <c r="I5620">
        <v>28</v>
      </c>
      <c r="J5620">
        <v>1.73</v>
      </c>
      <c r="K5620" t="s">
        <v>33</v>
      </c>
      <c r="L5620" t="s">
        <v>33</v>
      </c>
      <c r="M5620" s="1">
        <v>2565.58</v>
      </c>
      <c r="N5620" s="1">
        <v>3043.56</v>
      </c>
      <c r="O5620" s="1">
        <v>5765.4</v>
      </c>
      <c r="P5620" s="1">
        <v>0</v>
      </c>
      <c r="Q5620" s="1">
        <v>4750.38</v>
      </c>
      <c r="R5620" s="1">
        <v>5830.32</v>
      </c>
      <c r="S5620" s="1">
        <v>6047.73</v>
      </c>
      <c r="T5620" s="1">
        <v>4532.97</v>
      </c>
      <c r="U5620" s="1">
        <f>SUM(Report_Summary[Revenue])</f>
        <v>626594850.33999527</v>
      </c>
      <c r="V5620" s="1">
        <f>Report_Summary[[#This Row],[Total Revenue]] / COUNTA(Report_Summary[Membership No])</f>
        <v>62659.485033999525</v>
      </c>
    </row>
    <row r="5621" spans="1:22" x14ac:dyDescent="0.3">
      <c r="A5621" t="s">
        <v>5660</v>
      </c>
      <c r="B5621">
        <v>2019</v>
      </c>
      <c r="C5621" t="s">
        <v>13</v>
      </c>
      <c r="D5621">
        <v>56</v>
      </c>
      <c r="E5621" t="str">
        <f t="shared" si="87"/>
        <v>Old</v>
      </c>
      <c r="F5621" t="s">
        <v>19</v>
      </c>
      <c r="G5621" t="s">
        <v>25</v>
      </c>
      <c r="H5621" t="s">
        <v>30</v>
      </c>
      <c r="I5621">
        <v>27</v>
      </c>
      <c r="J5621">
        <v>2.04</v>
      </c>
      <c r="K5621" t="s">
        <v>33</v>
      </c>
      <c r="L5621" t="s">
        <v>33</v>
      </c>
      <c r="M5621" s="1">
        <v>6215.61</v>
      </c>
      <c r="N5621" s="1">
        <v>1373.55</v>
      </c>
      <c r="O5621" s="1">
        <v>1098.6400000000001</v>
      </c>
      <c r="P5621" s="1">
        <v>0</v>
      </c>
      <c r="Q5621" s="1">
        <v>10026.049999999999</v>
      </c>
      <c r="R5621" s="1">
        <v>16617.62</v>
      </c>
      <c r="S5621" s="1">
        <v>-21060.17</v>
      </c>
      <c r="T5621" s="1">
        <v>47703.839999999997</v>
      </c>
      <c r="U5621" s="1">
        <f>SUM(Report_Summary[Revenue])</f>
        <v>626594850.33999527</v>
      </c>
      <c r="V5621" s="1">
        <f>Report_Summary[[#This Row],[Total Revenue]] / COUNTA(Report_Summary[Membership No])</f>
        <v>62659.485033999525</v>
      </c>
    </row>
    <row r="5622" spans="1:22" x14ac:dyDescent="0.3">
      <c r="A5622" t="s">
        <v>5661</v>
      </c>
      <c r="B5622">
        <v>2016</v>
      </c>
      <c r="C5622" t="s">
        <v>13</v>
      </c>
      <c r="D5622">
        <v>35</v>
      </c>
      <c r="E5622" t="str">
        <f t="shared" si="87"/>
        <v>Middle Age</v>
      </c>
      <c r="F5622" t="s">
        <v>20</v>
      </c>
      <c r="G5622" t="s">
        <v>23</v>
      </c>
      <c r="H5622" t="s">
        <v>30</v>
      </c>
      <c r="I5622">
        <v>37</v>
      </c>
      <c r="J5622">
        <v>3.83</v>
      </c>
      <c r="K5622" t="s">
        <v>33</v>
      </c>
      <c r="L5622" t="s">
        <v>33</v>
      </c>
      <c r="M5622" s="1">
        <v>5594.08</v>
      </c>
      <c r="N5622" s="1">
        <v>2530.77</v>
      </c>
      <c r="O5622" s="1">
        <v>1452.5</v>
      </c>
      <c r="P5622" s="1">
        <v>0</v>
      </c>
      <c r="Q5622" s="1">
        <v>24897.79</v>
      </c>
      <c r="R5622" s="1">
        <v>15071.67</v>
      </c>
      <c r="S5622" s="1">
        <v>3599.87</v>
      </c>
      <c r="T5622" s="1">
        <v>36369.589999999997</v>
      </c>
      <c r="U5622" s="1">
        <f>SUM(Report_Summary[Revenue])</f>
        <v>626594850.33999527</v>
      </c>
      <c r="V5622" s="1">
        <f>Report_Summary[[#This Row],[Total Revenue]] / COUNTA(Report_Summary[Membership No])</f>
        <v>62659.485033999525</v>
      </c>
    </row>
    <row r="5623" spans="1:22" x14ac:dyDescent="0.3">
      <c r="A5623" t="s">
        <v>5662</v>
      </c>
      <c r="B5623">
        <v>2015</v>
      </c>
      <c r="C5623" t="s">
        <v>14</v>
      </c>
      <c r="D5623">
        <v>73</v>
      </c>
      <c r="E5623" t="str">
        <f t="shared" si="87"/>
        <v>Old</v>
      </c>
      <c r="F5623" t="s">
        <v>20</v>
      </c>
      <c r="G5623" t="s">
        <v>23</v>
      </c>
      <c r="H5623" t="s">
        <v>27</v>
      </c>
      <c r="I5623">
        <v>28</v>
      </c>
      <c r="J5623">
        <v>1.96</v>
      </c>
      <c r="K5623" t="s">
        <v>33</v>
      </c>
      <c r="L5623" t="s">
        <v>33</v>
      </c>
      <c r="M5623" s="1">
        <v>18004.169999999998</v>
      </c>
      <c r="N5623" s="1">
        <v>1218.32</v>
      </c>
      <c r="O5623" s="1">
        <v>3503.68</v>
      </c>
      <c r="P5623" s="1">
        <v>0</v>
      </c>
      <c r="Q5623" s="1">
        <v>69013.31</v>
      </c>
      <c r="R5623" s="1">
        <v>74319.649999999994</v>
      </c>
      <c r="S5623" s="1">
        <v>-23782</v>
      </c>
      <c r="T5623" s="1">
        <v>167114.96</v>
      </c>
      <c r="U5623" s="1">
        <f>SUM(Report_Summary[Revenue])</f>
        <v>626594850.33999527</v>
      </c>
      <c r="V5623" s="1">
        <f>Report_Summary[[#This Row],[Total Revenue]] / COUNTA(Report_Summary[Membership No])</f>
        <v>62659.485033999525</v>
      </c>
    </row>
    <row r="5624" spans="1:22" x14ac:dyDescent="0.3">
      <c r="A5624" t="s">
        <v>5663</v>
      </c>
      <c r="B5624">
        <v>2016</v>
      </c>
      <c r="C5624" t="s">
        <v>14</v>
      </c>
      <c r="D5624">
        <v>35</v>
      </c>
      <c r="E5624" t="str">
        <f t="shared" si="87"/>
        <v>Middle Age</v>
      </c>
      <c r="F5624" t="s">
        <v>19</v>
      </c>
      <c r="G5624" t="s">
        <v>23</v>
      </c>
      <c r="H5624" t="s">
        <v>26</v>
      </c>
      <c r="I5624">
        <v>35</v>
      </c>
      <c r="J5624">
        <v>2.29</v>
      </c>
      <c r="K5624" t="s">
        <v>33</v>
      </c>
      <c r="L5624" t="s">
        <v>33</v>
      </c>
      <c r="M5624" s="1">
        <v>8733.9599999999991</v>
      </c>
      <c r="N5624" s="1">
        <v>1456.46</v>
      </c>
      <c r="O5624" s="1">
        <v>2425.8200000000002</v>
      </c>
      <c r="P5624" s="1">
        <v>0</v>
      </c>
      <c r="Q5624" s="1">
        <v>37367.85</v>
      </c>
      <c r="R5624" s="1">
        <v>37461.49</v>
      </c>
      <c r="S5624" s="1">
        <v>15917.66</v>
      </c>
      <c r="T5624" s="1">
        <v>58911.68</v>
      </c>
      <c r="U5624" s="1">
        <f>SUM(Report_Summary[Revenue])</f>
        <v>626594850.33999527</v>
      </c>
      <c r="V5624" s="1">
        <f>Report_Summary[[#This Row],[Total Revenue]] / COUNTA(Report_Summary[Membership No])</f>
        <v>62659.485033999525</v>
      </c>
    </row>
    <row r="5625" spans="1:22" x14ac:dyDescent="0.3">
      <c r="A5625" t="s">
        <v>5664</v>
      </c>
      <c r="B5625">
        <v>2024</v>
      </c>
      <c r="C5625" t="s">
        <v>13</v>
      </c>
      <c r="D5625">
        <v>66</v>
      </c>
      <c r="E5625" t="str">
        <f t="shared" si="87"/>
        <v>Old</v>
      </c>
      <c r="F5625" t="s">
        <v>15</v>
      </c>
      <c r="G5625" t="s">
        <v>23</v>
      </c>
      <c r="H5625" t="s">
        <v>26</v>
      </c>
      <c r="I5625">
        <v>26</v>
      </c>
      <c r="J5625">
        <v>2.83</v>
      </c>
      <c r="K5625" t="s">
        <v>32</v>
      </c>
      <c r="L5625" t="s">
        <v>33</v>
      </c>
      <c r="M5625" s="1">
        <v>7550.44</v>
      </c>
      <c r="N5625" s="1">
        <v>4627.55</v>
      </c>
      <c r="O5625" s="1">
        <v>4234.75</v>
      </c>
      <c r="P5625" s="1">
        <v>0</v>
      </c>
      <c r="Q5625" s="1">
        <v>32879.54</v>
      </c>
      <c r="R5625" s="1">
        <v>16971.57</v>
      </c>
      <c r="S5625" s="1">
        <v>4392.05</v>
      </c>
      <c r="T5625" s="1">
        <v>45459.06</v>
      </c>
      <c r="U5625" s="1">
        <f>SUM(Report_Summary[Revenue])</f>
        <v>626594850.33999527</v>
      </c>
      <c r="V5625" s="1">
        <f>Report_Summary[[#This Row],[Total Revenue]] / COUNTA(Report_Summary[Membership No])</f>
        <v>62659.485033999525</v>
      </c>
    </row>
    <row r="5626" spans="1:22" x14ac:dyDescent="0.3">
      <c r="A5626" t="s">
        <v>5665</v>
      </c>
      <c r="B5626">
        <v>2021</v>
      </c>
      <c r="C5626" t="s">
        <v>13</v>
      </c>
      <c r="D5626">
        <v>46</v>
      </c>
      <c r="E5626" t="str">
        <f t="shared" si="87"/>
        <v>Middle Age</v>
      </c>
      <c r="F5626" t="s">
        <v>20</v>
      </c>
      <c r="G5626" t="s">
        <v>23</v>
      </c>
      <c r="H5626" t="s">
        <v>29</v>
      </c>
      <c r="I5626">
        <v>26</v>
      </c>
      <c r="J5626">
        <v>1.88</v>
      </c>
      <c r="K5626" t="s">
        <v>33</v>
      </c>
      <c r="L5626" t="s">
        <v>33</v>
      </c>
      <c r="M5626" s="1">
        <v>763.2</v>
      </c>
      <c r="N5626" s="1">
        <v>1112.54</v>
      </c>
      <c r="O5626" s="1">
        <v>1121.26</v>
      </c>
      <c r="P5626" s="1">
        <v>0</v>
      </c>
      <c r="Q5626" s="1">
        <v>1189.18</v>
      </c>
      <c r="R5626" s="1">
        <v>2419.3000000000002</v>
      </c>
      <c r="S5626" s="1">
        <v>3668.17</v>
      </c>
      <c r="T5626" s="1">
        <v>-59.69</v>
      </c>
      <c r="U5626" s="1">
        <f>SUM(Report_Summary[Revenue])</f>
        <v>626594850.33999527</v>
      </c>
      <c r="V5626" s="1">
        <f>Report_Summary[[#This Row],[Total Revenue]] / COUNTA(Report_Summary[Membership No])</f>
        <v>62659.485033999525</v>
      </c>
    </row>
    <row r="5627" spans="1:22" x14ac:dyDescent="0.3">
      <c r="A5627" t="s">
        <v>5666</v>
      </c>
      <c r="B5627">
        <v>2018</v>
      </c>
      <c r="C5627" t="s">
        <v>13</v>
      </c>
      <c r="D5627">
        <v>56</v>
      </c>
      <c r="E5627" t="str">
        <f t="shared" si="87"/>
        <v>Old</v>
      </c>
      <c r="F5627" t="s">
        <v>17</v>
      </c>
      <c r="G5627" t="s">
        <v>25</v>
      </c>
      <c r="H5627" t="s">
        <v>31</v>
      </c>
      <c r="I5627">
        <v>40</v>
      </c>
      <c r="J5627">
        <v>2.58</v>
      </c>
      <c r="K5627" t="s">
        <v>33</v>
      </c>
      <c r="L5627" t="s">
        <v>33</v>
      </c>
      <c r="M5627" s="1">
        <v>15471.39</v>
      </c>
      <c r="N5627" s="1">
        <v>4335.16</v>
      </c>
      <c r="O5627" s="1">
        <v>7128.2</v>
      </c>
      <c r="P5627" s="1">
        <v>0</v>
      </c>
      <c r="Q5627" s="1">
        <v>44869.99</v>
      </c>
      <c r="R5627" s="1">
        <v>73219.97</v>
      </c>
      <c r="S5627" s="1">
        <v>14627.56</v>
      </c>
      <c r="T5627" s="1">
        <v>103462.39999999999</v>
      </c>
      <c r="U5627" s="1">
        <f>SUM(Report_Summary[Revenue])</f>
        <v>626594850.33999527</v>
      </c>
      <c r="V5627" s="1">
        <f>Report_Summary[[#This Row],[Total Revenue]] / COUNTA(Report_Summary[Membership No])</f>
        <v>62659.485033999525</v>
      </c>
    </row>
    <row r="5628" spans="1:22" x14ac:dyDescent="0.3">
      <c r="A5628" t="s">
        <v>5667</v>
      </c>
      <c r="B5628">
        <v>2022</v>
      </c>
      <c r="C5628" t="s">
        <v>14</v>
      </c>
      <c r="D5628">
        <v>72</v>
      </c>
      <c r="E5628" t="str">
        <f t="shared" si="87"/>
        <v>Old</v>
      </c>
      <c r="F5628" t="s">
        <v>20</v>
      </c>
      <c r="G5628" t="s">
        <v>23</v>
      </c>
      <c r="H5628" t="s">
        <v>27</v>
      </c>
      <c r="I5628">
        <v>41</v>
      </c>
      <c r="J5628">
        <v>2.69</v>
      </c>
      <c r="K5628" t="s">
        <v>33</v>
      </c>
      <c r="L5628" t="s">
        <v>33</v>
      </c>
      <c r="M5628" s="1">
        <v>6185.17</v>
      </c>
      <c r="N5628" s="1">
        <v>2984.01</v>
      </c>
      <c r="O5628" s="1">
        <v>3066.29</v>
      </c>
      <c r="P5628" s="1">
        <v>0</v>
      </c>
      <c r="Q5628" s="1">
        <v>23081.99</v>
      </c>
      <c r="R5628" s="1">
        <v>14131.01</v>
      </c>
      <c r="S5628" s="1">
        <v>-27704.28</v>
      </c>
      <c r="T5628" s="1">
        <v>64917.279999999999</v>
      </c>
      <c r="U5628" s="1">
        <f>SUM(Report_Summary[Revenue])</f>
        <v>626594850.33999527</v>
      </c>
      <c r="V5628" s="1">
        <f>Report_Summary[[#This Row],[Total Revenue]] / COUNTA(Report_Summary[Membership No])</f>
        <v>62659.485033999525</v>
      </c>
    </row>
    <row r="5629" spans="1:22" x14ac:dyDescent="0.3">
      <c r="A5629" t="s">
        <v>5668</v>
      </c>
      <c r="B5629">
        <v>2018</v>
      </c>
      <c r="C5629" t="s">
        <v>13</v>
      </c>
      <c r="D5629">
        <v>57</v>
      </c>
      <c r="E5629" t="str">
        <f t="shared" si="87"/>
        <v>Old</v>
      </c>
      <c r="F5629" t="s">
        <v>15</v>
      </c>
      <c r="G5629" t="s">
        <v>22</v>
      </c>
      <c r="H5629" t="s">
        <v>30</v>
      </c>
      <c r="I5629">
        <v>25</v>
      </c>
      <c r="J5629">
        <v>2.16</v>
      </c>
      <c r="K5629" t="s">
        <v>32</v>
      </c>
      <c r="L5629" t="s">
        <v>33</v>
      </c>
      <c r="M5629" s="1">
        <v>14605.75</v>
      </c>
      <c r="N5629" s="1">
        <v>874.02</v>
      </c>
      <c r="O5629" s="1">
        <v>1798.95</v>
      </c>
      <c r="P5629" s="1">
        <v>0</v>
      </c>
      <c r="Q5629" s="1">
        <v>52283</v>
      </c>
      <c r="R5629" s="1">
        <v>19549.259999999998</v>
      </c>
      <c r="S5629" s="1">
        <v>15541.92</v>
      </c>
      <c r="T5629" s="1">
        <v>56290.34</v>
      </c>
      <c r="U5629" s="1">
        <f>SUM(Report_Summary[Revenue])</f>
        <v>626594850.33999527</v>
      </c>
      <c r="V5629" s="1">
        <f>Report_Summary[[#This Row],[Total Revenue]] / COUNTA(Report_Summary[Membership No])</f>
        <v>62659.485033999525</v>
      </c>
    </row>
    <row r="5630" spans="1:22" x14ac:dyDescent="0.3">
      <c r="A5630" t="s">
        <v>5669</v>
      </c>
      <c r="B5630">
        <v>2022</v>
      </c>
      <c r="C5630" t="s">
        <v>13</v>
      </c>
      <c r="D5630">
        <v>60</v>
      </c>
      <c r="E5630" t="str">
        <f t="shared" si="87"/>
        <v>Old</v>
      </c>
      <c r="F5630" t="s">
        <v>18</v>
      </c>
      <c r="G5630" t="s">
        <v>25</v>
      </c>
      <c r="H5630" t="s">
        <v>27</v>
      </c>
      <c r="I5630">
        <v>32</v>
      </c>
      <c r="J5630">
        <v>3.42</v>
      </c>
      <c r="K5630" t="s">
        <v>32</v>
      </c>
      <c r="L5630" t="s">
        <v>33</v>
      </c>
      <c r="M5630" s="1">
        <v>8047.46</v>
      </c>
      <c r="N5630" s="1">
        <v>2513.61</v>
      </c>
      <c r="O5630" s="1">
        <v>3726.25</v>
      </c>
      <c r="P5630" s="1">
        <v>0</v>
      </c>
      <c r="Q5630" s="1">
        <v>15236.04</v>
      </c>
      <c r="R5630" s="1">
        <v>33414.22</v>
      </c>
      <c r="S5630" s="1">
        <v>-20957.560000000001</v>
      </c>
      <c r="T5630" s="1">
        <v>69607.820000000007</v>
      </c>
      <c r="U5630" s="1">
        <f>SUM(Report_Summary[Revenue])</f>
        <v>626594850.33999527</v>
      </c>
      <c r="V5630" s="1">
        <f>Report_Summary[[#This Row],[Total Revenue]] / COUNTA(Report_Summary[Membership No])</f>
        <v>62659.485033999525</v>
      </c>
    </row>
    <row r="5631" spans="1:22" x14ac:dyDescent="0.3">
      <c r="A5631" t="s">
        <v>5670</v>
      </c>
      <c r="B5631">
        <v>2023</v>
      </c>
      <c r="C5631" t="s">
        <v>14</v>
      </c>
      <c r="D5631">
        <v>64</v>
      </c>
      <c r="E5631" t="str">
        <f t="shared" si="87"/>
        <v>Old</v>
      </c>
      <c r="F5631" t="s">
        <v>21</v>
      </c>
      <c r="G5631" t="s">
        <v>23</v>
      </c>
      <c r="H5631" t="s">
        <v>30</v>
      </c>
      <c r="I5631">
        <v>29</v>
      </c>
      <c r="J5631">
        <v>2.69</v>
      </c>
      <c r="K5631" t="s">
        <v>32</v>
      </c>
      <c r="L5631" t="s">
        <v>33</v>
      </c>
      <c r="M5631" s="1">
        <v>11928.3</v>
      </c>
      <c r="N5631" s="1">
        <v>2315.37</v>
      </c>
      <c r="O5631" s="1">
        <v>3430.15</v>
      </c>
      <c r="P5631" s="1">
        <v>0</v>
      </c>
      <c r="Q5631" s="1">
        <v>23763.16</v>
      </c>
      <c r="R5631" s="1">
        <v>14430.82</v>
      </c>
      <c r="S5631" s="1">
        <v>-14798.21</v>
      </c>
      <c r="T5631" s="1">
        <v>52992.19</v>
      </c>
      <c r="U5631" s="1">
        <f>SUM(Report_Summary[Revenue])</f>
        <v>626594850.33999527</v>
      </c>
      <c r="V5631" s="1">
        <f>Report_Summary[[#This Row],[Total Revenue]] / COUNTA(Report_Summary[Membership No])</f>
        <v>62659.485033999525</v>
      </c>
    </row>
    <row r="5632" spans="1:22" x14ac:dyDescent="0.3">
      <c r="A5632" t="s">
        <v>5671</v>
      </c>
      <c r="B5632">
        <v>2021</v>
      </c>
      <c r="C5632" t="s">
        <v>13</v>
      </c>
      <c r="D5632">
        <v>70</v>
      </c>
      <c r="E5632" t="str">
        <f t="shared" si="87"/>
        <v>Old</v>
      </c>
      <c r="F5632" t="s">
        <v>20</v>
      </c>
      <c r="G5632" t="s">
        <v>22</v>
      </c>
      <c r="H5632" t="s">
        <v>30</v>
      </c>
      <c r="I5632">
        <v>22</v>
      </c>
      <c r="J5632">
        <v>2.35</v>
      </c>
      <c r="K5632" t="s">
        <v>33</v>
      </c>
      <c r="L5632" t="s">
        <v>33</v>
      </c>
      <c r="M5632" s="1">
        <v>13220.17</v>
      </c>
      <c r="N5632" s="1">
        <v>1945.83</v>
      </c>
      <c r="O5632" s="1">
        <v>173.71</v>
      </c>
      <c r="P5632" s="1">
        <v>0</v>
      </c>
      <c r="Q5632" s="1">
        <v>64487.47</v>
      </c>
      <c r="R5632" s="1">
        <v>63097.66</v>
      </c>
      <c r="S5632" s="1">
        <v>8797.4500000000007</v>
      </c>
      <c r="T5632" s="1">
        <v>118787.68</v>
      </c>
      <c r="U5632" s="1">
        <f>SUM(Report_Summary[Revenue])</f>
        <v>626594850.33999527</v>
      </c>
      <c r="V5632" s="1">
        <f>Report_Summary[[#This Row],[Total Revenue]] / COUNTA(Report_Summary[Membership No])</f>
        <v>62659.485033999525</v>
      </c>
    </row>
    <row r="5633" spans="1:22" x14ac:dyDescent="0.3">
      <c r="A5633" t="s">
        <v>5672</v>
      </c>
      <c r="B5633">
        <v>2023</v>
      </c>
      <c r="C5633" t="s">
        <v>13</v>
      </c>
      <c r="D5633">
        <v>66</v>
      </c>
      <c r="E5633" t="str">
        <f t="shared" si="87"/>
        <v>Old</v>
      </c>
      <c r="F5633" t="s">
        <v>19</v>
      </c>
      <c r="G5633" t="s">
        <v>22</v>
      </c>
      <c r="H5633" t="s">
        <v>26</v>
      </c>
      <c r="I5633">
        <v>31</v>
      </c>
      <c r="J5633">
        <v>2.04</v>
      </c>
      <c r="K5633" t="s">
        <v>33</v>
      </c>
      <c r="L5633" t="s">
        <v>33</v>
      </c>
      <c r="M5633" s="1">
        <v>13008.41</v>
      </c>
      <c r="N5633" s="1">
        <v>1562.99</v>
      </c>
      <c r="O5633" s="1">
        <v>2629.62</v>
      </c>
      <c r="P5633" s="1">
        <v>0</v>
      </c>
      <c r="Q5633" s="1">
        <v>48199.83</v>
      </c>
      <c r="R5633" s="1">
        <v>42180.13</v>
      </c>
      <c r="S5633" s="1">
        <v>-10950.19</v>
      </c>
      <c r="T5633" s="1">
        <v>101330.15</v>
      </c>
      <c r="U5633" s="1">
        <f>SUM(Report_Summary[Revenue])</f>
        <v>626594850.33999527</v>
      </c>
      <c r="V5633" s="1">
        <f>Report_Summary[[#This Row],[Total Revenue]] / COUNTA(Report_Summary[Membership No])</f>
        <v>62659.485033999525</v>
      </c>
    </row>
    <row r="5634" spans="1:22" x14ac:dyDescent="0.3">
      <c r="A5634" t="s">
        <v>5673</v>
      </c>
      <c r="B5634">
        <v>2022</v>
      </c>
      <c r="C5634" t="s">
        <v>14</v>
      </c>
      <c r="D5634">
        <v>29</v>
      </c>
      <c r="E5634" t="str">
        <f t="shared" si="87"/>
        <v>Young</v>
      </c>
      <c r="F5634" t="s">
        <v>17</v>
      </c>
      <c r="G5634" t="s">
        <v>25</v>
      </c>
      <c r="H5634" t="s">
        <v>26</v>
      </c>
      <c r="I5634">
        <v>24</v>
      </c>
      <c r="J5634">
        <v>1.56</v>
      </c>
      <c r="K5634" t="s">
        <v>33</v>
      </c>
      <c r="L5634" t="s">
        <v>33</v>
      </c>
      <c r="M5634" s="1">
        <v>2400.04</v>
      </c>
      <c r="N5634" s="1">
        <v>4487.83</v>
      </c>
      <c r="O5634" s="1">
        <v>3175</v>
      </c>
      <c r="P5634" s="1">
        <v>0</v>
      </c>
      <c r="Q5634" s="1">
        <v>4414.9399999999996</v>
      </c>
      <c r="R5634" s="1">
        <v>4336.22</v>
      </c>
      <c r="S5634" s="1">
        <v>-7201.3</v>
      </c>
      <c r="T5634" s="1">
        <v>15952.46</v>
      </c>
      <c r="U5634" s="1">
        <f>SUM(Report_Summary[Revenue])</f>
        <v>626594850.33999527</v>
      </c>
      <c r="V5634" s="1">
        <f>Report_Summary[[#This Row],[Total Revenue]] / COUNTA(Report_Summary[Membership No])</f>
        <v>62659.485033999525</v>
      </c>
    </row>
    <row r="5635" spans="1:22" x14ac:dyDescent="0.3">
      <c r="A5635" t="s">
        <v>5674</v>
      </c>
      <c r="B5635">
        <v>2017</v>
      </c>
      <c r="C5635" t="s">
        <v>14</v>
      </c>
      <c r="D5635">
        <v>40</v>
      </c>
      <c r="E5635" t="str">
        <f t="shared" ref="E5635:E5698" si="88">IF(D5635&gt;55,"Old",IF(D5635&gt;=31,"Middle Age",IF(D5635&lt;31,"Young","Invalid")))</f>
        <v>Middle Age</v>
      </c>
      <c r="F5635" t="s">
        <v>21</v>
      </c>
      <c r="G5635" t="s">
        <v>22</v>
      </c>
      <c r="H5635" t="s">
        <v>26</v>
      </c>
      <c r="I5635">
        <v>41</v>
      </c>
      <c r="J5635">
        <v>2.69</v>
      </c>
      <c r="K5635" t="s">
        <v>33</v>
      </c>
      <c r="L5635" t="s">
        <v>33</v>
      </c>
      <c r="M5635" s="1">
        <v>10027.469999999999</v>
      </c>
      <c r="N5635" s="1">
        <v>250.06</v>
      </c>
      <c r="O5635" s="1">
        <v>7388.35</v>
      </c>
      <c r="P5635" s="1">
        <v>0</v>
      </c>
      <c r="Q5635" s="1">
        <v>43182.49</v>
      </c>
      <c r="R5635" s="1">
        <v>29800.94</v>
      </c>
      <c r="S5635" s="1">
        <v>-24887.85</v>
      </c>
      <c r="T5635" s="1">
        <v>97871.28</v>
      </c>
      <c r="U5635" s="1">
        <f>SUM(Report_Summary[Revenue])</f>
        <v>626594850.33999527</v>
      </c>
      <c r="V5635" s="1">
        <f>Report_Summary[[#This Row],[Total Revenue]] / COUNTA(Report_Summary[Membership No])</f>
        <v>62659.485033999525</v>
      </c>
    </row>
    <row r="5636" spans="1:22" x14ac:dyDescent="0.3">
      <c r="A5636" t="s">
        <v>5675</v>
      </c>
      <c r="B5636">
        <v>2017</v>
      </c>
      <c r="C5636" t="s">
        <v>13</v>
      </c>
      <c r="D5636">
        <v>26</v>
      </c>
      <c r="E5636" t="str">
        <f t="shared" si="88"/>
        <v>Young</v>
      </c>
      <c r="F5636" t="s">
        <v>19</v>
      </c>
      <c r="G5636" t="s">
        <v>22</v>
      </c>
      <c r="H5636" t="s">
        <v>29</v>
      </c>
      <c r="I5636">
        <v>34</v>
      </c>
      <c r="J5636">
        <v>3.32</v>
      </c>
      <c r="K5636" t="s">
        <v>33</v>
      </c>
      <c r="L5636" t="s">
        <v>33</v>
      </c>
      <c r="M5636" s="1">
        <v>19023.28</v>
      </c>
      <c r="N5636" s="1">
        <v>1552.42</v>
      </c>
      <c r="O5636" s="1">
        <v>2244.0700000000002</v>
      </c>
      <c r="P5636" s="1">
        <v>0</v>
      </c>
      <c r="Q5636" s="1">
        <v>50204.54</v>
      </c>
      <c r="R5636" s="1">
        <v>42765.2</v>
      </c>
      <c r="S5636" s="1">
        <v>21441.5</v>
      </c>
      <c r="T5636" s="1">
        <v>71528.240000000005</v>
      </c>
      <c r="U5636" s="1">
        <f>SUM(Report_Summary[Revenue])</f>
        <v>626594850.33999527</v>
      </c>
      <c r="V5636" s="1">
        <f>Report_Summary[[#This Row],[Total Revenue]] / COUNTA(Report_Summary[Membership No])</f>
        <v>62659.485033999525</v>
      </c>
    </row>
    <row r="5637" spans="1:22" x14ac:dyDescent="0.3">
      <c r="A5637" t="s">
        <v>5676</v>
      </c>
      <c r="B5637">
        <v>2015</v>
      </c>
      <c r="C5637" t="s">
        <v>13</v>
      </c>
      <c r="D5637">
        <v>48</v>
      </c>
      <c r="E5637" t="str">
        <f t="shared" si="88"/>
        <v>Middle Age</v>
      </c>
      <c r="F5637" t="s">
        <v>15</v>
      </c>
      <c r="G5637" t="s">
        <v>25</v>
      </c>
      <c r="H5637" t="s">
        <v>28</v>
      </c>
      <c r="I5637">
        <v>39</v>
      </c>
      <c r="J5637">
        <v>1.93</v>
      </c>
      <c r="K5637" t="s">
        <v>32</v>
      </c>
      <c r="L5637" t="s">
        <v>33</v>
      </c>
      <c r="M5637" s="1">
        <v>4082.38</v>
      </c>
      <c r="N5637" s="1">
        <v>3490.98</v>
      </c>
      <c r="O5637" s="1">
        <v>7550.5</v>
      </c>
      <c r="P5637" s="1">
        <v>0</v>
      </c>
      <c r="Q5637" s="1">
        <v>17691.82</v>
      </c>
      <c r="R5637" s="1">
        <v>16036.51</v>
      </c>
      <c r="S5637" s="1">
        <v>25168.73</v>
      </c>
      <c r="T5637" s="1">
        <v>8559.6</v>
      </c>
      <c r="U5637" s="1">
        <f>SUM(Report_Summary[Revenue])</f>
        <v>626594850.33999527</v>
      </c>
      <c r="V5637" s="1">
        <f>Report_Summary[[#This Row],[Total Revenue]] / COUNTA(Report_Summary[Membership No])</f>
        <v>62659.485033999525</v>
      </c>
    </row>
    <row r="5638" spans="1:22" x14ac:dyDescent="0.3">
      <c r="A5638" t="s">
        <v>5677</v>
      </c>
      <c r="B5638">
        <v>2023</v>
      </c>
      <c r="C5638" t="s">
        <v>13</v>
      </c>
      <c r="D5638">
        <v>46</v>
      </c>
      <c r="E5638" t="str">
        <f t="shared" si="88"/>
        <v>Middle Age</v>
      </c>
      <c r="F5638" t="s">
        <v>19</v>
      </c>
      <c r="G5638" t="s">
        <v>22</v>
      </c>
      <c r="H5638" t="s">
        <v>27</v>
      </c>
      <c r="I5638">
        <v>24</v>
      </c>
      <c r="J5638">
        <v>2.84</v>
      </c>
      <c r="K5638" t="s">
        <v>33</v>
      </c>
      <c r="L5638" t="s">
        <v>33</v>
      </c>
      <c r="M5638" s="1">
        <v>1618.03</v>
      </c>
      <c r="N5638" s="1">
        <v>3067.42</v>
      </c>
      <c r="O5638" s="1">
        <v>7270.61</v>
      </c>
      <c r="P5638" s="1">
        <v>0</v>
      </c>
      <c r="Q5638" s="1">
        <v>4472.96</v>
      </c>
      <c r="R5638" s="1">
        <v>6964.92</v>
      </c>
      <c r="S5638" s="1">
        <v>-10351.530000000001</v>
      </c>
      <c r="T5638" s="1">
        <v>21789.41</v>
      </c>
      <c r="U5638" s="1">
        <f>SUM(Report_Summary[Revenue])</f>
        <v>626594850.33999527</v>
      </c>
      <c r="V5638" s="1">
        <f>Report_Summary[[#This Row],[Total Revenue]] / COUNTA(Report_Summary[Membership No])</f>
        <v>62659.485033999525</v>
      </c>
    </row>
    <row r="5639" spans="1:22" x14ac:dyDescent="0.3">
      <c r="A5639" t="s">
        <v>5678</v>
      </c>
      <c r="B5639">
        <v>2022</v>
      </c>
      <c r="C5639" t="s">
        <v>13</v>
      </c>
      <c r="D5639">
        <v>43</v>
      </c>
      <c r="E5639" t="str">
        <f t="shared" si="88"/>
        <v>Middle Age</v>
      </c>
      <c r="F5639" t="s">
        <v>21</v>
      </c>
      <c r="G5639" t="s">
        <v>23</v>
      </c>
      <c r="H5639" t="s">
        <v>28</v>
      </c>
      <c r="I5639">
        <v>18</v>
      </c>
      <c r="J5639">
        <v>1.88</v>
      </c>
      <c r="K5639" t="s">
        <v>33</v>
      </c>
      <c r="L5639" t="s">
        <v>33</v>
      </c>
      <c r="M5639" s="1">
        <v>7863.62</v>
      </c>
      <c r="N5639" s="1">
        <v>2301.06</v>
      </c>
      <c r="O5639" s="1">
        <v>252.27</v>
      </c>
      <c r="P5639" s="1">
        <v>0</v>
      </c>
      <c r="Q5639" s="1">
        <v>10104.18</v>
      </c>
      <c r="R5639" s="1">
        <v>23963.55</v>
      </c>
      <c r="S5639" s="1">
        <v>5807.5</v>
      </c>
      <c r="T5639" s="1">
        <v>28260.23</v>
      </c>
      <c r="U5639" s="1">
        <f>SUM(Report_Summary[Revenue])</f>
        <v>626594850.33999527</v>
      </c>
      <c r="V5639" s="1">
        <f>Report_Summary[[#This Row],[Total Revenue]] / COUNTA(Report_Summary[Membership No])</f>
        <v>62659.485033999525</v>
      </c>
    </row>
    <row r="5640" spans="1:22" x14ac:dyDescent="0.3">
      <c r="A5640" t="s">
        <v>5679</v>
      </c>
      <c r="B5640">
        <v>2016</v>
      </c>
      <c r="C5640" t="s">
        <v>14</v>
      </c>
      <c r="D5640">
        <v>66</v>
      </c>
      <c r="E5640" t="str">
        <f t="shared" si="88"/>
        <v>Old</v>
      </c>
      <c r="F5640" t="s">
        <v>15</v>
      </c>
      <c r="G5640" t="s">
        <v>22</v>
      </c>
      <c r="H5640" t="s">
        <v>30</v>
      </c>
      <c r="I5640">
        <v>31</v>
      </c>
      <c r="J5640">
        <v>2.68</v>
      </c>
      <c r="K5640" t="s">
        <v>32</v>
      </c>
      <c r="L5640" t="s">
        <v>33</v>
      </c>
      <c r="M5640" s="1">
        <v>2277.69</v>
      </c>
      <c r="N5640" s="1">
        <v>872.48</v>
      </c>
      <c r="O5640" s="1">
        <v>5415.34</v>
      </c>
      <c r="P5640" s="1">
        <v>0</v>
      </c>
      <c r="Q5640" s="1">
        <v>5678.85</v>
      </c>
      <c r="R5640" s="1">
        <v>10519.88</v>
      </c>
      <c r="S5640" s="1">
        <v>10638.03</v>
      </c>
      <c r="T5640" s="1">
        <v>5560.7</v>
      </c>
      <c r="U5640" s="1">
        <f>SUM(Report_Summary[Revenue])</f>
        <v>626594850.33999527</v>
      </c>
      <c r="V5640" s="1">
        <f>Report_Summary[[#This Row],[Total Revenue]] / COUNTA(Report_Summary[Membership No])</f>
        <v>62659.485033999525</v>
      </c>
    </row>
    <row r="5641" spans="1:22" x14ac:dyDescent="0.3">
      <c r="A5641" t="s">
        <v>5680</v>
      </c>
      <c r="B5641">
        <v>2021</v>
      </c>
      <c r="C5641" t="s">
        <v>13</v>
      </c>
      <c r="D5641">
        <v>61</v>
      </c>
      <c r="E5641" t="str">
        <f t="shared" si="88"/>
        <v>Old</v>
      </c>
      <c r="F5641" t="s">
        <v>16</v>
      </c>
      <c r="G5641" t="s">
        <v>25</v>
      </c>
      <c r="H5641" t="s">
        <v>26</v>
      </c>
      <c r="I5641">
        <v>34</v>
      </c>
      <c r="J5641">
        <v>2.0499999999999998</v>
      </c>
      <c r="K5641" t="s">
        <v>32</v>
      </c>
      <c r="L5641" t="s">
        <v>33</v>
      </c>
      <c r="M5641" s="1">
        <v>6467.2</v>
      </c>
      <c r="N5641" s="1">
        <v>1353.89</v>
      </c>
      <c r="O5641" s="1">
        <v>5648.6</v>
      </c>
      <c r="P5641" s="1">
        <v>0</v>
      </c>
      <c r="Q5641" s="1">
        <v>16836.04</v>
      </c>
      <c r="R5641" s="1">
        <v>23618.68</v>
      </c>
      <c r="S5641" s="1">
        <v>-4611.13</v>
      </c>
      <c r="T5641" s="1">
        <v>45065.85</v>
      </c>
      <c r="U5641" s="1">
        <f>SUM(Report_Summary[Revenue])</f>
        <v>626594850.33999527</v>
      </c>
      <c r="V5641" s="1">
        <f>Report_Summary[[#This Row],[Total Revenue]] / COUNTA(Report_Summary[Membership No])</f>
        <v>62659.485033999525</v>
      </c>
    </row>
    <row r="5642" spans="1:22" x14ac:dyDescent="0.3">
      <c r="A5642" t="s">
        <v>5681</v>
      </c>
      <c r="B5642">
        <v>2020</v>
      </c>
      <c r="C5642" t="s">
        <v>13</v>
      </c>
      <c r="D5642">
        <v>63</v>
      </c>
      <c r="E5642" t="str">
        <f t="shared" si="88"/>
        <v>Old</v>
      </c>
      <c r="F5642" t="s">
        <v>17</v>
      </c>
      <c r="G5642" t="s">
        <v>23</v>
      </c>
      <c r="H5642" t="s">
        <v>31</v>
      </c>
      <c r="I5642">
        <v>35</v>
      </c>
      <c r="J5642">
        <v>2.44</v>
      </c>
      <c r="K5642" t="s">
        <v>32</v>
      </c>
      <c r="L5642" t="s">
        <v>33</v>
      </c>
      <c r="M5642" s="1">
        <v>16052.35</v>
      </c>
      <c r="N5642" s="1">
        <v>4722.5600000000004</v>
      </c>
      <c r="O5642" s="1">
        <v>5268.66</v>
      </c>
      <c r="P5642" s="1">
        <v>0</v>
      </c>
      <c r="Q5642" s="1">
        <v>37271.980000000003</v>
      </c>
      <c r="R5642" s="1">
        <v>57042.8</v>
      </c>
      <c r="S5642" s="1">
        <v>22525.15</v>
      </c>
      <c r="T5642" s="1">
        <v>71789.63</v>
      </c>
      <c r="U5642" s="1">
        <f>SUM(Report_Summary[Revenue])</f>
        <v>626594850.33999527</v>
      </c>
      <c r="V5642" s="1">
        <f>Report_Summary[[#This Row],[Total Revenue]] / COUNTA(Report_Summary[Membership No])</f>
        <v>62659.485033999525</v>
      </c>
    </row>
    <row r="5643" spans="1:22" x14ac:dyDescent="0.3">
      <c r="A5643" t="s">
        <v>5682</v>
      </c>
      <c r="B5643">
        <v>2017</v>
      </c>
      <c r="C5643" t="s">
        <v>14</v>
      </c>
      <c r="D5643">
        <v>60</v>
      </c>
      <c r="E5643" t="str">
        <f t="shared" si="88"/>
        <v>Old</v>
      </c>
      <c r="F5643" t="s">
        <v>21</v>
      </c>
      <c r="G5643" t="s">
        <v>23</v>
      </c>
      <c r="H5643" t="s">
        <v>30</v>
      </c>
      <c r="I5643">
        <v>38</v>
      </c>
      <c r="J5643">
        <v>2.02</v>
      </c>
      <c r="K5643" t="s">
        <v>32</v>
      </c>
      <c r="L5643" t="s">
        <v>33</v>
      </c>
      <c r="M5643" s="1">
        <v>3194.65</v>
      </c>
      <c r="N5643" s="1">
        <v>3705.9</v>
      </c>
      <c r="O5643" s="1">
        <v>7706.88</v>
      </c>
      <c r="P5643" s="1">
        <v>0</v>
      </c>
      <c r="Q5643" s="1">
        <v>6819.19</v>
      </c>
      <c r="R5643" s="1">
        <v>5335.49</v>
      </c>
      <c r="S5643" s="1">
        <v>-23544.560000000001</v>
      </c>
      <c r="T5643" s="1">
        <v>35699.24</v>
      </c>
      <c r="U5643" s="1">
        <f>SUM(Report_Summary[Revenue])</f>
        <v>626594850.33999527</v>
      </c>
      <c r="V5643" s="1">
        <f>Report_Summary[[#This Row],[Total Revenue]] / COUNTA(Report_Summary[Membership No])</f>
        <v>62659.485033999525</v>
      </c>
    </row>
    <row r="5644" spans="1:22" x14ac:dyDescent="0.3">
      <c r="A5644" t="s">
        <v>5683</v>
      </c>
      <c r="B5644">
        <v>2016</v>
      </c>
      <c r="C5644" t="s">
        <v>13</v>
      </c>
      <c r="D5644">
        <v>79</v>
      </c>
      <c r="E5644" t="str">
        <f t="shared" si="88"/>
        <v>Old</v>
      </c>
      <c r="F5644" t="s">
        <v>16</v>
      </c>
      <c r="G5644" t="s">
        <v>23</v>
      </c>
      <c r="H5644" t="s">
        <v>31</v>
      </c>
      <c r="I5644">
        <v>21</v>
      </c>
      <c r="J5644">
        <v>3.56</v>
      </c>
      <c r="K5644" t="s">
        <v>33</v>
      </c>
      <c r="L5644" t="s">
        <v>33</v>
      </c>
      <c r="M5644" s="1">
        <v>15841.52</v>
      </c>
      <c r="N5644" s="1">
        <v>2310.0500000000002</v>
      </c>
      <c r="O5644" s="1">
        <v>7250.09</v>
      </c>
      <c r="P5644" s="1">
        <v>0</v>
      </c>
      <c r="Q5644" s="1">
        <v>38250.620000000003</v>
      </c>
      <c r="R5644" s="1">
        <v>58457.56</v>
      </c>
      <c r="S5644" s="1">
        <v>5120.5</v>
      </c>
      <c r="T5644" s="1">
        <v>91587.68</v>
      </c>
      <c r="U5644" s="1">
        <f>SUM(Report_Summary[Revenue])</f>
        <v>626594850.33999527</v>
      </c>
      <c r="V5644" s="1">
        <f>Report_Summary[[#This Row],[Total Revenue]] / COUNTA(Report_Summary[Membership No])</f>
        <v>62659.485033999525</v>
      </c>
    </row>
    <row r="5645" spans="1:22" x14ac:dyDescent="0.3">
      <c r="A5645" t="s">
        <v>5684</v>
      </c>
      <c r="B5645">
        <v>2024</v>
      </c>
      <c r="C5645" t="s">
        <v>14</v>
      </c>
      <c r="D5645">
        <v>79</v>
      </c>
      <c r="E5645" t="str">
        <f t="shared" si="88"/>
        <v>Old</v>
      </c>
      <c r="F5645" t="s">
        <v>20</v>
      </c>
      <c r="G5645" t="s">
        <v>25</v>
      </c>
      <c r="H5645" t="s">
        <v>26</v>
      </c>
      <c r="I5645">
        <v>24</v>
      </c>
      <c r="J5645">
        <v>2.86</v>
      </c>
      <c r="K5645" t="s">
        <v>33</v>
      </c>
      <c r="L5645" t="s">
        <v>33</v>
      </c>
      <c r="M5645" s="1">
        <v>966.36</v>
      </c>
      <c r="N5645" s="1">
        <v>3833.52</v>
      </c>
      <c r="O5645" s="1">
        <v>2934.27</v>
      </c>
      <c r="P5645" s="1">
        <v>0</v>
      </c>
      <c r="Q5645" s="1">
        <v>2416.5700000000002</v>
      </c>
      <c r="R5645" s="1">
        <v>1570.92</v>
      </c>
      <c r="S5645" s="1">
        <v>13362.67</v>
      </c>
      <c r="T5645" s="1">
        <v>-9375.18</v>
      </c>
      <c r="U5645" s="1">
        <f>SUM(Report_Summary[Revenue])</f>
        <v>626594850.33999527</v>
      </c>
      <c r="V5645" s="1">
        <f>Report_Summary[[#This Row],[Total Revenue]] / COUNTA(Report_Summary[Membership No])</f>
        <v>62659.485033999525</v>
      </c>
    </row>
    <row r="5646" spans="1:22" x14ac:dyDescent="0.3">
      <c r="A5646" t="s">
        <v>5685</v>
      </c>
      <c r="B5646">
        <v>2024</v>
      </c>
      <c r="C5646" t="s">
        <v>13</v>
      </c>
      <c r="D5646">
        <v>71</v>
      </c>
      <c r="E5646" t="str">
        <f t="shared" si="88"/>
        <v>Old</v>
      </c>
      <c r="F5646" t="s">
        <v>20</v>
      </c>
      <c r="G5646" t="s">
        <v>23</v>
      </c>
      <c r="H5646" t="s">
        <v>27</v>
      </c>
      <c r="I5646">
        <v>31</v>
      </c>
      <c r="J5646">
        <v>2.0299999999999998</v>
      </c>
      <c r="K5646" t="s">
        <v>33</v>
      </c>
      <c r="L5646" t="s">
        <v>33</v>
      </c>
      <c r="M5646" s="1">
        <v>19396.14</v>
      </c>
      <c r="N5646" s="1">
        <v>4757.75</v>
      </c>
      <c r="O5646" s="1">
        <v>7042.31</v>
      </c>
      <c r="P5646" s="1">
        <v>0</v>
      </c>
      <c r="Q5646" s="1">
        <v>74081.899999999994</v>
      </c>
      <c r="R5646" s="1">
        <v>51033.49</v>
      </c>
      <c r="S5646" s="1">
        <v>10171.370000000001</v>
      </c>
      <c r="T5646" s="1">
        <v>114944.02</v>
      </c>
      <c r="U5646" s="1">
        <f>SUM(Report_Summary[Revenue])</f>
        <v>626594850.33999527</v>
      </c>
      <c r="V5646" s="1">
        <f>Report_Summary[[#This Row],[Total Revenue]] / COUNTA(Report_Summary[Membership No])</f>
        <v>62659.485033999525</v>
      </c>
    </row>
    <row r="5647" spans="1:22" x14ac:dyDescent="0.3">
      <c r="A5647" t="s">
        <v>5686</v>
      </c>
      <c r="B5647">
        <v>2020</v>
      </c>
      <c r="C5647" t="s">
        <v>14</v>
      </c>
      <c r="D5647">
        <v>23</v>
      </c>
      <c r="E5647" t="str">
        <f t="shared" si="88"/>
        <v>Young</v>
      </c>
      <c r="F5647" t="s">
        <v>19</v>
      </c>
      <c r="G5647" t="s">
        <v>23</v>
      </c>
      <c r="H5647" t="s">
        <v>29</v>
      </c>
      <c r="I5647">
        <v>32</v>
      </c>
      <c r="J5647">
        <v>2.41</v>
      </c>
      <c r="K5647" t="s">
        <v>33</v>
      </c>
      <c r="L5647" t="s">
        <v>33</v>
      </c>
      <c r="M5647" s="1">
        <v>4187.6099999999997</v>
      </c>
      <c r="N5647" s="1">
        <v>3852.51</v>
      </c>
      <c r="O5647" s="1">
        <v>7027.93</v>
      </c>
      <c r="P5647" s="1">
        <v>0</v>
      </c>
      <c r="Q5647" s="1">
        <v>16532.77</v>
      </c>
      <c r="R5647" s="1">
        <v>7665.98</v>
      </c>
      <c r="S5647" s="1">
        <v>11837.04</v>
      </c>
      <c r="T5647" s="1">
        <v>12361.71</v>
      </c>
      <c r="U5647" s="1">
        <f>SUM(Report_Summary[Revenue])</f>
        <v>626594850.33999527</v>
      </c>
      <c r="V5647" s="1">
        <f>Report_Summary[[#This Row],[Total Revenue]] / COUNTA(Report_Summary[Membership No])</f>
        <v>62659.485033999525</v>
      </c>
    </row>
    <row r="5648" spans="1:22" x14ac:dyDescent="0.3">
      <c r="A5648" t="s">
        <v>5687</v>
      </c>
      <c r="B5648">
        <v>2022</v>
      </c>
      <c r="C5648" t="s">
        <v>13</v>
      </c>
      <c r="D5648">
        <v>29</v>
      </c>
      <c r="E5648" t="str">
        <f t="shared" si="88"/>
        <v>Young</v>
      </c>
      <c r="F5648" t="s">
        <v>15</v>
      </c>
      <c r="G5648" t="s">
        <v>25</v>
      </c>
      <c r="H5648" t="s">
        <v>30</v>
      </c>
      <c r="I5648">
        <v>33</v>
      </c>
      <c r="J5648">
        <v>2.29</v>
      </c>
      <c r="K5648" t="s">
        <v>33</v>
      </c>
      <c r="L5648" t="s">
        <v>33</v>
      </c>
      <c r="M5648" s="1">
        <v>15707.53</v>
      </c>
      <c r="N5648" s="1">
        <v>3751.61</v>
      </c>
      <c r="O5648" s="1">
        <v>6754.26</v>
      </c>
      <c r="P5648" s="1">
        <v>0</v>
      </c>
      <c r="Q5648" s="1">
        <v>77384.67</v>
      </c>
      <c r="R5648" s="1">
        <v>25803.83</v>
      </c>
      <c r="S5648" s="1">
        <v>-27332.67</v>
      </c>
      <c r="T5648" s="1">
        <v>130521.17</v>
      </c>
      <c r="U5648" s="1">
        <f>SUM(Report_Summary[Revenue])</f>
        <v>626594850.33999527</v>
      </c>
      <c r="V5648" s="1">
        <f>Report_Summary[[#This Row],[Total Revenue]] / COUNTA(Report_Summary[Membership No])</f>
        <v>62659.485033999525</v>
      </c>
    </row>
    <row r="5649" spans="1:22" x14ac:dyDescent="0.3">
      <c r="A5649" t="s">
        <v>5688</v>
      </c>
      <c r="B5649">
        <v>2024</v>
      </c>
      <c r="C5649" t="s">
        <v>14</v>
      </c>
      <c r="D5649">
        <v>71</v>
      </c>
      <c r="E5649" t="str">
        <f t="shared" si="88"/>
        <v>Old</v>
      </c>
      <c r="F5649" t="s">
        <v>18</v>
      </c>
      <c r="G5649" t="s">
        <v>23</v>
      </c>
      <c r="H5649" t="s">
        <v>31</v>
      </c>
      <c r="I5649">
        <v>33</v>
      </c>
      <c r="J5649">
        <v>1.97</v>
      </c>
      <c r="K5649" t="s">
        <v>33</v>
      </c>
      <c r="L5649" t="s">
        <v>33</v>
      </c>
      <c r="M5649" s="1">
        <v>18912.73</v>
      </c>
      <c r="N5649" s="1">
        <v>2565.77</v>
      </c>
      <c r="O5649" s="1">
        <v>722.75</v>
      </c>
      <c r="P5649" s="1">
        <v>0</v>
      </c>
      <c r="Q5649" s="1">
        <v>26977.599999999999</v>
      </c>
      <c r="R5649" s="1">
        <v>63457.11</v>
      </c>
      <c r="S5649" s="1">
        <v>7801.52</v>
      </c>
      <c r="T5649" s="1">
        <v>82633.19</v>
      </c>
      <c r="U5649" s="1">
        <f>SUM(Report_Summary[Revenue])</f>
        <v>626594850.33999527</v>
      </c>
      <c r="V5649" s="1">
        <f>Report_Summary[[#This Row],[Total Revenue]] / COUNTA(Report_Summary[Membership No])</f>
        <v>62659.485033999525</v>
      </c>
    </row>
    <row r="5650" spans="1:22" x14ac:dyDescent="0.3">
      <c r="A5650" t="s">
        <v>5689</v>
      </c>
      <c r="B5650">
        <v>2018</v>
      </c>
      <c r="C5650" t="s">
        <v>13</v>
      </c>
      <c r="D5650">
        <v>34</v>
      </c>
      <c r="E5650" t="str">
        <f t="shared" si="88"/>
        <v>Middle Age</v>
      </c>
      <c r="F5650" t="s">
        <v>15</v>
      </c>
      <c r="G5650" t="s">
        <v>25</v>
      </c>
      <c r="H5650" t="s">
        <v>30</v>
      </c>
      <c r="I5650">
        <v>31</v>
      </c>
      <c r="J5650">
        <v>1.89</v>
      </c>
      <c r="K5650" t="s">
        <v>32</v>
      </c>
      <c r="L5650" t="s">
        <v>33</v>
      </c>
      <c r="M5650" s="1">
        <v>13280.05</v>
      </c>
      <c r="N5650" s="1">
        <v>3436.88</v>
      </c>
      <c r="O5650" s="1">
        <v>1508.37</v>
      </c>
      <c r="P5650" s="1">
        <v>0</v>
      </c>
      <c r="Q5650" s="1">
        <v>47779.23</v>
      </c>
      <c r="R5650" s="1">
        <v>52170.1</v>
      </c>
      <c r="S5650" s="1">
        <v>-16513.05</v>
      </c>
      <c r="T5650" s="1">
        <v>116462.38</v>
      </c>
      <c r="U5650" s="1">
        <f>SUM(Report_Summary[Revenue])</f>
        <v>626594850.33999527</v>
      </c>
      <c r="V5650" s="1">
        <f>Report_Summary[[#This Row],[Total Revenue]] / COUNTA(Report_Summary[Membership No])</f>
        <v>62659.485033999525</v>
      </c>
    </row>
    <row r="5651" spans="1:22" x14ac:dyDescent="0.3">
      <c r="A5651" t="s">
        <v>5690</v>
      </c>
      <c r="B5651">
        <v>2022</v>
      </c>
      <c r="C5651" t="s">
        <v>13</v>
      </c>
      <c r="D5651">
        <v>72</v>
      </c>
      <c r="E5651" t="str">
        <f t="shared" si="88"/>
        <v>Old</v>
      </c>
      <c r="F5651" t="s">
        <v>16</v>
      </c>
      <c r="G5651" t="s">
        <v>25</v>
      </c>
      <c r="H5651" t="s">
        <v>29</v>
      </c>
      <c r="I5651">
        <v>34</v>
      </c>
      <c r="J5651">
        <v>2.77</v>
      </c>
      <c r="K5651" t="s">
        <v>33</v>
      </c>
      <c r="L5651" t="s">
        <v>33</v>
      </c>
      <c r="M5651" s="1">
        <v>7395.05</v>
      </c>
      <c r="N5651" s="1">
        <v>4185.76</v>
      </c>
      <c r="O5651" s="1">
        <v>7738.54</v>
      </c>
      <c r="P5651" s="1">
        <v>0</v>
      </c>
      <c r="Q5651" s="1">
        <v>30032.18</v>
      </c>
      <c r="R5651" s="1">
        <v>32200.65</v>
      </c>
      <c r="S5651" s="1">
        <v>-8756.48</v>
      </c>
      <c r="T5651" s="1">
        <v>70989.31</v>
      </c>
      <c r="U5651" s="1">
        <f>SUM(Report_Summary[Revenue])</f>
        <v>626594850.33999527</v>
      </c>
      <c r="V5651" s="1">
        <f>Report_Summary[[#This Row],[Total Revenue]] / COUNTA(Report_Summary[Membership No])</f>
        <v>62659.485033999525</v>
      </c>
    </row>
    <row r="5652" spans="1:22" x14ac:dyDescent="0.3">
      <c r="A5652" t="s">
        <v>5691</v>
      </c>
      <c r="B5652">
        <v>2021</v>
      </c>
      <c r="C5652" t="s">
        <v>14</v>
      </c>
      <c r="D5652">
        <v>37</v>
      </c>
      <c r="E5652" t="str">
        <f t="shared" si="88"/>
        <v>Middle Age</v>
      </c>
      <c r="F5652" t="s">
        <v>18</v>
      </c>
      <c r="G5652" t="s">
        <v>22</v>
      </c>
      <c r="H5652" t="s">
        <v>27</v>
      </c>
      <c r="I5652">
        <v>24</v>
      </c>
      <c r="J5652">
        <v>3.35</v>
      </c>
      <c r="K5652" t="s">
        <v>33</v>
      </c>
      <c r="L5652" t="s">
        <v>33</v>
      </c>
      <c r="M5652" s="1">
        <v>7518.44</v>
      </c>
      <c r="N5652" s="1">
        <v>3257.32</v>
      </c>
      <c r="O5652" s="1">
        <v>6404.38</v>
      </c>
      <c r="P5652" s="1">
        <v>0</v>
      </c>
      <c r="Q5652" s="1">
        <v>17358.14</v>
      </c>
      <c r="R5652" s="1">
        <v>28122.23</v>
      </c>
      <c r="S5652" s="1">
        <v>-16954.97</v>
      </c>
      <c r="T5652" s="1">
        <v>62435.34</v>
      </c>
      <c r="U5652" s="1">
        <f>SUM(Report_Summary[Revenue])</f>
        <v>626594850.33999527</v>
      </c>
      <c r="V5652" s="1">
        <f>Report_Summary[[#This Row],[Total Revenue]] / COUNTA(Report_Summary[Membership No])</f>
        <v>62659.485033999525</v>
      </c>
    </row>
    <row r="5653" spans="1:22" x14ac:dyDescent="0.3">
      <c r="A5653" t="s">
        <v>5692</v>
      </c>
      <c r="B5653">
        <v>2015</v>
      </c>
      <c r="C5653" t="s">
        <v>13</v>
      </c>
      <c r="D5653">
        <v>30</v>
      </c>
      <c r="E5653" t="str">
        <f t="shared" si="88"/>
        <v>Young</v>
      </c>
      <c r="F5653" t="s">
        <v>15</v>
      </c>
      <c r="G5653" t="s">
        <v>23</v>
      </c>
      <c r="H5653" t="s">
        <v>26</v>
      </c>
      <c r="I5653">
        <v>32</v>
      </c>
      <c r="J5653">
        <v>3.39</v>
      </c>
      <c r="K5653" t="s">
        <v>32</v>
      </c>
      <c r="L5653" t="s">
        <v>33</v>
      </c>
      <c r="M5653" s="1">
        <v>1493.45</v>
      </c>
      <c r="N5653" s="1">
        <v>4919.46</v>
      </c>
      <c r="O5653" s="1">
        <v>733.42</v>
      </c>
      <c r="P5653" s="1">
        <v>0</v>
      </c>
      <c r="Q5653" s="1">
        <v>1969.28</v>
      </c>
      <c r="R5653" s="1">
        <v>2231.75</v>
      </c>
      <c r="S5653" s="1">
        <v>-22594.26</v>
      </c>
      <c r="T5653" s="1">
        <v>26795.29</v>
      </c>
      <c r="U5653" s="1">
        <f>SUM(Report_Summary[Revenue])</f>
        <v>626594850.33999527</v>
      </c>
      <c r="V5653" s="1">
        <f>Report_Summary[[#This Row],[Total Revenue]] / COUNTA(Report_Summary[Membership No])</f>
        <v>62659.485033999525</v>
      </c>
    </row>
    <row r="5654" spans="1:22" x14ac:dyDescent="0.3">
      <c r="A5654" t="s">
        <v>5693</v>
      </c>
      <c r="B5654">
        <v>2017</v>
      </c>
      <c r="C5654" t="s">
        <v>14</v>
      </c>
      <c r="D5654">
        <v>54</v>
      </c>
      <c r="E5654" t="str">
        <f t="shared" si="88"/>
        <v>Middle Age</v>
      </c>
      <c r="F5654" t="s">
        <v>20</v>
      </c>
      <c r="G5654" t="s">
        <v>25</v>
      </c>
      <c r="H5654" t="s">
        <v>31</v>
      </c>
      <c r="I5654">
        <v>35</v>
      </c>
      <c r="J5654">
        <v>2.7</v>
      </c>
      <c r="K5654" t="s">
        <v>33</v>
      </c>
      <c r="L5654" t="s">
        <v>33</v>
      </c>
      <c r="M5654" s="1">
        <v>16402.740000000002</v>
      </c>
      <c r="N5654" s="1">
        <v>2297.44</v>
      </c>
      <c r="O5654" s="1">
        <v>237.24</v>
      </c>
      <c r="P5654" s="1">
        <v>0</v>
      </c>
      <c r="Q5654" s="1">
        <v>58705.89</v>
      </c>
      <c r="R5654" s="1">
        <v>58021.23</v>
      </c>
      <c r="S5654" s="1">
        <v>-19109</v>
      </c>
      <c r="T5654" s="1">
        <v>135836.12</v>
      </c>
      <c r="U5654" s="1">
        <f>SUM(Report_Summary[Revenue])</f>
        <v>626594850.33999527</v>
      </c>
      <c r="V5654" s="1">
        <f>Report_Summary[[#This Row],[Total Revenue]] / COUNTA(Report_Summary[Membership No])</f>
        <v>62659.485033999525</v>
      </c>
    </row>
    <row r="5655" spans="1:22" x14ac:dyDescent="0.3">
      <c r="A5655" t="s">
        <v>5694</v>
      </c>
      <c r="B5655">
        <v>2019</v>
      </c>
      <c r="C5655" t="s">
        <v>13</v>
      </c>
      <c r="D5655">
        <v>72</v>
      </c>
      <c r="E5655" t="str">
        <f t="shared" si="88"/>
        <v>Old</v>
      </c>
      <c r="F5655" t="s">
        <v>17</v>
      </c>
      <c r="G5655" t="s">
        <v>23</v>
      </c>
      <c r="H5655" t="s">
        <v>29</v>
      </c>
      <c r="I5655">
        <v>20</v>
      </c>
      <c r="J5655">
        <v>2.13</v>
      </c>
      <c r="K5655" t="s">
        <v>32</v>
      </c>
      <c r="L5655" t="s">
        <v>33</v>
      </c>
      <c r="M5655" s="1">
        <v>14861.63</v>
      </c>
      <c r="N5655" s="1">
        <v>2658.15</v>
      </c>
      <c r="O5655" s="1">
        <v>807.24</v>
      </c>
      <c r="P5655" s="1">
        <v>0</v>
      </c>
      <c r="Q5655" s="1">
        <v>69919.490000000005</v>
      </c>
      <c r="R5655" s="1">
        <v>19731.3</v>
      </c>
      <c r="S5655" s="1">
        <v>4946.08</v>
      </c>
      <c r="T5655" s="1">
        <v>84704.71</v>
      </c>
      <c r="U5655" s="1">
        <f>SUM(Report_Summary[Revenue])</f>
        <v>626594850.33999527</v>
      </c>
      <c r="V5655" s="1">
        <f>Report_Summary[[#This Row],[Total Revenue]] / COUNTA(Report_Summary[Membership No])</f>
        <v>62659.485033999525</v>
      </c>
    </row>
    <row r="5656" spans="1:22" x14ac:dyDescent="0.3">
      <c r="A5656" t="s">
        <v>5695</v>
      </c>
      <c r="B5656">
        <v>2019</v>
      </c>
      <c r="C5656" t="s">
        <v>13</v>
      </c>
      <c r="D5656">
        <v>33</v>
      </c>
      <c r="E5656" t="str">
        <f t="shared" si="88"/>
        <v>Middle Age</v>
      </c>
      <c r="F5656" t="s">
        <v>21</v>
      </c>
      <c r="G5656" t="s">
        <v>22</v>
      </c>
      <c r="H5656" t="s">
        <v>28</v>
      </c>
      <c r="I5656">
        <v>24</v>
      </c>
      <c r="J5656">
        <v>3.35</v>
      </c>
      <c r="K5656" t="s">
        <v>32</v>
      </c>
      <c r="L5656" t="s">
        <v>33</v>
      </c>
      <c r="M5656" s="1">
        <v>3748.5</v>
      </c>
      <c r="N5656" s="1">
        <v>2254.58</v>
      </c>
      <c r="O5656" s="1">
        <v>174.89</v>
      </c>
      <c r="P5656" s="1">
        <v>0</v>
      </c>
      <c r="Q5656" s="1">
        <v>17921.46</v>
      </c>
      <c r="R5656" s="1">
        <v>8902.4500000000007</v>
      </c>
      <c r="S5656" s="1">
        <v>27057.5</v>
      </c>
      <c r="T5656" s="1">
        <v>-233.59</v>
      </c>
      <c r="U5656" s="1">
        <f>SUM(Report_Summary[Revenue])</f>
        <v>626594850.33999527</v>
      </c>
      <c r="V5656" s="1">
        <f>Report_Summary[[#This Row],[Total Revenue]] / COUNTA(Report_Summary[Membership No])</f>
        <v>62659.485033999525</v>
      </c>
    </row>
    <row r="5657" spans="1:22" x14ac:dyDescent="0.3">
      <c r="A5657" t="s">
        <v>5696</v>
      </c>
      <c r="B5657">
        <v>2023</v>
      </c>
      <c r="C5657" t="s">
        <v>13</v>
      </c>
      <c r="D5657">
        <v>60</v>
      </c>
      <c r="E5657" t="str">
        <f t="shared" si="88"/>
        <v>Old</v>
      </c>
      <c r="F5657" t="s">
        <v>18</v>
      </c>
      <c r="G5657" t="s">
        <v>25</v>
      </c>
      <c r="H5657" t="s">
        <v>26</v>
      </c>
      <c r="I5657">
        <v>19</v>
      </c>
      <c r="J5657">
        <v>2.29</v>
      </c>
      <c r="K5657" t="s">
        <v>33</v>
      </c>
      <c r="L5657" t="s">
        <v>33</v>
      </c>
      <c r="M5657" s="1">
        <v>3542.19</v>
      </c>
      <c r="N5657" s="1">
        <v>1324.68</v>
      </c>
      <c r="O5657" s="1">
        <v>1253.01</v>
      </c>
      <c r="P5657" s="1">
        <v>0</v>
      </c>
      <c r="Q5657" s="1">
        <v>13985.37</v>
      </c>
      <c r="R5657" s="1">
        <v>16848.72</v>
      </c>
      <c r="S5657" s="1">
        <v>6260.49</v>
      </c>
      <c r="T5657" s="1">
        <v>24573.599999999999</v>
      </c>
      <c r="U5657" s="1">
        <f>SUM(Report_Summary[Revenue])</f>
        <v>626594850.33999527</v>
      </c>
      <c r="V5657" s="1">
        <f>Report_Summary[[#This Row],[Total Revenue]] / COUNTA(Report_Summary[Membership No])</f>
        <v>62659.485033999525</v>
      </c>
    </row>
    <row r="5658" spans="1:22" x14ac:dyDescent="0.3">
      <c r="A5658" t="s">
        <v>5697</v>
      </c>
      <c r="B5658">
        <v>2019</v>
      </c>
      <c r="C5658" t="s">
        <v>14</v>
      </c>
      <c r="D5658">
        <v>26</v>
      </c>
      <c r="E5658" t="str">
        <f t="shared" si="88"/>
        <v>Young</v>
      </c>
      <c r="F5658" t="s">
        <v>17</v>
      </c>
      <c r="G5658" t="s">
        <v>25</v>
      </c>
      <c r="H5658" t="s">
        <v>28</v>
      </c>
      <c r="I5658">
        <v>30</v>
      </c>
      <c r="J5658">
        <v>2.93</v>
      </c>
      <c r="K5658" t="s">
        <v>33</v>
      </c>
      <c r="L5658" t="s">
        <v>33</v>
      </c>
      <c r="M5658" s="1">
        <v>8563.25</v>
      </c>
      <c r="N5658" s="1">
        <v>3259.41</v>
      </c>
      <c r="O5658" s="1">
        <v>2765.42</v>
      </c>
      <c r="P5658" s="1">
        <v>0</v>
      </c>
      <c r="Q5658" s="1">
        <v>10977.47</v>
      </c>
      <c r="R5658" s="1">
        <v>41969.84</v>
      </c>
      <c r="S5658" s="1">
        <v>-8324.64</v>
      </c>
      <c r="T5658" s="1">
        <v>61271.95</v>
      </c>
      <c r="U5658" s="1">
        <f>SUM(Report_Summary[Revenue])</f>
        <v>626594850.33999527</v>
      </c>
      <c r="V5658" s="1">
        <f>Report_Summary[[#This Row],[Total Revenue]] / COUNTA(Report_Summary[Membership No])</f>
        <v>62659.485033999525</v>
      </c>
    </row>
    <row r="5659" spans="1:22" x14ac:dyDescent="0.3">
      <c r="A5659" t="s">
        <v>5698</v>
      </c>
      <c r="B5659">
        <v>2021</v>
      </c>
      <c r="C5659" t="s">
        <v>14</v>
      </c>
      <c r="D5659">
        <v>64</v>
      </c>
      <c r="E5659" t="str">
        <f t="shared" si="88"/>
        <v>Old</v>
      </c>
      <c r="F5659" t="s">
        <v>16</v>
      </c>
      <c r="G5659" t="s">
        <v>25</v>
      </c>
      <c r="H5659" t="s">
        <v>30</v>
      </c>
      <c r="I5659">
        <v>31</v>
      </c>
      <c r="J5659">
        <v>2.0299999999999998</v>
      </c>
      <c r="K5659" t="s">
        <v>32</v>
      </c>
      <c r="L5659" t="s">
        <v>33</v>
      </c>
      <c r="M5659" s="1">
        <v>16786.75</v>
      </c>
      <c r="N5659" s="1">
        <v>3982.99</v>
      </c>
      <c r="O5659" s="1">
        <v>3995.35</v>
      </c>
      <c r="P5659" s="1">
        <v>0</v>
      </c>
      <c r="Q5659" s="1">
        <v>63234.89</v>
      </c>
      <c r="R5659" s="1">
        <v>29818.12</v>
      </c>
      <c r="S5659" s="1">
        <v>-21914.81</v>
      </c>
      <c r="T5659" s="1">
        <v>114967.82</v>
      </c>
      <c r="U5659" s="1">
        <f>SUM(Report_Summary[Revenue])</f>
        <v>626594850.33999527</v>
      </c>
      <c r="V5659" s="1">
        <f>Report_Summary[[#This Row],[Total Revenue]] / COUNTA(Report_Summary[Membership No])</f>
        <v>62659.485033999525</v>
      </c>
    </row>
    <row r="5660" spans="1:22" x14ac:dyDescent="0.3">
      <c r="A5660" t="s">
        <v>5699</v>
      </c>
      <c r="B5660">
        <v>2024</v>
      </c>
      <c r="C5660" t="s">
        <v>14</v>
      </c>
      <c r="D5660">
        <v>25</v>
      </c>
      <c r="E5660" t="str">
        <f t="shared" si="88"/>
        <v>Young</v>
      </c>
      <c r="F5660" t="s">
        <v>16</v>
      </c>
      <c r="G5660" t="s">
        <v>22</v>
      </c>
      <c r="H5660" t="s">
        <v>26</v>
      </c>
      <c r="I5660">
        <v>28</v>
      </c>
      <c r="J5660">
        <v>2.44</v>
      </c>
      <c r="K5660" t="s">
        <v>33</v>
      </c>
      <c r="L5660" t="s">
        <v>33</v>
      </c>
      <c r="M5660" s="1">
        <v>14803.14</v>
      </c>
      <c r="N5660" s="1">
        <v>4296.12</v>
      </c>
      <c r="O5660" s="1">
        <v>4002.8</v>
      </c>
      <c r="P5660" s="1">
        <v>0</v>
      </c>
      <c r="Q5660" s="1">
        <v>71299.08</v>
      </c>
      <c r="R5660" s="1">
        <v>37711.53</v>
      </c>
      <c r="S5660" s="1">
        <v>18743.88</v>
      </c>
      <c r="T5660" s="1">
        <v>90266.73</v>
      </c>
      <c r="U5660" s="1">
        <f>SUM(Report_Summary[Revenue])</f>
        <v>626594850.33999527</v>
      </c>
      <c r="V5660" s="1">
        <f>Report_Summary[[#This Row],[Total Revenue]] / COUNTA(Report_Summary[Membership No])</f>
        <v>62659.485033999525</v>
      </c>
    </row>
    <row r="5661" spans="1:22" x14ac:dyDescent="0.3">
      <c r="A5661" t="s">
        <v>5700</v>
      </c>
      <c r="B5661">
        <v>2015</v>
      </c>
      <c r="C5661" t="s">
        <v>13</v>
      </c>
      <c r="D5661">
        <v>24</v>
      </c>
      <c r="E5661" t="str">
        <f t="shared" si="88"/>
        <v>Young</v>
      </c>
      <c r="F5661" t="s">
        <v>16</v>
      </c>
      <c r="G5661" t="s">
        <v>25</v>
      </c>
      <c r="H5661" t="s">
        <v>30</v>
      </c>
      <c r="I5661">
        <v>29</v>
      </c>
      <c r="J5661">
        <v>3.24</v>
      </c>
      <c r="K5661" t="s">
        <v>33</v>
      </c>
      <c r="L5661" t="s">
        <v>33</v>
      </c>
      <c r="M5661" s="1">
        <v>1002.74</v>
      </c>
      <c r="N5661" s="1">
        <v>2652.76</v>
      </c>
      <c r="O5661" s="1">
        <v>5890.8</v>
      </c>
      <c r="P5661" s="1">
        <v>0</v>
      </c>
      <c r="Q5661" s="1">
        <v>2541.7600000000002</v>
      </c>
      <c r="R5661" s="1">
        <v>4739.34</v>
      </c>
      <c r="S5661" s="1">
        <v>-25669.119999999999</v>
      </c>
      <c r="T5661" s="1">
        <v>32950.22</v>
      </c>
      <c r="U5661" s="1">
        <f>SUM(Report_Summary[Revenue])</f>
        <v>626594850.33999527</v>
      </c>
      <c r="V5661" s="1">
        <f>Report_Summary[[#This Row],[Total Revenue]] / COUNTA(Report_Summary[Membership No])</f>
        <v>62659.485033999525</v>
      </c>
    </row>
    <row r="5662" spans="1:22" x14ac:dyDescent="0.3">
      <c r="A5662" t="s">
        <v>5701</v>
      </c>
      <c r="B5662">
        <v>2022</v>
      </c>
      <c r="C5662" t="s">
        <v>13</v>
      </c>
      <c r="D5662">
        <v>24</v>
      </c>
      <c r="E5662" t="str">
        <f t="shared" si="88"/>
        <v>Young</v>
      </c>
      <c r="F5662" t="s">
        <v>20</v>
      </c>
      <c r="G5662" t="s">
        <v>23</v>
      </c>
      <c r="H5662" t="s">
        <v>26</v>
      </c>
      <c r="I5662">
        <v>35</v>
      </c>
      <c r="J5662">
        <v>3.45</v>
      </c>
      <c r="K5662" t="s">
        <v>33</v>
      </c>
      <c r="L5662" t="s">
        <v>33</v>
      </c>
      <c r="M5662" s="1">
        <v>8846</v>
      </c>
      <c r="N5662" s="1">
        <v>2103.36</v>
      </c>
      <c r="O5662" s="1">
        <v>4517.95</v>
      </c>
      <c r="P5662" s="1">
        <v>0</v>
      </c>
      <c r="Q5662" s="1">
        <v>13183.82</v>
      </c>
      <c r="R5662" s="1">
        <v>11074.03</v>
      </c>
      <c r="S5662" s="1">
        <v>-29441.84</v>
      </c>
      <c r="T5662" s="1">
        <v>53699.69</v>
      </c>
      <c r="U5662" s="1">
        <f>SUM(Report_Summary[Revenue])</f>
        <v>626594850.33999527</v>
      </c>
      <c r="V5662" s="1">
        <f>Report_Summary[[#This Row],[Total Revenue]] / COUNTA(Report_Summary[Membership No])</f>
        <v>62659.485033999525</v>
      </c>
    </row>
    <row r="5663" spans="1:22" x14ac:dyDescent="0.3">
      <c r="A5663" t="s">
        <v>5702</v>
      </c>
      <c r="B5663">
        <v>2016</v>
      </c>
      <c r="C5663" t="s">
        <v>13</v>
      </c>
      <c r="D5663">
        <v>62</v>
      </c>
      <c r="E5663" t="str">
        <f t="shared" si="88"/>
        <v>Old</v>
      </c>
      <c r="F5663" t="s">
        <v>21</v>
      </c>
      <c r="G5663" t="s">
        <v>23</v>
      </c>
      <c r="H5663" t="s">
        <v>27</v>
      </c>
      <c r="I5663">
        <v>26</v>
      </c>
      <c r="J5663">
        <v>3.56</v>
      </c>
      <c r="K5663" t="s">
        <v>33</v>
      </c>
      <c r="L5663" t="s">
        <v>33</v>
      </c>
      <c r="M5663" s="1">
        <v>9678.5499999999993</v>
      </c>
      <c r="N5663" s="1">
        <v>3516.16</v>
      </c>
      <c r="O5663" s="1">
        <v>7182.59</v>
      </c>
      <c r="P5663" s="1">
        <v>0</v>
      </c>
      <c r="Q5663" s="1">
        <v>34365.99</v>
      </c>
      <c r="R5663" s="1">
        <v>23012.93</v>
      </c>
      <c r="S5663" s="1">
        <v>-15947.86</v>
      </c>
      <c r="T5663" s="1">
        <v>73326.78</v>
      </c>
      <c r="U5663" s="1">
        <f>SUM(Report_Summary[Revenue])</f>
        <v>626594850.33999527</v>
      </c>
      <c r="V5663" s="1">
        <f>Report_Summary[[#This Row],[Total Revenue]] / COUNTA(Report_Summary[Membership No])</f>
        <v>62659.485033999525</v>
      </c>
    </row>
    <row r="5664" spans="1:22" x14ac:dyDescent="0.3">
      <c r="A5664" t="s">
        <v>5703</v>
      </c>
      <c r="B5664">
        <v>2022</v>
      </c>
      <c r="C5664" t="s">
        <v>14</v>
      </c>
      <c r="D5664">
        <v>34</v>
      </c>
      <c r="E5664" t="str">
        <f t="shared" si="88"/>
        <v>Middle Age</v>
      </c>
      <c r="F5664" t="s">
        <v>21</v>
      </c>
      <c r="G5664" t="s">
        <v>22</v>
      </c>
      <c r="H5664" t="s">
        <v>27</v>
      </c>
      <c r="I5664">
        <v>27</v>
      </c>
      <c r="J5664">
        <v>2.31</v>
      </c>
      <c r="K5664" t="s">
        <v>32</v>
      </c>
      <c r="L5664" t="s">
        <v>33</v>
      </c>
      <c r="M5664" s="1">
        <v>11351.35</v>
      </c>
      <c r="N5664" s="1">
        <v>2752.37</v>
      </c>
      <c r="O5664" s="1">
        <v>953.27</v>
      </c>
      <c r="P5664" s="1">
        <v>0</v>
      </c>
      <c r="Q5664" s="1">
        <v>53596.160000000003</v>
      </c>
      <c r="R5664" s="1">
        <v>47034.09</v>
      </c>
      <c r="S5664" s="1">
        <v>18047.689999999999</v>
      </c>
      <c r="T5664" s="1">
        <v>82582.559999999998</v>
      </c>
      <c r="U5664" s="1">
        <f>SUM(Report_Summary[Revenue])</f>
        <v>626594850.33999527</v>
      </c>
      <c r="V5664" s="1">
        <f>Report_Summary[[#This Row],[Total Revenue]] / COUNTA(Report_Summary[Membership No])</f>
        <v>62659.485033999525</v>
      </c>
    </row>
    <row r="5665" spans="1:22" x14ac:dyDescent="0.3">
      <c r="A5665" t="s">
        <v>5704</v>
      </c>
      <c r="B5665">
        <v>2019</v>
      </c>
      <c r="C5665" t="s">
        <v>14</v>
      </c>
      <c r="D5665">
        <v>70</v>
      </c>
      <c r="E5665" t="str">
        <f t="shared" si="88"/>
        <v>Old</v>
      </c>
      <c r="F5665" t="s">
        <v>15</v>
      </c>
      <c r="G5665" t="s">
        <v>25</v>
      </c>
      <c r="H5665" t="s">
        <v>30</v>
      </c>
      <c r="I5665">
        <v>30</v>
      </c>
      <c r="J5665">
        <v>3.62</v>
      </c>
      <c r="K5665" t="s">
        <v>33</v>
      </c>
      <c r="L5665" t="s">
        <v>33</v>
      </c>
      <c r="M5665" s="1">
        <v>13748.42</v>
      </c>
      <c r="N5665" s="1">
        <v>948.44</v>
      </c>
      <c r="O5665" s="1">
        <v>5844.59</v>
      </c>
      <c r="P5665" s="1">
        <v>0</v>
      </c>
      <c r="Q5665" s="1">
        <v>61682.46</v>
      </c>
      <c r="R5665" s="1">
        <v>58578.66</v>
      </c>
      <c r="S5665" s="1">
        <v>-9293.77</v>
      </c>
      <c r="T5665" s="1">
        <v>129554.89</v>
      </c>
      <c r="U5665" s="1">
        <f>SUM(Report_Summary[Revenue])</f>
        <v>626594850.33999527</v>
      </c>
      <c r="V5665" s="1">
        <f>Report_Summary[[#This Row],[Total Revenue]] / COUNTA(Report_Summary[Membership No])</f>
        <v>62659.485033999525</v>
      </c>
    </row>
    <row r="5666" spans="1:22" x14ac:dyDescent="0.3">
      <c r="A5666" t="s">
        <v>5705</v>
      </c>
      <c r="B5666">
        <v>2022</v>
      </c>
      <c r="C5666" t="s">
        <v>14</v>
      </c>
      <c r="D5666">
        <v>28</v>
      </c>
      <c r="E5666" t="str">
        <f t="shared" si="88"/>
        <v>Young</v>
      </c>
      <c r="F5666" t="s">
        <v>21</v>
      </c>
      <c r="G5666" t="s">
        <v>24</v>
      </c>
      <c r="H5666" t="s">
        <v>29</v>
      </c>
      <c r="I5666">
        <v>29</v>
      </c>
      <c r="J5666">
        <v>1.65</v>
      </c>
      <c r="K5666" t="s">
        <v>32</v>
      </c>
      <c r="L5666" t="s">
        <v>33</v>
      </c>
      <c r="M5666" s="1">
        <v>10810.67</v>
      </c>
      <c r="N5666" s="1">
        <v>3250.97</v>
      </c>
      <c r="O5666" s="1">
        <v>5353.11</v>
      </c>
      <c r="P5666" s="1">
        <v>0</v>
      </c>
      <c r="Q5666" s="1">
        <v>18662.27</v>
      </c>
      <c r="R5666" s="1">
        <v>16085.41</v>
      </c>
      <c r="S5666" s="1">
        <v>-26746.07</v>
      </c>
      <c r="T5666" s="1">
        <v>61493.75</v>
      </c>
      <c r="U5666" s="1">
        <f>SUM(Report_Summary[Revenue])</f>
        <v>626594850.33999527</v>
      </c>
      <c r="V5666" s="1">
        <f>Report_Summary[[#This Row],[Total Revenue]] / COUNTA(Report_Summary[Membership No])</f>
        <v>62659.485033999525</v>
      </c>
    </row>
    <row r="5667" spans="1:22" x14ac:dyDescent="0.3">
      <c r="A5667" t="s">
        <v>5706</v>
      </c>
      <c r="B5667">
        <v>2023</v>
      </c>
      <c r="C5667" t="s">
        <v>13</v>
      </c>
      <c r="D5667">
        <v>73</v>
      </c>
      <c r="E5667" t="str">
        <f t="shared" si="88"/>
        <v>Old</v>
      </c>
      <c r="F5667" t="s">
        <v>16</v>
      </c>
      <c r="G5667" t="s">
        <v>23</v>
      </c>
      <c r="H5667" t="s">
        <v>30</v>
      </c>
      <c r="I5667">
        <v>27</v>
      </c>
      <c r="J5667">
        <v>2.79</v>
      </c>
      <c r="K5667" t="s">
        <v>32</v>
      </c>
      <c r="L5667" t="s">
        <v>33</v>
      </c>
      <c r="M5667" s="1">
        <v>4997.07</v>
      </c>
      <c r="N5667" s="1">
        <v>1676.14</v>
      </c>
      <c r="O5667" s="1">
        <v>5996.78</v>
      </c>
      <c r="P5667" s="1">
        <v>0</v>
      </c>
      <c r="Q5667" s="1">
        <v>22503.75</v>
      </c>
      <c r="R5667" s="1">
        <v>19495.13</v>
      </c>
      <c r="S5667" s="1">
        <v>9214.7900000000009</v>
      </c>
      <c r="T5667" s="1">
        <v>32784.089999999997</v>
      </c>
      <c r="U5667" s="1">
        <f>SUM(Report_Summary[Revenue])</f>
        <v>626594850.33999527</v>
      </c>
      <c r="V5667" s="1">
        <f>Report_Summary[[#This Row],[Total Revenue]] / COUNTA(Report_Summary[Membership No])</f>
        <v>62659.485033999525</v>
      </c>
    </row>
    <row r="5668" spans="1:22" x14ac:dyDescent="0.3">
      <c r="A5668" t="s">
        <v>5707</v>
      </c>
      <c r="B5668">
        <v>2020</v>
      </c>
      <c r="C5668" t="s">
        <v>14</v>
      </c>
      <c r="D5668">
        <v>33</v>
      </c>
      <c r="E5668" t="str">
        <f t="shared" si="88"/>
        <v>Middle Age</v>
      </c>
      <c r="F5668" t="s">
        <v>16</v>
      </c>
      <c r="G5668" t="s">
        <v>25</v>
      </c>
      <c r="H5668" t="s">
        <v>26</v>
      </c>
      <c r="I5668">
        <v>27</v>
      </c>
      <c r="J5668">
        <v>2.19</v>
      </c>
      <c r="K5668" t="s">
        <v>33</v>
      </c>
      <c r="L5668" t="s">
        <v>33</v>
      </c>
      <c r="M5668" s="1">
        <v>7673.11</v>
      </c>
      <c r="N5668" s="1">
        <v>1485.06</v>
      </c>
      <c r="O5668" s="1">
        <v>2035.95</v>
      </c>
      <c r="P5668" s="1">
        <v>0</v>
      </c>
      <c r="Q5668" s="1">
        <v>37308.43</v>
      </c>
      <c r="R5668" s="1">
        <v>12631.24</v>
      </c>
      <c r="S5668" s="1">
        <v>21341.25</v>
      </c>
      <c r="T5668" s="1">
        <v>28598.42</v>
      </c>
      <c r="U5668" s="1">
        <f>SUM(Report_Summary[Revenue])</f>
        <v>626594850.33999527</v>
      </c>
      <c r="V5668" s="1">
        <f>Report_Summary[[#This Row],[Total Revenue]] / COUNTA(Report_Summary[Membership No])</f>
        <v>62659.485033999525</v>
      </c>
    </row>
    <row r="5669" spans="1:22" x14ac:dyDescent="0.3">
      <c r="A5669" t="s">
        <v>5708</v>
      </c>
      <c r="B5669">
        <v>2022</v>
      </c>
      <c r="C5669" t="s">
        <v>13</v>
      </c>
      <c r="D5669">
        <v>34</v>
      </c>
      <c r="E5669" t="str">
        <f t="shared" si="88"/>
        <v>Middle Age</v>
      </c>
      <c r="F5669" t="s">
        <v>20</v>
      </c>
      <c r="G5669" t="s">
        <v>25</v>
      </c>
      <c r="H5669" t="s">
        <v>30</v>
      </c>
      <c r="I5669">
        <v>26</v>
      </c>
      <c r="J5669">
        <v>2.91</v>
      </c>
      <c r="K5669" t="s">
        <v>33</v>
      </c>
      <c r="L5669" t="s">
        <v>33</v>
      </c>
      <c r="M5669" s="1">
        <v>16629.97</v>
      </c>
      <c r="N5669" s="1">
        <v>3643.99</v>
      </c>
      <c r="O5669" s="1">
        <v>3922.3</v>
      </c>
      <c r="P5669" s="1">
        <v>0</v>
      </c>
      <c r="Q5669" s="1">
        <v>50953.75</v>
      </c>
      <c r="R5669" s="1">
        <v>52622.94</v>
      </c>
      <c r="S5669" s="1">
        <v>3276.7</v>
      </c>
      <c r="T5669" s="1">
        <v>100299.99</v>
      </c>
      <c r="U5669" s="1">
        <f>SUM(Report_Summary[Revenue])</f>
        <v>626594850.33999527</v>
      </c>
      <c r="V5669" s="1">
        <f>Report_Summary[[#This Row],[Total Revenue]] / COUNTA(Report_Summary[Membership No])</f>
        <v>62659.485033999525</v>
      </c>
    </row>
    <row r="5670" spans="1:22" x14ac:dyDescent="0.3">
      <c r="A5670" t="s">
        <v>5709</v>
      </c>
      <c r="B5670">
        <v>2024</v>
      </c>
      <c r="C5670" t="s">
        <v>14</v>
      </c>
      <c r="D5670">
        <v>30</v>
      </c>
      <c r="E5670" t="str">
        <f t="shared" si="88"/>
        <v>Young</v>
      </c>
      <c r="F5670" t="s">
        <v>19</v>
      </c>
      <c r="G5670" t="s">
        <v>25</v>
      </c>
      <c r="H5670" t="s">
        <v>31</v>
      </c>
      <c r="I5670">
        <v>22</v>
      </c>
      <c r="J5670">
        <v>2.36</v>
      </c>
      <c r="K5670" t="s">
        <v>33</v>
      </c>
      <c r="L5670" t="s">
        <v>33</v>
      </c>
      <c r="M5670" s="1">
        <v>3493.48</v>
      </c>
      <c r="N5670" s="1">
        <v>3642.65</v>
      </c>
      <c r="O5670" s="1">
        <v>3449.23</v>
      </c>
      <c r="P5670" s="1">
        <v>0</v>
      </c>
      <c r="Q5670" s="1">
        <v>11830.95</v>
      </c>
      <c r="R5670" s="1">
        <v>17262.36</v>
      </c>
      <c r="S5670" s="1">
        <v>25750.28</v>
      </c>
      <c r="T5670" s="1">
        <v>3343.03</v>
      </c>
      <c r="U5670" s="1">
        <f>SUM(Report_Summary[Revenue])</f>
        <v>626594850.33999527</v>
      </c>
      <c r="V5670" s="1">
        <f>Report_Summary[[#This Row],[Total Revenue]] / COUNTA(Report_Summary[Membership No])</f>
        <v>62659.485033999525</v>
      </c>
    </row>
    <row r="5671" spans="1:22" x14ac:dyDescent="0.3">
      <c r="A5671" t="s">
        <v>5710</v>
      </c>
      <c r="B5671">
        <v>2016</v>
      </c>
      <c r="C5671" t="s">
        <v>14</v>
      </c>
      <c r="D5671">
        <v>62</v>
      </c>
      <c r="E5671" t="str">
        <f t="shared" si="88"/>
        <v>Old</v>
      </c>
      <c r="F5671" t="s">
        <v>15</v>
      </c>
      <c r="G5671" t="s">
        <v>25</v>
      </c>
      <c r="H5671" t="s">
        <v>26</v>
      </c>
      <c r="I5671">
        <v>30</v>
      </c>
      <c r="J5671">
        <v>2.33</v>
      </c>
      <c r="K5671" t="s">
        <v>32</v>
      </c>
      <c r="L5671" t="s">
        <v>33</v>
      </c>
      <c r="M5671" s="1">
        <v>13893.15</v>
      </c>
      <c r="N5671" s="1">
        <v>1925.34</v>
      </c>
      <c r="O5671" s="1">
        <v>3308.42</v>
      </c>
      <c r="P5671" s="1">
        <v>0</v>
      </c>
      <c r="Q5671" s="1">
        <v>30843.360000000001</v>
      </c>
      <c r="R5671" s="1">
        <v>38620.17</v>
      </c>
      <c r="S5671" s="1">
        <v>6148.19</v>
      </c>
      <c r="T5671" s="1">
        <v>63315.34</v>
      </c>
      <c r="U5671" s="1">
        <f>SUM(Report_Summary[Revenue])</f>
        <v>626594850.33999527</v>
      </c>
      <c r="V5671" s="1">
        <f>Report_Summary[[#This Row],[Total Revenue]] / COUNTA(Report_Summary[Membership No])</f>
        <v>62659.485033999525</v>
      </c>
    </row>
    <row r="5672" spans="1:22" x14ac:dyDescent="0.3">
      <c r="A5672" t="s">
        <v>5711</v>
      </c>
      <c r="B5672">
        <v>2019</v>
      </c>
      <c r="C5672" t="s">
        <v>13</v>
      </c>
      <c r="D5672">
        <v>70</v>
      </c>
      <c r="E5672" t="str">
        <f t="shared" si="88"/>
        <v>Old</v>
      </c>
      <c r="F5672" t="s">
        <v>16</v>
      </c>
      <c r="G5672" t="s">
        <v>25</v>
      </c>
      <c r="H5672" t="s">
        <v>28</v>
      </c>
      <c r="I5672">
        <v>41</v>
      </c>
      <c r="J5672">
        <v>1.63</v>
      </c>
      <c r="K5672" t="s">
        <v>33</v>
      </c>
      <c r="L5672" t="s">
        <v>33</v>
      </c>
      <c r="M5672" s="1">
        <v>8942.83</v>
      </c>
      <c r="N5672" s="1">
        <v>2043.75</v>
      </c>
      <c r="O5672" s="1">
        <v>4397.01</v>
      </c>
      <c r="P5672" s="1">
        <v>0</v>
      </c>
      <c r="Q5672" s="1">
        <v>28630.98</v>
      </c>
      <c r="R5672" s="1">
        <v>25079.9</v>
      </c>
      <c r="S5672" s="1">
        <v>26683.35</v>
      </c>
      <c r="T5672" s="1">
        <v>27027.53</v>
      </c>
      <c r="U5672" s="1">
        <f>SUM(Report_Summary[Revenue])</f>
        <v>626594850.33999527</v>
      </c>
      <c r="V5672" s="1">
        <f>Report_Summary[[#This Row],[Total Revenue]] / COUNTA(Report_Summary[Membership No])</f>
        <v>62659.485033999525</v>
      </c>
    </row>
    <row r="5673" spans="1:22" x14ac:dyDescent="0.3">
      <c r="A5673" t="s">
        <v>5712</v>
      </c>
      <c r="B5673">
        <v>2018</v>
      </c>
      <c r="C5673" t="s">
        <v>14</v>
      </c>
      <c r="D5673">
        <v>60</v>
      </c>
      <c r="E5673" t="str">
        <f t="shared" si="88"/>
        <v>Old</v>
      </c>
      <c r="F5673" t="s">
        <v>16</v>
      </c>
      <c r="G5673" t="s">
        <v>22</v>
      </c>
      <c r="H5673" t="s">
        <v>29</v>
      </c>
      <c r="I5673">
        <v>27</v>
      </c>
      <c r="J5673">
        <v>2.36</v>
      </c>
      <c r="K5673" t="s">
        <v>33</v>
      </c>
      <c r="L5673" t="s">
        <v>33</v>
      </c>
      <c r="M5673" s="1">
        <v>6542.82</v>
      </c>
      <c r="N5673" s="1">
        <v>4962.08</v>
      </c>
      <c r="O5673" s="1">
        <v>4664.79</v>
      </c>
      <c r="P5673" s="1">
        <v>0</v>
      </c>
      <c r="Q5673" s="1">
        <v>25000.87</v>
      </c>
      <c r="R5673" s="1">
        <v>8868.51</v>
      </c>
      <c r="S5673" s="1">
        <v>-25158.240000000002</v>
      </c>
      <c r="T5673" s="1">
        <v>59027.62</v>
      </c>
      <c r="U5673" s="1">
        <f>SUM(Report_Summary[Revenue])</f>
        <v>626594850.33999527</v>
      </c>
      <c r="V5673" s="1">
        <f>Report_Summary[[#This Row],[Total Revenue]] / COUNTA(Report_Summary[Membership No])</f>
        <v>62659.485033999525</v>
      </c>
    </row>
    <row r="5674" spans="1:22" x14ac:dyDescent="0.3">
      <c r="A5674" t="s">
        <v>5713</v>
      </c>
      <c r="B5674">
        <v>2021</v>
      </c>
      <c r="C5674" t="s">
        <v>13</v>
      </c>
      <c r="D5674">
        <v>23</v>
      </c>
      <c r="E5674" t="str">
        <f t="shared" si="88"/>
        <v>Young</v>
      </c>
      <c r="F5674" t="s">
        <v>17</v>
      </c>
      <c r="G5674" t="s">
        <v>23</v>
      </c>
      <c r="H5674" t="s">
        <v>29</v>
      </c>
      <c r="I5674">
        <v>31</v>
      </c>
      <c r="J5674">
        <v>2.13</v>
      </c>
      <c r="K5674" t="s">
        <v>33</v>
      </c>
      <c r="L5674" t="s">
        <v>33</v>
      </c>
      <c r="M5674" s="1">
        <v>12447.07</v>
      </c>
      <c r="N5674" s="1">
        <v>2761.31</v>
      </c>
      <c r="O5674" s="1">
        <v>635.30999999999995</v>
      </c>
      <c r="P5674" s="1">
        <v>0</v>
      </c>
      <c r="Q5674" s="1">
        <v>43607.82</v>
      </c>
      <c r="R5674" s="1">
        <v>46698.32</v>
      </c>
      <c r="S5674" s="1">
        <v>-24474.52</v>
      </c>
      <c r="T5674" s="1">
        <v>114780.66</v>
      </c>
      <c r="U5674" s="1">
        <f>SUM(Report_Summary[Revenue])</f>
        <v>626594850.33999527</v>
      </c>
      <c r="V5674" s="1">
        <f>Report_Summary[[#This Row],[Total Revenue]] / COUNTA(Report_Summary[Membership No])</f>
        <v>62659.485033999525</v>
      </c>
    </row>
    <row r="5675" spans="1:22" x14ac:dyDescent="0.3">
      <c r="A5675" t="s">
        <v>5714</v>
      </c>
      <c r="B5675">
        <v>2022</v>
      </c>
      <c r="C5675" t="s">
        <v>14</v>
      </c>
      <c r="D5675">
        <v>59</v>
      </c>
      <c r="E5675" t="str">
        <f t="shared" si="88"/>
        <v>Old</v>
      </c>
      <c r="F5675" t="s">
        <v>16</v>
      </c>
      <c r="G5675" t="s">
        <v>25</v>
      </c>
      <c r="H5675" t="s">
        <v>26</v>
      </c>
      <c r="I5675">
        <v>31</v>
      </c>
      <c r="J5675">
        <v>2.81</v>
      </c>
      <c r="K5675" t="s">
        <v>33</v>
      </c>
      <c r="L5675" t="s">
        <v>33</v>
      </c>
      <c r="M5675" s="1">
        <v>7747.28</v>
      </c>
      <c r="N5675" s="1">
        <v>2684.5</v>
      </c>
      <c r="O5675" s="1">
        <v>1843.84</v>
      </c>
      <c r="P5675" s="1">
        <v>0</v>
      </c>
      <c r="Q5675" s="1">
        <v>19425.66</v>
      </c>
      <c r="R5675" s="1">
        <v>11666.92</v>
      </c>
      <c r="S5675" s="1">
        <v>13495.3</v>
      </c>
      <c r="T5675" s="1">
        <v>17597.28</v>
      </c>
      <c r="U5675" s="1">
        <f>SUM(Report_Summary[Revenue])</f>
        <v>626594850.33999527</v>
      </c>
      <c r="V5675" s="1">
        <f>Report_Summary[[#This Row],[Total Revenue]] / COUNTA(Report_Summary[Membership No])</f>
        <v>62659.485033999525</v>
      </c>
    </row>
    <row r="5676" spans="1:22" x14ac:dyDescent="0.3">
      <c r="A5676" t="s">
        <v>5715</v>
      </c>
      <c r="B5676">
        <v>2020</v>
      </c>
      <c r="C5676" t="s">
        <v>14</v>
      </c>
      <c r="D5676">
        <v>80</v>
      </c>
      <c r="E5676" t="str">
        <f t="shared" si="88"/>
        <v>Old</v>
      </c>
      <c r="F5676" t="s">
        <v>18</v>
      </c>
      <c r="G5676" t="s">
        <v>24</v>
      </c>
      <c r="H5676" t="s">
        <v>26</v>
      </c>
      <c r="I5676">
        <v>25</v>
      </c>
      <c r="J5676">
        <v>1.02</v>
      </c>
      <c r="K5676" t="s">
        <v>32</v>
      </c>
      <c r="L5676" t="s">
        <v>33</v>
      </c>
      <c r="M5676" s="1">
        <v>14328.33</v>
      </c>
      <c r="N5676" s="1">
        <v>4930.67</v>
      </c>
      <c r="O5676" s="1">
        <v>5220.47</v>
      </c>
      <c r="P5676" s="1">
        <v>0</v>
      </c>
      <c r="Q5676" s="1">
        <v>46882.45</v>
      </c>
      <c r="R5676" s="1">
        <v>24695.51</v>
      </c>
      <c r="S5676" s="1">
        <v>-7965.2</v>
      </c>
      <c r="T5676" s="1">
        <v>79543.16</v>
      </c>
      <c r="U5676" s="1">
        <f>SUM(Report_Summary[Revenue])</f>
        <v>626594850.33999527</v>
      </c>
      <c r="V5676" s="1">
        <f>Report_Summary[[#This Row],[Total Revenue]] / COUNTA(Report_Summary[Membership No])</f>
        <v>62659.485033999525</v>
      </c>
    </row>
    <row r="5677" spans="1:22" x14ac:dyDescent="0.3">
      <c r="A5677" t="s">
        <v>5716</v>
      </c>
      <c r="B5677">
        <v>2022</v>
      </c>
      <c r="C5677" t="s">
        <v>13</v>
      </c>
      <c r="D5677">
        <v>57</v>
      </c>
      <c r="E5677" t="str">
        <f t="shared" si="88"/>
        <v>Old</v>
      </c>
      <c r="F5677" t="s">
        <v>15</v>
      </c>
      <c r="G5677" t="s">
        <v>24</v>
      </c>
      <c r="H5677" t="s">
        <v>28</v>
      </c>
      <c r="I5677">
        <v>27</v>
      </c>
      <c r="J5677">
        <v>2.3199999999999998</v>
      </c>
      <c r="K5677" t="s">
        <v>33</v>
      </c>
      <c r="L5677" t="s">
        <v>33</v>
      </c>
      <c r="M5677" s="1">
        <v>1149.31</v>
      </c>
      <c r="N5677" s="1">
        <v>4462.8999999999996</v>
      </c>
      <c r="O5677" s="1">
        <v>2877.57</v>
      </c>
      <c r="P5677" s="1">
        <v>0</v>
      </c>
      <c r="Q5677" s="1">
        <v>1818.15</v>
      </c>
      <c r="R5677" s="1">
        <v>3762.37</v>
      </c>
      <c r="S5677" s="1">
        <v>21336.639999999999</v>
      </c>
      <c r="T5677" s="1">
        <v>-15756.12</v>
      </c>
      <c r="U5677" s="1">
        <f>SUM(Report_Summary[Revenue])</f>
        <v>626594850.33999527</v>
      </c>
      <c r="V5677" s="1">
        <f>Report_Summary[[#This Row],[Total Revenue]] / COUNTA(Report_Summary[Membership No])</f>
        <v>62659.485033999525</v>
      </c>
    </row>
    <row r="5678" spans="1:22" x14ac:dyDescent="0.3">
      <c r="A5678" t="s">
        <v>5717</v>
      </c>
      <c r="B5678">
        <v>2017</v>
      </c>
      <c r="C5678" t="s">
        <v>13</v>
      </c>
      <c r="D5678">
        <v>66</v>
      </c>
      <c r="E5678" t="str">
        <f t="shared" si="88"/>
        <v>Old</v>
      </c>
      <c r="F5678" t="s">
        <v>18</v>
      </c>
      <c r="G5678" t="s">
        <v>25</v>
      </c>
      <c r="H5678" t="s">
        <v>27</v>
      </c>
      <c r="I5678">
        <v>31</v>
      </c>
      <c r="J5678">
        <v>2.5099999999999998</v>
      </c>
      <c r="K5678" t="s">
        <v>32</v>
      </c>
      <c r="L5678" t="s">
        <v>33</v>
      </c>
      <c r="M5678" s="1">
        <v>1624.29</v>
      </c>
      <c r="N5678" s="1">
        <v>1428.48</v>
      </c>
      <c r="O5678" s="1">
        <v>6948.83</v>
      </c>
      <c r="P5678" s="1">
        <v>0</v>
      </c>
      <c r="Q5678" s="1">
        <v>5320.22</v>
      </c>
      <c r="R5678" s="1">
        <v>6814.4</v>
      </c>
      <c r="S5678" s="1">
        <v>9257.2000000000007</v>
      </c>
      <c r="T5678" s="1">
        <v>2877.42</v>
      </c>
      <c r="U5678" s="1">
        <f>SUM(Report_Summary[Revenue])</f>
        <v>626594850.33999527</v>
      </c>
      <c r="V5678" s="1">
        <f>Report_Summary[[#This Row],[Total Revenue]] / COUNTA(Report_Summary[Membership No])</f>
        <v>62659.485033999525</v>
      </c>
    </row>
    <row r="5679" spans="1:22" x14ac:dyDescent="0.3">
      <c r="A5679" t="s">
        <v>5718</v>
      </c>
      <c r="B5679">
        <v>2022</v>
      </c>
      <c r="C5679" t="s">
        <v>14</v>
      </c>
      <c r="D5679">
        <v>37</v>
      </c>
      <c r="E5679" t="str">
        <f t="shared" si="88"/>
        <v>Middle Age</v>
      </c>
      <c r="F5679" t="s">
        <v>16</v>
      </c>
      <c r="G5679" t="s">
        <v>25</v>
      </c>
      <c r="H5679" t="s">
        <v>29</v>
      </c>
      <c r="I5679">
        <v>33</v>
      </c>
      <c r="J5679">
        <v>2.9</v>
      </c>
      <c r="K5679" t="s">
        <v>33</v>
      </c>
      <c r="L5679" t="s">
        <v>33</v>
      </c>
      <c r="M5679" s="1">
        <v>2601.39</v>
      </c>
      <c r="N5679" s="1">
        <v>1385.13</v>
      </c>
      <c r="O5679" s="1">
        <v>1080.33</v>
      </c>
      <c r="P5679" s="1">
        <v>0</v>
      </c>
      <c r="Q5679" s="1">
        <v>6838.91</v>
      </c>
      <c r="R5679" s="1">
        <v>3563.89</v>
      </c>
      <c r="S5679" s="1">
        <v>22769.63</v>
      </c>
      <c r="T5679" s="1">
        <v>-12366.83</v>
      </c>
      <c r="U5679" s="1">
        <f>SUM(Report_Summary[Revenue])</f>
        <v>626594850.33999527</v>
      </c>
      <c r="V5679" s="1">
        <f>Report_Summary[[#This Row],[Total Revenue]] / COUNTA(Report_Summary[Membership No])</f>
        <v>62659.485033999525</v>
      </c>
    </row>
    <row r="5680" spans="1:22" x14ac:dyDescent="0.3">
      <c r="A5680" t="s">
        <v>5719</v>
      </c>
      <c r="B5680">
        <v>2020</v>
      </c>
      <c r="C5680" t="s">
        <v>13</v>
      </c>
      <c r="D5680">
        <v>62</v>
      </c>
      <c r="E5680" t="str">
        <f t="shared" si="88"/>
        <v>Old</v>
      </c>
      <c r="F5680" t="s">
        <v>18</v>
      </c>
      <c r="G5680" t="s">
        <v>25</v>
      </c>
      <c r="H5680" t="s">
        <v>29</v>
      </c>
      <c r="I5680">
        <v>24</v>
      </c>
      <c r="J5680">
        <v>2.5499999999999998</v>
      </c>
      <c r="K5680" t="s">
        <v>33</v>
      </c>
      <c r="L5680" t="s">
        <v>33</v>
      </c>
      <c r="M5680" s="1">
        <v>9219.34</v>
      </c>
      <c r="N5680" s="1">
        <v>3516.22</v>
      </c>
      <c r="O5680" s="1">
        <v>2028.68</v>
      </c>
      <c r="P5680" s="1">
        <v>0</v>
      </c>
      <c r="Q5680" s="1">
        <v>46009.42</v>
      </c>
      <c r="R5680" s="1">
        <v>21838.75</v>
      </c>
      <c r="S5680" s="1">
        <v>-28976.560000000001</v>
      </c>
      <c r="T5680" s="1">
        <v>96824.73</v>
      </c>
      <c r="U5680" s="1">
        <f>SUM(Report_Summary[Revenue])</f>
        <v>626594850.33999527</v>
      </c>
      <c r="V5680" s="1">
        <f>Report_Summary[[#This Row],[Total Revenue]] / COUNTA(Report_Summary[Membership No])</f>
        <v>62659.485033999525</v>
      </c>
    </row>
    <row r="5681" spans="1:22" x14ac:dyDescent="0.3">
      <c r="A5681" t="s">
        <v>5720</v>
      </c>
      <c r="B5681">
        <v>2016</v>
      </c>
      <c r="C5681" t="s">
        <v>13</v>
      </c>
      <c r="D5681">
        <v>26</v>
      </c>
      <c r="E5681" t="str">
        <f t="shared" si="88"/>
        <v>Young</v>
      </c>
      <c r="F5681" t="s">
        <v>16</v>
      </c>
      <c r="G5681" t="s">
        <v>23</v>
      </c>
      <c r="H5681" t="s">
        <v>26</v>
      </c>
      <c r="I5681">
        <v>34</v>
      </c>
      <c r="J5681">
        <v>2.54</v>
      </c>
      <c r="K5681" t="s">
        <v>33</v>
      </c>
      <c r="L5681" t="s">
        <v>33</v>
      </c>
      <c r="M5681" s="1">
        <v>6282.4</v>
      </c>
      <c r="N5681" s="1">
        <v>2113.62</v>
      </c>
      <c r="O5681" s="1">
        <v>6618.49</v>
      </c>
      <c r="P5681" s="1">
        <v>0</v>
      </c>
      <c r="Q5681" s="1">
        <v>11972.2</v>
      </c>
      <c r="R5681" s="1">
        <v>10475.709999999999</v>
      </c>
      <c r="S5681" s="1">
        <v>-15849.8</v>
      </c>
      <c r="T5681" s="1">
        <v>38297.71</v>
      </c>
      <c r="U5681" s="1">
        <f>SUM(Report_Summary[Revenue])</f>
        <v>626594850.33999527</v>
      </c>
      <c r="V5681" s="1">
        <f>Report_Summary[[#This Row],[Total Revenue]] / COUNTA(Report_Summary[Membership No])</f>
        <v>62659.485033999525</v>
      </c>
    </row>
    <row r="5682" spans="1:22" x14ac:dyDescent="0.3">
      <c r="A5682" t="s">
        <v>5721</v>
      </c>
      <c r="B5682">
        <v>2019</v>
      </c>
      <c r="C5682" t="s">
        <v>14</v>
      </c>
      <c r="D5682">
        <v>55</v>
      </c>
      <c r="E5682" t="str">
        <f t="shared" si="88"/>
        <v>Middle Age</v>
      </c>
      <c r="F5682" t="s">
        <v>18</v>
      </c>
      <c r="G5682" t="s">
        <v>23</v>
      </c>
      <c r="H5682" t="s">
        <v>27</v>
      </c>
      <c r="I5682">
        <v>31</v>
      </c>
      <c r="J5682">
        <v>2.74</v>
      </c>
      <c r="K5682" t="s">
        <v>33</v>
      </c>
      <c r="L5682" t="s">
        <v>33</v>
      </c>
      <c r="M5682" s="1">
        <v>8829.0499999999993</v>
      </c>
      <c r="N5682" s="1">
        <v>844.28</v>
      </c>
      <c r="O5682" s="1">
        <v>2490.06</v>
      </c>
      <c r="P5682" s="1">
        <v>0</v>
      </c>
      <c r="Q5682" s="1">
        <v>27821.96</v>
      </c>
      <c r="R5682" s="1">
        <v>16261.46</v>
      </c>
      <c r="S5682" s="1">
        <v>24983.54</v>
      </c>
      <c r="T5682" s="1">
        <v>19099.88</v>
      </c>
      <c r="U5682" s="1">
        <f>SUM(Report_Summary[Revenue])</f>
        <v>626594850.33999527</v>
      </c>
      <c r="V5682" s="1">
        <f>Report_Summary[[#This Row],[Total Revenue]] / COUNTA(Report_Summary[Membership No])</f>
        <v>62659.485033999525</v>
      </c>
    </row>
    <row r="5683" spans="1:22" x14ac:dyDescent="0.3">
      <c r="A5683" t="s">
        <v>5722</v>
      </c>
      <c r="B5683">
        <v>2024</v>
      </c>
      <c r="C5683" t="s">
        <v>14</v>
      </c>
      <c r="D5683">
        <v>69</v>
      </c>
      <c r="E5683" t="str">
        <f t="shared" si="88"/>
        <v>Old</v>
      </c>
      <c r="F5683" t="s">
        <v>21</v>
      </c>
      <c r="G5683" t="s">
        <v>23</v>
      </c>
      <c r="H5683" t="s">
        <v>30</v>
      </c>
      <c r="I5683">
        <v>20</v>
      </c>
      <c r="J5683">
        <v>1.61</v>
      </c>
      <c r="K5683" t="s">
        <v>32</v>
      </c>
      <c r="L5683" t="s">
        <v>33</v>
      </c>
      <c r="M5683" s="1">
        <v>4416.1899999999996</v>
      </c>
      <c r="N5683" s="1">
        <v>3033.38</v>
      </c>
      <c r="O5683" s="1">
        <v>6409.05</v>
      </c>
      <c r="P5683" s="1">
        <v>0</v>
      </c>
      <c r="Q5683" s="1">
        <v>11270.66</v>
      </c>
      <c r="R5683" s="1">
        <v>16471.09</v>
      </c>
      <c r="S5683" s="1">
        <v>17758.3</v>
      </c>
      <c r="T5683" s="1">
        <v>9983.4500000000007</v>
      </c>
      <c r="U5683" s="1">
        <f>SUM(Report_Summary[Revenue])</f>
        <v>626594850.33999527</v>
      </c>
      <c r="V5683" s="1">
        <f>Report_Summary[[#This Row],[Total Revenue]] / COUNTA(Report_Summary[Membership No])</f>
        <v>62659.485033999525</v>
      </c>
    </row>
    <row r="5684" spans="1:22" x14ac:dyDescent="0.3">
      <c r="A5684" t="s">
        <v>5723</v>
      </c>
      <c r="B5684">
        <v>2018</v>
      </c>
      <c r="C5684" t="s">
        <v>14</v>
      </c>
      <c r="D5684">
        <v>38</v>
      </c>
      <c r="E5684" t="str">
        <f t="shared" si="88"/>
        <v>Middle Age</v>
      </c>
      <c r="F5684" t="s">
        <v>21</v>
      </c>
      <c r="G5684" t="s">
        <v>25</v>
      </c>
      <c r="H5684" t="s">
        <v>30</v>
      </c>
      <c r="I5684">
        <v>24</v>
      </c>
      <c r="J5684">
        <v>2.73</v>
      </c>
      <c r="K5684" t="s">
        <v>33</v>
      </c>
      <c r="L5684" t="s">
        <v>33</v>
      </c>
      <c r="M5684" s="1">
        <v>18212</v>
      </c>
      <c r="N5684" s="1">
        <v>331.92</v>
      </c>
      <c r="O5684" s="1">
        <v>3624.48</v>
      </c>
      <c r="P5684" s="1">
        <v>0</v>
      </c>
      <c r="Q5684" s="1">
        <v>77070.17</v>
      </c>
      <c r="R5684" s="1">
        <v>49105.07</v>
      </c>
      <c r="S5684" s="1">
        <v>-2814.09</v>
      </c>
      <c r="T5684" s="1">
        <v>128989.33</v>
      </c>
      <c r="U5684" s="1">
        <f>SUM(Report_Summary[Revenue])</f>
        <v>626594850.33999527</v>
      </c>
      <c r="V5684" s="1">
        <f>Report_Summary[[#This Row],[Total Revenue]] / COUNTA(Report_Summary[Membership No])</f>
        <v>62659.485033999525</v>
      </c>
    </row>
    <row r="5685" spans="1:22" x14ac:dyDescent="0.3">
      <c r="A5685" t="s">
        <v>5724</v>
      </c>
      <c r="B5685">
        <v>2024</v>
      </c>
      <c r="C5685" t="s">
        <v>14</v>
      </c>
      <c r="D5685">
        <v>33</v>
      </c>
      <c r="E5685" t="str">
        <f t="shared" si="88"/>
        <v>Middle Age</v>
      </c>
      <c r="F5685" t="s">
        <v>19</v>
      </c>
      <c r="G5685" t="s">
        <v>23</v>
      </c>
      <c r="H5685" t="s">
        <v>29</v>
      </c>
      <c r="I5685">
        <v>24</v>
      </c>
      <c r="J5685">
        <v>2.88</v>
      </c>
      <c r="K5685" t="s">
        <v>33</v>
      </c>
      <c r="L5685" t="s">
        <v>33</v>
      </c>
      <c r="M5685" s="1">
        <v>9993.19</v>
      </c>
      <c r="N5685" s="1">
        <v>2513.44</v>
      </c>
      <c r="O5685" s="1">
        <v>121.4</v>
      </c>
      <c r="P5685" s="1">
        <v>0</v>
      </c>
      <c r="Q5685" s="1">
        <v>34244.879999999997</v>
      </c>
      <c r="R5685" s="1">
        <v>30157.8</v>
      </c>
      <c r="S5685" s="1">
        <v>1826.44</v>
      </c>
      <c r="T5685" s="1">
        <v>62576.24</v>
      </c>
      <c r="U5685" s="1">
        <f>SUM(Report_Summary[Revenue])</f>
        <v>626594850.33999527</v>
      </c>
      <c r="V5685" s="1">
        <f>Report_Summary[[#This Row],[Total Revenue]] / COUNTA(Report_Summary[Membership No])</f>
        <v>62659.485033999525</v>
      </c>
    </row>
    <row r="5686" spans="1:22" x14ac:dyDescent="0.3">
      <c r="A5686" t="s">
        <v>5725</v>
      </c>
      <c r="B5686">
        <v>2017</v>
      </c>
      <c r="C5686" t="s">
        <v>13</v>
      </c>
      <c r="D5686">
        <v>68</v>
      </c>
      <c r="E5686" t="str">
        <f t="shared" si="88"/>
        <v>Old</v>
      </c>
      <c r="F5686" t="s">
        <v>16</v>
      </c>
      <c r="G5686" t="s">
        <v>25</v>
      </c>
      <c r="H5686" t="s">
        <v>29</v>
      </c>
      <c r="I5686">
        <v>32</v>
      </c>
      <c r="J5686">
        <v>2.4700000000000002</v>
      </c>
      <c r="K5686" t="s">
        <v>32</v>
      </c>
      <c r="L5686" t="s">
        <v>33</v>
      </c>
      <c r="M5686" s="1">
        <v>5445.91</v>
      </c>
      <c r="N5686" s="1">
        <v>2605.25</v>
      </c>
      <c r="O5686" s="1">
        <v>3502.28</v>
      </c>
      <c r="P5686" s="1">
        <v>0</v>
      </c>
      <c r="Q5686" s="1">
        <v>25862.080000000002</v>
      </c>
      <c r="R5686" s="1">
        <v>20372.34</v>
      </c>
      <c r="S5686" s="1">
        <v>2960.65</v>
      </c>
      <c r="T5686" s="1">
        <v>43273.77</v>
      </c>
      <c r="U5686" s="1">
        <f>SUM(Report_Summary[Revenue])</f>
        <v>626594850.33999527</v>
      </c>
      <c r="V5686" s="1">
        <f>Report_Summary[[#This Row],[Total Revenue]] / COUNTA(Report_Summary[Membership No])</f>
        <v>62659.485033999525</v>
      </c>
    </row>
    <row r="5687" spans="1:22" x14ac:dyDescent="0.3">
      <c r="A5687" t="s">
        <v>5726</v>
      </c>
      <c r="B5687">
        <v>2023</v>
      </c>
      <c r="C5687" t="s">
        <v>13</v>
      </c>
      <c r="D5687">
        <v>42</v>
      </c>
      <c r="E5687" t="str">
        <f t="shared" si="88"/>
        <v>Middle Age</v>
      </c>
      <c r="F5687" t="s">
        <v>18</v>
      </c>
      <c r="G5687" t="s">
        <v>24</v>
      </c>
      <c r="H5687" t="s">
        <v>28</v>
      </c>
      <c r="I5687">
        <v>25</v>
      </c>
      <c r="J5687">
        <v>3.68</v>
      </c>
      <c r="K5687" t="s">
        <v>33</v>
      </c>
      <c r="L5687" t="s">
        <v>33</v>
      </c>
      <c r="M5687" s="1">
        <v>11861.09</v>
      </c>
      <c r="N5687" s="1">
        <v>2704.11</v>
      </c>
      <c r="O5687" s="1">
        <v>7912.44</v>
      </c>
      <c r="P5687" s="1">
        <v>0</v>
      </c>
      <c r="Q5687" s="1">
        <v>45731.67</v>
      </c>
      <c r="R5687" s="1">
        <v>18725.34</v>
      </c>
      <c r="S5687" s="1">
        <v>-19723.46</v>
      </c>
      <c r="T5687" s="1">
        <v>84180.47</v>
      </c>
      <c r="U5687" s="1">
        <f>SUM(Report_Summary[Revenue])</f>
        <v>626594850.33999527</v>
      </c>
      <c r="V5687" s="1">
        <f>Report_Summary[[#This Row],[Total Revenue]] / COUNTA(Report_Summary[Membership No])</f>
        <v>62659.485033999525</v>
      </c>
    </row>
    <row r="5688" spans="1:22" x14ac:dyDescent="0.3">
      <c r="A5688" t="s">
        <v>5727</v>
      </c>
      <c r="B5688">
        <v>2019</v>
      </c>
      <c r="C5688" t="s">
        <v>13</v>
      </c>
      <c r="D5688">
        <v>47</v>
      </c>
      <c r="E5688" t="str">
        <f t="shared" si="88"/>
        <v>Middle Age</v>
      </c>
      <c r="F5688" t="s">
        <v>18</v>
      </c>
      <c r="G5688" t="s">
        <v>22</v>
      </c>
      <c r="H5688" t="s">
        <v>26</v>
      </c>
      <c r="I5688">
        <v>21</v>
      </c>
      <c r="J5688">
        <v>1.96</v>
      </c>
      <c r="K5688" t="s">
        <v>33</v>
      </c>
      <c r="L5688" t="s">
        <v>33</v>
      </c>
      <c r="M5688" s="1">
        <v>15699.09</v>
      </c>
      <c r="N5688" s="1">
        <v>720.72</v>
      </c>
      <c r="O5688" s="1">
        <v>1352.21</v>
      </c>
      <c r="P5688" s="1">
        <v>0</v>
      </c>
      <c r="Q5688" s="1">
        <v>40285.25</v>
      </c>
      <c r="R5688" s="1">
        <v>27078.3</v>
      </c>
      <c r="S5688" s="1">
        <v>-28569.94</v>
      </c>
      <c r="T5688" s="1">
        <v>95933.49</v>
      </c>
      <c r="U5688" s="1">
        <f>SUM(Report_Summary[Revenue])</f>
        <v>626594850.33999527</v>
      </c>
      <c r="V5688" s="1">
        <f>Report_Summary[[#This Row],[Total Revenue]] / COUNTA(Report_Summary[Membership No])</f>
        <v>62659.485033999525</v>
      </c>
    </row>
    <row r="5689" spans="1:22" x14ac:dyDescent="0.3">
      <c r="A5689" t="s">
        <v>5728</v>
      </c>
      <c r="B5689">
        <v>2016</v>
      </c>
      <c r="C5689" t="s">
        <v>14</v>
      </c>
      <c r="D5689">
        <v>31</v>
      </c>
      <c r="E5689" t="str">
        <f t="shared" si="88"/>
        <v>Middle Age</v>
      </c>
      <c r="F5689" t="s">
        <v>18</v>
      </c>
      <c r="G5689" t="s">
        <v>25</v>
      </c>
      <c r="H5689" t="s">
        <v>28</v>
      </c>
      <c r="I5689">
        <v>33</v>
      </c>
      <c r="J5689">
        <v>2.38</v>
      </c>
      <c r="K5689" t="s">
        <v>32</v>
      </c>
      <c r="L5689" t="s">
        <v>33</v>
      </c>
      <c r="M5689" s="1">
        <v>2038.87</v>
      </c>
      <c r="N5689" s="1">
        <v>671.3</v>
      </c>
      <c r="O5689" s="1">
        <v>4607.29</v>
      </c>
      <c r="P5689" s="1">
        <v>0</v>
      </c>
      <c r="Q5689" s="1">
        <v>5338.87</v>
      </c>
      <c r="R5689" s="1">
        <v>5141.2700000000004</v>
      </c>
      <c r="S5689" s="1">
        <v>22255.24</v>
      </c>
      <c r="T5689" s="1">
        <v>-11775.1</v>
      </c>
      <c r="U5689" s="1">
        <f>SUM(Report_Summary[Revenue])</f>
        <v>626594850.33999527</v>
      </c>
      <c r="V5689" s="1">
        <f>Report_Summary[[#This Row],[Total Revenue]] / COUNTA(Report_Summary[Membership No])</f>
        <v>62659.485033999525</v>
      </c>
    </row>
    <row r="5690" spans="1:22" x14ac:dyDescent="0.3">
      <c r="A5690" t="s">
        <v>5729</v>
      </c>
      <c r="B5690">
        <v>2017</v>
      </c>
      <c r="C5690" t="s">
        <v>13</v>
      </c>
      <c r="D5690">
        <v>65</v>
      </c>
      <c r="E5690" t="str">
        <f t="shared" si="88"/>
        <v>Old</v>
      </c>
      <c r="F5690" t="s">
        <v>15</v>
      </c>
      <c r="G5690" t="s">
        <v>23</v>
      </c>
      <c r="H5690" t="s">
        <v>31</v>
      </c>
      <c r="I5690">
        <v>32</v>
      </c>
      <c r="J5690">
        <v>2.2400000000000002</v>
      </c>
      <c r="K5690" t="s">
        <v>33</v>
      </c>
      <c r="L5690" t="s">
        <v>33</v>
      </c>
      <c r="M5690" s="1">
        <v>5811.27</v>
      </c>
      <c r="N5690" s="1">
        <v>1896.33</v>
      </c>
      <c r="O5690" s="1">
        <v>2197</v>
      </c>
      <c r="P5690" s="1">
        <v>0</v>
      </c>
      <c r="Q5690" s="1">
        <v>26090.85</v>
      </c>
      <c r="R5690" s="1">
        <v>19486.990000000002</v>
      </c>
      <c r="S5690" s="1">
        <v>-14342.88</v>
      </c>
      <c r="T5690" s="1">
        <v>59920.72</v>
      </c>
      <c r="U5690" s="1">
        <f>SUM(Report_Summary[Revenue])</f>
        <v>626594850.33999527</v>
      </c>
      <c r="V5690" s="1">
        <f>Report_Summary[[#This Row],[Total Revenue]] / COUNTA(Report_Summary[Membership No])</f>
        <v>62659.485033999525</v>
      </c>
    </row>
    <row r="5691" spans="1:22" x14ac:dyDescent="0.3">
      <c r="A5691" t="s">
        <v>5730</v>
      </c>
      <c r="B5691">
        <v>2015</v>
      </c>
      <c r="C5691" t="s">
        <v>14</v>
      </c>
      <c r="D5691">
        <v>75</v>
      </c>
      <c r="E5691" t="str">
        <f t="shared" si="88"/>
        <v>Old</v>
      </c>
      <c r="F5691" t="s">
        <v>16</v>
      </c>
      <c r="G5691" t="s">
        <v>23</v>
      </c>
      <c r="H5691" t="s">
        <v>30</v>
      </c>
      <c r="I5691">
        <v>32</v>
      </c>
      <c r="J5691">
        <v>2.93</v>
      </c>
      <c r="K5691" t="s">
        <v>33</v>
      </c>
      <c r="L5691" t="s">
        <v>33</v>
      </c>
      <c r="M5691" s="1">
        <v>16896.29</v>
      </c>
      <c r="N5691" s="1">
        <v>2296.3200000000002</v>
      </c>
      <c r="O5691" s="1">
        <v>3504.89</v>
      </c>
      <c r="P5691" s="1">
        <v>0</v>
      </c>
      <c r="Q5691" s="1">
        <v>69047.009999999995</v>
      </c>
      <c r="R5691" s="1">
        <v>82358.33</v>
      </c>
      <c r="S5691" s="1">
        <v>19910.36</v>
      </c>
      <c r="T5691" s="1">
        <v>131494.98000000001</v>
      </c>
      <c r="U5691" s="1">
        <f>SUM(Report_Summary[Revenue])</f>
        <v>626594850.33999527</v>
      </c>
      <c r="V5691" s="1">
        <f>Report_Summary[[#This Row],[Total Revenue]] / COUNTA(Report_Summary[Membership No])</f>
        <v>62659.485033999525</v>
      </c>
    </row>
    <row r="5692" spans="1:22" x14ac:dyDescent="0.3">
      <c r="A5692" t="s">
        <v>5731</v>
      </c>
      <c r="B5692">
        <v>2023</v>
      </c>
      <c r="C5692" t="s">
        <v>13</v>
      </c>
      <c r="D5692">
        <v>39</v>
      </c>
      <c r="E5692" t="str">
        <f t="shared" si="88"/>
        <v>Middle Age</v>
      </c>
      <c r="F5692" t="s">
        <v>18</v>
      </c>
      <c r="G5692" t="s">
        <v>24</v>
      </c>
      <c r="H5692" t="s">
        <v>28</v>
      </c>
      <c r="I5692">
        <v>23</v>
      </c>
      <c r="J5692">
        <v>1.32</v>
      </c>
      <c r="K5692" t="s">
        <v>33</v>
      </c>
      <c r="L5692" t="s">
        <v>33</v>
      </c>
      <c r="M5692" s="1">
        <v>13019.64</v>
      </c>
      <c r="N5692" s="1">
        <v>1815.4</v>
      </c>
      <c r="O5692" s="1">
        <v>4847.74</v>
      </c>
      <c r="P5692" s="1">
        <v>0</v>
      </c>
      <c r="Q5692" s="1">
        <v>60212.45</v>
      </c>
      <c r="R5692" s="1">
        <v>35508.589999999997</v>
      </c>
      <c r="S5692" s="1">
        <v>-27452.26</v>
      </c>
      <c r="T5692" s="1">
        <v>123173.3</v>
      </c>
      <c r="U5692" s="1">
        <f>SUM(Report_Summary[Revenue])</f>
        <v>626594850.33999527</v>
      </c>
      <c r="V5692" s="1">
        <f>Report_Summary[[#This Row],[Total Revenue]] / COUNTA(Report_Summary[Membership No])</f>
        <v>62659.485033999525</v>
      </c>
    </row>
    <row r="5693" spans="1:22" x14ac:dyDescent="0.3">
      <c r="A5693" t="s">
        <v>5732</v>
      </c>
      <c r="B5693">
        <v>2024</v>
      </c>
      <c r="C5693" t="s">
        <v>14</v>
      </c>
      <c r="D5693">
        <v>30</v>
      </c>
      <c r="E5693" t="str">
        <f t="shared" si="88"/>
        <v>Young</v>
      </c>
      <c r="F5693" t="s">
        <v>21</v>
      </c>
      <c r="G5693" t="s">
        <v>25</v>
      </c>
      <c r="H5693" t="s">
        <v>28</v>
      </c>
      <c r="I5693">
        <v>31</v>
      </c>
      <c r="J5693">
        <v>3.31</v>
      </c>
      <c r="K5693" t="s">
        <v>33</v>
      </c>
      <c r="L5693" t="s">
        <v>33</v>
      </c>
      <c r="M5693" s="1">
        <v>7983.26</v>
      </c>
      <c r="N5693" s="1">
        <v>3725.65</v>
      </c>
      <c r="O5693" s="1">
        <v>5565.85</v>
      </c>
      <c r="P5693" s="1">
        <v>0</v>
      </c>
      <c r="Q5693" s="1">
        <v>11469.54</v>
      </c>
      <c r="R5693" s="1">
        <v>22912.66</v>
      </c>
      <c r="S5693" s="1">
        <v>23864.85</v>
      </c>
      <c r="T5693" s="1">
        <v>10517.35</v>
      </c>
      <c r="U5693" s="1">
        <f>SUM(Report_Summary[Revenue])</f>
        <v>626594850.33999527</v>
      </c>
      <c r="V5693" s="1">
        <f>Report_Summary[[#This Row],[Total Revenue]] / COUNTA(Report_Summary[Membership No])</f>
        <v>62659.485033999525</v>
      </c>
    </row>
    <row r="5694" spans="1:22" x14ac:dyDescent="0.3">
      <c r="A5694" t="s">
        <v>5733</v>
      </c>
      <c r="B5694">
        <v>2023</v>
      </c>
      <c r="C5694" t="s">
        <v>13</v>
      </c>
      <c r="D5694">
        <v>25</v>
      </c>
      <c r="E5694" t="str">
        <f t="shared" si="88"/>
        <v>Young</v>
      </c>
      <c r="F5694" t="s">
        <v>16</v>
      </c>
      <c r="G5694" t="s">
        <v>22</v>
      </c>
      <c r="H5694" t="s">
        <v>29</v>
      </c>
      <c r="I5694">
        <v>41</v>
      </c>
      <c r="J5694">
        <v>2.83</v>
      </c>
      <c r="K5694" t="s">
        <v>33</v>
      </c>
      <c r="L5694" t="s">
        <v>33</v>
      </c>
      <c r="M5694" s="1">
        <v>14419.87</v>
      </c>
      <c r="N5694" s="1">
        <v>4639.24</v>
      </c>
      <c r="O5694" s="1">
        <v>2900.8</v>
      </c>
      <c r="P5694" s="1">
        <v>0</v>
      </c>
      <c r="Q5694" s="1">
        <v>67072.66</v>
      </c>
      <c r="R5694" s="1">
        <v>41607.160000000003</v>
      </c>
      <c r="S5694" s="1">
        <v>2392.44</v>
      </c>
      <c r="T5694" s="1">
        <v>106287.38</v>
      </c>
      <c r="U5694" s="1">
        <f>SUM(Report_Summary[Revenue])</f>
        <v>626594850.33999527</v>
      </c>
      <c r="V5694" s="1">
        <f>Report_Summary[[#This Row],[Total Revenue]] / COUNTA(Report_Summary[Membership No])</f>
        <v>62659.485033999525</v>
      </c>
    </row>
    <row r="5695" spans="1:22" x14ac:dyDescent="0.3">
      <c r="A5695" t="s">
        <v>5734</v>
      </c>
      <c r="B5695">
        <v>2022</v>
      </c>
      <c r="C5695" t="s">
        <v>13</v>
      </c>
      <c r="D5695">
        <v>56</v>
      </c>
      <c r="E5695" t="str">
        <f t="shared" si="88"/>
        <v>Old</v>
      </c>
      <c r="F5695" t="s">
        <v>17</v>
      </c>
      <c r="G5695" t="s">
        <v>23</v>
      </c>
      <c r="H5695" t="s">
        <v>27</v>
      </c>
      <c r="I5695">
        <v>27</v>
      </c>
      <c r="J5695">
        <v>3.09</v>
      </c>
      <c r="K5695" t="s">
        <v>33</v>
      </c>
      <c r="L5695" t="s">
        <v>33</v>
      </c>
      <c r="M5695" s="1">
        <v>13889.88</v>
      </c>
      <c r="N5695" s="1">
        <v>4738.5600000000004</v>
      </c>
      <c r="O5695" s="1">
        <v>1076.74</v>
      </c>
      <c r="P5695" s="1">
        <v>0</v>
      </c>
      <c r="Q5695" s="1">
        <v>34792.03</v>
      </c>
      <c r="R5695" s="1">
        <v>35822.32</v>
      </c>
      <c r="S5695" s="1">
        <v>20120.759999999998</v>
      </c>
      <c r="T5695" s="1">
        <v>50493.59</v>
      </c>
      <c r="U5695" s="1">
        <f>SUM(Report_Summary[Revenue])</f>
        <v>626594850.33999527</v>
      </c>
      <c r="V5695" s="1">
        <f>Report_Summary[[#This Row],[Total Revenue]] / COUNTA(Report_Summary[Membership No])</f>
        <v>62659.485033999525</v>
      </c>
    </row>
    <row r="5696" spans="1:22" x14ac:dyDescent="0.3">
      <c r="A5696" t="s">
        <v>5735</v>
      </c>
      <c r="B5696">
        <v>2023</v>
      </c>
      <c r="C5696" t="s">
        <v>14</v>
      </c>
      <c r="D5696">
        <v>47</v>
      </c>
      <c r="E5696" t="str">
        <f t="shared" si="88"/>
        <v>Middle Age</v>
      </c>
      <c r="F5696" t="s">
        <v>20</v>
      </c>
      <c r="G5696" t="s">
        <v>22</v>
      </c>
      <c r="H5696" t="s">
        <v>26</v>
      </c>
      <c r="I5696">
        <v>39</v>
      </c>
      <c r="J5696">
        <v>3.25</v>
      </c>
      <c r="K5696" t="s">
        <v>32</v>
      </c>
      <c r="L5696" t="s">
        <v>33</v>
      </c>
      <c r="M5696" s="1">
        <v>2754.95</v>
      </c>
      <c r="N5696" s="1">
        <v>1084.99</v>
      </c>
      <c r="O5696" s="1">
        <v>5880.48</v>
      </c>
      <c r="P5696" s="1">
        <v>0</v>
      </c>
      <c r="Q5696" s="1">
        <v>5061.3500000000004</v>
      </c>
      <c r="R5696" s="1">
        <v>4032.23</v>
      </c>
      <c r="S5696" s="1">
        <v>-5562.63</v>
      </c>
      <c r="T5696" s="1">
        <v>14656.21</v>
      </c>
      <c r="U5696" s="1">
        <f>SUM(Report_Summary[Revenue])</f>
        <v>626594850.33999527</v>
      </c>
      <c r="V5696" s="1">
        <f>Report_Summary[[#This Row],[Total Revenue]] / COUNTA(Report_Summary[Membership No])</f>
        <v>62659.485033999525</v>
      </c>
    </row>
    <row r="5697" spans="1:22" x14ac:dyDescent="0.3">
      <c r="A5697" t="s">
        <v>5736</v>
      </c>
      <c r="B5697">
        <v>2022</v>
      </c>
      <c r="C5697" t="s">
        <v>13</v>
      </c>
      <c r="D5697">
        <v>36</v>
      </c>
      <c r="E5697" t="str">
        <f t="shared" si="88"/>
        <v>Middle Age</v>
      </c>
      <c r="F5697" t="s">
        <v>15</v>
      </c>
      <c r="G5697" t="s">
        <v>22</v>
      </c>
      <c r="H5697" t="s">
        <v>27</v>
      </c>
      <c r="I5697">
        <v>32</v>
      </c>
      <c r="J5697">
        <v>3.11</v>
      </c>
      <c r="K5697" t="s">
        <v>33</v>
      </c>
      <c r="L5697" t="s">
        <v>33</v>
      </c>
      <c r="M5697" s="1">
        <v>2445.36</v>
      </c>
      <c r="N5697" s="1">
        <v>3780.76</v>
      </c>
      <c r="O5697" s="1">
        <v>1427.13</v>
      </c>
      <c r="P5697" s="1">
        <v>0</v>
      </c>
      <c r="Q5697" s="1">
        <v>3202.61</v>
      </c>
      <c r="R5697" s="1">
        <v>8783.3799999999992</v>
      </c>
      <c r="S5697" s="1">
        <v>-27453.35</v>
      </c>
      <c r="T5697" s="1">
        <v>39439.339999999997</v>
      </c>
      <c r="U5697" s="1">
        <f>SUM(Report_Summary[Revenue])</f>
        <v>626594850.33999527</v>
      </c>
      <c r="V5697" s="1">
        <f>Report_Summary[[#This Row],[Total Revenue]] / COUNTA(Report_Summary[Membership No])</f>
        <v>62659.485033999525</v>
      </c>
    </row>
    <row r="5698" spans="1:22" x14ac:dyDescent="0.3">
      <c r="A5698" t="s">
        <v>5737</v>
      </c>
      <c r="B5698">
        <v>2019</v>
      </c>
      <c r="C5698" t="s">
        <v>13</v>
      </c>
      <c r="D5698">
        <v>77</v>
      </c>
      <c r="E5698" t="str">
        <f t="shared" si="88"/>
        <v>Old</v>
      </c>
      <c r="F5698" t="s">
        <v>21</v>
      </c>
      <c r="G5698" t="s">
        <v>25</v>
      </c>
      <c r="H5698" t="s">
        <v>27</v>
      </c>
      <c r="I5698">
        <v>38</v>
      </c>
      <c r="J5698">
        <v>3.1</v>
      </c>
      <c r="K5698" t="s">
        <v>32</v>
      </c>
      <c r="L5698" t="s">
        <v>33</v>
      </c>
      <c r="M5698" s="1">
        <v>19136.43</v>
      </c>
      <c r="N5698" s="1">
        <v>4662.3999999999996</v>
      </c>
      <c r="O5698" s="1">
        <v>3881.26</v>
      </c>
      <c r="P5698" s="1">
        <v>0</v>
      </c>
      <c r="Q5698" s="1">
        <v>34935.480000000003</v>
      </c>
      <c r="R5698" s="1">
        <v>28969.84</v>
      </c>
      <c r="S5698" s="1">
        <v>-9282.8700000000008</v>
      </c>
      <c r="T5698" s="1">
        <v>73188.19</v>
      </c>
      <c r="U5698" s="1">
        <f>SUM(Report_Summary[Revenue])</f>
        <v>626594850.33999527</v>
      </c>
      <c r="V5698" s="1">
        <f>Report_Summary[[#This Row],[Total Revenue]] / COUNTA(Report_Summary[Membership No])</f>
        <v>62659.485033999525</v>
      </c>
    </row>
    <row r="5699" spans="1:22" x14ac:dyDescent="0.3">
      <c r="A5699" t="s">
        <v>5738</v>
      </c>
      <c r="B5699">
        <v>2017</v>
      </c>
      <c r="C5699" t="s">
        <v>14</v>
      </c>
      <c r="D5699">
        <v>22</v>
      </c>
      <c r="E5699" t="str">
        <f t="shared" ref="E5699:E5762" si="89">IF(D5699&gt;55,"Old",IF(D5699&gt;=31,"Middle Age",IF(D5699&lt;31,"Young","Invalid")))</f>
        <v>Young</v>
      </c>
      <c r="F5699" t="s">
        <v>18</v>
      </c>
      <c r="G5699" t="s">
        <v>23</v>
      </c>
      <c r="H5699" t="s">
        <v>30</v>
      </c>
      <c r="I5699">
        <v>34</v>
      </c>
      <c r="J5699">
        <v>2.68</v>
      </c>
      <c r="K5699" t="s">
        <v>32</v>
      </c>
      <c r="L5699" t="s">
        <v>33</v>
      </c>
      <c r="M5699" s="1">
        <v>12331.97</v>
      </c>
      <c r="N5699" s="1">
        <v>1226.06</v>
      </c>
      <c r="O5699" s="1">
        <v>3462.68</v>
      </c>
      <c r="P5699" s="1">
        <v>0</v>
      </c>
      <c r="Q5699" s="1">
        <v>52951.5</v>
      </c>
      <c r="R5699" s="1">
        <v>41180.959999999999</v>
      </c>
      <c r="S5699" s="1">
        <v>19422.189999999999</v>
      </c>
      <c r="T5699" s="1">
        <v>74710.27</v>
      </c>
      <c r="U5699" s="1">
        <f>SUM(Report_Summary[Revenue])</f>
        <v>626594850.33999527</v>
      </c>
      <c r="V5699" s="1">
        <f>Report_Summary[[#This Row],[Total Revenue]] / COUNTA(Report_Summary[Membership No])</f>
        <v>62659.485033999525</v>
      </c>
    </row>
    <row r="5700" spans="1:22" x14ac:dyDescent="0.3">
      <c r="A5700" t="s">
        <v>5739</v>
      </c>
      <c r="B5700">
        <v>2015</v>
      </c>
      <c r="C5700" t="s">
        <v>13</v>
      </c>
      <c r="D5700">
        <v>38</v>
      </c>
      <c r="E5700" t="str">
        <f t="shared" si="89"/>
        <v>Middle Age</v>
      </c>
      <c r="F5700" t="s">
        <v>18</v>
      </c>
      <c r="G5700" t="s">
        <v>24</v>
      </c>
      <c r="H5700" t="s">
        <v>30</v>
      </c>
      <c r="I5700">
        <v>20</v>
      </c>
      <c r="J5700">
        <v>3.52</v>
      </c>
      <c r="K5700" t="s">
        <v>33</v>
      </c>
      <c r="L5700" t="s">
        <v>33</v>
      </c>
      <c r="M5700" s="1">
        <v>17681.560000000001</v>
      </c>
      <c r="N5700" s="1">
        <v>3816.64</v>
      </c>
      <c r="O5700" s="1">
        <v>386.94</v>
      </c>
      <c r="P5700" s="1">
        <v>0</v>
      </c>
      <c r="Q5700" s="1">
        <v>35735.82</v>
      </c>
      <c r="R5700" s="1">
        <v>41299.19</v>
      </c>
      <c r="S5700" s="1">
        <v>-6345.43</v>
      </c>
      <c r="T5700" s="1">
        <v>83380.44</v>
      </c>
      <c r="U5700" s="1">
        <f>SUM(Report_Summary[Revenue])</f>
        <v>626594850.33999527</v>
      </c>
      <c r="V5700" s="1">
        <f>Report_Summary[[#This Row],[Total Revenue]] / COUNTA(Report_Summary[Membership No])</f>
        <v>62659.485033999525</v>
      </c>
    </row>
    <row r="5701" spans="1:22" x14ac:dyDescent="0.3">
      <c r="A5701" t="s">
        <v>5740</v>
      </c>
      <c r="B5701">
        <v>2021</v>
      </c>
      <c r="C5701" t="s">
        <v>14</v>
      </c>
      <c r="D5701">
        <v>76</v>
      </c>
      <c r="E5701" t="str">
        <f t="shared" si="89"/>
        <v>Old</v>
      </c>
      <c r="F5701" t="s">
        <v>21</v>
      </c>
      <c r="G5701" t="s">
        <v>25</v>
      </c>
      <c r="H5701" t="s">
        <v>27</v>
      </c>
      <c r="I5701">
        <v>24</v>
      </c>
      <c r="J5701">
        <v>1.48</v>
      </c>
      <c r="K5701" t="s">
        <v>33</v>
      </c>
      <c r="L5701" t="s">
        <v>33</v>
      </c>
      <c r="M5701" s="1">
        <v>12919.9</v>
      </c>
      <c r="N5701" s="1">
        <v>4548.17</v>
      </c>
      <c r="O5701" s="1">
        <v>3257.05</v>
      </c>
      <c r="P5701" s="1">
        <v>0</v>
      </c>
      <c r="Q5701" s="1">
        <v>19296.080000000002</v>
      </c>
      <c r="R5701" s="1">
        <v>19533.8</v>
      </c>
      <c r="S5701" s="1">
        <v>-7965.61</v>
      </c>
      <c r="T5701" s="1">
        <v>46795.49</v>
      </c>
      <c r="U5701" s="1">
        <f>SUM(Report_Summary[Revenue])</f>
        <v>626594850.33999527</v>
      </c>
      <c r="V5701" s="1">
        <f>Report_Summary[[#This Row],[Total Revenue]] / COUNTA(Report_Summary[Membership No])</f>
        <v>62659.485033999525</v>
      </c>
    </row>
    <row r="5702" spans="1:22" x14ac:dyDescent="0.3">
      <c r="A5702" t="s">
        <v>5741</v>
      </c>
      <c r="B5702">
        <v>2020</v>
      </c>
      <c r="C5702" t="s">
        <v>14</v>
      </c>
      <c r="D5702">
        <v>52</v>
      </c>
      <c r="E5702" t="str">
        <f t="shared" si="89"/>
        <v>Middle Age</v>
      </c>
      <c r="F5702" t="s">
        <v>20</v>
      </c>
      <c r="G5702" t="s">
        <v>24</v>
      </c>
      <c r="H5702" t="s">
        <v>29</v>
      </c>
      <c r="I5702">
        <v>29</v>
      </c>
      <c r="J5702">
        <v>3.19</v>
      </c>
      <c r="K5702" t="s">
        <v>32</v>
      </c>
      <c r="L5702" t="s">
        <v>33</v>
      </c>
      <c r="M5702" s="1">
        <v>10763.93</v>
      </c>
      <c r="N5702" s="1">
        <v>2973.28</v>
      </c>
      <c r="O5702" s="1">
        <v>471.31</v>
      </c>
      <c r="P5702" s="1">
        <v>0</v>
      </c>
      <c r="Q5702" s="1">
        <v>52174.34</v>
      </c>
      <c r="R5702" s="1">
        <v>26146.93</v>
      </c>
      <c r="S5702" s="1">
        <v>17124.98</v>
      </c>
      <c r="T5702" s="1">
        <v>61196.29</v>
      </c>
      <c r="U5702" s="1">
        <f>SUM(Report_Summary[Revenue])</f>
        <v>626594850.33999527</v>
      </c>
      <c r="V5702" s="1">
        <f>Report_Summary[[#This Row],[Total Revenue]] / COUNTA(Report_Summary[Membership No])</f>
        <v>62659.485033999525</v>
      </c>
    </row>
    <row r="5703" spans="1:22" x14ac:dyDescent="0.3">
      <c r="A5703" t="s">
        <v>5742</v>
      </c>
      <c r="B5703">
        <v>2019</v>
      </c>
      <c r="C5703" t="s">
        <v>14</v>
      </c>
      <c r="D5703">
        <v>32</v>
      </c>
      <c r="E5703" t="str">
        <f t="shared" si="89"/>
        <v>Middle Age</v>
      </c>
      <c r="F5703" t="s">
        <v>17</v>
      </c>
      <c r="G5703" t="s">
        <v>23</v>
      </c>
      <c r="H5703" t="s">
        <v>29</v>
      </c>
      <c r="I5703">
        <v>31</v>
      </c>
      <c r="J5703">
        <v>3.69</v>
      </c>
      <c r="K5703" t="s">
        <v>33</v>
      </c>
      <c r="L5703" t="s">
        <v>33</v>
      </c>
      <c r="M5703" s="1">
        <v>6730.49</v>
      </c>
      <c r="N5703" s="1">
        <v>3603.5</v>
      </c>
      <c r="O5703" s="1">
        <v>6676.01</v>
      </c>
      <c r="P5703" s="1">
        <v>0</v>
      </c>
      <c r="Q5703" s="1">
        <v>25755.26</v>
      </c>
      <c r="R5703" s="1">
        <v>16947.57</v>
      </c>
      <c r="S5703" s="1">
        <v>-22231.94</v>
      </c>
      <c r="T5703" s="1">
        <v>64934.77</v>
      </c>
      <c r="U5703" s="1">
        <f>SUM(Report_Summary[Revenue])</f>
        <v>626594850.33999527</v>
      </c>
      <c r="V5703" s="1">
        <f>Report_Summary[[#This Row],[Total Revenue]] / COUNTA(Report_Summary[Membership No])</f>
        <v>62659.485033999525</v>
      </c>
    </row>
    <row r="5704" spans="1:22" x14ac:dyDescent="0.3">
      <c r="A5704" t="s">
        <v>5743</v>
      </c>
      <c r="B5704">
        <v>2021</v>
      </c>
      <c r="C5704" t="s">
        <v>14</v>
      </c>
      <c r="D5704">
        <v>29</v>
      </c>
      <c r="E5704" t="str">
        <f t="shared" si="89"/>
        <v>Young</v>
      </c>
      <c r="F5704" t="s">
        <v>18</v>
      </c>
      <c r="G5704" t="s">
        <v>23</v>
      </c>
      <c r="H5704" t="s">
        <v>29</v>
      </c>
      <c r="I5704">
        <v>35</v>
      </c>
      <c r="J5704">
        <v>3.14</v>
      </c>
      <c r="K5704" t="s">
        <v>32</v>
      </c>
      <c r="L5704" t="s">
        <v>33</v>
      </c>
      <c r="M5704" s="1">
        <v>7137.97</v>
      </c>
      <c r="N5704" s="1">
        <v>4294.2700000000004</v>
      </c>
      <c r="O5704" s="1">
        <v>4453.5</v>
      </c>
      <c r="P5704" s="1">
        <v>0</v>
      </c>
      <c r="Q5704" s="1">
        <v>27849.1</v>
      </c>
      <c r="R5704" s="1">
        <v>31331.41</v>
      </c>
      <c r="S5704" s="1">
        <v>18033.849999999999</v>
      </c>
      <c r="T5704" s="1">
        <v>41146.660000000003</v>
      </c>
      <c r="U5704" s="1">
        <f>SUM(Report_Summary[Revenue])</f>
        <v>626594850.33999527</v>
      </c>
      <c r="V5704" s="1">
        <f>Report_Summary[[#This Row],[Total Revenue]] / COUNTA(Report_Summary[Membership No])</f>
        <v>62659.485033999525</v>
      </c>
    </row>
    <row r="5705" spans="1:22" x14ac:dyDescent="0.3">
      <c r="A5705" t="s">
        <v>5744</v>
      </c>
      <c r="B5705">
        <v>2015</v>
      </c>
      <c r="C5705" t="s">
        <v>14</v>
      </c>
      <c r="D5705">
        <v>53</v>
      </c>
      <c r="E5705" t="str">
        <f t="shared" si="89"/>
        <v>Middle Age</v>
      </c>
      <c r="F5705" t="s">
        <v>18</v>
      </c>
      <c r="G5705" t="s">
        <v>22</v>
      </c>
      <c r="H5705" t="s">
        <v>28</v>
      </c>
      <c r="I5705">
        <v>42</v>
      </c>
      <c r="J5705">
        <v>3.06</v>
      </c>
      <c r="K5705" t="s">
        <v>32</v>
      </c>
      <c r="L5705" t="s">
        <v>33</v>
      </c>
      <c r="M5705" s="1">
        <v>3211.3</v>
      </c>
      <c r="N5705" s="1">
        <v>3447</v>
      </c>
      <c r="O5705" s="1">
        <v>3836.21</v>
      </c>
      <c r="P5705" s="1">
        <v>0</v>
      </c>
      <c r="Q5705" s="1">
        <v>8796.93</v>
      </c>
      <c r="R5705" s="1">
        <v>14140.47</v>
      </c>
      <c r="S5705" s="1">
        <v>22768.54</v>
      </c>
      <c r="T5705" s="1">
        <v>168.86</v>
      </c>
      <c r="U5705" s="1">
        <f>SUM(Report_Summary[Revenue])</f>
        <v>626594850.33999527</v>
      </c>
      <c r="V5705" s="1">
        <f>Report_Summary[[#This Row],[Total Revenue]] / COUNTA(Report_Summary[Membership No])</f>
        <v>62659.485033999525</v>
      </c>
    </row>
    <row r="5706" spans="1:22" x14ac:dyDescent="0.3">
      <c r="A5706" t="s">
        <v>5745</v>
      </c>
      <c r="B5706">
        <v>2015</v>
      </c>
      <c r="C5706" t="s">
        <v>13</v>
      </c>
      <c r="D5706">
        <v>51</v>
      </c>
      <c r="E5706" t="str">
        <f t="shared" si="89"/>
        <v>Middle Age</v>
      </c>
      <c r="F5706" t="s">
        <v>16</v>
      </c>
      <c r="G5706" t="s">
        <v>24</v>
      </c>
      <c r="H5706" t="s">
        <v>28</v>
      </c>
      <c r="I5706">
        <v>28</v>
      </c>
      <c r="J5706">
        <v>2.73</v>
      </c>
      <c r="K5706" t="s">
        <v>33</v>
      </c>
      <c r="L5706" t="s">
        <v>33</v>
      </c>
      <c r="M5706" s="1">
        <v>15533.07</v>
      </c>
      <c r="N5706" s="1">
        <v>853.43</v>
      </c>
      <c r="O5706" s="1">
        <v>2268.11</v>
      </c>
      <c r="P5706" s="1">
        <v>0</v>
      </c>
      <c r="Q5706" s="1">
        <v>23078.49</v>
      </c>
      <c r="R5706" s="1">
        <v>62170.31</v>
      </c>
      <c r="S5706" s="1">
        <v>1071.3900000000001</v>
      </c>
      <c r="T5706" s="1">
        <v>84177.41</v>
      </c>
      <c r="U5706" s="1">
        <f>SUM(Report_Summary[Revenue])</f>
        <v>626594850.33999527</v>
      </c>
      <c r="V5706" s="1">
        <f>Report_Summary[[#This Row],[Total Revenue]] / COUNTA(Report_Summary[Membership No])</f>
        <v>62659.485033999525</v>
      </c>
    </row>
    <row r="5707" spans="1:22" x14ac:dyDescent="0.3">
      <c r="A5707" t="s">
        <v>5746</v>
      </c>
      <c r="B5707">
        <v>2015</v>
      </c>
      <c r="C5707" t="s">
        <v>14</v>
      </c>
      <c r="D5707">
        <v>71</v>
      </c>
      <c r="E5707" t="str">
        <f t="shared" si="89"/>
        <v>Old</v>
      </c>
      <c r="F5707" t="s">
        <v>17</v>
      </c>
      <c r="G5707" t="s">
        <v>25</v>
      </c>
      <c r="H5707" t="s">
        <v>26</v>
      </c>
      <c r="I5707">
        <v>22</v>
      </c>
      <c r="J5707">
        <v>1.45</v>
      </c>
      <c r="K5707" t="s">
        <v>32</v>
      </c>
      <c r="L5707" t="s">
        <v>33</v>
      </c>
      <c r="M5707" s="1">
        <v>803.38</v>
      </c>
      <c r="N5707" s="1">
        <v>4125.6499999999996</v>
      </c>
      <c r="O5707" s="1">
        <v>1247.1199999999999</v>
      </c>
      <c r="P5707" s="1">
        <v>0</v>
      </c>
      <c r="Q5707" s="1">
        <v>3188.35</v>
      </c>
      <c r="R5707" s="1">
        <v>2472.1</v>
      </c>
      <c r="S5707" s="1">
        <v>-1930.08</v>
      </c>
      <c r="T5707" s="1">
        <v>7590.53</v>
      </c>
      <c r="U5707" s="1">
        <f>SUM(Report_Summary[Revenue])</f>
        <v>626594850.33999527</v>
      </c>
      <c r="V5707" s="1">
        <f>Report_Summary[[#This Row],[Total Revenue]] / COUNTA(Report_Summary[Membership No])</f>
        <v>62659.485033999525</v>
      </c>
    </row>
    <row r="5708" spans="1:22" x14ac:dyDescent="0.3">
      <c r="A5708" t="s">
        <v>5747</v>
      </c>
      <c r="B5708">
        <v>2018</v>
      </c>
      <c r="C5708" t="s">
        <v>14</v>
      </c>
      <c r="D5708">
        <v>28</v>
      </c>
      <c r="E5708" t="str">
        <f t="shared" si="89"/>
        <v>Young</v>
      </c>
      <c r="F5708" t="s">
        <v>20</v>
      </c>
      <c r="G5708" t="s">
        <v>24</v>
      </c>
      <c r="H5708" t="s">
        <v>29</v>
      </c>
      <c r="I5708">
        <v>27</v>
      </c>
      <c r="J5708">
        <v>2.25</v>
      </c>
      <c r="K5708" t="s">
        <v>33</v>
      </c>
      <c r="L5708" t="s">
        <v>33</v>
      </c>
      <c r="M5708" s="1">
        <v>7597.38</v>
      </c>
      <c r="N5708" s="1">
        <v>1666.09</v>
      </c>
      <c r="O5708" s="1">
        <v>3929.13</v>
      </c>
      <c r="P5708" s="1">
        <v>0</v>
      </c>
      <c r="Q5708" s="1">
        <v>30285.27</v>
      </c>
      <c r="R5708" s="1">
        <v>37557.96</v>
      </c>
      <c r="S5708" s="1">
        <v>21445.86</v>
      </c>
      <c r="T5708" s="1">
        <v>46397.37</v>
      </c>
      <c r="U5708" s="1">
        <f>SUM(Report_Summary[Revenue])</f>
        <v>626594850.33999527</v>
      </c>
      <c r="V5708" s="1">
        <f>Report_Summary[[#This Row],[Total Revenue]] / COUNTA(Report_Summary[Membership No])</f>
        <v>62659.485033999525</v>
      </c>
    </row>
    <row r="5709" spans="1:22" x14ac:dyDescent="0.3">
      <c r="A5709" t="s">
        <v>5748</v>
      </c>
      <c r="B5709">
        <v>2021</v>
      </c>
      <c r="C5709" t="s">
        <v>13</v>
      </c>
      <c r="D5709">
        <v>66</v>
      </c>
      <c r="E5709" t="str">
        <f t="shared" si="89"/>
        <v>Old</v>
      </c>
      <c r="F5709" t="s">
        <v>20</v>
      </c>
      <c r="G5709" t="s">
        <v>22</v>
      </c>
      <c r="H5709" t="s">
        <v>30</v>
      </c>
      <c r="I5709">
        <v>25</v>
      </c>
      <c r="J5709">
        <v>2.5299999999999998</v>
      </c>
      <c r="K5709" t="s">
        <v>32</v>
      </c>
      <c r="L5709" t="s">
        <v>33</v>
      </c>
      <c r="M5709" s="1">
        <v>9812.7900000000009</v>
      </c>
      <c r="N5709" s="1">
        <v>1124.54</v>
      </c>
      <c r="O5709" s="1">
        <v>1830.09</v>
      </c>
      <c r="P5709" s="1">
        <v>0</v>
      </c>
      <c r="Q5709" s="1">
        <v>40789.480000000003</v>
      </c>
      <c r="R5709" s="1">
        <v>37924.93</v>
      </c>
      <c r="S5709" s="1">
        <v>-19674.38</v>
      </c>
      <c r="T5709" s="1">
        <v>98388.79</v>
      </c>
      <c r="U5709" s="1">
        <f>SUM(Report_Summary[Revenue])</f>
        <v>626594850.33999527</v>
      </c>
      <c r="V5709" s="1">
        <f>Report_Summary[[#This Row],[Total Revenue]] / COUNTA(Report_Summary[Membership No])</f>
        <v>62659.485033999525</v>
      </c>
    </row>
    <row r="5710" spans="1:22" x14ac:dyDescent="0.3">
      <c r="A5710" t="s">
        <v>5749</v>
      </c>
      <c r="B5710">
        <v>2016</v>
      </c>
      <c r="C5710" t="s">
        <v>13</v>
      </c>
      <c r="D5710">
        <v>77</v>
      </c>
      <c r="E5710" t="str">
        <f t="shared" si="89"/>
        <v>Old</v>
      </c>
      <c r="F5710" t="s">
        <v>21</v>
      </c>
      <c r="G5710" t="s">
        <v>24</v>
      </c>
      <c r="H5710" t="s">
        <v>27</v>
      </c>
      <c r="I5710">
        <v>22</v>
      </c>
      <c r="J5710">
        <v>2.56</v>
      </c>
      <c r="K5710" t="s">
        <v>33</v>
      </c>
      <c r="L5710" t="s">
        <v>33</v>
      </c>
      <c r="M5710" s="1">
        <v>18582.11</v>
      </c>
      <c r="N5710" s="1">
        <v>340.34</v>
      </c>
      <c r="O5710" s="1">
        <v>1046.55</v>
      </c>
      <c r="P5710" s="1">
        <v>0</v>
      </c>
      <c r="Q5710" s="1">
        <v>66946.38</v>
      </c>
      <c r="R5710" s="1">
        <v>47832.71</v>
      </c>
      <c r="S5710" s="1">
        <v>-24245.89</v>
      </c>
      <c r="T5710" s="1">
        <v>139024.98000000001</v>
      </c>
      <c r="U5710" s="1">
        <f>SUM(Report_Summary[Revenue])</f>
        <v>626594850.33999527</v>
      </c>
      <c r="V5710" s="1">
        <f>Report_Summary[[#This Row],[Total Revenue]] / COUNTA(Report_Summary[Membership No])</f>
        <v>62659.485033999525</v>
      </c>
    </row>
    <row r="5711" spans="1:22" x14ac:dyDescent="0.3">
      <c r="A5711" t="s">
        <v>5750</v>
      </c>
      <c r="B5711">
        <v>2015</v>
      </c>
      <c r="C5711" t="s">
        <v>13</v>
      </c>
      <c r="D5711">
        <v>53</v>
      </c>
      <c r="E5711" t="str">
        <f t="shared" si="89"/>
        <v>Middle Age</v>
      </c>
      <c r="F5711" t="s">
        <v>15</v>
      </c>
      <c r="G5711" t="s">
        <v>25</v>
      </c>
      <c r="H5711" t="s">
        <v>30</v>
      </c>
      <c r="I5711">
        <v>45</v>
      </c>
      <c r="J5711">
        <v>2.23</v>
      </c>
      <c r="K5711" t="s">
        <v>32</v>
      </c>
      <c r="L5711" t="s">
        <v>33</v>
      </c>
      <c r="M5711" s="1">
        <v>18824.57</v>
      </c>
      <c r="N5711" s="1">
        <v>1628.32</v>
      </c>
      <c r="O5711" s="1">
        <v>5423.68</v>
      </c>
      <c r="P5711" s="1">
        <v>0</v>
      </c>
      <c r="Q5711" s="1">
        <v>42242.55</v>
      </c>
      <c r="R5711" s="1">
        <v>50076.56</v>
      </c>
      <c r="S5711" s="1">
        <v>18224.650000000001</v>
      </c>
      <c r="T5711" s="1">
        <v>74094.460000000006</v>
      </c>
      <c r="U5711" s="1">
        <f>SUM(Report_Summary[Revenue])</f>
        <v>626594850.33999527</v>
      </c>
      <c r="V5711" s="1">
        <f>Report_Summary[[#This Row],[Total Revenue]] / COUNTA(Report_Summary[Membership No])</f>
        <v>62659.485033999525</v>
      </c>
    </row>
    <row r="5712" spans="1:22" x14ac:dyDescent="0.3">
      <c r="A5712" t="s">
        <v>5751</v>
      </c>
      <c r="B5712">
        <v>2021</v>
      </c>
      <c r="C5712" t="s">
        <v>13</v>
      </c>
      <c r="D5712">
        <v>27</v>
      </c>
      <c r="E5712" t="str">
        <f t="shared" si="89"/>
        <v>Young</v>
      </c>
      <c r="F5712" t="s">
        <v>18</v>
      </c>
      <c r="G5712" t="s">
        <v>24</v>
      </c>
      <c r="H5712" t="s">
        <v>28</v>
      </c>
      <c r="I5712">
        <v>30</v>
      </c>
      <c r="J5712">
        <v>1.42</v>
      </c>
      <c r="K5712" t="s">
        <v>33</v>
      </c>
      <c r="L5712" t="s">
        <v>33</v>
      </c>
      <c r="M5712" s="1">
        <v>15546.73</v>
      </c>
      <c r="N5712" s="1">
        <v>4414.2700000000004</v>
      </c>
      <c r="O5712" s="1">
        <v>7764.29</v>
      </c>
      <c r="P5712" s="1">
        <v>0</v>
      </c>
      <c r="Q5712" s="1">
        <v>22575.599999999999</v>
      </c>
      <c r="R5712" s="1">
        <v>20769.240000000002</v>
      </c>
      <c r="S5712" s="1">
        <v>-5258.67</v>
      </c>
      <c r="T5712" s="1">
        <v>48603.51</v>
      </c>
      <c r="U5712" s="1">
        <f>SUM(Report_Summary[Revenue])</f>
        <v>626594850.33999527</v>
      </c>
      <c r="V5712" s="1">
        <f>Report_Summary[[#This Row],[Total Revenue]] / COUNTA(Report_Summary[Membership No])</f>
        <v>62659.485033999525</v>
      </c>
    </row>
    <row r="5713" spans="1:22" x14ac:dyDescent="0.3">
      <c r="A5713" t="s">
        <v>5752</v>
      </c>
      <c r="B5713">
        <v>2022</v>
      </c>
      <c r="C5713" t="s">
        <v>13</v>
      </c>
      <c r="D5713">
        <v>79</v>
      </c>
      <c r="E5713" t="str">
        <f t="shared" si="89"/>
        <v>Old</v>
      </c>
      <c r="F5713" t="s">
        <v>17</v>
      </c>
      <c r="G5713" t="s">
        <v>23</v>
      </c>
      <c r="H5713" t="s">
        <v>28</v>
      </c>
      <c r="I5713">
        <v>34</v>
      </c>
      <c r="J5713">
        <v>3.38</v>
      </c>
      <c r="K5713" t="s">
        <v>32</v>
      </c>
      <c r="L5713" t="s">
        <v>33</v>
      </c>
      <c r="M5713" s="1">
        <v>11703.44</v>
      </c>
      <c r="N5713" s="1">
        <v>1635.68</v>
      </c>
      <c r="O5713" s="1">
        <v>1494.88</v>
      </c>
      <c r="P5713" s="1">
        <v>0</v>
      </c>
      <c r="Q5713" s="1">
        <v>22998.2</v>
      </c>
      <c r="R5713" s="1">
        <v>29279.91</v>
      </c>
      <c r="S5713" s="1">
        <v>-23903.57</v>
      </c>
      <c r="T5713" s="1">
        <v>76181.679999999993</v>
      </c>
      <c r="U5713" s="1">
        <f>SUM(Report_Summary[Revenue])</f>
        <v>626594850.33999527</v>
      </c>
      <c r="V5713" s="1">
        <f>Report_Summary[[#This Row],[Total Revenue]] / COUNTA(Report_Summary[Membership No])</f>
        <v>62659.485033999525</v>
      </c>
    </row>
    <row r="5714" spans="1:22" x14ac:dyDescent="0.3">
      <c r="A5714" t="s">
        <v>5753</v>
      </c>
      <c r="B5714">
        <v>2024</v>
      </c>
      <c r="C5714" t="s">
        <v>14</v>
      </c>
      <c r="D5714">
        <v>24</v>
      </c>
      <c r="E5714" t="str">
        <f t="shared" si="89"/>
        <v>Young</v>
      </c>
      <c r="F5714" t="s">
        <v>15</v>
      </c>
      <c r="G5714" t="s">
        <v>23</v>
      </c>
      <c r="H5714" t="s">
        <v>28</v>
      </c>
      <c r="I5714">
        <v>27</v>
      </c>
      <c r="J5714">
        <v>3.39</v>
      </c>
      <c r="K5714" t="s">
        <v>33</v>
      </c>
      <c r="L5714" t="s">
        <v>33</v>
      </c>
      <c r="M5714" s="1">
        <v>18104.009999999998</v>
      </c>
      <c r="N5714" s="1">
        <v>1031.04</v>
      </c>
      <c r="O5714" s="1">
        <v>6555.92</v>
      </c>
      <c r="P5714" s="1">
        <v>0</v>
      </c>
      <c r="Q5714" s="1">
        <v>60234.99</v>
      </c>
      <c r="R5714" s="1">
        <v>73162.78</v>
      </c>
      <c r="S5714" s="1">
        <v>23312.93</v>
      </c>
      <c r="T5714" s="1">
        <v>110084.84</v>
      </c>
      <c r="U5714" s="1">
        <f>SUM(Report_Summary[Revenue])</f>
        <v>626594850.33999527</v>
      </c>
      <c r="V5714" s="1">
        <f>Report_Summary[[#This Row],[Total Revenue]] / COUNTA(Report_Summary[Membership No])</f>
        <v>62659.485033999525</v>
      </c>
    </row>
    <row r="5715" spans="1:22" x14ac:dyDescent="0.3">
      <c r="A5715" t="s">
        <v>5754</v>
      </c>
      <c r="B5715">
        <v>2018</v>
      </c>
      <c r="C5715" t="s">
        <v>14</v>
      </c>
      <c r="D5715">
        <v>67</v>
      </c>
      <c r="E5715" t="str">
        <f t="shared" si="89"/>
        <v>Old</v>
      </c>
      <c r="F5715" t="s">
        <v>20</v>
      </c>
      <c r="G5715" t="s">
        <v>22</v>
      </c>
      <c r="H5715" t="s">
        <v>31</v>
      </c>
      <c r="I5715">
        <v>20</v>
      </c>
      <c r="J5715">
        <v>2.6</v>
      </c>
      <c r="K5715" t="s">
        <v>33</v>
      </c>
      <c r="L5715" t="s">
        <v>33</v>
      </c>
      <c r="M5715" s="1">
        <v>5091.47</v>
      </c>
      <c r="N5715" s="1">
        <v>2577.21</v>
      </c>
      <c r="O5715" s="1">
        <v>6702.85</v>
      </c>
      <c r="P5715" s="1">
        <v>0</v>
      </c>
      <c r="Q5715" s="1">
        <v>16244.78</v>
      </c>
      <c r="R5715" s="1">
        <v>20312.18</v>
      </c>
      <c r="S5715" s="1">
        <v>7974.78</v>
      </c>
      <c r="T5715" s="1">
        <v>28582.18</v>
      </c>
      <c r="U5715" s="1">
        <f>SUM(Report_Summary[Revenue])</f>
        <v>626594850.33999527</v>
      </c>
      <c r="V5715" s="1">
        <f>Report_Summary[[#This Row],[Total Revenue]] / COUNTA(Report_Summary[Membership No])</f>
        <v>62659.485033999525</v>
      </c>
    </row>
    <row r="5716" spans="1:22" x14ac:dyDescent="0.3">
      <c r="A5716" t="s">
        <v>5755</v>
      </c>
      <c r="B5716">
        <v>2016</v>
      </c>
      <c r="C5716" t="s">
        <v>13</v>
      </c>
      <c r="D5716">
        <v>59</v>
      </c>
      <c r="E5716" t="str">
        <f t="shared" si="89"/>
        <v>Old</v>
      </c>
      <c r="F5716" t="s">
        <v>21</v>
      </c>
      <c r="G5716" t="s">
        <v>25</v>
      </c>
      <c r="H5716" t="s">
        <v>31</v>
      </c>
      <c r="I5716">
        <v>39</v>
      </c>
      <c r="J5716">
        <v>3.41</v>
      </c>
      <c r="K5716" t="s">
        <v>33</v>
      </c>
      <c r="L5716" t="s">
        <v>33</v>
      </c>
      <c r="M5716" s="1">
        <v>6855.05</v>
      </c>
      <c r="N5716" s="1">
        <v>1577.45</v>
      </c>
      <c r="O5716" s="1">
        <v>1506.39</v>
      </c>
      <c r="P5716" s="1">
        <v>0</v>
      </c>
      <c r="Q5716" s="1">
        <v>17597.68</v>
      </c>
      <c r="R5716" s="1">
        <v>31668.3</v>
      </c>
      <c r="S5716" s="1">
        <v>1474.52</v>
      </c>
      <c r="T5716" s="1">
        <v>47791.46</v>
      </c>
      <c r="U5716" s="1">
        <f>SUM(Report_Summary[Revenue])</f>
        <v>626594850.33999527</v>
      </c>
      <c r="V5716" s="1">
        <f>Report_Summary[[#This Row],[Total Revenue]] / COUNTA(Report_Summary[Membership No])</f>
        <v>62659.485033999525</v>
      </c>
    </row>
    <row r="5717" spans="1:22" x14ac:dyDescent="0.3">
      <c r="A5717" t="s">
        <v>5756</v>
      </c>
      <c r="B5717">
        <v>2019</v>
      </c>
      <c r="C5717" t="s">
        <v>14</v>
      </c>
      <c r="D5717">
        <v>53</v>
      </c>
      <c r="E5717" t="str">
        <f t="shared" si="89"/>
        <v>Middle Age</v>
      </c>
      <c r="F5717" t="s">
        <v>16</v>
      </c>
      <c r="G5717" t="s">
        <v>25</v>
      </c>
      <c r="H5717" t="s">
        <v>28</v>
      </c>
      <c r="I5717">
        <v>21</v>
      </c>
      <c r="J5717">
        <v>1.95</v>
      </c>
      <c r="K5717" t="s">
        <v>33</v>
      </c>
      <c r="L5717" t="s">
        <v>33</v>
      </c>
      <c r="M5717" s="1">
        <v>14534.87</v>
      </c>
      <c r="N5717" s="1">
        <v>2171.5100000000002</v>
      </c>
      <c r="O5717" s="1">
        <v>6280.71</v>
      </c>
      <c r="P5717" s="1">
        <v>0</v>
      </c>
      <c r="Q5717" s="1">
        <v>26300.79</v>
      </c>
      <c r="R5717" s="1">
        <v>60660.04</v>
      </c>
      <c r="S5717" s="1">
        <v>-14017.35</v>
      </c>
      <c r="T5717" s="1">
        <v>100978.18</v>
      </c>
      <c r="U5717" s="1">
        <f>SUM(Report_Summary[Revenue])</f>
        <v>626594850.33999527</v>
      </c>
      <c r="V5717" s="1">
        <f>Report_Summary[[#This Row],[Total Revenue]] / COUNTA(Report_Summary[Membership No])</f>
        <v>62659.485033999525</v>
      </c>
    </row>
    <row r="5718" spans="1:22" x14ac:dyDescent="0.3">
      <c r="A5718" t="s">
        <v>5757</v>
      </c>
      <c r="B5718">
        <v>2015</v>
      </c>
      <c r="C5718" t="s">
        <v>14</v>
      </c>
      <c r="D5718">
        <v>42</v>
      </c>
      <c r="E5718" t="str">
        <f t="shared" si="89"/>
        <v>Middle Age</v>
      </c>
      <c r="F5718" t="s">
        <v>15</v>
      </c>
      <c r="G5718" t="s">
        <v>23</v>
      </c>
      <c r="H5718" t="s">
        <v>28</v>
      </c>
      <c r="I5718">
        <v>35</v>
      </c>
      <c r="J5718">
        <v>1.67</v>
      </c>
      <c r="K5718" t="s">
        <v>32</v>
      </c>
      <c r="L5718" t="s">
        <v>33</v>
      </c>
      <c r="M5718" s="1">
        <v>10030.969999999999</v>
      </c>
      <c r="N5718" s="1">
        <v>2000.8</v>
      </c>
      <c r="O5718" s="1">
        <v>7992.25</v>
      </c>
      <c r="P5718" s="1">
        <v>0</v>
      </c>
      <c r="Q5718" s="1">
        <v>23167.65</v>
      </c>
      <c r="R5718" s="1">
        <v>42006.98</v>
      </c>
      <c r="S5718" s="1">
        <v>-6155.31</v>
      </c>
      <c r="T5718" s="1">
        <v>71329.94</v>
      </c>
      <c r="U5718" s="1">
        <f>SUM(Report_Summary[Revenue])</f>
        <v>626594850.33999527</v>
      </c>
      <c r="V5718" s="1">
        <f>Report_Summary[[#This Row],[Total Revenue]] / COUNTA(Report_Summary[Membership No])</f>
        <v>62659.485033999525</v>
      </c>
    </row>
    <row r="5719" spans="1:22" x14ac:dyDescent="0.3">
      <c r="A5719" t="s">
        <v>5758</v>
      </c>
      <c r="B5719">
        <v>2017</v>
      </c>
      <c r="C5719" t="s">
        <v>13</v>
      </c>
      <c r="D5719">
        <v>41</v>
      </c>
      <c r="E5719" t="str">
        <f t="shared" si="89"/>
        <v>Middle Age</v>
      </c>
      <c r="F5719" t="s">
        <v>20</v>
      </c>
      <c r="G5719" t="s">
        <v>25</v>
      </c>
      <c r="H5719" t="s">
        <v>31</v>
      </c>
      <c r="I5719">
        <v>28</v>
      </c>
      <c r="J5719">
        <v>0.96</v>
      </c>
      <c r="K5719" t="s">
        <v>33</v>
      </c>
      <c r="L5719" t="s">
        <v>33</v>
      </c>
      <c r="M5719" s="1">
        <v>1839.64</v>
      </c>
      <c r="N5719" s="1">
        <v>1925.59</v>
      </c>
      <c r="O5719" s="1">
        <v>4383.2700000000004</v>
      </c>
      <c r="P5719" s="1">
        <v>0</v>
      </c>
      <c r="Q5719" s="1">
        <v>8454.49</v>
      </c>
      <c r="R5719" s="1">
        <v>3706.03</v>
      </c>
      <c r="S5719" s="1">
        <v>-18219.07</v>
      </c>
      <c r="T5719" s="1">
        <v>30379.59</v>
      </c>
      <c r="U5719" s="1">
        <f>SUM(Report_Summary[Revenue])</f>
        <v>626594850.33999527</v>
      </c>
      <c r="V5719" s="1">
        <f>Report_Summary[[#This Row],[Total Revenue]] / COUNTA(Report_Summary[Membership No])</f>
        <v>62659.485033999525</v>
      </c>
    </row>
    <row r="5720" spans="1:22" x14ac:dyDescent="0.3">
      <c r="A5720" t="s">
        <v>5759</v>
      </c>
      <c r="B5720">
        <v>2022</v>
      </c>
      <c r="C5720" t="s">
        <v>13</v>
      </c>
      <c r="D5720">
        <v>60</v>
      </c>
      <c r="E5720" t="str">
        <f t="shared" si="89"/>
        <v>Old</v>
      </c>
      <c r="F5720" t="s">
        <v>20</v>
      </c>
      <c r="G5720" t="s">
        <v>25</v>
      </c>
      <c r="H5720" t="s">
        <v>27</v>
      </c>
      <c r="I5720">
        <v>28</v>
      </c>
      <c r="J5720">
        <v>1.77</v>
      </c>
      <c r="K5720" t="s">
        <v>32</v>
      </c>
      <c r="L5720" t="s">
        <v>33</v>
      </c>
      <c r="M5720" s="1">
        <v>4746.91</v>
      </c>
      <c r="N5720" s="1">
        <v>4141.04</v>
      </c>
      <c r="O5720" s="1">
        <v>4810.96</v>
      </c>
      <c r="P5720" s="1">
        <v>0</v>
      </c>
      <c r="Q5720" s="1">
        <v>18245.400000000001</v>
      </c>
      <c r="R5720" s="1">
        <v>12752.51</v>
      </c>
      <c r="S5720" s="1">
        <v>5787.54</v>
      </c>
      <c r="T5720" s="1">
        <v>25210.37</v>
      </c>
      <c r="U5720" s="1">
        <f>SUM(Report_Summary[Revenue])</f>
        <v>626594850.33999527</v>
      </c>
      <c r="V5720" s="1">
        <f>Report_Summary[[#This Row],[Total Revenue]] / COUNTA(Report_Summary[Membership No])</f>
        <v>62659.485033999525</v>
      </c>
    </row>
    <row r="5721" spans="1:22" x14ac:dyDescent="0.3">
      <c r="A5721" t="s">
        <v>5760</v>
      </c>
      <c r="B5721">
        <v>2024</v>
      </c>
      <c r="C5721" t="s">
        <v>14</v>
      </c>
      <c r="D5721">
        <v>40</v>
      </c>
      <c r="E5721" t="str">
        <f t="shared" si="89"/>
        <v>Middle Age</v>
      </c>
      <c r="F5721" t="s">
        <v>15</v>
      </c>
      <c r="G5721" t="s">
        <v>25</v>
      </c>
      <c r="H5721" t="s">
        <v>27</v>
      </c>
      <c r="I5721">
        <v>30</v>
      </c>
      <c r="J5721">
        <v>2.73</v>
      </c>
      <c r="K5721" t="s">
        <v>32</v>
      </c>
      <c r="L5721" t="s">
        <v>33</v>
      </c>
      <c r="M5721" s="1">
        <v>14119.54</v>
      </c>
      <c r="N5721" s="1">
        <v>4410.8900000000003</v>
      </c>
      <c r="O5721" s="1">
        <v>3072.28</v>
      </c>
      <c r="P5721" s="1">
        <v>0</v>
      </c>
      <c r="Q5721" s="1">
        <v>33933.230000000003</v>
      </c>
      <c r="R5721" s="1">
        <v>27467.34</v>
      </c>
      <c r="S5721" s="1">
        <v>-19596.95</v>
      </c>
      <c r="T5721" s="1">
        <v>80997.52</v>
      </c>
      <c r="U5721" s="1">
        <f>SUM(Report_Summary[Revenue])</f>
        <v>626594850.33999527</v>
      </c>
      <c r="V5721" s="1">
        <f>Report_Summary[[#This Row],[Total Revenue]] / COUNTA(Report_Summary[Membership No])</f>
        <v>62659.485033999525</v>
      </c>
    </row>
    <row r="5722" spans="1:22" x14ac:dyDescent="0.3">
      <c r="A5722" t="s">
        <v>5761</v>
      </c>
      <c r="B5722">
        <v>2015</v>
      </c>
      <c r="C5722" t="s">
        <v>14</v>
      </c>
      <c r="D5722">
        <v>78</v>
      </c>
      <c r="E5722" t="str">
        <f t="shared" si="89"/>
        <v>Old</v>
      </c>
      <c r="F5722" t="s">
        <v>18</v>
      </c>
      <c r="G5722" t="s">
        <v>22</v>
      </c>
      <c r="H5722" t="s">
        <v>31</v>
      </c>
      <c r="I5722">
        <v>39</v>
      </c>
      <c r="J5722">
        <v>2.87</v>
      </c>
      <c r="K5722" t="s">
        <v>33</v>
      </c>
      <c r="L5722" t="s">
        <v>33</v>
      </c>
      <c r="M5722" s="1">
        <v>2970.95</v>
      </c>
      <c r="N5722" s="1">
        <v>4365.74</v>
      </c>
      <c r="O5722" s="1">
        <v>2412.0700000000002</v>
      </c>
      <c r="P5722" s="1">
        <v>0</v>
      </c>
      <c r="Q5722" s="1">
        <v>6454.4</v>
      </c>
      <c r="R5722" s="1">
        <v>13845.66</v>
      </c>
      <c r="S5722" s="1">
        <v>-23879.85</v>
      </c>
      <c r="T5722" s="1">
        <v>44179.91</v>
      </c>
      <c r="U5722" s="1">
        <f>SUM(Report_Summary[Revenue])</f>
        <v>626594850.33999527</v>
      </c>
      <c r="V5722" s="1">
        <f>Report_Summary[[#This Row],[Total Revenue]] / COUNTA(Report_Summary[Membership No])</f>
        <v>62659.485033999525</v>
      </c>
    </row>
    <row r="5723" spans="1:22" x14ac:dyDescent="0.3">
      <c r="A5723" t="s">
        <v>5762</v>
      </c>
      <c r="B5723">
        <v>2016</v>
      </c>
      <c r="C5723" t="s">
        <v>13</v>
      </c>
      <c r="D5723">
        <v>27</v>
      </c>
      <c r="E5723" t="str">
        <f t="shared" si="89"/>
        <v>Young</v>
      </c>
      <c r="F5723" t="s">
        <v>18</v>
      </c>
      <c r="G5723" t="s">
        <v>22</v>
      </c>
      <c r="H5723" t="s">
        <v>31</v>
      </c>
      <c r="I5723">
        <v>28</v>
      </c>
      <c r="J5723">
        <v>2.4700000000000002</v>
      </c>
      <c r="K5723" t="s">
        <v>33</v>
      </c>
      <c r="L5723" t="s">
        <v>33</v>
      </c>
      <c r="M5723" s="1">
        <v>19260.43</v>
      </c>
      <c r="N5723" s="1">
        <v>2514.62</v>
      </c>
      <c r="O5723" s="1">
        <v>433.49</v>
      </c>
      <c r="P5723" s="1">
        <v>0</v>
      </c>
      <c r="Q5723" s="1">
        <v>30417.63</v>
      </c>
      <c r="R5723" s="1">
        <v>60955.28</v>
      </c>
      <c r="S5723" s="1">
        <v>-18294.509999999998</v>
      </c>
      <c r="T5723" s="1">
        <v>109667.42</v>
      </c>
      <c r="U5723" s="1">
        <f>SUM(Report_Summary[Revenue])</f>
        <v>626594850.33999527</v>
      </c>
      <c r="V5723" s="1">
        <f>Report_Summary[[#This Row],[Total Revenue]] / COUNTA(Report_Summary[Membership No])</f>
        <v>62659.485033999525</v>
      </c>
    </row>
    <row r="5724" spans="1:22" x14ac:dyDescent="0.3">
      <c r="A5724" t="s">
        <v>5763</v>
      </c>
      <c r="B5724">
        <v>2015</v>
      </c>
      <c r="C5724" t="s">
        <v>13</v>
      </c>
      <c r="D5724">
        <v>29</v>
      </c>
      <c r="E5724" t="str">
        <f t="shared" si="89"/>
        <v>Young</v>
      </c>
      <c r="F5724" t="s">
        <v>21</v>
      </c>
      <c r="G5724" t="s">
        <v>22</v>
      </c>
      <c r="H5724" t="s">
        <v>28</v>
      </c>
      <c r="I5724">
        <v>27</v>
      </c>
      <c r="J5724">
        <v>3.49</v>
      </c>
      <c r="K5724" t="s">
        <v>33</v>
      </c>
      <c r="L5724" t="s">
        <v>33</v>
      </c>
      <c r="M5724" s="1">
        <v>13143.46</v>
      </c>
      <c r="N5724" s="1">
        <v>1321.4</v>
      </c>
      <c r="O5724" s="1">
        <v>261.16000000000003</v>
      </c>
      <c r="P5724" s="1">
        <v>0</v>
      </c>
      <c r="Q5724" s="1">
        <v>44192.52</v>
      </c>
      <c r="R5724" s="1">
        <v>56725.77</v>
      </c>
      <c r="S5724" s="1">
        <v>-28730.69</v>
      </c>
      <c r="T5724" s="1">
        <v>129648.98</v>
      </c>
      <c r="U5724" s="1">
        <f>SUM(Report_Summary[Revenue])</f>
        <v>626594850.33999527</v>
      </c>
      <c r="V5724" s="1">
        <f>Report_Summary[[#This Row],[Total Revenue]] / COUNTA(Report_Summary[Membership No])</f>
        <v>62659.485033999525</v>
      </c>
    </row>
    <row r="5725" spans="1:22" x14ac:dyDescent="0.3">
      <c r="A5725" t="s">
        <v>5764</v>
      </c>
      <c r="B5725">
        <v>2019</v>
      </c>
      <c r="C5725" t="s">
        <v>14</v>
      </c>
      <c r="D5725">
        <v>66</v>
      </c>
      <c r="E5725" t="str">
        <f t="shared" si="89"/>
        <v>Old</v>
      </c>
      <c r="F5725" t="s">
        <v>16</v>
      </c>
      <c r="G5725" t="s">
        <v>23</v>
      </c>
      <c r="H5725" t="s">
        <v>26</v>
      </c>
      <c r="I5725">
        <v>29</v>
      </c>
      <c r="J5725">
        <v>2.78</v>
      </c>
      <c r="K5725" t="s">
        <v>33</v>
      </c>
      <c r="L5725" t="s">
        <v>33</v>
      </c>
      <c r="M5725" s="1">
        <v>831.89</v>
      </c>
      <c r="N5725" s="1">
        <v>2372.91</v>
      </c>
      <c r="O5725" s="1">
        <v>7709.97</v>
      </c>
      <c r="P5725" s="1">
        <v>0</v>
      </c>
      <c r="Q5725" s="1">
        <v>1702.61</v>
      </c>
      <c r="R5725" s="1">
        <v>3610.79</v>
      </c>
      <c r="S5725" s="1">
        <v>-27728.39</v>
      </c>
      <c r="T5725" s="1">
        <v>33041.79</v>
      </c>
      <c r="U5725" s="1">
        <f>SUM(Report_Summary[Revenue])</f>
        <v>626594850.33999527</v>
      </c>
      <c r="V5725" s="1">
        <f>Report_Summary[[#This Row],[Total Revenue]] / COUNTA(Report_Summary[Membership No])</f>
        <v>62659.485033999525</v>
      </c>
    </row>
    <row r="5726" spans="1:22" x14ac:dyDescent="0.3">
      <c r="A5726" t="s">
        <v>5765</v>
      </c>
      <c r="B5726">
        <v>2017</v>
      </c>
      <c r="C5726" t="s">
        <v>13</v>
      </c>
      <c r="D5726">
        <v>21</v>
      </c>
      <c r="E5726" t="str">
        <f t="shared" si="89"/>
        <v>Young</v>
      </c>
      <c r="F5726" t="s">
        <v>19</v>
      </c>
      <c r="G5726" t="s">
        <v>25</v>
      </c>
      <c r="H5726" t="s">
        <v>27</v>
      </c>
      <c r="I5726">
        <v>30</v>
      </c>
      <c r="J5726">
        <v>2.39</v>
      </c>
      <c r="K5726" t="s">
        <v>33</v>
      </c>
      <c r="L5726" t="s">
        <v>33</v>
      </c>
      <c r="M5726" s="1">
        <v>5173.04</v>
      </c>
      <c r="N5726" s="1">
        <v>400.47</v>
      </c>
      <c r="O5726" s="1">
        <v>3019.24</v>
      </c>
      <c r="P5726" s="1">
        <v>0</v>
      </c>
      <c r="Q5726" s="1">
        <v>20147.060000000001</v>
      </c>
      <c r="R5726" s="1">
        <v>14459.21</v>
      </c>
      <c r="S5726" s="1">
        <v>27395.27</v>
      </c>
      <c r="T5726" s="1">
        <v>7211</v>
      </c>
      <c r="U5726" s="1">
        <f>SUM(Report_Summary[Revenue])</f>
        <v>626594850.33999527</v>
      </c>
      <c r="V5726" s="1">
        <f>Report_Summary[[#This Row],[Total Revenue]] / COUNTA(Report_Summary[Membership No])</f>
        <v>62659.485033999525</v>
      </c>
    </row>
    <row r="5727" spans="1:22" x14ac:dyDescent="0.3">
      <c r="A5727" t="s">
        <v>5766</v>
      </c>
      <c r="B5727">
        <v>2022</v>
      </c>
      <c r="C5727" t="s">
        <v>13</v>
      </c>
      <c r="D5727">
        <v>54</v>
      </c>
      <c r="E5727" t="str">
        <f t="shared" si="89"/>
        <v>Middle Age</v>
      </c>
      <c r="F5727" t="s">
        <v>19</v>
      </c>
      <c r="G5727" t="s">
        <v>23</v>
      </c>
      <c r="H5727" t="s">
        <v>31</v>
      </c>
      <c r="I5727">
        <v>31</v>
      </c>
      <c r="J5727">
        <v>3.14</v>
      </c>
      <c r="K5727" t="s">
        <v>33</v>
      </c>
      <c r="L5727" t="s">
        <v>33</v>
      </c>
      <c r="M5727" s="1">
        <v>10848.08</v>
      </c>
      <c r="N5727" s="1">
        <v>1197.55</v>
      </c>
      <c r="O5727" s="1">
        <v>4540.3999999999996</v>
      </c>
      <c r="P5727" s="1">
        <v>0</v>
      </c>
      <c r="Q5727" s="1">
        <v>29230.03</v>
      </c>
      <c r="R5727" s="1">
        <v>26886.52</v>
      </c>
      <c r="S5727" s="1">
        <v>-25192.59</v>
      </c>
      <c r="T5727" s="1">
        <v>81309.14</v>
      </c>
      <c r="U5727" s="1">
        <f>SUM(Report_Summary[Revenue])</f>
        <v>626594850.33999527</v>
      </c>
      <c r="V5727" s="1">
        <f>Report_Summary[[#This Row],[Total Revenue]] / COUNTA(Report_Summary[Membership No])</f>
        <v>62659.485033999525</v>
      </c>
    </row>
    <row r="5728" spans="1:22" x14ac:dyDescent="0.3">
      <c r="A5728" t="s">
        <v>5767</v>
      </c>
      <c r="B5728">
        <v>2017</v>
      </c>
      <c r="C5728" t="s">
        <v>13</v>
      </c>
      <c r="D5728">
        <v>43</v>
      </c>
      <c r="E5728" t="str">
        <f t="shared" si="89"/>
        <v>Middle Age</v>
      </c>
      <c r="F5728" t="s">
        <v>19</v>
      </c>
      <c r="G5728" t="s">
        <v>23</v>
      </c>
      <c r="H5728" t="s">
        <v>30</v>
      </c>
      <c r="I5728">
        <v>18</v>
      </c>
      <c r="J5728">
        <v>2.12</v>
      </c>
      <c r="K5728" t="s">
        <v>33</v>
      </c>
      <c r="L5728" t="s">
        <v>33</v>
      </c>
      <c r="M5728" s="1">
        <v>707.08</v>
      </c>
      <c r="N5728" s="1">
        <v>610.03</v>
      </c>
      <c r="O5728" s="1">
        <v>7423.63</v>
      </c>
      <c r="P5728" s="1">
        <v>0</v>
      </c>
      <c r="Q5728" s="1">
        <v>1023.83</v>
      </c>
      <c r="R5728" s="1">
        <v>1641.17</v>
      </c>
      <c r="S5728" s="1">
        <v>21375.279999999999</v>
      </c>
      <c r="T5728" s="1">
        <v>-18710.28</v>
      </c>
      <c r="U5728" s="1">
        <f>SUM(Report_Summary[Revenue])</f>
        <v>626594850.33999527</v>
      </c>
      <c r="V5728" s="1">
        <f>Report_Summary[[#This Row],[Total Revenue]] / COUNTA(Report_Summary[Membership No])</f>
        <v>62659.485033999525</v>
      </c>
    </row>
    <row r="5729" spans="1:22" x14ac:dyDescent="0.3">
      <c r="A5729" t="s">
        <v>5768</v>
      </c>
      <c r="B5729">
        <v>2018</v>
      </c>
      <c r="C5729" t="s">
        <v>13</v>
      </c>
      <c r="D5729">
        <v>46</v>
      </c>
      <c r="E5729" t="str">
        <f t="shared" si="89"/>
        <v>Middle Age</v>
      </c>
      <c r="F5729" t="s">
        <v>16</v>
      </c>
      <c r="G5729" t="s">
        <v>23</v>
      </c>
      <c r="H5729" t="s">
        <v>30</v>
      </c>
      <c r="I5729">
        <v>28</v>
      </c>
      <c r="J5729">
        <v>3.35</v>
      </c>
      <c r="K5729" t="s">
        <v>33</v>
      </c>
      <c r="L5729" t="s">
        <v>33</v>
      </c>
      <c r="M5729" s="1">
        <v>17913.169999999998</v>
      </c>
      <c r="N5729" s="1">
        <v>2712.21</v>
      </c>
      <c r="O5729" s="1">
        <v>7815.38</v>
      </c>
      <c r="P5729" s="1">
        <v>0</v>
      </c>
      <c r="Q5729" s="1">
        <v>58388.3</v>
      </c>
      <c r="R5729" s="1">
        <v>22817.13</v>
      </c>
      <c r="S5729" s="1">
        <v>2646.4</v>
      </c>
      <c r="T5729" s="1">
        <v>78559.03</v>
      </c>
      <c r="U5729" s="1">
        <f>SUM(Report_Summary[Revenue])</f>
        <v>626594850.33999527</v>
      </c>
      <c r="V5729" s="1">
        <f>Report_Summary[[#This Row],[Total Revenue]] / COUNTA(Report_Summary[Membership No])</f>
        <v>62659.485033999525</v>
      </c>
    </row>
    <row r="5730" spans="1:22" x14ac:dyDescent="0.3">
      <c r="A5730" t="s">
        <v>5769</v>
      </c>
      <c r="B5730">
        <v>2018</v>
      </c>
      <c r="C5730" t="s">
        <v>13</v>
      </c>
      <c r="D5730">
        <v>77</v>
      </c>
      <c r="E5730" t="str">
        <f t="shared" si="89"/>
        <v>Old</v>
      </c>
      <c r="F5730" t="s">
        <v>16</v>
      </c>
      <c r="G5730" t="s">
        <v>25</v>
      </c>
      <c r="H5730" t="s">
        <v>26</v>
      </c>
      <c r="I5730">
        <v>35</v>
      </c>
      <c r="J5730">
        <v>1.88</v>
      </c>
      <c r="K5730" t="s">
        <v>32</v>
      </c>
      <c r="L5730" t="s">
        <v>33</v>
      </c>
      <c r="M5730" s="1">
        <v>13446.03</v>
      </c>
      <c r="N5730" s="1">
        <v>3068.28</v>
      </c>
      <c r="O5730" s="1">
        <v>2664.61</v>
      </c>
      <c r="P5730" s="1">
        <v>0</v>
      </c>
      <c r="Q5730" s="1">
        <v>61667.54</v>
      </c>
      <c r="R5730" s="1">
        <v>39960.76</v>
      </c>
      <c r="S5730" s="1">
        <v>8743.86</v>
      </c>
      <c r="T5730" s="1">
        <v>92884.44</v>
      </c>
      <c r="U5730" s="1">
        <f>SUM(Report_Summary[Revenue])</f>
        <v>626594850.33999527</v>
      </c>
      <c r="V5730" s="1">
        <f>Report_Summary[[#This Row],[Total Revenue]] / COUNTA(Report_Summary[Membership No])</f>
        <v>62659.485033999525</v>
      </c>
    </row>
    <row r="5731" spans="1:22" x14ac:dyDescent="0.3">
      <c r="A5731" t="s">
        <v>5770</v>
      </c>
      <c r="B5731">
        <v>2018</v>
      </c>
      <c r="C5731" t="s">
        <v>14</v>
      </c>
      <c r="D5731">
        <v>51</v>
      </c>
      <c r="E5731" t="str">
        <f t="shared" si="89"/>
        <v>Middle Age</v>
      </c>
      <c r="F5731" t="s">
        <v>21</v>
      </c>
      <c r="G5731" t="s">
        <v>22</v>
      </c>
      <c r="H5731" t="s">
        <v>28</v>
      </c>
      <c r="I5731">
        <v>22</v>
      </c>
      <c r="J5731">
        <v>3.33</v>
      </c>
      <c r="K5731" t="s">
        <v>33</v>
      </c>
      <c r="L5731" t="s">
        <v>33</v>
      </c>
      <c r="M5731" s="1">
        <v>12998.53</v>
      </c>
      <c r="N5731" s="1">
        <v>4357.58</v>
      </c>
      <c r="O5731" s="1">
        <v>1555.49</v>
      </c>
      <c r="P5731" s="1">
        <v>0</v>
      </c>
      <c r="Q5731" s="1">
        <v>20848.73</v>
      </c>
      <c r="R5731" s="1">
        <v>25595.89</v>
      </c>
      <c r="S5731" s="1">
        <v>-23144.77</v>
      </c>
      <c r="T5731" s="1">
        <v>69589.39</v>
      </c>
      <c r="U5731" s="1">
        <f>SUM(Report_Summary[Revenue])</f>
        <v>626594850.33999527</v>
      </c>
      <c r="V5731" s="1">
        <f>Report_Summary[[#This Row],[Total Revenue]] / COUNTA(Report_Summary[Membership No])</f>
        <v>62659.485033999525</v>
      </c>
    </row>
    <row r="5732" spans="1:22" x14ac:dyDescent="0.3">
      <c r="A5732" t="s">
        <v>5771</v>
      </c>
      <c r="B5732">
        <v>2023</v>
      </c>
      <c r="C5732" t="s">
        <v>14</v>
      </c>
      <c r="D5732">
        <v>62</v>
      </c>
      <c r="E5732" t="str">
        <f t="shared" si="89"/>
        <v>Old</v>
      </c>
      <c r="F5732" t="s">
        <v>16</v>
      </c>
      <c r="G5732" t="s">
        <v>22</v>
      </c>
      <c r="H5732" t="s">
        <v>26</v>
      </c>
      <c r="I5732">
        <v>30</v>
      </c>
      <c r="J5732">
        <v>3.2</v>
      </c>
      <c r="K5732" t="s">
        <v>33</v>
      </c>
      <c r="L5732" t="s">
        <v>33</v>
      </c>
      <c r="M5732" s="1">
        <v>16668.45</v>
      </c>
      <c r="N5732" s="1">
        <v>791.17</v>
      </c>
      <c r="O5732" s="1">
        <v>2359.61</v>
      </c>
      <c r="P5732" s="1">
        <v>0</v>
      </c>
      <c r="Q5732" s="1">
        <v>72158.06</v>
      </c>
      <c r="R5732" s="1">
        <v>45373.56</v>
      </c>
      <c r="S5732" s="1">
        <v>26078.65</v>
      </c>
      <c r="T5732" s="1">
        <v>91452.97</v>
      </c>
      <c r="U5732" s="1">
        <f>SUM(Report_Summary[Revenue])</f>
        <v>626594850.33999527</v>
      </c>
      <c r="V5732" s="1">
        <f>Report_Summary[[#This Row],[Total Revenue]] / COUNTA(Report_Summary[Membership No])</f>
        <v>62659.485033999525</v>
      </c>
    </row>
    <row r="5733" spans="1:22" x14ac:dyDescent="0.3">
      <c r="A5733" t="s">
        <v>5772</v>
      </c>
      <c r="B5733">
        <v>2015</v>
      </c>
      <c r="C5733" t="s">
        <v>14</v>
      </c>
      <c r="D5733">
        <v>31</v>
      </c>
      <c r="E5733" t="str">
        <f t="shared" si="89"/>
        <v>Middle Age</v>
      </c>
      <c r="F5733" t="s">
        <v>15</v>
      </c>
      <c r="G5733" t="s">
        <v>23</v>
      </c>
      <c r="H5733" t="s">
        <v>29</v>
      </c>
      <c r="I5733">
        <v>26</v>
      </c>
      <c r="J5733">
        <v>1.35</v>
      </c>
      <c r="K5733" t="s">
        <v>32</v>
      </c>
      <c r="L5733" t="s">
        <v>33</v>
      </c>
      <c r="M5733" s="1">
        <v>1866.77</v>
      </c>
      <c r="N5733" s="1">
        <v>724.09</v>
      </c>
      <c r="O5733" s="1">
        <v>4994.32</v>
      </c>
      <c r="P5733" s="1">
        <v>0</v>
      </c>
      <c r="Q5733" s="1">
        <v>7162.81</v>
      </c>
      <c r="R5733" s="1">
        <v>7295.24</v>
      </c>
      <c r="S5733" s="1">
        <v>-17365.560000000001</v>
      </c>
      <c r="T5733" s="1">
        <v>31823.61</v>
      </c>
      <c r="U5733" s="1">
        <f>SUM(Report_Summary[Revenue])</f>
        <v>626594850.33999527</v>
      </c>
      <c r="V5733" s="1">
        <f>Report_Summary[[#This Row],[Total Revenue]] / COUNTA(Report_Summary[Membership No])</f>
        <v>62659.485033999525</v>
      </c>
    </row>
    <row r="5734" spans="1:22" x14ac:dyDescent="0.3">
      <c r="A5734" t="s">
        <v>5773</v>
      </c>
      <c r="B5734">
        <v>2015</v>
      </c>
      <c r="C5734" t="s">
        <v>13</v>
      </c>
      <c r="D5734">
        <v>49</v>
      </c>
      <c r="E5734" t="str">
        <f t="shared" si="89"/>
        <v>Middle Age</v>
      </c>
      <c r="F5734" t="s">
        <v>18</v>
      </c>
      <c r="G5734" t="s">
        <v>25</v>
      </c>
      <c r="H5734" t="s">
        <v>26</v>
      </c>
      <c r="I5734">
        <v>26</v>
      </c>
      <c r="J5734">
        <v>3.16</v>
      </c>
      <c r="K5734" t="s">
        <v>33</v>
      </c>
      <c r="L5734" t="s">
        <v>33</v>
      </c>
      <c r="M5734" s="1">
        <v>2631.43</v>
      </c>
      <c r="N5734" s="1">
        <v>854.78</v>
      </c>
      <c r="O5734" s="1">
        <v>906.51</v>
      </c>
      <c r="P5734" s="1">
        <v>0</v>
      </c>
      <c r="Q5734" s="1">
        <v>12085.87</v>
      </c>
      <c r="R5734" s="1">
        <v>10289.620000000001</v>
      </c>
      <c r="S5734" s="1">
        <v>20938.2</v>
      </c>
      <c r="T5734" s="1">
        <v>1437.29</v>
      </c>
      <c r="U5734" s="1">
        <f>SUM(Report_Summary[Revenue])</f>
        <v>626594850.33999527</v>
      </c>
      <c r="V5734" s="1">
        <f>Report_Summary[[#This Row],[Total Revenue]] / COUNTA(Report_Summary[Membership No])</f>
        <v>62659.485033999525</v>
      </c>
    </row>
    <row r="5735" spans="1:22" x14ac:dyDescent="0.3">
      <c r="A5735" t="s">
        <v>5774</v>
      </c>
      <c r="B5735">
        <v>2022</v>
      </c>
      <c r="C5735" t="s">
        <v>13</v>
      </c>
      <c r="D5735">
        <v>71</v>
      </c>
      <c r="E5735" t="str">
        <f t="shared" si="89"/>
        <v>Old</v>
      </c>
      <c r="F5735" t="s">
        <v>16</v>
      </c>
      <c r="G5735" t="s">
        <v>25</v>
      </c>
      <c r="H5735" t="s">
        <v>30</v>
      </c>
      <c r="I5735">
        <v>33</v>
      </c>
      <c r="J5735">
        <v>1.65</v>
      </c>
      <c r="K5735" t="s">
        <v>32</v>
      </c>
      <c r="L5735" t="s">
        <v>33</v>
      </c>
      <c r="M5735" s="1">
        <v>14979.97</v>
      </c>
      <c r="N5735" s="1">
        <v>1759.19</v>
      </c>
      <c r="O5735" s="1">
        <v>351.31</v>
      </c>
      <c r="P5735" s="1">
        <v>0</v>
      </c>
      <c r="Q5735" s="1">
        <v>40352.25</v>
      </c>
      <c r="R5735" s="1">
        <v>64269.919999999998</v>
      </c>
      <c r="S5735" s="1">
        <v>-18887.16</v>
      </c>
      <c r="T5735" s="1">
        <v>123509.33</v>
      </c>
      <c r="U5735" s="1">
        <f>SUM(Report_Summary[Revenue])</f>
        <v>626594850.33999527</v>
      </c>
      <c r="V5735" s="1">
        <f>Report_Summary[[#This Row],[Total Revenue]] / COUNTA(Report_Summary[Membership No])</f>
        <v>62659.485033999525</v>
      </c>
    </row>
    <row r="5736" spans="1:22" x14ac:dyDescent="0.3">
      <c r="A5736" t="s">
        <v>5775</v>
      </c>
      <c r="B5736">
        <v>2022</v>
      </c>
      <c r="C5736" t="s">
        <v>14</v>
      </c>
      <c r="D5736">
        <v>61</v>
      </c>
      <c r="E5736" t="str">
        <f t="shared" si="89"/>
        <v>Old</v>
      </c>
      <c r="F5736" t="s">
        <v>18</v>
      </c>
      <c r="G5736" t="s">
        <v>22</v>
      </c>
      <c r="H5736" t="s">
        <v>28</v>
      </c>
      <c r="I5736">
        <v>23</v>
      </c>
      <c r="J5736">
        <v>1.96</v>
      </c>
      <c r="K5736" t="s">
        <v>33</v>
      </c>
      <c r="L5736" t="s">
        <v>33</v>
      </c>
      <c r="M5736" s="1">
        <v>18442.59</v>
      </c>
      <c r="N5736" s="1">
        <v>826.99</v>
      </c>
      <c r="O5736" s="1">
        <v>2432.48</v>
      </c>
      <c r="P5736" s="1">
        <v>0</v>
      </c>
      <c r="Q5736" s="1">
        <v>91055.3</v>
      </c>
      <c r="R5736" s="1">
        <v>66094.75</v>
      </c>
      <c r="S5736" s="1">
        <v>-24805.119999999999</v>
      </c>
      <c r="T5736" s="1">
        <v>181955.17</v>
      </c>
      <c r="U5736" s="1">
        <f>SUM(Report_Summary[Revenue])</f>
        <v>626594850.33999527</v>
      </c>
      <c r="V5736" s="1">
        <f>Report_Summary[[#This Row],[Total Revenue]] / COUNTA(Report_Summary[Membership No])</f>
        <v>62659.485033999525</v>
      </c>
    </row>
    <row r="5737" spans="1:22" x14ac:dyDescent="0.3">
      <c r="A5737" t="s">
        <v>5776</v>
      </c>
      <c r="B5737">
        <v>2020</v>
      </c>
      <c r="C5737" t="s">
        <v>13</v>
      </c>
      <c r="D5737">
        <v>75</v>
      </c>
      <c r="E5737" t="str">
        <f t="shared" si="89"/>
        <v>Old</v>
      </c>
      <c r="F5737" t="s">
        <v>18</v>
      </c>
      <c r="G5737" t="s">
        <v>23</v>
      </c>
      <c r="H5737" t="s">
        <v>30</v>
      </c>
      <c r="I5737">
        <v>36</v>
      </c>
      <c r="J5737">
        <v>2.87</v>
      </c>
      <c r="K5737" t="s">
        <v>32</v>
      </c>
      <c r="L5737" t="s">
        <v>33</v>
      </c>
      <c r="M5737" s="1">
        <v>9704.18</v>
      </c>
      <c r="N5737" s="1">
        <v>3287.23</v>
      </c>
      <c r="O5737" s="1">
        <v>349.14</v>
      </c>
      <c r="P5737" s="1">
        <v>0</v>
      </c>
      <c r="Q5737" s="1">
        <v>19601.18</v>
      </c>
      <c r="R5737" s="1">
        <v>30761.7</v>
      </c>
      <c r="S5737" s="1">
        <v>-1367.69</v>
      </c>
      <c r="T5737" s="1">
        <v>51730.57</v>
      </c>
      <c r="U5737" s="1">
        <f>SUM(Report_Summary[Revenue])</f>
        <v>626594850.33999527</v>
      </c>
      <c r="V5737" s="1">
        <f>Report_Summary[[#This Row],[Total Revenue]] / COUNTA(Report_Summary[Membership No])</f>
        <v>62659.485033999525</v>
      </c>
    </row>
    <row r="5738" spans="1:22" x14ac:dyDescent="0.3">
      <c r="A5738" t="s">
        <v>5777</v>
      </c>
      <c r="B5738">
        <v>2017</v>
      </c>
      <c r="C5738" t="s">
        <v>13</v>
      </c>
      <c r="D5738">
        <v>62</v>
      </c>
      <c r="E5738" t="str">
        <f t="shared" si="89"/>
        <v>Old</v>
      </c>
      <c r="F5738" t="s">
        <v>15</v>
      </c>
      <c r="G5738" t="s">
        <v>25</v>
      </c>
      <c r="H5738" t="s">
        <v>31</v>
      </c>
      <c r="I5738">
        <v>18</v>
      </c>
      <c r="J5738">
        <v>1.87</v>
      </c>
      <c r="K5738" t="s">
        <v>32</v>
      </c>
      <c r="L5738" t="s">
        <v>33</v>
      </c>
      <c r="M5738" s="1">
        <v>19070.73</v>
      </c>
      <c r="N5738" s="1">
        <v>520.33000000000004</v>
      </c>
      <c r="O5738" s="1">
        <v>3100.01</v>
      </c>
      <c r="P5738" s="1">
        <v>0</v>
      </c>
      <c r="Q5738" s="1">
        <v>30221.86</v>
      </c>
      <c r="R5738" s="1">
        <v>83179.87</v>
      </c>
      <c r="S5738" s="1">
        <v>5222.43</v>
      </c>
      <c r="T5738" s="1">
        <v>108179.3</v>
      </c>
      <c r="U5738" s="1">
        <f>SUM(Report_Summary[Revenue])</f>
        <v>626594850.33999527</v>
      </c>
      <c r="V5738" s="1">
        <f>Report_Summary[[#This Row],[Total Revenue]] / COUNTA(Report_Summary[Membership No])</f>
        <v>62659.485033999525</v>
      </c>
    </row>
    <row r="5739" spans="1:22" x14ac:dyDescent="0.3">
      <c r="A5739" t="s">
        <v>5778</v>
      </c>
      <c r="B5739">
        <v>2016</v>
      </c>
      <c r="C5739" t="s">
        <v>13</v>
      </c>
      <c r="D5739">
        <v>36</v>
      </c>
      <c r="E5739" t="str">
        <f t="shared" si="89"/>
        <v>Middle Age</v>
      </c>
      <c r="F5739" t="s">
        <v>20</v>
      </c>
      <c r="G5739" t="s">
        <v>23</v>
      </c>
      <c r="H5739" t="s">
        <v>30</v>
      </c>
      <c r="I5739">
        <v>23</v>
      </c>
      <c r="J5739">
        <v>3.33</v>
      </c>
      <c r="K5739" t="s">
        <v>32</v>
      </c>
      <c r="L5739" t="s">
        <v>33</v>
      </c>
      <c r="M5739" s="1">
        <v>8944.35</v>
      </c>
      <c r="N5739" s="1">
        <v>631.84</v>
      </c>
      <c r="O5739" s="1">
        <v>7358.69</v>
      </c>
      <c r="P5739" s="1">
        <v>0</v>
      </c>
      <c r="Q5739" s="1">
        <v>42936.3</v>
      </c>
      <c r="R5739" s="1">
        <v>36634.239999999998</v>
      </c>
      <c r="S5739" s="1">
        <v>29381.77</v>
      </c>
      <c r="T5739" s="1">
        <v>50188.77</v>
      </c>
      <c r="U5739" s="1">
        <f>SUM(Report_Summary[Revenue])</f>
        <v>626594850.33999527</v>
      </c>
      <c r="V5739" s="1">
        <f>Report_Summary[[#This Row],[Total Revenue]] / COUNTA(Report_Summary[Membership No])</f>
        <v>62659.485033999525</v>
      </c>
    </row>
    <row r="5740" spans="1:22" x14ac:dyDescent="0.3">
      <c r="A5740" t="s">
        <v>5779</v>
      </c>
      <c r="B5740">
        <v>2015</v>
      </c>
      <c r="C5740" t="s">
        <v>14</v>
      </c>
      <c r="D5740">
        <v>71</v>
      </c>
      <c r="E5740" t="str">
        <f t="shared" si="89"/>
        <v>Old</v>
      </c>
      <c r="F5740" t="s">
        <v>19</v>
      </c>
      <c r="G5740" t="s">
        <v>22</v>
      </c>
      <c r="H5740" t="s">
        <v>26</v>
      </c>
      <c r="I5740">
        <v>41</v>
      </c>
      <c r="J5740">
        <v>2.72</v>
      </c>
      <c r="K5740" t="s">
        <v>33</v>
      </c>
      <c r="L5740" t="s">
        <v>33</v>
      </c>
      <c r="M5740" s="1">
        <v>2656.06</v>
      </c>
      <c r="N5740" s="1">
        <v>1852.06</v>
      </c>
      <c r="O5740" s="1">
        <v>1804.22</v>
      </c>
      <c r="P5740" s="1">
        <v>0</v>
      </c>
      <c r="Q5740" s="1">
        <v>5012.07</v>
      </c>
      <c r="R5740" s="1">
        <v>4240.4799999999996</v>
      </c>
      <c r="S5740" s="1">
        <v>-17155.34</v>
      </c>
      <c r="T5740" s="1">
        <v>26407.89</v>
      </c>
      <c r="U5740" s="1">
        <f>SUM(Report_Summary[Revenue])</f>
        <v>626594850.33999527</v>
      </c>
      <c r="V5740" s="1">
        <f>Report_Summary[[#This Row],[Total Revenue]] / COUNTA(Report_Summary[Membership No])</f>
        <v>62659.485033999525</v>
      </c>
    </row>
    <row r="5741" spans="1:22" x14ac:dyDescent="0.3">
      <c r="A5741" t="s">
        <v>5780</v>
      </c>
      <c r="B5741">
        <v>2024</v>
      </c>
      <c r="C5741" t="s">
        <v>14</v>
      </c>
      <c r="D5741">
        <v>45</v>
      </c>
      <c r="E5741" t="str">
        <f t="shared" si="89"/>
        <v>Middle Age</v>
      </c>
      <c r="F5741" t="s">
        <v>19</v>
      </c>
      <c r="G5741" t="s">
        <v>22</v>
      </c>
      <c r="H5741" t="s">
        <v>28</v>
      </c>
      <c r="I5741">
        <v>28</v>
      </c>
      <c r="J5741">
        <v>3.63</v>
      </c>
      <c r="K5741" t="s">
        <v>32</v>
      </c>
      <c r="L5741" t="s">
        <v>33</v>
      </c>
      <c r="M5741" s="1">
        <v>6440.43</v>
      </c>
      <c r="N5741" s="1">
        <v>3401.37</v>
      </c>
      <c r="O5741" s="1">
        <v>3426.69</v>
      </c>
      <c r="P5741" s="1">
        <v>0</v>
      </c>
      <c r="Q5741" s="1">
        <v>13762.97</v>
      </c>
      <c r="R5741" s="1">
        <v>10222.33</v>
      </c>
      <c r="S5741" s="1">
        <v>-13814.87</v>
      </c>
      <c r="T5741" s="1">
        <v>37800.17</v>
      </c>
      <c r="U5741" s="1">
        <f>SUM(Report_Summary[Revenue])</f>
        <v>626594850.33999527</v>
      </c>
      <c r="V5741" s="1">
        <f>Report_Summary[[#This Row],[Total Revenue]] / COUNTA(Report_Summary[Membership No])</f>
        <v>62659.485033999525</v>
      </c>
    </row>
    <row r="5742" spans="1:22" x14ac:dyDescent="0.3">
      <c r="A5742" t="s">
        <v>5781</v>
      </c>
      <c r="B5742">
        <v>2015</v>
      </c>
      <c r="C5742" t="s">
        <v>13</v>
      </c>
      <c r="D5742">
        <v>32</v>
      </c>
      <c r="E5742" t="str">
        <f t="shared" si="89"/>
        <v>Middle Age</v>
      </c>
      <c r="F5742" t="s">
        <v>20</v>
      </c>
      <c r="G5742" t="s">
        <v>25</v>
      </c>
      <c r="H5742" t="s">
        <v>29</v>
      </c>
      <c r="I5742">
        <v>40</v>
      </c>
      <c r="J5742">
        <v>2.79</v>
      </c>
      <c r="K5742" t="s">
        <v>32</v>
      </c>
      <c r="L5742" t="s">
        <v>33</v>
      </c>
      <c r="M5742" s="1">
        <v>19668.669999999998</v>
      </c>
      <c r="N5742" s="1">
        <v>2827.72</v>
      </c>
      <c r="O5742" s="1">
        <v>7871.46</v>
      </c>
      <c r="P5742" s="1">
        <v>0</v>
      </c>
      <c r="Q5742" s="1">
        <v>31607.23</v>
      </c>
      <c r="R5742" s="1">
        <v>31008.81</v>
      </c>
      <c r="S5742" s="1">
        <v>27130.74</v>
      </c>
      <c r="T5742" s="1">
        <v>35485.300000000003</v>
      </c>
      <c r="U5742" s="1">
        <f>SUM(Report_Summary[Revenue])</f>
        <v>626594850.33999527</v>
      </c>
      <c r="V5742" s="1">
        <f>Report_Summary[[#This Row],[Total Revenue]] / COUNTA(Report_Summary[Membership No])</f>
        <v>62659.485033999525</v>
      </c>
    </row>
    <row r="5743" spans="1:22" x14ac:dyDescent="0.3">
      <c r="A5743" t="s">
        <v>5782</v>
      </c>
      <c r="B5743">
        <v>2015</v>
      </c>
      <c r="C5743" t="s">
        <v>14</v>
      </c>
      <c r="D5743">
        <v>35</v>
      </c>
      <c r="E5743" t="str">
        <f t="shared" si="89"/>
        <v>Middle Age</v>
      </c>
      <c r="F5743" t="s">
        <v>20</v>
      </c>
      <c r="G5743" t="s">
        <v>25</v>
      </c>
      <c r="H5743" t="s">
        <v>30</v>
      </c>
      <c r="I5743">
        <v>39</v>
      </c>
      <c r="J5743">
        <v>2.19</v>
      </c>
      <c r="K5743" t="s">
        <v>32</v>
      </c>
      <c r="L5743" t="s">
        <v>33</v>
      </c>
      <c r="M5743" s="1">
        <v>6121.03</v>
      </c>
      <c r="N5743" s="1">
        <v>1616.26</v>
      </c>
      <c r="O5743" s="1">
        <v>5023.8500000000004</v>
      </c>
      <c r="P5743" s="1">
        <v>0</v>
      </c>
      <c r="Q5743" s="1">
        <v>20436.240000000002</v>
      </c>
      <c r="R5743" s="1">
        <v>22852.62</v>
      </c>
      <c r="S5743" s="1">
        <v>-16916.689999999999</v>
      </c>
      <c r="T5743" s="1">
        <v>60205.55</v>
      </c>
      <c r="U5743" s="1">
        <f>SUM(Report_Summary[Revenue])</f>
        <v>626594850.33999527</v>
      </c>
      <c r="V5743" s="1">
        <f>Report_Summary[[#This Row],[Total Revenue]] / COUNTA(Report_Summary[Membership No])</f>
        <v>62659.485033999525</v>
      </c>
    </row>
    <row r="5744" spans="1:22" x14ac:dyDescent="0.3">
      <c r="A5744" t="s">
        <v>5783</v>
      </c>
      <c r="B5744">
        <v>2018</v>
      </c>
      <c r="C5744" t="s">
        <v>14</v>
      </c>
      <c r="D5744">
        <v>60</v>
      </c>
      <c r="E5744" t="str">
        <f t="shared" si="89"/>
        <v>Old</v>
      </c>
      <c r="F5744" t="s">
        <v>19</v>
      </c>
      <c r="G5744" t="s">
        <v>23</v>
      </c>
      <c r="H5744" t="s">
        <v>26</v>
      </c>
      <c r="I5744">
        <v>24</v>
      </c>
      <c r="J5744">
        <v>2.02</v>
      </c>
      <c r="K5744" t="s">
        <v>33</v>
      </c>
      <c r="L5744" t="s">
        <v>33</v>
      </c>
      <c r="M5744" s="1">
        <v>13051.88</v>
      </c>
      <c r="N5744" s="1">
        <v>4724.6400000000003</v>
      </c>
      <c r="O5744" s="1">
        <v>4188.8100000000004</v>
      </c>
      <c r="P5744" s="1">
        <v>0</v>
      </c>
      <c r="Q5744" s="1">
        <v>43232.480000000003</v>
      </c>
      <c r="R5744" s="1">
        <v>24259.82</v>
      </c>
      <c r="S5744" s="1">
        <v>-12496.56</v>
      </c>
      <c r="T5744" s="1">
        <v>79988.86</v>
      </c>
      <c r="U5744" s="1">
        <f>SUM(Report_Summary[Revenue])</f>
        <v>626594850.33999527</v>
      </c>
      <c r="V5744" s="1">
        <f>Report_Summary[[#This Row],[Total Revenue]] / COUNTA(Report_Summary[Membership No])</f>
        <v>62659.485033999525</v>
      </c>
    </row>
    <row r="5745" spans="1:22" x14ac:dyDescent="0.3">
      <c r="A5745" t="s">
        <v>5784</v>
      </c>
      <c r="B5745">
        <v>2021</v>
      </c>
      <c r="C5745" t="s">
        <v>14</v>
      </c>
      <c r="D5745">
        <v>33</v>
      </c>
      <c r="E5745" t="str">
        <f t="shared" si="89"/>
        <v>Middle Age</v>
      </c>
      <c r="F5745" t="s">
        <v>15</v>
      </c>
      <c r="G5745" t="s">
        <v>23</v>
      </c>
      <c r="H5745" t="s">
        <v>29</v>
      </c>
      <c r="I5745">
        <v>27</v>
      </c>
      <c r="J5745">
        <v>1.93</v>
      </c>
      <c r="K5745" t="s">
        <v>33</v>
      </c>
      <c r="L5745" t="s">
        <v>33</v>
      </c>
      <c r="M5745" s="1">
        <v>16030.24</v>
      </c>
      <c r="N5745" s="1">
        <v>4284.7700000000004</v>
      </c>
      <c r="O5745" s="1">
        <v>7057.62</v>
      </c>
      <c r="P5745" s="1">
        <v>0</v>
      </c>
      <c r="Q5745" s="1">
        <v>47433.2</v>
      </c>
      <c r="R5745" s="1">
        <v>31588.48</v>
      </c>
      <c r="S5745" s="1">
        <v>27258.77</v>
      </c>
      <c r="T5745" s="1">
        <v>51762.91</v>
      </c>
      <c r="U5745" s="1">
        <f>SUM(Report_Summary[Revenue])</f>
        <v>626594850.33999527</v>
      </c>
      <c r="V5745" s="1">
        <f>Report_Summary[[#This Row],[Total Revenue]] / COUNTA(Report_Summary[Membership No])</f>
        <v>62659.485033999525</v>
      </c>
    </row>
    <row r="5746" spans="1:22" x14ac:dyDescent="0.3">
      <c r="A5746" t="s">
        <v>5785</v>
      </c>
      <c r="B5746">
        <v>2019</v>
      </c>
      <c r="C5746" t="s">
        <v>14</v>
      </c>
      <c r="D5746">
        <v>77</v>
      </c>
      <c r="E5746" t="str">
        <f t="shared" si="89"/>
        <v>Old</v>
      </c>
      <c r="F5746" t="s">
        <v>19</v>
      </c>
      <c r="G5746" t="s">
        <v>22</v>
      </c>
      <c r="H5746" t="s">
        <v>31</v>
      </c>
      <c r="I5746">
        <v>24</v>
      </c>
      <c r="J5746">
        <v>2.96</v>
      </c>
      <c r="K5746" t="s">
        <v>33</v>
      </c>
      <c r="L5746" t="s">
        <v>33</v>
      </c>
      <c r="M5746" s="1">
        <v>12172.02</v>
      </c>
      <c r="N5746" s="1">
        <v>2579.4499999999998</v>
      </c>
      <c r="O5746" s="1">
        <v>4984.3</v>
      </c>
      <c r="P5746" s="1">
        <v>0</v>
      </c>
      <c r="Q5746" s="1">
        <v>48826.59</v>
      </c>
      <c r="R5746" s="1">
        <v>23363.02</v>
      </c>
      <c r="S5746" s="1">
        <v>-28745.25</v>
      </c>
      <c r="T5746" s="1">
        <v>100934.86</v>
      </c>
      <c r="U5746" s="1">
        <f>SUM(Report_Summary[Revenue])</f>
        <v>626594850.33999527</v>
      </c>
      <c r="V5746" s="1">
        <f>Report_Summary[[#This Row],[Total Revenue]] / COUNTA(Report_Summary[Membership No])</f>
        <v>62659.485033999525</v>
      </c>
    </row>
    <row r="5747" spans="1:22" x14ac:dyDescent="0.3">
      <c r="A5747" t="s">
        <v>5786</v>
      </c>
      <c r="B5747">
        <v>2015</v>
      </c>
      <c r="C5747" t="s">
        <v>14</v>
      </c>
      <c r="D5747">
        <v>80</v>
      </c>
      <c r="E5747" t="str">
        <f t="shared" si="89"/>
        <v>Old</v>
      </c>
      <c r="F5747" t="s">
        <v>18</v>
      </c>
      <c r="G5747" t="s">
        <v>25</v>
      </c>
      <c r="H5747" t="s">
        <v>26</v>
      </c>
      <c r="I5747">
        <v>20</v>
      </c>
      <c r="J5747">
        <v>3.07</v>
      </c>
      <c r="K5747" t="s">
        <v>33</v>
      </c>
      <c r="L5747" t="s">
        <v>33</v>
      </c>
      <c r="M5747" s="1">
        <v>14395.78</v>
      </c>
      <c r="N5747" s="1">
        <v>4803.93</v>
      </c>
      <c r="O5747" s="1">
        <v>7308.87</v>
      </c>
      <c r="P5747" s="1">
        <v>0</v>
      </c>
      <c r="Q5747" s="1">
        <v>22942.11</v>
      </c>
      <c r="R5747" s="1">
        <v>59088.94</v>
      </c>
      <c r="S5747" s="1">
        <v>8055.47</v>
      </c>
      <c r="T5747" s="1">
        <v>73975.58</v>
      </c>
      <c r="U5747" s="1">
        <f>SUM(Report_Summary[Revenue])</f>
        <v>626594850.33999527</v>
      </c>
      <c r="V5747" s="1">
        <f>Report_Summary[[#This Row],[Total Revenue]] / COUNTA(Report_Summary[Membership No])</f>
        <v>62659.485033999525</v>
      </c>
    </row>
    <row r="5748" spans="1:22" x14ac:dyDescent="0.3">
      <c r="A5748" t="s">
        <v>5787</v>
      </c>
      <c r="B5748">
        <v>2022</v>
      </c>
      <c r="C5748" t="s">
        <v>14</v>
      </c>
      <c r="D5748">
        <v>39</v>
      </c>
      <c r="E5748" t="str">
        <f t="shared" si="89"/>
        <v>Middle Age</v>
      </c>
      <c r="F5748" t="s">
        <v>18</v>
      </c>
      <c r="G5748" t="s">
        <v>25</v>
      </c>
      <c r="H5748" t="s">
        <v>28</v>
      </c>
      <c r="I5748">
        <v>28</v>
      </c>
      <c r="J5748">
        <v>3.54</v>
      </c>
      <c r="K5748" t="s">
        <v>32</v>
      </c>
      <c r="L5748" t="s">
        <v>33</v>
      </c>
      <c r="M5748" s="1">
        <v>16793.509999999998</v>
      </c>
      <c r="N5748" s="1">
        <v>4230.1899999999996</v>
      </c>
      <c r="O5748" s="1">
        <v>2478.48</v>
      </c>
      <c r="P5748" s="1">
        <v>0</v>
      </c>
      <c r="Q5748" s="1">
        <v>58545.39</v>
      </c>
      <c r="R5748" s="1">
        <v>70508.320000000007</v>
      </c>
      <c r="S5748" s="1">
        <v>-17471.53</v>
      </c>
      <c r="T5748" s="1">
        <v>146525.24</v>
      </c>
      <c r="U5748" s="1">
        <f>SUM(Report_Summary[Revenue])</f>
        <v>626594850.33999527</v>
      </c>
      <c r="V5748" s="1">
        <f>Report_Summary[[#This Row],[Total Revenue]] / COUNTA(Report_Summary[Membership No])</f>
        <v>62659.485033999525</v>
      </c>
    </row>
    <row r="5749" spans="1:22" x14ac:dyDescent="0.3">
      <c r="A5749" t="s">
        <v>5788</v>
      </c>
      <c r="B5749">
        <v>2019</v>
      </c>
      <c r="C5749" t="s">
        <v>14</v>
      </c>
      <c r="D5749">
        <v>57</v>
      </c>
      <c r="E5749" t="str">
        <f t="shared" si="89"/>
        <v>Old</v>
      </c>
      <c r="F5749" t="s">
        <v>17</v>
      </c>
      <c r="G5749" t="s">
        <v>25</v>
      </c>
      <c r="H5749" t="s">
        <v>26</v>
      </c>
      <c r="I5749">
        <v>32</v>
      </c>
      <c r="J5749">
        <v>2.78</v>
      </c>
      <c r="K5749" t="s">
        <v>32</v>
      </c>
      <c r="L5749" t="s">
        <v>33</v>
      </c>
      <c r="M5749" s="1">
        <v>14468.67</v>
      </c>
      <c r="N5749" s="1">
        <v>3671.83</v>
      </c>
      <c r="O5749" s="1">
        <v>3646.47</v>
      </c>
      <c r="P5749" s="1">
        <v>0</v>
      </c>
      <c r="Q5749" s="1">
        <v>28345.200000000001</v>
      </c>
      <c r="R5749" s="1">
        <v>26200.11</v>
      </c>
      <c r="S5749" s="1">
        <v>-1678.67</v>
      </c>
      <c r="T5749" s="1">
        <v>56223.98</v>
      </c>
      <c r="U5749" s="1">
        <f>SUM(Report_Summary[Revenue])</f>
        <v>626594850.33999527</v>
      </c>
      <c r="V5749" s="1">
        <f>Report_Summary[[#This Row],[Total Revenue]] / COUNTA(Report_Summary[Membership No])</f>
        <v>62659.485033999525</v>
      </c>
    </row>
    <row r="5750" spans="1:22" x14ac:dyDescent="0.3">
      <c r="A5750" t="s">
        <v>5789</v>
      </c>
      <c r="B5750">
        <v>2016</v>
      </c>
      <c r="C5750" t="s">
        <v>13</v>
      </c>
      <c r="D5750">
        <v>43</v>
      </c>
      <c r="E5750" t="str">
        <f t="shared" si="89"/>
        <v>Middle Age</v>
      </c>
      <c r="F5750" t="s">
        <v>17</v>
      </c>
      <c r="G5750" t="s">
        <v>24</v>
      </c>
      <c r="H5750" t="s">
        <v>28</v>
      </c>
      <c r="I5750">
        <v>34</v>
      </c>
      <c r="J5750">
        <v>1.96</v>
      </c>
      <c r="K5750" t="s">
        <v>32</v>
      </c>
      <c r="L5750" t="s">
        <v>33</v>
      </c>
      <c r="M5750" s="1">
        <v>18705.57</v>
      </c>
      <c r="N5750" s="1">
        <v>4652.6000000000004</v>
      </c>
      <c r="O5750" s="1">
        <v>471.51</v>
      </c>
      <c r="P5750" s="1">
        <v>0</v>
      </c>
      <c r="Q5750" s="1">
        <v>57196.9</v>
      </c>
      <c r="R5750" s="1">
        <v>25925.26</v>
      </c>
      <c r="S5750" s="1">
        <v>15507.6</v>
      </c>
      <c r="T5750" s="1">
        <v>67614.559999999998</v>
      </c>
      <c r="U5750" s="1">
        <f>SUM(Report_Summary[Revenue])</f>
        <v>626594850.33999527</v>
      </c>
      <c r="V5750" s="1">
        <f>Report_Summary[[#This Row],[Total Revenue]] / COUNTA(Report_Summary[Membership No])</f>
        <v>62659.485033999525</v>
      </c>
    </row>
    <row r="5751" spans="1:22" x14ac:dyDescent="0.3">
      <c r="A5751" t="s">
        <v>5790</v>
      </c>
      <c r="B5751">
        <v>2023</v>
      </c>
      <c r="C5751" t="s">
        <v>14</v>
      </c>
      <c r="D5751">
        <v>36</v>
      </c>
      <c r="E5751" t="str">
        <f t="shared" si="89"/>
        <v>Middle Age</v>
      </c>
      <c r="F5751" t="s">
        <v>20</v>
      </c>
      <c r="G5751" t="s">
        <v>25</v>
      </c>
      <c r="H5751" t="s">
        <v>27</v>
      </c>
      <c r="I5751">
        <v>27</v>
      </c>
      <c r="J5751">
        <v>3.15</v>
      </c>
      <c r="K5751" t="s">
        <v>32</v>
      </c>
      <c r="L5751" t="s">
        <v>33</v>
      </c>
      <c r="M5751" s="1">
        <v>2271.09</v>
      </c>
      <c r="N5751" s="1">
        <v>3846.48</v>
      </c>
      <c r="O5751" s="1">
        <v>6657.57</v>
      </c>
      <c r="P5751" s="1">
        <v>0</v>
      </c>
      <c r="Q5751" s="1">
        <v>5607.52</v>
      </c>
      <c r="R5751" s="1">
        <v>5547.02</v>
      </c>
      <c r="S5751" s="1">
        <v>406.11</v>
      </c>
      <c r="T5751" s="1">
        <v>10748.43</v>
      </c>
      <c r="U5751" s="1">
        <f>SUM(Report_Summary[Revenue])</f>
        <v>626594850.33999527</v>
      </c>
      <c r="V5751" s="1">
        <f>Report_Summary[[#This Row],[Total Revenue]] / COUNTA(Report_Summary[Membership No])</f>
        <v>62659.485033999525</v>
      </c>
    </row>
    <row r="5752" spans="1:22" x14ac:dyDescent="0.3">
      <c r="A5752" t="s">
        <v>5791</v>
      </c>
      <c r="B5752">
        <v>2017</v>
      </c>
      <c r="C5752" t="s">
        <v>13</v>
      </c>
      <c r="D5752">
        <v>61</v>
      </c>
      <c r="E5752" t="str">
        <f t="shared" si="89"/>
        <v>Old</v>
      </c>
      <c r="F5752" t="s">
        <v>17</v>
      </c>
      <c r="G5752" t="s">
        <v>25</v>
      </c>
      <c r="H5752" t="s">
        <v>29</v>
      </c>
      <c r="I5752">
        <v>30</v>
      </c>
      <c r="J5752">
        <v>2.2599999999999998</v>
      </c>
      <c r="K5752" t="s">
        <v>33</v>
      </c>
      <c r="L5752" t="s">
        <v>33</v>
      </c>
      <c r="M5752" s="1">
        <v>6346.85</v>
      </c>
      <c r="N5752" s="1">
        <v>1446.25</v>
      </c>
      <c r="O5752" s="1">
        <v>7858.31</v>
      </c>
      <c r="P5752" s="1">
        <v>0</v>
      </c>
      <c r="Q5752" s="1">
        <v>16857.169999999998</v>
      </c>
      <c r="R5752" s="1">
        <v>16237.08</v>
      </c>
      <c r="S5752" s="1">
        <v>27680.37</v>
      </c>
      <c r="T5752" s="1">
        <v>5413.88</v>
      </c>
      <c r="U5752" s="1">
        <f>SUM(Report_Summary[Revenue])</f>
        <v>626594850.33999527</v>
      </c>
      <c r="V5752" s="1">
        <f>Report_Summary[[#This Row],[Total Revenue]] / COUNTA(Report_Summary[Membership No])</f>
        <v>62659.485033999525</v>
      </c>
    </row>
    <row r="5753" spans="1:22" x14ac:dyDescent="0.3">
      <c r="A5753" t="s">
        <v>5792</v>
      </c>
      <c r="B5753">
        <v>2016</v>
      </c>
      <c r="C5753" t="s">
        <v>14</v>
      </c>
      <c r="D5753">
        <v>53</v>
      </c>
      <c r="E5753" t="str">
        <f t="shared" si="89"/>
        <v>Middle Age</v>
      </c>
      <c r="F5753" t="s">
        <v>21</v>
      </c>
      <c r="G5753" t="s">
        <v>22</v>
      </c>
      <c r="H5753" t="s">
        <v>27</v>
      </c>
      <c r="I5753">
        <v>25</v>
      </c>
      <c r="J5753">
        <v>1.7</v>
      </c>
      <c r="K5753" t="s">
        <v>33</v>
      </c>
      <c r="L5753" t="s">
        <v>33</v>
      </c>
      <c r="M5753" s="1">
        <v>5496.8</v>
      </c>
      <c r="N5753" s="1">
        <v>4638.6499999999996</v>
      </c>
      <c r="O5753" s="1">
        <v>5829.25</v>
      </c>
      <c r="P5753" s="1">
        <v>0</v>
      </c>
      <c r="Q5753" s="1">
        <v>22815.02</v>
      </c>
      <c r="R5753" s="1">
        <v>24808.97</v>
      </c>
      <c r="S5753" s="1">
        <v>13652.64</v>
      </c>
      <c r="T5753" s="1">
        <v>33971.35</v>
      </c>
      <c r="U5753" s="1">
        <f>SUM(Report_Summary[Revenue])</f>
        <v>626594850.33999527</v>
      </c>
      <c r="V5753" s="1">
        <f>Report_Summary[[#This Row],[Total Revenue]] / COUNTA(Report_Summary[Membership No])</f>
        <v>62659.485033999525</v>
      </c>
    </row>
    <row r="5754" spans="1:22" x14ac:dyDescent="0.3">
      <c r="A5754" t="s">
        <v>5793</v>
      </c>
      <c r="B5754">
        <v>2020</v>
      </c>
      <c r="C5754" t="s">
        <v>14</v>
      </c>
      <c r="D5754">
        <v>74</v>
      </c>
      <c r="E5754" t="str">
        <f t="shared" si="89"/>
        <v>Old</v>
      </c>
      <c r="F5754" t="s">
        <v>19</v>
      </c>
      <c r="G5754" t="s">
        <v>22</v>
      </c>
      <c r="H5754" t="s">
        <v>26</v>
      </c>
      <c r="I5754">
        <v>36</v>
      </c>
      <c r="J5754">
        <v>2.0099999999999998</v>
      </c>
      <c r="K5754" t="s">
        <v>33</v>
      </c>
      <c r="L5754" t="s">
        <v>33</v>
      </c>
      <c r="M5754" s="1">
        <v>3382.05</v>
      </c>
      <c r="N5754" s="1">
        <v>4133.28</v>
      </c>
      <c r="O5754" s="1">
        <v>1633.43</v>
      </c>
      <c r="P5754" s="1">
        <v>0</v>
      </c>
      <c r="Q5754" s="1">
        <v>16508.37</v>
      </c>
      <c r="R5754" s="1">
        <v>8329.9699999999993</v>
      </c>
      <c r="S5754" s="1">
        <v>8081.23</v>
      </c>
      <c r="T5754" s="1">
        <v>16757.11</v>
      </c>
      <c r="U5754" s="1">
        <f>SUM(Report_Summary[Revenue])</f>
        <v>626594850.33999527</v>
      </c>
      <c r="V5754" s="1">
        <f>Report_Summary[[#This Row],[Total Revenue]] / COUNTA(Report_Summary[Membership No])</f>
        <v>62659.485033999525</v>
      </c>
    </row>
    <row r="5755" spans="1:22" x14ac:dyDescent="0.3">
      <c r="A5755" t="s">
        <v>5794</v>
      </c>
      <c r="B5755">
        <v>2020</v>
      </c>
      <c r="C5755" t="s">
        <v>14</v>
      </c>
      <c r="D5755">
        <v>21</v>
      </c>
      <c r="E5755" t="str">
        <f t="shared" si="89"/>
        <v>Young</v>
      </c>
      <c r="F5755" t="s">
        <v>16</v>
      </c>
      <c r="G5755" t="s">
        <v>22</v>
      </c>
      <c r="H5755" t="s">
        <v>30</v>
      </c>
      <c r="I5755">
        <v>37</v>
      </c>
      <c r="J5755">
        <v>2.4700000000000002</v>
      </c>
      <c r="K5755" t="s">
        <v>32</v>
      </c>
      <c r="L5755" t="s">
        <v>33</v>
      </c>
      <c r="M5755" s="1">
        <v>9750.5</v>
      </c>
      <c r="N5755" s="1">
        <v>3936.93</v>
      </c>
      <c r="O5755" s="1">
        <v>231.36</v>
      </c>
      <c r="P5755" s="1">
        <v>0</v>
      </c>
      <c r="Q5755" s="1">
        <v>36740.5</v>
      </c>
      <c r="R5755" s="1">
        <v>15658.71</v>
      </c>
      <c r="S5755" s="1">
        <v>-10669.88</v>
      </c>
      <c r="T5755" s="1">
        <v>63069.09</v>
      </c>
      <c r="U5755" s="1">
        <f>SUM(Report_Summary[Revenue])</f>
        <v>626594850.33999527</v>
      </c>
      <c r="V5755" s="1">
        <f>Report_Summary[[#This Row],[Total Revenue]] / COUNTA(Report_Summary[Membership No])</f>
        <v>62659.485033999525</v>
      </c>
    </row>
    <row r="5756" spans="1:22" x14ac:dyDescent="0.3">
      <c r="A5756" t="s">
        <v>5795</v>
      </c>
      <c r="B5756">
        <v>2023</v>
      </c>
      <c r="C5756" t="s">
        <v>13</v>
      </c>
      <c r="D5756">
        <v>66</v>
      </c>
      <c r="E5756" t="str">
        <f t="shared" si="89"/>
        <v>Old</v>
      </c>
      <c r="F5756" t="s">
        <v>18</v>
      </c>
      <c r="G5756" t="s">
        <v>22</v>
      </c>
      <c r="H5756" t="s">
        <v>31</v>
      </c>
      <c r="I5756">
        <v>31</v>
      </c>
      <c r="J5756">
        <v>2.33</v>
      </c>
      <c r="K5756" t="s">
        <v>33</v>
      </c>
      <c r="L5756" t="s">
        <v>33</v>
      </c>
      <c r="M5756" s="1">
        <v>15693.95</v>
      </c>
      <c r="N5756" s="1">
        <v>1059.27</v>
      </c>
      <c r="O5756" s="1">
        <v>861.24</v>
      </c>
      <c r="P5756" s="1">
        <v>0</v>
      </c>
      <c r="Q5756" s="1">
        <v>47686.81</v>
      </c>
      <c r="R5756" s="1">
        <v>38551.870000000003</v>
      </c>
      <c r="S5756" s="1">
        <v>4810.09</v>
      </c>
      <c r="T5756" s="1">
        <v>81428.59</v>
      </c>
      <c r="U5756" s="1">
        <f>SUM(Report_Summary[Revenue])</f>
        <v>626594850.33999527</v>
      </c>
      <c r="V5756" s="1">
        <f>Report_Summary[[#This Row],[Total Revenue]] / COUNTA(Report_Summary[Membership No])</f>
        <v>62659.485033999525</v>
      </c>
    </row>
    <row r="5757" spans="1:22" x14ac:dyDescent="0.3">
      <c r="A5757" t="s">
        <v>5796</v>
      </c>
      <c r="B5757">
        <v>2018</v>
      </c>
      <c r="C5757" t="s">
        <v>13</v>
      </c>
      <c r="D5757">
        <v>25</v>
      </c>
      <c r="E5757" t="str">
        <f t="shared" si="89"/>
        <v>Young</v>
      </c>
      <c r="F5757" t="s">
        <v>21</v>
      </c>
      <c r="G5757" t="s">
        <v>23</v>
      </c>
      <c r="H5757" t="s">
        <v>28</v>
      </c>
      <c r="I5757">
        <v>30</v>
      </c>
      <c r="J5757">
        <v>2.79</v>
      </c>
      <c r="K5757" t="s">
        <v>33</v>
      </c>
      <c r="L5757" t="s">
        <v>33</v>
      </c>
      <c r="M5757" s="1">
        <v>15520.57</v>
      </c>
      <c r="N5757" s="1">
        <v>3071.17</v>
      </c>
      <c r="O5757" s="1">
        <v>2939.13</v>
      </c>
      <c r="P5757" s="1">
        <v>0</v>
      </c>
      <c r="Q5757" s="1">
        <v>51016.05</v>
      </c>
      <c r="R5757" s="1">
        <v>39940.68</v>
      </c>
      <c r="S5757" s="1">
        <v>-8742.98</v>
      </c>
      <c r="T5757" s="1">
        <v>99699.71</v>
      </c>
      <c r="U5757" s="1">
        <f>SUM(Report_Summary[Revenue])</f>
        <v>626594850.33999527</v>
      </c>
      <c r="V5757" s="1">
        <f>Report_Summary[[#This Row],[Total Revenue]] / COUNTA(Report_Summary[Membership No])</f>
        <v>62659.485033999525</v>
      </c>
    </row>
    <row r="5758" spans="1:22" x14ac:dyDescent="0.3">
      <c r="A5758" t="s">
        <v>5797</v>
      </c>
      <c r="B5758">
        <v>2023</v>
      </c>
      <c r="C5758" t="s">
        <v>13</v>
      </c>
      <c r="D5758">
        <v>45</v>
      </c>
      <c r="E5758" t="str">
        <f t="shared" si="89"/>
        <v>Middle Age</v>
      </c>
      <c r="F5758" t="s">
        <v>19</v>
      </c>
      <c r="G5758" t="s">
        <v>25</v>
      </c>
      <c r="H5758" t="s">
        <v>27</v>
      </c>
      <c r="I5758">
        <v>29</v>
      </c>
      <c r="J5758">
        <v>2.09</v>
      </c>
      <c r="K5758" t="s">
        <v>32</v>
      </c>
      <c r="L5758" t="s">
        <v>33</v>
      </c>
      <c r="M5758" s="1">
        <v>17862.849999999999</v>
      </c>
      <c r="N5758" s="1">
        <v>4255.88</v>
      </c>
      <c r="O5758" s="1">
        <v>1553.23</v>
      </c>
      <c r="P5758" s="1">
        <v>0</v>
      </c>
      <c r="Q5758" s="1">
        <v>87154.48</v>
      </c>
      <c r="R5758" s="1">
        <v>63142.69</v>
      </c>
      <c r="S5758" s="1">
        <v>27244.12</v>
      </c>
      <c r="T5758" s="1">
        <v>123053.05</v>
      </c>
      <c r="U5758" s="1">
        <f>SUM(Report_Summary[Revenue])</f>
        <v>626594850.33999527</v>
      </c>
      <c r="V5758" s="1">
        <f>Report_Summary[[#This Row],[Total Revenue]] / COUNTA(Report_Summary[Membership No])</f>
        <v>62659.485033999525</v>
      </c>
    </row>
    <row r="5759" spans="1:22" x14ac:dyDescent="0.3">
      <c r="A5759" t="s">
        <v>5798</v>
      </c>
      <c r="B5759">
        <v>2024</v>
      </c>
      <c r="C5759" t="s">
        <v>13</v>
      </c>
      <c r="D5759">
        <v>43</v>
      </c>
      <c r="E5759" t="str">
        <f t="shared" si="89"/>
        <v>Middle Age</v>
      </c>
      <c r="F5759" t="s">
        <v>21</v>
      </c>
      <c r="G5759" t="s">
        <v>23</v>
      </c>
      <c r="H5759" t="s">
        <v>31</v>
      </c>
      <c r="I5759">
        <v>25</v>
      </c>
      <c r="J5759">
        <v>3</v>
      </c>
      <c r="K5759" t="s">
        <v>33</v>
      </c>
      <c r="L5759" t="s">
        <v>33</v>
      </c>
      <c r="M5759" s="1">
        <v>13189.78</v>
      </c>
      <c r="N5759" s="1">
        <v>518.03</v>
      </c>
      <c r="O5759" s="1">
        <v>7049.47</v>
      </c>
      <c r="P5759" s="1">
        <v>0</v>
      </c>
      <c r="Q5759" s="1">
        <v>31808.12</v>
      </c>
      <c r="R5759" s="1">
        <v>51819.85</v>
      </c>
      <c r="S5759" s="1">
        <v>-8491.84</v>
      </c>
      <c r="T5759" s="1">
        <v>92119.81</v>
      </c>
      <c r="U5759" s="1">
        <f>SUM(Report_Summary[Revenue])</f>
        <v>626594850.33999527</v>
      </c>
      <c r="V5759" s="1">
        <f>Report_Summary[[#This Row],[Total Revenue]] / COUNTA(Report_Summary[Membership No])</f>
        <v>62659.485033999525</v>
      </c>
    </row>
    <row r="5760" spans="1:22" x14ac:dyDescent="0.3">
      <c r="A5760" t="s">
        <v>5799</v>
      </c>
      <c r="B5760">
        <v>2024</v>
      </c>
      <c r="C5760" t="s">
        <v>13</v>
      </c>
      <c r="D5760">
        <v>79</v>
      </c>
      <c r="E5760" t="str">
        <f t="shared" si="89"/>
        <v>Old</v>
      </c>
      <c r="F5760" t="s">
        <v>17</v>
      </c>
      <c r="G5760" t="s">
        <v>24</v>
      </c>
      <c r="H5760" t="s">
        <v>30</v>
      </c>
      <c r="I5760">
        <v>27</v>
      </c>
      <c r="J5760">
        <v>2.08</v>
      </c>
      <c r="K5760" t="s">
        <v>32</v>
      </c>
      <c r="L5760" t="s">
        <v>33</v>
      </c>
      <c r="M5760" s="1">
        <v>14029.88</v>
      </c>
      <c r="N5760" s="1">
        <v>1583.69</v>
      </c>
      <c r="O5760" s="1">
        <v>6197.32</v>
      </c>
      <c r="P5760" s="1">
        <v>0</v>
      </c>
      <c r="Q5760" s="1">
        <v>49564.61</v>
      </c>
      <c r="R5760" s="1">
        <v>60150.16</v>
      </c>
      <c r="S5760" s="1">
        <v>22078.95</v>
      </c>
      <c r="T5760" s="1">
        <v>87635.82</v>
      </c>
      <c r="U5760" s="1">
        <f>SUM(Report_Summary[Revenue])</f>
        <v>626594850.33999527</v>
      </c>
      <c r="V5760" s="1">
        <f>Report_Summary[[#This Row],[Total Revenue]] / COUNTA(Report_Summary[Membership No])</f>
        <v>62659.485033999525</v>
      </c>
    </row>
    <row r="5761" spans="1:22" x14ac:dyDescent="0.3">
      <c r="A5761" t="s">
        <v>5800</v>
      </c>
      <c r="B5761">
        <v>2018</v>
      </c>
      <c r="C5761" t="s">
        <v>13</v>
      </c>
      <c r="D5761">
        <v>75</v>
      </c>
      <c r="E5761" t="str">
        <f t="shared" si="89"/>
        <v>Old</v>
      </c>
      <c r="F5761" t="s">
        <v>17</v>
      </c>
      <c r="G5761" t="s">
        <v>22</v>
      </c>
      <c r="H5761" t="s">
        <v>27</v>
      </c>
      <c r="I5761">
        <v>22</v>
      </c>
      <c r="J5761">
        <v>1.7</v>
      </c>
      <c r="K5761" t="s">
        <v>33</v>
      </c>
      <c r="L5761" t="s">
        <v>33</v>
      </c>
      <c r="M5761" s="1">
        <v>11967.66</v>
      </c>
      <c r="N5761" s="1">
        <v>1747.35</v>
      </c>
      <c r="O5761" s="1">
        <v>3142.46</v>
      </c>
      <c r="P5761" s="1">
        <v>0</v>
      </c>
      <c r="Q5761" s="1">
        <v>21802.95</v>
      </c>
      <c r="R5761" s="1">
        <v>28900.6</v>
      </c>
      <c r="S5761" s="1">
        <v>139.44999999999999</v>
      </c>
      <c r="T5761" s="1">
        <v>50564.1</v>
      </c>
      <c r="U5761" s="1">
        <f>SUM(Report_Summary[Revenue])</f>
        <v>626594850.33999527</v>
      </c>
      <c r="V5761" s="1">
        <f>Report_Summary[[#This Row],[Total Revenue]] / COUNTA(Report_Summary[Membership No])</f>
        <v>62659.485033999525</v>
      </c>
    </row>
    <row r="5762" spans="1:22" x14ac:dyDescent="0.3">
      <c r="A5762" t="s">
        <v>5801</v>
      </c>
      <c r="B5762">
        <v>2023</v>
      </c>
      <c r="C5762" t="s">
        <v>14</v>
      </c>
      <c r="D5762">
        <v>72</v>
      </c>
      <c r="E5762" t="str">
        <f t="shared" si="89"/>
        <v>Old</v>
      </c>
      <c r="F5762" t="s">
        <v>16</v>
      </c>
      <c r="G5762" t="s">
        <v>23</v>
      </c>
      <c r="H5762" t="s">
        <v>28</v>
      </c>
      <c r="I5762">
        <v>38</v>
      </c>
      <c r="J5762">
        <v>3.28</v>
      </c>
      <c r="K5762" t="s">
        <v>33</v>
      </c>
      <c r="L5762" t="s">
        <v>33</v>
      </c>
      <c r="M5762" s="1">
        <v>19619.63</v>
      </c>
      <c r="N5762" s="1">
        <v>3739.85</v>
      </c>
      <c r="O5762" s="1">
        <v>7219.61</v>
      </c>
      <c r="P5762" s="1">
        <v>0</v>
      </c>
      <c r="Q5762" s="1">
        <v>67340.509999999995</v>
      </c>
      <c r="R5762" s="1">
        <v>60996.84</v>
      </c>
      <c r="S5762" s="1">
        <v>-15353.4</v>
      </c>
      <c r="T5762" s="1">
        <v>143690.75</v>
      </c>
      <c r="U5762" s="1">
        <f>SUM(Report_Summary[Revenue])</f>
        <v>626594850.33999527</v>
      </c>
      <c r="V5762" s="1">
        <f>Report_Summary[[#This Row],[Total Revenue]] / COUNTA(Report_Summary[Membership No])</f>
        <v>62659.485033999525</v>
      </c>
    </row>
    <row r="5763" spans="1:22" x14ac:dyDescent="0.3">
      <c r="A5763" t="s">
        <v>5802</v>
      </c>
      <c r="B5763">
        <v>2023</v>
      </c>
      <c r="C5763" t="s">
        <v>13</v>
      </c>
      <c r="D5763">
        <v>44</v>
      </c>
      <c r="E5763" t="str">
        <f t="shared" ref="E5763:E5826" si="90">IF(D5763&gt;55,"Old",IF(D5763&gt;=31,"Middle Age",IF(D5763&lt;31,"Young","Invalid")))</f>
        <v>Middle Age</v>
      </c>
      <c r="F5763" t="s">
        <v>17</v>
      </c>
      <c r="G5763" t="s">
        <v>25</v>
      </c>
      <c r="H5763" t="s">
        <v>29</v>
      </c>
      <c r="I5763">
        <v>29</v>
      </c>
      <c r="J5763">
        <v>2.82</v>
      </c>
      <c r="K5763" t="s">
        <v>32</v>
      </c>
      <c r="L5763" t="s">
        <v>33</v>
      </c>
      <c r="M5763" s="1">
        <v>17125.52</v>
      </c>
      <c r="N5763" s="1">
        <v>3759.3</v>
      </c>
      <c r="O5763" s="1">
        <v>1169.1500000000001</v>
      </c>
      <c r="P5763" s="1">
        <v>0</v>
      </c>
      <c r="Q5763" s="1">
        <v>66887.679999999993</v>
      </c>
      <c r="R5763" s="1">
        <v>77889.27</v>
      </c>
      <c r="S5763" s="1">
        <v>29259.58</v>
      </c>
      <c r="T5763" s="1">
        <v>115517.37</v>
      </c>
      <c r="U5763" s="1">
        <f>SUM(Report_Summary[Revenue])</f>
        <v>626594850.33999527</v>
      </c>
      <c r="V5763" s="1">
        <f>Report_Summary[[#This Row],[Total Revenue]] / COUNTA(Report_Summary[Membership No])</f>
        <v>62659.485033999525</v>
      </c>
    </row>
    <row r="5764" spans="1:22" x14ac:dyDescent="0.3">
      <c r="A5764" t="s">
        <v>5803</v>
      </c>
      <c r="B5764">
        <v>2019</v>
      </c>
      <c r="C5764" t="s">
        <v>13</v>
      </c>
      <c r="D5764">
        <v>46</v>
      </c>
      <c r="E5764" t="str">
        <f t="shared" si="90"/>
        <v>Middle Age</v>
      </c>
      <c r="F5764" t="s">
        <v>18</v>
      </c>
      <c r="G5764" t="s">
        <v>25</v>
      </c>
      <c r="H5764" t="s">
        <v>27</v>
      </c>
      <c r="I5764">
        <v>27</v>
      </c>
      <c r="J5764">
        <v>3.61</v>
      </c>
      <c r="K5764" t="s">
        <v>32</v>
      </c>
      <c r="L5764" t="s">
        <v>33</v>
      </c>
      <c r="M5764" s="1">
        <v>2610.0500000000002</v>
      </c>
      <c r="N5764" s="1">
        <v>2705.82</v>
      </c>
      <c r="O5764" s="1">
        <v>5582.43</v>
      </c>
      <c r="P5764" s="1">
        <v>0</v>
      </c>
      <c r="Q5764" s="1">
        <v>12770.58</v>
      </c>
      <c r="R5764" s="1">
        <v>5861.25</v>
      </c>
      <c r="S5764" s="1">
        <v>3134.3</v>
      </c>
      <c r="T5764" s="1">
        <v>15497.53</v>
      </c>
      <c r="U5764" s="1">
        <f>SUM(Report_Summary[Revenue])</f>
        <v>626594850.33999527</v>
      </c>
      <c r="V5764" s="1">
        <f>Report_Summary[[#This Row],[Total Revenue]] / COUNTA(Report_Summary[Membership No])</f>
        <v>62659.485033999525</v>
      </c>
    </row>
    <row r="5765" spans="1:22" x14ac:dyDescent="0.3">
      <c r="A5765" t="s">
        <v>5804</v>
      </c>
      <c r="B5765">
        <v>2023</v>
      </c>
      <c r="C5765" t="s">
        <v>13</v>
      </c>
      <c r="D5765">
        <v>64</v>
      </c>
      <c r="E5765" t="str">
        <f t="shared" si="90"/>
        <v>Old</v>
      </c>
      <c r="F5765" t="s">
        <v>17</v>
      </c>
      <c r="G5765" t="s">
        <v>25</v>
      </c>
      <c r="H5765" t="s">
        <v>26</v>
      </c>
      <c r="I5765">
        <v>32</v>
      </c>
      <c r="J5765">
        <v>1.76</v>
      </c>
      <c r="K5765" t="s">
        <v>33</v>
      </c>
      <c r="L5765" t="s">
        <v>33</v>
      </c>
      <c r="M5765" s="1">
        <v>6686.96</v>
      </c>
      <c r="N5765" s="1">
        <v>2170.6999999999998</v>
      </c>
      <c r="O5765" s="1">
        <v>5526.78</v>
      </c>
      <c r="P5765" s="1">
        <v>0</v>
      </c>
      <c r="Q5765" s="1">
        <v>22376.21</v>
      </c>
      <c r="R5765" s="1">
        <v>32773.39</v>
      </c>
      <c r="S5765" s="1">
        <v>15113.52</v>
      </c>
      <c r="T5765" s="1">
        <v>40036.080000000002</v>
      </c>
      <c r="U5765" s="1">
        <f>SUM(Report_Summary[Revenue])</f>
        <v>626594850.33999527</v>
      </c>
      <c r="V5765" s="1">
        <f>Report_Summary[[#This Row],[Total Revenue]] / COUNTA(Report_Summary[Membership No])</f>
        <v>62659.485033999525</v>
      </c>
    </row>
    <row r="5766" spans="1:22" x14ac:dyDescent="0.3">
      <c r="A5766" t="s">
        <v>5805</v>
      </c>
      <c r="B5766">
        <v>2018</v>
      </c>
      <c r="C5766" t="s">
        <v>14</v>
      </c>
      <c r="D5766">
        <v>34</v>
      </c>
      <c r="E5766" t="str">
        <f t="shared" si="90"/>
        <v>Middle Age</v>
      </c>
      <c r="F5766" t="s">
        <v>15</v>
      </c>
      <c r="G5766" t="s">
        <v>25</v>
      </c>
      <c r="H5766" t="s">
        <v>29</v>
      </c>
      <c r="I5766">
        <v>34</v>
      </c>
      <c r="J5766">
        <v>1.92</v>
      </c>
      <c r="K5766" t="s">
        <v>32</v>
      </c>
      <c r="L5766" t="s">
        <v>33</v>
      </c>
      <c r="M5766" s="1">
        <v>12139.02</v>
      </c>
      <c r="N5766" s="1">
        <v>2113.4499999999998</v>
      </c>
      <c r="O5766" s="1">
        <v>2375.5</v>
      </c>
      <c r="P5766" s="1">
        <v>0</v>
      </c>
      <c r="Q5766" s="1">
        <v>15783.47</v>
      </c>
      <c r="R5766" s="1">
        <v>18107.21</v>
      </c>
      <c r="S5766" s="1">
        <v>-17608.150000000001</v>
      </c>
      <c r="T5766" s="1">
        <v>51498.83</v>
      </c>
      <c r="U5766" s="1">
        <f>SUM(Report_Summary[Revenue])</f>
        <v>626594850.33999527</v>
      </c>
      <c r="V5766" s="1">
        <f>Report_Summary[[#This Row],[Total Revenue]] / COUNTA(Report_Summary[Membership No])</f>
        <v>62659.485033999525</v>
      </c>
    </row>
    <row r="5767" spans="1:22" x14ac:dyDescent="0.3">
      <c r="A5767" t="s">
        <v>5806</v>
      </c>
      <c r="B5767">
        <v>2017</v>
      </c>
      <c r="C5767" t="s">
        <v>13</v>
      </c>
      <c r="D5767">
        <v>72</v>
      </c>
      <c r="E5767" t="str">
        <f t="shared" si="90"/>
        <v>Old</v>
      </c>
      <c r="F5767" t="s">
        <v>21</v>
      </c>
      <c r="G5767" t="s">
        <v>25</v>
      </c>
      <c r="H5767" t="s">
        <v>26</v>
      </c>
      <c r="I5767">
        <v>31</v>
      </c>
      <c r="J5767">
        <v>1.98</v>
      </c>
      <c r="K5767" t="s">
        <v>33</v>
      </c>
      <c r="L5767" t="s">
        <v>33</v>
      </c>
      <c r="M5767" s="1">
        <v>9382.59</v>
      </c>
      <c r="N5767" s="1">
        <v>1817.99</v>
      </c>
      <c r="O5767" s="1">
        <v>5737.29</v>
      </c>
      <c r="P5767" s="1">
        <v>0</v>
      </c>
      <c r="Q5767" s="1">
        <v>17518.810000000001</v>
      </c>
      <c r="R5767" s="1">
        <v>35101.620000000003</v>
      </c>
      <c r="S5767" s="1">
        <v>-27316.45</v>
      </c>
      <c r="T5767" s="1">
        <v>79936.88</v>
      </c>
      <c r="U5767" s="1">
        <f>SUM(Report_Summary[Revenue])</f>
        <v>626594850.33999527</v>
      </c>
      <c r="V5767" s="1">
        <f>Report_Summary[[#This Row],[Total Revenue]] / COUNTA(Report_Summary[Membership No])</f>
        <v>62659.485033999525</v>
      </c>
    </row>
    <row r="5768" spans="1:22" x14ac:dyDescent="0.3">
      <c r="A5768" t="s">
        <v>5807</v>
      </c>
      <c r="B5768">
        <v>2017</v>
      </c>
      <c r="C5768" t="s">
        <v>14</v>
      </c>
      <c r="D5768">
        <v>29</v>
      </c>
      <c r="E5768" t="str">
        <f t="shared" si="90"/>
        <v>Young</v>
      </c>
      <c r="F5768" t="s">
        <v>21</v>
      </c>
      <c r="G5768" t="s">
        <v>23</v>
      </c>
      <c r="H5768" t="s">
        <v>27</v>
      </c>
      <c r="I5768">
        <v>29</v>
      </c>
      <c r="J5768">
        <v>2.99</v>
      </c>
      <c r="K5768" t="s">
        <v>32</v>
      </c>
      <c r="L5768" t="s">
        <v>33</v>
      </c>
      <c r="M5768" s="1">
        <v>9612.66</v>
      </c>
      <c r="N5768" s="1">
        <v>3078.14</v>
      </c>
      <c r="O5768" s="1">
        <v>3526.97</v>
      </c>
      <c r="P5768" s="1">
        <v>0</v>
      </c>
      <c r="Q5768" s="1">
        <v>42215.24</v>
      </c>
      <c r="R5768" s="1">
        <v>30493.7</v>
      </c>
      <c r="S5768" s="1">
        <v>-18610.48</v>
      </c>
      <c r="T5768" s="1">
        <v>91319.42</v>
      </c>
      <c r="U5768" s="1">
        <f>SUM(Report_Summary[Revenue])</f>
        <v>626594850.33999527</v>
      </c>
      <c r="V5768" s="1">
        <f>Report_Summary[[#This Row],[Total Revenue]] / COUNTA(Report_Summary[Membership No])</f>
        <v>62659.485033999525</v>
      </c>
    </row>
    <row r="5769" spans="1:22" x14ac:dyDescent="0.3">
      <c r="A5769" t="s">
        <v>5808</v>
      </c>
      <c r="B5769">
        <v>2020</v>
      </c>
      <c r="C5769" t="s">
        <v>13</v>
      </c>
      <c r="D5769">
        <v>58</v>
      </c>
      <c r="E5769" t="str">
        <f t="shared" si="90"/>
        <v>Old</v>
      </c>
      <c r="F5769" t="s">
        <v>21</v>
      </c>
      <c r="G5769" t="s">
        <v>23</v>
      </c>
      <c r="H5769" t="s">
        <v>31</v>
      </c>
      <c r="I5769">
        <v>37</v>
      </c>
      <c r="J5769">
        <v>2.41</v>
      </c>
      <c r="K5769" t="s">
        <v>32</v>
      </c>
      <c r="L5769" t="s">
        <v>33</v>
      </c>
      <c r="M5769" s="1">
        <v>10313.17</v>
      </c>
      <c r="N5769" s="1">
        <v>4387.25</v>
      </c>
      <c r="O5769" s="1">
        <v>6249.67</v>
      </c>
      <c r="P5769" s="1">
        <v>0</v>
      </c>
      <c r="Q5769" s="1">
        <v>38669.64</v>
      </c>
      <c r="R5769" s="1">
        <v>22351.73</v>
      </c>
      <c r="S5769" s="1">
        <v>-3474.51</v>
      </c>
      <c r="T5769" s="1">
        <v>64495.88</v>
      </c>
      <c r="U5769" s="1">
        <f>SUM(Report_Summary[Revenue])</f>
        <v>626594850.33999527</v>
      </c>
      <c r="V5769" s="1">
        <f>Report_Summary[[#This Row],[Total Revenue]] / COUNTA(Report_Summary[Membership No])</f>
        <v>62659.485033999525</v>
      </c>
    </row>
    <row r="5770" spans="1:22" x14ac:dyDescent="0.3">
      <c r="A5770" t="s">
        <v>5809</v>
      </c>
      <c r="B5770">
        <v>2016</v>
      </c>
      <c r="C5770" t="s">
        <v>13</v>
      </c>
      <c r="D5770">
        <v>33</v>
      </c>
      <c r="E5770" t="str">
        <f t="shared" si="90"/>
        <v>Middle Age</v>
      </c>
      <c r="F5770" t="s">
        <v>20</v>
      </c>
      <c r="G5770" t="s">
        <v>24</v>
      </c>
      <c r="H5770" t="s">
        <v>31</v>
      </c>
      <c r="I5770">
        <v>28</v>
      </c>
      <c r="J5770">
        <v>2.5499999999999998</v>
      </c>
      <c r="K5770" t="s">
        <v>32</v>
      </c>
      <c r="L5770" t="s">
        <v>33</v>
      </c>
      <c r="M5770" s="1">
        <v>13952.66</v>
      </c>
      <c r="N5770" s="1">
        <v>941.2</v>
      </c>
      <c r="O5770" s="1">
        <v>1859.81</v>
      </c>
      <c r="P5770" s="1">
        <v>0</v>
      </c>
      <c r="Q5770" s="1">
        <v>40015.39</v>
      </c>
      <c r="R5770" s="1">
        <v>32464.05</v>
      </c>
      <c r="S5770" s="1">
        <v>11774.63</v>
      </c>
      <c r="T5770" s="1">
        <v>60704.81</v>
      </c>
      <c r="U5770" s="1">
        <f>SUM(Report_Summary[Revenue])</f>
        <v>626594850.33999527</v>
      </c>
      <c r="V5770" s="1">
        <f>Report_Summary[[#This Row],[Total Revenue]] / COUNTA(Report_Summary[Membership No])</f>
        <v>62659.485033999525</v>
      </c>
    </row>
    <row r="5771" spans="1:22" x14ac:dyDescent="0.3">
      <c r="A5771" t="s">
        <v>5810</v>
      </c>
      <c r="B5771">
        <v>2016</v>
      </c>
      <c r="C5771" t="s">
        <v>13</v>
      </c>
      <c r="D5771">
        <v>63</v>
      </c>
      <c r="E5771" t="str">
        <f t="shared" si="90"/>
        <v>Old</v>
      </c>
      <c r="F5771" t="s">
        <v>21</v>
      </c>
      <c r="G5771" t="s">
        <v>25</v>
      </c>
      <c r="H5771" t="s">
        <v>31</v>
      </c>
      <c r="I5771">
        <v>32</v>
      </c>
      <c r="J5771">
        <v>2.11</v>
      </c>
      <c r="K5771" t="s">
        <v>33</v>
      </c>
      <c r="L5771" t="s">
        <v>33</v>
      </c>
      <c r="M5771" s="1">
        <v>4354.5</v>
      </c>
      <c r="N5771" s="1">
        <v>4184.05</v>
      </c>
      <c r="O5771" s="1">
        <v>1990.1</v>
      </c>
      <c r="P5771" s="1">
        <v>0</v>
      </c>
      <c r="Q5771" s="1">
        <v>8597.2999999999993</v>
      </c>
      <c r="R5771" s="1">
        <v>20641.37</v>
      </c>
      <c r="S5771" s="1">
        <v>-19545</v>
      </c>
      <c r="T5771" s="1">
        <v>48783.67</v>
      </c>
      <c r="U5771" s="1">
        <f>SUM(Report_Summary[Revenue])</f>
        <v>626594850.33999527</v>
      </c>
      <c r="V5771" s="1">
        <f>Report_Summary[[#This Row],[Total Revenue]] / COUNTA(Report_Summary[Membership No])</f>
        <v>62659.485033999525</v>
      </c>
    </row>
    <row r="5772" spans="1:22" x14ac:dyDescent="0.3">
      <c r="A5772" t="s">
        <v>5811</v>
      </c>
      <c r="B5772">
        <v>2019</v>
      </c>
      <c r="C5772" t="s">
        <v>14</v>
      </c>
      <c r="D5772">
        <v>73</v>
      </c>
      <c r="E5772" t="str">
        <f t="shared" si="90"/>
        <v>Old</v>
      </c>
      <c r="F5772" t="s">
        <v>20</v>
      </c>
      <c r="G5772" t="s">
        <v>25</v>
      </c>
      <c r="H5772" t="s">
        <v>30</v>
      </c>
      <c r="I5772">
        <v>15</v>
      </c>
      <c r="J5772">
        <v>2.5499999999999998</v>
      </c>
      <c r="K5772" t="s">
        <v>32</v>
      </c>
      <c r="L5772" t="s">
        <v>33</v>
      </c>
      <c r="M5772" s="1">
        <v>11545.77</v>
      </c>
      <c r="N5772" s="1">
        <v>1370.01</v>
      </c>
      <c r="O5772" s="1">
        <v>1055.6099999999999</v>
      </c>
      <c r="P5772" s="1">
        <v>0</v>
      </c>
      <c r="Q5772" s="1">
        <v>31957.29</v>
      </c>
      <c r="R5772" s="1">
        <v>47196.09</v>
      </c>
      <c r="S5772" s="1">
        <v>-15834.1</v>
      </c>
      <c r="T5772" s="1">
        <v>94987.48</v>
      </c>
      <c r="U5772" s="1">
        <f>SUM(Report_Summary[Revenue])</f>
        <v>626594850.33999527</v>
      </c>
      <c r="V5772" s="1">
        <f>Report_Summary[[#This Row],[Total Revenue]] / COUNTA(Report_Summary[Membership No])</f>
        <v>62659.485033999525</v>
      </c>
    </row>
    <row r="5773" spans="1:22" x14ac:dyDescent="0.3">
      <c r="A5773" t="s">
        <v>5812</v>
      </c>
      <c r="B5773">
        <v>2021</v>
      </c>
      <c r="C5773" t="s">
        <v>13</v>
      </c>
      <c r="D5773">
        <v>52</v>
      </c>
      <c r="E5773" t="str">
        <f t="shared" si="90"/>
        <v>Middle Age</v>
      </c>
      <c r="F5773" t="s">
        <v>19</v>
      </c>
      <c r="G5773" t="s">
        <v>23</v>
      </c>
      <c r="H5773" t="s">
        <v>27</v>
      </c>
      <c r="I5773">
        <v>28</v>
      </c>
      <c r="J5773">
        <v>2.73</v>
      </c>
      <c r="K5773" t="s">
        <v>33</v>
      </c>
      <c r="L5773" t="s">
        <v>33</v>
      </c>
      <c r="M5773" s="1">
        <v>8735.7800000000007</v>
      </c>
      <c r="N5773" s="1">
        <v>348.54</v>
      </c>
      <c r="O5773" s="1">
        <v>711.57</v>
      </c>
      <c r="P5773" s="1">
        <v>0</v>
      </c>
      <c r="Q5773" s="1">
        <v>41211.14</v>
      </c>
      <c r="R5773" s="1">
        <v>15457.69</v>
      </c>
      <c r="S5773" s="1">
        <v>10453.15</v>
      </c>
      <c r="T5773" s="1">
        <v>46215.68</v>
      </c>
      <c r="U5773" s="1">
        <f>SUM(Report_Summary[Revenue])</f>
        <v>626594850.33999527</v>
      </c>
      <c r="V5773" s="1">
        <f>Report_Summary[[#This Row],[Total Revenue]] / COUNTA(Report_Summary[Membership No])</f>
        <v>62659.485033999525</v>
      </c>
    </row>
    <row r="5774" spans="1:22" x14ac:dyDescent="0.3">
      <c r="A5774" t="s">
        <v>5813</v>
      </c>
      <c r="B5774">
        <v>2021</v>
      </c>
      <c r="C5774" t="s">
        <v>13</v>
      </c>
      <c r="D5774">
        <v>71</v>
      </c>
      <c r="E5774" t="str">
        <f t="shared" si="90"/>
        <v>Old</v>
      </c>
      <c r="F5774" t="s">
        <v>18</v>
      </c>
      <c r="G5774" t="s">
        <v>25</v>
      </c>
      <c r="H5774" t="s">
        <v>28</v>
      </c>
      <c r="I5774">
        <v>39</v>
      </c>
      <c r="J5774">
        <v>0.97</v>
      </c>
      <c r="K5774" t="s">
        <v>33</v>
      </c>
      <c r="L5774" t="s">
        <v>33</v>
      </c>
      <c r="M5774" s="1">
        <v>3069.82</v>
      </c>
      <c r="N5774" s="1">
        <v>646.16</v>
      </c>
      <c r="O5774" s="1">
        <v>6212.41</v>
      </c>
      <c r="P5774" s="1">
        <v>0</v>
      </c>
      <c r="Q5774" s="1">
        <v>3741.5</v>
      </c>
      <c r="R5774" s="1">
        <v>6443.96</v>
      </c>
      <c r="S5774" s="1">
        <v>25193.7</v>
      </c>
      <c r="T5774" s="1">
        <v>-15008.24</v>
      </c>
      <c r="U5774" s="1">
        <f>SUM(Report_Summary[Revenue])</f>
        <v>626594850.33999527</v>
      </c>
      <c r="V5774" s="1">
        <f>Report_Summary[[#This Row],[Total Revenue]] / COUNTA(Report_Summary[Membership No])</f>
        <v>62659.485033999525</v>
      </c>
    </row>
    <row r="5775" spans="1:22" x14ac:dyDescent="0.3">
      <c r="A5775" t="s">
        <v>5814</v>
      </c>
      <c r="B5775">
        <v>2023</v>
      </c>
      <c r="C5775" t="s">
        <v>14</v>
      </c>
      <c r="D5775">
        <v>34</v>
      </c>
      <c r="E5775" t="str">
        <f t="shared" si="90"/>
        <v>Middle Age</v>
      </c>
      <c r="F5775" t="s">
        <v>17</v>
      </c>
      <c r="G5775" t="s">
        <v>25</v>
      </c>
      <c r="H5775" t="s">
        <v>26</v>
      </c>
      <c r="I5775">
        <v>34</v>
      </c>
      <c r="J5775">
        <v>2.2799999999999998</v>
      </c>
      <c r="K5775" t="s">
        <v>33</v>
      </c>
      <c r="L5775" t="s">
        <v>33</v>
      </c>
      <c r="M5775" s="1">
        <v>12649.46</v>
      </c>
      <c r="N5775" s="1">
        <v>422.98</v>
      </c>
      <c r="O5775" s="1">
        <v>53.25</v>
      </c>
      <c r="P5775" s="1">
        <v>0</v>
      </c>
      <c r="Q5775" s="1">
        <v>25728.42</v>
      </c>
      <c r="R5775" s="1">
        <v>20454.43</v>
      </c>
      <c r="S5775" s="1">
        <v>-2844.53</v>
      </c>
      <c r="T5775" s="1">
        <v>49027.38</v>
      </c>
      <c r="U5775" s="1">
        <f>SUM(Report_Summary[Revenue])</f>
        <v>626594850.33999527</v>
      </c>
      <c r="V5775" s="1">
        <f>Report_Summary[[#This Row],[Total Revenue]] / COUNTA(Report_Summary[Membership No])</f>
        <v>62659.485033999525</v>
      </c>
    </row>
    <row r="5776" spans="1:22" x14ac:dyDescent="0.3">
      <c r="A5776" t="s">
        <v>5815</v>
      </c>
      <c r="B5776">
        <v>2019</v>
      </c>
      <c r="C5776" t="s">
        <v>14</v>
      </c>
      <c r="D5776">
        <v>59</v>
      </c>
      <c r="E5776" t="str">
        <f t="shared" si="90"/>
        <v>Old</v>
      </c>
      <c r="F5776" t="s">
        <v>15</v>
      </c>
      <c r="G5776" t="s">
        <v>23</v>
      </c>
      <c r="H5776" t="s">
        <v>26</v>
      </c>
      <c r="I5776">
        <v>33</v>
      </c>
      <c r="J5776">
        <v>3.07</v>
      </c>
      <c r="K5776" t="s">
        <v>33</v>
      </c>
      <c r="L5776" t="s">
        <v>33</v>
      </c>
      <c r="M5776" s="1">
        <v>13147.12</v>
      </c>
      <c r="N5776" s="1">
        <v>1850.83</v>
      </c>
      <c r="O5776" s="1">
        <v>6818.83</v>
      </c>
      <c r="P5776" s="1">
        <v>0</v>
      </c>
      <c r="Q5776" s="1">
        <v>42088.05</v>
      </c>
      <c r="R5776" s="1">
        <v>59902.25</v>
      </c>
      <c r="S5776" s="1">
        <v>-23820.74</v>
      </c>
      <c r="T5776" s="1">
        <v>125811.04</v>
      </c>
      <c r="U5776" s="1">
        <f>SUM(Report_Summary[Revenue])</f>
        <v>626594850.33999527</v>
      </c>
      <c r="V5776" s="1">
        <f>Report_Summary[[#This Row],[Total Revenue]] / COUNTA(Report_Summary[Membership No])</f>
        <v>62659.485033999525</v>
      </c>
    </row>
    <row r="5777" spans="1:22" x14ac:dyDescent="0.3">
      <c r="A5777" t="s">
        <v>5816</v>
      </c>
      <c r="B5777">
        <v>2023</v>
      </c>
      <c r="C5777" t="s">
        <v>14</v>
      </c>
      <c r="D5777">
        <v>26</v>
      </c>
      <c r="E5777" t="str">
        <f t="shared" si="90"/>
        <v>Young</v>
      </c>
      <c r="F5777" t="s">
        <v>19</v>
      </c>
      <c r="G5777" t="s">
        <v>22</v>
      </c>
      <c r="H5777" t="s">
        <v>29</v>
      </c>
      <c r="I5777">
        <v>26</v>
      </c>
      <c r="J5777">
        <v>2.7</v>
      </c>
      <c r="K5777" t="s">
        <v>33</v>
      </c>
      <c r="L5777" t="s">
        <v>33</v>
      </c>
      <c r="M5777" s="1">
        <v>6792.93</v>
      </c>
      <c r="N5777" s="1">
        <v>4364.01</v>
      </c>
      <c r="O5777" s="1">
        <v>6610.1</v>
      </c>
      <c r="P5777" s="1">
        <v>0</v>
      </c>
      <c r="Q5777" s="1">
        <v>23170.959999999999</v>
      </c>
      <c r="R5777" s="1">
        <v>28157.8</v>
      </c>
      <c r="S5777" s="1">
        <v>-10439.700000000001</v>
      </c>
      <c r="T5777" s="1">
        <v>61768.46</v>
      </c>
      <c r="U5777" s="1">
        <f>SUM(Report_Summary[Revenue])</f>
        <v>626594850.33999527</v>
      </c>
      <c r="V5777" s="1">
        <f>Report_Summary[[#This Row],[Total Revenue]] / COUNTA(Report_Summary[Membership No])</f>
        <v>62659.485033999525</v>
      </c>
    </row>
    <row r="5778" spans="1:22" x14ac:dyDescent="0.3">
      <c r="A5778" t="s">
        <v>5817</v>
      </c>
      <c r="B5778">
        <v>2017</v>
      </c>
      <c r="C5778" t="s">
        <v>14</v>
      </c>
      <c r="D5778">
        <v>37</v>
      </c>
      <c r="E5778" t="str">
        <f t="shared" si="90"/>
        <v>Middle Age</v>
      </c>
      <c r="F5778" t="s">
        <v>20</v>
      </c>
      <c r="G5778" t="s">
        <v>23</v>
      </c>
      <c r="H5778" t="s">
        <v>29</v>
      </c>
      <c r="I5778">
        <v>30</v>
      </c>
      <c r="J5778">
        <v>2.7</v>
      </c>
      <c r="K5778" t="s">
        <v>33</v>
      </c>
      <c r="L5778" t="s">
        <v>33</v>
      </c>
      <c r="M5778" s="1">
        <v>4907.0200000000004</v>
      </c>
      <c r="N5778" s="1">
        <v>2884.77</v>
      </c>
      <c r="O5778" s="1">
        <v>977.4</v>
      </c>
      <c r="P5778" s="1">
        <v>0</v>
      </c>
      <c r="Q5778" s="1">
        <v>10618.27</v>
      </c>
      <c r="R5778" s="1">
        <v>12972.43</v>
      </c>
      <c r="S5778" s="1">
        <v>-978.9</v>
      </c>
      <c r="T5778" s="1">
        <v>24569.599999999999</v>
      </c>
      <c r="U5778" s="1">
        <f>SUM(Report_Summary[Revenue])</f>
        <v>626594850.33999527</v>
      </c>
      <c r="V5778" s="1">
        <f>Report_Summary[[#This Row],[Total Revenue]] / COUNTA(Report_Summary[Membership No])</f>
        <v>62659.485033999525</v>
      </c>
    </row>
    <row r="5779" spans="1:22" x14ac:dyDescent="0.3">
      <c r="A5779" t="s">
        <v>5818</v>
      </c>
      <c r="B5779">
        <v>2016</v>
      </c>
      <c r="C5779" t="s">
        <v>14</v>
      </c>
      <c r="D5779">
        <v>24</v>
      </c>
      <c r="E5779" t="str">
        <f t="shared" si="90"/>
        <v>Young</v>
      </c>
      <c r="F5779" t="s">
        <v>15</v>
      </c>
      <c r="G5779" t="s">
        <v>25</v>
      </c>
      <c r="H5779" t="s">
        <v>31</v>
      </c>
      <c r="I5779">
        <v>38</v>
      </c>
      <c r="J5779">
        <v>3.98</v>
      </c>
      <c r="K5779" t="s">
        <v>33</v>
      </c>
      <c r="L5779" t="s">
        <v>33</v>
      </c>
      <c r="M5779" s="1">
        <v>17732.21</v>
      </c>
      <c r="N5779" s="1">
        <v>1131.9000000000001</v>
      </c>
      <c r="O5779" s="1">
        <v>6385.24</v>
      </c>
      <c r="P5779" s="1">
        <v>0</v>
      </c>
      <c r="Q5779" s="1">
        <v>25519.22</v>
      </c>
      <c r="R5779" s="1">
        <v>34232.57</v>
      </c>
      <c r="S5779" s="1">
        <v>-4100.18</v>
      </c>
      <c r="T5779" s="1">
        <v>63851.97</v>
      </c>
      <c r="U5779" s="1">
        <f>SUM(Report_Summary[Revenue])</f>
        <v>626594850.33999527</v>
      </c>
      <c r="V5779" s="1">
        <f>Report_Summary[[#This Row],[Total Revenue]] / COUNTA(Report_Summary[Membership No])</f>
        <v>62659.485033999525</v>
      </c>
    </row>
    <row r="5780" spans="1:22" x14ac:dyDescent="0.3">
      <c r="A5780" t="s">
        <v>5819</v>
      </c>
      <c r="B5780">
        <v>2020</v>
      </c>
      <c r="C5780" t="s">
        <v>14</v>
      </c>
      <c r="D5780">
        <v>74</v>
      </c>
      <c r="E5780" t="str">
        <f t="shared" si="90"/>
        <v>Old</v>
      </c>
      <c r="F5780" t="s">
        <v>21</v>
      </c>
      <c r="G5780" t="s">
        <v>25</v>
      </c>
      <c r="H5780" t="s">
        <v>27</v>
      </c>
      <c r="I5780">
        <v>27</v>
      </c>
      <c r="J5780">
        <v>1.7</v>
      </c>
      <c r="K5780" t="s">
        <v>33</v>
      </c>
      <c r="L5780" t="s">
        <v>33</v>
      </c>
      <c r="M5780" s="1">
        <v>14056.04</v>
      </c>
      <c r="N5780" s="1">
        <v>646.09</v>
      </c>
      <c r="O5780" s="1">
        <v>1660.97</v>
      </c>
      <c r="P5780" s="1">
        <v>0</v>
      </c>
      <c r="Q5780" s="1">
        <v>34485.379999999997</v>
      </c>
      <c r="R5780" s="1">
        <v>63848.37</v>
      </c>
      <c r="S5780" s="1">
        <v>-22279.53</v>
      </c>
      <c r="T5780" s="1">
        <v>120613.28</v>
      </c>
      <c r="U5780" s="1">
        <f>SUM(Report_Summary[Revenue])</f>
        <v>626594850.33999527</v>
      </c>
      <c r="V5780" s="1">
        <f>Report_Summary[[#This Row],[Total Revenue]] / COUNTA(Report_Summary[Membership No])</f>
        <v>62659.485033999525</v>
      </c>
    </row>
    <row r="5781" spans="1:22" x14ac:dyDescent="0.3">
      <c r="A5781" t="s">
        <v>5820</v>
      </c>
      <c r="B5781">
        <v>2021</v>
      </c>
      <c r="C5781" t="s">
        <v>13</v>
      </c>
      <c r="D5781">
        <v>47</v>
      </c>
      <c r="E5781" t="str">
        <f t="shared" si="90"/>
        <v>Middle Age</v>
      </c>
      <c r="F5781" t="s">
        <v>19</v>
      </c>
      <c r="G5781" t="s">
        <v>22</v>
      </c>
      <c r="H5781" t="s">
        <v>31</v>
      </c>
      <c r="I5781">
        <v>21</v>
      </c>
      <c r="J5781">
        <v>1.49</v>
      </c>
      <c r="K5781" t="s">
        <v>33</v>
      </c>
      <c r="L5781" t="s">
        <v>33</v>
      </c>
      <c r="M5781" s="1">
        <v>8795.11</v>
      </c>
      <c r="N5781" s="1">
        <v>4755.99</v>
      </c>
      <c r="O5781" s="1">
        <v>4732.28</v>
      </c>
      <c r="P5781" s="1">
        <v>0</v>
      </c>
      <c r="Q5781" s="1">
        <v>11950.78</v>
      </c>
      <c r="R5781" s="1">
        <v>31531.3</v>
      </c>
      <c r="S5781" s="1">
        <v>-12652.71</v>
      </c>
      <c r="T5781" s="1">
        <v>56134.79</v>
      </c>
      <c r="U5781" s="1">
        <f>SUM(Report_Summary[Revenue])</f>
        <v>626594850.33999527</v>
      </c>
      <c r="V5781" s="1">
        <f>Report_Summary[[#This Row],[Total Revenue]] / COUNTA(Report_Summary[Membership No])</f>
        <v>62659.485033999525</v>
      </c>
    </row>
    <row r="5782" spans="1:22" x14ac:dyDescent="0.3">
      <c r="A5782" t="s">
        <v>5821</v>
      </c>
      <c r="B5782">
        <v>2016</v>
      </c>
      <c r="C5782" t="s">
        <v>14</v>
      </c>
      <c r="D5782">
        <v>30</v>
      </c>
      <c r="E5782" t="str">
        <f t="shared" si="90"/>
        <v>Young</v>
      </c>
      <c r="F5782" t="s">
        <v>20</v>
      </c>
      <c r="G5782" t="s">
        <v>25</v>
      </c>
      <c r="H5782" t="s">
        <v>26</v>
      </c>
      <c r="I5782">
        <v>37</v>
      </c>
      <c r="J5782">
        <v>2.2599999999999998</v>
      </c>
      <c r="K5782" t="s">
        <v>32</v>
      </c>
      <c r="L5782" t="s">
        <v>33</v>
      </c>
      <c r="M5782" s="1">
        <v>11981.03</v>
      </c>
      <c r="N5782" s="1">
        <v>3898.86</v>
      </c>
      <c r="O5782" s="1">
        <v>3014.12</v>
      </c>
      <c r="P5782" s="1">
        <v>0</v>
      </c>
      <c r="Q5782" s="1">
        <v>26005.82</v>
      </c>
      <c r="R5782" s="1">
        <v>30895.96</v>
      </c>
      <c r="S5782" s="1">
        <v>24163.35</v>
      </c>
      <c r="T5782" s="1">
        <v>32738.43</v>
      </c>
      <c r="U5782" s="1">
        <f>SUM(Report_Summary[Revenue])</f>
        <v>626594850.33999527</v>
      </c>
      <c r="V5782" s="1">
        <f>Report_Summary[[#This Row],[Total Revenue]] / COUNTA(Report_Summary[Membership No])</f>
        <v>62659.485033999525</v>
      </c>
    </row>
    <row r="5783" spans="1:22" x14ac:dyDescent="0.3">
      <c r="A5783" t="s">
        <v>5822</v>
      </c>
      <c r="B5783">
        <v>2017</v>
      </c>
      <c r="C5783" t="s">
        <v>13</v>
      </c>
      <c r="D5783">
        <v>49</v>
      </c>
      <c r="E5783" t="str">
        <f t="shared" si="90"/>
        <v>Middle Age</v>
      </c>
      <c r="F5783" t="s">
        <v>15</v>
      </c>
      <c r="G5783" t="s">
        <v>25</v>
      </c>
      <c r="H5783" t="s">
        <v>30</v>
      </c>
      <c r="I5783">
        <v>17</v>
      </c>
      <c r="J5783">
        <v>1.52</v>
      </c>
      <c r="K5783" t="s">
        <v>32</v>
      </c>
      <c r="L5783" t="s">
        <v>33</v>
      </c>
      <c r="M5783" s="1">
        <v>12073.27</v>
      </c>
      <c r="N5783" s="1">
        <v>1908.03</v>
      </c>
      <c r="O5783" s="1">
        <v>948.78</v>
      </c>
      <c r="P5783" s="1">
        <v>0</v>
      </c>
      <c r="Q5783" s="1">
        <v>49233.22</v>
      </c>
      <c r="R5783" s="1">
        <v>47897.599999999999</v>
      </c>
      <c r="S5783" s="1">
        <v>-19182.740000000002</v>
      </c>
      <c r="T5783" s="1">
        <v>116313.56</v>
      </c>
      <c r="U5783" s="1">
        <f>SUM(Report_Summary[Revenue])</f>
        <v>626594850.33999527</v>
      </c>
      <c r="V5783" s="1">
        <f>Report_Summary[[#This Row],[Total Revenue]] / COUNTA(Report_Summary[Membership No])</f>
        <v>62659.485033999525</v>
      </c>
    </row>
    <row r="5784" spans="1:22" x14ac:dyDescent="0.3">
      <c r="A5784" t="s">
        <v>5823</v>
      </c>
      <c r="B5784">
        <v>2015</v>
      </c>
      <c r="C5784" t="s">
        <v>13</v>
      </c>
      <c r="D5784">
        <v>27</v>
      </c>
      <c r="E5784" t="str">
        <f t="shared" si="90"/>
        <v>Young</v>
      </c>
      <c r="F5784" t="s">
        <v>16</v>
      </c>
      <c r="G5784" t="s">
        <v>23</v>
      </c>
      <c r="H5784" t="s">
        <v>29</v>
      </c>
      <c r="I5784">
        <v>25</v>
      </c>
      <c r="J5784">
        <v>3.09</v>
      </c>
      <c r="K5784" t="s">
        <v>33</v>
      </c>
      <c r="L5784" t="s">
        <v>33</v>
      </c>
      <c r="M5784" s="1">
        <v>16403.919999999998</v>
      </c>
      <c r="N5784" s="1">
        <v>1545.05</v>
      </c>
      <c r="O5784" s="1">
        <v>6145.76</v>
      </c>
      <c r="P5784" s="1">
        <v>0</v>
      </c>
      <c r="Q5784" s="1">
        <v>69005.919999999998</v>
      </c>
      <c r="R5784" s="1">
        <v>64827.34</v>
      </c>
      <c r="S5784" s="1">
        <v>19622.77</v>
      </c>
      <c r="T5784" s="1">
        <v>114210.49</v>
      </c>
      <c r="U5784" s="1">
        <f>SUM(Report_Summary[Revenue])</f>
        <v>626594850.33999527</v>
      </c>
      <c r="V5784" s="1">
        <f>Report_Summary[[#This Row],[Total Revenue]] / COUNTA(Report_Summary[Membership No])</f>
        <v>62659.485033999525</v>
      </c>
    </row>
    <row r="5785" spans="1:22" x14ac:dyDescent="0.3">
      <c r="A5785" t="s">
        <v>5824</v>
      </c>
      <c r="B5785">
        <v>2021</v>
      </c>
      <c r="C5785" t="s">
        <v>14</v>
      </c>
      <c r="D5785">
        <v>80</v>
      </c>
      <c r="E5785" t="str">
        <f t="shared" si="90"/>
        <v>Old</v>
      </c>
      <c r="F5785" t="s">
        <v>21</v>
      </c>
      <c r="G5785" t="s">
        <v>25</v>
      </c>
      <c r="H5785" t="s">
        <v>28</v>
      </c>
      <c r="I5785">
        <v>27</v>
      </c>
      <c r="J5785">
        <v>1.86</v>
      </c>
      <c r="K5785" t="s">
        <v>33</v>
      </c>
      <c r="L5785" t="s">
        <v>33</v>
      </c>
      <c r="M5785" s="1">
        <v>11006.39</v>
      </c>
      <c r="N5785" s="1">
        <v>3605.95</v>
      </c>
      <c r="O5785" s="1">
        <v>3553.39</v>
      </c>
      <c r="P5785" s="1">
        <v>0</v>
      </c>
      <c r="Q5785" s="1">
        <v>32037.79</v>
      </c>
      <c r="R5785" s="1">
        <v>23397.46</v>
      </c>
      <c r="S5785" s="1">
        <v>28769.5</v>
      </c>
      <c r="T5785" s="1">
        <v>26665.75</v>
      </c>
      <c r="U5785" s="1">
        <f>SUM(Report_Summary[Revenue])</f>
        <v>626594850.33999527</v>
      </c>
      <c r="V5785" s="1">
        <f>Report_Summary[[#This Row],[Total Revenue]] / COUNTA(Report_Summary[Membership No])</f>
        <v>62659.485033999525</v>
      </c>
    </row>
    <row r="5786" spans="1:22" x14ac:dyDescent="0.3">
      <c r="A5786" t="s">
        <v>5825</v>
      </c>
      <c r="B5786">
        <v>2023</v>
      </c>
      <c r="C5786" t="s">
        <v>14</v>
      </c>
      <c r="D5786">
        <v>48</v>
      </c>
      <c r="E5786" t="str">
        <f t="shared" si="90"/>
        <v>Middle Age</v>
      </c>
      <c r="F5786" t="s">
        <v>16</v>
      </c>
      <c r="G5786" t="s">
        <v>24</v>
      </c>
      <c r="H5786" t="s">
        <v>27</v>
      </c>
      <c r="I5786">
        <v>30</v>
      </c>
      <c r="J5786">
        <v>2.81</v>
      </c>
      <c r="K5786" t="s">
        <v>33</v>
      </c>
      <c r="L5786" t="s">
        <v>33</v>
      </c>
      <c r="M5786" s="1">
        <v>16397.060000000001</v>
      </c>
      <c r="N5786" s="1">
        <v>4305.7700000000004</v>
      </c>
      <c r="O5786" s="1">
        <v>2932.49</v>
      </c>
      <c r="P5786" s="1">
        <v>0</v>
      </c>
      <c r="Q5786" s="1">
        <v>79228.55</v>
      </c>
      <c r="R5786" s="1">
        <v>24659.51</v>
      </c>
      <c r="S5786" s="1">
        <v>-3169.76</v>
      </c>
      <c r="T5786" s="1">
        <v>107057.82</v>
      </c>
      <c r="U5786" s="1">
        <f>SUM(Report_Summary[Revenue])</f>
        <v>626594850.33999527</v>
      </c>
      <c r="V5786" s="1">
        <f>Report_Summary[[#This Row],[Total Revenue]] / COUNTA(Report_Summary[Membership No])</f>
        <v>62659.485033999525</v>
      </c>
    </row>
    <row r="5787" spans="1:22" x14ac:dyDescent="0.3">
      <c r="A5787" t="s">
        <v>5826</v>
      </c>
      <c r="B5787">
        <v>2015</v>
      </c>
      <c r="C5787" t="s">
        <v>14</v>
      </c>
      <c r="D5787">
        <v>48</v>
      </c>
      <c r="E5787" t="str">
        <f t="shared" si="90"/>
        <v>Middle Age</v>
      </c>
      <c r="F5787" t="s">
        <v>18</v>
      </c>
      <c r="G5787" t="s">
        <v>25</v>
      </c>
      <c r="H5787" t="s">
        <v>27</v>
      </c>
      <c r="I5787">
        <v>41</v>
      </c>
      <c r="J5787">
        <v>1.32</v>
      </c>
      <c r="K5787" t="s">
        <v>32</v>
      </c>
      <c r="L5787" t="s">
        <v>33</v>
      </c>
      <c r="M5787" s="1">
        <v>1171.73</v>
      </c>
      <c r="N5787" s="1">
        <v>2892.5</v>
      </c>
      <c r="O5787" s="1">
        <v>2135.89</v>
      </c>
      <c r="P5787" s="1">
        <v>0</v>
      </c>
      <c r="Q5787" s="1">
        <v>2502.85</v>
      </c>
      <c r="R5787" s="1">
        <v>3100.17</v>
      </c>
      <c r="S5787" s="1">
        <v>28219.42</v>
      </c>
      <c r="T5787" s="1">
        <v>-22616.400000000001</v>
      </c>
      <c r="U5787" s="1">
        <f>SUM(Report_Summary[Revenue])</f>
        <v>626594850.33999527</v>
      </c>
      <c r="V5787" s="1">
        <f>Report_Summary[[#This Row],[Total Revenue]] / COUNTA(Report_Summary[Membership No])</f>
        <v>62659.485033999525</v>
      </c>
    </row>
    <row r="5788" spans="1:22" x14ac:dyDescent="0.3">
      <c r="A5788" t="s">
        <v>5827</v>
      </c>
      <c r="B5788">
        <v>2024</v>
      </c>
      <c r="C5788" t="s">
        <v>13</v>
      </c>
      <c r="D5788">
        <v>31</v>
      </c>
      <c r="E5788" t="str">
        <f t="shared" si="90"/>
        <v>Middle Age</v>
      </c>
      <c r="F5788" t="s">
        <v>18</v>
      </c>
      <c r="G5788" t="s">
        <v>25</v>
      </c>
      <c r="H5788" t="s">
        <v>26</v>
      </c>
      <c r="I5788">
        <v>43</v>
      </c>
      <c r="J5788">
        <v>2.35</v>
      </c>
      <c r="K5788" t="s">
        <v>32</v>
      </c>
      <c r="L5788" t="s">
        <v>33</v>
      </c>
      <c r="M5788" s="1">
        <v>5329.99</v>
      </c>
      <c r="N5788" s="1">
        <v>1842.06</v>
      </c>
      <c r="O5788" s="1">
        <v>5978.77</v>
      </c>
      <c r="P5788" s="1">
        <v>0</v>
      </c>
      <c r="Q5788" s="1">
        <v>17186.310000000001</v>
      </c>
      <c r="R5788" s="1">
        <v>19570.3</v>
      </c>
      <c r="S5788" s="1">
        <v>-29956.29</v>
      </c>
      <c r="T5788" s="1">
        <v>66712.899999999994</v>
      </c>
      <c r="U5788" s="1">
        <f>SUM(Report_Summary[Revenue])</f>
        <v>626594850.33999527</v>
      </c>
      <c r="V5788" s="1">
        <f>Report_Summary[[#This Row],[Total Revenue]] / COUNTA(Report_Summary[Membership No])</f>
        <v>62659.485033999525</v>
      </c>
    </row>
    <row r="5789" spans="1:22" x14ac:dyDescent="0.3">
      <c r="A5789" t="s">
        <v>5828</v>
      </c>
      <c r="B5789">
        <v>2019</v>
      </c>
      <c r="C5789" t="s">
        <v>13</v>
      </c>
      <c r="D5789">
        <v>43</v>
      </c>
      <c r="E5789" t="str">
        <f t="shared" si="90"/>
        <v>Middle Age</v>
      </c>
      <c r="F5789" t="s">
        <v>20</v>
      </c>
      <c r="G5789" t="s">
        <v>23</v>
      </c>
      <c r="H5789" t="s">
        <v>29</v>
      </c>
      <c r="I5789">
        <v>29</v>
      </c>
      <c r="J5789">
        <v>3.48</v>
      </c>
      <c r="K5789" t="s">
        <v>33</v>
      </c>
      <c r="L5789" t="s">
        <v>33</v>
      </c>
      <c r="M5789" s="1">
        <v>8284.5400000000009</v>
      </c>
      <c r="N5789" s="1">
        <v>4768.1499999999996</v>
      </c>
      <c r="O5789" s="1">
        <v>1156.8800000000001</v>
      </c>
      <c r="P5789" s="1">
        <v>0</v>
      </c>
      <c r="Q5789" s="1">
        <v>21119.1</v>
      </c>
      <c r="R5789" s="1">
        <v>28502.17</v>
      </c>
      <c r="S5789" s="1">
        <v>-4271.09</v>
      </c>
      <c r="T5789" s="1">
        <v>53892.36</v>
      </c>
      <c r="U5789" s="1">
        <f>SUM(Report_Summary[Revenue])</f>
        <v>626594850.33999527</v>
      </c>
      <c r="V5789" s="1">
        <f>Report_Summary[[#This Row],[Total Revenue]] / COUNTA(Report_Summary[Membership No])</f>
        <v>62659.485033999525</v>
      </c>
    </row>
    <row r="5790" spans="1:22" x14ac:dyDescent="0.3">
      <c r="A5790" t="s">
        <v>5829</v>
      </c>
      <c r="B5790">
        <v>2024</v>
      </c>
      <c r="C5790" t="s">
        <v>14</v>
      </c>
      <c r="D5790">
        <v>44</v>
      </c>
      <c r="E5790" t="str">
        <f t="shared" si="90"/>
        <v>Middle Age</v>
      </c>
      <c r="F5790" t="s">
        <v>16</v>
      </c>
      <c r="G5790" t="s">
        <v>23</v>
      </c>
      <c r="H5790" t="s">
        <v>30</v>
      </c>
      <c r="I5790">
        <v>32</v>
      </c>
      <c r="J5790">
        <v>2.0499999999999998</v>
      </c>
      <c r="K5790" t="s">
        <v>33</v>
      </c>
      <c r="L5790" t="s">
        <v>33</v>
      </c>
      <c r="M5790" s="1">
        <v>2158.83</v>
      </c>
      <c r="N5790" s="1">
        <v>1416.16</v>
      </c>
      <c r="O5790" s="1">
        <v>180.86</v>
      </c>
      <c r="P5790" s="1">
        <v>0</v>
      </c>
      <c r="Q5790" s="1">
        <v>6521.13</v>
      </c>
      <c r="R5790" s="1">
        <v>5083.75</v>
      </c>
      <c r="S5790" s="1">
        <v>25128.1</v>
      </c>
      <c r="T5790" s="1">
        <v>-13523.22</v>
      </c>
      <c r="U5790" s="1">
        <f>SUM(Report_Summary[Revenue])</f>
        <v>626594850.33999527</v>
      </c>
      <c r="V5790" s="1">
        <f>Report_Summary[[#This Row],[Total Revenue]] / COUNTA(Report_Summary[Membership No])</f>
        <v>62659.485033999525</v>
      </c>
    </row>
    <row r="5791" spans="1:22" x14ac:dyDescent="0.3">
      <c r="A5791" t="s">
        <v>5830</v>
      </c>
      <c r="B5791">
        <v>2020</v>
      </c>
      <c r="C5791" t="s">
        <v>13</v>
      </c>
      <c r="D5791">
        <v>65</v>
      </c>
      <c r="E5791" t="str">
        <f t="shared" si="90"/>
        <v>Old</v>
      </c>
      <c r="F5791" t="s">
        <v>18</v>
      </c>
      <c r="G5791" t="s">
        <v>23</v>
      </c>
      <c r="H5791" t="s">
        <v>30</v>
      </c>
      <c r="I5791">
        <v>38</v>
      </c>
      <c r="J5791">
        <v>2.37</v>
      </c>
      <c r="K5791" t="s">
        <v>33</v>
      </c>
      <c r="L5791" t="s">
        <v>33</v>
      </c>
      <c r="M5791" s="1">
        <v>3759.48</v>
      </c>
      <c r="N5791" s="1">
        <v>3000.82</v>
      </c>
      <c r="O5791" s="1">
        <v>278.66000000000003</v>
      </c>
      <c r="P5791" s="1">
        <v>0</v>
      </c>
      <c r="Q5791" s="1">
        <v>17846.169999999998</v>
      </c>
      <c r="R5791" s="1">
        <v>14265.87</v>
      </c>
      <c r="S5791" s="1">
        <v>-13922.95</v>
      </c>
      <c r="T5791" s="1">
        <v>46034.99</v>
      </c>
      <c r="U5791" s="1">
        <f>SUM(Report_Summary[Revenue])</f>
        <v>626594850.33999527</v>
      </c>
      <c r="V5791" s="1">
        <f>Report_Summary[[#This Row],[Total Revenue]] / COUNTA(Report_Summary[Membership No])</f>
        <v>62659.485033999525</v>
      </c>
    </row>
    <row r="5792" spans="1:22" x14ac:dyDescent="0.3">
      <c r="A5792" t="s">
        <v>5831</v>
      </c>
      <c r="B5792">
        <v>2018</v>
      </c>
      <c r="C5792" t="s">
        <v>14</v>
      </c>
      <c r="D5792">
        <v>39</v>
      </c>
      <c r="E5792" t="str">
        <f t="shared" si="90"/>
        <v>Middle Age</v>
      </c>
      <c r="F5792" t="s">
        <v>21</v>
      </c>
      <c r="G5792" t="s">
        <v>25</v>
      </c>
      <c r="H5792" t="s">
        <v>26</v>
      </c>
      <c r="I5792">
        <v>28</v>
      </c>
      <c r="J5792">
        <v>2.31</v>
      </c>
      <c r="K5792" t="s">
        <v>32</v>
      </c>
      <c r="L5792" t="s">
        <v>33</v>
      </c>
      <c r="M5792" s="1">
        <v>19326.169999999998</v>
      </c>
      <c r="N5792" s="1">
        <v>2827.98</v>
      </c>
      <c r="O5792" s="1">
        <v>7549.64</v>
      </c>
      <c r="P5792" s="1">
        <v>0</v>
      </c>
      <c r="Q5792" s="1">
        <v>43951.24</v>
      </c>
      <c r="R5792" s="1">
        <v>78950.899999999994</v>
      </c>
      <c r="S5792" s="1">
        <v>22867.86</v>
      </c>
      <c r="T5792" s="1">
        <v>100034.28</v>
      </c>
      <c r="U5792" s="1">
        <f>SUM(Report_Summary[Revenue])</f>
        <v>626594850.33999527</v>
      </c>
      <c r="V5792" s="1">
        <f>Report_Summary[[#This Row],[Total Revenue]] / COUNTA(Report_Summary[Membership No])</f>
        <v>62659.485033999525</v>
      </c>
    </row>
    <row r="5793" spans="1:22" x14ac:dyDescent="0.3">
      <c r="A5793" t="s">
        <v>5832</v>
      </c>
      <c r="B5793">
        <v>2015</v>
      </c>
      <c r="C5793" t="s">
        <v>13</v>
      </c>
      <c r="D5793">
        <v>61</v>
      </c>
      <c r="E5793" t="str">
        <f t="shared" si="90"/>
        <v>Old</v>
      </c>
      <c r="F5793" t="s">
        <v>20</v>
      </c>
      <c r="G5793" t="s">
        <v>23</v>
      </c>
      <c r="H5793" t="s">
        <v>28</v>
      </c>
      <c r="I5793">
        <v>22</v>
      </c>
      <c r="J5793">
        <v>2.56</v>
      </c>
      <c r="K5793" t="s">
        <v>33</v>
      </c>
      <c r="L5793" t="s">
        <v>33</v>
      </c>
      <c r="M5793" s="1">
        <v>13323.78</v>
      </c>
      <c r="N5793" s="1">
        <v>3173.96</v>
      </c>
      <c r="O5793" s="1">
        <v>4658.84</v>
      </c>
      <c r="P5793" s="1">
        <v>0</v>
      </c>
      <c r="Q5793" s="1">
        <v>52877.64</v>
      </c>
      <c r="R5793" s="1">
        <v>21611.11</v>
      </c>
      <c r="S5793" s="1">
        <v>-2924.46</v>
      </c>
      <c r="T5793" s="1">
        <v>77413.210000000006</v>
      </c>
      <c r="U5793" s="1">
        <f>SUM(Report_Summary[Revenue])</f>
        <v>626594850.33999527</v>
      </c>
      <c r="V5793" s="1">
        <f>Report_Summary[[#This Row],[Total Revenue]] / COUNTA(Report_Summary[Membership No])</f>
        <v>62659.485033999525</v>
      </c>
    </row>
    <row r="5794" spans="1:22" x14ac:dyDescent="0.3">
      <c r="A5794" t="s">
        <v>5833</v>
      </c>
      <c r="B5794">
        <v>2015</v>
      </c>
      <c r="C5794" t="s">
        <v>13</v>
      </c>
      <c r="D5794">
        <v>41</v>
      </c>
      <c r="E5794" t="str">
        <f t="shared" si="90"/>
        <v>Middle Age</v>
      </c>
      <c r="F5794" t="s">
        <v>17</v>
      </c>
      <c r="G5794" t="s">
        <v>25</v>
      </c>
      <c r="H5794" t="s">
        <v>28</v>
      </c>
      <c r="I5794">
        <v>31</v>
      </c>
      <c r="J5794">
        <v>2.67</v>
      </c>
      <c r="K5794" t="s">
        <v>32</v>
      </c>
      <c r="L5794" t="s">
        <v>33</v>
      </c>
      <c r="M5794" s="1">
        <v>8213.82</v>
      </c>
      <c r="N5794" s="1">
        <v>1192.24</v>
      </c>
      <c r="O5794" s="1">
        <v>3313.41</v>
      </c>
      <c r="P5794" s="1">
        <v>0</v>
      </c>
      <c r="Q5794" s="1">
        <v>29648.26</v>
      </c>
      <c r="R5794" s="1">
        <v>25788.74</v>
      </c>
      <c r="S5794" s="1">
        <v>15150.93</v>
      </c>
      <c r="T5794" s="1">
        <v>40286.07</v>
      </c>
      <c r="U5794" s="1">
        <f>SUM(Report_Summary[Revenue])</f>
        <v>626594850.33999527</v>
      </c>
      <c r="V5794" s="1">
        <f>Report_Summary[[#This Row],[Total Revenue]] / COUNTA(Report_Summary[Membership No])</f>
        <v>62659.485033999525</v>
      </c>
    </row>
    <row r="5795" spans="1:22" x14ac:dyDescent="0.3">
      <c r="A5795" t="s">
        <v>5834</v>
      </c>
      <c r="B5795">
        <v>2015</v>
      </c>
      <c r="C5795" t="s">
        <v>13</v>
      </c>
      <c r="D5795">
        <v>65</v>
      </c>
      <c r="E5795" t="str">
        <f t="shared" si="90"/>
        <v>Old</v>
      </c>
      <c r="F5795" t="s">
        <v>17</v>
      </c>
      <c r="G5795" t="s">
        <v>24</v>
      </c>
      <c r="H5795" t="s">
        <v>30</v>
      </c>
      <c r="I5795">
        <v>32</v>
      </c>
      <c r="J5795">
        <v>2.68</v>
      </c>
      <c r="K5795" t="s">
        <v>33</v>
      </c>
      <c r="L5795" t="s">
        <v>33</v>
      </c>
      <c r="M5795" s="1">
        <v>10369.33</v>
      </c>
      <c r="N5795" s="1">
        <v>676.27</v>
      </c>
      <c r="O5795" s="1">
        <v>1090.28</v>
      </c>
      <c r="P5795" s="1">
        <v>0</v>
      </c>
      <c r="Q5795" s="1">
        <v>32348.81</v>
      </c>
      <c r="R5795" s="1">
        <v>12524.35</v>
      </c>
      <c r="S5795" s="1">
        <v>28893.96</v>
      </c>
      <c r="T5795" s="1">
        <v>15979.2</v>
      </c>
      <c r="U5795" s="1">
        <f>SUM(Report_Summary[Revenue])</f>
        <v>626594850.33999527</v>
      </c>
      <c r="V5795" s="1">
        <f>Report_Summary[[#This Row],[Total Revenue]] / COUNTA(Report_Summary[Membership No])</f>
        <v>62659.485033999525</v>
      </c>
    </row>
    <row r="5796" spans="1:22" x14ac:dyDescent="0.3">
      <c r="A5796" t="s">
        <v>5835</v>
      </c>
      <c r="B5796">
        <v>2015</v>
      </c>
      <c r="C5796" t="s">
        <v>14</v>
      </c>
      <c r="D5796">
        <v>77</v>
      </c>
      <c r="E5796" t="str">
        <f t="shared" si="90"/>
        <v>Old</v>
      </c>
      <c r="F5796" t="s">
        <v>15</v>
      </c>
      <c r="G5796" t="s">
        <v>25</v>
      </c>
      <c r="H5796" t="s">
        <v>28</v>
      </c>
      <c r="I5796">
        <v>40</v>
      </c>
      <c r="J5796">
        <v>4.54</v>
      </c>
      <c r="K5796" t="s">
        <v>32</v>
      </c>
      <c r="L5796" t="s">
        <v>33</v>
      </c>
      <c r="M5796" s="1">
        <v>4350.21</v>
      </c>
      <c r="N5796" s="1">
        <v>3217.78</v>
      </c>
      <c r="O5796" s="1">
        <v>4293.41</v>
      </c>
      <c r="P5796" s="1">
        <v>0</v>
      </c>
      <c r="Q5796" s="1">
        <v>19895.93</v>
      </c>
      <c r="R5796" s="1">
        <v>13833.89</v>
      </c>
      <c r="S5796" s="1">
        <v>26084.99</v>
      </c>
      <c r="T5796" s="1">
        <v>7644.83</v>
      </c>
      <c r="U5796" s="1">
        <f>SUM(Report_Summary[Revenue])</f>
        <v>626594850.33999527</v>
      </c>
      <c r="V5796" s="1">
        <f>Report_Summary[[#This Row],[Total Revenue]] / COUNTA(Report_Summary[Membership No])</f>
        <v>62659.485033999525</v>
      </c>
    </row>
    <row r="5797" spans="1:22" x14ac:dyDescent="0.3">
      <c r="A5797" t="s">
        <v>5836</v>
      </c>
      <c r="B5797">
        <v>2018</v>
      </c>
      <c r="C5797" t="s">
        <v>13</v>
      </c>
      <c r="D5797">
        <v>61</v>
      </c>
      <c r="E5797" t="str">
        <f t="shared" si="90"/>
        <v>Old</v>
      </c>
      <c r="F5797" t="s">
        <v>18</v>
      </c>
      <c r="G5797" t="s">
        <v>23</v>
      </c>
      <c r="H5797" t="s">
        <v>29</v>
      </c>
      <c r="I5797">
        <v>23</v>
      </c>
      <c r="J5797">
        <v>1.46</v>
      </c>
      <c r="K5797" t="s">
        <v>32</v>
      </c>
      <c r="L5797" t="s">
        <v>33</v>
      </c>
      <c r="M5797" s="1">
        <v>8148.12</v>
      </c>
      <c r="N5797" s="1">
        <v>3166.03</v>
      </c>
      <c r="O5797" s="1">
        <v>5672.89</v>
      </c>
      <c r="P5797" s="1">
        <v>0</v>
      </c>
      <c r="Q5797" s="1">
        <v>15961.62</v>
      </c>
      <c r="R5797" s="1">
        <v>19262.900000000001</v>
      </c>
      <c r="S5797" s="1">
        <v>-13840.11</v>
      </c>
      <c r="T5797" s="1">
        <v>49064.63</v>
      </c>
      <c r="U5797" s="1">
        <f>SUM(Report_Summary[Revenue])</f>
        <v>626594850.33999527</v>
      </c>
      <c r="V5797" s="1">
        <f>Report_Summary[[#This Row],[Total Revenue]] / COUNTA(Report_Summary[Membership No])</f>
        <v>62659.485033999525</v>
      </c>
    </row>
    <row r="5798" spans="1:22" x14ac:dyDescent="0.3">
      <c r="A5798" t="s">
        <v>5837</v>
      </c>
      <c r="B5798">
        <v>2020</v>
      </c>
      <c r="C5798" t="s">
        <v>14</v>
      </c>
      <c r="D5798">
        <v>46</v>
      </c>
      <c r="E5798" t="str">
        <f t="shared" si="90"/>
        <v>Middle Age</v>
      </c>
      <c r="F5798" t="s">
        <v>16</v>
      </c>
      <c r="G5798" t="s">
        <v>25</v>
      </c>
      <c r="H5798" t="s">
        <v>30</v>
      </c>
      <c r="I5798">
        <v>41</v>
      </c>
      <c r="J5798">
        <v>2.98</v>
      </c>
      <c r="K5798" t="s">
        <v>33</v>
      </c>
      <c r="L5798" t="s">
        <v>33</v>
      </c>
      <c r="M5798" s="1">
        <v>6337.76</v>
      </c>
      <c r="N5798" s="1">
        <v>2817.98</v>
      </c>
      <c r="O5798" s="1">
        <v>5979.02</v>
      </c>
      <c r="P5798" s="1">
        <v>0</v>
      </c>
      <c r="Q5798" s="1">
        <v>21706.55</v>
      </c>
      <c r="R5798" s="1">
        <v>27091.73</v>
      </c>
      <c r="S5798" s="1">
        <v>26731.17</v>
      </c>
      <c r="T5798" s="1">
        <v>22067.11</v>
      </c>
      <c r="U5798" s="1">
        <f>SUM(Report_Summary[Revenue])</f>
        <v>626594850.33999527</v>
      </c>
      <c r="V5798" s="1">
        <f>Report_Summary[[#This Row],[Total Revenue]] / COUNTA(Report_Summary[Membership No])</f>
        <v>62659.485033999525</v>
      </c>
    </row>
    <row r="5799" spans="1:22" x14ac:dyDescent="0.3">
      <c r="A5799" t="s">
        <v>5838</v>
      </c>
      <c r="B5799">
        <v>2016</v>
      </c>
      <c r="C5799" t="s">
        <v>14</v>
      </c>
      <c r="D5799">
        <v>53</v>
      </c>
      <c r="E5799" t="str">
        <f t="shared" si="90"/>
        <v>Middle Age</v>
      </c>
      <c r="F5799" t="s">
        <v>18</v>
      </c>
      <c r="G5799" t="s">
        <v>22</v>
      </c>
      <c r="H5799" t="s">
        <v>30</v>
      </c>
      <c r="I5799">
        <v>25</v>
      </c>
      <c r="J5799">
        <v>2.81</v>
      </c>
      <c r="K5799" t="s">
        <v>33</v>
      </c>
      <c r="L5799" t="s">
        <v>33</v>
      </c>
      <c r="M5799" s="1">
        <v>15676.23</v>
      </c>
      <c r="N5799" s="1">
        <v>524.03</v>
      </c>
      <c r="O5799" s="1">
        <v>58.91</v>
      </c>
      <c r="P5799" s="1">
        <v>0</v>
      </c>
      <c r="Q5799" s="1">
        <v>23563.22</v>
      </c>
      <c r="R5799" s="1">
        <v>22163.68</v>
      </c>
      <c r="S5799" s="1">
        <v>-9340.9699999999993</v>
      </c>
      <c r="T5799" s="1">
        <v>55067.87</v>
      </c>
      <c r="U5799" s="1">
        <f>SUM(Report_Summary[Revenue])</f>
        <v>626594850.33999527</v>
      </c>
      <c r="V5799" s="1">
        <f>Report_Summary[[#This Row],[Total Revenue]] / COUNTA(Report_Summary[Membership No])</f>
        <v>62659.485033999525</v>
      </c>
    </row>
    <row r="5800" spans="1:22" x14ac:dyDescent="0.3">
      <c r="A5800" t="s">
        <v>5839</v>
      </c>
      <c r="B5800">
        <v>2016</v>
      </c>
      <c r="C5800" t="s">
        <v>14</v>
      </c>
      <c r="D5800">
        <v>50</v>
      </c>
      <c r="E5800" t="str">
        <f t="shared" si="90"/>
        <v>Middle Age</v>
      </c>
      <c r="F5800" t="s">
        <v>16</v>
      </c>
      <c r="G5800" t="s">
        <v>25</v>
      </c>
      <c r="H5800" t="s">
        <v>30</v>
      </c>
      <c r="I5800">
        <v>27</v>
      </c>
      <c r="J5800">
        <v>2.93</v>
      </c>
      <c r="K5800" t="s">
        <v>32</v>
      </c>
      <c r="L5800" t="s">
        <v>33</v>
      </c>
      <c r="M5800" s="1">
        <v>6660.67</v>
      </c>
      <c r="N5800" s="1">
        <v>948.18</v>
      </c>
      <c r="O5800" s="1">
        <v>2919.84</v>
      </c>
      <c r="P5800" s="1">
        <v>0</v>
      </c>
      <c r="Q5800" s="1">
        <v>22556.32</v>
      </c>
      <c r="R5800" s="1">
        <v>19214.11</v>
      </c>
      <c r="S5800" s="1">
        <v>16415.189999999999</v>
      </c>
      <c r="T5800" s="1">
        <v>25355.24</v>
      </c>
      <c r="U5800" s="1">
        <f>SUM(Report_Summary[Revenue])</f>
        <v>626594850.33999527</v>
      </c>
      <c r="V5800" s="1">
        <f>Report_Summary[[#This Row],[Total Revenue]] / COUNTA(Report_Summary[Membership No])</f>
        <v>62659.485033999525</v>
      </c>
    </row>
    <row r="5801" spans="1:22" x14ac:dyDescent="0.3">
      <c r="A5801" t="s">
        <v>5840</v>
      </c>
      <c r="B5801">
        <v>2019</v>
      </c>
      <c r="C5801" t="s">
        <v>14</v>
      </c>
      <c r="D5801">
        <v>38</v>
      </c>
      <c r="E5801" t="str">
        <f t="shared" si="90"/>
        <v>Middle Age</v>
      </c>
      <c r="F5801" t="s">
        <v>21</v>
      </c>
      <c r="G5801" t="s">
        <v>23</v>
      </c>
      <c r="H5801" t="s">
        <v>29</v>
      </c>
      <c r="I5801">
        <v>29</v>
      </c>
      <c r="J5801">
        <v>2.4300000000000002</v>
      </c>
      <c r="K5801" t="s">
        <v>32</v>
      </c>
      <c r="L5801" t="s">
        <v>33</v>
      </c>
      <c r="M5801" s="1">
        <v>7893.26</v>
      </c>
      <c r="N5801" s="1">
        <v>3083.83</v>
      </c>
      <c r="O5801" s="1">
        <v>2339.0700000000002</v>
      </c>
      <c r="P5801" s="1">
        <v>0</v>
      </c>
      <c r="Q5801" s="1">
        <v>18272.45</v>
      </c>
      <c r="R5801" s="1">
        <v>18582.88</v>
      </c>
      <c r="S5801" s="1">
        <v>5951.72</v>
      </c>
      <c r="T5801" s="1">
        <v>30903.61</v>
      </c>
      <c r="U5801" s="1">
        <f>SUM(Report_Summary[Revenue])</f>
        <v>626594850.33999527</v>
      </c>
      <c r="V5801" s="1">
        <f>Report_Summary[[#This Row],[Total Revenue]] / COUNTA(Report_Summary[Membership No])</f>
        <v>62659.485033999525</v>
      </c>
    </row>
    <row r="5802" spans="1:22" x14ac:dyDescent="0.3">
      <c r="A5802" t="s">
        <v>5841</v>
      </c>
      <c r="B5802">
        <v>2019</v>
      </c>
      <c r="C5802" t="s">
        <v>14</v>
      </c>
      <c r="D5802">
        <v>72</v>
      </c>
      <c r="E5802" t="str">
        <f t="shared" si="90"/>
        <v>Old</v>
      </c>
      <c r="F5802" t="s">
        <v>17</v>
      </c>
      <c r="G5802" t="s">
        <v>23</v>
      </c>
      <c r="H5802" t="s">
        <v>29</v>
      </c>
      <c r="I5802">
        <v>28</v>
      </c>
      <c r="J5802">
        <v>3.3</v>
      </c>
      <c r="K5802" t="s">
        <v>33</v>
      </c>
      <c r="L5802" t="s">
        <v>33</v>
      </c>
      <c r="M5802" s="1">
        <v>8642.42</v>
      </c>
      <c r="N5802" s="1">
        <v>1152.9000000000001</v>
      </c>
      <c r="O5802" s="1">
        <v>2430.33</v>
      </c>
      <c r="P5802" s="1">
        <v>0</v>
      </c>
      <c r="Q5802" s="1">
        <v>33643.360000000001</v>
      </c>
      <c r="R5802" s="1">
        <v>17747.43</v>
      </c>
      <c r="S5802" s="1">
        <v>-11937.32</v>
      </c>
      <c r="T5802" s="1">
        <v>63328.11</v>
      </c>
      <c r="U5802" s="1">
        <f>SUM(Report_Summary[Revenue])</f>
        <v>626594850.33999527</v>
      </c>
      <c r="V5802" s="1">
        <f>Report_Summary[[#This Row],[Total Revenue]] / COUNTA(Report_Summary[Membership No])</f>
        <v>62659.485033999525</v>
      </c>
    </row>
    <row r="5803" spans="1:22" x14ac:dyDescent="0.3">
      <c r="A5803" t="s">
        <v>5842</v>
      </c>
      <c r="B5803">
        <v>2022</v>
      </c>
      <c r="C5803" t="s">
        <v>13</v>
      </c>
      <c r="D5803">
        <v>58</v>
      </c>
      <c r="E5803" t="str">
        <f t="shared" si="90"/>
        <v>Old</v>
      </c>
      <c r="F5803" t="s">
        <v>19</v>
      </c>
      <c r="G5803" t="s">
        <v>23</v>
      </c>
      <c r="H5803" t="s">
        <v>26</v>
      </c>
      <c r="I5803">
        <v>28</v>
      </c>
      <c r="J5803">
        <v>2.6</v>
      </c>
      <c r="K5803" t="s">
        <v>33</v>
      </c>
      <c r="L5803" t="s">
        <v>33</v>
      </c>
      <c r="M5803" s="1">
        <v>949.19</v>
      </c>
      <c r="N5803" s="1">
        <v>2610.23</v>
      </c>
      <c r="O5803" s="1">
        <v>6006.08</v>
      </c>
      <c r="P5803" s="1">
        <v>0</v>
      </c>
      <c r="Q5803" s="1">
        <v>1861.68</v>
      </c>
      <c r="R5803" s="1">
        <v>3361.2</v>
      </c>
      <c r="S5803" s="1">
        <v>4008.06</v>
      </c>
      <c r="T5803" s="1">
        <v>1214.82</v>
      </c>
      <c r="U5803" s="1">
        <f>SUM(Report_Summary[Revenue])</f>
        <v>626594850.33999527</v>
      </c>
      <c r="V5803" s="1">
        <f>Report_Summary[[#This Row],[Total Revenue]] / COUNTA(Report_Summary[Membership No])</f>
        <v>62659.485033999525</v>
      </c>
    </row>
    <row r="5804" spans="1:22" x14ac:dyDescent="0.3">
      <c r="A5804" t="s">
        <v>5843</v>
      </c>
      <c r="B5804">
        <v>2015</v>
      </c>
      <c r="C5804" t="s">
        <v>14</v>
      </c>
      <c r="D5804">
        <v>33</v>
      </c>
      <c r="E5804" t="str">
        <f t="shared" si="90"/>
        <v>Middle Age</v>
      </c>
      <c r="F5804" t="s">
        <v>19</v>
      </c>
      <c r="G5804" t="s">
        <v>22</v>
      </c>
      <c r="H5804" t="s">
        <v>31</v>
      </c>
      <c r="I5804">
        <v>41</v>
      </c>
      <c r="J5804">
        <v>2.1</v>
      </c>
      <c r="K5804" t="s">
        <v>32</v>
      </c>
      <c r="L5804" t="s">
        <v>33</v>
      </c>
      <c r="M5804" s="1">
        <v>19506.59</v>
      </c>
      <c r="N5804" s="1">
        <v>1351.85</v>
      </c>
      <c r="O5804" s="1">
        <v>1360.42</v>
      </c>
      <c r="P5804" s="1">
        <v>0</v>
      </c>
      <c r="Q5804" s="1">
        <v>25463.58</v>
      </c>
      <c r="R5804" s="1">
        <v>24633.39</v>
      </c>
      <c r="S5804" s="1">
        <v>-10449.33</v>
      </c>
      <c r="T5804" s="1">
        <v>60546.3</v>
      </c>
      <c r="U5804" s="1">
        <f>SUM(Report_Summary[Revenue])</f>
        <v>626594850.33999527</v>
      </c>
      <c r="V5804" s="1">
        <f>Report_Summary[[#This Row],[Total Revenue]] / COUNTA(Report_Summary[Membership No])</f>
        <v>62659.485033999525</v>
      </c>
    </row>
    <row r="5805" spans="1:22" x14ac:dyDescent="0.3">
      <c r="A5805" t="s">
        <v>5844</v>
      </c>
      <c r="B5805">
        <v>2016</v>
      </c>
      <c r="C5805" t="s">
        <v>14</v>
      </c>
      <c r="D5805">
        <v>26</v>
      </c>
      <c r="E5805" t="str">
        <f t="shared" si="90"/>
        <v>Young</v>
      </c>
      <c r="F5805" t="s">
        <v>15</v>
      </c>
      <c r="G5805" t="s">
        <v>25</v>
      </c>
      <c r="H5805" t="s">
        <v>27</v>
      </c>
      <c r="I5805">
        <v>29</v>
      </c>
      <c r="J5805">
        <v>2.54</v>
      </c>
      <c r="K5805" t="s">
        <v>33</v>
      </c>
      <c r="L5805" t="s">
        <v>33</v>
      </c>
      <c r="M5805" s="1">
        <v>7019.46</v>
      </c>
      <c r="N5805" s="1">
        <v>4398.29</v>
      </c>
      <c r="O5805" s="1">
        <v>3858.17</v>
      </c>
      <c r="P5805" s="1">
        <v>0</v>
      </c>
      <c r="Q5805" s="1">
        <v>15135.64</v>
      </c>
      <c r="R5805" s="1">
        <v>8977.26</v>
      </c>
      <c r="S5805" s="1">
        <v>8501.52</v>
      </c>
      <c r="T5805" s="1">
        <v>15611.38</v>
      </c>
      <c r="U5805" s="1">
        <f>SUM(Report_Summary[Revenue])</f>
        <v>626594850.33999527</v>
      </c>
      <c r="V5805" s="1">
        <f>Report_Summary[[#This Row],[Total Revenue]] / COUNTA(Report_Summary[Membership No])</f>
        <v>62659.485033999525</v>
      </c>
    </row>
    <row r="5806" spans="1:22" x14ac:dyDescent="0.3">
      <c r="A5806" t="s">
        <v>5845</v>
      </c>
      <c r="B5806">
        <v>2021</v>
      </c>
      <c r="C5806" t="s">
        <v>14</v>
      </c>
      <c r="D5806">
        <v>67</v>
      </c>
      <c r="E5806" t="str">
        <f t="shared" si="90"/>
        <v>Old</v>
      </c>
      <c r="F5806" t="s">
        <v>21</v>
      </c>
      <c r="G5806" t="s">
        <v>24</v>
      </c>
      <c r="H5806" t="s">
        <v>29</v>
      </c>
      <c r="I5806">
        <v>39</v>
      </c>
      <c r="J5806">
        <v>4.47</v>
      </c>
      <c r="K5806" t="s">
        <v>33</v>
      </c>
      <c r="L5806" t="s">
        <v>33</v>
      </c>
      <c r="M5806" s="1">
        <v>3231.66</v>
      </c>
      <c r="N5806" s="1">
        <v>3394.77</v>
      </c>
      <c r="O5806" s="1">
        <v>1299.08</v>
      </c>
      <c r="P5806" s="1">
        <v>0</v>
      </c>
      <c r="Q5806" s="1">
        <v>15254.96</v>
      </c>
      <c r="R5806" s="1">
        <v>9884.77</v>
      </c>
      <c r="S5806" s="1">
        <v>-29770.9</v>
      </c>
      <c r="T5806" s="1">
        <v>54910.63</v>
      </c>
      <c r="U5806" s="1">
        <f>SUM(Report_Summary[Revenue])</f>
        <v>626594850.33999527</v>
      </c>
      <c r="V5806" s="1">
        <f>Report_Summary[[#This Row],[Total Revenue]] / COUNTA(Report_Summary[Membership No])</f>
        <v>62659.485033999525</v>
      </c>
    </row>
    <row r="5807" spans="1:22" x14ac:dyDescent="0.3">
      <c r="A5807" t="s">
        <v>5846</v>
      </c>
      <c r="B5807">
        <v>2018</v>
      </c>
      <c r="C5807" t="s">
        <v>13</v>
      </c>
      <c r="D5807">
        <v>65</v>
      </c>
      <c r="E5807" t="str">
        <f t="shared" si="90"/>
        <v>Old</v>
      </c>
      <c r="F5807" t="s">
        <v>17</v>
      </c>
      <c r="G5807" t="s">
        <v>25</v>
      </c>
      <c r="H5807" t="s">
        <v>26</v>
      </c>
      <c r="I5807">
        <v>31</v>
      </c>
      <c r="J5807">
        <v>2.68</v>
      </c>
      <c r="K5807" t="s">
        <v>32</v>
      </c>
      <c r="L5807" t="s">
        <v>33</v>
      </c>
      <c r="M5807" s="1">
        <v>18915.16</v>
      </c>
      <c r="N5807" s="1">
        <v>4104.8500000000004</v>
      </c>
      <c r="O5807" s="1">
        <v>4188.8</v>
      </c>
      <c r="P5807" s="1">
        <v>0</v>
      </c>
      <c r="Q5807" s="1">
        <v>49189.18</v>
      </c>
      <c r="R5807" s="1">
        <v>69353.460000000006</v>
      </c>
      <c r="S5807" s="1">
        <v>-17362.419999999998</v>
      </c>
      <c r="T5807" s="1">
        <v>135905.06</v>
      </c>
      <c r="U5807" s="1">
        <f>SUM(Report_Summary[Revenue])</f>
        <v>626594850.33999527</v>
      </c>
      <c r="V5807" s="1">
        <f>Report_Summary[[#This Row],[Total Revenue]] / COUNTA(Report_Summary[Membership No])</f>
        <v>62659.485033999525</v>
      </c>
    </row>
    <row r="5808" spans="1:22" x14ac:dyDescent="0.3">
      <c r="A5808" t="s">
        <v>5847</v>
      </c>
      <c r="B5808">
        <v>2019</v>
      </c>
      <c r="C5808" t="s">
        <v>13</v>
      </c>
      <c r="D5808">
        <v>55</v>
      </c>
      <c r="E5808" t="str">
        <f t="shared" si="90"/>
        <v>Middle Age</v>
      </c>
      <c r="F5808" t="s">
        <v>20</v>
      </c>
      <c r="G5808" t="s">
        <v>24</v>
      </c>
      <c r="H5808" t="s">
        <v>28</v>
      </c>
      <c r="I5808">
        <v>29</v>
      </c>
      <c r="J5808">
        <v>1.79</v>
      </c>
      <c r="K5808" t="s">
        <v>33</v>
      </c>
      <c r="L5808" t="s">
        <v>33</v>
      </c>
      <c r="M5808" s="1">
        <v>9296.7000000000007</v>
      </c>
      <c r="N5808" s="1">
        <v>2891.41</v>
      </c>
      <c r="O5808" s="1">
        <v>7763.1</v>
      </c>
      <c r="P5808" s="1">
        <v>0</v>
      </c>
      <c r="Q5808" s="1">
        <v>15979.64</v>
      </c>
      <c r="R5808" s="1">
        <v>22191.360000000001</v>
      </c>
      <c r="S5808" s="1">
        <v>-15133.71</v>
      </c>
      <c r="T5808" s="1">
        <v>53304.71</v>
      </c>
      <c r="U5808" s="1">
        <f>SUM(Report_Summary[Revenue])</f>
        <v>626594850.33999527</v>
      </c>
      <c r="V5808" s="1">
        <f>Report_Summary[[#This Row],[Total Revenue]] / COUNTA(Report_Summary[Membership No])</f>
        <v>62659.485033999525</v>
      </c>
    </row>
    <row r="5809" spans="1:22" x14ac:dyDescent="0.3">
      <c r="A5809" t="s">
        <v>5848</v>
      </c>
      <c r="B5809">
        <v>2019</v>
      </c>
      <c r="C5809" t="s">
        <v>13</v>
      </c>
      <c r="D5809">
        <v>32</v>
      </c>
      <c r="E5809" t="str">
        <f t="shared" si="90"/>
        <v>Middle Age</v>
      </c>
      <c r="F5809" t="s">
        <v>20</v>
      </c>
      <c r="G5809" t="s">
        <v>23</v>
      </c>
      <c r="H5809" t="s">
        <v>29</v>
      </c>
      <c r="I5809">
        <v>31</v>
      </c>
      <c r="J5809">
        <v>2.5299999999999998</v>
      </c>
      <c r="K5809" t="s">
        <v>33</v>
      </c>
      <c r="L5809" t="s">
        <v>33</v>
      </c>
      <c r="M5809" s="1">
        <v>15012.27</v>
      </c>
      <c r="N5809" s="1">
        <v>2657.13</v>
      </c>
      <c r="O5809" s="1">
        <v>4056.69</v>
      </c>
      <c r="P5809" s="1">
        <v>0</v>
      </c>
      <c r="Q5809" s="1">
        <v>68745.69</v>
      </c>
      <c r="R5809" s="1">
        <v>24894.92</v>
      </c>
      <c r="S5809" s="1">
        <v>-9688.3799999999992</v>
      </c>
      <c r="T5809" s="1">
        <v>103328.99</v>
      </c>
      <c r="U5809" s="1">
        <f>SUM(Report_Summary[Revenue])</f>
        <v>626594850.33999527</v>
      </c>
      <c r="V5809" s="1">
        <f>Report_Summary[[#This Row],[Total Revenue]] / COUNTA(Report_Summary[Membership No])</f>
        <v>62659.485033999525</v>
      </c>
    </row>
    <row r="5810" spans="1:22" x14ac:dyDescent="0.3">
      <c r="A5810" t="s">
        <v>5849</v>
      </c>
      <c r="B5810">
        <v>2024</v>
      </c>
      <c r="C5810" t="s">
        <v>13</v>
      </c>
      <c r="D5810">
        <v>53</v>
      </c>
      <c r="E5810" t="str">
        <f t="shared" si="90"/>
        <v>Middle Age</v>
      </c>
      <c r="F5810" t="s">
        <v>19</v>
      </c>
      <c r="G5810" t="s">
        <v>24</v>
      </c>
      <c r="H5810" t="s">
        <v>28</v>
      </c>
      <c r="I5810">
        <v>33</v>
      </c>
      <c r="J5810">
        <v>2.85</v>
      </c>
      <c r="K5810" t="s">
        <v>33</v>
      </c>
      <c r="L5810" t="s">
        <v>33</v>
      </c>
      <c r="M5810" s="1">
        <v>2588.9</v>
      </c>
      <c r="N5810" s="1">
        <v>4068.34</v>
      </c>
      <c r="O5810" s="1">
        <v>4984.9799999999996</v>
      </c>
      <c r="P5810" s="1">
        <v>0</v>
      </c>
      <c r="Q5810" s="1">
        <v>7019.58</v>
      </c>
      <c r="R5810" s="1">
        <v>3731.6</v>
      </c>
      <c r="S5810" s="1">
        <v>10140.040000000001</v>
      </c>
      <c r="T5810" s="1">
        <v>611.14</v>
      </c>
      <c r="U5810" s="1">
        <f>SUM(Report_Summary[Revenue])</f>
        <v>626594850.33999527</v>
      </c>
      <c r="V5810" s="1">
        <f>Report_Summary[[#This Row],[Total Revenue]] / COUNTA(Report_Summary[Membership No])</f>
        <v>62659.485033999525</v>
      </c>
    </row>
    <row r="5811" spans="1:22" x14ac:dyDescent="0.3">
      <c r="A5811" t="s">
        <v>5850</v>
      </c>
      <c r="B5811">
        <v>2024</v>
      </c>
      <c r="C5811" t="s">
        <v>13</v>
      </c>
      <c r="D5811">
        <v>68</v>
      </c>
      <c r="E5811" t="str">
        <f t="shared" si="90"/>
        <v>Old</v>
      </c>
      <c r="F5811" t="s">
        <v>21</v>
      </c>
      <c r="G5811" t="s">
        <v>25</v>
      </c>
      <c r="H5811" t="s">
        <v>28</v>
      </c>
      <c r="I5811">
        <v>25</v>
      </c>
      <c r="J5811">
        <v>3.36</v>
      </c>
      <c r="K5811" t="s">
        <v>32</v>
      </c>
      <c r="L5811" t="s">
        <v>33</v>
      </c>
      <c r="M5811" s="1">
        <v>3861.11</v>
      </c>
      <c r="N5811" s="1">
        <v>365.56</v>
      </c>
      <c r="O5811" s="1">
        <v>6722.31</v>
      </c>
      <c r="P5811" s="1">
        <v>0</v>
      </c>
      <c r="Q5811" s="1">
        <v>9589.65</v>
      </c>
      <c r="R5811" s="1">
        <v>18577.66</v>
      </c>
      <c r="S5811" s="1">
        <v>7059.81</v>
      </c>
      <c r="T5811" s="1">
        <v>21107.5</v>
      </c>
      <c r="U5811" s="1">
        <f>SUM(Report_Summary[Revenue])</f>
        <v>626594850.33999527</v>
      </c>
      <c r="V5811" s="1">
        <f>Report_Summary[[#This Row],[Total Revenue]] / COUNTA(Report_Summary[Membership No])</f>
        <v>62659.485033999525</v>
      </c>
    </row>
    <row r="5812" spans="1:22" x14ac:dyDescent="0.3">
      <c r="A5812" t="s">
        <v>5851</v>
      </c>
      <c r="B5812">
        <v>2016</v>
      </c>
      <c r="C5812" t="s">
        <v>14</v>
      </c>
      <c r="D5812">
        <v>58</v>
      </c>
      <c r="E5812" t="str">
        <f t="shared" si="90"/>
        <v>Old</v>
      </c>
      <c r="F5812" t="s">
        <v>20</v>
      </c>
      <c r="G5812" t="s">
        <v>25</v>
      </c>
      <c r="H5812" t="s">
        <v>30</v>
      </c>
      <c r="I5812">
        <v>24</v>
      </c>
      <c r="J5812">
        <v>2.11</v>
      </c>
      <c r="K5812" t="s">
        <v>33</v>
      </c>
      <c r="L5812" t="s">
        <v>33</v>
      </c>
      <c r="M5812" s="1">
        <v>9828.61</v>
      </c>
      <c r="N5812" s="1">
        <v>2751.15</v>
      </c>
      <c r="O5812" s="1">
        <v>1408.29</v>
      </c>
      <c r="P5812" s="1">
        <v>0</v>
      </c>
      <c r="Q5812" s="1">
        <v>30720.92</v>
      </c>
      <c r="R5812" s="1">
        <v>17657.8</v>
      </c>
      <c r="S5812" s="1">
        <v>23042.25</v>
      </c>
      <c r="T5812" s="1">
        <v>25336.47</v>
      </c>
      <c r="U5812" s="1">
        <f>SUM(Report_Summary[Revenue])</f>
        <v>626594850.33999527</v>
      </c>
      <c r="V5812" s="1">
        <f>Report_Summary[[#This Row],[Total Revenue]] / COUNTA(Report_Summary[Membership No])</f>
        <v>62659.485033999525</v>
      </c>
    </row>
    <row r="5813" spans="1:22" x14ac:dyDescent="0.3">
      <c r="A5813" t="s">
        <v>5852</v>
      </c>
      <c r="B5813">
        <v>2017</v>
      </c>
      <c r="C5813" t="s">
        <v>13</v>
      </c>
      <c r="D5813">
        <v>66</v>
      </c>
      <c r="E5813" t="str">
        <f t="shared" si="90"/>
        <v>Old</v>
      </c>
      <c r="F5813" t="s">
        <v>21</v>
      </c>
      <c r="G5813" t="s">
        <v>25</v>
      </c>
      <c r="H5813" t="s">
        <v>26</v>
      </c>
      <c r="I5813">
        <v>27</v>
      </c>
      <c r="J5813">
        <v>3.57</v>
      </c>
      <c r="K5813" t="s">
        <v>33</v>
      </c>
      <c r="L5813" t="s">
        <v>33</v>
      </c>
      <c r="M5813" s="1">
        <v>1651.88</v>
      </c>
      <c r="N5813" s="1">
        <v>4743.62</v>
      </c>
      <c r="O5813" s="1">
        <v>2460.35</v>
      </c>
      <c r="P5813" s="1">
        <v>0</v>
      </c>
      <c r="Q5813" s="1">
        <v>7008.84</v>
      </c>
      <c r="R5813" s="1">
        <v>4604.95</v>
      </c>
      <c r="S5813" s="1">
        <v>-4365.0200000000004</v>
      </c>
      <c r="T5813" s="1">
        <v>15978.81</v>
      </c>
      <c r="U5813" s="1">
        <f>SUM(Report_Summary[Revenue])</f>
        <v>626594850.33999527</v>
      </c>
      <c r="V5813" s="1">
        <f>Report_Summary[[#This Row],[Total Revenue]] / COUNTA(Report_Summary[Membership No])</f>
        <v>62659.485033999525</v>
      </c>
    </row>
    <row r="5814" spans="1:22" x14ac:dyDescent="0.3">
      <c r="A5814" t="s">
        <v>5853</v>
      </c>
      <c r="B5814">
        <v>2023</v>
      </c>
      <c r="C5814" t="s">
        <v>14</v>
      </c>
      <c r="D5814">
        <v>37</v>
      </c>
      <c r="E5814" t="str">
        <f t="shared" si="90"/>
        <v>Middle Age</v>
      </c>
      <c r="F5814" t="s">
        <v>20</v>
      </c>
      <c r="G5814" t="s">
        <v>23</v>
      </c>
      <c r="H5814" t="s">
        <v>27</v>
      </c>
      <c r="I5814">
        <v>30</v>
      </c>
      <c r="J5814">
        <v>2.09</v>
      </c>
      <c r="K5814" t="s">
        <v>32</v>
      </c>
      <c r="L5814" t="s">
        <v>33</v>
      </c>
      <c r="M5814" s="1">
        <v>15993.1</v>
      </c>
      <c r="N5814" s="1">
        <v>3888.32</v>
      </c>
      <c r="O5814" s="1">
        <v>7531.58</v>
      </c>
      <c r="P5814" s="1">
        <v>0</v>
      </c>
      <c r="Q5814" s="1">
        <v>62106.86</v>
      </c>
      <c r="R5814" s="1">
        <v>62257.5</v>
      </c>
      <c r="S5814" s="1">
        <v>28812.23</v>
      </c>
      <c r="T5814" s="1">
        <v>95552.13</v>
      </c>
      <c r="U5814" s="1">
        <f>SUM(Report_Summary[Revenue])</f>
        <v>626594850.33999527</v>
      </c>
      <c r="V5814" s="1">
        <f>Report_Summary[[#This Row],[Total Revenue]] / COUNTA(Report_Summary[Membership No])</f>
        <v>62659.485033999525</v>
      </c>
    </row>
    <row r="5815" spans="1:22" x14ac:dyDescent="0.3">
      <c r="A5815" t="s">
        <v>5854</v>
      </c>
      <c r="B5815">
        <v>2016</v>
      </c>
      <c r="C5815" t="s">
        <v>13</v>
      </c>
      <c r="D5815">
        <v>63</v>
      </c>
      <c r="E5815" t="str">
        <f t="shared" si="90"/>
        <v>Old</v>
      </c>
      <c r="F5815" t="s">
        <v>18</v>
      </c>
      <c r="G5815" t="s">
        <v>25</v>
      </c>
      <c r="H5815" t="s">
        <v>31</v>
      </c>
      <c r="I5815">
        <v>43</v>
      </c>
      <c r="J5815">
        <v>3.09</v>
      </c>
      <c r="K5815" t="s">
        <v>33</v>
      </c>
      <c r="L5815" t="s">
        <v>33</v>
      </c>
      <c r="M5815" s="1">
        <v>18313.849999999999</v>
      </c>
      <c r="N5815" s="1">
        <v>4463.07</v>
      </c>
      <c r="O5815" s="1">
        <v>5672.11</v>
      </c>
      <c r="P5815" s="1">
        <v>0</v>
      </c>
      <c r="Q5815" s="1">
        <v>43495.95</v>
      </c>
      <c r="R5815" s="1">
        <v>39931.75</v>
      </c>
      <c r="S5815" s="1">
        <v>22305.01</v>
      </c>
      <c r="T5815" s="1">
        <v>61122.69</v>
      </c>
      <c r="U5815" s="1">
        <f>SUM(Report_Summary[Revenue])</f>
        <v>626594850.33999527</v>
      </c>
      <c r="V5815" s="1">
        <f>Report_Summary[[#This Row],[Total Revenue]] / COUNTA(Report_Summary[Membership No])</f>
        <v>62659.485033999525</v>
      </c>
    </row>
    <row r="5816" spans="1:22" x14ac:dyDescent="0.3">
      <c r="A5816" t="s">
        <v>5855</v>
      </c>
      <c r="B5816">
        <v>2020</v>
      </c>
      <c r="C5816" t="s">
        <v>14</v>
      </c>
      <c r="D5816">
        <v>31</v>
      </c>
      <c r="E5816" t="str">
        <f t="shared" si="90"/>
        <v>Middle Age</v>
      </c>
      <c r="F5816" t="s">
        <v>16</v>
      </c>
      <c r="G5816" t="s">
        <v>23</v>
      </c>
      <c r="H5816" t="s">
        <v>29</v>
      </c>
      <c r="I5816">
        <v>38</v>
      </c>
      <c r="J5816">
        <v>2.4300000000000002</v>
      </c>
      <c r="K5816" t="s">
        <v>32</v>
      </c>
      <c r="L5816" t="s">
        <v>33</v>
      </c>
      <c r="M5816" s="1">
        <v>9475.66</v>
      </c>
      <c r="N5816" s="1">
        <v>4796.22</v>
      </c>
      <c r="O5816" s="1">
        <v>5345.17</v>
      </c>
      <c r="P5816" s="1">
        <v>0</v>
      </c>
      <c r="Q5816" s="1">
        <v>35258.43</v>
      </c>
      <c r="R5816" s="1">
        <v>23541.33</v>
      </c>
      <c r="S5816" s="1">
        <v>-22475.61</v>
      </c>
      <c r="T5816" s="1">
        <v>81275.37</v>
      </c>
      <c r="U5816" s="1">
        <f>SUM(Report_Summary[Revenue])</f>
        <v>626594850.33999527</v>
      </c>
      <c r="V5816" s="1">
        <f>Report_Summary[[#This Row],[Total Revenue]] / COUNTA(Report_Summary[Membership No])</f>
        <v>62659.485033999525</v>
      </c>
    </row>
    <row r="5817" spans="1:22" x14ac:dyDescent="0.3">
      <c r="A5817" t="s">
        <v>5856</v>
      </c>
      <c r="B5817">
        <v>2020</v>
      </c>
      <c r="C5817" t="s">
        <v>13</v>
      </c>
      <c r="D5817">
        <v>22</v>
      </c>
      <c r="E5817" t="str">
        <f t="shared" si="90"/>
        <v>Young</v>
      </c>
      <c r="F5817" t="s">
        <v>15</v>
      </c>
      <c r="G5817" t="s">
        <v>25</v>
      </c>
      <c r="H5817" t="s">
        <v>30</v>
      </c>
      <c r="I5817">
        <v>32</v>
      </c>
      <c r="J5817">
        <v>3.04</v>
      </c>
      <c r="K5817" t="s">
        <v>32</v>
      </c>
      <c r="L5817" t="s">
        <v>33</v>
      </c>
      <c r="M5817" s="1">
        <v>18429.3</v>
      </c>
      <c r="N5817" s="1">
        <v>1950.02</v>
      </c>
      <c r="O5817" s="1">
        <v>7357.69</v>
      </c>
      <c r="P5817" s="1">
        <v>0</v>
      </c>
      <c r="Q5817" s="1">
        <v>81433.320000000007</v>
      </c>
      <c r="R5817" s="1">
        <v>37195.32</v>
      </c>
      <c r="S5817" s="1">
        <v>21446.23</v>
      </c>
      <c r="T5817" s="1">
        <v>97182.41</v>
      </c>
      <c r="U5817" s="1">
        <f>SUM(Report_Summary[Revenue])</f>
        <v>626594850.33999527</v>
      </c>
      <c r="V5817" s="1">
        <f>Report_Summary[[#This Row],[Total Revenue]] / COUNTA(Report_Summary[Membership No])</f>
        <v>62659.485033999525</v>
      </c>
    </row>
    <row r="5818" spans="1:22" x14ac:dyDescent="0.3">
      <c r="A5818" t="s">
        <v>5857</v>
      </c>
      <c r="B5818">
        <v>2019</v>
      </c>
      <c r="C5818" t="s">
        <v>14</v>
      </c>
      <c r="D5818">
        <v>45</v>
      </c>
      <c r="E5818" t="str">
        <f t="shared" si="90"/>
        <v>Middle Age</v>
      </c>
      <c r="F5818" t="s">
        <v>18</v>
      </c>
      <c r="G5818" t="s">
        <v>22</v>
      </c>
      <c r="H5818" t="s">
        <v>31</v>
      </c>
      <c r="I5818">
        <v>28</v>
      </c>
      <c r="J5818">
        <v>3.03</v>
      </c>
      <c r="K5818" t="s">
        <v>32</v>
      </c>
      <c r="L5818" t="s">
        <v>33</v>
      </c>
      <c r="M5818" s="1">
        <v>18600.490000000002</v>
      </c>
      <c r="N5818" s="1">
        <v>3857.95</v>
      </c>
      <c r="O5818" s="1">
        <v>1139.02</v>
      </c>
      <c r="P5818" s="1">
        <v>0</v>
      </c>
      <c r="Q5818" s="1">
        <v>34300</v>
      </c>
      <c r="R5818" s="1">
        <v>59454.41</v>
      </c>
      <c r="S5818" s="1">
        <v>25944.89</v>
      </c>
      <c r="T5818" s="1">
        <v>67809.52</v>
      </c>
      <c r="U5818" s="1">
        <f>SUM(Report_Summary[Revenue])</f>
        <v>626594850.33999527</v>
      </c>
      <c r="V5818" s="1">
        <f>Report_Summary[[#This Row],[Total Revenue]] / COUNTA(Report_Summary[Membership No])</f>
        <v>62659.485033999525</v>
      </c>
    </row>
    <row r="5819" spans="1:22" x14ac:dyDescent="0.3">
      <c r="A5819" t="s">
        <v>5858</v>
      </c>
      <c r="B5819">
        <v>2020</v>
      </c>
      <c r="C5819" t="s">
        <v>13</v>
      </c>
      <c r="D5819">
        <v>26</v>
      </c>
      <c r="E5819" t="str">
        <f t="shared" si="90"/>
        <v>Young</v>
      </c>
      <c r="F5819" t="s">
        <v>15</v>
      </c>
      <c r="G5819" t="s">
        <v>22</v>
      </c>
      <c r="H5819" t="s">
        <v>29</v>
      </c>
      <c r="I5819">
        <v>42</v>
      </c>
      <c r="J5819">
        <v>2.11</v>
      </c>
      <c r="K5819" t="s">
        <v>33</v>
      </c>
      <c r="L5819" t="s">
        <v>33</v>
      </c>
      <c r="M5819" s="1">
        <v>18226.95</v>
      </c>
      <c r="N5819" s="1">
        <v>491.86</v>
      </c>
      <c r="O5819" s="1">
        <v>3612.56</v>
      </c>
      <c r="P5819" s="1">
        <v>0</v>
      </c>
      <c r="Q5819" s="1">
        <v>79715.039999999994</v>
      </c>
      <c r="R5819" s="1">
        <v>64861.85</v>
      </c>
      <c r="S5819" s="1">
        <v>-4104.88</v>
      </c>
      <c r="T5819" s="1">
        <v>148681.76999999999</v>
      </c>
      <c r="U5819" s="1">
        <f>SUM(Report_Summary[Revenue])</f>
        <v>626594850.33999527</v>
      </c>
      <c r="V5819" s="1">
        <f>Report_Summary[[#This Row],[Total Revenue]] / COUNTA(Report_Summary[Membership No])</f>
        <v>62659.485033999525</v>
      </c>
    </row>
    <row r="5820" spans="1:22" x14ac:dyDescent="0.3">
      <c r="A5820" t="s">
        <v>5859</v>
      </c>
      <c r="B5820">
        <v>2015</v>
      </c>
      <c r="C5820" t="s">
        <v>13</v>
      </c>
      <c r="D5820">
        <v>60</v>
      </c>
      <c r="E5820" t="str">
        <f t="shared" si="90"/>
        <v>Old</v>
      </c>
      <c r="F5820" t="s">
        <v>21</v>
      </c>
      <c r="G5820" t="s">
        <v>25</v>
      </c>
      <c r="H5820" t="s">
        <v>30</v>
      </c>
      <c r="I5820">
        <v>30</v>
      </c>
      <c r="J5820">
        <v>1.27</v>
      </c>
      <c r="K5820" t="s">
        <v>33</v>
      </c>
      <c r="L5820" t="s">
        <v>33</v>
      </c>
      <c r="M5820" s="1">
        <v>14295.03</v>
      </c>
      <c r="N5820" s="1">
        <v>4815.99</v>
      </c>
      <c r="O5820" s="1">
        <v>5314.14</v>
      </c>
      <c r="P5820" s="1">
        <v>0</v>
      </c>
      <c r="Q5820" s="1">
        <v>67999.69</v>
      </c>
      <c r="R5820" s="1">
        <v>70680.39</v>
      </c>
      <c r="S5820" s="1">
        <v>10354.700000000001</v>
      </c>
      <c r="T5820" s="1">
        <v>128325.38</v>
      </c>
      <c r="U5820" s="1">
        <f>SUM(Report_Summary[Revenue])</f>
        <v>626594850.33999527</v>
      </c>
      <c r="V5820" s="1">
        <f>Report_Summary[[#This Row],[Total Revenue]] / COUNTA(Report_Summary[Membership No])</f>
        <v>62659.485033999525</v>
      </c>
    </row>
    <row r="5821" spans="1:22" x14ac:dyDescent="0.3">
      <c r="A5821" t="s">
        <v>5860</v>
      </c>
      <c r="B5821">
        <v>2016</v>
      </c>
      <c r="C5821" t="s">
        <v>14</v>
      </c>
      <c r="D5821">
        <v>63</v>
      </c>
      <c r="E5821" t="str">
        <f t="shared" si="90"/>
        <v>Old</v>
      </c>
      <c r="F5821" t="s">
        <v>15</v>
      </c>
      <c r="G5821" t="s">
        <v>24</v>
      </c>
      <c r="H5821" t="s">
        <v>28</v>
      </c>
      <c r="I5821">
        <v>24</v>
      </c>
      <c r="J5821">
        <v>2.81</v>
      </c>
      <c r="K5821" t="s">
        <v>33</v>
      </c>
      <c r="L5821" t="s">
        <v>33</v>
      </c>
      <c r="M5821" s="1">
        <v>19573.330000000002</v>
      </c>
      <c r="N5821" s="1">
        <v>764.89</v>
      </c>
      <c r="O5821" s="1">
        <v>4963.8999999999996</v>
      </c>
      <c r="P5821" s="1">
        <v>0</v>
      </c>
      <c r="Q5821" s="1">
        <v>67488.89</v>
      </c>
      <c r="R5821" s="1">
        <v>85395.49</v>
      </c>
      <c r="S5821" s="1">
        <v>21607.66</v>
      </c>
      <c r="T5821" s="1">
        <v>131276.72</v>
      </c>
      <c r="U5821" s="1">
        <f>SUM(Report_Summary[Revenue])</f>
        <v>626594850.33999527</v>
      </c>
      <c r="V5821" s="1">
        <f>Report_Summary[[#This Row],[Total Revenue]] / COUNTA(Report_Summary[Membership No])</f>
        <v>62659.485033999525</v>
      </c>
    </row>
    <row r="5822" spans="1:22" x14ac:dyDescent="0.3">
      <c r="A5822" t="s">
        <v>5861</v>
      </c>
      <c r="B5822">
        <v>2021</v>
      </c>
      <c r="C5822" t="s">
        <v>14</v>
      </c>
      <c r="D5822">
        <v>40</v>
      </c>
      <c r="E5822" t="str">
        <f t="shared" si="90"/>
        <v>Middle Age</v>
      </c>
      <c r="F5822" t="s">
        <v>15</v>
      </c>
      <c r="G5822" t="s">
        <v>22</v>
      </c>
      <c r="H5822" t="s">
        <v>30</v>
      </c>
      <c r="I5822">
        <v>41</v>
      </c>
      <c r="J5822">
        <v>2.71</v>
      </c>
      <c r="K5822" t="s">
        <v>32</v>
      </c>
      <c r="L5822" t="s">
        <v>33</v>
      </c>
      <c r="M5822" s="1">
        <v>1324.01</v>
      </c>
      <c r="N5822" s="1">
        <v>1174.8</v>
      </c>
      <c r="O5822" s="1">
        <v>102.71</v>
      </c>
      <c r="P5822" s="1">
        <v>0</v>
      </c>
      <c r="Q5822" s="1">
        <v>2973.32</v>
      </c>
      <c r="R5822" s="1">
        <v>6373.01</v>
      </c>
      <c r="S5822" s="1">
        <v>-26213.81</v>
      </c>
      <c r="T5822" s="1">
        <v>35560.14</v>
      </c>
      <c r="U5822" s="1">
        <f>SUM(Report_Summary[Revenue])</f>
        <v>626594850.33999527</v>
      </c>
      <c r="V5822" s="1">
        <f>Report_Summary[[#This Row],[Total Revenue]] / COUNTA(Report_Summary[Membership No])</f>
        <v>62659.485033999525</v>
      </c>
    </row>
    <row r="5823" spans="1:22" x14ac:dyDescent="0.3">
      <c r="A5823" t="s">
        <v>5862</v>
      </c>
      <c r="B5823">
        <v>2019</v>
      </c>
      <c r="C5823" t="s">
        <v>14</v>
      </c>
      <c r="D5823">
        <v>57</v>
      </c>
      <c r="E5823" t="str">
        <f t="shared" si="90"/>
        <v>Old</v>
      </c>
      <c r="F5823" t="s">
        <v>16</v>
      </c>
      <c r="G5823" t="s">
        <v>25</v>
      </c>
      <c r="H5823" t="s">
        <v>26</v>
      </c>
      <c r="I5823">
        <v>30</v>
      </c>
      <c r="J5823">
        <v>2.6</v>
      </c>
      <c r="K5823" t="s">
        <v>32</v>
      </c>
      <c r="L5823" t="s">
        <v>33</v>
      </c>
      <c r="M5823" s="1">
        <v>1905.96</v>
      </c>
      <c r="N5823" s="1">
        <v>606.20000000000005</v>
      </c>
      <c r="O5823" s="1">
        <v>5942.69</v>
      </c>
      <c r="P5823" s="1">
        <v>0</v>
      </c>
      <c r="Q5823" s="1">
        <v>6998.33</v>
      </c>
      <c r="R5823" s="1">
        <v>2609.6</v>
      </c>
      <c r="S5823" s="1">
        <v>-16339.59</v>
      </c>
      <c r="T5823" s="1">
        <v>25947.52</v>
      </c>
      <c r="U5823" s="1">
        <f>SUM(Report_Summary[Revenue])</f>
        <v>626594850.33999527</v>
      </c>
      <c r="V5823" s="1">
        <f>Report_Summary[[#This Row],[Total Revenue]] / COUNTA(Report_Summary[Membership No])</f>
        <v>62659.485033999525</v>
      </c>
    </row>
    <row r="5824" spans="1:22" x14ac:dyDescent="0.3">
      <c r="A5824" t="s">
        <v>5863</v>
      </c>
      <c r="B5824">
        <v>2020</v>
      </c>
      <c r="C5824" t="s">
        <v>13</v>
      </c>
      <c r="D5824">
        <v>53</v>
      </c>
      <c r="E5824" t="str">
        <f t="shared" si="90"/>
        <v>Middle Age</v>
      </c>
      <c r="F5824" t="s">
        <v>20</v>
      </c>
      <c r="G5824" t="s">
        <v>23</v>
      </c>
      <c r="H5824" t="s">
        <v>26</v>
      </c>
      <c r="I5824">
        <v>39</v>
      </c>
      <c r="J5824">
        <v>2.93</v>
      </c>
      <c r="K5824" t="s">
        <v>32</v>
      </c>
      <c r="L5824" t="s">
        <v>33</v>
      </c>
      <c r="M5824" s="1">
        <v>3377.19</v>
      </c>
      <c r="N5824" s="1">
        <v>1784.4</v>
      </c>
      <c r="O5824" s="1">
        <v>7063.1</v>
      </c>
      <c r="P5824" s="1">
        <v>0</v>
      </c>
      <c r="Q5824" s="1">
        <v>14724.1</v>
      </c>
      <c r="R5824" s="1">
        <v>15606.19</v>
      </c>
      <c r="S5824" s="1">
        <v>25376.69</v>
      </c>
      <c r="T5824" s="1">
        <v>4953.6000000000004</v>
      </c>
      <c r="U5824" s="1">
        <f>SUM(Report_Summary[Revenue])</f>
        <v>626594850.33999527</v>
      </c>
      <c r="V5824" s="1">
        <f>Report_Summary[[#This Row],[Total Revenue]] / COUNTA(Report_Summary[Membership No])</f>
        <v>62659.485033999525</v>
      </c>
    </row>
    <row r="5825" spans="1:22" x14ac:dyDescent="0.3">
      <c r="A5825" t="s">
        <v>5864</v>
      </c>
      <c r="B5825">
        <v>2019</v>
      </c>
      <c r="C5825" t="s">
        <v>14</v>
      </c>
      <c r="D5825">
        <v>52</v>
      </c>
      <c r="E5825" t="str">
        <f t="shared" si="90"/>
        <v>Middle Age</v>
      </c>
      <c r="F5825" t="s">
        <v>16</v>
      </c>
      <c r="G5825" t="s">
        <v>25</v>
      </c>
      <c r="H5825" t="s">
        <v>26</v>
      </c>
      <c r="I5825">
        <v>28</v>
      </c>
      <c r="J5825">
        <v>3.59</v>
      </c>
      <c r="K5825" t="s">
        <v>33</v>
      </c>
      <c r="L5825" t="s">
        <v>33</v>
      </c>
      <c r="M5825" s="1">
        <v>11322.93</v>
      </c>
      <c r="N5825" s="1">
        <v>4915.37</v>
      </c>
      <c r="O5825" s="1">
        <v>5509</v>
      </c>
      <c r="P5825" s="1">
        <v>0</v>
      </c>
      <c r="Q5825" s="1">
        <v>15498.76</v>
      </c>
      <c r="R5825" s="1">
        <v>42051.41</v>
      </c>
      <c r="S5825" s="1">
        <v>24759.58</v>
      </c>
      <c r="T5825" s="1">
        <v>32790.589999999997</v>
      </c>
      <c r="U5825" s="1">
        <f>SUM(Report_Summary[Revenue])</f>
        <v>626594850.33999527</v>
      </c>
      <c r="V5825" s="1">
        <f>Report_Summary[[#This Row],[Total Revenue]] / COUNTA(Report_Summary[Membership No])</f>
        <v>62659.485033999525</v>
      </c>
    </row>
    <row r="5826" spans="1:22" x14ac:dyDescent="0.3">
      <c r="A5826" t="s">
        <v>5865</v>
      </c>
      <c r="B5826">
        <v>2015</v>
      </c>
      <c r="C5826" t="s">
        <v>13</v>
      </c>
      <c r="D5826">
        <v>73</v>
      </c>
      <c r="E5826" t="str">
        <f t="shared" si="90"/>
        <v>Old</v>
      </c>
      <c r="F5826" t="s">
        <v>21</v>
      </c>
      <c r="G5826" t="s">
        <v>24</v>
      </c>
      <c r="H5826" t="s">
        <v>26</v>
      </c>
      <c r="I5826">
        <v>41</v>
      </c>
      <c r="J5826">
        <v>2.5099999999999998</v>
      </c>
      <c r="K5826" t="s">
        <v>32</v>
      </c>
      <c r="L5826" t="s">
        <v>33</v>
      </c>
      <c r="M5826" s="1">
        <v>3917.25</v>
      </c>
      <c r="N5826" s="1">
        <v>4804.47</v>
      </c>
      <c r="O5826" s="1">
        <v>3492.59</v>
      </c>
      <c r="P5826" s="1">
        <v>0</v>
      </c>
      <c r="Q5826" s="1">
        <v>11941.75</v>
      </c>
      <c r="R5826" s="1">
        <v>8682.57</v>
      </c>
      <c r="S5826" s="1">
        <v>-2334.0100000000002</v>
      </c>
      <c r="T5826" s="1">
        <v>22958.33</v>
      </c>
      <c r="U5826" s="1">
        <f>SUM(Report_Summary[Revenue])</f>
        <v>626594850.33999527</v>
      </c>
      <c r="V5826" s="1">
        <f>Report_Summary[[#This Row],[Total Revenue]] / COUNTA(Report_Summary[Membership No])</f>
        <v>62659.485033999525</v>
      </c>
    </row>
    <row r="5827" spans="1:22" x14ac:dyDescent="0.3">
      <c r="A5827" t="s">
        <v>5866</v>
      </c>
      <c r="B5827">
        <v>2017</v>
      </c>
      <c r="C5827" t="s">
        <v>13</v>
      </c>
      <c r="D5827">
        <v>40</v>
      </c>
      <c r="E5827" t="str">
        <f t="shared" ref="E5827:E5890" si="91">IF(D5827&gt;55,"Old",IF(D5827&gt;=31,"Middle Age",IF(D5827&lt;31,"Young","Invalid")))</f>
        <v>Middle Age</v>
      </c>
      <c r="F5827" t="s">
        <v>20</v>
      </c>
      <c r="G5827" t="s">
        <v>23</v>
      </c>
      <c r="H5827" t="s">
        <v>26</v>
      </c>
      <c r="I5827">
        <v>29</v>
      </c>
      <c r="J5827">
        <v>2.5</v>
      </c>
      <c r="K5827" t="s">
        <v>32</v>
      </c>
      <c r="L5827" t="s">
        <v>33</v>
      </c>
      <c r="M5827" s="1">
        <v>19830.3</v>
      </c>
      <c r="N5827" s="1">
        <v>3309.36</v>
      </c>
      <c r="O5827" s="1">
        <v>7950.27</v>
      </c>
      <c r="P5827" s="1">
        <v>0</v>
      </c>
      <c r="Q5827" s="1">
        <v>52981.01</v>
      </c>
      <c r="R5827" s="1">
        <v>97762.41</v>
      </c>
      <c r="S5827" s="1">
        <v>-15189.37</v>
      </c>
      <c r="T5827" s="1">
        <v>165932.79</v>
      </c>
      <c r="U5827" s="1">
        <f>SUM(Report_Summary[Revenue])</f>
        <v>626594850.33999527</v>
      </c>
      <c r="V5827" s="1">
        <f>Report_Summary[[#This Row],[Total Revenue]] / COUNTA(Report_Summary[Membership No])</f>
        <v>62659.485033999525</v>
      </c>
    </row>
    <row r="5828" spans="1:22" x14ac:dyDescent="0.3">
      <c r="A5828" t="s">
        <v>5867</v>
      </c>
      <c r="B5828">
        <v>2022</v>
      </c>
      <c r="C5828" t="s">
        <v>14</v>
      </c>
      <c r="D5828">
        <v>45</v>
      </c>
      <c r="E5828" t="str">
        <f t="shared" si="91"/>
        <v>Middle Age</v>
      </c>
      <c r="F5828" t="s">
        <v>21</v>
      </c>
      <c r="G5828" t="s">
        <v>25</v>
      </c>
      <c r="H5828" t="s">
        <v>26</v>
      </c>
      <c r="I5828">
        <v>24</v>
      </c>
      <c r="J5828">
        <v>1.98</v>
      </c>
      <c r="K5828" t="s">
        <v>32</v>
      </c>
      <c r="L5828" t="s">
        <v>33</v>
      </c>
      <c r="M5828" s="1">
        <v>15673.21</v>
      </c>
      <c r="N5828" s="1">
        <v>1027.1199999999999</v>
      </c>
      <c r="O5828" s="1">
        <v>7533.51</v>
      </c>
      <c r="P5828" s="1">
        <v>0</v>
      </c>
      <c r="Q5828" s="1">
        <v>29989.040000000001</v>
      </c>
      <c r="R5828" s="1">
        <v>41729.9</v>
      </c>
      <c r="S5828" s="1">
        <v>20210.64</v>
      </c>
      <c r="T5828" s="1">
        <v>51508.3</v>
      </c>
      <c r="U5828" s="1">
        <f>SUM(Report_Summary[Revenue])</f>
        <v>626594850.33999527</v>
      </c>
      <c r="V5828" s="1">
        <f>Report_Summary[[#This Row],[Total Revenue]] / COUNTA(Report_Summary[Membership No])</f>
        <v>62659.485033999525</v>
      </c>
    </row>
    <row r="5829" spans="1:22" x14ac:dyDescent="0.3">
      <c r="A5829" t="s">
        <v>5868</v>
      </c>
      <c r="B5829">
        <v>2020</v>
      </c>
      <c r="C5829" t="s">
        <v>14</v>
      </c>
      <c r="D5829">
        <v>46</v>
      </c>
      <c r="E5829" t="str">
        <f t="shared" si="91"/>
        <v>Middle Age</v>
      </c>
      <c r="F5829" t="s">
        <v>16</v>
      </c>
      <c r="G5829" t="s">
        <v>25</v>
      </c>
      <c r="H5829" t="s">
        <v>26</v>
      </c>
      <c r="I5829">
        <v>29</v>
      </c>
      <c r="J5829">
        <v>1.53</v>
      </c>
      <c r="K5829" t="s">
        <v>33</v>
      </c>
      <c r="L5829" t="s">
        <v>33</v>
      </c>
      <c r="M5829" s="1">
        <v>4833.37</v>
      </c>
      <c r="N5829" s="1">
        <v>587.07000000000005</v>
      </c>
      <c r="O5829" s="1">
        <v>2941.75</v>
      </c>
      <c r="P5829" s="1">
        <v>0</v>
      </c>
      <c r="Q5829" s="1">
        <v>16464.95</v>
      </c>
      <c r="R5829" s="1">
        <v>7337.71</v>
      </c>
      <c r="S5829" s="1">
        <v>2194.42</v>
      </c>
      <c r="T5829" s="1">
        <v>21608.240000000002</v>
      </c>
      <c r="U5829" s="1">
        <f>SUM(Report_Summary[Revenue])</f>
        <v>626594850.33999527</v>
      </c>
      <c r="V5829" s="1">
        <f>Report_Summary[[#This Row],[Total Revenue]] / COUNTA(Report_Summary[Membership No])</f>
        <v>62659.485033999525</v>
      </c>
    </row>
    <row r="5830" spans="1:22" x14ac:dyDescent="0.3">
      <c r="A5830" t="s">
        <v>5869</v>
      </c>
      <c r="B5830">
        <v>2018</v>
      </c>
      <c r="C5830" t="s">
        <v>14</v>
      </c>
      <c r="D5830">
        <v>26</v>
      </c>
      <c r="E5830" t="str">
        <f t="shared" si="91"/>
        <v>Young</v>
      </c>
      <c r="F5830" t="s">
        <v>18</v>
      </c>
      <c r="G5830" t="s">
        <v>25</v>
      </c>
      <c r="H5830" t="s">
        <v>31</v>
      </c>
      <c r="I5830">
        <v>36</v>
      </c>
      <c r="J5830">
        <v>2.4500000000000002</v>
      </c>
      <c r="K5830" t="s">
        <v>32</v>
      </c>
      <c r="L5830" t="s">
        <v>33</v>
      </c>
      <c r="M5830" s="1">
        <v>17516.43</v>
      </c>
      <c r="N5830" s="1">
        <v>148.19</v>
      </c>
      <c r="O5830" s="1">
        <v>4425.22</v>
      </c>
      <c r="P5830" s="1">
        <v>0</v>
      </c>
      <c r="Q5830" s="1">
        <v>30053.93</v>
      </c>
      <c r="R5830" s="1">
        <v>74628.5</v>
      </c>
      <c r="S5830" s="1">
        <v>28460.560000000001</v>
      </c>
      <c r="T5830" s="1">
        <v>76221.87</v>
      </c>
      <c r="U5830" s="1">
        <f>SUM(Report_Summary[Revenue])</f>
        <v>626594850.33999527</v>
      </c>
      <c r="V5830" s="1">
        <f>Report_Summary[[#This Row],[Total Revenue]] / COUNTA(Report_Summary[Membership No])</f>
        <v>62659.485033999525</v>
      </c>
    </row>
    <row r="5831" spans="1:22" x14ac:dyDescent="0.3">
      <c r="A5831" t="s">
        <v>5870</v>
      </c>
      <c r="B5831">
        <v>2018</v>
      </c>
      <c r="C5831" t="s">
        <v>14</v>
      </c>
      <c r="D5831">
        <v>61</v>
      </c>
      <c r="E5831" t="str">
        <f t="shared" si="91"/>
        <v>Old</v>
      </c>
      <c r="F5831" t="s">
        <v>21</v>
      </c>
      <c r="G5831" t="s">
        <v>25</v>
      </c>
      <c r="H5831" t="s">
        <v>29</v>
      </c>
      <c r="I5831">
        <v>26</v>
      </c>
      <c r="J5831">
        <v>3.32</v>
      </c>
      <c r="K5831" t="s">
        <v>33</v>
      </c>
      <c r="L5831" t="s">
        <v>33</v>
      </c>
      <c r="M5831" s="1">
        <v>10330.74</v>
      </c>
      <c r="N5831" s="1">
        <v>796.01</v>
      </c>
      <c r="O5831" s="1">
        <v>7881.71</v>
      </c>
      <c r="P5831" s="1">
        <v>0</v>
      </c>
      <c r="Q5831" s="1">
        <v>18984.53</v>
      </c>
      <c r="R5831" s="1">
        <v>29560.29</v>
      </c>
      <c r="S5831" s="1">
        <v>19013.599999999999</v>
      </c>
      <c r="T5831" s="1">
        <v>29531.22</v>
      </c>
      <c r="U5831" s="1">
        <f>SUM(Report_Summary[Revenue])</f>
        <v>626594850.33999527</v>
      </c>
      <c r="V5831" s="1">
        <f>Report_Summary[[#This Row],[Total Revenue]] / COUNTA(Report_Summary[Membership No])</f>
        <v>62659.485033999525</v>
      </c>
    </row>
    <row r="5832" spans="1:22" x14ac:dyDescent="0.3">
      <c r="A5832" t="s">
        <v>5871</v>
      </c>
      <c r="B5832">
        <v>2016</v>
      </c>
      <c r="C5832" t="s">
        <v>13</v>
      </c>
      <c r="D5832">
        <v>44</v>
      </c>
      <c r="E5832" t="str">
        <f t="shared" si="91"/>
        <v>Middle Age</v>
      </c>
      <c r="F5832" t="s">
        <v>18</v>
      </c>
      <c r="G5832" t="s">
        <v>25</v>
      </c>
      <c r="H5832" t="s">
        <v>29</v>
      </c>
      <c r="I5832">
        <v>25</v>
      </c>
      <c r="J5832">
        <v>2.48</v>
      </c>
      <c r="K5832" t="s">
        <v>33</v>
      </c>
      <c r="L5832" t="s">
        <v>33</v>
      </c>
      <c r="M5832" s="1">
        <v>8910.09</v>
      </c>
      <c r="N5832" s="1">
        <v>209.99</v>
      </c>
      <c r="O5832" s="1">
        <v>5363.33</v>
      </c>
      <c r="P5832" s="1">
        <v>0</v>
      </c>
      <c r="Q5832" s="1">
        <v>23992.67</v>
      </c>
      <c r="R5832" s="1">
        <v>14506.75</v>
      </c>
      <c r="S5832" s="1">
        <v>26996.75</v>
      </c>
      <c r="T5832" s="1">
        <v>11502.67</v>
      </c>
      <c r="U5832" s="1">
        <f>SUM(Report_Summary[Revenue])</f>
        <v>626594850.33999527</v>
      </c>
      <c r="V5832" s="1">
        <f>Report_Summary[[#This Row],[Total Revenue]] / COUNTA(Report_Summary[Membership No])</f>
        <v>62659.485033999525</v>
      </c>
    </row>
    <row r="5833" spans="1:22" x14ac:dyDescent="0.3">
      <c r="A5833" t="s">
        <v>5872</v>
      </c>
      <c r="B5833">
        <v>2021</v>
      </c>
      <c r="C5833" t="s">
        <v>14</v>
      </c>
      <c r="D5833">
        <v>42</v>
      </c>
      <c r="E5833" t="str">
        <f t="shared" si="91"/>
        <v>Middle Age</v>
      </c>
      <c r="F5833" t="s">
        <v>17</v>
      </c>
      <c r="G5833" t="s">
        <v>22</v>
      </c>
      <c r="H5833" t="s">
        <v>31</v>
      </c>
      <c r="I5833">
        <v>19</v>
      </c>
      <c r="J5833">
        <v>1.64</v>
      </c>
      <c r="K5833" t="s">
        <v>33</v>
      </c>
      <c r="L5833" t="s">
        <v>33</v>
      </c>
      <c r="M5833" s="1">
        <v>3318.46</v>
      </c>
      <c r="N5833" s="1">
        <v>3566.47</v>
      </c>
      <c r="O5833" s="1">
        <v>2516.35</v>
      </c>
      <c r="P5833" s="1">
        <v>0</v>
      </c>
      <c r="Q5833" s="1">
        <v>15038.3</v>
      </c>
      <c r="R5833" s="1">
        <v>7846.86</v>
      </c>
      <c r="S5833" s="1">
        <v>-26223.33</v>
      </c>
      <c r="T5833" s="1">
        <v>49108.49</v>
      </c>
      <c r="U5833" s="1">
        <f>SUM(Report_Summary[Revenue])</f>
        <v>626594850.33999527</v>
      </c>
      <c r="V5833" s="1">
        <f>Report_Summary[[#This Row],[Total Revenue]] / COUNTA(Report_Summary[Membership No])</f>
        <v>62659.485033999525</v>
      </c>
    </row>
    <row r="5834" spans="1:22" x14ac:dyDescent="0.3">
      <c r="A5834" t="s">
        <v>5873</v>
      </c>
      <c r="B5834">
        <v>2020</v>
      </c>
      <c r="C5834" t="s">
        <v>14</v>
      </c>
      <c r="D5834">
        <v>77</v>
      </c>
      <c r="E5834" t="str">
        <f t="shared" si="91"/>
        <v>Old</v>
      </c>
      <c r="F5834" t="s">
        <v>19</v>
      </c>
      <c r="G5834" t="s">
        <v>24</v>
      </c>
      <c r="H5834" t="s">
        <v>27</v>
      </c>
      <c r="I5834">
        <v>23</v>
      </c>
      <c r="J5834">
        <v>3.69</v>
      </c>
      <c r="K5834" t="s">
        <v>33</v>
      </c>
      <c r="L5834" t="s">
        <v>33</v>
      </c>
      <c r="M5834" s="1">
        <v>17780.38</v>
      </c>
      <c r="N5834" s="1">
        <v>3710.45</v>
      </c>
      <c r="O5834" s="1">
        <v>365.13</v>
      </c>
      <c r="P5834" s="1">
        <v>0</v>
      </c>
      <c r="Q5834" s="1">
        <v>32566.17</v>
      </c>
      <c r="R5834" s="1">
        <v>73938.2</v>
      </c>
      <c r="S5834" s="1">
        <v>14468.77</v>
      </c>
      <c r="T5834" s="1">
        <v>92035.6</v>
      </c>
      <c r="U5834" s="1">
        <f>SUM(Report_Summary[Revenue])</f>
        <v>626594850.33999527</v>
      </c>
      <c r="V5834" s="1">
        <f>Report_Summary[[#This Row],[Total Revenue]] / COUNTA(Report_Summary[Membership No])</f>
        <v>62659.485033999525</v>
      </c>
    </row>
    <row r="5835" spans="1:22" x14ac:dyDescent="0.3">
      <c r="A5835" t="s">
        <v>5874</v>
      </c>
      <c r="B5835">
        <v>2023</v>
      </c>
      <c r="C5835" t="s">
        <v>14</v>
      </c>
      <c r="D5835">
        <v>46</v>
      </c>
      <c r="E5835" t="str">
        <f t="shared" si="91"/>
        <v>Middle Age</v>
      </c>
      <c r="F5835" t="s">
        <v>21</v>
      </c>
      <c r="G5835" t="s">
        <v>25</v>
      </c>
      <c r="H5835" t="s">
        <v>30</v>
      </c>
      <c r="I5835">
        <v>26</v>
      </c>
      <c r="J5835">
        <v>2.99</v>
      </c>
      <c r="K5835" t="s">
        <v>32</v>
      </c>
      <c r="L5835" t="s">
        <v>33</v>
      </c>
      <c r="M5835" s="1">
        <v>16062.78</v>
      </c>
      <c r="N5835" s="1">
        <v>3536.01</v>
      </c>
      <c r="O5835" s="1">
        <v>2742.19</v>
      </c>
      <c r="P5835" s="1">
        <v>0</v>
      </c>
      <c r="Q5835" s="1">
        <v>79420.350000000006</v>
      </c>
      <c r="R5835" s="1">
        <v>35925.410000000003</v>
      </c>
      <c r="S5835" s="1">
        <v>-22287.66</v>
      </c>
      <c r="T5835" s="1">
        <v>137633.42000000001</v>
      </c>
      <c r="U5835" s="1">
        <f>SUM(Report_Summary[Revenue])</f>
        <v>626594850.33999527</v>
      </c>
      <c r="V5835" s="1">
        <f>Report_Summary[[#This Row],[Total Revenue]] / COUNTA(Report_Summary[Membership No])</f>
        <v>62659.485033999525</v>
      </c>
    </row>
    <row r="5836" spans="1:22" x14ac:dyDescent="0.3">
      <c r="A5836" t="s">
        <v>5875</v>
      </c>
      <c r="B5836">
        <v>2016</v>
      </c>
      <c r="C5836" t="s">
        <v>14</v>
      </c>
      <c r="D5836">
        <v>40</v>
      </c>
      <c r="E5836" t="str">
        <f t="shared" si="91"/>
        <v>Middle Age</v>
      </c>
      <c r="F5836" t="s">
        <v>17</v>
      </c>
      <c r="G5836" t="s">
        <v>25</v>
      </c>
      <c r="H5836" t="s">
        <v>31</v>
      </c>
      <c r="I5836">
        <v>17</v>
      </c>
      <c r="J5836">
        <v>2.6</v>
      </c>
      <c r="K5836" t="s">
        <v>33</v>
      </c>
      <c r="L5836" t="s">
        <v>33</v>
      </c>
      <c r="M5836" s="1">
        <v>6759.08</v>
      </c>
      <c r="N5836" s="1">
        <v>2844.34</v>
      </c>
      <c r="O5836" s="1">
        <v>5691.49</v>
      </c>
      <c r="P5836" s="1">
        <v>0</v>
      </c>
      <c r="Q5836" s="1">
        <v>10998.28</v>
      </c>
      <c r="R5836" s="1">
        <v>12351.22</v>
      </c>
      <c r="S5836" s="1">
        <v>-15724.74</v>
      </c>
      <c r="T5836" s="1">
        <v>39074.239999999998</v>
      </c>
      <c r="U5836" s="1">
        <f>SUM(Report_Summary[Revenue])</f>
        <v>626594850.33999527</v>
      </c>
      <c r="V5836" s="1">
        <f>Report_Summary[[#This Row],[Total Revenue]] / COUNTA(Report_Summary[Membership No])</f>
        <v>62659.485033999525</v>
      </c>
    </row>
    <row r="5837" spans="1:22" x14ac:dyDescent="0.3">
      <c r="A5837" t="s">
        <v>5876</v>
      </c>
      <c r="B5837">
        <v>2017</v>
      </c>
      <c r="C5837" t="s">
        <v>13</v>
      </c>
      <c r="D5837">
        <v>76</v>
      </c>
      <c r="E5837" t="str">
        <f t="shared" si="91"/>
        <v>Old</v>
      </c>
      <c r="F5837" t="s">
        <v>20</v>
      </c>
      <c r="G5837" t="s">
        <v>25</v>
      </c>
      <c r="H5837" t="s">
        <v>31</v>
      </c>
      <c r="I5837">
        <v>30</v>
      </c>
      <c r="J5837">
        <v>2.35</v>
      </c>
      <c r="K5837" t="s">
        <v>33</v>
      </c>
      <c r="L5837" t="s">
        <v>33</v>
      </c>
      <c r="M5837" s="1">
        <v>15140.69</v>
      </c>
      <c r="N5837" s="1">
        <v>4451.34</v>
      </c>
      <c r="O5837" s="1">
        <v>1806.11</v>
      </c>
      <c r="P5837" s="1">
        <v>0</v>
      </c>
      <c r="Q5837" s="1">
        <v>44633.4</v>
      </c>
      <c r="R5837" s="1">
        <v>19058.8</v>
      </c>
      <c r="S5837" s="1">
        <v>5464.01</v>
      </c>
      <c r="T5837" s="1">
        <v>58228.19</v>
      </c>
      <c r="U5837" s="1">
        <f>SUM(Report_Summary[Revenue])</f>
        <v>626594850.33999527</v>
      </c>
      <c r="V5837" s="1">
        <f>Report_Summary[[#This Row],[Total Revenue]] / COUNTA(Report_Summary[Membership No])</f>
        <v>62659.485033999525</v>
      </c>
    </row>
    <row r="5838" spans="1:22" x14ac:dyDescent="0.3">
      <c r="A5838" t="s">
        <v>5877</v>
      </c>
      <c r="B5838">
        <v>2017</v>
      </c>
      <c r="C5838" t="s">
        <v>14</v>
      </c>
      <c r="D5838">
        <v>42</v>
      </c>
      <c r="E5838" t="str">
        <f t="shared" si="91"/>
        <v>Middle Age</v>
      </c>
      <c r="F5838" t="s">
        <v>21</v>
      </c>
      <c r="G5838" t="s">
        <v>23</v>
      </c>
      <c r="H5838" t="s">
        <v>30</v>
      </c>
      <c r="I5838">
        <v>40</v>
      </c>
      <c r="J5838">
        <v>1.86</v>
      </c>
      <c r="K5838" t="s">
        <v>32</v>
      </c>
      <c r="L5838" t="s">
        <v>33</v>
      </c>
      <c r="M5838" s="1">
        <v>10683.68</v>
      </c>
      <c r="N5838" s="1">
        <v>4633.32</v>
      </c>
      <c r="O5838" s="1">
        <v>4817.97</v>
      </c>
      <c r="P5838" s="1">
        <v>0</v>
      </c>
      <c r="Q5838" s="1">
        <v>46639.199999999997</v>
      </c>
      <c r="R5838" s="1">
        <v>28828.68</v>
      </c>
      <c r="S5838" s="1">
        <v>25486.959999999999</v>
      </c>
      <c r="T5838" s="1">
        <v>49980.92</v>
      </c>
      <c r="U5838" s="1">
        <f>SUM(Report_Summary[Revenue])</f>
        <v>626594850.33999527</v>
      </c>
      <c r="V5838" s="1">
        <f>Report_Summary[[#This Row],[Total Revenue]] / COUNTA(Report_Summary[Membership No])</f>
        <v>62659.485033999525</v>
      </c>
    </row>
    <row r="5839" spans="1:22" x14ac:dyDescent="0.3">
      <c r="A5839" t="s">
        <v>5878</v>
      </c>
      <c r="B5839">
        <v>2024</v>
      </c>
      <c r="C5839" t="s">
        <v>14</v>
      </c>
      <c r="D5839">
        <v>55</v>
      </c>
      <c r="E5839" t="str">
        <f t="shared" si="91"/>
        <v>Middle Age</v>
      </c>
      <c r="F5839" t="s">
        <v>19</v>
      </c>
      <c r="G5839" t="s">
        <v>25</v>
      </c>
      <c r="H5839" t="s">
        <v>30</v>
      </c>
      <c r="I5839">
        <v>37</v>
      </c>
      <c r="J5839">
        <v>1.81</v>
      </c>
      <c r="K5839" t="s">
        <v>32</v>
      </c>
      <c r="L5839" t="s">
        <v>33</v>
      </c>
      <c r="M5839" s="1">
        <v>14112.07</v>
      </c>
      <c r="N5839" s="1">
        <v>4341.8999999999996</v>
      </c>
      <c r="O5839" s="1">
        <v>4691.66</v>
      </c>
      <c r="P5839" s="1">
        <v>0</v>
      </c>
      <c r="Q5839" s="1">
        <v>44096.69</v>
      </c>
      <c r="R5839" s="1">
        <v>64411.3</v>
      </c>
      <c r="S5839" s="1">
        <v>-11987.41</v>
      </c>
      <c r="T5839" s="1">
        <v>120495.4</v>
      </c>
      <c r="U5839" s="1">
        <f>SUM(Report_Summary[Revenue])</f>
        <v>626594850.33999527</v>
      </c>
      <c r="V5839" s="1">
        <f>Report_Summary[[#This Row],[Total Revenue]] / COUNTA(Report_Summary[Membership No])</f>
        <v>62659.485033999525</v>
      </c>
    </row>
    <row r="5840" spans="1:22" x14ac:dyDescent="0.3">
      <c r="A5840" t="s">
        <v>5879</v>
      </c>
      <c r="B5840">
        <v>2018</v>
      </c>
      <c r="C5840" t="s">
        <v>14</v>
      </c>
      <c r="D5840">
        <v>25</v>
      </c>
      <c r="E5840" t="str">
        <f t="shared" si="91"/>
        <v>Young</v>
      </c>
      <c r="F5840" t="s">
        <v>17</v>
      </c>
      <c r="G5840" t="s">
        <v>25</v>
      </c>
      <c r="H5840" t="s">
        <v>27</v>
      </c>
      <c r="I5840">
        <v>27</v>
      </c>
      <c r="J5840">
        <v>1.9</v>
      </c>
      <c r="K5840" t="s">
        <v>32</v>
      </c>
      <c r="L5840" t="s">
        <v>33</v>
      </c>
      <c r="M5840" s="1">
        <v>10383.56</v>
      </c>
      <c r="N5840" s="1">
        <v>3450.15</v>
      </c>
      <c r="O5840" s="1">
        <v>2038.93</v>
      </c>
      <c r="P5840" s="1">
        <v>0</v>
      </c>
      <c r="Q5840" s="1">
        <v>42101.64</v>
      </c>
      <c r="R5840" s="1">
        <v>13289.81</v>
      </c>
      <c r="S5840" s="1">
        <v>701.16</v>
      </c>
      <c r="T5840" s="1">
        <v>54690.29</v>
      </c>
      <c r="U5840" s="1">
        <f>SUM(Report_Summary[Revenue])</f>
        <v>626594850.33999527</v>
      </c>
      <c r="V5840" s="1">
        <f>Report_Summary[[#This Row],[Total Revenue]] / COUNTA(Report_Summary[Membership No])</f>
        <v>62659.485033999525</v>
      </c>
    </row>
    <row r="5841" spans="1:22" x14ac:dyDescent="0.3">
      <c r="A5841" t="s">
        <v>5880</v>
      </c>
      <c r="B5841">
        <v>2023</v>
      </c>
      <c r="C5841" t="s">
        <v>14</v>
      </c>
      <c r="D5841">
        <v>23</v>
      </c>
      <c r="E5841" t="str">
        <f t="shared" si="91"/>
        <v>Young</v>
      </c>
      <c r="F5841" t="s">
        <v>16</v>
      </c>
      <c r="G5841" t="s">
        <v>25</v>
      </c>
      <c r="H5841" t="s">
        <v>30</v>
      </c>
      <c r="I5841">
        <v>37</v>
      </c>
      <c r="J5841">
        <v>2.9</v>
      </c>
      <c r="K5841" t="s">
        <v>32</v>
      </c>
      <c r="L5841" t="s">
        <v>33</v>
      </c>
      <c r="M5841" s="1">
        <v>12233.6</v>
      </c>
      <c r="N5841" s="1">
        <v>4580.42</v>
      </c>
      <c r="O5841" s="1">
        <v>3959.3</v>
      </c>
      <c r="P5841" s="1">
        <v>0</v>
      </c>
      <c r="Q5841" s="1">
        <v>29420.57</v>
      </c>
      <c r="R5841" s="1">
        <v>35506.239999999998</v>
      </c>
      <c r="S5841" s="1">
        <v>-16130.18</v>
      </c>
      <c r="T5841" s="1">
        <v>81056.990000000005</v>
      </c>
      <c r="U5841" s="1">
        <f>SUM(Report_Summary[Revenue])</f>
        <v>626594850.33999527</v>
      </c>
      <c r="V5841" s="1">
        <f>Report_Summary[[#This Row],[Total Revenue]] / COUNTA(Report_Summary[Membership No])</f>
        <v>62659.485033999525</v>
      </c>
    </row>
    <row r="5842" spans="1:22" x14ac:dyDescent="0.3">
      <c r="A5842" t="s">
        <v>5881</v>
      </c>
      <c r="B5842">
        <v>2016</v>
      </c>
      <c r="C5842" t="s">
        <v>13</v>
      </c>
      <c r="D5842">
        <v>38</v>
      </c>
      <c r="E5842" t="str">
        <f t="shared" si="91"/>
        <v>Middle Age</v>
      </c>
      <c r="F5842" t="s">
        <v>15</v>
      </c>
      <c r="G5842" t="s">
        <v>22</v>
      </c>
      <c r="H5842" t="s">
        <v>26</v>
      </c>
      <c r="I5842">
        <v>27</v>
      </c>
      <c r="J5842">
        <v>2.71</v>
      </c>
      <c r="K5842" t="s">
        <v>33</v>
      </c>
      <c r="L5842" t="s">
        <v>33</v>
      </c>
      <c r="M5842" s="1">
        <v>2528.94</v>
      </c>
      <c r="N5842" s="1">
        <v>683.44</v>
      </c>
      <c r="O5842" s="1">
        <v>2568.0700000000002</v>
      </c>
      <c r="P5842" s="1">
        <v>0</v>
      </c>
      <c r="Q5842" s="1">
        <v>3779.04</v>
      </c>
      <c r="R5842" s="1">
        <v>12288.69</v>
      </c>
      <c r="S5842" s="1">
        <v>22336.66</v>
      </c>
      <c r="T5842" s="1">
        <v>-6268.93</v>
      </c>
      <c r="U5842" s="1">
        <f>SUM(Report_Summary[Revenue])</f>
        <v>626594850.33999527</v>
      </c>
      <c r="V5842" s="1">
        <f>Report_Summary[[#This Row],[Total Revenue]] / COUNTA(Report_Summary[Membership No])</f>
        <v>62659.485033999525</v>
      </c>
    </row>
    <row r="5843" spans="1:22" x14ac:dyDescent="0.3">
      <c r="A5843" t="s">
        <v>5882</v>
      </c>
      <c r="B5843">
        <v>2019</v>
      </c>
      <c r="C5843" t="s">
        <v>13</v>
      </c>
      <c r="D5843">
        <v>30</v>
      </c>
      <c r="E5843" t="str">
        <f t="shared" si="91"/>
        <v>Young</v>
      </c>
      <c r="F5843" t="s">
        <v>16</v>
      </c>
      <c r="G5843" t="s">
        <v>22</v>
      </c>
      <c r="H5843" t="s">
        <v>29</v>
      </c>
      <c r="I5843">
        <v>37</v>
      </c>
      <c r="J5843">
        <v>3.03</v>
      </c>
      <c r="K5843" t="s">
        <v>33</v>
      </c>
      <c r="L5843" t="s">
        <v>33</v>
      </c>
      <c r="M5843" s="1">
        <v>14927.46</v>
      </c>
      <c r="N5843" s="1">
        <v>2626.22</v>
      </c>
      <c r="O5843" s="1">
        <v>263.37</v>
      </c>
      <c r="P5843" s="1">
        <v>0</v>
      </c>
      <c r="Q5843" s="1">
        <v>50640.62</v>
      </c>
      <c r="R5843" s="1">
        <v>57206.86</v>
      </c>
      <c r="S5843" s="1">
        <v>-24245.82</v>
      </c>
      <c r="T5843" s="1">
        <v>132093.29999999999</v>
      </c>
      <c r="U5843" s="1">
        <f>SUM(Report_Summary[Revenue])</f>
        <v>626594850.33999527</v>
      </c>
      <c r="V5843" s="1">
        <f>Report_Summary[[#This Row],[Total Revenue]] / COUNTA(Report_Summary[Membership No])</f>
        <v>62659.485033999525</v>
      </c>
    </row>
    <row r="5844" spans="1:22" x14ac:dyDescent="0.3">
      <c r="A5844" t="s">
        <v>5883</v>
      </c>
      <c r="B5844">
        <v>2023</v>
      </c>
      <c r="C5844" t="s">
        <v>13</v>
      </c>
      <c r="D5844">
        <v>49</v>
      </c>
      <c r="E5844" t="str">
        <f t="shared" si="91"/>
        <v>Middle Age</v>
      </c>
      <c r="F5844" t="s">
        <v>16</v>
      </c>
      <c r="G5844" t="s">
        <v>23</v>
      </c>
      <c r="H5844" t="s">
        <v>31</v>
      </c>
      <c r="I5844">
        <v>38</v>
      </c>
      <c r="J5844">
        <v>2.91</v>
      </c>
      <c r="K5844" t="s">
        <v>33</v>
      </c>
      <c r="L5844" t="s">
        <v>33</v>
      </c>
      <c r="M5844" s="1">
        <v>18469.87</v>
      </c>
      <c r="N5844" s="1">
        <v>2479.75</v>
      </c>
      <c r="O5844" s="1">
        <v>5777.58</v>
      </c>
      <c r="P5844" s="1">
        <v>0</v>
      </c>
      <c r="Q5844" s="1">
        <v>75310.14</v>
      </c>
      <c r="R5844" s="1">
        <v>78908.13</v>
      </c>
      <c r="S5844" s="1">
        <v>23287.86</v>
      </c>
      <c r="T5844" s="1">
        <v>130930.41</v>
      </c>
      <c r="U5844" s="1">
        <f>SUM(Report_Summary[Revenue])</f>
        <v>626594850.33999527</v>
      </c>
      <c r="V5844" s="1">
        <f>Report_Summary[[#This Row],[Total Revenue]] / COUNTA(Report_Summary[Membership No])</f>
        <v>62659.485033999525</v>
      </c>
    </row>
    <row r="5845" spans="1:22" x14ac:dyDescent="0.3">
      <c r="A5845" t="s">
        <v>5884</v>
      </c>
      <c r="B5845">
        <v>2021</v>
      </c>
      <c r="C5845" t="s">
        <v>14</v>
      </c>
      <c r="D5845">
        <v>53</v>
      </c>
      <c r="E5845" t="str">
        <f t="shared" si="91"/>
        <v>Middle Age</v>
      </c>
      <c r="F5845" t="s">
        <v>16</v>
      </c>
      <c r="G5845" t="s">
        <v>25</v>
      </c>
      <c r="H5845" t="s">
        <v>27</v>
      </c>
      <c r="I5845">
        <v>27</v>
      </c>
      <c r="J5845">
        <v>2.27</v>
      </c>
      <c r="K5845" t="s">
        <v>32</v>
      </c>
      <c r="L5845" t="s">
        <v>33</v>
      </c>
      <c r="M5845" s="1">
        <v>13302.43</v>
      </c>
      <c r="N5845" s="1">
        <v>1125.17</v>
      </c>
      <c r="O5845" s="1">
        <v>816.51</v>
      </c>
      <c r="P5845" s="1">
        <v>0</v>
      </c>
      <c r="Q5845" s="1">
        <v>34709.26</v>
      </c>
      <c r="R5845" s="1">
        <v>56999.15</v>
      </c>
      <c r="S5845" s="1">
        <v>28105.08</v>
      </c>
      <c r="T5845" s="1">
        <v>63603.33</v>
      </c>
      <c r="U5845" s="1">
        <f>SUM(Report_Summary[Revenue])</f>
        <v>626594850.33999527</v>
      </c>
      <c r="V5845" s="1">
        <f>Report_Summary[[#This Row],[Total Revenue]] / COUNTA(Report_Summary[Membership No])</f>
        <v>62659.485033999525</v>
      </c>
    </row>
    <row r="5846" spans="1:22" x14ac:dyDescent="0.3">
      <c r="A5846" t="s">
        <v>5885</v>
      </c>
      <c r="B5846">
        <v>2015</v>
      </c>
      <c r="C5846" t="s">
        <v>13</v>
      </c>
      <c r="D5846">
        <v>48</v>
      </c>
      <c r="E5846" t="str">
        <f t="shared" si="91"/>
        <v>Middle Age</v>
      </c>
      <c r="F5846" t="s">
        <v>16</v>
      </c>
      <c r="G5846" t="s">
        <v>22</v>
      </c>
      <c r="H5846" t="s">
        <v>30</v>
      </c>
      <c r="I5846">
        <v>28</v>
      </c>
      <c r="J5846">
        <v>2.2599999999999998</v>
      </c>
      <c r="K5846" t="s">
        <v>33</v>
      </c>
      <c r="L5846" t="s">
        <v>33</v>
      </c>
      <c r="M5846" s="1">
        <v>14619.08</v>
      </c>
      <c r="N5846" s="1">
        <v>315.76</v>
      </c>
      <c r="O5846" s="1">
        <v>1571.72</v>
      </c>
      <c r="P5846" s="1">
        <v>0</v>
      </c>
      <c r="Q5846" s="1">
        <v>62091.79</v>
      </c>
      <c r="R5846" s="1">
        <v>18489.89</v>
      </c>
      <c r="S5846" s="1">
        <v>-16010.42</v>
      </c>
      <c r="T5846" s="1">
        <v>96592.1</v>
      </c>
      <c r="U5846" s="1">
        <f>SUM(Report_Summary[Revenue])</f>
        <v>626594850.33999527</v>
      </c>
      <c r="V5846" s="1">
        <f>Report_Summary[[#This Row],[Total Revenue]] / COUNTA(Report_Summary[Membership No])</f>
        <v>62659.485033999525</v>
      </c>
    </row>
    <row r="5847" spans="1:22" x14ac:dyDescent="0.3">
      <c r="A5847" t="s">
        <v>5886</v>
      </c>
      <c r="B5847">
        <v>2020</v>
      </c>
      <c r="C5847" t="s">
        <v>14</v>
      </c>
      <c r="D5847">
        <v>64</v>
      </c>
      <c r="E5847" t="str">
        <f t="shared" si="91"/>
        <v>Old</v>
      </c>
      <c r="F5847" t="s">
        <v>15</v>
      </c>
      <c r="G5847" t="s">
        <v>23</v>
      </c>
      <c r="H5847" t="s">
        <v>27</v>
      </c>
      <c r="I5847">
        <v>35</v>
      </c>
      <c r="J5847">
        <v>2.42</v>
      </c>
      <c r="K5847" t="s">
        <v>33</v>
      </c>
      <c r="L5847" t="s">
        <v>33</v>
      </c>
      <c r="M5847" s="1">
        <v>13383.73</v>
      </c>
      <c r="N5847" s="1">
        <v>539.66999999999996</v>
      </c>
      <c r="O5847" s="1">
        <v>7943.7</v>
      </c>
      <c r="P5847" s="1">
        <v>0</v>
      </c>
      <c r="Q5847" s="1">
        <v>57251.38</v>
      </c>
      <c r="R5847" s="1">
        <v>32732.04</v>
      </c>
      <c r="S5847" s="1">
        <v>24768.639999999999</v>
      </c>
      <c r="T5847" s="1">
        <v>65214.78</v>
      </c>
      <c r="U5847" s="1">
        <f>SUM(Report_Summary[Revenue])</f>
        <v>626594850.33999527</v>
      </c>
      <c r="V5847" s="1">
        <f>Report_Summary[[#This Row],[Total Revenue]] / COUNTA(Report_Summary[Membership No])</f>
        <v>62659.485033999525</v>
      </c>
    </row>
    <row r="5848" spans="1:22" x14ac:dyDescent="0.3">
      <c r="A5848" t="s">
        <v>5887</v>
      </c>
      <c r="B5848">
        <v>2018</v>
      </c>
      <c r="C5848" t="s">
        <v>14</v>
      </c>
      <c r="D5848">
        <v>23</v>
      </c>
      <c r="E5848" t="str">
        <f t="shared" si="91"/>
        <v>Young</v>
      </c>
      <c r="F5848" t="s">
        <v>16</v>
      </c>
      <c r="G5848" t="s">
        <v>22</v>
      </c>
      <c r="H5848" t="s">
        <v>31</v>
      </c>
      <c r="I5848">
        <v>32</v>
      </c>
      <c r="J5848">
        <v>2.65</v>
      </c>
      <c r="K5848" t="s">
        <v>33</v>
      </c>
      <c r="L5848" t="s">
        <v>33</v>
      </c>
      <c r="M5848" s="1">
        <v>9007.92</v>
      </c>
      <c r="N5848" s="1">
        <v>2903.62</v>
      </c>
      <c r="O5848" s="1">
        <v>5272.15</v>
      </c>
      <c r="P5848" s="1">
        <v>0</v>
      </c>
      <c r="Q5848" s="1">
        <v>27881.89</v>
      </c>
      <c r="R5848" s="1">
        <v>35174.269999999997</v>
      </c>
      <c r="S5848" s="1">
        <v>-18885</v>
      </c>
      <c r="T5848" s="1">
        <v>81941.16</v>
      </c>
      <c r="U5848" s="1">
        <f>SUM(Report_Summary[Revenue])</f>
        <v>626594850.33999527</v>
      </c>
      <c r="V5848" s="1">
        <f>Report_Summary[[#This Row],[Total Revenue]] / COUNTA(Report_Summary[Membership No])</f>
        <v>62659.485033999525</v>
      </c>
    </row>
    <row r="5849" spans="1:22" x14ac:dyDescent="0.3">
      <c r="A5849" t="s">
        <v>5888</v>
      </c>
      <c r="B5849">
        <v>2022</v>
      </c>
      <c r="C5849" t="s">
        <v>13</v>
      </c>
      <c r="D5849">
        <v>64</v>
      </c>
      <c r="E5849" t="str">
        <f t="shared" si="91"/>
        <v>Old</v>
      </c>
      <c r="F5849" t="s">
        <v>15</v>
      </c>
      <c r="G5849" t="s">
        <v>25</v>
      </c>
      <c r="H5849" t="s">
        <v>26</v>
      </c>
      <c r="I5849">
        <v>32</v>
      </c>
      <c r="J5849">
        <v>3.19</v>
      </c>
      <c r="K5849" t="s">
        <v>33</v>
      </c>
      <c r="L5849" t="s">
        <v>33</v>
      </c>
      <c r="M5849" s="1">
        <v>10767.57</v>
      </c>
      <c r="N5849" s="1">
        <v>146.04</v>
      </c>
      <c r="O5849" s="1">
        <v>6665.62</v>
      </c>
      <c r="P5849" s="1">
        <v>0</v>
      </c>
      <c r="Q5849" s="1">
        <v>46058.34</v>
      </c>
      <c r="R5849" s="1">
        <v>20548.349999999999</v>
      </c>
      <c r="S5849" s="1">
        <v>-28185.13</v>
      </c>
      <c r="T5849" s="1">
        <v>94791.82</v>
      </c>
      <c r="U5849" s="1">
        <f>SUM(Report_Summary[Revenue])</f>
        <v>626594850.33999527</v>
      </c>
      <c r="V5849" s="1">
        <f>Report_Summary[[#This Row],[Total Revenue]] / COUNTA(Report_Summary[Membership No])</f>
        <v>62659.485033999525</v>
      </c>
    </row>
    <row r="5850" spans="1:22" x14ac:dyDescent="0.3">
      <c r="A5850" t="s">
        <v>5889</v>
      </c>
      <c r="B5850">
        <v>2024</v>
      </c>
      <c r="C5850" t="s">
        <v>14</v>
      </c>
      <c r="D5850">
        <v>34</v>
      </c>
      <c r="E5850" t="str">
        <f t="shared" si="91"/>
        <v>Middle Age</v>
      </c>
      <c r="F5850" t="s">
        <v>20</v>
      </c>
      <c r="G5850" t="s">
        <v>22</v>
      </c>
      <c r="H5850" t="s">
        <v>30</v>
      </c>
      <c r="I5850">
        <v>20</v>
      </c>
      <c r="J5850">
        <v>1.47</v>
      </c>
      <c r="K5850" t="s">
        <v>33</v>
      </c>
      <c r="L5850" t="s">
        <v>33</v>
      </c>
      <c r="M5850" s="1">
        <v>5699.68</v>
      </c>
      <c r="N5850" s="1">
        <v>4851.66</v>
      </c>
      <c r="O5850" s="1">
        <v>5763.73</v>
      </c>
      <c r="P5850" s="1">
        <v>0</v>
      </c>
      <c r="Q5850" s="1">
        <v>14085.72</v>
      </c>
      <c r="R5850" s="1">
        <v>27705.17</v>
      </c>
      <c r="S5850" s="1">
        <v>-14517.87</v>
      </c>
      <c r="T5850" s="1">
        <v>56308.76</v>
      </c>
      <c r="U5850" s="1">
        <f>SUM(Report_Summary[Revenue])</f>
        <v>626594850.33999527</v>
      </c>
      <c r="V5850" s="1">
        <f>Report_Summary[[#This Row],[Total Revenue]] / COUNTA(Report_Summary[Membership No])</f>
        <v>62659.485033999525</v>
      </c>
    </row>
    <row r="5851" spans="1:22" x14ac:dyDescent="0.3">
      <c r="A5851" t="s">
        <v>5890</v>
      </c>
      <c r="B5851">
        <v>2024</v>
      </c>
      <c r="C5851" t="s">
        <v>13</v>
      </c>
      <c r="D5851">
        <v>49</v>
      </c>
      <c r="E5851" t="str">
        <f t="shared" si="91"/>
        <v>Middle Age</v>
      </c>
      <c r="F5851" t="s">
        <v>17</v>
      </c>
      <c r="G5851" t="s">
        <v>23</v>
      </c>
      <c r="H5851" t="s">
        <v>31</v>
      </c>
      <c r="I5851">
        <v>23</v>
      </c>
      <c r="J5851">
        <v>3.04</v>
      </c>
      <c r="K5851" t="s">
        <v>33</v>
      </c>
      <c r="L5851" t="s">
        <v>33</v>
      </c>
      <c r="M5851" s="1">
        <v>13446.83</v>
      </c>
      <c r="N5851" s="1">
        <v>1025.32</v>
      </c>
      <c r="O5851" s="1">
        <v>7254.09</v>
      </c>
      <c r="P5851" s="1">
        <v>0</v>
      </c>
      <c r="Q5851" s="1">
        <v>57258.94</v>
      </c>
      <c r="R5851" s="1">
        <v>23244.080000000002</v>
      </c>
      <c r="S5851" s="1">
        <v>-8724.98</v>
      </c>
      <c r="T5851" s="1">
        <v>89228</v>
      </c>
      <c r="U5851" s="1">
        <f>SUM(Report_Summary[Revenue])</f>
        <v>626594850.33999527</v>
      </c>
      <c r="V5851" s="1">
        <f>Report_Summary[[#This Row],[Total Revenue]] / COUNTA(Report_Summary[Membership No])</f>
        <v>62659.485033999525</v>
      </c>
    </row>
    <row r="5852" spans="1:22" x14ac:dyDescent="0.3">
      <c r="A5852" t="s">
        <v>5891</v>
      </c>
      <c r="B5852">
        <v>2018</v>
      </c>
      <c r="C5852" t="s">
        <v>13</v>
      </c>
      <c r="D5852">
        <v>62</v>
      </c>
      <c r="E5852" t="str">
        <f t="shared" si="91"/>
        <v>Old</v>
      </c>
      <c r="F5852" t="s">
        <v>19</v>
      </c>
      <c r="G5852" t="s">
        <v>25</v>
      </c>
      <c r="H5852" t="s">
        <v>26</v>
      </c>
      <c r="I5852">
        <v>18</v>
      </c>
      <c r="J5852">
        <v>2.23</v>
      </c>
      <c r="K5852" t="s">
        <v>33</v>
      </c>
      <c r="L5852" t="s">
        <v>33</v>
      </c>
      <c r="M5852" s="1">
        <v>7670.41</v>
      </c>
      <c r="N5852" s="1">
        <v>1169.73</v>
      </c>
      <c r="O5852" s="1">
        <v>4828.8</v>
      </c>
      <c r="P5852" s="1">
        <v>0</v>
      </c>
      <c r="Q5852" s="1">
        <v>25187.84</v>
      </c>
      <c r="R5852" s="1">
        <v>16077.39</v>
      </c>
      <c r="S5852" s="1">
        <v>11249.52</v>
      </c>
      <c r="T5852" s="1">
        <v>30015.71</v>
      </c>
      <c r="U5852" s="1">
        <f>SUM(Report_Summary[Revenue])</f>
        <v>626594850.33999527</v>
      </c>
      <c r="V5852" s="1">
        <f>Report_Summary[[#This Row],[Total Revenue]] / COUNTA(Report_Summary[Membership No])</f>
        <v>62659.485033999525</v>
      </c>
    </row>
    <row r="5853" spans="1:22" x14ac:dyDescent="0.3">
      <c r="A5853" t="s">
        <v>5892</v>
      </c>
      <c r="B5853">
        <v>2022</v>
      </c>
      <c r="C5853" t="s">
        <v>14</v>
      </c>
      <c r="D5853">
        <v>32</v>
      </c>
      <c r="E5853" t="str">
        <f t="shared" si="91"/>
        <v>Middle Age</v>
      </c>
      <c r="F5853" t="s">
        <v>21</v>
      </c>
      <c r="G5853" t="s">
        <v>22</v>
      </c>
      <c r="H5853" t="s">
        <v>31</v>
      </c>
      <c r="I5853">
        <v>17</v>
      </c>
      <c r="J5853">
        <v>2.17</v>
      </c>
      <c r="K5853" t="s">
        <v>32</v>
      </c>
      <c r="L5853" t="s">
        <v>33</v>
      </c>
      <c r="M5853" s="1">
        <v>8426.48</v>
      </c>
      <c r="N5853" s="1">
        <v>2402.79</v>
      </c>
      <c r="O5853" s="1">
        <v>4827.38</v>
      </c>
      <c r="P5853" s="1">
        <v>0</v>
      </c>
      <c r="Q5853" s="1">
        <v>15672.06</v>
      </c>
      <c r="R5853" s="1">
        <v>10377.66</v>
      </c>
      <c r="S5853" s="1">
        <v>5571.37</v>
      </c>
      <c r="T5853" s="1">
        <v>20478.349999999999</v>
      </c>
      <c r="U5853" s="1">
        <f>SUM(Report_Summary[Revenue])</f>
        <v>626594850.33999527</v>
      </c>
      <c r="V5853" s="1">
        <f>Report_Summary[[#This Row],[Total Revenue]] / COUNTA(Report_Summary[Membership No])</f>
        <v>62659.485033999525</v>
      </c>
    </row>
    <row r="5854" spans="1:22" x14ac:dyDescent="0.3">
      <c r="A5854" t="s">
        <v>5893</v>
      </c>
      <c r="B5854">
        <v>2023</v>
      </c>
      <c r="C5854" t="s">
        <v>14</v>
      </c>
      <c r="D5854">
        <v>80</v>
      </c>
      <c r="E5854" t="str">
        <f t="shared" si="91"/>
        <v>Old</v>
      </c>
      <c r="F5854" t="s">
        <v>21</v>
      </c>
      <c r="G5854" t="s">
        <v>25</v>
      </c>
      <c r="H5854" t="s">
        <v>28</v>
      </c>
      <c r="I5854">
        <v>39</v>
      </c>
      <c r="J5854">
        <v>2.48</v>
      </c>
      <c r="K5854" t="s">
        <v>32</v>
      </c>
      <c r="L5854" t="s">
        <v>33</v>
      </c>
      <c r="M5854" s="1">
        <v>18554.919999999998</v>
      </c>
      <c r="N5854" s="1">
        <v>3840.06</v>
      </c>
      <c r="O5854" s="1">
        <v>3106.23</v>
      </c>
      <c r="P5854" s="1">
        <v>0</v>
      </c>
      <c r="Q5854" s="1">
        <v>54011.05</v>
      </c>
      <c r="R5854" s="1">
        <v>40983.64</v>
      </c>
      <c r="S5854" s="1">
        <v>7223.66</v>
      </c>
      <c r="T5854" s="1">
        <v>87771.03</v>
      </c>
      <c r="U5854" s="1">
        <f>SUM(Report_Summary[Revenue])</f>
        <v>626594850.33999527</v>
      </c>
      <c r="V5854" s="1">
        <f>Report_Summary[[#This Row],[Total Revenue]] / COUNTA(Report_Summary[Membership No])</f>
        <v>62659.485033999525</v>
      </c>
    </row>
    <row r="5855" spans="1:22" x14ac:dyDescent="0.3">
      <c r="A5855" t="s">
        <v>5894</v>
      </c>
      <c r="B5855">
        <v>2016</v>
      </c>
      <c r="C5855" t="s">
        <v>13</v>
      </c>
      <c r="D5855">
        <v>46</v>
      </c>
      <c r="E5855" t="str">
        <f t="shared" si="91"/>
        <v>Middle Age</v>
      </c>
      <c r="F5855" t="s">
        <v>21</v>
      </c>
      <c r="G5855" t="s">
        <v>25</v>
      </c>
      <c r="H5855" t="s">
        <v>26</v>
      </c>
      <c r="I5855">
        <v>27</v>
      </c>
      <c r="J5855">
        <v>0.99</v>
      </c>
      <c r="K5855" t="s">
        <v>32</v>
      </c>
      <c r="L5855" t="s">
        <v>33</v>
      </c>
      <c r="M5855" s="1">
        <v>10177.26</v>
      </c>
      <c r="N5855" s="1">
        <v>511.68</v>
      </c>
      <c r="O5855" s="1">
        <v>4532.12</v>
      </c>
      <c r="P5855" s="1">
        <v>0</v>
      </c>
      <c r="Q5855" s="1">
        <v>36316.01</v>
      </c>
      <c r="R5855" s="1">
        <v>19721.89</v>
      </c>
      <c r="S5855" s="1">
        <v>5300.44</v>
      </c>
      <c r="T5855" s="1">
        <v>50737.46</v>
      </c>
      <c r="U5855" s="1">
        <f>SUM(Report_Summary[Revenue])</f>
        <v>626594850.33999527</v>
      </c>
      <c r="V5855" s="1">
        <f>Report_Summary[[#This Row],[Total Revenue]] / COUNTA(Report_Summary[Membership No])</f>
        <v>62659.485033999525</v>
      </c>
    </row>
    <row r="5856" spans="1:22" x14ac:dyDescent="0.3">
      <c r="A5856" t="s">
        <v>5895</v>
      </c>
      <c r="B5856">
        <v>2022</v>
      </c>
      <c r="C5856" t="s">
        <v>14</v>
      </c>
      <c r="D5856">
        <v>42</v>
      </c>
      <c r="E5856" t="str">
        <f t="shared" si="91"/>
        <v>Middle Age</v>
      </c>
      <c r="F5856" t="s">
        <v>19</v>
      </c>
      <c r="G5856" t="s">
        <v>24</v>
      </c>
      <c r="H5856" t="s">
        <v>29</v>
      </c>
      <c r="I5856">
        <v>29</v>
      </c>
      <c r="J5856">
        <v>1.92</v>
      </c>
      <c r="K5856" t="s">
        <v>33</v>
      </c>
      <c r="L5856" t="s">
        <v>33</v>
      </c>
      <c r="M5856" s="1">
        <v>11211.99</v>
      </c>
      <c r="N5856" s="1">
        <v>1213.69</v>
      </c>
      <c r="O5856" s="1">
        <v>489.97</v>
      </c>
      <c r="P5856" s="1">
        <v>0</v>
      </c>
      <c r="Q5856" s="1">
        <v>28205.32</v>
      </c>
      <c r="R5856" s="1">
        <v>47230.84</v>
      </c>
      <c r="S5856" s="1">
        <v>-11281.75</v>
      </c>
      <c r="T5856" s="1">
        <v>86717.91</v>
      </c>
      <c r="U5856" s="1">
        <f>SUM(Report_Summary[Revenue])</f>
        <v>626594850.33999527</v>
      </c>
      <c r="V5856" s="1">
        <f>Report_Summary[[#This Row],[Total Revenue]] / COUNTA(Report_Summary[Membership No])</f>
        <v>62659.485033999525</v>
      </c>
    </row>
    <row r="5857" spans="1:22" x14ac:dyDescent="0.3">
      <c r="A5857" t="s">
        <v>5896</v>
      </c>
      <c r="B5857">
        <v>2018</v>
      </c>
      <c r="C5857" t="s">
        <v>13</v>
      </c>
      <c r="D5857">
        <v>72</v>
      </c>
      <c r="E5857" t="str">
        <f t="shared" si="91"/>
        <v>Old</v>
      </c>
      <c r="F5857" t="s">
        <v>20</v>
      </c>
      <c r="G5857" t="s">
        <v>25</v>
      </c>
      <c r="H5857" t="s">
        <v>29</v>
      </c>
      <c r="I5857">
        <v>26</v>
      </c>
      <c r="J5857">
        <v>2.17</v>
      </c>
      <c r="K5857" t="s">
        <v>33</v>
      </c>
      <c r="L5857" t="s">
        <v>33</v>
      </c>
      <c r="M5857" s="1">
        <v>17559.71</v>
      </c>
      <c r="N5857" s="1">
        <v>3571.44</v>
      </c>
      <c r="O5857" s="1">
        <v>7487.93</v>
      </c>
      <c r="P5857" s="1">
        <v>0</v>
      </c>
      <c r="Q5857" s="1">
        <v>33283.14</v>
      </c>
      <c r="R5857" s="1">
        <v>24841.96</v>
      </c>
      <c r="S5857" s="1">
        <v>-4754.92</v>
      </c>
      <c r="T5857" s="1">
        <v>62880.02</v>
      </c>
      <c r="U5857" s="1">
        <f>SUM(Report_Summary[Revenue])</f>
        <v>626594850.33999527</v>
      </c>
      <c r="V5857" s="1">
        <f>Report_Summary[[#This Row],[Total Revenue]] / COUNTA(Report_Summary[Membership No])</f>
        <v>62659.485033999525</v>
      </c>
    </row>
    <row r="5858" spans="1:22" x14ac:dyDescent="0.3">
      <c r="A5858" t="s">
        <v>5897</v>
      </c>
      <c r="B5858">
        <v>2020</v>
      </c>
      <c r="C5858" t="s">
        <v>13</v>
      </c>
      <c r="D5858">
        <v>49</v>
      </c>
      <c r="E5858" t="str">
        <f t="shared" si="91"/>
        <v>Middle Age</v>
      </c>
      <c r="F5858" t="s">
        <v>20</v>
      </c>
      <c r="G5858" t="s">
        <v>25</v>
      </c>
      <c r="H5858" t="s">
        <v>27</v>
      </c>
      <c r="I5858">
        <v>36</v>
      </c>
      <c r="J5858">
        <v>2.39</v>
      </c>
      <c r="K5858" t="s">
        <v>33</v>
      </c>
      <c r="L5858" t="s">
        <v>33</v>
      </c>
      <c r="M5858" s="1">
        <v>873.73</v>
      </c>
      <c r="N5858" s="1">
        <v>2323.4</v>
      </c>
      <c r="O5858" s="1">
        <v>7766.74</v>
      </c>
      <c r="P5858" s="1">
        <v>0</v>
      </c>
      <c r="Q5858" s="1">
        <v>2022.47</v>
      </c>
      <c r="R5858" s="1">
        <v>1095.3699999999999</v>
      </c>
      <c r="S5858" s="1">
        <v>12406.29</v>
      </c>
      <c r="T5858" s="1">
        <v>-9288.4500000000007</v>
      </c>
      <c r="U5858" s="1">
        <f>SUM(Report_Summary[Revenue])</f>
        <v>626594850.33999527</v>
      </c>
      <c r="V5858" s="1">
        <f>Report_Summary[[#This Row],[Total Revenue]] / COUNTA(Report_Summary[Membership No])</f>
        <v>62659.485033999525</v>
      </c>
    </row>
    <row r="5859" spans="1:22" x14ac:dyDescent="0.3">
      <c r="A5859" t="s">
        <v>5898</v>
      </c>
      <c r="B5859">
        <v>2024</v>
      </c>
      <c r="C5859" t="s">
        <v>14</v>
      </c>
      <c r="D5859">
        <v>40</v>
      </c>
      <c r="E5859" t="str">
        <f t="shared" si="91"/>
        <v>Middle Age</v>
      </c>
      <c r="F5859" t="s">
        <v>17</v>
      </c>
      <c r="G5859" t="s">
        <v>23</v>
      </c>
      <c r="H5859" t="s">
        <v>29</v>
      </c>
      <c r="I5859">
        <v>30</v>
      </c>
      <c r="J5859">
        <v>1.58</v>
      </c>
      <c r="K5859" t="s">
        <v>32</v>
      </c>
      <c r="L5859" t="s">
        <v>33</v>
      </c>
      <c r="M5859" s="1">
        <v>1830.43</v>
      </c>
      <c r="N5859" s="1">
        <v>1887.84</v>
      </c>
      <c r="O5859" s="1">
        <v>2219.58</v>
      </c>
      <c r="P5859" s="1">
        <v>0</v>
      </c>
      <c r="Q5859" s="1">
        <v>8531.61</v>
      </c>
      <c r="R5859" s="1">
        <v>4478.83</v>
      </c>
      <c r="S5859" s="1">
        <v>-8517.5</v>
      </c>
      <c r="T5859" s="1">
        <v>21527.94</v>
      </c>
      <c r="U5859" s="1">
        <f>SUM(Report_Summary[Revenue])</f>
        <v>626594850.33999527</v>
      </c>
      <c r="V5859" s="1">
        <f>Report_Summary[[#This Row],[Total Revenue]] / COUNTA(Report_Summary[Membership No])</f>
        <v>62659.485033999525</v>
      </c>
    </row>
    <row r="5860" spans="1:22" x14ac:dyDescent="0.3">
      <c r="A5860" t="s">
        <v>5899</v>
      </c>
      <c r="B5860">
        <v>2020</v>
      </c>
      <c r="C5860" t="s">
        <v>13</v>
      </c>
      <c r="D5860">
        <v>24</v>
      </c>
      <c r="E5860" t="str">
        <f t="shared" si="91"/>
        <v>Young</v>
      </c>
      <c r="F5860" t="s">
        <v>15</v>
      </c>
      <c r="G5860" t="s">
        <v>23</v>
      </c>
      <c r="H5860" t="s">
        <v>27</v>
      </c>
      <c r="I5860">
        <v>28</v>
      </c>
      <c r="J5860">
        <v>2.93</v>
      </c>
      <c r="K5860" t="s">
        <v>32</v>
      </c>
      <c r="L5860" t="s">
        <v>33</v>
      </c>
      <c r="M5860" s="1">
        <v>9466.25</v>
      </c>
      <c r="N5860" s="1">
        <v>2482.44</v>
      </c>
      <c r="O5860" s="1">
        <v>6308.57</v>
      </c>
      <c r="P5860" s="1">
        <v>0</v>
      </c>
      <c r="Q5860" s="1">
        <v>17769.060000000001</v>
      </c>
      <c r="R5860" s="1">
        <v>16032.06</v>
      </c>
      <c r="S5860" s="1">
        <v>29732.35</v>
      </c>
      <c r="T5860" s="1">
        <v>4068.77</v>
      </c>
      <c r="U5860" s="1">
        <f>SUM(Report_Summary[Revenue])</f>
        <v>626594850.33999527</v>
      </c>
      <c r="V5860" s="1">
        <f>Report_Summary[[#This Row],[Total Revenue]] / COUNTA(Report_Summary[Membership No])</f>
        <v>62659.485033999525</v>
      </c>
    </row>
    <row r="5861" spans="1:22" x14ac:dyDescent="0.3">
      <c r="A5861" t="s">
        <v>5900</v>
      </c>
      <c r="B5861">
        <v>2020</v>
      </c>
      <c r="C5861" t="s">
        <v>14</v>
      </c>
      <c r="D5861">
        <v>71</v>
      </c>
      <c r="E5861" t="str">
        <f t="shared" si="91"/>
        <v>Old</v>
      </c>
      <c r="F5861" t="s">
        <v>19</v>
      </c>
      <c r="G5861" t="s">
        <v>23</v>
      </c>
      <c r="H5861" t="s">
        <v>26</v>
      </c>
      <c r="I5861">
        <v>33</v>
      </c>
      <c r="J5861">
        <v>2.2400000000000002</v>
      </c>
      <c r="K5861" t="s">
        <v>32</v>
      </c>
      <c r="L5861" t="s">
        <v>33</v>
      </c>
      <c r="M5861" s="1">
        <v>10651.62</v>
      </c>
      <c r="N5861" s="1">
        <v>2904.05</v>
      </c>
      <c r="O5861" s="1">
        <v>2133.64</v>
      </c>
      <c r="P5861" s="1">
        <v>0</v>
      </c>
      <c r="Q5861" s="1">
        <v>19832.97</v>
      </c>
      <c r="R5861" s="1">
        <v>50956.77</v>
      </c>
      <c r="S5861" s="1">
        <v>-28843.87</v>
      </c>
      <c r="T5861" s="1">
        <v>99633.61</v>
      </c>
      <c r="U5861" s="1">
        <f>SUM(Report_Summary[Revenue])</f>
        <v>626594850.33999527</v>
      </c>
      <c r="V5861" s="1">
        <f>Report_Summary[[#This Row],[Total Revenue]] / COUNTA(Report_Summary[Membership No])</f>
        <v>62659.485033999525</v>
      </c>
    </row>
    <row r="5862" spans="1:22" x14ac:dyDescent="0.3">
      <c r="A5862" t="s">
        <v>5901</v>
      </c>
      <c r="B5862">
        <v>2024</v>
      </c>
      <c r="C5862" t="s">
        <v>13</v>
      </c>
      <c r="D5862">
        <v>42</v>
      </c>
      <c r="E5862" t="str">
        <f t="shared" si="91"/>
        <v>Middle Age</v>
      </c>
      <c r="F5862" t="s">
        <v>15</v>
      </c>
      <c r="G5862" t="s">
        <v>23</v>
      </c>
      <c r="H5862" t="s">
        <v>31</v>
      </c>
      <c r="I5862">
        <v>24</v>
      </c>
      <c r="J5862">
        <v>2.79</v>
      </c>
      <c r="K5862" t="s">
        <v>33</v>
      </c>
      <c r="L5862" t="s">
        <v>33</v>
      </c>
      <c r="M5862" s="1">
        <v>10568.34</v>
      </c>
      <c r="N5862" s="1">
        <v>3031.05</v>
      </c>
      <c r="O5862" s="1">
        <v>7896.53</v>
      </c>
      <c r="P5862" s="1">
        <v>0</v>
      </c>
      <c r="Q5862" s="1">
        <v>33351.089999999997</v>
      </c>
      <c r="R5862" s="1">
        <v>29355.41</v>
      </c>
      <c r="S5862" s="1">
        <v>-23233.32</v>
      </c>
      <c r="T5862" s="1">
        <v>85939.82</v>
      </c>
      <c r="U5862" s="1">
        <f>SUM(Report_Summary[Revenue])</f>
        <v>626594850.33999527</v>
      </c>
      <c r="V5862" s="1">
        <f>Report_Summary[[#This Row],[Total Revenue]] / COUNTA(Report_Summary[Membership No])</f>
        <v>62659.485033999525</v>
      </c>
    </row>
    <row r="5863" spans="1:22" x14ac:dyDescent="0.3">
      <c r="A5863" t="s">
        <v>5902</v>
      </c>
      <c r="B5863">
        <v>2024</v>
      </c>
      <c r="C5863" t="s">
        <v>13</v>
      </c>
      <c r="D5863">
        <v>32</v>
      </c>
      <c r="E5863" t="str">
        <f t="shared" si="91"/>
        <v>Middle Age</v>
      </c>
      <c r="F5863" t="s">
        <v>15</v>
      </c>
      <c r="G5863" t="s">
        <v>22</v>
      </c>
      <c r="H5863" t="s">
        <v>31</v>
      </c>
      <c r="I5863">
        <v>35</v>
      </c>
      <c r="J5863">
        <v>2.5299999999999998</v>
      </c>
      <c r="K5863" t="s">
        <v>32</v>
      </c>
      <c r="L5863" t="s">
        <v>33</v>
      </c>
      <c r="M5863" s="1">
        <v>8765.77</v>
      </c>
      <c r="N5863" s="1">
        <v>4672.25</v>
      </c>
      <c r="O5863" s="1">
        <v>5938.23</v>
      </c>
      <c r="P5863" s="1">
        <v>0</v>
      </c>
      <c r="Q5863" s="1">
        <v>19942.27</v>
      </c>
      <c r="R5863" s="1">
        <v>20465.72</v>
      </c>
      <c r="S5863" s="1">
        <v>6787.09</v>
      </c>
      <c r="T5863" s="1">
        <v>33620.9</v>
      </c>
      <c r="U5863" s="1">
        <f>SUM(Report_Summary[Revenue])</f>
        <v>626594850.33999527</v>
      </c>
      <c r="V5863" s="1">
        <f>Report_Summary[[#This Row],[Total Revenue]] / COUNTA(Report_Summary[Membership No])</f>
        <v>62659.485033999525</v>
      </c>
    </row>
    <row r="5864" spans="1:22" x14ac:dyDescent="0.3">
      <c r="A5864" t="s">
        <v>5903</v>
      </c>
      <c r="B5864">
        <v>2015</v>
      </c>
      <c r="C5864" t="s">
        <v>14</v>
      </c>
      <c r="D5864">
        <v>79</v>
      </c>
      <c r="E5864" t="str">
        <f t="shared" si="91"/>
        <v>Old</v>
      </c>
      <c r="F5864" t="s">
        <v>15</v>
      </c>
      <c r="G5864" t="s">
        <v>25</v>
      </c>
      <c r="H5864" t="s">
        <v>29</v>
      </c>
      <c r="I5864">
        <v>21</v>
      </c>
      <c r="J5864">
        <v>2.35</v>
      </c>
      <c r="K5864" t="s">
        <v>33</v>
      </c>
      <c r="L5864" t="s">
        <v>33</v>
      </c>
      <c r="M5864" s="1">
        <v>14614.68</v>
      </c>
      <c r="N5864" s="1">
        <v>1973.77</v>
      </c>
      <c r="O5864" s="1">
        <v>4282.43</v>
      </c>
      <c r="P5864" s="1">
        <v>0</v>
      </c>
      <c r="Q5864" s="1">
        <v>28700.57</v>
      </c>
      <c r="R5864" s="1">
        <v>21161.75</v>
      </c>
      <c r="S5864" s="1">
        <v>-4001.63</v>
      </c>
      <c r="T5864" s="1">
        <v>53863.95</v>
      </c>
      <c r="U5864" s="1">
        <f>SUM(Report_Summary[Revenue])</f>
        <v>626594850.33999527</v>
      </c>
      <c r="V5864" s="1">
        <f>Report_Summary[[#This Row],[Total Revenue]] / COUNTA(Report_Summary[Membership No])</f>
        <v>62659.485033999525</v>
      </c>
    </row>
    <row r="5865" spans="1:22" x14ac:dyDescent="0.3">
      <c r="A5865" t="s">
        <v>5904</v>
      </c>
      <c r="B5865">
        <v>2021</v>
      </c>
      <c r="C5865" t="s">
        <v>13</v>
      </c>
      <c r="D5865">
        <v>57</v>
      </c>
      <c r="E5865" t="str">
        <f t="shared" si="91"/>
        <v>Old</v>
      </c>
      <c r="F5865" t="s">
        <v>20</v>
      </c>
      <c r="G5865" t="s">
        <v>24</v>
      </c>
      <c r="H5865" t="s">
        <v>29</v>
      </c>
      <c r="I5865">
        <v>30</v>
      </c>
      <c r="J5865">
        <v>2.6</v>
      </c>
      <c r="K5865" t="s">
        <v>33</v>
      </c>
      <c r="L5865" t="s">
        <v>33</v>
      </c>
      <c r="M5865" s="1">
        <v>19176.73</v>
      </c>
      <c r="N5865" s="1">
        <v>4255.83</v>
      </c>
      <c r="O5865" s="1">
        <v>3672.61</v>
      </c>
      <c r="P5865" s="1">
        <v>0</v>
      </c>
      <c r="Q5865" s="1">
        <v>58318.15</v>
      </c>
      <c r="R5865" s="1">
        <v>59365.22</v>
      </c>
      <c r="S5865" s="1">
        <v>28634.5</v>
      </c>
      <c r="T5865" s="1">
        <v>89048.87</v>
      </c>
      <c r="U5865" s="1">
        <f>SUM(Report_Summary[Revenue])</f>
        <v>626594850.33999527</v>
      </c>
      <c r="V5865" s="1">
        <f>Report_Summary[[#This Row],[Total Revenue]] / COUNTA(Report_Summary[Membership No])</f>
        <v>62659.485033999525</v>
      </c>
    </row>
    <row r="5866" spans="1:22" x14ac:dyDescent="0.3">
      <c r="A5866" t="s">
        <v>5905</v>
      </c>
      <c r="B5866">
        <v>2016</v>
      </c>
      <c r="C5866" t="s">
        <v>13</v>
      </c>
      <c r="D5866">
        <v>37</v>
      </c>
      <c r="E5866" t="str">
        <f t="shared" si="91"/>
        <v>Middle Age</v>
      </c>
      <c r="F5866" t="s">
        <v>21</v>
      </c>
      <c r="G5866" t="s">
        <v>25</v>
      </c>
      <c r="H5866" t="s">
        <v>27</v>
      </c>
      <c r="I5866">
        <v>24</v>
      </c>
      <c r="J5866">
        <v>2.48</v>
      </c>
      <c r="K5866" t="s">
        <v>33</v>
      </c>
      <c r="L5866" t="s">
        <v>33</v>
      </c>
      <c r="M5866" s="1">
        <v>13164.58</v>
      </c>
      <c r="N5866" s="1">
        <v>4468.16</v>
      </c>
      <c r="O5866" s="1">
        <v>4751.91</v>
      </c>
      <c r="P5866" s="1">
        <v>0</v>
      </c>
      <c r="Q5866" s="1">
        <v>55886.11</v>
      </c>
      <c r="R5866" s="1">
        <v>55525.31</v>
      </c>
      <c r="S5866" s="1">
        <v>17326.62</v>
      </c>
      <c r="T5866" s="1">
        <v>94084.800000000003</v>
      </c>
      <c r="U5866" s="1">
        <f>SUM(Report_Summary[Revenue])</f>
        <v>626594850.33999527</v>
      </c>
      <c r="V5866" s="1">
        <f>Report_Summary[[#This Row],[Total Revenue]] / COUNTA(Report_Summary[Membership No])</f>
        <v>62659.485033999525</v>
      </c>
    </row>
    <row r="5867" spans="1:22" x14ac:dyDescent="0.3">
      <c r="A5867" t="s">
        <v>5906</v>
      </c>
      <c r="B5867">
        <v>2020</v>
      </c>
      <c r="C5867" t="s">
        <v>14</v>
      </c>
      <c r="D5867">
        <v>58</v>
      </c>
      <c r="E5867" t="str">
        <f t="shared" si="91"/>
        <v>Old</v>
      </c>
      <c r="F5867" t="s">
        <v>19</v>
      </c>
      <c r="G5867" t="s">
        <v>22</v>
      </c>
      <c r="H5867" t="s">
        <v>27</v>
      </c>
      <c r="I5867">
        <v>27</v>
      </c>
      <c r="J5867">
        <v>2.1800000000000002</v>
      </c>
      <c r="K5867" t="s">
        <v>32</v>
      </c>
      <c r="L5867" t="s">
        <v>33</v>
      </c>
      <c r="M5867" s="1">
        <v>16345.63</v>
      </c>
      <c r="N5867" s="1">
        <v>2652.44</v>
      </c>
      <c r="O5867" s="1">
        <v>6100.96</v>
      </c>
      <c r="P5867" s="1">
        <v>0</v>
      </c>
      <c r="Q5867" s="1">
        <v>28761.33</v>
      </c>
      <c r="R5867" s="1">
        <v>43525.46</v>
      </c>
      <c r="S5867" s="1">
        <v>-3324.76</v>
      </c>
      <c r="T5867" s="1">
        <v>75611.55</v>
      </c>
      <c r="U5867" s="1">
        <f>SUM(Report_Summary[Revenue])</f>
        <v>626594850.33999527</v>
      </c>
      <c r="V5867" s="1">
        <f>Report_Summary[[#This Row],[Total Revenue]] / COUNTA(Report_Summary[Membership No])</f>
        <v>62659.485033999525</v>
      </c>
    </row>
    <row r="5868" spans="1:22" x14ac:dyDescent="0.3">
      <c r="A5868" t="s">
        <v>5907</v>
      </c>
      <c r="B5868">
        <v>2021</v>
      </c>
      <c r="C5868" t="s">
        <v>14</v>
      </c>
      <c r="D5868">
        <v>28</v>
      </c>
      <c r="E5868" t="str">
        <f t="shared" si="91"/>
        <v>Young</v>
      </c>
      <c r="F5868" t="s">
        <v>17</v>
      </c>
      <c r="G5868" t="s">
        <v>23</v>
      </c>
      <c r="H5868" t="s">
        <v>26</v>
      </c>
      <c r="I5868">
        <v>24</v>
      </c>
      <c r="J5868">
        <v>2.46</v>
      </c>
      <c r="K5868" t="s">
        <v>32</v>
      </c>
      <c r="L5868" t="s">
        <v>33</v>
      </c>
      <c r="M5868" s="1">
        <v>19555.78</v>
      </c>
      <c r="N5868" s="1">
        <v>1770.16</v>
      </c>
      <c r="O5868" s="1">
        <v>6186.41</v>
      </c>
      <c r="P5868" s="1">
        <v>0</v>
      </c>
      <c r="Q5868" s="1">
        <v>70811.5</v>
      </c>
      <c r="R5868" s="1">
        <v>48500.45</v>
      </c>
      <c r="S5868" s="1">
        <v>-21324.799999999999</v>
      </c>
      <c r="T5868" s="1">
        <v>140636.75</v>
      </c>
      <c r="U5868" s="1">
        <f>SUM(Report_Summary[Revenue])</f>
        <v>626594850.33999527</v>
      </c>
      <c r="V5868" s="1">
        <f>Report_Summary[[#This Row],[Total Revenue]] / COUNTA(Report_Summary[Membership No])</f>
        <v>62659.485033999525</v>
      </c>
    </row>
    <row r="5869" spans="1:22" x14ac:dyDescent="0.3">
      <c r="A5869" t="s">
        <v>5908</v>
      </c>
      <c r="B5869">
        <v>2021</v>
      </c>
      <c r="C5869" t="s">
        <v>13</v>
      </c>
      <c r="D5869">
        <v>25</v>
      </c>
      <c r="E5869" t="str">
        <f t="shared" si="91"/>
        <v>Young</v>
      </c>
      <c r="F5869" t="s">
        <v>21</v>
      </c>
      <c r="G5869" t="s">
        <v>25</v>
      </c>
      <c r="H5869" t="s">
        <v>29</v>
      </c>
      <c r="I5869">
        <v>31</v>
      </c>
      <c r="J5869">
        <v>1.69</v>
      </c>
      <c r="K5869" t="s">
        <v>33</v>
      </c>
      <c r="L5869" t="s">
        <v>33</v>
      </c>
      <c r="M5869" s="1">
        <v>19000.810000000001</v>
      </c>
      <c r="N5869" s="1">
        <v>4138.3500000000004</v>
      </c>
      <c r="O5869" s="1">
        <v>735.07</v>
      </c>
      <c r="P5869" s="1">
        <v>0</v>
      </c>
      <c r="Q5869" s="1">
        <v>45658.03</v>
      </c>
      <c r="R5869" s="1">
        <v>58721.14</v>
      </c>
      <c r="S5869" s="1">
        <v>27811.68</v>
      </c>
      <c r="T5869" s="1">
        <v>76567.490000000005</v>
      </c>
      <c r="U5869" s="1">
        <f>SUM(Report_Summary[Revenue])</f>
        <v>626594850.33999527</v>
      </c>
      <c r="V5869" s="1">
        <f>Report_Summary[[#This Row],[Total Revenue]] / COUNTA(Report_Summary[Membership No])</f>
        <v>62659.485033999525</v>
      </c>
    </row>
    <row r="5870" spans="1:22" x14ac:dyDescent="0.3">
      <c r="A5870" t="s">
        <v>5909</v>
      </c>
      <c r="B5870">
        <v>2020</v>
      </c>
      <c r="C5870" t="s">
        <v>13</v>
      </c>
      <c r="D5870">
        <v>35</v>
      </c>
      <c r="E5870" t="str">
        <f t="shared" si="91"/>
        <v>Middle Age</v>
      </c>
      <c r="F5870" t="s">
        <v>18</v>
      </c>
      <c r="G5870" t="s">
        <v>25</v>
      </c>
      <c r="H5870" t="s">
        <v>28</v>
      </c>
      <c r="I5870">
        <v>32</v>
      </c>
      <c r="J5870">
        <v>1.83</v>
      </c>
      <c r="K5870" t="s">
        <v>32</v>
      </c>
      <c r="L5870" t="s">
        <v>33</v>
      </c>
      <c r="M5870" s="1">
        <v>18927.86</v>
      </c>
      <c r="N5870" s="1">
        <v>1118.73</v>
      </c>
      <c r="O5870" s="1">
        <v>1134.73</v>
      </c>
      <c r="P5870" s="1">
        <v>0</v>
      </c>
      <c r="Q5870" s="1">
        <v>90881.7</v>
      </c>
      <c r="R5870" s="1">
        <v>46283.25</v>
      </c>
      <c r="S5870" s="1">
        <v>-25996.23</v>
      </c>
      <c r="T5870" s="1">
        <v>163161.18</v>
      </c>
      <c r="U5870" s="1">
        <f>SUM(Report_Summary[Revenue])</f>
        <v>626594850.33999527</v>
      </c>
      <c r="V5870" s="1">
        <f>Report_Summary[[#This Row],[Total Revenue]] / COUNTA(Report_Summary[Membership No])</f>
        <v>62659.485033999525</v>
      </c>
    </row>
    <row r="5871" spans="1:22" x14ac:dyDescent="0.3">
      <c r="A5871" t="s">
        <v>5910</v>
      </c>
      <c r="B5871">
        <v>2018</v>
      </c>
      <c r="C5871" t="s">
        <v>13</v>
      </c>
      <c r="D5871">
        <v>68</v>
      </c>
      <c r="E5871" t="str">
        <f t="shared" si="91"/>
        <v>Old</v>
      </c>
      <c r="F5871" t="s">
        <v>15</v>
      </c>
      <c r="G5871" t="s">
        <v>22</v>
      </c>
      <c r="H5871" t="s">
        <v>30</v>
      </c>
      <c r="I5871">
        <v>27</v>
      </c>
      <c r="J5871">
        <v>1.33</v>
      </c>
      <c r="K5871" t="s">
        <v>33</v>
      </c>
      <c r="L5871" t="s">
        <v>33</v>
      </c>
      <c r="M5871" s="1">
        <v>19308.12</v>
      </c>
      <c r="N5871" s="1">
        <v>4975.08</v>
      </c>
      <c r="O5871" s="1">
        <v>7188.52</v>
      </c>
      <c r="P5871" s="1">
        <v>0</v>
      </c>
      <c r="Q5871" s="1">
        <v>53468.76</v>
      </c>
      <c r="R5871" s="1">
        <v>23417.19</v>
      </c>
      <c r="S5871" s="1">
        <v>17504.240000000002</v>
      </c>
      <c r="T5871" s="1">
        <v>59381.71</v>
      </c>
      <c r="U5871" s="1">
        <f>SUM(Report_Summary[Revenue])</f>
        <v>626594850.33999527</v>
      </c>
      <c r="V5871" s="1">
        <f>Report_Summary[[#This Row],[Total Revenue]] / COUNTA(Report_Summary[Membership No])</f>
        <v>62659.485033999525</v>
      </c>
    </row>
    <row r="5872" spans="1:22" x14ac:dyDescent="0.3">
      <c r="A5872" t="s">
        <v>5911</v>
      </c>
      <c r="B5872">
        <v>2017</v>
      </c>
      <c r="C5872" t="s">
        <v>13</v>
      </c>
      <c r="D5872">
        <v>21</v>
      </c>
      <c r="E5872" t="str">
        <f t="shared" si="91"/>
        <v>Young</v>
      </c>
      <c r="F5872" t="s">
        <v>18</v>
      </c>
      <c r="G5872" t="s">
        <v>25</v>
      </c>
      <c r="H5872" t="s">
        <v>30</v>
      </c>
      <c r="I5872">
        <v>22</v>
      </c>
      <c r="J5872">
        <v>2.09</v>
      </c>
      <c r="K5872" t="s">
        <v>33</v>
      </c>
      <c r="L5872" t="s">
        <v>33</v>
      </c>
      <c r="M5872" s="1">
        <v>3577.15</v>
      </c>
      <c r="N5872" s="1">
        <v>3700.02</v>
      </c>
      <c r="O5872" s="1">
        <v>1363.93</v>
      </c>
      <c r="P5872" s="1">
        <v>0</v>
      </c>
      <c r="Q5872" s="1">
        <v>17446.54</v>
      </c>
      <c r="R5872" s="1">
        <v>9978.44</v>
      </c>
      <c r="S5872" s="1">
        <v>-6006.03</v>
      </c>
      <c r="T5872" s="1">
        <v>33431.01</v>
      </c>
      <c r="U5872" s="1">
        <f>SUM(Report_Summary[Revenue])</f>
        <v>626594850.33999527</v>
      </c>
      <c r="V5872" s="1">
        <f>Report_Summary[[#This Row],[Total Revenue]] / COUNTA(Report_Summary[Membership No])</f>
        <v>62659.485033999525</v>
      </c>
    </row>
    <row r="5873" spans="1:22" x14ac:dyDescent="0.3">
      <c r="A5873" t="s">
        <v>5912</v>
      </c>
      <c r="B5873">
        <v>2020</v>
      </c>
      <c r="C5873" t="s">
        <v>13</v>
      </c>
      <c r="D5873">
        <v>49</v>
      </c>
      <c r="E5873" t="str">
        <f t="shared" si="91"/>
        <v>Middle Age</v>
      </c>
      <c r="F5873" t="s">
        <v>21</v>
      </c>
      <c r="G5873" t="s">
        <v>25</v>
      </c>
      <c r="H5873" t="s">
        <v>26</v>
      </c>
      <c r="I5873">
        <v>33</v>
      </c>
      <c r="J5873">
        <v>2.44</v>
      </c>
      <c r="K5873" t="s">
        <v>33</v>
      </c>
      <c r="L5873" t="s">
        <v>33</v>
      </c>
      <c r="M5873" s="1">
        <v>2747.55</v>
      </c>
      <c r="N5873" s="1">
        <v>4849.1400000000003</v>
      </c>
      <c r="O5873" s="1">
        <v>5901.89</v>
      </c>
      <c r="P5873" s="1">
        <v>0</v>
      </c>
      <c r="Q5873" s="1">
        <v>10382.94</v>
      </c>
      <c r="R5873" s="1">
        <v>5557.41</v>
      </c>
      <c r="S5873" s="1">
        <v>-25330.41</v>
      </c>
      <c r="T5873" s="1">
        <v>41270.76</v>
      </c>
      <c r="U5873" s="1">
        <f>SUM(Report_Summary[Revenue])</f>
        <v>626594850.33999527</v>
      </c>
      <c r="V5873" s="1">
        <f>Report_Summary[[#This Row],[Total Revenue]] / COUNTA(Report_Summary[Membership No])</f>
        <v>62659.485033999525</v>
      </c>
    </row>
    <row r="5874" spans="1:22" x14ac:dyDescent="0.3">
      <c r="A5874" t="s">
        <v>5913</v>
      </c>
      <c r="B5874">
        <v>2021</v>
      </c>
      <c r="C5874" t="s">
        <v>13</v>
      </c>
      <c r="D5874">
        <v>78</v>
      </c>
      <c r="E5874" t="str">
        <f t="shared" si="91"/>
        <v>Old</v>
      </c>
      <c r="F5874" t="s">
        <v>16</v>
      </c>
      <c r="G5874" t="s">
        <v>25</v>
      </c>
      <c r="H5874" t="s">
        <v>28</v>
      </c>
      <c r="I5874">
        <v>35</v>
      </c>
      <c r="J5874">
        <v>1.38</v>
      </c>
      <c r="K5874" t="s">
        <v>32</v>
      </c>
      <c r="L5874" t="s">
        <v>33</v>
      </c>
      <c r="M5874" s="1">
        <v>12179.72</v>
      </c>
      <c r="N5874" s="1">
        <v>1771.91</v>
      </c>
      <c r="O5874" s="1">
        <v>837.17</v>
      </c>
      <c r="P5874" s="1">
        <v>0</v>
      </c>
      <c r="Q5874" s="1">
        <v>38400.75</v>
      </c>
      <c r="R5874" s="1">
        <v>20785.34</v>
      </c>
      <c r="S5874" s="1">
        <v>118.94</v>
      </c>
      <c r="T5874" s="1">
        <v>59067.15</v>
      </c>
      <c r="U5874" s="1">
        <f>SUM(Report_Summary[Revenue])</f>
        <v>626594850.33999527</v>
      </c>
      <c r="V5874" s="1">
        <f>Report_Summary[[#This Row],[Total Revenue]] / COUNTA(Report_Summary[Membership No])</f>
        <v>62659.485033999525</v>
      </c>
    </row>
    <row r="5875" spans="1:22" x14ac:dyDescent="0.3">
      <c r="A5875" t="s">
        <v>5914</v>
      </c>
      <c r="B5875">
        <v>2021</v>
      </c>
      <c r="C5875" t="s">
        <v>14</v>
      </c>
      <c r="D5875">
        <v>37</v>
      </c>
      <c r="E5875" t="str">
        <f t="shared" si="91"/>
        <v>Middle Age</v>
      </c>
      <c r="F5875" t="s">
        <v>15</v>
      </c>
      <c r="G5875" t="s">
        <v>25</v>
      </c>
      <c r="H5875" t="s">
        <v>30</v>
      </c>
      <c r="I5875">
        <v>28</v>
      </c>
      <c r="J5875">
        <v>2.46</v>
      </c>
      <c r="K5875" t="s">
        <v>33</v>
      </c>
      <c r="L5875" t="s">
        <v>33</v>
      </c>
      <c r="M5875" s="1">
        <v>8373.5400000000009</v>
      </c>
      <c r="N5875" s="1">
        <v>707.77</v>
      </c>
      <c r="O5875" s="1">
        <v>826.1</v>
      </c>
      <c r="P5875" s="1">
        <v>0</v>
      </c>
      <c r="Q5875" s="1">
        <v>29931.11</v>
      </c>
      <c r="R5875" s="1">
        <v>35928.559999999998</v>
      </c>
      <c r="S5875" s="1">
        <v>-6856.28</v>
      </c>
      <c r="T5875" s="1">
        <v>72715.95</v>
      </c>
      <c r="U5875" s="1">
        <f>SUM(Report_Summary[Revenue])</f>
        <v>626594850.33999527</v>
      </c>
      <c r="V5875" s="1">
        <f>Report_Summary[[#This Row],[Total Revenue]] / COUNTA(Report_Summary[Membership No])</f>
        <v>62659.485033999525</v>
      </c>
    </row>
    <row r="5876" spans="1:22" x14ac:dyDescent="0.3">
      <c r="A5876" t="s">
        <v>5915</v>
      </c>
      <c r="B5876">
        <v>2023</v>
      </c>
      <c r="C5876" t="s">
        <v>14</v>
      </c>
      <c r="D5876">
        <v>33</v>
      </c>
      <c r="E5876" t="str">
        <f t="shared" si="91"/>
        <v>Middle Age</v>
      </c>
      <c r="F5876" t="s">
        <v>15</v>
      </c>
      <c r="G5876" t="s">
        <v>25</v>
      </c>
      <c r="H5876" t="s">
        <v>29</v>
      </c>
      <c r="I5876">
        <v>28</v>
      </c>
      <c r="J5876">
        <v>2.4500000000000002</v>
      </c>
      <c r="K5876" t="s">
        <v>33</v>
      </c>
      <c r="L5876" t="s">
        <v>33</v>
      </c>
      <c r="M5876" s="1">
        <v>5798.85</v>
      </c>
      <c r="N5876" s="1">
        <v>2438.59</v>
      </c>
      <c r="O5876" s="1">
        <v>4463.5200000000004</v>
      </c>
      <c r="P5876" s="1">
        <v>0</v>
      </c>
      <c r="Q5876" s="1">
        <v>9223.19</v>
      </c>
      <c r="R5876" s="1">
        <v>22076.2</v>
      </c>
      <c r="S5876" s="1">
        <v>16480.650000000001</v>
      </c>
      <c r="T5876" s="1">
        <v>14818.74</v>
      </c>
      <c r="U5876" s="1">
        <f>SUM(Report_Summary[Revenue])</f>
        <v>626594850.33999527</v>
      </c>
      <c r="V5876" s="1">
        <f>Report_Summary[[#This Row],[Total Revenue]] / COUNTA(Report_Summary[Membership No])</f>
        <v>62659.485033999525</v>
      </c>
    </row>
    <row r="5877" spans="1:22" x14ac:dyDescent="0.3">
      <c r="A5877" t="s">
        <v>5916</v>
      </c>
      <c r="B5877">
        <v>2019</v>
      </c>
      <c r="C5877" t="s">
        <v>13</v>
      </c>
      <c r="D5877">
        <v>34</v>
      </c>
      <c r="E5877" t="str">
        <f t="shared" si="91"/>
        <v>Middle Age</v>
      </c>
      <c r="F5877" t="s">
        <v>21</v>
      </c>
      <c r="G5877" t="s">
        <v>22</v>
      </c>
      <c r="H5877" t="s">
        <v>26</v>
      </c>
      <c r="I5877">
        <v>23</v>
      </c>
      <c r="J5877">
        <v>2.48</v>
      </c>
      <c r="K5877" t="s">
        <v>33</v>
      </c>
      <c r="L5877" t="s">
        <v>33</v>
      </c>
      <c r="M5877" s="1">
        <v>13110.29</v>
      </c>
      <c r="N5877" s="1">
        <v>3336.71</v>
      </c>
      <c r="O5877" s="1">
        <v>2749.78</v>
      </c>
      <c r="P5877" s="1">
        <v>0</v>
      </c>
      <c r="Q5877" s="1">
        <v>40446.75</v>
      </c>
      <c r="R5877" s="1">
        <v>33308.480000000003</v>
      </c>
      <c r="S5877" s="1">
        <v>-5749.32</v>
      </c>
      <c r="T5877" s="1">
        <v>79504.55</v>
      </c>
      <c r="U5877" s="1">
        <f>SUM(Report_Summary[Revenue])</f>
        <v>626594850.33999527</v>
      </c>
      <c r="V5877" s="1">
        <f>Report_Summary[[#This Row],[Total Revenue]] / COUNTA(Report_Summary[Membership No])</f>
        <v>62659.485033999525</v>
      </c>
    </row>
    <row r="5878" spans="1:22" x14ac:dyDescent="0.3">
      <c r="A5878" t="s">
        <v>5917</v>
      </c>
      <c r="B5878">
        <v>2018</v>
      </c>
      <c r="C5878" t="s">
        <v>13</v>
      </c>
      <c r="D5878">
        <v>61</v>
      </c>
      <c r="E5878" t="str">
        <f t="shared" si="91"/>
        <v>Old</v>
      </c>
      <c r="F5878" t="s">
        <v>19</v>
      </c>
      <c r="G5878" t="s">
        <v>24</v>
      </c>
      <c r="H5878" t="s">
        <v>26</v>
      </c>
      <c r="I5878">
        <v>33</v>
      </c>
      <c r="J5878">
        <v>2.48</v>
      </c>
      <c r="K5878" t="s">
        <v>33</v>
      </c>
      <c r="L5878" t="s">
        <v>33</v>
      </c>
      <c r="M5878" s="1">
        <v>15530.82</v>
      </c>
      <c r="N5878" s="1">
        <v>1974.43</v>
      </c>
      <c r="O5878" s="1">
        <v>6529.18</v>
      </c>
      <c r="P5878" s="1">
        <v>0</v>
      </c>
      <c r="Q5878" s="1">
        <v>40013.730000000003</v>
      </c>
      <c r="R5878" s="1">
        <v>68323.88</v>
      </c>
      <c r="S5878" s="1">
        <v>-6496.08</v>
      </c>
      <c r="T5878" s="1">
        <v>114833.69</v>
      </c>
      <c r="U5878" s="1">
        <f>SUM(Report_Summary[Revenue])</f>
        <v>626594850.33999527</v>
      </c>
      <c r="V5878" s="1">
        <f>Report_Summary[[#This Row],[Total Revenue]] / COUNTA(Report_Summary[Membership No])</f>
        <v>62659.485033999525</v>
      </c>
    </row>
    <row r="5879" spans="1:22" x14ac:dyDescent="0.3">
      <c r="A5879" t="s">
        <v>5918</v>
      </c>
      <c r="B5879">
        <v>2018</v>
      </c>
      <c r="C5879" t="s">
        <v>13</v>
      </c>
      <c r="D5879">
        <v>34</v>
      </c>
      <c r="E5879" t="str">
        <f t="shared" si="91"/>
        <v>Middle Age</v>
      </c>
      <c r="F5879" t="s">
        <v>17</v>
      </c>
      <c r="G5879" t="s">
        <v>23</v>
      </c>
      <c r="H5879" t="s">
        <v>31</v>
      </c>
      <c r="I5879">
        <v>34</v>
      </c>
      <c r="J5879">
        <v>2.65</v>
      </c>
      <c r="K5879" t="s">
        <v>33</v>
      </c>
      <c r="L5879" t="s">
        <v>33</v>
      </c>
      <c r="M5879" s="1">
        <v>14777.21</v>
      </c>
      <c r="N5879" s="1">
        <v>2194.84</v>
      </c>
      <c r="O5879" s="1">
        <v>6022.47</v>
      </c>
      <c r="P5879" s="1">
        <v>0</v>
      </c>
      <c r="Q5879" s="1">
        <v>48120.41</v>
      </c>
      <c r="R5879" s="1">
        <v>18493.310000000001</v>
      </c>
      <c r="S5879" s="1">
        <v>1766.29</v>
      </c>
      <c r="T5879" s="1">
        <v>64847.43</v>
      </c>
      <c r="U5879" s="1">
        <f>SUM(Report_Summary[Revenue])</f>
        <v>626594850.33999527</v>
      </c>
      <c r="V5879" s="1">
        <f>Report_Summary[[#This Row],[Total Revenue]] / COUNTA(Report_Summary[Membership No])</f>
        <v>62659.485033999525</v>
      </c>
    </row>
    <row r="5880" spans="1:22" x14ac:dyDescent="0.3">
      <c r="A5880" t="s">
        <v>5919</v>
      </c>
      <c r="B5880">
        <v>2016</v>
      </c>
      <c r="C5880" t="s">
        <v>13</v>
      </c>
      <c r="D5880">
        <v>72</v>
      </c>
      <c r="E5880" t="str">
        <f t="shared" si="91"/>
        <v>Old</v>
      </c>
      <c r="F5880" t="s">
        <v>18</v>
      </c>
      <c r="G5880" t="s">
        <v>23</v>
      </c>
      <c r="H5880" t="s">
        <v>29</v>
      </c>
      <c r="I5880">
        <v>32</v>
      </c>
      <c r="J5880">
        <v>1.37</v>
      </c>
      <c r="K5880" t="s">
        <v>33</v>
      </c>
      <c r="L5880" t="s">
        <v>33</v>
      </c>
      <c r="M5880" s="1">
        <v>9100.67</v>
      </c>
      <c r="N5880" s="1">
        <v>271.49</v>
      </c>
      <c r="O5880" s="1">
        <v>3050.94</v>
      </c>
      <c r="P5880" s="1">
        <v>0</v>
      </c>
      <c r="Q5880" s="1">
        <v>19354.349999999999</v>
      </c>
      <c r="R5880" s="1">
        <v>39486.379999999997</v>
      </c>
      <c r="S5880" s="1">
        <v>15175.91</v>
      </c>
      <c r="T5880" s="1">
        <v>43664.82</v>
      </c>
      <c r="U5880" s="1">
        <f>SUM(Report_Summary[Revenue])</f>
        <v>626594850.33999527</v>
      </c>
      <c r="V5880" s="1">
        <f>Report_Summary[[#This Row],[Total Revenue]] / COUNTA(Report_Summary[Membership No])</f>
        <v>62659.485033999525</v>
      </c>
    </row>
    <row r="5881" spans="1:22" x14ac:dyDescent="0.3">
      <c r="A5881" t="s">
        <v>5920</v>
      </c>
      <c r="B5881">
        <v>2021</v>
      </c>
      <c r="C5881" t="s">
        <v>13</v>
      </c>
      <c r="D5881">
        <v>34</v>
      </c>
      <c r="E5881" t="str">
        <f t="shared" si="91"/>
        <v>Middle Age</v>
      </c>
      <c r="F5881" t="s">
        <v>21</v>
      </c>
      <c r="G5881" t="s">
        <v>25</v>
      </c>
      <c r="H5881" t="s">
        <v>31</v>
      </c>
      <c r="I5881">
        <v>22</v>
      </c>
      <c r="J5881">
        <v>2.52</v>
      </c>
      <c r="K5881" t="s">
        <v>33</v>
      </c>
      <c r="L5881" t="s">
        <v>33</v>
      </c>
      <c r="M5881" s="1">
        <v>11203.14</v>
      </c>
      <c r="N5881" s="1">
        <v>813.9</v>
      </c>
      <c r="O5881" s="1">
        <v>4704.05</v>
      </c>
      <c r="P5881" s="1">
        <v>0</v>
      </c>
      <c r="Q5881" s="1">
        <v>21211.7</v>
      </c>
      <c r="R5881" s="1">
        <v>38767.57</v>
      </c>
      <c r="S5881" s="1">
        <v>11117.38</v>
      </c>
      <c r="T5881" s="1">
        <v>48861.89</v>
      </c>
      <c r="U5881" s="1">
        <f>SUM(Report_Summary[Revenue])</f>
        <v>626594850.33999527</v>
      </c>
      <c r="V5881" s="1">
        <f>Report_Summary[[#This Row],[Total Revenue]] / COUNTA(Report_Summary[Membership No])</f>
        <v>62659.485033999525</v>
      </c>
    </row>
    <row r="5882" spans="1:22" x14ac:dyDescent="0.3">
      <c r="A5882" t="s">
        <v>5921</v>
      </c>
      <c r="B5882">
        <v>2018</v>
      </c>
      <c r="C5882" t="s">
        <v>14</v>
      </c>
      <c r="D5882">
        <v>33</v>
      </c>
      <c r="E5882" t="str">
        <f t="shared" si="91"/>
        <v>Middle Age</v>
      </c>
      <c r="F5882" t="s">
        <v>17</v>
      </c>
      <c r="G5882" t="s">
        <v>23</v>
      </c>
      <c r="H5882" t="s">
        <v>26</v>
      </c>
      <c r="I5882">
        <v>31</v>
      </c>
      <c r="J5882">
        <v>1.5</v>
      </c>
      <c r="K5882" t="s">
        <v>33</v>
      </c>
      <c r="L5882" t="s">
        <v>33</v>
      </c>
      <c r="M5882" s="1">
        <v>3121.36</v>
      </c>
      <c r="N5882" s="1">
        <v>4694.0600000000004</v>
      </c>
      <c r="O5882" s="1">
        <v>7717.73</v>
      </c>
      <c r="P5882" s="1">
        <v>0</v>
      </c>
      <c r="Q5882" s="1">
        <v>11308.5</v>
      </c>
      <c r="R5882" s="1">
        <v>10758.6</v>
      </c>
      <c r="S5882" s="1">
        <v>11853.38</v>
      </c>
      <c r="T5882" s="1">
        <v>10213.719999999999</v>
      </c>
      <c r="U5882" s="1">
        <f>SUM(Report_Summary[Revenue])</f>
        <v>626594850.33999527</v>
      </c>
      <c r="V5882" s="1">
        <f>Report_Summary[[#This Row],[Total Revenue]] / COUNTA(Report_Summary[Membership No])</f>
        <v>62659.485033999525</v>
      </c>
    </row>
    <row r="5883" spans="1:22" x14ac:dyDescent="0.3">
      <c r="A5883" t="s">
        <v>5922</v>
      </c>
      <c r="B5883">
        <v>2017</v>
      </c>
      <c r="C5883" t="s">
        <v>14</v>
      </c>
      <c r="D5883">
        <v>61</v>
      </c>
      <c r="E5883" t="str">
        <f t="shared" si="91"/>
        <v>Old</v>
      </c>
      <c r="F5883" t="s">
        <v>18</v>
      </c>
      <c r="G5883" t="s">
        <v>25</v>
      </c>
      <c r="H5883" t="s">
        <v>27</v>
      </c>
      <c r="I5883">
        <v>28</v>
      </c>
      <c r="J5883">
        <v>1.61</v>
      </c>
      <c r="K5883" t="s">
        <v>33</v>
      </c>
      <c r="L5883" t="s">
        <v>33</v>
      </c>
      <c r="M5883" s="1">
        <v>8030.47</v>
      </c>
      <c r="N5883" s="1">
        <v>2632.96</v>
      </c>
      <c r="O5883" s="1">
        <v>5875.87</v>
      </c>
      <c r="P5883" s="1">
        <v>0</v>
      </c>
      <c r="Q5883" s="1">
        <v>23442.400000000001</v>
      </c>
      <c r="R5883" s="1">
        <v>33201.65</v>
      </c>
      <c r="S5883" s="1">
        <v>-6614.32</v>
      </c>
      <c r="T5883" s="1">
        <v>63258.37</v>
      </c>
      <c r="U5883" s="1">
        <f>SUM(Report_Summary[Revenue])</f>
        <v>626594850.33999527</v>
      </c>
      <c r="V5883" s="1">
        <f>Report_Summary[[#This Row],[Total Revenue]] / COUNTA(Report_Summary[Membership No])</f>
        <v>62659.485033999525</v>
      </c>
    </row>
    <row r="5884" spans="1:22" x14ac:dyDescent="0.3">
      <c r="A5884" t="s">
        <v>5923</v>
      </c>
      <c r="B5884">
        <v>2018</v>
      </c>
      <c r="C5884" t="s">
        <v>13</v>
      </c>
      <c r="D5884">
        <v>47</v>
      </c>
      <c r="E5884" t="str">
        <f t="shared" si="91"/>
        <v>Middle Age</v>
      </c>
      <c r="F5884" t="s">
        <v>17</v>
      </c>
      <c r="G5884" t="s">
        <v>23</v>
      </c>
      <c r="H5884" t="s">
        <v>30</v>
      </c>
      <c r="I5884">
        <v>26</v>
      </c>
      <c r="J5884">
        <v>1.33</v>
      </c>
      <c r="K5884" t="s">
        <v>33</v>
      </c>
      <c r="L5884" t="s">
        <v>33</v>
      </c>
      <c r="M5884" s="1">
        <v>10376.27</v>
      </c>
      <c r="N5884" s="1">
        <v>1023.67</v>
      </c>
      <c r="O5884" s="1">
        <v>3025.2</v>
      </c>
      <c r="P5884" s="1">
        <v>0</v>
      </c>
      <c r="Q5884" s="1">
        <v>34098.22</v>
      </c>
      <c r="R5884" s="1">
        <v>15053.62</v>
      </c>
      <c r="S5884" s="1">
        <v>-9328.83</v>
      </c>
      <c r="T5884" s="1">
        <v>58480.67</v>
      </c>
      <c r="U5884" s="1">
        <f>SUM(Report_Summary[Revenue])</f>
        <v>626594850.33999527</v>
      </c>
      <c r="V5884" s="1">
        <f>Report_Summary[[#This Row],[Total Revenue]] / COUNTA(Report_Summary[Membership No])</f>
        <v>62659.485033999525</v>
      </c>
    </row>
    <row r="5885" spans="1:22" x14ac:dyDescent="0.3">
      <c r="A5885" t="s">
        <v>5924</v>
      </c>
      <c r="B5885">
        <v>2015</v>
      </c>
      <c r="C5885" t="s">
        <v>13</v>
      </c>
      <c r="D5885">
        <v>23</v>
      </c>
      <c r="E5885" t="str">
        <f t="shared" si="91"/>
        <v>Young</v>
      </c>
      <c r="F5885" t="s">
        <v>18</v>
      </c>
      <c r="G5885" t="s">
        <v>25</v>
      </c>
      <c r="H5885" t="s">
        <v>27</v>
      </c>
      <c r="I5885">
        <v>39</v>
      </c>
      <c r="J5885">
        <v>1.52</v>
      </c>
      <c r="K5885" t="s">
        <v>33</v>
      </c>
      <c r="L5885" t="s">
        <v>33</v>
      </c>
      <c r="M5885" s="1">
        <v>9774.86</v>
      </c>
      <c r="N5885" s="1">
        <v>2554.88</v>
      </c>
      <c r="O5885" s="1">
        <v>2940.9</v>
      </c>
      <c r="P5885" s="1">
        <v>0</v>
      </c>
      <c r="Q5885" s="1">
        <v>27487.83</v>
      </c>
      <c r="R5885" s="1">
        <v>29675.64</v>
      </c>
      <c r="S5885" s="1">
        <v>-23983.13</v>
      </c>
      <c r="T5885" s="1">
        <v>81146.600000000006</v>
      </c>
      <c r="U5885" s="1">
        <f>SUM(Report_Summary[Revenue])</f>
        <v>626594850.33999527</v>
      </c>
      <c r="V5885" s="1">
        <f>Report_Summary[[#This Row],[Total Revenue]] / COUNTA(Report_Summary[Membership No])</f>
        <v>62659.485033999525</v>
      </c>
    </row>
    <row r="5886" spans="1:22" x14ac:dyDescent="0.3">
      <c r="A5886" t="s">
        <v>5925</v>
      </c>
      <c r="B5886">
        <v>2020</v>
      </c>
      <c r="C5886" t="s">
        <v>13</v>
      </c>
      <c r="D5886">
        <v>37</v>
      </c>
      <c r="E5886" t="str">
        <f t="shared" si="91"/>
        <v>Middle Age</v>
      </c>
      <c r="F5886" t="s">
        <v>15</v>
      </c>
      <c r="G5886" t="s">
        <v>23</v>
      </c>
      <c r="H5886" t="s">
        <v>31</v>
      </c>
      <c r="I5886">
        <v>26</v>
      </c>
      <c r="J5886">
        <v>1.52</v>
      </c>
      <c r="K5886" t="s">
        <v>33</v>
      </c>
      <c r="L5886" t="s">
        <v>33</v>
      </c>
      <c r="M5886" s="1">
        <v>18957.27</v>
      </c>
      <c r="N5886" s="1">
        <v>1052.71</v>
      </c>
      <c r="O5886" s="1">
        <v>7021.23</v>
      </c>
      <c r="P5886" s="1">
        <v>0</v>
      </c>
      <c r="Q5886" s="1">
        <v>51281.08</v>
      </c>
      <c r="R5886" s="1">
        <v>92306.23</v>
      </c>
      <c r="S5886" s="1">
        <v>-29254.99</v>
      </c>
      <c r="T5886" s="1">
        <v>172842.3</v>
      </c>
      <c r="U5886" s="1">
        <f>SUM(Report_Summary[Revenue])</f>
        <v>626594850.33999527</v>
      </c>
      <c r="V5886" s="1">
        <f>Report_Summary[[#This Row],[Total Revenue]] / COUNTA(Report_Summary[Membership No])</f>
        <v>62659.485033999525</v>
      </c>
    </row>
    <row r="5887" spans="1:22" x14ac:dyDescent="0.3">
      <c r="A5887" t="s">
        <v>5926</v>
      </c>
      <c r="B5887">
        <v>2021</v>
      </c>
      <c r="C5887" t="s">
        <v>13</v>
      </c>
      <c r="D5887">
        <v>56</v>
      </c>
      <c r="E5887" t="str">
        <f t="shared" si="91"/>
        <v>Old</v>
      </c>
      <c r="F5887" t="s">
        <v>18</v>
      </c>
      <c r="G5887" t="s">
        <v>23</v>
      </c>
      <c r="H5887" t="s">
        <v>27</v>
      </c>
      <c r="I5887">
        <v>32</v>
      </c>
      <c r="J5887">
        <v>2.89</v>
      </c>
      <c r="K5887" t="s">
        <v>32</v>
      </c>
      <c r="L5887" t="s">
        <v>33</v>
      </c>
      <c r="M5887" s="1">
        <v>2743.64</v>
      </c>
      <c r="N5887" s="1">
        <v>550.42999999999995</v>
      </c>
      <c r="O5887" s="1">
        <v>5552.93</v>
      </c>
      <c r="P5887" s="1">
        <v>0</v>
      </c>
      <c r="Q5887" s="1">
        <v>11248.67</v>
      </c>
      <c r="R5887" s="1">
        <v>12610.94</v>
      </c>
      <c r="S5887" s="1">
        <v>-3539.54</v>
      </c>
      <c r="T5887" s="1">
        <v>27399.15</v>
      </c>
      <c r="U5887" s="1">
        <f>SUM(Report_Summary[Revenue])</f>
        <v>626594850.33999527</v>
      </c>
      <c r="V5887" s="1">
        <f>Report_Summary[[#This Row],[Total Revenue]] / COUNTA(Report_Summary[Membership No])</f>
        <v>62659.485033999525</v>
      </c>
    </row>
    <row r="5888" spans="1:22" x14ac:dyDescent="0.3">
      <c r="A5888" t="s">
        <v>5927</v>
      </c>
      <c r="B5888">
        <v>2016</v>
      </c>
      <c r="C5888" t="s">
        <v>13</v>
      </c>
      <c r="D5888">
        <v>49</v>
      </c>
      <c r="E5888" t="str">
        <f t="shared" si="91"/>
        <v>Middle Age</v>
      </c>
      <c r="F5888" t="s">
        <v>20</v>
      </c>
      <c r="G5888" t="s">
        <v>23</v>
      </c>
      <c r="H5888" t="s">
        <v>26</v>
      </c>
      <c r="I5888">
        <v>28</v>
      </c>
      <c r="J5888">
        <v>1.36</v>
      </c>
      <c r="K5888" t="s">
        <v>33</v>
      </c>
      <c r="L5888" t="s">
        <v>33</v>
      </c>
      <c r="M5888" s="1">
        <v>6000.12</v>
      </c>
      <c r="N5888" s="1">
        <v>3248.96</v>
      </c>
      <c r="O5888" s="1">
        <v>6317.24</v>
      </c>
      <c r="P5888" s="1">
        <v>0</v>
      </c>
      <c r="Q5888" s="1">
        <v>12359.11</v>
      </c>
      <c r="R5888" s="1">
        <v>20352.32</v>
      </c>
      <c r="S5888" s="1">
        <v>14316.84</v>
      </c>
      <c r="T5888" s="1">
        <v>18394.59</v>
      </c>
      <c r="U5888" s="1">
        <f>SUM(Report_Summary[Revenue])</f>
        <v>626594850.33999527</v>
      </c>
      <c r="V5888" s="1">
        <f>Report_Summary[[#This Row],[Total Revenue]] / COUNTA(Report_Summary[Membership No])</f>
        <v>62659.485033999525</v>
      </c>
    </row>
    <row r="5889" spans="1:22" x14ac:dyDescent="0.3">
      <c r="A5889" t="s">
        <v>5928</v>
      </c>
      <c r="B5889">
        <v>2016</v>
      </c>
      <c r="C5889" t="s">
        <v>13</v>
      </c>
      <c r="D5889">
        <v>40</v>
      </c>
      <c r="E5889" t="str">
        <f t="shared" si="91"/>
        <v>Middle Age</v>
      </c>
      <c r="F5889" t="s">
        <v>16</v>
      </c>
      <c r="G5889" t="s">
        <v>22</v>
      </c>
      <c r="H5889" t="s">
        <v>31</v>
      </c>
      <c r="I5889">
        <v>30</v>
      </c>
      <c r="J5889">
        <v>2.54</v>
      </c>
      <c r="K5889" t="s">
        <v>33</v>
      </c>
      <c r="L5889" t="s">
        <v>33</v>
      </c>
      <c r="M5889" s="1">
        <v>8977.82</v>
      </c>
      <c r="N5889" s="1">
        <v>1303.75</v>
      </c>
      <c r="O5889" s="1">
        <v>6689.91</v>
      </c>
      <c r="P5889" s="1">
        <v>0</v>
      </c>
      <c r="Q5889" s="1">
        <v>31156.16</v>
      </c>
      <c r="R5889" s="1">
        <v>33407.089999999997</v>
      </c>
      <c r="S5889" s="1">
        <v>26359.85</v>
      </c>
      <c r="T5889" s="1">
        <v>38203.4</v>
      </c>
      <c r="U5889" s="1">
        <f>SUM(Report_Summary[Revenue])</f>
        <v>626594850.33999527</v>
      </c>
      <c r="V5889" s="1">
        <f>Report_Summary[[#This Row],[Total Revenue]] / COUNTA(Report_Summary[Membership No])</f>
        <v>62659.485033999525</v>
      </c>
    </row>
    <row r="5890" spans="1:22" x14ac:dyDescent="0.3">
      <c r="A5890" t="s">
        <v>5929</v>
      </c>
      <c r="B5890">
        <v>2024</v>
      </c>
      <c r="C5890" t="s">
        <v>14</v>
      </c>
      <c r="D5890">
        <v>40</v>
      </c>
      <c r="E5890" t="str">
        <f t="shared" si="91"/>
        <v>Middle Age</v>
      </c>
      <c r="F5890" t="s">
        <v>16</v>
      </c>
      <c r="G5890" t="s">
        <v>23</v>
      </c>
      <c r="H5890" t="s">
        <v>27</v>
      </c>
      <c r="I5890">
        <v>35</v>
      </c>
      <c r="J5890">
        <v>1.82</v>
      </c>
      <c r="K5890" t="s">
        <v>33</v>
      </c>
      <c r="L5890" t="s">
        <v>33</v>
      </c>
      <c r="M5890" s="1">
        <v>19917.91</v>
      </c>
      <c r="N5890" s="1">
        <v>3908.82</v>
      </c>
      <c r="O5890" s="1">
        <v>4690.71</v>
      </c>
      <c r="P5890" s="1">
        <v>0</v>
      </c>
      <c r="Q5890" s="1">
        <v>80219.89</v>
      </c>
      <c r="R5890" s="1">
        <v>98157.71</v>
      </c>
      <c r="S5890" s="1">
        <v>12061.88</v>
      </c>
      <c r="T5890" s="1">
        <v>166315.72</v>
      </c>
      <c r="U5890" s="1">
        <f>SUM(Report_Summary[Revenue])</f>
        <v>626594850.33999527</v>
      </c>
      <c r="V5890" s="1">
        <f>Report_Summary[[#This Row],[Total Revenue]] / COUNTA(Report_Summary[Membership No])</f>
        <v>62659.485033999525</v>
      </c>
    </row>
    <row r="5891" spans="1:22" x14ac:dyDescent="0.3">
      <c r="A5891" t="s">
        <v>5930</v>
      </c>
      <c r="B5891">
        <v>2023</v>
      </c>
      <c r="C5891" t="s">
        <v>13</v>
      </c>
      <c r="D5891">
        <v>36</v>
      </c>
      <c r="E5891" t="str">
        <f t="shared" ref="E5891:E5954" si="92">IF(D5891&gt;55,"Old",IF(D5891&gt;=31,"Middle Age",IF(D5891&lt;31,"Young","Invalid")))</f>
        <v>Middle Age</v>
      </c>
      <c r="F5891" t="s">
        <v>18</v>
      </c>
      <c r="G5891" t="s">
        <v>25</v>
      </c>
      <c r="H5891" t="s">
        <v>30</v>
      </c>
      <c r="I5891">
        <v>35</v>
      </c>
      <c r="J5891">
        <v>3.9</v>
      </c>
      <c r="K5891" t="s">
        <v>33</v>
      </c>
      <c r="L5891" t="s">
        <v>33</v>
      </c>
      <c r="M5891" s="1">
        <v>7133.52</v>
      </c>
      <c r="N5891" s="1">
        <v>363.31</v>
      </c>
      <c r="O5891" s="1">
        <v>3406.13</v>
      </c>
      <c r="P5891" s="1">
        <v>0</v>
      </c>
      <c r="Q5891" s="1">
        <v>8562.3700000000008</v>
      </c>
      <c r="R5891" s="1">
        <v>29814.75</v>
      </c>
      <c r="S5891" s="1">
        <v>-28192.69</v>
      </c>
      <c r="T5891" s="1">
        <v>66569.81</v>
      </c>
      <c r="U5891" s="1">
        <f>SUM(Report_Summary[Revenue])</f>
        <v>626594850.33999527</v>
      </c>
      <c r="V5891" s="1">
        <f>Report_Summary[[#This Row],[Total Revenue]] / COUNTA(Report_Summary[Membership No])</f>
        <v>62659.485033999525</v>
      </c>
    </row>
    <row r="5892" spans="1:22" x14ac:dyDescent="0.3">
      <c r="A5892" t="s">
        <v>5931</v>
      </c>
      <c r="B5892">
        <v>2024</v>
      </c>
      <c r="C5892" t="s">
        <v>14</v>
      </c>
      <c r="D5892">
        <v>31</v>
      </c>
      <c r="E5892" t="str">
        <f t="shared" si="92"/>
        <v>Middle Age</v>
      </c>
      <c r="F5892" t="s">
        <v>21</v>
      </c>
      <c r="G5892" t="s">
        <v>23</v>
      </c>
      <c r="H5892" t="s">
        <v>27</v>
      </c>
      <c r="I5892">
        <v>27</v>
      </c>
      <c r="J5892">
        <v>2.78</v>
      </c>
      <c r="K5892" t="s">
        <v>33</v>
      </c>
      <c r="L5892" t="s">
        <v>33</v>
      </c>
      <c r="M5892" s="1">
        <v>8616.7099999999991</v>
      </c>
      <c r="N5892" s="1">
        <v>4397.13</v>
      </c>
      <c r="O5892" s="1">
        <v>7631.85</v>
      </c>
      <c r="P5892" s="1">
        <v>0</v>
      </c>
      <c r="Q5892" s="1">
        <v>36065.15</v>
      </c>
      <c r="R5892" s="1">
        <v>19411.259999999998</v>
      </c>
      <c r="S5892" s="1">
        <v>-18656.37</v>
      </c>
      <c r="T5892" s="1">
        <v>74132.78</v>
      </c>
      <c r="U5892" s="1">
        <f>SUM(Report_Summary[Revenue])</f>
        <v>626594850.33999527</v>
      </c>
      <c r="V5892" s="1">
        <f>Report_Summary[[#This Row],[Total Revenue]] / COUNTA(Report_Summary[Membership No])</f>
        <v>62659.485033999525</v>
      </c>
    </row>
    <row r="5893" spans="1:22" x14ac:dyDescent="0.3">
      <c r="A5893" t="s">
        <v>5932</v>
      </c>
      <c r="B5893">
        <v>2015</v>
      </c>
      <c r="C5893" t="s">
        <v>14</v>
      </c>
      <c r="D5893">
        <v>62</v>
      </c>
      <c r="E5893" t="str">
        <f t="shared" si="92"/>
        <v>Old</v>
      </c>
      <c r="F5893" t="s">
        <v>16</v>
      </c>
      <c r="G5893" t="s">
        <v>23</v>
      </c>
      <c r="H5893" t="s">
        <v>30</v>
      </c>
      <c r="I5893">
        <v>30</v>
      </c>
      <c r="J5893">
        <v>3.86</v>
      </c>
      <c r="K5893" t="s">
        <v>33</v>
      </c>
      <c r="L5893" t="s">
        <v>33</v>
      </c>
      <c r="M5893" s="1">
        <v>6355.05</v>
      </c>
      <c r="N5893" s="1">
        <v>3154.71</v>
      </c>
      <c r="O5893" s="1">
        <v>6940.14</v>
      </c>
      <c r="P5893" s="1">
        <v>0</v>
      </c>
      <c r="Q5893" s="1">
        <v>27506.42</v>
      </c>
      <c r="R5893" s="1">
        <v>23459.89</v>
      </c>
      <c r="S5893" s="1">
        <v>784.66</v>
      </c>
      <c r="T5893" s="1">
        <v>50181.65</v>
      </c>
      <c r="U5893" s="1">
        <f>SUM(Report_Summary[Revenue])</f>
        <v>626594850.33999527</v>
      </c>
      <c r="V5893" s="1">
        <f>Report_Summary[[#This Row],[Total Revenue]] / COUNTA(Report_Summary[Membership No])</f>
        <v>62659.485033999525</v>
      </c>
    </row>
    <row r="5894" spans="1:22" x14ac:dyDescent="0.3">
      <c r="A5894" t="s">
        <v>5933</v>
      </c>
      <c r="B5894">
        <v>2020</v>
      </c>
      <c r="C5894" t="s">
        <v>13</v>
      </c>
      <c r="D5894">
        <v>24</v>
      </c>
      <c r="E5894" t="str">
        <f t="shared" si="92"/>
        <v>Young</v>
      </c>
      <c r="F5894" t="s">
        <v>16</v>
      </c>
      <c r="G5894" t="s">
        <v>22</v>
      </c>
      <c r="H5894" t="s">
        <v>31</v>
      </c>
      <c r="I5894">
        <v>34</v>
      </c>
      <c r="J5894">
        <v>2.2000000000000002</v>
      </c>
      <c r="K5894" t="s">
        <v>33</v>
      </c>
      <c r="L5894" t="s">
        <v>33</v>
      </c>
      <c r="M5894" s="1">
        <v>10570.28</v>
      </c>
      <c r="N5894" s="1">
        <v>2279.81</v>
      </c>
      <c r="O5894" s="1">
        <v>4842.68</v>
      </c>
      <c r="P5894" s="1">
        <v>0</v>
      </c>
      <c r="Q5894" s="1">
        <v>22258.61</v>
      </c>
      <c r="R5894" s="1">
        <v>38916.93</v>
      </c>
      <c r="S5894" s="1">
        <v>6543.34</v>
      </c>
      <c r="T5894" s="1">
        <v>54632.2</v>
      </c>
      <c r="U5894" s="1">
        <f>SUM(Report_Summary[Revenue])</f>
        <v>626594850.33999527</v>
      </c>
      <c r="V5894" s="1">
        <f>Report_Summary[[#This Row],[Total Revenue]] / COUNTA(Report_Summary[Membership No])</f>
        <v>62659.485033999525</v>
      </c>
    </row>
    <row r="5895" spans="1:22" x14ac:dyDescent="0.3">
      <c r="A5895" t="s">
        <v>5934</v>
      </c>
      <c r="B5895">
        <v>2017</v>
      </c>
      <c r="C5895" t="s">
        <v>14</v>
      </c>
      <c r="D5895">
        <v>31</v>
      </c>
      <c r="E5895" t="str">
        <f t="shared" si="92"/>
        <v>Middle Age</v>
      </c>
      <c r="F5895" t="s">
        <v>18</v>
      </c>
      <c r="G5895" t="s">
        <v>24</v>
      </c>
      <c r="H5895" t="s">
        <v>28</v>
      </c>
      <c r="I5895">
        <v>34</v>
      </c>
      <c r="J5895">
        <v>1.98</v>
      </c>
      <c r="K5895" t="s">
        <v>33</v>
      </c>
      <c r="L5895" t="s">
        <v>33</v>
      </c>
      <c r="M5895" s="1">
        <v>4982.41</v>
      </c>
      <c r="N5895" s="1">
        <v>1656.4</v>
      </c>
      <c r="O5895" s="1">
        <v>3118.59</v>
      </c>
      <c r="P5895" s="1">
        <v>0</v>
      </c>
      <c r="Q5895" s="1">
        <v>19544.919999999998</v>
      </c>
      <c r="R5895" s="1">
        <v>12943.16</v>
      </c>
      <c r="S5895" s="1">
        <v>21962.84</v>
      </c>
      <c r="T5895" s="1">
        <v>10525.24</v>
      </c>
      <c r="U5895" s="1">
        <f>SUM(Report_Summary[Revenue])</f>
        <v>626594850.33999527</v>
      </c>
      <c r="V5895" s="1">
        <f>Report_Summary[[#This Row],[Total Revenue]] / COUNTA(Report_Summary[Membership No])</f>
        <v>62659.485033999525</v>
      </c>
    </row>
    <row r="5896" spans="1:22" x14ac:dyDescent="0.3">
      <c r="A5896" t="s">
        <v>5935</v>
      </c>
      <c r="B5896">
        <v>2017</v>
      </c>
      <c r="C5896" t="s">
        <v>14</v>
      </c>
      <c r="D5896">
        <v>76</v>
      </c>
      <c r="E5896" t="str">
        <f t="shared" si="92"/>
        <v>Old</v>
      </c>
      <c r="F5896" t="s">
        <v>16</v>
      </c>
      <c r="G5896" t="s">
        <v>22</v>
      </c>
      <c r="H5896" t="s">
        <v>28</v>
      </c>
      <c r="I5896">
        <v>38</v>
      </c>
      <c r="J5896">
        <v>3.6</v>
      </c>
      <c r="K5896" t="s">
        <v>32</v>
      </c>
      <c r="L5896" t="s">
        <v>33</v>
      </c>
      <c r="M5896" s="1">
        <v>12055.45</v>
      </c>
      <c r="N5896" s="1">
        <v>4671.0600000000004</v>
      </c>
      <c r="O5896" s="1">
        <v>6007.38</v>
      </c>
      <c r="P5896" s="1">
        <v>0</v>
      </c>
      <c r="Q5896" s="1">
        <v>47475.32</v>
      </c>
      <c r="R5896" s="1">
        <v>24983.56</v>
      </c>
      <c r="S5896" s="1">
        <v>5017.2</v>
      </c>
      <c r="T5896" s="1">
        <v>67441.679999999993</v>
      </c>
      <c r="U5896" s="1">
        <f>SUM(Report_Summary[Revenue])</f>
        <v>626594850.33999527</v>
      </c>
      <c r="V5896" s="1">
        <f>Report_Summary[[#This Row],[Total Revenue]] / COUNTA(Report_Summary[Membership No])</f>
        <v>62659.485033999525</v>
      </c>
    </row>
    <row r="5897" spans="1:22" x14ac:dyDescent="0.3">
      <c r="A5897" t="s">
        <v>5936</v>
      </c>
      <c r="B5897">
        <v>2020</v>
      </c>
      <c r="C5897" t="s">
        <v>14</v>
      </c>
      <c r="D5897">
        <v>38</v>
      </c>
      <c r="E5897" t="str">
        <f t="shared" si="92"/>
        <v>Middle Age</v>
      </c>
      <c r="F5897" t="s">
        <v>16</v>
      </c>
      <c r="G5897" t="s">
        <v>25</v>
      </c>
      <c r="H5897" t="s">
        <v>26</v>
      </c>
      <c r="I5897">
        <v>20</v>
      </c>
      <c r="J5897">
        <v>2.41</v>
      </c>
      <c r="K5897" t="s">
        <v>33</v>
      </c>
      <c r="L5897" t="s">
        <v>33</v>
      </c>
      <c r="M5897" s="1">
        <v>5742.03</v>
      </c>
      <c r="N5897" s="1">
        <v>1996.45</v>
      </c>
      <c r="O5897" s="1">
        <v>6120.87</v>
      </c>
      <c r="P5897" s="1">
        <v>0</v>
      </c>
      <c r="Q5897" s="1">
        <v>20359.169999999998</v>
      </c>
      <c r="R5897" s="1">
        <v>28418.61</v>
      </c>
      <c r="S5897" s="1">
        <v>26388.35</v>
      </c>
      <c r="T5897" s="1">
        <v>22389.43</v>
      </c>
      <c r="U5897" s="1">
        <f>SUM(Report_Summary[Revenue])</f>
        <v>626594850.33999527</v>
      </c>
      <c r="V5897" s="1">
        <f>Report_Summary[[#This Row],[Total Revenue]] / COUNTA(Report_Summary[Membership No])</f>
        <v>62659.485033999525</v>
      </c>
    </row>
    <row r="5898" spans="1:22" x14ac:dyDescent="0.3">
      <c r="A5898" t="s">
        <v>5937</v>
      </c>
      <c r="B5898">
        <v>2022</v>
      </c>
      <c r="C5898" t="s">
        <v>14</v>
      </c>
      <c r="D5898">
        <v>45</v>
      </c>
      <c r="E5898" t="str">
        <f t="shared" si="92"/>
        <v>Middle Age</v>
      </c>
      <c r="F5898" t="s">
        <v>20</v>
      </c>
      <c r="G5898" t="s">
        <v>25</v>
      </c>
      <c r="H5898" t="s">
        <v>31</v>
      </c>
      <c r="I5898">
        <v>33</v>
      </c>
      <c r="J5898">
        <v>1.68</v>
      </c>
      <c r="K5898" t="s">
        <v>33</v>
      </c>
      <c r="L5898" t="s">
        <v>33</v>
      </c>
      <c r="M5898" s="1">
        <v>3018.92</v>
      </c>
      <c r="N5898" s="1">
        <v>2577.35</v>
      </c>
      <c r="O5898" s="1">
        <v>6825.46</v>
      </c>
      <c r="P5898" s="1">
        <v>0</v>
      </c>
      <c r="Q5898" s="1">
        <v>10307.94</v>
      </c>
      <c r="R5898" s="1">
        <v>3675.58</v>
      </c>
      <c r="S5898" s="1">
        <v>6270.41</v>
      </c>
      <c r="T5898" s="1">
        <v>7713.11</v>
      </c>
      <c r="U5898" s="1">
        <f>SUM(Report_Summary[Revenue])</f>
        <v>626594850.33999527</v>
      </c>
      <c r="V5898" s="1">
        <f>Report_Summary[[#This Row],[Total Revenue]] / COUNTA(Report_Summary[Membership No])</f>
        <v>62659.485033999525</v>
      </c>
    </row>
    <row r="5899" spans="1:22" x14ac:dyDescent="0.3">
      <c r="A5899" t="s">
        <v>5938</v>
      </c>
      <c r="B5899">
        <v>2021</v>
      </c>
      <c r="C5899" t="s">
        <v>13</v>
      </c>
      <c r="D5899">
        <v>67</v>
      </c>
      <c r="E5899" t="str">
        <f t="shared" si="92"/>
        <v>Old</v>
      </c>
      <c r="F5899" t="s">
        <v>19</v>
      </c>
      <c r="G5899" t="s">
        <v>22</v>
      </c>
      <c r="H5899" t="s">
        <v>26</v>
      </c>
      <c r="I5899">
        <v>31</v>
      </c>
      <c r="J5899">
        <v>2.37</v>
      </c>
      <c r="K5899" t="s">
        <v>33</v>
      </c>
      <c r="L5899" t="s">
        <v>33</v>
      </c>
      <c r="M5899" s="1">
        <v>7128.83</v>
      </c>
      <c r="N5899" s="1">
        <v>114.93</v>
      </c>
      <c r="O5899" s="1">
        <v>4267.82</v>
      </c>
      <c r="P5899" s="1">
        <v>0</v>
      </c>
      <c r="Q5899" s="1">
        <v>16408.740000000002</v>
      </c>
      <c r="R5899" s="1">
        <v>32169.27</v>
      </c>
      <c r="S5899" s="1">
        <v>-441.95</v>
      </c>
      <c r="T5899" s="1">
        <v>49019.96</v>
      </c>
      <c r="U5899" s="1">
        <f>SUM(Report_Summary[Revenue])</f>
        <v>626594850.33999527</v>
      </c>
      <c r="V5899" s="1">
        <f>Report_Summary[[#This Row],[Total Revenue]] / COUNTA(Report_Summary[Membership No])</f>
        <v>62659.485033999525</v>
      </c>
    </row>
    <row r="5900" spans="1:22" x14ac:dyDescent="0.3">
      <c r="A5900" t="s">
        <v>5939</v>
      </c>
      <c r="B5900">
        <v>2020</v>
      </c>
      <c r="C5900" t="s">
        <v>13</v>
      </c>
      <c r="D5900">
        <v>68</v>
      </c>
      <c r="E5900" t="str">
        <f t="shared" si="92"/>
        <v>Old</v>
      </c>
      <c r="F5900" t="s">
        <v>21</v>
      </c>
      <c r="G5900" t="s">
        <v>23</v>
      </c>
      <c r="H5900" t="s">
        <v>26</v>
      </c>
      <c r="I5900">
        <v>29</v>
      </c>
      <c r="J5900">
        <v>1.74</v>
      </c>
      <c r="K5900" t="s">
        <v>32</v>
      </c>
      <c r="L5900" t="s">
        <v>33</v>
      </c>
      <c r="M5900" s="1">
        <v>4117.1000000000004</v>
      </c>
      <c r="N5900" s="1">
        <v>246.51</v>
      </c>
      <c r="O5900" s="1">
        <v>1489.53</v>
      </c>
      <c r="P5900" s="1">
        <v>0</v>
      </c>
      <c r="Q5900" s="1">
        <v>18252.09</v>
      </c>
      <c r="R5900" s="1">
        <v>7022.67</v>
      </c>
      <c r="S5900" s="1">
        <v>-25349.040000000001</v>
      </c>
      <c r="T5900" s="1">
        <v>50623.8</v>
      </c>
      <c r="U5900" s="1">
        <f>SUM(Report_Summary[Revenue])</f>
        <v>626594850.33999527</v>
      </c>
      <c r="V5900" s="1">
        <f>Report_Summary[[#This Row],[Total Revenue]] / COUNTA(Report_Summary[Membership No])</f>
        <v>62659.485033999525</v>
      </c>
    </row>
    <row r="5901" spans="1:22" x14ac:dyDescent="0.3">
      <c r="A5901" t="s">
        <v>5940</v>
      </c>
      <c r="B5901">
        <v>2019</v>
      </c>
      <c r="C5901" t="s">
        <v>14</v>
      </c>
      <c r="D5901">
        <v>56</v>
      </c>
      <c r="E5901" t="str">
        <f t="shared" si="92"/>
        <v>Old</v>
      </c>
      <c r="F5901" t="s">
        <v>18</v>
      </c>
      <c r="G5901" t="s">
        <v>25</v>
      </c>
      <c r="H5901" t="s">
        <v>30</v>
      </c>
      <c r="I5901">
        <v>30</v>
      </c>
      <c r="J5901">
        <v>2.2000000000000002</v>
      </c>
      <c r="K5901" t="s">
        <v>33</v>
      </c>
      <c r="L5901" t="s">
        <v>33</v>
      </c>
      <c r="M5901" s="1">
        <v>11141.72</v>
      </c>
      <c r="N5901" s="1">
        <v>2326.33</v>
      </c>
      <c r="O5901" s="1">
        <v>1438.28</v>
      </c>
      <c r="P5901" s="1">
        <v>0</v>
      </c>
      <c r="Q5901" s="1">
        <v>38712.01</v>
      </c>
      <c r="R5901" s="1">
        <v>22049.759999999998</v>
      </c>
      <c r="S5901" s="1">
        <v>-18218.71</v>
      </c>
      <c r="T5901" s="1">
        <v>78980.479999999996</v>
      </c>
      <c r="U5901" s="1">
        <f>SUM(Report_Summary[Revenue])</f>
        <v>626594850.33999527</v>
      </c>
      <c r="V5901" s="1">
        <f>Report_Summary[[#This Row],[Total Revenue]] / COUNTA(Report_Summary[Membership No])</f>
        <v>62659.485033999525</v>
      </c>
    </row>
    <row r="5902" spans="1:22" x14ac:dyDescent="0.3">
      <c r="A5902" t="s">
        <v>5941</v>
      </c>
      <c r="B5902">
        <v>2019</v>
      </c>
      <c r="C5902" t="s">
        <v>13</v>
      </c>
      <c r="D5902">
        <v>51</v>
      </c>
      <c r="E5902" t="str">
        <f t="shared" si="92"/>
        <v>Middle Age</v>
      </c>
      <c r="F5902" t="s">
        <v>17</v>
      </c>
      <c r="G5902" t="s">
        <v>25</v>
      </c>
      <c r="H5902" t="s">
        <v>29</v>
      </c>
      <c r="I5902">
        <v>34</v>
      </c>
      <c r="J5902">
        <v>2.2400000000000002</v>
      </c>
      <c r="K5902" t="s">
        <v>32</v>
      </c>
      <c r="L5902" t="s">
        <v>33</v>
      </c>
      <c r="M5902" s="1">
        <v>5579.19</v>
      </c>
      <c r="N5902" s="1">
        <v>2364.12</v>
      </c>
      <c r="O5902" s="1">
        <v>2154.98</v>
      </c>
      <c r="P5902" s="1">
        <v>0</v>
      </c>
      <c r="Q5902" s="1">
        <v>23629.35</v>
      </c>
      <c r="R5902" s="1">
        <v>8958.69</v>
      </c>
      <c r="S5902" s="1">
        <v>21107.02</v>
      </c>
      <c r="T5902" s="1">
        <v>11481.02</v>
      </c>
      <c r="U5902" s="1">
        <f>SUM(Report_Summary[Revenue])</f>
        <v>626594850.33999527</v>
      </c>
      <c r="V5902" s="1">
        <f>Report_Summary[[#This Row],[Total Revenue]] / COUNTA(Report_Summary[Membership No])</f>
        <v>62659.485033999525</v>
      </c>
    </row>
    <row r="5903" spans="1:22" x14ac:dyDescent="0.3">
      <c r="A5903" t="s">
        <v>5942</v>
      </c>
      <c r="B5903">
        <v>2020</v>
      </c>
      <c r="C5903" t="s">
        <v>13</v>
      </c>
      <c r="D5903">
        <v>39</v>
      </c>
      <c r="E5903" t="str">
        <f t="shared" si="92"/>
        <v>Middle Age</v>
      </c>
      <c r="F5903" t="s">
        <v>15</v>
      </c>
      <c r="G5903" t="s">
        <v>23</v>
      </c>
      <c r="H5903" t="s">
        <v>28</v>
      </c>
      <c r="I5903">
        <v>35</v>
      </c>
      <c r="J5903">
        <v>1.19</v>
      </c>
      <c r="K5903" t="s">
        <v>33</v>
      </c>
      <c r="L5903" t="s">
        <v>33</v>
      </c>
      <c r="M5903" s="1">
        <v>2234.46</v>
      </c>
      <c r="N5903" s="1">
        <v>3737.48</v>
      </c>
      <c r="O5903" s="1">
        <v>6095.9</v>
      </c>
      <c r="P5903" s="1">
        <v>0</v>
      </c>
      <c r="Q5903" s="1">
        <v>7712.38</v>
      </c>
      <c r="R5903" s="1">
        <v>3076.16</v>
      </c>
      <c r="S5903" s="1">
        <v>17882.990000000002</v>
      </c>
      <c r="T5903" s="1">
        <v>-7094.45</v>
      </c>
      <c r="U5903" s="1">
        <f>SUM(Report_Summary[Revenue])</f>
        <v>626594850.33999527</v>
      </c>
      <c r="V5903" s="1">
        <f>Report_Summary[[#This Row],[Total Revenue]] / COUNTA(Report_Summary[Membership No])</f>
        <v>62659.485033999525</v>
      </c>
    </row>
    <row r="5904" spans="1:22" x14ac:dyDescent="0.3">
      <c r="A5904" t="s">
        <v>5943</v>
      </c>
      <c r="B5904">
        <v>2021</v>
      </c>
      <c r="C5904" t="s">
        <v>14</v>
      </c>
      <c r="D5904">
        <v>42</v>
      </c>
      <c r="E5904" t="str">
        <f t="shared" si="92"/>
        <v>Middle Age</v>
      </c>
      <c r="F5904" t="s">
        <v>15</v>
      </c>
      <c r="G5904" t="s">
        <v>23</v>
      </c>
      <c r="H5904" t="s">
        <v>30</v>
      </c>
      <c r="I5904">
        <v>31</v>
      </c>
      <c r="J5904">
        <v>2.25</v>
      </c>
      <c r="K5904" t="s">
        <v>32</v>
      </c>
      <c r="L5904" t="s">
        <v>33</v>
      </c>
      <c r="M5904" s="1">
        <v>12520.6</v>
      </c>
      <c r="N5904" s="1">
        <v>1790.44</v>
      </c>
      <c r="O5904" s="1">
        <v>5912.81</v>
      </c>
      <c r="P5904" s="1">
        <v>0</v>
      </c>
      <c r="Q5904" s="1">
        <v>60255.199999999997</v>
      </c>
      <c r="R5904" s="1">
        <v>49131.12</v>
      </c>
      <c r="S5904" s="1">
        <v>-7361.12</v>
      </c>
      <c r="T5904" s="1">
        <v>116747.44</v>
      </c>
      <c r="U5904" s="1">
        <f>SUM(Report_Summary[Revenue])</f>
        <v>626594850.33999527</v>
      </c>
      <c r="V5904" s="1">
        <f>Report_Summary[[#This Row],[Total Revenue]] / COUNTA(Report_Summary[Membership No])</f>
        <v>62659.485033999525</v>
      </c>
    </row>
    <row r="5905" spans="1:22" x14ac:dyDescent="0.3">
      <c r="A5905" t="s">
        <v>5944</v>
      </c>
      <c r="B5905">
        <v>2017</v>
      </c>
      <c r="C5905" t="s">
        <v>13</v>
      </c>
      <c r="D5905">
        <v>42</v>
      </c>
      <c r="E5905" t="str">
        <f t="shared" si="92"/>
        <v>Middle Age</v>
      </c>
      <c r="F5905" t="s">
        <v>15</v>
      </c>
      <c r="G5905" t="s">
        <v>25</v>
      </c>
      <c r="H5905" t="s">
        <v>27</v>
      </c>
      <c r="I5905">
        <v>24</v>
      </c>
      <c r="J5905">
        <v>2.48</v>
      </c>
      <c r="K5905" t="s">
        <v>32</v>
      </c>
      <c r="L5905" t="s">
        <v>33</v>
      </c>
      <c r="M5905" s="1">
        <v>10780.71</v>
      </c>
      <c r="N5905" s="1">
        <v>1607.48</v>
      </c>
      <c r="O5905" s="1">
        <v>2388.69</v>
      </c>
      <c r="P5905" s="1">
        <v>0</v>
      </c>
      <c r="Q5905" s="1">
        <v>23865.040000000001</v>
      </c>
      <c r="R5905" s="1">
        <v>39427.64</v>
      </c>
      <c r="S5905" s="1">
        <v>29429.41</v>
      </c>
      <c r="T5905" s="1">
        <v>33863.269999999997</v>
      </c>
      <c r="U5905" s="1">
        <f>SUM(Report_Summary[Revenue])</f>
        <v>626594850.33999527</v>
      </c>
      <c r="V5905" s="1">
        <f>Report_Summary[[#This Row],[Total Revenue]] / COUNTA(Report_Summary[Membership No])</f>
        <v>62659.485033999525</v>
      </c>
    </row>
    <row r="5906" spans="1:22" x14ac:dyDescent="0.3">
      <c r="A5906" t="s">
        <v>5945</v>
      </c>
      <c r="B5906">
        <v>2022</v>
      </c>
      <c r="C5906" t="s">
        <v>14</v>
      </c>
      <c r="D5906">
        <v>38</v>
      </c>
      <c r="E5906" t="str">
        <f t="shared" si="92"/>
        <v>Middle Age</v>
      </c>
      <c r="F5906" t="s">
        <v>17</v>
      </c>
      <c r="G5906" t="s">
        <v>24</v>
      </c>
      <c r="H5906" t="s">
        <v>28</v>
      </c>
      <c r="I5906">
        <v>28</v>
      </c>
      <c r="J5906">
        <v>3.85</v>
      </c>
      <c r="K5906" t="s">
        <v>33</v>
      </c>
      <c r="L5906" t="s">
        <v>33</v>
      </c>
      <c r="M5906" s="1">
        <v>17550.509999999998</v>
      </c>
      <c r="N5906" s="1">
        <v>1328.11</v>
      </c>
      <c r="O5906" s="1">
        <v>1079.0899999999999</v>
      </c>
      <c r="P5906" s="1">
        <v>0</v>
      </c>
      <c r="Q5906" s="1">
        <v>43776.01</v>
      </c>
      <c r="R5906" s="1">
        <v>51011.89</v>
      </c>
      <c r="S5906" s="1">
        <v>-8202.06</v>
      </c>
      <c r="T5906" s="1">
        <v>102989.96</v>
      </c>
      <c r="U5906" s="1">
        <f>SUM(Report_Summary[Revenue])</f>
        <v>626594850.33999527</v>
      </c>
      <c r="V5906" s="1">
        <f>Report_Summary[[#This Row],[Total Revenue]] / COUNTA(Report_Summary[Membership No])</f>
        <v>62659.485033999525</v>
      </c>
    </row>
    <row r="5907" spans="1:22" x14ac:dyDescent="0.3">
      <c r="A5907" t="s">
        <v>5946</v>
      </c>
      <c r="B5907">
        <v>2017</v>
      </c>
      <c r="C5907" t="s">
        <v>13</v>
      </c>
      <c r="D5907">
        <v>34</v>
      </c>
      <c r="E5907" t="str">
        <f t="shared" si="92"/>
        <v>Middle Age</v>
      </c>
      <c r="F5907" t="s">
        <v>16</v>
      </c>
      <c r="G5907" t="s">
        <v>25</v>
      </c>
      <c r="H5907" t="s">
        <v>27</v>
      </c>
      <c r="I5907">
        <v>28</v>
      </c>
      <c r="J5907">
        <v>2.85</v>
      </c>
      <c r="K5907" t="s">
        <v>32</v>
      </c>
      <c r="L5907" t="s">
        <v>33</v>
      </c>
      <c r="M5907" s="1">
        <v>17767.7</v>
      </c>
      <c r="N5907" s="1">
        <v>2452.4</v>
      </c>
      <c r="O5907" s="1">
        <v>7488.53</v>
      </c>
      <c r="P5907" s="1">
        <v>0</v>
      </c>
      <c r="Q5907" s="1">
        <v>35284.959999999999</v>
      </c>
      <c r="R5907" s="1">
        <v>64493.15</v>
      </c>
      <c r="S5907" s="1">
        <v>20860.349999999999</v>
      </c>
      <c r="T5907" s="1">
        <v>78917.759999999995</v>
      </c>
      <c r="U5907" s="1">
        <f>SUM(Report_Summary[Revenue])</f>
        <v>626594850.33999527</v>
      </c>
      <c r="V5907" s="1">
        <f>Report_Summary[[#This Row],[Total Revenue]] / COUNTA(Report_Summary[Membership No])</f>
        <v>62659.485033999525</v>
      </c>
    </row>
    <row r="5908" spans="1:22" x14ac:dyDescent="0.3">
      <c r="A5908" t="s">
        <v>5947</v>
      </c>
      <c r="B5908">
        <v>2022</v>
      </c>
      <c r="C5908" t="s">
        <v>14</v>
      </c>
      <c r="D5908">
        <v>73</v>
      </c>
      <c r="E5908" t="str">
        <f t="shared" si="92"/>
        <v>Old</v>
      </c>
      <c r="F5908" t="s">
        <v>15</v>
      </c>
      <c r="G5908" t="s">
        <v>22</v>
      </c>
      <c r="H5908" t="s">
        <v>28</v>
      </c>
      <c r="I5908">
        <v>25</v>
      </c>
      <c r="J5908">
        <v>2.4900000000000002</v>
      </c>
      <c r="K5908" t="s">
        <v>33</v>
      </c>
      <c r="L5908" t="s">
        <v>33</v>
      </c>
      <c r="M5908" s="1">
        <v>16679.22</v>
      </c>
      <c r="N5908" s="1">
        <v>438.29</v>
      </c>
      <c r="O5908" s="1">
        <v>319.61</v>
      </c>
      <c r="P5908" s="1">
        <v>0</v>
      </c>
      <c r="Q5908" s="1">
        <v>22809.1</v>
      </c>
      <c r="R5908" s="1">
        <v>68030.83</v>
      </c>
      <c r="S5908" s="1">
        <v>21319.91</v>
      </c>
      <c r="T5908" s="1">
        <v>69520.02</v>
      </c>
      <c r="U5908" s="1">
        <f>SUM(Report_Summary[Revenue])</f>
        <v>626594850.33999527</v>
      </c>
      <c r="V5908" s="1">
        <f>Report_Summary[[#This Row],[Total Revenue]] / COUNTA(Report_Summary[Membership No])</f>
        <v>62659.485033999525</v>
      </c>
    </row>
    <row r="5909" spans="1:22" x14ac:dyDescent="0.3">
      <c r="A5909" t="s">
        <v>5948</v>
      </c>
      <c r="B5909">
        <v>2017</v>
      </c>
      <c r="C5909" t="s">
        <v>13</v>
      </c>
      <c r="D5909">
        <v>23</v>
      </c>
      <c r="E5909" t="str">
        <f t="shared" si="92"/>
        <v>Young</v>
      </c>
      <c r="F5909" t="s">
        <v>21</v>
      </c>
      <c r="G5909" t="s">
        <v>25</v>
      </c>
      <c r="H5909" t="s">
        <v>26</v>
      </c>
      <c r="I5909">
        <v>30</v>
      </c>
      <c r="J5909">
        <v>2.41</v>
      </c>
      <c r="K5909" t="s">
        <v>33</v>
      </c>
      <c r="L5909" t="s">
        <v>33</v>
      </c>
      <c r="M5909" s="1">
        <v>17520.02</v>
      </c>
      <c r="N5909" s="1">
        <v>3456.69</v>
      </c>
      <c r="O5909" s="1">
        <v>884.93</v>
      </c>
      <c r="P5909" s="1">
        <v>0</v>
      </c>
      <c r="Q5909" s="1">
        <v>86815.66</v>
      </c>
      <c r="R5909" s="1">
        <v>84604.79</v>
      </c>
      <c r="S5909" s="1">
        <v>18759.72</v>
      </c>
      <c r="T5909" s="1">
        <v>152660.73000000001</v>
      </c>
      <c r="U5909" s="1">
        <f>SUM(Report_Summary[Revenue])</f>
        <v>626594850.33999527</v>
      </c>
      <c r="V5909" s="1">
        <f>Report_Summary[[#This Row],[Total Revenue]] / COUNTA(Report_Summary[Membership No])</f>
        <v>62659.485033999525</v>
      </c>
    </row>
    <row r="5910" spans="1:22" x14ac:dyDescent="0.3">
      <c r="A5910" t="s">
        <v>5949</v>
      </c>
      <c r="B5910">
        <v>2021</v>
      </c>
      <c r="C5910" t="s">
        <v>14</v>
      </c>
      <c r="D5910">
        <v>30</v>
      </c>
      <c r="E5910" t="str">
        <f t="shared" si="92"/>
        <v>Young</v>
      </c>
      <c r="F5910" t="s">
        <v>19</v>
      </c>
      <c r="G5910" t="s">
        <v>25</v>
      </c>
      <c r="H5910" t="s">
        <v>28</v>
      </c>
      <c r="I5910">
        <v>36</v>
      </c>
      <c r="J5910">
        <v>2.39</v>
      </c>
      <c r="K5910" t="s">
        <v>32</v>
      </c>
      <c r="L5910" t="s">
        <v>33</v>
      </c>
      <c r="M5910" s="1">
        <v>10556.27</v>
      </c>
      <c r="N5910" s="1">
        <v>4989.26</v>
      </c>
      <c r="O5910" s="1">
        <v>5017.07</v>
      </c>
      <c r="P5910" s="1">
        <v>0</v>
      </c>
      <c r="Q5910" s="1">
        <v>40201.43</v>
      </c>
      <c r="R5910" s="1">
        <v>22070.23</v>
      </c>
      <c r="S5910" s="1">
        <v>5919.15</v>
      </c>
      <c r="T5910" s="1">
        <v>56352.51</v>
      </c>
      <c r="U5910" s="1">
        <f>SUM(Report_Summary[Revenue])</f>
        <v>626594850.33999527</v>
      </c>
      <c r="V5910" s="1">
        <f>Report_Summary[[#This Row],[Total Revenue]] / COUNTA(Report_Summary[Membership No])</f>
        <v>62659.485033999525</v>
      </c>
    </row>
    <row r="5911" spans="1:22" x14ac:dyDescent="0.3">
      <c r="A5911" t="s">
        <v>5950</v>
      </c>
      <c r="B5911">
        <v>2023</v>
      </c>
      <c r="C5911" t="s">
        <v>13</v>
      </c>
      <c r="D5911">
        <v>41</v>
      </c>
      <c r="E5911" t="str">
        <f t="shared" si="92"/>
        <v>Middle Age</v>
      </c>
      <c r="F5911" t="s">
        <v>19</v>
      </c>
      <c r="G5911" t="s">
        <v>22</v>
      </c>
      <c r="H5911" t="s">
        <v>27</v>
      </c>
      <c r="I5911">
        <v>25</v>
      </c>
      <c r="J5911">
        <v>3.29</v>
      </c>
      <c r="K5911" t="s">
        <v>33</v>
      </c>
      <c r="L5911" t="s">
        <v>33</v>
      </c>
      <c r="M5911" s="1">
        <v>6858.9</v>
      </c>
      <c r="N5911" s="1">
        <v>1549.51</v>
      </c>
      <c r="O5911" s="1">
        <v>2885.8</v>
      </c>
      <c r="P5911" s="1">
        <v>0</v>
      </c>
      <c r="Q5911" s="1">
        <v>8276.9</v>
      </c>
      <c r="R5911" s="1">
        <v>17957.240000000002</v>
      </c>
      <c r="S5911" s="1">
        <v>-4343.0200000000004</v>
      </c>
      <c r="T5911" s="1">
        <v>30577.16</v>
      </c>
      <c r="U5911" s="1">
        <f>SUM(Report_Summary[Revenue])</f>
        <v>626594850.33999527</v>
      </c>
      <c r="V5911" s="1">
        <f>Report_Summary[[#This Row],[Total Revenue]] / COUNTA(Report_Summary[Membership No])</f>
        <v>62659.485033999525</v>
      </c>
    </row>
    <row r="5912" spans="1:22" x14ac:dyDescent="0.3">
      <c r="A5912" t="s">
        <v>5951</v>
      </c>
      <c r="B5912">
        <v>2020</v>
      </c>
      <c r="C5912" t="s">
        <v>14</v>
      </c>
      <c r="D5912">
        <v>58</v>
      </c>
      <c r="E5912" t="str">
        <f t="shared" si="92"/>
        <v>Old</v>
      </c>
      <c r="F5912" t="s">
        <v>18</v>
      </c>
      <c r="G5912" t="s">
        <v>24</v>
      </c>
      <c r="H5912" t="s">
        <v>28</v>
      </c>
      <c r="I5912">
        <v>27</v>
      </c>
      <c r="J5912">
        <v>2.96</v>
      </c>
      <c r="K5912" t="s">
        <v>32</v>
      </c>
      <c r="L5912" t="s">
        <v>33</v>
      </c>
      <c r="M5912" s="1">
        <v>1208.97</v>
      </c>
      <c r="N5912" s="1">
        <v>2101.31</v>
      </c>
      <c r="O5912" s="1">
        <v>5228.54</v>
      </c>
      <c r="P5912" s="1">
        <v>0</v>
      </c>
      <c r="Q5912" s="1">
        <v>2106.83</v>
      </c>
      <c r="R5912" s="1">
        <v>3251.38</v>
      </c>
      <c r="S5912" s="1">
        <v>22081.77</v>
      </c>
      <c r="T5912" s="1">
        <v>-16723.560000000001</v>
      </c>
      <c r="U5912" s="1">
        <f>SUM(Report_Summary[Revenue])</f>
        <v>626594850.33999527</v>
      </c>
      <c r="V5912" s="1">
        <f>Report_Summary[[#This Row],[Total Revenue]] / COUNTA(Report_Summary[Membership No])</f>
        <v>62659.485033999525</v>
      </c>
    </row>
    <row r="5913" spans="1:22" x14ac:dyDescent="0.3">
      <c r="A5913" t="s">
        <v>5952</v>
      </c>
      <c r="B5913">
        <v>2020</v>
      </c>
      <c r="C5913" t="s">
        <v>13</v>
      </c>
      <c r="D5913">
        <v>27</v>
      </c>
      <c r="E5913" t="str">
        <f t="shared" si="92"/>
        <v>Young</v>
      </c>
      <c r="F5913" t="s">
        <v>17</v>
      </c>
      <c r="G5913" t="s">
        <v>23</v>
      </c>
      <c r="H5913" t="s">
        <v>27</v>
      </c>
      <c r="I5913">
        <v>23</v>
      </c>
      <c r="J5913">
        <v>3.44</v>
      </c>
      <c r="K5913" t="s">
        <v>33</v>
      </c>
      <c r="L5913" t="s">
        <v>33</v>
      </c>
      <c r="M5913" s="1">
        <v>15089.48</v>
      </c>
      <c r="N5913" s="1">
        <v>3531.14</v>
      </c>
      <c r="O5913" s="1">
        <v>6893.39</v>
      </c>
      <c r="P5913" s="1">
        <v>0</v>
      </c>
      <c r="Q5913" s="1">
        <v>52645.71</v>
      </c>
      <c r="R5913" s="1">
        <v>21016.22</v>
      </c>
      <c r="S5913" s="1">
        <v>-24363.72</v>
      </c>
      <c r="T5913" s="1">
        <v>98025.65</v>
      </c>
      <c r="U5913" s="1">
        <f>SUM(Report_Summary[Revenue])</f>
        <v>626594850.33999527</v>
      </c>
      <c r="V5913" s="1">
        <f>Report_Summary[[#This Row],[Total Revenue]] / COUNTA(Report_Summary[Membership No])</f>
        <v>62659.485033999525</v>
      </c>
    </row>
    <row r="5914" spans="1:22" x14ac:dyDescent="0.3">
      <c r="A5914" t="s">
        <v>5953</v>
      </c>
      <c r="B5914">
        <v>2016</v>
      </c>
      <c r="C5914" t="s">
        <v>13</v>
      </c>
      <c r="D5914">
        <v>48</v>
      </c>
      <c r="E5914" t="str">
        <f t="shared" si="92"/>
        <v>Middle Age</v>
      </c>
      <c r="F5914" t="s">
        <v>21</v>
      </c>
      <c r="G5914" t="s">
        <v>25</v>
      </c>
      <c r="H5914" t="s">
        <v>30</v>
      </c>
      <c r="I5914">
        <v>35</v>
      </c>
      <c r="J5914">
        <v>2.77</v>
      </c>
      <c r="K5914" t="s">
        <v>33</v>
      </c>
      <c r="L5914" t="s">
        <v>33</v>
      </c>
      <c r="M5914" s="1">
        <v>18230.330000000002</v>
      </c>
      <c r="N5914" s="1">
        <v>4646.7299999999996</v>
      </c>
      <c r="O5914" s="1">
        <v>221.38</v>
      </c>
      <c r="P5914" s="1">
        <v>0</v>
      </c>
      <c r="Q5914" s="1">
        <v>58235.92</v>
      </c>
      <c r="R5914" s="1">
        <v>34900.300000000003</v>
      </c>
      <c r="S5914" s="1">
        <v>-27909.24</v>
      </c>
      <c r="T5914" s="1">
        <v>121045.46</v>
      </c>
      <c r="U5914" s="1">
        <f>SUM(Report_Summary[Revenue])</f>
        <v>626594850.33999527</v>
      </c>
      <c r="V5914" s="1">
        <f>Report_Summary[[#This Row],[Total Revenue]] / COUNTA(Report_Summary[Membership No])</f>
        <v>62659.485033999525</v>
      </c>
    </row>
    <row r="5915" spans="1:22" x14ac:dyDescent="0.3">
      <c r="A5915" t="s">
        <v>5954</v>
      </c>
      <c r="B5915">
        <v>2015</v>
      </c>
      <c r="C5915" t="s">
        <v>13</v>
      </c>
      <c r="D5915">
        <v>31</v>
      </c>
      <c r="E5915" t="str">
        <f t="shared" si="92"/>
        <v>Middle Age</v>
      </c>
      <c r="F5915" t="s">
        <v>18</v>
      </c>
      <c r="G5915" t="s">
        <v>22</v>
      </c>
      <c r="H5915" t="s">
        <v>29</v>
      </c>
      <c r="I5915">
        <v>31</v>
      </c>
      <c r="J5915">
        <v>1.99</v>
      </c>
      <c r="K5915" t="s">
        <v>33</v>
      </c>
      <c r="L5915" t="s">
        <v>33</v>
      </c>
      <c r="M5915" s="1">
        <v>1805.69</v>
      </c>
      <c r="N5915" s="1">
        <v>1096.07</v>
      </c>
      <c r="O5915" s="1">
        <v>1630.02</v>
      </c>
      <c r="P5915" s="1">
        <v>0</v>
      </c>
      <c r="Q5915" s="1">
        <v>3239.84</v>
      </c>
      <c r="R5915" s="1">
        <v>6190.06</v>
      </c>
      <c r="S5915" s="1">
        <v>-12240.47</v>
      </c>
      <c r="T5915" s="1">
        <v>21670.37</v>
      </c>
      <c r="U5915" s="1">
        <f>SUM(Report_Summary[Revenue])</f>
        <v>626594850.33999527</v>
      </c>
      <c r="V5915" s="1">
        <f>Report_Summary[[#This Row],[Total Revenue]] / COUNTA(Report_Summary[Membership No])</f>
        <v>62659.485033999525</v>
      </c>
    </row>
    <row r="5916" spans="1:22" x14ac:dyDescent="0.3">
      <c r="A5916" t="s">
        <v>5955</v>
      </c>
      <c r="B5916">
        <v>2017</v>
      </c>
      <c r="C5916" t="s">
        <v>13</v>
      </c>
      <c r="D5916">
        <v>68</v>
      </c>
      <c r="E5916" t="str">
        <f t="shared" si="92"/>
        <v>Old</v>
      </c>
      <c r="F5916" t="s">
        <v>17</v>
      </c>
      <c r="G5916" t="s">
        <v>23</v>
      </c>
      <c r="H5916" t="s">
        <v>31</v>
      </c>
      <c r="I5916">
        <v>33</v>
      </c>
      <c r="J5916">
        <v>2.4900000000000002</v>
      </c>
      <c r="K5916" t="s">
        <v>32</v>
      </c>
      <c r="L5916" t="s">
        <v>33</v>
      </c>
      <c r="M5916" s="1">
        <v>7617.86</v>
      </c>
      <c r="N5916" s="1">
        <v>1735.62</v>
      </c>
      <c r="O5916" s="1">
        <v>6850.04</v>
      </c>
      <c r="P5916" s="1">
        <v>0</v>
      </c>
      <c r="Q5916" s="1">
        <v>12960.39</v>
      </c>
      <c r="R5916" s="1">
        <v>13280.95</v>
      </c>
      <c r="S5916" s="1">
        <v>6795.14</v>
      </c>
      <c r="T5916" s="1">
        <v>19446.2</v>
      </c>
      <c r="U5916" s="1">
        <f>SUM(Report_Summary[Revenue])</f>
        <v>626594850.33999527</v>
      </c>
      <c r="V5916" s="1">
        <f>Report_Summary[[#This Row],[Total Revenue]] / COUNTA(Report_Summary[Membership No])</f>
        <v>62659.485033999525</v>
      </c>
    </row>
    <row r="5917" spans="1:22" x14ac:dyDescent="0.3">
      <c r="A5917" t="s">
        <v>5956</v>
      </c>
      <c r="B5917">
        <v>2020</v>
      </c>
      <c r="C5917" t="s">
        <v>13</v>
      </c>
      <c r="D5917">
        <v>44</v>
      </c>
      <c r="E5917" t="str">
        <f t="shared" si="92"/>
        <v>Middle Age</v>
      </c>
      <c r="F5917" t="s">
        <v>17</v>
      </c>
      <c r="G5917" t="s">
        <v>25</v>
      </c>
      <c r="H5917" t="s">
        <v>29</v>
      </c>
      <c r="I5917">
        <v>32</v>
      </c>
      <c r="J5917">
        <v>1.66</v>
      </c>
      <c r="K5917" t="s">
        <v>33</v>
      </c>
      <c r="L5917" t="s">
        <v>33</v>
      </c>
      <c r="M5917" s="1">
        <v>16779.650000000001</v>
      </c>
      <c r="N5917" s="1">
        <v>1768.85</v>
      </c>
      <c r="O5917" s="1">
        <v>5152.01</v>
      </c>
      <c r="P5917" s="1">
        <v>0</v>
      </c>
      <c r="Q5917" s="1">
        <v>20373.560000000001</v>
      </c>
      <c r="R5917" s="1">
        <v>22879.08</v>
      </c>
      <c r="S5917" s="1">
        <v>7823.6</v>
      </c>
      <c r="T5917" s="1">
        <v>35429.040000000001</v>
      </c>
      <c r="U5917" s="1">
        <f>SUM(Report_Summary[Revenue])</f>
        <v>626594850.33999527</v>
      </c>
      <c r="V5917" s="1">
        <f>Report_Summary[[#This Row],[Total Revenue]] / COUNTA(Report_Summary[Membership No])</f>
        <v>62659.485033999525</v>
      </c>
    </row>
    <row r="5918" spans="1:22" x14ac:dyDescent="0.3">
      <c r="A5918" t="s">
        <v>5957</v>
      </c>
      <c r="B5918">
        <v>2020</v>
      </c>
      <c r="C5918" t="s">
        <v>14</v>
      </c>
      <c r="D5918">
        <v>77</v>
      </c>
      <c r="E5918" t="str">
        <f t="shared" si="92"/>
        <v>Old</v>
      </c>
      <c r="F5918" t="s">
        <v>20</v>
      </c>
      <c r="G5918" t="s">
        <v>23</v>
      </c>
      <c r="H5918" t="s">
        <v>26</v>
      </c>
      <c r="I5918">
        <v>30</v>
      </c>
      <c r="J5918">
        <v>3.76</v>
      </c>
      <c r="K5918" t="s">
        <v>32</v>
      </c>
      <c r="L5918" t="s">
        <v>33</v>
      </c>
      <c r="M5918" s="1">
        <v>3032.36</v>
      </c>
      <c r="N5918" s="1">
        <v>2998.42</v>
      </c>
      <c r="O5918" s="1">
        <v>3796.36</v>
      </c>
      <c r="P5918" s="1">
        <v>0</v>
      </c>
      <c r="Q5918" s="1">
        <v>6559.26</v>
      </c>
      <c r="R5918" s="1">
        <v>12911.08</v>
      </c>
      <c r="S5918" s="1">
        <v>-20267.96</v>
      </c>
      <c r="T5918" s="1">
        <v>39738.300000000003</v>
      </c>
      <c r="U5918" s="1">
        <f>SUM(Report_Summary[Revenue])</f>
        <v>626594850.33999527</v>
      </c>
      <c r="V5918" s="1">
        <f>Report_Summary[[#This Row],[Total Revenue]] / COUNTA(Report_Summary[Membership No])</f>
        <v>62659.485033999525</v>
      </c>
    </row>
    <row r="5919" spans="1:22" x14ac:dyDescent="0.3">
      <c r="A5919" t="s">
        <v>5958</v>
      </c>
      <c r="B5919">
        <v>2018</v>
      </c>
      <c r="C5919" t="s">
        <v>13</v>
      </c>
      <c r="D5919">
        <v>71</v>
      </c>
      <c r="E5919" t="str">
        <f t="shared" si="92"/>
        <v>Old</v>
      </c>
      <c r="F5919" t="s">
        <v>15</v>
      </c>
      <c r="G5919" t="s">
        <v>23</v>
      </c>
      <c r="H5919" t="s">
        <v>30</v>
      </c>
      <c r="I5919">
        <v>30</v>
      </c>
      <c r="J5919">
        <v>2.48</v>
      </c>
      <c r="K5919" t="s">
        <v>33</v>
      </c>
      <c r="L5919" t="s">
        <v>33</v>
      </c>
      <c r="M5919" s="1">
        <v>8247.2000000000007</v>
      </c>
      <c r="N5919" s="1">
        <v>3346.71</v>
      </c>
      <c r="O5919" s="1">
        <v>3359.97</v>
      </c>
      <c r="P5919" s="1">
        <v>0</v>
      </c>
      <c r="Q5919" s="1">
        <v>23682.1</v>
      </c>
      <c r="R5919" s="1">
        <v>27185</v>
      </c>
      <c r="S5919" s="1">
        <v>-16267.02</v>
      </c>
      <c r="T5919" s="1">
        <v>67134.12</v>
      </c>
      <c r="U5919" s="1">
        <f>SUM(Report_Summary[Revenue])</f>
        <v>626594850.33999527</v>
      </c>
      <c r="V5919" s="1">
        <f>Report_Summary[[#This Row],[Total Revenue]] / COUNTA(Report_Summary[Membership No])</f>
        <v>62659.485033999525</v>
      </c>
    </row>
    <row r="5920" spans="1:22" x14ac:dyDescent="0.3">
      <c r="A5920" t="s">
        <v>5959</v>
      </c>
      <c r="B5920">
        <v>2016</v>
      </c>
      <c r="C5920" t="s">
        <v>14</v>
      </c>
      <c r="D5920">
        <v>22</v>
      </c>
      <c r="E5920" t="str">
        <f t="shared" si="92"/>
        <v>Young</v>
      </c>
      <c r="F5920" t="s">
        <v>20</v>
      </c>
      <c r="G5920" t="s">
        <v>23</v>
      </c>
      <c r="H5920" t="s">
        <v>26</v>
      </c>
      <c r="I5920">
        <v>23</v>
      </c>
      <c r="J5920">
        <v>3.66</v>
      </c>
      <c r="K5920" t="s">
        <v>33</v>
      </c>
      <c r="L5920" t="s">
        <v>33</v>
      </c>
      <c r="M5920" s="1">
        <v>10696.76</v>
      </c>
      <c r="N5920" s="1">
        <v>3066.46</v>
      </c>
      <c r="O5920" s="1">
        <v>1966.61</v>
      </c>
      <c r="P5920" s="1">
        <v>0</v>
      </c>
      <c r="Q5920" s="1">
        <v>25214.12</v>
      </c>
      <c r="R5920" s="1">
        <v>45994.91</v>
      </c>
      <c r="S5920" s="1">
        <v>-25007.52</v>
      </c>
      <c r="T5920" s="1">
        <v>96216.55</v>
      </c>
      <c r="U5920" s="1">
        <f>SUM(Report_Summary[Revenue])</f>
        <v>626594850.33999527</v>
      </c>
      <c r="V5920" s="1">
        <f>Report_Summary[[#This Row],[Total Revenue]] / COUNTA(Report_Summary[Membership No])</f>
        <v>62659.485033999525</v>
      </c>
    </row>
    <row r="5921" spans="1:22" x14ac:dyDescent="0.3">
      <c r="A5921" t="s">
        <v>5960</v>
      </c>
      <c r="B5921">
        <v>2019</v>
      </c>
      <c r="C5921" t="s">
        <v>13</v>
      </c>
      <c r="D5921">
        <v>66</v>
      </c>
      <c r="E5921" t="str">
        <f t="shared" si="92"/>
        <v>Old</v>
      </c>
      <c r="F5921" t="s">
        <v>20</v>
      </c>
      <c r="G5921" t="s">
        <v>23</v>
      </c>
      <c r="H5921" t="s">
        <v>30</v>
      </c>
      <c r="I5921">
        <v>32</v>
      </c>
      <c r="J5921">
        <v>3.14</v>
      </c>
      <c r="K5921" t="s">
        <v>33</v>
      </c>
      <c r="L5921" t="s">
        <v>33</v>
      </c>
      <c r="M5921" s="1">
        <v>4403.3500000000004</v>
      </c>
      <c r="N5921" s="1">
        <v>1653.48</v>
      </c>
      <c r="O5921" s="1">
        <v>4291.42</v>
      </c>
      <c r="P5921" s="1">
        <v>0</v>
      </c>
      <c r="Q5921" s="1">
        <v>17195.48</v>
      </c>
      <c r="R5921" s="1">
        <v>10471.75</v>
      </c>
      <c r="S5921" s="1">
        <v>-27116.93</v>
      </c>
      <c r="T5921" s="1">
        <v>54784.160000000003</v>
      </c>
      <c r="U5921" s="1">
        <f>SUM(Report_Summary[Revenue])</f>
        <v>626594850.33999527</v>
      </c>
      <c r="V5921" s="1">
        <f>Report_Summary[[#This Row],[Total Revenue]] / COUNTA(Report_Summary[Membership No])</f>
        <v>62659.485033999525</v>
      </c>
    </row>
    <row r="5922" spans="1:22" x14ac:dyDescent="0.3">
      <c r="A5922" t="s">
        <v>5961</v>
      </c>
      <c r="B5922">
        <v>2020</v>
      </c>
      <c r="C5922" t="s">
        <v>13</v>
      </c>
      <c r="D5922">
        <v>49</v>
      </c>
      <c r="E5922" t="str">
        <f t="shared" si="92"/>
        <v>Middle Age</v>
      </c>
      <c r="F5922" t="s">
        <v>16</v>
      </c>
      <c r="G5922" t="s">
        <v>25</v>
      </c>
      <c r="H5922" t="s">
        <v>31</v>
      </c>
      <c r="I5922">
        <v>30</v>
      </c>
      <c r="J5922">
        <v>2.96</v>
      </c>
      <c r="K5922" t="s">
        <v>32</v>
      </c>
      <c r="L5922" t="s">
        <v>33</v>
      </c>
      <c r="M5922" s="1">
        <v>2401.84</v>
      </c>
      <c r="N5922" s="1">
        <v>4901.8599999999997</v>
      </c>
      <c r="O5922" s="1">
        <v>5822.24</v>
      </c>
      <c r="P5922" s="1">
        <v>0</v>
      </c>
      <c r="Q5922" s="1">
        <v>9852.2000000000007</v>
      </c>
      <c r="R5922" s="1">
        <v>8675.99</v>
      </c>
      <c r="S5922" s="1">
        <v>29091.33</v>
      </c>
      <c r="T5922" s="1">
        <v>-10563.14</v>
      </c>
      <c r="U5922" s="1">
        <f>SUM(Report_Summary[Revenue])</f>
        <v>626594850.33999527</v>
      </c>
      <c r="V5922" s="1">
        <f>Report_Summary[[#This Row],[Total Revenue]] / COUNTA(Report_Summary[Membership No])</f>
        <v>62659.485033999525</v>
      </c>
    </row>
    <row r="5923" spans="1:22" x14ac:dyDescent="0.3">
      <c r="A5923" t="s">
        <v>5962</v>
      </c>
      <c r="B5923">
        <v>2024</v>
      </c>
      <c r="C5923" t="s">
        <v>13</v>
      </c>
      <c r="D5923">
        <v>31</v>
      </c>
      <c r="E5923" t="str">
        <f t="shared" si="92"/>
        <v>Middle Age</v>
      </c>
      <c r="F5923" t="s">
        <v>21</v>
      </c>
      <c r="G5923" t="s">
        <v>23</v>
      </c>
      <c r="H5923" t="s">
        <v>31</v>
      </c>
      <c r="I5923">
        <v>25</v>
      </c>
      <c r="J5923">
        <v>4.25</v>
      </c>
      <c r="K5923" t="s">
        <v>33</v>
      </c>
      <c r="L5923" t="s">
        <v>33</v>
      </c>
      <c r="M5923" s="1">
        <v>19688.22</v>
      </c>
      <c r="N5923" s="1">
        <v>3376.66</v>
      </c>
      <c r="O5923" s="1">
        <v>2331.7399999999998</v>
      </c>
      <c r="P5923" s="1">
        <v>0</v>
      </c>
      <c r="Q5923" s="1">
        <v>25571.1</v>
      </c>
      <c r="R5923" s="1">
        <v>55226.89</v>
      </c>
      <c r="S5923" s="1">
        <v>-6985.31</v>
      </c>
      <c r="T5923" s="1">
        <v>87783.3</v>
      </c>
      <c r="U5923" s="1">
        <f>SUM(Report_Summary[Revenue])</f>
        <v>626594850.33999527</v>
      </c>
      <c r="V5923" s="1">
        <f>Report_Summary[[#This Row],[Total Revenue]] / COUNTA(Report_Summary[Membership No])</f>
        <v>62659.485033999525</v>
      </c>
    </row>
    <row r="5924" spans="1:22" x14ac:dyDescent="0.3">
      <c r="A5924" t="s">
        <v>5963</v>
      </c>
      <c r="B5924">
        <v>2015</v>
      </c>
      <c r="C5924" t="s">
        <v>13</v>
      </c>
      <c r="D5924">
        <v>65</v>
      </c>
      <c r="E5924" t="str">
        <f t="shared" si="92"/>
        <v>Old</v>
      </c>
      <c r="F5924" t="s">
        <v>21</v>
      </c>
      <c r="G5924" t="s">
        <v>25</v>
      </c>
      <c r="H5924" t="s">
        <v>29</v>
      </c>
      <c r="I5924">
        <v>37</v>
      </c>
      <c r="J5924">
        <v>2.63</v>
      </c>
      <c r="K5924" t="s">
        <v>32</v>
      </c>
      <c r="L5924" t="s">
        <v>33</v>
      </c>
      <c r="M5924" s="1">
        <v>4918.57</v>
      </c>
      <c r="N5924" s="1">
        <v>3765.8</v>
      </c>
      <c r="O5924" s="1">
        <v>755.28</v>
      </c>
      <c r="P5924" s="1">
        <v>0</v>
      </c>
      <c r="Q5924" s="1">
        <v>22306.31</v>
      </c>
      <c r="R5924" s="1">
        <v>20962.2</v>
      </c>
      <c r="S5924" s="1">
        <v>-9007.65</v>
      </c>
      <c r="T5924" s="1">
        <v>52276.160000000003</v>
      </c>
      <c r="U5924" s="1">
        <f>SUM(Report_Summary[Revenue])</f>
        <v>626594850.33999527</v>
      </c>
      <c r="V5924" s="1">
        <f>Report_Summary[[#This Row],[Total Revenue]] / COUNTA(Report_Summary[Membership No])</f>
        <v>62659.485033999525</v>
      </c>
    </row>
    <row r="5925" spans="1:22" x14ac:dyDescent="0.3">
      <c r="A5925" t="s">
        <v>5964</v>
      </c>
      <c r="B5925">
        <v>2016</v>
      </c>
      <c r="C5925" t="s">
        <v>14</v>
      </c>
      <c r="D5925">
        <v>22</v>
      </c>
      <c r="E5925" t="str">
        <f t="shared" si="92"/>
        <v>Young</v>
      </c>
      <c r="F5925" t="s">
        <v>20</v>
      </c>
      <c r="G5925" t="s">
        <v>24</v>
      </c>
      <c r="H5925" t="s">
        <v>30</v>
      </c>
      <c r="I5925">
        <v>21</v>
      </c>
      <c r="J5925">
        <v>2.21</v>
      </c>
      <c r="K5925" t="s">
        <v>33</v>
      </c>
      <c r="L5925" t="s">
        <v>33</v>
      </c>
      <c r="M5925" s="1">
        <v>15631.54</v>
      </c>
      <c r="N5925" s="1">
        <v>680.45</v>
      </c>
      <c r="O5925" s="1">
        <v>958.99</v>
      </c>
      <c r="P5925" s="1">
        <v>0</v>
      </c>
      <c r="Q5925" s="1">
        <v>48191.47</v>
      </c>
      <c r="R5925" s="1">
        <v>25099.97</v>
      </c>
      <c r="S5925" s="1">
        <v>26315.42</v>
      </c>
      <c r="T5925" s="1">
        <v>46976.02</v>
      </c>
      <c r="U5925" s="1">
        <f>SUM(Report_Summary[Revenue])</f>
        <v>626594850.33999527</v>
      </c>
      <c r="V5925" s="1">
        <f>Report_Summary[[#This Row],[Total Revenue]] / COUNTA(Report_Summary[Membership No])</f>
        <v>62659.485033999525</v>
      </c>
    </row>
    <row r="5926" spans="1:22" x14ac:dyDescent="0.3">
      <c r="A5926" t="s">
        <v>5965</v>
      </c>
      <c r="B5926">
        <v>2022</v>
      </c>
      <c r="C5926" t="s">
        <v>14</v>
      </c>
      <c r="D5926">
        <v>63</v>
      </c>
      <c r="E5926" t="str">
        <f t="shared" si="92"/>
        <v>Old</v>
      </c>
      <c r="F5926" t="s">
        <v>17</v>
      </c>
      <c r="G5926" t="s">
        <v>25</v>
      </c>
      <c r="H5926" t="s">
        <v>27</v>
      </c>
      <c r="I5926">
        <v>26</v>
      </c>
      <c r="J5926">
        <v>1.28</v>
      </c>
      <c r="K5926" t="s">
        <v>33</v>
      </c>
      <c r="L5926" t="s">
        <v>33</v>
      </c>
      <c r="M5926" s="1">
        <v>4790.1499999999996</v>
      </c>
      <c r="N5926" s="1">
        <v>1637.37</v>
      </c>
      <c r="O5926" s="1">
        <v>5657.93</v>
      </c>
      <c r="P5926" s="1">
        <v>0</v>
      </c>
      <c r="Q5926" s="1">
        <v>21041.17</v>
      </c>
      <c r="R5926" s="1">
        <v>18085.43</v>
      </c>
      <c r="S5926" s="1">
        <v>23550.65</v>
      </c>
      <c r="T5926" s="1">
        <v>15575.95</v>
      </c>
      <c r="U5926" s="1">
        <f>SUM(Report_Summary[Revenue])</f>
        <v>626594850.33999527</v>
      </c>
      <c r="V5926" s="1">
        <f>Report_Summary[[#This Row],[Total Revenue]] / COUNTA(Report_Summary[Membership No])</f>
        <v>62659.485033999525</v>
      </c>
    </row>
    <row r="5927" spans="1:22" x14ac:dyDescent="0.3">
      <c r="A5927" t="s">
        <v>5966</v>
      </c>
      <c r="B5927">
        <v>2023</v>
      </c>
      <c r="C5927" t="s">
        <v>14</v>
      </c>
      <c r="D5927">
        <v>45</v>
      </c>
      <c r="E5927" t="str">
        <f t="shared" si="92"/>
        <v>Middle Age</v>
      </c>
      <c r="F5927" t="s">
        <v>20</v>
      </c>
      <c r="G5927" t="s">
        <v>23</v>
      </c>
      <c r="H5927" t="s">
        <v>26</v>
      </c>
      <c r="I5927">
        <v>26</v>
      </c>
      <c r="J5927">
        <v>1.87</v>
      </c>
      <c r="K5927" t="s">
        <v>33</v>
      </c>
      <c r="L5927" t="s">
        <v>33</v>
      </c>
      <c r="M5927" s="1">
        <v>6962.13</v>
      </c>
      <c r="N5927" s="1">
        <v>3915.68</v>
      </c>
      <c r="O5927" s="1">
        <v>7179.39</v>
      </c>
      <c r="P5927" s="1">
        <v>0</v>
      </c>
      <c r="Q5927" s="1">
        <v>25794.2</v>
      </c>
      <c r="R5927" s="1">
        <v>21762.27</v>
      </c>
      <c r="S5927" s="1">
        <v>29065.360000000001</v>
      </c>
      <c r="T5927" s="1">
        <v>18491.11</v>
      </c>
      <c r="U5927" s="1">
        <f>SUM(Report_Summary[Revenue])</f>
        <v>626594850.33999527</v>
      </c>
      <c r="V5927" s="1">
        <f>Report_Summary[[#This Row],[Total Revenue]] / COUNTA(Report_Summary[Membership No])</f>
        <v>62659.485033999525</v>
      </c>
    </row>
    <row r="5928" spans="1:22" x14ac:dyDescent="0.3">
      <c r="A5928" t="s">
        <v>5967</v>
      </c>
      <c r="B5928">
        <v>2024</v>
      </c>
      <c r="C5928" t="s">
        <v>13</v>
      </c>
      <c r="D5928">
        <v>78</v>
      </c>
      <c r="E5928" t="str">
        <f t="shared" si="92"/>
        <v>Old</v>
      </c>
      <c r="F5928" t="s">
        <v>20</v>
      </c>
      <c r="G5928" t="s">
        <v>22</v>
      </c>
      <c r="H5928" t="s">
        <v>26</v>
      </c>
      <c r="I5928">
        <v>32</v>
      </c>
      <c r="J5928">
        <v>3.42</v>
      </c>
      <c r="K5928" t="s">
        <v>33</v>
      </c>
      <c r="L5928" t="s">
        <v>33</v>
      </c>
      <c r="M5928" s="1">
        <v>13639.62</v>
      </c>
      <c r="N5928" s="1">
        <v>2760.15</v>
      </c>
      <c r="O5928" s="1">
        <v>1274.75</v>
      </c>
      <c r="P5928" s="1">
        <v>0</v>
      </c>
      <c r="Q5928" s="1">
        <v>30997.06</v>
      </c>
      <c r="R5928" s="1">
        <v>65214.18</v>
      </c>
      <c r="S5928" s="1">
        <v>-8280.4</v>
      </c>
      <c r="T5928" s="1">
        <v>104491.64</v>
      </c>
      <c r="U5928" s="1">
        <f>SUM(Report_Summary[Revenue])</f>
        <v>626594850.33999527</v>
      </c>
      <c r="V5928" s="1">
        <f>Report_Summary[[#This Row],[Total Revenue]] / COUNTA(Report_Summary[Membership No])</f>
        <v>62659.485033999525</v>
      </c>
    </row>
    <row r="5929" spans="1:22" x14ac:dyDescent="0.3">
      <c r="A5929" t="s">
        <v>5968</v>
      </c>
      <c r="B5929">
        <v>2018</v>
      </c>
      <c r="C5929" t="s">
        <v>14</v>
      </c>
      <c r="D5929">
        <v>69</v>
      </c>
      <c r="E5929" t="str">
        <f t="shared" si="92"/>
        <v>Old</v>
      </c>
      <c r="F5929" t="s">
        <v>19</v>
      </c>
      <c r="G5929" t="s">
        <v>23</v>
      </c>
      <c r="H5929" t="s">
        <v>29</v>
      </c>
      <c r="I5929">
        <v>29</v>
      </c>
      <c r="J5929">
        <v>3.3</v>
      </c>
      <c r="K5929" t="s">
        <v>32</v>
      </c>
      <c r="L5929" t="s">
        <v>33</v>
      </c>
      <c r="M5929" s="1">
        <v>12819.41</v>
      </c>
      <c r="N5929" s="1">
        <v>2275.16</v>
      </c>
      <c r="O5929" s="1">
        <v>4496.03</v>
      </c>
      <c r="P5929" s="1">
        <v>0</v>
      </c>
      <c r="Q5929" s="1">
        <v>27434.52</v>
      </c>
      <c r="R5929" s="1">
        <v>46071.39</v>
      </c>
      <c r="S5929" s="1">
        <v>478.93</v>
      </c>
      <c r="T5929" s="1">
        <v>73026.98</v>
      </c>
      <c r="U5929" s="1">
        <f>SUM(Report_Summary[Revenue])</f>
        <v>626594850.33999527</v>
      </c>
      <c r="V5929" s="1">
        <f>Report_Summary[[#This Row],[Total Revenue]] / COUNTA(Report_Summary[Membership No])</f>
        <v>62659.485033999525</v>
      </c>
    </row>
    <row r="5930" spans="1:22" x14ac:dyDescent="0.3">
      <c r="A5930" t="s">
        <v>5969</v>
      </c>
      <c r="B5930">
        <v>2015</v>
      </c>
      <c r="C5930" t="s">
        <v>14</v>
      </c>
      <c r="D5930">
        <v>58</v>
      </c>
      <c r="E5930" t="str">
        <f t="shared" si="92"/>
        <v>Old</v>
      </c>
      <c r="F5930" t="s">
        <v>16</v>
      </c>
      <c r="G5930" t="s">
        <v>25</v>
      </c>
      <c r="H5930" t="s">
        <v>28</v>
      </c>
      <c r="I5930">
        <v>28</v>
      </c>
      <c r="J5930">
        <v>2.23</v>
      </c>
      <c r="K5930" t="s">
        <v>32</v>
      </c>
      <c r="L5930" t="s">
        <v>33</v>
      </c>
      <c r="M5930" s="1">
        <v>11392.03</v>
      </c>
      <c r="N5930" s="1">
        <v>830.11</v>
      </c>
      <c r="O5930" s="1">
        <v>2796.54</v>
      </c>
      <c r="P5930" s="1">
        <v>0</v>
      </c>
      <c r="Q5930" s="1">
        <v>55485.63</v>
      </c>
      <c r="R5930" s="1">
        <v>25980.57</v>
      </c>
      <c r="S5930" s="1">
        <v>8654.1</v>
      </c>
      <c r="T5930" s="1">
        <v>72812.100000000006</v>
      </c>
      <c r="U5930" s="1">
        <f>SUM(Report_Summary[Revenue])</f>
        <v>626594850.33999527</v>
      </c>
      <c r="V5930" s="1">
        <f>Report_Summary[[#This Row],[Total Revenue]] / COUNTA(Report_Summary[Membership No])</f>
        <v>62659.485033999525</v>
      </c>
    </row>
    <row r="5931" spans="1:22" x14ac:dyDescent="0.3">
      <c r="A5931" t="s">
        <v>5970</v>
      </c>
      <c r="B5931">
        <v>2022</v>
      </c>
      <c r="C5931" t="s">
        <v>13</v>
      </c>
      <c r="D5931">
        <v>28</v>
      </c>
      <c r="E5931" t="str">
        <f t="shared" si="92"/>
        <v>Young</v>
      </c>
      <c r="F5931" t="s">
        <v>16</v>
      </c>
      <c r="G5931" t="s">
        <v>22</v>
      </c>
      <c r="H5931" t="s">
        <v>31</v>
      </c>
      <c r="I5931">
        <v>31</v>
      </c>
      <c r="J5931">
        <v>2.77</v>
      </c>
      <c r="K5931" t="s">
        <v>33</v>
      </c>
      <c r="L5931" t="s">
        <v>33</v>
      </c>
      <c r="M5931" s="1">
        <v>516</v>
      </c>
      <c r="N5931" s="1">
        <v>2527.7399999999998</v>
      </c>
      <c r="O5931" s="1">
        <v>4155.33</v>
      </c>
      <c r="P5931" s="1">
        <v>0</v>
      </c>
      <c r="Q5931" s="1">
        <v>1344.37</v>
      </c>
      <c r="R5931" s="1">
        <v>1247.6600000000001</v>
      </c>
      <c r="S5931" s="1">
        <v>-20012.3</v>
      </c>
      <c r="T5931" s="1">
        <v>22604.33</v>
      </c>
      <c r="U5931" s="1">
        <f>SUM(Report_Summary[Revenue])</f>
        <v>626594850.33999527</v>
      </c>
      <c r="V5931" s="1">
        <f>Report_Summary[[#This Row],[Total Revenue]] / COUNTA(Report_Summary[Membership No])</f>
        <v>62659.485033999525</v>
      </c>
    </row>
    <row r="5932" spans="1:22" x14ac:dyDescent="0.3">
      <c r="A5932" t="s">
        <v>5971</v>
      </c>
      <c r="B5932">
        <v>2022</v>
      </c>
      <c r="C5932" t="s">
        <v>13</v>
      </c>
      <c r="D5932">
        <v>76</v>
      </c>
      <c r="E5932" t="str">
        <f t="shared" si="92"/>
        <v>Old</v>
      </c>
      <c r="F5932" t="s">
        <v>17</v>
      </c>
      <c r="G5932" t="s">
        <v>22</v>
      </c>
      <c r="H5932" t="s">
        <v>29</v>
      </c>
      <c r="I5932">
        <v>26</v>
      </c>
      <c r="J5932">
        <v>2.86</v>
      </c>
      <c r="K5932" t="s">
        <v>33</v>
      </c>
      <c r="L5932" t="s">
        <v>33</v>
      </c>
      <c r="M5932" s="1">
        <v>18041.79</v>
      </c>
      <c r="N5932" s="1">
        <v>4455.84</v>
      </c>
      <c r="O5932" s="1">
        <v>4039.32</v>
      </c>
      <c r="P5932" s="1">
        <v>0</v>
      </c>
      <c r="Q5932" s="1">
        <v>43830.17</v>
      </c>
      <c r="R5932" s="1">
        <v>82092.08</v>
      </c>
      <c r="S5932" s="1">
        <v>-14119.36</v>
      </c>
      <c r="T5932" s="1">
        <v>140041.60999999999</v>
      </c>
      <c r="U5932" s="1">
        <f>SUM(Report_Summary[Revenue])</f>
        <v>626594850.33999527</v>
      </c>
      <c r="V5932" s="1">
        <f>Report_Summary[[#This Row],[Total Revenue]] / COUNTA(Report_Summary[Membership No])</f>
        <v>62659.485033999525</v>
      </c>
    </row>
    <row r="5933" spans="1:22" x14ac:dyDescent="0.3">
      <c r="A5933" t="s">
        <v>5972</v>
      </c>
      <c r="B5933">
        <v>2016</v>
      </c>
      <c r="C5933" t="s">
        <v>13</v>
      </c>
      <c r="D5933">
        <v>43</v>
      </c>
      <c r="E5933" t="str">
        <f t="shared" si="92"/>
        <v>Middle Age</v>
      </c>
      <c r="F5933" t="s">
        <v>19</v>
      </c>
      <c r="G5933" t="s">
        <v>25</v>
      </c>
      <c r="H5933" t="s">
        <v>31</v>
      </c>
      <c r="I5933">
        <v>22</v>
      </c>
      <c r="J5933">
        <v>3.7</v>
      </c>
      <c r="K5933" t="s">
        <v>33</v>
      </c>
      <c r="L5933" t="s">
        <v>33</v>
      </c>
      <c r="M5933" s="1">
        <v>12940.18</v>
      </c>
      <c r="N5933" s="1">
        <v>2748.94</v>
      </c>
      <c r="O5933" s="1">
        <v>5542.92</v>
      </c>
      <c r="P5933" s="1">
        <v>0</v>
      </c>
      <c r="Q5933" s="1">
        <v>60177.93</v>
      </c>
      <c r="R5933" s="1">
        <v>21959.439999999999</v>
      </c>
      <c r="S5933" s="1">
        <v>-13615.66</v>
      </c>
      <c r="T5933" s="1">
        <v>95753.03</v>
      </c>
      <c r="U5933" s="1">
        <f>SUM(Report_Summary[Revenue])</f>
        <v>626594850.33999527</v>
      </c>
      <c r="V5933" s="1">
        <f>Report_Summary[[#This Row],[Total Revenue]] / COUNTA(Report_Summary[Membership No])</f>
        <v>62659.485033999525</v>
      </c>
    </row>
    <row r="5934" spans="1:22" x14ac:dyDescent="0.3">
      <c r="A5934" t="s">
        <v>5973</v>
      </c>
      <c r="B5934">
        <v>2018</v>
      </c>
      <c r="C5934" t="s">
        <v>13</v>
      </c>
      <c r="D5934">
        <v>62</v>
      </c>
      <c r="E5934" t="str">
        <f t="shared" si="92"/>
        <v>Old</v>
      </c>
      <c r="F5934" t="s">
        <v>16</v>
      </c>
      <c r="G5934" t="s">
        <v>22</v>
      </c>
      <c r="H5934" t="s">
        <v>27</v>
      </c>
      <c r="I5934">
        <v>36</v>
      </c>
      <c r="J5934">
        <v>3.31</v>
      </c>
      <c r="K5934" t="s">
        <v>33</v>
      </c>
      <c r="L5934" t="s">
        <v>33</v>
      </c>
      <c r="M5934" s="1">
        <v>18439.32</v>
      </c>
      <c r="N5934" s="1">
        <v>3492.17</v>
      </c>
      <c r="O5934" s="1">
        <v>6779.52</v>
      </c>
      <c r="P5934" s="1">
        <v>0</v>
      </c>
      <c r="Q5934" s="1">
        <v>48333.26</v>
      </c>
      <c r="R5934" s="1">
        <v>23225.95</v>
      </c>
      <c r="S5934" s="1">
        <v>-4052.99</v>
      </c>
      <c r="T5934" s="1">
        <v>75612.2</v>
      </c>
      <c r="U5934" s="1">
        <f>SUM(Report_Summary[Revenue])</f>
        <v>626594850.33999527</v>
      </c>
      <c r="V5934" s="1">
        <f>Report_Summary[[#This Row],[Total Revenue]] / COUNTA(Report_Summary[Membership No])</f>
        <v>62659.485033999525</v>
      </c>
    </row>
    <row r="5935" spans="1:22" x14ac:dyDescent="0.3">
      <c r="A5935" t="s">
        <v>5974</v>
      </c>
      <c r="B5935">
        <v>2016</v>
      </c>
      <c r="C5935" t="s">
        <v>13</v>
      </c>
      <c r="D5935">
        <v>31</v>
      </c>
      <c r="E5935" t="str">
        <f t="shared" si="92"/>
        <v>Middle Age</v>
      </c>
      <c r="F5935" t="s">
        <v>20</v>
      </c>
      <c r="G5935" t="s">
        <v>24</v>
      </c>
      <c r="H5935" t="s">
        <v>28</v>
      </c>
      <c r="I5935">
        <v>39</v>
      </c>
      <c r="J5935">
        <v>2.6</v>
      </c>
      <c r="K5935" t="s">
        <v>32</v>
      </c>
      <c r="L5935" t="s">
        <v>33</v>
      </c>
      <c r="M5935" s="1">
        <v>15867.06</v>
      </c>
      <c r="N5935" s="1">
        <v>4974.03</v>
      </c>
      <c r="O5935" s="1">
        <v>5355.63</v>
      </c>
      <c r="P5935" s="1">
        <v>0</v>
      </c>
      <c r="Q5935" s="1">
        <v>19669.21</v>
      </c>
      <c r="R5935" s="1">
        <v>63649</v>
      </c>
      <c r="S5935" s="1">
        <v>21988.55</v>
      </c>
      <c r="T5935" s="1">
        <v>61329.66</v>
      </c>
      <c r="U5935" s="1">
        <f>SUM(Report_Summary[Revenue])</f>
        <v>626594850.33999527</v>
      </c>
      <c r="V5935" s="1">
        <f>Report_Summary[[#This Row],[Total Revenue]] / COUNTA(Report_Summary[Membership No])</f>
        <v>62659.485033999525</v>
      </c>
    </row>
    <row r="5936" spans="1:22" x14ac:dyDescent="0.3">
      <c r="A5936" t="s">
        <v>5975</v>
      </c>
      <c r="B5936">
        <v>2018</v>
      </c>
      <c r="C5936" t="s">
        <v>14</v>
      </c>
      <c r="D5936">
        <v>43</v>
      </c>
      <c r="E5936" t="str">
        <f t="shared" si="92"/>
        <v>Middle Age</v>
      </c>
      <c r="F5936" t="s">
        <v>19</v>
      </c>
      <c r="G5936" t="s">
        <v>25</v>
      </c>
      <c r="H5936" t="s">
        <v>29</v>
      </c>
      <c r="I5936">
        <v>29</v>
      </c>
      <c r="J5936">
        <v>2.09</v>
      </c>
      <c r="K5936" t="s">
        <v>33</v>
      </c>
      <c r="L5936" t="s">
        <v>33</v>
      </c>
      <c r="M5936" s="1">
        <v>2282.73</v>
      </c>
      <c r="N5936" s="1">
        <v>4927.03</v>
      </c>
      <c r="O5936" s="1">
        <v>4863.68</v>
      </c>
      <c r="P5936" s="1">
        <v>0</v>
      </c>
      <c r="Q5936" s="1">
        <v>10882.37</v>
      </c>
      <c r="R5936" s="1">
        <v>4393.05</v>
      </c>
      <c r="S5936" s="1">
        <v>-1890.65</v>
      </c>
      <c r="T5936" s="1">
        <v>17166.07</v>
      </c>
      <c r="U5936" s="1">
        <f>SUM(Report_Summary[Revenue])</f>
        <v>626594850.33999527</v>
      </c>
      <c r="V5936" s="1">
        <f>Report_Summary[[#This Row],[Total Revenue]] / COUNTA(Report_Summary[Membership No])</f>
        <v>62659.485033999525</v>
      </c>
    </row>
    <row r="5937" spans="1:22" x14ac:dyDescent="0.3">
      <c r="A5937" t="s">
        <v>5976</v>
      </c>
      <c r="B5937">
        <v>2018</v>
      </c>
      <c r="C5937" t="s">
        <v>13</v>
      </c>
      <c r="D5937">
        <v>60</v>
      </c>
      <c r="E5937" t="str">
        <f t="shared" si="92"/>
        <v>Old</v>
      </c>
      <c r="F5937" t="s">
        <v>17</v>
      </c>
      <c r="G5937" t="s">
        <v>23</v>
      </c>
      <c r="H5937" t="s">
        <v>27</v>
      </c>
      <c r="I5937">
        <v>32</v>
      </c>
      <c r="J5937">
        <v>2.67</v>
      </c>
      <c r="K5937" t="s">
        <v>33</v>
      </c>
      <c r="L5937" t="s">
        <v>33</v>
      </c>
      <c r="M5937" s="1">
        <v>19868.34</v>
      </c>
      <c r="N5937" s="1">
        <v>2142.12</v>
      </c>
      <c r="O5937" s="1">
        <v>3638.38</v>
      </c>
      <c r="P5937" s="1">
        <v>0</v>
      </c>
      <c r="Q5937" s="1">
        <v>32784.89</v>
      </c>
      <c r="R5937" s="1">
        <v>45690.12</v>
      </c>
      <c r="S5937" s="1">
        <v>25346.23</v>
      </c>
      <c r="T5937" s="1">
        <v>53128.78</v>
      </c>
      <c r="U5937" s="1">
        <f>SUM(Report_Summary[Revenue])</f>
        <v>626594850.33999527</v>
      </c>
      <c r="V5937" s="1">
        <f>Report_Summary[[#This Row],[Total Revenue]] / COUNTA(Report_Summary[Membership No])</f>
        <v>62659.485033999525</v>
      </c>
    </row>
    <row r="5938" spans="1:22" x14ac:dyDescent="0.3">
      <c r="A5938" t="s">
        <v>5977</v>
      </c>
      <c r="B5938">
        <v>2024</v>
      </c>
      <c r="C5938" t="s">
        <v>14</v>
      </c>
      <c r="D5938">
        <v>76</v>
      </c>
      <c r="E5938" t="str">
        <f t="shared" si="92"/>
        <v>Old</v>
      </c>
      <c r="F5938" t="s">
        <v>15</v>
      </c>
      <c r="G5938" t="s">
        <v>25</v>
      </c>
      <c r="H5938" t="s">
        <v>29</v>
      </c>
      <c r="I5938">
        <v>38</v>
      </c>
      <c r="J5938">
        <v>1.41</v>
      </c>
      <c r="K5938" t="s">
        <v>32</v>
      </c>
      <c r="L5938" t="s">
        <v>33</v>
      </c>
      <c r="M5938" s="1">
        <v>5123.37</v>
      </c>
      <c r="N5938" s="1">
        <v>3142.33</v>
      </c>
      <c r="O5938" s="1">
        <v>497.56</v>
      </c>
      <c r="P5938" s="1">
        <v>0</v>
      </c>
      <c r="Q5938" s="1">
        <v>16094.56</v>
      </c>
      <c r="R5938" s="1">
        <v>22644.76</v>
      </c>
      <c r="S5938" s="1">
        <v>-16391.150000000001</v>
      </c>
      <c r="T5938" s="1">
        <v>55130.47</v>
      </c>
      <c r="U5938" s="1">
        <f>SUM(Report_Summary[Revenue])</f>
        <v>626594850.33999527</v>
      </c>
      <c r="V5938" s="1">
        <f>Report_Summary[[#This Row],[Total Revenue]] / COUNTA(Report_Summary[Membership No])</f>
        <v>62659.485033999525</v>
      </c>
    </row>
    <row r="5939" spans="1:22" x14ac:dyDescent="0.3">
      <c r="A5939" t="s">
        <v>5978</v>
      </c>
      <c r="B5939">
        <v>2018</v>
      </c>
      <c r="C5939" t="s">
        <v>14</v>
      </c>
      <c r="D5939">
        <v>60</v>
      </c>
      <c r="E5939" t="str">
        <f t="shared" si="92"/>
        <v>Old</v>
      </c>
      <c r="F5939" t="s">
        <v>16</v>
      </c>
      <c r="G5939" t="s">
        <v>23</v>
      </c>
      <c r="H5939" t="s">
        <v>29</v>
      </c>
      <c r="I5939">
        <v>37</v>
      </c>
      <c r="J5939">
        <v>1.81</v>
      </c>
      <c r="K5939" t="s">
        <v>33</v>
      </c>
      <c r="L5939" t="s">
        <v>33</v>
      </c>
      <c r="M5939" s="1">
        <v>8714.93</v>
      </c>
      <c r="N5939" s="1">
        <v>416.65</v>
      </c>
      <c r="O5939" s="1">
        <v>2767.9</v>
      </c>
      <c r="P5939" s="1">
        <v>0</v>
      </c>
      <c r="Q5939" s="1">
        <v>25893.16</v>
      </c>
      <c r="R5939" s="1">
        <v>38382.339999999997</v>
      </c>
      <c r="S5939" s="1">
        <v>14504.46</v>
      </c>
      <c r="T5939" s="1">
        <v>49771.040000000001</v>
      </c>
      <c r="U5939" s="1">
        <f>SUM(Report_Summary[Revenue])</f>
        <v>626594850.33999527</v>
      </c>
      <c r="V5939" s="1">
        <f>Report_Summary[[#This Row],[Total Revenue]] / COUNTA(Report_Summary[Membership No])</f>
        <v>62659.485033999525</v>
      </c>
    </row>
    <row r="5940" spans="1:22" x14ac:dyDescent="0.3">
      <c r="A5940" t="s">
        <v>5979</v>
      </c>
      <c r="B5940">
        <v>2020</v>
      </c>
      <c r="C5940" t="s">
        <v>13</v>
      </c>
      <c r="D5940">
        <v>53</v>
      </c>
      <c r="E5940" t="str">
        <f t="shared" si="92"/>
        <v>Middle Age</v>
      </c>
      <c r="F5940" t="s">
        <v>19</v>
      </c>
      <c r="G5940" t="s">
        <v>25</v>
      </c>
      <c r="H5940" t="s">
        <v>27</v>
      </c>
      <c r="I5940">
        <v>23</v>
      </c>
      <c r="J5940">
        <v>1.32</v>
      </c>
      <c r="K5940" t="s">
        <v>32</v>
      </c>
      <c r="L5940" t="s">
        <v>33</v>
      </c>
      <c r="M5940" s="1">
        <v>16901.11</v>
      </c>
      <c r="N5940" s="1">
        <v>2750.86</v>
      </c>
      <c r="O5940" s="1">
        <v>7051.69</v>
      </c>
      <c r="P5940" s="1">
        <v>0</v>
      </c>
      <c r="Q5940" s="1">
        <v>42806.96</v>
      </c>
      <c r="R5940" s="1">
        <v>32937.54</v>
      </c>
      <c r="S5940" s="1">
        <v>15809.47</v>
      </c>
      <c r="T5940" s="1">
        <v>59935.03</v>
      </c>
      <c r="U5940" s="1">
        <f>SUM(Report_Summary[Revenue])</f>
        <v>626594850.33999527</v>
      </c>
      <c r="V5940" s="1">
        <f>Report_Summary[[#This Row],[Total Revenue]] / COUNTA(Report_Summary[Membership No])</f>
        <v>62659.485033999525</v>
      </c>
    </row>
    <row r="5941" spans="1:22" x14ac:dyDescent="0.3">
      <c r="A5941" t="s">
        <v>5980</v>
      </c>
      <c r="B5941">
        <v>2020</v>
      </c>
      <c r="C5941" t="s">
        <v>13</v>
      </c>
      <c r="D5941">
        <v>70</v>
      </c>
      <c r="E5941" t="str">
        <f t="shared" si="92"/>
        <v>Old</v>
      </c>
      <c r="F5941" t="s">
        <v>18</v>
      </c>
      <c r="G5941" t="s">
        <v>24</v>
      </c>
      <c r="H5941" t="s">
        <v>29</v>
      </c>
      <c r="I5941">
        <v>23</v>
      </c>
      <c r="J5941">
        <v>2.4</v>
      </c>
      <c r="K5941" t="s">
        <v>33</v>
      </c>
      <c r="L5941" t="s">
        <v>33</v>
      </c>
      <c r="M5941" s="1">
        <v>5170.53</v>
      </c>
      <c r="N5941" s="1">
        <v>634.86</v>
      </c>
      <c r="O5941" s="1">
        <v>3303.01</v>
      </c>
      <c r="P5941" s="1">
        <v>0</v>
      </c>
      <c r="Q5941" s="1">
        <v>23771.13</v>
      </c>
      <c r="R5941" s="1">
        <v>20054.38</v>
      </c>
      <c r="S5941" s="1">
        <v>217.35</v>
      </c>
      <c r="T5941" s="1">
        <v>43608.160000000003</v>
      </c>
      <c r="U5941" s="1">
        <f>SUM(Report_Summary[Revenue])</f>
        <v>626594850.33999527</v>
      </c>
      <c r="V5941" s="1">
        <f>Report_Summary[[#This Row],[Total Revenue]] / COUNTA(Report_Summary[Membership No])</f>
        <v>62659.485033999525</v>
      </c>
    </row>
    <row r="5942" spans="1:22" x14ac:dyDescent="0.3">
      <c r="A5942" t="s">
        <v>5981</v>
      </c>
      <c r="B5942">
        <v>2015</v>
      </c>
      <c r="C5942" t="s">
        <v>13</v>
      </c>
      <c r="D5942">
        <v>25</v>
      </c>
      <c r="E5942" t="str">
        <f t="shared" si="92"/>
        <v>Young</v>
      </c>
      <c r="F5942" t="s">
        <v>16</v>
      </c>
      <c r="G5942" t="s">
        <v>25</v>
      </c>
      <c r="H5942" t="s">
        <v>26</v>
      </c>
      <c r="I5942">
        <v>31</v>
      </c>
      <c r="J5942">
        <v>2.04</v>
      </c>
      <c r="K5942" t="s">
        <v>32</v>
      </c>
      <c r="L5942" t="s">
        <v>33</v>
      </c>
      <c r="M5942" s="1">
        <v>19133.849999999999</v>
      </c>
      <c r="N5942" s="1">
        <v>2010.5</v>
      </c>
      <c r="O5942" s="1">
        <v>2509.1799999999998</v>
      </c>
      <c r="P5942" s="1">
        <v>0</v>
      </c>
      <c r="Q5942" s="1">
        <v>31741.33</v>
      </c>
      <c r="R5942" s="1">
        <v>81524.45</v>
      </c>
      <c r="S5942" s="1">
        <v>-3440.52</v>
      </c>
      <c r="T5942" s="1">
        <v>116706.3</v>
      </c>
      <c r="U5942" s="1">
        <f>SUM(Report_Summary[Revenue])</f>
        <v>626594850.33999527</v>
      </c>
      <c r="V5942" s="1">
        <f>Report_Summary[[#This Row],[Total Revenue]] / COUNTA(Report_Summary[Membership No])</f>
        <v>62659.485033999525</v>
      </c>
    </row>
    <row r="5943" spans="1:22" x14ac:dyDescent="0.3">
      <c r="A5943" t="s">
        <v>5982</v>
      </c>
      <c r="B5943">
        <v>2019</v>
      </c>
      <c r="C5943" t="s">
        <v>13</v>
      </c>
      <c r="D5943">
        <v>57</v>
      </c>
      <c r="E5943" t="str">
        <f t="shared" si="92"/>
        <v>Old</v>
      </c>
      <c r="F5943" t="s">
        <v>21</v>
      </c>
      <c r="G5943" t="s">
        <v>23</v>
      </c>
      <c r="H5943" t="s">
        <v>31</v>
      </c>
      <c r="I5943">
        <v>33</v>
      </c>
      <c r="J5943">
        <v>2.0699999999999998</v>
      </c>
      <c r="K5943" t="s">
        <v>33</v>
      </c>
      <c r="L5943" t="s">
        <v>33</v>
      </c>
      <c r="M5943" s="1">
        <v>13018.41</v>
      </c>
      <c r="N5943" s="1">
        <v>4354.92</v>
      </c>
      <c r="O5943" s="1">
        <v>2946.87</v>
      </c>
      <c r="P5943" s="1">
        <v>0</v>
      </c>
      <c r="Q5943" s="1">
        <v>48723.13</v>
      </c>
      <c r="R5943" s="1">
        <v>35713.519999999997</v>
      </c>
      <c r="S5943" s="1">
        <v>20827.900000000001</v>
      </c>
      <c r="T5943" s="1">
        <v>63608.75</v>
      </c>
      <c r="U5943" s="1">
        <f>SUM(Report_Summary[Revenue])</f>
        <v>626594850.33999527</v>
      </c>
      <c r="V5943" s="1">
        <f>Report_Summary[[#This Row],[Total Revenue]] / COUNTA(Report_Summary[Membership No])</f>
        <v>62659.485033999525</v>
      </c>
    </row>
    <row r="5944" spans="1:22" x14ac:dyDescent="0.3">
      <c r="A5944" t="s">
        <v>5983</v>
      </c>
      <c r="B5944">
        <v>2019</v>
      </c>
      <c r="C5944" t="s">
        <v>14</v>
      </c>
      <c r="D5944">
        <v>39</v>
      </c>
      <c r="E5944" t="str">
        <f t="shared" si="92"/>
        <v>Middle Age</v>
      </c>
      <c r="F5944" t="s">
        <v>19</v>
      </c>
      <c r="G5944" t="s">
        <v>23</v>
      </c>
      <c r="H5944" t="s">
        <v>28</v>
      </c>
      <c r="I5944">
        <v>33</v>
      </c>
      <c r="J5944">
        <v>3.17</v>
      </c>
      <c r="K5944" t="s">
        <v>33</v>
      </c>
      <c r="L5944" t="s">
        <v>33</v>
      </c>
      <c r="M5944" s="1">
        <v>18822.03</v>
      </c>
      <c r="N5944" s="1">
        <v>3634.01</v>
      </c>
      <c r="O5944" s="1">
        <v>4382.12</v>
      </c>
      <c r="P5944" s="1">
        <v>0</v>
      </c>
      <c r="Q5944" s="1">
        <v>73935.179999999993</v>
      </c>
      <c r="R5944" s="1">
        <v>65427.56</v>
      </c>
      <c r="S5944" s="1">
        <v>-12364.4</v>
      </c>
      <c r="T5944" s="1">
        <v>151727.14000000001</v>
      </c>
      <c r="U5944" s="1">
        <f>SUM(Report_Summary[Revenue])</f>
        <v>626594850.33999527</v>
      </c>
      <c r="V5944" s="1">
        <f>Report_Summary[[#This Row],[Total Revenue]] / COUNTA(Report_Summary[Membership No])</f>
        <v>62659.485033999525</v>
      </c>
    </row>
    <row r="5945" spans="1:22" x14ac:dyDescent="0.3">
      <c r="A5945" t="s">
        <v>5984</v>
      </c>
      <c r="B5945">
        <v>2015</v>
      </c>
      <c r="C5945" t="s">
        <v>14</v>
      </c>
      <c r="D5945">
        <v>61</v>
      </c>
      <c r="E5945" t="str">
        <f t="shared" si="92"/>
        <v>Old</v>
      </c>
      <c r="F5945" t="s">
        <v>20</v>
      </c>
      <c r="G5945" t="s">
        <v>23</v>
      </c>
      <c r="H5945" t="s">
        <v>31</v>
      </c>
      <c r="I5945">
        <v>31</v>
      </c>
      <c r="J5945">
        <v>2.7</v>
      </c>
      <c r="K5945" t="s">
        <v>33</v>
      </c>
      <c r="L5945" t="s">
        <v>33</v>
      </c>
      <c r="M5945" s="1">
        <v>3956.2</v>
      </c>
      <c r="N5945" s="1">
        <v>4509.5</v>
      </c>
      <c r="O5945" s="1">
        <v>7755.53</v>
      </c>
      <c r="P5945" s="1">
        <v>0</v>
      </c>
      <c r="Q5945" s="1">
        <v>5497.21</v>
      </c>
      <c r="R5945" s="1">
        <v>8603.17</v>
      </c>
      <c r="S5945" s="1">
        <v>-973.35</v>
      </c>
      <c r="T5945" s="1">
        <v>15073.73</v>
      </c>
      <c r="U5945" s="1">
        <f>SUM(Report_Summary[Revenue])</f>
        <v>626594850.33999527</v>
      </c>
      <c r="V5945" s="1">
        <f>Report_Summary[[#This Row],[Total Revenue]] / COUNTA(Report_Summary[Membership No])</f>
        <v>62659.485033999525</v>
      </c>
    </row>
    <row r="5946" spans="1:22" x14ac:dyDescent="0.3">
      <c r="A5946" t="s">
        <v>5985</v>
      </c>
      <c r="B5946">
        <v>2020</v>
      </c>
      <c r="C5946" t="s">
        <v>14</v>
      </c>
      <c r="D5946">
        <v>41</v>
      </c>
      <c r="E5946" t="str">
        <f t="shared" si="92"/>
        <v>Middle Age</v>
      </c>
      <c r="F5946" t="s">
        <v>17</v>
      </c>
      <c r="G5946" t="s">
        <v>23</v>
      </c>
      <c r="H5946" t="s">
        <v>30</v>
      </c>
      <c r="I5946">
        <v>36</v>
      </c>
      <c r="J5946">
        <v>2.4500000000000002</v>
      </c>
      <c r="K5946" t="s">
        <v>33</v>
      </c>
      <c r="L5946" t="s">
        <v>33</v>
      </c>
      <c r="M5946" s="1">
        <v>12861.47</v>
      </c>
      <c r="N5946" s="1">
        <v>1836.83</v>
      </c>
      <c r="O5946" s="1">
        <v>3577.66</v>
      </c>
      <c r="P5946" s="1">
        <v>0</v>
      </c>
      <c r="Q5946" s="1">
        <v>28379.1</v>
      </c>
      <c r="R5946" s="1">
        <v>61270.98</v>
      </c>
      <c r="S5946" s="1">
        <v>-12994.67</v>
      </c>
      <c r="T5946" s="1">
        <v>102644.75</v>
      </c>
      <c r="U5946" s="1">
        <f>SUM(Report_Summary[Revenue])</f>
        <v>626594850.33999527</v>
      </c>
      <c r="V5946" s="1">
        <f>Report_Summary[[#This Row],[Total Revenue]] / COUNTA(Report_Summary[Membership No])</f>
        <v>62659.485033999525</v>
      </c>
    </row>
    <row r="5947" spans="1:22" x14ac:dyDescent="0.3">
      <c r="A5947" t="s">
        <v>5986</v>
      </c>
      <c r="B5947">
        <v>2024</v>
      </c>
      <c r="C5947" t="s">
        <v>14</v>
      </c>
      <c r="D5947">
        <v>28</v>
      </c>
      <c r="E5947" t="str">
        <f t="shared" si="92"/>
        <v>Young</v>
      </c>
      <c r="F5947" t="s">
        <v>19</v>
      </c>
      <c r="G5947" t="s">
        <v>22</v>
      </c>
      <c r="H5947" t="s">
        <v>26</v>
      </c>
      <c r="I5947">
        <v>25</v>
      </c>
      <c r="J5947">
        <v>2.4300000000000002</v>
      </c>
      <c r="K5947" t="s">
        <v>32</v>
      </c>
      <c r="L5947" t="s">
        <v>33</v>
      </c>
      <c r="M5947" s="1">
        <v>2600.06</v>
      </c>
      <c r="N5947" s="1">
        <v>3296.02</v>
      </c>
      <c r="O5947" s="1">
        <v>1915.87</v>
      </c>
      <c r="P5947" s="1">
        <v>0</v>
      </c>
      <c r="Q5947" s="1">
        <v>8565.7099999999991</v>
      </c>
      <c r="R5947" s="1">
        <v>12753.79</v>
      </c>
      <c r="S5947" s="1">
        <v>-16167.72</v>
      </c>
      <c r="T5947" s="1">
        <v>37487.22</v>
      </c>
      <c r="U5947" s="1">
        <f>SUM(Report_Summary[Revenue])</f>
        <v>626594850.33999527</v>
      </c>
      <c r="V5947" s="1">
        <f>Report_Summary[[#This Row],[Total Revenue]] / COUNTA(Report_Summary[Membership No])</f>
        <v>62659.485033999525</v>
      </c>
    </row>
    <row r="5948" spans="1:22" x14ac:dyDescent="0.3">
      <c r="A5948" t="s">
        <v>5987</v>
      </c>
      <c r="B5948">
        <v>2015</v>
      </c>
      <c r="C5948" t="s">
        <v>13</v>
      </c>
      <c r="D5948">
        <v>68</v>
      </c>
      <c r="E5948" t="str">
        <f t="shared" si="92"/>
        <v>Old</v>
      </c>
      <c r="F5948" t="s">
        <v>16</v>
      </c>
      <c r="G5948" t="s">
        <v>24</v>
      </c>
      <c r="H5948" t="s">
        <v>29</v>
      </c>
      <c r="I5948">
        <v>25</v>
      </c>
      <c r="J5948">
        <v>3.8</v>
      </c>
      <c r="K5948" t="s">
        <v>33</v>
      </c>
      <c r="L5948" t="s">
        <v>33</v>
      </c>
      <c r="M5948" s="1">
        <v>5163.78</v>
      </c>
      <c r="N5948" s="1">
        <v>4903.91</v>
      </c>
      <c r="O5948" s="1">
        <v>5603.58</v>
      </c>
      <c r="P5948" s="1">
        <v>0</v>
      </c>
      <c r="Q5948" s="1">
        <v>9873.11</v>
      </c>
      <c r="R5948" s="1">
        <v>13825.71</v>
      </c>
      <c r="S5948" s="1">
        <v>-23882.51</v>
      </c>
      <c r="T5948" s="1">
        <v>47581.33</v>
      </c>
      <c r="U5948" s="1">
        <f>SUM(Report_Summary[Revenue])</f>
        <v>626594850.33999527</v>
      </c>
      <c r="V5948" s="1">
        <f>Report_Summary[[#This Row],[Total Revenue]] / COUNTA(Report_Summary[Membership No])</f>
        <v>62659.485033999525</v>
      </c>
    </row>
    <row r="5949" spans="1:22" x14ac:dyDescent="0.3">
      <c r="A5949" t="s">
        <v>5988</v>
      </c>
      <c r="B5949">
        <v>2020</v>
      </c>
      <c r="C5949" t="s">
        <v>14</v>
      </c>
      <c r="D5949">
        <v>55</v>
      </c>
      <c r="E5949" t="str">
        <f t="shared" si="92"/>
        <v>Middle Age</v>
      </c>
      <c r="F5949" t="s">
        <v>19</v>
      </c>
      <c r="G5949" t="s">
        <v>23</v>
      </c>
      <c r="H5949" t="s">
        <v>28</v>
      </c>
      <c r="I5949">
        <v>31</v>
      </c>
      <c r="J5949">
        <v>3.24</v>
      </c>
      <c r="K5949" t="s">
        <v>33</v>
      </c>
      <c r="L5949" t="s">
        <v>33</v>
      </c>
      <c r="M5949" s="1">
        <v>15880.74</v>
      </c>
      <c r="N5949" s="1">
        <v>913.69</v>
      </c>
      <c r="O5949" s="1">
        <v>2717.84</v>
      </c>
      <c r="P5949" s="1">
        <v>0</v>
      </c>
      <c r="Q5949" s="1">
        <v>34815.22</v>
      </c>
      <c r="R5949" s="1">
        <v>36839.61</v>
      </c>
      <c r="S5949" s="1">
        <v>-3701.14</v>
      </c>
      <c r="T5949" s="1">
        <v>75355.97</v>
      </c>
      <c r="U5949" s="1">
        <f>SUM(Report_Summary[Revenue])</f>
        <v>626594850.33999527</v>
      </c>
      <c r="V5949" s="1">
        <f>Report_Summary[[#This Row],[Total Revenue]] / COUNTA(Report_Summary[Membership No])</f>
        <v>62659.485033999525</v>
      </c>
    </row>
    <row r="5950" spans="1:22" x14ac:dyDescent="0.3">
      <c r="A5950" t="s">
        <v>5989</v>
      </c>
      <c r="B5950">
        <v>2017</v>
      </c>
      <c r="C5950" t="s">
        <v>14</v>
      </c>
      <c r="D5950">
        <v>60</v>
      </c>
      <c r="E5950" t="str">
        <f t="shared" si="92"/>
        <v>Old</v>
      </c>
      <c r="F5950" t="s">
        <v>18</v>
      </c>
      <c r="G5950" t="s">
        <v>23</v>
      </c>
      <c r="H5950" t="s">
        <v>31</v>
      </c>
      <c r="I5950">
        <v>29</v>
      </c>
      <c r="J5950">
        <v>2.06</v>
      </c>
      <c r="K5950" t="s">
        <v>33</v>
      </c>
      <c r="L5950" t="s">
        <v>33</v>
      </c>
      <c r="M5950" s="1">
        <v>19378.32</v>
      </c>
      <c r="N5950" s="1">
        <v>4461.97</v>
      </c>
      <c r="O5950" s="1">
        <v>3821.22</v>
      </c>
      <c r="P5950" s="1">
        <v>0</v>
      </c>
      <c r="Q5950" s="1">
        <v>38441.25</v>
      </c>
      <c r="R5950" s="1">
        <v>48920.82</v>
      </c>
      <c r="S5950" s="1">
        <v>14998.79</v>
      </c>
      <c r="T5950" s="1">
        <v>72363.28</v>
      </c>
      <c r="U5950" s="1">
        <f>SUM(Report_Summary[Revenue])</f>
        <v>626594850.33999527</v>
      </c>
      <c r="V5950" s="1">
        <f>Report_Summary[[#This Row],[Total Revenue]] / COUNTA(Report_Summary[Membership No])</f>
        <v>62659.485033999525</v>
      </c>
    </row>
    <row r="5951" spans="1:22" x14ac:dyDescent="0.3">
      <c r="A5951" t="s">
        <v>5990</v>
      </c>
      <c r="B5951">
        <v>2021</v>
      </c>
      <c r="C5951" t="s">
        <v>14</v>
      </c>
      <c r="D5951">
        <v>26</v>
      </c>
      <c r="E5951" t="str">
        <f t="shared" si="92"/>
        <v>Young</v>
      </c>
      <c r="F5951" t="s">
        <v>21</v>
      </c>
      <c r="G5951" t="s">
        <v>23</v>
      </c>
      <c r="H5951" t="s">
        <v>28</v>
      </c>
      <c r="I5951">
        <v>31</v>
      </c>
      <c r="J5951">
        <v>2.14</v>
      </c>
      <c r="K5951" t="s">
        <v>33</v>
      </c>
      <c r="L5951" t="s">
        <v>33</v>
      </c>
      <c r="M5951" s="1">
        <v>2915.3</v>
      </c>
      <c r="N5951" s="1">
        <v>443.22</v>
      </c>
      <c r="O5951" s="1">
        <v>2009.95</v>
      </c>
      <c r="P5951" s="1">
        <v>0</v>
      </c>
      <c r="Q5951" s="1">
        <v>8848.67</v>
      </c>
      <c r="R5951" s="1">
        <v>7835.06</v>
      </c>
      <c r="S5951" s="1">
        <v>-13335.13</v>
      </c>
      <c r="T5951" s="1">
        <v>30018.86</v>
      </c>
      <c r="U5951" s="1">
        <f>SUM(Report_Summary[Revenue])</f>
        <v>626594850.33999527</v>
      </c>
      <c r="V5951" s="1">
        <f>Report_Summary[[#This Row],[Total Revenue]] / COUNTA(Report_Summary[Membership No])</f>
        <v>62659.485033999525</v>
      </c>
    </row>
    <row r="5952" spans="1:22" x14ac:dyDescent="0.3">
      <c r="A5952" t="s">
        <v>5991</v>
      </c>
      <c r="B5952">
        <v>2016</v>
      </c>
      <c r="C5952" t="s">
        <v>13</v>
      </c>
      <c r="D5952">
        <v>62</v>
      </c>
      <c r="E5952" t="str">
        <f t="shared" si="92"/>
        <v>Old</v>
      </c>
      <c r="F5952" t="s">
        <v>15</v>
      </c>
      <c r="G5952" t="s">
        <v>23</v>
      </c>
      <c r="H5952" t="s">
        <v>29</v>
      </c>
      <c r="I5952">
        <v>36</v>
      </c>
      <c r="J5952">
        <v>1.57</v>
      </c>
      <c r="K5952" t="s">
        <v>32</v>
      </c>
      <c r="L5952" t="s">
        <v>33</v>
      </c>
      <c r="M5952" s="1">
        <v>10969.82</v>
      </c>
      <c r="N5952" s="1">
        <v>1576.21</v>
      </c>
      <c r="O5952" s="1">
        <v>3858.79</v>
      </c>
      <c r="P5952" s="1">
        <v>0</v>
      </c>
      <c r="Q5952" s="1">
        <v>29858.67</v>
      </c>
      <c r="R5952" s="1">
        <v>43809.07</v>
      </c>
      <c r="S5952" s="1">
        <v>1724.92</v>
      </c>
      <c r="T5952" s="1">
        <v>71942.820000000007</v>
      </c>
      <c r="U5952" s="1">
        <f>SUM(Report_Summary[Revenue])</f>
        <v>626594850.33999527</v>
      </c>
      <c r="V5952" s="1">
        <f>Report_Summary[[#This Row],[Total Revenue]] / COUNTA(Report_Summary[Membership No])</f>
        <v>62659.485033999525</v>
      </c>
    </row>
    <row r="5953" spans="1:22" x14ac:dyDescent="0.3">
      <c r="A5953" t="s">
        <v>5992</v>
      </c>
      <c r="B5953">
        <v>2021</v>
      </c>
      <c r="C5953" t="s">
        <v>13</v>
      </c>
      <c r="D5953">
        <v>47</v>
      </c>
      <c r="E5953" t="str">
        <f t="shared" si="92"/>
        <v>Middle Age</v>
      </c>
      <c r="F5953" t="s">
        <v>16</v>
      </c>
      <c r="G5953" t="s">
        <v>22</v>
      </c>
      <c r="H5953" t="s">
        <v>31</v>
      </c>
      <c r="I5953">
        <v>22</v>
      </c>
      <c r="J5953">
        <v>2</v>
      </c>
      <c r="K5953" t="s">
        <v>33</v>
      </c>
      <c r="L5953" t="s">
        <v>33</v>
      </c>
      <c r="M5953" s="1">
        <v>1350.84</v>
      </c>
      <c r="N5953" s="1">
        <v>3096.09</v>
      </c>
      <c r="O5953" s="1">
        <v>166.33</v>
      </c>
      <c r="P5953" s="1">
        <v>0</v>
      </c>
      <c r="Q5953" s="1">
        <v>5226.08</v>
      </c>
      <c r="R5953" s="1">
        <v>3961.28</v>
      </c>
      <c r="S5953" s="1">
        <v>-17169.64</v>
      </c>
      <c r="T5953" s="1">
        <v>26357</v>
      </c>
      <c r="U5953" s="1">
        <f>SUM(Report_Summary[Revenue])</f>
        <v>626594850.33999527</v>
      </c>
      <c r="V5953" s="1">
        <f>Report_Summary[[#This Row],[Total Revenue]] / COUNTA(Report_Summary[Membership No])</f>
        <v>62659.485033999525</v>
      </c>
    </row>
    <row r="5954" spans="1:22" x14ac:dyDescent="0.3">
      <c r="A5954" t="s">
        <v>5993</v>
      </c>
      <c r="B5954">
        <v>2023</v>
      </c>
      <c r="C5954" t="s">
        <v>13</v>
      </c>
      <c r="D5954">
        <v>55</v>
      </c>
      <c r="E5954" t="str">
        <f t="shared" si="92"/>
        <v>Middle Age</v>
      </c>
      <c r="F5954" t="s">
        <v>16</v>
      </c>
      <c r="G5954" t="s">
        <v>25</v>
      </c>
      <c r="H5954" t="s">
        <v>29</v>
      </c>
      <c r="I5954">
        <v>38</v>
      </c>
      <c r="J5954">
        <v>2.2999999999999998</v>
      </c>
      <c r="K5954" t="s">
        <v>33</v>
      </c>
      <c r="L5954" t="s">
        <v>33</v>
      </c>
      <c r="M5954" s="1">
        <v>9980.9699999999993</v>
      </c>
      <c r="N5954" s="1">
        <v>1970.26</v>
      </c>
      <c r="O5954" s="1">
        <v>7601.99</v>
      </c>
      <c r="P5954" s="1">
        <v>0</v>
      </c>
      <c r="Q5954" s="1">
        <v>25612.51</v>
      </c>
      <c r="R5954" s="1">
        <v>26108.97</v>
      </c>
      <c r="S5954" s="1">
        <v>17941.759999999998</v>
      </c>
      <c r="T5954" s="1">
        <v>33779.72</v>
      </c>
      <c r="U5954" s="1">
        <f>SUM(Report_Summary[Revenue])</f>
        <v>626594850.33999527</v>
      </c>
      <c r="V5954" s="1">
        <f>Report_Summary[[#This Row],[Total Revenue]] / COUNTA(Report_Summary[Membership No])</f>
        <v>62659.485033999525</v>
      </c>
    </row>
    <row r="5955" spans="1:22" x14ac:dyDescent="0.3">
      <c r="A5955" t="s">
        <v>5994</v>
      </c>
      <c r="B5955">
        <v>2017</v>
      </c>
      <c r="C5955" t="s">
        <v>14</v>
      </c>
      <c r="D5955">
        <v>53</v>
      </c>
      <c r="E5955" t="str">
        <f t="shared" ref="E5955:E6018" si="93">IF(D5955&gt;55,"Old",IF(D5955&gt;=31,"Middle Age",IF(D5955&lt;31,"Young","Invalid")))</f>
        <v>Middle Age</v>
      </c>
      <c r="F5955" t="s">
        <v>19</v>
      </c>
      <c r="G5955" t="s">
        <v>23</v>
      </c>
      <c r="H5955" t="s">
        <v>26</v>
      </c>
      <c r="I5955">
        <v>32</v>
      </c>
      <c r="J5955">
        <v>1.1000000000000001</v>
      </c>
      <c r="K5955" t="s">
        <v>32</v>
      </c>
      <c r="L5955" t="s">
        <v>33</v>
      </c>
      <c r="M5955" s="1">
        <v>6556.92</v>
      </c>
      <c r="N5955" s="1">
        <v>3231.75</v>
      </c>
      <c r="O5955" s="1">
        <v>7615.3</v>
      </c>
      <c r="P5955" s="1">
        <v>0</v>
      </c>
      <c r="Q5955" s="1">
        <v>8893.9599999999991</v>
      </c>
      <c r="R5955" s="1">
        <v>32064.05</v>
      </c>
      <c r="S5955" s="1">
        <v>2141.41</v>
      </c>
      <c r="T5955" s="1">
        <v>38816.6</v>
      </c>
      <c r="U5955" s="1">
        <f>SUM(Report_Summary[Revenue])</f>
        <v>626594850.33999527</v>
      </c>
      <c r="V5955" s="1">
        <f>Report_Summary[[#This Row],[Total Revenue]] / COUNTA(Report_Summary[Membership No])</f>
        <v>62659.485033999525</v>
      </c>
    </row>
    <row r="5956" spans="1:22" x14ac:dyDescent="0.3">
      <c r="A5956" t="s">
        <v>5995</v>
      </c>
      <c r="B5956">
        <v>2022</v>
      </c>
      <c r="C5956" t="s">
        <v>14</v>
      </c>
      <c r="D5956">
        <v>27</v>
      </c>
      <c r="E5956" t="str">
        <f t="shared" si="93"/>
        <v>Young</v>
      </c>
      <c r="F5956" t="s">
        <v>15</v>
      </c>
      <c r="G5956" t="s">
        <v>22</v>
      </c>
      <c r="H5956" t="s">
        <v>29</v>
      </c>
      <c r="I5956">
        <v>18</v>
      </c>
      <c r="J5956">
        <v>2.58</v>
      </c>
      <c r="K5956" t="s">
        <v>33</v>
      </c>
      <c r="L5956" t="s">
        <v>33</v>
      </c>
      <c r="M5956" s="1">
        <v>13484.71</v>
      </c>
      <c r="N5956" s="1">
        <v>1280.6600000000001</v>
      </c>
      <c r="O5956" s="1">
        <v>4603.7299999999996</v>
      </c>
      <c r="P5956" s="1">
        <v>0</v>
      </c>
      <c r="Q5956" s="1">
        <v>63890.12</v>
      </c>
      <c r="R5956" s="1">
        <v>43794.22</v>
      </c>
      <c r="S5956" s="1">
        <v>-10116.33</v>
      </c>
      <c r="T5956" s="1">
        <v>117800.67</v>
      </c>
      <c r="U5956" s="1">
        <f>SUM(Report_Summary[Revenue])</f>
        <v>626594850.33999527</v>
      </c>
      <c r="V5956" s="1">
        <f>Report_Summary[[#This Row],[Total Revenue]] / COUNTA(Report_Summary[Membership No])</f>
        <v>62659.485033999525</v>
      </c>
    </row>
    <row r="5957" spans="1:22" x14ac:dyDescent="0.3">
      <c r="A5957" t="s">
        <v>5996</v>
      </c>
      <c r="B5957">
        <v>2022</v>
      </c>
      <c r="C5957" t="s">
        <v>14</v>
      </c>
      <c r="D5957">
        <v>52</v>
      </c>
      <c r="E5957" t="str">
        <f t="shared" si="93"/>
        <v>Middle Age</v>
      </c>
      <c r="F5957" t="s">
        <v>19</v>
      </c>
      <c r="G5957" t="s">
        <v>24</v>
      </c>
      <c r="H5957" t="s">
        <v>28</v>
      </c>
      <c r="I5957">
        <v>30</v>
      </c>
      <c r="J5957">
        <v>2.4700000000000002</v>
      </c>
      <c r="K5957" t="s">
        <v>33</v>
      </c>
      <c r="L5957" t="s">
        <v>33</v>
      </c>
      <c r="M5957" s="1">
        <v>5071.54</v>
      </c>
      <c r="N5957" s="1">
        <v>661.93</v>
      </c>
      <c r="O5957" s="1">
        <v>3872.19</v>
      </c>
      <c r="P5957" s="1">
        <v>0</v>
      </c>
      <c r="Q5957" s="1">
        <v>15093.9</v>
      </c>
      <c r="R5957" s="1">
        <v>18373.23</v>
      </c>
      <c r="S5957" s="1">
        <v>13667.28</v>
      </c>
      <c r="T5957" s="1">
        <v>19799.849999999999</v>
      </c>
      <c r="U5957" s="1">
        <f>SUM(Report_Summary[Revenue])</f>
        <v>626594850.33999527</v>
      </c>
      <c r="V5957" s="1">
        <f>Report_Summary[[#This Row],[Total Revenue]] / COUNTA(Report_Summary[Membership No])</f>
        <v>62659.485033999525</v>
      </c>
    </row>
    <row r="5958" spans="1:22" x14ac:dyDescent="0.3">
      <c r="A5958" t="s">
        <v>5997</v>
      </c>
      <c r="B5958">
        <v>2023</v>
      </c>
      <c r="C5958" t="s">
        <v>14</v>
      </c>
      <c r="D5958">
        <v>32</v>
      </c>
      <c r="E5958" t="str">
        <f t="shared" si="93"/>
        <v>Middle Age</v>
      </c>
      <c r="F5958" t="s">
        <v>19</v>
      </c>
      <c r="G5958" t="s">
        <v>23</v>
      </c>
      <c r="H5958" t="s">
        <v>26</v>
      </c>
      <c r="I5958">
        <v>27</v>
      </c>
      <c r="J5958">
        <v>1.57</v>
      </c>
      <c r="K5958" t="s">
        <v>33</v>
      </c>
      <c r="L5958" t="s">
        <v>33</v>
      </c>
      <c r="M5958" s="1">
        <v>15456.83</v>
      </c>
      <c r="N5958" s="1">
        <v>4434.46</v>
      </c>
      <c r="O5958" s="1">
        <v>1669.45</v>
      </c>
      <c r="P5958" s="1">
        <v>0</v>
      </c>
      <c r="Q5958" s="1">
        <v>30898.49</v>
      </c>
      <c r="R5958" s="1">
        <v>29490.27</v>
      </c>
      <c r="S5958" s="1">
        <v>-745.67</v>
      </c>
      <c r="T5958" s="1">
        <v>61134.43</v>
      </c>
      <c r="U5958" s="1">
        <f>SUM(Report_Summary[Revenue])</f>
        <v>626594850.33999527</v>
      </c>
      <c r="V5958" s="1">
        <f>Report_Summary[[#This Row],[Total Revenue]] / COUNTA(Report_Summary[Membership No])</f>
        <v>62659.485033999525</v>
      </c>
    </row>
    <row r="5959" spans="1:22" x14ac:dyDescent="0.3">
      <c r="A5959" t="s">
        <v>5998</v>
      </c>
      <c r="B5959">
        <v>2020</v>
      </c>
      <c r="C5959" t="s">
        <v>14</v>
      </c>
      <c r="D5959">
        <v>29</v>
      </c>
      <c r="E5959" t="str">
        <f t="shared" si="93"/>
        <v>Young</v>
      </c>
      <c r="F5959" t="s">
        <v>18</v>
      </c>
      <c r="G5959" t="s">
        <v>23</v>
      </c>
      <c r="H5959" t="s">
        <v>28</v>
      </c>
      <c r="I5959">
        <v>27</v>
      </c>
      <c r="J5959">
        <v>1.95</v>
      </c>
      <c r="K5959" t="s">
        <v>33</v>
      </c>
      <c r="L5959" t="s">
        <v>33</v>
      </c>
      <c r="M5959" s="1">
        <v>17283.349999999999</v>
      </c>
      <c r="N5959" s="1">
        <v>946.49</v>
      </c>
      <c r="O5959" s="1">
        <v>2598.83</v>
      </c>
      <c r="P5959" s="1">
        <v>0</v>
      </c>
      <c r="Q5959" s="1">
        <v>85720.69</v>
      </c>
      <c r="R5959" s="1">
        <v>24373.53</v>
      </c>
      <c r="S5959" s="1">
        <v>8173.56</v>
      </c>
      <c r="T5959" s="1">
        <v>101920.66</v>
      </c>
      <c r="U5959" s="1">
        <f>SUM(Report_Summary[Revenue])</f>
        <v>626594850.33999527</v>
      </c>
      <c r="V5959" s="1">
        <f>Report_Summary[[#This Row],[Total Revenue]] / COUNTA(Report_Summary[Membership No])</f>
        <v>62659.485033999525</v>
      </c>
    </row>
    <row r="5960" spans="1:22" x14ac:dyDescent="0.3">
      <c r="A5960" t="s">
        <v>5999</v>
      </c>
      <c r="B5960">
        <v>2015</v>
      </c>
      <c r="C5960" t="s">
        <v>13</v>
      </c>
      <c r="D5960">
        <v>75</v>
      </c>
      <c r="E5960" t="str">
        <f t="shared" si="93"/>
        <v>Old</v>
      </c>
      <c r="F5960" t="s">
        <v>21</v>
      </c>
      <c r="G5960" t="s">
        <v>25</v>
      </c>
      <c r="H5960" t="s">
        <v>26</v>
      </c>
      <c r="I5960">
        <v>22</v>
      </c>
      <c r="J5960">
        <v>2.73</v>
      </c>
      <c r="K5960" t="s">
        <v>33</v>
      </c>
      <c r="L5960" t="s">
        <v>33</v>
      </c>
      <c r="M5960" s="1">
        <v>10061.59</v>
      </c>
      <c r="N5960" s="1">
        <v>4120.0600000000004</v>
      </c>
      <c r="O5960" s="1">
        <v>509.27</v>
      </c>
      <c r="P5960" s="1">
        <v>0</v>
      </c>
      <c r="Q5960" s="1">
        <v>20615.98</v>
      </c>
      <c r="R5960" s="1">
        <v>33511.79</v>
      </c>
      <c r="S5960" s="1">
        <v>-24435.56</v>
      </c>
      <c r="T5960" s="1">
        <v>78563.33</v>
      </c>
      <c r="U5960" s="1">
        <f>SUM(Report_Summary[Revenue])</f>
        <v>626594850.33999527</v>
      </c>
      <c r="V5960" s="1">
        <f>Report_Summary[[#This Row],[Total Revenue]] / COUNTA(Report_Summary[Membership No])</f>
        <v>62659.485033999525</v>
      </c>
    </row>
    <row r="5961" spans="1:22" x14ac:dyDescent="0.3">
      <c r="A5961" t="s">
        <v>6000</v>
      </c>
      <c r="B5961">
        <v>2020</v>
      </c>
      <c r="C5961" t="s">
        <v>14</v>
      </c>
      <c r="D5961">
        <v>55</v>
      </c>
      <c r="E5961" t="str">
        <f t="shared" si="93"/>
        <v>Middle Age</v>
      </c>
      <c r="F5961" t="s">
        <v>16</v>
      </c>
      <c r="G5961" t="s">
        <v>23</v>
      </c>
      <c r="H5961" t="s">
        <v>29</v>
      </c>
      <c r="I5961">
        <v>39</v>
      </c>
      <c r="J5961">
        <v>3.16</v>
      </c>
      <c r="K5961" t="s">
        <v>33</v>
      </c>
      <c r="L5961" t="s">
        <v>33</v>
      </c>
      <c r="M5961" s="1">
        <v>18488.189999999999</v>
      </c>
      <c r="N5961" s="1">
        <v>4087.05</v>
      </c>
      <c r="O5961" s="1">
        <v>1982.13</v>
      </c>
      <c r="P5961" s="1">
        <v>0</v>
      </c>
      <c r="Q5961" s="1">
        <v>40167.449999999997</v>
      </c>
      <c r="R5961" s="1">
        <v>65378.89</v>
      </c>
      <c r="S5961" s="1">
        <v>23492.03</v>
      </c>
      <c r="T5961" s="1">
        <v>82054.31</v>
      </c>
      <c r="U5961" s="1">
        <f>SUM(Report_Summary[Revenue])</f>
        <v>626594850.33999527</v>
      </c>
      <c r="V5961" s="1">
        <f>Report_Summary[[#This Row],[Total Revenue]] / COUNTA(Report_Summary[Membership No])</f>
        <v>62659.485033999525</v>
      </c>
    </row>
    <row r="5962" spans="1:22" x14ac:dyDescent="0.3">
      <c r="A5962" t="s">
        <v>6001</v>
      </c>
      <c r="B5962">
        <v>2015</v>
      </c>
      <c r="C5962" t="s">
        <v>14</v>
      </c>
      <c r="D5962">
        <v>44</v>
      </c>
      <c r="E5962" t="str">
        <f t="shared" si="93"/>
        <v>Middle Age</v>
      </c>
      <c r="F5962" t="s">
        <v>19</v>
      </c>
      <c r="G5962" t="s">
        <v>23</v>
      </c>
      <c r="H5962" t="s">
        <v>31</v>
      </c>
      <c r="I5962">
        <v>30</v>
      </c>
      <c r="J5962">
        <v>3.65</v>
      </c>
      <c r="K5962" t="s">
        <v>33</v>
      </c>
      <c r="L5962" t="s">
        <v>33</v>
      </c>
      <c r="M5962" s="1">
        <v>17776.12</v>
      </c>
      <c r="N5962" s="1">
        <v>4439.8900000000003</v>
      </c>
      <c r="O5962" s="1">
        <v>1401.19</v>
      </c>
      <c r="P5962" s="1">
        <v>0</v>
      </c>
      <c r="Q5962" s="1">
        <v>67429.429999999993</v>
      </c>
      <c r="R5962" s="1">
        <v>28103.06</v>
      </c>
      <c r="S5962" s="1">
        <v>27413.68</v>
      </c>
      <c r="T5962" s="1">
        <v>68118.81</v>
      </c>
      <c r="U5962" s="1">
        <f>SUM(Report_Summary[Revenue])</f>
        <v>626594850.33999527</v>
      </c>
      <c r="V5962" s="1">
        <f>Report_Summary[[#This Row],[Total Revenue]] / COUNTA(Report_Summary[Membership No])</f>
        <v>62659.485033999525</v>
      </c>
    </row>
    <row r="5963" spans="1:22" x14ac:dyDescent="0.3">
      <c r="A5963" t="s">
        <v>6002</v>
      </c>
      <c r="B5963">
        <v>2016</v>
      </c>
      <c r="C5963" t="s">
        <v>13</v>
      </c>
      <c r="D5963">
        <v>26</v>
      </c>
      <c r="E5963" t="str">
        <f t="shared" si="93"/>
        <v>Young</v>
      </c>
      <c r="F5963" t="s">
        <v>20</v>
      </c>
      <c r="G5963" t="s">
        <v>25</v>
      </c>
      <c r="H5963" t="s">
        <v>30</v>
      </c>
      <c r="I5963">
        <v>37</v>
      </c>
      <c r="J5963">
        <v>2.3199999999999998</v>
      </c>
      <c r="K5963" t="s">
        <v>32</v>
      </c>
      <c r="L5963" t="s">
        <v>33</v>
      </c>
      <c r="M5963" s="1">
        <v>13082.73</v>
      </c>
      <c r="N5963" s="1">
        <v>4038.97</v>
      </c>
      <c r="O5963" s="1">
        <v>5171.46</v>
      </c>
      <c r="P5963" s="1">
        <v>0</v>
      </c>
      <c r="Q5963" s="1">
        <v>51877.1</v>
      </c>
      <c r="R5963" s="1">
        <v>18784.95</v>
      </c>
      <c r="S5963" s="1">
        <v>-19367.13</v>
      </c>
      <c r="T5963" s="1">
        <v>90029.18</v>
      </c>
      <c r="U5963" s="1">
        <f>SUM(Report_Summary[Revenue])</f>
        <v>626594850.33999527</v>
      </c>
      <c r="V5963" s="1">
        <f>Report_Summary[[#This Row],[Total Revenue]] / COUNTA(Report_Summary[Membership No])</f>
        <v>62659.485033999525</v>
      </c>
    </row>
    <row r="5964" spans="1:22" x14ac:dyDescent="0.3">
      <c r="A5964" t="s">
        <v>6003</v>
      </c>
      <c r="B5964">
        <v>2022</v>
      </c>
      <c r="C5964" t="s">
        <v>14</v>
      </c>
      <c r="D5964">
        <v>31</v>
      </c>
      <c r="E5964" t="str">
        <f t="shared" si="93"/>
        <v>Middle Age</v>
      </c>
      <c r="F5964" t="s">
        <v>18</v>
      </c>
      <c r="G5964" t="s">
        <v>23</v>
      </c>
      <c r="H5964" t="s">
        <v>26</v>
      </c>
      <c r="I5964">
        <v>44</v>
      </c>
      <c r="J5964">
        <v>1.47</v>
      </c>
      <c r="K5964" t="s">
        <v>33</v>
      </c>
      <c r="L5964" t="s">
        <v>33</v>
      </c>
      <c r="M5964" s="1">
        <v>13498.16</v>
      </c>
      <c r="N5964" s="1">
        <v>4156.13</v>
      </c>
      <c r="O5964" s="1">
        <v>6377.75</v>
      </c>
      <c r="P5964" s="1">
        <v>0</v>
      </c>
      <c r="Q5964" s="1">
        <v>41893.51</v>
      </c>
      <c r="R5964" s="1">
        <v>37799.160000000003</v>
      </c>
      <c r="S5964" s="1">
        <v>-6464</v>
      </c>
      <c r="T5964" s="1">
        <v>86156.67</v>
      </c>
      <c r="U5964" s="1">
        <f>SUM(Report_Summary[Revenue])</f>
        <v>626594850.33999527</v>
      </c>
      <c r="V5964" s="1">
        <f>Report_Summary[[#This Row],[Total Revenue]] / COUNTA(Report_Summary[Membership No])</f>
        <v>62659.485033999525</v>
      </c>
    </row>
    <row r="5965" spans="1:22" x14ac:dyDescent="0.3">
      <c r="A5965" t="s">
        <v>6004</v>
      </c>
      <c r="B5965">
        <v>2022</v>
      </c>
      <c r="C5965" t="s">
        <v>13</v>
      </c>
      <c r="D5965">
        <v>44</v>
      </c>
      <c r="E5965" t="str">
        <f t="shared" si="93"/>
        <v>Middle Age</v>
      </c>
      <c r="F5965" t="s">
        <v>18</v>
      </c>
      <c r="G5965" t="s">
        <v>23</v>
      </c>
      <c r="H5965" t="s">
        <v>30</v>
      </c>
      <c r="I5965">
        <v>26</v>
      </c>
      <c r="J5965">
        <v>0.68</v>
      </c>
      <c r="K5965" t="s">
        <v>32</v>
      </c>
      <c r="L5965" t="s">
        <v>33</v>
      </c>
      <c r="M5965" s="1">
        <v>5710.45</v>
      </c>
      <c r="N5965" s="1">
        <v>1672.73</v>
      </c>
      <c r="O5965" s="1">
        <v>3515.25</v>
      </c>
      <c r="P5965" s="1">
        <v>0</v>
      </c>
      <c r="Q5965" s="1">
        <v>19677.009999999998</v>
      </c>
      <c r="R5965" s="1">
        <v>14071.69</v>
      </c>
      <c r="S5965" s="1">
        <v>-22008.97</v>
      </c>
      <c r="T5965" s="1">
        <v>55757.67</v>
      </c>
      <c r="U5965" s="1">
        <f>SUM(Report_Summary[Revenue])</f>
        <v>626594850.33999527</v>
      </c>
      <c r="V5965" s="1">
        <f>Report_Summary[[#This Row],[Total Revenue]] / COUNTA(Report_Summary[Membership No])</f>
        <v>62659.485033999525</v>
      </c>
    </row>
    <row r="5966" spans="1:22" x14ac:dyDescent="0.3">
      <c r="A5966" t="s">
        <v>6005</v>
      </c>
      <c r="B5966">
        <v>2015</v>
      </c>
      <c r="C5966" t="s">
        <v>13</v>
      </c>
      <c r="D5966">
        <v>54</v>
      </c>
      <c r="E5966" t="str">
        <f t="shared" si="93"/>
        <v>Middle Age</v>
      </c>
      <c r="F5966" t="s">
        <v>17</v>
      </c>
      <c r="G5966" t="s">
        <v>22</v>
      </c>
      <c r="H5966" t="s">
        <v>27</v>
      </c>
      <c r="I5966">
        <v>31</v>
      </c>
      <c r="J5966">
        <v>1.8</v>
      </c>
      <c r="K5966" t="s">
        <v>33</v>
      </c>
      <c r="L5966" t="s">
        <v>33</v>
      </c>
      <c r="M5966" s="1">
        <v>14304.04</v>
      </c>
      <c r="N5966" s="1">
        <v>621.15</v>
      </c>
      <c r="O5966" s="1">
        <v>3341.7</v>
      </c>
      <c r="P5966" s="1">
        <v>0</v>
      </c>
      <c r="Q5966" s="1">
        <v>33221.06</v>
      </c>
      <c r="R5966" s="1">
        <v>32401.14</v>
      </c>
      <c r="S5966" s="1">
        <v>6256.14</v>
      </c>
      <c r="T5966" s="1">
        <v>59366.06</v>
      </c>
      <c r="U5966" s="1">
        <f>SUM(Report_Summary[Revenue])</f>
        <v>626594850.33999527</v>
      </c>
      <c r="V5966" s="1">
        <f>Report_Summary[[#This Row],[Total Revenue]] / COUNTA(Report_Summary[Membership No])</f>
        <v>62659.485033999525</v>
      </c>
    </row>
    <row r="5967" spans="1:22" x14ac:dyDescent="0.3">
      <c r="A5967" t="s">
        <v>6006</v>
      </c>
      <c r="B5967">
        <v>2018</v>
      </c>
      <c r="C5967" t="s">
        <v>14</v>
      </c>
      <c r="D5967">
        <v>35</v>
      </c>
      <c r="E5967" t="str">
        <f t="shared" si="93"/>
        <v>Middle Age</v>
      </c>
      <c r="F5967" t="s">
        <v>16</v>
      </c>
      <c r="G5967" t="s">
        <v>25</v>
      </c>
      <c r="H5967" t="s">
        <v>31</v>
      </c>
      <c r="I5967">
        <v>27</v>
      </c>
      <c r="J5967">
        <v>1.79</v>
      </c>
      <c r="K5967" t="s">
        <v>33</v>
      </c>
      <c r="L5967" t="s">
        <v>33</v>
      </c>
      <c r="M5967" s="1">
        <v>1347.38</v>
      </c>
      <c r="N5967" s="1">
        <v>4848.28</v>
      </c>
      <c r="O5967" s="1">
        <v>4340.79</v>
      </c>
      <c r="P5967" s="1">
        <v>0</v>
      </c>
      <c r="Q5967" s="1">
        <v>6429.36</v>
      </c>
      <c r="R5967" s="1">
        <v>2741.9</v>
      </c>
      <c r="S5967" s="1">
        <v>20342.03</v>
      </c>
      <c r="T5967" s="1">
        <v>-11170.77</v>
      </c>
      <c r="U5967" s="1">
        <f>SUM(Report_Summary[Revenue])</f>
        <v>626594850.33999527</v>
      </c>
      <c r="V5967" s="1">
        <f>Report_Summary[[#This Row],[Total Revenue]] / COUNTA(Report_Summary[Membership No])</f>
        <v>62659.485033999525</v>
      </c>
    </row>
    <row r="5968" spans="1:22" x14ac:dyDescent="0.3">
      <c r="A5968" t="s">
        <v>6007</v>
      </c>
      <c r="B5968">
        <v>2023</v>
      </c>
      <c r="C5968" t="s">
        <v>13</v>
      </c>
      <c r="D5968">
        <v>66</v>
      </c>
      <c r="E5968" t="str">
        <f t="shared" si="93"/>
        <v>Old</v>
      </c>
      <c r="F5968" t="s">
        <v>16</v>
      </c>
      <c r="G5968" t="s">
        <v>23</v>
      </c>
      <c r="H5968" t="s">
        <v>27</v>
      </c>
      <c r="I5968">
        <v>27</v>
      </c>
      <c r="J5968">
        <v>3.35</v>
      </c>
      <c r="K5968" t="s">
        <v>33</v>
      </c>
      <c r="L5968" t="s">
        <v>33</v>
      </c>
      <c r="M5968" s="1">
        <v>18187.48</v>
      </c>
      <c r="N5968" s="1">
        <v>132.41</v>
      </c>
      <c r="O5968" s="1">
        <v>2741.16</v>
      </c>
      <c r="P5968" s="1">
        <v>0</v>
      </c>
      <c r="Q5968" s="1">
        <v>44878.07</v>
      </c>
      <c r="R5968" s="1">
        <v>84316.84</v>
      </c>
      <c r="S5968" s="1">
        <v>-22302.44</v>
      </c>
      <c r="T5968" s="1">
        <v>151497.35</v>
      </c>
      <c r="U5968" s="1">
        <f>SUM(Report_Summary[Revenue])</f>
        <v>626594850.33999527</v>
      </c>
      <c r="V5968" s="1">
        <f>Report_Summary[[#This Row],[Total Revenue]] / COUNTA(Report_Summary[Membership No])</f>
        <v>62659.485033999525</v>
      </c>
    </row>
    <row r="5969" spans="1:22" x14ac:dyDescent="0.3">
      <c r="A5969" t="s">
        <v>6008</v>
      </c>
      <c r="B5969">
        <v>2015</v>
      </c>
      <c r="C5969" t="s">
        <v>14</v>
      </c>
      <c r="D5969">
        <v>25</v>
      </c>
      <c r="E5969" t="str">
        <f t="shared" si="93"/>
        <v>Young</v>
      </c>
      <c r="F5969" t="s">
        <v>19</v>
      </c>
      <c r="G5969" t="s">
        <v>25</v>
      </c>
      <c r="H5969" t="s">
        <v>26</v>
      </c>
      <c r="I5969">
        <v>30</v>
      </c>
      <c r="J5969">
        <v>1.88</v>
      </c>
      <c r="K5969" t="s">
        <v>33</v>
      </c>
      <c r="L5969" t="s">
        <v>33</v>
      </c>
      <c r="M5969" s="1">
        <v>17620.439999999999</v>
      </c>
      <c r="N5969" s="1">
        <v>2442.88</v>
      </c>
      <c r="O5969" s="1">
        <v>4640.5200000000004</v>
      </c>
      <c r="P5969" s="1">
        <v>0</v>
      </c>
      <c r="Q5969" s="1">
        <v>32692.02</v>
      </c>
      <c r="R5969" s="1">
        <v>54070.3</v>
      </c>
      <c r="S5969" s="1">
        <v>20775.04</v>
      </c>
      <c r="T5969" s="1">
        <v>65987.28</v>
      </c>
      <c r="U5969" s="1">
        <f>SUM(Report_Summary[Revenue])</f>
        <v>626594850.33999527</v>
      </c>
      <c r="V5969" s="1">
        <f>Report_Summary[[#This Row],[Total Revenue]] / COUNTA(Report_Summary[Membership No])</f>
        <v>62659.485033999525</v>
      </c>
    </row>
    <row r="5970" spans="1:22" x14ac:dyDescent="0.3">
      <c r="A5970" t="s">
        <v>6009</v>
      </c>
      <c r="B5970">
        <v>2016</v>
      </c>
      <c r="C5970" t="s">
        <v>14</v>
      </c>
      <c r="D5970">
        <v>56</v>
      </c>
      <c r="E5970" t="str">
        <f t="shared" si="93"/>
        <v>Old</v>
      </c>
      <c r="F5970" t="s">
        <v>21</v>
      </c>
      <c r="G5970" t="s">
        <v>24</v>
      </c>
      <c r="H5970" t="s">
        <v>30</v>
      </c>
      <c r="I5970">
        <v>26</v>
      </c>
      <c r="J5970">
        <v>2.9</v>
      </c>
      <c r="K5970" t="s">
        <v>32</v>
      </c>
      <c r="L5970" t="s">
        <v>33</v>
      </c>
      <c r="M5970" s="1">
        <v>1792.07</v>
      </c>
      <c r="N5970" s="1">
        <v>2620.4899999999998</v>
      </c>
      <c r="O5970" s="1">
        <v>809.33</v>
      </c>
      <c r="P5970" s="1">
        <v>0</v>
      </c>
      <c r="Q5970" s="1">
        <v>6316.7</v>
      </c>
      <c r="R5970" s="1">
        <v>4720.9399999999996</v>
      </c>
      <c r="S5970" s="1">
        <v>1355.92</v>
      </c>
      <c r="T5970" s="1">
        <v>9681.7199999999993</v>
      </c>
      <c r="U5970" s="1">
        <f>SUM(Report_Summary[Revenue])</f>
        <v>626594850.33999527</v>
      </c>
      <c r="V5970" s="1">
        <f>Report_Summary[[#This Row],[Total Revenue]] / COUNTA(Report_Summary[Membership No])</f>
        <v>62659.485033999525</v>
      </c>
    </row>
    <row r="5971" spans="1:22" x14ac:dyDescent="0.3">
      <c r="A5971" t="s">
        <v>6010</v>
      </c>
      <c r="B5971">
        <v>2021</v>
      </c>
      <c r="C5971" t="s">
        <v>13</v>
      </c>
      <c r="D5971">
        <v>69</v>
      </c>
      <c r="E5971" t="str">
        <f t="shared" si="93"/>
        <v>Old</v>
      </c>
      <c r="F5971" t="s">
        <v>15</v>
      </c>
      <c r="G5971" t="s">
        <v>23</v>
      </c>
      <c r="H5971" t="s">
        <v>31</v>
      </c>
      <c r="I5971">
        <v>33</v>
      </c>
      <c r="J5971">
        <v>2.8</v>
      </c>
      <c r="K5971" t="s">
        <v>33</v>
      </c>
      <c r="L5971" t="s">
        <v>33</v>
      </c>
      <c r="M5971" s="1">
        <v>14168.5</v>
      </c>
      <c r="N5971" s="1">
        <v>4383.29</v>
      </c>
      <c r="O5971" s="1">
        <v>1984.05</v>
      </c>
      <c r="P5971" s="1">
        <v>0</v>
      </c>
      <c r="Q5971" s="1">
        <v>45653.2</v>
      </c>
      <c r="R5971" s="1">
        <v>17503.37</v>
      </c>
      <c r="S5971" s="1">
        <v>-2875.47</v>
      </c>
      <c r="T5971" s="1">
        <v>66032.039999999994</v>
      </c>
      <c r="U5971" s="1">
        <f>SUM(Report_Summary[Revenue])</f>
        <v>626594850.33999527</v>
      </c>
      <c r="V5971" s="1">
        <f>Report_Summary[[#This Row],[Total Revenue]] / COUNTA(Report_Summary[Membership No])</f>
        <v>62659.485033999525</v>
      </c>
    </row>
    <row r="5972" spans="1:22" x14ac:dyDescent="0.3">
      <c r="A5972" t="s">
        <v>6011</v>
      </c>
      <c r="B5972">
        <v>2016</v>
      </c>
      <c r="C5972" t="s">
        <v>14</v>
      </c>
      <c r="D5972">
        <v>32</v>
      </c>
      <c r="E5972" t="str">
        <f t="shared" si="93"/>
        <v>Middle Age</v>
      </c>
      <c r="F5972" t="s">
        <v>16</v>
      </c>
      <c r="G5972" t="s">
        <v>22</v>
      </c>
      <c r="H5972" t="s">
        <v>29</v>
      </c>
      <c r="I5972">
        <v>30</v>
      </c>
      <c r="J5972">
        <v>2.02</v>
      </c>
      <c r="K5972" t="s">
        <v>32</v>
      </c>
      <c r="L5972" t="s">
        <v>33</v>
      </c>
      <c r="M5972" s="1">
        <v>17538.849999999999</v>
      </c>
      <c r="N5972" s="1">
        <v>4271.1499999999996</v>
      </c>
      <c r="O5972" s="1">
        <v>3986.73</v>
      </c>
      <c r="P5972" s="1">
        <v>0</v>
      </c>
      <c r="Q5972" s="1">
        <v>45060.37</v>
      </c>
      <c r="R5972" s="1">
        <v>41897.78</v>
      </c>
      <c r="S5972" s="1">
        <v>13834.83</v>
      </c>
      <c r="T5972" s="1">
        <v>73123.320000000007</v>
      </c>
      <c r="U5972" s="1">
        <f>SUM(Report_Summary[Revenue])</f>
        <v>626594850.33999527</v>
      </c>
      <c r="V5972" s="1">
        <f>Report_Summary[[#This Row],[Total Revenue]] / COUNTA(Report_Summary[Membership No])</f>
        <v>62659.485033999525</v>
      </c>
    </row>
    <row r="5973" spans="1:22" x14ac:dyDescent="0.3">
      <c r="A5973" t="s">
        <v>6012</v>
      </c>
      <c r="B5973">
        <v>2021</v>
      </c>
      <c r="C5973" t="s">
        <v>14</v>
      </c>
      <c r="D5973">
        <v>47</v>
      </c>
      <c r="E5973" t="str">
        <f t="shared" si="93"/>
        <v>Middle Age</v>
      </c>
      <c r="F5973" t="s">
        <v>19</v>
      </c>
      <c r="G5973" t="s">
        <v>25</v>
      </c>
      <c r="H5973" t="s">
        <v>28</v>
      </c>
      <c r="I5973">
        <v>18</v>
      </c>
      <c r="J5973">
        <v>3.83</v>
      </c>
      <c r="K5973" t="s">
        <v>33</v>
      </c>
      <c r="L5973" t="s">
        <v>33</v>
      </c>
      <c r="M5973" s="1">
        <v>11823.85</v>
      </c>
      <c r="N5973" s="1">
        <v>1907.71</v>
      </c>
      <c r="O5973" s="1">
        <v>2465.4</v>
      </c>
      <c r="P5973" s="1">
        <v>0</v>
      </c>
      <c r="Q5973" s="1">
        <v>51706.15</v>
      </c>
      <c r="R5973" s="1">
        <v>27702.89</v>
      </c>
      <c r="S5973" s="1">
        <v>-10350.290000000001</v>
      </c>
      <c r="T5973" s="1">
        <v>89759.33</v>
      </c>
      <c r="U5973" s="1">
        <f>SUM(Report_Summary[Revenue])</f>
        <v>626594850.33999527</v>
      </c>
      <c r="V5973" s="1">
        <f>Report_Summary[[#This Row],[Total Revenue]] / COUNTA(Report_Summary[Membership No])</f>
        <v>62659.485033999525</v>
      </c>
    </row>
    <row r="5974" spans="1:22" x14ac:dyDescent="0.3">
      <c r="A5974" t="s">
        <v>6013</v>
      </c>
      <c r="B5974">
        <v>2017</v>
      </c>
      <c r="C5974" t="s">
        <v>14</v>
      </c>
      <c r="D5974">
        <v>48</v>
      </c>
      <c r="E5974" t="str">
        <f t="shared" si="93"/>
        <v>Middle Age</v>
      </c>
      <c r="F5974" t="s">
        <v>19</v>
      </c>
      <c r="G5974" t="s">
        <v>23</v>
      </c>
      <c r="H5974" t="s">
        <v>31</v>
      </c>
      <c r="I5974">
        <v>21</v>
      </c>
      <c r="J5974">
        <v>3.23</v>
      </c>
      <c r="K5974" t="s">
        <v>33</v>
      </c>
      <c r="L5974" t="s">
        <v>33</v>
      </c>
      <c r="M5974" s="1">
        <v>16409.169999999998</v>
      </c>
      <c r="N5974" s="1">
        <v>4230.8500000000004</v>
      </c>
      <c r="O5974" s="1">
        <v>7675.96</v>
      </c>
      <c r="P5974" s="1">
        <v>0</v>
      </c>
      <c r="Q5974" s="1">
        <v>62891.67</v>
      </c>
      <c r="R5974" s="1">
        <v>64484.76</v>
      </c>
      <c r="S5974" s="1">
        <v>8794.7099999999991</v>
      </c>
      <c r="T5974" s="1">
        <v>118581.72</v>
      </c>
      <c r="U5974" s="1">
        <f>SUM(Report_Summary[Revenue])</f>
        <v>626594850.33999527</v>
      </c>
      <c r="V5974" s="1">
        <f>Report_Summary[[#This Row],[Total Revenue]] / COUNTA(Report_Summary[Membership No])</f>
        <v>62659.485033999525</v>
      </c>
    </row>
    <row r="5975" spans="1:22" x14ac:dyDescent="0.3">
      <c r="A5975" t="s">
        <v>6014</v>
      </c>
      <c r="B5975">
        <v>2022</v>
      </c>
      <c r="C5975" t="s">
        <v>13</v>
      </c>
      <c r="D5975">
        <v>40</v>
      </c>
      <c r="E5975" t="str">
        <f t="shared" si="93"/>
        <v>Middle Age</v>
      </c>
      <c r="F5975" t="s">
        <v>20</v>
      </c>
      <c r="G5975" t="s">
        <v>24</v>
      </c>
      <c r="H5975" t="s">
        <v>28</v>
      </c>
      <c r="I5975">
        <v>23</v>
      </c>
      <c r="J5975">
        <v>0.81</v>
      </c>
      <c r="K5975" t="s">
        <v>33</v>
      </c>
      <c r="L5975" t="s">
        <v>33</v>
      </c>
      <c r="M5975" s="1">
        <v>14742.89</v>
      </c>
      <c r="N5975" s="1">
        <v>4461.03</v>
      </c>
      <c r="O5975" s="1">
        <v>5654.1</v>
      </c>
      <c r="P5975" s="1">
        <v>0</v>
      </c>
      <c r="Q5975" s="1">
        <v>66916.2</v>
      </c>
      <c r="R5975" s="1">
        <v>50702.12</v>
      </c>
      <c r="S5975" s="1">
        <v>23587.4</v>
      </c>
      <c r="T5975" s="1">
        <v>94030.92</v>
      </c>
      <c r="U5975" s="1">
        <f>SUM(Report_Summary[Revenue])</f>
        <v>626594850.33999527</v>
      </c>
      <c r="V5975" s="1">
        <f>Report_Summary[[#This Row],[Total Revenue]] / COUNTA(Report_Summary[Membership No])</f>
        <v>62659.485033999525</v>
      </c>
    </row>
    <row r="5976" spans="1:22" x14ac:dyDescent="0.3">
      <c r="A5976" t="s">
        <v>6015</v>
      </c>
      <c r="B5976">
        <v>2024</v>
      </c>
      <c r="C5976" t="s">
        <v>13</v>
      </c>
      <c r="D5976">
        <v>64</v>
      </c>
      <c r="E5976" t="str">
        <f t="shared" si="93"/>
        <v>Old</v>
      </c>
      <c r="F5976" t="s">
        <v>16</v>
      </c>
      <c r="G5976" t="s">
        <v>24</v>
      </c>
      <c r="H5976" t="s">
        <v>29</v>
      </c>
      <c r="I5976">
        <v>27</v>
      </c>
      <c r="J5976">
        <v>3.33</v>
      </c>
      <c r="K5976" t="s">
        <v>33</v>
      </c>
      <c r="L5976" t="s">
        <v>33</v>
      </c>
      <c r="M5976" s="1">
        <v>11376.65</v>
      </c>
      <c r="N5976" s="1">
        <v>2971.76</v>
      </c>
      <c r="O5976" s="1">
        <v>3748.84</v>
      </c>
      <c r="P5976" s="1">
        <v>0</v>
      </c>
      <c r="Q5976" s="1">
        <v>41042.29</v>
      </c>
      <c r="R5976" s="1">
        <v>25013.61</v>
      </c>
      <c r="S5976" s="1">
        <v>3800.41</v>
      </c>
      <c r="T5976" s="1">
        <v>62255.49</v>
      </c>
      <c r="U5976" s="1">
        <f>SUM(Report_Summary[Revenue])</f>
        <v>626594850.33999527</v>
      </c>
      <c r="V5976" s="1">
        <f>Report_Summary[[#This Row],[Total Revenue]] / COUNTA(Report_Summary[Membership No])</f>
        <v>62659.485033999525</v>
      </c>
    </row>
    <row r="5977" spans="1:22" x14ac:dyDescent="0.3">
      <c r="A5977" t="s">
        <v>6016</v>
      </c>
      <c r="B5977">
        <v>2024</v>
      </c>
      <c r="C5977" t="s">
        <v>14</v>
      </c>
      <c r="D5977">
        <v>49</v>
      </c>
      <c r="E5977" t="str">
        <f t="shared" si="93"/>
        <v>Middle Age</v>
      </c>
      <c r="F5977" t="s">
        <v>17</v>
      </c>
      <c r="G5977" t="s">
        <v>25</v>
      </c>
      <c r="H5977" t="s">
        <v>30</v>
      </c>
      <c r="I5977">
        <v>31</v>
      </c>
      <c r="J5977">
        <v>2.34</v>
      </c>
      <c r="K5977" t="s">
        <v>33</v>
      </c>
      <c r="L5977" t="s">
        <v>33</v>
      </c>
      <c r="M5977" s="1">
        <v>4018.01</v>
      </c>
      <c r="N5977" s="1">
        <v>4290.84</v>
      </c>
      <c r="O5977" s="1">
        <v>3464.1</v>
      </c>
      <c r="P5977" s="1">
        <v>0</v>
      </c>
      <c r="Q5977" s="1">
        <v>9033.26</v>
      </c>
      <c r="R5977" s="1">
        <v>9673.34</v>
      </c>
      <c r="S5977" s="1">
        <v>-20690.7</v>
      </c>
      <c r="T5977" s="1">
        <v>39397.300000000003</v>
      </c>
      <c r="U5977" s="1">
        <f>SUM(Report_Summary[Revenue])</f>
        <v>626594850.33999527</v>
      </c>
      <c r="V5977" s="1">
        <f>Report_Summary[[#This Row],[Total Revenue]] / COUNTA(Report_Summary[Membership No])</f>
        <v>62659.485033999525</v>
      </c>
    </row>
    <row r="5978" spans="1:22" x14ac:dyDescent="0.3">
      <c r="A5978" t="s">
        <v>6017</v>
      </c>
      <c r="B5978">
        <v>2019</v>
      </c>
      <c r="C5978" t="s">
        <v>13</v>
      </c>
      <c r="D5978">
        <v>74</v>
      </c>
      <c r="E5978" t="str">
        <f t="shared" si="93"/>
        <v>Old</v>
      </c>
      <c r="F5978" t="s">
        <v>18</v>
      </c>
      <c r="G5978" t="s">
        <v>23</v>
      </c>
      <c r="H5978" t="s">
        <v>29</v>
      </c>
      <c r="I5978">
        <v>35</v>
      </c>
      <c r="J5978">
        <v>2.15</v>
      </c>
      <c r="K5978" t="s">
        <v>33</v>
      </c>
      <c r="L5978" t="s">
        <v>33</v>
      </c>
      <c r="M5978" s="1">
        <v>9494.76</v>
      </c>
      <c r="N5978" s="1">
        <v>3202.04</v>
      </c>
      <c r="O5978" s="1">
        <v>975.64</v>
      </c>
      <c r="P5978" s="1">
        <v>0</v>
      </c>
      <c r="Q5978" s="1">
        <v>31750.560000000001</v>
      </c>
      <c r="R5978" s="1">
        <v>20551.36</v>
      </c>
      <c r="S5978" s="1">
        <v>26099.200000000001</v>
      </c>
      <c r="T5978" s="1">
        <v>26202.720000000001</v>
      </c>
      <c r="U5978" s="1">
        <f>SUM(Report_Summary[Revenue])</f>
        <v>626594850.33999527</v>
      </c>
      <c r="V5978" s="1">
        <f>Report_Summary[[#This Row],[Total Revenue]] / COUNTA(Report_Summary[Membership No])</f>
        <v>62659.485033999525</v>
      </c>
    </row>
    <row r="5979" spans="1:22" x14ac:dyDescent="0.3">
      <c r="A5979" t="s">
        <v>6018</v>
      </c>
      <c r="B5979">
        <v>2024</v>
      </c>
      <c r="C5979" t="s">
        <v>14</v>
      </c>
      <c r="D5979">
        <v>43</v>
      </c>
      <c r="E5979" t="str">
        <f t="shared" si="93"/>
        <v>Middle Age</v>
      </c>
      <c r="F5979" t="s">
        <v>18</v>
      </c>
      <c r="G5979" t="s">
        <v>25</v>
      </c>
      <c r="H5979" t="s">
        <v>29</v>
      </c>
      <c r="I5979">
        <v>25</v>
      </c>
      <c r="J5979">
        <v>3.16</v>
      </c>
      <c r="K5979" t="s">
        <v>33</v>
      </c>
      <c r="L5979" t="s">
        <v>33</v>
      </c>
      <c r="M5979" s="1">
        <v>2762.9</v>
      </c>
      <c r="N5979" s="1">
        <v>4452.71</v>
      </c>
      <c r="O5979" s="1">
        <v>3030.05</v>
      </c>
      <c r="P5979" s="1">
        <v>0</v>
      </c>
      <c r="Q5979" s="1">
        <v>7337.2</v>
      </c>
      <c r="R5979" s="1">
        <v>10063.35</v>
      </c>
      <c r="S5979" s="1">
        <v>-12827.03</v>
      </c>
      <c r="T5979" s="1">
        <v>30227.58</v>
      </c>
      <c r="U5979" s="1">
        <f>SUM(Report_Summary[Revenue])</f>
        <v>626594850.33999527</v>
      </c>
      <c r="V5979" s="1">
        <f>Report_Summary[[#This Row],[Total Revenue]] / COUNTA(Report_Summary[Membership No])</f>
        <v>62659.485033999525</v>
      </c>
    </row>
    <row r="5980" spans="1:22" x14ac:dyDescent="0.3">
      <c r="A5980" t="s">
        <v>6019</v>
      </c>
      <c r="B5980">
        <v>2021</v>
      </c>
      <c r="C5980" t="s">
        <v>14</v>
      </c>
      <c r="D5980">
        <v>80</v>
      </c>
      <c r="E5980" t="str">
        <f t="shared" si="93"/>
        <v>Old</v>
      </c>
      <c r="F5980" t="s">
        <v>19</v>
      </c>
      <c r="G5980" t="s">
        <v>25</v>
      </c>
      <c r="H5980" t="s">
        <v>29</v>
      </c>
      <c r="I5980">
        <v>34</v>
      </c>
      <c r="J5980">
        <v>1.65</v>
      </c>
      <c r="K5980" t="s">
        <v>33</v>
      </c>
      <c r="L5980" t="s">
        <v>33</v>
      </c>
      <c r="M5980" s="1">
        <v>3994.91</v>
      </c>
      <c r="N5980" s="1">
        <v>174.49</v>
      </c>
      <c r="O5980" s="1">
        <v>4210.8100000000004</v>
      </c>
      <c r="P5980" s="1">
        <v>0</v>
      </c>
      <c r="Q5980" s="1">
        <v>18796.62</v>
      </c>
      <c r="R5980" s="1">
        <v>7035.15</v>
      </c>
      <c r="S5980" s="1">
        <v>-9677.9699999999993</v>
      </c>
      <c r="T5980" s="1">
        <v>35509.74</v>
      </c>
      <c r="U5980" s="1">
        <f>SUM(Report_Summary[Revenue])</f>
        <v>626594850.33999527</v>
      </c>
      <c r="V5980" s="1">
        <f>Report_Summary[[#This Row],[Total Revenue]] / COUNTA(Report_Summary[Membership No])</f>
        <v>62659.485033999525</v>
      </c>
    </row>
    <row r="5981" spans="1:22" x14ac:dyDescent="0.3">
      <c r="A5981" t="s">
        <v>6020</v>
      </c>
      <c r="B5981">
        <v>2015</v>
      </c>
      <c r="C5981" t="s">
        <v>13</v>
      </c>
      <c r="D5981">
        <v>27</v>
      </c>
      <c r="E5981" t="str">
        <f t="shared" si="93"/>
        <v>Young</v>
      </c>
      <c r="F5981" t="s">
        <v>16</v>
      </c>
      <c r="G5981" t="s">
        <v>23</v>
      </c>
      <c r="H5981" t="s">
        <v>28</v>
      </c>
      <c r="I5981">
        <v>27</v>
      </c>
      <c r="J5981">
        <v>1.97</v>
      </c>
      <c r="K5981" t="s">
        <v>32</v>
      </c>
      <c r="L5981" t="s">
        <v>33</v>
      </c>
      <c r="M5981" s="1">
        <v>16593.7</v>
      </c>
      <c r="N5981" s="1">
        <v>1109.5899999999999</v>
      </c>
      <c r="O5981" s="1">
        <v>721.8</v>
      </c>
      <c r="P5981" s="1">
        <v>0</v>
      </c>
      <c r="Q5981" s="1">
        <v>30746.77</v>
      </c>
      <c r="R5981" s="1">
        <v>78740.710000000006</v>
      </c>
      <c r="S5981" s="1">
        <v>-9048.34</v>
      </c>
      <c r="T5981" s="1">
        <v>118535.82</v>
      </c>
      <c r="U5981" s="1">
        <f>SUM(Report_Summary[Revenue])</f>
        <v>626594850.33999527</v>
      </c>
      <c r="V5981" s="1">
        <f>Report_Summary[[#This Row],[Total Revenue]] / COUNTA(Report_Summary[Membership No])</f>
        <v>62659.485033999525</v>
      </c>
    </row>
    <row r="5982" spans="1:22" x14ac:dyDescent="0.3">
      <c r="A5982" t="s">
        <v>6021</v>
      </c>
      <c r="B5982">
        <v>2023</v>
      </c>
      <c r="C5982" t="s">
        <v>13</v>
      </c>
      <c r="D5982">
        <v>39</v>
      </c>
      <c r="E5982" t="str">
        <f t="shared" si="93"/>
        <v>Middle Age</v>
      </c>
      <c r="F5982" t="s">
        <v>16</v>
      </c>
      <c r="G5982" t="s">
        <v>23</v>
      </c>
      <c r="H5982" t="s">
        <v>28</v>
      </c>
      <c r="I5982">
        <v>21</v>
      </c>
      <c r="J5982">
        <v>2.85</v>
      </c>
      <c r="K5982" t="s">
        <v>32</v>
      </c>
      <c r="L5982" t="s">
        <v>33</v>
      </c>
      <c r="M5982" s="1">
        <v>15139.43</v>
      </c>
      <c r="N5982" s="1">
        <v>590.54</v>
      </c>
      <c r="O5982" s="1">
        <v>2122.73</v>
      </c>
      <c r="P5982" s="1">
        <v>0</v>
      </c>
      <c r="Q5982" s="1">
        <v>73802.13</v>
      </c>
      <c r="R5982" s="1">
        <v>66098.78</v>
      </c>
      <c r="S5982" s="1">
        <v>-24492.69</v>
      </c>
      <c r="T5982" s="1">
        <v>164393.60000000001</v>
      </c>
      <c r="U5982" s="1">
        <f>SUM(Report_Summary[Revenue])</f>
        <v>626594850.33999527</v>
      </c>
      <c r="V5982" s="1">
        <f>Report_Summary[[#This Row],[Total Revenue]] / COUNTA(Report_Summary[Membership No])</f>
        <v>62659.485033999525</v>
      </c>
    </row>
    <row r="5983" spans="1:22" x14ac:dyDescent="0.3">
      <c r="A5983" t="s">
        <v>6022</v>
      </c>
      <c r="B5983">
        <v>2015</v>
      </c>
      <c r="C5983" t="s">
        <v>13</v>
      </c>
      <c r="D5983">
        <v>68</v>
      </c>
      <c r="E5983" t="str">
        <f t="shared" si="93"/>
        <v>Old</v>
      </c>
      <c r="F5983" t="s">
        <v>18</v>
      </c>
      <c r="G5983" t="s">
        <v>25</v>
      </c>
      <c r="H5983" t="s">
        <v>31</v>
      </c>
      <c r="I5983">
        <v>24</v>
      </c>
      <c r="J5983">
        <v>3.11</v>
      </c>
      <c r="K5983" t="s">
        <v>33</v>
      </c>
      <c r="L5983" t="s">
        <v>33</v>
      </c>
      <c r="M5983" s="1">
        <v>14795.71</v>
      </c>
      <c r="N5983" s="1">
        <v>2323.7800000000002</v>
      </c>
      <c r="O5983" s="1">
        <v>2666.19</v>
      </c>
      <c r="P5983" s="1">
        <v>0</v>
      </c>
      <c r="Q5983" s="1">
        <v>20497.37</v>
      </c>
      <c r="R5983" s="1">
        <v>25037.37</v>
      </c>
      <c r="S5983" s="1">
        <v>-14357.28</v>
      </c>
      <c r="T5983" s="1">
        <v>59892.02</v>
      </c>
      <c r="U5983" s="1">
        <f>SUM(Report_Summary[Revenue])</f>
        <v>626594850.33999527</v>
      </c>
      <c r="V5983" s="1">
        <f>Report_Summary[[#This Row],[Total Revenue]] / COUNTA(Report_Summary[Membership No])</f>
        <v>62659.485033999525</v>
      </c>
    </row>
    <row r="5984" spans="1:22" x14ac:dyDescent="0.3">
      <c r="A5984" t="s">
        <v>6023</v>
      </c>
      <c r="B5984">
        <v>2024</v>
      </c>
      <c r="C5984" t="s">
        <v>14</v>
      </c>
      <c r="D5984">
        <v>42</v>
      </c>
      <c r="E5984" t="str">
        <f t="shared" si="93"/>
        <v>Middle Age</v>
      </c>
      <c r="F5984" t="s">
        <v>16</v>
      </c>
      <c r="G5984" t="s">
        <v>22</v>
      </c>
      <c r="H5984" t="s">
        <v>28</v>
      </c>
      <c r="I5984">
        <v>24</v>
      </c>
      <c r="J5984">
        <v>2.21</v>
      </c>
      <c r="K5984" t="s">
        <v>33</v>
      </c>
      <c r="L5984" t="s">
        <v>33</v>
      </c>
      <c r="M5984" s="1">
        <v>15226.73</v>
      </c>
      <c r="N5984" s="1">
        <v>4196.17</v>
      </c>
      <c r="O5984" s="1">
        <v>2649.68</v>
      </c>
      <c r="P5984" s="1">
        <v>0</v>
      </c>
      <c r="Q5984" s="1">
        <v>63323.85</v>
      </c>
      <c r="R5984" s="1">
        <v>31910.63</v>
      </c>
      <c r="S5984" s="1">
        <v>7423.14</v>
      </c>
      <c r="T5984" s="1">
        <v>87811.34</v>
      </c>
      <c r="U5984" s="1">
        <f>SUM(Report_Summary[Revenue])</f>
        <v>626594850.33999527</v>
      </c>
      <c r="V5984" s="1">
        <f>Report_Summary[[#This Row],[Total Revenue]] / COUNTA(Report_Summary[Membership No])</f>
        <v>62659.485033999525</v>
      </c>
    </row>
    <row r="5985" spans="1:22" x14ac:dyDescent="0.3">
      <c r="A5985" t="s">
        <v>6024</v>
      </c>
      <c r="B5985">
        <v>2018</v>
      </c>
      <c r="C5985" t="s">
        <v>13</v>
      </c>
      <c r="D5985">
        <v>35</v>
      </c>
      <c r="E5985" t="str">
        <f t="shared" si="93"/>
        <v>Middle Age</v>
      </c>
      <c r="F5985" t="s">
        <v>19</v>
      </c>
      <c r="G5985" t="s">
        <v>23</v>
      </c>
      <c r="H5985" t="s">
        <v>28</v>
      </c>
      <c r="I5985">
        <v>31</v>
      </c>
      <c r="J5985">
        <v>3.3</v>
      </c>
      <c r="K5985" t="s">
        <v>32</v>
      </c>
      <c r="L5985" t="s">
        <v>33</v>
      </c>
      <c r="M5985" s="1">
        <v>2882.7</v>
      </c>
      <c r="N5985" s="1">
        <v>4300.7700000000004</v>
      </c>
      <c r="O5985" s="1">
        <v>1290.1099999999999</v>
      </c>
      <c r="P5985" s="1">
        <v>0</v>
      </c>
      <c r="Q5985" s="1">
        <v>7468.44</v>
      </c>
      <c r="R5985" s="1">
        <v>8737.67</v>
      </c>
      <c r="S5985" s="1">
        <v>-5466.1</v>
      </c>
      <c r="T5985" s="1">
        <v>21672.21</v>
      </c>
      <c r="U5985" s="1">
        <f>SUM(Report_Summary[Revenue])</f>
        <v>626594850.33999527</v>
      </c>
      <c r="V5985" s="1">
        <f>Report_Summary[[#This Row],[Total Revenue]] / COUNTA(Report_Summary[Membership No])</f>
        <v>62659.485033999525</v>
      </c>
    </row>
    <row r="5986" spans="1:22" x14ac:dyDescent="0.3">
      <c r="A5986" t="s">
        <v>6025</v>
      </c>
      <c r="B5986">
        <v>2017</v>
      </c>
      <c r="C5986" t="s">
        <v>13</v>
      </c>
      <c r="D5986">
        <v>32</v>
      </c>
      <c r="E5986" t="str">
        <f t="shared" si="93"/>
        <v>Middle Age</v>
      </c>
      <c r="F5986" t="s">
        <v>15</v>
      </c>
      <c r="G5986" t="s">
        <v>23</v>
      </c>
      <c r="H5986" t="s">
        <v>29</v>
      </c>
      <c r="I5986">
        <v>32</v>
      </c>
      <c r="J5986">
        <v>2.63</v>
      </c>
      <c r="K5986" t="s">
        <v>33</v>
      </c>
      <c r="L5986" t="s">
        <v>33</v>
      </c>
      <c r="M5986" s="1">
        <v>16165.2</v>
      </c>
      <c r="N5986" s="1">
        <v>3896.03</v>
      </c>
      <c r="O5986" s="1">
        <v>7583.83</v>
      </c>
      <c r="P5986" s="1">
        <v>0</v>
      </c>
      <c r="Q5986" s="1">
        <v>34004.22</v>
      </c>
      <c r="R5986" s="1">
        <v>52984.06</v>
      </c>
      <c r="S5986" s="1">
        <v>22877.31</v>
      </c>
      <c r="T5986" s="1">
        <v>64110.97</v>
      </c>
      <c r="U5986" s="1">
        <f>SUM(Report_Summary[Revenue])</f>
        <v>626594850.33999527</v>
      </c>
      <c r="V5986" s="1">
        <f>Report_Summary[[#This Row],[Total Revenue]] / COUNTA(Report_Summary[Membership No])</f>
        <v>62659.485033999525</v>
      </c>
    </row>
    <row r="5987" spans="1:22" x14ac:dyDescent="0.3">
      <c r="A5987" t="s">
        <v>6026</v>
      </c>
      <c r="B5987">
        <v>2024</v>
      </c>
      <c r="C5987" t="s">
        <v>14</v>
      </c>
      <c r="D5987">
        <v>40</v>
      </c>
      <c r="E5987" t="str">
        <f t="shared" si="93"/>
        <v>Middle Age</v>
      </c>
      <c r="F5987" t="s">
        <v>17</v>
      </c>
      <c r="G5987" t="s">
        <v>23</v>
      </c>
      <c r="H5987" t="s">
        <v>30</v>
      </c>
      <c r="I5987">
        <v>37</v>
      </c>
      <c r="J5987">
        <v>1.2</v>
      </c>
      <c r="K5987" t="s">
        <v>33</v>
      </c>
      <c r="L5987" t="s">
        <v>33</v>
      </c>
      <c r="M5987" s="1">
        <v>10408.51</v>
      </c>
      <c r="N5987" s="1">
        <v>3685.86</v>
      </c>
      <c r="O5987" s="1">
        <v>4098.0200000000004</v>
      </c>
      <c r="P5987" s="1">
        <v>0</v>
      </c>
      <c r="Q5987" s="1">
        <v>49333.7</v>
      </c>
      <c r="R5987" s="1">
        <v>51215.49</v>
      </c>
      <c r="S5987" s="1">
        <v>23779.93</v>
      </c>
      <c r="T5987" s="1">
        <v>76769.259999999995</v>
      </c>
      <c r="U5987" s="1">
        <f>SUM(Report_Summary[Revenue])</f>
        <v>626594850.33999527</v>
      </c>
      <c r="V5987" s="1">
        <f>Report_Summary[[#This Row],[Total Revenue]] / COUNTA(Report_Summary[Membership No])</f>
        <v>62659.485033999525</v>
      </c>
    </row>
    <row r="5988" spans="1:22" x14ac:dyDescent="0.3">
      <c r="A5988" t="s">
        <v>6027</v>
      </c>
      <c r="B5988">
        <v>2017</v>
      </c>
      <c r="C5988" t="s">
        <v>14</v>
      </c>
      <c r="D5988">
        <v>72</v>
      </c>
      <c r="E5988" t="str">
        <f t="shared" si="93"/>
        <v>Old</v>
      </c>
      <c r="F5988" t="s">
        <v>20</v>
      </c>
      <c r="G5988" t="s">
        <v>23</v>
      </c>
      <c r="H5988" t="s">
        <v>28</v>
      </c>
      <c r="I5988">
        <v>31</v>
      </c>
      <c r="J5988">
        <v>1.89</v>
      </c>
      <c r="K5988" t="s">
        <v>33</v>
      </c>
      <c r="L5988" t="s">
        <v>33</v>
      </c>
      <c r="M5988" s="1">
        <v>14431.46</v>
      </c>
      <c r="N5988" s="1">
        <v>1229.45</v>
      </c>
      <c r="O5988" s="1">
        <v>7862.4</v>
      </c>
      <c r="P5988" s="1">
        <v>0</v>
      </c>
      <c r="Q5988" s="1">
        <v>68643.11</v>
      </c>
      <c r="R5988" s="1">
        <v>45072.04</v>
      </c>
      <c r="S5988" s="1">
        <v>19861.55</v>
      </c>
      <c r="T5988" s="1">
        <v>93853.6</v>
      </c>
      <c r="U5988" s="1">
        <f>SUM(Report_Summary[Revenue])</f>
        <v>626594850.33999527</v>
      </c>
      <c r="V5988" s="1">
        <f>Report_Summary[[#This Row],[Total Revenue]] / COUNTA(Report_Summary[Membership No])</f>
        <v>62659.485033999525</v>
      </c>
    </row>
    <row r="5989" spans="1:22" x14ac:dyDescent="0.3">
      <c r="A5989" t="s">
        <v>6028</v>
      </c>
      <c r="B5989">
        <v>2022</v>
      </c>
      <c r="C5989" t="s">
        <v>14</v>
      </c>
      <c r="D5989">
        <v>28</v>
      </c>
      <c r="E5989" t="str">
        <f t="shared" si="93"/>
        <v>Young</v>
      </c>
      <c r="F5989" t="s">
        <v>19</v>
      </c>
      <c r="G5989" t="s">
        <v>23</v>
      </c>
      <c r="H5989" t="s">
        <v>26</v>
      </c>
      <c r="I5989">
        <v>33</v>
      </c>
      <c r="J5989">
        <v>3.11</v>
      </c>
      <c r="K5989" t="s">
        <v>32</v>
      </c>
      <c r="L5989" t="s">
        <v>33</v>
      </c>
      <c r="M5989" s="1">
        <v>12778.35</v>
      </c>
      <c r="N5989" s="1">
        <v>552.51</v>
      </c>
      <c r="O5989" s="1">
        <v>3269.38</v>
      </c>
      <c r="P5989" s="1">
        <v>0</v>
      </c>
      <c r="Q5989" s="1">
        <v>44531.68</v>
      </c>
      <c r="R5989" s="1">
        <v>24595.97</v>
      </c>
      <c r="S5989" s="1">
        <v>2096.92</v>
      </c>
      <c r="T5989" s="1">
        <v>67030.73</v>
      </c>
      <c r="U5989" s="1">
        <f>SUM(Report_Summary[Revenue])</f>
        <v>626594850.33999527</v>
      </c>
      <c r="V5989" s="1">
        <f>Report_Summary[[#This Row],[Total Revenue]] / COUNTA(Report_Summary[Membership No])</f>
        <v>62659.485033999525</v>
      </c>
    </row>
    <row r="5990" spans="1:22" x14ac:dyDescent="0.3">
      <c r="A5990" t="s">
        <v>6029</v>
      </c>
      <c r="B5990">
        <v>2017</v>
      </c>
      <c r="C5990" t="s">
        <v>13</v>
      </c>
      <c r="D5990">
        <v>63</v>
      </c>
      <c r="E5990" t="str">
        <f t="shared" si="93"/>
        <v>Old</v>
      </c>
      <c r="F5990" t="s">
        <v>20</v>
      </c>
      <c r="G5990" t="s">
        <v>25</v>
      </c>
      <c r="H5990" t="s">
        <v>28</v>
      </c>
      <c r="I5990">
        <v>44</v>
      </c>
      <c r="J5990">
        <v>3.87</v>
      </c>
      <c r="K5990" t="s">
        <v>33</v>
      </c>
      <c r="L5990" t="s">
        <v>33</v>
      </c>
      <c r="M5990" s="1">
        <v>7963.66</v>
      </c>
      <c r="N5990" s="1">
        <v>3883.89</v>
      </c>
      <c r="O5990" s="1">
        <v>3885.61</v>
      </c>
      <c r="P5990" s="1">
        <v>0</v>
      </c>
      <c r="Q5990" s="1">
        <v>39581.89</v>
      </c>
      <c r="R5990" s="1">
        <v>24981.79</v>
      </c>
      <c r="S5990" s="1">
        <v>-12364.94</v>
      </c>
      <c r="T5990" s="1">
        <v>76928.62</v>
      </c>
      <c r="U5990" s="1">
        <f>SUM(Report_Summary[Revenue])</f>
        <v>626594850.33999527</v>
      </c>
      <c r="V5990" s="1">
        <f>Report_Summary[[#This Row],[Total Revenue]] / COUNTA(Report_Summary[Membership No])</f>
        <v>62659.485033999525</v>
      </c>
    </row>
    <row r="5991" spans="1:22" x14ac:dyDescent="0.3">
      <c r="A5991" t="s">
        <v>6030</v>
      </c>
      <c r="B5991">
        <v>2022</v>
      </c>
      <c r="C5991" t="s">
        <v>13</v>
      </c>
      <c r="D5991">
        <v>74</v>
      </c>
      <c r="E5991" t="str">
        <f t="shared" si="93"/>
        <v>Old</v>
      </c>
      <c r="F5991" t="s">
        <v>17</v>
      </c>
      <c r="G5991" t="s">
        <v>23</v>
      </c>
      <c r="H5991" t="s">
        <v>30</v>
      </c>
      <c r="I5991">
        <v>33</v>
      </c>
      <c r="J5991">
        <v>4.1900000000000004</v>
      </c>
      <c r="K5991" t="s">
        <v>33</v>
      </c>
      <c r="L5991" t="s">
        <v>33</v>
      </c>
      <c r="M5991" s="1">
        <v>1423.99</v>
      </c>
      <c r="N5991" s="1">
        <v>3717.4</v>
      </c>
      <c r="O5991" s="1">
        <v>775.24</v>
      </c>
      <c r="P5991" s="1">
        <v>0</v>
      </c>
      <c r="Q5991" s="1">
        <v>5493.12</v>
      </c>
      <c r="R5991" s="1">
        <v>4931.34</v>
      </c>
      <c r="S5991" s="1">
        <v>-15290.04</v>
      </c>
      <c r="T5991" s="1">
        <v>25714.5</v>
      </c>
      <c r="U5991" s="1">
        <f>SUM(Report_Summary[Revenue])</f>
        <v>626594850.33999527</v>
      </c>
      <c r="V5991" s="1">
        <f>Report_Summary[[#This Row],[Total Revenue]] / COUNTA(Report_Summary[Membership No])</f>
        <v>62659.485033999525</v>
      </c>
    </row>
    <row r="5992" spans="1:22" x14ac:dyDescent="0.3">
      <c r="A5992" t="s">
        <v>6031</v>
      </c>
      <c r="B5992">
        <v>2018</v>
      </c>
      <c r="C5992" t="s">
        <v>14</v>
      </c>
      <c r="D5992">
        <v>38</v>
      </c>
      <c r="E5992" t="str">
        <f t="shared" si="93"/>
        <v>Middle Age</v>
      </c>
      <c r="F5992" t="s">
        <v>15</v>
      </c>
      <c r="G5992" t="s">
        <v>23</v>
      </c>
      <c r="H5992" t="s">
        <v>31</v>
      </c>
      <c r="I5992">
        <v>30</v>
      </c>
      <c r="J5992">
        <v>1.71</v>
      </c>
      <c r="K5992" t="s">
        <v>32</v>
      </c>
      <c r="L5992" t="s">
        <v>33</v>
      </c>
      <c r="M5992" s="1">
        <v>8300.4599999999991</v>
      </c>
      <c r="N5992" s="1">
        <v>215.42</v>
      </c>
      <c r="O5992" s="1">
        <v>238.21</v>
      </c>
      <c r="P5992" s="1">
        <v>0</v>
      </c>
      <c r="Q5992" s="1">
        <v>24400.78</v>
      </c>
      <c r="R5992" s="1">
        <v>25974.61</v>
      </c>
      <c r="S5992" s="1">
        <v>-6278.86</v>
      </c>
      <c r="T5992" s="1">
        <v>56654.25</v>
      </c>
      <c r="U5992" s="1">
        <f>SUM(Report_Summary[Revenue])</f>
        <v>626594850.33999527</v>
      </c>
      <c r="V5992" s="1">
        <f>Report_Summary[[#This Row],[Total Revenue]] / COUNTA(Report_Summary[Membership No])</f>
        <v>62659.485033999525</v>
      </c>
    </row>
    <row r="5993" spans="1:22" x14ac:dyDescent="0.3">
      <c r="A5993" t="s">
        <v>6032</v>
      </c>
      <c r="B5993">
        <v>2015</v>
      </c>
      <c r="C5993" t="s">
        <v>14</v>
      </c>
      <c r="D5993">
        <v>24</v>
      </c>
      <c r="E5993" t="str">
        <f t="shared" si="93"/>
        <v>Young</v>
      </c>
      <c r="F5993" t="s">
        <v>18</v>
      </c>
      <c r="G5993" t="s">
        <v>22</v>
      </c>
      <c r="H5993" t="s">
        <v>31</v>
      </c>
      <c r="I5993">
        <v>27</v>
      </c>
      <c r="J5993">
        <v>2.92</v>
      </c>
      <c r="K5993" t="s">
        <v>32</v>
      </c>
      <c r="L5993" t="s">
        <v>33</v>
      </c>
      <c r="M5993" s="1">
        <v>9285.64</v>
      </c>
      <c r="N5993" s="1">
        <v>2004.38</v>
      </c>
      <c r="O5993" s="1">
        <v>4555.53</v>
      </c>
      <c r="P5993" s="1">
        <v>0</v>
      </c>
      <c r="Q5993" s="1">
        <v>40796.42</v>
      </c>
      <c r="R5993" s="1">
        <v>37583.160000000003</v>
      </c>
      <c r="S5993" s="1">
        <v>21933.58</v>
      </c>
      <c r="T5993" s="1">
        <v>56446</v>
      </c>
      <c r="U5993" s="1">
        <f>SUM(Report_Summary[Revenue])</f>
        <v>626594850.33999527</v>
      </c>
      <c r="V5993" s="1">
        <f>Report_Summary[[#This Row],[Total Revenue]] / COUNTA(Report_Summary[Membership No])</f>
        <v>62659.485033999525</v>
      </c>
    </row>
    <row r="5994" spans="1:22" x14ac:dyDescent="0.3">
      <c r="A5994" t="s">
        <v>6033</v>
      </c>
      <c r="B5994">
        <v>2023</v>
      </c>
      <c r="C5994" t="s">
        <v>13</v>
      </c>
      <c r="D5994">
        <v>39</v>
      </c>
      <c r="E5994" t="str">
        <f t="shared" si="93"/>
        <v>Middle Age</v>
      </c>
      <c r="F5994" t="s">
        <v>16</v>
      </c>
      <c r="G5994" t="s">
        <v>25</v>
      </c>
      <c r="H5994" t="s">
        <v>30</v>
      </c>
      <c r="I5994">
        <v>22</v>
      </c>
      <c r="J5994">
        <v>1.7</v>
      </c>
      <c r="K5994" t="s">
        <v>33</v>
      </c>
      <c r="L5994" t="s">
        <v>33</v>
      </c>
      <c r="M5994" s="1">
        <v>4508.32</v>
      </c>
      <c r="N5994" s="1">
        <v>190.39</v>
      </c>
      <c r="O5994" s="1">
        <v>397.22</v>
      </c>
      <c r="P5994" s="1">
        <v>0</v>
      </c>
      <c r="Q5994" s="1">
        <v>12972.44</v>
      </c>
      <c r="R5994" s="1">
        <v>7134.81</v>
      </c>
      <c r="S5994" s="1">
        <v>10139.459999999999</v>
      </c>
      <c r="T5994" s="1">
        <v>9967.7900000000009</v>
      </c>
      <c r="U5994" s="1">
        <f>SUM(Report_Summary[Revenue])</f>
        <v>626594850.33999527</v>
      </c>
      <c r="V5994" s="1">
        <f>Report_Summary[[#This Row],[Total Revenue]] / COUNTA(Report_Summary[Membership No])</f>
        <v>62659.485033999525</v>
      </c>
    </row>
    <row r="5995" spans="1:22" x14ac:dyDescent="0.3">
      <c r="A5995" t="s">
        <v>6034</v>
      </c>
      <c r="B5995">
        <v>2015</v>
      </c>
      <c r="C5995" t="s">
        <v>14</v>
      </c>
      <c r="D5995">
        <v>45</v>
      </c>
      <c r="E5995" t="str">
        <f t="shared" si="93"/>
        <v>Middle Age</v>
      </c>
      <c r="F5995" t="s">
        <v>15</v>
      </c>
      <c r="G5995" t="s">
        <v>23</v>
      </c>
      <c r="H5995" t="s">
        <v>26</v>
      </c>
      <c r="I5995">
        <v>20</v>
      </c>
      <c r="J5995">
        <v>2.59</v>
      </c>
      <c r="K5995" t="s">
        <v>32</v>
      </c>
      <c r="L5995" t="s">
        <v>33</v>
      </c>
      <c r="M5995" s="1">
        <v>8131.61</v>
      </c>
      <c r="N5995" s="1">
        <v>2569.2199999999998</v>
      </c>
      <c r="O5995" s="1">
        <v>7335.8</v>
      </c>
      <c r="P5995" s="1">
        <v>0</v>
      </c>
      <c r="Q5995" s="1">
        <v>27784.55</v>
      </c>
      <c r="R5995" s="1">
        <v>32498.32</v>
      </c>
      <c r="S5995" s="1">
        <v>25044.240000000002</v>
      </c>
      <c r="T5995" s="1">
        <v>35238.629999999997</v>
      </c>
      <c r="U5995" s="1">
        <f>SUM(Report_Summary[Revenue])</f>
        <v>626594850.33999527</v>
      </c>
      <c r="V5995" s="1">
        <f>Report_Summary[[#This Row],[Total Revenue]] / COUNTA(Report_Summary[Membership No])</f>
        <v>62659.485033999525</v>
      </c>
    </row>
    <row r="5996" spans="1:22" x14ac:dyDescent="0.3">
      <c r="A5996" t="s">
        <v>6035</v>
      </c>
      <c r="B5996">
        <v>2023</v>
      </c>
      <c r="C5996" t="s">
        <v>13</v>
      </c>
      <c r="D5996">
        <v>58</v>
      </c>
      <c r="E5996" t="str">
        <f t="shared" si="93"/>
        <v>Old</v>
      </c>
      <c r="F5996" t="s">
        <v>19</v>
      </c>
      <c r="G5996" t="s">
        <v>23</v>
      </c>
      <c r="H5996" t="s">
        <v>27</v>
      </c>
      <c r="I5996">
        <v>25</v>
      </c>
      <c r="J5996">
        <v>1.98</v>
      </c>
      <c r="K5996" t="s">
        <v>32</v>
      </c>
      <c r="L5996" t="s">
        <v>33</v>
      </c>
      <c r="M5996" s="1">
        <v>5582.44</v>
      </c>
      <c r="N5996" s="1">
        <v>2441.4899999999998</v>
      </c>
      <c r="O5996" s="1">
        <v>6715.89</v>
      </c>
      <c r="P5996" s="1">
        <v>0</v>
      </c>
      <c r="Q5996" s="1">
        <v>23359.74</v>
      </c>
      <c r="R5996" s="1">
        <v>11913.33</v>
      </c>
      <c r="S5996" s="1">
        <v>-25518.400000000001</v>
      </c>
      <c r="T5996" s="1">
        <v>60791.47</v>
      </c>
      <c r="U5996" s="1">
        <f>SUM(Report_Summary[Revenue])</f>
        <v>626594850.33999527</v>
      </c>
      <c r="V5996" s="1">
        <f>Report_Summary[[#This Row],[Total Revenue]] / COUNTA(Report_Summary[Membership No])</f>
        <v>62659.485033999525</v>
      </c>
    </row>
    <row r="5997" spans="1:22" x14ac:dyDescent="0.3">
      <c r="A5997" t="s">
        <v>6036</v>
      </c>
      <c r="B5997">
        <v>2022</v>
      </c>
      <c r="C5997" t="s">
        <v>13</v>
      </c>
      <c r="D5997">
        <v>74</v>
      </c>
      <c r="E5997" t="str">
        <f t="shared" si="93"/>
        <v>Old</v>
      </c>
      <c r="F5997" t="s">
        <v>20</v>
      </c>
      <c r="G5997" t="s">
        <v>23</v>
      </c>
      <c r="H5997" t="s">
        <v>30</v>
      </c>
      <c r="I5997">
        <v>37</v>
      </c>
      <c r="J5997">
        <v>2.15</v>
      </c>
      <c r="K5997" t="s">
        <v>33</v>
      </c>
      <c r="L5997" t="s">
        <v>33</v>
      </c>
      <c r="M5997" s="1">
        <v>14286.24</v>
      </c>
      <c r="N5997" s="1">
        <v>4899.7</v>
      </c>
      <c r="O5997" s="1">
        <v>2840.8</v>
      </c>
      <c r="P5997" s="1">
        <v>0</v>
      </c>
      <c r="Q5997" s="1">
        <v>19477.75</v>
      </c>
      <c r="R5997" s="1">
        <v>62127.25</v>
      </c>
      <c r="S5997" s="1">
        <v>-13507.82</v>
      </c>
      <c r="T5997" s="1">
        <v>95112.82</v>
      </c>
      <c r="U5997" s="1">
        <f>SUM(Report_Summary[Revenue])</f>
        <v>626594850.33999527</v>
      </c>
      <c r="V5997" s="1">
        <f>Report_Summary[[#This Row],[Total Revenue]] / COUNTA(Report_Summary[Membership No])</f>
        <v>62659.485033999525</v>
      </c>
    </row>
    <row r="5998" spans="1:22" x14ac:dyDescent="0.3">
      <c r="A5998" t="s">
        <v>6037</v>
      </c>
      <c r="B5998">
        <v>2022</v>
      </c>
      <c r="C5998" t="s">
        <v>14</v>
      </c>
      <c r="D5998">
        <v>68</v>
      </c>
      <c r="E5998" t="str">
        <f t="shared" si="93"/>
        <v>Old</v>
      </c>
      <c r="F5998" t="s">
        <v>20</v>
      </c>
      <c r="G5998" t="s">
        <v>23</v>
      </c>
      <c r="H5998" t="s">
        <v>28</v>
      </c>
      <c r="I5998">
        <v>28</v>
      </c>
      <c r="J5998">
        <v>1.85</v>
      </c>
      <c r="K5998" t="s">
        <v>33</v>
      </c>
      <c r="L5998" t="s">
        <v>33</v>
      </c>
      <c r="M5998" s="1">
        <v>11306.67</v>
      </c>
      <c r="N5998" s="1">
        <v>3337.46</v>
      </c>
      <c r="O5998" s="1">
        <v>3742.4</v>
      </c>
      <c r="P5998" s="1">
        <v>0</v>
      </c>
      <c r="Q5998" s="1">
        <v>54864.49</v>
      </c>
      <c r="R5998" s="1">
        <v>17739.080000000002</v>
      </c>
      <c r="S5998" s="1">
        <v>-10756.16</v>
      </c>
      <c r="T5998" s="1">
        <v>83359.73</v>
      </c>
      <c r="U5998" s="1">
        <f>SUM(Report_Summary[Revenue])</f>
        <v>626594850.33999527</v>
      </c>
      <c r="V5998" s="1">
        <f>Report_Summary[[#This Row],[Total Revenue]] / COUNTA(Report_Summary[Membership No])</f>
        <v>62659.485033999525</v>
      </c>
    </row>
    <row r="5999" spans="1:22" x14ac:dyDescent="0.3">
      <c r="A5999" t="s">
        <v>6038</v>
      </c>
      <c r="B5999">
        <v>2021</v>
      </c>
      <c r="C5999" t="s">
        <v>13</v>
      </c>
      <c r="D5999">
        <v>73</v>
      </c>
      <c r="E5999" t="str">
        <f t="shared" si="93"/>
        <v>Old</v>
      </c>
      <c r="F5999" t="s">
        <v>15</v>
      </c>
      <c r="G5999" t="s">
        <v>22</v>
      </c>
      <c r="H5999" t="s">
        <v>27</v>
      </c>
      <c r="I5999">
        <v>30</v>
      </c>
      <c r="J5999">
        <v>2.57</v>
      </c>
      <c r="K5999" t="s">
        <v>33</v>
      </c>
      <c r="L5999" t="s">
        <v>33</v>
      </c>
      <c r="M5999" s="1">
        <v>9205.2099999999991</v>
      </c>
      <c r="N5999" s="1">
        <v>992.9</v>
      </c>
      <c r="O5999" s="1">
        <v>2049.9499999999998</v>
      </c>
      <c r="P5999" s="1">
        <v>0</v>
      </c>
      <c r="Q5999" s="1">
        <v>41997.59</v>
      </c>
      <c r="R5999" s="1">
        <v>42984.95</v>
      </c>
      <c r="S5999" s="1">
        <v>6499.87</v>
      </c>
      <c r="T5999" s="1">
        <v>78482.67</v>
      </c>
      <c r="U5999" s="1">
        <f>SUM(Report_Summary[Revenue])</f>
        <v>626594850.33999527</v>
      </c>
      <c r="V5999" s="1">
        <f>Report_Summary[[#This Row],[Total Revenue]] / COUNTA(Report_Summary[Membership No])</f>
        <v>62659.485033999525</v>
      </c>
    </row>
    <row r="6000" spans="1:22" x14ac:dyDescent="0.3">
      <c r="A6000" t="s">
        <v>6039</v>
      </c>
      <c r="B6000">
        <v>2019</v>
      </c>
      <c r="C6000" t="s">
        <v>13</v>
      </c>
      <c r="D6000">
        <v>80</v>
      </c>
      <c r="E6000" t="str">
        <f t="shared" si="93"/>
        <v>Old</v>
      </c>
      <c r="F6000" t="s">
        <v>17</v>
      </c>
      <c r="G6000" t="s">
        <v>25</v>
      </c>
      <c r="H6000" t="s">
        <v>27</v>
      </c>
      <c r="I6000">
        <v>32</v>
      </c>
      <c r="J6000">
        <v>1.97</v>
      </c>
      <c r="K6000" t="s">
        <v>32</v>
      </c>
      <c r="L6000" t="s">
        <v>33</v>
      </c>
      <c r="M6000" s="1">
        <v>7049.33</v>
      </c>
      <c r="N6000" s="1">
        <v>2845</v>
      </c>
      <c r="O6000" s="1">
        <v>670.54</v>
      </c>
      <c r="P6000" s="1">
        <v>0</v>
      </c>
      <c r="Q6000" s="1">
        <v>23546.23</v>
      </c>
      <c r="R6000" s="1">
        <v>24371.46</v>
      </c>
      <c r="S6000" s="1">
        <v>16430.75</v>
      </c>
      <c r="T6000" s="1">
        <v>31486.94</v>
      </c>
      <c r="U6000" s="1">
        <f>SUM(Report_Summary[Revenue])</f>
        <v>626594850.33999527</v>
      </c>
      <c r="V6000" s="1">
        <f>Report_Summary[[#This Row],[Total Revenue]] / COUNTA(Report_Summary[Membership No])</f>
        <v>62659.485033999525</v>
      </c>
    </row>
    <row r="6001" spans="1:22" x14ac:dyDescent="0.3">
      <c r="A6001" t="s">
        <v>6040</v>
      </c>
      <c r="B6001">
        <v>2022</v>
      </c>
      <c r="C6001" t="s">
        <v>13</v>
      </c>
      <c r="D6001">
        <v>33</v>
      </c>
      <c r="E6001" t="str">
        <f t="shared" si="93"/>
        <v>Middle Age</v>
      </c>
      <c r="F6001" t="s">
        <v>21</v>
      </c>
      <c r="G6001" t="s">
        <v>25</v>
      </c>
      <c r="H6001" t="s">
        <v>29</v>
      </c>
      <c r="I6001">
        <v>34</v>
      </c>
      <c r="J6001">
        <v>2.59</v>
      </c>
      <c r="K6001" t="s">
        <v>33</v>
      </c>
      <c r="L6001" t="s">
        <v>33</v>
      </c>
      <c r="M6001" s="1">
        <v>5508.48</v>
      </c>
      <c r="N6001" s="1">
        <v>2117.89</v>
      </c>
      <c r="O6001" s="1">
        <v>4373.37</v>
      </c>
      <c r="P6001" s="1">
        <v>0</v>
      </c>
      <c r="Q6001" s="1">
        <v>14860.22</v>
      </c>
      <c r="R6001" s="1">
        <v>21787.13</v>
      </c>
      <c r="S6001" s="1">
        <v>-10567.8</v>
      </c>
      <c r="T6001" s="1">
        <v>47215.15</v>
      </c>
      <c r="U6001" s="1">
        <f>SUM(Report_Summary[Revenue])</f>
        <v>626594850.33999527</v>
      </c>
      <c r="V6001" s="1">
        <f>Report_Summary[[#This Row],[Total Revenue]] / COUNTA(Report_Summary[Membership No])</f>
        <v>62659.485033999525</v>
      </c>
    </row>
    <row r="6002" spans="1:22" x14ac:dyDescent="0.3">
      <c r="A6002" t="s">
        <v>6041</v>
      </c>
      <c r="B6002">
        <v>2020</v>
      </c>
      <c r="C6002" t="s">
        <v>14</v>
      </c>
      <c r="D6002">
        <v>55</v>
      </c>
      <c r="E6002" t="str">
        <f t="shared" si="93"/>
        <v>Middle Age</v>
      </c>
      <c r="F6002" t="s">
        <v>21</v>
      </c>
      <c r="G6002" t="s">
        <v>25</v>
      </c>
      <c r="H6002" t="s">
        <v>27</v>
      </c>
      <c r="I6002">
        <v>29</v>
      </c>
      <c r="J6002">
        <v>2.33</v>
      </c>
      <c r="K6002" t="s">
        <v>32</v>
      </c>
      <c r="L6002" t="s">
        <v>33</v>
      </c>
      <c r="M6002" s="1">
        <v>9565.9500000000007</v>
      </c>
      <c r="N6002" s="1">
        <v>3644.92</v>
      </c>
      <c r="O6002" s="1">
        <v>5794.66</v>
      </c>
      <c r="P6002" s="1">
        <v>0</v>
      </c>
      <c r="Q6002" s="1">
        <v>31544.799999999999</v>
      </c>
      <c r="R6002" s="1">
        <v>38521.74</v>
      </c>
      <c r="S6002" s="1">
        <v>-20493.88</v>
      </c>
      <c r="T6002" s="1">
        <v>90560.42</v>
      </c>
      <c r="U6002" s="1">
        <f>SUM(Report_Summary[Revenue])</f>
        <v>626594850.33999527</v>
      </c>
      <c r="V6002" s="1">
        <f>Report_Summary[[#This Row],[Total Revenue]] / COUNTA(Report_Summary[Membership No])</f>
        <v>62659.485033999525</v>
      </c>
    </row>
    <row r="6003" spans="1:22" x14ac:dyDescent="0.3">
      <c r="A6003" t="s">
        <v>6042</v>
      </c>
      <c r="B6003">
        <v>2024</v>
      </c>
      <c r="C6003" t="s">
        <v>14</v>
      </c>
      <c r="D6003">
        <v>78</v>
      </c>
      <c r="E6003" t="str">
        <f t="shared" si="93"/>
        <v>Old</v>
      </c>
      <c r="F6003" t="s">
        <v>20</v>
      </c>
      <c r="G6003" t="s">
        <v>23</v>
      </c>
      <c r="H6003" t="s">
        <v>29</v>
      </c>
      <c r="I6003">
        <v>28</v>
      </c>
      <c r="J6003">
        <v>2.76</v>
      </c>
      <c r="K6003" t="s">
        <v>32</v>
      </c>
      <c r="L6003" t="s">
        <v>33</v>
      </c>
      <c r="M6003" s="1">
        <v>15113.78</v>
      </c>
      <c r="N6003" s="1">
        <v>484.86</v>
      </c>
      <c r="O6003" s="1">
        <v>4419.38</v>
      </c>
      <c r="P6003" s="1">
        <v>0</v>
      </c>
      <c r="Q6003" s="1">
        <v>70317.64</v>
      </c>
      <c r="R6003" s="1">
        <v>68355.64</v>
      </c>
      <c r="S6003" s="1">
        <v>-5014.79</v>
      </c>
      <c r="T6003" s="1">
        <v>143688.07</v>
      </c>
      <c r="U6003" s="1">
        <f>SUM(Report_Summary[Revenue])</f>
        <v>626594850.33999527</v>
      </c>
      <c r="V6003" s="1">
        <f>Report_Summary[[#This Row],[Total Revenue]] / COUNTA(Report_Summary[Membership No])</f>
        <v>62659.485033999525</v>
      </c>
    </row>
    <row r="6004" spans="1:22" x14ac:dyDescent="0.3">
      <c r="A6004" t="s">
        <v>6043</v>
      </c>
      <c r="B6004">
        <v>2024</v>
      </c>
      <c r="C6004" t="s">
        <v>13</v>
      </c>
      <c r="D6004">
        <v>72</v>
      </c>
      <c r="E6004" t="str">
        <f t="shared" si="93"/>
        <v>Old</v>
      </c>
      <c r="F6004" t="s">
        <v>19</v>
      </c>
      <c r="G6004" t="s">
        <v>25</v>
      </c>
      <c r="H6004" t="s">
        <v>29</v>
      </c>
      <c r="I6004">
        <v>34</v>
      </c>
      <c r="J6004">
        <v>1.9</v>
      </c>
      <c r="K6004" t="s">
        <v>33</v>
      </c>
      <c r="L6004" t="s">
        <v>33</v>
      </c>
      <c r="M6004" s="1">
        <v>17836.759999999998</v>
      </c>
      <c r="N6004" s="1">
        <v>1056.56</v>
      </c>
      <c r="O6004" s="1">
        <v>5665.47</v>
      </c>
      <c r="P6004" s="1">
        <v>0</v>
      </c>
      <c r="Q6004" s="1">
        <v>81013.600000000006</v>
      </c>
      <c r="R6004" s="1">
        <v>84059.65</v>
      </c>
      <c r="S6004" s="1">
        <v>11796.59</v>
      </c>
      <c r="T6004" s="1">
        <v>153276.66</v>
      </c>
      <c r="U6004" s="1">
        <f>SUM(Report_Summary[Revenue])</f>
        <v>626594850.33999527</v>
      </c>
      <c r="V6004" s="1">
        <f>Report_Summary[[#This Row],[Total Revenue]] / COUNTA(Report_Summary[Membership No])</f>
        <v>62659.485033999525</v>
      </c>
    </row>
    <row r="6005" spans="1:22" x14ac:dyDescent="0.3">
      <c r="A6005" t="s">
        <v>6044</v>
      </c>
      <c r="B6005">
        <v>2023</v>
      </c>
      <c r="C6005" t="s">
        <v>13</v>
      </c>
      <c r="D6005">
        <v>33</v>
      </c>
      <c r="E6005" t="str">
        <f t="shared" si="93"/>
        <v>Middle Age</v>
      </c>
      <c r="F6005" t="s">
        <v>19</v>
      </c>
      <c r="G6005" t="s">
        <v>24</v>
      </c>
      <c r="H6005" t="s">
        <v>26</v>
      </c>
      <c r="I6005">
        <v>40</v>
      </c>
      <c r="J6005">
        <v>2.64</v>
      </c>
      <c r="K6005" t="s">
        <v>33</v>
      </c>
      <c r="L6005" t="s">
        <v>33</v>
      </c>
      <c r="M6005" s="1">
        <v>934.59</v>
      </c>
      <c r="N6005" s="1">
        <v>3445.27</v>
      </c>
      <c r="O6005" s="1">
        <v>5638.07</v>
      </c>
      <c r="P6005" s="1">
        <v>0</v>
      </c>
      <c r="Q6005" s="1">
        <v>4465.93</v>
      </c>
      <c r="R6005" s="1">
        <v>1666.82</v>
      </c>
      <c r="S6005" s="1">
        <v>-10467.57</v>
      </c>
      <c r="T6005" s="1">
        <v>16600.32</v>
      </c>
      <c r="U6005" s="1">
        <f>SUM(Report_Summary[Revenue])</f>
        <v>626594850.33999527</v>
      </c>
      <c r="V6005" s="1">
        <f>Report_Summary[[#This Row],[Total Revenue]] / COUNTA(Report_Summary[Membership No])</f>
        <v>62659.485033999525</v>
      </c>
    </row>
    <row r="6006" spans="1:22" x14ac:dyDescent="0.3">
      <c r="A6006" t="s">
        <v>6045</v>
      </c>
      <c r="B6006">
        <v>2016</v>
      </c>
      <c r="C6006" t="s">
        <v>14</v>
      </c>
      <c r="D6006">
        <v>75</v>
      </c>
      <c r="E6006" t="str">
        <f t="shared" si="93"/>
        <v>Old</v>
      </c>
      <c r="F6006" t="s">
        <v>16</v>
      </c>
      <c r="G6006" t="s">
        <v>23</v>
      </c>
      <c r="H6006" t="s">
        <v>27</v>
      </c>
      <c r="I6006">
        <v>30</v>
      </c>
      <c r="J6006">
        <v>2.61</v>
      </c>
      <c r="K6006" t="s">
        <v>32</v>
      </c>
      <c r="L6006" t="s">
        <v>33</v>
      </c>
      <c r="M6006" s="1">
        <v>7868.96</v>
      </c>
      <c r="N6006" s="1">
        <v>2809.19</v>
      </c>
      <c r="O6006" s="1">
        <v>630.37</v>
      </c>
      <c r="P6006" s="1">
        <v>0</v>
      </c>
      <c r="Q6006" s="1">
        <v>10872.79</v>
      </c>
      <c r="R6006" s="1">
        <v>21630.799999999999</v>
      </c>
      <c r="S6006" s="1">
        <v>9216.6200000000008</v>
      </c>
      <c r="T6006" s="1">
        <v>23286.97</v>
      </c>
      <c r="U6006" s="1">
        <f>SUM(Report_Summary[Revenue])</f>
        <v>626594850.33999527</v>
      </c>
      <c r="V6006" s="1">
        <f>Report_Summary[[#This Row],[Total Revenue]] / COUNTA(Report_Summary[Membership No])</f>
        <v>62659.485033999525</v>
      </c>
    </row>
    <row r="6007" spans="1:22" x14ac:dyDescent="0.3">
      <c r="A6007" t="s">
        <v>6046</v>
      </c>
      <c r="B6007">
        <v>2017</v>
      </c>
      <c r="C6007" t="s">
        <v>14</v>
      </c>
      <c r="D6007">
        <v>55</v>
      </c>
      <c r="E6007" t="str">
        <f t="shared" si="93"/>
        <v>Middle Age</v>
      </c>
      <c r="F6007" t="s">
        <v>16</v>
      </c>
      <c r="G6007" t="s">
        <v>22</v>
      </c>
      <c r="H6007" t="s">
        <v>27</v>
      </c>
      <c r="I6007">
        <v>40</v>
      </c>
      <c r="J6007">
        <v>2.0099999999999998</v>
      </c>
      <c r="K6007" t="s">
        <v>32</v>
      </c>
      <c r="L6007" t="s">
        <v>33</v>
      </c>
      <c r="M6007" s="1">
        <v>6353.34</v>
      </c>
      <c r="N6007" s="1">
        <v>4510.51</v>
      </c>
      <c r="O6007" s="1">
        <v>3050.36</v>
      </c>
      <c r="P6007" s="1">
        <v>0</v>
      </c>
      <c r="Q6007" s="1">
        <v>11430.45</v>
      </c>
      <c r="R6007" s="1">
        <v>27549.35</v>
      </c>
      <c r="S6007" s="1">
        <v>1862.83</v>
      </c>
      <c r="T6007" s="1">
        <v>37116.97</v>
      </c>
      <c r="U6007" s="1">
        <f>SUM(Report_Summary[Revenue])</f>
        <v>626594850.33999527</v>
      </c>
      <c r="V6007" s="1">
        <f>Report_Summary[[#This Row],[Total Revenue]] / COUNTA(Report_Summary[Membership No])</f>
        <v>62659.485033999525</v>
      </c>
    </row>
    <row r="6008" spans="1:22" x14ac:dyDescent="0.3">
      <c r="A6008" t="s">
        <v>6047</v>
      </c>
      <c r="B6008">
        <v>2024</v>
      </c>
      <c r="C6008" t="s">
        <v>14</v>
      </c>
      <c r="D6008">
        <v>42</v>
      </c>
      <c r="E6008" t="str">
        <f t="shared" si="93"/>
        <v>Middle Age</v>
      </c>
      <c r="F6008" t="s">
        <v>18</v>
      </c>
      <c r="G6008" t="s">
        <v>25</v>
      </c>
      <c r="H6008" t="s">
        <v>29</v>
      </c>
      <c r="I6008">
        <v>37</v>
      </c>
      <c r="J6008">
        <v>2.82</v>
      </c>
      <c r="K6008" t="s">
        <v>32</v>
      </c>
      <c r="L6008" t="s">
        <v>33</v>
      </c>
      <c r="M6008" s="1">
        <v>19990.509999999998</v>
      </c>
      <c r="N6008" s="1">
        <v>4142.2299999999996</v>
      </c>
      <c r="O6008" s="1">
        <v>6382.9</v>
      </c>
      <c r="P6008" s="1">
        <v>0</v>
      </c>
      <c r="Q6008" s="1">
        <v>93671.06</v>
      </c>
      <c r="R6008" s="1">
        <v>89727.07</v>
      </c>
      <c r="S6008" s="1">
        <v>10792.58</v>
      </c>
      <c r="T6008" s="1">
        <v>172605.55</v>
      </c>
      <c r="U6008" s="1">
        <f>SUM(Report_Summary[Revenue])</f>
        <v>626594850.33999527</v>
      </c>
      <c r="V6008" s="1">
        <f>Report_Summary[[#This Row],[Total Revenue]] / COUNTA(Report_Summary[Membership No])</f>
        <v>62659.485033999525</v>
      </c>
    </row>
    <row r="6009" spans="1:22" x14ac:dyDescent="0.3">
      <c r="A6009" t="s">
        <v>6048</v>
      </c>
      <c r="B6009">
        <v>2015</v>
      </c>
      <c r="C6009" t="s">
        <v>14</v>
      </c>
      <c r="D6009">
        <v>44</v>
      </c>
      <c r="E6009" t="str">
        <f t="shared" si="93"/>
        <v>Middle Age</v>
      </c>
      <c r="F6009" t="s">
        <v>16</v>
      </c>
      <c r="G6009" t="s">
        <v>25</v>
      </c>
      <c r="H6009" t="s">
        <v>28</v>
      </c>
      <c r="I6009">
        <v>27</v>
      </c>
      <c r="J6009">
        <v>3.47</v>
      </c>
      <c r="K6009" t="s">
        <v>33</v>
      </c>
      <c r="L6009" t="s">
        <v>33</v>
      </c>
      <c r="M6009" s="1">
        <v>2282.13</v>
      </c>
      <c r="N6009" s="1">
        <v>3986.58</v>
      </c>
      <c r="O6009" s="1">
        <v>2575.94</v>
      </c>
      <c r="P6009" s="1">
        <v>0</v>
      </c>
      <c r="Q6009" s="1">
        <v>4473.1499999999996</v>
      </c>
      <c r="R6009" s="1">
        <v>6020.25</v>
      </c>
      <c r="S6009" s="1">
        <v>1594.83</v>
      </c>
      <c r="T6009" s="1">
        <v>8898.57</v>
      </c>
      <c r="U6009" s="1">
        <f>SUM(Report_Summary[Revenue])</f>
        <v>626594850.33999527</v>
      </c>
      <c r="V6009" s="1">
        <f>Report_Summary[[#This Row],[Total Revenue]] / COUNTA(Report_Summary[Membership No])</f>
        <v>62659.485033999525</v>
      </c>
    </row>
    <row r="6010" spans="1:22" x14ac:dyDescent="0.3">
      <c r="A6010" t="s">
        <v>6049</v>
      </c>
      <c r="B6010">
        <v>2022</v>
      </c>
      <c r="C6010" t="s">
        <v>14</v>
      </c>
      <c r="D6010">
        <v>28</v>
      </c>
      <c r="E6010" t="str">
        <f t="shared" si="93"/>
        <v>Young</v>
      </c>
      <c r="F6010" t="s">
        <v>21</v>
      </c>
      <c r="G6010" t="s">
        <v>22</v>
      </c>
      <c r="H6010" t="s">
        <v>26</v>
      </c>
      <c r="I6010">
        <v>34</v>
      </c>
      <c r="J6010">
        <v>2.97</v>
      </c>
      <c r="K6010" t="s">
        <v>33</v>
      </c>
      <c r="L6010" t="s">
        <v>33</v>
      </c>
      <c r="M6010" s="1">
        <v>2379.6999999999998</v>
      </c>
      <c r="N6010" s="1">
        <v>3029.24</v>
      </c>
      <c r="O6010" s="1">
        <v>4078.74</v>
      </c>
      <c r="P6010" s="1">
        <v>0</v>
      </c>
      <c r="Q6010" s="1">
        <v>3023.96</v>
      </c>
      <c r="R6010" s="1">
        <v>8841.82</v>
      </c>
      <c r="S6010" s="1">
        <v>19419.84</v>
      </c>
      <c r="T6010" s="1">
        <v>-7554.06</v>
      </c>
      <c r="U6010" s="1">
        <f>SUM(Report_Summary[Revenue])</f>
        <v>626594850.33999527</v>
      </c>
      <c r="V6010" s="1">
        <f>Report_Summary[[#This Row],[Total Revenue]] / COUNTA(Report_Summary[Membership No])</f>
        <v>62659.485033999525</v>
      </c>
    </row>
    <row r="6011" spans="1:22" x14ac:dyDescent="0.3">
      <c r="A6011" t="s">
        <v>6050</v>
      </c>
      <c r="B6011">
        <v>2022</v>
      </c>
      <c r="C6011" t="s">
        <v>14</v>
      </c>
      <c r="D6011">
        <v>74</v>
      </c>
      <c r="E6011" t="str">
        <f t="shared" si="93"/>
        <v>Old</v>
      </c>
      <c r="F6011" t="s">
        <v>21</v>
      </c>
      <c r="G6011" t="s">
        <v>23</v>
      </c>
      <c r="H6011" t="s">
        <v>31</v>
      </c>
      <c r="I6011">
        <v>34</v>
      </c>
      <c r="J6011">
        <v>2.76</v>
      </c>
      <c r="K6011" t="s">
        <v>33</v>
      </c>
      <c r="L6011" t="s">
        <v>33</v>
      </c>
      <c r="M6011" s="1">
        <v>18046.86</v>
      </c>
      <c r="N6011" s="1">
        <v>4717.3</v>
      </c>
      <c r="O6011" s="1">
        <v>6490.24</v>
      </c>
      <c r="P6011" s="1">
        <v>0</v>
      </c>
      <c r="Q6011" s="1">
        <v>58140.76</v>
      </c>
      <c r="R6011" s="1">
        <v>75238.38</v>
      </c>
      <c r="S6011" s="1">
        <v>2343.2199999999998</v>
      </c>
      <c r="T6011" s="1">
        <v>131035.92</v>
      </c>
      <c r="U6011" s="1">
        <f>SUM(Report_Summary[Revenue])</f>
        <v>626594850.33999527</v>
      </c>
      <c r="V6011" s="1">
        <f>Report_Summary[[#This Row],[Total Revenue]] / COUNTA(Report_Summary[Membership No])</f>
        <v>62659.485033999525</v>
      </c>
    </row>
    <row r="6012" spans="1:22" x14ac:dyDescent="0.3">
      <c r="A6012" t="s">
        <v>6051</v>
      </c>
      <c r="B6012">
        <v>2022</v>
      </c>
      <c r="C6012" t="s">
        <v>14</v>
      </c>
      <c r="D6012">
        <v>57</v>
      </c>
      <c r="E6012" t="str">
        <f t="shared" si="93"/>
        <v>Old</v>
      </c>
      <c r="F6012" t="s">
        <v>21</v>
      </c>
      <c r="G6012" t="s">
        <v>22</v>
      </c>
      <c r="H6012" t="s">
        <v>28</v>
      </c>
      <c r="I6012">
        <v>32</v>
      </c>
      <c r="J6012">
        <v>1.53</v>
      </c>
      <c r="K6012" t="s">
        <v>33</v>
      </c>
      <c r="L6012" t="s">
        <v>33</v>
      </c>
      <c r="M6012" s="1">
        <v>17257.45</v>
      </c>
      <c r="N6012" s="1">
        <v>1779.4</v>
      </c>
      <c r="O6012" s="1">
        <v>733.67</v>
      </c>
      <c r="P6012" s="1">
        <v>0</v>
      </c>
      <c r="Q6012" s="1">
        <v>48215.05</v>
      </c>
      <c r="R6012" s="1">
        <v>69715.149999999994</v>
      </c>
      <c r="S6012" s="1">
        <v>6494.9</v>
      </c>
      <c r="T6012" s="1">
        <v>111435.3</v>
      </c>
      <c r="U6012" s="1">
        <f>SUM(Report_Summary[Revenue])</f>
        <v>626594850.33999527</v>
      </c>
      <c r="V6012" s="1">
        <f>Report_Summary[[#This Row],[Total Revenue]] / COUNTA(Report_Summary[Membership No])</f>
        <v>62659.485033999525</v>
      </c>
    </row>
    <row r="6013" spans="1:22" x14ac:dyDescent="0.3">
      <c r="A6013" t="s">
        <v>6052</v>
      </c>
      <c r="B6013">
        <v>2019</v>
      </c>
      <c r="C6013" t="s">
        <v>14</v>
      </c>
      <c r="D6013">
        <v>54</v>
      </c>
      <c r="E6013" t="str">
        <f t="shared" si="93"/>
        <v>Middle Age</v>
      </c>
      <c r="F6013" t="s">
        <v>20</v>
      </c>
      <c r="G6013" t="s">
        <v>25</v>
      </c>
      <c r="H6013" t="s">
        <v>31</v>
      </c>
      <c r="I6013">
        <v>32</v>
      </c>
      <c r="J6013">
        <v>2.85</v>
      </c>
      <c r="K6013" t="s">
        <v>33</v>
      </c>
      <c r="L6013" t="s">
        <v>33</v>
      </c>
      <c r="M6013" s="1">
        <v>19974.77</v>
      </c>
      <c r="N6013" s="1">
        <v>1327.22</v>
      </c>
      <c r="O6013" s="1">
        <v>7714.2</v>
      </c>
      <c r="P6013" s="1">
        <v>0</v>
      </c>
      <c r="Q6013" s="1">
        <v>44940.06</v>
      </c>
      <c r="R6013" s="1">
        <v>94067.79</v>
      </c>
      <c r="S6013" s="1">
        <v>-20744.57</v>
      </c>
      <c r="T6013" s="1">
        <v>159752.42000000001</v>
      </c>
      <c r="U6013" s="1">
        <f>SUM(Report_Summary[Revenue])</f>
        <v>626594850.33999527</v>
      </c>
      <c r="V6013" s="1">
        <f>Report_Summary[[#This Row],[Total Revenue]] / COUNTA(Report_Summary[Membership No])</f>
        <v>62659.485033999525</v>
      </c>
    </row>
    <row r="6014" spans="1:22" x14ac:dyDescent="0.3">
      <c r="A6014" t="s">
        <v>6053</v>
      </c>
      <c r="B6014">
        <v>2021</v>
      </c>
      <c r="C6014" t="s">
        <v>14</v>
      </c>
      <c r="D6014">
        <v>67</v>
      </c>
      <c r="E6014" t="str">
        <f t="shared" si="93"/>
        <v>Old</v>
      </c>
      <c r="F6014" t="s">
        <v>16</v>
      </c>
      <c r="G6014" t="s">
        <v>23</v>
      </c>
      <c r="H6014" t="s">
        <v>31</v>
      </c>
      <c r="I6014">
        <v>30</v>
      </c>
      <c r="J6014">
        <v>1.06</v>
      </c>
      <c r="K6014" t="s">
        <v>33</v>
      </c>
      <c r="L6014" t="s">
        <v>33</v>
      </c>
      <c r="M6014" s="1">
        <v>17845.740000000002</v>
      </c>
      <c r="N6014" s="1">
        <v>1667.02</v>
      </c>
      <c r="O6014" s="1">
        <v>4007.12</v>
      </c>
      <c r="P6014" s="1">
        <v>0</v>
      </c>
      <c r="Q6014" s="1">
        <v>36298.26</v>
      </c>
      <c r="R6014" s="1">
        <v>31245.03</v>
      </c>
      <c r="S6014" s="1">
        <v>28459.39</v>
      </c>
      <c r="T6014" s="1">
        <v>39083.9</v>
      </c>
      <c r="U6014" s="1">
        <f>SUM(Report_Summary[Revenue])</f>
        <v>626594850.33999527</v>
      </c>
      <c r="V6014" s="1">
        <f>Report_Summary[[#This Row],[Total Revenue]] / COUNTA(Report_Summary[Membership No])</f>
        <v>62659.485033999525</v>
      </c>
    </row>
    <row r="6015" spans="1:22" x14ac:dyDescent="0.3">
      <c r="A6015" t="s">
        <v>6054</v>
      </c>
      <c r="B6015">
        <v>2018</v>
      </c>
      <c r="C6015" t="s">
        <v>13</v>
      </c>
      <c r="D6015">
        <v>43</v>
      </c>
      <c r="E6015" t="str">
        <f t="shared" si="93"/>
        <v>Middle Age</v>
      </c>
      <c r="F6015" t="s">
        <v>19</v>
      </c>
      <c r="G6015" t="s">
        <v>25</v>
      </c>
      <c r="H6015" t="s">
        <v>30</v>
      </c>
      <c r="I6015">
        <v>43</v>
      </c>
      <c r="J6015">
        <v>1.22</v>
      </c>
      <c r="K6015" t="s">
        <v>33</v>
      </c>
      <c r="L6015" t="s">
        <v>33</v>
      </c>
      <c r="M6015" s="1">
        <v>17321.830000000002</v>
      </c>
      <c r="N6015" s="1">
        <v>2483.7399999999998</v>
      </c>
      <c r="O6015" s="1">
        <v>7799.23</v>
      </c>
      <c r="P6015" s="1">
        <v>0</v>
      </c>
      <c r="Q6015" s="1">
        <v>47348.11</v>
      </c>
      <c r="R6015" s="1">
        <v>55437.16</v>
      </c>
      <c r="S6015" s="1">
        <v>19471.8</v>
      </c>
      <c r="T6015" s="1">
        <v>83313.47</v>
      </c>
      <c r="U6015" s="1">
        <f>SUM(Report_Summary[Revenue])</f>
        <v>626594850.33999527</v>
      </c>
      <c r="V6015" s="1">
        <f>Report_Summary[[#This Row],[Total Revenue]] / COUNTA(Report_Summary[Membership No])</f>
        <v>62659.485033999525</v>
      </c>
    </row>
    <row r="6016" spans="1:22" x14ac:dyDescent="0.3">
      <c r="A6016" t="s">
        <v>6055</v>
      </c>
      <c r="B6016">
        <v>2015</v>
      </c>
      <c r="C6016" t="s">
        <v>14</v>
      </c>
      <c r="D6016">
        <v>34</v>
      </c>
      <c r="E6016" t="str">
        <f t="shared" si="93"/>
        <v>Middle Age</v>
      </c>
      <c r="F6016" t="s">
        <v>18</v>
      </c>
      <c r="G6016" t="s">
        <v>23</v>
      </c>
      <c r="H6016" t="s">
        <v>30</v>
      </c>
      <c r="I6016">
        <v>32</v>
      </c>
      <c r="J6016">
        <v>2.12</v>
      </c>
      <c r="K6016" t="s">
        <v>33</v>
      </c>
      <c r="L6016" t="s">
        <v>33</v>
      </c>
      <c r="M6016" s="1">
        <v>19130.23</v>
      </c>
      <c r="N6016" s="1">
        <v>282.89999999999998</v>
      </c>
      <c r="O6016" s="1">
        <v>5125.88</v>
      </c>
      <c r="P6016" s="1">
        <v>0</v>
      </c>
      <c r="Q6016" s="1">
        <v>85940.27</v>
      </c>
      <c r="R6016" s="1">
        <v>64841.77</v>
      </c>
      <c r="S6016" s="1">
        <v>14696.48</v>
      </c>
      <c r="T6016" s="1">
        <v>136085.56</v>
      </c>
      <c r="U6016" s="1">
        <f>SUM(Report_Summary[Revenue])</f>
        <v>626594850.33999527</v>
      </c>
      <c r="V6016" s="1">
        <f>Report_Summary[[#This Row],[Total Revenue]] / COUNTA(Report_Summary[Membership No])</f>
        <v>62659.485033999525</v>
      </c>
    </row>
    <row r="6017" spans="1:22" x14ac:dyDescent="0.3">
      <c r="A6017" t="s">
        <v>6056</v>
      </c>
      <c r="B6017">
        <v>2015</v>
      </c>
      <c r="C6017" t="s">
        <v>14</v>
      </c>
      <c r="D6017">
        <v>57</v>
      </c>
      <c r="E6017" t="str">
        <f t="shared" si="93"/>
        <v>Old</v>
      </c>
      <c r="F6017" t="s">
        <v>18</v>
      </c>
      <c r="G6017" t="s">
        <v>23</v>
      </c>
      <c r="H6017" t="s">
        <v>31</v>
      </c>
      <c r="I6017">
        <v>28</v>
      </c>
      <c r="J6017">
        <v>2.62</v>
      </c>
      <c r="K6017" t="s">
        <v>33</v>
      </c>
      <c r="L6017" t="s">
        <v>33</v>
      </c>
      <c r="M6017" s="1">
        <v>15330.24</v>
      </c>
      <c r="N6017" s="1">
        <v>1805.71</v>
      </c>
      <c r="O6017" s="1">
        <v>3193.97</v>
      </c>
      <c r="P6017" s="1">
        <v>0</v>
      </c>
      <c r="Q6017" s="1">
        <v>43456.3</v>
      </c>
      <c r="R6017" s="1">
        <v>62767</v>
      </c>
      <c r="S6017" s="1">
        <v>-6549.11</v>
      </c>
      <c r="T6017" s="1">
        <v>112772.41</v>
      </c>
      <c r="U6017" s="1">
        <f>SUM(Report_Summary[Revenue])</f>
        <v>626594850.33999527</v>
      </c>
      <c r="V6017" s="1">
        <f>Report_Summary[[#This Row],[Total Revenue]] / COUNTA(Report_Summary[Membership No])</f>
        <v>62659.485033999525</v>
      </c>
    </row>
    <row r="6018" spans="1:22" x14ac:dyDescent="0.3">
      <c r="A6018" t="s">
        <v>6057</v>
      </c>
      <c r="B6018">
        <v>2020</v>
      </c>
      <c r="C6018" t="s">
        <v>14</v>
      </c>
      <c r="D6018">
        <v>64</v>
      </c>
      <c r="E6018" t="str">
        <f t="shared" si="93"/>
        <v>Old</v>
      </c>
      <c r="F6018" t="s">
        <v>18</v>
      </c>
      <c r="G6018" t="s">
        <v>22</v>
      </c>
      <c r="H6018" t="s">
        <v>31</v>
      </c>
      <c r="I6018">
        <v>39</v>
      </c>
      <c r="J6018">
        <v>3.32</v>
      </c>
      <c r="K6018" t="s">
        <v>33</v>
      </c>
      <c r="L6018" t="s">
        <v>33</v>
      </c>
      <c r="M6018" s="1">
        <v>2236.35</v>
      </c>
      <c r="N6018" s="1">
        <v>538.83000000000004</v>
      </c>
      <c r="O6018" s="1">
        <v>5062.8</v>
      </c>
      <c r="P6018" s="1">
        <v>0</v>
      </c>
      <c r="Q6018" s="1">
        <v>9847.7999999999993</v>
      </c>
      <c r="R6018" s="1">
        <v>6717.09</v>
      </c>
      <c r="S6018" s="1">
        <v>23580.85</v>
      </c>
      <c r="T6018" s="1">
        <v>-7015.96</v>
      </c>
      <c r="U6018" s="1">
        <f>SUM(Report_Summary[Revenue])</f>
        <v>626594850.33999527</v>
      </c>
      <c r="V6018" s="1">
        <f>Report_Summary[[#This Row],[Total Revenue]] / COUNTA(Report_Summary[Membership No])</f>
        <v>62659.485033999525</v>
      </c>
    </row>
    <row r="6019" spans="1:22" x14ac:dyDescent="0.3">
      <c r="A6019" t="s">
        <v>6058</v>
      </c>
      <c r="B6019">
        <v>2021</v>
      </c>
      <c r="C6019" t="s">
        <v>13</v>
      </c>
      <c r="D6019">
        <v>54</v>
      </c>
      <c r="E6019" t="str">
        <f t="shared" ref="E6019:E6082" si="94">IF(D6019&gt;55,"Old",IF(D6019&gt;=31,"Middle Age",IF(D6019&lt;31,"Young","Invalid")))</f>
        <v>Middle Age</v>
      </c>
      <c r="F6019" t="s">
        <v>20</v>
      </c>
      <c r="G6019" t="s">
        <v>25</v>
      </c>
      <c r="H6019" t="s">
        <v>29</v>
      </c>
      <c r="I6019">
        <v>38</v>
      </c>
      <c r="J6019">
        <v>1.38</v>
      </c>
      <c r="K6019" t="s">
        <v>33</v>
      </c>
      <c r="L6019" t="s">
        <v>33</v>
      </c>
      <c r="M6019" s="1">
        <v>7048.3</v>
      </c>
      <c r="N6019" s="1">
        <v>4930.7</v>
      </c>
      <c r="O6019" s="1">
        <v>1179.33</v>
      </c>
      <c r="P6019" s="1">
        <v>0</v>
      </c>
      <c r="Q6019" s="1">
        <v>9785.2199999999993</v>
      </c>
      <c r="R6019" s="1">
        <v>14559.03</v>
      </c>
      <c r="S6019" s="1">
        <v>-1994.01</v>
      </c>
      <c r="T6019" s="1">
        <v>26338.26</v>
      </c>
      <c r="U6019" s="1">
        <f>SUM(Report_Summary[Revenue])</f>
        <v>626594850.33999527</v>
      </c>
      <c r="V6019" s="1">
        <f>Report_Summary[[#This Row],[Total Revenue]] / COUNTA(Report_Summary[Membership No])</f>
        <v>62659.485033999525</v>
      </c>
    </row>
    <row r="6020" spans="1:22" x14ac:dyDescent="0.3">
      <c r="A6020" t="s">
        <v>6059</v>
      </c>
      <c r="B6020">
        <v>2022</v>
      </c>
      <c r="C6020" t="s">
        <v>13</v>
      </c>
      <c r="D6020">
        <v>63</v>
      </c>
      <c r="E6020" t="str">
        <f t="shared" si="94"/>
        <v>Old</v>
      </c>
      <c r="F6020" t="s">
        <v>18</v>
      </c>
      <c r="G6020" t="s">
        <v>25</v>
      </c>
      <c r="H6020" t="s">
        <v>27</v>
      </c>
      <c r="I6020">
        <v>21</v>
      </c>
      <c r="J6020">
        <v>3.19</v>
      </c>
      <c r="K6020" t="s">
        <v>33</v>
      </c>
      <c r="L6020" t="s">
        <v>33</v>
      </c>
      <c r="M6020" s="1">
        <v>11712.71</v>
      </c>
      <c r="N6020" s="1">
        <v>1511.12</v>
      </c>
      <c r="O6020" s="1">
        <v>5019.6000000000004</v>
      </c>
      <c r="P6020" s="1">
        <v>0</v>
      </c>
      <c r="Q6020" s="1">
        <v>23496.69</v>
      </c>
      <c r="R6020" s="1">
        <v>49756.51</v>
      </c>
      <c r="S6020" s="1">
        <v>-4352.54</v>
      </c>
      <c r="T6020" s="1">
        <v>77605.740000000005</v>
      </c>
      <c r="U6020" s="1">
        <f>SUM(Report_Summary[Revenue])</f>
        <v>626594850.33999527</v>
      </c>
      <c r="V6020" s="1">
        <f>Report_Summary[[#This Row],[Total Revenue]] / COUNTA(Report_Summary[Membership No])</f>
        <v>62659.485033999525</v>
      </c>
    </row>
    <row r="6021" spans="1:22" x14ac:dyDescent="0.3">
      <c r="A6021" t="s">
        <v>6060</v>
      </c>
      <c r="B6021">
        <v>2018</v>
      </c>
      <c r="C6021" t="s">
        <v>14</v>
      </c>
      <c r="D6021">
        <v>60</v>
      </c>
      <c r="E6021" t="str">
        <f t="shared" si="94"/>
        <v>Old</v>
      </c>
      <c r="F6021" t="s">
        <v>16</v>
      </c>
      <c r="G6021" t="s">
        <v>25</v>
      </c>
      <c r="H6021" t="s">
        <v>30</v>
      </c>
      <c r="I6021">
        <v>28</v>
      </c>
      <c r="J6021">
        <v>2.42</v>
      </c>
      <c r="K6021" t="s">
        <v>33</v>
      </c>
      <c r="L6021" t="s">
        <v>33</v>
      </c>
      <c r="M6021" s="1">
        <v>3402.46</v>
      </c>
      <c r="N6021" s="1">
        <v>2881.56</v>
      </c>
      <c r="O6021" s="1">
        <v>3007.39</v>
      </c>
      <c r="P6021" s="1">
        <v>0</v>
      </c>
      <c r="Q6021" s="1">
        <v>4300.7</v>
      </c>
      <c r="R6021" s="1">
        <v>15031.46</v>
      </c>
      <c r="S6021" s="1">
        <v>-26132.75</v>
      </c>
      <c r="T6021" s="1">
        <v>45464.91</v>
      </c>
      <c r="U6021" s="1">
        <f>SUM(Report_Summary[Revenue])</f>
        <v>626594850.33999527</v>
      </c>
      <c r="V6021" s="1">
        <f>Report_Summary[[#This Row],[Total Revenue]] / COUNTA(Report_Summary[Membership No])</f>
        <v>62659.485033999525</v>
      </c>
    </row>
    <row r="6022" spans="1:22" x14ac:dyDescent="0.3">
      <c r="A6022" t="s">
        <v>6061</v>
      </c>
      <c r="B6022">
        <v>2024</v>
      </c>
      <c r="C6022" t="s">
        <v>13</v>
      </c>
      <c r="D6022">
        <v>34</v>
      </c>
      <c r="E6022" t="str">
        <f t="shared" si="94"/>
        <v>Middle Age</v>
      </c>
      <c r="F6022" t="s">
        <v>20</v>
      </c>
      <c r="G6022" t="s">
        <v>23</v>
      </c>
      <c r="H6022" t="s">
        <v>26</v>
      </c>
      <c r="I6022">
        <v>27</v>
      </c>
      <c r="J6022">
        <v>2.4900000000000002</v>
      </c>
      <c r="K6022" t="s">
        <v>33</v>
      </c>
      <c r="L6022" t="s">
        <v>33</v>
      </c>
      <c r="M6022" s="1">
        <v>1381.95</v>
      </c>
      <c r="N6022" s="1">
        <v>4914.51</v>
      </c>
      <c r="O6022" s="1">
        <v>7852.03</v>
      </c>
      <c r="P6022" s="1">
        <v>0</v>
      </c>
      <c r="Q6022" s="1">
        <v>4788.46</v>
      </c>
      <c r="R6022" s="1">
        <v>6072.85</v>
      </c>
      <c r="S6022" s="1">
        <v>4948.3900000000003</v>
      </c>
      <c r="T6022" s="1">
        <v>5912.92</v>
      </c>
      <c r="U6022" s="1">
        <f>SUM(Report_Summary[Revenue])</f>
        <v>626594850.33999527</v>
      </c>
      <c r="V6022" s="1">
        <f>Report_Summary[[#This Row],[Total Revenue]] / COUNTA(Report_Summary[Membership No])</f>
        <v>62659.485033999525</v>
      </c>
    </row>
    <row r="6023" spans="1:22" x14ac:dyDescent="0.3">
      <c r="A6023" t="s">
        <v>6062</v>
      </c>
      <c r="B6023">
        <v>2024</v>
      </c>
      <c r="C6023" t="s">
        <v>13</v>
      </c>
      <c r="D6023">
        <v>39</v>
      </c>
      <c r="E6023" t="str">
        <f t="shared" si="94"/>
        <v>Middle Age</v>
      </c>
      <c r="F6023" t="s">
        <v>19</v>
      </c>
      <c r="G6023" t="s">
        <v>23</v>
      </c>
      <c r="H6023" t="s">
        <v>26</v>
      </c>
      <c r="I6023">
        <v>32</v>
      </c>
      <c r="J6023">
        <v>4.01</v>
      </c>
      <c r="K6023" t="s">
        <v>32</v>
      </c>
      <c r="L6023" t="s">
        <v>33</v>
      </c>
      <c r="M6023" s="1">
        <v>10359.76</v>
      </c>
      <c r="N6023" s="1">
        <v>1562.06</v>
      </c>
      <c r="O6023" s="1">
        <v>6357.41</v>
      </c>
      <c r="P6023" s="1">
        <v>0</v>
      </c>
      <c r="Q6023" s="1">
        <v>17950.669999999998</v>
      </c>
      <c r="R6023" s="1">
        <v>29893.95</v>
      </c>
      <c r="S6023" s="1">
        <v>17034.75</v>
      </c>
      <c r="T6023" s="1">
        <v>30809.87</v>
      </c>
      <c r="U6023" s="1">
        <f>SUM(Report_Summary[Revenue])</f>
        <v>626594850.33999527</v>
      </c>
      <c r="V6023" s="1">
        <f>Report_Summary[[#This Row],[Total Revenue]] / COUNTA(Report_Summary[Membership No])</f>
        <v>62659.485033999525</v>
      </c>
    </row>
    <row r="6024" spans="1:22" x14ac:dyDescent="0.3">
      <c r="A6024" t="s">
        <v>6063</v>
      </c>
      <c r="B6024">
        <v>2015</v>
      </c>
      <c r="C6024" t="s">
        <v>14</v>
      </c>
      <c r="D6024">
        <v>30</v>
      </c>
      <c r="E6024" t="str">
        <f t="shared" si="94"/>
        <v>Young</v>
      </c>
      <c r="F6024" t="s">
        <v>21</v>
      </c>
      <c r="G6024" t="s">
        <v>23</v>
      </c>
      <c r="H6024" t="s">
        <v>27</v>
      </c>
      <c r="I6024">
        <v>27</v>
      </c>
      <c r="J6024">
        <v>3.17</v>
      </c>
      <c r="K6024" t="s">
        <v>33</v>
      </c>
      <c r="L6024" t="s">
        <v>33</v>
      </c>
      <c r="M6024" s="1">
        <v>15681.21</v>
      </c>
      <c r="N6024" s="1">
        <v>3862.32</v>
      </c>
      <c r="O6024" s="1">
        <v>3547.89</v>
      </c>
      <c r="P6024" s="1">
        <v>0</v>
      </c>
      <c r="Q6024" s="1">
        <v>67495.539999999994</v>
      </c>
      <c r="R6024" s="1">
        <v>71352.350000000006</v>
      </c>
      <c r="S6024" s="1">
        <v>-28491.759999999998</v>
      </c>
      <c r="T6024" s="1">
        <v>167339.65</v>
      </c>
      <c r="U6024" s="1">
        <f>SUM(Report_Summary[Revenue])</f>
        <v>626594850.33999527</v>
      </c>
      <c r="V6024" s="1">
        <f>Report_Summary[[#This Row],[Total Revenue]] / COUNTA(Report_Summary[Membership No])</f>
        <v>62659.485033999525</v>
      </c>
    </row>
    <row r="6025" spans="1:22" x14ac:dyDescent="0.3">
      <c r="A6025" t="s">
        <v>6064</v>
      </c>
      <c r="B6025">
        <v>2023</v>
      </c>
      <c r="C6025" t="s">
        <v>14</v>
      </c>
      <c r="D6025">
        <v>46</v>
      </c>
      <c r="E6025" t="str">
        <f t="shared" si="94"/>
        <v>Middle Age</v>
      </c>
      <c r="F6025" t="s">
        <v>16</v>
      </c>
      <c r="G6025" t="s">
        <v>22</v>
      </c>
      <c r="H6025" t="s">
        <v>26</v>
      </c>
      <c r="I6025">
        <v>26</v>
      </c>
      <c r="J6025">
        <v>2.62</v>
      </c>
      <c r="K6025" t="s">
        <v>33</v>
      </c>
      <c r="L6025" t="s">
        <v>33</v>
      </c>
      <c r="M6025" s="1">
        <v>7443.02</v>
      </c>
      <c r="N6025" s="1">
        <v>2307.6999999999998</v>
      </c>
      <c r="O6025" s="1">
        <v>768.75</v>
      </c>
      <c r="P6025" s="1">
        <v>0</v>
      </c>
      <c r="Q6025" s="1">
        <v>31328.16</v>
      </c>
      <c r="R6025" s="1">
        <v>15892.38</v>
      </c>
      <c r="S6025" s="1">
        <v>-7884.99</v>
      </c>
      <c r="T6025" s="1">
        <v>55105.53</v>
      </c>
      <c r="U6025" s="1">
        <f>SUM(Report_Summary[Revenue])</f>
        <v>626594850.33999527</v>
      </c>
      <c r="V6025" s="1">
        <f>Report_Summary[[#This Row],[Total Revenue]] / COUNTA(Report_Summary[Membership No])</f>
        <v>62659.485033999525</v>
      </c>
    </row>
    <row r="6026" spans="1:22" x14ac:dyDescent="0.3">
      <c r="A6026" t="s">
        <v>6065</v>
      </c>
      <c r="B6026">
        <v>2018</v>
      </c>
      <c r="C6026" t="s">
        <v>14</v>
      </c>
      <c r="D6026">
        <v>44</v>
      </c>
      <c r="E6026" t="str">
        <f t="shared" si="94"/>
        <v>Middle Age</v>
      </c>
      <c r="F6026" t="s">
        <v>19</v>
      </c>
      <c r="G6026" t="s">
        <v>24</v>
      </c>
      <c r="H6026" t="s">
        <v>27</v>
      </c>
      <c r="I6026">
        <v>32</v>
      </c>
      <c r="J6026">
        <v>2.2000000000000002</v>
      </c>
      <c r="K6026" t="s">
        <v>33</v>
      </c>
      <c r="L6026" t="s">
        <v>33</v>
      </c>
      <c r="M6026" s="1">
        <v>1352.99</v>
      </c>
      <c r="N6026" s="1">
        <v>1625.02</v>
      </c>
      <c r="O6026" s="1">
        <v>5335.03</v>
      </c>
      <c r="P6026" s="1">
        <v>0</v>
      </c>
      <c r="Q6026" s="1">
        <v>5633.96</v>
      </c>
      <c r="R6026" s="1">
        <v>6370.74</v>
      </c>
      <c r="S6026" s="1">
        <v>17922.82</v>
      </c>
      <c r="T6026" s="1">
        <v>-5918.12</v>
      </c>
      <c r="U6026" s="1">
        <f>SUM(Report_Summary[Revenue])</f>
        <v>626594850.33999527</v>
      </c>
      <c r="V6026" s="1">
        <f>Report_Summary[[#This Row],[Total Revenue]] / COUNTA(Report_Summary[Membership No])</f>
        <v>62659.485033999525</v>
      </c>
    </row>
    <row r="6027" spans="1:22" x14ac:dyDescent="0.3">
      <c r="A6027" t="s">
        <v>6066</v>
      </c>
      <c r="B6027">
        <v>2024</v>
      </c>
      <c r="C6027" t="s">
        <v>14</v>
      </c>
      <c r="D6027">
        <v>33</v>
      </c>
      <c r="E6027" t="str">
        <f t="shared" si="94"/>
        <v>Middle Age</v>
      </c>
      <c r="F6027" t="s">
        <v>20</v>
      </c>
      <c r="G6027" t="s">
        <v>23</v>
      </c>
      <c r="H6027" t="s">
        <v>30</v>
      </c>
      <c r="I6027">
        <v>33</v>
      </c>
      <c r="J6027">
        <v>1.78</v>
      </c>
      <c r="K6027" t="s">
        <v>33</v>
      </c>
      <c r="L6027" t="s">
        <v>33</v>
      </c>
      <c r="M6027" s="1">
        <v>12819.17</v>
      </c>
      <c r="N6027" s="1">
        <v>1543.28</v>
      </c>
      <c r="O6027" s="1">
        <v>1052.48</v>
      </c>
      <c r="P6027" s="1">
        <v>0</v>
      </c>
      <c r="Q6027" s="1">
        <v>28005.85</v>
      </c>
      <c r="R6027" s="1">
        <v>36687.699999999997</v>
      </c>
      <c r="S6027" s="1">
        <v>1281.9100000000001</v>
      </c>
      <c r="T6027" s="1">
        <v>63411.64</v>
      </c>
      <c r="U6027" s="1">
        <f>SUM(Report_Summary[Revenue])</f>
        <v>626594850.33999527</v>
      </c>
      <c r="V6027" s="1">
        <f>Report_Summary[[#This Row],[Total Revenue]] / COUNTA(Report_Summary[Membership No])</f>
        <v>62659.485033999525</v>
      </c>
    </row>
    <row r="6028" spans="1:22" x14ac:dyDescent="0.3">
      <c r="A6028" t="s">
        <v>6067</v>
      </c>
      <c r="B6028">
        <v>2020</v>
      </c>
      <c r="C6028" t="s">
        <v>13</v>
      </c>
      <c r="D6028">
        <v>32</v>
      </c>
      <c r="E6028" t="str">
        <f t="shared" si="94"/>
        <v>Middle Age</v>
      </c>
      <c r="F6028" t="s">
        <v>20</v>
      </c>
      <c r="G6028" t="s">
        <v>25</v>
      </c>
      <c r="H6028" t="s">
        <v>28</v>
      </c>
      <c r="I6028">
        <v>31</v>
      </c>
      <c r="J6028">
        <v>2.19</v>
      </c>
      <c r="K6028" t="s">
        <v>33</v>
      </c>
      <c r="L6028" t="s">
        <v>33</v>
      </c>
      <c r="M6028" s="1">
        <v>19727.59</v>
      </c>
      <c r="N6028" s="1">
        <v>2293.59</v>
      </c>
      <c r="O6028" s="1">
        <v>635.05999999999995</v>
      </c>
      <c r="P6028" s="1">
        <v>0</v>
      </c>
      <c r="Q6028" s="1">
        <v>70377.91</v>
      </c>
      <c r="R6028" s="1">
        <v>64261.86</v>
      </c>
      <c r="S6028" s="1">
        <v>-24548.959999999999</v>
      </c>
      <c r="T6028" s="1">
        <v>159188.73000000001</v>
      </c>
      <c r="U6028" s="1">
        <f>SUM(Report_Summary[Revenue])</f>
        <v>626594850.33999527</v>
      </c>
      <c r="V6028" s="1">
        <f>Report_Summary[[#This Row],[Total Revenue]] / COUNTA(Report_Summary[Membership No])</f>
        <v>62659.485033999525</v>
      </c>
    </row>
    <row r="6029" spans="1:22" x14ac:dyDescent="0.3">
      <c r="A6029" t="s">
        <v>6068</v>
      </c>
      <c r="B6029">
        <v>2018</v>
      </c>
      <c r="C6029" t="s">
        <v>13</v>
      </c>
      <c r="D6029">
        <v>37</v>
      </c>
      <c r="E6029" t="str">
        <f t="shared" si="94"/>
        <v>Middle Age</v>
      </c>
      <c r="F6029" t="s">
        <v>19</v>
      </c>
      <c r="G6029" t="s">
        <v>25</v>
      </c>
      <c r="H6029" t="s">
        <v>29</v>
      </c>
      <c r="I6029">
        <v>32</v>
      </c>
      <c r="J6029">
        <v>1.34</v>
      </c>
      <c r="K6029" t="s">
        <v>32</v>
      </c>
      <c r="L6029" t="s">
        <v>33</v>
      </c>
      <c r="M6029" s="1">
        <v>890.29</v>
      </c>
      <c r="N6029" s="1">
        <v>321.23</v>
      </c>
      <c r="O6029" s="1">
        <v>5844.77</v>
      </c>
      <c r="P6029" s="1">
        <v>0</v>
      </c>
      <c r="Q6029" s="1">
        <v>1675.5</v>
      </c>
      <c r="R6029" s="1">
        <v>1887.83</v>
      </c>
      <c r="S6029" s="1">
        <v>1705.54</v>
      </c>
      <c r="T6029" s="1">
        <v>1857.79</v>
      </c>
      <c r="U6029" s="1">
        <f>SUM(Report_Summary[Revenue])</f>
        <v>626594850.33999527</v>
      </c>
      <c r="V6029" s="1">
        <f>Report_Summary[[#This Row],[Total Revenue]] / COUNTA(Report_Summary[Membership No])</f>
        <v>62659.485033999525</v>
      </c>
    </row>
    <row r="6030" spans="1:22" x14ac:dyDescent="0.3">
      <c r="A6030" t="s">
        <v>6069</v>
      </c>
      <c r="B6030">
        <v>2017</v>
      </c>
      <c r="C6030" t="s">
        <v>14</v>
      </c>
      <c r="D6030">
        <v>22</v>
      </c>
      <c r="E6030" t="str">
        <f t="shared" si="94"/>
        <v>Young</v>
      </c>
      <c r="F6030" t="s">
        <v>20</v>
      </c>
      <c r="G6030" t="s">
        <v>23</v>
      </c>
      <c r="H6030" t="s">
        <v>29</v>
      </c>
      <c r="I6030">
        <v>22</v>
      </c>
      <c r="J6030">
        <v>3.11</v>
      </c>
      <c r="K6030" t="s">
        <v>33</v>
      </c>
      <c r="L6030" t="s">
        <v>33</v>
      </c>
      <c r="M6030" s="1">
        <v>2899.09</v>
      </c>
      <c r="N6030" s="1">
        <v>2533.81</v>
      </c>
      <c r="O6030" s="1">
        <v>78.55</v>
      </c>
      <c r="P6030" s="1">
        <v>0</v>
      </c>
      <c r="Q6030" s="1">
        <v>14484.85</v>
      </c>
      <c r="R6030" s="1">
        <v>4691.7299999999996</v>
      </c>
      <c r="S6030" s="1">
        <v>726.26</v>
      </c>
      <c r="T6030" s="1">
        <v>18450.32</v>
      </c>
      <c r="U6030" s="1">
        <f>SUM(Report_Summary[Revenue])</f>
        <v>626594850.33999527</v>
      </c>
      <c r="V6030" s="1">
        <f>Report_Summary[[#This Row],[Total Revenue]] / COUNTA(Report_Summary[Membership No])</f>
        <v>62659.485033999525</v>
      </c>
    </row>
    <row r="6031" spans="1:22" x14ac:dyDescent="0.3">
      <c r="A6031" t="s">
        <v>6070</v>
      </c>
      <c r="B6031">
        <v>2019</v>
      </c>
      <c r="C6031" t="s">
        <v>13</v>
      </c>
      <c r="D6031">
        <v>36</v>
      </c>
      <c r="E6031" t="str">
        <f t="shared" si="94"/>
        <v>Middle Age</v>
      </c>
      <c r="F6031" t="s">
        <v>21</v>
      </c>
      <c r="G6031" t="s">
        <v>24</v>
      </c>
      <c r="H6031" t="s">
        <v>28</v>
      </c>
      <c r="I6031">
        <v>27</v>
      </c>
      <c r="J6031">
        <v>2.2200000000000002</v>
      </c>
      <c r="K6031" t="s">
        <v>32</v>
      </c>
      <c r="L6031" t="s">
        <v>33</v>
      </c>
      <c r="M6031" s="1">
        <v>7998.23</v>
      </c>
      <c r="N6031" s="1">
        <v>2799.74</v>
      </c>
      <c r="O6031" s="1">
        <v>4984.63</v>
      </c>
      <c r="P6031" s="1">
        <v>0</v>
      </c>
      <c r="Q6031" s="1">
        <v>32184.5</v>
      </c>
      <c r="R6031" s="1">
        <v>24828.71</v>
      </c>
      <c r="S6031" s="1">
        <v>23261.8</v>
      </c>
      <c r="T6031" s="1">
        <v>33751.410000000003</v>
      </c>
      <c r="U6031" s="1">
        <f>SUM(Report_Summary[Revenue])</f>
        <v>626594850.33999527</v>
      </c>
      <c r="V6031" s="1">
        <f>Report_Summary[[#This Row],[Total Revenue]] / COUNTA(Report_Summary[Membership No])</f>
        <v>62659.485033999525</v>
      </c>
    </row>
    <row r="6032" spans="1:22" x14ac:dyDescent="0.3">
      <c r="A6032" t="s">
        <v>6071</v>
      </c>
      <c r="B6032">
        <v>2023</v>
      </c>
      <c r="C6032" t="s">
        <v>14</v>
      </c>
      <c r="D6032">
        <v>79</v>
      </c>
      <c r="E6032" t="str">
        <f t="shared" si="94"/>
        <v>Old</v>
      </c>
      <c r="F6032" t="s">
        <v>16</v>
      </c>
      <c r="G6032" t="s">
        <v>22</v>
      </c>
      <c r="H6032" t="s">
        <v>26</v>
      </c>
      <c r="I6032">
        <v>25</v>
      </c>
      <c r="J6032">
        <v>2.2799999999999998</v>
      </c>
      <c r="K6032" t="s">
        <v>32</v>
      </c>
      <c r="L6032" t="s">
        <v>33</v>
      </c>
      <c r="M6032" s="1">
        <v>10881.84</v>
      </c>
      <c r="N6032" s="1">
        <v>1339</v>
      </c>
      <c r="O6032" s="1">
        <v>4025.79</v>
      </c>
      <c r="P6032" s="1">
        <v>0</v>
      </c>
      <c r="Q6032" s="1">
        <v>44109.04</v>
      </c>
      <c r="R6032" s="1">
        <v>49719.25</v>
      </c>
      <c r="S6032" s="1">
        <v>-8635.64</v>
      </c>
      <c r="T6032" s="1">
        <v>102463.93</v>
      </c>
      <c r="U6032" s="1">
        <f>SUM(Report_Summary[Revenue])</f>
        <v>626594850.33999527</v>
      </c>
      <c r="V6032" s="1">
        <f>Report_Summary[[#This Row],[Total Revenue]] / COUNTA(Report_Summary[Membership No])</f>
        <v>62659.485033999525</v>
      </c>
    </row>
    <row r="6033" spans="1:22" x14ac:dyDescent="0.3">
      <c r="A6033" t="s">
        <v>6072</v>
      </c>
      <c r="B6033">
        <v>2023</v>
      </c>
      <c r="C6033" t="s">
        <v>13</v>
      </c>
      <c r="D6033">
        <v>74</v>
      </c>
      <c r="E6033" t="str">
        <f t="shared" si="94"/>
        <v>Old</v>
      </c>
      <c r="F6033" t="s">
        <v>16</v>
      </c>
      <c r="G6033" t="s">
        <v>25</v>
      </c>
      <c r="H6033" t="s">
        <v>26</v>
      </c>
      <c r="I6033">
        <v>33</v>
      </c>
      <c r="J6033">
        <v>1.89</v>
      </c>
      <c r="K6033" t="s">
        <v>33</v>
      </c>
      <c r="L6033" t="s">
        <v>33</v>
      </c>
      <c r="M6033" s="1">
        <v>19776.79</v>
      </c>
      <c r="N6033" s="1">
        <v>1383.6</v>
      </c>
      <c r="O6033" s="1">
        <v>2450.35</v>
      </c>
      <c r="P6033" s="1">
        <v>0</v>
      </c>
      <c r="Q6033" s="1">
        <v>67679.679999999993</v>
      </c>
      <c r="R6033" s="1">
        <v>75642.38</v>
      </c>
      <c r="S6033" s="1">
        <v>-20761.84</v>
      </c>
      <c r="T6033" s="1">
        <v>164083.9</v>
      </c>
      <c r="U6033" s="1">
        <f>SUM(Report_Summary[Revenue])</f>
        <v>626594850.33999527</v>
      </c>
      <c r="V6033" s="1">
        <f>Report_Summary[[#This Row],[Total Revenue]] / COUNTA(Report_Summary[Membership No])</f>
        <v>62659.485033999525</v>
      </c>
    </row>
    <row r="6034" spans="1:22" x14ac:dyDescent="0.3">
      <c r="A6034" t="s">
        <v>6073</v>
      </c>
      <c r="B6034">
        <v>2017</v>
      </c>
      <c r="C6034" t="s">
        <v>14</v>
      </c>
      <c r="D6034">
        <v>42</v>
      </c>
      <c r="E6034" t="str">
        <f t="shared" si="94"/>
        <v>Middle Age</v>
      </c>
      <c r="F6034" t="s">
        <v>19</v>
      </c>
      <c r="G6034" t="s">
        <v>23</v>
      </c>
      <c r="H6034" t="s">
        <v>27</v>
      </c>
      <c r="I6034">
        <v>32</v>
      </c>
      <c r="J6034">
        <v>2.96</v>
      </c>
      <c r="K6034" t="s">
        <v>32</v>
      </c>
      <c r="L6034" t="s">
        <v>33</v>
      </c>
      <c r="M6034" s="1">
        <v>14222.58</v>
      </c>
      <c r="N6034" s="1">
        <v>3483.99</v>
      </c>
      <c r="O6034" s="1">
        <v>4826.51</v>
      </c>
      <c r="P6034" s="1">
        <v>0</v>
      </c>
      <c r="Q6034" s="1">
        <v>21308.6</v>
      </c>
      <c r="R6034" s="1">
        <v>48869.65</v>
      </c>
      <c r="S6034" s="1">
        <v>-7863.52</v>
      </c>
      <c r="T6034" s="1">
        <v>78041.77</v>
      </c>
      <c r="U6034" s="1">
        <f>SUM(Report_Summary[Revenue])</f>
        <v>626594850.33999527</v>
      </c>
      <c r="V6034" s="1">
        <f>Report_Summary[[#This Row],[Total Revenue]] / COUNTA(Report_Summary[Membership No])</f>
        <v>62659.485033999525</v>
      </c>
    </row>
    <row r="6035" spans="1:22" x14ac:dyDescent="0.3">
      <c r="A6035" t="s">
        <v>6074</v>
      </c>
      <c r="B6035">
        <v>2021</v>
      </c>
      <c r="C6035" t="s">
        <v>13</v>
      </c>
      <c r="D6035">
        <v>62</v>
      </c>
      <c r="E6035" t="str">
        <f t="shared" si="94"/>
        <v>Old</v>
      </c>
      <c r="F6035" t="s">
        <v>17</v>
      </c>
      <c r="G6035" t="s">
        <v>22</v>
      </c>
      <c r="H6035" t="s">
        <v>26</v>
      </c>
      <c r="I6035">
        <v>28</v>
      </c>
      <c r="J6035">
        <v>1.77</v>
      </c>
      <c r="K6035" t="s">
        <v>32</v>
      </c>
      <c r="L6035" t="s">
        <v>33</v>
      </c>
      <c r="M6035" s="1">
        <v>18826.54</v>
      </c>
      <c r="N6035" s="1">
        <v>4260.2</v>
      </c>
      <c r="O6035" s="1">
        <v>2194.65</v>
      </c>
      <c r="P6035" s="1">
        <v>0</v>
      </c>
      <c r="Q6035" s="1">
        <v>59442.080000000002</v>
      </c>
      <c r="R6035" s="1">
        <v>67034.97</v>
      </c>
      <c r="S6035" s="1">
        <v>23349.89</v>
      </c>
      <c r="T6035" s="1">
        <v>103127.16</v>
      </c>
      <c r="U6035" s="1">
        <f>SUM(Report_Summary[Revenue])</f>
        <v>626594850.33999527</v>
      </c>
      <c r="V6035" s="1">
        <f>Report_Summary[[#This Row],[Total Revenue]] / COUNTA(Report_Summary[Membership No])</f>
        <v>62659.485033999525</v>
      </c>
    </row>
    <row r="6036" spans="1:22" x14ac:dyDescent="0.3">
      <c r="A6036" t="s">
        <v>6075</v>
      </c>
      <c r="B6036">
        <v>2024</v>
      </c>
      <c r="C6036" t="s">
        <v>13</v>
      </c>
      <c r="D6036">
        <v>59</v>
      </c>
      <c r="E6036" t="str">
        <f t="shared" si="94"/>
        <v>Old</v>
      </c>
      <c r="F6036" t="s">
        <v>17</v>
      </c>
      <c r="G6036" t="s">
        <v>23</v>
      </c>
      <c r="H6036" t="s">
        <v>31</v>
      </c>
      <c r="I6036">
        <v>26</v>
      </c>
      <c r="J6036">
        <v>2.87</v>
      </c>
      <c r="K6036" t="s">
        <v>33</v>
      </c>
      <c r="L6036" t="s">
        <v>33</v>
      </c>
      <c r="M6036" s="1">
        <v>4631.43</v>
      </c>
      <c r="N6036" s="1">
        <v>3696.68</v>
      </c>
      <c r="O6036" s="1">
        <v>6036.39</v>
      </c>
      <c r="P6036" s="1">
        <v>0</v>
      </c>
      <c r="Q6036" s="1">
        <v>9993.89</v>
      </c>
      <c r="R6036" s="1">
        <v>14759.9</v>
      </c>
      <c r="S6036" s="1">
        <v>-25145.74</v>
      </c>
      <c r="T6036" s="1">
        <v>49899.53</v>
      </c>
      <c r="U6036" s="1">
        <f>SUM(Report_Summary[Revenue])</f>
        <v>626594850.33999527</v>
      </c>
      <c r="V6036" s="1">
        <f>Report_Summary[[#This Row],[Total Revenue]] / COUNTA(Report_Summary[Membership No])</f>
        <v>62659.485033999525</v>
      </c>
    </row>
    <row r="6037" spans="1:22" x14ac:dyDescent="0.3">
      <c r="A6037" t="s">
        <v>6076</v>
      </c>
      <c r="B6037">
        <v>2016</v>
      </c>
      <c r="C6037" t="s">
        <v>13</v>
      </c>
      <c r="D6037">
        <v>30</v>
      </c>
      <c r="E6037" t="str">
        <f t="shared" si="94"/>
        <v>Young</v>
      </c>
      <c r="F6037" t="s">
        <v>18</v>
      </c>
      <c r="G6037" t="s">
        <v>25</v>
      </c>
      <c r="H6037" t="s">
        <v>29</v>
      </c>
      <c r="I6037">
        <v>30</v>
      </c>
      <c r="J6037">
        <v>1.42</v>
      </c>
      <c r="K6037" t="s">
        <v>33</v>
      </c>
      <c r="L6037" t="s">
        <v>33</v>
      </c>
      <c r="M6037" s="1">
        <v>8899.4699999999993</v>
      </c>
      <c r="N6037" s="1">
        <v>4269.5600000000004</v>
      </c>
      <c r="O6037" s="1">
        <v>4325.57</v>
      </c>
      <c r="P6037" s="1">
        <v>0</v>
      </c>
      <c r="Q6037" s="1">
        <v>17638.43</v>
      </c>
      <c r="R6037" s="1">
        <v>44456.97</v>
      </c>
      <c r="S6037" s="1">
        <v>25867.439999999999</v>
      </c>
      <c r="T6037" s="1">
        <v>36227.96</v>
      </c>
      <c r="U6037" s="1">
        <f>SUM(Report_Summary[Revenue])</f>
        <v>626594850.33999527</v>
      </c>
      <c r="V6037" s="1">
        <f>Report_Summary[[#This Row],[Total Revenue]] / COUNTA(Report_Summary[Membership No])</f>
        <v>62659.485033999525</v>
      </c>
    </row>
    <row r="6038" spans="1:22" x14ac:dyDescent="0.3">
      <c r="A6038" t="s">
        <v>6077</v>
      </c>
      <c r="B6038">
        <v>2019</v>
      </c>
      <c r="C6038" t="s">
        <v>13</v>
      </c>
      <c r="D6038">
        <v>27</v>
      </c>
      <c r="E6038" t="str">
        <f t="shared" si="94"/>
        <v>Young</v>
      </c>
      <c r="F6038" t="s">
        <v>20</v>
      </c>
      <c r="G6038" t="s">
        <v>24</v>
      </c>
      <c r="H6038" t="s">
        <v>26</v>
      </c>
      <c r="I6038">
        <v>38</v>
      </c>
      <c r="J6038">
        <v>2.25</v>
      </c>
      <c r="K6038" t="s">
        <v>33</v>
      </c>
      <c r="L6038" t="s">
        <v>33</v>
      </c>
      <c r="M6038" s="1">
        <v>1917.28</v>
      </c>
      <c r="N6038" s="1">
        <v>1481.57</v>
      </c>
      <c r="O6038" s="1">
        <v>2349.3000000000002</v>
      </c>
      <c r="P6038" s="1">
        <v>0</v>
      </c>
      <c r="Q6038" s="1">
        <v>4632.72</v>
      </c>
      <c r="R6038" s="1">
        <v>8307.67</v>
      </c>
      <c r="S6038" s="1">
        <v>-15590.13</v>
      </c>
      <c r="T6038" s="1">
        <v>28530.52</v>
      </c>
      <c r="U6038" s="1">
        <f>SUM(Report_Summary[Revenue])</f>
        <v>626594850.33999527</v>
      </c>
      <c r="V6038" s="1">
        <f>Report_Summary[[#This Row],[Total Revenue]] / COUNTA(Report_Summary[Membership No])</f>
        <v>62659.485033999525</v>
      </c>
    </row>
    <row r="6039" spans="1:22" x14ac:dyDescent="0.3">
      <c r="A6039" t="s">
        <v>6078</v>
      </c>
      <c r="B6039">
        <v>2021</v>
      </c>
      <c r="C6039" t="s">
        <v>14</v>
      </c>
      <c r="D6039">
        <v>30</v>
      </c>
      <c r="E6039" t="str">
        <f t="shared" si="94"/>
        <v>Young</v>
      </c>
      <c r="F6039" t="s">
        <v>19</v>
      </c>
      <c r="G6039" t="s">
        <v>23</v>
      </c>
      <c r="H6039" t="s">
        <v>28</v>
      </c>
      <c r="I6039">
        <v>37</v>
      </c>
      <c r="J6039">
        <v>1.43</v>
      </c>
      <c r="K6039" t="s">
        <v>33</v>
      </c>
      <c r="L6039" t="s">
        <v>33</v>
      </c>
      <c r="M6039" s="1">
        <v>3985.64</v>
      </c>
      <c r="N6039" s="1">
        <v>1420.25</v>
      </c>
      <c r="O6039" s="1">
        <v>6297.53</v>
      </c>
      <c r="P6039" s="1">
        <v>0</v>
      </c>
      <c r="Q6039" s="1">
        <v>18545.78</v>
      </c>
      <c r="R6039" s="1">
        <v>9798.52</v>
      </c>
      <c r="S6039" s="1">
        <v>24984.86</v>
      </c>
      <c r="T6039" s="1">
        <v>3359.44</v>
      </c>
      <c r="U6039" s="1">
        <f>SUM(Report_Summary[Revenue])</f>
        <v>626594850.33999527</v>
      </c>
      <c r="V6039" s="1">
        <f>Report_Summary[[#This Row],[Total Revenue]] / COUNTA(Report_Summary[Membership No])</f>
        <v>62659.485033999525</v>
      </c>
    </row>
    <row r="6040" spans="1:22" x14ac:dyDescent="0.3">
      <c r="A6040" t="s">
        <v>6079</v>
      </c>
      <c r="B6040">
        <v>2018</v>
      </c>
      <c r="C6040" t="s">
        <v>13</v>
      </c>
      <c r="D6040">
        <v>39</v>
      </c>
      <c r="E6040" t="str">
        <f t="shared" si="94"/>
        <v>Middle Age</v>
      </c>
      <c r="F6040" t="s">
        <v>17</v>
      </c>
      <c r="G6040" t="s">
        <v>22</v>
      </c>
      <c r="H6040" t="s">
        <v>28</v>
      </c>
      <c r="I6040">
        <v>26</v>
      </c>
      <c r="J6040">
        <v>2.41</v>
      </c>
      <c r="K6040" t="s">
        <v>33</v>
      </c>
      <c r="L6040" t="s">
        <v>33</v>
      </c>
      <c r="M6040" s="1">
        <v>13438.09</v>
      </c>
      <c r="N6040" s="1">
        <v>2746.79</v>
      </c>
      <c r="O6040" s="1">
        <v>5763.81</v>
      </c>
      <c r="P6040" s="1">
        <v>0</v>
      </c>
      <c r="Q6040" s="1">
        <v>39862.080000000002</v>
      </c>
      <c r="R6040" s="1">
        <v>41904.36</v>
      </c>
      <c r="S6040" s="1">
        <v>6920.43</v>
      </c>
      <c r="T6040" s="1">
        <v>74846.009999999995</v>
      </c>
      <c r="U6040" s="1">
        <f>SUM(Report_Summary[Revenue])</f>
        <v>626594850.33999527</v>
      </c>
      <c r="V6040" s="1">
        <f>Report_Summary[[#This Row],[Total Revenue]] / COUNTA(Report_Summary[Membership No])</f>
        <v>62659.485033999525</v>
      </c>
    </row>
    <row r="6041" spans="1:22" x14ac:dyDescent="0.3">
      <c r="A6041" t="s">
        <v>6080</v>
      </c>
      <c r="B6041">
        <v>2016</v>
      </c>
      <c r="C6041" t="s">
        <v>13</v>
      </c>
      <c r="D6041">
        <v>22</v>
      </c>
      <c r="E6041" t="str">
        <f t="shared" si="94"/>
        <v>Young</v>
      </c>
      <c r="F6041" t="s">
        <v>19</v>
      </c>
      <c r="G6041" t="s">
        <v>23</v>
      </c>
      <c r="H6041" t="s">
        <v>30</v>
      </c>
      <c r="I6041">
        <v>29</v>
      </c>
      <c r="J6041">
        <v>3.33</v>
      </c>
      <c r="K6041" t="s">
        <v>32</v>
      </c>
      <c r="L6041" t="s">
        <v>33</v>
      </c>
      <c r="M6041" s="1">
        <v>19700.439999999999</v>
      </c>
      <c r="N6041" s="1">
        <v>4216.3900000000003</v>
      </c>
      <c r="O6041" s="1">
        <v>7355.4</v>
      </c>
      <c r="P6041" s="1">
        <v>0</v>
      </c>
      <c r="Q6041" s="1">
        <v>47487.46</v>
      </c>
      <c r="R6041" s="1">
        <v>47581.33</v>
      </c>
      <c r="S6041" s="1">
        <v>-6348.1</v>
      </c>
      <c r="T6041" s="1">
        <v>101416.89</v>
      </c>
      <c r="U6041" s="1">
        <f>SUM(Report_Summary[Revenue])</f>
        <v>626594850.33999527</v>
      </c>
      <c r="V6041" s="1">
        <f>Report_Summary[[#This Row],[Total Revenue]] / COUNTA(Report_Summary[Membership No])</f>
        <v>62659.485033999525</v>
      </c>
    </row>
    <row r="6042" spans="1:22" x14ac:dyDescent="0.3">
      <c r="A6042" t="s">
        <v>6081</v>
      </c>
      <c r="B6042">
        <v>2024</v>
      </c>
      <c r="C6042" t="s">
        <v>13</v>
      </c>
      <c r="D6042">
        <v>38</v>
      </c>
      <c r="E6042" t="str">
        <f t="shared" si="94"/>
        <v>Middle Age</v>
      </c>
      <c r="F6042" t="s">
        <v>20</v>
      </c>
      <c r="G6042" t="s">
        <v>23</v>
      </c>
      <c r="H6042" t="s">
        <v>26</v>
      </c>
      <c r="I6042">
        <v>25</v>
      </c>
      <c r="J6042">
        <v>1.59</v>
      </c>
      <c r="K6042" t="s">
        <v>33</v>
      </c>
      <c r="L6042" t="s">
        <v>33</v>
      </c>
      <c r="M6042" s="1">
        <v>6842.46</v>
      </c>
      <c r="N6042" s="1">
        <v>3320.22</v>
      </c>
      <c r="O6042" s="1">
        <v>6524.97</v>
      </c>
      <c r="P6042" s="1">
        <v>0</v>
      </c>
      <c r="Q6042" s="1">
        <v>32079.439999999999</v>
      </c>
      <c r="R6042" s="1">
        <v>24890.51</v>
      </c>
      <c r="S6042" s="1">
        <v>-3050.43</v>
      </c>
      <c r="T6042" s="1">
        <v>60020.38</v>
      </c>
      <c r="U6042" s="1">
        <f>SUM(Report_Summary[Revenue])</f>
        <v>626594850.33999527</v>
      </c>
      <c r="V6042" s="1">
        <f>Report_Summary[[#This Row],[Total Revenue]] / COUNTA(Report_Summary[Membership No])</f>
        <v>62659.485033999525</v>
      </c>
    </row>
    <row r="6043" spans="1:22" x14ac:dyDescent="0.3">
      <c r="A6043" t="s">
        <v>6082</v>
      </c>
      <c r="B6043">
        <v>2020</v>
      </c>
      <c r="C6043" t="s">
        <v>14</v>
      </c>
      <c r="D6043">
        <v>68</v>
      </c>
      <c r="E6043" t="str">
        <f t="shared" si="94"/>
        <v>Old</v>
      </c>
      <c r="F6043" t="s">
        <v>20</v>
      </c>
      <c r="G6043" t="s">
        <v>22</v>
      </c>
      <c r="H6043" t="s">
        <v>26</v>
      </c>
      <c r="I6043">
        <v>34</v>
      </c>
      <c r="J6043">
        <v>1.87</v>
      </c>
      <c r="K6043" t="s">
        <v>32</v>
      </c>
      <c r="L6043" t="s">
        <v>33</v>
      </c>
      <c r="M6043" s="1">
        <v>813.6</v>
      </c>
      <c r="N6043" s="1">
        <v>4602.04</v>
      </c>
      <c r="O6043" s="1">
        <v>1662.68</v>
      </c>
      <c r="P6043" s="1">
        <v>0</v>
      </c>
      <c r="Q6043" s="1">
        <v>3049.49</v>
      </c>
      <c r="R6043" s="1">
        <v>2273.56</v>
      </c>
      <c r="S6043" s="1">
        <v>-23952.05</v>
      </c>
      <c r="T6043" s="1">
        <v>29275.1</v>
      </c>
      <c r="U6043" s="1">
        <f>SUM(Report_Summary[Revenue])</f>
        <v>626594850.33999527</v>
      </c>
      <c r="V6043" s="1">
        <f>Report_Summary[[#This Row],[Total Revenue]] / COUNTA(Report_Summary[Membership No])</f>
        <v>62659.485033999525</v>
      </c>
    </row>
    <row r="6044" spans="1:22" x14ac:dyDescent="0.3">
      <c r="A6044" t="s">
        <v>6083</v>
      </c>
      <c r="B6044">
        <v>2021</v>
      </c>
      <c r="C6044" t="s">
        <v>14</v>
      </c>
      <c r="D6044">
        <v>55</v>
      </c>
      <c r="E6044" t="str">
        <f t="shared" si="94"/>
        <v>Middle Age</v>
      </c>
      <c r="F6044" t="s">
        <v>20</v>
      </c>
      <c r="G6044" t="s">
        <v>25</v>
      </c>
      <c r="H6044" t="s">
        <v>27</v>
      </c>
      <c r="I6044">
        <v>35</v>
      </c>
      <c r="J6044">
        <v>2.17</v>
      </c>
      <c r="K6044" t="s">
        <v>33</v>
      </c>
      <c r="L6044" t="s">
        <v>33</v>
      </c>
      <c r="M6044" s="1">
        <v>13731.16</v>
      </c>
      <c r="N6044" s="1">
        <v>4870.07</v>
      </c>
      <c r="O6044" s="1">
        <v>3712.08</v>
      </c>
      <c r="P6044" s="1">
        <v>0</v>
      </c>
      <c r="Q6044" s="1">
        <v>45708.6</v>
      </c>
      <c r="R6044" s="1">
        <v>23718.29</v>
      </c>
      <c r="S6044" s="1">
        <v>-23360.880000000001</v>
      </c>
      <c r="T6044" s="1">
        <v>92787.77</v>
      </c>
      <c r="U6044" s="1">
        <f>SUM(Report_Summary[Revenue])</f>
        <v>626594850.33999527</v>
      </c>
      <c r="V6044" s="1">
        <f>Report_Summary[[#This Row],[Total Revenue]] / COUNTA(Report_Summary[Membership No])</f>
        <v>62659.485033999525</v>
      </c>
    </row>
    <row r="6045" spans="1:22" x14ac:dyDescent="0.3">
      <c r="A6045" t="s">
        <v>6084</v>
      </c>
      <c r="B6045">
        <v>2017</v>
      </c>
      <c r="C6045" t="s">
        <v>13</v>
      </c>
      <c r="D6045">
        <v>64</v>
      </c>
      <c r="E6045" t="str">
        <f t="shared" si="94"/>
        <v>Old</v>
      </c>
      <c r="F6045" t="s">
        <v>16</v>
      </c>
      <c r="G6045" t="s">
        <v>25</v>
      </c>
      <c r="H6045" t="s">
        <v>29</v>
      </c>
      <c r="I6045">
        <v>36</v>
      </c>
      <c r="J6045">
        <v>1.77</v>
      </c>
      <c r="K6045" t="s">
        <v>32</v>
      </c>
      <c r="L6045" t="s">
        <v>33</v>
      </c>
      <c r="M6045" s="1">
        <v>9994.91</v>
      </c>
      <c r="N6045" s="1">
        <v>3286.47</v>
      </c>
      <c r="O6045" s="1">
        <v>81.33</v>
      </c>
      <c r="P6045" s="1">
        <v>0</v>
      </c>
      <c r="Q6045" s="1">
        <v>17295.54</v>
      </c>
      <c r="R6045" s="1">
        <v>43492.02</v>
      </c>
      <c r="S6045" s="1">
        <v>-3374.06</v>
      </c>
      <c r="T6045" s="1">
        <v>64161.62</v>
      </c>
      <c r="U6045" s="1">
        <f>SUM(Report_Summary[Revenue])</f>
        <v>626594850.33999527</v>
      </c>
      <c r="V6045" s="1">
        <f>Report_Summary[[#This Row],[Total Revenue]] / COUNTA(Report_Summary[Membership No])</f>
        <v>62659.485033999525</v>
      </c>
    </row>
    <row r="6046" spans="1:22" x14ac:dyDescent="0.3">
      <c r="A6046" t="s">
        <v>6085</v>
      </c>
      <c r="B6046">
        <v>2021</v>
      </c>
      <c r="C6046" t="s">
        <v>14</v>
      </c>
      <c r="D6046">
        <v>35</v>
      </c>
      <c r="E6046" t="str">
        <f t="shared" si="94"/>
        <v>Middle Age</v>
      </c>
      <c r="F6046" t="s">
        <v>16</v>
      </c>
      <c r="G6046" t="s">
        <v>22</v>
      </c>
      <c r="H6046" t="s">
        <v>27</v>
      </c>
      <c r="I6046">
        <v>39</v>
      </c>
      <c r="J6046">
        <v>2.67</v>
      </c>
      <c r="K6046" t="s">
        <v>33</v>
      </c>
      <c r="L6046" t="s">
        <v>33</v>
      </c>
      <c r="M6046" s="1">
        <v>18982.64</v>
      </c>
      <c r="N6046" s="1">
        <v>1534.27</v>
      </c>
      <c r="O6046" s="1">
        <v>4207.38</v>
      </c>
      <c r="P6046" s="1">
        <v>0</v>
      </c>
      <c r="Q6046" s="1">
        <v>89529.279999999999</v>
      </c>
      <c r="R6046" s="1">
        <v>45445.88</v>
      </c>
      <c r="S6046" s="1">
        <v>-2547.48</v>
      </c>
      <c r="T6046" s="1">
        <v>137522.64000000001</v>
      </c>
      <c r="U6046" s="1">
        <f>SUM(Report_Summary[Revenue])</f>
        <v>626594850.33999527</v>
      </c>
      <c r="V6046" s="1">
        <f>Report_Summary[[#This Row],[Total Revenue]] / COUNTA(Report_Summary[Membership No])</f>
        <v>62659.485033999525</v>
      </c>
    </row>
    <row r="6047" spans="1:22" x14ac:dyDescent="0.3">
      <c r="A6047" t="s">
        <v>6086</v>
      </c>
      <c r="B6047">
        <v>2023</v>
      </c>
      <c r="C6047" t="s">
        <v>13</v>
      </c>
      <c r="D6047">
        <v>42</v>
      </c>
      <c r="E6047" t="str">
        <f t="shared" si="94"/>
        <v>Middle Age</v>
      </c>
      <c r="F6047" t="s">
        <v>19</v>
      </c>
      <c r="G6047" t="s">
        <v>23</v>
      </c>
      <c r="H6047" t="s">
        <v>31</v>
      </c>
      <c r="I6047">
        <v>25</v>
      </c>
      <c r="J6047">
        <v>2.38</v>
      </c>
      <c r="K6047" t="s">
        <v>32</v>
      </c>
      <c r="L6047" t="s">
        <v>33</v>
      </c>
      <c r="M6047" s="1">
        <v>13849.05</v>
      </c>
      <c r="N6047" s="1">
        <v>4689.8</v>
      </c>
      <c r="O6047" s="1">
        <v>3566.88</v>
      </c>
      <c r="P6047" s="1">
        <v>0</v>
      </c>
      <c r="Q6047" s="1">
        <v>50695.18</v>
      </c>
      <c r="R6047" s="1">
        <v>24917.34</v>
      </c>
      <c r="S6047" s="1">
        <v>5485.82</v>
      </c>
      <c r="T6047" s="1">
        <v>70126.7</v>
      </c>
      <c r="U6047" s="1">
        <f>SUM(Report_Summary[Revenue])</f>
        <v>626594850.33999527</v>
      </c>
      <c r="V6047" s="1">
        <f>Report_Summary[[#This Row],[Total Revenue]] / COUNTA(Report_Summary[Membership No])</f>
        <v>62659.485033999525</v>
      </c>
    </row>
    <row r="6048" spans="1:22" x14ac:dyDescent="0.3">
      <c r="A6048" t="s">
        <v>6087</v>
      </c>
      <c r="B6048">
        <v>2022</v>
      </c>
      <c r="C6048" t="s">
        <v>13</v>
      </c>
      <c r="D6048">
        <v>43</v>
      </c>
      <c r="E6048" t="str">
        <f t="shared" si="94"/>
        <v>Middle Age</v>
      </c>
      <c r="F6048" t="s">
        <v>16</v>
      </c>
      <c r="G6048" t="s">
        <v>25</v>
      </c>
      <c r="H6048" t="s">
        <v>27</v>
      </c>
      <c r="I6048">
        <v>28</v>
      </c>
      <c r="J6048">
        <v>3.01</v>
      </c>
      <c r="K6048" t="s">
        <v>33</v>
      </c>
      <c r="L6048" t="s">
        <v>33</v>
      </c>
      <c r="M6048" s="1">
        <v>13034.02</v>
      </c>
      <c r="N6048" s="1">
        <v>2437.44</v>
      </c>
      <c r="O6048" s="1">
        <v>2766.44</v>
      </c>
      <c r="P6048" s="1">
        <v>0</v>
      </c>
      <c r="Q6048" s="1">
        <v>22607.69</v>
      </c>
      <c r="R6048" s="1">
        <v>52306.12</v>
      </c>
      <c r="S6048" s="1">
        <v>132.1</v>
      </c>
      <c r="T6048" s="1">
        <v>74781.710000000006</v>
      </c>
      <c r="U6048" s="1">
        <f>SUM(Report_Summary[Revenue])</f>
        <v>626594850.33999527</v>
      </c>
      <c r="V6048" s="1">
        <f>Report_Summary[[#This Row],[Total Revenue]] / COUNTA(Report_Summary[Membership No])</f>
        <v>62659.485033999525</v>
      </c>
    </row>
    <row r="6049" spans="1:22" x14ac:dyDescent="0.3">
      <c r="A6049" t="s">
        <v>6088</v>
      </c>
      <c r="B6049">
        <v>2016</v>
      </c>
      <c r="C6049" t="s">
        <v>13</v>
      </c>
      <c r="D6049">
        <v>31</v>
      </c>
      <c r="E6049" t="str">
        <f t="shared" si="94"/>
        <v>Middle Age</v>
      </c>
      <c r="F6049" t="s">
        <v>19</v>
      </c>
      <c r="G6049" t="s">
        <v>25</v>
      </c>
      <c r="H6049" t="s">
        <v>30</v>
      </c>
      <c r="I6049">
        <v>31</v>
      </c>
      <c r="J6049">
        <v>2.39</v>
      </c>
      <c r="K6049" t="s">
        <v>33</v>
      </c>
      <c r="L6049" t="s">
        <v>33</v>
      </c>
      <c r="M6049" s="1">
        <v>6589.71</v>
      </c>
      <c r="N6049" s="1">
        <v>355.58</v>
      </c>
      <c r="O6049" s="1">
        <v>3185.52</v>
      </c>
      <c r="P6049" s="1">
        <v>0</v>
      </c>
      <c r="Q6049" s="1">
        <v>12888.03</v>
      </c>
      <c r="R6049" s="1">
        <v>17755.78</v>
      </c>
      <c r="S6049" s="1">
        <v>-21800.26</v>
      </c>
      <c r="T6049" s="1">
        <v>52444.07</v>
      </c>
      <c r="U6049" s="1">
        <f>SUM(Report_Summary[Revenue])</f>
        <v>626594850.33999527</v>
      </c>
      <c r="V6049" s="1">
        <f>Report_Summary[[#This Row],[Total Revenue]] / COUNTA(Report_Summary[Membership No])</f>
        <v>62659.485033999525</v>
      </c>
    </row>
    <row r="6050" spans="1:22" x14ac:dyDescent="0.3">
      <c r="A6050" t="s">
        <v>6089</v>
      </c>
      <c r="B6050">
        <v>2019</v>
      </c>
      <c r="C6050" t="s">
        <v>14</v>
      </c>
      <c r="D6050">
        <v>55</v>
      </c>
      <c r="E6050" t="str">
        <f t="shared" si="94"/>
        <v>Middle Age</v>
      </c>
      <c r="F6050" t="s">
        <v>18</v>
      </c>
      <c r="G6050" t="s">
        <v>23</v>
      </c>
      <c r="H6050" t="s">
        <v>28</v>
      </c>
      <c r="I6050">
        <v>34</v>
      </c>
      <c r="J6050">
        <v>3.35</v>
      </c>
      <c r="K6050" t="s">
        <v>33</v>
      </c>
      <c r="L6050" t="s">
        <v>33</v>
      </c>
      <c r="M6050" s="1">
        <v>16239.24</v>
      </c>
      <c r="N6050" s="1">
        <v>3044.46</v>
      </c>
      <c r="O6050" s="1">
        <v>7423.27</v>
      </c>
      <c r="P6050" s="1">
        <v>0</v>
      </c>
      <c r="Q6050" s="1">
        <v>65479.53</v>
      </c>
      <c r="R6050" s="1">
        <v>48682.09</v>
      </c>
      <c r="S6050" s="1">
        <v>17007.509999999998</v>
      </c>
      <c r="T6050" s="1">
        <v>97154.11</v>
      </c>
      <c r="U6050" s="1">
        <f>SUM(Report_Summary[Revenue])</f>
        <v>626594850.33999527</v>
      </c>
      <c r="V6050" s="1">
        <f>Report_Summary[[#This Row],[Total Revenue]] / COUNTA(Report_Summary[Membership No])</f>
        <v>62659.485033999525</v>
      </c>
    </row>
    <row r="6051" spans="1:22" x14ac:dyDescent="0.3">
      <c r="A6051" t="s">
        <v>6090</v>
      </c>
      <c r="B6051">
        <v>2021</v>
      </c>
      <c r="C6051" t="s">
        <v>13</v>
      </c>
      <c r="D6051">
        <v>43</v>
      </c>
      <c r="E6051" t="str">
        <f t="shared" si="94"/>
        <v>Middle Age</v>
      </c>
      <c r="F6051" t="s">
        <v>17</v>
      </c>
      <c r="G6051" t="s">
        <v>23</v>
      </c>
      <c r="H6051" t="s">
        <v>31</v>
      </c>
      <c r="I6051">
        <v>21</v>
      </c>
      <c r="J6051">
        <v>2.5299999999999998</v>
      </c>
      <c r="K6051" t="s">
        <v>33</v>
      </c>
      <c r="L6051" t="s">
        <v>33</v>
      </c>
      <c r="M6051" s="1">
        <v>5184.7</v>
      </c>
      <c r="N6051" s="1">
        <v>4813.5600000000004</v>
      </c>
      <c r="O6051" s="1">
        <v>5136.03</v>
      </c>
      <c r="P6051" s="1">
        <v>0</v>
      </c>
      <c r="Q6051" s="1">
        <v>9998.1299999999992</v>
      </c>
      <c r="R6051" s="1">
        <v>19580.5</v>
      </c>
      <c r="S6051" s="1">
        <v>2923.07</v>
      </c>
      <c r="T6051" s="1">
        <v>26655.56</v>
      </c>
      <c r="U6051" s="1">
        <f>SUM(Report_Summary[Revenue])</f>
        <v>626594850.33999527</v>
      </c>
      <c r="V6051" s="1">
        <f>Report_Summary[[#This Row],[Total Revenue]] / COUNTA(Report_Summary[Membership No])</f>
        <v>62659.485033999525</v>
      </c>
    </row>
    <row r="6052" spans="1:22" x14ac:dyDescent="0.3">
      <c r="A6052" t="s">
        <v>6091</v>
      </c>
      <c r="B6052">
        <v>2020</v>
      </c>
      <c r="C6052" t="s">
        <v>14</v>
      </c>
      <c r="D6052">
        <v>75</v>
      </c>
      <c r="E6052" t="str">
        <f t="shared" si="94"/>
        <v>Old</v>
      </c>
      <c r="F6052" t="s">
        <v>20</v>
      </c>
      <c r="G6052" t="s">
        <v>25</v>
      </c>
      <c r="H6052" t="s">
        <v>27</v>
      </c>
      <c r="I6052">
        <v>30</v>
      </c>
      <c r="J6052">
        <v>1.79</v>
      </c>
      <c r="K6052" t="s">
        <v>33</v>
      </c>
      <c r="L6052" t="s">
        <v>33</v>
      </c>
      <c r="M6052" s="1">
        <v>19634.509999999998</v>
      </c>
      <c r="N6052" s="1">
        <v>2150.5</v>
      </c>
      <c r="O6052" s="1">
        <v>6895.75</v>
      </c>
      <c r="P6052" s="1">
        <v>0</v>
      </c>
      <c r="Q6052" s="1">
        <v>25301.45</v>
      </c>
      <c r="R6052" s="1">
        <v>95621.18</v>
      </c>
      <c r="S6052" s="1">
        <v>27399.8</v>
      </c>
      <c r="T6052" s="1">
        <v>93522.83</v>
      </c>
      <c r="U6052" s="1">
        <f>SUM(Report_Summary[Revenue])</f>
        <v>626594850.33999527</v>
      </c>
      <c r="V6052" s="1">
        <f>Report_Summary[[#This Row],[Total Revenue]] / COUNTA(Report_Summary[Membership No])</f>
        <v>62659.485033999525</v>
      </c>
    </row>
    <row r="6053" spans="1:22" x14ac:dyDescent="0.3">
      <c r="A6053" t="s">
        <v>6092</v>
      </c>
      <c r="B6053">
        <v>2020</v>
      </c>
      <c r="C6053" t="s">
        <v>13</v>
      </c>
      <c r="D6053">
        <v>68</v>
      </c>
      <c r="E6053" t="str">
        <f t="shared" si="94"/>
        <v>Old</v>
      </c>
      <c r="F6053" t="s">
        <v>19</v>
      </c>
      <c r="G6053" t="s">
        <v>23</v>
      </c>
      <c r="H6053" t="s">
        <v>30</v>
      </c>
      <c r="I6053">
        <v>37</v>
      </c>
      <c r="J6053">
        <v>2.44</v>
      </c>
      <c r="K6053" t="s">
        <v>33</v>
      </c>
      <c r="L6053" t="s">
        <v>33</v>
      </c>
      <c r="M6053" s="1">
        <v>18384.22</v>
      </c>
      <c r="N6053" s="1">
        <v>1012.56</v>
      </c>
      <c r="O6053" s="1">
        <v>3309.61</v>
      </c>
      <c r="P6053" s="1">
        <v>0</v>
      </c>
      <c r="Q6053" s="1">
        <v>49744.34</v>
      </c>
      <c r="R6053" s="1">
        <v>69954.259999999995</v>
      </c>
      <c r="S6053" s="1">
        <v>28888.43</v>
      </c>
      <c r="T6053" s="1">
        <v>90810.17</v>
      </c>
      <c r="U6053" s="1">
        <f>SUM(Report_Summary[Revenue])</f>
        <v>626594850.33999527</v>
      </c>
      <c r="V6053" s="1">
        <f>Report_Summary[[#This Row],[Total Revenue]] / COUNTA(Report_Summary[Membership No])</f>
        <v>62659.485033999525</v>
      </c>
    </row>
    <row r="6054" spans="1:22" x14ac:dyDescent="0.3">
      <c r="A6054" t="s">
        <v>6093</v>
      </c>
      <c r="B6054">
        <v>2021</v>
      </c>
      <c r="C6054" t="s">
        <v>14</v>
      </c>
      <c r="D6054">
        <v>28</v>
      </c>
      <c r="E6054" t="str">
        <f t="shared" si="94"/>
        <v>Young</v>
      </c>
      <c r="F6054" t="s">
        <v>17</v>
      </c>
      <c r="G6054" t="s">
        <v>24</v>
      </c>
      <c r="H6054" t="s">
        <v>27</v>
      </c>
      <c r="I6054">
        <v>32</v>
      </c>
      <c r="J6054">
        <v>1.79</v>
      </c>
      <c r="K6054" t="s">
        <v>33</v>
      </c>
      <c r="L6054" t="s">
        <v>33</v>
      </c>
      <c r="M6054" s="1">
        <v>12604.02</v>
      </c>
      <c r="N6054" s="1">
        <v>3888.14</v>
      </c>
      <c r="O6054" s="1">
        <v>474.94</v>
      </c>
      <c r="P6054" s="1">
        <v>0</v>
      </c>
      <c r="Q6054" s="1">
        <v>25451.360000000001</v>
      </c>
      <c r="R6054" s="1">
        <v>23912.84</v>
      </c>
      <c r="S6054" s="1">
        <v>-14788.08</v>
      </c>
      <c r="T6054" s="1">
        <v>64152.28</v>
      </c>
      <c r="U6054" s="1">
        <f>SUM(Report_Summary[Revenue])</f>
        <v>626594850.33999527</v>
      </c>
      <c r="V6054" s="1">
        <f>Report_Summary[[#This Row],[Total Revenue]] / COUNTA(Report_Summary[Membership No])</f>
        <v>62659.485033999525</v>
      </c>
    </row>
    <row r="6055" spans="1:22" x14ac:dyDescent="0.3">
      <c r="A6055" t="s">
        <v>6094</v>
      </c>
      <c r="B6055">
        <v>2020</v>
      </c>
      <c r="C6055" t="s">
        <v>13</v>
      </c>
      <c r="D6055">
        <v>58</v>
      </c>
      <c r="E6055" t="str">
        <f t="shared" si="94"/>
        <v>Old</v>
      </c>
      <c r="F6055" t="s">
        <v>19</v>
      </c>
      <c r="G6055" t="s">
        <v>25</v>
      </c>
      <c r="H6055" t="s">
        <v>30</v>
      </c>
      <c r="I6055">
        <v>20</v>
      </c>
      <c r="J6055">
        <v>2.2999999999999998</v>
      </c>
      <c r="K6055" t="s">
        <v>33</v>
      </c>
      <c r="L6055" t="s">
        <v>33</v>
      </c>
      <c r="M6055" s="1">
        <v>1011.82</v>
      </c>
      <c r="N6055" s="1">
        <v>4874.91</v>
      </c>
      <c r="O6055" s="1">
        <v>2836.36</v>
      </c>
      <c r="P6055" s="1">
        <v>0</v>
      </c>
      <c r="Q6055" s="1">
        <v>4443.8900000000003</v>
      </c>
      <c r="R6055" s="1">
        <v>3904.47</v>
      </c>
      <c r="S6055" s="1">
        <v>25766.57</v>
      </c>
      <c r="T6055" s="1">
        <v>-17418.21</v>
      </c>
      <c r="U6055" s="1">
        <f>SUM(Report_Summary[Revenue])</f>
        <v>626594850.33999527</v>
      </c>
      <c r="V6055" s="1">
        <f>Report_Summary[[#This Row],[Total Revenue]] / COUNTA(Report_Summary[Membership No])</f>
        <v>62659.485033999525</v>
      </c>
    </row>
    <row r="6056" spans="1:22" x14ac:dyDescent="0.3">
      <c r="A6056" t="s">
        <v>6095</v>
      </c>
      <c r="B6056">
        <v>2021</v>
      </c>
      <c r="C6056" t="s">
        <v>13</v>
      </c>
      <c r="D6056">
        <v>43</v>
      </c>
      <c r="E6056" t="str">
        <f t="shared" si="94"/>
        <v>Middle Age</v>
      </c>
      <c r="F6056" t="s">
        <v>15</v>
      </c>
      <c r="G6056" t="s">
        <v>25</v>
      </c>
      <c r="H6056" t="s">
        <v>26</v>
      </c>
      <c r="I6056">
        <v>22</v>
      </c>
      <c r="J6056">
        <v>3.19</v>
      </c>
      <c r="K6056" t="s">
        <v>33</v>
      </c>
      <c r="L6056" t="s">
        <v>33</v>
      </c>
      <c r="M6056" s="1">
        <v>10339.01</v>
      </c>
      <c r="N6056" s="1">
        <v>3233.4</v>
      </c>
      <c r="O6056" s="1">
        <v>7447.81</v>
      </c>
      <c r="P6056" s="1">
        <v>0</v>
      </c>
      <c r="Q6056" s="1">
        <v>26127.46</v>
      </c>
      <c r="R6056" s="1">
        <v>33698.29</v>
      </c>
      <c r="S6056" s="1">
        <v>-868.16</v>
      </c>
      <c r="T6056" s="1">
        <v>60693.91</v>
      </c>
      <c r="U6056" s="1">
        <f>SUM(Report_Summary[Revenue])</f>
        <v>626594850.33999527</v>
      </c>
      <c r="V6056" s="1">
        <f>Report_Summary[[#This Row],[Total Revenue]] / COUNTA(Report_Summary[Membership No])</f>
        <v>62659.485033999525</v>
      </c>
    </row>
    <row r="6057" spans="1:22" x14ac:dyDescent="0.3">
      <c r="A6057" t="s">
        <v>6096</v>
      </c>
      <c r="B6057">
        <v>2019</v>
      </c>
      <c r="C6057" t="s">
        <v>13</v>
      </c>
      <c r="D6057">
        <v>24</v>
      </c>
      <c r="E6057" t="str">
        <f t="shared" si="94"/>
        <v>Young</v>
      </c>
      <c r="F6057" t="s">
        <v>19</v>
      </c>
      <c r="G6057" t="s">
        <v>23</v>
      </c>
      <c r="H6057" t="s">
        <v>28</v>
      </c>
      <c r="I6057">
        <v>28</v>
      </c>
      <c r="J6057">
        <v>3.36</v>
      </c>
      <c r="K6057" t="s">
        <v>33</v>
      </c>
      <c r="L6057" t="s">
        <v>33</v>
      </c>
      <c r="M6057" s="1">
        <v>14270.06</v>
      </c>
      <c r="N6057" s="1">
        <v>3542.38</v>
      </c>
      <c r="O6057" s="1">
        <v>1076.3</v>
      </c>
      <c r="P6057" s="1">
        <v>0</v>
      </c>
      <c r="Q6057" s="1">
        <v>28089.68</v>
      </c>
      <c r="R6057" s="1">
        <v>48862.26</v>
      </c>
      <c r="S6057" s="1">
        <v>-26216.09</v>
      </c>
      <c r="T6057" s="1">
        <v>103168.03</v>
      </c>
      <c r="U6057" s="1">
        <f>SUM(Report_Summary[Revenue])</f>
        <v>626594850.33999527</v>
      </c>
      <c r="V6057" s="1">
        <f>Report_Summary[[#This Row],[Total Revenue]] / COUNTA(Report_Summary[Membership No])</f>
        <v>62659.485033999525</v>
      </c>
    </row>
    <row r="6058" spans="1:22" x14ac:dyDescent="0.3">
      <c r="A6058" t="s">
        <v>6097</v>
      </c>
      <c r="B6058">
        <v>2015</v>
      </c>
      <c r="C6058" t="s">
        <v>13</v>
      </c>
      <c r="D6058">
        <v>43</v>
      </c>
      <c r="E6058" t="str">
        <f t="shared" si="94"/>
        <v>Middle Age</v>
      </c>
      <c r="F6058" t="s">
        <v>18</v>
      </c>
      <c r="G6058" t="s">
        <v>24</v>
      </c>
      <c r="H6058" t="s">
        <v>31</v>
      </c>
      <c r="I6058">
        <v>40</v>
      </c>
      <c r="J6058">
        <v>3.44</v>
      </c>
      <c r="K6058" t="s">
        <v>33</v>
      </c>
      <c r="L6058" t="s">
        <v>33</v>
      </c>
      <c r="M6058" s="1">
        <v>16095.84</v>
      </c>
      <c r="N6058" s="1">
        <v>1525.35</v>
      </c>
      <c r="O6058" s="1">
        <v>1373.59</v>
      </c>
      <c r="P6058" s="1">
        <v>0</v>
      </c>
      <c r="Q6058" s="1">
        <v>27496.41</v>
      </c>
      <c r="R6058" s="1">
        <v>75606.47</v>
      </c>
      <c r="S6058" s="1">
        <v>10649.92</v>
      </c>
      <c r="T6058" s="1">
        <v>92452.96</v>
      </c>
      <c r="U6058" s="1">
        <f>SUM(Report_Summary[Revenue])</f>
        <v>626594850.33999527</v>
      </c>
      <c r="V6058" s="1">
        <f>Report_Summary[[#This Row],[Total Revenue]] / COUNTA(Report_Summary[Membership No])</f>
        <v>62659.485033999525</v>
      </c>
    </row>
    <row r="6059" spans="1:22" x14ac:dyDescent="0.3">
      <c r="A6059" t="s">
        <v>6098</v>
      </c>
      <c r="B6059">
        <v>2018</v>
      </c>
      <c r="C6059" t="s">
        <v>13</v>
      </c>
      <c r="D6059">
        <v>36</v>
      </c>
      <c r="E6059" t="str">
        <f t="shared" si="94"/>
        <v>Middle Age</v>
      </c>
      <c r="F6059" t="s">
        <v>20</v>
      </c>
      <c r="G6059" t="s">
        <v>25</v>
      </c>
      <c r="H6059" t="s">
        <v>30</v>
      </c>
      <c r="I6059">
        <v>34</v>
      </c>
      <c r="J6059">
        <v>2.39</v>
      </c>
      <c r="K6059" t="s">
        <v>33</v>
      </c>
      <c r="L6059" t="s">
        <v>33</v>
      </c>
      <c r="M6059" s="1">
        <v>1491.07</v>
      </c>
      <c r="N6059" s="1">
        <v>880.26</v>
      </c>
      <c r="O6059" s="1">
        <v>1068.82</v>
      </c>
      <c r="P6059" s="1">
        <v>0</v>
      </c>
      <c r="Q6059" s="1">
        <v>2804.83</v>
      </c>
      <c r="R6059" s="1">
        <v>6955.24</v>
      </c>
      <c r="S6059" s="1">
        <v>-18396.63</v>
      </c>
      <c r="T6059" s="1">
        <v>28156.7</v>
      </c>
      <c r="U6059" s="1">
        <f>SUM(Report_Summary[Revenue])</f>
        <v>626594850.33999527</v>
      </c>
      <c r="V6059" s="1">
        <f>Report_Summary[[#This Row],[Total Revenue]] / COUNTA(Report_Summary[Membership No])</f>
        <v>62659.485033999525</v>
      </c>
    </row>
    <row r="6060" spans="1:22" x14ac:dyDescent="0.3">
      <c r="A6060" t="s">
        <v>6099</v>
      </c>
      <c r="B6060">
        <v>2022</v>
      </c>
      <c r="C6060" t="s">
        <v>13</v>
      </c>
      <c r="D6060">
        <v>61</v>
      </c>
      <c r="E6060" t="str">
        <f t="shared" si="94"/>
        <v>Old</v>
      </c>
      <c r="F6060" t="s">
        <v>21</v>
      </c>
      <c r="G6060" t="s">
        <v>25</v>
      </c>
      <c r="H6060" t="s">
        <v>30</v>
      </c>
      <c r="I6060">
        <v>31</v>
      </c>
      <c r="J6060">
        <v>0.32</v>
      </c>
      <c r="K6060" t="s">
        <v>33</v>
      </c>
      <c r="L6060" t="s">
        <v>33</v>
      </c>
      <c r="M6060" s="1">
        <v>5118.53</v>
      </c>
      <c r="N6060" s="1">
        <v>2255.75</v>
      </c>
      <c r="O6060" s="1">
        <v>7798.88</v>
      </c>
      <c r="P6060" s="1">
        <v>0</v>
      </c>
      <c r="Q6060" s="1">
        <v>18848.82</v>
      </c>
      <c r="R6060" s="1">
        <v>13209.88</v>
      </c>
      <c r="S6060" s="1">
        <v>-25359.200000000001</v>
      </c>
      <c r="T6060" s="1">
        <v>57417.9</v>
      </c>
      <c r="U6060" s="1">
        <f>SUM(Report_Summary[Revenue])</f>
        <v>626594850.33999527</v>
      </c>
      <c r="V6060" s="1">
        <f>Report_Summary[[#This Row],[Total Revenue]] / COUNTA(Report_Summary[Membership No])</f>
        <v>62659.485033999525</v>
      </c>
    </row>
    <row r="6061" spans="1:22" x14ac:dyDescent="0.3">
      <c r="A6061" t="s">
        <v>6100</v>
      </c>
      <c r="B6061">
        <v>2020</v>
      </c>
      <c r="C6061" t="s">
        <v>13</v>
      </c>
      <c r="D6061">
        <v>55</v>
      </c>
      <c r="E6061" t="str">
        <f t="shared" si="94"/>
        <v>Middle Age</v>
      </c>
      <c r="F6061" t="s">
        <v>16</v>
      </c>
      <c r="G6061" t="s">
        <v>23</v>
      </c>
      <c r="H6061" t="s">
        <v>26</v>
      </c>
      <c r="I6061">
        <v>21</v>
      </c>
      <c r="J6061">
        <v>3.39</v>
      </c>
      <c r="K6061" t="s">
        <v>33</v>
      </c>
      <c r="L6061" t="s">
        <v>33</v>
      </c>
      <c r="M6061" s="1">
        <v>12957.49</v>
      </c>
      <c r="N6061" s="1">
        <v>4426.41</v>
      </c>
      <c r="O6061" s="1">
        <v>7692.31</v>
      </c>
      <c r="P6061" s="1">
        <v>0</v>
      </c>
      <c r="Q6061" s="1">
        <v>56309.53</v>
      </c>
      <c r="R6061" s="1">
        <v>25755.34</v>
      </c>
      <c r="S6061" s="1">
        <v>-19353.55</v>
      </c>
      <c r="T6061" s="1">
        <v>101418.42</v>
      </c>
      <c r="U6061" s="1">
        <f>SUM(Report_Summary[Revenue])</f>
        <v>626594850.33999527</v>
      </c>
      <c r="V6061" s="1">
        <f>Report_Summary[[#This Row],[Total Revenue]] / COUNTA(Report_Summary[Membership No])</f>
        <v>62659.485033999525</v>
      </c>
    </row>
    <row r="6062" spans="1:22" x14ac:dyDescent="0.3">
      <c r="A6062" t="s">
        <v>6101</v>
      </c>
      <c r="B6062">
        <v>2018</v>
      </c>
      <c r="C6062" t="s">
        <v>14</v>
      </c>
      <c r="D6062">
        <v>69</v>
      </c>
      <c r="E6062" t="str">
        <f t="shared" si="94"/>
        <v>Old</v>
      </c>
      <c r="F6062" t="s">
        <v>19</v>
      </c>
      <c r="G6062" t="s">
        <v>25</v>
      </c>
      <c r="H6062" t="s">
        <v>31</v>
      </c>
      <c r="I6062">
        <v>27</v>
      </c>
      <c r="J6062">
        <v>1.83</v>
      </c>
      <c r="K6062" t="s">
        <v>32</v>
      </c>
      <c r="L6062" t="s">
        <v>33</v>
      </c>
      <c r="M6062" s="1">
        <v>4101.63</v>
      </c>
      <c r="N6062" s="1">
        <v>4523.07</v>
      </c>
      <c r="O6062" s="1">
        <v>5811.71</v>
      </c>
      <c r="P6062" s="1">
        <v>0</v>
      </c>
      <c r="Q6062" s="1">
        <v>15188.5</v>
      </c>
      <c r="R6062" s="1">
        <v>14866.41</v>
      </c>
      <c r="S6062" s="1">
        <v>-27777.22</v>
      </c>
      <c r="T6062" s="1">
        <v>57832.13</v>
      </c>
      <c r="U6062" s="1">
        <f>SUM(Report_Summary[Revenue])</f>
        <v>626594850.33999527</v>
      </c>
      <c r="V6062" s="1">
        <f>Report_Summary[[#This Row],[Total Revenue]] / COUNTA(Report_Summary[Membership No])</f>
        <v>62659.485033999525</v>
      </c>
    </row>
    <row r="6063" spans="1:22" x14ac:dyDescent="0.3">
      <c r="A6063" t="s">
        <v>6102</v>
      </c>
      <c r="B6063">
        <v>2016</v>
      </c>
      <c r="C6063" t="s">
        <v>14</v>
      </c>
      <c r="D6063">
        <v>62</v>
      </c>
      <c r="E6063" t="str">
        <f t="shared" si="94"/>
        <v>Old</v>
      </c>
      <c r="F6063" t="s">
        <v>15</v>
      </c>
      <c r="G6063" t="s">
        <v>25</v>
      </c>
      <c r="H6063" t="s">
        <v>29</v>
      </c>
      <c r="I6063">
        <v>21</v>
      </c>
      <c r="J6063">
        <v>2.5299999999999998</v>
      </c>
      <c r="K6063" t="s">
        <v>33</v>
      </c>
      <c r="L6063" t="s">
        <v>33</v>
      </c>
      <c r="M6063" s="1">
        <v>16993.099999999999</v>
      </c>
      <c r="N6063" s="1">
        <v>3113.13</v>
      </c>
      <c r="O6063" s="1">
        <v>6726.7</v>
      </c>
      <c r="P6063" s="1">
        <v>0</v>
      </c>
      <c r="Q6063" s="1">
        <v>82608.44</v>
      </c>
      <c r="R6063" s="1">
        <v>44640.21</v>
      </c>
      <c r="S6063" s="1">
        <v>2807.63</v>
      </c>
      <c r="T6063" s="1">
        <v>124441.02</v>
      </c>
      <c r="U6063" s="1">
        <f>SUM(Report_Summary[Revenue])</f>
        <v>626594850.33999527</v>
      </c>
      <c r="V6063" s="1">
        <f>Report_Summary[[#This Row],[Total Revenue]] / COUNTA(Report_Summary[Membership No])</f>
        <v>62659.485033999525</v>
      </c>
    </row>
    <row r="6064" spans="1:22" x14ac:dyDescent="0.3">
      <c r="A6064" t="s">
        <v>6103</v>
      </c>
      <c r="B6064">
        <v>2020</v>
      </c>
      <c r="C6064" t="s">
        <v>14</v>
      </c>
      <c r="D6064">
        <v>64</v>
      </c>
      <c r="E6064" t="str">
        <f t="shared" si="94"/>
        <v>Old</v>
      </c>
      <c r="F6064" t="s">
        <v>21</v>
      </c>
      <c r="G6064" t="s">
        <v>22</v>
      </c>
      <c r="H6064" t="s">
        <v>27</v>
      </c>
      <c r="I6064">
        <v>40</v>
      </c>
      <c r="J6064">
        <v>1.79</v>
      </c>
      <c r="K6064" t="s">
        <v>32</v>
      </c>
      <c r="L6064" t="s">
        <v>33</v>
      </c>
      <c r="M6064" s="1">
        <v>3390.87</v>
      </c>
      <c r="N6064" s="1">
        <v>4800.34</v>
      </c>
      <c r="O6064" s="1">
        <v>7139.68</v>
      </c>
      <c r="P6064" s="1">
        <v>0</v>
      </c>
      <c r="Q6064" s="1">
        <v>12804.41</v>
      </c>
      <c r="R6064" s="1">
        <v>16461.919999999998</v>
      </c>
      <c r="S6064" s="1">
        <v>15283.4</v>
      </c>
      <c r="T6064" s="1">
        <v>13982.93</v>
      </c>
      <c r="U6064" s="1">
        <f>SUM(Report_Summary[Revenue])</f>
        <v>626594850.33999527</v>
      </c>
      <c r="V6064" s="1">
        <f>Report_Summary[[#This Row],[Total Revenue]] / COUNTA(Report_Summary[Membership No])</f>
        <v>62659.485033999525</v>
      </c>
    </row>
    <row r="6065" spans="1:22" x14ac:dyDescent="0.3">
      <c r="A6065" t="s">
        <v>6104</v>
      </c>
      <c r="B6065">
        <v>2015</v>
      </c>
      <c r="C6065" t="s">
        <v>13</v>
      </c>
      <c r="D6065">
        <v>47</v>
      </c>
      <c r="E6065" t="str">
        <f t="shared" si="94"/>
        <v>Middle Age</v>
      </c>
      <c r="F6065" t="s">
        <v>18</v>
      </c>
      <c r="G6065" t="s">
        <v>25</v>
      </c>
      <c r="H6065" t="s">
        <v>26</v>
      </c>
      <c r="I6065">
        <v>44</v>
      </c>
      <c r="J6065">
        <v>2.13</v>
      </c>
      <c r="K6065" t="s">
        <v>33</v>
      </c>
      <c r="L6065" t="s">
        <v>33</v>
      </c>
      <c r="M6065" s="1">
        <v>3248.8</v>
      </c>
      <c r="N6065" s="1">
        <v>3292.69</v>
      </c>
      <c r="O6065" s="1">
        <v>1113.31</v>
      </c>
      <c r="P6065" s="1">
        <v>0</v>
      </c>
      <c r="Q6065" s="1">
        <v>5242.75</v>
      </c>
      <c r="R6065" s="1">
        <v>15253.81</v>
      </c>
      <c r="S6065" s="1">
        <v>21836.84</v>
      </c>
      <c r="T6065" s="1">
        <v>-1340.28</v>
      </c>
      <c r="U6065" s="1">
        <f>SUM(Report_Summary[Revenue])</f>
        <v>626594850.33999527</v>
      </c>
      <c r="V6065" s="1">
        <f>Report_Summary[[#This Row],[Total Revenue]] / COUNTA(Report_Summary[Membership No])</f>
        <v>62659.485033999525</v>
      </c>
    </row>
    <row r="6066" spans="1:22" x14ac:dyDescent="0.3">
      <c r="A6066" t="s">
        <v>6105</v>
      </c>
      <c r="B6066">
        <v>2021</v>
      </c>
      <c r="C6066" t="s">
        <v>14</v>
      </c>
      <c r="D6066">
        <v>59</v>
      </c>
      <c r="E6066" t="str">
        <f t="shared" si="94"/>
        <v>Old</v>
      </c>
      <c r="F6066" t="s">
        <v>21</v>
      </c>
      <c r="G6066" t="s">
        <v>24</v>
      </c>
      <c r="H6066" t="s">
        <v>30</v>
      </c>
      <c r="I6066">
        <v>36</v>
      </c>
      <c r="J6066">
        <v>3.35</v>
      </c>
      <c r="K6066" t="s">
        <v>32</v>
      </c>
      <c r="L6066" t="s">
        <v>33</v>
      </c>
      <c r="M6066" s="1">
        <v>13817.5</v>
      </c>
      <c r="N6066" s="1">
        <v>2246.77</v>
      </c>
      <c r="O6066" s="1">
        <v>4269.97</v>
      </c>
      <c r="P6066" s="1">
        <v>0</v>
      </c>
      <c r="Q6066" s="1">
        <v>46465.4</v>
      </c>
      <c r="R6066" s="1">
        <v>60371.44</v>
      </c>
      <c r="S6066" s="1">
        <v>-3453.67</v>
      </c>
      <c r="T6066" s="1">
        <v>110290.51</v>
      </c>
      <c r="U6066" s="1">
        <f>SUM(Report_Summary[Revenue])</f>
        <v>626594850.33999527</v>
      </c>
      <c r="V6066" s="1">
        <f>Report_Summary[[#This Row],[Total Revenue]] / COUNTA(Report_Summary[Membership No])</f>
        <v>62659.485033999525</v>
      </c>
    </row>
    <row r="6067" spans="1:22" x14ac:dyDescent="0.3">
      <c r="A6067" t="s">
        <v>6106</v>
      </c>
      <c r="B6067">
        <v>2021</v>
      </c>
      <c r="C6067" t="s">
        <v>13</v>
      </c>
      <c r="D6067">
        <v>63</v>
      </c>
      <c r="E6067" t="str">
        <f t="shared" si="94"/>
        <v>Old</v>
      </c>
      <c r="F6067" t="s">
        <v>20</v>
      </c>
      <c r="G6067" t="s">
        <v>25</v>
      </c>
      <c r="H6067" t="s">
        <v>26</v>
      </c>
      <c r="I6067">
        <v>28</v>
      </c>
      <c r="J6067">
        <v>2.46</v>
      </c>
      <c r="K6067" t="s">
        <v>33</v>
      </c>
      <c r="L6067" t="s">
        <v>33</v>
      </c>
      <c r="M6067" s="1">
        <v>7104.26</v>
      </c>
      <c r="N6067" s="1">
        <v>3744.63</v>
      </c>
      <c r="O6067" s="1">
        <v>2721.14</v>
      </c>
      <c r="P6067" s="1">
        <v>0</v>
      </c>
      <c r="Q6067" s="1">
        <v>11058.6</v>
      </c>
      <c r="R6067" s="1">
        <v>25410.68</v>
      </c>
      <c r="S6067" s="1">
        <v>-25567.62</v>
      </c>
      <c r="T6067" s="1">
        <v>62036.9</v>
      </c>
      <c r="U6067" s="1">
        <f>SUM(Report_Summary[Revenue])</f>
        <v>626594850.33999527</v>
      </c>
      <c r="V6067" s="1">
        <f>Report_Summary[[#This Row],[Total Revenue]] / COUNTA(Report_Summary[Membership No])</f>
        <v>62659.485033999525</v>
      </c>
    </row>
    <row r="6068" spans="1:22" x14ac:dyDescent="0.3">
      <c r="A6068" t="s">
        <v>6107</v>
      </c>
      <c r="B6068">
        <v>2018</v>
      </c>
      <c r="C6068" t="s">
        <v>13</v>
      </c>
      <c r="D6068">
        <v>23</v>
      </c>
      <c r="E6068" t="str">
        <f t="shared" si="94"/>
        <v>Young</v>
      </c>
      <c r="F6068" t="s">
        <v>19</v>
      </c>
      <c r="G6068" t="s">
        <v>22</v>
      </c>
      <c r="H6068" t="s">
        <v>29</v>
      </c>
      <c r="I6068">
        <v>22</v>
      </c>
      <c r="J6068">
        <v>2.92</v>
      </c>
      <c r="K6068" t="s">
        <v>32</v>
      </c>
      <c r="L6068" t="s">
        <v>33</v>
      </c>
      <c r="M6068" s="1">
        <v>958.85</v>
      </c>
      <c r="N6068" s="1">
        <v>3768.88</v>
      </c>
      <c r="O6068" s="1">
        <v>2927.81</v>
      </c>
      <c r="P6068" s="1">
        <v>0</v>
      </c>
      <c r="Q6068" s="1">
        <v>2538.5700000000002</v>
      </c>
      <c r="R6068" s="1">
        <v>2710.99</v>
      </c>
      <c r="S6068" s="1">
        <v>-12557.18</v>
      </c>
      <c r="T6068" s="1">
        <v>17806.740000000002</v>
      </c>
      <c r="U6068" s="1">
        <f>SUM(Report_Summary[Revenue])</f>
        <v>626594850.33999527</v>
      </c>
      <c r="V6068" s="1">
        <f>Report_Summary[[#This Row],[Total Revenue]] / COUNTA(Report_Summary[Membership No])</f>
        <v>62659.485033999525</v>
      </c>
    </row>
    <row r="6069" spans="1:22" x14ac:dyDescent="0.3">
      <c r="A6069" t="s">
        <v>6108</v>
      </c>
      <c r="B6069">
        <v>2024</v>
      </c>
      <c r="C6069" t="s">
        <v>13</v>
      </c>
      <c r="D6069">
        <v>27</v>
      </c>
      <c r="E6069" t="str">
        <f t="shared" si="94"/>
        <v>Young</v>
      </c>
      <c r="F6069" t="s">
        <v>20</v>
      </c>
      <c r="G6069" t="s">
        <v>24</v>
      </c>
      <c r="H6069" t="s">
        <v>26</v>
      </c>
      <c r="I6069">
        <v>26</v>
      </c>
      <c r="J6069">
        <v>2.85</v>
      </c>
      <c r="K6069" t="s">
        <v>32</v>
      </c>
      <c r="L6069" t="s">
        <v>33</v>
      </c>
      <c r="M6069" s="1">
        <v>9453.18</v>
      </c>
      <c r="N6069" s="1">
        <v>3456.07</v>
      </c>
      <c r="O6069" s="1">
        <v>5589.88</v>
      </c>
      <c r="P6069" s="1">
        <v>0</v>
      </c>
      <c r="Q6069" s="1">
        <v>21319.22</v>
      </c>
      <c r="R6069" s="1">
        <v>40916.39</v>
      </c>
      <c r="S6069" s="1">
        <v>18679.759999999998</v>
      </c>
      <c r="T6069" s="1">
        <v>43555.85</v>
      </c>
      <c r="U6069" s="1">
        <f>SUM(Report_Summary[Revenue])</f>
        <v>626594850.33999527</v>
      </c>
      <c r="V6069" s="1">
        <f>Report_Summary[[#This Row],[Total Revenue]] / COUNTA(Report_Summary[Membership No])</f>
        <v>62659.485033999525</v>
      </c>
    </row>
    <row r="6070" spans="1:22" x14ac:dyDescent="0.3">
      <c r="A6070" t="s">
        <v>6109</v>
      </c>
      <c r="B6070">
        <v>2021</v>
      </c>
      <c r="C6070" t="s">
        <v>14</v>
      </c>
      <c r="D6070">
        <v>34</v>
      </c>
      <c r="E6070" t="str">
        <f t="shared" si="94"/>
        <v>Middle Age</v>
      </c>
      <c r="F6070" t="s">
        <v>20</v>
      </c>
      <c r="G6070" t="s">
        <v>22</v>
      </c>
      <c r="H6070" t="s">
        <v>31</v>
      </c>
      <c r="I6070">
        <v>27</v>
      </c>
      <c r="J6070">
        <v>2.5299999999999998</v>
      </c>
      <c r="K6070" t="s">
        <v>33</v>
      </c>
      <c r="L6070" t="s">
        <v>33</v>
      </c>
      <c r="M6070" s="1">
        <v>8263.81</v>
      </c>
      <c r="N6070" s="1">
        <v>208.17</v>
      </c>
      <c r="O6070" s="1">
        <v>3359.49</v>
      </c>
      <c r="P6070" s="1">
        <v>0</v>
      </c>
      <c r="Q6070" s="1">
        <v>40209.199999999997</v>
      </c>
      <c r="R6070" s="1">
        <v>27492.21</v>
      </c>
      <c r="S6070" s="1">
        <v>-24734.87</v>
      </c>
      <c r="T6070" s="1">
        <v>92436.28</v>
      </c>
      <c r="U6070" s="1">
        <f>SUM(Report_Summary[Revenue])</f>
        <v>626594850.33999527</v>
      </c>
      <c r="V6070" s="1">
        <f>Report_Summary[[#This Row],[Total Revenue]] / COUNTA(Report_Summary[Membership No])</f>
        <v>62659.485033999525</v>
      </c>
    </row>
    <row r="6071" spans="1:22" x14ac:dyDescent="0.3">
      <c r="A6071" t="s">
        <v>6110</v>
      </c>
      <c r="B6071">
        <v>2018</v>
      </c>
      <c r="C6071" t="s">
        <v>14</v>
      </c>
      <c r="D6071">
        <v>77</v>
      </c>
      <c r="E6071" t="str">
        <f t="shared" si="94"/>
        <v>Old</v>
      </c>
      <c r="F6071" t="s">
        <v>18</v>
      </c>
      <c r="G6071" t="s">
        <v>25</v>
      </c>
      <c r="H6071" t="s">
        <v>31</v>
      </c>
      <c r="I6071">
        <v>18</v>
      </c>
      <c r="J6071">
        <v>2.3199999999999998</v>
      </c>
      <c r="K6071" t="s">
        <v>32</v>
      </c>
      <c r="L6071" t="s">
        <v>33</v>
      </c>
      <c r="M6071" s="1">
        <v>18052.62</v>
      </c>
      <c r="N6071" s="1">
        <v>1794.33</v>
      </c>
      <c r="O6071" s="1">
        <v>3609.65</v>
      </c>
      <c r="P6071" s="1">
        <v>0</v>
      </c>
      <c r="Q6071" s="1">
        <v>86957.02</v>
      </c>
      <c r="R6071" s="1">
        <v>33729.81</v>
      </c>
      <c r="S6071" s="1">
        <v>-20602.05</v>
      </c>
      <c r="T6071" s="1">
        <v>141288.88</v>
      </c>
      <c r="U6071" s="1">
        <f>SUM(Report_Summary[Revenue])</f>
        <v>626594850.33999527</v>
      </c>
      <c r="V6071" s="1">
        <f>Report_Summary[[#This Row],[Total Revenue]] / COUNTA(Report_Summary[Membership No])</f>
        <v>62659.485033999525</v>
      </c>
    </row>
    <row r="6072" spans="1:22" x14ac:dyDescent="0.3">
      <c r="A6072" t="s">
        <v>6111</v>
      </c>
      <c r="B6072">
        <v>2021</v>
      </c>
      <c r="C6072" t="s">
        <v>14</v>
      </c>
      <c r="D6072">
        <v>60</v>
      </c>
      <c r="E6072" t="str">
        <f t="shared" si="94"/>
        <v>Old</v>
      </c>
      <c r="F6072" t="s">
        <v>20</v>
      </c>
      <c r="G6072" t="s">
        <v>25</v>
      </c>
      <c r="H6072" t="s">
        <v>29</v>
      </c>
      <c r="I6072">
        <v>29</v>
      </c>
      <c r="J6072">
        <v>3.57</v>
      </c>
      <c r="K6072" t="s">
        <v>32</v>
      </c>
      <c r="L6072" t="s">
        <v>33</v>
      </c>
      <c r="M6072" s="1">
        <v>13083.08</v>
      </c>
      <c r="N6072" s="1">
        <v>473.56</v>
      </c>
      <c r="O6072" s="1">
        <v>347.87</v>
      </c>
      <c r="P6072" s="1">
        <v>0</v>
      </c>
      <c r="Q6072" s="1">
        <v>33363.980000000003</v>
      </c>
      <c r="R6072" s="1">
        <v>56267.61</v>
      </c>
      <c r="S6072" s="1">
        <v>-22457.43</v>
      </c>
      <c r="T6072" s="1">
        <v>112089.02</v>
      </c>
      <c r="U6072" s="1">
        <f>SUM(Report_Summary[Revenue])</f>
        <v>626594850.33999527</v>
      </c>
      <c r="V6072" s="1">
        <f>Report_Summary[[#This Row],[Total Revenue]] / COUNTA(Report_Summary[Membership No])</f>
        <v>62659.485033999525</v>
      </c>
    </row>
    <row r="6073" spans="1:22" x14ac:dyDescent="0.3">
      <c r="A6073" t="s">
        <v>6112</v>
      </c>
      <c r="B6073">
        <v>2020</v>
      </c>
      <c r="C6073" t="s">
        <v>14</v>
      </c>
      <c r="D6073">
        <v>57</v>
      </c>
      <c r="E6073" t="str">
        <f t="shared" si="94"/>
        <v>Old</v>
      </c>
      <c r="F6073" t="s">
        <v>16</v>
      </c>
      <c r="G6073" t="s">
        <v>23</v>
      </c>
      <c r="H6073" t="s">
        <v>29</v>
      </c>
      <c r="I6073">
        <v>29</v>
      </c>
      <c r="J6073">
        <v>1.65</v>
      </c>
      <c r="K6073" t="s">
        <v>33</v>
      </c>
      <c r="L6073" t="s">
        <v>33</v>
      </c>
      <c r="M6073" s="1">
        <v>3740.95</v>
      </c>
      <c r="N6073" s="1">
        <v>2516.63</v>
      </c>
      <c r="O6073" s="1">
        <v>5986.37</v>
      </c>
      <c r="P6073" s="1">
        <v>0</v>
      </c>
      <c r="Q6073" s="1">
        <v>17308.62</v>
      </c>
      <c r="R6073" s="1">
        <v>11211.13</v>
      </c>
      <c r="S6073" s="1">
        <v>10887.2</v>
      </c>
      <c r="T6073" s="1">
        <v>17632.55</v>
      </c>
      <c r="U6073" s="1">
        <f>SUM(Report_Summary[Revenue])</f>
        <v>626594850.33999527</v>
      </c>
      <c r="V6073" s="1">
        <f>Report_Summary[[#This Row],[Total Revenue]] / COUNTA(Report_Summary[Membership No])</f>
        <v>62659.485033999525</v>
      </c>
    </row>
    <row r="6074" spans="1:22" x14ac:dyDescent="0.3">
      <c r="A6074" t="s">
        <v>6113</v>
      </c>
      <c r="B6074">
        <v>2016</v>
      </c>
      <c r="C6074" t="s">
        <v>13</v>
      </c>
      <c r="D6074">
        <v>49</v>
      </c>
      <c r="E6074" t="str">
        <f t="shared" si="94"/>
        <v>Middle Age</v>
      </c>
      <c r="F6074" t="s">
        <v>19</v>
      </c>
      <c r="G6074" t="s">
        <v>23</v>
      </c>
      <c r="H6074" t="s">
        <v>31</v>
      </c>
      <c r="I6074">
        <v>29</v>
      </c>
      <c r="J6074">
        <v>2.6</v>
      </c>
      <c r="K6074" t="s">
        <v>32</v>
      </c>
      <c r="L6074" t="s">
        <v>33</v>
      </c>
      <c r="M6074" s="1">
        <v>6673.38</v>
      </c>
      <c r="N6074" s="1">
        <v>1739.89</v>
      </c>
      <c r="O6074" s="1">
        <v>3994.45</v>
      </c>
      <c r="P6074" s="1">
        <v>0</v>
      </c>
      <c r="Q6074" s="1">
        <v>13009.55</v>
      </c>
      <c r="R6074" s="1">
        <v>28329.65</v>
      </c>
      <c r="S6074" s="1">
        <v>6139.73</v>
      </c>
      <c r="T6074" s="1">
        <v>35199.47</v>
      </c>
      <c r="U6074" s="1">
        <f>SUM(Report_Summary[Revenue])</f>
        <v>626594850.33999527</v>
      </c>
      <c r="V6074" s="1">
        <f>Report_Summary[[#This Row],[Total Revenue]] / COUNTA(Report_Summary[Membership No])</f>
        <v>62659.485033999525</v>
      </c>
    </row>
    <row r="6075" spans="1:22" x14ac:dyDescent="0.3">
      <c r="A6075" t="s">
        <v>6114</v>
      </c>
      <c r="B6075">
        <v>2015</v>
      </c>
      <c r="C6075" t="s">
        <v>13</v>
      </c>
      <c r="D6075">
        <v>50</v>
      </c>
      <c r="E6075" t="str">
        <f t="shared" si="94"/>
        <v>Middle Age</v>
      </c>
      <c r="F6075" t="s">
        <v>17</v>
      </c>
      <c r="G6075" t="s">
        <v>25</v>
      </c>
      <c r="H6075" t="s">
        <v>31</v>
      </c>
      <c r="I6075">
        <v>35</v>
      </c>
      <c r="J6075">
        <v>3.05</v>
      </c>
      <c r="K6075" t="s">
        <v>32</v>
      </c>
      <c r="L6075" t="s">
        <v>33</v>
      </c>
      <c r="M6075" s="1">
        <v>10754.11</v>
      </c>
      <c r="N6075" s="1">
        <v>1777.16</v>
      </c>
      <c r="O6075" s="1">
        <v>1100.3699999999999</v>
      </c>
      <c r="P6075" s="1">
        <v>0</v>
      </c>
      <c r="Q6075" s="1">
        <v>31199.09</v>
      </c>
      <c r="R6075" s="1">
        <v>45868.95</v>
      </c>
      <c r="S6075" s="1">
        <v>-14215.13</v>
      </c>
      <c r="T6075" s="1">
        <v>91283.17</v>
      </c>
      <c r="U6075" s="1">
        <f>SUM(Report_Summary[Revenue])</f>
        <v>626594850.33999527</v>
      </c>
      <c r="V6075" s="1">
        <f>Report_Summary[[#This Row],[Total Revenue]] / COUNTA(Report_Summary[Membership No])</f>
        <v>62659.485033999525</v>
      </c>
    </row>
    <row r="6076" spans="1:22" x14ac:dyDescent="0.3">
      <c r="A6076" t="s">
        <v>6115</v>
      </c>
      <c r="B6076">
        <v>2018</v>
      </c>
      <c r="C6076" t="s">
        <v>14</v>
      </c>
      <c r="D6076">
        <v>79</v>
      </c>
      <c r="E6076" t="str">
        <f t="shared" si="94"/>
        <v>Old</v>
      </c>
      <c r="F6076" t="s">
        <v>16</v>
      </c>
      <c r="G6076" t="s">
        <v>25</v>
      </c>
      <c r="H6076" t="s">
        <v>29</v>
      </c>
      <c r="I6076">
        <v>31</v>
      </c>
      <c r="J6076">
        <v>2.35</v>
      </c>
      <c r="K6076" t="s">
        <v>33</v>
      </c>
      <c r="L6076" t="s">
        <v>33</v>
      </c>
      <c r="M6076" s="1">
        <v>8526.6299999999992</v>
      </c>
      <c r="N6076" s="1">
        <v>619.27</v>
      </c>
      <c r="O6076" s="1">
        <v>7497.07</v>
      </c>
      <c r="P6076" s="1">
        <v>0</v>
      </c>
      <c r="Q6076" s="1">
        <v>22317.98</v>
      </c>
      <c r="R6076" s="1">
        <v>40397.730000000003</v>
      </c>
      <c r="S6076" s="1">
        <v>-1412.09</v>
      </c>
      <c r="T6076" s="1">
        <v>64127.8</v>
      </c>
      <c r="U6076" s="1">
        <f>SUM(Report_Summary[Revenue])</f>
        <v>626594850.33999527</v>
      </c>
      <c r="V6076" s="1">
        <f>Report_Summary[[#This Row],[Total Revenue]] / COUNTA(Report_Summary[Membership No])</f>
        <v>62659.485033999525</v>
      </c>
    </row>
    <row r="6077" spans="1:22" x14ac:dyDescent="0.3">
      <c r="A6077" t="s">
        <v>6116</v>
      </c>
      <c r="B6077">
        <v>2019</v>
      </c>
      <c r="C6077" t="s">
        <v>13</v>
      </c>
      <c r="D6077">
        <v>62</v>
      </c>
      <c r="E6077" t="str">
        <f t="shared" si="94"/>
        <v>Old</v>
      </c>
      <c r="F6077" t="s">
        <v>15</v>
      </c>
      <c r="G6077" t="s">
        <v>22</v>
      </c>
      <c r="H6077" t="s">
        <v>31</v>
      </c>
      <c r="I6077">
        <v>30</v>
      </c>
      <c r="J6077">
        <v>2.4700000000000002</v>
      </c>
      <c r="K6077" t="s">
        <v>33</v>
      </c>
      <c r="L6077" t="s">
        <v>33</v>
      </c>
      <c r="M6077" s="1">
        <v>2082.5100000000002</v>
      </c>
      <c r="N6077" s="1">
        <v>670.68</v>
      </c>
      <c r="O6077" s="1">
        <v>2198.8000000000002</v>
      </c>
      <c r="P6077" s="1">
        <v>0</v>
      </c>
      <c r="Q6077" s="1">
        <v>9100.81</v>
      </c>
      <c r="R6077" s="1">
        <v>8741.4699999999993</v>
      </c>
      <c r="S6077" s="1">
        <v>10818.61</v>
      </c>
      <c r="T6077" s="1">
        <v>7023.67</v>
      </c>
      <c r="U6077" s="1">
        <f>SUM(Report_Summary[Revenue])</f>
        <v>626594850.33999527</v>
      </c>
      <c r="V6077" s="1">
        <f>Report_Summary[[#This Row],[Total Revenue]] / COUNTA(Report_Summary[Membership No])</f>
        <v>62659.485033999525</v>
      </c>
    </row>
    <row r="6078" spans="1:22" x14ac:dyDescent="0.3">
      <c r="A6078" t="s">
        <v>6117</v>
      </c>
      <c r="B6078">
        <v>2016</v>
      </c>
      <c r="C6078" t="s">
        <v>14</v>
      </c>
      <c r="D6078">
        <v>39</v>
      </c>
      <c r="E6078" t="str">
        <f t="shared" si="94"/>
        <v>Middle Age</v>
      </c>
      <c r="F6078" t="s">
        <v>21</v>
      </c>
      <c r="G6078" t="s">
        <v>25</v>
      </c>
      <c r="H6078" t="s">
        <v>29</v>
      </c>
      <c r="I6078">
        <v>30</v>
      </c>
      <c r="J6078">
        <v>2.61</v>
      </c>
      <c r="K6078" t="s">
        <v>32</v>
      </c>
      <c r="L6078" t="s">
        <v>33</v>
      </c>
      <c r="M6078" s="1">
        <v>2205.96</v>
      </c>
      <c r="N6078" s="1">
        <v>1222.18</v>
      </c>
      <c r="O6078" s="1">
        <v>2356.9699999999998</v>
      </c>
      <c r="P6078" s="1">
        <v>0</v>
      </c>
      <c r="Q6078" s="1">
        <v>8523.39</v>
      </c>
      <c r="R6078" s="1">
        <v>10905.63</v>
      </c>
      <c r="S6078" s="1">
        <v>-15664.11</v>
      </c>
      <c r="T6078" s="1">
        <v>35093.129999999997</v>
      </c>
      <c r="U6078" s="1">
        <f>SUM(Report_Summary[Revenue])</f>
        <v>626594850.33999527</v>
      </c>
      <c r="V6078" s="1">
        <f>Report_Summary[[#This Row],[Total Revenue]] / COUNTA(Report_Summary[Membership No])</f>
        <v>62659.485033999525</v>
      </c>
    </row>
    <row r="6079" spans="1:22" x14ac:dyDescent="0.3">
      <c r="A6079" t="s">
        <v>6118</v>
      </c>
      <c r="B6079">
        <v>2018</v>
      </c>
      <c r="C6079" t="s">
        <v>14</v>
      </c>
      <c r="D6079">
        <v>52</v>
      </c>
      <c r="E6079" t="str">
        <f t="shared" si="94"/>
        <v>Middle Age</v>
      </c>
      <c r="F6079" t="s">
        <v>20</v>
      </c>
      <c r="G6079" t="s">
        <v>25</v>
      </c>
      <c r="H6079" t="s">
        <v>30</v>
      </c>
      <c r="I6079">
        <v>48</v>
      </c>
      <c r="J6079">
        <v>3.37</v>
      </c>
      <c r="K6079" t="s">
        <v>32</v>
      </c>
      <c r="L6079" t="s">
        <v>33</v>
      </c>
      <c r="M6079" s="1">
        <v>13983.79</v>
      </c>
      <c r="N6079" s="1">
        <v>1742.06</v>
      </c>
      <c r="O6079" s="1">
        <v>5776.48</v>
      </c>
      <c r="P6079" s="1">
        <v>0</v>
      </c>
      <c r="Q6079" s="1">
        <v>69536.570000000007</v>
      </c>
      <c r="R6079" s="1">
        <v>31692.92</v>
      </c>
      <c r="S6079" s="1">
        <v>-1577.43</v>
      </c>
      <c r="T6079" s="1">
        <v>102806.92</v>
      </c>
      <c r="U6079" s="1">
        <f>SUM(Report_Summary[Revenue])</f>
        <v>626594850.33999527</v>
      </c>
      <c r="V6079" s="1">
        <f>Report_Summary[[#This Row],[Total Revenue]] / COUNTA(Report_Summary[Membership No])</f>
        <v>62659.485033999525</v>
      </c>
    </row>
    <row r="6080" spans="1:22" x14ac:dyDescent="0.3">
      <c r="A6080" t="s">
        <v>6119</v>
      </c>
      <c r="B6080">
        <v>2019</v>
      </c>
      <c r="C6080" t="s">
        <v>13</v>
      </c>
      <c r="D6080">
        <v>26</v>
      </c>
      <c r="E6080" t="str">
        <f t="shared" si="94"/>
        <v>Young</v>
      </c>
      <c r="F6080" t="s">
        <v>18</v>
      </c>
      <c r="G6080" t="s">
        <v>25</v>
      </c>
      <c r="H6080" t="s">
        <v>28</v>
      </c>
      <c r="I6080">
        <v>41</v>
      </c>
      <c r="J6080">
        <v>2.99</v>
      </c>
      <c r="K6080" t="s">
        <v>33</v>
      </c>
      <c r="L6080" t="s">
        <v>33</v>
      </c>
      <c r="M6080" s="1">
        <v>6387.73</v>
      </c>
      <c r="N6080" s="1">
        <v>3814.2</v>
      </c>
      <c r="O6080" s="1">
        <v>6034.53</v>
      </c>
      <c r="P6080" s="1">
        <v>0</v>
      </c>
      <c r="Q6080" s="1">
        <v>13370.35</v>
      </c>
      <c r="R6080" s="1">
        <v>13303.62</v>
      </c>
      <c r="S6080" s="1">
        <v>16497.240000000002</v>
      </c>
      <c r="T6080" s="1">
        <v>10176.73</v>
      </c>
      <c r="U6080" s="1">
        <f>SUM(Report_Summary[Revenue])</f>
        <v>626594850.33999527</v>
      </c>
      <c r="V6080" s="1">
        <f>Report_Summary[[#This Row],[Total Revenue]] / COUNTA(Report_Summary[Membership No])</f>
        <v>62659.485033999525</v>
      </c>
    </row>
    <row r="6081" spans="1:22" x14ac:dyDescent="0.3">
      <c r="A6081" t="s">
        <v>6120</v>
      </c>
      <c r="B6081">
        <v>2016</v>
      </c>
      <c r="C6081" t="s">
        <v>14</v>
      </c>
      <c r="D6081">
        <v>64</v>
      </c>
      <c r="E6081" t="str">
        <f t="shared" si="94"/>
        <v>Old</v>
      </c>
      <c r="F6081" t="s">
        <v>19</v>
      </c>
      <c r="G6081" t="s">
        <v>22</v>
      </c>
      <c r="H6081" t="s">
        <v>27</v>
      </c>
      <c r="I6081">
        <v>40</v>
      </c>
      <c r="J6081">
        <v>2.87</v>
      </c>
      <c r="K6081" t="s">
        <v>32</v>
      </c>
      <c r="L6081" t="s">
        <v>33</v>
      </c>
      <c r="M6081" s="1">
        <v>11001.7</v>
      </c>
      <c r="N6081" s="1">
        <v>3034.26</v>
      </c>
      <c r="O6081" s="1">
        <v>1872.54</v>
      </c>
      <c r="P6081" s="1">
        <v>0</v>
      </c>
      <c r="Q6081" s="1">
        <v>51273.14</v>
      </c>
      <c r="R6081" s="1">
        <v>24508.19</v>
      </c>
      <c r="S6081" s="1">
        <v>-19556.12</v>
      </c>
      <c r="T6081" s="1">
        <v>95337.45</v>
      </c>
      <c r="U6081" s="1">
        <f>SUM(Report_Summary[Revenue])</f>
        <v>626594850.33999527</v>
      </c>
      <c r="V6081" s="1">
        <f>Report_Summary[[#This Row],[Total Revenue]] / COUNTA(Report_Summary[Membership No])</f>
        <v>62659.485033999525</v>
      </c>
    </row>
    <row r="6082" spans="1:22" x14ac:dyDescent="0.3">
      <c r="A6082" t="s">
        <v>6121</v>
      </c>
      <c r="B6082">
        <v>2018</v>
      </c>
      <c r="C6082" t="s">
        <v>14</v>
      </c>
      <c r="D6082">
        <v>21</v>
      </c>
      <c r="E6082" t="str">
        <f t="shared" si="94"/>
        <v>Young</v>
      </c>
      <c r="F6082" t="s">
        <v>19</v>
      </c>
      <c r="G6082" t="s">
        <v>23</v>
      </c>
      <c r="H6082" t="s">
        <v>30</v>
      </c>
      <c r="I6082">
        <v>29</v>
      </c>
      <c r="J6082">
        <v>4.03</v>
      </c>
      <c r="K6082" t="s">
        <v>32</v>
      </c>
      <c r="L6082" t="s">
        <v>33</v>
      </c>
      <c r="M6082" s="1">
        <v>2785.48</v>
      </c>
      <c r="N6082" s="1">
        <v>147.38</v>
      </c>
      <c r="O6082" s="1">
        <v>7413.77</v>
      </c>
      <c r="P6082" s="1">
        <v>0</v>
      </c>
      <c r="Q6082" s="1">
        <v>7049.5</v>
      </c>
      <c r="R6082" s="1">
        <v>10913.96</v>
      </c>
      <c r="S6082" s="1">
        <v>9029.07</v>
      </c>
      <c r="T6082" s="1">
        <v>8934.39</v>
      </c>
      <c r="U6082" s="1">
        <f>SUM(Report_Summary[Revenue])</f>
        <v>626594850.33999527</v>
      </c>
      <c r="V6082" s="1">
        <f>Report_Summary[[#This Row],[Total Revenue]] / COUNTA(Report_Summary[Membership No])</f>
        <v>62659.485033999525</v>
      </c>
    </row>
    <row r="6083" spans="1:22" x14ac:dyDescent="0.3">
      <c r="A6083" t="s">
        <v>6122</v>
      </c>
      <c r="B6083">
        <v>2017</v>
      </c>
      <c r="C6083" t="s">
        <v>13</v>
      </c>
      <c r="D6083">
        <v>66</v>
      </c>
      <c r="E6083" t="str">
        <f t="shared" ref="E6083:E6146" si="95">IF(D6083&gt;55,"Old",IF(D6083&gt;=31,"Middle Age",IF(D6083&lt;31,"Young","Invalid")))</f>
        <v>Old</v>
      </c>
      <c r="F6083" t="s">
        <v>19</v>
      </c>
      <c r="G6083" t="s">
        <v>24</v>
      </c>
      <c r="H6083" t="s">
        <v>26</v>
      </c>
      <c r="I6083">
        <v>38</v>
      </c>
      <c r="J6083">
        <v>2.79</v>
      </c>
      <c r="K6083" t="s">
        <v>32</v>
      </c>
      <c r="L6083" t="s">
        <v>33</v>
      </c>
      <c r="M6083" s="1">
        <v>10635.78</v>
      </c>
      <c r="N6083" s="1">
        <v>2397.08</v>
      </c>
      <c r="O6083" s="1">
        <v>2023.62</v>
      </c>
      <c r="P6083" s="1">
        <v>0</v>
      </c>
      <c r="Q6083" s="1">
        <v>40501.370000000003</v>
      </c>
      <c r="R6083" s="1">
        <v>30720.639999999999</v>
      </c>
      <c r="S6083" s="1">
        <v>2158.9499999999998</v>
      </c>
      <c r="T6083" s="1">
        <v>69063.06</v>
      </c>
      <c r="U6083" s="1">
        <f>SUM(Report_Summary[Revenue])</f>
        <v>626594850.33999527</v>
      </c>
      <c r="V6083" s="1">
        <f>Report_Summary[[#This Row],[Total Revenue]] / COUNTA(Report_Summary[Membership No])</f>
        <v>62659.485033999525</v>
      </c>
    </row>
    <row r="6084" spans="1:22" x14ac:dyDescent="0.3">
      <c r="A6084" t="s">
        <v>6123</v>
      </c>
      <c r="B6084">
        <v>2018</v>
      </c>
      <c r="C6084" t="s">
        <v>14</v>
      </c>
      <c r="D6084">
        <v>61</v>
      </c>
      <c r="E6084" t="str">
        <f t="shared" si="95"/>
        <v>Old</v>
      </c>
      <c r="F6084" t="s">
        <v>16</v>
      </c>
      <c r="G6084" t="s">
        <v>25</v>
      </c>
      <c r="H6084" t="s">
        <v>26</v>
      </c>
      <c r="I6084">
        <v>33</v>
      </c>
      <c r="J6084">
        <v>1.1399999999999999</v>
      </c>
      <c r="K6084" t="s">
        <v>33</v>
      </c>
      <c r="L6084" t="s">
        <v>33</v>
      </c>
      <c r="M6084" s="1">
        <v>7312.47</v>
      </c>
      <c r="N6084" s="1">
        <v>4107.13</v>
      </c>
      <c r="O6084" s="1">
        <v>2186.41</v>
      </c>
      <c r="P6084" s="1">
        <v>0</v>
      </c>
      <c r="Q6084" s="1">
        <v>31712.3</v>
      </c>
      <c r="R6084" s="1">
        <v>18164.93</v>
      </c>
      <c r="S6084" s="1">
        <v>-12591.3</v>
      </c>
      <c r="T6084" s="1">
        <v>62468.53</v>
      </c>
      <c r="U6084" s="1">
        <f>SUM(Report_Summary[Revenue])</f>
        <v>626594850.33999527</v>
      </c>
      <c r="V6084" s="1">
        <f>Report_Summary[[#This Row],[Total Revenue]] / COUNTA(Report_Summary[Membership No])</f>
        <v>62659.485033999525</v>
      </c>
    </row>
    <row r="6085" spans="1:22" x14ac:dyDescent="0.3">
      <c r="A6085" t="s">
        <v>6124</v>
      </c>
      <c r="B6085">
        <v>2024</v>
      </c>
      <c r="C6085" t="s">
        <v>13</v>
      </c>
      <c r="D6085">
        <v>33</v>
      </c>
      <c r="E6085" t="str">
        <f t="shared" si="95"/>
        <v>Middle Age</v>
      </c>
      <c r="F6085" t="s">
        <v>20</v>
      </c>
      <c r="G6085" t="s">
        <v>25</v>
      </c>
      <c r="H6085" t="s">
        <v>31</v>
      </c>
      <c r="I6085">
        <v>33</v>
      </c>
      <c r="J6085">
        <v>3.31</v>
      </c>
      <c r="K6085" t="s">
        <v>32</v>
      </c>
      <c r="L6085" t="s">
        <v>33</v>
      </c>
      <c r="M6085" s="1">
        <v>2493.4</v>
      </c>
      <c r="N6085" s="1">
        <v>4771.49</v>
      </c>
      <c r="O6085" s="1">
        <v>2636.68</v>
      </c>
      <c r="P6085" s="1">
        <v>0</v>
      </c>
      <c r="Q6085" s="1">
        <v>9872.84</v>
      </c>
      <c r="R6085" s="1">
        <v>7417.73</v>
      </c>
      <c r="S6085" s="1">
        <v>-15319.2</v>
      </c>
      <c r="T6085" s="1">
        <v>32609.77</v>
      </c>
      <c r="U6085" s="1">
        <f>SUM(Report_Summary[Revenue])</f>
        <v>626594850.33999527</v>
      </c>
      <c r="V6085" s="1">
        <f>Report_Summary[[#This Row],[Total Revenue]] / COUNTA(Report_Summary[Membership No])</f>
        <v>62659.485033999525</v>
      </c>
    </row>
    <row r="6086" spans="1:22" x14ac:dyDescent="0.3">
      <c r="A6086" t="s">
        <v>6125</v>
      </c>
      <c r="B6086">
        <v>2021</v>
      </c>
      <c r="C6086" t="s">
        <v>13</v>
      </c>
      <c r="D6086">
        <v>26</v>
      </c>
      <c r="E6086" t="str">
        <f t="shared" si="95"/>
        <v>Young</v>
      </c>
      <c r="F6086" t="s">
        <v>16</v>
      </c>
      <c r="G6086" t="s">
        <v>25</v>
      </c>
      <c r="H6086" t="s">
        <v>31</v>
      </c>
      <c r="I6086">
        <v>27</v>
      </c>
      <c r="J6086">
        <v>2.87</v>
      </c>
      <c r="K6086" t="s">
        <v>32</v>
      </c>
      <c r="L6086" t="s">
        <v>33</v>
      </c>
      <c r="M6086" s="1">
        <v>1097.3499999999999</v>
      </c>
      <c r="N6086" s="1">
        <v>922.54</v>
      </c>
      <c r="O6086" s="1">
        <v>7243.83</v>
      </c>
      <c r="P6086" s="1">
        <v>0</v>
      </c>
      <c r="Q6086" s="1">
        <v>2999.35</v>
      </c>
      <c r="R6086" s="1">
        <v>2788.23</v>
      </c>
      <c r="S6086" s="1">
        <v>-17783.650000000001</v>
      </c>
      <c r="T6086" s="1">
        <v>23571.23</v>
      </c>
      <c r="U6086" s="1">
        <f>SUM(Report_Summary[Revenue])</f>
        <v>626594850.33999527</v>
      </c>
      <c r="V6086" s="1">
        <f>Report_Summary[[#This Row],[Total Revenue]] / COUNTA(Report_Summary[Membership No])</f>
        <v>62659.485033999525</v>
      </c>
    </row>
    <row r="6087" spans="1:22" x14ac:dyDescent="0.3">
      <c r="A6087" t="s">
        <v>6126</v>
      </c>
      <c r="B6087">
        <v>2020</v>
      </c>
      <c r="C6087" t="s">
        <v>13</v>
      </c>
      <c r="D6087">
        <v>76</v>
      </c>
      <c r="E6087" t="str">
        <f t="shared" si="95"/>
        <v>Old</v>
      </c>
      <c r="F6087" t="s">
        <v>20</v>
      </c>
      <c r="G6087" t="s">
        <v>25</v>
      </c>
      <c r="H6087" t="s">
        <v>30</v>
      </c>
      <c r="I6087">
        <v>37</v>
      </c>
      <c r="J6087">
        <v>2.4700000000000002</v>
      </c>
      <c r="K6087" t="s">
        <v>32</v>
      </c>
      <c r="L6087" t="s">
        <v>33</v>
      </c>
      <c r="M6087" s="1">
        <v>15542.62</v>
      </c>
      <c r="N6087" s="1">
        <v>3830.7</v>
      </c>
      <c r="O6087" s="1">
        <v>5520.24</v>
      </c>
      <c r="P6087" s="1">
        <v>0</v>
      </c>
      <c r="Q6087" s="1">
        <v>61015.55</v>
      </c>
      <c r="R6087" s="1">
        <v>74000.13</v>
      </c>
      <c r="S6087" s="1">
        <v>-16811.86</v>
      </c>
      <c r="T6087" s="1">
        <v>151827.54</v>
      </c>
      <c r="U6087" s="1">
        <f>SUM(Report_Summary[Revenue])</f>
        <v>626594850.33999527</v>
      </c>
      <c r="V6087" s="1">
        <f>Report_Summary[[#This Row],[Total Revenue]] / COUNTA(Report_Summary[Membership No])</f>
        <v>62659.485033999525</v>
      </c>
    </row>
    <row r="6088" spans="1:22" x14ac:dyDescent="0.3">
      <c r="A6088" t="s">
        <v>6127</v>
      </c>
      <c r="B6088">
        <v>2019</v>
      </c>
      <c r="C6088" t="s">
        <v>13</v>
      </c>
      <c r="D6088">
        <v>24</v>
      </c>
      <c r="E6088" t="str">
        <f t="shared" si="95"/>
        <v>Young</v>
      </c>
      <c r="F6088" t="s">
        <v>16</v>
      </c>
      <c r="G6088" t="s">
        <v>25</v>
      </c>
      <c r="H6088" t="s">
        <v>28</v>
      </c>
      <c r="I6088">
        <v>33</v>
      </c>
      <c r="J6088">
        <v>3.34</v>
      </c>
      <c r="K6088" t="s">
        <v>33</v>
      </c>
      <c r="L6088" t="s">
        <v>33</v>
      </c>
      <c r="M6088" s="1">
        <v>19304.52</v>
      </c>
      <c r="N6088" s="1">
        <v>2880.6</v>
      </c>
      <c r="O6088" s="1">
        <v>7731.71</v>
      </c>
      <c r="P6088" s="1">
        <v>0</v>
      </c>
      <c r="Q6088" s="1">
        <v>60125.63</v>
      </c>
      <c r="R6088" s="1">
        <v>54932.85</v>
      </c>
      <c r="S6088" s="1">
        <v>-18794.78</v>
      </c>
      <c r="T6088" s="1">
        <v>133853.26</v>
      </c>
      <c r="U6088" s="1">
        <f>SUM(Report_Summary[Revenue])</f>
        <v>626594850.33999527</v>
      </c>
      <c r="V6088" s="1">
        <f>Report_Summary[[#This Row],[Total Revenue]] / COUNTA(Report_Summary[Membership No])</f>
        <v>62659.485033999525</v>
      </c>
    </row>
    <row r="6089" spans="1:22" x14ac:dyDescent="0.3">
      <c r="A6089" t="s">
        <v>6128</v>
      </c>
      <c r="B6089">
        <v>2017</v>
      </c>
      <c r="C6089" t="s">
        <v>13</v>
      </c>
      <c r="D6089">
        <v>49</v>
      </c>
      <c r="E6089" t="str">
        <f t="shared" si="95"/>
        <v>Middle Age</v>
      </c>
      <c r="F6089" t="s">
        <v>19</v>
      </c>
      <c r="G6089" t="s">
        <v>22</v>
      </c>
      <c r="H6089" t="s">
        <v>26</v>
      </c>
      <c r="I6089">
        <v>36</v>
      </c>
      <c r="J6089">
        <v>1.83</v>
      </c>
      <c r="K6089" t="s">
        <v>32</v>
      </c>
      <c r="L6089" t="s">
        <v>33</v>
      </c>
      <c r="M6089" s="1">
        <v>7886.09</v>
      </c>
      <c r="N6089" s="1">
        <v>3431.84</v>
      </c>
      <c r="O6089" s="1">
        <v>5328.21</v>
      </c>
      <c r="P6089" s="1">
        <v>0</v>
      </c>
      <c r="Q6089" s="1">
        <v>26175.8</v>
      </c>
      <c r="R6089" s="1">
        <v>37979.99</v>
      </c>
      <c r="S6089" s="1">
        <v>19898.509999999998</v>
      </c>
      <c r="T6089" s="1">
        <v>44257.279999999999</v>
      </c>
      <c r="U6089" s="1">
        <f>SUM(Report_Summary[Revenue])</f>
        <v>626594850.33999527</v>
      </c>
      <c r="V6089" s="1">
        <f>Report_Summary[[#This Row],[Total Revenue]] / COUNTA(Report_Summary[Membership No])</f>
        <v>62659.485033999525</v>
      </c>
    </row>
    <row r="6090" spans="1:22" x14ac:dyDescent="0.3">
      <c r="A6090" t="s">
        <v>6129</v>
      </c>
      <c r="B6090">
        <v>2018</v>
      </c>
      <c r="C6090" t="s">
        <v>13</v>
      </c>
      <c r="D6090">
        <v>45</v>
      </c>
      <c r="E6090" t="str">
        <f t="shared" si="95"/>
        <v>Middle Age</v>
      </c>
      <c r="F6090" t="s">
        <v>16</v>
      </c>
      <c r="G6090" t="s">
        <v>23</v>
      </c>
      <c r="H6090" t="s">
        <v>31</v>
      </c>
      <c r="I6090">
        <v>22</v>
      </c>
      <c r="J6090">
        <v>2.63</v>
      </c>
      <c r="K6090" t="s">
        <v>32</v>
      </c>
      <c r="L6090" t="s">
        <v>33</v>
      </c>
      <c r="M6090" s="1">
        <v>6226.81</v>
      </c>
      <c r="N6090" s="1">
        <v>164.16</v>
      </c>
      <c r="O6090" s="1">
        <v>7288.07</v>
      </c>
      <c r="P6090" s="1">
        <v>0</v>
      </c>
      <c r="Q6090" s="1">
        <v>9787.2999999999993</v>
      </c>
      <c r="R6090" s="1">
        <v>16669.919999999998</v>
      </c>
      <c r="S6090" s="1">
        <v>23740.22</v>
      </c>
      <c r="T6090" s="1">
        <v>2717</v>
      </c>
      <c r="U6090" s="1">
        <f>SUM(Report_Summary[Revenue])</f>
        <v>626594850.33999527</v>
      </c>
      <c r="V6090" s="1">
        <f>Report_Summary[[#This Row],[Total Revenue]] / COUNTA(Report_Summary[Membership No])</f>
        <v>62659.485033999525</v>
      </c>
    </row>
    <row r="6091" spans="1:22" x14ac:dyDescent="0.3">
      <c r="A6091" t="s">
        <v>6130</v>
      </c>
      <c r="B6091">
        <v>2023</v>
      </c>
      <c r="C6091" t="s">
        <v>14</v>
      </c>
      <c r="D6091">
        <v>46</v>
      </c>
      <c r="E6091" t="str">
        <f t="shared" si="95"/>
        <v>Middle Age</v>
      </c>
      <c r="F6091" t="s">
        <v>15</v>
      </c>
      <c r="G6091" t="s">
        <v>25</v>
      </c>
      <c r="H6091" t="s">
        <v>29</v>
      </c>
      <c r="I6091">
        <v>24</v>
      </c>
      <c r="J6091">
        <v>1.95</v>
      </c>
      <c r="K6091" t="s">
        <v>33</v>
      </c>
      <c r="L6091" t="s">
        <v>33</v>
      </c>
      <c r="M6091" s="1">
        <v>6869.25</v>
      </c>
      <c r="N6091" s="1">
        <v>166.37</v>
      </c>
      <c r="O6091" s="1">
        <v>1763.1</v>
      </c>
      <c r="P6091" s="1">
        <v>0</v>
      </c>
      <c r="Q6091" s="1">
        <v>32745.09</v>
      </c>
      <c r="R6091" s="1">
        <v>14516.93</v>
      </c>
      <c r="S6091" s="1">
        <v>-22923.73</v>
      </c>
      <c r="T6091" s="1">
        <v>70185.75</v>
      </c>
      <c r="U6091" s="1">
        <f>SUM(Report_Summary[Revenue])</f>
        <v>626594850.33999527</v>
      </c>
      <c r="V6091" s="1">
        <f>Report_Summary[[#This Row],[Total Revenue]] / COUNTA(Report_Summary[Membership No])</f>
        <v>62659.485033999525</v>
      </c>
    </row>
    <row r="6092" spans="1:22" x14ac:dyDescent="0.3">
      <c r="A6092" t="s">
        <v>6131</v>
      </c>
      <c r="B6092">
        <v>2022</v>
      </c>
      <c r="C6092" t="s">
        <v>13</v>
      </c>
      <c r="D6092">
        <v>41</v>
      </c>
      <c r="E6092" t="str">
        <f t="shared" si="95"/>
        <v>Middle Age</v>
      </c>
      <c r="F6092" t="s">
        <v>17</v>
      </c>
      <c r="G6092" t="s">
        <v>24</v>
      </c>
      <c r="H6092" t="s">
        <v>30</v>
      </c>
      <c r="I6092">
        <v>27</v>
      </c>
      <c r="J6092">
        <v>1.57</v>
      </c>
      <c r="K6092" t="s">
        <v>33</v>
      </c>
      <c r="L6092" t="s">
        <v>33</v>
      </c>
      <c r="M6092" s="1">
        <v>15450.69</v>
      </c>
      <c r="N6092" s="1">
        <v>1721.43</v>
      </c>
      <c r="O6092" s="1">
        <v>6304</v>
      </c>
      <c r="P6092" s="1">
        <v>0</v>
      </c>
      <c r="Q6092" s="1">
        <v>27493.05</v>
      </c>
      <c r="R6092" s="1">
        <v>55123.54</v>
      </c>
      <c r="S6092" s="1">
        <v>15870.54</v>
      </c>
      <c r="T6092" s="1">
        <v>66746.05</v>
      </c>
      <c r="U6092" s="1">
        <f>SUM(Report_Summary[Revenue])</f>
        <v>626594850.33999527</v>
      </c>
      <c r="V6092" s="1">
        <f>Report_Summary[[#This Row],[Total Revenue]] / COUNTA(Report_Summary[Membership No])</f>
        <v>62659.485033999525</v>
      </c>
    </row>
    <row r="6093" spans="1:22" x14ac:dyDescent="0.3">
      <c r="A6093" t="s">
        <v>6132</v>
      </c>
      <c r="B6093">
        <v>2015</v>
      </c>
      <c r="C6093" t="s">
        <v>13</v>
      </c>
      <c r="D6093">
        <v>55</v>
      </c>
      <c r="E6093" t="str">
        <f t="shared" si="95"/>
        <v>Middle Age</v>
      </c>
      <c r="F6093" t="s">
        <v>15</v>
      </c>
      <c r="G6093" t="s">
        <v>25</v>
      </c>
      <c r="H6093" t="s">
        <v>29</v>
      </c>
      <c r="I6093">
        <v>35</v>
      </c>
      <c r="J6093">
        <v>3.36</v>
      </c>
      <c r="K6093" t="s">
        <v>33</v>
      </c>
      <c r="L6093" t="s">
        <v>33</v>
      </c>
      <c r="M6093" s="1">
        <v>8090.6</v>
      </c>
      <c r="N6093" s="1">
        <v>4955.3900000000003</v>
      </c>
      <c r="O6093" s="1">
        <v>4363.71</v>
      </c>
      <c r="P6093" s="1">
        <v>0</v>
      </c>
      <c r="Q6093" s="1">
        <v>33096.75</v>
      </c>
      <c r="R6093" s="1">
        <v>13376.31</v>
      </c>
      <c r="S6093" s="1">
        <v>-429.46</v>
      </c>
      <c r="T6093" s="1">
        <v>46902.52</v>
      </c>
      <c r="U6093" s="1">
        <f>SUM(Report_Summary[Revenue])</f>
        <v>626594850.33999527</v>
      </c>
      <c r="V6093" s="1">
        <f>Report_Summary[[#This Row],[Total Revenue]] / COUNTA(Report_Summary[Membership No])</f>
        <v>62659.485033999525</v>
      </c>
    </row>
    <row r="6094" spans="1:22" x14ac:dyDescent="0.3">
      <c r="A6094" t="s">
        <v>6133</v>
      </c>
      <c r="B6094">
        <v>2017</v>
      </c>
      <c r="C6094" t="s">
        <v>14</v>
      </c>
      <c r="D6094">
        <v>29</v>
      </c>
      <c r="E6094" t="str">
        <f t="shared" si="95"/>
        <v>Young</v>
      </c>
      <c r="F6094" t="s">
        <v>20</v>
      </c>
      <c r="G6094" t="s">
        <v>24</v>
      </c>
      <c r="H6094" t="s">
        <v>31</v>
      </c>
      <c r="I6094">
        <v>26</v>
      </c>
      <c r="J6094">
        <v>3.22</v>
      </c>
      <c r="K6094" t="s">
        <v>33</v>
      </c>
      <c r="L6094" t="s">
        <v>33</v>
      </c>
      <c r="M6094" s="1">
        <v>19742.18</v>
      </c>
      <c r="N6094" s="1">
        <v>4559.3500000000004</v>
      </c>
      <c r="O6094" s="1">
        <v>7100.72</v>
      </c>
      <c r="P6094" s="1">
        <v>0</v>
      </c>
      <c r="Q6094" s="1">
        <v>69594.429999999993</v>
      </c>
      <c r="R6094" s="1">
        <v>25629.01</v>
      </c>
      <c r="S6094" s="1">
        <v>15592.63</v>
      </c>
      <c r="T6094" s="1">
        <v>79630.81</v>
      </c>
      <c r="U6094" s="1">
        <f>SUM(Report_Summary[Revenue])</f>
        <v>626594850.33999527</v>
      </c>
      <c r="V6094" s="1">
        <f>Report_Summary[[#This Row],[Total Revenue]] / COUNTA(Report_Summary[Membership No])</f>
        <v>62659.485033999525</v>
      </c>
    </row>
    <row r="6095" spans="1:22" x14ac:dyDescent="0.3">
      <c r="A6095" t="s">
        <v>6134</v>
      </c>
      <c r="B6095">
        <v>2022</v>
      </c>
      <c r="C6095" t="s">
        <v>13</v>
      </c>
      <c r="D6095">
        <v>41</v>
      </c>
      <c r="E6095" t="str">
        <f t="shared" si="95"/>
        <v>Middle Age</v>
      </c>
      <c r="F6095" t="s">
        <v>20</v>
      </c>
      <c r="G6095" t="s">
        <v>24</v>
      </c>
      <c r="H6095" t="s">
        <v>29</v>
      </c>
      <c r="I6095">
        <v>30</v>
      </c>
      <c r="J6095">
        <v>2.99</v>
      </c>
      <c r="K6095" t="s">
        <v>33</v>
      </c>
      <c r="L6095" t="s">
        <v>33</v>
      </c>
      <c r="M6095" s="1">
        <v>8328.1</v>
      </c>
      <c r="N6095" s="1">
        <v>863.8</v>
      </c>
      <c r="O6095" s="1">
        <v>5719.71</v>
      </c>
      <c r="P6095" s="1">
        <v>0</v>
      </c>
      <c r="Q6095" s="1">
        <v>28902.97</v>
      </c>
      <c r="R6095" s="1">
        <v>32306.41</v>
      </c>
      <c r="S6095" s="1">
        <v>-11217.94</v>
      </c>
      <c r="T6095" s="1">
        <v>72427.320000000007</v>
      </c>
      <c r="U6095" s="1">
        <f>SUM(Report_Summary[Revenue])</f>
        <v>626594850.33999527</v>
      </c>
      <c r="V6095" s="1">
        <f>Report_Summary[[#This Row],[Total Revenue]] / COUNTA(Report_Summary[Membership No])</f>
        <v>62659.485033999525</v>
      </c>
    </row>
    <row r="6096" spans="1:22" x14ac:dyDescent="0.3">
      <c r="A6096" t="s">
        <v>6135</v>
      </c>
      <c r="B6096">
        <v>2024</v>
      </c>
      <c r="C6096" t="s">
        <v>14</v>
      </c>
      <c r="D6096">
        <v>29</v>
      </c>
      <c r="E6096" t="str">
        <f t="shared" si="95"/>
        <v>Young</v>
      </c>
      <c r="F6096" t="s">
        <v>15</v>
      </c>
      <c r="G6096" t="s">
        <v>25</v>
      </c>
      <c r="H6096" t="s">
        <v>30</v>
      </c>
      <c r="I6096">
        <v>21</v>
      </c>
      <c r="J6096">
        <v>3.42</v>
      </c>
      <c r="K6096" t="s">
        <v>32</v>
      </c>
      <c r="L6096" t="s">
        <v>33</v>
      </c>
      <c r="M6096" s="1">
        <v>9086.74</v>
      </c>
      <c r="N6096" s="1">
        <v>4427.1499999999996</v>
      </c>
      <c r="O6096" s="1">
        <v>5665.82</v>
      </c>
      <c r="P6096" s="1">
        <v>0</v>
      </c>
      <c r="Q6096" s="1">
        <v>31057.49</v>
      </c>
      <c r="R6096" s="1">
        <v>18490.560000000001</v>
      </c>
      <c r="S6096" s="1">
        <v>-19330.13</v>
      </c>
      <c r="T6096" s="1">
        <v>68878.179999999993</v>
      </c>
      <c r="U6096" s="1">
        <f>SUM(Report_Summary[Revenue])</f>
        <v>626594850.33999527</v>
      </c>
      <c r="V6096" s="1">
        <f>Report_Summary[[#This Row],[Total Revenue]] / COUNTA(Report_Summary[Membership No])</f>
        <v>62659.485033999525</v>
      </c>
    </row>
    <row r="6097" spans="1:22" x14ac:dyDescent="0.3">
      <c r="A6097" t="s">
        <v>6136</v>
      </c>
      <c r="B6097">
        <v>2016</v>
      </c>
      <c r="C6097" t="s">
        <v>13</v>
      </c>
      <c r="D6097">
        <v>67</v>
      </c>
      <c r="E6097" t="str">
        <f t="shared" si="95"/>
        <v>Old</v>
      </c>
      <c r="F6097" t="s">
        <v>15</v>
      </c>
      <c r="G6097" t="s">
        <v>22</v>
      </c>
      <c r="H6097" t="s">
        <v>31</v>
      </c>
      <c r="I6097">
        <v>29</v>
      </c>
      <c r="J6097">
        <v>2.2599999999999998</v>
      </c>
      <c r="K6097" t="s">
        <v>33</v>
      </c>
      <c r="L6097" t="s">
        <v>33</v>
      </c>
      <c r="M6097" s="1">
        <v>7225.75</v>
      </c>
      <c r="N6097" s="1">
        <v>1053.04</v>
      </c>
      <c r="O6097" s="1">
        <v>5502.1</v>
      </c>
      <c r="P6097" s="1">
        <v>0</v>
      </c>
      <c r="Q6097" s="1">
        <v>31876.36</v>
      </c>
      <c r="R6097" s="1">
        <v>35482.379999999997</v>
      </c>
      <c r="S6097" s="1">
        <v>-18340.09</v>
      </c>
      <c r="T6097" s="1">
        <v>85698.83</v>
      </c>
      <c r="U6097" s="1">
        <f>SUM(Report_Summary[Revenue])</f>
        <v>626594850.33999527</v>
      </c>
      <c r="V6097" s="1">
        <f>Report_Summary[[#This Row],[Total Revenue]] / COUNTA(Report_Summary[Membership No])</f>
        <v>62659.485033999525</v>
      </c>
    </row>
    <row r="6098" spans="1:22" x14ac:dyDescent="0.3">
      <c r="A6098" t="s">
        <v>6137</v>
      </c>
      <c r="B6098">
        <v>2015</v>
      </c>
      <c r="C6098" t="s">
        <v>14</v>
      </c>
      <c r="D6098">
        <v>23</v>
      </c>
      <c r="E6098" t="str">
        <f t="shared" si="95"/>
        <v>Young</v>
      </c>
      <c r="F6098" t="s">
        <v>19</v>
      </c>
      <c r="G6098" t="s">
        <v>23</v>
      </c>
      <c r="H6098" t="s">
        <v>27</v>
      </c>
      <c r="I6098">
        <v>29</v>
      </c>
      <c r="J6098">
        <v>2.04</v>
      </c>
      <c r="K6098" t="s">
        <v>32</v>
      </c>
      <c r="L6098" t="s">
        <v>33</v>
      </c>
      <c r="M6098" s="1">
        <v>4970.3</v>
      </c>
      <c r="N6098" s="1">
        <v>634.05999999999995</v>
      </c>
      <c r="O6098" s="1">
        <v>7809.07</v>
      </c>
      <c r="P6098" s="1">
        <v>0</v>
      </c>
      <c r="Q6098" s="1">
        <v>6823.69</v>
      </c>
      <c r="R6098" s="1">
        <v>12797.96</v>
      </c>
      <c r="S6098" s="1">
        <v>14532.74</v>
      </c>
      <c r="T6098" s="1">
        <v>5088.91</v>
      </c>
      <c r="U6098" s="1">
        <f>SUM(Report_Summary[Revenue])</f>
        <v>626594850.33999527</v>
      </c>
      <c r="V6098" s="1">
        <f>Report_Summary[[#This Row],[Total Revenue]] / COUNTA(Report_Summary[Membership No])</f>
        <v>62659.485033999525</v>
      </c>
    </row>
    <row r="6099" spans="1:22" x14ac:dyDescent="0.3">
      <c r="A6099" t="s">
        <v>6138</v>
      </c>
      <c r="B6099">
        <v>2019</v>
      </c>
      <c r="C6099" t="s">
        <v>13</v>
      </c>
      <c r="D6099">
        <v>23</v>
      </c>
      <c r="E6099" t="str">
        <f t="shared" si="95"/>
        <v>Young</v>
      </c>
      <c r="F6099" t="s">
        <v>17</v>
      </c>
      <c r="G6099" t="s">
        <v>23</v>
      </c>
      <c r="H6099" t="s">
        <v>30</v>
      </c>
      <c r="I6099">
        <v>24</v>
      </c>
      <c r="J6099">
        <v>2.3199999999999998</v>
      </c>
      <c r="K6099" t="s">
        <v>33</v>
      </c>
      <c r="L6099" t="s">
        <v>33</v>
      </c>
      <c r="M6099" s="1">
        <v>17119.740000000002</v>
      </c>
      <c r="N6099" s="1">
        <v>2412.7399999999998</v>
      </c>
      <c r="O6099" s="1">
        <v>4602.28</v>
      </c>
      <c r="P6099" s="1">
        <v>0</v>
      </c>
      <c r="Q6099" s="1">
        <v>35553.5</v>
      </c>
      <c r="R6099" s="1">
        <v>62685.3</v>
      </c>
      <c r="S6099" s="1">
        <v>-11267.63</v>
      </c>
      <c r="T6099" s="1">
        <v>109506.43</v>
      </c>
      <c r="U6099" s="1">
        <f>SUM(Report_Summary[Revenue])</f>
        <v>626594850.33999527</v>
      </c>
      <c r="V6099" s="1">
        <f>Report_Summary[[#This Row],[Total Revenue]] / COUNTA(Report_Summary[Membership No])</f>
        <v>62659.485033999525</v>
      </c>
    </row>
    <row r="6100" spans="1:22" x14ac:dyDescent="0.3">
      <c r="A6100" t="s">
        <v>6139</v>
      </c>
      <c r="B6100">
        <v>2022</v>
      </c>
      <c r="C6100" t="s">
        <v>13</v>
      </c>
      <c r="D6100">
        <v>49</v>
      </c>
      <c r="E6100" t="str">
        <f t="shared" si="95"/>
        <v>Middle Age</v>
      </c>
      <c r="F6100" t="s">
        <v>16</v>
      </c>
      <c r="G6100" t="s">
        <v>23</v>
      </c>
      <c r="H6100" t="s">
        <v>31</v>
      </c>
      <c r="I6100">
        <v>38</v>
      </c>
      <c r="J6100">
        <v>2.2200000000000002</v>
      </c>
      <c r="K6100" t="s">
        <v>33</v>
      </c>
      <c r="L6100" t="s">
        <v>33</v>
      </c>
      <c r="M6100" s="1">
        <v>12275.15</v>
      </c>
      <c r="N6100" s="1">
        <v>394.18</v>
      </c>
      <c r="O6100" s="1">
        <v>1689.41</v>
      </c>
      <c r="P6100" s="1">
        <v>0</v>
      </c>
      <c r="Q6100" s="1">
        <v>60962.76</v>
      </c>
      <c r="R6100" s="1">
        <v>32845.599999999999</v>
      </c>
      <c r="S6100" s="1">
        <v>13584.15</v>
      </c>
      <c r="T6100" s="1">
        <v>80224.210000000006</v>
      </c>
      <c r="U6100" s="1">
        <f>SUM(Report_Summary[Revenue])</f>
        <v>626594850.33999527</v>
      </c>
      <c r="V6100" s="1">
        <f>Report_Summary[[#This Row],[Total Revenue]] / COUNTA(Report_Summary[Membership No])</f>
        <v>62659.485033999525</v>
      </c>
    </row>
    <row r="6101" spans="1:22" x14ac:dyDescent="0.3">
      <c r="A6101" t="s">
        <v>6140</v>
      </c>
      <c r="B6101">
        <v>2019</v>
      </c>
      <c r="C6101" t="s">
        <v>14</v>
      </c>
      <c r="D6101">
        <v>29</v>
      </c>
      <c r="E6101" t="str">
        <f t="shared" si="95"/>
        <v>Young</v>
      </c>
      <c r="F6101" t="s">
        <v>17</v>
      </c>
      <c r="G6101" t="s">
        <v>23</v>
      </c>
      <c r="H6101" t="s">
        <v>26</v>
      </c>
      <c r="I6101">
        <v>27</v>
      </c>
      <c r="J6101">
        <v>3.12</v>
      </c>
      <c r="K6101" t="s">
        <v>33</v>
      </c>
      <c r="L6101" t="s">
        <v>33</v>
      </c>
      <c r="M6101" s="1">
        <v>14539.53</v>
      </c>
      <c r="N6101" s="1">
        <v>1137.72</v>
      </c>
      <c r="O6101" s="1">
        <v>4220.24</v>
      </c>
      <c r="P6101" s="1">
        <v>0</v>
      </c>
      <c r="Q6101" s="1">
        <v>51314.42</v>
      </c>
      <c r="R6101" s="1">
        <v>70949.66</v>
      </c>
      <c r="S6101" s="1">
        <v>15850.04</v>
      </c>
      <c r="T6101" s="1">
        <v>106414.04</v>
      </c>
      <c r="U6101" s="1">
        <f>SUM(Report_Summary[Revenue])</f>
        <v>626594850.33999527</v>
      </c>
      <c r="V6101" s="1">
        <f>Report_Summary[[#This Row],[Total Revenue]] / COUNTA(Report_Summary[Membership No])</f>
        <v>62659.485033999525</v>
      </c>
    </row>
    <row r="6102" spans="1:22" x14ac:dyDescent="0.3">
      <c r="A6102" t="s">
        <v>6141</v>
      </c>
      <c r="B6102">
        <v>2018</v>
      </c>
      <c r="C6102" t="s">
        <v>14</v>
      </c>
      <c r="D6102">
        <v>59</v>
      </c>
      <c r="E6102" t="str">
        <f t="shared" si="95"/>
        <v>Old</v>
      </c>
      <c r="F6102" t="s">
        <v>21</v>
      </c>
      <c r="G6102" t="s">
        <v>23</v>
      </c>
      <c r="H6102" t="s">
        <v>30</v>
      </c>
      <c r="I6102">
        <v>32</v>
      </c>
      <c r="J6102">
        <v>2.15</v>
      </c>
      <c r="K6102" t="s">
        <v>32</v>
      </c>
      <c r="L6102" t="s">
        <v>33</v>
      </c>
      <c r="M6102" s="1">
        <v>2072.12</v>
      </c>
      <c r="N6102" s="1">
        <v>4257.6899999999996</v>
      </c>
      <c r="O6102" s="1">
        <v>200.73</v>
      </c>
      <c r="P6102" s="1">
        <v>0</v>
      </c>
      <c r="Q6102" s="1">
        <v>8658.4500000000007</v>
      </c>
      <c r="R6102" s="1">
        <v>3094.52</v>
      </c>
      <c r="S6102" s="1">
        <v>26784.68</v>
      </c>
      <c r="T6102" s="1">
        <v>-15031.71</v>
      </c>
      <c r="U6102" s="1">
        <f>SUM(Report_Summary[Revenue])</f>
        <v>626594850.33999527</v>
      </c>
      <c r="V6102" s="1">
        <f>Report_Summary[[#This Row],[Total Revenue]] / COUNTA(Report_Summary[Membership No])</f>
        <v>62659.485033999525</v>
      </c>
    </row>
    <row r="6103" spans="1:22" x14ac:dyDescent="0.3">
      <c r="A6103" t="s">
        <v>6142</v>
      </c>
      <c r="B6103">
        <v>2023</v>
      </c>
      <c r="C6103" t="s">
        <v>13</v>
      </c>
      <c r="D6103">
        <v>35</v>
      </c>
      <c r="E6103" t="str">
        <f t="shared" si="95"/>
        <v>Middle Age</v>
      </c>
      <c r="F6103" t="s">
        <v>20</v>
      </c>
      <c r="G6103" t="s">
        <v>25</v>
      </c>
      <c r="H6103" t="s">
        <v>28</v>
      </c>
      <c r="I6103">
        <v>28</v>
      </c>
      <c r="J6103">
        <v>2.36</v>
      </c>
      <c r="K6103" t="s">
        <v>32</v>
      </c>
      <c r="L6103" t="s">
        <v>33</v>
      </c>
      <c r="M6103" s="1">
        <v>18325.38</v>
      </c>
      <c r="N6103" s="1">
        <v>2013.91</v>
      </c>
      <c r="O6103" s="1">
        <v>1880.02</v>
      </c>
      <c r="P6103" s="1">
        <v>0</v>
      </c>
      <c r="Q6103" s="1">
        <v>49621.4</v>
      </c>
      <c r="R6103" s="1">
        <v>73434.399999999994</v>
      </c>
      <c r="S6103" s="1">
        <v>-25232.34</v>
      </c>
      <c r="T6103" s="1">
        <v>148288.14000000001</v>
      </c>
      <c r="U6103" s="1">
        <f>SUM(Report_Summary[Revenue])</f>
        <v>626594850.33999527</v>
      </c>
      <c r="V6103" s="1">
        <f>Report_Summary[[#This Row],[Total Revenue]] / COUNTA(Report_Summary[Membership No])</f>
        <v>62659.485033999525</v>
      </c>
    </row>
    <row r="6104" spans="1:22" x14ac:dyDescent="0.3">
      <c r="A6104" t="s">
        <v>6143</v>
      </c>
      <c r="B6104">
        <v>2023</v>
      </c>
      <c r="C6104" t="s">
        <v>14</v>
      </c>
      <c r="D6104">
        <v>24</v>
      </c>
      <c r="E6104" t="str">
        <f t="shared" si="95"/>
        <v>Young</v>
      </c>
      <c r="F6104" t="s">
        <v>20</v>
      </c>
      <c r="G6104" t="s">
        <v>25</v>
      </c>
      <c r="H6104" t="s">
        <v>30</v>
      </c>
      <c r="I6104">
        <v>36</v>
      </c>
      <c r="J6104">
        <v>3.64</v>
      </c>
      <c r="K6104" t="s">
        <v>33</v>
      </c>
      <c r="L6104" t="s">
        <v>33</v>
      </c>
      <c r="M6104" s="1">
        <v>1992.01</v>
      </c>
      <c r="N6104" s="1">
        <v>4776.51</v>
      </c>
      <c r="O6104" s="1">
        <v>5771.63</v>
      </c>
      <c r="P6104" s="1">
        <v>0</v>
      </c>
      <c r="Q6104" s="1">
        <v>3873.53</v>
      </c>
      <c r="R6104" s="1">
        <v>4865.28</v>
      </c>
      <c r="S6104" s="1">
        <v>-12636.93</v>
      </c>
      <c r="T6104" s="1">
        <v>21375.74</v>
      </c>
      <c r="U6104" s="1">
        <f>SUM(Report_Summary[Revenue])</f>
        <v>626594850.33999527</v>
      </c>
      <c r="V6104" s="1">
        <f>Report_Summary[[#This Row],[Total Revenue]] / COUNTA(Report_Summary[Membership No])</f>
        <v>62659.485033999525</v>
      </c>
    </row>
    <row r="6105" spans="1:22" x14ac:dyDescent="0.3">
      <c r="A6105" t="s">
        <v>6144</v>
      </c>
      <c r="B6105">
        <v>2017</v>
      </c>
      <c r="C6105" t="s">
        <v>13</v>
      </c>
      <c r="D6105">
        <v>78</v>
      </c>
      <c r="E6105" t="str">
        <f t="shared" si="95"/>
        <v>Old</v>
      </c>
      <c r="F6105" t="s">
        <v>16</v>
      </c>
      <c r="G6105" t="s">
        <v>25</v>
      </c>
      <c r="H6105" t="s">
        <v>28</v>
      </c>
      <c r="I6105">
        <v>29</v>
      </c>
      <c r="J6105">
        <v>2.42</v>
      </c>
      <c r="K6105" t="s">
        <v>33</v>
      </c>
      <c r="L6105" t="s">
        <v>33</v>
      </c>
      <c r="M6105" s="1">
        <v>8872.73</v>
      </c>
      <c r="N6105" s="1">
        <v>3074.38</v>
      </c>
      <c r="O6105" s="1">
        <v>5446.24</v>
      </c>
      <c r="P6105" s="1">
        <v>0</v>
      </c>
      <c r="Q6105" s="1">
        <v>29992.97</v>
      </c>
      <c r="R6105" s="1">
        <v>40824.14</v>
      </c>
      <c r="S6105" s="1">
        <v>-20183.16</v>
      </c>
      <c r="T6105" s="1">
        <v>91000.27</v>
      </c>
      <c r="U6105" s="1">
        <f>SUM(Report_Summary[Revenue])</f>
        <v>626594850.33999527</v>
      </c>
      <c r="V6105" s="1">
        <f>Report_Summary[[#This Row],[Total Revenue]] / COUNTA(Report_Summary[Membership No])</f>
        <v>62659.485033999525</v>
      </c>
    </row>
    <row r="6106" spans="1:22" x14ac:dyDescent="0.3">
      <c r="A6106" t="s">
        <v>6145</v>
      </c>
      <c r="B6106">
        <v>2020</v>
      </c>
      <c r="C6106" t="s">
        <v>14</v>
      </c>
      <c r="D6106">
        <v>78</v>
      </c>
      <c r="E6106" t="str">
        <f t="shared" si="95"/>
        <v>Old</v>
      </c>
      <c r="F6106" t="s">
        <v>15</v>
      </c>
      <c r="G6106" t="s">
        <v>24</v>
      </c>
      <c r="H6106" t="s">
        <v>29</v>
      </c>
      <c r="I6106">
        <v>24</v>
      </c>
      <c r="J6106">
        <v>2.64</v>
      </c>
      <c r="K6106" t="s">
        <v>33</v>
      </c>
      <c r="L6106" t="s">
        <v>33</v>
      </c>
      <c r="M6106" s="1">
        <v>11218.2</v>
      </c>
      <c r="N6106" s="1">
        <v>1572.65</v>
      </c>
      <c r="O6106" s="1">
        <v>1320.1</v>
      </c>
      <c r="P6106" s="1">
        <v>0</v>
      </c>
      <c r="Q6106" s="1">
        <v>15490.59</v>
      </c>
      <c r="R6106" s="1">
        <v>25033.45</v>
      </c>
      <c r="S6106" s="1">
        <v>-24186.33</v>
      </c>
      <c r="T6106" s="1">
        <v>64710.37</v>
      </c>
      <c r="U6106" s="1">
        <f>SUM(Report_Summary[Revenue])</f>
        <v>626594850.33999527</v>
      </c>
      <c r="V6106" s="1">
        <f>Report_Summary[[#This Row],[Total Revenue]] / COUNTA(Report_Summary[Membership No])</f>
        <v>62659.485033999525</v>
      </c>
    </row>
    <row r="6107" spans="1:22" x14ac:dyDescent="0.3">
      <c r="A6107" t="s">
        <v>6146</v>
      </c>
      <c r="B6107">
        <v>2019</v>
      </c>
      <c r="C6107" t="s">
        <v>14</v>
      </c>
      <c r="D6107">
        <v>59</v>
      </c>
      <c r="E6107" t="str">
        <f t="shared" si="95"/>
        <v>Old</v>
      </c>
      <c r="F6107" t="s">
        <v>18</v>
      </c>
      <c r="G6107" t="s">
        <v>22</v>
      </c>
      <c r="H6107" t="s">
        <v>29</v>
      </c>
      <c r="I6107">
        <v>29</v>
      </c>
      <c r="J6107">
        <v>2.4700000000000002</v>
      </c>
      <c r="K6107" t="s">
        <v>33</v>
      </c>
      <c r="L6107" t="s">
        <v>33</v>
      </c>
      <c r="M6107" s="1">
        <v>4395.45</v>
      </c>
      <c r="N6107" s="1">
        <v>942.48</v>
      </c>
      <c r="O6107" s="1">
        <v>1855.59</v>
      </c>
      <c r="P6107" s="1">
        <v>0</v>
      </c>
      <c r="Q6107" s="1">
        <v>19478</v>
      </c>
      <c r="R6107" s="1">
        <v>12527.61</v>
      </c>
      <c r="S6107" s="1">
        <v>29530.48</v>
      </c>
      <c r="T6107" s="1">
        <v>2475.13</v>
      </c>
      <c r="U6107" s="1">
        <f>SUM(Report_Summary[Revenue])</f>
        <v>626594850.33999527</v>
      </c>
      <c r="V6107" s="1">
        <f>Report_Summary[[#This Row],[Total Revenue]] / COUNTA(Report_Summary[Membership No])</f>
        <v>62659.485033999525</v>
      </c>
    </row>
    <row r="6108" spans="1:22" x14ac:dyDescent="0.3">
      <c r="A6108" t="s">
        <v>6147</v>
      </c>
      <c r="B6108">
        <v>2017</v>
      </c>
      <c r="C6108" t="s">
        <v>13</v>
      </c>
      <c r="D6108">
        <v>39</v>
      </c>
      <c r="E6108" t="str">
        <f t="shared" si="95"/>
        <v>Middle Age</v>
      </c>
      <c r="F6108" t="s">
        <v>20</v>
      </c>
      <c r="G6108" t="s">
        <v>23</v>
      </c>
      <c r="H6108" t="s">
        <v>30</v>
      </c>
      <c r="I6108">
        <v>26</v>
      </c>
      <c r="J6108">
        <v>2.23</v>
      </c>
      <c r="K6108" t="s">
        <v>33</v>
      </c>
      <c r="L6108" t="s">
        <v>33</v>
      </c>
      <c r="M6108" s="1">
        <v>1158.3599999999999</v>
      </c>
      <c r="N6108" s="1">
        <v>3582.14</v>
      </c>
      <c r="O6108" s="1">
        <v>4764.43</v>
      </c>
      <c r="P6108" s="1">
        <v>0</v>
      </c>
      <c r="Q6108" s="1">
        <v>5635.31</v>
      </c>
      <c r="R6108" s="1">
        <v>5119.84</v>
      </c>
      <c r="S6108" s="1">
        <v>29552.99</v>
      </c>
      <c r="T6108" s="1">
        <v>-18797.84</v>
      </c>
      <c r="U6108" s="1">
        <f>SUM(Report_Summary[Revenue])</f>
        <v>626594850.33999527</v>
      </c>
      <c r="V6108" s="1">
        <f>Report_Summary[[#This Row],[Total Revenue]] / COUNTA(Report_Summary[Membership No])</f>
        <v>62659.485033999525</v>
      </c>
    </row>
    <row r="6109" spans="1:22" x14ac:dyDescent="0.3">
      <c r="A6109" t="s">
        <v>6148</v>
      </c>
      <c r="B6109">
        <v>2017</v>
      </c>
      <c r="C6109" t="s">
        <v>13</v>
      </c>
      <c r="D6109">
        <v>50</v>
      </c>
      <c r="E6109" t="str">
        <f t="shared" si="95"/>
        <v>Middle Age</v>
      </c>
      <c r="F6109" t="s">
        <v>20</v>
      </c>
      <c r="G6109" t="s">
        <v>25</v>
      </c>
      <c r="H6109" t="s">
        <v>26</v>
      </c>
      <c r="I6109">
        <v>37</v>
      </c>
      <c r="J6109">
        <v>3.26</v>
      </c>
      <c r="K6109" t="s">
        <v>33</v>
      </c>
      <c r="L6109" t="s">
        <v>33</v>
      </c>
      <c r="M6109" s="1">
        <v>9126.4599999999991</v>
      </c>
      <c r="N6109" s="1">
        <v>1258.92</v>
      </c>
      <c r="O6109" s="1">
        <v>6265.36</v>
      </c>
      <c r="P6109" s="1">
        <v>0</v>
      </c>
      <c r="Q6109" s="1">
        <v>40649.54</v>
      </c>
      <c r="R6109" s="1">
        <v>31618.53</v>
      </c>
      <c r="S6109" s="1">
        <v>24708.3</v>
      </c>
      <c r="T6109" s="1">
        <v>47559.77</v>
      </c>
      <c r="U6109" s="1">
        <f>SUM(Report_Summary[Revenue])</f>
        <v>626594850.33999527</v>
      </c>
      <c r="V6109" s="1">
        <f>Report_Summary[[#This Row],[Total Revenue]] / COUNTA(Report_Summary[Membership No])</f>
        <v>62659.485033999525</v>
      </c>
    </row>
    <row r="6110" spans="1:22" x14ac:dyDescent="0.3">
      <c r="A6110" t="s">
        <v>6149</v>
      </c>
      <c r="B6110">
        <v>2020</v>
      </c>
      <c r="C6110" t="s">
        <v>14</v>
      </c>
      <c r="D6110">
        <v>79</v>
      </c>
      <c r="E6110" t="str">
        <f t="shared" si="95"/>
        <v>Old</v>
      </c>
      <c r="F6110" t="s">
        <v>19</v>
      </c>
      <c r="G6110" t="s">
        <v>23</v>
      </c>
      <c r="H6110" t="s">
        <v>30</v>
      </c>
      <c r="I6110">
        <v>30</v>
      </c>
      <c r="J6110">
        <v>2.13</v>
      </c>
      <c r="K6110" t="s">
        <v>32</v>
      </c>
      <c r="L6110" t="s">
        <v>33</v>
      </c>
      <c r="M6110" s="1">
        <v>2176.6799999999998</v>
      </c>
      <c r="N6110" s="1">
        <v>3090.2</v>
      </c>
      <c r="O6110" s="1">
        <v>3327.42</v>
      </c>
      <c r="P6110" s="1">
        <v>0</v>
      </c>
      <c r="Q6110" s="1">
        <v>3903.52</v>
      </c>
      <c r="R6110" s="1">
        <v>8327.2999999999993</v>
      </c>
      <c r="S6110" s="1">
        <v>16076.06</v>
      </c>
      <c r="T6110" s="1">
        <v>-3845.24</v>
      </c>
      <c r="U6110" s="1">
        <f>SUM(Report_Summary[Revenue])</f>
        <v>626594850.33999527</v>
      </c>
      <c r="V6110" s="1">
        <f>Report_Summary[[#This Row],[Total Revenue]] / COUNTA(Report_Summary[Membership No])</f>
        <v>62659.485033999525</v>
      </c>
    </row>
    <row r="6111" spans="1:22" x14ac:dyDescent="0.3">
      <c r="A6111" t="s">
        <v>6150</v>
      </c>
      <c r="B6111">
        <v>2021</v>
      </c>
      <c r="C6111" t="s">
        <v>14</v>
      </c>
      <c r="D6111">
        <v>49</v>
      </c>
      <c r="E6111" t="str">
        <f t="shared" si="95"/>
        <v>Middle Age</v>
      </c>
      <c r="F6111" t="s">
        <v>17</v>
      </c>
      <c r="G6111" t="s">
        <v>25</v>
      </c>
      <c r="H6111" t="s">
        <v>28</v>
      </c>
      <c r="I6111">
        <v>35</v>
      </c>
      <c r="J6111">
        <v>1.97</v>
      </c>
      <c r="K6111" t="s">
        <v>32</v>
      </c>
      <c r="L6111" t="s">
        <v>33</v>
      </c>
      <c r="M6111" s="1">
        <v>4689.0200000000004</v>
      </c>
      <c r="N6111" s="1">
        <v>4569.76</v>
      </c>
      <c r="O6111" s="1">
        <v>1072.08</v>
      </c>
      <c r="P6111" s="1">
        <v>0</v>
      </c>
      <c r="Q6111" s="1">
        <v>10060.41</v>
      </c>
      <c r="R6111" s="1">
        <v>20190.73</v>
      </c>
      <c r="S6111" s="1">
        <v>-23117.09</v>
      </c>
      <c r="T6111" s="1">
        <v>53368.23</v>
      </c>
      <c r="U6111" s="1">
        <f>SUM(Report_Summary[Revenue])</f>
        <v>626594850.33999527</v>
      </c>
      <c r="V6111" s="1">
        <f>Report_Summary[[#This Row],[Total Revenue]] / COUNTA(Report_Summary[Membership No])</f>
        <v>62659.485033999525</v>
      </c>
    </row>
    <row r="6112" spans="1:22" x14ac:dyDescent="0.3">
      <c r="A6112" t="s">
        <v>6151</v>
      </c>
      <c r="B6112">
        <v>2019</v>
      </c>
      <c r="C6112" t="s">
        <v>13</v>
      </c>
      <c r="D6112">
        <v>67</v>
      </c>
      <c r="E6112" t="str">
        <f t="shared" si="95"/>
        <v>Old</v>
      </c>
      <c r="F6112" t="s">
        <v>18</v>
      </c>
      <c r="G6112" t="s">
        <v>22</v>
      </c>
      <c r="H6112" t="s">
        <v>28</v>
      </c>
      <c r="I6112">
        <v>31</v>
      </c>
      <c r="J6112">
        <v>2.34</v>
      </c>
      <c r="K6112" t="s">
        <v>33</v>
      </c>
      <c r="L6112" t="s">
        <v>33</v>
      </c>
      <c r="M6112" s="1">
        <v>7857.8</v>
      </c>
      <c r="N6112" s="1">
        <v>1161.83</v>
      </c>
      <c r="O6112" s="1">
        <v>4445.25</v>
      </c>
      <c r="P6112" s="1">
        <v>0</v>
      </c>
      <c r="Q6112" s="1">
        <v>23659.8</v>
      </c>
      <c r="R6112" s="1">
        <v>19914.09</v>
      </c>
      <c r="S6112" s="1">
        <v>18613.84</v>
      </c>
      <c r="T6112" s="1">
        <v>24960.05</v>
      </c>
      <c r="U6112" s="1">
        <f>SUM(Report_Summary[Revenue])</f>
        <v>626594850.33999527</v>
      </c>
      <c r="V6112" s="1">
        <f>Report_Summary[[#This Row],[Total Revenue]] / COUNTA(Report_Summary[Membership No])</f>
        <v>62659.485033999525</v>
      </c>
    </row>
    <row r="6113" spans="1:22" x14ac:dyDescent="0.3">
      <c r="A6113" t="s">
        <v>6152</v>
      </c>
      <c r="B6113">
        <v>2020</v>
      </c>
      <c r="C6113" t="s">
        <v>13</v>
      </c>
      <c r="D6113">
        <v>30</v>
      </c>
      <c r="E6113" t="str">
        <f t="shared" si="95"/>
        <v>Young</v>
      </c>
      <c r="F6113" t="s">
        <v>18</v>
      </c>
      <c r="G6113" t="s">
        <v>23</v>
      </c>
      <c r="H6113" t="s">
        <v>30</v>
      </c>
      <c r="I6113">
        <v>29</v>
      </c>
      <c r="J6113">
        <v>1.1599999999999999</v>
      </c>
      <c r="K6113" t="s">
        <v>32</v>
      </c>
      <c r="L6113" t="s">
        <v>33</v>
      </c>
      <c r="M6113" s="1">
        <v>10665.74</v>
      </c>
      <c r="N6113" s="1">
        <v>2215.17</v>
      </c>
      <c r="O6113" s="1">
        <v>3059.53</v>
      </c>
      <c r="P6113" s="1">
        <v>0</v>
      </c>
      <c r="Q6113" s="1">
        <v>18246.93</v>
      </c>
      <c r="R6113" s="1">
        <v>45535.75</v>
      </c>
      <c r="S6113" s="1">
        <v>23007.93</v>
      </c>
      <c r="T6113" s="1">
        <v>40774.75</v>
      </c>
      <c r="U6113" s="1">
        <f>SUM(Report_Summary[Revenue])</f>
        <v>626594850.33999527</v>
      </c>
      <c r="V6113" s="1">
        <f>Report_Summary[[#This Row],[Total Revenue]] / COUNTA(Report_Summary[Membership No])</f>
        <v>62659.485033999525</v>
      </c>
    </row>
    <row r="6114" spans="1:22" x14ac:dyDescent="0.3">
      <c r="A6114" t="s">
        <v>6153</v>
      </c>
      <c r="B6114">
        <v>2022</v>
      </c>
      <c r="C6114" t="s">
        <v>14</v>
      </c>
      <c r="D6114">
        <v>35</v>
      </c>
      <c r="E6114" t="str">
        <f t="shared" si="95"/>
        <v>Middle Age</v>
      </c>
      <c r="F6114" t="s">
        <v>15</v>
      </c>
      <c r="G6114" t="s">
        <v>23</v>
      </c>
      <c r="H6114" t="s">
        <v>28</v>
      </c>
      <c r="I6114">
        <v>21</v>
      </c>
      <c r="J6114">
        <v>2.85</v>
      </c>
      <c r="K6114" t="s">
        <v>33</v>
      </c>
      <c r="L6114" t="s">
        <v>33</v>
      </c>
      <c r="M6114" s="1">
        <v>4280.6099999999997</v>
      </c>
      <c r="N6114" s="1">
        <v>4481.24</v>
      </c>
      <c r="O6114" s="1">
        <v>3995.19</v>
      </c>
      <c r="P6114" s="1">
        <v>0</v>
      </c>
      <c r="Q6114" s="1">
        <v>7680.74</v>
      </c>
      <c r="R6114" s="1">
        <v>14106.69</v>
      </c>
      <c r="S6114" s="1">
        <v>29095.87</v>
      </c>
      <c r="T6114" s="1">
        <v>-7308.44</v>
      </c>
      <c r="U6114" s="1">
        <f>SUM(Report_Summary[Revenue])</f>
        <v>626594850.33999527</v>
      </c>
      <c r="V6114" s="1">
        <f>Report_Summary[[#This Row],[Total Revenue]] / COUNTA(Report_Summary[Membership No])</f>
        <v>62659.485033999525</v>
      </c>
    </row>
    <row r="6115" spans="1:22" x14ac:dyDescent="0.3">
      <c r="A6115" t="s">
        <v>6154</v>
      </c>
      <c r="B6115">
        <v>2022</v>
      </c>
      <c r="C6115" t="s">
        <v>13</v>
      </c>
      <c r="D6115">
        <v>40</v>
      </c>
      <c r="E6115" t="str">
        <f t="shared" si="95"/>
        <v>Middle Age</v>
      </c>
      <c r="F6115" t="s">
        <v>16</v>
      </c>
      <c r="G6115" t="s">
        <v>25</v>
      </c>
      <c r="H6115" t="s">
        <v>26</v>
      </c>
      <c r="I6115">
        <v>21</v>
      </c>
      <c r="J6115">
        <v>3.09</v>
      </c>
      <c r="K6115" t="s">
        <v>33</v>
      </c>
      <c r="L6115" t="s">
        <v>33</v>
      </c>
      <c r="M6115" s="1">
        <v>7578.19</v>
      </c>
      <c r="N6115" s="1">
        <v>2546.4699999999998</v>
      </c>
      <c r="O6115" s="1">
        <v>6777.69</v>
      </c>
      <c r="P6115" s="1">
        <v>0</v>
      </c>
      <c r="Q6115" s="1">
        <v>32578.62</v>
      </c>
      <c r="R6115" s="1">
        <v>30700.63</v>
      </c>
      <c r="S6115" s="1">
        <v>-1693.76</v>
      </c>
      <c r="T6115" s="1">
        <v>64973.01</v>
      </c>
      <c r="U6115" s="1">
        <f>SUM(Report_Summary[Revenue])</f>
        <v>626594850.33999527</v>
      </c>
      <c r="V6115" s="1">
        <f>Report_Summary[[#This Row],[Total Revenue]] / COUNTA(Report_Summary[Membership No])</f>
        <v>62659.485033999525</v>
      </c>
    </row>
    <row r="6116" spans="1:22" x14ac:dyDescent="0.3">
      <c r="A6116" t="s">
        <v>6155</v>
      </c>
      <c r="B6116">
        <v>2021</v>
      </c>
      <c r="C6116" t="s">
        <v>13</v>
      </c>
      <c r="D6116">
        <v>60</v>
      </c>
      <c r="E6116" t="str">
        <f t="shared" si="95"/>
        <v>Old</v>
      </c>
      <c r="F6116" t="s">
        <v>21</v>
      </c>
      <c r="G6116" t="s">
        <v>22</v>
      </c>
      <c r="H6116" t="s">
        <v>29</v>
      </c>
      <c r="I6116">
        <v>31</v>
      </c>
      <c r="J6116">
        <v>2.82</v>
      </c>
      <c r="K6116" t="s">
        <v>32</v>
      </c>
      <c r="L6116" t="s">
        <v>33</v>
      </c>
      <c r="M6116" s="1">
        <v>1715.57</v>
      </c>
      <c r="N6116" s="1">
        <v>2591.34</v>
      </c>
      <c r="O6116" s="1">
        <v>2879.21</v>
      </c>
      <c r="P6116" s="1">
        <v>0</v>
      </c>
      <c r="Q6116" s="1">
        <v>3837.23</v>
      </c>
      <c r="R6116" s="1">
        <v>6591.36</v>
      </c>
      <c r="S6116" s="1">
        <v>-7215.51</v>
      </c>
      <c r="T6116" s="1">
        <v>17644.099999999999</v>
      </c>
      <c r="U6116" s="1">
        <f>SUM(Report_Summary[Revenue])</f>
        <v>626594850.33999527</v>
      </c>
      <c r="V6116" s="1">
        <f>Report_Summary[[#This Row],[Total Revenue]] / COUNTA(Report_Summary[Membership No])</f>
        <v>62659.485033999525</v>
      </c>
    </row>
    <row r="6117" spans="1:22" x14ac:dyDescent="0.3">
      <c r="A6117" t="s">
        <v>6156</v>
      </c>
      <c r="B6117">
        <v>2017</v>
      </c>
      <c r="C6117" t="s">
        <v>13</v>
      </c>
      <c r="D6117">
        <v>28</v>
      </c>
      <c r="E6117" t="str">
        <f t="shared" si="95"/>
        <v>Young</v>
      </c>
      <c r="F6117" t="s">
        <v>15</v>
      </c>
      <c r="G6117" t="s">
        <v>22</v>
      </c>
      <c r="H6117" t="s">
        <v>29</v>
      </c>
      <c r="I6117">
        <v>33</v>
      </c>
      <c r="J6117">
        <v>1.88</v>
      </c>
      <c r="K6117" t="s">
        <v>33</v>
      </c>
      <c r="L6117" t="s">
        <v>33</v>
      </c>
      <c r="M6117" s="1">
        <v>14359.69</v>
      </c>
      <c r="N6117" s="1">
        <v>4692.6099999999997</v>
      </c>
      <c r="O6117" s="1">
        <v>1412.12</v>
      </c>
      <c r="P6117" s="1">
        <v>0</v>
      </c>
      <c r="Q6117" s="1">
        <v>35610.230000000003</v>
      </c>
      <c r="R6117" s="1">
        <v>50134.47</v>
      </c>
      <c r="S6117" s="1">
        <v>25613.54</v>
      </c>
      <c r="T6117" s="1">
        <v>60131.16</v>
      </c>
      <c r="U6117" s="1">
        <f>SUM(Report_Summary[Revenue])</f>
        <v>626594850.33999527</v>
      </c>
      <c r="V6117" s="1">
        <f>Report_Summary[[#This Row],[Total Revenue]] / COUNTA(Report_Summary[Membership No])</f>
        <v>62659.485033999525</v>
      </c>
    </row>
    <row r="6118" spans="1:22" x14ac:dyDescent="0.3">
      <c r="A6118" t="s">
        <v>6157</v>
      </c>
      <c r="B6118">
        <v>2024</v>
      </c>
      <c r="C6118" t="s">
        <v>13</v>
      </c>
      <c r="D6118">
        <v>54</v>
      </c>
      <c r="E6118" t="str">
        <f t="shared" si="95"/>
        <v>Middle Age</v>
      </c>
      <c r="F6118" t="s">
        <v>17</v>
      </c>
      <c r="G6118" t="s">
        <v>22</v>
      </c>
      <c r="H6118" t="s">
        <v>29</v>
      </c>
      <c r="I6118">
        <v>30</v>
      </c>
      <c r="J6118">
        <v>2.12</v>
      </c>
      <c r="K6118" t="s">
        <v>33</v>
      </c>
      <c r="L6118" t="s">
        <v>33</v>
      </c>
      <c r="M6118" s="1">
        <v>17424.12</v>
      </c>
      <c r="N6118" s="1">
        <v>107.69</v>
      </c>
      <c r="O6118" s="1">
        <v>3054.44</v>
      </c>
      <c r="P6118" s="1">
        <v>0</v>
      </c>
      <c r="Q6118" s="1">
        <v>82179.490000000005</v>
      </c>
      <c r="R6118" s="1">
        <v>30300.3</v>
      </c>
      <c r="S6118" s="1">
        <v>23914.95</v>
      </c>
      <c r="T6118" s="1">
        <v>88564.84</v>
      </c>
      <c r="U6118" s="1">
        <f>SUM(Report_Summary[Revenue])</f>
        <v>626594850.33999527</v>
      </c>
      <c r="V6118" s="1">
        <f>Report_Summary[[#This Row],[Total Revenue]] / COUNTA(Report_Summary[Membership No])</f>
        <v>62659.485033999525</v>
      </c>
    </row>
    <row r="6119" spans="1:22" x14ac:dyDescent="0.3">
      <c r="A6119" t="s">
        <v>6158</v>
      </c>
      <c r="B6119">
        <v>2022</v>
      </c>
      <c r="C6119" t="s">
        <v>13</v>
      </c>
      <c r="D6119">
        <v>50</v>
      </c>
      <c r="E6119" t="str">
        <f t="shared" si="95"/>
        <v>Middle Age</v>
      </c>
      <c r="F6119" t="s">
        <v>21</v>
      </c>
      <c r="G6119" t="s">
        <v>22</v>
      </c>
      <c r="H6119" t="s">
        <v>26</v>
      </c>
      <c r="I6119">
        <v>28</v>
      </c>
      <c r="J6119">
        <v>3.43</v>
      </c>
      <c r="K6119" t="s">
        <v>32</v>
      </c>
      <c r="L6119" t="s">
        <v>33</v>
      </c>
      <c r="M6119" s="1">
        <v>4781.17</v>
      </c>
      <c r="N6119" s="1">
        <v>582.79999999999995</v>
      </c>
      <c r="O6119" s="1">
        <v>3466.47</v>
      </c>
      <c r="P6119" s="1">
        <v>0</v>
      </c>
      <c r="Q6119" s="1">
        <v>20044.439999999999</v>
      </c>
      <c r="R6119" s="1">
        <v>17171.919999999998</v>
      </c>
      <c r="S6119" s="1">
        <v>-4857.79</v>
      </c>
      <c r="T6119" s="1">
        <v>42074.15</v>
      </c>
      <c r="U6119" s="1">
        <f>SUM(Report_Summary[Revenue])</f>
        <v>626594850.33999527</v>
      </c>
      <c r="V6119" s="1">
        <f>Report_Summary[[#This Row],[Total Revenue]] / COUNTA(Report_Summary[Membership No])</f>
        <v>62659.485033999525</v>
      </c>
    </row>
    <row r="6120" spans="1:22" x14ac:dyDescent="0.3">
      <c r="A6120" t="s">
        <v>6159</v>
      </c>
      <c r="B6120">
        <v>2018</v>
      </c>
      <c r="C6120" t="s">
        <v>14</v>
      </c>
      <c r="D6120">
        <v>41</v>
      </c>
      <c r="E6120" t="str">
        <f t="shared" si="95"/>
        <v>Middle Age</v>
      </c>
      <c r="F6120" t="s">
        <v>21</v>
      </c>
      <c r="G6120" t="s">
        <v>23</v>
      </c>
      <c r="H6120" t="s">
        <v>31</v>
      </c>
      <c r="I6120">
        <v>36</v>
      </c>
      <c r="J6120">
        <v>2.4300000000000002</v>
      </c>
      <c r="K6120" t="s">
        <v>32</v>
      </c>
      <c r="L6120" t="s">
        <v>33</v>
      </c>
      <c r="M6120" s="1">
        <v>8780.6299999999992</v>
      </c>
      <c r="N6120" s="1">
        <v>915.48</v>
      </c>
      <c r="O6120" s="1">
        <v>4540.03</v>
      </c>
      <c r="P6120" s="1">
        <v>0</v>
      </c>
      <c r="Q6120" s="1">
        <v>19003.48</v>
      </c>
      <c r="R6120" s="1">
        <v>33604.29</v>
      </c>
      <c r="S6120" s="1">
        <v>29103.09</v>
      </c>
      <c r="T6120" s="1">
        <v>23504.68</v>
      </c>
      <c r="U6120" s="1">
        <f>SUM(Report_Summary[Revenue])</f>
        <v>626594850.33999527</v>
      </c>
      <c r="V6120" s="1">
        <f>Report_Summary[[#This Row],[Total Revenue]] / COUNTA(Report_Summary[Membership No])</f>
        <v>62659.485033999525</v>
      </c>
    </row>
    <row r="6121" spans="1:22" x14ac:dyDescent="0.3">
      <c r="A6121" t="s">
        <v>6160</v>
      </c>
      <c r="B6121">
        <v>2019</v>
      </c>
      <c r="C6121" t="s">
        <v>13</v>
      </c>
      <c r="D6121">
        <v>68</v>
      </c>
      <c r="E6121" t="str">
        <f t="shared" si="95"/>
        <v>Old</v>
      </c>
      <c r="F6121" t="s">
        <v>19</v>
      </c>
      <c r="G6121" t="s">
        <v>22</v>
      </c>
      <c r="H6121" t="s">
        <v>27</v>
      </c>
      <c r="I6121">
        <v>18</v>
      </c>
      <c r="J6121">
        <v>2.61</v>
      </c>
      <c r="K6121" t="s">
        <v>33</v>
      </c>
      <c r="L6121" t="s">
        <v>33</v>
      </c>
      <c r="M6121" s="1">
        <v>19820.240000000002</v>
      </c>
      <c r="N6121" s="1">
        <v>2498.71</v>
      </c>
      <c r="O6121" s="1">
        <v>7902.06</v>
      </c>
      <c r="P6121" s="1">
        <v>0</v>
      </c>
      <c r="Q6121" s="1">
        <v>25522.94</v>
      </c>
      <c r="R6121" s="1">
        <v>66029.649999999994</v>
      </c>
      <c r="S6121" s="1">
        <v>-26250.02</v>
      </c>
      <c r="T6121" s="1">
        <v>117802.61</v>
      </c>
      <c r="U6121" s="1">
        <f>SUM(Report_Summary[Revenue])</f>
        <v>626594850.33999527</v>
      </c>
      <c r="V6121" s="1">
        <f>Report_Summary[[#This Row],[Total Revenue]] / COUNTA(Report_Summary[Membership No])</f>
        <v>62659.485033999525</v>
      </c>
    </row>
    <row r="6122" spans="1:22" x14ac:dyDescent="0.3">
      <c r="A6122" t="s">
        <v>6161</v>
      </c>
      <c r="B6122">
        <v>2021</v>
      </c>
      <c r="C6122" t="s">
        <v>13</v>
      </c>
      <c r="D6122">
        <v>34</v>
      </c>
      <c r="E6122" t="str">
        <f t="shared" si="95"/>
        <v>Middle Age</v>
      </c>
      <c r="F6122" t="s">
        <v>16</v>
      </c>
      <c r="G6122" t="s">
        <v>23</v>
      </c>
      <c r="H6122" t="s">
        <v>31</v>
      </c>
      <c r="I6122">
        <v>36</v>
      </c>
      <c r="J6122">
        <v>2.72</v>
      </c>
      <c r="K6122" t="s">
        <v>32</v>
      </c>
      <c r="L6122" t="s">
        <v>33</v>
      </c>
      <c r="M6122" s="1">
        <v>2649.32</v>
      </c>
      <c r="N6122" s="1">
        <v>2300.1799999999998</v>
      </c>
      <c r="O6122" s="1">
        <v>3994.66</v>
      </c>
      <c r="P6122" s="1">
        <v>0</v>
      </c>
      <c r="Q6122" s="1">
        <v>9783.67</v>
      </c>
      <c r="R6122" s="1">
        <v>5381.67</v>
      </c>
      <c r="S6122" s="1">
        <v>5586.26</v>
      </c>
      <c r="T6122" s="1">
        <v>9579.08</v>
      </c>
      <c r="U6122" s="1">
        <f>SUM(Report_Summary[Revenue])</f>
        <v>626594850.33999527</v>
      </c>
      <c r="V6122" s="1">
        <f>Report_Summary[[#This Row],[Total Revenue]] / COUNTA(Report_Summary[Membership No])</f>
        <v>62659.485033999525</v>
      </c>
    </row>
    <row r="6123" spans="1:22" x14ac:dyDescent="0.3">
      <c r="A6123" t="s">
        <v>6162</v>
      </c>
      <c r="B6123">
        <v>2021</v>
      </c>
      <c r="C6123" t="s">
        <v>14</v>
      </c>
      <c r="D6123">
        <v>24</v>
      </c>
      <c r="E6123" t="str">
        <f t="shared" si="95"/>
        <v>Young</v>
      </c>
      <c r="F6123" t="s">
        <v>19</v>
      </c>
      <c r="G6123" t="s">
        <v>22</v>
      </c>
      <c r="H6123" t="s">
        <v>30</v>
      </c>
      <c r="I6123">
        <v>29</v>
      </c>
      <c r="J6123">
        <v>1.66</v>
      </c>
      <c r="K6123" t="s">
        <v>33</v>
      </c>
      <c r="L6123" t="s">
        <v>33</v>
      </c>
      <c r="M6123" s="1">
        <v>2547.3000000000002</v>
      </c>
      <c r="N6123" s="1">
        <v>1277.07</v>
      </c>
      <c r="O6123" s="1">
        <v>4336</v>
      </c>
      <c r="P6123" s="1">
        <v>0</v>
      </c>
      <c r="Q6123" s="1">
        <v>11404.7</v>
      </c>
      <c r="R6123" s="1">
        <v>10772.04</v>
      </c>
      <c r="S6123" s="1">
        <v>-10582.25</v>
      </c>
      <c r="T6123" s="1">
        <v>32758.99</v>
      </c>
      <c r="U6123" s="1">
        <f>SUM(Report_Summary[Revenue])</f>
        <v>626594850.33999527</v>
      </c>
      <c r="V6123" s="1">
        <f>Report_Summary[[#This Row],[Total Revenue]] / COUNTA(Report_Summary[Membership No])</f>
        <v>62659.485033999525</v>
      </c>
    </row>
    <row r="6124" spans="1:22" x14ac:dyDescent="0.3">
      <c r="A6124" t="s">
        <v>6163</v>
      </c>
      <c r="B6124">
        <v>2022</v>
      </c>
      <c r="C6124" t="s">
        <v>14</v>
      </c>
      <c r="D6124">
        <v>36</v>
      </c>
      <c r="E6124" t="str">
        <f t="shared" si="95"/>
        <v>Middle Age</v>
      </c>
      <c r="F6124" t="s">
        <v>15</v>
      </c>
      <c r="G6124" t="s">
        <v>25</v>
      </c>
      <c r="H6124" t="s">
        <v>30</v>
      </c>
      <c r="I6124">
        <v>26</v>
      </c>
      <c r="J6124">
        <v>1.71</v>
      </c>
      <c r="K6124" t="s">
        <v>33</v>
      </c>
      <c r="L6124" t="s">
        <v>33</v>
      </c>
      <c r="M6124" s="1">
        <v>17691.73</v>
      </c>
      <c r="N6124" s="1">
        <v>4117.8100000000004</v>
      </c>
      <c r="O6124" s="1">
        <v>2377.73</v>
      </c>
      <c r="P6124" s="1">
        <v>0</v>
      </c>
      <c r="Q6124" s="1">
        <v>30522.71</v>
      </c>
      <c r="R6124" s="1">
        <v>32682.21</v>
      </c>
      <c r="S6124" s="1">
        <v>-438.39</v>
      </c>
      <c r="T6124" s="1">
        <v>63643.31</v>
      </c>
      <c r="U6124" s="1">
        <f>SUM(Report_Summary[Revenue])</f>
        <v>626594850.33999527</v>
      </c>
      <c r="V6124" s="1">
        <f>Report_Summary[[#This Row],[Total Revenue]] / COUNTA(Report_Summary[Membership No])</f>
        <v>62659.485033999525</v>
      </c>
    </row>
    <row r="6125" spans="1:22" x14ac:dyDescent="0.3">
      <c r="A6125" t="s">
        <v>6164</v>
      </c>
      <c r="B6125">
        <v>2015</v>
      </c>
      <c r="C6125" t="s">
        <v>13</v>
      </c>
      <c r="D6125">
        <v>44</v>
      </c>
      <c r="E6125" t="str">
        <f t="shared" si="95"/>
        <v>Middle Age</v>
      </c>
      <c r="F6125" t="s">
        <v>20</v>
      </c>
      <c r="G6125" t="s">
        <v>23</v>
      </c>
      <c r="H6125" t="s">
        <v>31</v>
      </c>
      <c r="I6125">
        <v>28</v>
      </c>
      <c r="J6125">
        <v>3.61</v>
      </c>
      <c r="K6125" t="s">
        <v>32</v>
      </c>
      <c r="L6125" t="s">
        <v>33</v>
      </c>
      <c r="M6125" s="1">
        <v>4663.3500000000004</v>
      </c>
      <c r="N6125" s="1">
        <v>1657.69</v>
      </c>
      <c r="O6125" s="1">
        <v>349.21</v>
      </c>
      <c r="P6125" s="1">
        <v>0</v>
      </c>
      <c r="Q6125" s="1">
        <v>14449.27</v>
      </c>
      <c r="R6125" s="1">
        <v>7059.44</v>
      </c>
      <c r="S6125" s="1">
        <v>-2802.39</v>
      </c>
      <c r="T6125" s="1">
        <v>24311.1</v>
      </c>
      <c r="U6125" s="1">
        <f>SUM(Report_Summary[Revenue])</f>
        <v>626594850.33999527</v>
      </c>
      <c r="V6125" s="1">
        <f>Report_Summary[[#This Row],[Total Revenue]] / COUNTA(Report_Summary[Membership No])</f>
        <v>62659.485033999525</v>
      </c>
    </row>
    <row r="6126" spans="1:22" x14ac:dyDescent="0.3">
      <c r="A6126" t="s">
        <v>6165</v>
      </c>
      <c r="B6126">
        <v>2020</v>
      </c>
      <c r="C6126" t="s">
        <v>13</v>
      </c>
      <c r="D6126">
        <v>53</v>
      </c>
      <c r="E6126" t="str">
        <f t="shared" si="95"/>
        <v>Middle Age</v>
      </c>
      <c r="F6126" t="s">
        <v>18</v>
      </c>
      <c r="G6126" t="s">
        <v>25</v>
      </c>
      <c r="H6126" t="s">
        <v>28</v>
      </c>
      <c r="I6126">
        <v>26</v>
      </c>
      <c r="J6126">
        <v>2.82</v>
      </c>
      <c r="K6126" t="s">
        <v>33</v>
      </c>
      <c r="L6126" t="s">
        <v>33</v>
      </c>
      <c r="M6126" s="1">
        <v>13913.47</v>
      </c>
      <c r="N6126" s="1">
        <v>2029.42</v>
      </c>
      <c r="O6126" s="1">
        <v>4982.57</v>
      </c>
      <c r="P6126" s="1">
        <v>0</v>
      </c>
      <c r="Q6126" s="1">
        <v>40972.22</v>
      </c>
      <c r="R6126" s="1">
        <v>69280.070000000007</v>
      </c>
      <c r="S6126" s="1">
        <v>-21855.11</v>
      </c>
      <c r="T6126" s="1">
        <v>132107.4</v>
      </c>
      <c r="U6126" s="1">
        <f>SUM(Report_Summary[Revenue])</f>
        <v>626594850.33999527</v>
      </c>
      <c r="V6126" s="1">
        <f>Report_Summary[[#This Row],[Total Revenue]] / COUNTA(Report_Summary[Membership No])</f>
        <v>62659.485033999525</v>
      </c>
    </row>
    <row r="6127" spans="1:22" x14ac:dyDescent="0.3">
      <c r="A6127" t="s">
        <v>6166</v>
      </c>
      <c r="B6127">
        <v>2022</v>
      </c>
      <c r="C6127" t="s">
        <v>14</v>
      </c>
      <c r="D6127">
        <v>50</v>
      </c>
      <c r="E6127" t="str">
        <f t="shared" si="95"/>
        <v>Middle Age</v>
      </c>
      <c r="F6127" t="s">
        <v>21</v>
      </c>
      <c r="G6127" t="s">
        <v>23</v>
      </c>
      <c r="H6127" t="s">
        <v>30</v>
      </c>
      <c r="I6127">
        <v>33</v>
      </c>
      <c r="J6127">
        <v>2.44</v>
      </c>
      <c r="K6127" t="s">
        <v>33</v>
      </c>
      <c r="L6127" t="s">
        <v>33</v>
      </c>
      <c r="M6127" s="1">
        <v>6656.77</v>
      </c>
      <c r="N6127" s="1">
        <v>3645.72</v>
      </c>
      <c r="O6127" s="1">
        <v>3993.02</v>
      </c>
      <c r="P6127" s="1">
        <v>0</v>
      </c>
      <c r="Q6127" s="1">
        <v>20801.79</v>
      </c>
      <c r="R6127" s="1">
        <v>11956.07</v>
      </c>
      <c r="S6127" s="1">
        <v>22198.87</v>
      </c>
      <c r="T6127" s="1">
        <v>10558.99</v>
      </c>
      <c r="U6127" s="1">
        <f>SUM(Report_Summary[Revenue])</f>
        <v>626594850.33999527</v>
      </c>
      <c r="V6127" s="1">
        <f>Report_Summary[[#This Row],[Total Revenue]] / COUNTA(Report_Summary[Membership No])</f>
        <v>62659.485033999525</v>
      </c>
    </row>
    <row r="6128" spans="1:22" x14ac:dyDescent="0.3">
      <c r="A6128" t="s">
        <v>6167</v>
      </c>
      <c r="B6128">
        <v>2020</v>
      </c>
      <c r="C6128" t="s">
        <v>13</v>
      </c>
      <c r="D6128">
        <v>24</v>
      </c>
      <c r="E6128" t="str">
        <f t="shared" si="95"/>
        <v>Young</v>
      </c>
      <c r="F6128" t="s">
        <v>19</v>
      </c>
      <c r="G6128" t="s">
        <v>22</v>
      </c>
      <c r="H6128" t="s">
        <v>28</v>
      </c>
      <c r="I6128">
        <v>24</v>
      </c>
      <c r="J6128">
        <v>2.5499999999999998</v>
      </c>
      <c r="K6128" t="s">
        <v>32</v>
      </c>
      <c r="L6128" t="s">
        <v>33</v>
      </c>
      <c r="M6128" s="1">
        <v>9736.1200000000008</v>
      </c>
      <c r="N6128" s="1">
        <v>4173.8</v>
      </c>
      <c r="O6128" s="1">
        <v>6860.54</v>
      </c>
      <c r="P6128" s="1">
        <v>0</v>
      </c>
      <c r="Q6128" s="1">
        <v>16201.6</v>
      </c>
      <c r="R6128" s="1">
        <v>25834.55</v>
      </c>
      <c r="S6128" s="1">
        <v>23593.62</v>
      </c>
      <c r="T6128" s="1">
        <v>18442.53</v>
      </c>
      <c r="U6128" s="1">
        <f>SUM(Report_Summary[Revenue])</f>
        <v>626594850.33999527</v>
      </c>
      <c r="V6128" s="1">
        <f>Report_Summary[[#This Row],[Total Revenue]] / COUNTA(Report_Summary[Membership No])</f>
        <v>62659.485033999525</v>
      </c>
    </row>
    <row r="6129" spans="1:22" x14ac:dyDescent="0.3">
      <c r="A6129" t="s">
        <v>6168</v>
      </c>
      <c r="B6129">
        <v>2015</v>
      </c>
      <c r="C6129" t="s">
        <v>14</v>
      </c>
      <c r="D6129">
        <v>27</v>
      </c>
      <c r="E6129" t="str">
        <f t="shared" si="95"/>
        <v>Young</v>
      </c>
      <c r="F6129" t="s">
        <v>15</v>
      </c>
      <c r="G6129" t="s">
        <v>23</v>
      </c>
      <c r="H6129" t="s">
        <v>29</v>
      </c>
      <c r="I6129">
        <v>28</v>
      </c>
      <c r="J6129">
        <v>3.48</v>
      </c>
      <c r="K6129" t="s">
        <v>32</v>
      </c>
      <c r="L6129" t="s">
        <v>33</v>
      </c>
      <c r="M6129" s="1">
        <v>13978.44</v>
      </c>
      <c r="N6129" s="1">
        <v>976.84</v>
      </c>
      <c r="O6129" s="1">
        <v>4446.22</v>
      </c>
      <c r="P6129" s="1">
        <v>0</v>
      </c>
      <c r="Q6129" s="1">
        <v>35691.43</v>
      </c>
      <c r="R6129" s="1">
        <v>19120.37</v>
      </c>
      <c r="S6129" s="1">
        <v>26998.58</v>
      </c>
      <c r="T6129" s="1">
        <v>27813.22</v>
      </c>
      <c r="U6129" s="1">
        <f>SUM(Report_Summary[Revenue])</f>
        <v>626594850.33999527</v>
      </c>
      <c r="V6129" s="1">
        <f>Report_Summary[[#This Row],[Total Revenue]] / COUNTA(Report_Summary[Membership No])</f>
        <v>62659.485033999525</v>
      </c>
    </row>
    <row r="6130" spans="1:22" x14ac:dyDescent="0.3">
      <c r="A6130" t="s">
        <v>6169</v>
      </c>
      <c r="B6130">
        <v>2020</v>
      </c>
      <c r="C6130" t="s">
        <v>14</v>
      </c>
      <c r="D6130">
        <v>27</v>
      </c>
      <c r="E6130" t="str">
        <f t="shared" si="95"/>
        <v>Young</v>
      </c>
      <c r="F6130" t="s">
        <v>18</v>
      </c>
      <c r="G6130" t="s">
        <v>23</v>
      </c>
      <c r="H6130" t="s">
        <v>30</v>
      </c>
      <c r="I6130">
        <v>28</v>
      </c>
      <c r="J6130">
        <v>3.13</v>
      </c>
      <c r="K6130" t="s">
        <v>32</v>
      </c>
      <c r="L6130" t="s">
        <v>33</v>
      </c>
      <c r="M6130" s="1">
        <v>14652.9</v>
      </c>
      <c r="N6130" s="1">
        <v>4572.9799999999996</v>
      </c>
      <c r="O6130" s="1">
        <v>7646.64</v>
      </c>
      <c r="P6130" s="1">
        <v>0</v>
      </c>
      <c r="Q6130" s="1">
        <v>22463.13</v>
      </c>
      <c r="R6130" s="1">
        <v>64686.17</v>
      </c>
      <c r="S6130" s="1">
        <v>20286.439999999999</v>
      </c>
      <c r="T6130" s="1">
        <v>66862.86</v>
      </c>
      <c r="U6130" s="1">
        <f>SUM(Report_Summary[Revenue])</f>
        <v>626594850.33999527</v>
      </c>
      <c r="V6130" s="1">
        <f>Report_Summary[[#This Row],[Total Revenue]] / COUNTA(Report_Summary[Membership No])</f>
        <v>62659.485033999525</v>
      </c>
    </row>
    <row r="6131" spans="1:22" x14ac:dyDescent="0.3">
      <c r="A6131" t="s">
        <v>6170</v>
      </c>
      <c r="B6131">
        <v>2022</v>
      </c>
      <c r="C6131" t="s">
        <v>13</v>
      </c>
      <c r="D6131">
        <v>32</v>
      </c>
      <c r="E6131" t="str">
        <f t="shared" si="95"/>
        <v>Middle Age</v>
      </c>
      <c r="F6131" t="s">
        <v>20</v>
      </c>
      <c r="G6131" t="s">
        <v>22</v>
      </c>
      <c r="H6131" t="s">
        <v>29</v>
      </c>
      <c r="I6131">
        <v>31</v>
      </c>
      <c r="J6131">
        <v>2.4500000000000002</v>
      </c>
      <c r="K6131" t="s">
        <v>33</v>
      </c>
      <c r="L6131" t="s">
        <v>33</v>
      </c>
      <c r="M6131" s="1">
        <v>17413.650000000001</v>
      </c>
      <c r="N6131" s="1">
        <v>723.03</v>
      </c>
      <c r="O6131" s="1">
        <v>674.23</v>
      </c>
      <c r="P6131" s="1">
        <v>0</v>
      </c>
      <c r="Q6131" s="1">
        <v>42030.11</v>
      </c>
      <c r="R6131" s="1">
        <v>42657.440000000002</v>
      </c>
      <c r="S6131" s="1">
        <v>5236.2</v>
      </c>
      <c r="T6131" s="1">
        <v>79451.350000000006</v>
      </c>
      <c r="U6131" s="1">
        <f>SUM(Report_Summary[Revenue])</f>
        <v>626594850.33999527</v>
      </c>
      <c r="V6131" s="1">
        <f>Report_Summary[[#This Row],[Total Revenue]] / COUNTA(Report_Summary[Membership No])</f>
        <v>62659.485033999525</v>
      </c>
    </row>
    <row r="6132" spans="1:22" x14ac:dyDescent="0.3">
      <c r="A6132" t="s">
        <v>6171</v>
      </c>
      <c r="B6132">
        <v>2020</v>
      </c>
      <c r="C6132" t="s">
        <v>14</v>
      </c>
      <c r="D6132">
        <v>74</v>
      </c>
      <c r="E6132" t="str">
        <f t="shared" si="95"/>
        <v>Old</v>
      </c>
      <c r="F6132" t="s">
        <v>19</v>
      </c>
      <c r="G6132" t="s">
        <v>22</v>
      </c>
      <c r="H6132" t="s">
        <v>28</v>
      </c>
      <c r="I6132">
        <v>41</v>
      </c>
      <c r="J6132">
        <v>1.9</v>
      </c>
      <c r="K6132" t="s">
        <v>32</v>
      </c>
      <c r="L6132" t="s">
        <v>33</v>
      </c>
      <c r="M6132" s="1">
        <v>3521.15</v>
      </c>
      <c r="N6132" s="1">
        <v>215.39</v>
      </c>
      <c r="O6132" s="1">
        <v>6808.76</v>
      </c>
      <c r="P6132" s="1">
        <v>0</v>
      </c>
      <c r="Q6132" s="1">
        <v>15121.45</v>
      </c>
      <c r="R6132" s="1">
        <v>16984.3</v>
      </c>
      <c r="S6132" s="1">
        <v>-9294.0499999999993</v>
      </c>
      <c r="T6132" s="1">
        <v>41399.800000000003</v>
      </c>
      <c r="U6132" s="1">
        <f>SUM(Report_Summary[Revenue])</f>
        <v>626594850.33999527</v>
      </c>
      <c r="V6132" s="1">
        <f>Report_Summary[[#This Row],[Total Revenue]] / COUNTA(Report_Summary[Membership No])</f>
        <v>62659.485033999525</v>
      </c>
    </row>
    <row r="6133" spans="1:22" x14ac:dyDescent="0.3">
      <c r="A6133" t="s">
        <v>6172</v>
      </c>
      <c r="B6133">
        <v>2022</v>
      </c>
      <c r="C6133" t="s">
        <v>13</v>
      </c>
      <c r="D6133">
        <v>39</v>
      </c>
      <c r="E6133" t="str">
        <f t="shared" si="95"/>
        <v>Middle Age</v>
      </c>
      <c r="F6133" t="s">
        <v>21</v>
      </c>
      <c r="G6133" t="s">
        <v>22</v>
      </c>
      <c r="H6133" t="s">
        <v>29</v>
      </c>
      <c r="I6133">
        <v>41</v>
      </c>
      <c r="J6133">
        <v>2.5</v>
      </c>
      <c r="K6133" t="s">
        <v>33</v>
      </c>
      <c r="L6133" t="s">
        <v>33</v>
      </c>
      <c r="M6133" s="1">
        <v>2324.66</v>
      </c>
      <c r="N6133" s="1">
        <v>4487.71</v>
      </c>
      <c r="O6133" s="1">
        <v>3294.81</v>
      </c>
      <c r="P6133" s="1">
        <v>0</v>
      </c>
      <c r="Q6133" s="1">
        <v>5247.66</v>
      </c>
      <c r="R6133" s="1">
        <v>6781.39</v>
      </c>
      <c r="S6133" s="1">
        <v>-7812.57</v>
      </c>
      <c r="T6133" s="1">
        <v>19841.62</v>
      </c>
      <c r="U6133" s="1">
        <f>SUM(Report_Summary[Revenue])</f>
        <v>626594850.33999527</v>
      </c>
      <c r="V6133" s="1">
        <f>Report_Summary[[#This Row],[Total Revenue]] / COUNTA(Report_Summary[Membership No])</f>
        <v>62659.485033999525</v>
      </c>
    </row>
    <row r="6134" spans="1:22" x14ac:dyDescent="0.3">
      <c r="A6134" t="s">
        <v>6173</v>
      </c>
      <c r="B6134">
        <v>2016</v>
      </c>
      <c r="C6134" t="s">
        <v>14</v>
      </c>
      <c r="D6134">
        <v>39</v>
      </c>
      <c r="E6134" t="str">
        <f t="shared" si="95"/>
        <v>Middle Age</v>
      </c>
      <c r="F6134" t="s">
        <v>20</v>
      </c>
      <c r="G6134" t="s">
        <v>22</v>
      </c>
      <c r="H6134" t="s">
        <v>28</v>
      </c>
      <c r="I6134">
        <v>23</v>
      </c>
      <c r="J6134">
        <v>2.83</v>
      </c>
      <c r="K6134" t="s">
        <v>33</v>
      </c>
      <c r="L6134" t="s">
        <v>33</v>
      </c>
      <c r="M6134" s="1">
        <v>15154.17</v>
      </c>
      <c r="N6134" s="1">
        <v>4186.6000000000004</v>
      </c>
      <c r="O6134" s="1">
        <v>1560.26</v>
      </c>
      <c r="P6134" s="1">
        <v>0</v>
      </c>
      <c r="Q6134" s="1">
        <v>39203.370000000003</v>
      </c>
      <c r="R6134" s="1">
        <v>23503.88</v>
      </c>
      <c r="S6134" s="1">
        <v>-21634.71</v>
      </c>
      <c r="T6134" s="1">
        <v>84341.96</v>
      </c>
      <c r="U6134" s="1">
        <f>SUM(Report_Summary[Revenue])</f>
        <v>626594850.33999527</v>
      </c>
      <c r="V6134" s="1">
        <f>Report_Summary[[#This Row],[Total Revenue]] / COUNTA(Report_Summary[Membership No])</f>
        <v>62659.485033999525</v>
      </c>
    </row>
    <row r="6135" spans="1:22" x14ac:dyDescent="0.3">
      <c r="A6135" t="s">
        <v>6174</v>
      </c>
      <c r="B6135">
        <v>2016</v>
      </c>
      <c r="C6135" t="s">
        <v>13</v>
      </c>
      <c r="D6135">
        <v>77</v>
      </c>
      <c r="E6135" t="str">
        <f t="shared" si="95"/>
        <v>Old</v>
      </c>
      <c r="F6135" t="s">
        <v>20</v>
      </c>
      <c r="G6135" t="s">
        <v>22</v>
      </c>
      <c r="H6135" t="s">
        <v>28</v>
      </c>
      <c r="I6135">
        <v>19</v>
      </c>
      <c r="J6135">
        <v>2.96</v>
      </c>
      <c r="K6135" t="s">
        <v>33</v>
      </c>
      <c r="L6135" t="s">
        <v>33</v>
      </c>
      <c r="M6135" s="1">
        <v>16703.27</v>
      </c>
      <c r="N6135" s="1">
        <v>4950.47</v>
      </c>
      <c r="O6135" s="1">
        <v>3925.54</v>
      </c>
      <c r="P6135" s="1">
        <v>0</v>
      </c>
      <c r="Q6135" s="1">
        <v>62983.94</v>
      </c>
      <c r="R6135" s="1">
        <v>20607.189999999999</v>
      </c>
      <c r="S6135" s="1">
        <v>26288.46</v>
      </c>
      <c r="T6135" s="1">
        <v>57302.67</v>
      </c>
      <c r="U6135" s="1">
        <f>SUM(Report_Summary[Revenue])</f>
        <v>626594850.33999527</v>
      </c>
      <c r="V6135" s="1">
        <f>Report_Summary[[#This Row],[Total Revenue]] / COUNTA(Report_Summary[Membership No])</f>
        <v>62659.485033999525</v>
      </c>
    </row>
    <row r="6136" spans="1:22" x14ac:dyDescent="0.3">
      <c r="A6136" t="s">
        <v>6175</v>
      </c>
      <c r="B6136">
        <v>2023</v>
      </c>
      <c r="C6136" t="s">
        <v>14</v>
      </c>
      <c r="D6136">
        <v>63</v>
      </c>
      <c r="E6136" t="str">
        <f t="shared" si="95"/>
        <v>Old</v>
      </c>
      <c r="F6136" t="s">
        <v>21</v>
      </c>
      <c r="G6136" t="s">
        <v>25</v>
      </c>
      <c r="H6136" t="s">
        <v>28</v>
      </c>
      <c r="I6136">
        <v>38</v>
      </c>
      <c r="J6136">
        <v>2.78</v>
      </c>
      <c r="K6136" t="s">
        <v>32</v>
      </c>
      <c r="L6136" t="s">
        <v>33</v>
      </c>
      <c r="M6136" s="1">
        <v>10093.469999999999</v>
      </c>
      <c r="N6136" s="1">
        <v>3502.01</v>
      </c>
      <c r="O6136" s="1">
        <v>1759.91</v>
      </c>
      <c r="P6136" s="1">
        <v>0</v>
      </c>
      <c r="Q6136" s="1">
        <v>37633.83</v>
      </c>
      <c r="R6136" s="1">
        <v>29726.76</v>
      </c>
      <c r="S6136" s="1">
        <v>20019.5</v>
      </c>
      <c r="T6136" s="1">
        <v>47341.09</v>
      </c>
      <c r="U6136" s="1">
        <f>SUM(Report_Summary[Revenue])</f>
        <v>626594850.33999527</v>
      </c>
      <c r="V6136" s="1">
        <f>Report_Summary[[#This Row],[Total Revenue]] / COUNTA(Report_Summary[Membership No])</f>
        <v>62659.485033999525</v>
      </c>
    </row>
    <row r="6137" spans="1:22" x14ac:dyDescent="0.3">
      <c r="A6137" t="s">
        <v>6176</v>
      </c>
      <c r="B6137">
        <v>2019</v>
      </c>
      <c r="C6137" t="s">
        <v>14</v>
      </c>
      <c r="D6137">
        <v>36</v>
      </c>
      <c r="E6137" t="str">
        <f t="shared" si="95"/>
        <v>Middle Age</v>
      </c>
      <c r="F6137" t="s">
        <v>21</v>
      </c>
      <c r="G6137" t="s">
        <v>23</v>
      </c>
      <c r="H6137" t="s">
        <v>26</v>
      </c>
      <c r="I6137">
        <v>28</v>
      </c>
      <c r="J6137">
        <v>2.92</v>
      </c>
      <c r="K6137" t="s">
        <v>33</v>
      </c>
      <c r="L6137" t="s">
        <v>33</v>
      </c>
      <c r="M6137" s="1">
        <v>5874.11</v>
      </c>
      <c r="N6137" s="1">
        <v>2603.71</v>
      </c>
      <c r="O6137" s="1">
        <v>794.74</v>
      </c>
      <c r="P6137" s="1">
        <v>0</v>
      </c>
      <c r="Q6137" s="1">
        <v>14723.21</v>
      </c>
      <c r="R6137" s="1">
        <v>15388.67</v>
      </c>
      <c r="S6137" s="1">
        <v>21416.2</v>
      </c>
      <c r="T6137" s="1">
        <v>8695.68</v>
      </c>
      <c r="U6137" s="1">
        <f>SUM(Report_Summary[Revenue])</f>
        <v>626594850.33999527</v>
      </c>
      <c r="V6137" s="1">
        <f>Report_Summary[[#This Row],[Total Revenue]] / COUNTA(Report_Summary[Membership No])</f>
        <v>62659.485033999525</v>
      </c>
    </row>
    <row r="6138" spans="1:22" x14ac:dyDescent="0.3">
      <c r="A6138" t="s">
        <v>6177</v>
      </c>
      <c r="B6138">
        <v>2019</v>
      </c>
      <c r="C6138" t="s">
        <v>13</v>
      </c>
      <c r="D6138">
        <v>46</v>
      </c>
      <c r="E6138" t="str">
        <f t="shared" si="95"/>
        <v>Middle Age</v>
      </c>
      <c r="F6138" t="s">
        <v>16</v>
      </c>
      <c r="G6138" t="s">
        <v>25</v>
      </c>
      <c r="H6138" t="s">
        <v>29</v>
      </c>
      <c r="I6138">
        <v>31</v>
      </c>
      <c r="J6138">
        <v>1.72</v>
      </c>
      <c r="K6138" t="s">
        <v>33</v>
      </c>
      <c r="L6138" t="s">
        <v>33</v>
      </c>
      <c r="M6138" s="1">
        <v>14655.21</v>
      </c>
      <c r="N6138" s="1">
        <v>4828.05</v>
      </c>
      <c r="O6138" s="1">
        <v>5599.49</v>
      </c>
      <c r="P6138" s="1">
        <v>0</v>
      </c>
      <c r="Q6138" s="1">
        <v>20161.03</v>
      </c>
      <c r="R6138" s="1">
        <v>57633.599999999999</v>
      </c>
      <c r="S6138" s="1">
        <v>20545.89</v>
      </c>
      <c r="T6138" s="1">
        <v>57248.74</v>
      </c>
      <c r="U6138" s="1">
        <f>SUM(Report_Summary[Revenue])</f>
        <v>626594850.33999527</v>
      </c>
      <c r="V6138" s="1">
        <f>Report_Summary[[#This Row],[Total Revenue]] / COUNTA(Report_Summary[Membership No])</f>
        <v>62659.485033999525</v>
      </c>
    </row>
    <row r="6139" spans="1:22" x14ac:dyDescent="0.3">
      <c r="A6139" t="s">
        <v>6178</v>
      </c>
      <c r="B6139">
        <v>2024</v>
      </c>
      <c r="C6139" t="s">
        <v>13</v>
      </c>
      <c r="D6139">
        <v>72</v>
      </c>
      <c r="E6139" t="str">
        <f t="shared" si="95"/>
        <v>Old</v>
      </c>
      <c r="F6139" t="s">
        <v>19</v>
      </c>
      <c r="G6139" t="s">
        <v>23</v>
      </c>
      <c r="H6139" t="s">
        <v>31</v>
      </c>
      <c r="I6139">
        <v>26</v>
      </c>
      <c r="J6139">
        <v>3.38</v>
      </c>
      <c r="K6139" t="s">
        <v>32</v>
      </c>
      <c r="L6139" t="s">
        <v>33</v>
      </c>
      <c r="M6139" s="1">
        <v>13642.23</v>
      </c>
      <c r="N6139" s="1">
        <v>2799.11</v>
      </c>
      <c r="O6139" s="1">
        <v>542.05999999999995</v>
      </c>
      <c r="P6139" s="1">
        <v>0</v>
      </c>
      <c r="Q6139" s="1">
        <v>35935.519999999997</v>
      </c>
      <c r="R6139" s="1">
        <v>41498.17</v>
      </c>
      <c r="S6139" s="1">
        <v>28551.040000000001</v>
      </c>
      <c r="T6139" s="1">
        <v>48882.65</v>
      </c>
      <c r="U6139" s="1">
        <f>SUM(Report_Summary[Revenue])</f>
        <v>626594850.33999527</v>
      </c>
      <c r="V6139" s="1">
        <f>Report_Summary[[#This Row],[Total Revenue]] / COUNTA(Report_Summary[Membership No])</f>
        <v>62659.485033999525</v>
      </c>
    </row>
    <row r="6140" spans="1:22" x14ac:dyDescent="0.3">
      <c r="A6140" t="s">
        <v>6179</v>
      </c>
      <c r="B6140">
        <v>2021</v>
      </c>
      <c r="C6140" t="s">
        <v>13</v>
      </c>
      <c r="D6140">
        <v>38</v>
      </c>
      <c r="E6140" t="str">
        <f t="shared" si="95"/>
        <v>Middle Age</v>
      </c>
      <c r="F6140" t="s">
        <v>17</v>
      </c>
      <c r="G6140" t="s">
        <v>25</v>
      </c>
      <c r="H6140" t="s">
        <v>26</v>
      </c>
      <c r="I6140">
        <v>27</v>
      </c>
      <c r="J6140">
        <v>1.8</v>
      </c>
      <c r="K6140" t="s">
        <v>33</v>
      </c>
      <c r="L6140" t="s">
        <v>33</v>
      </c>
      <c r="M6140" s="1">
        <v>15845.52</v>
      </c>
      <c r="N6140" s="1">
        <v>4989.12</v>
      </c>
      <c r="O6140" s="1">
        <v>4476.13</v>
      </c>
      <c r="P6140" s="1">
        <v>0</v>
      </c>
      <c r="Q6140" s="1">
        <v>65202.12</v>
      </c>
      <c r="R6140" s="1">
        <v>48176.55</v>
      </c>
      <c r="S6140" s="1">
        <v>-16882.22</v>
      </c>
      <c r="T6140" s="1">
        <v>130260.89</v>
      </c>
      <c r="U6140" s="1">
        <f>SUM(Report_Summary[Revenue])</f>
        <v>626594850.33999527</v>
      </c>
      <c r="V6140" s="1">
        <f>Report_Summary[[#This Row],[Total Revenue]] / COUNTA(Report_Summary[Membership No])</f>
        <v>62659.485033999525</v>
      </c>
    </row>
    <row r="6141" spans="1:22" x14ac:dyDescent="0.3">
      <c r="A6141" t="s">
        <v>6180</v>
      </c>
      <c r="B6141">
        <v>2020</v>
      </c>
      <c r="C6141" t="s">
        <v>13</v>
      </c>
      <c r="D6141">
        <v>55</v>
      </c>
      <c r="E6141" t="str">
        <f t="shared" si="95"/>
        <v>Middle Age</v>
      </c>
      <c r="F6141" t="s">
        <v>20</v>
      </c>
      <c r="G6141" t="s">
        <v>25</v>
      </c>
      <c r="H6141" t="s">
        <v>28</v>
      </c>
      <c r="I6141">
        <v>27</v>
      </c>
      <c r="J6141">
        <v>3.02</v>
      </c>
      <c r="K6141" t="s">
        <v>33</v>
      </c>
      <c r="L6141" t="s">
        <v>33</v>
      </c>
      <c r="M6141" s="1">
        <v>9364.5300000000007</v>
      </c>
      <c r="N6141" s="1">
        <v>2339.14</v>
      </c>
      <c r="O6141" s="1">
        <v>2571.6799999999998</v>
      </c>
      <c r="P6141" s="1">
        <v>0</v>
      </c>
      <c r="Q6141" s="1">
        <v>16411.23</v>
      </c>
      <c r="R6141" s="1">
        <v>13157.41</v>
      </c>
      <c r="S6141" s="1">
        <v>17871.78</v>
      </c>
      <c r="T6141" s="1">
        <v>11696.86</v>
      </c>
      <c r="U6141" s="1">
        <f>SUM(Report_Summary[Revenue])</f>
        <v>626594850.33999527</v>
      </c>
      <c r="V6141" s="1">
        <f>Report_Summary[[#This Row],[Total Revenue]] / COUNTA(Report_Summary[Membership No])</f>
        <v>62659.485033999525</v>
      </c>
    </row>
    <row r="6142" spans="1:22" x14ac:dyDescent="0.3">
      <c r="A6142" t="s">
        <v>6181</v>
      </c>
      <c r="B6142">
        <v>2022</v>
      </c>
      <c r="C6142" t="s">
        <v>14</v>
      </c>
      <c r="D6142">
        <v>46</v>
      </c>
      <c r="E6142" t="str">
        <f t="shared" si="95"/>
        <v>Middle Age</v>
      </c>
      <c r="F6142" t="s">
        <v>18</v>
      </c>
      <c r="G6142" t="s">
        <v>24</v>
      </c>
      <c r="H6142" t="s">
        <v>28</v>
      </c>
      <c r="I6142">
        <v>31</v>
      </c>
      <c r="J6142">
        <v>1.81</v>
      </c>
      <c r="K6142" t="s">
        <v>33</v>
      </c>
      <c r="L6142" t="s">
        <v>33</v>
      </c>
      <c r="M6142" s="1">
        <v>19483.36</v>
      </c>
      <c r="N6142" s="1">
        <v>1401.31</v>
      </c>
      <c r="O6142" s="1">
        <v>171.32</v>
      </c>
      <c r="P6142" s="1">
        <v>0</v>
      </c>
      <c r="Q6142" s="1">
        <v>54315.81</v>
      </c>
      <c r="R6142" s="1">
        <v>54729.9</v>
      </c>
      <c r="S6142" s="1">
        <v>-5420.19</v>
      </c>
      <c r="T6142" s="1">
        <v>114465.9</v>
      </c>
      <c r="U6142" s="1">
        <f>SUM(Report_Summary[Revenue])</f>
        <v>626594850.33999527</v>
      </c>
      <c r="V6142" s="1">
        <f>Report_Summary[[#This Row],[Total Revenue]] / COUNTA(Report_Summary[Membership No])</f>
        <v>62659.485033999525</v>
      </c>
    </row>
    <row r="6143" spans="1:22" x14ac:dyDescent="0.3">
      <c r="A6143" t="s">
        <v>6182</v>
      </c>
      <c r="B6143">
        <v>2016</v>
      </c>
      <c r="C6143" t="s">
        <v>14</v>
      </c>
      <c r="D6143">
        <v>34</v>
      </c>
      <c r="E6143" t="str">
        <f t="shared" si="95"/>
        <v>Middle Age</v>
      </c>
      <c r="F6143" t="s">
        <v>17</v>
      </c>
      <c r="G6143" t="s">
        <v>23</v>
      </c>
      <c r="H6143" t="s">
        <v>31</v>
      </c>
      <c r="I6143">
        <v>40</v>
      </c>
      <c r="J6143">
        <v>1.78</v>
      </c>
      <c r="K6143" t="s">
        <v>33</v>
      </c>
      <c r="L6143" t="s">
        <v>33</v>
      </c>
      <c r="M6143" s="1">
        <v>12446.15</v>
      </c>
      <c r="N6143" s="1">
        <v>1203.73</v>
      </c>
      <c r="O6143" s="1">
        <v>98.58</v>
      </c>
      <c r="P6143" s="1">
        <v>0</v>
      </c>
      <c r="Q6143" s="1">
        <v>34189.85</v>
      </c>
      <c r="R6143" s="1">
        <v>23685.97</v>
      </c>
      <c r="S6143" s="1">
        <v>-17283.099999999999</v>
      </c>
      <c r="T6143" s="1">
        <v>75158.92</v>
      </c>
      <c r="U6143" s="1">
        <f>SUM(Report_Summary[Revenue])</f>
        <v>626594850.33999527</v>
      </c>
      <c r="V6143" s="1">
        <f>Report_Summary[[#This Row],[Total Revenue]] / COUNTA(Report_Summary[Membership No])</f>
        <v>62659.485033999525</v>
      </c>
    </row>
    <row r="6144" spans="1:22" x14ac:dyDescent="0.3">
      <c r="A6144" t="s">
        <v>6183</v>
      </c>
      <c r="B6144">
        <v>2020</v>
      </c>
      <c r="C6144" t="s">
        <v>13</v>
      </c>
      <c r="D6144">
        <v>58</v>
      </c>
      <c r="E6144" t="str">
        <f t="shared" si="95"/>
        <v>Old</v>
      </c>
      <c r="F6144" t="s">
        <v>19</v>
      </c>
      <c r="G6144" t="s">
        <v>22</v>
      </c>
      <c r="H6144" t="s">
        <v>26</v>
      </c>
      <c r="I6144">
        <v>29</v>
      </c>
      <c r="J6144">
        <v>2.66</v>
      </c>
      <c r="K6144" t="s">
        <v>33</v>
      </c>
      <c r="L6144" t="s">
        <v>33</v>
      </c>
      <c r="M6144" s="1">
        <v>784.8</v>
      </c>
      <c r="N6144" s="1">
        <v>4152.84</v>
      </c>
      <c r="O6144" s="1">
        <v>2587.1999999999998</v>
      </c>
      <c r="P6144" s="1">
        <v>0</v>
      </c>
      <c r="Q6144" s="1">
        <v>3234.08</v>
      </c>
      <c r="R6144" s="1">
        <v>2771.21</v>
      </c>
      <c r="S6144" s="1">
        <v>-25852.3</v>
      </c>
      <c r="T6144" s="1">
        <v>31857.59</v>
      </c>
      <c r="U6144" s="1">
        <f>SUM(Report_Summary[Revenue])</f>
        <v>626594850.33999527</v>
      </c>
      <c r="V6144" s="1">
        <f>Report_Summary[[#This Row],[Total Revenue]] / COUNTA(Report_Summary[Membership No])</f>
        <v>62659.485033999525</v>
      </c>
    </row>
    <row r="6145" spans="1:22" x14ac:dyDescent="0.3">
      <c r="A6145" t="s">
        <v>6184</v>
      </c>
      <c r="B6145">
        <v>2022</v>
      </c>
      <c r="C6145" t="s">
        <v>13</v>
      </c>
      <c r="D6145">
        <v>40</v>
      </c>
      <c r="E6145" t="str">
        <f t="shared" si="95"/>
        <v>Middle Age</v>
      </c>
      <c r="F6145" t="s">
        <v>17</v>
      </c>
      <c r="G6145" t="s">
        <v>22</v>
      </c>
      <c r="H6145" t="s">
        <v>31</v>
      </c>
      <c r="I6145">
        <v>32</v>
      </c>
      <c r="J6145">
        <v>2.34</v>
      </c>
      <c r="K6145" t="s">
        <v>33</v>
      </c>
      <c r="L6145" t="s">
        <v>33</v>
      </c>
      <c r="M6145" s="1">
        <v>3710.36</v>
      </c>
      <c r="N6145" s="1">
        <v>4838.7</v>
      </c>
      <c r="O6145" s="1">
        <v>3961.63</v>
      </c>
      <c r="P6145" s="1">
        <v>0</v>
      </c>
      <c r="Q6145" s="1">
        <v>13779.17</v>
      </c>
      <c r="R6145" s="1">
        <v>4997.22</v>
      </c>
      <c r="S6145" s="1">
        <v>-20745.490000000002</v>
      </c>
      <c r="T6145" s="1">
        <v>39521.879999999997</v>
      </c>
      <c r="U6145" s="1">
        <f>SUM(Report_Summary[Revenue])</f>
        <v>626594850.33999527</v>
      </c>
      <c r="V6145" s="1">
        <f>Report_Summary[[#This Row],[Total Revenue]] / COUNTA(Report_Summary[Membership No])</f>
        <v>62659.485033999525</v>
      </c>
    </row>
    <row r="6146" spans="1:22" x14ac:dyDescent="0.3">
      <c r="A6146" t="s">
        <v>6185</v>
      </c>
      <c r="B6146">
        <v>2021</v>
      </c>
      <c r="C6146" t="s">
        <v>14</v>
      </c>
      <c r="D6146">
        <v>51</v>
      </c>
      <c r="E6146" t="str">
        <f t="shared" si="95"/>
        <v>Middle Age</v>
      </c>
      <c r="F6146" t="s">
        <v>20</v>
      </c>
      <c r="G6146" t="s">
        <v>23</v>
      </c>
      <c r="H6146" t="s">
        <v>27</v>
      </c>
      <c r="I6146">
        <v>41</v>
      </c>
      <c r="J6146">
        <v>3.41</v>
      </c>
      <c r="K6146" t="s">
        <v>33</v>
      </c>
      <c r="L6146" t="s">
        <v>33</v>
      </c>
      <c r="M6146" s="1">
        <v>16633.57</v>
      </c>
      <c r="N6146" s="1">
        <v>4101.34</v>
      </c>
      <c r="O6146" s="1">
        <v>2089.98</v>
      </c>
      <c r="P6146" s="1">
        <v>0</v>
      </c>
      <c r="Q6146" s="1">
        <v>57734.49</v>
      </c>
      <c r="R6146" s="1">
        <v>44034.61</v>
      </c>
      <c r="S6146" s="1">
        <v>-1708.97</v>
      </c>
      <c r="T6146" s="1">
        <v>103478.07</v>
      </c>
      <c r="U6146" s="1">
        <f>SUM(Report_Summary[Revenue])</f>
        <v>626594850.33999527</v>
      </c>
      <c r="V6146" s="1">
        <f>Report_Summary[[#This Row],[Total Revenue]] / COUNTA(Report_Summary[Membership No])</f>
        <v>62659.485033999525</v>
      </c>
    </row>
    <row r="6147" spans="1:22" x14ac:dyDescent="0.3">
      <c r="A6147" t="s">
        <v>6186</v>
      </c>
      <c r="B6147">
        <v>2023</v>
      </c>
      <c r="C6147" t="s">
        <v>14</v>
      </c>
      <c r="D6147">
        <v>73</v>
      </c>
      <c r="E6147" t="str">
        <f t="shared" ref="E6147:E6210" si="96">IF(D6147&gt;55,"Old",IF(D6147&gt;=31,"Middle Age",IF(D6147&lt;31,"Young","Invalid")))</f>
        <v>Old</v>
      </c>
      <c r="F6147" t="s">
        <v>20</v>
      </c>
      <c r="G6147" t="s">
        <v>23</v>
      </c>
      <c r="H6147" t="s">
        <v>28</v>
      </c>
      <c r="I6147">
        <v>33</v>
      </c>
      <c r="J6147">
        <v>2.99</v>
      </c>
      <c r="K6147" t="s">
        <v>33</v>
      </c>
      <c r="L6147" t="s">
        <v>33</v>
      </c>
      <c r="M6147" s="1">
        <v>17411.04</v>
      </c>
      <c r="N6147" s="1">
        <v>2601.4899999999998</v>
      </c>
      <c r="O6147" s="1">
        <v>7992.27</v>
      </c>
      <c r="P6147" s="1">
        <v>0</v>
      </c>
      <c r="Q6147" s="1">
        <v>48291.74</v>
      </c>
      <c r="R6147" s="1">
        <v>76852.34</v>
      </c>
      <c r="S6147" s="1">
        <v>27775.14</v>
      </c>
      <c r="T6147" s="1">
        <v>97368.94</v>
      </c>
      <c r="U6147" s="1">
        <f>SUM(Report_Summary[Revenue])</f>
        <v>626594850.33999527</v>
      </c>
      <c r="V6147" s="1">
        <f>Report_Summary[[#This Row],[Total Revenue]] / COUNTA(Report_Summary[Membership No])</f>
        <v>62659.485033999525</v>
      </c>
    </row>
    <row r="6148" spans="1:22" x14ac:dyDescent="0.3">
      <c r="A6148" t="s">
        <v>6187</v>
      </c>
      <c r="B6148">
        <v>2015</v>
      </c>
      <c r="C6148" t="s">
        <v>13</v>
      </c>
      <c r="D6148">
        <v>35</v>
      </c>
      <c r="E6148" t="str">
        <f t="shared" si="96"/>
        <v>Middle Age</v>
      </c>
      <c r="F6148" t="s">
        <v>21</v>
      </c>
      <c r="G6148" t="s">
        <v>25</v>
      </c>
      <c r="H6148" t="s">
        <v>27</v>
      </c>
      <c r="I6148">
        <v>26</v>
      </c>
      <c r="J6148">
        <v>2.41</v>
      </c>
      <c r="K6148" t="s">
        <v>33</v>
      </c>
      <c r="L6148" t="s">
        <v>33</v>
      </c>
      <c r="M6148" s="1">
        <v>17119.060000000001</v>
      </c>
      <c r="N6148" s="1">
        <v>1019.84</v>
      </c>
      <c r="O6148" s="1">
        <v>1154.73</v>
      </c>
      <c r="P6148" s="1">
        <v>0</v>
      </c>
      <c r="Q6148" s="1">
        <v>52852.59</v>
      </c>
      <c r="R6148" s="1">
        <v>49639.74</v>
      </c>
      <c r="S6148" s="1">
        <v>1228.5</v>
      </c>
      <c r="T6148" s="1">
        <v>101263.83</v>
      </c>
      <c r="U6148" s="1">
        <f>SUM(Report_Summary[Revenue])</f>
        <v>626594850.33999527</v>
      </c>
      <c r="V6148" s="1">
        <f>Report_Summary[[#This Row],[Total Revenue]] / COUNTA(Report_Summary[Membership No])</f>
        <v>62659.485033999525</v>
      </c>
    </row>
    <row r="6149" spans="1:22" x14ac:dyDescent="0.3">
      <c r="A6149" t="s">
        <v>6188</v>
      </c>
      <c r="B6149">
        <v>2021</v>
      </c>
      <c r="C6149" t="s">
        <v>14</v>
      </c>
      <c r="D6149">
        <v>50</v>
      </c>
      <c r="E6149" t="str">
        <f t="shared" si="96"/>
        <v>Middle Age</v>
      </c>
      <c r="F6149" t="s">
        <v>21</v>
      </c>
      <c r="G6149" t="s">
        <v>25</v>
      </c>
      <c r="H6149" t="s">
        <v>31</v>
      </c>
      <c r="I6149">
        <v>32</v>
      </c>
      <c r="J6149">
        <v>2.96</v>
      </c>
      <c r="K6149" t="s">
        <v>32</v>
      </c>
      <c r="L6149" t="s">
        <v>33</v>
      </c>
      <c r="M6149" s="1">
        <v>11653.66</v>
      </c>
      <c r="N6149" s="1">
        <v>2145.02</v>
      </c>
      <c r="O6149" s="1">
        <v>1312.42</v>
      </c>
      <c r="P6149" s="1">
        <v>0</v>
      </c>
      <c r="Q6149" s="1">
        <v>18340.650000000001</v>
      </c>
      <c r="R6149" s="1">
        <v>15940</v>
      </c>
      <c r="S6149" s="1">
        <v>20647.27</v>
      </c>
      <c r="T6149" s="1">
        <v>13633.38</v>
      </c>
      <c r="U6149" s="1">
        <f>SUM(Report_Summary[Revenue])</f>
        <v>626594850.33999527</v>
      </c>
      <c r="V6149" s="1">
        <f>Report_Summary[[#This Row],[Total Revenue]] / COUNTA(Report_Summary[Membership No])</f>
        <v>62659.485033999525</v>
      </c>
    </row>
    <row r="6150" spans="1:22" x14ac:dyDescent="0.3">
      <c r="A6150" t="s">
        <v>6189</v>
      </c>
      <c r="B6150">
        <v>2023</v>
      </c>
      <c r="C6150" t="s">
        <v>13</v>
      </c>
      <c r="D6150">
        <v>25</v>
      </c>
      <c r="E6150" t="str">
        <f t="shared" si="96"/>
        <v>Young</v>
      </c>
      <c r="F6150" t="s">
        <v>15</v>
      </c>
      <c r="G6150" t="s">
        <v>23</v>
      </c>
      <c r="H6150" t="s">
        <v>30</v>
      </c>
      <c r="I6150">
        <v>29</v>
      </c>
      <c r="J6150">
        <v>3.63</v>
      </c>
      <c r="K6150" t="s">
        <v>33</v>
      </c>
      <c r="L6150" t="s">
        <v>33</v>
      </c>
      <c r="M6150" s="1">
        <v>7493.82</v>
      </c>
      <c r="N6150" s="1">
        <v>587.16</v>
      </c>
      <c r="O6150" s="1">
        <v>1143.46</v>
      </c>
      <c r="P6150" s="1">
        <v>0</v>
      </c>
      <c r="Q6150" s="1">
        <v>19910.189999999999</v>
      </c>
      <c r="R6150" s="1">
        <v>15079.22</v>
      </c>
      <c r="S6150" s="1">
        <v>8667.17</v>
      </c>
      <c r="T6150" s="1">
        <v>26322.240000000002</v>
      </c>
      <c r="U6150" s="1">
        <f>SUM(Report_Summary[Revenue])</f>
        <v>626594850.33999527</v>
      </c>
      <c r="V6150" s="1">
        <f>Report_Summary[[#This Row],[Total Revenue]] / COUNTA(Report_Summary[Membership No])</f>
        <v>62659.485033999525</v>
      </c>
    </row>
    <row r="6151" spans="1:22" x14ac:dyDescent="0.3">
      <c r="A6151" t="s">
        <v>6190</v>
      </c>
      <c r="B6151">
        <v>2020</v>
      </c>
      <c r="C6151" t="s">
        <v>14</v>
      </c>
      <c r="D6151">
        <v>41</v>
      </c>
      <c r="E6151" t="str">
        <f t="shared" si="96"/>
        <v>Middle Age</v>
      </c>
      <c r="F6151" t="s">
        <v>19</v>
      </c>
      <c r="G6151" t="s">
        <v>23</v>
      </c>
      <c r="H6151" t="s">
        <v>28</v>
      </c>
      <c r="I6151">
        <v>24</v>
      </c>
      <c r="J6151">
        <v>2.4</v>
      </c>
      <c r="K6151" t="s">
        <v>32</v>
      </c>
      <c r="L6151" t="s">
        <v>33</v>
      </c>
      <c r="M6151" s="1">
        <v>12854.17</v>
      </c>
      <c r="N6151" s="1">
        <v>3716.2</v>
      </c>
      <c r="O6151" s="1">
        <v>4261.6000000000004</v>
      </c>
      <c r="P6151" s="1">
        <v>0</v>
      </c>
      <c r="Q6151" s="1">
        <v>55608.2</v>
      </c>
      <c r="R6151" s="1">
        <v>49642.96</v>
      </c>
      <c r="S6151" s="1">
        <v>-20741.240000000002</v>
      </c>
      <c r="T6151" s="1">
        <v>125992.4</v>
      </c>
      <c r="U6151" s="1">
        <f>SUM(Report_Summary[Revenue])</f>
        <v>626594850.33999527</v>
      </c>
      <c r="V6151" s="1">
        <f>Report_Summary[[#This Row],[Total Revenue]] / COUNTA(Report_Summary[Membership No])</f>
        <v>62659.485033999525</v>
      </c>
    </row>
    <row r="6152" spans="1:22" x14ac:dyDescent="0.3">
      <c r="A6152" t="s">
        <v>6191</v>
      </c>
      <c r="B6152">
        <v>2015</v>
      </c>
      <c r="C6152" t="s">
        <v>14</v>
      </c>
      <c r="D6152">
        <v>56</v>
      </c>
      <c r="E6152" t="str">
        <f t="shared" si="96"/>
        <v>Old</v>
      </c>
      <c r="F6152" t="s">
        <v>18</v>
      </c>
      <c r="G6152" t="s">
        <v>23</v>
      </c>
      <c r="H6152" t="s">
        <v>31</v>
      </c>
      <c r="I6152">
        <v>27</v>
      </c>
      <c r="J6152">
        <v>2.82</v>
      </c>
      <c r="K6152" t="s">
        <v>33</v>
      </c>
      <c r="L6152" t="s">
        <v>33</v>
      </c>
      <c r="M6152" s="1">
        <v>13107.54</v>
      </c>
      <c r="N6152" s="1">
        <v>2895.41</v>
      </c>
      <c r="O6152" s="1">
        <v>476.25</v>
      </c>
      <c r="P6152" s="1">
        <v>0</v>
      </c>
      <c r="Q6152" s="1">
        <v>53318.37</v>
      </c>
      <c r="R6152" s="1">
        <v>53755.19</v>
      </c>
      <c r="S6152" s="1">
        <v>25022.57</v>
      </c>
      <c r="T6152" s="1">
        <v>82050.990000000005</v>
      </c>
      <c r="U6152" s="1">
        <f>SUM(Report_Summary[Revenue])</f>
        <v>626594850.33999527</v>
      </c>
      <c r="V6152" s="1">
        <f>Report_Summary[[#This Row],[Total Revenue]] / COUNTA(Report_Summary[Membership No])</f>
        <v>62659.485033999525</v>
      </c>
    </row>
    <row r="6153" spans="1:22" x14ac:dyDescent="0.3">
      <c r="A6153" t="s">
        <v>6192</v>
      </c>
      <c r="B6153">
        <v>2020</v>
      </c>
      <c r="C6153" t="s">
        <v>13</v>
      </c>
      <c r="D6153">
        <v>26</v>
      </c>
      <c r="E6153" t="str">
        <f t="shared" si="96"/>
        <v>Young</v>
      </c>
      <c r="F6153" t="s">
        <v>21</v>
      </c>
      <c r="G6153" t="s">
        <v>24</v>
      </c>
      <c r="H6153" t="s">
        <v>26</v>
      </c>
      <c r="I6153">
        <v>32</v>
      </c>
      <c r="J6153">
        <v>1.86</v>
      </c>
      <c r="K6153" t="s">
        <v>32</v>
      </c>
      <c r="L6153" t="s">
        <v>33</v>
      </c>
      <c r="M6153" s="1">
        <v>17778.22</v>
      </c>
      <c r="N6153" s="1">
        <v>4335.83</v>
      </c>
      <c r="O6153" s="1">
        <v>3676.77</v>
      </c>
      <c r="P6153" s="1">
        <v>0</v>
      </c>
      <c r="Q6153" s="1">
        <v>25750.43</v>
      </c>
      <c r="R6153" s="1">
        <v>50285.48</v>
      </c>
      <c r="S6153" s="1">
        <v>-21973.42</v>
      </c>
      <c r="T6153" s="1">
        <v>98009.33</v>
      </c>
      <c r="U6153" s="1">
        <f>SUM(Report_Summary[Revenue])</f>
        <v>626594850.33999527</v>
      </c>
      <c r="V6153" s="1">
        <f>Report_Summary[[#This Row],[Total Revenue]] / COUNTA(Report_Summary[Membership No])</f>
        <v>62659.485033999525</v>
      </c>
    </row>
    <row r="6154" spans="1:22" x14ac:dyDescent="0.3">
      <c r="A6154" t="s">
        <v>6193</v>
      </c>
      <c r="B6154">
        <v>2015</v>
      </c>
      <c r="C6154" t="s">
        <v>14</v>
      </c>
      <c r="D6154">
        <v>72</v>
      </c>
      <c r="E6154" t="str">
        <f t="shared" si="96"/>
        <v>Old</v>
      </c>
      <c r="F6154" t="s">
        <v>21</v>
      </c>
      <c r="G6154" t="s">
        <v>22</v>
      </c>
      <c r="H6154" t="s">
        <v>29</v>
      </c>
      <c r="I6154">
        <v>36</v>
      </c>
      <c r="J6154">
        <v>1.57</v>
      </c>
      <c r="K6154" t="s">
        <v>33</v>
      </c>
      <c r="L6154" t="s">
        <v>33</v>
      </c>
      <c r="M6154" s="1">
        <v>19343.48</v>
      </c>
      <c r="N6154" s="1">
        <v>991.61</v>
      </c>
      <c r="O6154" s="1">
        <v>1167.9100000000001</v>
      </c>
      <c r="P6154" s="1">
        <v>0</v>
      </c>
      <c r="Q6154" s="1">
        <v>86254.65</v>
      </c>
      <c r="R6154" s="1">
        <v>60789.45</v>
      </c>
      <c r="S6154" s="1">
        <v>7034.22</v>
      </c>
      <c r="T6154" s="1">
        <v>140009.88</v>
      </c>
      <c r="U6154" s="1">
        <f>SUM(Report_Summary[Revenue])</f>
        <v>626594850.33999527</v>
      </c>
      <c r="V6154" s="1">
        <f>Report_Summary[[#This Row],[Total Revenue]] / COUNTA(Report_Summary[Membership No])</f>
        <v>62659.485033999525</v>
      </c>
    </row>
    <row r="6155" spans="1:22" x14ac:dyDescent="0.3">
      <c r="A6155" t="s">
        <v>6194</v>
      </c>
      <c r="B6155">
        <v>2024</v>
      </c>
      <c r="C6155" t="s">
        <v>14</v>
      </c>
      <c r="D6155">
        <v>59</v>
      </c>
      <c r="E6155" t="str">
        <f t="shared" si="96"/>
        <v>Old</v>
      </c>
      <c r="F6155" t="s">
        <v>19</v>
      </c>
      <c r="G6155" t="s">
        <v>25</v>
      </c>
      <c r="H6155" t="s">
        <v>26</v>
      </c>
      <c r="I6155">
        <v>29</v>
      </c>
      <c r="J6155">
        <v>1.51</v>
      </c>
      <c r="K6155" t="s">
        <v>33</v>
      </c>
      <c r="L6155" t="s">
        <v>33</v>
      </c>
      <c r="M6155" s="1">
        <v>2060.84</v>
      </c>
      <c r="N6155" s="1">
        <v>4285.25</v>
      </c>
      <c r="O6155" s="1">
        <v>3778.42</v>
      </c>
      <c r="P6155" s="1">
        <v>0</v>
      </c>
      <c r="Q6155" s="1">
        <v>3043.14</v>
      </c>
      <c r="R6155" s="1">
        <v>3854.59</v>
      </c>
      <c r="S6155" s="1">
        <v>16233.02</v>
      </c>
      <c r="T6155" s="1">
        <v>-9335.2900000000009</v>
      </c>
      <c r="U6155" s="1">
        <f>SUM(Report_Summary[Revenue])</f>
        <v>626594850.33999527</v>
      </c>
      <c r="V6155" s="1">
        <f>Report_Summary[[#This Row],[Total Revenue]] / COUNTA(Report_Summary[Membership No])</f>
        <v>62659.485033999525</v>
      </c>
    </row>
    <row r="6156" spans="1:22" x14ac:dyDescent="0.3">
      <c r="A6156" t="s">
        <v>6195</v>
      </c>
      <c r="B6156">
        <v>2022</v>
      </c>
      <c r="C6156" t="s">
        <v>13</v>
      </c>
      <c r="D6156">
        <v>33</v>
      </c>
      <c r="E6156" t="str">
        <f t="shared" si="96"/>
        <v>Middle Age</v>
      </c>
      <c r="F6156" t="s">
        <v>18</v>
      </c>
      <c r="G6156" t="s">
        <v>25</v>
      </c>
      <c r="H6156" t="s">
        <v>28</v>
      </c>
      <c r="I6156">
        <v>35</v>
      </c>
      <c r="J6156">
        <v>1.89</v>
      </c>
      <c r="K6156" t="s">
        <v>33</v>
      </c>
      <c r="L6156" t="s">
        <v>33</v>
      </c>
      <c r="M6156" s="1">
        <v>19330.63</v>
      </c>
      <c r="N6156" s="1">
        <v>1311.14</v>
      </c>
      <c r="O6156" s="1">
        <v>7031.87</v>
      </c>
      <c r="P6156" s="1">
        <v>0</v>
      </c>
      <c r="Q6156" s="1">
        <v>43890.62</v>
      </c>
      <c r="R6156" s="1">
        <v>39001.620000000003</v>
      </c>
      <c r="S6156" s="1">
        <v>25317.14</v>
      </c>
      <c r="T6156" s="1">
        <v>57575.1</v>
      </c>
      <c r="U6156" s="1">
        <f>SUM(Report_Summary[Revenue])</f>
        <v>626594850.33999527</v>
      </c>
      <c r="V6156" s="1">
        <f>Report_Summary[[#This Row],[Total Revenue]] / COUNTA(Report_Summary[Membership No])</f>
        <v>62659.485033999525</v>
      </c>
    </row>
    <row r="6157" spans="1:22" x14ac:dyDescent="0.3">
      <c r="A6157" t="s">
        <v>6196</v>
      </c>
      <c r="B6157">
        <v>2023</v>
      </c>
      <c r="C6157" t="s">
        <v>13</v>
      </c>
      <c r="D6157">
        <v>80</v>
      </c>
      <c r="E6157" t="str">
        <f t="shared" si="96"/>
        <v>Old</v>
      </c>
      <c r="F6157" t="s">
        <v>15</v>
      </c>
      <c r="G6157" t="s">
        <v>22</v>
      </c>
      <c r="H6157" t="s">
        <v>31</v>
      </c>
      <c r="I6157">
        <v>23</v>
      </c>
      <c r="J6157">
        <v>2.65</v>
      </c>
      <c r="K6157" t="s">
        <v>33</v>
      </c>
      <c r="L6157" t="s">
        <v>33</v>
      </c>
      <c r="M6157" s="1">
        <v>12817.77</v>
      </c>
      <c r="N6157" s="1">
        <v>4308.6899999999996</v>
      </c>
      <c r="O6157" s="1">
        <v>5432.12</v>
      </c>
      <c r="P6157" s="1">
        <v>0</v>
      </c>
      <c r="Q6157" s="1">
        <v>55512.24</v>
      </c>
      <c r="R6157" s="1">
        <v>53095.45</v>
      </c>
      <c r="S6157" s="1">
        <v>-14145.86</v>
      </c>
      <c r="T6157" s="1">
        <v>122753.55</v>
      </c>
      <c r="U6157" s="1">
        <f>SUM(Report_Summary[Revenue])</f>
        <v>626594850.33999527</v>
      </c>
      <c r="V6157" s="1">
        <f>Report_Summary[[#This Row],[Total Revenue]] / COUNTA(Report_Summary[Membership No])</f>
        <v>62659.485033999525</v>
      </c>
    </row>
    <row r="6158" spans="1:22" x14ac:dyDescent="0.3">
      <c r="A6158" t="s">
        <v>6197</v>
      </c>
      <c r="B6158">
        <v>2024</v>
      </c>
      <c r="C6158" t="s">
        <v>14</v>
      </c>
      <c r="D6158">
        <v>32</v>
      </c>
      <c r="E6158" t="str">
        <f t="shared" si="96"/>
        <v>Middle Age</v>
      </c>
      <c r="F6158" t="s">
        <v>16</v>
      </c>
      <c r="G6158" t="s">
        <v>25</v>
      </c>
      <c r="H6158" t="s">
        <v>27</v>
      </c>
      <c r="I6158">
        <v>20</v>
      </c>
      <c r="J6158">
        <v>2.97</v>
      </c>
      <c r="K6158" t="s">
        <v>33</v>
      </c>
      <c r="L6158" t="s">
        <v>33</v>
      </c>
      <c r="M6158" s="1">
        <v>14119.39</v>
      </c>
      <c r="N6158" s="1">
        <v>3991.69</v>
      </c>
      <c r="O6158" s="1">
        <v>7739.17</v>
      </c>
      <c r="P6158" s="1">
        <v>0</v>
      </c>
      <c r="Q6158" s="1">
        <v>67176.789999999994</v>
      </c>
      <c r="R6158" s="1">
        <v>45568.4</v>
      </c>
      <c r="S6158" s="1">
        <v>23620.39</v>
      </c>
      <c r="T6158" s="1">
        <v>89124.800000000003</v>
      </c>
      <c r="U6158" s="1">
        <f>SUM(Report_Summary[Revenue])</f>
        <v>626594850.33999527</v>
      </c>
      <c r="V6158" s="1">
        <f>Report_Summary[[#This Row],[Total Revenue]] / COUNTA(Report_Summary[Membership No])</f>
        <v>62659.485033999525</v>
      </c>
    </row>
    <row r="6159" spans="1:22" x14ac:dyDescent="0.3">
      <c r="A6159" t="s">
        <v>6198</v>
      </c>
      <c r="B6159">
        <v>2021</v>
      </c>
      <c r="C6159" t="s">
        <v>14</v>
      </c>
      <c r="D6159">
        <v>64</v>
      </c>
      <c r="E6159" t="str">
        <f t="shared" si="96"/>
        <v>Old</v>
      </c>
      <c r="F6159" t="s">
        <v>18</v>
      </c>
      <c r="G6159" t="s">
        <v>24</v>
      </c>
      <c r="H6159" t="s">
        <v>31</v>
      </c>
      <c r="I6159">
        <v>34</v>
      </c>
      <c r="J6159">
        <v>2.71</v>
      </c>
      <c r="K6159" t="s">
        <v>32</v>
      </c>
      <c r="L6159" t="s">
        <v>33</v>
      </c>
      <c r="M6159" s="1">
        <v>3382.08</v>
      </c>
      <c r="N6159" s="1">
        <v>3245.72</v>
      </c>
      <c r="O6159" s="1">
        <v>867.93</v>
      </c>
      <c r="P6159" s="1">
        <v>0</v>
      </c>
      <c r="Q6159" s="1">
        <v>8642.9599999999991</v>
      </c>
      <c r="R6159" s="1">
        <v>9350.0400000000009</v>
      </c>
      <c r="S6159" s="1">
        <v>-23685.87</v>
      </c>
      <c r="T6159" s="1">
        <v>41678.870000000003</v>
      </c>
      <c r="U6159" s="1">
        <f>SUM(Report_Summary[Revenue])</f>
        <v>626594850.33999527</v>
      </c>
      <c r="V6159" s="1">
        <f>Report_Summary[[#This Row],[Total Revenue]] / COUNTA(Report_Summary[Membership No])</f>
        <v>62659.485033999525</v>
      </c>
    </row>
    <row r="6160" spans="1:22" x14ac:dyDescent="0.3">
      <c r="A6160" t="s">
        <v>6199</v>
      </c>
      <c r="B6160">
        <v>2018</v>
      </c>
      <c r="C6160" t="s">
        <v>14</v>
      </c>
      <c r="D6160">
        <v>31</v>
      </c>
      <c r="E6160" t="str">
        <f t="shared" si="96"/>
        <v>Middle Age</v>
      </c>
      <c r="F6160" t="s">
        <v>19</v>
      </c>
      <c r="G6160" t="s">
        <v>23</v>
      </c>
      <c r="H6160" t="s">
        <v>26</v>
      </c>
      <c r="I6160">
        <v>28</v>
      </c>
      <c r="J6160">
        <v>2.62</v>
      </c>
      <c r="K6160" t="s">
        <v>33</v>
      </c>
      <c r="L6160" t="s">
        <v>33</v>
      </c>
      <c r="M6160" s="1">
        <v>2292.08</v>
      </c>
      <c r="N6160" s="1">
        <v>4544.92</v>
      </c>
      <c r="O6160" s="1">
        <v>7411.79</v>
      </c>
      <c r="P6160" s="1">
        <v>0</v>
      </c>
      <c r="Q6160" s="1">
        <v>5212.8999999999996</v>
      </c>
      <c r="R6160" s="1">
        <v>7173.86</v>
      </c>
      <c r="S6160" s="1">
        <v>5943.43</v>
      </c>
      <c r="T6160" s="1">
        <v>6443.33</v>
      </c>
      <c r="U6160" s="1">
        <f>SUM(Report_Summary[Revenue])</f>
        <v>626594850.33999527</v>
      </c>
      <c r="V6160" s="1">
        <f>Report_Summary[[#This Row],[Total Revenue]] / COUNTA(Report_Summary[Membership No])</f>
        <v>62659.485033999525</v>
      </c>
    </row>
    <row r="6161" spans="1:22" x14ac:dyDescent="0.3">
      <c r="A6161" t="s">
        <v>6200</v>
      </c>
      <c r="B6161">
        <v>2015</v>
      </c>
      <c r="C6161" t="s">
        <v>14</v>
      </c>
      <c r="D6161">
        <v>33</v>
      </c>
      <c r="E6161" t="str">
        <f t="shared" si="96"/>
        <v>Middle Age</v>
      </c>
      <c r="F6161" t="s">
        <v>19</v>
      </c>
      <c r="G6161" t="s">
        <v>23</v>
      </c>
      <c r="H6161" t="s">
        <v>31</v>
      </c>
      <c r="I6161">
        <v>33</v>
      </c>
      <c r="J6161">
        <v>2.5</v>
      </c>
      <c r="K6161" t="s">
        <v>32</v>
      </c>
      <c r="L6161" t="s">
        <v>33</v>
      </c>
      <c r="M6161" s="1">
        <v>5282.49</v>
      </c>
      <c r="N6161" s="1">
        <v>4844.17</v>
      </c>
      <c r="O6161" s="1">
        <v>6886.14</v>
      </c>
      <c r="P6161" s="1">
        <v>0</v>
      </c>
      <c r="Q6161" s="1">
        <v>10920.13</v>
      </c>
      <c r="R6161" s="1">
        <v>20369.16</v>
      </c>
      <c r="S6161" s="1">
        <v>-6802.66</v>
      </c>
      <c r="T6161" s="1">
        <v>38091.949999999997</v>
      </c>
      <c r="U6161" s="1">
        <f>SUM(Report_Summary[Revenue])</f>
        <v>626594850.33999527</v>
      </c>
      <c r="V6161" s="1">
        <f>Report_Summary[[#This Row],[Total Revenue]] / COUNTA(Report_Summary[Membership No])</f>
        <v>62659.485033999525</v>
      </c>
    </row>
    <row r="6162" spans="1:22" x14ac:dyDescent="0.3">
      <c r="A6162" t="s">
        <v>6201</v>
      </c>
      <c r="B6162">
        <v>2019</v>
      </c>
      <c r="C6162" t="s">
        <v>13</v>
      </c>
      <c r="D6162">
        <v>21</v>
      </c>
      <c r="E6162" t="str">
        <f t="shared" si="96"/>
        <v>Young</v>
      </c>
      <c r="F6162" t="s">
        <v>15</v>
      </c>
      <c r="G6162" t="s">
        <v>25</v>
      </c>
      <c r="H6162" t="s">
        <v>28</v>
      </c>
      <c r="I6162">
        <v>18</v>
      </c>
      <c r="J6162">
        <v>2.66</v>
      </c>
      <c r="K6162" t="s">
        <v>33</v>
      </c>
      <c r="L6162" t="s">
        <v>33</v>
      </c>
      <c r="M6162" s="1">
        <v>15338.39</v>
      </c>
      <c r="N6162" s="1">
        <v>2238.7600000000002</v>
      </c>
      <c r="O6162" s="1">
        <v>5578.31</v>
      </c>
      <c r="P6162" s="1">
        <v>0</v>
      </c>
      <c r="Q6162" s="1">
        <v>26609.41</v>
      </c>
      <c r="R6162" s="1">
        <v>66021.210000000006</v>
      </c>
      <c r="S6162" s="1">
        <v>23170.38</v>
      </c>
      <c r="T6162" s="1">
        <v>69460.240000000005</v>
      </c>
      <c r="U6162" s="1">
        <f>SUM(Report_Summary[Revenue])</f>
        <v>626594850.33999527</v>
      </c>
      <c r="V6162" s="1">
        <f>Report_Summary[[#This Row],[Total Revenue]] / COUNTA(Report_Summary[Membership No])</f>
        <v>62659.485033999525</v>
      </c>
    </row>
    <row r="6163" spans="1:22" x14ac:dyDescent="0.3">
      <c r="A6163" t="s">
        <v>6202</v>
      </c>
      <c r="B6163">
        <v>2023</v>
      </c>
      <c r="C6163" t="s">
        <v>14</v>
      </c>
      <c r="D6163">
        <v>44</v>
      </c>
      <c r="E6163" t="str">
        <f t="shared" si="96"/>
        <v>Middle Age</v>
      </c>
      <c r="F6163" t="s">
        <v>19</v>
      </c>
      <c r="G6163" t="s">
        <v>25</v>
      </c>
      <c r="H6163" t="s">
        <v>28</v>
      </c>
      <c r="I6163">
        <v>45</v>
      </c>
      <c r="J6163">
        <v>2.11</v>
      </c>
      <c r="K6163" t="s">
        <v>32</v>
      </c>
      <c r="L6163" t="s">
        <v>33</v>
      </c>
      <c r="M6163" s="1">
        <v>6624.24</v>
      </c>
      <c r="N6163" s="1">
        <v>2750.18</v>
      </c>
      <c r="O6163" s="1">
        <v>5730.78</v>
      </c>
      <c r="P6163" s="1">
        <v>0</v>
      </c>
      <c r="Q6163" s="1">
        <v>19362.66</v>
      </c>
      <c r="R6163" s="1">
        <v>22195.09</v>
      </c>
      <c r="S6163" s="1">
        <v>-6063.5</v>
      </c>
      <c r="T6163" s="1">
        <v>47621.25</v>
      </c>
      <c r="U6163" s="1">
        <f>SUM(Report_Summary[Revenue])</f>
        <v>626594850.33999527</v>
      </c>
      <c r="V6163" s="1">
        <f>Report_Summary[[#This Row],[Total Revenue]] / COUNTA(Report_Summary[Membership No])</f>
        <v>62659.485033999525</v>
      </c>
    </row>
    <row r="6164" spans="1:22" x14ac:dyDescent="0.3">
      <c r="A6164" t="s">
        <v>6203</v>
      </c>
      <c r="B6164">
        <v>2023</v>
      </c>
      <c r="C6164" t="s">
        <v>14</v>
      </c>
      <c r="D6164">
        <v>46</v>
      </c>
      <c r="E6164" t="str">
        <f t="shared" si="96"/>
        <v>Middle Age</v>
      </c>
      <c r="F6164" t="s">
        <v>17</v>
      </c>
      <c r="G6164" t="s">
        <v>25</v>
      </c>
      <c r="H6164" t="s">
        <v>27</v>
      </c>
      <c r="I6164">
        <v>32</v>
      </c>
      <c r="J6164">
        <v>2.35</v>
      </c>
      <c r="K6164" t="s">
        <v>32</v>
      </c>
      <c r="L6164" t="s">
        <v>33</v>
      </c>
      <c r="M6164" s="1">
        <v>3159.85</v>
      </c>
      <c r="N6164" s="1">
        <v>3446.59</v>
      </c>
      <c r="O6164" s="1">
        <v>3464.35</v>
      </c>
      <c r="P6164" s="1">
        <v>0</v>
      </c>
      <c r="Q6164" s="1">
        <v>4896.33</v>
      </c>
      <c r="R6164" s="1">
        <v>4364.67</v>
      </c>
      <c r="S6164" s="1">
        <v>28020.43</v>
      </c>
      <c r="T6164" s="1">
        <v>-18759.43</v>
      </c>
      <c r="U6164" s="1">
        <f>SUM(Report_Summary[Revenue])</f>
        <v>626594850.33999527</v>
      </c>
      <c r="V6164" s="1">
        <f>Report_Summary[[#This Row],[Total Revenue]] / COUNTA(Report_Summary[Membership No])</f>
        <v>62659.485033999525</v>
      </c>
    </row>
    <row r="6165" spans="1:22" x14ac:dyDescent="0.3">
      <c r="A6165" t="s">
        <v>6204</v>
      </c>
      <c r="B6165">
        <v>2018</v>
      </c>
      <c r="C6165" t="s">
        <v>14</v>
      </c>
      <c r="D6165">
        <v>40</v>
      </c>
      <c r="E6165" t="str">
        <f t="shared" si="96"/>
        <v>Middle Age</v>
      </c>
      <c r="F6165" t="s">
        <v>15</v>
      </c>
      <c r="G6165" t="s">
        <v>22</v>
      </c>
      <c r="H6165" t="s">
        <v>28</v>
      </c>
      <c r="I6165">
        <v>40</v>
      </c>
      <c r="J6165">
        <v>2.04</v>
      </c>
      <c r="K6165" t="s">
        <v>32</v>
      </c>
      <c r="L6165" t="s">
        <v>33</v>
      </c>
      <c r="M6165" s="1">
        <v>13296.09</v>
      </c>
      <c r="N6165" s="1">
        <v>846.58</v>
      </c>
      <c r="O6165" s="1">
        <v>5968.56</v>
      </c>
      <c r="P6165" s="1">
        <v>0</v>
      </c>
      <c r="Q6165" s="1">
        <v>26754</v>
      </c>
      <c r="R6165" s="1">
        <v>22459.61</v>
      </c>
      <c r="S6165" s="1">
        <v>-27060.41</v>
      </c>
      <c r="T6165" s="1">
        <v>76274.02</v>
      </c>
      <c r="U6165" s="1">
        <f>SUM(Report_Summary[Revenue])</f>
        <v>626594850.33999527</v>
      </c>
      <c r="V6165" s="1">
        <f>Report_Summary[[#This Row],[Total Revenue]] / COUNTA(Report_Summary[Membership No])</f>
        <v>62659.485033999525</v>
      </c>
    </row>
    <row r="6166" spans="1:22" x14ac:dyDescent="0.3">
      <c r="A6166" t="s">
        <v>6205</v>
      </c>
      <c r="B6166">
        <v>2024</v>
      </c>
      <c r="C6166" t="s">
        <v>14</v>
      </c>
      <c r="D6166">
        <v>32</v>
      </c>
      <c r="E6166" t="str">
        <f t="shared" si="96"/>
        <v>Middle Age</v>
      </c>
      <c r="F6166" t="s">
        <v>20</v>
      </c>
      <c r="G6166" t="s">
        <v>23</v>
      </c>
      <c r="H6166" t="s">
        <v>29</v>
      </c>
      <c r="I6166">
        <v>35</v>
      </c>
      <c r="J6166">
        <v>3.21</v>
      </c>
      <c r="K6166" t="s">
        <v>33</v>
      </c>
      <c r="L6166" t="s">
        <v>33</v>
      </c>
      <c r="M6166" s="1">
        <v>18519.93</v>
      </c>
      <c r="N6166" s="1">
        <v>448.47</v>
      </c>
      <c r="O6166" s="1">
        <v>7632.07</v>
      </c>
      <c r="P6166" s="1">
        <v>0</v>
      </c>
      <c r="Q6166" s="1">
        <v>36187.58</v>
      </c>
      <c r="R6166" s="1">
        <v>61691</v>
      </c>
      <c r="S6166" s="1">
        <v>-20301.87</v>
      </c>
      <c r="T6166" s="1">
        <v>118180.45</v>
      </c>
      <c r="U6166" s="1">
        <f>SUM(Report_Summary[Revenue])</f>
        <v>626594850.33999527</v>
      </c>
      <c r="V6166" s="1">
        <f>Report_Summary[[#This Row],[Total Revenue]] / COUNTA(Report_Summary[Membership No])</f>
        <v>62659.485033999525</v>
      </c>
    </row>
    <row r="6167" spans="1:22" x14ac:dyDescent="0.3">
      <c r="A6167" t="s">
        <v>6206</v>
      </c>
      <c r="B6167">
        <v>2023</v>
      </c>
      <c r="C6167" t="s">
        <v>14</v>
      </c>
      <c r="D6167">
        <v>77</v>
      </c>
      <c r="E6167" t="str">
        <f t="shared" si="96"/>
        <v>Old</v>
      </c>
      <c r="F6167" t="s">
        <v>21</v>
      </c>
      <c r="G6167" t="s">
        <v>24</v>
      </c>
      <c r="H6167" t="s">
        <v>29</v>
      </c>
      <c r="I6167">
        <v>28</v>
      </c>
      <c r="J6167">
        <v>1.73</v>
      </c>
      <c r="K6167" t="s">
        <v>33</v>
      </c>
      <c r="L6167" t="s">
        <v>33</v>
      </c>
      <c r="M6167" s="1">
        <v>2907.54</v>
      </c>
      <c r="N6167" s="1">
        <v>4307.38</v>
      </c>
      <c r="O6167" s="1">
        <v>2464.2600000000002</v>
      </c>
      <c r="P6167" s="1">
        <v>0</v>
      </c>
      <c r="Q6167" s="1">
        <v>12841.71</v>
      </c>
      <c r="R6167" s="1">
        <v>3975.73</v>
      </c>
      <c r="S6167" s="1">
        <v>-29408.97</v>
      </c>
      <c r="T6167" s="1">
        <v>46226.41</v>
      </c>
      <c r="U6167" s="1">
        <f>SUM(Report_Summary[Revenue])</f>
        <v>626594850.33999527</v>
      </c>
      <c r="V6167" s="1">
        <f>Report_Summary[[#This Row],[Total Revenue]] / COUNTA(Report_Summary[Membership No])</f>
        <v>62659.485033999525</v>
      </c>
    </row>
    <row r="6168" spans="1:22" x14ac:dyDescent="0.3">
      <c r="A6168" t="s">
        <v>6207</v>
      </c>
      <c r="B6168">
        <v>2018</v>
      </c>
      <c r="C6168" t="s">
        <v>14</v>
      </c>
      <c r="D6168">
        <v>70</v>
      </c>
      <c r="E6168" t="str">
        <f t="shared" si="96"/>
        <v>Old</v>
      </c>
      <c r="F6168" t="s">
        <v>18</v>
      </c>
      <c r="G6168" t="s">
        <v>23</v>
      </c>
      <c r="H6168" t="s">
        <v>28</v>
      </c>
      <c r="I6168">
        <v>22</v>
      </c>
      <c r="J6168">
        <v>1.68</v>
      </c>
      <c r="K6168" t="s">
        <v>33</v>
      </c>
      <c r="L6168" t="s">
        <v>33</v>
      </c>
      <c r="M6168" s="1">
        <v>12559.38</v>
      </c>
      <c r="N6168" s="1">
        <v>3761.07</v>
      </c>
      <c r="O6168" s="1">
        <v>1901.18</v>
      </c>
      <c r="P6168" s="1">
        <v>0</v>
      </c>
      <c r="Q6168" s="1">
        <v>42300.34</v>
      </c>
      <c r="R6168" s="1">
        <v>38938.160000000003</v>
      </c>
      <c r="S6168" s="1">
        <v>-23083.35</v>
      </c>
      <c r="T6168" s="1">
        <v>104321.85</v>
      </c>
      <c r="U6168" s="1">
        <f>SUM(Report_Summary[Revenue])</f>
        <v>626594850.33999527</v>
      </c>
      <c r="V6168" s="1">
        <f>Report_Summary[[#This Row],[Total Revenue]] / COUNTA(Report_Summary[Membership No])</f>
        <v>62659.485033999525</v>
      </c>
    </row>
    <row r="6169" spans="1:22" x14ac:dyDescent="0.3">
      <c r="A6169" t="s">
        <v>6208</v>
      </c>
      <c r="B6169">
        <v>2016</v>
      </c>
      <c r="C6169" t="s">
        <v>14</v>
      </c>
      <c r="D6169">
        <v>64</v>
      </c>
      <c r="E6169" t="str">
        <f t="shared" si="96"/>
        <v>Old</v>
      </c>
      <c r="F6169" t="s">
        <v>20</v>
      </c>
      <c r="G6169" t="s">
        <v>25</v>
      </c>
      <c r="H6169" t="s">
        <v>26</v>
      </c>
      <c r="I6169">
        <v>38</v>
      </c>
      <c r="J6169">
        <v>3.51</v>
      </c>
      <c r="K6169" t="s">
        <v>32</v>
      </c>
      <c r="L6169" t="s">
        <v>33</v>
      </c>
      <c r="M6169" s="1">
        <v>17582.03</v>
      </c>
      <c r="N6169" s="1">
        <v>1349.08</v>
      </c>
      <c r="O6169" s="1">
        <v>1009.01</v>
      </c>
      <c r="P6169" s="1">
        <v>0</v>
      </c>
      <c r="Q6169" s="1">
        <v>56244.94</v>
      </c>
      <c r="R6169" s="1">
        <v>42658.75</v>
      </c>
      <c r="S6169" s="1">
        <v>-139.93</v>
      </c>
      <c r="T6169" s="1">
        <v>99043.62</v>
      </c>
      <c r="U6169" s="1">
        <f>SUM(Report_Summary[Revenue])</f>
        <v>626594850.33999527</v>
      </c>
      <c r="V6169" s="1">
        <f>Report_Summary[[#This Row],[Total Revenue]] / COUNTA(Report_Summary[Membership No])</f>
        <v>62659.485033999525</v>
      </c>
    </row>
    <row r="6170" spans="1:22" x14ac:dyDescent="0.3">
      <c r="A6170" t="s">
        <v>6209</v>
      </c>
      <c r="B6170">
        <v>2023</v>
      </c>
      <c r="C6170" t="s">
        <v>13</v>
      </c>
      <c r="D6170">
        <v>61</v>
      </c>
      <c r="E6170" t="str">
        <f t="shared" si="96"/>
        <v>Old</v>
      </c>
      <c r="F6170" t="s">
        <v>16</v>
      </c>
      <c r="G6170" t="s">
        <v>24</v>
      </c>
      <c r="H6170" t="s">
        <v>30</v>
      </c>
      <c r="I6170">
        <v>25</v>
      </c>
      <c r="J6170">
        <v>3.14</v>
      </c>
      <c r="K6170" t="s">
        <v>33</v>
      </c>
      <c r="L6170" t="s">
        <v>33</v>
      </c>
      <c r="M6170" s="1">
        <v>18527.28</v>
      </c>
      <c r="N6170" s="1">
        <v>255.73</v>
      </c>
      <c r="O6170" s="1">
        <v>6519.58</v>
      </c>
      <c r="P6170" s="1">
        <v>0</v>
      </c>
      <c r="Q6170" s="1">
        <v>32657.17</v>
      </c>
      <c r="R6170" s="1">
        <v>33094.21</v>
      </c>
      <c r="S6170" s="1">
        <v>22174.17</v>
      </c>
      <c r="T6170" s="1">
        <v>43577.21</v>
      </c>
      <c r="U6170" s="1">
        <f>SUM(Report_Summary[Revenue])</f>
        <v>626594850.33999527</v>
      </c>
      <c r="V6170" s="1">
        <f>Report_Summary[[#This Row],[Total Revenue]] / COUNTA(Report_Summary[Membership No])</f>
        <v>62659.485033999525</v>
      </c>
    </row>
    <row r="6171" spans="1:22" x14ac:dyDescent="0.3">
      <c r="A6171" t="s">
        <v>6210</v>
      </c>
      <c r="B6171">
        <v>2021</v>
      </c>
      <c r="C6171" t="s">
        <v>14</v>
      </c>
      <c r="D6171">
        <v>77</v>
      </c>
      <c r="E6171" t="str">
        <f t="shared" si="96"/>
        <v>Old</v>
      </c>
      <c r="F6171" t="s">
        <v>20</v>
      </c>
      <c r="G6171" t="s">
        <v>24</v>
      </c>
      <c r="H6171" t="s">
        <v>26</v>
      </c>
      <c r="I6171">
        <v>24</v>
      </c>
      <c r="J6171">
        <v>2.87</v>
      </c>
      <c r="K6171" t="s">
        <v>33</v>
      </c>
      <c r="L6171" t="s">
        <v>33</v>
      </c>
      <c r="M6171" s="1">
        <v>9010.42</v>
      </c>
      <c r="N6171" s="1">
        <v>1261.26</v>
      </c>
      <c r="O6171" s="1">
        <v>2018.79</v>
      </c>
      <c r="P6171" s="1">
        <v>0</v>
      </c>
      <c r="Q6171" s="1">
        <v>27726.35</v>
      </c>
      <c r="R6171" s="1">
        <v>42994.21</v>
      </c>
      <c r="S6171" s="1">
        <v>-11531.47</v>
      </c>
      <c r="T6171" s="1">
        <v>82252.03</v>
      </c>
      <c r="U6171" s="1">
        <f>SUM(Report_Summary[Revenue])</f>
        <v>626594850.33999527</v>
      </c>
      <c r="V6171" s="1">
        <f>Report_Summary[[#This Row],[Total Revenue]] / COUNTA(Report_Summary[Membership No])</f>
        <v>62659.485033999525</v>
      </c>
    </row>
    <row r="6172" spans="1:22" x14ac:dyDescent="0.3">
      <c r="A6172" t="s">
        <v>6211</v>
      </c>
      <c r="B6172">
        <v>2016</v>
      </c>
      <c r="C6172" t="s">
        <v>13</v>
      </c>
      <c r="D6172">
        <v>70</v>
      </c>
      <c r="E6172" t="str">
        <f t="shared" si="96"/>
        <v>Old</v>
      </c>
      <c r="F6172" t="s">
        <v>20</v>
      </c>
      <c r="G6172" t="s">
        <v>23</v>
      </c>
      <c r="H6172" t="s">
        <v>28</v>
      </c>
      <c r="I6172">
        <v>32</v>
      </c>
      <c r="J6172">
        <v>3.28</v>
      </c>
      <c r="K6172" t="s">
        <v>33</v>
      </c>
      <c r="L6172" t="s">
        <v>33</v>
      </c>
      <c r="M6172" s="1">
        <v>4708.8999999999996</v>
      </c>
      <c r="N6172" s="1">
        <v>2914.93</v>
      </c>
      <c r="O6172" s="1">
        <v>6702.02</v>
      </c>
      <c r="P6172" s="1">
        <v>0</v>
      </c>
      <c r="Q6172" s="1">
        <v>13666.53</v>
      </c>
      <c r="R6172" s="1">
        <v>17064.47</v>
      </c>
      <c r="S6172" s="1">
        <v>3068.85</v>
      </c>
      <c r="T6172" s="1">
        <v>27662.15</v>
      </c>
      <c r="U6172" s="1">
        <f>SUM(Report_Summary[Revenue])</f>
        <v>626594850.33999527</v>
      </c>
      <c r="V6172" s="1">
        <f>Report_Summary[[#This Row],[Total Revenue]] / COUNTA(Report_Summary[Membership No])</f>
        <v>62659.485033999525</v>
      </c>
    </row>
    <row r="6173" spans="1:22" x14ac:dyDescent="0.3">
      <c r="A6173" t="s">
        <v>6212</v>
      </c>
      <c r="B6173">
        <v>2023</v>
      </c>
      <c r="C6173" t="s">
        <v>14</v>
      </c>
      <c r="D6173">
        <v>50</v>
      </c>
      <c r="E6173" t="str">
        <f t="shared" si="96"/>
        <v>Middle Age</v>
      </c>
      <c r="F6173" t="s">
        <v>19</v>
      </c>
      <c r="G6173" t="s">
        <v>25</v>
      </c>
      <c r="H6173" t="s">
        <v>26</v>
      </c>
      <c r="I6173">
        <v>38</v>
      </c>
      <c r="J6173">
        <v>2.09</v>
      </c>
      <c r="K6173" t="s">
        <v>33</v>
      </c>
      <c r="L6173" t="s">
        <v>33</v>
      </c>
      <c r="M6173" s="1">
        <v>6259.07</v>
      </c>
      <c r="N6173" s="1">
        <v>395.31</v>
      </c>
      <c r="O6173" s="1">
        <v>3144.48</v>
      </c>
      <c r="P6173" s="1">
        <v>0</v>
      </c>
      <c r="Q6173" s="1">
        <v>13905.48</v>
      </c>
      <c r="R6173" s="1">
        <v>26182.82</v>
      </c>
      <c r="S6173" s="1">
        <v>-19096.77</v>
      </c>
      <c r="T6173" s="1">
        <v>59185.07</v>
      </c>
      <c r="U6173" s="1">
        <f>SUM(Report_Summary[Revenue])</f>
        <v>626594850.33999527</v>
      </c>
      <c r="V6173" s="1">
        <f>Report_Summary[[#This Row],[Total Revenue]] / COUNTA(Report_Summary[Membership No])</f>
        <v>62659.485033999525</v>
      </c>
    </row>
    <row r="6174" spans="1:22" x14ac:dyDescent="0.3">
      <c r="A6174" t="s">
        <v>6213</v>
      </c>
      <c r="B6174">
        <v>2015</v>
      </c>
      <c r="C6174" t="s">
        <v>14</v>
      </c>
      <c r="D6174">
        <v>28</v>
      </c>
      <c r="E6174" t="str">
        <f t="shared" si="96"/>
        <v>Young</v>
      </c>
      <c r="F6174" t="s">
        <v>20</v>
      </c>
      <c r="G6174" t="s">
        <v>23</v>
      </c>
      <c r="H6174" t="s">
        <v>28</v>
      </c>
      <c r="I6174">
        <v>18</v>
      </c>
      <c r="J6174">
        <v>1.17</v>
      </c>
      <c r="K6174" t="s">
        <v>33</v>
      </c>
      <c r="L6174" t="s">
        <v>33</v>
      </c>
      <c r="M6174" s="1">
        <v>17174.189999999999</v>
      </c>
      <c r="N6174" s="1">
        <v>2132.2199999999998</v>
      </c>
      <c r="O6174" s="1">
        <v>5590</v>
      </c>
      <c r="P6174" s="1">
        <v>0</v>
      </c>
      <c r="Q6174" s="1">
        <v>72916.77</v>
      </c>
      <c r="R6174" s="1">
        <v>55522.85</v>
      </c>
      <c r="S6174" s="1">
        <v>9973.34</v>
      </c>
      <c r="T6174" s="1">
        <v>118466.28</v>
      </c>
      <c r="U6174" s="1">
        <f>SUM(Report_Summary[Revenue])</f>
        <v>626594850.33999527</v>
      </c>
      <c r="V6174" s="1">
        <f>Report_Summary[[#This Row],[Total Revenue]] / COUNTA(Report_Summary[Membership No])</f>
        <v>62659.485033999525</v>
      </c>
    </row>
    <row r="6175" spans="1:22" x14ac:dyDescent="0.3">
      <c r="A6175" t="s">
        <v>6214</v>
      </c>
      <c r="B6175">
        <v>2019</v>
      </c>
      <c r="C6175" t="s">
        <v>14</v>
      </c>
      <c r="D6175">
        <v>70</v>
      </c>
      <c r="E6175" t="str">
        <f t="shared" si="96"/>
        <v>Old</v>
      </c>
      <c r="F6175" t="s">
        <v>21</v>
      </c>
      <c r="G6175" t="s">
        <v>24</v>
      </c>
      <c r="H6175" t="s">
        <v>31</v>
      </c>
      <c r="I6175">
        <v>24</v>
      </c>
      <c r="J6175">
        <v>3.39</v>
      </c>
      <c r="K6175" t="s">
        <v>33</v>
      </c>
      <c r="L6175" t="s">
        <v>33</v>
      </c>
      <c r="M6175" s="1">
        <v>18309.87</v>
      </c>
      <c r="N6175" s="1">
        <v>4118.87</v>
      </c>
      <c r="O6175" s="1">
        <v>452.86</v>
      </c>
      <c r="P6175" s="1">
        <v>0</v>
      </c>
      <c r="Q6175" s="1">
        <v>30838.41</v>
      </c>
      <c r="R6175" s="1">
        <v>29244.99</v>
      </c>
      <c r="S6175" s="1">
        <v>6985.51</v>
      </c>
      <c r="T6175" s="1">
        <v>53097.89</v>
      </c>
      <c r="U6175" s="1">
        <f>SUM(Report_Summary[Revenue])</f>
        <v>626594850.33999527</v>
      </c>
      <c r="V6175" s="1">
        <f>Report_Summary[[#This Row],[Total Revenue]] / COUNTA(Report_Summary[Membership No])</f>
        <v>62659.485033999525</v>
      </c>
    </row>
    <row r="6176" spans="1:22" x14ac:dyDescent="0.3">
      <c r="A6176" t="s">
        <v>6215</v>
      </c>
      <c r="B6176">
        <v>2020</v>
      </c>
      <c r="C6176" t="s">
        <v>13</v>
      </c>
      <c r="D6176">
        <v>72</v>
      </c>
      <c r="E6176" t="str">
        <f t="shared" si="96"/>
        <v>Old</v>
      </c>
      <c r="F6176" t="s">
        <v>16</v>
      </c>
      <c r="G6176" t="s">
        <v>23</v>
      </c>
      <c r="H6176" t="s">
        <v>28</v>
      </c>
      <c r="I6176">
        <v>30</v>
      </c>
      <c r="J6176">
        <v>2.76</v>
      </c>
      <c r="K6176" t="s">
        <v>33</v>
      </c>
      <c r="L6176" t="s">
        <v>33</v>
      </c>
      <c r="M6176" s="1">
        <v>7959.03</v>
      </c>
      <c r="N6176" s="1">
        <v>2808.15</v>
      </c>
      <c r="O6176" s="1">
        <v>6011.8</v>
      </c>
      <c r="P6176" s="1">
        <v>0</v>
      </c>
      <c r="Q6176" s="1">
        <v>23467.78</v>
      </c>
      <c r="R6176" s="1">
        <v>19846.5</v>
      </c>
      <c r="S6176" s="1">
        <v>28783.82</v>
      </c>
      <c r="T6176" s="1">
        <v>14530.46</v>
      </c>
      <c r="U6176" s="1">
        <f>SUM(Report_Summary[Revenue])</f>
        <v>626594850.33999527</v>
      </c>
      <c r="V6176" s="1">
        <f>Report_Summary[[#This Row],[Total Revenue]] / COUNTA(Report_Summary[Membership No])</f>
        <v>62659.485033999525</v>
      </c>
    </row>
    <row r="6177" spans="1:22" x14ac:dyDescent="0.3">
      <c r="A6177" t="s">
        <v>6216</v>
      </c>
      <c r="B6177">
        <v>2020</v>
      </c>
      <c r="C6177" t="s">
        <v>13</v>
      </c>
      <c r="D6177">
        <v>71</v>
      </c>
      <c r="E6177" t="str">
        <f t="shared" si="96"/>
        <v>Old</v>
      </c>
      <c r="F6177" t="s">
        <v>15</v>
      </c>
      <c r="G6177" t="s">
        <v>23</v>
      </c>
      <c r="H6177" t="s">
        <v>29</v>
      </c>
      <c r="I6177">
        <v>27</v>
      </c>
      <c r="J6177">
        <v>3.33</v>
      </c>
      <c r="K6177" t="s">
        <v>33</v>
      </c>
      <c r="L6177" t="s">
        <v>33</v>
      </c>
      <c r="M6177" s="1">
        <v>11945.41</v>
      </c>
      <c r="N6177" s="1">
        <v>795.39</v>
      </c>
      <c r="O6177" s="1">
        <v>3935.26</v>
      </c>
      <c r="P6177" s="1">
        <v>0</v>
      </c>
      <c r="Q6177" s="1">
        <v>51811.51</v>
      </c>
      <c r="R6177" s="1">
        <v>44228.75</v>
      </c>
      <c r="S6177" s="1">
        <v>-2292.0300000000002</v>
      </c>
      <c r="T6177" s="1">
        <v>98332.29</v>
      </c>
      <c r="U6177" s="1">
        <f>SUM(Report_Summary[Revenue])</f>
        <v>626594850.33999527</v>
      </c>
      <c r="V6177" s="1">
        <f>Report_Summary[[#This Row],[Total Revenue]] / COUNTA(Report_Summary[Membership No])</f>
        <v>62659.485033999525</v>
      </c>
    </row>
    <row r="6178" spans="1:22" x14ac:dyDescent="0.3">
      <c r="A6178" t="s">
        <v>6217</v>
      </c>
      <c r="B6178">
        <v>2015</v>
      </c>
      <c r="C6178" t="s">
        <v>14</v>
      </c>
      <c r="D6178">
        <v>26</v>
      </c>
      <c r="E6178" t="str">
        <f t="shared" si="96"/>
        <v>Young</v>
      </c>
      <c r="F6178" t="s">
        <v>19</v>
      </c>
      <c r="G6178" t="s">
        <v>22</v>
      </c>
      <c r="H6178" t="s">
        <v>26</v>
      </c>
      <c r="I6178">
        <v>28</v>
      </c>
      <c r="J6178">
        <v>3.98</v>
      </c>
      <c r="K6178" t="s">
        <v>32</v>
      </c>
      <c r="L6178" t="s">
        <v>33</v>
      </c>
      <c r="M6178" s="1">
        <v>4024.86</v>
      </c>
      <c r="N6178" s="1">
        <v>1046.72</v>
      </c>
      <c r="O6178" s="1">
        <v>6807.45</v>
      </c>
      <c r="P6178" s="1">
        <v>0</v>
      </c>
      <c r="Q6178" s="1">
        <v>7562.53</v>
      </c>
      <c r="R6178" s="1">
        <v>14277.83</v>
      </c>
      <c r="S6178" s="1">
        <v>-15054.69</v>
      </c>
      <c r="T6178" s="1">
        <v>36895.050000000003</v>
      </c>
      <c r="U6178" s="1">
        <f>SUM(Report_Summary[Revenue])</f>
        <v>626594850.33999527</v>
      </c>
      <c r="V6178" s="1">
        <f>Report_Summary[[#This Row],[Total Revenue]] / COUNTA(Report_Summary[Membership No])</f>
        <v>62659.485033999525</v>
      </c>
    </row>
    <row r="6179" spans="1:22" x14ac:dyDescent="0.3">
      <c r="A6179" t="s">
        <v>6218</v>
      </c>
      <c r="B6179">
        <v>2022</v>
      </c>
      <c r="C6179" t="s">
        <v>14</v>
      </c>
      <c r="D6179">
        <v>33</v>
      </c>
      <c r="E6179" t="str">
        <f t="shared" si="96"/>
        <v>Middle Age</v>
      </c>
      <c r="F6179" t="s">
        <v>21</v>
      </c>
      <c r="G6179" t="s">
        <v>25</v>
      </c>
      <c r="H6179" t="s">
        <v>27</v>
      </c>
      <c r="I6179">
        <v>41</v>
      </c>
      <c r="J6179">
        <v>3.46</v>
      </c>
      <c r="K6179" t="s">
        <v>33</v>
      </c>
      <c r="L6179" t="s">
        <v>33</v>
      </c>
      <c r="M6179" s="1">
        <v>8533.4</v>
      </c>
      <c r="N6179" s="1">
        <v>4368.75</v>
      </c>
      <c r="O6179" s="1">
        <v>4477.34</v>
      </c>
      <c r="P6179" s="1">
        <v>0</v>
      </c>
      <c r="Q6179" s="1">
        <v>37778.39</v>
      </c>
      <c r="R6179" s="1">
        <v>35879.35</v>
      </c>
      <c r="S6179" s="1">
        <v>1299.53</v>
      </c>
      <c r="T6179" s="1">
        <v>72358.210000000006</v>
      </c>
      <c r="U6179" s="1">
        <f>SUM(Report_Summary[Revenue])</f>
        <v>626594850.33999527</v>
      </c>
      <c r="V6179" s="1">
        <f>Report_Summary[[#This Row],[Total Revenue]] / COUNTA(Report_Summary[Membership No])</f>
        <v>62659.485033999525</v>
      </c>
    </row>
    <row r="6180" spans="1:22" x14ac:dyDescent="0.3">
      <c r="A6180" t="s">
        <v>6219</v>
      </c>
      <c r="B6180">
        <v>2017</v>
      </c>
      <c r="C6180" t="s">
        <v>14</v>
      </c>
      <c r="D6180">
        <v>64</v>
      </c>
      <c r="E6180" t="str">
        <f t="shared" si="96"/>
        <v>Old</v>
      </c>
      <c r="F6180" t="s">
        <v>18</v>
      </c>
      <c r="G6180" t="s">
        <v>25</v>
      </c>
      <c r="H6180" t="s">
        <v>30</v>
      </c>
      <c r="I6180">
        <v>26</v>
      </c>
      <c r="J6180">
        <v>2.84</v>
      </c>
      <c r="K6180" t="s">
        <v>33</v>
      </c>
      <c r="L6180" t="s">
        <v>33</v>
      </c>
      <c r="M6180" s="1">
        <v>7059.04</v>
      </c>
      <c r="N6180" s="1">
        <v>3821.95</v>
      </c>
      <c r="O6180" s="1">
        <v>4629.1400000000003</v>
      </c>
      <c r="P6180" s="1">
        <v>0</v>
      </c>
      <c r="Q6180" s="1">
        <v>21597.78</v>
      </c>
      <c r="R6180" s="1">
        <v>10027.35</v>
      </c>
      <c r="S6180" s="1">
        <v>-25407.81</v>
      </c>
      <c r="T6180" s="1">
        <v>57032.94</v>
      </c>
      <c r="U6180" s="1">
        <f>SUM(Report_Summary[Revenue])</f>
        <v>626594850.33999527</v>
      </c>
      <c r="V6180" s="1">
        <f>Report_Summary[[#This Row],[Total Revenue]] / COUNTA(Report_Summary[Membership No])</f>
        <v>62659.485033999525</v>
      </c>
    </row>
    <row r="6181" spans="1:22" x14ac:dyDescent="0.3">
      <c r="A6181" t="s">
        <v>6220</v>
      </c>
      <c r="B6181">
        <v>2023</v>
      </c>
      <c r="C6181" t="s">
        <v>14</v>
      </c>
      <c r="D6181">
        <v>46</v>
      </c>
      <c r="E6181" t="str">
        <f t="shared" si="96"/>
        <v>Middle Age</v>
      </c>
      <c r="F6181" t="s">
        <v>20</v>
      </c>
      <c r="G6181" t="s">
        <v>22</v>
      </c>
      <c r="H6181" t="s">
        <v>26</v>
      </c>
      <c r="I6181">
        <v>40</v>
      </c>
      <c r="J6181">
        <v>2.4300000000000002</v>
      </c>
      <c r="K6181" t="s">
        <v>33</v>
      </c>
      <c r="L6181" t="s">
        <v>33</v>
      </c>
      <c r="M6181" s="1">
        <v>4361.07</v>
      </c>
      <c r="N6181" s="1">
        <v>547.23</v>
      </c>
      <c r="O6181" s="1">
        <v>1970.86</v>
      </c>
      <c r="P6181" s="1">
        <v>0</v>
      </c>
      <c r="Q6181" s="1">
        <v>16277.12</v>
      </c>
      <c r="R6181" s="1">
        <v>19587.04</v>
      </c>
      <c r="S6181" s="1">
        <v>-16047.76</v>
      </c>
      <c r="T6181" s="1">
        <v>51911.92</v>
      </c>
      <c r="U6181" s="1">
        <f>SUM(Report_Summary[Revenue])</f>
        <v>626594850.33999527</v>
      </c>
      <c r="V6181" s="1">
        <f>Report_Summary[[#This Row],[Total Revenue]] / COUNTA(Report_Summary[Membership No])</f>
        <v>62659.485033999525</v>
      </c>
    </row>
    <row r="6182" spans="1:22" x14ac:dyDescent="0.3">
      <c r="A6182" t="s">
        <v>6221</v>
      </c>
      <c r="B6182">
        <v>2024</v>
      </c>
      <c r="C6182" t="s">
        <v>13</v>
      </c>
      <c r="D6182">
        <v>77</v>
      </c>
      <c r="E6182" t="str">
        <f t="shared" si="96"/>
        <v>Old</v>
      </c>
      <c r="F6182" t="s">
        <v>17</v>
      </c>
      <c r="G6182" t="s">
        <v>24</v>
      </c>
      <c r="H6182" t="s">
        <v>28</v>
      </c>
      <c r="I6182">
        <v>29</v>
      </c>
      <c r="J6182">
        <v>3.74</v>
      </c>
      <c r="K6182" t="s">
        <v>32</v>
      </c>
      <c r="L6182" t="s">
        <v>33</v>
      </c>
      <c r="M6182" s="1">
        <v>621.98</v>
      </c>
      <c r="N6182" s="1">
        <v>4705.6899999999996</v>
      </c>
      <c r="O6182" s="1">
        <v>4218.62</v>
      </c>
      <c r="P6182" s="1">
        <v>0</v>
      </c>
      <c r="Q6182" s="1">
        <v>1302.6600000000001</v>
      </c>
      <c r="R6182" s="1">
        <v>999.69</v>
      </c>
      <c r="S6182" s="1">
        <v>-7388.56</v>
      </c>
      <c r="T6182" s="1">
        <v>9690.91</v>
      </c>
      <c r="U6182" s="1">
        <f>SUM(Report_Summary[Revenue])</f>
        <v>626594850.33999527</v>
      </c>
      <c r="V6182" s="1">
        <f>Report_Summary[[#This Row],[Total Revenue]] / COUNTA(Report_Summary[Membership No])</f>
        <v>62659.485033999525</v>
      </c>
    </row>
    <row r="6183" spans="1:22" x14ac:dyDescent="0.3">
      <c r="A6183" t="s">
        <v>6222</v>
      </c>
      <c r="B6183">
        <v>2015</v>
      </c>
      <c r="C6183" t="s">
        <v>13</v>
      </c>
      <c r="D6183">
        <v>41</v>
      </c>
      <c r="E6183" t="str">
        <f t="shared" si="96"/>
        <v>Middle Age</v>
      </c>
      <c r="F6183" t="s">
        <v>18</v>
      </c>
      <c r="G6183" t="s">
        <v>23</v>
      </c>
      <c r="H6183" t="s">
        <v>28</v>
      </c>
      <c r="I6183">
        <v>23</v>
      </c>
      <c r="J6183">
        <v>2.72</v>
      </c>
      <c r="K6183" t="s">
        <v>32</v>
      </c>
      <c r="L6183" t="s">
        <v>33</v>
      </c>
      <c r="M6183" s="1">
        <v>15423.23</v>
      </c>
      <c r="N6183" s="1">
        <v>1697.96</v>
      </c>
      <c r="O6183" s="1">
        <v>7009.54</v>
      </c>
      <c r="P6183" s="1">
        <v>0</v>
      </c>
      <c r="Q6183" s="1">
        <v>19495.150000000001</v>
      </c>
      <c r="R6183" s="1">
        <v>37863</v>
      </c>
      <c r="S6183" s="1">
        <v>4547.49</v>
      </c>
      <c r="T6183" s="1">
        <v>52810.66</v>
      </c>
      <c r="U6183" s="1">
        <f>SUM(Report_Summary[Revenue])</f>
        <v>626594850.33999527</v>
      </c>
      <c r="V6183" s="1">
        <f>Report_Summary[[#This Row],[Total Revenue]] / COUNTA(Report_Summary[Membership No])</f>
        <v>62659.485033999525</v>
      </c>
    </row>
    <row r="6184" spans="1:22" x14ac:dyDescent="0.3">
      <c r="A6184" t="s">
        <v>6223</v>
      </c>
      <c r="B6184">
        <v>2024</v>
      </c>
      <c r="C6184" t="s">
        <v>13</v>
      </c>
      <c r="D6184">
        <v>65</v>
      </c>
      <c r="E6184" t="str">
        <f t="shared" si="96"/>
        <v>Old</v>
      </c>
      <c r="F6184" t="s">
        <v>17</v>
      </c>
      <c r="G6184" t="s">
        <v>22</v>
      </c>
      <c r="H6184" t="s">
        <v>26</v>
      </c>
      <c r="I6184">
        <v>31</v>
      </c>
      <c r="J6184">
        <v>2.92</v>
      </c>
      <c r="K6184" t="s">
        <v>32</v>
      </c>
      <c r="L6184" t="s">
        <v>33</v>
      </c>
      <c r="M6184" s="1">
        <v>5841.09</v>
      </c>
      <c r="N6184" s="1">
        <v>4625.2</v>
      </c>
      <c r="O6184" s="1">
        <v>7955.98</v>
      </c>
      <c r="P6184" s="1">
        <v>0</v>
      </c>
      <c r="Q6184" s="1">
        <v>15187.42</v>
      </c>
      <c r="R6184" s="1">
        <v>25599.41</v>
      </c>
      <c r="S6184" s="1">
        <v>-5700.73</v>
      </c>
      <c r="T6184" s="1">
        <v>46487.56</v>
      </c>
      <c r="U6184" s="1">
        <f>SUM(Report_Summary[Revenue])</f>
        <v>626594850.33999527</v>
      </c>
      <c r="V6184" s="1">
        <f>Report_Summary[[#This Row],[Total Revenue]] / COUNTA(Report_Summary[Membership No])</f>
        <v>62659.485033999525</v>
      </c>
    </row>
    <row r="6185" spans="1:22" x14ac:dyDescent="0.3">
      <c r="A6185" t="s">
        <v>6224</v>
      </c>
      <c r="B6185">
        <v>2024</v>
      </c>
      <c r="C6185" t="s">
        <v>13</v>
      </c>
      <c r="D6185">
        <v>27</v>
      </c>
      <c r="E6185" t="str">
        <f t="shared" si="96"/>
        <v>Young</v>
      </c>
      <c r="F6185" t="s">
        <v>19</v>
      </c>
      <c r="G6185" t="s">
        <v>25</v>
      </c>
      <c r="H6185" t="s">
        <v>27</v>
      </c>
      <c r="I6185">
        <v>27</v>
      </c>
      <c r="J6185">
        <v>3.94</v>
      </c>
      <c r="K6185" t="s">
        <v>33</v>
      </c>
      <c r="L6185" t="s">
        <v>33</v>
      </c>
      <c r="M6185" s="1">
        <v>3907.89</v>
      </c>
      <c r="N6185" s="1">
        <v>1805.43</v>
      </c>
      <c r="O6185" s="1">
        <v>5777.42</v>
      </c>
      <c r="P6185" s="1">
        <v>0</v>
      </c>
      <c r="Q6185" s="1">
        <v>5946.9</v>
      </c>
      <c r="R6185" s="1">
        <v>7073.5</v>
      </c>
      <c r="S6185" s="1">
        <v>-14342.54</v>
      </c>
      <c r="T6185" s="1">
        <v>27362.94</v>
      </c>
      <c r="U6185" s="1">
        <f>SUM(Report_Summary[Revenue])</f>
        <v>626594850.33999527</v>
      </c>
      <c r="V6185" s="1">
        <f>Report_Summary[[#This Row],[Total Revenue]] / COUNTA(Report_Summary[Membership No])</f>
        <v>62659.485033999525</v>
      </c>
    </row>
    <row r="6186" spans="1:22" x14ac:dyDescent="0.3">
      <c r="A6186" t="s">
        <v>6225</v>
      </c>
      <c r="B6186">
        <v>2024</v>
      </c>
      <c r="C6186" t="s">
        <v>14</v>
      </c>
      <c r="D6186">
        <v>75</v>
      </c>
      <c r="E6186" t="str">
        <f t="shared" si="96"/>
        <v>Old</v>
      </c>
      <c r="F6186" t="s">
        <v>18</v>
      </c>
      <c r="G6186" t="s">
        <v>25</v>
      </c>
      <c r="H6186" t="s">
        <v>29</v>
      </c>
      <c r="I6186">
        <v>23</v>
      </c>
      <c r="J6186">
        <v>1.93</v>
      </c>
      <c r="K6186" t="s">
        <v>33</v>
      </c>
      <c r="L6186" t="s">
        <v>33</v>
      </c>
      <c r="M6186" s="1">
        <v>11714.26</v>
      </c>
      <c r="N6186" s="1">
        <v>3542.77</v>
      </c>
      <c r="O6186" s="1">
        <v>1597.67</v>
      </c>
      <c r="P6186" s="1">
        <v>0</v>
      </c>
      <c r="Q6186" s="1">
        <v>17327.04</v>
      </c>
      <c r="R6186" s="1">
        <v>45949.81</v>
      </c>
      <c r="S6186" s="1">
        <v>-28928.59</v>
      </c>
      <c r="T6186" s="1">
        <v>92205.440000000002</v>
      </c>
      <c r="U6186" s="1">
        <f>SUM(Report_Summary[Revenue])</f>
        <v>626594850.33999527</v>
      </c>
      <c r="V6186" s="1">
        <f>Report_Summary[[#This Row],[Total Revenue]] / COUNTA(Report_Summary[Membership No])</f>
        <v>62659.485033999525</v>
      </c>
    </row>
    <row r="6187" spans="1:22" x14ac:dyDescent="0.3">
      <c r="A6187" t="s">
        <v>6226</v>
      </c>
      <c r="B6187">
        <v>2021</v>
      </c>
      <c r="C6187" t="s">
        <v>14</v>
      </c>
      <c r="D6187">
        <v>65</v>
      </c>
      <c r="E6187" t="str">
        <f t="shared" si="96"/>
        <v>Old</v>
      </c>
      <c r="F6187" t="s">
        <v>21</v>
      </c>
      <c r="G6187" t="s">
        <v>24</v>
      </c>
      <c r="H6187" t="s">
        <v>27</v>
      </c>
      <c r="I6187">
        <v>27</v>
      </c>
      <c r="J6187">
        <v>1.6</v>
      </c>
      <c r="K6187" t="s">
        <v>33</v>
      </c>
      <c r="L6187" t="s">
        <v>33</v>
      </c>
      <c r="M6187" s="1">
        <v>16247.68</v>
      </c>
      <c r="N6187" s="1">
        <v>4394.99</v>
      </c>
      <c r="O6187" s="1">
        <v>2827.92</v>
      </c>
      <c r="P6187" s="1">
        <v>0</v>
      </c>
      <c r="Q6187" s="1">
        <v>22173.18</v>
      </c>
      <c r="R6187" s="1">
        <v>76577.039999999994</v>
      </c>
      <c r="S6187" s="1">
        <v>2495.9299999999998</v>
      </c>
      <c r="T6187" s="1">
        <v>96254.29</v>
      </c>
      <c r="U6187" s="1">
        <f>SUM(Report_Summary[Revenue])</f>
        <v>626594850.33999527</v>
      </c>
      <c r="V6187" s="1">
        <f>Report_Summary[[#This Row],[Total Revenue]] / COUNTA(Report_Summary[Membership No])</f>
        <v>62659.485033999525</v>
      </c>
    </row>
    <row r="6188" spans="1:22" x14ac:dyDescent="0.3">
      <c r="A6188" t="s">
        <v>6227</v>
      </c>
      <c r="B6188">
        <v>2019</v>
      </c>
      <c r="C6188" t="s">
        <v>14</v>
      </c>
      <c r="D6188">
        <v>31</v>
      </c>
      <c r="E6188" t="str">
        <f t="shared" si="96"/>
        <v>Middle Age</v>
      </c>
      <c r="F6188" t="s">
        <v>15</v>
      </c>
      <c r="G6188" t="s">
        <v>23</v>
      </c>
      <c r="H6188" t="s">
        <v>27</v>
      </c>
      <c r="I6188">
        <v>32</v>
      </c>
      <c r="J6188">
        <v>3.85</v>
      </c>
      <c r="K6188" t="s">
        <v>33</v>
      </c>
      <c r="L6188" t="s">
        <v>33</v>
      </c>
      <c r="M6188" s="1">
        <v>12290.73</v>
      </c>
      <c r="N6188" s="1">
        <v>3112.2</v>
      </c>
      <c r="O6188" s="1">
        <v>7586.46</v>
      </c>
      <c r="P6188" s="1">
        <v>0</v>
      </c>
      <c r="Q6188" s="1">
        <v>44256.38</v>
      </c>
      <c r="R6188" s="1">
        <v>37834.800000000003</v>
      </c>
      <c r="S6188" s="1">
        <v>8631.9599999999991</v>
      </c>
      <c r="T6188" s="1">
        <v>73459.22</v>
      </c>
      <c r="U6188" s="1">
        <f>SUM(Report_Summary[Revenue])</f>
        <v>626594850.33999527</v>
      </c>
      <c r="V6188" s="1">
        <f>Report_Summary[[#This Row],[Total Revenue]] / COUNTA(Report_Summary[Membership No])</f>
        <v>62659.485033999525</v>
      </c>
    </row>
    <row r="6189" spans="1:22" x14ac:dyDescent="0.3">
      <c r="A6189" t="s">
        <v>6228</v>
      </c>
      <c r="B6189">
        <v>2022</v>
      </c>
      <c r="C6189" t="s">
        <v>13</v>
      </c>
      <c r="D6189">
        <v>38</v>
      </c>
      <c r="E6189" t="str">
        <f t="shared" si="96"/>
        <v>Middle Age</v>
      </c>
      <c r="F6189" t="s">
        <v>20</v>
      </c>
      <c r="G6189" t="s">
        <v>23</v>
      </c>
      <c r="H6189" t="s">
        <v>26</v>
      </c>
      <c r="I6189">
        <v>27</v>
      </c>
      <c r="J6189">
        <v>2.68</v>
      </c>
      <c r="K6189" t="s">
        <v>33</v>
      </c>
      <c r="L6189" t="s">
        <v>33</v>
      </c>
      <c r="M6189" s="1">
        <v>15771.62</v>
      </c>
      <c r="N6189" s="1">
        <v>2033.67</v>
      </c>
      <c r="O6189" s="1">
        <v>2090.73</v>
      </c>
      <c r="P6189" s="1">
        <v>0</v>
      </c>
      <c r="Q6189" s="1">
        <v>27608.07</v>
      </c>
      <c r="R6189" s="1">
        <v>73795.070000000007</v>
      </c>
      <c r="S6189" s="1">
        <v>22492.49</v>
      </c>
      <c r="T6189" s="1">
        <v>78910.649999999994</v>
      </c>
      <c r="U6189" s="1">
        <f>SUM(Report_Summary[Revenue])</f>
        <v>626594850.33999527</v>
      </c>
      <c r="V6189" s="1">
        <f>Report_Summary[[#This Row],[Total Revenue]] / COUNTA(Report_Summary[Membership No])</f>
        <v>62659.485033999525</v>
      </c>
    </row>
    <row r="6190" spans="1:22" x14ac:dyDescent="0.3">
      <c r="A6190" t="s">
        <v>6229</v>
      </c>
      <c r="B6190">
        <v>2019</v>
      </c>
      <c r="C6190" t="s">
        <v>13</v>
      </c>
      <c r="D6190">
        <v>61</v>
      </c>
      <c r="E6190" t="str">
        <f t="shared" si="96"/>
        <v>Old</v>
      </c>
      <c r="F6190" t="s">
        <v>21</v>
      </c>
      <c r="G6190" t="s">
        <v>25</v>
      </c>
      <c r="H6190" t="s">
        <v>28</v>
      </c>
      <c r="I6190">
        <v>16</v>
      </c>
      <c r="J6190">
        <v>3.52</v>
      </c>
      <c r="K6190" t="s">
        <v>33</v>
      </c>
      <c r="L6190" t="s">
        <v>33</v>
      </c>
      <c r="M6190" s="1">
        <v>11064.28</v>
      </c>
      <c r="N6190" s="1">
        <v>364.07</v>
      </c>
      <c r="O6190" s="1">
        <v>5900.53</v>
      </c>
      <c r="P6190" s="1">
        <v>0</v>
      </c>
      <c r="Q6190" s="1">
        <v>17851.79</v>
      </c>
      <c r="R6190" s="1">
        <v>34737.839999999997</v>
      </c>
      <c r="S6190" s="1">
        <v>-25894.75</v>
      </c>
      <c r="T6190" s="1">
        <v>78484.38</v>
      </c>
      <c r="U6190" s="1">
        <f>SUM(Report_Summary[Revenue])</f>
        <v>626594850.33999527</v>
      </c>
      <c r="V6190" s="1">
        <f>Report_Summary[[#This Row],[Total Revenue]] / COUNTA(Report_Summary[Membership No])</f>
        <v>62659.485033999525</v>
      </c>
    </row>
    <row r="6191" spans="1:22" x14ac:dyDescent="0.3">
      <c r="A6191" t="s">
        <v>6230</v>
      </c>
      <c r="B6191">
        <v>2024</v>
      </c>
      <c r="C6191" t="s">
        <v>13</v>
      </c>
      <c r="D6191">
        <v>35</v>
      </c>
      <c r="E6191" t="str">
        <f t="shared" si="96"/>
        <v>Middle Age</v>
      </c>
      <c r="F6191" t="s">
        <v>20</v>
      </c>
      <c r="G6191" t="s">
        <v>22</v>
      </c>
      <c r="H6191" t="s">
        <v>31</v>
      </c>
      <c r="I6191">
        <v>35</v>
      </c>
      <c r="J6191">
        <v>2.48</v>
      </c>
      <c r="K6191" t="s">
        <v>32</v>
      </c>
      <c r="L6191" t="s">
        <v>33</v>
      </c>
      <c r="M6191" s="1">
        <v>13534</v>
      </c>
      <c r="N6191" s="1">
        <v>3700.03</v>
      </c>
      <c r="O6191" s="1">
        <v>4250.91</v>
      </c>
      <c r="P6191" s="1">
        <v>0</v>
      </c>
      <c r="Q6191" s="1">
        <v>21599.78</v>
      </c>
      <c r="R6191" s="1">
        <v>44748.11</v>
      </c>
      <c r="S6191" s="1">
        <v>-20743.189999999999</v>
      </c>
      <c r="T6191" s="1">
        <v>87091.08</v>
      </c>
      <c r="U6191" s="1">
        <f>SUM(Report_Summary[Revenue])</f>
        <v>626594850.33999527</v>
      </c>
      <c r="V6191" s="1">
        <f>Report_Summary[[#This Row],[Total Revenue]] / COUNTA(Report_Summary[Membership No])</f>
        <v>62659.485033999525</v>
      </c>
    </row>
    <row r="6192" spans="1:22" x14ac:dyDescent="0.3">
      <c r="A6192" t="s">
        <v>6231</v>
      </c>
      <c r="B6192">
        <v>2023</v>
      </c>
      <c r="C6192" t="s">
        <v>14</v>
      </c>
      <c r="D6192">
        <v>65</v>
      </c>
      <c r="E6192" t="str">
        <f t="shared" si="96"/>
        <v>Old</v>
      </c>
      <c r="F6192" t="s">
        <v>19</v>
      </c>
      <c r="G6192" t="s">
        <v>23</v>
      </c>
      <c r="H6192" t="s">
        <v>26</v>
      </c>
      <c r="I6192">
        <v>34</v>
      </c>
      <c r="J6192">
        <v>1.74</v>
      </c>
      <c r="K6192" t="s">
        <v>33</v>
      </c>
      <c r="L6192" t="s">
        <v>33</v>
      </c>
      <c r="M6192" s="1">
        <v>15804.35</v>
      </c>
      <c r="N6192" s="1">
        <v>3603.72</v>
      </c>
      <c r="O6192" s="1">
        <v>5999.14</v>
      </c>
      <c r="P6192" s="1">
        <v>0</v>
      </c>
      <c r="Q6192" s="1">
        <v>19168.38</v>
      </c>
      <c r="R6192" s="1">
        <v>64698.63</v>
      </c>
      <c r="S6192" s="1">
        <v>-15042.01</v>
      </c>
      <c r="T6192" s="1">
        <v>98909.02</v>
      </c>
      <c r="U6192" s="1">
        <f>SUM(Report_Summary[Revenue])</f>
        <v>626594850.33999527</v>
      </c>
      <c r="V6192" s="1">
        <f>Report_Summary[[#This Row],[Total Revenue]] / COUNTA(Report_Summary[Membership No])</f>
        <v>62659.485033999525</v>
      </c>
    </row>
    <row r="6193" spans="1:22" x14ac:dyDescent="0.3">
      <c r="A6193" t="s">
        <v>6232</v>
      </c>
      <c r="B6193">
        <v>2018</v>
      </c>
      <c r="C6193" t="s">
        <v>14</v>
      </c>
      <c r="D6193">
        <v>34</v>
      </c>
      <c r="E6193" t="str">
        <f t="shared" si="96"/>
        <v>Middle Age</v>
      </c>
      <c r="F6193" t="s">
        <v>19</v>
      </c>
      <c r="G6193" t="s">
        <v>23</v>
      </c>
      <c r="H6193" t="s">
        <v>27</v>
      </c>
      <c r="I6193">
        <v>37</v>
      </c>
      <c r="J6193">
        <v>4.22</v>
      </c>
      <c r="K6193" t="s">
        <v>33</v>
      </c>
      <c r="L6193" t="s">
        <v>33</v>
      </c>
      <c r="M6193" s="1">
        <v>10739.29</v>
      </c>
      <c r="N6193" s="1">
        <v>3794.15</v>
      </c>
      <c r="O6193" s="1">
        <v>1240.96</v>
      </c>
      <c r="P6193" s="1">
        <v>0</v>
      </c>
      <c r="Q6193" s="1">
        <v>43854.44</v>
      </c>
      <c r="R6193" s="1">
        <v>20885.29</v>
      </c>
      <c r="S6193" s="1">
        <v>-8146.14</v>
      </c>
      <c r="T6193" s="1">
        <v>72885.87</v>
      </c>
      <c r="U6193" s="1">
        <f>SUM(Report_Summary[Revenue])</f>
        <v>626594850.33999527</v>
      </c>
      <c r="V6193" s="1">
        <f>Report_Summary[[#This Row],[Total Revenue]] / COUNTA(Report_Summary[Membership No])</f>
        <v>62659.485033999525</v>
      </c>
    </row>
    <row r="6194" spans="1:22" x14ac:dyDescent="0.3">
      <c r="A6194" t="s">
        <v>6233</v>
      </c>
      <c r="B6194">
        <v>2019</v>
      </c>
      <c r="C6194" t="s">
        <v>13</v>
      </c>
      <c r="D6194">
        <v>47</v>
      </c>
      <c r="E6194" t="str">
        <f t="shared" si="96"/>
        <v>Middle Age</v>
      </c>
      <c r="F6194" t="s">
        <v>21</v>
      </c>
      <c r="G6194" t="s">
        <v>25</v>
      </c>
      <c r="H6194" t="s">
        <v>30</v>
      </c>
      <c r="I6194">
        <v>31</v>
      </c>
      <c r="J6194">
        <v>2.84</v>
      </c>
      <c r="K6194" t="s">
        <v>33</v>
      </c>
      <c r="L6194" t="s">
        <v>33</v>
      </c>
      <c r="M6194" s="1">
        <v>15877.93</v>
      </c>
      <c r="N6194" s="1">
        <v>108.68</v>
      </c>
      <c r="O6194" s="1">
        <v>2014.78</v>
      </c>
      <c r="P6194" s="1">
        <v>0</v>
      </c>
      <c r="Q6194" s="1">
        <v>68540.94</v>
      </c>
      <c r="R6194" s="1">
        <v>65001.22</v>
      </c>
      <c r="S6194" s="1">
        <v>18778.05</v>
      </c>
      <c r="T6194" s="1">
        <v>114764.11</v>
      </c>
      <c r="U6194" s="1">
        <f>SUM(Report_Summary[Revenue])</f>
        <v>626594850.33999527</v>
      </c>
      <c r="V6194" s="1">
        <f>Report_Summary[[#This Row],[Total Revenue]] / COUNTA(Report_Summary[Membership No])</f>
        <v>62659.485033999525</v>
      </c>
    </row>
    <row r="6195" spans="1:22" x14ac:dyDescent="0.3">
      <c r="A6195" t="s">
        <v>6234</v>
      </c>
      <c r="B6195">
        <v>2017</v>
      </c>
      <c r="C6195" t="s">
        <v>13</v>
      </c>
      <c r="D6195">
        <v>69</v>
      </c>
      <c r="E6195" t="str">
        <f t="shared" si="96"/>
        <v>Old</v>
      </c>
      <c r="F6195" t="s">
        <v>16</v>
      </c>
      <c r="G6195" t="s">
        <v>25</v>
      </c>
      <c r="H6195" t="s">
        <v>30</v>
      </c>
      <c r="I6195">
        <v>33</v>
      </c>
      <c r="J6195">
        <v>4.1500000000000004</v>
      </c>
      <c r="K6195" t="s">
        <v>33</v>
      </c>
      <c r="L6195" t="s">
        <v>33</v>
      </c>
      <c r="M6195" s="1">
        <v>16589.38</v>
      </c>
      <c r="N6195" s="1">
        <v>4129.3599999999997</v>
      </c>
      <c r="O6195" s="1">
        <v>1296.29</v>
      </c>
      <c r="P6195" s="1">
        <v>0</v>
      </c>
      <c r="Q6195" s="1">
        <v>65432.42</v>
      </c>
      <c r="R6195" s="1">
        <v>26707.94</v>
      </c>
      <c r="S6195" s="1">
        <v>13635.13</v>
      </c>
      <c r="T6195" s="1">
        <v>78505.23</v>
      </c>
      <c r="U6195" s="1">
        <f>SUM(Report_Summary[Revenue])</f>
        <v>626594850.33999527</v>
      </c>
      <c r="V6195" s="1">
        <f>Report_Summary[[#This Row],[Total Revenue]] / COUNTA(Report_Summary[Membership No])</f>
        <v>62659.485033999525</v>
      </c>
    </row>
    <row r="6196" spans="1:22" x14ac:dyDescent="0.3">
      <c r="A6196" t="s">
        <v>6235</v>
      </c>
      <c r="B6196">
        <v>2018</v>
      </c>
      <c r="C6196" t="s">
        <v>13</v>
      </c>
      <c r="D6196">
        <v>73</v>
      </c>
      <c r="E6196" t="str">
        <f t="shared" si="96"/>
        <v>Old</v>
      </c>
      <c r="F6196" t="s">
        <v>21</v>
      </c>
      <c r="G6196" t="s">
        <v>24</v>
      </c>
      <c r="H6196" t="s">
        <v>30</v>
      </c>
      <c r="I6196">
        <v>28</v>
      </c>
      <c r="J6196">
        <v>3.07</v>
      </c>
      <c r="K6196" t="s">
        <v>33</v>
      </c>
      <c r="L6196" t="s">
        <v>33</v>
      </c>
      <c r="M6196" s="1">
        <v>7266.16</v>
      </c>
      <c r="N6196" s="1">
        <v>3814.88</v>
      </c>
      <c r="O6196" s="1">
        <v>3466.08</v>
      </c>
      <c r="P6196" s="1">
        <v>0</v>
      </c>
      <c r="Q6196" s="1">
        <v>14667.43</v>
      </c>
      <c r="R6196" s="1">
        <v>17684.64</v>
      </c>
      <c r="S6196" s="1">
        <v>-20836.28</v>
      </c>
      <c r="T6196" s="1">
        <v>53188.35</v>
      </c>
      <c r="U6196" s="1">
        <f>SUM(Report_Summary[Revenue])</f>
        <v>626594850.33999527</v>
      </c>
      <c r="V6196" s="1">
        <f>Report_Summary[[#This Row],[Total Revenue]] / COUNTA(Report_Summary[Membership No])</f>
        <v>62659.485033999525</v>
      </c>
    </row>
    <row r="6197" spans="1:22" x14ac:dyDescent="0.3">
      <c r="A6197" t="s">
        <v>6236</v>
      </c>
      <c r="B6197">
        <v>2018</v>
      </c>
      <c r="C6197" t="s">
        <v>13</v>
      </c>
      <c r="D6197">
        <v>65</v>
      </c>
      <c r="E6197" t="str">
        <f t="shared" si="96"/>
        <v>Old</v>
      </c>
      <c r="F6197" t="s">
        <v>20</v>
      </c>
      <c r="G6197" t="s">
        <v>24</v>
      </c>
      <c r="H6197" t="s">
        <v>30</v>
      </c>
      <c r="I6197">
        <v>30</v>
      </c>
      <c r="J6197">
        <v>2.98</v>
      </c>
      <c r="K6197" t="s">
        <v>33</v>
      </c>
      <c r="L6197" t="s">
        <v>33</v>
      </c>
      <c r="M6197" s="1">
        <v>14568.46</v>
      </c>
      <c r="N6197" s="1">
        <v>2226.9699999999998</v>
      </c>
      <c r="O6197" s="1">
        <v>5010.22</v>
      </c>
      <c r="P6197" s="1">
        <v>0</v>
      </c>
      <c r="Q6197" s="1">
        <v>18172.27</v>
      </c>
      <c r="R6197" s="1">
        <v>66487.81</v>
      </c>
      <c r="S6197" s="1">
        <v>28529.02</v>
      </c>
      <c r="T6197" s="1">
        <v>56131.06</v>
      </c>
      <c r="U6197" s="1">
        <f>SUM(Report_Summary[Revenue])</f>
        <v>626594850.33999527</v>
      </c>
      <c r="V6197" s="1">
        <f>Report_Summary[[#This Row],[Total Revenue]] / COUNTA(Report_Summary[Membership No])</f>
        <v>62659.485033999525</v>
      </c>
    </row>
    <row r="6198" spans="1:22" x14ac:dyDescent="0.3">
      <c r="A6198" t="s">
        <v>6237</v>
      </c>
      <c r="B6198">
        <v>2022</v>
      </c>
      <c r="C6198" t="s">
        <v>14</v>
      </c>
      <c r="D6198">
        <v>59</v>
      </c>
      <c r="E6198" t="str">
        <f t="shared" si="96"/>
        <v>Old</v>
      </c>
      <c r="F6198" t="s">
        <v>19</v>
      </c>
      <c r="G6198" t="s">
        <v>25</v>
      </c>
      <c r="H6198" t="s">
        <v>31</v>
      </c>
      <c r="I6198">
        <v>31</v>
      </c>
      <c r="J6198">
        <v>1.71</v>
      </c>
      <c r="K6198" t="s">
        <v>32</v>
      </c>
      <c r="L6198" t="s">
        <v>33</v>
      </c>
      <c r="M6198" s="1">
        <v>3164.26</v>
      </c>
      <c r="N6198" s="1">
        <v>2223.5700000000002</v>
      </c>
      <c r="O6198" s="1">
        <v>4210.68</v>
      </c>
      <c r="P6198" s="1">
        <v>0</v>
      </c>
      <c r="Q6198" s="1">
        <v>9068.07</v>
      </c>
      <c r="R6198" s="1">
        <v>6086.3</v>
      </c>
      <c r="S6198" s="1">
        <v>-3079.91</v>
      </c>
      <c r="T6198" s="1">
        <v>18234.28</v>
      </c>
      <c r="U6198" s="1">
        <f>SUM(Report_Summary[Revenue])</f>
        <v>626594850.33999527</v>
      </c>
      <c r="V6198" s="1">
        <f>Report_Summary[[#This Row],[Total Revenue]] / COUNTA(Report_Summary[Membership No])</f>
        <v>62659.485033999525</v>
      </c>
    </row>
    <row r="6199" spans="1:22" x14ac:dyDescent="0.3">
      <c r="A6199" t="s">
        <v>6238</v>
      </c>
      <c r="B6199">
        <v>2018</v>
      </c>
      <c r="C6199" t="s">
        <v>14</v>
      </c>
      <c r="D6199">
        <v>46</v>
      </c>
      <c r="E6199" t="str">
        <f t="shared" si="96"/>
        <v>Middle Age</v>
      </c>
      <c r="F6199" t="s">
        <v>19</v>
      </c>
      <c r="G6199" t="s">
        <v>25</v>
      </c>
      <c r="H6199" t="s">
        <v>29</v>
      </c>
      <c r="I6199">
        <v>32</v>
      </c>
      <c r="J6199">
        <v>2.23</v>
      </c>
      <c r="K6199" t="s">
        <v>33</v>
      </c>
      <c r="L6199" t="s">
        <v>33</v>
      </c>
      <c r="M6199" s="1">
        <v>15855.85</v>
      </c>
      <c r="N6199" s="1">
        <v>830.23</v>
      </c>
      <c r="O6199" s="1">
        <v>57.73</v>
      </c>
      <c r="P6199" s="1">
        <v>0</v>
      </c>
      <c r="Q6199" s="1">
        <v>36495.370000000003</v>
      </c>
      <c r="R6199" s="1">
        <v>23941.27</v>
      </c>
      <c r="S6199" s="1">
        <v>11164</v>
      </c>
      <c r="T6199" s="1">
        <v>49272.639999999999</v>
      </c>
      <c r="U6199" s="1">
        <f>SUM(Report_Summary[Revenue])</f>
        <v>626594850.33999527</v>
      </c>
      <c r="V6199" s="1">
        <f>Report_Summary[[#This Row],[Total Revenue]] / COUNTA(Report_Summary[Membership No])</f>
        <v>62659.485033999525</v>
      </c>
    </row>
    <row r="6200" spans="1:22" x14ac:dyDescent="0.3">
      <c r="A6200" t="s">
        <v>6239</v>
      </c>
      <c r="B6200">
        <v>2018</v>
      </c>
      <c r="C6200" t="s">
        <v>13</v>
      </c>
      <c r="D6200">
        <v>66</v>
      </c>
      <c r="E6200" t="str">
        <f t="shared" si="96"/>
        <v>Old</v>
      </c>
      <c r="F6200" t="s">
        <v>20</v>
      </c>
      <c r="G6200" t="s">
        <v>25</v>
      </c>
      <c r="H6200" t="s">
        <v>27</v>
      </c>
      <c r="I6200">
        <v>35</v>
      </c>
      <c r="J6200">
        <v>2.13</v>
      </c>
      <c r="K6200" t="s">
        <v>33</v>
      </c>
      <c r="L6200" t="s">
        <v>33</v>
      </c>
      <c r="M6200" s="1">
        <v>13295.66</v>
      </c>
      <c r="N6200" s="1">
        <v>1578.06</v>
      </c>
      <c r="O6200" s="1">
        <v>803.68</v>
      </c>
      <c r="P6200" s="1">
        <v>0</v>
      </c>
      <c r="Q6200" s="1">
        <v>41267.29</v>
      </c>
      <c r="R6200" s="1">
        <v>22987.48</v>
      </c>
      <c r="S6200" s="1">
        <v>-1163.0899999999999</v>
      </c>
      <c r="T6200" s="1">
        <v>65417.86</v>
      </c>
      <c r="U6200" s="1">
        <f>SUM(Report_Summary[Revenue])</f>
        <v>626594850.33999527</v>
      </c>
      <c r="V6200" s="1">
        <f>Report_Summary[[#This Row],[Total Revenue]] / COUNTA(Report_Summary[Membership No])</f>
        <v>62659.485033999525</v>
      </c>
    </row>
    <row r="6201" spans="1:22" x14ac:dyDescent="0.3">
      <c r="A6201" t="s">
        <v>6240</v>
      </c>
      <c r="B6201">
        <v>2019</v>
      </c>
      <c r="C6201" t="s">
        <v>13</v>
      </c>
      <c r="D6201">
        <v>40</v>
      </c>
      <c r="E6201" t="str">
        <f t="shared" si="96"/>
        <v>Middle Age</v>
      </c>
      <c r="F6201" t="s">
        <v>17</v>
      </c>
      <c r="G6201" t="s">
        <v>23</v>
      </c>
      <c r="H6201" t="s">
        <v>28</v>
      </c>
      <c r="I6201">
        <v>27</v>
      </c>
      <c r="J6201">
        <v>3.39</v>
      </c>
      <c r="K6201" t="s">
        <v>32</v>
      </c>
      <c r="L6201" t="s">
        <v>33</v>
      </c>
      <c r="M6201" s="1">
        <v>2923.35</v>
      </c>
      <c r="N6201" s="1">
        <v>782.9</v>
      </c>
      <c r="O6201" s="1">
        <v>4177.96</v>
      </c>
      <c r="P6201" s="1">
        <v>0</v>
      </c>
      <c r="Q6201" s="1">
        <v>7631.04</v>
      </c>
      <c r="R6201" s="1">
        <v>7799.17</v>
      </c>
      <c r="S6201" s="1">
        <v>14672.59</v>
      </c>
      <c r="T6201" s="1">
        <v>757.62</v>
      </c>
      <c r="U6201" s="1">
        <f>SUM(Report_Summary[Revenue])</f>
        <v>626594850.33999527</v>
      </c>
      <c r="V6201" s="1">
        <f>Report_Summary[[#This Row],[Total Revenue]] / COUNTA(Report_Summary[Membership No])</f>
        <v>62659.485033999525</v>
      </c>
    </row>
    <row r="6202" spans="1:22" x14ac:dyDescent="0.3">
      <c r="A6202" t="s">
        <v>6241</v>
      </c>
      <c r="B6202">
        <v>2020</v>
      </c>
      <c r="C6202" t="s">
        <v>13</v>
      </c>
      <c r="D6202">
        <v>45</v>
      </c>
      <c r="E6202" t="str">
        <f t="shared" si="96"/>
        <v>Middle Age</v>
      </c>
      <c r="F6202" t="s">
        <v>21</v>
      </c>
      <c r="G6202" t="s">
        <v>23</v>
      </c>
      <c r="H6202" t="s">
        <v>29</v>
      </c>
      <c r="I6202">
        <v>30</v>
      </c>
      <c r="J6202">
        <v>2.1800000000000002</v>
      </c>
      <c r="K6202" t="s">
        <v>32</v>
      </c>
      <c r="L6202" t="s">
        <v>33</v>
      </c>
      <c r="M6202" s="1">
        <v>614.97</v>
      </c>
      <c r="N6202" s="1">
        <v>1122.08</v>
      </c>
      <c r="O6202" s="1">
        <v>4889.05</v>
      </c>
      <c r="P6202" s="1">
        <v>0</v>
      </c>
      <c r="Q6202" s="1">
        <v>965.49</v>
      </c>
      <c r="R6202" s="1">
        <v>2511.59</v>
      </c>
      <c r="S6202" s="1">
        <v>-20399.82</v>
      </c>
      <c r="T6202" s="1">
        <v>23876.9</v>
      </c>
      <c r="U6202" s="1">
        <f>SUM(Report_Summary[Revenue])</f>
        <v>626594850.33999527</v>
      </c>
      <c r="V6202" s="1">
        <f>Report_Summary[[#This Row],[Total Revenue]] / COUNTA(Report_Summary[Membership No])</f>
        <v>62659.485033999525</v>
      </c>
    </row>
    <row r="6203" spans="1:22" x14ac:dyDescent="0.3">
      <c r="A6203" t="s">
        <v>6242</v>
      </c>
      <c r="B6203">
        <v>2018</v>
      </c>
      <c r="C6203" t="s">
        <v>14</v>
      </c>
      <c r="D6203">
        <v>33</v>
      </c>
      <c r="E6203" t="str">
        <f t="shared" si="96"/>
        <v>Middle Age</v>
      </c>
      <c r="F6203" t="s">
        <v>18</v>
      </c>
      <c r="G6203" t="s">
        <v>25</v>
      </c>
      <c r="H6203" t="s">
        <v>29</v>
      </c>
      <c r="I6203">
        <v>39</v>
      </c>
      <c r="J6203">
        <v>2.64</v>
      </c>
      <c r="K6203" t="s">
        <v>32</v>
      </c>
      <c r="L6203" t="s">
        <v>33</v>
      </c>
      <c r="M6203" s="1">
        <v>3042.14</v>
      </c>
      <c r="N6203" s="1">
        <v>3284.46</v>
      </c>
      <c r="O6203" s="1">
        <v>683.21</v>
      </c>
      <c r="P6203" s="1">
        <v>0</v>
      </c>
      <c r="Q6203" s="1">
        <v>7468.61</v>
      </c>
      <c r="R6203" s="1">
        <v>3774.63</v>
      </c>
      <c r="S6203" s="1">
        <v>-25153.16</v>
      </c>
      <c r="T6203" s="1">
        <v>36396.400000000001</v>
      </c>
      <c r="U6203" s="1">
        <f>SUM(Report_Summary[Revenue])</f>
        <v>626594850.33999527</v>
      </c>
      <c r="V6203" s="1">
        <f>Report_Summary[[#This Row],[Total Revenue]] / COUNTA(Report_Summary[Membership No])</f>
        <v>62659.485033999525</v>
      </c>
    </row>
    <row r="6204" spans="1:22" x14ac:dyDescent="0.3">
      <c r="A6204" t="s">
        <v>6243</v>
      </c>
      <c r="B6204">
        <v>2024</v>
      </c>
      <c r="C6204" t="s">
        <v>13</v>
      </c>
      <c r="D6204">
        <v>50</v>
      </c>
      <c r="E6204" t="str">
        <f t="shared" si="96"/>
        <v>Middle Age</v>
      </c>
      <c r="F6204" t="s">
        <v>17</v>
      </c>
      <c r="G6204" t="s">
        <v>25</v>
      </c>
      <c r="H6204" t="s">
        <v>28</v>
      </c>
      <c r="I6204">
        <v>34</v>
      </c>
      <c r="J6204">
        <v>2.89</v>
      </c>
      <c r="K6204" t="s">
        <v>32</v>
      </c>
      <c r="L6204" t="s">
        <v>33</v>
      </c>
      <c r="M6204" s="1">
        <v>5713.8</v>
      </c>
      <c r="N6204" s="1">
        <v>3115.9</v>
      </c>
      <c r="O6204" s="1">
        <v>5614.92</v>
      </c>
      <c r="P6204" s="1">
        <v>0</v>
      </c>
      <c r="Q6204" s="1">
        <v>27321.49</v>
      </c>
      <c r="R6204" s="1">
        <v>18236.740000000002</v>
      </c>
      <c r="S6204" s="1">
        <v>25451.53</v>
      </c>
      <c r="T6204" s="1">
        <v>20106.7</v>
      </c>
      <c r="U6204" s="1">
        <f>SUM(Report_Summary[Revenue])</f>
        <v>626594850.33999527</v>
      </c>
      <c r="V6204" s="1">
        <f>Report_Summary[[#This Row],[Total Revenue]] / COUNTA(Report_Summary[Membership No])</f>
        <v>62659.485033999525</v>
      </c>
    </row>
    <row r="6205" spans="1:22" x14ac:dyDescent="0.3">
      <c r="A6205" t="s">
        <v>6244</v>
      </c>
      <c r="B6205">
        <v>2020</v>
      </c>
      <c r="C6205" t="s">
        <v>13</v>
      </c>
      <c r="D6205">
        <v>28</v>
      </c>
      <c r="E6205" t="str">
        <f t="shared" si="96"/>
        <v>Young</v>
      </c>
      <c r="F6205" t="s">
        <v>17</v>
      </c>
      <c r="G6205" t="s">
        <v>25</v>
      </c>
      <c r="H6205" t="s">
        <v>27</v>
      </c>
      <c r="I6205">
        <v>34</v>
      </c>
      <c r="J6205">
        <v>3.93</v>
      </c>
      <c r="K6205" t="s">
        <v>33</v>
      </c>
      <c r="L6205" t="s">
        <v>33</v>
      </c>
      <c r="M6205" s="1">
        <v>8624.25</v>
      </c>
      <c r="N6205" s="1">
        <v>1746.74</v>
      </c>
      <c r="O6205" s="1">
        <v>967.58</v>
      </c>
      <c r="P6205" s="1">
        <v>0</v>
      </c>
      <c r="Q6205" s="1">
        <v>36880.21</v>
      </c>
      <c r="R6205" s="1">
        <v>15132.69</v>
      </c>
      <c r="S6205" s="1">
        <v>18123.84</v>
      </c>
      <c r="T6205" s="1">
        <v>33889.06</v>
      </c>
      <c r="U6205" s="1">
        <f>SUM(Report_Summary[Revenue])</f>
        <v>626594850.33999527</v>
      </c>
      <c r="V6205" s="1">
        <f>Report_Summary[[#This Row],[Total Revenue]] / COUNTA(Report_Summary[Membership No])</f>
        <v>62659.485033999525</v>
      </c>
    </row>
    <row r="6206" spans="1:22" x14ac:dyDescent="0.3">
      <c r="A6206" t="s">
        <v>6245</v>
      </c>
      <c r="B6206">
        <v>2017</v>
      </c>
      <c r="C6206" t="s">
        <v>13</v>
      </c>
      <c r="D6206">
        <v>74</v>
      </c>
      <c r="E6206" t="str">
        <f t="shared" si="96"/>
        <v>Old</v>
      </c>
      <c r="F6206" t="s">
        <v>15</v>
      </c>
      <c r="G6206" t="s">
        <v>25</v>
      </c>
      <c r="H6206" t="s">
        <v>28</v>
      </c>
      <c r="I6206">
        <v>38</v>
      </c>
      <c r="J6206">
        <v>2.87</v>
      </c>
      <c r="K6206" t="s">
        <v>32</v>
      </c>
      <c r="L6206" t="s">
        <v>33</v>
      </c>
      <c r="M6206" s="1">
        <v>13614</v>
      </c>
      <c r="N6206" s="1">
        <v>4592.43</v>
      </c>
      <c r="O6206" s="1">
        <v>2705.79</v>
      </c>
      <c r="P6206" s="1">
        <v>0</v>
      </c>
      <c r="Q6206" s="1">
        <v>31933.13</v>
      </c>
      <c r="R6206" s="1">
        <v>18249.919999999998</v>
      </c>
      <c r="S6206" s="1">
        <v>3600.83</v>
      </c>
      <c r="T6206" s="1">
        <v>46582.22</v>
      </c>
      <c r="U6206" s="1">
        <f>SUM(Report_Summary[Revenue])</f>
        <v>626594850.33999527</v>
      </c>
      <c r="V6206" s="1">
        <f>Report_Summary[[#This Row],[Total Revenue]] / COUNTA(Report_Summary[Membership No])</f>
        <v>62659.485033999525</v>
      </c>
    </row>
    <row r="6207" spans="1:22" x14ac:dyDescent="0.3">
      <c r="A6207" t="s">
        <v>6246</v>
      </c>
      <c r="B6207">
        <v>2016</v>
      </c>
      <c r="C6207" t="s">
        <v>13</v>
      </c>
      <c r="D6207">
        <v>60</v>
      </c>
      <c r="E6207" t="str">
        <f t="shared" si="96"/>
        <v>Old</v>
      </c>
      <c r="F6207" t="s">
        <v>20</v>
      </c>
      <c r="G6207" t="s">
        <v>24</v>
      </c>
      <c r="H6207" t="s">
        <v>30</v>
      </c>
      <c r="I6207">
        <v>35</v>
      </c>
      <c r="J6207">
        <v>2.2000000000000002</v>
      </c>
      <c r="K6207" t="s">
        <v>33</v>
      </c>
      <c r="L6207" t="s">
        <v>33</v>
      </c>
      <c r="M6207" s="1">
        <v>6191.87</v>
      </c>
      <c r="N6207" s="1">
        <v>3168.79</v>
      </c>
      <c r="O6207" s="1">
        <v>7164.99</v>
      </c>
      <c r="P6207" s="1">
        <v>0</v>
      </c>
      <c r="Q6207" s="1">
        <v>9784.7800000000007</v>
      </c>
      <c r="R6207" s="1">
        <v>7901.86</v>
      </c>
      <c r="S6207" s="1">
        <v>23677.599999999999</v>
      </c>
      <c r="T6207" s="1">
        <v>-5990.96</v>
      </c>
      <c r="U6207" s="1">
        <f>SUM(Report_Summary[Revenue])</f>
        <v>626594850.33999527</v>
      </c>
      <c r="V6207" s="1">
        <f>Report_Summary[[#This Row],[Total Revenue]] / COUNTA(Report_Summary[Membership No])</f>
        <v>62659.485033999525</v>
      </c>
    </row>
    <row r="6208" spans="1:22" x14ac:dyDescent="0.3">
      <c r="A6208" t="s">
        <v>6247</v>
      </c>
      <c r="B6208">
        <v>2021</v>
      </c>
      <c r="C6208" t="s">
        <v>13</v>
      </c>
      <c r="D6208">
        <v>63</v>
      </c>
      <c r="E6208" t="str">
        <f t="shared" si="96"/>
        <v>Old</v>
      </c>
      <c r="F6208" t="s">
        <v>15</v>
      </c>
      <c r="G6208" t="s">
        <v>24</v>
      </c>
      <c r="H6208" t="s">
        <v>30</v>
      </c>
      <c r="I6208">
        <v>23</v>
      </c>
      <c r="J6208">
        <v>1.44</v>
      </c>
      <c r="K6208" t="s">
        <v>33</v>
      </c>
      <c r="L6208" t="s">
        <v>33</v>
      </c>
      <c r="M6208" s="1">
        <v>6285.57</v>
      </c>
      <c r="N6208" s="1">
        <v>1000.14</v>
      </c>
      <c r="O6208" s="1">
        <v>6658.66</v>
      </c>
      <c r="P6208" s="1">
        <v>0</v>
      </c>
      <c r="Q6208" s="1">
        <v>21346.400000000001</v>
      </c>
      <c r="R6208" s="1">
        <v>27651.73</v>
      </c>
      <c r="S6208" s="1">
        <v>5319.52</v>
      </c>
      <c r="T6208" s="1">
        <v>43678.61</v>
      </c>
      <c r="U6208" s="1">
        <f>SUM(Report_Summary[Revenue])</f>
        <v>626594850.33999527</v>
      </c>
      <c r="V6208" s="1">
        <f>Report_Summary[[#This Row],[Total Revenue]] / COUNTA(Report_Summary[Membership No])</f>
        <v>62659.485033999525</v>
      </c>
    </row>
    <row r="6209" spans="1:22" x14ac:dyDescent="0.3">
      <c r="A6209" t="s">
        <v>6248</v>
      </c>
      <c r="B6209">
        <v>2018</v>
      </c>
      <c r="C6209" t="s">
        <v>13</v>
      </c>
      <c r="D6209">
        <v>43</v>
      </c>
      <c r="E6209" t="str">
        <f t="shared" si="96"/>
        <v>Middle Age</v>
      </c>
      <c r="F6209" t="s">
        <v>16</v>
      </c>
      <c r="G6209" t="s">
        <v>23</v>
      </c>
      <c r="H6209" t="s">
        <v>31</v>
      </c>
      <c r="I6209">
        <v>30</v>
      </c>
      <c r="J6209">
        <v>2.16</v>
      </c>
      <c r="K6209" t="s">
        <v>33</v>
      </c>
      <c r="L6209" t="s">
        <v>33</v>
      </c>
      <c r="M6209" s="1">
        <v>19335.8</v>
      </c>
      <c r="N6209" s="1">
        <v>655.5</v>
      </c>
      <c r="O6209" s="1">
        <v>6394.3</v>
      </c>
      <c r="P6209" s="1">
        <v>0</v>
      </c>
      <c r="Q6209" s="1">
        <v>39610.69</v>
      </c>
      <c r="R6209" s="1">
        <v>38102.35</v>
      </c>
      <c r="S6209" s="1">
        <v>-28067.55</v>
      </c>
      <c r="T6209" s="1">
        <v>105780.59</v>
      </c>
      <c r="U6209" s="1">
        <f>SUM(Report_Summary[Revenue])</f>
        <v>626594850.33999527</v>
      </c>
      <c r="V6209" s="1">
        <f>Report_Summary[[#This Row],[Total Revenue]] / COUNTA(Report_Summary[Membership No])</f>
        <v>62659.485033999525</v>
      </c>
    </row>
    <row r="6210" spans="1:22" x14ac:dyDescent="0.3">
      <c r="A6210" t="s">
        <v>6249</v>
      </c>
      <c r="B6210">
        <v>2018</v>
      </c>
      <c r="C6210" t="s">
        <v>14</v>
      </c>
      <c r="D6210">
        <v>52</v>
      </c>
      <c r="E6210" t="str">
        <f t="shared" si="96"/>
        <v>Middle Age</v>
      </c>
      <c r="F6210" t="s">
        <v>15</v>
      </c>
      <c r="G6210" t="s">
        <v>22</v>
      </c>
      <c r="H6210" t="s">
        <v>29</v>
      </c>
      <c r="I6210">
        <v>41</v>
      </c>
      <c r="J6210">
        <v>3.25</v>
      </c>
      <c r="K6210" t="s">
        <v>33</v>
      </c>
      <c r="L6210" t="s">
        <v>33</v>
      </c>
      <c r="M6210" s="1">
        <v>1312.27</v>
      </c>
      <c r="N6210" s="1">
        <v>2166.39</v>
      </c>
      <c r="O6210" s="1">
        <v>6250.47</v>
      </c>
      <c r="P6210" s="1">
        <v>0</v>
      </c>
      <c r="Q6210" s="1">
        <v>2407.25</v>
      </c>
      <c r="R6210" s="1">
        <v>4838.22</v>
      </c>
      <c r="S6210" s="1">
        <v>12611.91</v>
      </c>
      <c r="T6210" s="1">
        <v>-5366.44</v>
      </c>
      <c r="U6210" s="1">
        <f>SUM(Report_Summary[Revenue])</f>
        <v>626594850.33999527</v>
      </c>
      <c r="V6210" s="1">
        <f>Report_Summary[[#This Row],[Total Revenue]] / COUNTA(Report_Summary[Membership No])</f>
        <v>62659.485033999525</v>
      </c>
    </row>
    <row r="6211" spans="1:22" x14ac:dyDescent="0.3">
      <c r="A6211" t="s">
        <v>6250</v>
      </c>
      <c r="B6211">
        <v>2024</v>
      </c>
      <c r="C6211" t="s">
        <v>14</v>
      </c>
      <c r="D6211">
        <v>79</v>
      </c>
      <c r="E6211" t="str">
        <f t="shared" ref="E6211:E6274" si="97">IF(D6211&gt;55,"Old",IF(D6211&gt;=31,"Middle Age",IF(D6211&lt;31,"Young","Invalid")))</f>
        <v>Old</v>
      </c>
      <c r="F6211" t="s">
        <v>19</v>
      </c>
      <c r="G6211" t="s">
        <v>23</v>
      </c>
      <c r="H6211" t="s">
        <v>27</v>
      </c>
      <c r="I6211">
        <v>33</v>
      </c>
      <c r="J6211">
        <v>2.75</v>
      </c>
      <c r="K6211" t="s">
        <v>32</v>
      </c>
      <c r="L6211" t="s">
        <v>33</v>
      </c>
      <c r="M6211" s="1">
        <v>2417.4899999999998</v>
      </c>
      <c r="N6211" s="1">
        <v>4992.76</v>
      </c>
      <c r="O6211" s="1">
        <v>3329.75</v>
      </c>
      <c r="P6211" s="1">
        <v>0</v>
      </c>
      <c r="Q6211" s="1">
        <v>9939.07</v>
      </c>
      <c r="R6211" s="1">
        <v>9233.14</v>
      </c>
      <c r="S6211" s="1">
        <v>-26822.639999999999</v>
      </c>
      <c r="T6211" s="1">
        <v>45994.85</v>
      </c>
      <c r="U6211" s="1">
        <f>SUM(Report_Summary[Revenue])</f>
        <v>626594850.33999527</v>
      </c>
      <c r="V6211" s="1">
        <f>Report_Summary[[#This Row],[Total Revenue]] / COUNTA(Report_Summary[Membership No])</f>
        <v>62659.485033999525</v>
      </c>
    </row>
    <row r="6212" spans="1:22" x14ac:dyDescent="0.3">
      <c r="A6212" t="s">
        <v>6251</v>
      </c>
      <c r="B6212">
        <v>2024</v>
      </c>
      <c r="C6212" t="s">
        <v>13</v>
      </c>
      <c r="D6212">
        <v>78</v>
      </c>
      <c r="E6212" t="str">
        <f t="shared" si="97"/>
        <v>Old</v>
      </c>
      <c r="F6212" t="s">
        <v>19</v>
      </c>
      <c r="G6212" t="s">
        <v>22</v>
      </c>
      <c r="H6212" t="s">
        <v>29</v>
      </c>
      <c r="I6212">
        <v>30</v>
      </c>
      <c r="J6212">
        <v>2.76</v>
      </c>
      <c r="K6212" t="s">
        <v>32</v>
      </c>
      <c r="L6212" t="s">
        <v>33</v>
      </c>
      <c r="M6212" s="1">
        <v>6694.42</v>
      </c>
      <c r="N6212" s="1">
        <v>1958.91</v>
      </c>
      <c r="O6212" s="1">
        <v>5681.73</v>
      </c>
      <c r="P6212" s="1">
        <v>0</v>
      </c>
      <c r="Q6212" s="1">
        <v>30285.66</v>
      </c>
      <c r="R6212" s="1">
        <v>31875.94</v>
      </c>
      <c r="S6212" s="1">
        <v>11963.85</v>
      </c>
      <c r="T6212" s="1">
        <v>50197.75</v>
      </c>
      <c r="U6212" s="1">
        <f>SUM(Report_Summary[Revenue])</f>
        <v>626594850.33999527</v>
      </c>
      <c r="V6212" s="1">
        <f>Report_Summary[[#This Row],[Total Revenue]] / COUNTA(Report_Summary[Membership No])</f>
        <v>62659.485033999525</v>
      </c>
    </row>
    <row r="6213" spans="1:22" x14ac:dyDescent="0.3">
      <c r="A6213" t="s">
        <v>6252</v>
      </c>
      <c r="B6213">
        <v>2018</v>
      </c>
      <c r="C6213" t="s">
        <v>13</v>
      </c>
      <c r="D6213">
        <v>36</v>
      </c>
      <c r="E6213" t="str">
        <f t="shared" si="97"/>
        <v>Middle Age</v>
      </c>
      <c r="F6213" t="s">
        <v>17</v>
      </c>
      <c r="G6213" t="s">
        <v>25</v>
      </c>
      <c r="H6213" t="s">
        <v>26</v>
      </c>
      <c r="I6213">
        <v>27</v>
      </c>
      <c r="J6213">
        <v>2.77</v>
      </c>
      <c r="K6213" t="s">
        <v>32</v>
      </c>
      <c r="L6213" t="s">
        <v>33</v>
      </c>
      <c r="M6213" s="1">
        <v>6542.42</v>
      </c>
      <c r="N6213" s="1">
        <v>1119.3399999999999</v>
      </c>
      <c r="O6213" s="1">
        <v>5043.7299999999996</v>
      </c>
      <c r="P6213" s="1">
        <v>0</v>
      </c>
      <c r="Q6213" s="1">
        <v>32425.42</v>
      </c>
      <c r="R6213" s="1">
        <v>22818.76</v>
      </c>
      <c r="S6213" s="1">
        <v>18467.509999999998</v>
      </c>
      <c r="T6213" s="1">
        <v>36776.67</v>
      </c>
      <c r="U6213" s="1">
        <f>SUM(Report_Summary[Revenue])</f>
        <v>626594850.33999527</v>
      </c>
      <c r="V6213" s="1">
        <f>Report_Summary[[#This Row],[Total Revenue]] / COUNTA(Report_Summary[Membership No])</f>
        <v>62659.485033999525</v>
      </c>
    </row>
    <row r="6214" spans="1:22" x14ac:dyDescent="0.3">
      <c r="A6214" t="s">
        <v>6253</v>
      </c>
      <c r="B6214">
        <v>2021</v>
      </c>
      <c r="C6214" t="s">
        <v>14</v>
      </c>
      <c r="D6214">
        <v>67</v>
      </c>
      <c r="E6214" t="str">
        <f t="shared" si="97"/>
        <v>Old</v>
      </c>
      <c r="F6214" t="s">
        <v>19</v>
      </c>
      <c r="G6214" t="s">
        <v>22</v>
      </c>
      <c r="H6214" t="s">
        <v>27</v>
      </c>
      <c r="I6214">
        <v>33</v>
      </c>
      <c r="J6214">
        <v>2.88</v>
      </c>
      <c r="K6214" t="s">
        <v>33</v>
      </c>
      <c r="L6214" t="s">
        <v>33</v>
      </c>
      <c r="M6214" s="1">
        <v>7367.39</v>
      </c>
      <c r="N6214" s="1">
        <v>1063.0999999999999</v>
      </c>
      <c r="O6214" s="1">
        <v>1409.21</v>
      </c>
      <c r="P6214" s="1">
        <v>0</v>
      </c>
      <c r="Q6214" s="1">
        <v>20394.560000000001</v>
      </c>
      <c r="R6214" s="1">
        <v>20396.59</v>
      </c>
      <c r="S6214" s="1">
        <v>-17317.009999999998</v>
      </c>
      <c r="T6214" s="1">
        <v>58108.160000000003</v>
      </c>
      <c r="U6214" s="1">
        <f>SUM(Report_Summary[Revenue])</f>
        <v>626594850.33999527</v>
      </c>
      <c r="V6214" s="1">
        <f>Report_Summary[[#This Row],[Total Revenue]] / COUNTA(Report_Summary[Membership No])</f>
        <v>62659.485033999525</v>
      </c>
    </row>
    <row r="6215" spans="1:22" x14ac:dyDescent="0.3">
      <c r="A6215" t="s">
        <v>6254</v>
      </c>
      <c r="B6215">
        <v>2017</v>
      </c>
      <c r="C6215" t="s">
        <v>14</v>
      </c>
      <c r="D6215">
        <v>68</v>
      </c>
      <c r="E6215" t="str">
        <f t="shared" si="97"/>
        <v>Old</v>
      </c>
      <c r="F6215" t="s">
        <v>17</v>
      </c>
      <c r="G6215" t="s">
        <v>25</v>
      </c>
      <c r="H6215" t="s">
        <v>26</v>
      </c>
      <c r="I6215">
        <v>24</v>
      </c>
      <c r="J6215">
        <v>1.69</v>
      </c>
      <c r="K6215" t="s">
        <v>32</v>
      </c>
      <c r="L6215" t="s">
        <v>33</v>
      </c>
      <c r="M6215" s="1">
        <v>19366.27</v>
      </c>
      <c r="N6215" s="1">
        <v>1808.66</v>
      </c>
      <c r="O6215" s="1">
        <v>7500.34</v>
      </c>
      <c r="P6215" s="1">
        <v>0</v>
      </c>
      <c r="Q6215" s="1">
        <v>92359.28</v>
      </c>
      <c r="R6215" s="1">
        <v>48571.91</v>
      </c>
      <c r="S6215" s="1">
        <v>10779.99</v>
      </c>
      <c r="T6215" s="1">
        <v>130151.2</v>
      </c>
      <c r="U6215" s="1">
        <f>SUM(Report_Summary[Revenue])</f>
        <v>626594850.33999527</v>
      </c>
      <c r="V6215" s="1">
        <f>Report_Summary[[#This Row],[Total Revenue]] / COUNTA(Report_Summary[Membership No])</f>
        <v>62659.485033999525</v>
      </c>
    </row>
    <row r="6216" spans="1:22" x14ac:dyDescent="0.3">
      <c r="A6216" t="s">
        <v>6255</v>
      </c>
      <c r="B6216">
        <v>2022</v>
      </c>
      <c r="C6216" t="s">
        <v>13</v>
      </c>
      <c r="D6216">
        <v>60</v>
      </c>
      <c r="E6216" t="str">
        <f t="shared" si="97"/>
        <v>Old</v>
      </c>
      <c r="F6216" t="s">
        <v>17</v>
      </c>
      <c r="G6216" t="s">
        <v>24</v>
      </c>
      <c r="H6216" t="s">
        <v>29</v>
      </c>
      <c r="I6216">
        <v>22</v>
      </c>
      <c r="J6216">
        <v>2.25</v>
      </c>
      <c r="K6216" t="s">
        <v>33</v>
      </c>
      <c r="L6216" t="s">
        <v>33</v>
      </c>
      <c r="M6216" s="1">
        <v>10000.469999999999</v>
      </c>
      <c r="N6216" s="1">
        <v>4886.78</v>
      </c>
      <c r="O6216" s="1">
        <v>3878.72</v>
      </c>
      <c r="P6216" s="1">
        <v>0</v>
      </c>
      <c r="Q6216" s="1">
        <v>25125.16</v>
      </c>
      <c r="R6216" s="1">
        <v>31844.26</v>
      </c>
      <c r="S6216" s="1">
        <v>27892.67</v>
      </c>
      <c r="T6216" s="1">
        <v>29076.75</v>
      </c>
      <c r="U6216" s="1">
        <f>SUM(Report_Summary[Revenue])</f>
        <v>626594850.33999527</v>
      </c>
      <c r="V6216" s="1">
        <f>Report_Summary[[#This Row],[Total Revenue]] / COUNTA(Report_Summary[Membership No])</f>
        <v>62659.485033999525</v>
      </c>
    </row>
    <row r="6217" spans="1:22" x14ac:dyDescent="0.3">
      <c r="A6217" t="s">
        <v>6256</v>
      </c>
      <c r="B6217">
        <v>2019</v>
      </c>
      <c r="C6217" t="s">
        <v>13</v>
      </c>
      <c r="D6217">
        <v>66</v>
      </c>
      <c r="E6217" t="str">
        <f t="shared" si="97"/>
        <v>Old</v>
      </c>
      <c r="F6217" t="s">
        <v>21</v>
      </c>
      <c r="G6217" t="s">
        <v>25</v>
      </c>
      <c r="H6217" t="s">
        <v>30</v>
      </c>
      <c r="I6217">
        <v>26</v>
      </c>
      <c r="J6217">
        <v>2.34</v>
      </c>
      <c r="K6217" t="s">
        <v>32</v>
      </c>
      <c r="L6217" t="s">
        <v>33</v>
      </c>
      <c r="M6217" s="1">
        <v>4293.03</v>
      </c>
      <c r="N6217" s="1">
        <v>3586.74</v>
      </c>
      <c r="O6217" s="1">
        <v>4663.6000000000004</v>
      </c>
      <c r="P6217" s="1">
        <v>0</v>
      </c>
      <c r="Q6217" s="1">
        <v>5706.69</v>
      </c>
      <c r="R6217" s="1">
        <v>11935.87</v>
      </c>
      <c r="S6217" s="1">
        <v>3033.43</v>
      </c>
      <c r="T6217" s="1">
        <v>14609.13</v>
      </c>
      <c r="U6217" s="1">
        <f>SUM(Report_Summary[Revenue])</f>
        <v>626594850.33999527</v>
      </c>
      <c r="V6217" s="1">
        <f>Report_Summary[[#This Row],[Total Revenue]] / COUNTA(Report_Summary[Membership No])</f>
        <v>62659.485033999525</v>
      </c>
    </row>
    <row r="6218" spans="1:22" x14ac:dyDescent="0.3">
      <c r="A6218" t="s">
        <v>6257</v>
      </c>
      <c r="B6218">
        <v>2024</v>
      </c>
      <c r="C6218" t="s">
        <v>14</v>
      </c>
      <c r="D6218">
        <v>44</v>
      </c>
      <c r="E6218" t="str">
        <f t="shared" si="97"/>
        <v>Middle Age</v>
      </c>
      <c r="F6218" t="s">
        <v>18</v>
      </c>
      <c r="G6218" t="s">
        <v>25</v>
      </c>
      <c r="H6218" t="s">
        <v>28</v>
      </c>
      <c r="I6218">
        <v>23</v>
      </c>
      <c r="J6218">
        <v>2.41</v>
      </c>
      <c r="K6218" t="s">
        <v>32</v>
      </c>
      <c r="L6218" t="s">
        <v>33</v>
      </c>
      <c r="M6218" s="1">
        <v>1400.67</v>
      </c>
      <c r="N6218" s="1">
        <v>133.55000000000001</v>
      </c>
      <c r="O6218" s="1">
        <v>2447.98</v>
      </c>
      <c r="P6218" s="1">
        <v>0</v>
      </c>
      <c r="Q6218" s="1">
        <v>4464.25</v>
      </c>
      <c r="R6218" s="1">
        <v>1697.89</v>
      </c>
      <c r="S6218" s="1">
        <v>-8300.8700000000008</v>
      </c>
      <c r="T6218" s="1">
        <v>14463.01</v>
      </c>
      <c r="U6218" s="1">
        <f>SUM(Report_Summary[Revenue])</f>
        <v>626594850.33999527</v>
      </c>
      <c r="V6218" s="1">
        <f>Report_Summary[[#This Row],[Total Revenue]] / COUNTA(Report_Summary[Membership No])</f>
        <v>62659.485033999525</v>
      </c>
    </row>
    <row r="6219" spans="1:22" x14ac:dyDescent="0.3">
      <c r="A6219" t="s">
        <v>6258</v>
      </c>
      <c r="B6219">
        <v>2016</v>
      </c>
      <c r="C6219" t="s">
        <v>13</v>
      </c>
      <c r="D6219">
        <v>72</v>
      </c>
      <c r="E6219" t="str">
        <f t="shared" si="97"/>
        <v>Old</v>
      </c>
      <c r="F6219" t="s">
        <v>20</v>
      </c>
      <c r="G6219" t="s">
        <v>23</v>
      </c>
      <c r="H6219" t="s">
        <v>31</v>
      </c>
      <c r="I6219">
        <v>31</v>
      </c>
      <c r="J6219">
        <v>2.72</v>
      </c>
      <c r="K6219" t="s">
        <v>32</v>
      </c>
      <c r="L6219" t="s">
        <v>33</v>
      </c>
      <c r="M6219" s="1">
        <v>16290.8</v>
      </c>
      <c r="N6219" s="1">
        <v>1636.73</v>
      </c>
      <c r="O6219" s="1">
        <v>6538.07</v>
      </c>
      <c r="P6219" s="1">
        <v>0</v>
      </c>
      <c r="Q6219" s="1">
        <v>35161.910000000003</v>
      </c>
      <c r="R6219" s="1">
        <v>59411.42</v>
      </c>
      <c r="S6219" s="1">
        <v>-4278.8900000000003</v>
      </c>
      <c r="T6219" s="1">
        <v>98852.22</v>
      </c>
      <c r="U6219" s="1">
        <f>SUM(Report_Summary[Revenue])</f>
        <v>626594850.33999527</v>
      </c>
      <c r="V6219" s="1">
        <f>Report_Summary[[#This Row],[Total Revenue]] / COUNTA(Report_Summary[Membership No])</f>
        <v>62659.485033999525</v>
      </c>
    </row>
    <row r="6220" spans="1:22" x14ac:dyDescent="0.3">
      <c r="A6220" t="s">
        <v>6259</v>
      </c>
      <c r="B6220">
        <v>2016</v>
      </c>
      <c r="C6220" t="s">
        <v>13</v>
      </c>
      <c r="D6220">
        <v>62</v>
      </c>
      <c r="E6220" t="str">
        <f t="shared" si="97"/>
        <v>Old</v>
      </c>
      <c r="F6220" t="s">
        <v>18</v>
      </c>
      <c r="G6220" t="s">
        <v>23</v>
      </c>
      <c r="H6220" t="s">
        <v>29</v>
      </c>
      <c r="I6220">
        <v>25</v>
      </c>
      <c r="J6220">
        <v>3.01</v>
      </c>
      <c r="K6220" t="s">
        <v>33</v>
      </c>
      <c r="L6220" t="s">
        <v>33</v>
      </c>
      <c r="M6220" s="1">
        <v>3923.73</v>
      </c>
      <c r="N6220" s="1">
        <v>4546.6000000000004</v>
      </c>
      <c r="O6220" s="1">
        <v>2060.3000000000002</v>
      </c>
      <c r="P6220" s="1">
        <v>0</v>
      </c>
      <c r="Q6220" s="1">
        <v>5891.77</v>
      </c>
      <c r="R6220" s="1">
        <v>10490.57</v>
      </c>
      <c r="S6220" s="1">
        <v>-18088.900000000001</v>
      </c>
      <c r="T6220" s="1">
        <v>34471.24</v>
      </c>
      <c r="U6220" s="1">
        <f>SUM(Report_Summary[Revenue])</f>
        <v>626594850.33999527</v>
      </c>
      <c r="V6220" s="1">
        <f>Report_Summary[[#This Row],[Total Revenue]] / COUNTA(Report_Summary[Membership No])</f>
        <v>62659.485033999525</v>
      </c>
    </row>
    <row r="6221" spans="1:22" x14ac:dyDescent="0.3">
      <c r="A6221" t="s">
        <v>6260</v>
      </c>
      <c r="B6221">
        <v>2019</v>
      </c>
      <c r="C6221" t="s">
        <v>13</v>
      </c>
      <c r="D6221">
        <v>21</v>
      </c>
      <c r="E6221" t="str">
        <f t="shared" si="97"/>
        <v>Young</v>
      </c>
      <c r="F6221" t="s">
        <v>18</v>
      </c>
      <c r="G6221" t="s">
        <v>22</v>
      </c>
      <c r="H6221" t="s">
        <v>26</v>
      </c>
      <c r="I6221">
        <v>41</v>
      </c>
      <c r="J6221">
        <v>2.93</v>
      </c>
      <c r="K6221" t="s">
        <v>33</v>
      </c>
      <c r="L6221" t="s">
        <v>33</v>
      </c>
      <c r="M6221" s="1">
        <v>6514.37</v>
      </c>
      <c r="N6221" s="1">
        <v>2976.77</v>
      </c>
      <c r="O6221" s="1">
        <v>4063.66</v>
      </c>
      <c r="P6221" s="1">
        <v>0</v>
      </c>
      <c r="Q6221" s="1">
        <v>8198.02</v>
      </c>
      <c r="R6221" s="1">
        <v>13388.77</v>
      </c>
      <c r="S6221" s="1">
        <v>23154.39</v>
      </c>
      <c r="T6221" s="1">
        <v>-1567.6</v>
      </c>
      <c r="U6221" s="1">
        <f>SUM(Report_Summary[Revenue])</f>
        <v>626594850.33999527</v>
      </c>
      <c r="V6221" s="1">
        <f>Report_Summary[[#This Row],[Total Revenue]] / COUNTA(Report_Summary[Membership No])</f>
        <v>62659.485033999525</v>
      </c>
    </row>
    <row r="6222" spans="1:22" x14ac:dyDescent="0.3">
      <c r="A6222" t="s">
        <v>6261</v>
      </c>
      <c r="B6222">
        <v>2018</v>
      </c>
      <c r="C6222" t="s">
        <v>14</v>
      </c>
      <c r="D6222">
        <v>49</v>
      </c>
      <c r="E6222" t="str">
        <f t="shared" si="97"/>
        <v>Middle Age</v>
      </c>
      <c r="F6222" t="s">
        <v>19</v>
      </c>
      <c r="G6222" t="s">
        <v>23</v>
      </c>
      <c r="H6222" t="s">
        <v>28</v>
      </c>
      <c r="I6222">
        <v>26</v>
      </c>
      <c r="J6222">
        <v>2.98</v>
      </c>
      <c r="K6222" t="s">
        <v>32</v>
      </c>
      <c r="L6222" t="s">
        <v>33</v>
      </c>
      <c r="M6222" s="1">
        <v>1237.98</v>
      </c>
      <c r="N6222" s="1">
        <v>2015.92</v>
      </c>
      <c r="O6222" s="1">
        <v>7077.08</v>
      </c>
      <c r="P6222" s="1">
        <v>0</v>
      </c>
      <c r="Q6222" s="1">
        <v>4736.62</v>
      </c>
      <c r="R6222" s="1">
        <v>2461.17</v>
      </c>
      <c r="S6222" s="1">
        <v>29916.31</v>
      </c>
      <c r="T6222" s="1">
        <v>-22718.52</v>
      </c>
      <c r="U6222" s="1">
        <f>SUM(Report_Summary[Revenue])</f>
        <v>626594850.33999527</v>
      </c>
      <c r="V6222" s="1">
        <f>Report_Summary[[#This Row],[Total Revenue]] / COUNTA(Report_Summary[Membership No])</f>
        <v>62659.485033999525</v>
      </c>
    </row>
    <row r="6223" spans="1:22" x14ac:dyDescent="0.3">
      <c r="A6223" t="s">
        <v>6262</v>
      </c>
      <c r="B6223">
        <v>2015</v>
      </c>
      <c r="C6223" t="s">
        <v>14</v>
      </c>
      <c r="D6223">
        <v>25</v>
      </c>
      <c r="E6223" t="str">
        <f t="shared" si="97"/>
        <v>Young</v>
      </c>
      <c r="F6223" t="s">
        <v>17</v>
      </c>
      <c r="G6223" t="s">
        <v>23</v>
      </c>
      <c r="H6223" t="s">
        <v>31</v>
      </c>
      <c r="I6223">
        <v>27</v>
      </c>
      <c r="J6223">
        <v>2.57</v>
      </c>
      <c r="K6223" t="s">
        <v>32</v>
      </c>
      <c r="L6223" t="s">
        <v>33</v>
      </c>
      <c r="M6223" s="1">
        <v>10170.76</v>
      </c>
      <c r="N6223" s="1">
        <v>2451.34</v>
      </c>
      <c r="O6223" s="1">
        <v>6393.34</v>
      </c>
      <c r="P6223" s="1">
        <v>0</v>
      </c>
      <c r="Q6223" s="1">
        <v>25387.29</v>
      </c>
      <c r="R6223" s="1">
        <v>29792.69</v>
      </c>
      <c r="S6223" s="1">
        <v>10189.719999999999</v>
      </c>
      <c r="T6223" s="1">
        <v>44990.26</v>
      </c>
      <c r="U6223" s="1">
        <f>SUM(Report_Summary[Revenue])</f>
        <v>626594850.33999527</v>
      </c>
      <c r="V6223" s="1">
        <f>Report_Summary[[#This Row],[Total Revenue]] / COUNTA(Report_Summary[Membership No])</f>
        <v>62659.485033999525</v>
      </c>
    </row>
    <row r="6224" spans="1:22" x14ac:dyDescent="0.3">
      <c r="A6224" t="s">
        <v>6263</v>
      </c>
      <c r="B6224">
        <v>2015</v>
      </c>
      <c r="C6224" t="s">
        <v>14</v>
      </c>
      <c r="D6224">
        <v>76</v>
      </c>
      <c r="E6224" t="str">
        <f t="shared" si="97"/>
        <v>Old</v>
      </c>
      <c r="F6224" t="s">
        <v>19</v>
      </c>
      <c r="G6224" t="s">
        <v>22</v>
      </c>
      <c r="H6224" t="s">
        <v>29</v>
      </c>
      <c r="I6224">
        <v>26</v>
      </c>
      <c r="J6224">
        <v>1.77</v>
      </c>
      <c r="K6224" t="s">
        <v>33</v>
      </c>
      <c r="L6224" t="s">
        <v>33</v>
      </c>
      <c r="M6224" s="1">
        <v>13216.45</v>
      </c>
      <c r="N6224" s="1">
        <v>3569.11</v>
      </c>
      <c r="O6224" s="1">
        <v>4771.9399999999996</v>
      </c>
      <c r="P6224" s="1">
        <v>0</v>
      </c>
      <c r="Q6224" s="1">
        <v>48003.25</v>
      </c>
      <c r="R6224" s="1">
        <v>29345.97</v>
      </c>
      <c r="S6224" s="1">
        <v>-29659.16</v>
      </c>
      <c r="T6224" s="1">
        <v>107008.38</v>
      </c>
      <c r="U6224" s="1">
        <f>SUM(Report_Summary[Revenue])</f>
        <v>626594850.33999527</v>
      </c>
      <c r="V6224" s="1">
        <f>Report_Summary[[#This Row],[Total Revenue]] / COUNTA(Report_Summary[Membership No])</f>
        <v>62659.485033999525</v>
      </c>
    </row>
    <row r="6225" spans="1:22" x14ac:dyDescent="0.3">
      <c r="A6225" t="s">
        <v>6264</v>
      </c>
      <c r="B6225">
        <v>2020</v>
      </c>
      <c r="C6225" t="s">
        <v>14</v>
      </c>
      <c r="D6225">
        <v>69</v>
      </c>
      <c r="E6225" t="str">
        <f t="shared" si="97"/>
        <v>Old</v>
      </c>
      <c r="F6225" t="s">
        <v>17</v>
      </c>
      <c r="G6225" t="s">
        <v>22</v>
      </c>
      <c r="H6225" t="s">
        <v>30</v>
      </c>
      <c r="I6225">
        <v>24</v>
      </c>
      <c r="J6225">
        <v>3.36</v>
      </c>
      <c r="K6225" t="s">
        <v>32</v>
      </c>
      <c r="L6225" t="s">
        <v>33</v>
      </c>
      <c r="M6225" s="1">
        <v>8609.7099999999991</v>
      </c>
      <c r="N6225" s="1">
        <v>945.42</v>
      </c>
      <c r="O6225" s="1">
        <v>3957.74</v>
      </c>
      <c r="P6225" s="1">
        <v>0</v>
      </c>
      <c r="Q6225" s="1">
        <v>31822.61</v>
      </c>
      <c r="R6225" s="1">
        <v>23290.720000000001</v>
      </c>
      <c r="S6225" s="1">
        <v>24438.1</v>
      </c>
      <c r="T6225" s="1">
        <v>30675.23</v>
      </c>
      <c r="U6225" s="1">
        <f>SUM(Report_Summary[Revenue])</f>
        <v>626594850.33999527</v>
      </c>
      <c r="V6225" s="1">
        <f>Report_Summary[[#This Row],[Total Revenue]] / COUNTA(Report_Summary[Membership No])</f>
        <v>62659.485033999525</v>
      </c>
    </row>
    <row r="6226" spans="1:22" x14ac:dyDescent="0.3">
      <c r="A6226" t="s">
        <v>6265</v>
      </c>
      <c r="B6226">
        <v>2016</v>
      </c>
      <c r="C6226" t="s">
        <v>13</v>
      </c>
      <c r="D6226">
        <v>58</v>
      </c>
      <c r="E6226" t="str">
        <f t="shared" si="97"/>
        <v>Old</v>
      </c>
      <c r="F6226" t="s">
        <v>16</v>
      </c>
      <c r="G6226" t="s">
        <v>23</v>
      </c>
      <c r="H6226" t="s">
        <v>31</v>
      </c>
      <c r="I6226">
        <v>28</v>
      </c>
      <c r="J6226">
        <v>2.63</v>
      </c>
      <c r="K6226" t="s">
        <v>33</v>
      </c>
      <c r="L6226" t="s">
        <v>33</v>
      </c>
      <c r="M6226" s="1">
        <v>10728.63</v>
      </c>
      <c r="N6226" s="1">
        <v>2294.38</v>
      </c>
      <c r="O6226" s="1">
        <v>5142.3100000000004</v>
      </c>
      <c r="P6226" s="1">
        <v>0</v>
      </c>
      <c r="Q6226" s="1">
        <v>35352.79</v>
      </c>
      <c r="R6226" s="1">
        <v>23129.4</v>
      </c>
      <c r="S6226" s="1">
        <v>19398.490000000002</v>
      </c>
      <c r="T6226" s="1">
        <v>39083.699999999997</v>
      </c>
      <c r="U6226" s="1">
        <f>SUM(Report_Summary[Revenue])</f>
        <v>626594850.33999527</v>
      </c>
      <c r="V6226" s="1">
        <f>Report_Summary[[#This Row],[Total Revenue]] / COUNTA(Report_Summary[Membership No])</f>
        <v>62659.485033999525</v>
      </c>
    </row>
    <row r="6227" spans="1:22" x14ac:dyDescent="0.3">
      <c r="A6227" t="s">
        <v>6266</v>
      </c>
      <c r="B6227">
        <v>2022</v>
      </c>
      <c r="C6227" t="s">
        <v>14</v>
      </c>
      <c r="D6227">
        <v>56</v>
      </c>
      <c r="E6227" t="str">
        <f t="shared" si="97"/>
        <v>Old</v>
      </c>
      <c r="F6227" t="s">
        <v>21</v>
      </c>
      <c r="G6227" t="s">
        <v>23</v>
      </c>
      <c r="H6227" t="s">
        <v>31</v>
      </c>
      <c r="I6227">
        <v>30</v>
      </c>
      <c r="J6227">
        <v>1.76</v>
      </c>
      <c r="K6227" t="s">
        <v>32</v>
      </c>
      <c r="L6227" t="s">
        <v>33</v>
      </c>
      <c r="M6227" s="1">
        <v>13352.36</v>
      </c>
      <c r="N6227" s="1">
        <v>3341.06</v>
      </c>
      <c r="O6227" s="1">
        <v>7833.05</v>
      </c>
      <c r="P6227" s="1">
        <v>0</v>
      </c>
      <c r="Q6227" s="1">
        <v>17065.509999999998</v>
      </c>
      <c r="R6227" s="1">
        <v>66739.490000000005</v>
      </c>
      <c r="S6227" s="1">
        <v>10756.01</v>
      </c>
      <c r="T6227" s="1">
        <v>73048.990000000005</v>
      </c>
      <c r="U6227" s="1">
        <f>SUM(Report_Summary[Revenue])</f>
        <v>626594850.33999527</v>
      </c>
      <c r="V6227" s="1">
        <f>Report_Summary[[#This Row],[Total Revenue]] / COUNTA(Report_Summary[Membership No])</f>
        <v>62659.485033999525</v>
      </c>
    </row>
    <row r="6228" spans="1:22" x14ac:dyDescent="0.3">
      <c r="A6228" t="s">
        <v>6267</v>
      </c>
      <c r="B6228">
        <v>2019</v>
      </c>
      <c r="C6228" t="s">
        <v>14</v>
      </c>
      <c r="D6228">
        <v>60</v>
      </c>
      <c r="E6228" t="str">
        <f t="shared" si="97"/>
        <v>Old</v>
      </c>
      <c r="F6228" t="s">
        <v>16</v>
      </c>
      <c r="G6228" t="s">
        <v>25</v>
      </c>
      <c r="H6228" t="s">
        <v>31</v>
      </c>
      <c r="I6228">
        <v>30</v>
      </c>
      <c r="J6228">
        <v>4.42</v>
      </c>
      <c r="K6228" t="s">
        <v>33</v>
      </c>
      <c r="L6228" t="s">
        <v>33</v>
      </c>
      <c r="M6228" s="1">
        <v>6556.2</v>
      </c>
      <c r="N6228" s="1">
        <v>2997.28</v>
      </c>
      <c r="O6228" s="1">
        <v>671.29</v>
      </c>
      <c r="P6228" s="1">
        <v>0</v>
      </c>
      <c r="Q6228" s="1">
        <v>31162.45</v>
      </c>
      <c r="R6228" s="1">
        <v>25048.31</v>
      </c>
      <c r="S6228" s="1">
        <v>18043.04</v>
      </c>
      <c r="T6228" s="1">
        <v>38167.72</v>
      </c>
      <c r="U6228" s="1">
        <f>SUM(Report_Summary[Revenue])</f>
        <v>626594850.33999527</v>
      </c>
      <c r="V6228" s="1">
        <f>Report_Summary[[#This Row],[Total Revenue]] / COUNTA(Report_Summary[Membership No])</f>
        <v>62659.485033999525</v>
      </c>
    </row>
    <row r="6229" spans="1:22" x14ac:dyDescent="0.3">
      <c r="A6229" t="s">
        <v>6268</v>
      </c>
      <c r="B6229">
        <v>2019</v>
      </c>
      <c r="C6229" t="s">
        <v>14</v>
      </c>
      <c r="D6229">
        <v>38</v>
      </c>
      <c r="E6229" t="str">
        <f t="shared" si="97"/>
        <v>Middle Age</v>
      </c>
      <c r="F6229" t="s">
        <v>17</v>
      </c>
      <c r="G6229" t="s">
        <v>25</v>
      </c>
      <c r="H6229" t="s">
        <v>26</v>
      </c>
      <c r="I6229">
        <v>32</v>
      </c>
      <c r="J6229">
        <v>3.21</v>
      </c>
      <c r="K6229" t="s">
        <v>32</v>
      </c>
      <c r="L6229" t="s">
        <v>33</v>
      </c>
      <c r="M6229" s="1">
        <v>17215.61</v>
      </c>
      <c r="N6229" s="1">
        <v>2253.64</v>
      </c>
      <c r="O6229" s="1">
        <v>1249.98</v>
      </c>
      <c r="P6229" s="1">
        <v>0</v>
      </c>
      <c r="Q6229" s="1">
        <v>54367.99</v>
      </c>
      <c r="R6229" s="1">
        <v>71414.259999999995</v>
      </c>
      <c r="S6229" s="1">
        <v>14983.12</v>
      </c>
      <c r="T6229" s="1">
        <v>110799.13</v>
      </c>
      <c r="U6229" s="1">
        <f>SUM(Report_Summary[Revenue])</f>
        <v>626594850.33999527</v>
      </c>
      <c r="V6229" s="1">
        <f>Report_Summary[[#This Row],[Total Revenue]] / COUNTA(Report_Summary[Membership No])</f>
        <v>62659.485033999525</v>
      </c>
    </row>
    <row r="6230" spans="1:22" x14ac:dyDescent="0.3">
      <c r="A6230" t="s">
        <v>6269</v>
      </c>
      <c r="B6230">
        <v>2022</v>
      </c>
      <c r="C6230" t="s">
        <v>13</v>
      </c>
      <c r="D6230">
        <v>60</v>
      </c>
      <c r="E6230" t="str">
        <f t="shared" si="97"/>
        <v>Old</v>
      </c>
      <c r="F6230" t="s">
        <v>20</v>
      </c>
      <c r="G6230" t="s">
        <v>24</v>
      </c>
      <c r="H6230" t="s">
        <v>27</v>
      </c>
      <c r="I6230">
        <v>37</v>
      </c>
      <c r="J6230">
        <v>3.45</v>
      </c>
      <c r="K6230" t="s">
        <v>33</v>
      </c>
      <c r="L6230" t="s">
        <v>33</v>
      </c>
      <c r="M6230" s="1">
        <v>19245.72</v>
      </c>
      <c r="N6230" s="1">
        <v>3897.84</v>
      </c>
      <c r="O6230" s="1">
        <v>183.47</v>
      </c>
      <c r="P6230" s="1">
        <v>0</v>
      </c>
      <c r="Q6230" s="1">
        <v>72684.509999999995</v>
      </c>
      <c r="R6230" s="1">
        <v>57917.38</v>
      </c>
      <c r="S6230" s="1">
        <v>-1372.16</v>
      </c>
      <c r="T6230" s="1">
        <v>131974.04999999999</v>
      </c>
      <c r="U6230" s="1">
        <f>SUM(Report_Summary[Revenue])</f>
        <v>626594850.33999527</v>
      </c>
      <c r="V6230" s="1">
        <f>Report_Summary[[#This Row],[Total Revenue]] / COUNTA(Report_Summary[Membership No])</f>
        <v>62659.485033999525</v>
      </c>
    </row>
    <row r="6231" spans="1:22" x14ac:dyDescent="0.3">
      <c r="A6231" t="s">
        <v>6270</v>
      </c>
      <c r="B6231">
        <v>2021</v>
      </c>
      <c r="C6231" t="s">
        <v>14</v>
      </c>
      <c r="D6231">
        <v>38</v>
      </c>
      <c r="E6231" t="str">
        <f t="shared" si="97"/>
        <v>Middle Age</v>
      </c>
      <c r="F6231" t="s">
        <v>21</v>
      </c>
      <c r="G6231" t="s">
        <v>24</v>
      </c>
      <c r="H6231" t="s">
        <v>28</v>
      </c>
      <c r="I6231">
        <v>33</v>
      </c>
      <c r="J6231">
        <v>2.0099999999999998</v>
      </c>
      <c r="K6231" t="s">
        <v>33</v>
      </c>
      <c r="L6231" t="s">
        <v>33</v>
      </c>
      <c r="M6231" s="1">
        <v>11532.85</v>
      </c>
      <c r="N6231" s="1">
        <v>4626.04</v>
      </c>
      <c r="O6231" s="1">
        <v>1814.12</v>
      </c>
      <c r="P6231" s="1">
        <v>0</v>
      </c>
      <c r="Q6231" s="1">
        <v>45664.78</v>
      </c>
      <c r="R6231" s="1">
        <v>33108.480000000003</v>
      </c>
      <c r="S6231" s="1">
        <v>-21462.79</v>
      </c>
      <c r="T6231" s="1">
        <v>100236.05</v>
      </c>
      <c r="U6231" s="1">
        <f>SUM(Report_Summary[Revenue])</f>
        <v>626594850.33999527</v>
      </c>
      <c r="V6231" s="1">
        <f>Report_Summary[[#This Row],[Total Revenue]] / COUNTA(Report_Summary[Membership No])</f>
        <v>62659.485033999525</v>
      </c>
    </row>
    <row r="6232" spans="1:22" x14ac:dyDescent="0.3">
      <c r="A6232" t="s">
        <v>6271</v>
      </c>
      <c r="B6232">
        <v>2019</v>
      </c>
      <c r="C6232" t="s">
        <v>14</v>
      </c>
      <c r="D6232">
        <v>27</v>
      </c>
      <c r="E6232" t="str">
        <f t="shared" si="97"/>
        <v>Young</v>
      </c>
      <c r="F6232" t="s">
        <v>17</v>
      </c>
      <c r="G6232" t="s">
        <v>25</v>
      </c>
      <c r="H6232" t="s">
        <v>31</v>
      </c>
      <c r="I6232">
        <v>26</v>
      </c>
      <c r="J6232">
        <v>3.19</v>
      </c>
      <c r="K6232" t="s">
        <v>33</v>
      </c>
      <c r="L6232" t="s">
        <v>33</v>
      </c>
      <c r="M6232" s="1">
        <v>19396.03</v>
      </c>
      <c r="N6232" s="1">
        <v>234.31</v>
      </c>
      <c r="O6232" s="1">
        <v>7531.38</v>
      </c>
      <c r="P6232" s="1">
        <v>0</v>
      </c>
      <c r="Q6232" s="1">
        <v>88010.880000000005</v>
      </c>
      <c r="R6232" s="1">
        <v>49058.74</v>
      </c>
      <c r="S6232" s="1">
        <v>-21115.59</v>
      </c>
      <c r="T6232" s="1">
        <v>158185.21</v>
      </c>
      <c r="U6232" s="1">
        <f>SUM(Report_Summary[Revenue])</f>
        <v>626594850.33999527</v>
      </c>
      <c r="V6232" s="1">
        <f>Report_Summary[[#This Row],[Total Revenue]] / COUNTA(Report_Summary[Membership No])</f>
        <v>62659.485033999525</v>
      </c>
    </row>
    <row r="6233" spans="1:22" x14ac:dyDescent="0.3">
      <c r="A6233" t="s">
        <v>6272</v>
      </c>
      <c r="B6233">
        <v>2018</v>
      </c>
      <c r="C6233" t="s">
        <v>13</v>
      </c>
      <c r="D6233">
        <v>24</v>
      </c>
      <c r="E6233" t="str">
        <f t="shared" si="97"/>
        <v>Young</v>
      </c>
      <c r="F6233" t="s">
        <v>15</v>
      </c>
      <c r="G6233" t="s">
        <v>22</v>
      </c>
      <c r="H6233" t="s">
        <v>28</v>
      </c>
      <c r="I6233">
        <v>33</v>
      </c>
      <c r="J6233">
        <v>2.42</v>
      </c>
      <c r="K6233" t="s">
        <v>32</v>
      </c>
      <c r="L6233" t="s">
        <v>33</v>
      </c>
      <c r="M6233" s="1">
        <v>18815.599999999999</v>
      </c>
      <c r="N6233" s="1">
        <v>2871.92</v>
      </c>
      <c r="O6233" s="1">
        <v>1959.93</v>
      </c>
      <c r="P6233" s="1">
        <v>0</v>
      </c>
      <c r="Q6233" s="1">
        <v>72756.81</v>
      </c>
      <c r="R6233" s="1">
        <v>48369.64</v>
      </c>
      <c r="S6233" s="1">
        <v>7029.94</v>
      </c>
      <c r="T6233" s="1">
        <v>114096.51</v>
      </c>
      <c r="U6233" s="1">
        <f>SUM(Report_Summary[Revenue])</f>
        <v>626594850.33999527</v>
      </c>
      <c r="V6233" s="1">
        <f>Report_Summary[[#This Row],[Total Revenue]] / COUNTA(Report_Summary[Membership No])</f>
        <v>62659.485033999525</v>
      </c>
    </row>
    <row r="6234" spans="1:22" x14ac:dyDescent="0.3">
      <c r="A6234" t="s">
        <v>6273</v>
      </c>
      <c r="B6234">
        <v>2023</v>
      </c>
      <c r="C6234" t="s">
        <v>13</v>
      </c>
      <c r="D6234">
        <v>55</v>
      </c>
      <c r="E6234" t="str">
        <f t="shared" si="97"/>
        <v>Middle Age</v>
      </c>
      <c r="F6234" t="s">
        <v>16</v>
      </c>
      <c r="G6234" t="s">
        <v>25</v>
      </c>
      <c r="H6234" t="s">
        <v>31</v>
      </c>
      <c r="I6234">
        <v>36</v>
      </c>
      <c r="J6234">
        <v>2.1</v>
      </c>
      <c r="K6234" t="s">
        <v>33</v>
      </c>
      <c r="L6234" t="s">
        <v>33</v>
      </c>
      <c r="M6234" s="1">
        <v>14306.68</v>
      </c>
      <c r="N6234" s="1">
        <v>857.79</v>
      </c>
      <c r="O6234" s="1">
        <v>4972.8100000000004</v>
      </c>
      <c r="P6234" s="1">
        <v>0</v>
      </c>
      <c r="Q6234" s="1">
        <v>32986.69</v>
      </c>
      <c r="R6234" s="1">
        <v>49604.959999999999</v>
      </c>
      <c r="S6234" s="1">
        <v>21969.05</v>
      </c>
      <c r="T6234" s="1">
        <v>60622.6</v>
      </c>
      <c r="U6234" s="1">
        <f>SUM(Report_Summary[Revenue])</f>
        <v>626594850.33999527</v>
      </c>
      <c r="V6234" s="1">
        <f>Report_Summary[[#This Row],[Total Revenue]] / COUNTA(Report_Summary[Membership No])</f>
        <v>62659.485033999525</v>
      </c>
    </row>
    <row r="6235" spans="1:22" x14ac:dyDescent="0.3">
      <c r="A6235" t="s">
        <v>6274</v>
      </c>
      <c r="B6235">
        <v>2020</v>
      </c>
      <c r="C6235" t="s">
        <v>13</v>
      </c>
      <c r="D6235">
        <v>61</v>
      </c>
      <c r="E6235" t="str">
        <f t="shared" si="97"/>
        <v>Old</v>
      </c>
      <c r="F6235" t="s">
        <v>15</v>
      </c>
      <c r="G6235" t="s">
        <v>22</v>
      </c>
      <c r="H6235" t="s">
        <v>29</v>
      </c>
      <c r="I6235">
        <v>27</v>
      </c>
      <c r="J6235">
        <v>1.34</v>
      </c>
      <c r="K6235" t="s">
        <v>33</v>
      </c>
      <c r="L6235" t="s">
        <v>33</v>
      </c>
      <c r="M6235" s="1">
        <v>16668.939999999999</v>
      </c>
      <c r="N6235" s="1">
        <v>124.77</v>
      </c>
      <c r="O6235" s="1">
        <v>3562.41</v>
      </c>
      <c r="P6235" s="1">
        <v>0</v>
      </c>
      <c r="Q6235" s="1">
        <v>63939.53</v>
      </c>
      <c r="R6235" s="1">
        <v>52844.86</v>
      </c>
      <c r="S6235" s="1">
        <v>-29343.79</v>
      </c>
      <c r="T6235" s="1">
        <v>146128.18</v>
      </c>
      <c r="U6235" s="1">
        <f>SUM(Report_Summary[Revenue])</f>
        <v>626594850.33999527</v>
      </c>
      <c r="V6235" s="1">
        <f>Report_Summary[[#This Row],[Total Revenue]] / COUNTA(Report_Summary[Membership No])</f>
        <v>62659.485033999525</v>
      </c>
    </row>
    <row r="6236" spans="1:22" x14ac:dyDescent="0.3">
      <c r="A6236" t="s">
        <v>6275</v>
      </c>
      <c r="B6236">
        <v>2023</v>
      </c>
      <c r="C6236" t="s">
        <v>13</v>
      </c>
      <c r="D6236">
        <v>46</v>
      </c>
      <c r="E6236" t="str">
        <f t="shared" si="97"/>
        <v>Middle Age</v>
      </c>
      <c r="F6236" t="s">
        <v>20</v>
      </c>
      <c r="G6236" t="s">
        <v>25</v>
      </c>
      <c r="H6236" t="s">
        <v>30</v>
      </c>
      <c r="I6236">
        <v>29</v>
      </c>
      <c r="J6236">
        <v>1.49</v>
      </c>
      <c r="K6236" t="s">
        <v>32</v>
      </c>
      <c r="L6236" t="s">
        <v>33</v>
      </c>
      <c r="M6236" s="1">
        <v>9441.8700000000008</v>
      </c>
      <c r="N6236" s="1">
        <v>1580.73</v>
      </c>
      <c r="O6236" s="1">
        <v>6962.42</v>
      </c>
      <c r="P6236" s="1">
        <v>0</v>
      </c>
      <c r="Q6236" s="1">
        <v>29766.81</v>
      </c>
      <c r="R6236" s="1">
        <v>18619.57</v>
      </c>
      <c r="S6236" s="1">
        <v>-27249.78</v>
      </c>
      <c r="T6236" s="1">
        <v>75636.160000000003</v>
      </c>
      <c r="U6236" s="1">
        <f>SUM(Report_Summary[Revenue])</f>
        <v>626594850.33999527</v>
      </c>
      <c r="V6236" s="1">
        <f>Report_Summary[[#This Row],[Total Revenue]] / COUNTA(Report_Summary[Membership No])</f>
        <v>62659.485033999525</v>
      </c>
    </row>
    <row r="6237" spans="1:22" x14ac:dyDescent="0.3">
      <c r="A6237" t="s">
        <v>6276</v>
      </c>
      <c r="B6237">
        <v>2024</v>
      </c>
      <c r="C6237" t="s">
        <v>13</v>
      </c>
      <c r="D6237">
        <v>70</v>
      </c>
      <c r="E6237" t="str">
        <f t="shared" si="97"/>
        <v>Old</v>
      </c>
      <c r="F6237" t="s">
        <v>18</v>
      </c>
      <c r="G6237" t="s">
        <v>22</v>
      </c>
      <c r="H6237" t="s">
        <v>28</v>
      </c>
      <c r="I6237">
        <v>33</v>
      </c>
      <c r="J6237">
        <v>2.39</v>
      </c>
      <c r="K6237" t="s">
        <v>33</v>
      </c>
      <c r="L6237" t="s">
        <v>33</v>
      </c>
      <c r="M6237" s="1">
        <v>16203.55</v>
      </c>
      <c r="N6237" s="1">
        <v>226.02</v>
      </c>
      <c r="O6237" s="1">
        <v>6465.11</v>
      </c>
      <c r="P6237" s="1">
        <v>0</v>
      </c>
      <c r="Q6237" s="1">
        <v>66421.87</v>
      </c>
      <c r="R6237" s="1">
        <v>43397.7</v>
      </c>
      <c r="S6237" s="1">
        <v>21604.07</v>
      </c>
      <c r="T6237" s="1">
        <v>88215.5</v>
      </c>
      <c r="U6237" s="1">
        <f>SUM(Report_Summary[Revenue])</f>
        <v>626594850.33999527</v>
      </c>
      <c r="V6237" s="1">
        <f>Report_Summary[[#This Row],[Total Revenue]] / COUNTA(Report_Summary[Membership No])</f>
        <v>62659.485033999525</v>
      </c>
    </row>
    <row r="6238" spans="1:22" x14ac:dyDescent="0.3">
      <c r="A6238" t="s">
        <v>6277</v>
      </c>
      <c r="B6238">
        <v>2016</v>
      </c>
      <c r="C6238" t="s">
        <v>13</v>
      </c>
      <c r="D6238">
        <v>43</v>
      </c>
      <c r="E6238" t="str">
        <f t="shared" si="97"/>
        <v>Middle Age</v>
      </c>
      <c r="F6238" t="s">
        <v>19</v>
      </c>
      <c r="G6238" t="s">
        <v>25</v>
      </c>
      <c r="H6238" t="s">
        <v>28</v>
      </c>
      <c r="I6238">
        <v>33</v>
      </c>
      <c r="J6238">
        <v>2.4700000000000002</v>
      </c>
      <c r="K6238" t="s">
        <v>33</v>
      </c>
      <c r="L6238" t="s">
        <v>33</v>
      </c>
      <c r="M6238" s="1">
        <v>2370.9699999999998</v>
      </c>
      <c r="N6238" s="1">
        <v>1905.58</v>
      </c>
      <c r="O6238" s="1">
        <v>1338.63</v>
      </c>
      <c r="P6238" s="1">
        <v>0</v>
      </c>
      <c r="Q6238" s="1">
        <v>5174.45</v>
      </c>
      <c r="R6238" s="1">
        <v>4827.3999999999996</v>
      </c>
      <c r="S6238" s="1">
        <v>-24395.45</v>
      </c>
      <c r="T6238" s="1">
        <v>34397.300000000003</v>
      </c>
      <c r="U6238" s="1">
        <f>SUM(Report_Summary[Revenue])</f>
        <v>626594850.33999527</v>
      </c>
      <c r="V6238" s="1">
        <f>Report_Summary[[#This Row],[Total Revenue]] / COUNTA(Report_Summary[Membership No])</f>
        <v>62659.485033999525</v>
      </c>
    </row>
    <row r="6239" spans="1:22" x14ac:dyDescent="0.3">
      <c r="A6239" t="s">
        <v>6278</v>
      </c>
      <c r="B6239">
        <v>2020</v>
      </c>
      <c r="C6239" t="s">
        <v>13</v>
      </c>
      <c r="D6239">
        <v>40</v>
      </c>
      <c r="E6239" t="str">
        <f t="shared" si="97"/>
        <v>Middle Age</v>
      </c>
      <c r="F6239" t="s">
        <v>17</v>
      </c>
      <c r="G6239" t="s">
        <v>22</v>
      </c>
      <c r="H6239" t="s">
        <v>26</v>
      </c>
      <c r="I6239">
        <v>30</v>
      </c>
      <c r="J6239">
        <v>1.41</v>
      </c>
      <c r="K6239" t="s">
        <v>33</v>
      </c>
      <c r="L6239" t="s">
        <v>33</v>
      </c>
      <c r="M6239" s="1">
        <v>11383</v>
      </c>
      <c r="N6239" s="1">
        <v>4375.2299999999996</v>
      </c>
      <c r="O6239" s="1">
        <v>5489.98</v>
      </c>
      <c r="P6239" s="1">
        <v>0</v>
      </c>
      <c r="Q6239" s="1">
        <v>33478.199999999997</v>
      </c>
      <c r="R6239" s="1">
        <v>26881.11</v>
      </c>
      <c r="S6239" s="1">
        <v>-8264.07</v>
      </c>
      <c r="T6239" s="1">
        <v>68623.38</v>
      </c>
      <c r="U6239" s="1">
        <f>SUM(Report_Summary[Revenue])</f>
        <v>626594850.33999527</v>
      </c>
      <c r="V6239" s="1">
        <f>Report_Summary[[#This Row],[Total Revenue]] / COUNTA(Report_Summary[Membership No])</f>
        <v>62659.485033999525</v>
      </c>
    </row>
    <row r="6240" spans="1:22" x14ac:dyDescent="0.3">
      <c r="A6240" t="s">
        <v>6279</v>
      </c>
      <c r="B6240">
        <v>2021</v>
      </c>
      <c r="C6240" t="s">
        <v>13</v>
      </c>
      <c r="D6240">
        <v>44</v>
      </c>
      <c r="E6240" t="str">
        <f t="shared" si="97"/>
        <v>Middle Age</v>
      </c>
      <c r="F6240" t="s">
        <v>17</v>
      </c>
      <c r="G6240" t="s">
        <v>22</v>
      </c>
      <c r="H6240" t="s">
        <v>27</v>
      </c>
      <c r="I6240">
        <v>29</v>
      </c>
      <c r="J6240">
        <v>2.78</v>
      </c>
      <c r="K6240" t="s">
        <v>33</v>
      </c>
      <c r="L6240" t="s">
        <v>33</v>
      </c>
      <c r="M6240" s="1">
        <v>1627.21</v>
      </c>
      <c r="N6240" s="1">
        <v>3874.16</v>
      </c>
      <c r="O6240" s="1">
        <v>6657.43</v>
      </c>
      <c r="P6240" s="1">
        <v>0</v>
      </c>
      <c r="Q6240" s="1">
        <v>7095.32</v>
      </c>
      <c r="R6240" s="1">
        <v>2559.7199999999998</v>
      </c>
      <c r="S6240" s="1">
        <v>17788.310000000001</v>
      </c>
      <c r="T6240" s="1">
        <v>-8133.27</v>
      </c>
      <c r="U6240" s="1">
        <f>SUM(Report_Summary[Revenue])</f>
        <v>626594850.33999527</v>
      </c>
      <c r="V6240" s="1">
        <f>Report_Summary[[#This Row],[Total Revenue]] / COUNTA(Report_Summary[Membership No])</f>
        <v>62659.485033999525</v>
      </c>
    </row>
    <row r="6241" spans="1:22" x14ac:dyDescent="0.3">
      <c r="A6241" t="s">
        <v>6280</v>
      </c>
      <c r="B6241">
        <v>2020</v>
      </c>
      <c r="C6241" t="s">
        <v>14</v>
      </c>
      <c r="D6241">
        <v>27</v>
      </c>
      <c r="E6241" t="str">
        <f t="shared" si="97"/>
        <v>Young</v>
      </c>
      <c r="F6241" t="s">
        <v>16</v>
      </c>
      <c r="G6241" t="s">
        <v>25</v>
      </c>
      <c r="H6241" t="s">
        <v>31</v>
      </c>
      <c r="I6241">
        <v>33</v>
      </c>
      <c r="J6241">
        <v>1.49</v>
      </c>
      <c r="K6241" t="s">
        <v>33</v>
      </c>
      <c r="L6241" t="s">
        <v>33</v>
      </c>
      <c r="M6241" s="1">
        <v>5771.79</v>
      </c>
      <c r="N6241" s="1">
        <v>4807.9399999999996</v>
      </c>
      <c r="O6241" s="1">
        <v>7268.2</v>
      </c>
      <c r="P6241" s="1">
        <v>0</v>
      </c>
      <c r="Q6241" s="1">
        <v>10031.64</v>
      </c>
      <c r="R6241" s="1">
        <v>8275.49</v>
      </c>
      <c r="S6241" s="1">
        <v>27352.91</v>
      </c>
      <c r="T6241" s="1">
        <v>-9045.7800000000007</v>
      </c>
      <c r="U6241" s="1">
        <f>SUM(Report_Summary[Revenue])</f>
        <v>626594850.33999527</v>
      </c>
      <c r="V6241" s="1">
        <f>Report_Summary[[#This Row],[Total Revenue]] / COUNTA(Report_Summary[Membership No])</f>
        <v>62659.485033999525</v>
      </c>
    </row>
    <row r="6242" spans="1:22" x14ac:dyDescent="0.3">
      <c r="A6242" t="s">
        <v>6281</v>
      </c>
      <c r="B6242">
        <v>2016</v>
      </c>
      <c r="C6242" t="s">
        <v>13</v>
      </c>
      <c r="D6242">
        <v>60</v>
      </c>
      <c r="E6242" t="str">
        <f t="shared" si="97"/>
        <v>Old</v>
      </c>
      <c r="F6242" t="s">
        <v>16</v>
      </c>
      <c r="G6242" t="s">
        <v>24</v>
      </c>
      <c r="H6242" t="s">
        <v>31</v>
      </c>
      <c r="I6242">
        <v>29</v>
      </c>
      <c r="J6242">
        <v>2.77</v>
      </c>
      <c r="K6242" t="s">
        <v>32</v>
      </c>
      <c r="L6242" t="s">
        <v>33</v>
      </c>
      <c r="M6242" s="1">
        <v>2434.08</v>
      </c>
      <c r="N6242" s="1">
        <v>1981.41</v>
      </c>
      <c r="O6242" s="1">
        <v>3083.81</v>
      </c>
      <c r="P6242" s="1">
        <v>0</v>
      </c>
      <c r="Q6242" s="1">
        <v>9408.4500000000007</v>
      </c>
      <c r="R6242" s="1">
        <v>8107.61</v>
      </c>
      <c r="S6242" s="1">
        <v>25603.56</v>
      </c>
      <c r="T6242" s="1">
        <v>-8087.5</v>
      </c>
      <c r="U6242" s="1">
        <f>SUM(Report_Summary[Revenue])</f>
        <v>626594850.33999527</v>
      </c>
      <c r="V6242" s="1">
        <f>Report_Summary[[#This Row],[Total Revenue]] / COUNTA(Report_Summary[Membership No])</f>
        <v>62659.485033999525</v>
      </c>
    </row>
    <row r="6243" spans="1:22" x14ac:dyDescent="0.3">
      <c r="A6243" t="s">
        <v>6282</v>
      </c>
      <c r="B6243">
        <v>2023</v>
      </c>
      <c r="C6243" t="s">
        <v>13</v>
      </c>
      <c r="D6243">
        <v>26</v>
      </c>
      <c r="E6243" t="str">
        <f t="shared" si="97"/>
        <v>Young</v>
      </c>
      <c r="F6243" t="s">
        <v>20</v>
      </c>
      <c r="G6243" t="s">
        <v>22</v>
      </c>
      <c r="H6243" t="s">
        <v>30</v>
      </c>
      <c r="I6243">
        <v>33</v>
      </c>
      <c r="J6243">
        <v>2.31</v>
      </c>
      <c r="K6243" t="s">
        <v>33</v>
      </c>
      <c r="L6243" t="s">
        <v>33</v>
      </c>
      <c r="M6243" s="1">
        <v>2325.5100000000002</v>
      </c>
      <c r="N6243" s="1">
        <v>3345.16</v>
      </c>
      <c r="O6243" s="1">
        <v>4079.48</v>
      </c>
      <c r="P6243" s="1">
        <v>0</v>
      </c>
      <c r="Q6243" s="1">
        <v>7304.94</v>
      </c>
      <c r="R6243" s="1">
        <v>3370.62</v>
      </c>
      <c r="S6243" s="1">
        <v>4696.4799999999996</v>
      </c>
      <c r="T6243" s="1">
        <v>5979.08</v>
      </c>
      <c r="U6243" s="1">
        <f>SUM(Report_Summary[Revenue])</f>
        <v>626594850.33999527</v>
      </c>
      <c r="V6243" s="1">
        <f>Report_Summary[[#This Row],[Total Revenue]] / COUNTA(Report_Summary[Membership No])</f>
        <v>62659.485033999525</v>
      </c>
    </row>
    <row r="6244" spans="1:22" x14ac:dyDescent="0.3">
      <c r="A6244" t="s">
        <v>6283</v>
      </c>
      <c r="B6244">
        <v>2017</v>
      </c>
      <c r="C6244" t="s">
        <v>13</v>
      </c>
      <c r="D6244">
        <v>63</v>
      </c>
      <c r="E6244" t="str">
        <f t="shared" si="97"/>
        <v>Old</v>
      </c>
      <c r="F6244" t="s">
        <v>17</v>
      </c>
      <c r="G6244" t="s">
        <v>23</v>
      </c>
      <c r="H6244" t="s">
        <v>28</v>
      </c>
      <c r="I6244">
        <v>26</v>
      </c>
      <c r="J6244">
        <v>2.37</v>
      </c>
      <c r="K6244" t="s">
        <v>33</v>
      </c>
      <c r="L6244" t="s">
        <v>33</v>
      </c>
      <c r="M6244" s="1">
        <v>8046.95</v>
      </c>
      <c r="N6244" s="1">
        <v>4802.2700000000004</v>
      </c>
      <c r="O6244" s="1">
        <v>2550.6999999999998</v>
      </c>
      <c r="P6244" s="1">
        <v>0</v>
      </c>
      <c r="Q6244" s="1">
        <v>14219.11</v>
      </c>
      <c r="R6244" s="1">
        <v>15706.22</v>
      </c>
      <c r="S6244" s="1">
        <v>1455.91</v>
      </c>
      <c r="T6244" s="1">
        <v>28469.42</v>
      </c>
      <c r="U6244" s="1">
        <f>SUM(Report_Summary[Revenue])</f>
        <v>626594850.33999527</v>
      </c>
      <c r="V6244" s="1">
        <f>Report_Summary[[#This Row],[Total Revenue]] / COUNTA(Report_Summary[Membership No])</f>
        <v>62659.485033999525</v>
      </c>
    </row>
    <row r="6245" spans="1:22" x14ac:dyDescent="0.3">
      <c r="A6245" t="s">
        <v>6284</v>
      </c>
      <c r="B6245">
        <v>2024</v>
      </c>
      <c r="C6245" t="s">
        <v>13</v>
      </c>
      <c r="D6245">
        <v>72</v>
      </c>
      <c r="E6245" t="str">
        <f t="shared" si="97"/>
        <v>Old</v>
      </c>
      <c r="F6245" t="s">
        <v>17</v>
      </c>
      <c r="G6245" t="s">
        <v>25</v>
      </c>
      <c r="H6245" t="s">
        <v>26</v>
      </c>
      <c r="I6245">
        <v>25</v>
      </c>
      <c r="J6245">
        <v>1.53</v>
      </c>
      <c r="K6245" t="s">
        <v>32</v>
      </c>
      <c r="L6245" t="s">
        <v>33</v>
      </c>
      <c r="M6245" s="1">
        <v>7015.33</v>
      </c>
      <c r="N6245" s="1">
        <v>3532.62</v>
      </c>
      <c r="O6245" s="1">
        <v>2926.91</v>
      </c>
      <c r="P6245" s="1">
        <v>0</v>
      </c>
      <c r="Q6245" s="1">
        <v>12491.56</v>
      </c>
      <c r="R6245" s="1">
        <v>11868.65</v>
      </c>
      <c r="S6245" s="1">
        <v>-24527.48</v>
      </c>
      <c r="T6245" s="1">
        <v>48887.69</v>
      </c>
      <c r="U6245" s="1">
        <f>SUM(Report_Summary[Revenue])</f>
        <v>626594850.33999527</v>
      </c>
      <c r="V6245" s="1">
        <f>Report_Summary[[#This Row],[Total Revenue]] / COUNTA(Report_Summary[Membership No])</f>
        <v>62659.485033999525</v>
      </c>
    </row>
    <row r="6246" spans="1:22" x14ac:dyDescent="0.3">
      <c r="A6246" t="s">
        <v>6285</v>
      </c>
      <c r="B6246">
        <v>2022</v>
      </c>
      <c r="C6246" t="s">
        <v>14</v>
      </c>
      <c r="D6246">
        <v>42</v>
      </c>
      <c r="E6246" t="str">
        <f t="shared" si="97"/>
        <v>Middle Age</v>
      </c>
      <c r="F6246" t="s">
        <v>16</v>
      </c>
      <c r="G6246" t="s">
        <v>23</v>
      </c>
      <c r="H6246" t="s">
        <v>29</v>
      </c>
      <c r="I6246">
        <v>28</v>
      </c>
      <c r="J6246">
        <v>1.74</v>
      </c>
      <c r="K6246" t="s">
        <v>32</v>
      </c>
      <c r="L6246" t="s">
        <v>33</v>
      </c>
      <c r="M6246" s="1">
        <v>7573.93</v>
      </c>
      <c r="N6246" s="1">
        <v>2728.91</v>
      </c>
      <c r="O6246" s="1">
        <v>3977.76</v>
      </c>
      <c r="P6246" s="1">
        <v>0</v>
      </c>
      <c r="Q6246" s="1">
        <v>35953.33</v>
      </c>
      <c r="R6246" s="1">
        <v>28705.16</v>
      </c>
      <c r="S6246" s="1">
        <v>-16217.73</v>
      </c>
      <c r="T6246" s="1">
        <v>80876.22</v>
      </c>
      <c r="U6246" s="1">
        <f>SUM(Report_Summary[Revenue])</f>
        <v>626594850.33999527</v>
      </c>
      <c r="V6246" s="1">
        <f>Report_Summary[[#This Row],[Total Revenue]] / COUNTA(Report_Summary[Membership No])</f>
        <v>62659.485033999525</v>
      </c>
    </row>
    <row r="6247" spans="1:22" x14ac:dyDescent="0.3">
      <c r="A6247" t="s">
        <v>6286</v>
      </c>
      <c r="B6247">
        <v>2024</v>
      </c>
      <c r="C6247" t="s">
        <v>14</v>
      </c>
      <c r="D6247">
        <v>23</v>
      </c>
      <c r="E6247" t="str">
        <f t="shared" si="97"/>
        <v>Young</v>
      </c>
      <c r="F6247" t="s">
        <v>17</v>
      </c>
      <c r="G6247" t="s">
        <v>25</v>
      </c>
      <c r="H6247" t="s">
        <v>31</v>
      </c>
      <c r="I6247">
        <v>35</v>
      </c>
      <c r="J6247">
        <v>2.7</v>
      </c>
      <c r="K6247" t="s">
        <v>32</v>
      </c>
      <c r="L6247" t="s">
        <v>33</v>
      </c>
      <c r="M6247" s="1">
        <v>3339.78</v>
      </c>
      <c r="N6247" s="1">
        <v>3296.51</v>
      </c>
      <c r="O6247" s="1">
        <v>5179.26</v>
      </c>
      <c r="P6247" s="1">
        <v>0</v>
      </c>
      <c r="Q6247" s="1">
        <v>10920.71</v>
      </c>
      <c r="R6247" s="1">
        <v>15580.66</v>
      </c>
      <c r="S6247" s="1">
        <v>2650.17</v>
      </c>
      <c r="T6247" s="1">
        <v>23851.200000000001</v>
      </c>
      <c r="U6247" s="1">
        <f>SUM(Report_Summary[Revenue])</f>
        <v>626594850.33999527</v>
      </c>
      <c r="V6247" s="1">
        <f>Report_Summary[[#This Row],[Total Revenue]] / COUNTA(Report_Summary[Membership No])</f>
        <v>62659.485033999525</v>
      </c>
    </row>
    <row r="6248" spans="1:22" x14ac:dyDescent="0.3">
      <c r="A6248" t="s">
        <v>6287</v>
      </c>
      <c r="B6248">
        <v>2024</v>
      </c>
      <c r="C6248" t="s">
        <v>13</v>
      </c>
      <c r="D6248">
        <v>68</v>
      </c>
      <c r="E6248" t="str">
        <f t="shared" si="97"/>
        <v>Old</v>
      </c>
      <c r="F6248" t="s">
        <v>20</v>
      </c>
      <c r="G6248" t="s">
        <v>25</v>
      </c>
      <c r="H6248" t="s">
        <v>29</v>
      </c>
      <c r="I6248">
        <v>46</v>
      </c>
      <c r="J6248">
        <v>1.1499999999999999</v>
      </c>
      <c r="K6248" t="s">
        <v>33</v>
      </c>
      <c r="L6248" t="s">
        <v>33</v>
      </c>
      <c r="M6248" s="1">
        <v>16809.439999999999</v>
      </c>
      <c r="N6248" s="1">
        <v>112.54</v>
      </c>
      <c r="O6248" s="1">
        <v>2804.48</v>
      </c>
      <c r="P6248" s="1">
        <v>0</v>
      </c>
      <c r="Q6248" s="1">
        <v>64899.199999999997</v>
      </c>
      <c r="R6248" s="1">
        <v>28866.15</v>
      </c>
      <c r="S6248" s="1">
        <v>13765.07</v>
      </c>
      <c r="T6248" s="1">
        <v>80000.28</v>
      </c>
      <c r="U6248" s="1">
        <f>SUM(Report_Summary[Revenue])</f>
        <v>626594850.33999527</v>
      </c>
      <c r="V6248" s="1">
        <f>Report_Summary[[#This Row],[Total Revenue]] / COUNTA(Report_Summary[Membership No])</f>
        <v>62659.485033999525</v>
      </c>
    </row>
    <row r="6249" spans="1:22" x14ac:dyDescent="0.3">
      <c r="A6249" t="s">
        <v>6288</v>
      </c>
      <c r="B6249">
        <v>2021</v>
      </c>
      <c r="C6249" t="s">
        <v>14</v>
      </c>
      <c r="D6249">
        <v>34</v>
      </c>
      <c r="E6249" t="str">
        <f t="shared" si="97"/>
        <v>Middle Age</v>
      </c>
      <c r="F6249" t="s">
        <v>18</v>
      </c>
      <c r="G6249" t="s">
        <v>25</v>
      </c>
      <c r="H6249" t="s">
        <v>26</v>
      </c>
      <c r="I6249">
        <v>32</v>
      </c>
      <c r="J6249">
        <v>1.45</v>
      </c>
      <c r="K6249" t="s">
        <v>33</v>
      </c>
      <c r="L6249" t="s">
        <v>33</v>
      </c>
      <c r="M6249" s="1">
        <v>3234.65</v>
      </c>
      <c r="N6249" s="1">
        <v>881.84</v>
      </c>
      <c r="O6249" s="1">
        <v>2910.94</v>
      </c>
      <c r="P6249" s="1">
        <v>0</v>
      </c>
      <c r="Q6249" s="1">
        <v>8024.73</v>
      </c>
      <c r="R6249" s="1">
        <v>14535.96</v>
      </c>
      <c r="S6249" s="1">
        <v>20384.03</v>
      </c>
      <c r="T6249" s="1">
        <v>2176.66</v>
      </c>
      <c r="U6249" s="1">
        <f>SUM(Report_Summary[Revenue])</f>
        <v>626594850.33999527</v>
      </c>
      <c r="V6249" s="1">
        <f>Report_Summary[[#This Row],[Total Revenue]] / COUNTA(Report_Summary[Membership No])</f>
        <v>62659.485033999525</v>
      </c>
    </row>
    <row r="6250" spans="1:22" x14ac:dyDescent="0.3">
      <c r="A6250" t="s">
        <v>6289</v>
      </c>
      <c r="B6250">
        <v>2023</v>
      </c>
      <c r="C6250" t="s">
        <v>14</v>
      </c>
      <c r="D6250">
        <v>39</v>
      </c>
      <c r="E6250" t="str">
        <f t="shared" si="97"/>
        <v>Middle Age</v>
      </c>
      <c r="F6250" t="s">
        <v>16</v>
      </c>
      <c r="G6250" t="s">
        <v>22</v>
      </c>
      <c r="H6250" t="s">
        <v>29</v>
      </c>
      <c r="I6250">
        <v>29</v>
      </c>
      <c r="J6250">
        <v>1.93</v>
      </c>
      <c r="K6250" t="s">
        <v>32</v>
      </c>
      <c r="L6250" t="s">
        <v>33</v>
      </c>
      <c r="M6250" s="1">
        <v>18452.63</v>
      </c>
      <c r="N6250" s="1">
        <v>1279.6300000000001</v>
      </c>
      <c r="O6250" s="1">
        <v>7935.78</v>
      </c>
      <c r="P6250" s="1">
        <v>0</v>
      </c>
      <c r="Q6250" s="1">
        <v>41247.760000000002</v>
      </c>
      <c r="R6250" s="1">
        <v>74433.509999999995</v>
      </c>
      <c r="S6250" s="1">
        <v>-4694.1000000000004</v>
      </c>
      <c r="T6250" s="1">
        <v>120375.37</v>
      </c>
      <c r="U6250" s="1">
        <f>SUM(Report_Summary[Revenue])</f>
        <v>626594850.33999527</v>
      </c>
      <c r="V6250" s="1">
        <f>Report_Summary[[#This Row],[Total Revenue]] / COUNTA(Report_Summary[Membership No])</f>
        <v>62659.485033999525</v>
      </c>
    </row>
    <row r="6251" spans="1:22" x14ac:dyDescent="0.3">
      <c r="A6251" t="s">
        <v>6290</v>
      </c>
      <c r="B6251">
        <v>2020</v>
      </c>
      <c r="C6251" t="s">
        <v>14</v>
      </c>
      <c r="D6251">
        <v>37</v>
      </c>
      <c r="E6251" t="str">
        <f t="shared" si="97"/>
        <v>Middle Age</v>
      </c>
      <c r="F6251" t="s">
        <v>16</v>
      </c>
      <c r="G6251" t="s">
        <v>25</v>
      </c>
      <c r="H6251" t="s">
        <v>29</v>
      </c>
      <c r="I6251">
        <v>31</v>
      </c>
      <c r="J6251">
        <v>0.85</v>
      </c>
      <c r="K6251" t="s">
        <v>32</v>
      </c>
      <c r="L6251" t="s">
        <v>33</v>
      </c>
      <c r="M6251" s="1">
        <v>2801.85</v>
      </c>
      <c r="N6251" s="1">
        <v>1256.98</v>
      </c>
      <c r="O6251" s="1">
        <v>5333.77</v>
      </c>
      <c r="P6251" s="1">
        <v>0</v>
      </c>
      <c r="Q6251" s="1">
        <v>9997.0300000000007</v>
      </c>
      <c r="R6251" s="1">
        <v>4110.26</v>
      </c>
      <c r="S6251" s="1">
        <v>-2391.4899999999998</v>
      </c>
      <c r="T6251" s="1">
        <v>16498.78</v>
      </c>
      <c r="U6251" s="1">
        <f>SUM(Report_Summary[Revenue])</f>
        <v>626594850.33999527</v>
      </c>
      <c r="V6251" s="1">
        <f>Report_Summary[[#This Row],[Total Revenue]] / COUNTA(Report_Summary[Membership No])</f>
        <v>62659.485033999525</v>
      </c>
    </row>
    <row r="6252" spans="1:22" x14ac:dyDescent="0.3">
      <c r="A6252" t="s">
        <v>6291</v>
      </c>
      <c r="B6252">
        <v>2019</v>
      </c>
      <c r="C6252" t="s">
        <v>14</v>
      </c>
      <c r="D6252">
        <v>59</v>
      </c>
      <c r="E6252" t="str">
        <f t="shared" si="97"/>
        <v>Old</v>
      </c>
      <c r="F6252" t="s">
        <v>20</v>
      </c>
      <c r="G6252" t="s">
        <v>23</v>
      </c>
      <c r="H6252" t="s">
        <v>29</v>
      </c>
      <c r="I6252">
        <v>18</v>
      </c>
      <c r="J6252">
        <v>2.74</v>
      </c>
      <c r="K6252" t="s">
        <v>32</v>
      </c>
      <c r="L6252" t="s">
        <v>33</v>
      </c>
      <c r="M6252" s="1">
        <v>7824.04</v>
      </c>
      <c r="N6252" s="1">
        <v>3994.61</v>
      </c>
      <c r="O6252" s="1">
        <v>5857.58</v>
      </c>
      <c r="P6252" s="1">
        <v>0</v>
      </c>
      <c r="Q6252" s="1">
        <v>35701.94</v>
      </c>
      <c r="R6252" s="1">
        <v>10900.45</v>
      </c>
      <c r="S6252" s="1">
        <v>19601.37</v>
      </c>
      <c r="T6252" s="1">
        <v>27001.02</v>
      </c>
      <c r="U6252" s="1">
        <f>SUM(Report_Summary[Revenue])</f>
        <v>626594850.33999527</v>
      </c>
      <c r="V6252" s="1">
        <f>Report_Summary[[#This Row],[Total Revenue]] / COUNTA(Report_Summary[Membership No])</f>
        <v>62659.485033999525</v>
      </c>
    </row>
    <row r="6253" spans="1:22" x14ac:dyDescent="0.3">
      <c r="A6253" t="s">
        <v>6292</v>
      </c>
      <c r="B6253">
        <v>2023</v>
      </c>
      <c r="C6253" t="s">
        <v>14</v>
      </c>
      <c r="D6253">
        <v>71</v>
      </c>
      <c r="E6253" t="str">
        <f t="shared" si="97"/>
        <v>Old</v>
      </c>
      <c r="F6253" t="s">
        <v>21</v>
      </c>
      <c r="G6253" t="s">
        <v>25</v>
      </c>
      <c r="H6253" t="s">
        <v>28</v>
      </c>
      <c r="I6253">
        <v>41</v>
      </c>
      <c r="J6253">
        <v>1.22</v>
      </c>
      <c r="K6253" t="s">
        <v>33</v>
      </c>
      <c r="L6253" t="s">
        <v>33</v>
      </c>
      <c r="M6253" s="1">
        <v>17335.47</v>
      </c>
      <c r="N6253" s="1">
        <v>2382.5500000000002</v>
      </c>
      <c r="O6253" s="1">
        <v>3552.78</v>
      </c>
      <c r="P6253" s="1">
        <v>0</v>
      </c>
      <c r="Q6253" s="1">
        <v>60407.38</v>
      </c>
      <c r="R6253" s="1">
        <v>66129.39</v>
      </c>
      <c r="S6253" s="1">
        <v>-11645.9</v>
      </c>
      <c r="T6253" s="1">
        <v>138182.67000000001</v>
      </c>
      <c r="U6253" s="1">
        <f>SUM(Report_Summary[Revenue])</f>
        <v>626594850.33999527</v>
      </c>
      <c r="V6253" s="1">
        <f>Report_Summary[[#This Row],[Total Revenue]] / COUNTA(Report_Summary[Membership No])</f>
        <v>62659.485033999525</v>
      </c>
    </row>
    <row r="6254" spans="1:22" x14ac:dyDescent="0.3">
      <c r="A6254" t="s">
        <v>6293</v>
      </c>
      <c r="B6254">
        <v>2017</v>
      </c>
      <c r="C6254" t="s">
        <v>13</v>
      </c>
      <c r="D6254">
        <v>24</v>
      </c>
      <c r="E6254" t="str">
        <f t="shared" si="97"/>
        <v>Young</v>
      </c>
      <c r="F6254" t="s">
        <v>17</v>
      </c>
      <c r="G6254" t="s">
        <v>25</v>
      </c>
      <c r="H6254" t="s">
        <v>31</v>
      </c>
      <c r="I6254">
        <v>35</v>
      </c>
      <c r="J6254">
        <v>2.85</v>
      </c>
      <c r="K6254" t="s">
        <v>32</v>
      </c>
      <c r="L6254" t="s">
        <v>33</v>
      </c>
      <c r="M6254" s="1">
        <v>6024.23</v>
      </c>
      <c r="N6254" s="1">
        <v>2527.88</v>
      </c>
      <c r="O6254" s="1">
        <v>4281.2700000000004</v>
      </c>
      <c r="P6254" s="1">
        <v>0</v>
      </c>
      <c r="Q6254" s="1">
        <v>24958.55</v>
      </c>
      <c r="R6254" s="1">
        <v>24947.79</v>
      </c>
      <c r="S6254" s="1">
        <v>-4012.47</v>
      </c>
      <c r="T6254" s="1">
        <v>53918.81</v>
      </c>
      <c r="U6254" s="1">
        <f>SUM(Report_Summary[Revenue])</f>
        <v>626594850.33999527</v>
      </c>
      <c r="V6254" s="1">
        <f>Report_Summary[[#This Row],[Total Revenue]] / COUNTA(Report_Summary[Membership No])</f>
        <v>62659.485033999525</v>
      </c>
    </row>
    <row r="6255" spans="1:22" x14ac:dyDescent="0.3">
      <c r="A6255" t="s">
        <v>6294</v>
      </c>
      <c r="B6255">
        <v>2017</v>
      </c>
      <c r="C6255" t="s">
        <v>13</v>
      </c>
      <c r="D6255">
        <v>37</v>
      </c>
      <c r="E6255" t="str">
        <f t="shared" si="97"/>
        <v>Middle Age</v>
      </c>
      <c r="F6255" t="s">
        <v>17</v>
      </c>
      <c r="G6255" t="s">
        <v>25</v>
      </c>
      <c r="H6255" t="s">
        <v>31</v>
      </c>
      <c r="I6255">
        <v>34</v>
      </c>
      <c r="J6255">
        <v>2.0699999999999998</v>
      </c>
      <c r="K6255" t="s">
        <v>33</v>
      </c>
      <c r="L6255" t="s">
        <v>33</v>
      </c>
      <c r="M6255" s="1">
        <v>4689.63</v>
      </c>
      <c r="N6255" s="1">
        <v>4946.79</v>
      </c>
      <c r="O6255" s="1">
        <v>5098.3599999999997</v>
      </c>
      <c r="P6255" s="1">
        <v>0</v>
      </c>
      <c r="Q6255" s="1">
        <v>11567.14</v>
      </c>
      <c r="R6255" s="1">
        <v>17777.04</v>
      </c>
      <c r="S6255" s="1">
        <v>19511.54</v>
      </c>
      <c r="T6255" s="1">
        <v>9832.64</v>
      </c>
      <c r="U6255" s="1">
        <f>SUM(Report_Summary[Revenue])</f>
        <v>626594850.33999527</v>
      </c>
      <c r="V6255" s="1">
        <f>Report_Summary[[#This Row],[Total Revenue]] / COUNTA(Report_Summary[Membership No])</f>
        <v>62659.485033999525</v>
      </c>
    </row>
    <row r="6256" spans="1:22" x14ac:dyDescent="0.3">
      <c r="A6256" t="s">
        <v>6295</v>
      </c>
      <c r="B6256">
        <v>2016</v>
      </c>
      <c r="C6256" t="s">
        <v>13</v>
      </c>
      <c r="D6256">
        <v>23</v>
      </c>
      <c r="E6256" t="str">
        <f t="shared" si="97"/>
        <v>Young</v>
      </c>
      <c r="F6256" t="s">
        <v>15</v>
      </c>
      <c r="G6256" t="s">
        <v>23</v>
      </c>
      <c r="H6256" t="s">
        <v>31</v>
      </c>
      <c r="I6256">
        <v>34</v>
      </c>
      <c r="J6256">
        <v>2.41</v>
      </c>
      <c r="K6256" t="s">
        <v>33</v>
      </c>
      <c r="L6256" t="s">
        <v>33</v>
      </c>
      <c r="M6256" s="1">
        <v>2562.84</v>
      </c>
      <c r="N6256" s="1">
        <v>2664.42</v>
      </c>
      <c r="O6256" s="1">
        <v>6314.51</v>
      </c>
      <c r="P6256" s="1">
        <v>0</v>
      </c>
      <c r="Q6256" s="1">
        <v>5184.41</v>
      </c>
      <c r="R6256" s="1">
        <v>9374.92</v>
      </c>
      <c r="S6256" s="1">
        <v>-23440.15</v>
      </c>
      <c r="T6256" s="1">
        <v>37999.480000000003</v>
      </c>
      <c r="U6256" s="1">
        <f>SUM(Report_Summary[Revenue])</f>
        <v>626594850.33999527</v>
      </c>
      <c r="V6256" s="1">
        <f>Report_Summary[[#This Row],[Total Revenue]] / COUNTA(Report_Summary[Membership No])</f>
        <v>62659.485033999525</v>
      </c>
    </row>
    <row r="6257" spans="1:22" x14ac:dyDescent="0.3">
      <c r="A6257" t="s">
        <v>6296</v>
      </c>
      <c r="B6257">
        <v>2017</v>
      </c>
      <c r="C6257" t="s">
        <v>13</v>
      </c>
      <c r="D6257">
        <v>73</v>
      </c>
      <c r="E6257" t="str">
        <f t="shared" si="97"/>
        <v>Old</v>
      </c>
      <c r="F6257" t="s">
        <v>15</v>
      </c>
      <c r="G6257" t="s">
        <v>23</v>
      </c>
      <c r="H6257" t="s">
        <v>30</v>
      </c>
      <c r="I6257">
        <v>26</v>
      </c>
      <c r="J6257">
        <v>2.54</v>
      </c>
      <c r="K6257" t="s">
        <v>32</v>
      </c>
      <c r="L6257" t="s">
        <v>33</v>
      </c>
      <c r="M6257" s="1">
        <v>2309.33</v>
      </c>
      <c r="N6257" s="1">
        <v>4953.49</v>
      </c>
      <c r="O6257" s="1">
        <v>5107.5</v>
      </c>
      <c r="P6257" s="1">
        <v>0</v>
      </c>
      <c r="Q6257" s="1">
        <v>11106.34</v>
      </c>
      <c r="R6257" s="1">
        <v>11247.77</v>
      </c>
      <c r="S6257" s="1">
        <v>16036.19</v>
      </c>
      <c r="T6257" s="1">
        <v>6317.92</v>
      </c>
      <c r="U6257" s="1">
        <f>SUM(Report_Summary[Revenue])</f>
        <v>626594850.33999527</v>
      </c>
      <c r="V6257" s="1">
        <f>Report_Summary[[#This Row],[Total Revenue]] / COUNTA(Report_Summary[Membership No])</f>
        <v>62659.485033999525</v>
      </c>
    </row>
    <row r="6258" spans="1:22" x14ac:dyDescent="0.3">
      <c r="A6258" t="s">
        <v>6297</v>
      </c>
      <c r="B6258">
        <v>2016</v>
      </c>
      <c r="C6258" t="s">
        <v>13</v>
      </c>
      <c r="D6258">
        <v>21</v>
      </c>
      <c r="E6258" t="str">
        <f t="shared" si="97"/>
        <v>Young</v>
      </c>
      <c r="F6258" t="s">
        <v>21</v>
      </c>
      <c r="G6258" t="s">
        <v>23</v>
      </c>
      <c r="H6258" t="s">
        <v>31</v>
      </c>
      <c r="I6258">
        <v>22</v>
      </c>
      <c r="J6258">
        <v>3.08</v>
      </c>
      <c r="K6258" t="s">
        <v>33</v>
      </c>
      <c r="L6258" t="s">
        <v>33</v>
      </c>
      <c r="M6258" s="1">
        <v>5161.63</v>
      </c>
      <c r="N6258" s="1">
        <v>980.82</v>
      </c>
      <c r="O6258" s="1">
        <v>7497.91</v>
      </c>
      <c r="P6258" s="1">
        <v>0</v>
      </c>
      <c r="Q6258" s="1">
        <v>25554.9</v>
      </c>
      <c r="R6258" s="1">
        <v>23489</v>
      </c>
      <c r="S6258" s="1">
        <v>-8030.31</v>
      </c>
      <c r="T6258" s="1">
        <v>57074.21</v>
      </c>
      <c r="U6258" s="1">
        <f>SUM(Report_Summary[Revenue])</f>
        <v>626594850.33999527</v>
      </c>
      <c r="V6258" s="1">
        <f>Report_Summary[[#This Row],[Total Revenue]] / COUNTA(Report_Summary[Membership No])</f>
        <v>62659.485033999525</v>
      </c>
    </row>
    <row r="6259" spans="1:22" x14ac:dyDescent="0.3">
      <c r="A6259" t="s">
        <v>6298</v>
      </c>
      <c r="B6259">
        <v>2019</v>
      </c>
      <c r="C6259" t="s">
        <v>13</v>
      </c>
      <c r="D6259">
        <v>74</v>
      </c>
      <c r="E6259" t="str">
        <f t="shared" si="97"/>
        <v>Old</v>
      </c>
      <c r="F6259" t="s">
        <v>20</v>
      </c>
      <c r="G6259" t="s">
        <v>25</v>
      </c>
      <c r="H6259" t="s">
        <v>27</v>
      </c>
      <c r="I6259">
        <v>39</v>
      </c>
      <c r="J6259">
        <v>2.13</v>
      </c>
      <c r="K6259" t="s">
        <v>33</v>
      </c>
      <c r="L6259" t="s">
        <v>33</v>
      </c>
      <c r="M6259" s="1">
        <v>5200.34</v>
      </c>
      <c r="N6259" s="1">
        <v>127.71</v>
      </c>
      <c r="O6259" s="1">
        <v>6634.53</v>
      </c>
      <c r="P6259" s="1">
        <v>0</v>
      </c>
      <c r="Q6259" s="1">
        <v>25430.67</v>
      </c>
      <c r="R6259" s="1">
        <v>14151.09</v>
      </c>
      <c r="S6259" s="1">
        <v>-24995.31</v>
      </c>
      <c r="T6259" s="1">
        <v>64577.07</v>
      </c>
      <c r="U6259" s="1">
        <f>SUM(Report_Summary[Revenue])</f>
        <v>626594850.33999527</v>
      </c>
      <c r="V6259" s="1">
        <f>Report_Summary[[#This Row],[Total Revenue]] / COUNTA(Report_Summary[Membership No])</f>
        <v>62659.485033999525</v>
      </c>
    </row>
    <row r="6260" spans="1:22" x14ac:dyDescent="0.3">
      <c r="A6260" t="s">
        <v>6299</v>
      </c>
      <c r="B6260">
        <v>2015</v>
      </c>
      <c r="C6260" t="s">
        <v>13</v>
      </c>
      <c r="D6260">
        <v>26</v>
      </c>
      <c r="E6260" t="str">
        <f t="shared" si="97"/>
        <v>Young</v>
      </c>
      <c r="F6260" t="s">
        <v>15</v>
      </c>
      <c r="G6260" t="s">
        <v>25</v>
      </c>
      <c r="H6260" t="s">
        <v>26</v>
      </c>
      <c r="I6260">
        <v>25</v>
      </c>
      <c r="J6260">
        <v>1.56</v>
      </c>
      <c r="K6260" t="s">
        <v>32</v>
      </c>
      <c r="L6260" t="s">
        <v>33</v>
      </c>
      <c r="M6260" s="1">
        <v>14273.47</v>
      </c>
      <c r="N6260" s="1">
        <v>4577.5</v>
      </c>
      <c r="O6260" s="1">
        <v>4501.17</v>
      </c>
      <c r="P6260" s="1">
        <v>0</v>
      </c>
      <c r="Q6260" s="1">
        <v>47170.03</v>
      </c>
      <c r="R6260" s="1">
        <v>37527.17</v>
      </c>
      <c r="S6260" s="1">
        <v>-13110.38</v>
      </c>
      <c r="T6260" s="1">
        <v>97807.58</v>
      </c>
      <c r="U6260" s="1">
        <f>SUM(Report_Summary[Revenue])</f>
        <v>626594850.33999527</v>
      </c>
      <c r="V6260" s="1">
        <f>Report_Summary[[#This Row],[Total Revenue]] / COUNTA(Report_Summary[Membership No])</f>
        <v>62659.485033999525</v>
      </c>
    </row>
    <row r="6261" spans="1:22" x14ac:dyDescent="0.3">
      <c r="A6261" t="s">
        <v>6300</v>
      </c>
      <c r="B6261">
        <v>2018</v>
      </c>
      <c r="C6261" t="s">
        <v>13</v>
      </c>
      <c r="D6261">
        <v>28</v>
      </c>
      <c r="E6261" t="str">
        <f t="shared" si="97"/>
        <v>Young</v>
      </c>
      <c r="F6261" t="s">
        <v>17</v>
      </c>
      <c r="G6261" t="s">
        <v>22</v>
      </c>
      <c r="H6261" t="s">
        <v>27</v>
      </c>
      <c r="I6261">
        <v>28</v>
      </c>
      <c r="J6261">
        <v>2.5099999999999998</v>
      </c>
      <c r="K6261" t="s">
        <v>33</v>
      </c>
      <c r="L6261" t="s">
        <v>33</v>
      </c>
      <c r="M6261" s="1">
        <v>14165.11</v>
      </c>
      <c r="N6261" s="1">
        <v>3609.92</v>
      </c>
      <c r="O6261" s="1">
        <v>6806.98</v>
      </c>
      <c r="P6261" s="1">
        <v>0</v>
      </c>
      <c r="Q6261" s="1">
        <v>29920.83</v>
      </c>
      <c r="R6261" s="1">
        <v>60760.73</v>
      </c>
      <c r="S6261" s="1">
        <v>-23794.79</v>
      </c>
      <c r="T6261" s="1">
        <v>114476.35</v>
      </c>
      <c r="U6261" s="1">
        <f>SUM(Report_Summary[Revenue])</f>
        <v>626594850.33999527</v>
      </c>
      <c r="V6261" s="1">
        <f>Report_Summary[[#This Row],[Total Revenue]] / COUNTA(Report_Summary[Membership No])</f>
        <v>62659.485033999525</v>
      </c>
    </row>
    <row r="6262" spans="1:22" x14ac:dyDescent="0.3">
      <c r="A6262" t="s">
        <v>6301</v>
      </c>
      <c r="B6262">
        <v>2023</v>
      </c>
      <c r="C6262" t="s">
        <v>13</v>
      </c>
      <c r="D6262">
        <v>64</v>
      </c>
      <c r="E6262" t="str">
        <f t="shared" si="97"/>
        <v>Old</v>
      </c>
      <c r="F6262" t="s">
        <v>17</v>
      </c>
      <c r="G6262" t="s">
        <v>22</v>
      </c>
      <c r="H6262" t="s">
        <v>31</v>
      </c>
      <c r="I6262">
        <v>25</v>
      </c>
      <c r="J6262">
        <v>2.69</v>
      </c>
      <c r="K6262" t="s">
        <v>33</v>
      </c>
      <c r="L6262" t="s">
        <v>33</v>
      </c>
      <c r="M6262" s="1">
        <v>13359.23</v>
      </c>
      <c r="N6262" s="1">
        <v>2977.91</v>
      </c>
      <c r="O6262" s="1">
        <v>1684.79</v>
      </c>
      <c r="P6262" s="1">
        <v>0</v>
      </c>
      <c r="Q6262" s="1">
        <v>56290.65</v>
      </c>
      <c r="R6262" s="1">
        <v>54775.79</v>
      </c>
      <c r="S6262" s="1">
        <v>-29025.47</v>
      </c>
      <c r="T6262" s="1">
        <v>140091.91</v>
      </c>
      <c r="U6262" s="1">
        <f>SUM(Report_Summary[Revenue])</f>
        <v>626594850.33999527</v>
      </c>
      <c r="V6262" s="1">
        <f>Report_Summary[[#This Row],[Total Revenue]] / COUNTA(Report_Summary[Membership No])</f>
        <v>62659.485033999525</v>
      </c>
    </row>
    <row r="6263" spans="1:22" x14ac:dyDescent="0.3">
      <c r="A6263" t="s">
        <v>6302</v>
      </c>
      <c r="B6263">
        <v>2020</v>
      </c>
      <c r="C6263" t="s">
        <v>13</v>
      </c>
      <c r="D6263">
        <v>30</v>
      </c>
      <c r="E6263" t="str">
        <f t="shared" si="97"/>
        <v>Young</v>
      </c>
      <c r="F6263" t="s">
        <v>15</v>
      </c>
      <c r="G6263" t="s">
        <v>23</v>
      </c>
      <c r="H6263" t="s">
        <v>28</v>
      </c>
      <c r="I6263">
        <v>36</v>
      </c>
      <c r="J6263">
        <v>3.58</v>
      </c>
      <c r="K6263" t="s">
        <v>32</v>
      </c>
      <c r="L6263" t="s">
        <v>33</v>
      </c>
      <c r="M6263" s="1">
        <v>10732.33</v>
      </c>
      <c r="N6263" s="1">
        <v>3201.11</v>
      </c>
      <c r="O6263" s="1">
        <v>6649.03</v>
      </c>
      <c r="P6263" s="1">
        <v>0</v>
      </c>
      <c r="Q6263" s="1">
        <v>46018.06</v>
      </c>
      <c r="R6263" s="1">
        <v>38810.199999999997</v>
      </c>
      <c r="S6263" s="1">
        <v>-8854.43</v>
      </c>
      <c r="T6263" s="1">
        <v>93682.69</v>
      </c>
      <c r="U6263" s="1">
        <f>SUM(Report_Summary[Revenue])</f>
        <v>626594850.33999527</v>
      </c>
      <c r="V6263" s="1">
        <f>Report_Summary[[#This Row],[Total Revenue]] / COUNTA(Report_Summary[Membership No])</f>
        <v>62659.485033999525</v>
      </c>
    </row>
    <row r="6264" spans="1:22" x14ac:dyDescent="0.3">
      <c r="A6264" t="s">
        <v>6303</v>
      </c>
      <c r="B6264">
        <v>2021</v>
      </c>
      <c r="C6264" t="s">
        <v>14</v>
      </c>
      <c r="D6264">
        <v>27</v>
      </c>
      <c r="E6264" t="str">
        <f t="shared" si="97"/>
        <v>Young</v>
      </c>
      <c r="F6264" t="s">
        <v>17</v>
      </c>
      <c r="G6264" t="s">
        <v>22</v>
      </c>
      <c r="H6264" t="s">
        <v>31</v>
      </c>
      <c r="I6264">
        <v>29</v>
      </c>
      <c r="J6264">
        <v>3.51</v>
      </c>
      <c r="K6264" t="s">
        <v>33</v>
      </c>
      <c r="L6264" t="s">
        <v>33</v>
      </c>
      <c r="M6264" s="1">
        <v>6989.33</v>
      </c>
      <c r="N6264" s="1">
        <v>2873.39</v>
      </c>
      <c r="O6264" s="1">
        <v>5953.18</v>
      </c>
      <c r="P6264" s="1">
        <v>0</v>
      </c>
      <c r="Q6264" s="1">
        <v>33729.910000000003</v>
      </c>
      <c r="R6264" s="1">
        <v>9624.18</v>
      </c>
      <c r="S6264" s="1">
        <v>16967.38</v>
      </c>
      <c r="T6264" s="1">
        <v>26386.71</v>
      </c>
      <c r="U6264" s="1">
        <f>SUM(Report_Summary[Revenue])</f>
        <v>626594850.33999527</v>
      </c>
      <c r="V6264" s="1">
        <f>Report_Summary[[#This Row],[Total Revenue]] / COUNTA(Report_Summary[Membership No])</f>
        <v>62659.485033999525</v>
      </c>
    </row>
    <row r="6265" spans="1:22" x14ac:dyDescent="0.3">
      <c r="A6265" t="s">
        <v>6304</v>
      </c>
      <c r="B6265">
        <v>2023</v>
      </c>
      <c r="C6265" t="s">
        <v>14</v>
      </c>
      <c r="D6265">
        <v>47</v>
      </c>
      <c r="E6265" t="str">
        <f t="shared" si="97"/>
        <v>Middle Age</v>
      </c>
      <c r="F6265" t="s">
        <v>15</v>
      </c>
      <c r="G6265" t="s">
        <v>23</v>
      </c>
      <c r="H6265" t="s">
        <v>29</v>
      </c>
      <c r="I6265">
        <v>30</v>
      </c>
      <c r="J6265">
        <v>1.42</v>
      </c>
      <c r="K6265" t="s">
        <v>32</v>
      </c>
      <c r="L6265" t="s">
        <v>33</v>
      </c>
      <c r="M6265" s="1">
        <v>10256.370000000001</v>
      </c>
      <c r="N6265" s="1">
        <v>2422.92</v>
      </c>
      <c r="O6265" s="1">
        <v>2717.04</v>
      </c>
      <c r="P6265" s="1">
        <v>0</v>
      </c>
      <c r="Q6265" s="1">
        <v>33189.1</v>
      </c>
      <c r="R6265" s="1">
        <v>36734.480000000003</v>
      </c>
      <c r="S6265" s="1">
        <v>-28082.76</v>
      </c>
      <c r="T6265" s="1">
        <v>98006.34</v>
      </c>
      <c r="U6265" s="1">
        <f>SUM(Report_Summary[Revenue])</f>
        <v>626594850.33999527</v>
      </c>
      <c r="V6265" s="1">
        <f>Report_Summary[[#This Row],[Total Revenue]] / COUNTA(Report_Summary[Membership No])</f>
        <v>62659.485033999525</v>
      </c>
    </row>
    <row r="6266" spans="1:22" x14ac:dyDescent="0.3">
      <c r="A6266" t="s">
        <v>6305</v>
      </c>
      <c r="B6266">
        <v>2020</v>
      </c>
      <c r="C6266" t="s">
        <v>14</v>
      </c>
      <c r="D6266">
        <v>23</v>
      </c>
      <c r="E6266" t="str">
        <f t="shared" si="97"/>
        <v>Young</v>
      </c>
      <c r="F6266" t="s">
        <v>16</v>
      </c>
      <c r="G6266" t="s">
        <v>25</v>
      </c>
      <c r="H6266" t="s">
        <v>29</v>
      </c>
      <c r="I6266">
        <v>19</v>
      </c>
      <c r="J6266">
        <v>1.8</v>
      </c>
      <c r="K6266" t="s">
        <v>33</v>
      </c>
      <c r="L6266" t="s">
        <v>33</v>
      </c>
      <c r="M6266" s="1">
        <v>4594.63</v>
      </c>
      <c r="N6266" s="1">
        <v>2375.52</v>
      </c>
      <c r="O6266" s="1">
        <v>7790.14</v>
      </c>
      <c r="P6266" s="1">
        <v>0</v>
      </c>
      <c r="Q6266" s="1">
        <v>14020.66</v>
      </c>
      <c r="R6266" s="1">
        <v>22376.41</v>
      </c>
      <c r="S6266" s="1">
        <v>22227.759999999998</v>
      </c>
      <c r="T6266" s="1">
        <v>14169.31</v>
      </c>
      <c r="U6266" s="1">
        <f>SUM(Report_Summary[Revenue])</f>
        <v>626594850.33999527</v>
      </c>
      <c r="V6266" s="1">
        <f>Report_Summary[[#This Row],[Total Revenue]] / COUNTA(Report_Summary[Membership No])</f>
        <v>62659.485033999525</v>
      </c>
    </row>
    <row r="6267" spans="1:22" x14ac:dyDescent="0.3">
      <c r="A6267" t="s">
        <v>6306</v>
      </c>
      <c r="B6267">
        <v>2016</v>
      </c>
      <c r="C6267" t="s">
        <v>13</v>
      </c>
      <c r="D6267">
        <v>74</v>
      </c>
      <c r="E6267" t="str">
        <f t="shared" si="97"/>
        <v>Old</v>
      </c>
      <c r="F6267" t="s">
        <v>18</v>
      </c>
      <c r="G6267" t="s">
        <v>25</v>
      </c>
      <c r="H6267" t="s">
        <v>30</v>
      </c>
      <c r="I6267">
        <v>29</v>
      </c>
      <c r="J6267">
        <v>2.38</v>
      </c>
      <c r="K6267" t="s">
        <v>33</v>
      </c>
      <c r="L6267" t="s">
        <v>33</v>
      </c>
      <c r="M6267" s="1">
        <v>14550.59</v>
      </c>
      <c r="N6267" s="1">
        <v>3834.89</v>
      </c>
      <c r="O6267" s="1">
        <v>1677.13</v>
      </c>
      <c r="P6267" s="1">
        <v>0</v>
      </c>
      <c r="Q6267" s="1">
        <v>55977.31</v>
      </c>
      <c r="R6267" s="1">
        <v>23048.71</v>
      </c>
      <c r="S6267" s="1">
        <v>-3885.82</v>
      </c>
      <c r="T6267" s="1">
        <v>82911.839999999997</v>
      </c>
      <c r="U6267" s="1">
        <f>SUM(Report_Summary[Revenue])</f>
        <v>626594850.33999527</v>
      </c>
      <c r="V6267" s="1">
        <f>Report_Summary[[#This Row],[Total Revenue]] / COUNTA(Report_Summary[Membership No])</f>
        <v>62659.485033999525</v>
      </c>
    </row>
    <row r="6268" spans="1:22" x14ac:dyDescent="0.3">
      <c r="A6268" t="s">
        <v>6307</v>
      </c>
      <c r="B6268">
        <v>2023</v>
      </c>
      <c r="C6268" t="s">
        <v>13</v>
      </c>
      <c r="D6268">
        <v>54</v>
      </c>
      <c r="E6268" t="str">
        <f t="shared" si="97"/>
        <v>Middle Age</v>
      </c>
      <c r="F6268" t="s">
        <v>20</v>
      </c>
      <c r="G6268" t="s">
        <v>25</v>
      </c>
      <c r="H6268" t="s">
        <v>29</v>
      </c>
      <c r="I6268">
        <v>21</v>
      </c>
      <c r="J6268">
        <v>2.76</v>
      </c>
      <c r="K6268" t="s">
        <v>32</v>
      </c>
      <c r="L6268" t="s">
        <v>33</v>
      </c>
      <c r="M6268" s="1">
        <v>11739.35</v>
      </c>
      <c r="N6268" s="1">
        <v>1520.15</v>
      </c>
      <c r="O6268" s="1">
        <v>2123.29</v>
      </c>
      <c r="P6268" s="1">
        <v>0</v>
      </c>
      <c r="Q6268" s="1">
        <v>33513.269999999997</v>
      </c>
      <c r="R6268" s="1">
        <v>37675.14</v>
      </c>
      <c r="S6268" s="1">
        <v>-3944.77</v>
      </c>
      <c r="T6268" s="1">
        <v>75133.179999999993</v>
      </c>
      <c r="U6268" s="1">
        <f>SUM(Report_Summary[Revenue])</f>
        <v>626594850.33999527</v>
      </c>
      <c r="V6268" s="1">
        <f>Report_Summary[[#This Row],[Total Revenue]] / COUNTA(Report_Summary[Membership No])</f>
        <v>62659.485033999525</v>
      </c>
    </row>
    <row r="6269" spans="1:22" x14ac:dyDescent="0.3">
      <c r="A6269" t="s">
        <v>6308</v>
      </c>
      <c r="B6269">
        <v>2024</v>
      </c>
      <c r="C6269" t="s">
        <v>14</v>
      </c>
      <c r="D6269">
        <v>40</v>
      </c>
      <c r="E6269" t="str">
        <f t="shared" si="97"/>
        <v>Middle Age</v>
      </c>
      <c r="F6269" t="s">
        <v>19</v>
      </c>
      <c r="G6269" t="s">
        <v>25</v>
      </c>
      <c r="H6269" t="s">
        <v>27</v>
      </c>
      <c r="I6269">
        <v>31</v>
      </c>
      <c r="J6269">
        <v>1.82</v>
      </c>
      <c r="K6269" t="s">
        <v>33</v>
      </c>
      <c r="L6269" t="s">
        <v>33</v>
      </c>
      <c r="M6269" s="1">
        <v>9898.7800000000007</v>
      </c>
      <c r="N6269" s="1">
        <v>4285.3500000000004</v>
      </c>
      <c r="O6269" s="1">
        <v>7172.87</v>
      </c>
      <c r="P6269" s="1">
        <v>0</v>
      </c>
      <c r="Q6269" s="1">
        <v>44085.37</v>
      </c>
      <c r="R6269" s="1">
        <v>27579.88</v>
      </c>
      <c r="S6269" s="1">
        <v>-5279.17</v>
      </c>
      <c r="T6269" s="1">
        <v>76944.42</v>
      </c>
      <c r="U6269" s="1">
        <f>SUM(Report_Summary[Revenue])</f>
        <v>626594850.33999527</v>
      </c>
      <c r="V6269" s="1">
        <f>Report_Summary[[#This Row],[Total Revenue]] / COUNTA(Report_Summary[Membership No])</f>
        <v>62659.485033999525</v>
      </c>
    </row>
    <row r="6270" spans="1:22" x14ac:dyDescent="0.3">
      <c r="A6270" t="s">
        <v>6309</v>
      </c>
      <c r="B6270">
        <v>2022</v>
      </c>
      <c r="C6270" t="s">
        <v>13</v>
      </c>
      <c r="D6270">
        <v>51</v>
      </c>
      <c r="E6270" t="str">
        <f t="shared" si="97"/>
        <v>Middle Age</v>
      </c>
      <c r="F6270" t="s">
        <v>19</v>
      </c>
      <c r="G6270" t="s">
        <v>25</v>
      </c>
      <c r="H6270" t="s">
        <v>28</v>
      </c>
      <c r="I6270">
        <v>31</v>
      </c>
      <c r="J6270">
        <v>2.81</v>
      </c>
      <c r="K6270" t="s">
        <v>33</v>
      </c>
      <c r="L6270" t="s">
        <v>33</v>
      </c>
      <c r="M6270" s="1">
        <v>16294.6</v>
      </c>
      <c r="N6270" s="1">
        <v>3977.42</v>
      </c>
      <c r="O6270" s="1">
        <v>1875.87</v>
      </c>
      <c r="P6270" s="1">
        <v>0</v>
      </c>
      <c r="Q6270" s="1">
        <v>65374.6</v>
      </c>
      <c r="R6270" s="1">
        <v>51216.34</v>
      </c>
      <c r="S6270" s="1">
        <v>27894.81</v>
      </c>
      <c r="T6270" s="1">
        <v>88696.13</v>
      </c>
      <c r="U6270" s="1">
        <f>SUM(Report_Summary[Revenue])</f>
        <v>626594850.33999527</v>
      </c>
      <c r="V6270" s="1">
        <f>Report_Summary[[#This Row],[Total Revenue]] / COUNTA(Report_Summary[Membership No])</f>
        <v>62659.485033999525</v>
      </c>
    </row>
    <row r="6271" spans="1:22" x14ac:dyDescent="0.3">
      <c r="A6271" t="s">
        <v>6310</v>
      </c>
      <c r="B6271">
        <v>2015</v>
      </c>
      <c r="C6271" t="s">
        <v>13</v>
      </c>
      <c r="D6271">
        <v>24</v>
      </c>
      <c r="E6271" t="str">
        <f t="shared" si="97"/>
        <v>Young</v>
      </c>
      <c r="F6271" t="s">
        <v>19</v>
      </c>
      <c r="G6271" t="s">
        <v>22</v>
      </c>
      <c r="H6271" t="s">
        <v>30</v>
      </c>
      <c r="I6271">
        <v>25</v>
      </c>
      <c r="J6271">
        <v>2.11</v>
      </c>
      <c r="K6271" t="s">
        <v>33</v>
      </c>
      <c r="L6271" t="s">
        <v>33</v>
      </c>
      <c r="M6271" s="1">
        <v>17972.509999999998</v>
      </c>
      <c r="N6271" s="1">
        <v>1042.07</v>
      </c>
      <c r="O6271" s="1">
        <v>518.08000000000004</v>
      </c>
      <c r="P6271" s="1">
        <v>0</v>
      </c>
      <c r="Q6271" s="1">
        <v>87918.3</v>
      </c>
      <c r="R6271" s="1">
        <v>84822.88</v>
      </c>
      <c r="S6271" s="1">
        <v>-29404.06</v>
      </c>
      <c r="T6271" s="1">
        <v>202145.24</v>
      </c>
      <c r="U6271" s="1">
        <f>SUM(Report_Summary[Revenue])</f>
        <v>626594850.33999527</v>
      </c>
      <c r="V6271" s="1">
        <f>Report_Summary[[#This Row],[Total Revenue]] / COUNTA(Report_Summary[Membership No])</f>
        <v>62659.485033999525</v>
      </c>
    </row>
    <row r="6272" spans="1:22" x14ac:dyDescent="0.3">
      <c r="A6272" t="s">
        <v>6311</v>
      </c>
      <c r="B6272">
        <v>2018</v>
      </c>
      <c r="C6272" t="s">
        <v>13</v>
      </c>
      <c r="D6272">
        <v>44</v>
      </c>
      <c r="E6272" t="str">
        <f t="shared" si="97"/>
        <v>Middle Age</v>
      </c>
      <c r="F6272" t="s">
        <v>16</v>
      </c>
      <c r="G6272" t="s">
        <v>25</v>
      </c>
      <c r="H6272" t="s">
        <v>28</v>
      </c>
      <c r="I6272">
        <v>29</v>
      </c>
      <c r="J6272">
        <v>0.52</v>
      </c>
      <c r="K6272" t="s">
        <v>32</v>
      </c>
      <c r="L6272" t="s">
        <v>33</v>
      </c>
      <c r="M6272" s="1">
        <v>7780.68</v>
      </c>
      <c r="N6272" s="1">
        <v>3141.48</v>
      </c>
      <c r="O6272" s="1">
        <v>2945.83</v>
      </c>
      <c r="P6272" s="1">
        <v>0</v>
      </c>
      <c r="Q6272" s="1">
        <v>20301.39</v>
      </c>
      <c r="R6272" s="1">
        <v>10834.84</v>
      </c>
      <c r="S6272" s="1">
        <v>-18688.169999999998</v>
      </c>
      <c r="T6272" s="1">
        <v>49824.4</v>
      </c>
      <c r="U6272" s="1">
        <f>SUM(Report_Summary[Revenue])</f>
        <v>626594850.33999527</v>
      </c>
      <c r="V6272" s="1">
        <f>Report_Summary[[#This Row],[Total Revenue]] / COUNTA(Report_Summary[Membership No])</f>
        <v>62659.485033999525</v>
      </c>
    </row>
    <row r="6273" spans="1:22" x14ac:dyDescent="0.3">
      <c r="A6273" t="s">
        <v>6312</v>
      </c>
      <c r="B6273">
        <v>2023</v>
      </c>
      <c r="C6273" t="s">
        <v>13</v>
      </c>
      <c r="D6273">
        <v>37</v>
      </c>
      <c r="E6273" t="str">
        <f t="shared" si="97"/>
        <v>Middle Age</v>
      </c>
      <c r="F6273" t="s">
        <v>18</v>
      </c>
      <c r="G6273" t="s">
        <v>23</v>
      </c>
      <c r="H6273" t="s">
        <v>27</v>
      </c>
      <c r="I6273">
        <v>22</v>
      </c>
      <c r="J6273">
        <v>2.38</v>
      </c>
      <c r="K6273" t="s">
        <v>32</v>
      </c>
      <c r="L6273" t="s">
        <v>33</v>
      </c>
      <c r="M6273" s="1">
        <v>13497.22</v>
      </c>
      <c r="N6273" s="1">
        <v>1231.6400000000001</v>
      </c>
      <c r="O6273" s="1">
        <v>6583.33</v>
      </c>
      <c r="P6273" s="1">
        <v>0</v>
      </c>
      <c r="Q6273" s="1">
        <v>44764.58</v>
      </c>
      <c r="R6273" s="1">
        <v>45201.73</v>
      </c>
      <c r="S6273" s="1">
        <v>-7266.85</v>
      </c>
      <c r="T6273" s="1">
        <v>97233.16</v>
      </c>
      <c r="U6273" s="1">
        <f>SUM(Report_Summary[Revenue])</f>
        <v>626594850.33999527</v>
      </c>
      <c r="V6273" s="1">
        <f>Report_Summary[[#This Row],[Total Revenue]] / COUNTA(Report_Summary[Membership No])</f>
        <v>62659.485033999525</v>
      </c>
    </row>
    <row r="6274" spans="1:22" x14ac:dyDescent="0.3">
      <c r="A6274" t="s">
        <v>6313</v>
      </c>
      <c r="B6274">
        <v>2021</v>
      </c>
      <c r="C6274" t="s">
        <v>13</v>
      </c>
      <c r="D6274">
        <v>48</v>
      </c>
      <c r="E6274" t="str">
        <f t="shared" si="97"/>
        <v>Middle Age</v>
      </c>
      <c r="F6274" t="s">
        <v>15</v>
      </c>
      <c r="G6274" t="s">
        <v>25</v>
      </c>
      <c r="H6274" t="s">
        <v>31</v>
      </c>
      <c r="I6274">
        <v>26</v>
      </c>
      <c r="J6274">
        <v>1.58</v>
      </c>
      <c r="K6274" t="s">
        <v>33</v>
      </c>
      <c r="L6274" t="s">
        <v>33</v>
      </c>
      <c r="M6274" s="1">
        <v>7053.3</v>
      </c>
      <c r="N6274" s="1">
        <v>4323.38</v>
      </c>
      <c r="O6274" s="1">
        <v>7797.14</v>
      </c>
      <c r="P6274" s="1">
        <v>0</v>
      </c>
      <c r="Q6274" s="1">
        <v>33592.620000000003</v>
      </c>
      <c r="R6274" s="1">
        <v>28963.26</v>
      </c>
      <c r="S6274" s="1">
        <v>-18650.29</v>
      </c>
      <c r="T6274" s="1">
        <v>81206.17</v>
      </c>
      <c r="U6274" s="1">
        <f>SUM(Report_Summary[Revenue])</f>
        <v>626594850.33999527</v>
      </c>
      <c r="V6274" s="1">
        <f>Report_Summary[[#This Row],[Total Revenue]] / COUNTA(Report_Summary[Membership No])</f>
        <v>62659.485033999525</v>
      </c>
    </row>
    <row r="6275" spans="1:22" x14ac:dyDescent="0.3">
      <c r="A6275" t="s">
        <v>6314</v>
      </c>
      <c r="B6275">
        <v>2015</v>
      </c>
      <c r="C6275" t="s">
        <v>14</v>
      </c>
      <c r="D6275">
        <v>43</v>
      </c>
      <c r="E6275" t="str">
        <f t="shared" ref="E6275:E6338" si="98">IF(D6275&gt;55,"Old",IF(D6275&gt;=31,"Middle Age",IF(D6275&lt;31,"Young","Invalid")))</f>
        <v>Middle Age</v>
      </c>
      <c r="F6275" t="s">
        <v>17</v>
      </c>
      <c r="G6275" t="s">
        <v>24</v>
      </c>
      <c r="H6275" t="s">
        <v>30</v>
      </c>
      <c r="I6275">
        <v>35</v>
      </c>
      <c r="J6275">
        <v>3.01</v>
      </c>
      <c r="K6275" t="s">
        <v>32</v>
      </c>
      <c r="L6275" t="s">
        <v>33</v>
      </c>
      <c r="M6275" s="1">
        <v>19483</v>
      </c>
      <c r="N6275" s="1">
        <v>3409.25</v>
      </c>
      <c r="O6275" s="1">
        <v>2904.77</v>
      </c>
      <c r="P6275" s="1">
        <v>0</v>
      </c>
      <c r="Q6275" s="1">
        <v>82360.149999999994</v>
      </c>
      <c r="R6275" s="1">
        <v>63066.720000000001</v>
      </c>
      <c r="S6275" s="1">
        <v>-8772.49</v>
      </c>
      <c r="T6275" s="1">
        <v>154199.35999999999</v>
      </c>
      <c r="U6275" s="1">
        <f>SUM(Report_Summary[Revenue])</f>
        <v>626594850.33999527</v>
      </c>
      <c r="V6275" s="1">
        <f>Report_Summary[[#This Row],[Total Revenue]] / COUNTA(Report_Summary[Membership No])</f>
        <v>62659.485033999525</v>
      </c>
    </row>
    <row r="6276" spans="1:22" x14ac:dyDescent="0.3">
      <c r="A6276" t="s">
        <v>6315</v>
      </c>
      <c r="B6276">
        <v>2021</v>
      </c>
      <c r="C6276" t="s">
        <v>14</v>
      </c>
      <c r="D6276">
        <v>52</v>
      </c>
      <c r="E6276" t="str">
        <f t="shared" si="98"/>
        <v>Middle Age</v>
      </c>
      <c r="F6276" t="s">
        <v>21</v>
      </c>
      <c r="G6276" t="s">
        <v>23</v>
      </c>
      <c r="H6276" t="s">
        <v>26</v>
      </c>
      <c r="I6276">
        <v>33</v>
      </c>
      <c r="J6276">
        <v>2.21</v>
      </c>
      <c r="K6276" t="s">
        <v>33</v>
      </c>
      <c r="L6276" t="s">
        <v>33</v>
      </c>
      <c r="M6276" s="1">
        <v>825.67</v>
      </c>
      <c r="N6276" s="1">
        <v>4205.5</v>
      </c>
      <c r="O6276" s="1">
        <v>3482.47</v>
      </c>
      <c r="P6276" s="1">
        <v>0</v>
      </c>
      <c r="Q6276" s="1">
        <v>1920.46</v>
      </c>
      <c r="R6276" s="1">
        <v>3796.22</v>
      </c>
      <c r="S6276" s="1">
        <v>-18286.72</v>
      </c>
      <c r="T6276" s="1">
        <v>24003.4</v>
      </c>
      <c r="U6276" s="1">
        <f>SUM(Report_Summary[Revenue])</f>
        <v>626594850.33999527</v>
      </c>
      <c r="V6276" s="1">
        <f>Report_Summary[[#This Row],[Total Revenue]] / COUNTA(Report_Summary[Membership No])</f>
        <v>62659.485033999525</v>
      </c>
    </row>
    <row r="6277" spans="1:22" x14ac:dyDescent="0.3">
      <c r="A6277" t="s">
        <v>6316</v>
      </c>
      <c r="B6277">
        <v>2021</v>
      </c>
      <c r="C6277" t="s">
        <v>14</v>
      </c>
      <c r="D6277">
        <v>31</v>
      </c>
      <c r="E6277" t="str">
        <f t="shared" si="98"/>
        <v>Middle Age</v>
      </c>
      <c r="F6277" t="s">
        <v>21</v>
      </c>
      <c r="G6277" t="s">
        <v>24</v>
      </c>
      <c r="H6277" t="s">
        <v>29</v>
      </c>
      <c r="I6277">
        <v>24</v>
      </c>
      <c r="J6277">
        <v>1.79</v>
      </c>
      <c r="K6277" t="s">
        <v>33</v>
      </c>
      <c r="L6277" t="s">
        <v>33</v>
      </c>
      <c r="M6277" s="1">
        <v>9997.4599999999991</v>
      </c>
      <c r="N6277" s="1">
        <v>1294.8399999999999</v>
      </c>
      <c r="O6277" s="1">
        <v>1433.81</v>
      </c>
      <c r="P6277" s="1">
        <v>0</v>
      </c>
      <c r="Q6277" s="1">
        <v>23118.73</v>
      </c>
      <c r="R6277" s="1">
        <v>48726.35</v>
      </c>
      <c r="S6277" s="1">
        <v>-19204.79</v>
      </c>
      <c r="T6277" s="1">
        <v>91049.87</v>
      </c>
      <c r="U6277" s="1">
        <f>SUM(Report_Summary[Revenue])</f>
        <v>626594850.33999527</v>
      </c>
      <c r="V6277" s="1">
        <f>Report_Summary[[#This Row],[Total Revenue]] / COUNTA(Report_Summary[Membership No])</f>
        <v>62659.485033999525</v>
      </c>
    </row>
    <row r="6278" spans="1:22" x14ac:dyDescent="0.3">
      <c r="A6278" t="s">
        <v>6317</v>
      </c>
      <c r="B6278">
        <v>2024</v>
      </c>
      <c r="C6278" t="s">
        <v>13</v>
      </c>
      <c r="D6278">
        <v>29</v>
      </c>
      <c r="E6278" t="str">
        <f t="shared" si="98"/>
        <v>Young</v>
      </c>
      <c r="F6278" t="s">
        <v>21</v>
      </c>
      <c r="G6278" t="s">
        <v>23</v>
      </c>
      <c r="H6278" t="s">
        <v>30</v>
      </c>
      <c r="I6278">
        <v>30</v>
      </c>
      <c r="J6278">
        <v>2.5099999999999998</v>
      </c>
      <c r="K6278" t="s">
        <v>33</v>
      </c>
      <c r="L6278" t="s">
        <v>33</v>
      </c>
      <c r="M6278" s="1">
        <v>1738.78</v>
      </c>
      <c r="N6278" s="1">
        <v>244.01</v>
      </c>
      <c r="O6278" s="1">
        <v>2444.41</v>
      </c>
      <c r="P6278" s="1">
        <v>0</v>
      </c>
      <c r="Q6278" s="1">
        <v>2277.42</v>
      </c>
      <c r="R6278" s="1">
        <v>2147.91</v>
      </c>
      <c r="S6278" s="1">
        <v>-11928.9</v>
      </c>
      <c r="T6278" s="1">
        <v>16354.23</v>
      </c>
      <c r="U6278" s="1">
        <f>SUM(Report_Summary[Revenue])</f>
        <v>626594850.33999527</v>
      </c>
      <c r="V6278" s="1">
        <f>Report_Summary[[#This Row],[Total Revenue]] / COUNTA(Report_Summary[Membership No])</f>
        <v>62659.485033999525</v>
      </c>
    </row>
    <row r="6279" spans="1:22" x14ac:dyDescent="0.3">
      <c r="A6279" t="s">
        <v>6318</v>
      </c>
      <c r="B6279">
        <v>2023</v>
      </c>
      <c r="C6279" t="s">
        <v>14</v>
      </c>
      <c r="D6279">
        <v>22</v>
      </c>
      <c r="E6279" t="str">
        <f t="shared" si="98"/>
        <v>Young</v>
      </c>
      <c r="F6279" t="s">
        <v>20</v>
      </c>
      <c r="G6279" t="s">
        <v>22</v>
      </c>
      <c r="H6279" t="s">
        <v>29</v>
      </c>
      <c r="I6279">
        <v>34</v>
      </c>
      <c r="J6279">
        <v>2.27</v>
      </c>
      <c r="K6279" t="s">
        <v>33</v>
      </c>
      <c r="L6279" t="s">
        <v>33</v>
      </c>
      <c r="M6279" s="1">
        <v>5811.79</v>
      </c>
      <c r="N6279" s="1">
        <v>1582.89</v>
      </c>
      <c r="O6279" s="1">
        <v>4331.4399999999996</v>
      </c>
      <c r="P6279" s="1">
        <v>0</v>
      </c>
      <c r="Q6279" s="1">
        <v>25555.59</v>
      </c>
      <c r="R6279" s="1">
        <v>23558.37</v>
      </c>
      <c r="S6279" s="1">
        <v>29007.040000000001</v>
      </c>
      <c r="T6279" s="1">
        <v>20106.919999999998</v>
      </c>
      <c r="U6279" s="1">
        <f>SUM(Report_Summary[Revenue])</f>
        <v>626594850.33999527</v>
      </c>
      <c r="V6279" s="1">
        <f>Report_Summary[[#This Row],[Total Revenue]] / COUNTA(Report_Summary[Membership No])</f>
        <v>62659.485033999525</v>
      </c>
    </row>
    <row r="6280" spans="1:22" x14ac:dyDescent="0.3">
      <c r="A6280" t="s">
        <v>6319</v>
      </c>
      <c r="B6280">
        <v>2023</v>
      </c>
      <c r="C6280" t="s">
        <v>13</v>
      </c>
      <c r="D6280">
        <v>30</v>
      </c>
      <c r="E6280" t="str">
        <f t="shared" si="98"/>
        <v>Young</v>
      </c>
      <c r="F6280" t="s">
        <v>17</v>
      </c>
      <c r="G6280" t="s">
        <v>23</v>
      </c>
      <c r="H6280" t="s">
        <v>26</v>
      </c>
      <c r="I6280">
        <v>20</v>
      </c>
      <c r="J6280">
        <v>3.13</v>
      </c>
      <c r="K6280" t="s">
        <v>33</v>
      </c>
      <c r="L6280" t="s">
        <v>33</v>
      </c>
      <c r="M6280" s="1">
        <v>19134.419999999998</v>
      </c>
      <c r="N6280" s="1">
        <v>4512.3999999999996</v>
      </c>
      <c r="O6280" s="1">
        <v>6269.35</v>
      </c>
      <c r="P6280" s="1">
        <v>0</v>
      </c>
      <c r="Q6280" s="1">
        <v>85787.02</v>
      </c>
      <c r="R6280" s="1">
        <v>66582.27</v>
      </c>
      <c r="S6280" s="1">
        <v>-27886.3</v>
      </c>
      <c r="T6280" s="1">
        <v>180255.59</v>
      </c>
      <c r="U6280" s="1">
        <f>SUM(Report_Summary[Revenue])</f>
        <v>626594850.33999527</v>
      </c>
      <c r="V6280" s="1">
        <f>Report_Summary[[#This Row],[Total Revenue]] / COUNTA(Report_Summary[Membership No])</f>
        <v>62659.485033999525</v>
      </c>
    </row>
    <row r="6281" spans="1:22" x14ac:dyDescent="0.3">
      <c r="A6281" t="s">
        <v>6320</v>
      </c>
      <c r="B6281">
        <v>2018</v>
      </c>
      <c r="C6281" t="s">
        <v>14</v>
      </c>
      <c r="D6281">
        <v>43</v>
      </c>
      <c r="E6281" t="str">
        <f t="shared" si="98"/>
        <v>Middle Age</v>
      </c>
      <c r="F6281" t="s">
        <v>16</v>
      </c>
      <c r="G6281" t="s">
        <v>25</v>
      </c>
      <c r="H6281" t="s">
        <v>27</v>
      </c>
      <c r="I6281">
        <v>31</v>
      </c>
      <c r="J6281">
        <v>2.79</v>
      </c>
      <c r="K6281" t="s">
        <v>33</v>
      </c>
      <c r="L6281" t="s">
        <v>33</v>
      </c>
      <c r="M6281" s="1">
        <v>17311.59</v>
      </c>
      <c r="N6281" s="1">
        <v>104.23</v>
      </c>
      <c r="O6281" s="1">
        <v>6933.5</v>
      </c>
      <c r="P6281" s="1">
        <v>0</v>
      </c>
      <c r="Q6281" s="1">
        <v>77182.080000000002</v>
      </c>
      <c r="R6281" s="1">
        <v>48884.69</v>
      </c>
      <c r="S6281" s="1">
        <v>9802.6</v>
      </c>
      <c r="T6281" s="1">
        <v>116264.17</v>
      </c>
      <c r="U6281" s="1">
        <f>SUM(Report_Summary[Revenue])</f>
        <v>626594850.33999527</v>
      </c>
      <c r="V6281" s="1">
        <f>Report_Summary[[#This Row],[Total Revenue]] / COUNTA(Report_Summary[Membership No])</f>
        <v>62659.485033999525</v>
      </c>
    </row>
    <row r="6282" spans="1:22" x14ac:dyDescent="0.3">
      <c r="A6282" t="s">
        <v>6321</v>
      </c>
      <c r="B6282">
        <v>2016</v>
      </c>
      <c r="C6282" t="s">
        <v>14</v>
      </c>
      <c r="D6282">
        <v>32</v>
      </c>
      <c r="E6282" t="str">
        <f t="shared" si="98"/>
        <v>Middle Age</v>
      </c>
      <c r="F6282" t="s">
        <v>16</v>
      </c>
      <c r="G6282" t="s">
        <v>22</v>
      </c>
      <c r="H6282" t="s">
        <v>31</v>
      </c>
      <c r="I6282">
        <v>29</v>
      </c>
      <c r="J6282">
        <v>2.19</v>
      </c>
      <c r="K6282" t="s">
        <v>33</v>
      </c>
      <c r="L6282" t="s">
        <v>33</v>
      </c>
      <c r="M6282" s="1">
        <v>831.55</v>
      </c>
      <c r="N6282" s="1">
        <v>3596.2</v>
      </c>
      <c r="O6282" s="1">
        <v>7106.17</v>
      </c>
      <c r="P6282" s="1">
        <v>0</v>
      </c>
      <c r="Q6282" s="1">
        <v>1318.99</v>
      </c>
      <c r="R6282" s="1">
        <v>1110.23</v>
      </c>
      <c r="S6282" s="1">
        <v>8120.01</v>
      </c>
      <c r="T6282" s="1">
        <v>-5690.79</v>
      </c>
      <c r="U6282" s="1">
        <f>SUM(Report_Summary[Revenue])</f>
        <v>626594850.33999527</v>
      </c>
      <c r="V6282" s="1">
        <f>Report_Summary[[#This Row],[Total Revenue]] / COUNTA(Report_Summary[Membership No])</f>
        <v>62659.485033999525</v>
      </c>
    </row>
    <row r="6283" spans="1:22" x14ac:dyDescent="0.3">
      <c r="A6283" t="s">
        <v>6322</v>
      </c>
      <c r="B6283">
        <v>2016</v>
      </c>
      <c r="C6283" t="s">
        <v>13</v>
      </c>
      <c r="D6283">
        <v>51</v>
      </c>
      <c r="E6283" t="str">
        <f t="shared" si="98"/>
        <v>Middle Age</v>
      </c>
      <c r="F6283" t="s">
        <v>16</v>
      </c>
      <c r="G6283" t="s">
        <v>22</v>
      </c>
      <c r="H6283" t="s">
        <v>28</v>
      </c>
      <c r="I6283">
        <v>30</v>
      </c>
      <c r="J6283">
        <v>4.13</v>
      </c>
      <c r="K6283" t="s">
        <v>33</v>
      </c>
      <c r="L6283" t="s">
        <v>33</v>
      </c>
      <c r="M6283" s="1">
        <v>11148.71</v>
      </c>
      <c r="N6283" s="1">
        <v>2956.38</v>
      </c>
      <c r="O6283" s="1">
        <v>6902.67</v>
      </c>
      <c r="P6283" s="1">
        <v>0</v>
      </c>
      <c r="Q6283" s="1">
        <v>24842.18</v>
      </c>
      <c r="R6283" s="1">
        <v>52594.37</v>
      </c>
      <c r="S6283" s="1">
        <v>-1014.92</v>
      </c>
      <c r="T6283" s="1">
        <v>78451.47</v>
      </c>
      <c r="U6283" s="1">
        <f>SUM(Report_Summary[Revenue])</f>
        <v>626594850.33999527</v>
      </c>
      <c r="V6283" s="1">
        <f>Report_Summary[[#This Row],[Total Revenue]] / COUNTA(Report_Summary[Membership No])</f>
        <v>62659.485033999525</v>
      </c>
    </row>
    <row r="6284" spans="1:22" x14ac:dyDescent="0.3">
      <c r="A6284" t="s">
        <v>6323</v>
      </c>
      <c r="B6284">
        <v>2020</v>
      </c>
      <c r="C6284" t="s">
        <v>13</v>
      </c>
      <c r="D6284">
        <v>68</v>
      </c>
      <c r="E6284" t="str">
        <f t="shared" si="98"/>
        <v>Old</v>
      </c>
      <c r="F6284" t="s">
        <v>17</v>
      </c>
      <c r="G6284" t="s">
        <v>23</v>
      </c>
      <c r="H6284" t="s">
        <v>31</v>
      </c>
      <c r="I6284">
        <v>36</v>
      </c>
      <c r="J6284">
        <v>3.22</v>
      </c>
      <c r="K6284" t="s">
        <v>33</v>
      </c>
      <c r="L6284" t="s">
        <v>33</v>
      </c>
      <c r="M6284" s="1">
        <v>12238.54</v>
      </c>
      <c r="N6284" s="1">
        <v>3187.64</v>
      </c>
      <c r="O6284" s="1">
        <v>858.36</v>
      </c>
      <c r="P6284" s="1">
        <v>0</v>
      </c>
      <c r="Q6284" s="1">
        <v>25644.400000000001</v>
      </c>
      <c r="R6284" s="1">
        <v>54985.13</v>
      </c>
      <c r="S6284" s="1">
        <v>-24119.11</v>
      </c>
      <c r="T6284" s="1">
        <v>104748.64</v>
      </c>
      <c r="U6284" s="1">
        <f>SUM(Report_Summary[Revenue])</f>
        <v>626594850.33999527</v>
      </c>
      <c r="V6284" s="1">
        <f>Report_Summary[[#This Row],[Total Revenue]] / COUNTA(Report_Summary[Membership No])</f>
        <v>62659.485033999525</v>
      </c>
    </row>
    <row r="6285" spans="1:22" x14ac:dyDescent="0.3">
      <c r="A6285" t="s">
        <v>6324</v>
      </c>
      <c r="B6285">
        <v>2021</v>
      </c>
      <c r="C6285" t="s">
        <v>13</v>
      </c>
      <c r="D6285">
        <v>40</v>
      </c>
      <c r="E6285" t="str">
        <f t="shared" si="98"/>
        <v>Middle Age</v>
      </c>
      <c r="F6285" t="s">
        <v>19</v>
      </c>
      <c r="G6285" t="s">
        <v>22</v>
      </c>
      <c r="H6285" t="s">
        <v>28</v>
      </c>
      <c r="I6285">
        <v>24</v>
      </c>
      <c r="J6285">
        <v>2.5099999999999998</v>
      </c>
      <c r="K6285" t="s">
        <v>33</v>
      </c>
      <c r="L6285" t="s">
        <v>33</v>
      </c>
      <c r="M6285" s="1">
        <v>7490</v>
      </c>
      <c r="N6285" s="1">
        <v>3619.42</v>
      </c>
      <c r="O6285" s="1">
        <v>2602.0300000000002</v>
      </c>
      <c r="P6285" s="1">
        <v>0</v>
      </c>
      <c r="Q6285" s="1">
        <v>27314.38</v>
      </c>
      <c r="R6285" s="1">
        <v>21580.29</v>
      </c>
      <c r="S6285" s="1">
        <v>-7486.91</v>
      </c>
      <c r="T6285" s="1">
        <v>56381.58</v>
      </c>
      <c r="U6285" s="1">
        <f>SUM(Report_Summary[Revenue])</f>
        <v>626594850.33999527</v>
      </c>
      <c r="V6285" s="1">
        <f>Report_Summary[[#This Row],[Total Revenue]] / COUNTA(Report_Summary[Membership No])</f>
        <v>62659.485033999525</v>
      </c>
    </row>
    <row r="6286" spans="1:22" x14ac:dyDescent="0.3">
      <c r="A6286" t="s">
        <v>6325</v>
      </c>
      <c r="B6286">
        <v>2023</v>
      </c>
      <c r="C6286" t="s">
        <v>13</v>
      </c>
      <c r="D6286">
        <v>21</v>
      </c>
      <c r="E6286" t="str">
        <f t="shared" si="98"/>
        <v>Young</v>
      </c>
      <c r="F6286" t="s">
        <v>15</v>
      </c>
      <c r="G6286" t="s">
        <v>25</v>
      </c>
      <c r="H6286" t="s">
        <v>28</v>
      </c>
      <c r="I6286">
        <v>23</v>
      </c>
      <c r="J6286">
        <v>2.86</v>
      </c>
      <c r="K6286" t="s">
        <v>33</v>
      </c>
      <c r="L6286" t="s">
        <v>33</v>
      </c>
      <c r="M6286" s="1">
        <v>10634.34</v>
      </c>
      <c r="N6286" s="1">
        <v>3589.32</v>
      </c>
      <c r="O6286" s="1">
        <v>3497.46</v>
      </c>
      <c r="P6286" s="1">
        <v>0</v>
      </c>
      <c r="Q6286" s="1">
        <v>20170.349999999999</v>
      </c>
      <c r="R6286" s="1">
        <v>26452.44</v>
      </c>
      <c r="S6286" s="1">
        <v>1186.74</v>
      </c>
      <c r="T6286" s="1">
        <v>45436.05</v>
      </c>
      <c r="U6286" s="1">
        <f>SUM(Report_Summary[Revenue])</f>
        <v>626594850.33999527</v>
      </c>
      <c r="V6286" s="1">
        <f>Report_Summary[[#This Row],[Total Revenue]] / COUNTA(Report_Summary[Membership No])</f>
        <v>62659.485033999525</v>
      </c>
    </row>
    <row r="6287" spans="1:22" x14ac:dyDescent="0.3">
      <c r="A6287" t="s">
        <v>6326</v>
      </c>
      <c r="B6287">
        <v>2019</v>
      </c>
      <c r="C6287" t="s">
        <v>14</v>
      </c>
      <c r="D6287">
        <v>58</v>
      </c>
      <c r="E6287" t="str">
        <f t="shared" si="98"/>
        <v>Old</v>
      </c>
      <c r="F6287" t="s">
        <v>19</v>
      </c>
      <c r="G6287" t="s">
        <v>23</v>
      </c>
      <c r="H6287" t="s">
        <v>28</v>
      </c>
      <c r="I6287">
        <v>33</v>
      </c>
      <c r="J6287">
        <v>2.76</v>
      </c>
      <c r="K6287" t="s">
        <v>33</v>
      </c>
      <c r="L6287" t="s">
        <v>33</v>
      </c>
      <c r="M6287" s="1">
        <v>3001.7</v>
      </c>
      <c r="N6287" s="1">
        <v>3575.16</v>
      </c>
      <c r="O6287" s="1">
        <v>3322.9</v>
      </c>
      <c r="P6287" s="1">
        <v>0</v>
      </c>
      <c r="Q6287" s="1">
        <v>10218.9</v>
      </c>
      <c r="R6287" s="1">
        <v>3699.75</v>
      </c>
      <c r="S6287" s="1">
        <v>-2097.13</v>
      </c>
      <c r="T6287" s="1">
        <v>16015.78</v>
      </c>
      <c r="U6287" s="1">
        <f>SUM(Report_Summary[Revenue])</f>
        <v>626594850.33999527</v>
      </c>
      <c r="V6287" s="1">
        <f>Report_Summary[[#This Row],[Total Revenue]] / COUNTA(Report_Summary[Membership No])</f>
        <v>62659.485033999525</v>
      </c>
    </row>
    <row r="6288" spans="1:22" x14ac:dyDescent="0.3">
      <c r="A6288" t="s">
        <v>6327</v>
      </c>
      <c r="B6288">
        <v>2018</v>
      </c>
      <c r="C6288" t="s">
        <v>14</v>
      </c>
      <c r="D6288">
        <v>39</v>
      </c>
      <c r="E6288" t="str">
        <f t="shared" si="98"/>
        <v>Middle Age</v>
      </c>
      <c r="F6288" t="s">
        <v>20</v>
      </c>
      <c r="G6288" t="s">
        <v>25</v>
      </c>
      <c r="H6288" t="s">
        <v>27</v>
      </c>
      <c r="I6288">
        <v>26</v>
      </c>
      <c r="J6288">
        <v>2</v>
      </c>
      <c r="K6288" t="s">
        <v>33</v>
      </c>
      <c r="L6288" t="s">
        <v>33</v>
      </c>
      <c r="M6288" s="1">
        <v>14848.89</v>
      </c>
      <c r="N6288" s="1">
        <v>3989.01</v>
      </c>
      <c r="O6288" s="1">
        <v>2957.38</v>
      </c>
      <c r="P6288" s="1">
        <v>0</v>
      </c>
      <c r="Q6288" s="1">
        <v>43972.33</v>
      </c>
      <c r="R6288" s="1">
        <v>49291.98</v>
      </c>
      <c r="S6288" s="1">
        <v>14828.8</v>
      </c>
      <c r="T6288" s="1">
        <v>78435.509999999995</v>
      </c>
      <c r="U6288" s="1">
        <f>SUM(Report_Summary[Revenue])</f>
        <v>626594850.33999527</v>
      </c>
      <c r="V6288" s="1">
        <f>Report_Summary[[#This Row],[Total Revenue]] / COUNTA(Report_Summary[Membership No])</f>
        <v>62659.485033999525</v>
      </c>
    </row>
    <row r="6289" spans="1:22" x14ac:dyDescent="0.3">
      <c r="A6289" t="s">
        <v>6328</v>
      </c>
      <c r="B6289">
        <v>2022</v>
      </c>
      <c r="C6289" t="s">
        <v>13</v>
      </c>
      <c r="D6289">
        <v>64</v>
      </c>
      <c r="E6289" t="str">
        <f t="shared" si="98"/>
        <v>Old</v>
      </c>
      <c r="F6289" t="s">
        <v>16</v>
      </c>
      <c r="G6289" t="s">
        <v>24</v>
      </c>
      <c r="H6289" t="s">
        <v>26</v>
      </c>
      <c r="I6289">
        <v>30</v>
      </c>
      <c r="J6289">
        <v>1.0900000000000001</v>
      </c>
      <c r="K6289" t="s">
        <v>33</v>
      </c>
      <c r="L6289" t="s">
        <v>33</v>
      </c>
      <c r="M6289" s="1">
        <v>3422.05</v>
      </c>
      <c r="N6289" s="1">
        <v>2643.52</v>
      </c>
      <c r="O6289" s="1">
        <v>4319.24</v>
      </c>
      <c r="P6289" s="1">
        <v>0</v>
      </c>
      <c r="Q6289" s="1">
        <v>16910.48</v>
      </c>
      <c r="R6289" s="1">
        <v>10684.27</v>
      </c>
      <c r="S6289" s="1">
        <v>-25303.01</v>
      </c>
      <c r="T6289" s="1">
        <v>52897.760000000002</v>
      </c>
      <c r="U6289" s="1">
        <f>SUM(Report_Summary[Revenue])</f>
        <v>626594850.33999527</v>
      </c>
      <c r="V6289" s="1">
        <f>Report_Summary[[#This Row],[Total Revenue]] / COUNTA(Report_Summary[Membership No])</f>
        <v>62659.485033999525</v>
      </c>
    </row>
    <row r="6290" spans="1:22" x14ac:dyDescent="0.3">
      <c r="A6290" t="s">
        <v>6329</v>
      </c>
      <c r="B6290">
        <v>2022</v>
      </c>
      <c r="C6290" t="s">
        <v>14</v>
      </c>
      <c r="D6290">
        <v>57</v>
      </c>
      <c r="E6290" t="str">
        <f t="shared" si="98"/>
        <v>Old</v>
      </c>
      <c r="F6290" t="s">
        <v>21</v>
      </c>
      <c r="G6290" t="s">
        <v>23</v>
      </c>
      <c r="H6290" t="s">
        <v>31</v>
      </c>
      <c r="I6290">
        <v>32</v>
      </c>
      <c r="J6290">
        <v>1.39</v>
      </c>
      <c r="K6290" t="s">
        <v>33</v>
      </c>
      <c r="L6290" t="s">
        <v>33</v>
      </c>
      <c r="M6290" s="1">
        <v>3765.66</v>
      </c>
      <c r="N6290" s="1">
        <v>1424.43</v>
      </c>
      <c r="O6290" s="1">
        <v>4403.88</v>
      </c>
      <c r="P6290" s="1">
        <v>0</v>
      </c>
      <c r="Q6290" s="1">
        <v>16704.07</v>
      </c>
      <c r="R6290" s="1">
        <v>18816.689999999999</v>
      </c>
      <c r="S6290" s="1">
        <v>-10758.34</v>
      </c>
      <c r="T6290" s="1">
        <v>46279.1</v>
      </c>
      <c r="U6290" s="1">
        <f>SUM(Report_Summary[Revenue])</f>
        <v>626594850.33999527</v>
      </c>
      <c r="V6290" s="1">
        <f>Report_Summary[[#This Row],[Total Revenue]] / COUNTA(Report_Summary[Membership No])</f>
        <v>62659.485033999525</v>
      </c>
    </row>
    <row r="6291" spans="1:22" x14ac:dyDescent="0.3">
      <c r="A6291" t="s">
        <v>6330</v>
      </c>
      <c r="B6291">
        <v>2017</v>
      </c>
      <c r="C6291" t="s">
        <v>14</v>
      </c>
      <c r="D6291">
        <v>66</v>
      </c>
      <c r="E6291" t="str">
        <f t="shared" si="98"/>
        <v>Old</v>
      </c>
      <c r="F6291" t="s">
        <v>18</v>
      </c>
      <c r="G6291" t="s">
        <v>25</v>
      </c>
      <c r="H6291" t="s">
        <v>28</v>
      </c>
      <c r="I6291">
        <v>29</v>
      </c>
      <c r="J6291">
        <v>1.99</v>
      </c>
      <c r="K6291" t="s">
        <v>32</v>
      </c>
      <c r="L6291" t="s">
        <v>33</v>
      </c>
      <c r="M6291" s="1">
        <v>12913.84</v>
      </c>
      <c r="N6291" s="1">
        <v>2052.08</v>
      </c>
      <c r="O6291" s="1">
        <v>5700.15</v>
      </c>
      <c r="P6291" s="1">
        <v>0</v>
      </c>
      <c r="Q6291" s="1">
        <v>57566</v>
      </c>
      <c r="R6291" s="1">
        <v>44197.95</v>
      </c>
      <c r="S6291" s="1">
        <v>17296.240000000002</v>
      </c>
      <c r="T6291" s="1">
        <v>84467.71</v>
      </c>
      <c r="U6291" s="1">
        <f>SUM(Report_Summary[Revenue])</f>
        <v>626594850.33999527</v>
      </c>
      <c r="V6291" s="1">
        <f>Report_Summary[[#This Row],[Total Revenue]] / COUNTA(Report_Summary[Membership No])</f>
        <v>62659.485033999525</v>
      </c>
    </row>
    <row r="6292" spans="1:22" x14ac:dyDescent="0.3">
      <c r="A6292" t="s">
        <v>6331</v>
      </c>
      <c r="B6292">
        <v>2024</v>
      </c>
      <c r="C6292" t="s">
        <v>13</v>
      </c>
      <c r="D6292">
        <v>46</v>
      </c>
      <c r="E6292" t="str">
        <f t="shared" si="98"/>
        <v>Middle Age</v>
      </c>
      <c r="F6292" t="s">
        <v>20</v>
      </c>
      <c r="G6292" t="s">
        <v>25</v>
      </c>
      <c r="H6292" t="s">
        <v>31</v>
      </c>
      <c r="I6292">
        <v>30</v>
      </c>
      <c r="J6292">
        <v>3.26</v>
      </c>
      <c r="K6292" t="s">
        <v>33</v>
      </c>
      <c r="L6292" t="s">
        <v>33</v>
      </c>
      <c r="M6292" s="1">
        <v>11782.64</v>
      </c>
      <c r="N6292" s="1">
        <v>2780.08</v>
      </c>
      <c r="O6292" s="1">
        <v>4998.96</v>
      </c>
      <c r="P6292" s="1">
        <v>0</v>
      </c>
      <c r="Q6292" s="1">
        <v>16633.59</v>
      </c>
      <c r="R6292" s="1">
        <v>33329.57</v>
      </c>
      <c r="S6292" s="1">
        <v>27239.22</v>
      </c>
      <c r="T6292" s="1">
        <v>22723.94</v>
      </c>
      <c r="U6292" s="1">
        <f>SUM(Report_Summary[Revenue])</f>
        <v>626594850.33999527</v>
      </c>
      <c r="V6292" s="1">
        <f>Report_Summary[[#This Row],[Total Revenue]] / COUNTA(Report_Summary[Membership No])</f>
        <v>62659.485033999525</v>
      </c>
    </row>
    <row r="6293" spans="1:22" x14ac:dyDescent="0.3">
      <c r="A6293" t="s">
        <v>6332</v>
      </c>
      <c r="B6293">
        <v>2024</v>
      </c>
      <c r="C6293" t="s">
        <v>13</v>
      </c>
      <c r="D6293">
        <v>27</v>
      </c>
      <c r="E6293" t="str">
        <f t="shared" si="98"/>
        <v>Young</v>
      </c>
      <c r="F6293" t="s">
        <v>21</v>
      </c>
      <c r="G6293" t="s">
        <v>23</v>
      </c>
      <c r="H6293" t="s">
        <v>31</v>
      </c>
      <c r="I6293">
        <v>21</v>
      </c>
      <c r="J6293">
        <v>2.69</v>
      </c>
      <c r="K6293" t="s">
        <v>32</v>
      </c>
      <c r="L6293" t="s">
        <v>33</v>
      </c>
      <c r="M6293" s="1">
        <v>18864.060000000001</v>
      </c>
      <c r="N6293" s="1">
        <v>3186.09</v>
      </c>
      <c r="O6293" s="1">
        <v>7325.63</v>
      </c>
      <c r="P6293" s="1">
        <v>0</v>
      </c>
      <c r="Q6293" s="1">
        <v>25858.39</v>
      </c>
      <c r="R6293" s="1">
        <v>22691.1</v>
      </c>
      <c r="S6293" s="1">
        <v>13303.77</v>
      </c>
      <c r="T6293" s="1">
        <v>35245.72</v>
      </c>
      <c r="U6293" s="1">
        <f>SUM(Report_Summary[Revenue])</f>
        <v>626594850.33999527</v>
      </c>
      <c r="V6293" s="1">
        <f>Report_Summary[[#This Row],[Total Revenue]] / COUNTA(Report_Summary[Membership No])</f>
        <v>62659.485033999525</v>
      </c>
    </row>
    <row r="6294" spans="1:22" x14ac:dyDescent="0.3">
      <c r="A6294" t="s">
        <v>6333</v>
      </c>
      <c r="B6294">
        <v>2019</v>
      </c>
      <c r="C6294" t="s">
        <v>13</v>
      </c>
      <c r="D6294">
        <v>42</v>
      </c>
      <c r="E6294" t="str">
        <f t="shared" si="98"/>
        <v>Middle Age</v>
      </c>
      <c r="F6294" t="s">
        <v>17</v>
      </c>
      <c r="G6294" t="s">
        <v>25</v>
      </c>
      <c r="H6294" t="s">
        <v>30</v>
      </c>
      <c r="I6294">
        <v>37</v>
      </c>
      <c r="J6294">
        <v>2.3199999999999998</v>
      </c>
      <c r="K6294" t="s">
        <v>32</v>
      </c>
      <c r="L6294" t="s">
        <v>33</v>
      </c>
      <c r="M6294" s="1">
        <v>16142.73</v>
      </c>
      <c r="N6294" s="1">
        <v>1374.5</v>
      </c>
      <c r="O6294" s="1">
        <v>1286.68</v>
      </c>
      <c r="P6294" s="1">
        <v>0</v>
      </c>
      <c r="Q6294" s="1">
        <v>66657.850000000006</v>
      </c>
      <c r="R6294" s="1">
        <v>79990.2</v>
      </c>
      <c r="S6294" s="1">
        <v>2369.14</v>
      </c>
      <c r="T6294" s="1">
        <v>144278.91</v>
      </c>
      <c r="U6294" s="1">
        <f>SUM(Report_Summary[Revenue])</f>
        <v>626594850.33999527</v>
      </c>
      <c r="V6294" s="1">
        <f>Report_Summary[[#This Row],[Total Revenue]] / COUNTA(Report_Summary[Membership No])</f>
        <v>62659.485033999525</v>
      </c>
    </row>
    <row r="6295" spans="1:22" x14ac:dyDescent="0.3">
      <c r="A6295" t="s">
        <v>6334</v>
      </c>
      <c r="B6295">
        <v>2023</v>
      </c>
      <c r="C6295" t="s">
        <v>13</v>
      </c>
      <c r="D6295">
        <v>64</v>
      </c>
      <c r="E6295" t="str">
        <f t="shared" si="98"/>
        <v>Old</v>
      </c>
      <c r="F6295" t="s">
        <v>17</v>
      </c>
      <c r="G6295" t="s">
        <v>25</v>
      </c>
      <c r="H6295" t="s">
        <v>26</v>
      </c>
      <c r="I6295">
        <v>21</v>
      </c>
      <c r="J6295">
        <v>2.67</v>
      </c>
      <c r="K6295" t="s">
        <v>33</v>
      </c>
      <c r="L6295" t="s">
        <v>33</v>
      </c>
      <c r="M6295" s="1">
        <v>14574.27</v>
      </c>
      <c r="N6295" s="1">
        <v>4227.93</v>
      </c>
      <c r="O6295" s="1">
        <v>6889.95</v>
      </c>
      <c r="P6295" s="1">
        <v>0</v>
      </c>
      <c r="Q6295" s="1">
        <v>34766.959999999999</v>
      </c>
      <c r="R6295" s="1">
        <v>61540.54</v>
      </c>
      <c r="S6295" s="1">
        <v>10926.37</v>
      </c>
      <c r="T6295" s="1">
        <v>85381.13</v>
      </c>
      <c r="U6295" s="1">
        <f>SUM(Report_Summary[Revenue])</f>
        <v>626594850.33999527</v>
      </c>
      <c r="V6295" s="1">
        <f>Report_Summary[[#This Row],[Total Revenue]] / COUNTA(Report_Summary[Membership No])</f>
        <v>62659.485033999525</v>
      </c>
    </row>
    <row r="6296" spans="1:22" x14ac:dyDescent="0.3">
      <c r="A6296" t="s">
        <v>6335</v>
      </c>
      <c r="B6296">
        <v>2023</v>
      </c>
      <c r="C6296" t="s">
        <v>14</v>
      </c>
      <c r="D6296">
        <v>50</v>
      </c>
      <c r="E6296" t="str">
        <f t="shared" si="98"/>
        <v>Middle Age</v>
      </c>
      <c r="F6296" t="s">
        <v>20</v>
      </c>
      <c r="G6296" t="s">
        <v>23</v>
      </c>
      <c r="H6296" t="s">
        <v>27</v>
      </c>
      <c r="I6296">
        <v>27</v>
      </c>
      <c r="J6296">
        <v>2.4</v>
      </c>
      <c r="K6296" t="s">
        <v>33</v>
      </c>
      <c r="L6296" t="s">
        <v>33</v>
      </c>
      <c r="M6296" s="1">
        <v>18418.64</v>
      </c>
      <c r="N6296" s="1">
        <v>1944.56</v>
      </c>
      <c r="O6296" s="1">
        <v>4365.8500000000004</v>
      </c>
      <c r="P6296" s="1">
        <v>0</v>
      </c>
      <c r="Q6296" s="1">
        <v>62298.59</v>
      </c>
      <c r="R6296" s="1">
        <v>24078.7</v>
      </c>
      <c r="S6296" s="1">
        <v>8762.75</v>
      </c>
      <c r="T6296" s="1">
        <v>77614.539999999994</v>
      </c>
      <c r="U6296" s="1">
        <f>SUM(Report_Summary[Revenue])</f>
        <v>626594850.33999527</v>
      </c>
      <c r="V6296" s="1">
        <f>Report_Summary[[#This Row],[Total Revenue]] / COUNTA(Report_Summary[Membership No])</f>
        <v>62659.485033999525</v>
      </c>
    </row>
    <row r="6297" spans="1:22" x14ac:dyDescent="0.3">
      <c r="A6297" t="s">
        <v>6336</v>
      </c>
      <c r="B6297">
        <v>2022</v>
      </c>
      <c r="C6297" t="s">
        <v>14</v>
      </c>
      <c r="D6297">
        <v>25</v>
      </c>
      <c r="E6297" t="str">
        <f t="shared" si="98"/>
        <v>Young</v>
      </c>
      <c r="F6297" t="s">
        <v>21</v>
      </c>
      <c r="G6297" t="s">
        <v>23</v>
      </c>
      <c r="H6297" t="s">
        <v>31</v>
      </c>
      <c r="I6297">
        <v>32</v>
      </c>
      <c r="J6297">
        <v>3.3</v>
      </c>
      <c r="K6297" t="s">
        <v>33</v>
      </c>
      <c r="L6297" t="s">
        <v>33</v>
      </c>
      <c r="M6297" s="1">
        <v>3885.75</v>
      </c>
      <c r="N6297" s="1">
        <v>3032.59</v>
      </c>
      <c r="O6297" s="1">
        <v>5186.3</v>
      </c>
      <c r="P6297" s="1">
        <v>0</v>
      </c>
      <c r="Q6297" s="1">
        <v>14406.84</v>
      </c>
      <c r="R6297" s="1">
        <v>16527.34</v>
      </c>
      <c r="S6297" s="1">
        <v>22807.72</v>
      </c>
      <c r="T6297" s="1">
        <v>8126.46</v>
      </c>
      <c r="U6297" s="1">
        <f>SUM(Report_Summary[Revenue])</f>
        <v>626594850.33999527</v>
      </c>
      <c r="V6297" s="1">
        <f>Report_Summary[[#This Row],[Total Revenue]] / COUNTA(Report_Summary[Membership No])</f>
        <v>62659.485033999525</v>
      </c>
    </row>
    <row r="6298" spans="1:22" x14ac:dyDescent="0.3">
      <c r="A6298" t="s">
        <v>6337</v>
      </c>
      <c r="B6298">
        <v>2020</v>
      </c>
      <c r="C6298" t="s">
        <v>14</v>
      </c>
      <c r="D6298">
        <v>34</v>
      </c>
      <c r="E6298" t="str">
        <f t="shared" si="98"/>
        <v>Middle Age</v>
      </c>
      <c r="F6298" t="s">
        <v>15</v>
      </c>
      <c r="G6298" t="s">
        <v>22</v>
      </c>
      <c r="H6298" t="s">
        <v>27</v>
      </c>
      <c r="I6298">
        <v>30</v>
      </c>
      <c r="J6298">
        <v>3.46</v>
      </c>
      <c r="K6298" t="s">
        <v>33</v>
      </c>
      <c r="L6298" t="s">
        <v>33</v>
      </c>
      <c r="M6298" s="1">
        <v>605.63</v>
      </c>
      <c r="N6298" s="1">
        <v>3373.95</v>
      </c>
      <c r="O6298" s="1">
        <v>2735.49</v>
      </c>
      <c r="P6298" s="1">
        <v>0</v>
      </c>
      <c r="Q6298" s="1">
        <v>2981.55</v>
      </c>
      <c r="R6298" s="1">
        <v>989.85</v>
      </c>
      <c r="S6298" s="1">
        <v>11621.68</v>
      </c>
      <c r="T6298" s="1">
        <v>-7650.28</v>
      </c>
      <c r="U6298" s="1">
        <f>SUM(Report_Summary[Revenue])</f>
        <v>626594850.33999527</v>
      </c>
      <c r="V6298" s="1">
        <f>Report_Summary[[#This Row],[Total Revenue]] / COUNTA(Report_Summary[Membership No])</f>
        <v>62659.485033999525</v>
      </c>
    </row>
    <row r="6299" spans="1:22" x14ac:dyDescent="0.3">
      <c r="A6299" t="s">
        <v>6338</v>
      </c>
      <c r="B6299">
        <v>2016</v>
      </c>
      <c r="C6299" t="s">
        <v>14</v>
      </c>
      <c r="D6299">
        <v>24</v>
      </c>
      <c r="E6299" t="str">
        <f t="shared" si="98"/>
        <v>Young</v>
      </c>
      <c r="F6299" t="s">
        <v>21</v>
      </c>
      <c r="G6299" t="s">
        <v>24</v>
      </c>
      <c r="H6299" t="s">
        <v>30</v>
      </c>
      <c r="I6299">
        <v>24</v>
      </c>
      <c r="J6299">
        <v>2.23</v>
      </c>
      <c r="K6299" t="s">
        <v>32</v>
      </c>
      <c r="L6299" t="s">
        <v>33</v>
      </c>
      <c r="M6299" s="1">
        <v>4749.83</v>
      </c>
      <c r="N6299" s="1">
        <v>1036.98</v>
      </c>
      <c r="O6299" s="1">
        <v>7226.47</v>
      </c>
      <c r="P6299" s="1">
        <v>0</v>
      </c>
      <c r="Q6299" s="1">
        <v>11705.88</v>
      </c>
      <c r="R6299" s="1">
        <v>15599.08</v>
      </c>
      <c r="S6299" s="1">
        <v>-23642.880000000001</v>
      </c>
      <c r="T6299" s="1">
        <v>50947.839999999997</v>
      </c>
      <c r="U6299" s="1">
        <f>SUM(Report_Summary[Revenue])</f>
        <v>626594850.33999527</v>
      </c>
      <c r="V6299" s="1">
        <f>Report_Summary[[#This Row],[Total Revenue]] / COUNTA(Report_Summary[Membership No])</f>
        <v>62659.485033999525</v>
      </c>
    </row>
    <row r="6300" spans="1:22" x14ac:dyDescent="0.3">
      <c r="A6300" t="s">
        <v>6339</v>
      </c>
      <c r="B6300">
        <v>2015</v>
      </c>
      <c r="C6300" t="s">
        <v>13</v>
      </c>
      <c r="D6300">
        <v>77</v>
      </c>
      <c r="E6300" t="str">
        <f t="shared" si="98"/>
        <v>Old</v>
      </c>
      <c r="F6300" t="s">
        <v>16</v>
      </c>
      <c r="G6300" t="s">
        <v>22</v>
      </c>
      <c r="H6300" t="s">
        <v>30</v>
      </c>
      <c r="I6300">
        <v>31</v>
      </c>
      <c r="J6300">
        <v>2.76</v>
      </c>
      <c r="K6300" t="s">
        <v>33</v>
      </c>
      <c r="L6300" t="s">
        <v>33</v>
      </c>
      <c r="M6300" s="1">
        <v>3202.12</v>
      </c>
      <c r="N6300" s="1">
        <v>2644.06</v>
      </c>
      <c r="O6300" s="1">
        <v>1695.26</v>
      </c>
      <c r="P6300" s="1">
        <v>0</v>
      </c>
      <c r="Q6300" s="1">
        <v>14400.6</v>
      </c>
      <c r="R6300" s="1">
        <v>7727.86</v>
      </c>
      <c r="S6300" s="1">
        <v>9692.92</v>
      </c>
      <c r="T6300" s="1">
        <v>12435.54</v>
      </c>
      <c r="U6300" s="1">
        <f>SUM(Report_Summary[Revenue])</f>
        <v>626594850.33999527</v>
      </c>
      <c r="V6300" s="1">
        <f>Report_Summary[[#This Row],[Total Revenue]] / COUNTA(Report_Summary[Membership No])</f>
        <v>62659.485033999525</v>
      </c>
    </row>
    <row r="6301" spans="1:22" x14ac:dyDescent="0.3">
      <c r="A6301" t="s">
        <v>6340</v>
      </c>
      <c r="B6301">
        <v>2020</v>
      </c>
      <c r="C6301" t="s">
        <v>13</v>
      </c>
      <c r="D6301">
        <v>79</v>
      </c>
      <c r="E6301" t="str">
        <f t="shared" si="98"/>
        <v>Old</v>
      </c>
      <c r="F6301" t="s">
        <v>19</v>
      </c>
      <c r="G6301" t="s">
        <v>25</v>
      </c>
      <c r="H6301" t="s">
        <v>28</v>
      </c>
      <c r="I6301">
        <v>29</v>
      </c>
      <c r="J6301">
        <v>1.68</v>
      </c>
      <c r="K6301" t="s">
        <v>33</v>
      </c>
      <c r="L6301" t="s">
        <v>33</v>
      </c>
      <c r="M6301" s="1">
        <v>19433.62</v>
      </c>
      <c r="N6301" s="1">
        <v>3789.88</v>
      </c>
      <c r="O6301" s="1">
        <v>1780.54</v>
      </c>
      <c r="P6301" s="1">
        <v>0</v>
      </c>
      <c r="Q6301" s="1">
        <v>41102.92</v>
      </c>
      <c r="R6301" s="1">
        <v>86927.91</v>
      </c>
      <c r="S6301" s="1">
        <v>25930</v>
      </c>
      <c r="T6301" s="1">
        <v>102100.83</v>
      </c>
      <c r="U6301" s="1">
        <f>SUM(Report_Summary[Revenue])</f>
        <v>626594850.33999527</v>
      </c>
      <c r="V6301" s="1">
        <f>Report_Summary[[#This Row],[Total Revenue]] / COUNTA(Report_Summary[Membership No])</f>
        <v>62659.485033999525</v>
      </c>
    </row>
    <row r="6302" spans="1:22" x14ac:dyDescent="0.3">
      <c r="A6302" t="s">
        <v>6341</v>
      </c>
      <c r="B6302">
        <v>2020</v>
      </c>
      <c r="C6302" t="s">
        <v>14</v>
      </c>
      <c r="D6302">
        <v>65</v>
      </c>
      <c r="E6302" t="str">
        <f t="shared" si="98"/>
        <v>Old</v>
      </c>
      <c r="F6302" t="s">
        <v>18</v>
      </c>
      <c r="G6302" t="s">
        <v>23</v>
      </c>
      <c r="H6302" t="s">
        <v>29</v>
      </c>
      <c r="I6302">
        <v>27</v>
      </c>
      <c r="J6302">
        <v>1.89</v>
      </c>
      <c r="K6302" t="s">
        <v>32</v>
      </c>
      <c r="L6302" t="s">
        <v>33</v>
      </c>
      <c r="M6302" s="1">
        <v>18642.2</v>
      </c>
      <c r="N6302" s="1">
        <v>2675.9</v>
      </c>
      <c r="O6302" s="1">
        <v>4368.8100000000004</v>
      </c>
      <c r="P6302" s="1">
        <v>0</v>
      </c>
      <c r="Q6302" s="1">
        <v>40117.07</v>
      </c>
      <c r="R6302" s="1">
        <v>25664.41</v>
      </c>
      <c r="S6302" s="1">
        <v>-7172.73</v>
      </c>
      <c r="T6302" s="1">
        <v>72954.210000000006</v>
      </c>
      <c r="U6302" s="1">
        <f>SUM(Report_Summary[Revenue])</f>
        <v>626594850.33999527</v>
      </c>
      <c r="V6302" s="1">
        <f>Report_Summary[[#This Row],[Total Revenue]] / COUNTA(Report_Summary[Membership No])</f>
        <v>62659.485033999525</v>
      </c>
    </row>
    <row r="6303" spans="1:22" x14ac:dyDescent="0.3">
      <c r="A6303" t="s">
        <v>6342</v>
      </c>
      <c r="B6303">
        <v>2022</v>
      </c>
      <c r="C6303" t="s">
        <v>14</v>
      </c>
      <c r="D6303">
        <v>23</v>
      </c>
      <c r="E6303" t="str">
        <f t="shared" si="98"/>
        <v>Young</v>
      </c>
      <c r="F6303" t="s">
        <v>15</v>
      </c>
      <c r="G6303" t="s">
        <v>25</v>
      </c>
      <c r="H6303" t="s">
        <v>30</v>
      </c>
      <c r="I6303">
        <v>32</v>
      </c>
      <c r="J6303">
        <v>3.69</v>
      </c>
      <c r="K6303" t="s">
        <v>33</v>
      </c>
      <c r="L6303" t="s">
        <v>33</v>
      </c>
      <c r="M6303" s="1">
        <v>7674.68</v>
      </c>
      <c r="N6303" s="1">
        <v>4526.82</v>
      </c>
      <c r="O6303" s="1">
        <v>476.03</v>
      </c>
      <c r="P6303" s="1">
        <v>0</v>
      </c>
      <c r="Q6303" s="1">
        <v>15386.07</v>
      </c>
      <c r="R6303" s="1">
        <v>30667.74</v>
      </c>
      <c r="S6303" s="1">
        <v>27313.72</v>
      </c>
      <c r="T6303" s="1">
        <v>18740.09</v>
      </c>
      <c r="U6303" s="1">
        <f>SUM(Report_Summary[Revenue])</f>
        <v>626594850.33999527</v>
      </c>
      <c r="V6303" s="1">
        <f>Report_Summary[[#This Row],[Total Revenue]] / COUNTA(Report_Summary[Membership No])</f>
        <v>62659.485033999525</v>
      </c>
    </row>
    <row r="6304" spans="1:22" x14ac:dyDescent="0.3">
      <c r="A6304" t="s">
        <v>6343</v>
      </c>
      <c r="B6304">
        <v>2017</v>
      </c>
      <c r="C6304" t="s">
        <v>13</v>
      </c>
      <c r="D6304">
        <v>29</v>
      </c>
      <c r="E6304" t="str">
        <f t="shared" si="98"/>
        <v>Young</v>
      </c>
      <c r="F6304" t="s">
        <v>15</v>
      </c>
      <c r="G6304" t="s">
        <v>22</v>
      </c>
      <c r="H6304" t="s">
        <v>27</v>
      </c>
      <c r="I6304">
        <v>30</v>
      </c>
      <c r="J6304">
        <v>3.02</v>
      </c>
      <c r="K6304" t="s">
        <v>33</v>
      </c>
      <c r="L6304" t="s">
        <v>33</v>
      </c>
      <c r="M6304" s="1">
        <v>9635.33</v>
      </c>
      <c r="N6304" s="1">
        <v>3461.68</v>
      </c>
      <c r="O6304" s="1">
        <v>2665.42</v>
      </c>
      <c r="P6304" s="1">
        <v>0</v>
      </c>
      <c r="Q6304" s="1">
        <v>32558.37</v>
      </c>
      <c r="R6304" s="1">
        <v>19043.39</v>
      </c>
      <c r="S6304" s="1">
        <v>-23613.7</v>
      </c>
      <c r="T6304" s="1">
        <v>75215.460000000006</v>
      </c>
      <c r="U6304" s="1">
        <f>SUM(Report_Summary[Revenue])</f>
        <v>626594850.33999527</v>
      </c>
      <c r="V6304" s="1">
        <f>Report_Summary[[#This Row],[Total Revenue]] / COUNTA(Report_Summary[Membership No])</f>
        <v>62659.485033999525</v>
      </c>
    </row>
    <row r="6305" spans="1:22" x14ac:dyDescent="0.3">
      <c r="A6305" t="s">
        <v>6344</v>
      </c>
      <c r="B6305">
        <v>2023</v>
      </c>
      <c r="C6305" t="s">
        <v>14</v>
      </c>
      <c r="D6305">
        <v>22</v>
      </c>
      <c r="E6305" t="str">
        <f t="shared" si="98"/>
        <v>Young</v>
      </c>
      <c r="F6305" t="s">
        <v>17</v>
      </c>
      <c r="G6305" t="s">
        <v>25</v>
      </c>
      <c r="H6305" t="s">
        <v>27</v>
      </c>
      <c r="I6305">
        <v>32</v>
      </c>
      <c r="J6305">
        <v>3.06</v>
      </c>
      <c r="K6305" t="s">
        <v>33</v>
      </c>
      <c r="L6305" t="s">
        <v>33</v>
      </c>
      <c r="M6305" s="1">
        <v>10522.35</v>
      </c>
      <c r="N6305" s="1">
        <v>4683.99</v>
      </c>
      <c r="O6305" s="1">
        <v>5145.71</v>
      </c>
      <c r="P6305" s="1">
        <v>0</v>
      </c>
      <c r="Q6305" s="1">
        <v>25274.33</v>
      </c>
      <c r="R6305" s="1">
        <v>16478.330000000002</v>
      </c>
      <c r="S6305" s="1">
        <v>-20828.09</v>
      </c>
      <c r="T6305" s="1">
        <v>62580.75</v>
      </c>
      <c r="U6305" s="1">
        <f>SUM(Report_Summary[Revenue])</f>
        <v>626594850.33999527</v>
      </c>
      <c r="V6305" s="1">
        <f>Report_Summary[[#This Row],[Total Revenue]] / COUNTA(Report_Summary[Membership No])</f>
        <v>62659.485033999525</v>
      </c>
    </row>
    <row r="6306" spans="1:22" x14ac:dyDescent="0.3">
      <c r="A6306" t="s">
        <v>6345</v>
      </c>
      <c r="B6306">
        <v>2019</v>
      </c>
      <c r="C6306" t="s">
        <v>13</v>
      </c>
      <c r="D6306">
        <v>49</v>
      </c>
      <c r="E6306" t="str">
        <f t="shared" si="98"/>
        <v>Middle Age</v>
      </c>
      <c r="F6306" t="s">
        <v>15</v>
      </c>
      <c r="G6306" t="s">
        <v>25</v>
      </c>
      <c r="H6306" t="s">
        <v>28</v>
      </c>
      <c r="I6306">
        <v>32</v>
      </c>
      <c r="J6306">
        <v>2.0499999999999998</v>
      </c>
      <c r="K6306" t="s">
        <v>33</v>
      </c>
      <c r="L6306" t="s">
        <v>33</v>
      </c>
      <c r="M6306" s="1">
        <v>12118.05</v>
      </c>
      <c r="N6306" s="1">
        <v>3030.43</v>
      </c>
      <c r="O6306" s="1">
        <v>2136.6</v>
      </c>
      <c r="P6306" s="1">
        <v>0</v>
      </c>
      <c r="Q6306" s="1">
        <v>54434.89</v>
      </c>
      <c r="R6306" s="1">
        <v>32642.75</v>
      </c>
      <c r="S6306" s="1">
        <v>16939.09</v>
      </c>
      <c r="T6306" s="1">
        <v>70138.55</v>
      </c>
      <c r="U6306" s="1">
        <f>SUM(Report_Summary[Revenue])</f>
        <v>626594850.33999527</v>
      </c>
      <c r="V6306" s="1">
        <f>Report_Summary[[#This Row],[Total Revenue]] / COUNTA(Report_Summary[Membership No])</f>
        <v>62659.485033999525</v>
      </c>
    </row>
    <row r="6307" spans="1:22" x14ac:dyDescent="0.3">
      <c r="A6307" t="s">
        <v>6346</v>
      </c>
      <c r="B6307">
        <v>2015</v>
      </c>
      <c r="C6307" t="s">
        <v>13</v>
      </c>
      <c r="D6307">
        <v>66</v>
      </c>
      <c r="E6307" t="str">
        <f t="shared" si="98"/>
        <v>Old</v>
      </c>
      <c r="F6307" t="s">
        <v>21</v>
      </c>
      <c r="G6307" t="s">
        <v>24</v>
      </c>
      <c r="H6307" t="s">
        <v>29</v>
      </c>
      <c r="I6307">
        <v>24</v>
      </c>
      <c r="J6307">
        <v>2.54</v>
      </c>
      <c r="K6307" t="s">
        <v>33</v>
      </c>
      <c r="L6307" t="s">
        <v>33</v>
      </c>
      <c r="M6307" s="1">
        <v>9453.09</v>
      </c>
      <c r="N6307" s="1">
        <v>2529.9499999999998</v>
      </c>
      <c r="O6307" s="1">
        <v>5255.7</v>
      </c>
      <c r="P6307" s="1">
        <v>0</v>
      </c>
      <c r="Q6307" s="1">
        <v>15973.56</v>
      </c>
      <c r="R6307" s="1">
        <v>24878.89</v>
      </c>
      <c r="S6307" s="1">
        <v>28490.42</v>
      </c>
      <c r="T6307" s="1">
        <v>12362.03</v>
      </c>
      <c r="U6307" s="1">
        <f>SUM(Report_Summary[Revenue])</f>
        <v>626594850.33999527</v>
      </c>
      <c r="V6307" s="1">
        <f>Report_Summary[[#This Row],[Total Revenue]] / COUNTA(Report_Summary[Membership No])</f>
        <v>62659.485033999525</v>
      </c>
    </row>
    <row r="6308" spans="1:22" x14ac:dyDescent="0.3">
      <c r="A6308" t="s">
        <v>6347</v>
      </c>
      <c r="B6308">
        <v>2016</v>
      </c>
      <c r="C6308" t="s">
        <v>13</v>
      </c>
      <c r="D6308">
        <v>53</v>
      </c>
      <c r="E6308" t="str">
        <f t="shared" si="98"/>
        <v>Middle Age</v>
      </c>
      <c r="F6308" t="s">
        <v>17</v>
      </c>
      <c r="G6308" t="s">
        <v>24</v>
      </c>
      <c r="H6308" t="s">
        <v>28</v>
      </c>
      <c r="I6308">
        <v>36</v>
      </c>
      <c r="J6308">
        <v>1.49</v>
      </c>
      <c r="K6308" t="s">
        <v>32</v>
      </c>
      <c r="L6308" t="s">
        <v>33</v>
      </c>
      <c r="M6308" s="1">
        <v>19800.939999999999</v>
      </c>
      <c r="N6308" s="1">
        <v>521.96</v>
      </c>
      <c r="O6308" s="1">
        <v>3696.87</v>
      </c>
      <c r="P6308" s="1">
        <v>0</v>
      </c>
      <c r="Q6308" s="1">
        <v>53171.81</v>
      </c>
      <c r="R6308" s="1">
        <v>74225.11</v>
      </c>
      <c r="S6308" s="1">
        <v>19204.63</v>
      </c>
      <c r="T6308" s="1">
        <v>108192.29</v>
      </c>
      <c r="U6308" s="1">
        <f>SUM(Report_Summary[Revenue])</f>
        <v>626594850.33999527</v>
      </c>
      <c r="V6308" s="1">
        <f>Report_Summary[[#This Row],[Total Revenue]] / COUNTA(Report_Summary[Membership No])</f>
        <v>62659.485033999525</v>
      </c>
    </row>
    <row r="6309" spans="1:22" x14ac:dyDescent="0.3">
      <c r="A6309" t="s">
        <v>6348</v>
      </c>
      <c r="B6309">
        <v>2022</v>
      </c>
      <c r="C6309" t="s">
        <v>14</v>
      </c>
      <c r="D6309">
        <v>60</v>
      </c>
      <c r="E6309" t="str">
        <f t="shared" si="98"/>
        <v>Old</v>
      </c>
      <c r="F6309" t="s">
        <v>19</v>
      </c>
      <c r="G6309" t="s">
        <v>23</v>
      </c>
      <c r="H6309" t="s">
        <v>28</v>
      </c>
      <c r="I6309">
        <v>29</v>
      </c>
      <c r="J6309">
        <v>3.03</v>
      </c>
      <c r="K6309" t="s">
        <v>33</v>
      </c>
      <c r="L6309" t="s">
        <v>33</v>
      </c>
      <c r="M6309" s="1">
        <v>7527.17</v>
      </c>
      <c r="N6309" s="1">
        <v>2872.49</v>
      </c>
      <c r="O6309" s="1">
        <v>4515.84</v>
      </c>
      <c r="P6309" s="1">
        <v>0</v>
      </c>
      <c r="Q6309" s="1">
        <v>11724.05</v>
      </c>
      <c r="R6309" s="1">
        <v>10315.67</v>
      </c>
      <c r="S6309" s="1">
        <v>14491.67</v>
      </c>
      <c r="T6309" s="1">
        <v>7548.05</v>
      </c>
      <c r="U6309" s="1">
        <f>SUM(Report_Summary[Revenue])</f>
        <v>626594850.33999527</v>
      </c>
      <c r="V6309" s="1">
        <f>Report_Summary[[#This Row],[Total Revenue]] / COUNTA(Report_Summary[Membership No])</f>
        <v>62659.485033999525</v>
      </c>
    </row>
    <row r="6310" spans="1:22" x14ac:dyDescent="0.3">
      <c r="A6310" t="s">
        <v>6349</v>
      </c>
      <c r="B6310">
        <v>2017</v>
      </c>
      <c r="C6310" t="s">
        <v>14</v>
      </c>
      <c r="D6310">
        <v>31</v>
      </c>
      <c r="E6310" t="str">
        <f t="shared" si="98"/>
        <v>Middle Age</v>
      </c>
      <c r="F6310" t="s">
        <v>19</v>
      </c>
      <c r="G6310" t="s">
        <v>22</v>
      </c>
      <c r="H6310" t="s">
        <v>26</v>
      </c>
      <c r="I6310">
        <v>32</v>
      </c>
      <c r="J6310">
        <v>2.92</v>
      </c>
      <c r="K6310" t="s">
        <v>32</v>
      </c>
      <c r="L6310" t="s">
        <v>33</v>
      </c>
      <c r="M6310" s="1">
        <v>5639.92</v>
      </c>
      <c r="N6310" s="1">
        <v>647.91</v>
      </c>
      <c r="O6310" s="1">
        <v>1897.67</v>
      </c>
      <c r="P6310" s="1">
        <v>0</v>
      </c>
      <c r="Q6310" s="1">
        <v>17543.73</v>
      </c>
      <c r="R6310" s="1">
        <v>16516</v>
      </c>
      <c r="S6310" s="1">
        <v>26717.22</v>
      </c>
      <c r="T6310" s="1">
        <v>7342.51</v>
      </c>
      <c r="U6310" s="1">
        <f>SUM(Report_Summary[Revenue])</f>
        <v>626594850.33999527</v>
      </c>
      <c r="V6310" s="1">
        <f>Report_Summary[[#This Row],[Total Revenue]] / COUNTA(Report_Summary[Membership No])</f>
        <v>62659.485033999525</v>
      </c>
    </row>
    <row r="6311" spans="1:22" x14ac:dyDescent="0.3">
      <c r="A6311" t="s">
        <v>6350</v>
      </c>
      <c r="B6311">
        <v>2022</v>
      </c>
      <c r="C6311" t="s">
        <v>13</v>
      </c>
      <c r="D6311">
        <v>25</v>
      </c>
      <c r="E6311" t="str">
        <f t="shared" si="98"/>
        <v>Young</v>
      </c>
      <c r="F6311" t="s">
        <v>21</v>
      </c>
      <c r="G6311" t="s">
        <v>23</v>
      </c>
      <c r="H6311" t="s">
        <v>27</v>
      </c>
      <c r="I6311">
        <v>31</v>
      </c>
      <c r="J6311">
        <v>2.02</v>
      </c>
      <c r="K6311" t="s">
        <v>32</v>
      </c>
      <c r="L6311" t="s">
        <v>33</v>
      </c>
      <c r="M6311" s="1">
        <v>15963.34</v>
      </c>
      <c r="N6311" s="1">
        <v>3084.81</v>
      </c>
      <c r="O6311" s="1">
        <v>565.22</v>
      </c>
      <c r="P6311" s="1">
        <v>0</v>
      </c>
      <c r="Q6311" s="1">
        <v>44787.92</v>
      </c>
      <c r="R6311" s="1">
        <v>35650.199999999997</v>
      </c>
      <c r="S6311" s="1">
        <v>-20141.689999999999</v>
      </c>
      <c r="T6311" s="1">
        <v>100579.81</v>
      </c>
      <c r="U6311" s="1">
        <f>SUM(Report_Summary[Revenue])</f>
        <v>626594850.33999527</v>
      </c>
      <c r="V6311" s="1">
        <f>Report_Summary[[#This Row],[Total Revenue]] / COUNTA(Report_Summary[Membership No])</f>
        <v>62659.485033999525</v>
      </c>
    </row>
    <row r="6312" spans="1:22" x14ac:dyDescent="0.3">
      <c r="A6312" t="s">
        <v>6351</v>
      </c>
      <c r="B6312">
        <v>2019</v>
      </c>
      <c r="C6312" t="s">
        <v>14</v>
      </c>
      <c r="D6312">
        <v>65</v>
      </c>
      <c r="E6312" t="str">
        <f t="shared" si="98"/>
        <v>Old</v>
      </c>
      <c r="F6312" t="s">
        <v>19</v>
      </c>
      <c r="G6312" t="s">
        <v>25</v>
      </c>
      <c r="H6312" t="s">
        <v>28</v>
      </c>
      <c r="I6312">
        <v>29</v>
      </c>
      <c r="J6312">
        <v>2.8</v>
      </c>
      <c r="K6312" t="s">
        <v>32</v>
      </c>
      <c r="L6312" t="s">
        <v>33</v>
      </c>
      <c r="M6312" s="1">
        <v>16720.96</v>
      </c>
      <c r="N6312" s="1">
        <v>4320.47</v>
      </c>
      <c r="O6312" s="1">
        <v>5379.48</v>
      </c>
      <c r="P6312" s="1">
        <v>0</v>
      </c>
      <c r="Q6312" s="1">
        <v>64944.3</v>
      </c>
      <c r="R6312" s="1">
        <v>69454.28</v>
      </c>
      <c r="S6312" s="1">
        <v>-1432.68</v>
      </c>
      <c r="T6312" s="1">
        <v>135831.26</v>
      </c>
      <c r="U6312" s="1">
        <f>SUM(Report_Summary[Revenue])</f>
        <v>626594850.33999527</v>
      </c>
      <c r="V6312" s="1">
        <f>Report_Summary[[#This Row],[Total Revenue]] / COUNTA(Report_Summary[Membership No])</f>
        <v>62659.485033999525</v>
      </c>
    </row>
    <row r="6313" spans="1:22" x14ac:dyDescent="0.3">
      <c r="A6313" t="s">
        <v>6352</v>
      </c>
      <c r="B6313">
        <v>2023</v>
      </c>
      <c r="C6313" t="s">
        <v>13</v>
      </c>
      <c r="D6313">
        <v>30</v>
      </c>
      <c r="E6313" t="str">
        <f t="shared" si="98"/>
        <v>Young</v>
      </c>
      <c r="F6313" t="s">
        <v>17</v>
      </c>
      <c r="G6313" t="s">
        <v>23</v>
      </c>
      <c r="H6313" t="s">
        <v>29</v>
      </c>
      <c r="I6313">
        <v>32</v>
      </c>
      <c r="J6313">
        <v>2.5299999999999998</v>
      </c>
      <c r="K6313" t="s">
        <v>32</v>
      </c>
      <c r="L6313" t="s">
        <v>33</v>
      </c>
      <c r="M6313" s="1">
        <v>3508.44</v>
      </c>
      <c r="N6313" s="1">
        <v>775.14</v>
      </c>
      <c r="O6313" s="1">
        <v>3508.5</v>
      </c>
      <c r="P6313" s="1">
        <v>0</v>
      </c>
      <c r="Q6313" s="1">
        <v>16202.37</v>
      </c>
      <c r="R6313" s="1">
        <v>5498.88</v>
      </c>
      <c r="S6313" s="1">
        <v>-17550.95</v>
      </c>
      <c r="T6313" s="1">
        <v>39252.199999999997</v>
      </c>
      <c r="U6313" s="1">
        <f>SUM(Report_Summary[Revenue])</f>
        <v>626594850.33999527</v>
      </c>
      <c r="V6313" s="1">
        <f>Report_Summary[[#This Row],[Total Revenue]] / COUNTA(Report_Summary[Membership No])</f>
        <v>62659.485033999525</v>
      </c>
    </row>
    <row r="6314" spans="1:22" x14ac:dyDescent="0.3">
      <c r="A6314" t="s">
        <v>6353</v>
      </c>
      <c r="B6314">
        <v>2017</v>
      </c>
      <c r="C6314" t="s">
        <v>13</v>
      </c>
      <c r="D6314">
        <v>73</v>
      </c>
      <c r="E6314" t="str">
        <f t="shared" si="98"/>
        <v>Old</v>
      </c>
      <c r="F6314" t="s">
        <v>16</v>
      </c>
      <c r="G6314" t="s">
        <v>25</v>
      </c>
      <c r="H6314" t="s">
        <v>26</v>
      </c>
      <c r="I6314">
        <v>24</v>
      </c>
      <c r="J6314">
        <v>2.2599999999999998</v>
      </c>
      <c r="K6314" t="s">
        <v>33</v>
      </c>
      <c r="L6314" t="s">
        <v>33</v>
      </c>
      <c r="M6314" s="1">
        <v>3013.15</v>
      </c>
      <c r="N6314" s="1">
        <v>3954.57</v>
      </c>
      <c r="O6314" s="1">
        <v>3569.33</v>
      </c>
      <c r="P6314" s="1">
        <v>0</v>
      </c>
      <c r="Q6314" s="1">
        <v>13785.63</v>
      </c>
      <c r="R6314" s="1">
        <v>9449.0300000000007</v>
      </c>
      <c r="S6314" s="1">
        <v>9879.48</v>
      </c>
      <c r="T6314" s="1">
        <v>13355.18</v>
      </c>
      <c r="U6314" s="1">
        <f>SUM(Report_Summary[Revenue])</f>
        <v>626594850.33999527</v>
      </c>
      <c r="V6314" s="1">
        <f>Report_Summary[[#This Row],[Total Revenue]] / COUNTA(Report_Summary[Membership No])</f>
        <v>62659.485033999525</v>
      </c>
    </row>
    <row r="6315" spans="1:22" x14ac:dyDescent="0.3">
      <c r="A6315" t="s">
        <v>6354</v>
      </c>
      <c r="B6315">
        <v>2017</v>
      </c>
      <c r="C6315" t="s">
        <v>13</v>
      </c>
      <c r="D6315">
        <v>56</v>
      </c>
      <c r="E6315" t="str">
        <f t="shared" si="98"/>
        <v>Old</v>
      </c>
      <c r="F6315" t="s">
        <v>17</v>
      </c>
      <c r="G6315" t="s">
        <v>25</v>
      </c>
      <c r="H6315" t="s">
        <v>26</v>
      </c>
      <c r="I6315">
        <v>21</v>
      </c>
      <c r="J6315">
        <v>1.57</v>
      </c>
      <c r="K6315" t="s">
        <v>33</v>
      </c>
      <c r="L6315" t="s">
        <v>33</v>
      </c>
      <c r="M6315" s="1">
        <v>12061.48</v>
      </c>
      <c r="N6315" s="1">
        <v>3707.79</v>
      </c>
      <c r="O6315" s="1">
        <v>7568.45</v>
      </c>
      <c r="P6315" s="1">
        <v>0</v>
      </c>
      <c r="Q6315" s="1">
        <v>26117.46</v>
      </c>
      <c r="R6315" s="1">
        <v>43781.120000000003</v>
      </c>
      <c r="S6315" s="1">
        <v>8253.25</v>
      </c>
      <c r="T6315" s="1">
        <v>61645.33</v>
      </c>
      <c r="U6315" s="1">
        <f>SUM(Report_Summary[Revenue])</f>
        <v>626594850.33999527</v>
      </c>
      <c r="V6315" s="1">
        <f>Report_Summary[[#This Row],[Total Revenue]] / COUNTA(Report_Summary[Membership No])</f>
        <v>62659.485033999525</v>
      </c>
    </row>
    <row r="6316" spans="1:22" x14ac:dyDescent="0.3">
      <c r="A6316" t="s">
        <v>6355</v>
      </c>
      <c r="B6316">
        <v>2024</v>
      </c>
      <c r="C6316" t="s">
        <v>13</v>
      </c>
      <c r="D6316">
        <v>22</v>
      </c>
      <c r="E6316" t="str">
        <f t="shared" si="98"/>
        <v>Young</v>
      </c>
      <c r="F6316" t="s">
        <v>17</v>
      </c>
      <c r="G6316" t="s">
        <v>25</v>
      </c>
      <c r="H6316" t="s">
        <v>31</v>
      </c>
      <c r="I6316">
        <v>20</v>
      </c>
      <c r="J6316">
        <v>2.23</v>
      </c>
      <c r="K6316" t="s">
        <v>32</v>
      </c>
      <c r="L6316" t="s">
        <v>33</v>
      </c>
      <c r="M6316" s="1">
        <v>18861.990000000002</v>
      </c>
      <c r="N6316" s="1">
        <v>1106.3599999999999</v>
      </c>
      <c r="O6316" s="1">
        <v>3483.02</v>
      </c>
      <c r="P6316" s="1">
        <v>0</v>
      </c>
      <c r="Q6316" s="1">
        <v>93340.71</v>
      </c>
      <c r="R6316" s="1">
        <v>76792.17</v>
      </c>
      <c r="S6316" s="1">
        <v>-7994.01</v>
      </c>
      <c r="T6316" s="1">
        <v>178126.89</v>
      </c>
      <c r="U6316" s="1">
        <f>SUM(Report_Summary[Revenue])</f>
        <v>626594850.33999527</v>
      </c>
      <c r="V6316" s="1">
        <f>Report_Summary[[#This Row],[Total Revenue]] / COUNTA(Report_Summary[Membership No])</f>
        <v>62659.485033999525</v>
      </c>
    </row>
    <row r="6317" spans="1:22" x14ac:dyDescent="0.3">
      <c r="A6317" t="s">
        <v>6356</v>
      </c>
      <c r="B6317">
        <v>2016</v>
      </c>
      <c r="C6317" t="s">
        <v>14</v>
      </c>
      <c r="D6317">
        <v>72</v>
      </c>
      <c r="E6317" t="str">
        <f t="shared" si="98"/>
        <v>Old</v>
      </c>
      <c r="F6317" t="s">
        <v>17</v>
      </c>
      <c r="G6317" t="s">
        <v>22</v>
      </c>
      <c r="H6317" t="s">
        <v>30</v>
      </c>
      <c r="I6317">
        <v>35</v>
      </c>
      <c r="J6317">
        <v>2.23</v>
      </c>
      <c r="K6317" t="s">
        <v>33</v>
      </c>
      <c r="L6317" t="s">
        <v>33</v>
      </c>
      <c r="M6317" s="1">
        <v>11189.7</v>
      </c>
      <c r="N6317" s="1">
        <v>2235.75</v>
      </c>
      <c r="O6317" s="1">
        <v>5120.93</v>
      </c>
      <c r="P6317" s="1">
        <v>0</v>
      </c>
      <c r="Q6317" s="1">
        <v>33242.5</v>
      </c>
      <c r="R6317" s="1">
        <v>34341.07</v>
      </c>
      <c r="S6317" s="1">
        <v>-9776.67</v>
      </c>
      <c r="T6317" s="1">
        <v>77360.240000000005</v>
      </c>
      <c r="U6317" s="1">
        <f>SUM(Report_Summary[Revenue])</f>
        <v>626594850.33999527</v>
      </c>
      <c r="V6317" s="1">
        <f>Report_Summary[[#This Row],[Total Revenue]] / COUNTA(Report_Summary[Membership No])</f>
        <v>62659.485033999525</v>
      </c>
    </row>
    <row r="6318" spans="1:22" x14ac:dyDescent="0.3">
      <c r="A6318" t="s">
        <v>6357</v>
      </c>
      <c r="B6318">
        <v>2018</v>
      </c>
      <c r="C6318" t="s">
        <v>14</v>
      </c>
      <c r="D6318">
        <v>40</v>
      </c>
      <c r="E6318" t="str">
        <f t="shared" si="98"/>
        <v>Middle Age</v>
      </c>
      <c r="F6318" t="s">
        <v>19</v>
      </c>
      <c r="G6318" t="s">
        <v>25</v>
      </c>
      <c r="H6318" t="s">
        <v>30</v>
      </c>
      <c r="I6318">
        <v>35</v>
      </c>
      <c r="J6318">
        <v>2.19</v>
      </c>
      <c r="K6318" t="s">
        <v>33</v>
      </c>
      <c r="L6318" t="s">
        <v>33</v>
      </c>
      <c r="M6318" s="1">
        <v>12273.53</v>
      </c>
      <c r="N6318" s="1">
        <v>1723.34</v>
      </c>
      <c r="O6318" s="1">
        <v>7090.73</v>
      </c>
      <c r="P6318" s="1">
        <v>0</v>
      </c>
      <c r="Q6318" s="1">
        <v>50898.94</v>
      </c>
      <c r="R6318" s="1">
        <v>33595.9</v>
      </c>
      <c r="S6318" s="1">
        <v>24114.77</v>
      </c>
      <c r="T6318" s="1">
        <v>60380.07</v>
      </c>
      <c r="U6318" s="1">
        <f>SUM(Report_Summary[Revenue])</f>
        <v>626594850.33999527</v>
      </c>
      <c r="V6318" s="1">
        <f>Report_Summary[[#This Row],[Total Revenue]] / COUNTA(Report_Summary[Membership No])</f>
        <v>62659.485033999525</v>
      </c>
    </row>
    <row r="6319" spans="1:22" x14ac:dyDescent="0.3">
      <c r="A6319" t="s">
        <v>6358</v>
      </c>
      <c r="B6319">
        <v>2023</v>
      </c>
      <c r="C6319" t="s">
        <v>13</v>
      </c>
      <c r="D6319">
        <v>66</v>
      </c>
      <c r="E6319" t="str">
        <f t="shared" si="98"/>
        <v>Old</v>
      </c>
      <c r="F6319" t="s">
        <v>15</v>
      </c>
      <c r="G6319" t="s">
        <v>25</v>
      </c>
      <c r="H6319" t="s">
        <v>27</v>
      </c>
      <c r="I6319">
        <v>35</v>
      </c>
      <c r="J6319">
        <v>2.94</v>
      </c>
      <c r="K6319" t="s">
        <v>33</v>
      </c>
      <c r="L6319" t="s">
        <v>33</v>
      </c>
      <c r="M6319" s="1">
        <v>947.55</v>
      </c>
      <c r="N6319" s="1">
        <v>2861.67</v>
      </c>
      <c r="O6319" s="1">
        <v>6404.05</v>
      </c>
      <c r="P6319" s="1">
        <v>0</v>
      </c>
      <c r="Q6319" s="1">
        <v>1805.82</v>
      </c>
      <c r="R6319" s="1">
        <v>3727.09</v>
      </c>
      <c r="S6319" s="1">
        <v>-6142.09</v>
      </c>
      <c r="T6319" s="1">
        <v>11675</v>
      </c>
      <c r="U6319" s="1">
        <f>SUM(Report_Summary[Revenue])</f>
        <v>626594850.33999527</v>
      </c>
      <c r="V6319" s="1">
        <f>Report_Summary[[#This Row],[Total Revenue]] / COUNTA(Report_Summary[Membership No])</f>
        <v>62659.485033999525</v>
      </c>
    </row>
    <row r="6320" spans="1:22" x14ac:dyDescent="0.3">
      <c r="A6320" t="s">
        <v>6359</v>
      </c>
      <c r="B6320">
        <v>2017</v>
      </c>
      <c r="C6320" t="s">
        <v>13</v>
      </c>
      <c r="D6320">
        <v>38</v>
      </c>
      <c r="E6320" t="str">
        <f t="shared" si="98"/>
        <v>Middle Age</v>
      </c>
      <c r="F6320" t="s">
        <v>20</v>
      </c>
      <c r="G6320" t="s">
        <v>25</v>
      </c>
      <c r="H6320" t="s">
        <v>27</v>
      </c>
      <c r="I6320">
        <v>23</v>
      </c>
      <c r="J6320">
        <v>3.03</v>
      </c>
      <c r="K6320" t="s">
        <v>33</v>
      </c>
      <c r="L6320" t="s">
        <v>33</v>
      </c>
      <c r="M6320" s="1">
        <v>4906.87</v>
      </c>
      <c r="N6320" s="1">
        <v>2963.04</v>
      </c>
      <c r="O6320" s="1">
        <v>6168.53</v>
      </c>
      <c r="P6320" s="1">
        <v>0</v>
      </c>
      <c r="Q6320" s="1">
        <v>20108.849999999999</v>
      </c>
      <c r="R6320" s="1">
        <v>6389.63</v>
      </c>
      <c r="S6320" s="1">
        <v>-28481.11</v>
      </c>
      <c r="T6320" s="1">
        <v>54979.59</v>
      </c>
      <c r="U6320" s="1">
        <f>SUM(Report_Summary[Revenue])</f>
        <v>626594850.33999527</v>
      </c>
      <c r="V6320" s="1">
        <f>Report_Summary[[#This Row],[Total Revenue]] / COUNTA(Report_Summary[Membership No])</f>
        <v>62659.485033999525</v>
      </c>
    </row>
    <row r="6321" spans="1:22" x14ac:dyDescent="0.3">
      <c r="A6321" t="s">
        <v>6360</v>
      </c>
      <c r="B6321">
        <v>2022</v>
      </c>
      <c r="C6321" t="s">
        <v>14</v>
      </c>
      <c r="D6321">
        <v>28</v>
      </c>
      <c r="E6321" t="str">
        <f t="shared" si="98"/>
        <v>Young</v>
      </c>
      <c r="F6321" t="s">
        <v>17</v>
      </c>
      <c r="G6321" t="s">
        <v>25</v>
      </c>
      <c r="H6321" t="s">
        <v>29</v>
      </c>
      <c r="I6321">
        <v>23</v>
      </c>
      <c r="J6321">
        <v>2.19</v>
      </c>
      <c r="K6321" t="s">
        <v>33</v>
      </c>
      <c r="L6321" t="s">
        <v>33</v>
      </c>
      <c r="M6321" s="1">
        <v>19546.900000000001</v>
      </c>
      <c r="N6321" s="1">
        <v>1034.69</v>
      </c>
      <c r="O6321" s="1">
        <v>6573.92</v>
      </c>
      <c r="P6321" s="1">
        <v>0</v>
      </c>
      <c r="Q6321" s="1">
        <v>59712.160000000003</v>
      </c>
      <c r="R6321" s="1">
        <v>44569.93</v>
      </c>
      <c r="S6321" s="1">
        <v>13697.37</v>
      </c>
      <c r="T6321" s="1">
        <v>90584.72</v>
      </c>
      <c r="U6321" s="1">
        <f>SUM(Report_Summary[Revenue])</f>
        <v>626594850.33999527</v>
      </c>
      <c r="V6321" s="1">
        <f>Report_Summary[[#This Row],[Total Revenue]] / COUNTA(Report_Summary[Membership No])</f>
        <v>62659.485033999525</v>
      </c>
    </row>
    <row r="6322" spans="1:22" x14ac:dyDescent="0.3">
      <c r="A6322" t="s">
        <v>6361</v>
      </c>
      <c r="B6322">
        <v>2015</v>
      </c>
      <c r="C6322" t="s">
        <v>14</v>
      </c>
      <c r="D6322">
        <v>73</v>
      </c>
      <c r="E6322" t="str">
        <f t="shared" si="98"/>
        <v>Old</v>
      </c>
      <c r="F6322" t="s">
        <v>18</v>
      </c>
      <c r="G6322" t="s">
        <v>25</v>
      </c>
      <c r="H6322" t="s">
        <v>28</v>
      </c>
      <c r="I6322">
        <v>27</v>
      </c>
      <c r="J6322">
        <v>2.67</v>
      </c>
      <c r="K6322" t="s">
        <v>33</v>
      </c>
      <c r="L6322" t="s">
        <v>33</v>
      </c>
      <c r="M6322" s="1">
        <v>4349.59</v>
      </c>
      <c r="N6322" s="1">
        <v>2874.81</v>
      </c>
      <c r="O6322" s="1">
        <v>4896.79</v>
      </c>
      <c r="P6322" s="1">
        <v>0</v>
      </c>
      <c r="Q6322" s="1">
        <v>14808.72</v>
      </c>
      <c r="R6322" s="1">
        <v>10370.17</v>
      </c>
      <c r="S6322" s="1">
        <v>7375.18</v>
      </c>
      <c r="T6322" s="1">
        <v>17803.71</v>
      </c>
      <c r="U6322" s="1">
        <f>SUM(Report_Summary[Revenue])</f>
        <v>626594850.33999527</v>
      </c>
      <c r="V6322" s="1">
        <f>Report_Summary[[#This Row],[Total Revenue]] / COUNTA(Report_Summary[Membership No])</f>
        <v>62659.485033999525</v>
      </c>
    </row>
    <row r="6323" spans="1:22" x14ac:dyDescent="0.3">
      <c r="A6323" t="s">
        <v>6362</v>
      </c>
      <c r="B6323">
        <v>2016</v>
      </c>
      <c r="C6323" t="s">
        <v>13</v>
      </c>
      <c r="D6323">
        <v>78</v>
      </c>
      <c r="E6323" t="str">
        <f t="shared" si="98"/>
        <v>Old</v>
      </c>
      <c r="F6323" t="s">
        <v>15</v>
      </c>
      <c r="G6323" t="s">
        <v>23</v>
      </c>
      <c r="H6323" t="s">
        <v>31</v>
      </c>
      <c r="I6323">
        <v>40</v>
      </c>
      <c r="J6323">
        <v>1.3</v>
      </c>
      <c r="K6323" t="s">
        <v>32</v>
      </c>
      <c r="L6323" t="s">
        <v>33</v>
      </c>
      <c r="M6323" s="1">
        <v>18059.259999999998</v>
      </c>
      <c r="N6323" s="1">
        <v>4988.3999999999996</v>
      </c>
      <c r="O6323" s="1">
        <v>2910.99</v>
      </c>
      <c r="P6323" s="1">
        <v>0</v>
      </c>
      <c r="Q6323" s="1">
        <v>88903.13</v>
      </c>
      <c r="R6323" s="1">
        <v>81114.13</v>
      </c>
      <c r="S6323" s="1">
        <v>-4027.16</v>
      </c>
      <c r="T6323" s="1">
        <v>174044.42</v>
      </c>
      <c r="U6323" s="1">
        <f>SUM(Report_Summary[Revenue])</f>
        <v>626594850.33999527</v>
      </c>
      <c r="V6323" s="1">
        <f>Report_Summary[[#This Row],[Total Revenue]] / COUNTA(Report_Summary[Membership No])</f>
        <v>62659.485033999525</v>
      </c>
    </row>
    <row r="6324" spans="1:22" x14ac:dyDescent="0.3">
      <c r="A6324" t="s">
        <v>6363</v>
      </c>
      <c r="B6324">
        <v>2023</v>
      </c>
      <c r="C6324" t="s">
        <v>13</v>
      </c>
      <c r="D6324">
        <v>44</v>
      </c>
      <c r="E6324" t="str">
        <f t="shared" si="98"/>
        <v>Middle Age</v>
      </c>
      <c r="F6324" t="s">
        <v>17</v>
      </c>
      <c r="G6324" t="s">
        <v>25</v>
      </c>
      <c r="H6324" t="s">
        <v>27</v>
      </c>
      <c r="I6324">
        <v>38</v>
      </c>
      <c r="J6324">
        <v>0.73</v>
      </c>
      <c r="K6324" t="s">
        <v>32</v>
      </c>
      <c r="L6324" t="s">
        <v>33</v>
      </c>
      <c r="M6324" s="1">
        <v>17247.54</v>
      </c>
      <c r="N6324" s="1">
        <v>3146.74</v>
      </c>
      <c r="O6324" s="1">
        <v>2988.62</v>
      </c>
      <c r="P6324" s="1">
        <v>0</v>
      </c>
      <c r="Q6324" s="1">
        <v>51917.03</v>
      </c>
      <c r="R6324" s="1">
        <v>65429.97</v>
      </c>
      <c r="S6324" s="1">
        <v>24043.41</v>
      </c>
      <c r="T6324" s="1">
        <v>93303.59</v>
      </c>
      <c r="U6324" s="1">
        <f>SUM(Report_Summary[Revenue])</f>
        <v>626594850.33999527</v>
      </c>
      <c r="V6324" s="1">
        <f>Report_Summary[[#This Row],[Total Revenue]] / COUNTA(Report_Summary[Membership No])</f>
        <v>62659.485033999525</v>
      </c>
    </row>
    <row r="6325" spans="1:22" x14ac:dyDescent="0.3">
      <c r="A6325" t="s">
        <v>6364</v>
      </c>
      <c r="B6325">
        <v>2020</v>
      </c>
      <c r="C6325" t="s">
        <v>14</v>
      </c>
      <c r="D6325">
        <v>67</v>
      </c>
      <c r="E6325" t="str">
        <f t="shared" si="98"/>
        <v>Old</v>
      </c>
      <c r="F6325" t="s">
        <v>17</v>
      </c>
      <c r="G6325" t="s">
        <v>23</v>
      </c>
      <c r="H6325" t="s">
        <v>31</v>
      </c>
      <c r="I6325">
        <v>30</v>
      </c>
      <c r="J6325">
        <v>3.23</v>
      </c>
      <c r="K6325" t="s">
        <v>32</v>
      </c>
      <c r="L6325" t="s">
        <v>33</v>
      </c>
      <c r="M6325" s="1">
        <v>12078.93</v>
      </c>
      <c r="N6325" s="1">
        <v>4296.91</v>
      </c>
      <c r="O6325" s="1">
        <v>538.62</v>
      </c>
      <c r="P6325" s="1">
        <v>0</v>
      </c>
      <c r="Q6325" s="1">
        <v>16523.88</v>
      </c>
      <c r="R6325" s="1">
        <v>32430.54</v>
      </c>
      <c r="S6325" s="1">
        <v>542.65</v>
      </c>
      <c r="T6325" s="1">
        <v>48411.77</v>
      </c>
      <c r="U6325" s="1">
        <f>SUM(Report_Summary[Revenue])</f>
        <v>626594850.33999527</v>
      </c>
      <c r="V6325" s="1">
        <f>Report_Summary[[#This Row],[Total Revenue]] / COUNTA(Report_Summary[Membership No])</f>
        <v>62659.485033999525</v>
      </c>
    </row>
    <row r="6326" spans="1:22" x14ac:dyDescent="0.3">
      <c r="A6326" t="s">
        <v>6365</v>
      </c>
      <c r="B6326">
        <v>2020</v>
      </c>
      <c r="C6326" t="s">
        <v>13</v>
      </c>
      <c r="D6326">
        <v>29</v>
      </c>
      <c r="E6326" t="str">
        <f t="shared" si="98"/>
        <v>Young</v>
      </c>
      <c r="F6326" t="s">
        <v>16</v>
      </c>
      <c r="G6326" t="s">
        <v>25</v>
      </c>
      <c r="H6326" t="s">
        <v>28</v>
      </c>
      <c r="I6326">
        <v>36</v>
      </c>
      <c r="J6326">
        <v>1.93</v>
      </c>
      <c r="K6326" t="s">
        <v>33</v>
      </c>
      <c r="L6326" t="s">
        <v>33</v>
      </c>
      <c r="M6326" s="1">
        <v>6969.89</v>
      </c>
      <c r="N6326" s="1">
        <v>4125.8900000000003</v>
      </c>
      <c r="O6326" s="1">
        <v>7391.97</v>
      </c>
      <c r="P6326" s="1">
        <v>0</v>
      </c>
      <c r="Q6326" s="1">
        <v>29253.95</v>
      </c>
      <c r="R6326" s="1">
        <v>8647.5</v>
      </c>
      <c r="S6326" s="1">
        <v>-2452.62</v>
      </c>
      <c r="T6326" s="1">
        <v>40354.07</v>
      </c>
      <c r="U6326" s="1">
        <f>SUM(Report_Summary[Revenue])</f>
        <v>626594850.33999527</v>
      </c>
      <c r="V6326" s="1">
        <f>Report_Summary[[#This Row],[Total Revenue]] / COUNTA(Report_Summary[Membership No])</f>
        <v>62659.485033999525</v>
      </c>
    </row>
    <row r="6327" spans="1:22" x14ac:dyDescent="0.3">
      <c r="A6327" t="s">
        <v>6366</v>
      </c>
      <c r="B6327">
        <v>2021</v>
      </c>
      <c r="C6327" t="s">
        <v>13</v>
      </c>
      <c r="D6327">
        <v>79</v>
      </c>
      <c r="E6327" t="str">
        <f t="shared" si="98"/>
        <v>Old</v>
      </c>
      <c r="F6327" t="s">
        <v>21</v>
      </c>
      <c r="G6327" t="s">
        <v>24</v>
      </c>
      <c r="H6327" t="s">
        <v>28</v>
      </c>
      <c r="I6327">
        <v>22</v>
      </c>
      <c r="J6327">
        <v>1.56</v>
      </c>
      <c r="K6327" t="s">
        <v>32</v>
      </c>
      <c r="L6327" t="s">
        <v>33</v>
      </c>
      <c r="M6327" s="1">
        <v>10651.69</v>
      </c>
      <c r="N6327" s="1">
        <v>953.07</v>
      </c>
      <c r="O6327" s="1">
        <v>3615.13</v>
      </c>
      <c r="P6327" s="1">
        <v>0</v>
      </c>
      <c r="Q6327" s="1">
        <v>23348.63</v>
      </c>
      <c r="R6327" s="1">
        <v>43143.29</v>
      </c>
      <c r="S6327" s="1">
        <v>-940.16</v>
      </c>
      <c r="T6327" s="1">
        <v>67432.08</v>
      </c>
      <c r="U6327" s="1">
        <f>SUM(Report_Summary[Revenue])</f>
        <v>626594850.33999527</v>
      </c>
      <c r="V6327" s="1">
        <f>Report_Summary[[#This Row],[Total Revenue]] / COUNTA(Report_Summary[Membership No])</f>
        <v>62659.485033999525</v>
      </c>
    </row>
    <row r="6328" spans="1:22" x14ac:dyDescent="0.3">
      <c r="A6328" t="s">
        <v>6367</v>
      </c>
      <c r="B6328">
        <v>2020</v>
      </c>
      <c r="C6328" t="s">
        <v>13</v>
      </c>
      <c r="D6328">
        <v>23</v>
      </c>
      <c r="E6328" t="str">
        <f t="shared" si="98"/>
        <v>Young</v>
      </c>
      <c r="F6328" t="s">
        <v>21</v>
      </c>
      <c r="G6328" t="s">
        <v>25</v>
      </c>
      <c r="H6328" t="s">
        <v>31</v>
      </c>
      <c r="I6328">
        <v>35</v>
      </c>
      <c r="J6328">
        <v>1.83</v>
      </c>
      <c r="K6328" t="s">
        <v>33</v>
      </c>
      <c r="L6328" t="s">
        <v>33</v>
      </c>
      <c r="M6328" s="1">
        <v>18338.22</v>
      </c>
      <c r="N6328" s="1">
        <v>3762.63</v>
      </c>
      <c r="O6328" s="1">
        <v>6177.83</v>
      </c>
      <c r="P6328" s="1">
        <v>0</v>
      </c>
      <c r="Q6328" s="1">
        <v>78974.59</v>
      </c>
      <c r="R6328" s="1">
        <v>31608.67</v>
      </c>
      <c r="S6328" s="1">
        <v>22103.72</v>
      </c>
      <c r="T6328" s="1">
        <v>88479.54</v>
      </c>
      <c r="U6328" s="1">
        <f>SUM(Report_Summary[Revenue])</f>
        <v>626594850.33999527</v>
      </c>
      <c r="V6328" s="1">
        <f>Report_Summary[[#This Row],[Total Revenue]] / COUNTA(Report_Summary[Membership No])</f>
        <v>62659.485033999525</v>
      </c>
    </row>
    <row r="6329" spans="1:22" x14ac:dyDescent="0.3">
      <c r="A6329" t="s">
        <v>6368</v>
      </c>
      <c r="B6329">
        <v>2018</v>
      </c>
      <c r="C6329" t="s">
        <v>14</v>
      </c>
      <c r="D6329">
        <v>68</v>
      </c>
      <c r="E6329" t="str">
        <f t="shared" si="98"/>
        <v>Old</v>
      </c>
      <c r="F6329" t="s">
        <v>16</v>
      </c>
      <c r="G6329" t="s">
        <v>23</v>
      </c>
      <c r="H6329" t="s">
        <v>27</v>
      </c>
      <c r="I6329">
        <v>24</v>
      </c>
      <c r="J6329">
        <v>2.86</v>
      </c>
      <c r="K6329" t="s">
        <v>33</v>
      </c>
      <c r="L6329" t="s">
        <v>33</v>
      </c>
      <c r="M6329" s="1">
        <v>6624.12</v>
      </c>
      <c r="N6329" s="1">
        <v>1939.05</v>
      </c>
      <c r="O6329" s="1">
        <v>916.47</v>
      </c>
      <c r="P6329" s="1">
        <v>0</v>
      </c>
      <c r="Q6329" s="1">
        <v>22996.959999999999</v>
      </c>
      <c r="R6329" s="1">
        <v>20644.599999999999</v>
      </c>
      <c r="S6329" s="1">
        <v>-19611.14</v>
      </c>
      <c r="T6329" s="1">
        <v>63252.7</v>
      </c>
      <c r="U6329" s="1">
        <f>SUM(Report_Summary[Revenue])</f>
        <v>626594850.33999527</v>
      </c>
      <c r="V6329" s="1">
        <f>Report_Summary[[#This Row],[Total Revenue]] / COUNTA(Report_Summary[Membership No])</f>
        <v>62659.485033999525</v>
      </c>
    </row>
    <row r="6330" spans="1:22" x14ac:dyDescent="0.3">
      <c r="A6330" t="s">
        <v>6369</v>
      </c>
      <c r="B6330">
        <v>2016</v>
      </c>
      <c r="C6330" t="s">
        <v>14</v>
      </c>
      <c r="D6330">
        <v>57</v>
      </c>
      <c r="E6330" t="str">
        <f t="shared" si="98"/>
        <v>Old</v>
      </c>
      <c r="F6330" t="s">
        <v>15</v>
      </c>
      <c r="G6330" t="s">
        <v>23</v>
      </c>
      <c r="H6330" t="s">
        <v>28</v>
      </c>
      <c r="I6330">
        <v>28</v>
      </c>
      <c r="J6330">
        <v>2.96</v>
      </c>
      <c r="K6330" t="s">
        <v>32</v>
      </c>
      <c r="L6330" t="s">
        <v>33</v>
      </c>
      <c r="M6330" s="1">
        <v>2123.9</v>
      </c>
      <c r="N6330" s="1">
        <v>431.86</v>
      </c>
      <c r="O6330" s="1">
        <v>2593.7399999999998</v>
      </c>
      <c r="P6330" s="1">
        <v>0</v>
      </c>
      <c r="Q6330" s="1">
        <v>5095.28</v>
      </c>
      <c r="R6330" s="1">
        <v>5302.68</v>
      </c>
      <c r="S6330" s="1">
        <v>1360.57</v>
      </c>
      <c r="T6330" s="1">
        <v>9037.39</v>
      </c>
      <c r="U6330" s="1">
        <f>SUM(Report_Summary[Revenue])</f>
        <v>626594850.33999527</v>
      </c>
      <c r="V6330" s="1">
        <f>Report_Summary[[#This Row],[Total Revenue]] / COUNTA(Report_Summary[Membership No])</f>
        <v>62659.485033999525</v>
      </c>
    </row>
    <row r="6331" spans="1:22" x14ac:dyDescent="0.3">
      <c r="A6331" t="s">
        <v>6370</v>
      </c>
      <c r="B6331">
        <v>2021</v>
      </c>
      <c r="C6331" t="s">
        <v>13</v>
      </c>
      <c r="D6331">
        <v>35</v>
      </c>
      <c r="E6331" t="str">
        <f t="shared" si="98"/>
        <v>Middle Age</v>
      </c>
      <c r="F6331" t="s">
        <v>18</v>
      </c>
      <c r="G6331" t="s">
        <v>25</v>
      </c>
      <c r="H6331" t="s">
        <v>26</v>
      </c>
      <c r="I6331">
        <v>22</v>
      </c>
      <c r="J6331">
        <v>2.2400000000000002</v>
      </c>
      <c r="K6331" t="s">
        <v>32</v>
      </c>
      <c r="L6331" t="s">
        <v>33</v>
      </c>
      <c r="M6331" s="1">
        <v>18347.29</v>
      </c>
      <c r="N6331" s="1">
        <v>3386.12</v>
      </c>
      <c r="O6331" s="1">
        <v>3901.7</v>
      </c>
      <c r="P6331" s="1">
        <v>0</v>
      </c>
      <c r="Q6331" s="1">
        <v>59132.79</v>
      </c>
      <c r="R6331" s="1">
        <v>74721.86</v>
      </c>
      <c r="S6331" s="1">
        <v>18101.62</v>
      </c>
      <c r="T6331" s="1">
        <v>115753.03</v>
      </c>
      <c r="U6331" s="1">
        <f>SUM(Report_Summary[Revenue])</f>
        <v>626594850.33999527</v>
      </c>
      <c r="V6331" s="1">
        <f>Report_Summary[[#This Row],[Total Revenue]] / COUNTA(Report_Summary[Membership No])</f>
        <v>62659.485033999525</v>
      </c>
    </row>
    <row r="6332" spans="1:22" x14ac:dyDescent="0.3">
      <c r="A6332" t="s">
        <v>6371</v>
      </c>
      <c r="B6332">
        <v>2022</v>
      </c>
      <c r="C6332" t="s">
        <v>13</v>
      </c>
      <c r="D6332">
        <v>48</v>
      </c>
      <c r="E6332" t="str">
        <f t="shared" si="98"/>
        <v>Middle Age</v>
      </c>
      <c r="F6332" t="s">
        <v>16</v>
      </c>
      <c r="G6332" t="s">
        <v>24</v>
      </c>
      <c r="H6332" t="s">
        <v>31</v>
      </c>
      <c r="I6332">
        <v>21</v>
      </c>
      <c r="J6332">
        <v>3.38</v>
      </c>
      <c r="K6332" t="s">
        <v>32</v>
      </c>
      <c r="L6332" t="s">
        <v>33</v>
      </c>
      <c r="M6332" s="1">
        <v>6047.68</v>
      </c>
      <c r="N6332" s="1">
        <v>2957.06</v>
      </c>
      <c r="O6332" s="1">
        <v>7755.08</v>
      </c>
      <c r="P6332" s="1">
        <v>0</v>
      </c>
      <c r="Q6332" s="1">
        <v>8852.2900000000009</v>
      </c>
      <c r="R6332" s="1">
        <v>10350.969999999999</v>
      </c>
      <c r="S6332" s="1">
        <v>-19815.849999999999</v>
      </c>
      <c r="T6332" s="1">
        <v>39019.11</v>
      </c>
      <c r="U6332" s="1">
        <f>SUM(Report_Summary[Revenue])</f>
        <v>626594850.33999527</v>
      </c>
      <c r="V6332" s="1">
        <f>Report_Summary[[#This Row],[Total Revenue]] / COUNTA(Report_Summary[Membership No])</f>
        <v>62659.485033999525</v>
      </c>
    </row>
    <row r="6333" spans="1:22" x14ac:dyDescent="0.3">
      <c r="A6333" t="s">
        <v>6372</v>
      </c>
      <c r="B6333">
        <v>2024</v>
      </c>
      <c r="C6333" t="s">
        <v>14</v>
      </c>
      <c r="D6333">
        <v>23</v>
      </c>
      <c r="E6333" t="str">
        <f t="shared" si="98"/>
        <v>Young</v>
      </c>
      <c r="F6333" t="s">
        <v>19</v>
      </c>
      <c r="G6333" t="s">
        <v>23</v>
      </c>
      <c r="H6333" t="s">
        <v>31</v>
      </c>
      <c r="I6333">
        <v>24</v>
      </c>
      <c r="J6333">
        <v>2.31</v>
      </c>
      <c r="K6333" t="s">
        <v>33</v>
      </c>
      <c r="L6333" t="s">
        <v>33</v>
      </c>
      <c r="M6333" s="1">
        <v>19649.13</v>
      </c>
      <c r="N6333" s="1">
        <v>3934.83</v>
      </c>
      <c r="O6333" s="1">
        <v>3277.55</v>
      </c>
      <c r="P6333" s="1">
        <v>0</v>
      </c>
      <c r="Q6333" s="1">
        <v>91860.160000000003</v>
      </c>
      <c r="R6333" s="1">
        <v>49810.29</v>
      </c>
      <c r="S6333" s="1">
        <v>14243.46</v>
      </c>
      <c r="T6333" s="1">
        <v>127426.99</v>
      </c>
      <c r="U6333" s="1">
        <f>SUM(Report_Summary[Revenue])</f>
        <v>626594850.33999527</v>
      </c>
      <c r="V6333" s="1">
        <f>Report_Summary[[#This Row],[Total Revenue]] / COUNTA(Report_Summary[Membership No])</f>
        <v>62659.485033999525</v>
      </c>
    </row>
    <row r="6334" spans="1:22" x14ac:dyDescent="0.3">
      <c r="A6334" t="s">
        <v>6373</v>
      </c>
      <c r="B6334">
        <v>2024</v>
      </c>
      <c r="C6334" t="s">
        <v>14</v>
      </c>
      <c r="D6334">
        <v>59</v>
      </c>
      <c r="E6334" t="str">
        <f t="shared" si="98"/>
        <v>Old</v>
      </c>
      <c r="F6334" t="s">
        <v>19</v>
      </c>
      <c r="G6334" t="s">
        <v>22</v>
      </c>
      <c r="H6334" t="s">
        <v>27</v>
      </c>
      <c r="I6334">
        <v>29</v>
      </c>
      <c r="J6334">
        <v>2.39</v>
      </c>
      <c r="K6334" t="s">
        <v>32</v>
      </c>
      <c r="L6334" t="s">
        <v>33</v>
      </c>
      <c r="M6334" s="1">
        <v>15382.05</v>
      </c>
      <c r="N6334" s="1">
        <v>111.52</v>
      </c>
      <c r="O6334" s="1">
        <v>2547.65</v>
      </c>
      <c r="P6334" s="1">
        <v>0</v>
      </c>
      <c r="Q6334" s="1">
        <v>35912.67</v>
      </c>
      <c r="R6334" s="1">
        <v>20797.28</v>
      </c>
      <c r="S6334" s="1">
        <v>-1762.09</v>
      </c>
      <c r="T6334" s="1">
        <v>58472.04</v>
      </c>
      <c r="U6334" s="1">
        <f>SUM(Report_Summary[Revenue])</f>
        <v>626594850.33999527</v>
      </c>
      <c r="V6334" s="1">
        <f>Report_Summary[[#This Row],[Total Revenue]] / COUNTA(Report_Summary[Membership No])</f>
        <v>62659.485033999525</v>
      </c>
    </row>
    <row r="6335" spans="1:22" x14ac:dyDescent="0.3">
      <c r="A6335" t="s">
        <v>6374</v>
      </c>
      <c r="B6335">
        <v>2023</v>
      </c>
      <c r="C6335" t="s">
        <v>14</v>
      </c>
      <c r="D6335">
        <v>59</v>
      </c>
      <c r="E6335" t="str">
        <f t="shared" si="98"/>
        <v>Old</v>
      </c>
      <c r="F6335" t="s">
        <v>20</v>
      </c>
      <c r="G6335" t="s">
        <v>25</v>
      </c>
      <c r="H6335" t="s">
        <v>30</v>
      </c>
      <c r="I6335">
        <v>36</v>
      </c>
      <c r="J6335">
        <v>1.88</v>
      </c>
      <c r="K6335" t="s">
        <v>33</v>
      </c>
      <c r="L6335" t="s">
        <v>33</v>
      </c>
      <c r="M6335" s="1">
        <v>16115.96</v>
      </c>
      <c r="N6335" s="1">
        <v>4128.91</v>
      </c>
      <c r="O6335" s="1">
        <v>6663.83</v>
      </c>
      <c r="P6335" s="1">
        <v>0</v>
      </c>
      <c r="Q6335" s="1">
        <v>74727.34</v>
      </c>
      <c r="R6335" s="1">
        <v>19743.599999999999</v>
      </c>
      <c r="S6335" s="1">
        <v>-8198.7199999999993</v>
      </c>
      <c r="T6335" s="1">
        <v>102669.66</v>
      </c>
      <c r="U6335" s="1">
        <f>SUM(Report_Summary[Revenue])</f>
        <v>626594850.33999527</v>
      </c>
      <c r="V6335" s="1">
        <f>Report_Summary[[#This Row],[Total Revenue]] / COUNTA(Report_Summary[Membership No])</f>
        <v>62659.485033999525</v>
      </c>
    </row>
    <row r="6336" spans="1:22" x14ac:dyDescent="0.3">
      <c r="A6336" t="s">
        <v>6375</v>
      </c>
      <c r="B6336">
        <v>2016</v>
      </c>
      <c r="C6336" t="s">
        <v>13</v>
      </c>
      <c r="D6336">
        <v>58</v>
      </c>
      <c r="E6336" t="str">
        <f t="shared" si="98"/>
        <v>Old</v>
      </c>
      <c r="F6336" t="s">
        <v>16</v>
      </c>
      <c r="G6336" t="s">
        <v>25</v>
      </c>
      <c r="H6336" t="s">
        <v>28</v>
      </c>
      <c r="I6336">
        <v>31</v>
      </c>
      <c r="J6336">
        <v>2.77</v>
      </c>
      <c r="K6336" t="s">
        <v>33</v>
      </c>
      <c r="L6336" t="s">
        <v>33</v>
      </c>
      <c r="M6336" s="1">
        <v>8472.33</v>
      </c>
      <c r="N6336" s="1">
        <v>4253.58</v>
      </c>
      <c r="O6336" s="1">
        <v>7511.62</v>
      </c>
      <c r="P6336" s="1">
        <v>0</v>
      </c>
      <c r="Q6336" s="1">
        <v>23576.98</v>
      </c>
      <c r="R6336" s="1">
        <v>12040.58</v>
      </c>
      <c r="S6336" s="1">
        <v>28783.42</v>
      </c>
      <c r="T6336" s="1">
        <v>6834.14</v>
      </c>
      <c r="U6336" s="1">
        <f>SUM(Report_Summary[Revenue])</f>
        <v>626594850.33999527</v>
      </c>
      <c r="V6336" s="1">
        <f>Report_Summary[[#This Row],[Total Revenue]] / COUNTA(Report_Summary[Membership No])</f>
        <v>62659.485033999525</v>
      </c>
    </row>
    <row r="6337" spans="1:22" x14ac:dyDescent="0.3">
      <c r="A6337" t="s">
        <v>6376</v>
      </c>
      <c r="B6337">
        <v>2024</v>
      </c>
      <c r="C6337" t="s">
        <v>14</v>
      </c>
      <c r="D6337">
        <v>39</v>
      </c>
      <c r="E6337" t="str">
        <f t="shared" si="98"/>
        <v>Middle Age</v>
      </c>
      <c r="F6337" t="s">
        <v>15</v>
      </c>
      <c r="G6337" t="s">
        <v>25</v>
      </c>
      <c r="H6337" t="s">
        <v>27</v>
      </c>
      <c r="I6337">
        <v>27</v>
      </c>
      <c r="J6337">
        <v>3.21</v>
      </c>
      <c r="K6337" t="s">
        <v>33</v>
      </c>
      <c r="L6337" t="s">
        <v>33</v>
      </c>
      <c r="M6337" s="1">
        <v>16559.12</v>
      </c>
      <c r="N6337" s="1">
        <v>636.32000000000005</v>
      </c>
      <c r="O6337" s="1">
        <v>2981.67</v>
      </c>
      <c r="P6337" s="1">
        <v>0</v>
      </c>
      <c r="Q6337" s="1">
        <v>31993.87</v>
      </c>
      <c r="R6337" s="1">
        <v>71446.740000000005</v>
      </c>
      <c r="S6337" s="1">
        <v>-16065.42</v>
      </c>
      <c r="T6337" s="1">
        <v>119506.03</v>
      </c>
      <c r="U6337" s="1">
        <f>SUM(Report_Summary[Revenue])</f>
        <v>626594850.33999527</v>
      </c>
      <c r="V6337" s="1">
        <f>Report_Summary[[#This Row],[Total Revenue]] / COUNTA(Report_Summary[Membership No])</f>
        <v>62659.485033999525</v>
      </c>
    </row>
    <row r="6338" spans="1:22" x14ac:dyDescent="0.3">
      <c r="A6338" t="s">
        <v>6377</v>
      </c>
      <c r="B6338">
        <v>2024</v>
      </c>
      <c r="C6338" t="s">
        <v>13</v>
      </c>
      <c r="D6338">
        <v>49</v>
      </c>
      <c r="E6338" t="str">
        <f t="shared" si="98"/>
        <v>Middle Age</v>
      </c>
      <c r="F6338" t="s">
        <v>20</v>
      </c>
      <c r="G6338" t="s">
        <v>24</v>
      </c>
      <c r="H6338" t="s">
        <v>31</v>
      </c>
      <c r="I6338">
        <v>17</v>
      </c>
      <c r="J6338">
        <v>2.73</v>
      </c>
      <c r="K6338" t="s">
        <v>32</v>
      </c>
      <c r="L6338" t="s">
        <v>33</v>
      </c>
      <c r="M6338" s="1">
        <v>4546.72</v>
      </c>
      <c r="N6338" s="1">
        <v>4890.41</v>
      </c>
      <c r="O6338" s="1">
        <v>6803.34</v>
      </c>
      <c r="P6338" s="1">
        <v>0</v>
      </c>
      <c r="Q6338" s="1">
        <v>9998.4500000000007</v>
      </c>
      <c r="R6338" s="1">
        <v>22293.5</v>
      </c>
      <c r="S6338" s="1">
        <v>20897.97</v>
      </c>
      <c r="T6338" s="1">
        <v>11393.98</v>
      </c>
      <c r="U6338" s="1">
        <f>SUM(Report_Summary[Revenue])</f>
        <v>626594850.33999527</v>
      </c>
      <c r="V6338" s="1">
        <f>Report_Summary[[#This Row],[Total Revenue]] / COUNTA(Report_Summary[Membership No])</f>
        <v>62659.485033999525</v>
      </c>
    </row>
    <row r="6339" spans="1:22" x14ac:dyDescent="0.3">
      <c r="A6339" t="s">
        <v>6378</v>
      </c>
      <c r="B6339">
        <v>2024</v>
      </c>
      <c r="C6339" t="s">
        <v>13</v>
      </c>
      <c r="D6339">
        <v>50</v>
      </c>
      <c r="E6339" t="str">
        <f t="shared" ref="E6339:E6402" si="99">IF(D6339&gt;55,"Old",IF(D6339&gt;=31,"Middle Age",IF(D6339&lt;31,"Young","Invalid")))</f>
        <v>Middle Age</v>
      </c>
      <c r="F6339" t="s">
        <v>17</v>
      </c>
      <c r="G6339" t="s">
        <v>23</v>
      </c>
      <c r="H6339" t="s">
        <v>30</v>
      </c>
      <c r="I6339">
        <v>35</v>
      </c>
      <c r="J6339">
        <v>2.86</v>
      </c>
      <c r="K6339" t="s">
        <v>33</v>
      </c>
      <c r="L6339" t="s">
        <v>33</v>
      </c>
      <c r="M6339" s="1">
        <v>6945.01</v>
      </c>
      <c r="N6339" s="1">
        <v>3622.72</v>
      </c>
      <c r="O6339" s="1">
        <v>4465.6400000000003</v>
      </c>
      <c r="P6339" s="1">
        <v>0</v>
      </c>
      <c r="Q6339" s="1">
        <v>21405.11</v>
      </c>
      <c r="R6339" s="1">
        <v>18926.599999999999</v>
      </c>
      <c r="S6339" s="1">
        <v>-10259.16</v>
      </c>
      <c r="T6339" s="1">
        <v>50590.87</v>
      </c>
      <c r="U6339" s="1">
        <f>SUM(Report_Summary[Revenue])</f>
        <v>626594850.33999527</v>
      </c>
      <c r="V6339" s="1">
        <f>Report_Summary[[#This Row],[Total Revenue]] / COUNTA(Report_Summary[Membership No])</f>
        <v>62659.485033999525</v>
      </c>
    </row>
    <row r="6340" spans="1:22" x14ac:dyDescent="0.3">
      <c r="A6340" t="s">
        <v>6379</v>
      </c>
      <c r="B6340">
        <v>2022</v>
      </c>
      <c r="C6340" t="s">
        <v>13</v>
      </c>
      <c r="D6340">
        <v>28</v>
      </c>
      <c r="E6340" t="str">
        <f t="shared" si="99"/>
        <v>Young</v>
      </c>
      <c r="F6340" t="s">
        <v>21</v>
      </c>
      <c r="G6340" t="s">
        <v>24</v>
      </c>
      <c r="H6340" t="s">
        <v>26</v>
      </c>
      <c r="I6340">
        <v>34</v>
      </c>
      <c r="J6340">
        <v>2.3199999999999998</v>
      </c>
      <c r="K6340" t="s">
        <v>32</v>
      </c>
      <c r="L6340" t="s">
        <v>33</v>
      </c>
      <c r="M6340" s="1">
        <v>17688.68</v>
      </c>
      <c r="N6340" s="1">
        <v>1233.26</v>
      </c>
      <c r="O6340" s="1">
        <v>2581.5700000000002</v>
      </c>
      <c r="P6340" s="1">
        <v>0</v>
      </c>
      <c r="Q6340" s="1">
        <v>56943.839999999997</v>
      </c>
      <c r="R6340" s="1">
        <v>77381.22</v>
      </c>
      <c r="S6340" s="1">
        <v>23332.5</v>
      </c>
      <c r="T6340" s="1">
        <v>110992.56</v>
      </c>
      <c r="U6340" s="1">
        <f>SUM(Report_Summary[Revenue])</f>
        <v>626594850.33999527</v>
      </c>
      <c r="V6340" s="1">
        <f>Report_Summary[[#This Row],[Total Revenue]] / COUNTA(Report_Summary[Membership No])</f>
        <v>62659.485033999525</v>
      </c>
    </row>
    <row r="6341" spans="1:22" x14ac:dyDescent="0.3">
      <c r="A6341" t="s">
        <v>6380</v>
      </c>
      <c r="B6341">
        <v>2019</v>
      </c>
      <c r="C6341" t="s">
        <v>13</v>
      </c>
      <c r="D6341">
        <v>52</v>
      </c>
      <c r="E6341" t="str">
        <f t="shared" si="99"/>
        <v>Middle Age</v>
      </c>
      <c r="F6341" t="s">
        <v>19</v>
      </c>
      <c r="G6341" t="s">
        <v>25</v>
      </c>
      <c r="H6341" t="s">
        <v>30</v>
      </c>
      <c r="I6341">
        <v>37</v>
      </c>
      <c r="J6341">
        <v>1.34</v>
      </c>
      <c r="K6341" t="s">
        <v>33</v>
      </c>
      <c r="L6341" t="s">
        <v>33</v>
      </c>
      <c r="M6341" s="1">
        <v>2133.4</v>
      </c>
      <c r="N6341" s="1">
        <v>3952.67</v>
      </c>
      <c r="O6341" s="1">
        <v>3364.52</v>
      </c>
      <c r="P6341" s="1">
        <v>0</v>
      </c>
      <c r="Q6341" s="1">
        <v>4409.0600000000004</v>
      </c>
      <c r="R6341" s="1">
        <v>10643.92</v>
      </c>
      <c r="S6341" s="1">
        <v>24400.92</v>
      </c>
      <c r="T6341" s="1">
        <v>-9347.94</v>
      </c>
      <c r="U6341" s="1">
        <f>SUM(Report_Summary[Revenue])</f>
        <v>626594850.33999527</v>
      </c>
      <c r="V6341" s="1">
        <f>Report_Summary[[#This Row],[Total Revenue]] / COUNTA(Report_Summary[Membership No])</f>
        <v>62659.485033999525</v>
      </c>
    </row>
    <row r="6342" spans="1:22" x14ac:dyDescent="0.3">
      <c r="A6342" t="s">
        <v>6381</v>
      </c>
      <c r="B6342">
        <v>2015</v>
      </c>
      <c r="C6342" t="s">
        <v>13</v>
      </c>
      <c r="D6342">
        <v>66</v>
      </c>
      <c r="E6342" t="str">
        <f t="shared" si="99"/>
        <v>Old</v>
      </c>
      <c r="F6342" t="s">
        <v>19</v>
      </c>
      <c r="G6342" t="s">
        <v>25</v>
      </c>
      <c r="H6342" t="s">
        <v>30</v>
      </c>
      <c r="I6342">
        <v>28</v>
      </c>
      <c r="J6342">
        <v>2.63</v>
      </c>
      <c r="K6342" t="s">
        <v>32</v>
      </c>
      <c r="L6342" t="s">
        <v>33</v>
      </c>
      <c r="M6342" s="1">
        <v>1283.46</v>
      </c>
      <c r="N6342" s="1">
        <v>2887.41</v>
      </c>
      <c r="O6342" s="1">
        <v>7128.86</v>
      </c>
      <c r="P6342" s="1">
        <v>0</v>
      </c>
      <c r="Q6342" s="1">
        <v>3199.26</v>
      </c>
      <c r="R6342" s="1">
        <v>6199.24</v>
      </c>
      <c r="S6342" s="1">
        <v>-28758.74</v>
      </c>
      <c r="T6342" s="1">
        <v>38157.24</v>
      </c>
      <c r="U6342" s="1">
        <f>SUM(Report_Summary[Revenue])</f>
        <v>626594850.33999527</v>
      </c>
      <c r="V6342" s="1">
        <f>Report_Summary[[#This Row],[Total Revenue]] / COUNTA(Report_Summary[Membership No])</f>
        <v>62659.485033999525</v>
      </c>
    </row>
    <row r="6343" spans="1:22" x14ac:dyDescent="0.3">
      <c r="A6343" t="s">
        <v>6382</v>
      </c>
      <c r="B6343">
        <v>2020</v>
      </c>
      <c r="C6343" t="s">
        <v>13</v>
      </c>
      <c r="D6343">
        <v>45</v>
      </c>
      <c r="E6343" t="str">
        <f t="shared" si="99"/>
        <v>Middle Age</v>
      </c>
      <c r="F6343" t="s">
        <v>16</v>
      </c>
      <c r="G6343" t="s">
        <v>25</v>
      </c>
      <c r="H6343" t="s">
        <v>31</v>
      </c>
      <c r="I6343">
        <v>38</v>
      </c>
      <c r="J6343">
        <v>2.74</v>
      </c>
      <c r="K6343" t="s">
        <v>32</v>
      </c>
      <c r="L6343" t="s">
        <v>33</v>
      </c>
      <c r="M6343" s="1">
        <v>4428.21</v>
      </c>
      <c r="N6343" s="1">
        <v>2287.52</v>
      </c>
      <c r="O6343" s="1">
        <v>3472.92</v>
      </c>
      <c r="P6343" s="1">
        <v>0</v>
      </c>
      <c r="Q6343" s="1">
        <v>7771.01</v>
      </c>
      <c r="R6343" s="1">
        <v>21882.47</v>
      </c>
      <c r="S6343" s="1">
        <v>13687.1</v>
      </c>
      <c r="T6343" s="1">
        <v>15966.38</v>
      </c>
      <c r="U6343" s="1">
        <f>SUM(Report_Summary[Revenue])</f>
        <v>626594850.33999527</v>
      </c>
      <c r="V6343" s="1">
        <f>Report_Summary[[#This Row],[Total Revenue]] / COUNTA(Report_Summary[Membership No])</f>
        <v>62659.485033999525</v>
      </c>
    </row>
    <row r="6344" spans="1:22" x14ac:dyDescent="0.3">
      <c r="A6344" t="s">
        <v>6383</v>
      </c>
      <c r="B6344">
        <v>2023</v>
      </c>
      <c r="C6344" t="s">
        <v>14</v>
      </c>
      <c r="D6344">
        <v>80</v>
      </c>
      <c r="E6344" t="str">
        <f t="shared" si="99"/>
        <v>Old</v>
      </c>
      <c r="F6344" t="s">
        <v>17</v>
      </c>
      <c r="G6344" t="s">
        <v>25</v>
      </c>
      <c r="H6344" t="s">
        <v>31</v>
      </c>
      <c r="I6344">
        <v>30</v>
      </c>
      <c r="J6344">
        <v>2.21</v>
      </c>
      <c r="K6344" t="s">
        <v>33</v>
      </c>
      <c r="L6344" t="s">
        <v>33</v>
      </c>
      <c r="M6344" s="1">
        <v>7883.59</v>
      </c>
      <c r="N6344" s="1">
        <v>788.21</v>
      </c>
      <c r="O6344" s="1">
        <v>5376.03</v>
      </c>
      <c r="P6344" s="1">
        <v>0</v>
      </c>
      <c r="Q6344" s="1">
        <v>20451.71</v>
      </c>
      <c r="R6344" s="1">
        <v>30348.560000000001</v>
      </c>
      <c r="S6344" s="1">
        <v>160.21</v>
      </c>
      <c r="T6344" s="1">
        <v>50640.06</v>
      </c>
      <c r="U6344" s="1">
        <f>SUM(Report_Summary[Revenue])</f>
        <v>626594850.33999527</v>
      </c>
      <c r="V6344" s="1">
        <f>Report_Summary[[#This Row],[Total Revenue]] / COUNTA(Report_Summary[Membership No])</f>
        <v>62659.485033999525</v>
      </c>
    </row>
    <row r="6345" spans="1:22" x14ac:dyDescent="0.3">
      <c r="A6345" t="s">
        <v>6384</v>
      </c>
      <c r="B6345">
        <v>2022</v>
      </c>
      <c r="C6345" t="s">
        <v>14</v>
      </c>
      <c r="D6345">
        <v>74</v>
      </c>
      <c r="E6345" t="str">
        <f t="shared" si="99"/>
        <v>Old</v>
      </c>
      <c r="F6345" t="s">
        <v>19</v>
      </c>
      <c r="G6345" t="s">
        <v>23</v>
      </c>
      <c r="H6345" t="s">
        <v>27</v>
      </c>
      <c r="I6345">
        <v>29</v>
      </c>
      <c r="J6345">
        <v>2.8</v>
      </c>
      <c r="K6345" t="s">
        <v>33</v>
      </c>
      <c r="L6345" t="s">
        <v>33</v>
      </c>
      <c r="M6345" s="1">
        <v>12258.35</v>
      </c>
      <c r="N6345" s="1">
        <v>722.68</v>
      </c>
      <c r="O6345" s="1">
        <v>5823.04</v>
      </c>
      <c r="P6345" s="1">
        <v>0</v>
      </c>
      <c r="Q6345" s="1">
        <v>52917.24</v>
      </c>
      <c r="R6345" s="1">
        <v>30693.94</v>
      </c>
      <c r="S6345" s="1">
        <v>14787.26</v>
      </c>
      <c r="T6345" s="1">
        <v>68823.92</v>
      </c>
      <c r="U6345" s="1">
        <f>SUM(Report_Summary[Revenue])</f>
        <v>626594850.33999527</v>
      </c>
      <c r="V6345" s="1">
        <f>Report_Summary[[#This Row],[Total Revenue]] / COUNTA(Report_Summary[Membership No])</f>
        <v>62659.485033999525</v>
      </c>
    </row>
    <row r="6346" spans="1:22" x14ac:dyDescent="0.3">
      <c r="A6346" t="s">
        <v>6385</v>
      </c>
      <c r="B6346">
        <v>2016</v>
      </c>
      <c r="C6346" t="s">
        <v>14</v>
      </c>
      <c r="D6346">
        <v>26</v>
      </c>
      <c r="E6346" t="str">
        <f t="shared" si="99"/>
        <v>Young</v>
      </c>
      <c r="F6346" t="s">
        <v>17</v>
      </c>
      <c r="G6346" t="s">
        <v>23</v>
      </c>
      <c r="H6346" t="s">
        <v>29</v>
      </c>
      <c r="I6346">
        <v>21</v>
      </c>
      <c r="J6346">
        <v>2.85</v>
      </c>
      <c r="K6346" t="s">
        <v>33</v>
      </c>
      <c r="L6346" t="s">
        <v>33</v>
      </c>
      <c r="M6346" s="1">
        <v>8018.09</v>
      </c>
      <c r="N6346" s="1">
        <v>412.62</v>
      </c>
      <c r="O6346" s="1">
        <v>5631.17</v>
      </c>
      <c r="P6346" s="1">
        <v>0</v>
      </c>
      <c r="Q6346" s="1">
        <v>11825.81</v>
      </c>
      <c r="R6346" s="1">
        <v>35782.129999999997</v>
      </c>
      <c r="S6346" s="1">
        <v>-909.34</v>
      </c>
      <c r="T6346" s="1">
        <v>48517.279999999999</v>
      </c>
      <c r="U6346" s="1">
        <f>SUM(Report_Summary[Revenue])</f>
        <v>626594850.33999527</v>
      </c>
      <c r="V6346" s="1">
        <f>Report_Summary[[#This Row],[Total Revenue]] / COUNTA(Report_Summary[Membership No])</f>
        <v>62659.485033999525</v>
      </c>
    </row>
    <row r="6347" spans="1:22" x14ac:dyDescent="0.3">
      <c r="A6347" t="s">
        <v>6386</v>
      </c>
      <c r="B6347">
        <v>2023</v>
      </c>
      <c r="C6347" t="s">
        <v>13</v>
      </c>
      <c r="D6347">
        <v>65</v>
      </c>
      <c r="E6347" t="str">
        <f t="shared" si="99"/>
        <v>Old</v>
      </c>
      <c r="F6347" t="s">
        <v>19</v>
      </c>
      <c r="G6347" t="s">
        <v>23</v>
      </c>
      <c r="H6347" t="s">
        <v>28</v>
      </c>
      <c r="I6347">
        <v>29</v>
      </c>
      <c r="J6347">
        <v>2.02</v>
      </c>
      <c r="K6347" t="s">
        <v>33</v>
      </c>
      <c r="L6347" t="s">
        <v>33</v>
      </c>
      <c r="M6347" s="1">
        <v>17608.490000000002</v>
      </c>
      <c r="N6347" s="1">
        <v>556.02</v>
      </c>
      <c r="O6347" s="1">
        <v>7028.76</v>
      </c>
      <c r="P6347" s="1">
        <v>0</v>
      </c>
      <c r="Q6347" s="1">
        <v>73846.38</v>
      </c>
      <c r="R6347" s="1">
        <v>78405.259999999995</v>
      </c>
      <c r="S6347" s="1">
        <v>-7584.08</v>
      </c>
      <c r="T6347" s="1">
        <v>159835.72</v>
      </c>
      <c r="U6347" s="1">
        <f>SUM(Report_Summary[Revenue])</f>
        <v>626594850.33999527</v>
      </c>
      <c r="V6347" s="1">
        <f>Report_Summary[[#This Row],[Total Revenue]] / COUNTA(Report_Summary[Membership No])</f>
        <v>62659.485033999525</v>
      </c>
    </row>
    <row r="6348" spans="1:22" x14ac:dyDescent="0.3">
      <c r="A6348" t="s">
        <v>6387</v>
      </c>
      <c r="B6348">
        <v>2019</v>
      </c>
      <c r="C6348" t="s">
        <v>13</v>
      </c>
      <c r="D6348">
        <v>48</v>
      </c>
      <c r="E6348" t="str">
        <f t="shared" si="99"/>
        <v>Middle Age</v>
      </c>
      <c r="F6348" t="s">
        <v>15</v>
      </c>
      <c r="G6348" t="s">
        <v>23</v>
      </c>
      <c r="H6348" t="s">
        <v>30</v>
      </c>
      <c r="I6348">
        <v>28</v>
      </c>
      <c r="J6348">
        <v>2.4900000000000002</v>
      </c>
      <c r="K6348" t="s">
        <v>33</v>
      </c>
      <c r="L6348" t="s">
        <v>33</v>
      </c>
      <c r="M6348" s="1">
        <v>6502.83</v>
      </c>
      <c r="N6348" s="1">
        <v>4287.71</v>
      </c>
      <c r="O6348" s="1">
        <v>6652.44</v>
      </c>
      <c r="P6348" s="1">
        <v>0</v>
      </c>
      <c r="Q6348" s="1">
        <v>32201.41</v>
      </c>
      <c r="R6348" s="1">
        <v>23272.27</v>
      </c>
      <c r="S6348" s="1">
        <v>20546.04</v>
      </c>
      <c r="T6348" s="1">
        <v>34927.64</v>
      </c>
      <c r="U6348" s="1">
        <f>SUM(Report_Summary[Revenue])</f>
        <v>626594850.33999527</v>
      </c>
      <c r="V6348" s="1">
        <f>Report_Summary[[#This Row],[Total Revenue]] / COUNTA(Report_Summary[Membership No])</f>
        <v>62659.485033999525</v>
      </c>
    </row>
    <row r="6349" spans="1:22" x14ac:dyDescent="0.3">
      <c r="A6349" t="s">
        <v>6388</v>
      </c>
      <c r="B6349">
        <v>2016</v>
      </c>
      <c r="C6349" t="s">
        <v>14</v>
      </c>
      <c r="D6349">
        <v>66</v>
      </c>
      <c r="E6349" t="str">
        <f t="shared" si="99"/>
        <v>Old</v>
      </c>
      <c r="F6349" t="s">
        <v>15</v>
      </c>
      <c r="G6349" t="s">
        <v>23</v>
      </c>
      <c r="H6349" t="s">
        <v>28</v>
      </c>
      <c r="I6349">
        <v>28</v>
      </c>
      <c r="J6349">
        <v>2.64</v>
      </c>
      <c r="K6349" t="s">
        <v>33</v>
      </c>
      <c r="L6349" t="s">
        <v>33</v>
      </c>
      <c r="M6349" s="1">
        <v>19974.509999999998</v>
      </c>
      <c r="N6349" s="1">
        <v>2589.5300000000002</v>
      </c>
      <c r="O6349" s="1">
        <v>6077.65</v>
      </c>
      <c r="P6349" s="1">
        <v>0</v>
      </c>
      <c r="Q6349" s="1">
        <v>78955.78</v>
      </c>
      <c r="R6349" s="1">
        <v>42992.06</v>
      </c>
      <c r="S6349" s="1">
        <v>-17534.29</v>
      </c>
      <c r="T6349" s="1">
        <v>139482.13</v>
      </c>
      <c r="U6349" s="1">
        <f>SUM(Report_Summary[Revenue])</f>
        <v>626594850.33999527</v>
      </c>
      <c r="V6349" s="1">
        <f>Report_Summary[[#This Row],[Total Revenue]] / COUNTA(Report_Summary[Membership No])</f>
        <v>62659.485033999525</v>
      </c>
    </row>
    <row r="6350" spans="1:22" x14ac:dyDescent="0.3">
      <c r="A6350" t="s">
        <v>6389</v>
      </c>
      <c r="B6350">
        <v>2024</v>
      </c>
      <c r="C6350" t="s">
        <v>14</v>
      </c>
      <c r="D6350">
        <v>42</v>
      </c>
      <c r="E6350" t="str">
        <f t="shared" si="99"/>
        <v>Middle Age</v>
      </c>
      <c r="F6350" t="s">
        <v>17</v>
      </c>
      <c r="G6350" t="s">
        <v>23</v>
      </c>
      <c r="H6350" t="s">
        <v>30</v>
      </c>
      <c r="I6350">
        <v>27</v>
      </c>
      <c r="J6350">
        <v>3.66</v>
      </c>
      <c r="K6350" t="s">
        <v>33</v>
      </c>
      <c r="L6350" t="s">
        <v>33</v>
      </c>
      <c r="M6350" s="1">
        <v>3487.75</v>
      </c>
      <c r="N6350" s="1">
        <v>2577.9699999999998</v>
      </c>
      <c r="O6350" s="1">
        <v>1551.36</v>
      </c>
      <c r="P6350" s="1">
        <v>0</v>
      </c>
      <c r="Q6350" s="1">
        <v>10765.31</v>
      </c>
      <c r="R6350" s="1">
        <v>11896.64</v>
      </c>
      <c r="S6350" s="1">
        <v>-10461.280000000001</v>
      </c>
      <c r="T6350" s="1">
        <v>33123.230000000003</v>
      </c>
      <c r="U6350" s="1">
        <f>SUM(Report_Summary[Revenue])</f>
        <v>626594850.33999527</v>
      </c>
      <c r="V6350" s="1">
        <f>Report_Summary[[#This Row],[Total Revenue]] / COUNTA(Report_Summary[Membership No])</f>
        <v>62659.485033999525</v>
      </c>
    </row>
    <row r="6351" spans="1:22" x14ac:dyDescent="0.3">
      <c r="A6351" t="s">
        <v>6390</v>
      </c>
      <c r="B6351">
        <v>2020</v>
      </c>
      <c r="C6351" t="s">
        <v>13</v>
      </c>
      <c r="D6351">
        <v>22</v>
      </c>
      <c r="E6351" t="str">
        <f t="shared" si="99"/>
        <v>Young</v>
      </c>
      <c r="F6351" t="s">
        <v>21</v>
      </c>
      <c r="G6351" t="s">
        <v>24</v>
      </c>
      <c r="H6351" t="s">
        <v>31</v>
      </c>
      <c r="I6351">
        <v>43</v>
      </c>
      <c r="J6351">
        <v>1.98</v>
      </c>
      <c r="K6351" t="s">
        <v>32</v>
      </c>
      <c r="L6351" t="s">
        <v>33</v>
      </c>
      <c r="M6351" s="1">
        <v>19005.21</v>
      </c>
      <c r="N6351" s="1">
        <v>1751.13</v>
      </c>
      <c r="O6351" s="1">
        <v>6558.67</v>
      </c>
      <c r="P6351" s="1">
        <v>0</v>
      </c>
      <c r="Q6351" s="1">
        <v>52178.98</v>
      </c>
      <c r="R6351" s="1">
        <v>49662.49</v>
      </c>
      <c r="S6351" s="1">
        <v>-15787.99</v>
      </c>
      <c r="T6351" s="1">
        <v>117629.46</v>
      </c>
      <c r="U6351" s="1">
        <f>SUM(Report_Summary[Revenue])</f>
        <v>626594850.33999527</v>
      </c>
      <c r="V6351" s="1">
        <f>Report_Summary[[#This Row],[Total Revenue]] / COUNTA(Report_Summary[Membership No])</f>
        <v>62659.485033999525</v>
      </c>
    </row>
    <row r="6352" spans="1:22" x14ac:dyDescent="0.3">
      <c r="A6352" t="s">
        <v>6391</v>
      </c>
      <c r="B6352">
        <v>2015</v>
      </c>
      <c r="C6352" t="s">
        <v>14</v>
      </c>
      <c r="D6352">
        <v>21</v>
      </c>
      <c r="E6352" t="str">
        <f t="shared" si="99"/>
        <v>Young</v>
      </c>
      <c r="F6352" t="s">
        <v>20</v>
      </c>
      <c r="G6352" t="s">
        <v>25</v>
      </c>
      <c r="H6352" t="s">
        <v>26</v>
      </c>
      <c r="I6352">
        <v>32</v>
      </c>
      <c r="J6352">
        <v>2.82</v>
      </c>
      <c r="K6352" t="s">
        <v>32</v>
      </c>
      <c r="L6352" t="s">
        <v>33</v>
      </c>
      <c r="M6352" s="1">
        <v>16116.15</v>
      </c>
      <c r="N6352" s="1">
        <v>2838.64</v>
      </c>
      <c r="O6352" s="1">
        <v>3456.31</v>
      </c>
      <c r="P6352" s="1">
        <v>0</v>
      </c>
      <c r="Q6352" s="1">
        <v>34000.39</v>
      </c>
      <c r="R6352" s="1">
        <v>62502.69</v>
      </c>
      <c r="S6352" s="1">
        <v>24028.71</v>
      </c>
      <c r="T6352" s="1">
        <v>72474.37</v>
      </c>
      <c r="U6352" s="1">
        <f>SUM(Report_Summary[Revenue])</f>
        <v>626594850.33999527</v>
      </c>
      <c r="V6352" s="1">
        <f>Report_Summary[[#This Row],[Total Revenue]] / COUNTA(Report_Summary[Membership No])</f>
        <v>62659.485033999525</v>
      </c>
    </row>
    <row r="6353" spans="1:22" x14ac:dyDescent="0.3">
      <c r="A6353" t="s">
        <v>6392</v>
      </c>
      <c r="B6353">
        <v>2024</v>
      </c>
      <c r="C6353" t="s">
        <v>14</v>
      </c>
      <c r="D6353">
        <v>71</v>
      </c>
      <c r="E6353" t="str">
        <f t="shared" si="99"/>
        <v>Old</v>
      </c>
      <c r="F6353" t="s">
        <v>17</v>
      </c>
      <c r="G6353" t="s">
        <v>25</v>
      </c>
      <c r="H6353" t="s">
        <v>27</v>
      </c>
      <c r="I6353">
        <v>39</v>
      </c>
      <c r="J6353">
        <v>3.18</v>
      </c>
      <c r="K6353" t="s">
        <v>33</v>
      </c>
      <c r="L6353" t="s">
        <v>33</v>
      </c>
      <c r="M6353" s="1">
        <v>19030.849999999999</v>
      </c>
      <c r="N6353" s="1">
        <v>367.81</v>
      </c>
      <c r="O6353" s="1">
        <v>7104.22</v>
      </c>
      <c r="P6353" s="1">
        <v>0</v>
      </c>
      <c r="Q6353" s="1">
        <v>76200.72</v>
      </c>
      <c r="R6353" s="1">
        <v>60611.56</v>
      </c>
      <c r="S6353" s="1">
        <v>12034.31</v>
      </c>
      <c r="T6353" s="1">
        <v>124777.97</v>
      </c>
      <c r="U6353" s="1">
        <f>SUM(Report_Summary[Revenue])</f>
        <v>626594850.33999527</v>
      </c>
      <c r="V6353" s="1">
        <f>Report_Summary[[#This Row],[Total Revenue]] / COUNTA(Report_Summary[Membership No])</f>
        <v>62659.485033999525</v>
      </c>
    </row>
    <row r="6354" spans="1:22" x14ac:dyDescent="0.3">
      <c r="A6354" t="s">
        <v>6393</v>
      </c>
      <c r="B6354">
        <v>2017</v>
      </c>
      <c r="C6354" t="s">
        <v>14</v>
      </c>
      <c r="D6354">
        <v>51</v>
      </c>
      <c r="E6354" t="str">
        <f t="shared" si="99"/>
        <v>Middle Age</v>
      </c>
      <c r="F6354" t="s">
        <v>18</v>
      </c>
      <c r="G6354" t="s">
        <v>23</v>
      </c>
      <c r="H6354" t="s">
        <v>31</v>
      </c>
      <c r="I6354">
        <v>24</v>
      </c>
      <c r="J6354">
        <v>1.47</v>
      </c>
      <c r="K6354" t="s">
        <v>33</v>
      </c>
      <c r="L6354" t="s">
        <v>33</v>
      </c>
      <c r="M6354" s="1">
        <v>12140.07</v>
      </c>
      <c r="N6354" s="1">
        <v>1804.88</v>
      </c>
      <c r="O6354" s="1">
        <v>5349.74</v>
      </c>
      <c r="P6354" s="1">
        <v>0</v>
      </c>
      <c r="Q6354" s="1">
        <v>51913.9</v>
      </c>
      <c r="R6354" s="1">
        <v>52373.64</v>
      </c>
      <c r="S6354" s="1">
        <v>24007.13</v>
      </c>
      <c r="T6354" s="1">
        <v>80280.41</v>
      </c>
      <c r="U6354" s="1">
        <f>SUM(Report_Summary[Revenue])</f>
        <v>626594850.33999527</v>
      </c>
      <c r="V6354" s="1">
        <f>Report_Summary[[#This Row],[Total Revenue]] / COUNTA(Report_Summary[Membership No])</f>
        <v>62659.485033999525</v>
      </c>
    </row>
    <row r="6355" spans="1:22" x14ac:dyDescent="0.3">
      <c r="A6355" t="s">
        <v>6394</v>
      </c>
      <c r="B6355">
        <v>2019</v>
      </c>
      <c r="C6355" t="s">
        <v>13</v>
      </c>
      <c r="D6355">
        <v>48</v>
      </c>
      <c r="E6355" t="str">
        <f t="shared" si="99"/>
        <v>Middle Age</v>
      </c>
      <c r="F6355" t="s">
        <v>20</v>
      </c>
      <c r="G6355" t="s">
        <v>23</v>
      </c>
      <c r="H6355" t="s">
        <v>30</v>
      </c>
      <c r="I6355">
        <v>27</v>
      </c>
      <c r="J6355">
        <v>3.22</v>
      </c>
      <c r="K6355" t="s">
        <v>33</v>
      </c>
      <c r="L6355" t="s">
        <v>33</v>
      </c>
      <c r="M6355" s="1">
        <v>3606.68</v>
      </c>
      <c r="N6355" s="1">
        <v>1604.42</v>
      </c>
      <c r="O6355" s="1">
        <v>1772.28</v>
      </c>
      <c r="P6355" s="1">
        <v>0</v>
      </c>
      <c r="Q6355" s="1">
        <v>7589.58</v>
      </c>
      <c r="R6355" s="1">
        <v>5848.03</v>
      </c>
      <c r="S6355" s="1">
        <v>1997.4</v>
      </c>
      <c r="T6355" s="1">
        <v>11440.21</v>
      </c>
      <c r="U6355" s="1">
        <f>SUM(Report_Summary[Revenue])</f>
        <v>626594850.33999527</v>
      </c>
      <c r="V6355" s="1">
        <f>Report_Summary[[#This Row],[Total Revenue]] / COUNTA(Report_Summary[Membership No])</f>
        <v>62659.485033999525</v>
      </c>
    </row>
    <row r="6356" spans="1:22" x14ac:dyDescent="0.3">
      <c r="A6356" t="s">
        <v>6395</v>
      </c>
      <c r="B6356">
        <v>2017</v>
      </c>
      <c r="C6356" t="s">
        <v>13</v>
      </c>
      <c r="D6356">
        <v>72</v>
      </c>
      <c r="E6356" t="str">
        <f t="shared" si="99"/>
        <v>Old</v>
      </c>
      <c r="F6356" t="s">
        <v>20</v>
      </c>
      <c r="G6356" t="s">
        <v>23</v>
      </c>
      <c r="H6356" t="s">
        <v>31</v>
      </c>
      <c r="I6356">
        <v>23</v>
      </c>
      <c r="J6356">
        <v>2.38</v>
      </c>
      <c r="K6356" t="s">
        <v>33</v>
      </c>
      <c r="L6356" t="s">
        <v>33</v>
      </c>
      <c r="M6356" s="1">
        <v>746.64</v>
      </c>
      <c r="N6356" s="1">
        <v>713.43</v>
      </c>
      <c r="O6356" s="1">
        <v>6496.67</v>
      </c>
      <c r="P6356" s="1">
        <v>0</v>
      </c>
      <c r="Q6356" s="1">
        <v>3555.42</v>
      </c>
      <c r="R6356" s="1">
        <v>1214</v>
      </c>
      <c r="S6356" s="1">
        <v>7623.56</v>
      </c>
      <c r="T6356" s="1">
        <v>-2854.14</v>
      </c>
      <c r="U6356" s="1">
        <f>SUM(Report_Summary[Revenue])</f>
        <v>626594850.33999527</v>
      </c>
      <c r="V6356" s="1">
        <f>Report_Summary[[#This Row],[Total Revenue]] / COUNTA(Report_Summary[Membership No])</f>
        <v>62659.485033999525</v>
      </c>
    </row>
    <row r="6357" spans="1:22" x14ac:dyDescent="0.3">
      <c r="A6357" t="s">
        <v>6396</v>
      </c>
      <c r="B6357">
        <v>2020</v>
      </c>
      <c r="C6357" t="s">
        <v>13</v>
      </c>
      <c r="D6357">
        <v>54</v>
      </c>
      <c r="E6357" t="str">
        <f t="shared" si="99"/>
        <v>Middle Age</v>
      </c>
      <c r="F6357" t="s">
        <v>18</v>
      </c>
      <c r="G6357" t="s">
        <v>25</v>
      </c>
      <c r="H6357" t="s">
        <v>27</v>
      </c>
      <c r="I6357">
        <v>32</v>
      </c>
      <c r="J6357">
        <v>2.2799999999999998</v>
      </c>
      <c r="K6357" t="s">
        <v>33</v>
      </c>
      <c r="L6357" t="s">
        <v>33</v>
      </c>
      <c r="M6357" s="1">
        <v>17278.88</v>
      </c>
      <c r="N6357" s="1">
        <v>1502.99</v>
      </c>
      <c r="O6357" s="1">
        <v>4475.83</v>
      </c>
      <c r="P6357" s="1">
        <v>0</v>
      </c>
      <c r="Q6357" s="1">
        <v>86346.15</v>
      </c>
      <c r="R6357" s="1">
        <v>46717.65</v>
      </c>
      <c r="S6357" s="1">
        <v>17050.240000000002</v>
      </c>
      <c r="T6357" s="1">
        <v>116013.56</v>
      </c>
      <c r="U6357" s="1">
        <f>SUM(Report_Summary[Revenue])</f>
        <v>626594850.33999527</v>
      </c>
      <c r="V6357" s="1">
        <f>Report_Summary[[#This Row],[Total Revenue]] / COUNTA(Report_Summary[Membership No])</f>
        <v>62659.485033999525</v>
      </c>
    </row>
    <row r="6358" spans="1:22" x14ac:dyDescent="0.3">
      <c r="A6358" t="s">
        <v>6397</v>
      </c>
      <c r="B6358">
        <v>2022</v>
      </c>
      <c r="C6358" t="s">
        <v>13</v>
      </c>
      <c r="D6358">
        <v>79</v>
      </c>
      <c r="E6358" t="str">
        <f t="shared" si="99"/>
        <v>Old</v>
      </c>
      <c r="F6358" t="s">
        <v>16</v>
      </c>
      <c r="G6358" t="s">
        <v>23</v>
      </c>
      <c r="H6358" t="s">
        <v>31</v>
      </c>
      <c r="I6358">
        <v>27</v>
      </c>
      <c r="J6358">
        <v>2.42</v>
      </c>
      <c r="K6358" t="s">
        <v>33</v>
      </c>
      <c r="L6358" t="s">
        <v>33</v>
      </c>
      <c r="M6358" s="1">
        <v>2937.02</v>
      </c>
      <c r="N6358" s="1">
        <v>4607.09</v>
      </c>
      <c r="O6358" s="1">
        <v>774.98</v>
      </c>
      <c r="P6358" s="1">
        <v>0</v>
      </c>
      <c r="Q6358" s="1">
        <v>12293.81</v>
      </c>
      <c r="R6358" s="1">
        <v>3992.68</v>
      </c>
      <c r="S6358" s="1">
        <v>-18755.95</v>
      </c>
      <c r="T6358" s="1">
        <v>35042.44</v>
      </c>
      <c r="U6358" s="1">
        <f>SUM(Report_Summary[Revenue])</f>
        <v>626594850.33999527</v>
      </c>
      <c r="V6358" s="1">
        <f>Report_Summary[[#This Row],[Total Revenue]] / COUNTA(Report_Summary[Membership No])</f>
        <v>62659.485033999525</v>
      </c>
    </row>
    <row r="6359" spans="1:22" x14ac:dyDescent="0.3">
      <c r="A6359" t="s">
        <v>6398</v>
      </c>
      <c r="B6359">
        <v>2018</v>
      </c>
      <c r="C6359" t="s">
        <v>14</v>
      </c>
      <c r="D6359">
        <v>49</v>
      </c>
      <c r="E6359" t="str">
        <f t="shared" si="99"/>
        <v>Middle Age</v>
      </c>
      <c r="F6359" t="s">
        <v>16</v>
      </c>
      <c r="G6359" t="s">
        <v>25</v>
      </c>
      <c r="H6359" t="s">
        <v>30</v>
      </c>
      <c r="I6359">
        <v>37</v>
      </c>
      <c r="J6359">
        <v>2.2599999999999998</v>
      </c>
      <c r="K6359" t="s">
        <v>33</v>
      </c>
      <c r="L6359" t="s">
        <v>33</v>
      </c>
      <c r="M6359" s="1">
        <v>18789.32</v>
      </c>
      <c r="N6359" s="1">
        <v>280.12</v>
      </c>
      <c r="O6359" s="1">
        <v>4993.42</v>
      </c>
      <c r="P6359" s="1">
        <v>0</v>
      </c>
      <c r="Q6359" s="1">
        <v>33876.239999999998</v>
      </c>
      <c r="R6359" s="1">
        <v>25670.14</v>
      </c>
      <c r="S6359" s="1">
        <v>15949.95</v>
      </c>
      <c r="T6359" s="1">
        <v>43596.43</v>
      </c>
      <c r="U6359" s="1">
        <f>SUM(Report_Summary[Revenue])</f>
        <v>626594850.33999527</v>
      </c>
      <c r="V6359" s="1">
        <f>Report_Summary[[#This Row],[Total Revenue]] / COUNTA(Report_Summary[Membership No])</f>
        <v>62659.485033999525</v>
      </c>
    </row>
    <row r="6360" spans="1:22" x14ac:dyDescent="0.3">
      <c r="A6360" t="s">
        <v>6399</v>
      </c>
      <c r="B6360">
        <v>2021</v>
      </c>
      <c r="C6360" t="s">
        <v>14</v>
      </c>
      <c r="D6360">
        <v>39</v>
      </c>
      <c r="E6360" t="str">
        <f t="shared" si="99"/>
        <v>Middle Age</v>
      </c>
      <c r="F6360" t="s">
        <v>17</v>
      </c>
      <c r="G6360" t="s">
        <v>25</v>
      </c>
      <c r="H6360" t="s">
        <v>28</v>
      </c>
      <c r="I6360">
        <v>30</v>
      </c>
      <c r="J6360">
        <v>2.71</v>
      </c>
      <c r="K6360" t="s">
        <v>33</v>
      </c>
      <c r="L6360" t="s">
        <v>33</v>
      </c>
      <c r="M6360" s="1">
        <v>1574.4</v>
      </c>
      <c r="N6360" s="1">
        <v>1912.51</v>
      </c>
      <c r="O6360" s="1">
        <v>2058.54</v>
      </c>
      <c r="P6360" s="1">
        <v>0</v>
      </c>
      <c r="Q6360" s="1">
        <v>4447.13</v>
      </c>
      <c r="R6360" s="1">
        <v>7047.29</v>
      </c>
      <c r="S6360" s="1">
        <v>-9982.8700000000008</v>
      </c>
      <c r="T6360" s="1">
        <v>21477.29</v>
      </c>
      <c r="U6360" s="1">
        <f>SUM(Report_Summary[Revenue])</f>
        <v>626594850.33999527</v>
      </c>
      <c r="V6360" s="1">
        <f>Report_Summary[[#This Row],[Total Revenue]] / COUNTA(Report_Summary[Membership No])</f>
        <v>62659.485033999525</v>
      </c>
    </row>
    <row r="6361" spans="1:22" x14ac:dyDescent="0.3">
      <c r="A6361" t="s">
        <v>6400</v>
      </c>
      <c r="B6361">
        <v>2020</v>
      </c>
      <c r="C6361" t="s">
        <v>13</v>
      </c>
      <c r="D6361">
        <v>58</v>
      </c>
      <c r="E6361" t="str">
        <f t="shared" si="99"/>
        <v>Old</v>
      </c>
      <c r="F6361" t="s">
        <v>17</v>
      </c>
      <c r="G6361" t="s">
        <v>23</v>
      </c>
      <c r="H6361" t="s">
        <v>26</v>
      </c>
      <c r="I6361">
        <v>37</v>
      </c>
      <c r="J6361">
        <v>2.87</v>
      </c>
      <c r="K6361" t="s">
        <v>33</v>
      </c>
      <c r="L6361" t="s">
        <v>33</v>
      </c>
      <c r="M6361" s="1">
        <v>8114.24</v>
      </c>
      <c r="N6361" s="1">
        <v>2506.81</v>
      </c>
      <c r="O6361" s="1">
        <v>3076.72</v>
      </c>
      <c r="P6361" s="1">
        <v>0</v>
      </c>
      <c r="Q6361" s="1">
        <v>14048.48</v>
      </c>
      <c r="R6361" s="1">
        <v>13866.61</v>
      </c>
      <c r="S6361" s="1">
        <v>9256.76</v>
      </c>
      <c r="T6361" s="1">
        <v>18658.330000000002</v>
      </c>
      <c r="U6361" s="1">
        <f>SUM(Report_Summary[Revenue])</f>
        <v>626594850.33999527</v>
      </c>
      <c r="V6361" s="1">
        <f>Report_Summary[[#This Row],[Total Revenue]] / COUNTA(Report_Summary[Membership No])</f>
        <v>62659.485033999525</v>
      </c>
    </row>
    <row r="6362" spans="1:22" x14ac:dyDescent="0.3">
      <c r="A6362" t="s">
        <v>6401</v>
      </c>
      <c r="B6362">
        <v>2023</v>
      </c>
      <c r="C6362" t="s">
        <v>14</v>
      </c>
      <c r="D6362">
        <v>44</v>
      </c>
      <c r="E6362" t="str">
        <f t="shared" si="99"/>
        <v>Middle Age</v>
      </c>
      <c r="F6362" t="s">
        <v>15</v>
      </c>
      <c r="G6362" t="s">
        <v>24</v>
      </c>
      <c r="H6362" t="s">
        <v>29</v>
      </c>
      <c r="I6362">
        <v>23</v>
      </c>
      <c r="J6362">
        <v>1.51</v>
      </c>
      <c r="K6362" t="s">
        <v>33</v>
      </c>
      <c r="L6362" t="s">
        <v>33</v>
      </c>
      <c r="M6362" s="1">
        <v>10554.75</v>
      </c>
      <c r="N6362" s="1">
        <v>336.94</v>
      </c>
      <c r="O6362" s="1">
        <v>7519.76</v>
      </c>
      <c r="P6362" s="1">
        <v>0</v>
      </c>
      <c r="Q6362" s="1">
        <v>17375.47</v>
      </c>
      <c r="R6362" s="1">
        <v>43731.93</v>
      </c>
      <c r="S6362" s="1">
        <v>-12738.11</v>
      </c>
      <c r="T6362" s="1">
        <v>73845.509999999995</v>
      </c>
      <c r="U6362" s="1">
        <f>SUM(Report_Summary[Revenue])</f>
        <v>626594850.33999527</v>
      </c>
      <c r="V6362" s="1">
        <f>Report_Summary[[#This Row],[Total Revenue]] / COUNTA(Report_Summary[Membership No])</f>
        <v>62659.485033999525</v>
      </c>
    </row>
    <row r="6363" spans="1:22" x14ac:dyDescent="0.3">
      <c r="A6363" t="s">
        <v>6402</v>
      </c>
      <c r="B6363">
        <v>2015</v>
      </c>
      <c r="C6363" t="s">
        <v>13</v>
      </c>
      <c r="D6363">
        <v>60</v>
      </c>
      <c r="E6363" t="str">
        <f t="shared" si="99"/>
        <v>Old</v>
      </c>
      <c r="F6363" t="s">
        <v>17</v>
      </c>
      <c r="G6363" t="s">
        <v>22</v>
      </c>
      <c r="H6363" t="s">
        <v>26</v>
      </c>
      <c r="I6363">
        <v>29</v>
      </c>
      <c r="J6363">
        <v>1.59</v>
      </c>
      <c r="K6363" t="s">
        <v>33</v>
      </c>
      <c r="L6363" t="s">
        <v>33</v>
      </c>
      <c r="M6363" s="1">
        <v>6146.07</v>
      </c>
      <c r="N6363" s="1">
        <v>3315.53</v>
      </c>
      <c r="O6363" s="1">
        <v>7157.36</v>
      </c>
      <c r="P6363" s="1">
        <v>0</v>
      </c>
      <c r="Q6363" s="1">
        <v>11900.86</v>
      </c>
      <c r="R6363" s="1">
        <v>21146.5</v>
      </c>
      <c r="S6363" s="1">
        <v>-21892.2</v>
      </c>
      <c r="T6363" s="1">
        <v>54939.56</v>
      </c>
      <c r="U6363" s="1">
        <f>SUM(Report_Summary[Revenue])</f>
        <v>626594850.33999527</v>
      </c>
      <c r="V6363" s="1">
        <f>Report_Summary[[#This Row],[Total Revenue]] / COUNTA(Report_Summary[Membership No])</f>
        <v>62659.485033999525</v>
      </c>
    </row>
    <row r="6364" spans="1:22" x14ac:dyDescent="0.3">
      <c r="A6364" t="s">
        <v>6403</v>
      </c>
      <c r="B6364">
        <v>2020</v>
      </c>
      <c r="C6364" t="s">
        <v>13</v>
      </c>
      <c r="D6364">
        <v>38</v>
      </c>
      <c r="E6364" t="str">
        <f t="shared" si="99"/>
        <v>Middle Age</v>
      </c>
      <c r="F6364" t="s">
        <v>15</v>
      </c>
      <c r="G6364" t="s">
        <v>23</v>
      </c>
      <c r="H6364" t="s">
        <v>29</v>
      </c>
      <c r="I6364">
        <v>23</v>
      </c>
      <c r="J6364">
        <v>2.5099999999999998</v>
      </c>
      <c r="K6364" t="s">
        <v>33</v>
      </c>
      <c r="L6364" t="s">
        <v>33</v>
      </c>
      <c r="M6364" s="1">
        <v>15075.06</v>
      </c>
      <c r="N6364" s="1">
        <v>3981.61</v>
      </c>
      <c r="O6364" s="1">
        <v>2521.63</v>
      </c>
      <c r="P6364" s="1">
        <v>0</v>
      </c>
      <c r="Q6364" s="1">
        <v>32836.85</v>
      </c>
      <c r="R6364" s="1">
        <v>54501.96</v>
      </c>
      <c r="S6364" s="1">
        <v>-5691.59</v>
      </c>
      <c r="T6364" s="1">
        <v>93030.399999999994</v>
      </c>
      <c r="U6364" s="1">
        <f>SUM(Report_Summary[Revenue])</f>
        <v>626594850.33999527</v>
      </c>
      <c r="V6364" s="1">
        <f>Report_Summary[[#This Row],[Total Revenue]] / COUNTA(Report_Summary[Membership No])</f>
        <v>62659.485033999525</v>
      </c>
    </row>
    <row r="6365" spans="1:22" x14ac:dyDescent="0.3">
      <c r="A6365" t="s">
        <v>6404</v>
      </c>
      <c r="B6365">
        <v>2020</v>
      </c>
      <c r="C6365" t="s">
        <v>13</v>
      </c>
      <c r="D6365">
        <v>53</v>
      </c>
      <c r="E6365" t="str">
        <f t="shared" si="99"/>
        <v>Middle Age</v>
      </c>
      <c r="F6365" t="s">
        <v>19</v>
      </c>
      <c r="G6365" t="s">
        <v>22</v>
      </c>
      <c r="H6365" t="s">
        <v>31</v>
      </c>
      <c r="I6365">
        <v>29</v>
      </c>
      <c r="J6365">
        <v>2.1800000000000002</v>
      </c>
      <c r="K6365" t="s">
        <v>32</v>
      </c>
      <c r="L6365" t="s">
        <v>33</v>
      </c>
      <c r="M6365" s="1">
        <v>14448.78</v>
      </c>
      <c r="N6365" s="1">
        <v>815.44</v>
      </c>
      <c r="O6365" s="1">
        <v>7081.14</v>
      </c>
      <c r="P6365" s="1">
        <v>0</v>
      </c>
      <c r="Q6365" s="1">
        <v>41742.400000000001</v>
      </c>
      <c r="R6365" s="1">
        <v>53157.15</v>
      </c>
      <c r="S6365" s="1">
        <v>-2206.14</v>
      </c>
      <c r="T6365" s="1">
        <v>97105.69</v>
      </c>
      <c r="U6365" s="1">
        <f>SUM(Report_Summary[Revenue])</f>
        <v>626594850.33999527</v>
      </c>
      <c r="V6365" s="1">
        <f>Report_Summary[[#This Row],[Total Revenue]] / COUNTA(Report_Summary[Membership No])</f>
        <v>62659.485033999525</v>
      </c>
    </row>
    <row r="6366" spans="1:22" x14ac:dyDescent="0.3">
      <c r="A6366" t="s">
        <v>6405</v>
      </c>
      <c r="B6366">
        <v>2024</v>
      </c>
      <c r="C6366" t="s">
        <v>13</v>
      </c>
      <c r="D6366">
        <v>71</v>
      </c>
      <c r="E6366" t="str">
        <f t="shared" si="99"/>
        <v>Old</v>
      </c>
      <c r="F6366" t="s">
        <v>18</v>
      </c>
      <c r="G6366" t="s">
        <v>23</v>
      </c>
      <c r="H6366" t="s">
        <v>30</v>
      </c>
      <c r="I6366">
        <v>28</v>
      </c>
      <c r="J6366">
        <v>3.91</v>
      </c>
      <c r="K6366" t="s">
        <v>32</v>
      </c>
      <c r="L6366" t="s">
        <v>33</v>
      </c>
      <c r="M6366" s="1">
        <v>7878.34</v>
      </c>
      <c r="N6366" s="1">
        <v>1719.51</v>
      </c>
      <c r="O6366" s="1">
        <v>438.22</v>
      </c>
      <c r="P6366" s="1">
        <v>0</v>
      </c>
      <c r="Q6366" s="1">
        <v>25447.42</v>
      </c>
      <c r="R6366" s="1">
        <v>36585.5</v>
      </c>
      <c r="S6366" s="1">
        <v>11052.32</v>
      </c>
      <c r="T6366" s="1">
        <v>50980.6</v>
      </c>
      <c r="U6366" s="1">
        <f>SUM(Report_Summary[Revenue])</f>
        <v>626594850.33999527</v>
      </c>
      <c r="V6366" s="1">
        <f>Report_Summary[[#This Row],[Total Revenue]] / COUNTA(Report_Summary[Membership No])</f>
        <v>62659.485033999525</v>
      </c>
    </row>
    <row r="6367" spans="1:22" x14ac:dyDescent="0.3">
      <c r="A6367" t="s">
        <v>6406</v>
      </c>
      <c r="B6367">
        <v>2022</v>
      </c>
      <c r="C6367" t="s">
        <v>13</v>
      </c>
      <c r="D6367">
        <v>50</v>
      </c>
      <c r="E6367" t="str">
        <f t="shared" si="99"/>
        <v>Middle Age</v>
      </c>
      <c r="F6367" t="s">
        <v>18</v>
      </c>
      <c r="G6367" t="s">
        <v>23</v>
      </c>
      <c r="H6367" t="s">
        <v>29</v>
      </c>
      <c r="I6367">
        <v>32</v>
      </c>
      <c r="J6367">
        <v>2.5099999999999998</v>
      </c>
      <c r="K6367" t="s">
        <v>32</v>
      </c>
      <c r="L6367" t="s">
        <v>33</v>
      </c>
      <c r="M6367" s="1">
        <v>1254.74</v>
      </c>
      <c r="N6367" s="1">
        <v>1814.93</v>
      </c>
      <c r="O6367" s="1">
        <v>1435.88</v>
      </c>
      <c r="P6367" s="1">
        <v>0</v>
      </c>
      <c r="Q6367" s="1">
        <v>1952.97</v>
      </c>
      <c r="R6367" s="1">
        <v>5929.75</v>
      </c>
      <c r="S6367" s="1">
        <v>14101.63</v>
      </c>
      <c r="T6367" s="1">
        <v>-6218.91</v>
      </c>
      <c r="U6367" s="1">
        <f>SUM(Report_Summary[Revenue])</f>
        <v>626594850.33999527</v>
      </c>
      <c r="V6367" s="1">
        <f>Report_Summary[[#This Row],[Total Revenue]] / COUNTA(Report_Summary[Membership No])</f>
        <v>62659.485033999525</v>
      </c>
    </row>
    <row r="6368" spans="1:22" x14ac:dyDescent="0.3">
      <c r="A6368" t="s">
        <v>6407</v>
      </c>
      <c r="B6368">
        <v>2018</v>
      </c>
      <c r="C6368" t="s">
        <v>13</v>
      </c>
      <c r="D6368">
        <v>53</v>
      </c>
      <c r="E6368" t="str">
        <f t="shared" si="99"/>
        <v>Middle Age</v>
      </c>
      <c r="F6368" t="s">
        <v>18</v>
      </c>
      <c r="G6368" t="s">
        <v>23</v>
      </c>
      <c r="H6368" t="s">
        <v>28</v>
      </c>
      <c r="I6368">
        <v>34</v>
      </c>
      <c r="J6368">
        <v>2.13</v>
      </c>
      <c r="K6368" t="s">
        <v>33</v>
      </c>
      <c r="L6368" t="s">
        <v>33</v>
      </c>
      <c r="M6368" s="1">
        <v>13694.98</v>
      </c>
      <c r="N6368" s="1">
        <v>1398.54</v>
      </c>
      <c r="O6368" s="1">
        <v>1923.94</v>
      </c>
      <c r="P6368" s="1">
        <v>0</v>
      </c>
      <c r="Q6368" s="1">
        <v>55495.41</v>
      </c>
      <c r="R6368" s="1">
        <v>29261.16</v>
      </c>
      <c r="S6368" s="1">
        <v>1992.04</v>
      </c>
      <c r="T6368" s="1">
        <v>82764.53</v>
      </c>
      <c r="U6368" s="1">
        <f>SUM(Report_Summary[Revenue])</f>
        <v>626594850.33999527</v>
      </c>
      <c r="V6368" s="1">
        <f>Report_Summary[[#This Row],[Total Revenue]] / COUNTA(Report_Summary[Membership No])</f>
        <v>62659.485033999525</v>
      </c>
    </row>
    <row r="6369" spans="1:22" x14ac:dyDescent="0.3">
      <c r="A6369" t="s">
        <v>6408</v>
      </c>
      <c r="B6369">
        <v>2022</v>
      </c>
      <c r="C6369" t="s">
        <v>14</v>
      </c>
      <c r="D6369">
        <v>31</v>
      </c>
      <c r="E6369" t="str">
        <f t="shared" si="99"/>
        <v>Middle Age</v>
      </c>
      <c r="F6369" t="s">
        <v>15</v>
      </c>
      <c r="G6369" t="s">
        <v>23</v>
      </c>
      <c r="H6369" t="s">
        <v>27</v>
      </c>
      <c r="I6369">
        <v>33</v>
      </c>
      <c r="J6369">
        <v>2.14</v>
      </c>
      <c r="K6369" t="s">
        <v>32</v>
      </c>
      <c r="L6369" t="s">
        <v>33</v>
      </c>
      <c r="M6369" s="1">
        <v>8685.93</v>
      </c>
      <c r="N6369" s="1">
        <v>3229.22</v>
      </c>
      <c r="O6369" s="1">
        <v>5726.82</v>
      </c>
      <c r="P6369" s="1">
        <v>0</v>
      </c>
      <c r="Q6369" s="1">
        <v>39490.239999999998</v>
      </c>
      <c r="R6369" s="1">
        <v>39808.699999999997</v>
      </c>
      <c r="S6369" s="1">
        <v>16356.73</v>
      </c>
      <c r="T6369" s="1">
        <v>62942.21</v>
      </c>
      <c r="U6369" s="1">
        <f>SUM(Report_Summary[Revenue])</f>
        <v>626594850.33999527</v>
      </c>
      <c r="V6369" s="1">
        <f>Report_Summary[[#This Row],[Total Revenue]] / COUNTA(Report_Summary[Membership No])</f>
        <v>62659.485033999525</v>
      </c>
    </row>
    <row r="6370" spans="1:22" x14ac:dyDescent="0.3">
      <c r="A6370" t="s">
        <v>6409</v>
      </c>
      <c r="B6370">
        <v>2021</v>
      </c>
      <c r="C6370" t="s">
        <v>14</v>
      </c>
      <c r="D6370">
        <v>45</v>
      </c>
      <c r="E6370" t="str">
        <f t="shared" si="99"/>
        <v>Middle Age</v>
      </c>
      <c r="F6370" t="s">
        <v>18</v>
      </c>
      <c r="G6370" t="s">
        <v>22</v>
      </c>
      <c r="H6370" t="s">
        <v>28</v>
      </c>
      <c r="I6370">
        <v>38</v>
      </c>
      <c r="J6370">
        <v>2.2999999999999998</v>
      </c>
      <c r="K6370" t="s">
        <v>33</v>
      </c>
      <c r="L6370" t="s">
        <v>33</v>
      </c>
      <c r="M6370" s="1">
        <v>9484.9699999999993</v>
      </c>
      <c r="N6370" s="1">
        <v>2651.51</v>
      </c>
      <c r="O6370" s="1">
        <v>2435.88</v>
      </c>
      <c r="P6370" s="1">
        <v>0</v>
      </c>
      <c r="Q6370" s="1">
        <v>34507.699999999997</v>
      </c>
      <c r="R6370" s="1">
        <v>44952.53</v>
      </c>
      <c r="S6370" s="1">
        <v>-4207.76</v>
      </c>
      <c r="T6370" s="1">
        <v>83667.990000000005</v>
      </c>
      <c r="U6370" s="1">
        <f>SUM(Report_Summary[Revenue])</f>
        <v>626594850.33999527</v>
      </c>
      <c r="V6370" s="1">
        <f>Report_Summary[[#This Row],[Total Revenue]] / COUNTA(Report_Summary[Membership No])</f>
        <v>62659.485033999525</v>
      </c>
    </row>
    <row r="6371" spans="1:22" x14ac:dyDescent="0.3">
      <c r="A6371" t="s">
        <v>6410</v>
      </c>
      <c r="B6371">
        <v>2024</v>
      </c>
      <c r="C6371" t="s">
        <v>13</v>
      </c>
      <c r="D6371">
        <v>35</v>
      </c>
      <c r="E6371" t="str">
        <f t="shared" si="99"/>
        <v>Middle Age</v>
      </c>
      <c r="F6371" t="s">
        <v>18</v>
      </c>
      <c r="G6371" t="s">
        <v>25</v>
      </c>
      <c r="H6371" t="s">
        <v>27</v>
      </c>
      <c r="I6371">
        <v>28</v>
      </c>
      <c r="J6371">
        <v>3.84</v>
      </c>
      <c r="K6371" t="s">
        <v>32</v>
      </c>
      <c r="L6371" t="s">
        <v>33</v>
      </c>
      <c r="M6371" s="1">
        <v>9398.66</v>
      </c>
      <c r="N6371" s="1">
        <v>3809.84</v>
      </c>
      <c r="O6371" s="1">
        <v>1338.83</v>
      </c>
      <c r="P6371" s="1">
        <v>0</v>
      </c>
      <c r="Q6371" s="1">
        <v>23814.85</v>
      </c>
      <c r="R6371" s="1">
        <v>21715.08</v>
      </c>
      <c r="S6371" s="1">
        <v>10458.17</v>
      </c>
      <c r="T6371" s="1">
        <v>35071.760000000002</v>
      </c>
      <c r="U6371" s="1">
        <f>SUM(Report_Summary[Revenue])</f>
        <v>626594850.33999527</v>
      </c>
      <c r="V6371" s="1">
        <f>Report_Summary[[#This Row],[Total Revenue]] / COUNTA(Report_Summary[Membership No])</f>
        <v>62659.485033999525</v>
      </c>
    </row>
    <row r="6372" spans="1:22" x14ac:dyDescent="0.3">
      <c r="A6372" t="s">
        <v>6411</v>
      </c>
      <c r="B6372">
        <v>2024</v>
      </c>
      <c r="C6372" t="s">
        <v>13</v>
      </c>
      <c r="D6372">
        <v>71</v>
      </c>
      <c r="E6372" t="str">
        <f t="shared" si="99"/>
        <v>Old</v>
      </c>
      <c r="F6372" t="s">
        <v>20</v>
      </c>
      <c r="G6372" t="s">
        <v>25</v>
      </c>
      <c r="H6372" t="s">
        <v>31</v>
      </c>
      <c r="I6372">
        <v>29</v>
      </c>
      <c r="J6372">
        <v>2.77</v>
      </c>
      <c r="K6372" t="s">
        <v>33</v>
      </c>
      <c r="L6372" t="s">
        <v>33</v>
      </c>
      <c r="M6372" s="1">
        <v>15700.4</v>
      </c>
      <c r="N6372" s="1">
        <v>2672.58</v>
      </c>
      <c r="O6372" s="1">
        <v>6490.89</v>
      </c>
      <c r="P6372" s="1">
        <v>0</v>
      </c>
      <c r="Q6372" s="1">
        <v>59906.06</v>
      </c>
      <c r="R6372" s="1">
        <v>48600.39</v>
      </c>
      <c r="S6372" s="1">
        <v>1619.84</v>
      </c>
      <c r="T6372" s="1">
        <v>106886.61</v>
      </c>
      <c r="U6372" s="1">
        <f>SUM(Report_Summary[Revenue])</f>
        <v>626594850.33999527</v>
      </c>
      <c r="V6372" s="1">
        <f>Report_Summary[[#This Row],[Total Revenue]] / COUNTA(Report_Summary[Membership No])</f>
        <v>62659.485033999525</v>
      </c>
    </row>
    <row r="6373" spans="1:22" x14ac:dyDescent="0.3">
      <c r="A6373" t="s">
        <v>6412</v>
      </c>
      <c r="B6373">
        <v>2020</v>
      </c>
      <c r="C6373" t="s">
        <v>13</v>
      </c>
      <c r="D6373">
        <v>27</v>
      </c>
      <c r="E6373" t="str">
        <f t="shared" si="99"/>
        <v>Young</v>
      </c>
      <c r="F6373" t="s">
        <v>20</v>
      </c>
      <c r="G6373" t="s">
        <v>25</v>
      </c>
      <c r="H6373" t="s">
        <v>31</v>
      </c>
      <c r="I6373">
        <v>26</v>
      </c>
      <c r="J6373">
        <v>3.27</v>
      </c>
      <c r="K6373" t="s">
        <v>33</v>
      </c>
      <c r="L6373" t="s">
        <v>33</v>
      </c>
      <c r="M6373" s="1">
        <v>9966.7000000000007</v>
      </c>
      <c r="N6373" s="1">
        <v>328.38</v>
      </c>
      <c r="O6373" s="1">
        <v>2668.99</v>
      </c>
      <c r="P6373" s="1">
        <v>0</v>
      </c>
      <c r="Q6373" s="1">
        <v>14598.08</v>
      </c>
      <c r="R6373" s="1">
        <v>17863.150000000001</v>
      </c>
      <c r="S6373" s="1">
        <v>7602.53</v>
      </c>
      <c r="T6373" s="1">
        <v>24858.7</v>
      </c>
      <c r="U6373" s="1">
        <f>SUM(Report_Summary[Revenue])</f>
        <v>626594850.33999527</v>
      </c>
      <c r="V6373" s="1">
        <f>Report_Summary[[#This Row],[Total Revenue]] / COUNTA(Report_Summary[Membership No])</f>
        <v>62659.485033999525</v>
      </c>
    </row>
    <row r="6374" spans="1:22" x14ac:dyDescent="0.3">
      <c r="A6374" t="s">
        <v>6413</v>
      </c>
      <c r="B6374">
        <v>2021</v>
      </c>
      <c r="C6374" t="s">
        <v>13</v>
      </c>
      <c r="D6374">
        <v>29</v>
      </c>
      <c r="E6374" t="str">
        <f t="shared" si="99"/>
        <v>Young</v>
      </c>
      <c r="F6374" t="s">
        <v>19</v>
      </c>
      <c r="G6374" t="s">
        <v>25</v>
      </c>
      <c r="H6374" t="s">
        <v>30</v>
      </c>
      <c r="I6374">
        <v>24</v>
      </c>
      <c r="J6374">
        <v>2.38</v>
      </c>
      <c r="K6374" t="s">
        <v>32</v>
      </c>
      <c r="L6374" t="s">
        <v>33</v>
      </c>
      <c r="M6374" s="1">
        <v>11961.98</v>
      </c>
      <c r="N6374" s="1">
        <v>2234.37</v>
      </c>
      <c r="O6374" s="1">
        <v>2692.21</v>
      </c>
      <c r="P6374" s="1">
        <v>0</v>
      </c>
      <c r="Q6374" s="1">
        <v>17814.63</v>
      </c>
      <c r="R6374" s="1">
        <v>30027.71</v>
      </c>
      <c r="S6374" s="1">
        <v>-7081.09</v>
      </c>
      <c r="T6374" s="1">
        <v>54923.43</v>
      </c>
      <c r="U6374" s="1">
        <f>SUM(Report_Summary[Revenue])</f>
        <v>626594850.33999527</v>
      </c>
      <c r="V6374" s="1">
        <f>Report_Summary[[#This Row],[Total Revenue]] / COUNTA(Report_Summary[Membership No])</f>
        <v>62659.485033999525</v>
      </c>
    </row>
    <row r="6375" spans="1:22" x14ac:dyDescent="0.3">
      <c r="A6375" t="s">
        <v>6414</v>
      </c>
      <c r="B6375">
        <v>2021</v>
      </c>
      <c r="C6375" t="s">
        <v>13</v>
      </c>
      <c r="D6375">
        <v>46</v>
      </c>
      <c r="E6375" t="str">
        <f t="shared" si="99"/>
        <v>Middle Age</v>
      </c>
      <c r="F6375" t="s">
        <v>19</v>
      </c>
      <c r="G6375" t="s">
        <v>24</v>
      </c>
      <c r="H6375" t="s">
        <v>27</v>
      </c>
      <c r="I6375">
        <v>30</v>
      </c>
      <c r="J6375">
        <v>3.76</v>
      </c>
      <c r="K6375" t="s">
        <v>32</v>
      </c>
      <c r="L6375" t="s">
        <v>33</v>
      </c>
      <c r="M6375" s="1">
        <v>2731.92</v>
      </c>
      <c r="N6375" s="1">
        <v>4694.88</v>
      </c>
      <c r="O6375" s="1">
        <v>2259.2199999999998</v>
      </c>
      <c r="P6375" s="1">
        <v>0</v>
      </c>
      <c r="Q6375" s="1">
        <v>8187.78</v>
      </c>
      <c r="R6375" s="1">
        <v>8447.65</v>
      </c>
      <c r="S6375" s="1">
        <v>-25368.13</v>
      </c>
      <c r="T6375" s="1">
        <v>42003.56</v>
      </c>
      <c r="U6375" s="1">
        <f>SUM(Report_Summary[Revenue])</f>
        <v>626594850.33999527</v>
      </c>
      <c r="V6375" s="1">
        <f>Report_Summary[[#This Row],[Total Revenue]] / COUNTA(Report_Summary[Membership No])</f>
        <v>62659.485033999525</v>
      </c>
    </row>
    <row r="6376" spans="1:22" x14ac:dyDescent="0.3">
      <c r="A6376" t="s">
        <v>6415</v>
      </c>
      <c r="B6376">
        <v>2022</v>
      </c>
      <c r="C6376" t="s">
        <v>14</v>
      </c>
      <c r="D6376">
        <v>21</v>
      </c>
      <c r="E6376" t="str">
        <f t="shared" si="99"/>
        <v>Young</v>
      </c>
      <c r="F6376" t="s">
        <v>21</v>
      </c>
      <c r="G6376" t="s">
        <v>25</v>
      </c>
      <c r="H6376" t="s">
        <v>31</v>
      </c>
      <c r="I6376">
        <v>24</v>
      </c>
      <c r="J6376">
        <v>3.44</v>
      </c>
      <c r="K6376" t="s">
        <v>33</v>
      </c>
      <c r="L6376" t="s">
        <v>33</v>
      </c>
      <c r="M6376" s="1">
        <v>11382.21</v>
      </c>
      <c r="N6376" s="1">
        <v>864.88</v>
      </c>
      <c r="O6376" s="1">
        <v>7493.72</v>
      </c>
      <c r="P6376" s="1">
        <v>0</v>
      </c>
      <c r="Q6376" s="1">
        <v>35576.949999999997</v>
      </c>
      <c r="R6376" s="1">
        <v>27423.87</v>
      </c>
      <c r="S6376" s="1">
        <v>-27556.69</v>
      </c>
      <c r="T6376" s="1">
        <v>90557.51</v>
      </c>
      <c r="U6376" s="1">
        <f>SUM(Report_Summary[Revenue])</f>
        <v>626594850.33999527</v>
      </c>
      <c r="V6376" s="1">
        <f>Report_Summary[[#This Row],[Total Revenue]] / COUNTA(Report_Summary[Membership No])</f>
        <v>62659.485033999525</v>
      </c>
    </row>
    <row r="6377" spans="1:22" x14ac:dyDescent="0.3">
      <c r="A6377" t="s">
        <v>6416</v>
      </c>
      <c r="B6377">
        <v>2018</v>
      </c>
      <c r="C6377" t="s">
        <v>13</v>
      </c>
      <c r="D6377">
        <v>45</v>
      </c>
      <c r="E6377" t="str">
        <f t="shared" si="99"/>
        <v>Middle Age</v>
      </c>
      <c r="F6377" t="s">
        <v>21</v>
      </c>
      <c r="G6377" t="s">
        <v>25</v>
      </c>
      <c r="H6377" t="s">
        <v>27</v>
      </c>
      <c r="I6377">
        <v>27</v>
      </c>
      <c r="J6377">
        <v>1.82</v>
      </c>
      <c r="K6377" t="s">
        <v>33</v>
      </c>
      <c r="L6377" t="s">
        <v>33</v>
      </c>
      <c r="M6377" s="1">
        <v>2021.27</v>
      </c>
      <c r="N6377" s="1">
        <v>697.21</v>
      </c>
      <c r="O6377" s="1">
        <v>3829.41</v>
      </c>
      <c r="P6377" s="1">
        <v>0</v>
      </c>
      <c r="Q6377" s="1">
        <v>8233.73</v>
      </c>
      <c r="R6377" s="1">
        <v>8918.94</v>
      </c>
      <c r="S6377" s="1">
        <v>5402.01</v>
      </c>
      <c r="T6377" s="1">
        <v>11750.66</v>
      </c>
      <c r="U6377" s="1">
        <f>SUM(Report_Summary[Revenue])</f>
        <v>626594850.33999527</v>
      </c>
      <c r="V6377" s="1">
        <f>Report_Summary[[#This Row],[Total Revenue]] / COUNTA(Report_Summary[Membership No])</f>
        <v>62659.485033999525</v>
      </c>
    </row>
    <row r="6378" spans="1:22" x14ac:dyDescent="0.3">
      <c r="A6378" t="s">
        <v>6417</v>
      </c>
      <c r="B6378">
        <v>2017</v>
      </c>
      <c r="C6378" t="s">
        <v>14</v>
      </c>
      <c r="D6378">
        <v>76</v>
      </c>
      <c r="E6378" t="str">
        <f t="shared" si="99"/>
        <v>Old</v>
      </c>
      <c r="F6378" t="s">
        <v>18</v>
      </c>
      <c r="G6378" t="s">
        <v>24</v>
      </c>
      <c r="H6378" t="s">
        <v>29</v>
      </c>
      <c r="I6378">
        <v>24</v>
      </c>
      <c r="J6378">
        <v>3.91</v>
      </c>
      <c r="K6378" t="s">
        <v>33</v>
      </c>
      <c r="L6378" t="s">
        <v>33</v>
      </c>
      <c r="M6378" s="1">
        <v>980.62</v>
      </c>
      <c r="N6378" s="1">
        <v>1773.85</v>
      </c>
      <c r="O6378" s="1">
        <v>1577.61</v>
      </c>
      <c r="P6378" s="1">
        <v>0</v>
      </c>
      <c r="Q6378" s="1">
        <v>4380.1899999999996</v>
      </c>
      <c r="R6378" s="1">
        <v>3536.02</v>
      </c>
      <c r="S6378" s="1">
        <v>-29048.34</v>
      </c>
      <c r="T6378" s="1">
        <v>36964.550000000003</v>
      </c>
      <c r="U6378" s="1">
        <f>SUM(Report_Summary[Revenue])</f>
        <v>626594850.33999527</v>
      </c>
      <c r="V6378" s="1">
        <f>Report_Summary[[#This Row],[Total Revenue]] / COUNTA(Report_Summary[Membership No])</f>
        <v>62659.485033999525</v>
      </c>
    </row>
    <row r="6379" spans="1:22" x14ac:dyDescent="0.3">
      <c r="A6379" t="s">
        <v>6418</v>
      </c>
      <c r="B6379">
        <v>2022</v>
      </c>
      <c r="C6379" t="s">
        <v>14</v>
      </c>
      <c r="D6379">
        <v>76</v>
      </c>
      <c r="E6379" t="str">
        <f t="shared" si="99"/>
        <v>Old</v>
      </c>
      <c r="F6379" t="s">
        <v>19</v>
      </c>
      <c r="G6379" t="s">
        <v>23</v>
      </c>
      <c r="H6379" t="s">
        <v>28</v>
      </c>
      <c r="I6379">
        <v>25</v>
      </c>
      <c r="J6379">
        <v>2.8</v>
      </c>
      <c r="K6379" t="s">
        <v>33</v>
      </c>
      <c r="L6379" t="s">
        <v>33</v>
      </c>
      <c r="M6379" s="1">
        <v>12563.02</v>
      </c>
      <c r="N6379" s="1">
        <v>4964.82</v>
      </c>
      <c r="O6379" s="1">
        <v>1277.43</v>
      </c>
      <c r="P6379" s="1">
        <v>0</v>
      </c>
      <c r="Q6379" s="1">
        <v>53162.13</v>
      </c>
      <c r="R6379" s="1">
        <v>17040.810000000001</v>
      </c>
      <c r="S6379" s="1">
        <v>-24195.06</v>
      </c>
      <c r="T6379" s="1">
        <v>94398</v>
      </c>
      <c r="U6379" s="1">
        <f>SUM(Report_Summary[Revenue])</f>
        <v>626594850.33999527</v>
      </c>
      <c r="V6379" s="1">
        <f>Report_Summary[[#This Row],[Total Revenue]] / COUNTA(Report_Summary[Membership No])</f>
        <v>62659.485033999525</v>
      </c>
    </row>
    <row r="6380" spans="1:22" x14ac:dyDescent="0.3">
      <c r="A6380" t="s">
        <v>6419</v>
      </c>
      <c r="B6380">
        <v>2015</v>
      </c>
      <c r="C6380" t="s">
        <v>13</v>
      </c>
      <c r="D6380">
        <v>63</v>
      </c>
      <c r="E6380" t="str">
        <f t="shared" si="99"/>
        <v>Old</v>
      </c>
      <c r="F6380" t="s">
        <v>21</v>
      </c>
      <c r="G6380" t="s">
        <v>23</v>
      </c>
      <c r="H6380" t="s">
        <v>29</v>
      </c>
      <c r="I6380">
        <v>35</v>
      </c>
      <c r="J6380">
        <v>2.64</v>
      </c>
      <c r="K6380" t="s">
        <v>33</v>
      </c>
      <c r="L6380" t="s">
        <v>33</v>
      </c>
      <c r="M6380" s="1">
        <v>7537.64</v>
      </c>
      <c r="N6380" s="1">
        <v>4072.73</v>
      </c>
      <c r="O6380" s="1">
        <v>5229.78</v>
      </c>
      <c r="P6380" s="1">
        <v>0</v>
      </c>
      <c r="Q6380" s="1">
        <v>33414.61</v>
      </c>
      <c r="R6380" s="1">
        <v>16770.55</v>
      </c>
      <c r="S6380" s="1">
        <v>2673.84</v>
      </c>
      <c r="T6380" s="1">
        <v>47511.32</v>
      </c>
      <c r="U6380" s="1">
        <f>SUM(Report_Summary[Revenue])</f>
        <v>626594850.33999527</v>
      </c>
      <c r="V6380" s="1">
        <f>Report_Summary[[#This Row],[Total Revenue]] / COUNTA(Report_Summary[Membership No])</f>
        <v>62659.485033999525</v>
      </c>
    </row>
    <row r="6381" spans="1:22" x14ac:dyDescent="0.3">
      <c r="A6381" t="s">
        <v>6420</v>
      </c>
      <c r="B6381">
        <v>2018</v>
      </c>
      <c r="C6381" t="s">
        <v>13</v>
      </c>
      <c r="D6381">
        <v>46</v>
      </c>
      <c r="E6381" t="str">
        <f t="shared" si="99"/>
        <v>Middle Age</v>
      </c>
      <c r="F6381" t="s">
        <v>17</v>
      </c>
      <c r="G6381" t="s">
        <v>25</v>
      </c>
      <c r="H6381" t="s">
        <v>31</v>
      </c>
      <c r="I6381">
        <v>35</v>
      </c>
      <c r="J6381">
        <v>2.72</v>
      </c>
      <c r="K6381" t="s">
        <v>33</v>
      </c>
      <c r="L6381" t="s">
        <v>33</v>
      </c>
      <c r="M6381" s="1">
        <v>982.3</v>
      </c>
      <c r="N6381" s="1">
        <v>3016.27</v>
      </c>
      <c r="O6381" s="1">
        <v>5440.6</v>
      </c>
      <c r="P6381" s="1">
        <v>0</v>
      </c>
      <c r="Q6381" s="1">
        <v>2761.79</v>
      </c>
      <c r="R6381" s="1">
        <v>4070.54</v>
      </c>
      <c r="S6381" s="1">
        <v>-591.44000000000005</v>
      </c>
      <c r="T6381" s="1">
        <v>7423.77</v>
      </c>
      <c r="U6381" s="1">
        <f>SUM(Report_Summary[Revenue])</f>
        <v>626594850.33999527</v>
      </c>
      <c r="V6381" s="1">
        <f>Report_Summary[[#This Row],[Total Revenue]] / COUNTA(Report_Summary[Membership No])</f>
        <v>62659.485033999525</v>
      </c>
    </row>
    <row r="6382" spans="1:22" x14ac:dyDescent="0.3">
      <c r="A6382" t="s">
        <v>6421</v>
      </c>
      <c r="B6382">
        <v>2015</v>
      </c>
      <c r="C6382" t="s">
        <v>13</v>
      </c>
      <c r="D6382">
        <v>31</v>
      </c>
      <c r="E6382" t="str">
        <f t="shared" si="99"/>
        <v>Middle Age</v>
      </c>
      <c r="F6382" t="s">
        <v>15</v>
      </c>
      <c r="G6382" t="s">
        <v>25</v>
      </c>
      <c r="H6382" t="s">
        <v>28</v>
      </c>
      <c r="I6382">
        <v>25</v>
      </c>
      <c r="J6382">
        <v>1.65</v>
      </c>
      <c r="K6382" t="s">
        <v>33</v>
      </c>
      <c r="L6382" t="s">
        <v>33</v>
      </c>
      <c r="M6382" s="1">
        <v>14876.51</v>
      </c>
      <c r="N6382" s="1">
        <v>4055.83</v>
      </c>
      <c r="O6382" s="1">
        <v>3015.3</v>
      </c>
      <c r="P6382" s="1">
        <v>0</v>
      </c>
      <c r="Q6382" s="1">
        <v>62979.13</v>
      </c>
      <c r="R6382" s="1">
        <v>61808.69</v>
      </c>
      <c r="S6382" s="1">
        <v>-29165.42</v>
      </c>
      <c r="T6382" s="1">
        <v>153953.24</v>
      </c>
      <c r="U6382" s="1">
        <f>SUM(Report_Summary[Revenue])</f>
        <v>626594850.33999527</v>
      </c>
      <c r="V6382" s="1">
        <f>Report_Summary[[#This Row],[Total Revenue]] / COUNTA(Report_Summary[Membership No])</f>
        <v>62659.485033999525</v>
      </c>
    </row>
    <row r="6383" spans="1:22" x14ac:dyDescent="0.3">
      <c r="A6383" t="s">
        <v>6422</v>
      </c>
      <c r="B6383">
        <v>2022</v>
      </c>
      <c r="C6383" t="s">
        <v>13</v>
      </c>
      <c r="D6383">
        <v>28</v>
      </c>
      <c r="E6383" t="str">
        <f t="shared" si="99"/>
        <v>Young</v>
      </c>
      <c r="F6383" t="s">
        <v>20</v>
      </c>
      <c r="G6383" t="s">
        <v>25</v>
      </c>
      <c r="H6383" t="s">
        <v>26</v>
      </c>
      <c r="I6383">
        <v>27</v>
      </c>
      <c r="J6383">
        <v>2.08</v>
      </c>
      <c r="K6383" t="s">
        <v>33</v>
      </c>
      <c r="L6383" t="s">
        <v>33</v>
      </c>
      <c r="M6383" s="1">
        <v>4915.96</v>
      </c>
      <c r="N6383" s="1">
        <v>2752.12</v>
      </c>
      <c r="O6383" s="1">
        <v>4437.12</v>
      </c>
      <c r="P6383" s="1">
        <v>0</v>
      </c>
      <c r="Q6383" s="1">
        <v>13731.25</v>
      </c>
      <c r="R6383" s="1">
        <v>23351.35</v>
      </c>
      <c r="S6383" s="1">
        <v>24467.33</v>
      </c>
      <c r="T6383" s="1">
        <v>12615.27</v>
      </c>
      <c r="U6383" s="1">
        <f>SUM(Report_Summary[Revenue])</f>
        <v>626594850.33999527</v>
      </c>
      <c r="V6383" s="1">
        <f>Report_Summary[[#This Row],[Total Revenue]] / COUNTA(Report_Summary[Membership No])</f>
        <v>62659.485033999525</v>
      </c>
    </row>
    <row r="6384" spans="1:22" x14ac:dyDescent="0.3">
      <c r="A6384" t="s">
        <v>6423</v>
      </c>
      <c r="B6384">
        <v>2015</v>
      </c>
      <c r="C6384" t="s">
        <v>13</v>
      </c>
      <c r="D6384">
        <v>62</v>
      </c>
      <c r="E6384" t="str">
        <f t="shared" si="99"/>
        <v>Old</v>
      </c>
      <c r="F6384" t="s">
        <v>19</v>
      </c>
      <c r="G6384" t="s">
        <v>23</v>
      </c>
      <c r="H6384" t="s">
        <v>28</v>
      </c>
      <c r="I6384">
        <v>28</v>
      </c>
      <c r="J6384">
        <v>1.9</v>
      </c>
      <c r="K6384" t="s">
        <v>32</v>
      </c>
      <c r="L6384" t="s">
        <v>33</v>
      </c>
      <c r="M6384" s="1">
        <v>3098.26</v>
      </c>
      <c r="N6384" s="1">
        <v>2882.34</v>
      </c>
      <c r="O6384" s="1">
        <v>6254.29</v>
      </c>
      <c r="P6384" s="1">
        <v>0</v>
      </c>
      <c r="Q6384" s="1">
        <v>14988.86</v>
      </c>
      <c r="R6384" s="1">
        <v>10295.24</v>
      </c>
      <c r="S6384" s="1">
        <v>10099.42</v>
      </c>
      <c r="T6384" s="1">
        <v>15184.68</v>
      </c>
      <c r="U6384" s="1">
        <f>SUM(Report_Summary[Revenue])</f>
        <v>626594850.33999527</v>
      </c>
      <c r="V6384" s="1">
        <f>Report_Summary[[#This Row],[Total Revenue]] / COUNTA(Report_Summary[Membership No])</f>
        <v>62659.485033999525</v>
      </c>
    </row>
    <row r="6385" spans="1:22" x14ac:dyDescent="0.3">
      <c r="A6385" t="s">
        <v>6424</v>
      </c>
      <c r="B6385">
        <v>2017</v>
      </c>
      <c r="C6385" t="s">
        <v>14</v>
      </c>
      <c r="D6385">
        <v>26</v>
      </c>
      <c r="E6385" t="str">
        <f t="shared" si="99"/>
        <v>Young</v>
      </c>
      <c r="F6385" t="s">
        <v>16</v>
      </c>
      <c r="G6385" t="s">
        <v>22</v>
      </c>
      <c r="H6385" t="s">
        <v>31</v>
      </c>
      <c r="I6385">
        <v>24</v>
      </c>
      <c r="J6385">
        <v>2.09</v>
      </c>
      <c r="K6385" t="s">
        <v>33</v>
      </c>
      <c r="L6385" t="s">
        <v>33</v>
      </c>
      <c r="M6385" s="1">
        <v>4656.88</v>
      </c>
      <c r="N6385" s="1">
        <v>2143.71</v>
      </c>
      <c r="O6385" s="1">
        <v>4677.5</v>
      </c>
      <c r="P6385" s="1">
        <v>0</v>
      </c>
      <c r="Q6385" s="1">
        <v>21677.54</v>
      </c>
      <c r="R6385" s="1">
        <v>20021.18</v>
      </c>
      <c r="S6385" s="1">
        <v>-24935.89</v>
      </c>
      <c r="T6385" s="1">
        <v>66634.61</v>
      </c>
      <c r="U6385" s="1">
        <f>SUM(Report_Summary[Revenue])</f>
        <v>626594850.33999527</v>
      </c>
      <c r="V6385" s="1">
        <f>Report_Summary[[#This Row],[Total Revenue]] / COUNTA(Report_Summary[Membership No])</f>
        <v>62659.485033999525</v>
      </c>
    </row>
    <row r="6386" spans="1:22" x14ac:dyDescent="0.3">
      <c r="A6386" t="s">
        <v>6425</v>
      </c>
      <c r="B6386">
        <v>2016</v>
      </c>
      <c r="C6386" t="s">
        <v>13</v>
      </c>
      <c r="D6386">
        <v>28</v>
      </c>
      <c r="E6386" t="str">
        <f t="shared" si="99"/>
        <v>Young</v>
      </c>
      <c r="F6386" t="s">
        <v>15</v>
      </c>
      <c r="G6386" t="s">
        <v>23</v>
      </c>
      <c r="H6386" t="s">
        <v>31</v>
      </c>
      <c r="I6386">
        <v>32</v>
      </c>
      <c r="J6386">
        <v>2.61</v>
      </c>
      <c r="K6386" t="s">
        <v>32</v>
      </c>
      <c r="L6386" t="s">
        <v>33</v>
      </c>
      <c r="M6386" s="1">
        <v>19838.66</v>
      </c>
      <c r="N6386" s="1">
        <v>2217.16</v>
      </c>
      <c r="O6386" s="1">
        <v>5971.06</v>
      </c>
      <c r="P6386" s="1">
        <v>0</v>
      </c>
      <c r="Q6386" s="1">
        <v>91931.28</v>
      </c>
      <c r="R6386" s="1">
        <v>35382.33</v>
      </c>
      <c r="S6386" s="1">
        <v>-24276.9</v>
      </c>
      <c r="T6386" s="1">
        <v>151590.51</v>
      </c>
      <c r="U6386" s="1">
        <f>SUM(Report_Summary[Revenue])</f>
        <v>626594850.33999527</v>
      </c>
      <c r="V6386" s="1">
        <f>Report_Summary[[#This Row],[Total Revenue]] / COUNTA(Report_Summary[Membership No])</f>
        <v>62659.485033999525</v>
      </c>
    </row>
    <row r="6387" spans="1:22" x14ac:dyDescent="0.3">
      <c r="A6387" t="s">
        <v>6426</v>
      </c>
      <c r="B6387">
        <v>2017</v>
      </c>
      <c r="C6387" t="s">
        <v>14</v>
      </c>
      <c r="D6387">
        <v>35</v>
      </c>
      <c r="E6387" t="str">
        <f t="shared" si="99"/>
        <v>Middle Age</v>
      </c>
      <c r="F6387" t="s">
        <v>15</v>
      </c>
      <c r="G6387" t="s">
        <v>25</v>
      </c>
      <c r="H6387" t="s">
        <v>26</v>
      </c>
      <c r="I6387">
        <v>38</v>
      </c>
      <c r="J6387">
        <v>2.58</v>
      </c>
      <c r="K6387" t="s">
        <v>32</v>
      </c>
      <c r="L6387" t="s">
        <v>33</v>
      </c>
      <c r="M6387" s="1">
        <v>19078.490000000002</v>
      </c>
      <c r="N6387" s="1">
        <v>771.07</v>
      </c>
      <c r="O6387" s="1">
        <v>2335.19</v>
      </c>
      <c r="P6387" s="1">
        <v>0</v>
      </c>
      <c r="Q6387" s="1">
        <v>93778.43</v>
      </c>
      <c r="R6387" s="1">
        <v>90037.08</v>
      </c>
      <c r="S6387" s="1">
        <v>20193.810000000001</v>
      </c>
      <c r="T6387" s="1">
        <v>163621.70000000001</v>
      </c>
      <c r="U6387" s="1">
        <f>SUM(Report_Summary[Revenue])</f>
        <v>626594850.33999527</v>
      </c>
      <c r="V6387" s="1">
        <f>Report_Summary[[#This Row],[Total Revenue]] / COUNTA(Report_Summary[Membership No])</f>
        <v>62659.485033999525</v>
      </c>
    </row>
    <row r="6388" spans="1:22" x14ac:dyDescent="0.3">
      <c r="A6388" t="s">
        <v>6427</v>
      </c>
      <c r="B6388">
        <v>2023</v>
      </c>
      <c r="C6388" t="s">
        <v>14</v>
      </c>
      <c r="D6388">
        <v>27</v>
      </c>
      <c r="E6388" t="str">
        <f t="shared" si="99"/>
        <v>Young</v>
      </c>
      <c r="F6388" t="s">
        <v>21</v>
      </c>
      <c r="G6388" t="s">
        <v>23</v>
      </c>
      <c r="H6388" t="s">
        <v>26</v>
      </c>
      <c r="I6388">
        <v>29</v>
      </c>
      <c r="J6388">
        <v>2.15</v>
      </c>
      <c r="K6388" t="s">
        <v>33</v>
      </c>
      <c r="L6388" t="s">
        <v>33</v>
      </c>
      <c r="M6388" s="1">
        <v>6587.88</v>
      </c>
      <c r="N6388" s="1">
        <v>4650.3999999999996</v>
      </c>
      <c r="O6388" s="1">
        <v>7519.66</v>
      </c>
      <c r="P6388" s="1">
        <v>0</v>
      </c>
      <c r="Q6388" s="1">
        <v>22859.040000000001</v>
      </c>
      <c r="R6388" s="1">
        <v>20604.189999999999</v>
      </c>
      <c r="S6388" s="1">
        <v>16200.45</v>
      </c>
      <c r="T6388" s="1">
        <v>27262.78</v>
      </c>
      <c r="U6388" s="1">
        <f>SUM(Report_Summary[Revenue])</f>
        <v>626594850.33999527</v>
      </c>
      <c r="V6388" s="1">
        <f>Report_Summary[[#This Row],[Total Revenue]] / COUNTA(Report_Summary[Membership No])</f>
        <v>62659.485033999525</v>
      </c>
    </row>
    <row r="6389" spans="1:22" x14ac:dyDescent="0.3">
      <c r="A6389" t="s">
        <v>6428</v>
      </c>
      <c r="B6389">
        <v>2018</v>
      </c>
      <c r="C6389" t="s">
        <v>13</v>
      </c>
      <c r="D6389">
        <v>34</v>
      </c>
      <c r="E6389" t="str">
        <f t="shared" si="99"/>
        <v>Middle Age</v>
      </c>
      <c r="F6389" t="s">
        <v>19</v>
      </c>
      <c r="G6389" t="s">
        <v>25</v>
      </c>
      <c r="H6389" t="s">
        <v>29</v>
      </c>
      <c r="I6389">
        <v>20</v>
      </c>
      <c r="J6389">
        <v>2.99</v>
      </c>
      <c r="K6389" t="s">
        <v>33</v>
      </c>
      <c r="L6389" t="s">
        <v>33</v>
      </c>
      <c r="M6389" s="1">
        <v>11566.15</v>
      </c>
      <c r="N6389" s="1">
        <v>2568.21</v>
      </c>
      <c r="O6389" s="1">
        <v>4442.93</v>
      </c>
      <c r="P6389" s="1">
        <v>0</v>
      </c>
      <c r="Q6389" s="1">
        <v>21425.43</v>
      </c>
      <c r="R6389" s="1">
        <v>57593.72</v>
      </c>
      <c r="S6389" s="1">
        <v>21608.17</v>
      </c>
      <c r="T6389" s="1">
        <v>57410.98</v>
      </c>
      <c r="U6389" s="1">
        <f>SUM(Report_Summary[Revenue])</f>
        <v>626594850.33999527</v>
      </c>
      <c r="V6389" s="1">
        <f>Report_Summary[[#This Row],[Total Revenue]] / COUNTA(Report_Summary[Membership No])</f>
        <v>62659.485033999525</v>
      </c>
    </row>
    <row r="6390" spans="1:22" x14ac:dyDescent="0.3">
      <c r="A6390" t="s">
        <v>6429</v>
      </c>
      <c r="B6390">
        <v>2016</v>
      </c>
      <c r="C6390" t="s">
        <v>13</v>
      </c>
      <c r="D6390">
        <v>61</v>
      </c>
      <c r="E6390" t="str">
        <f t="shared" si="99"/>
        <v>Old</v>
      </c>
      <c r="F6390" t="s">
        <v>18</v>
      </c>
      <c r="G6390" t="s">
        <v>25</v>
      </c>
      <c r="H6390" t="s">
        <v>31</v>
      </c>
      <c r="I6390">
        <v>26</v>
      </c>
      <c r="J6390">
        <v>2.2400000000000002</v>
      </c>
      <c r="K6390" t="s">
        <v>33</v>
      </c>
      <c r="L6390" t="s">
        <v>33</v>
      </c>
      <c r="M6390" s="1">
        <v>13979.66</v>
      </c>
      <c r="N6390" s="1">
        <v>2772.43</v>
      </c>
      <c r="O6390" s="1">
        <v>2877.04</v>
      </c>
      <c r="P6390" s="1">
        <v>0</v>
      </c>
      <c r="Q6390" s="1">
        <v>67262.27</v>
      </c>
      <c r="R6390" s="1">
        <v>46706.54</v>
      </c>
      <c r="S6390" s="1">
        <v>8655.31</v>
      </c>
      <c r="T6390" s="1">
        <v>105313.5</v>
      </c>
      <c r="U6390" s="1">
        <f>SUM(Report_Summary[Revenue])</f>
        <v>626594850.33999527</v>
      </c>
      <c r="V6390" s="1">
        <f>Report_Summary[[#This Row],[Total Revenue]] / COUNTA(Report_Summary[Membership No])</f>
        <v>62659.485033999525</v>
      </c>
    </row>
    <row r="6391" spans="1:22" x14ac:dyDescent="0.3">
      <c r="A6391" t="s">
        <v>6430</v>
      </c>
      <c r="B6391">
        <v>2016</v>
      </c>
      <c r="C6391" t="s">
        <v>14</v>
      </c>
      <c r="D6391">
        <v>40</v>
      </c>
      <c r="E6391" t="str">
        <f t="shared" si="99"/>
        <v>Middle Age</v>
      </c>
      <c r="F6391" t="s">
        <v>18</v>
      </c>
      <c r="G6391" t="s">
        <v>25</v>
      </c>
      <c r="H6391" t="s">
        <v>28</v>
      </c>
      <c r="I6391">
        <v>32</v>
      </c>
      <c r="J6391">
        <v>2.73</v>
      </c>
      <c r="K6391" t="s">
        <v>33</v>
      </c>
      <c r="L6391" t="s">
        <v>33</v>
      </c>
      <c r="M6391" s="1">
        <v>2434.65</v>
      </c>
      <c r="N6391" s="1">
        <v>2513.8000000000002</v>
      </c>
      <c r="O6391" s="1">
        <v>3725.29</v>
      </c>
      <c r="P6391" s="1">
        <v>0</v>
      </c>
      <c r="Q6391" s="1">
        <v>9819.42</v>
      </c>
      <c r="R6391" s="1">
        <v>3175.65</v>
      </c>
      <c r="S6391" s="1">
        <v>4361.82</v>
      </c>
      <c r="T6391" s="1">
        <v>8633.25</v>
      </c>
      <c r="U6391" s="1">
        <f>SUM(Report_Summary[Revenue])</f>
        <v>626594850.33999527</v>
      </c>
      <c r="V6391" s="1">
        <f>Report_Summary[[#This Row],[Total Revenue]] / COUNTA(Report_Summary[Membership No])</f>
        <v>62659.485033999525</v>
      </c>
    </row>
    <row r="6392" spans="1:22" x14ac:dyDescent="0.3">
      <c r="A6392" t="s">
        <v>6431</v>
      </c>
      <c r="B6392">
        <v>2021</v>
      </c>
      <c r="C6392" t="s">
        <v>13</v>
      </c>
      <c r="D6392">
        <v>45</v>
      </c>
      <c r="E6392" t="str">
        <f t="shared" si="99"/>
        <v>Middle Age</v>
      </c>
      <c r="F6392" t="s">
        <v>21</v>
      </c>
      <c r="G6392" t="s">
        <v>23</v>
      </c>
      <c r="H6392" t="s">
        <v>31</v>
      </c>
      <c r="I6392">
        <v>23</v>
      </c>
      <c r="J6392">
        <v>2.2200000000000002</v>
      </c>
      <c r="K6392" t="s">
        <v>32</v>
      </c>
      <c r="L6392" t="s">
        <v>33</v>
      </c>
      <c r="M6392" s="1">
        <v>13201.37</v>
      </c>
      <c r="N6392" s="1">
        <v>2791.09</v>
      </c>
      <c r="O6392" s="1">
        <v>6595.12</v>
      </c>
      <c r="P6392" s="1">
        <v>0</v>
      </c>
      <c r="Q6392" s="1">
        <v>61399.25</v>
      </c>
      <c r="R6392" s="1">
        <v>21879.59</v>
      </c>
      <c r="S6392" s="1">
        <v>-6527.32</v>
      </c>
      <c r="T6392" s="1">
        <v>89806.16</v>
      </c>
      <c r="U6392" s="1">
        <f>SUM(Report_Summary[Revenue])</f>
        <v>626594850.33999527</v>
      </c>
      <c r="V6392" s="1">
        <f>Report_Summary[[#This Row],[Total Revenue]] / COUNTA(Report_Summary[Membership No])</f>
        <v>62659.485033999525</v>
      </c>
    </row>
    <row r="6393" spans="1:22" x14ac:dyDescent="0.3">
      <c r="A6393" t="s">
        <v>6432</v>
      </c>
      <c r="B6393">
        <v>2018</v>
      </c>
      <c r="C6393" t="s">
        <v>13</v>
      </c>
      <c r="D6393">
        <v>78</v>
      </c>
      <c r="E6393" t="str">
        <f t="shared" si="99"/>
        <v>Old</v>
      </c>
      <c r="F6393" t="s">
        <v>18</v>
      </c>
      <c r="G6393" t="s">
        <v>25</v>
      </c>
      <c r="H6393" t="s">
        <v>27</v>
      </c>
      <c r="I6393">
        <v>40</v>
      </c>
      <c r="J6393">
        <v>1.98</v>
      </c>
      <c r="K6393" t="s">
        <v>32</v>
      </c>
      <c r="L6393" t="s">
        <v>33</v>
      </c>
      <c r="M6393" s="1">
        <v>1904.43</v>
      </c>
      <c r="N6393" s="1">
        <v>2933.93</v>
      </c>
      <c r="O6393" s="1">
        <v>1128.52</v>
      </c>
      <c r="P6393" s="1">
        <v>0</v>
      </c>
      <c r="Q6393" s="1">
        <v>3252.64</v>
      </c>
      <c r="R6393" s="1">
        <v>9074.2999999999993</v>
      </c>
      <c r="S6393" s="1">
        <v>-2746.14</v>
      </c>
      <c r="T6393" s="1">
        <v>15073.08</v>
      </c>
      <c r="U6393" s="1">
        <f>SUM(Report_Summary[Revenue])</f>
        <v>626594850.33999527</v>
      </c>
      <c r="V6393" s="1">
        <f>Report_Summary[[#This Row],[Total Revenue]] / COUNTA(Report_Summary[Membership No])</f>
        <v>62659.485033999525</v>
      </c>
    </row>
    <row r="6394" spans="1:22" x14ac:dyDescent="0.3">
      <c r="A6394" t="s">
        <v>6433</v>
      </c>
      <c r="B6394">
        <v>2023</v>
      </c>
      <c r="C6394" t="s">
        <v>13</v>
      </c>
      <c r="D6394">
        <v>23</v>
      </c>
      <c r="E6394" t="str">
        <f t="shared" si="99"/>
        <v>Young</v>
      </c>
      <c r="F6394" t="s">
        <v>15</v>
      </c>
      <c r="G6394" t="s">
        <v>22</v>
      </c>
      <c r="H6394" t="s">
        <v>27</v>
      </c>
      <c r="I6394">
        <v>41</v>
      </c>
      <c r="J6394">
        <v>2.34</v>
      </c>
      <c r="K6394" t="s">
        <v>32</v>
      </c>
      <c r="L6394" t="s">
        <v>33</v>
      </c>
      <c r="M6394" s="1">
        <v>9851.68</v>
      </c>
      <c r="N6394" s="1">
        <v>1069.06</v>
      </c>
      <c r="O6394" s="1">
        <v>2129.34</v>
      </c>
      <c r="P6394" s="1">
        <v>0</v>
      </c>
      <c r="Q6394" s="1">
        <v>33918.839999999997</v>
      </c>
      <c r="R6394" s="1">
        <v>21389.37</v>
      </c>
      <c r="S6394" s="1">
        <v>6282.37</v>
      </c>
      <c r="T6394" s="1">
        <v>49025.84</v>
      </c>
      <c r="U6394" s="1">
        <f>SUM(Report_Summary[Revenue])</f>
        <v>626594850.33999527</v>
      </c>
      <c r="V6394" s="1">
        <f>Report_Summary[[#This Row],[Total Revenue]] / COUNTA(Report_Summary[Membership No])</f>
        <v>62659.485033999525</v>
      </c>
    </row>
    <row r="6395" spans="1:22" x14ac:dyDescent="0.3">
      <c r="A6395" t="s">
        <v>6434</v>
      </c>
      <c r="B6395">
        <v>2015</v>
      </c>
      <c r="C6395" t="s">
        <v>13</v>
      </c>
      <c r="D6395">
        <v>60</v>
      </c>
      <c r="E6395" t="str">
        <f t="shared" si="99"/>
        <v>Old</v>
      </c>
      <c r="F6395" t="s">
        <v>19</v>
      </c>
      <c r="G6395" t="s">
        <v>23</v>
      </c>
      <c r="H6395" t="s">
        <v>28</v>
      </c>
      <c r="I6395">
        <v>24</v>
      </c>
      <c r="J6395">
        <v>1.79</v>
      </c>
      <c r="K6395" t="s">
        <v>32</v>
      </c>
      <c r="L6395" t="s">
        <v>33</v>
      </c>
      <c r="M6395" s="1">
        <v>19636.419999999998</v>
      </c>
      <c r="N6395" s="1">
        <v>3920.56</v>
      </c>
      <c r="O6395" s="1">
        <v>6039.6</v>
      </c>
      <c r="P6395" s="1">
        <v>0</v>
      </c>
      <c r="Q6395" s="1">
        <v>71541.11</v>
      </c>
      <c r="R6395" s="1">
        <v>47191.14</v>
      </c>
      <c r="S6395" s="1">
        <v>28851.03</v>
      </c>
      <c r="T6395" s="1">
        <v>89881.22</v>
      </c>
      <c r="U6395" s="1">
        <f>SUM(Report_Summary[Revenue])</f>
        <v>626594850.33999527</v>
      </c>
      <c r="V6395" s="1">
        <f>Report_Summary[[#This Row],[Total Revenue]] / COUNTA(Report_Summary[Membership No])</f>
        <v>62659.485033999525</v>
      </c>
    </row>
    <row r="6396" spans="1:22" x14ac:dyDescent="0.3">
      <c r="A6396" t="s">
        <v>6435</v>
      </c>
      <c r="B6396">
        <v>2017</v>
      </c>
      <c r="C6396" t="s">
        <v>13</v>
      </c>
      <c r="D6396">
        <v>80</v>
      </c>
      <c r="E6396" t="str">
        <f t="shared" si="99"/>
        <v>Old</v>
      </c>
      <c r="F6396" t="s">
        <v>21</v>
      </c>
      <c r="G6396" t="s">
        <v>25</v>
      </c>
      <c r="H6396" t="s">
        <v>27</v>
      </c>
      <c r="I6396">
        <v>28</v>
      </c>
      <c r="J6396">
        <v>2.5099999999999998</v>
      </c>
      <c r="K6396" t="s">
        <v>33</v>
      </c>
      <c r="L6396" t="s">
        <v>33</v>
      </c>
      <c r="M6396" s="1">
        <v>19629.5</v>
      </c>
      <c r="N6396" s="1">
        <v>3818.27</v>
      </c>
      <c r="O6396" s="1">
        <v>1017.03</v>
      </c>
      <c r="P6396" s="1">
        <v>0</v>
      </c>
      <c r="Q6396" s="1">
        <v>85791.23</v>
      </c>
      <c r="R6396" s="1">
        <v>88127.87</v>
      </c>
      <c r="S6396" s="1">
        <v>-20196.93</v>
      </c>
      <c r="T6396" s="1">
        <v>194116.03</v>
      </c>
      <c r="U6396" s="1">
        <f>SUM(Report_Summary[Revenue])</f>
        <v>626594850.33999527</v>
      </c>
      <c r="V6396" s="1">
        <f>Report_Summary[[#This Row],[Total Revenue]] / COUNTA(Report_Summary[Membership No])</f>
        <v>62659.485033999525</v>
      </c>
    </row>
    <row r="6397" spans="1:22" x14ac:dyDescent="0.3">
      <c r="A6397" t="s">
        <v>6436</v>
      </c>
      <c r="B6397">
        <v>2021</v>
      </c>
      <c r="C6397" t="s">
        <v>14</v>
      </c>
      <c r="D6397">
        <v>42</v>
      </c>
      <c r="E6397" t="str">
        <f t="shared" si="99"/>
        <v>Middle Age</v>
      </c>
      <c r="F6397" t="s">
        <v>15</v>
      </c>
      <c r="G6397" t="s">
        <v>25</v>
      </c>
      <c r="H6397" t="s">
        <v>26</v>
      </c>
      <c r="I6397">
        <v>27</v>
      </c>
      <c r="J6397">
        <v>3.71</v>
      </c>
      <c r="K6397" t="s">
        <v>32</v>
      </c>
      <c r="L6397" t="s">
        <v>33</v>
      </c>
      <c r="M6397" s="1">
        <v>19252.419999999998</v>
      </c>
      <c r="N6397" s="1">
        <v>4634.96</v>
      </c>
      <c r="O6397" s="1">
        <v>1851.84</v>
      </c>
      <c r="P6397" s="1">
        <v>0</v>
      </c>
      <c r="Q6397" s="1">
        <v>93666.11</v>
      </c>
      <c r="R6397" s="1">
        <v>27829.06</v>
      </c>
      <c r="S6397" s="1">
        <v>2763.11</v>
      </c>
      <c r="T6397" s="1">
        <v>118732.06</v>
      </c>
      <c r="U6397" s="1">
        <f>SUM(Report_Summary[Revenue])</f>
        <v>626594850.33999527</v>
      </c>
      <c r="V6397" s="1">
        <f>Report_Summary[[#This Row],[Total Revenue]] / COUNTA(Report_Summary[Membership No])</f>
        <v>62659.485033999525</v>
      </c>
    </row>
    <row r="6398" spans="1:22" x14ac:dyDescent="0.3">
      <c r="A6398" t="s">
        <v>6437</v>
      </c>
      <c r="B6398">
        <v>2017</v>
      </c>
      <c r="C6398" t="s">
        <v>14</v>
      </c>
      <c r="D6398">
        <v>41</v>
      </c>
      <c r="E6398" t="str">
        <f t="shared" si="99"/>
        <v>Middle Age</v>
      </c>
      <c r="F6398" t="s">
        <v>19</v>
      </c>
      <c r="G6398" t="s">
        <v>23</v>
      </c>
      <c r="H6398" t="s">
        <v>31</v>
      </c>
      <c r="I6398">
        <v>35</v>
      </c>
      <c r="J6398">
        <v>3.25</v>
      </c>
      <c r="K6398" t="s">
        <v>33</v>
      </c>
      <c r="L6398" t="s">
        <v>33</v>
      </c>
      <c r="M6398" s="1">
        <v>5037.25</v>
      </c>
      <c r="N6398" s="1">
        <v>4132.8599999999997</v>
      </c>
      <c r="O6398" s="1">
        <v>6088.44</v>
      </c>
      <c r="P6398" s="1">
        <v>0</v>
      </c>
      <c r="Q6398" s="1">
        <v>24194.53</v>
      </c>
      <c r="R6398" s="1">
        <v>8642.0400000000009</v>
      </c>
      <c r="S6398" s="1">
        <v>20257.64</v>
      </c>
      <c r="T6398" s="1">
        <v>12578.93</v>
      </c>
      <c r="U6398" s="1">
        <f>SUM(Report_Summary[Revenue])</f>
        <v>626594850.33999527</v>
      </c>
      <c r="V6398" s="1">
        <f>Report_Summary[[#This Row],[Total Revenue]] / COUNTA(Report_Summary[Membership No])</f>
        <v>62659.485033999525</v>
      </c>
    </row>
    <row r="6399" spans="1:22" x14ac:dyDescent="0.3">
      <c r="A6399" t="s">
        <v>6438</v>
      </c>
      <c r="B6399">
        <v>2016</v>
      </c>
      <c r="C6399" t="s">
        <v>14</v>
      </c>
      <c r="D6399">
        <v>76</v>
      </c>
      <c r="E6399" t="str">
        <f t="shared" si="99"/>
        <v>Old</v>
      </c>
      <c r="F6399" t="s">
        <v>15</v>
      </c>
      <c r="G6399" t="s">
        <v>25</v>
      </c>
      <c r="H6399" t="s">
        <v>29</v>
      </c>
      <c r="I6399">
        <v>19</v>
      </c>
      <c r="J6399">
        <v>3.35</v>
      </c>
      <c r="K6399" t="s">
        <v>33</v>
      </c>
      <c r="L6399" t="s">
        <v>33</v>
      </c>
      <c r="M6399" s="1">
        <v>15560.7</v>
      </c>
      <c r="N6399" s="1">
        <v>1007.74</v>
      </c>
      <c r="O6399" s="1">
        <v>4683.22</v>
      </c>
      <c r="P6399" s="1">
        <v>0</v>
      </c>
      <c r="Q6399" s="1">
        <v>41254.86</v>
      </c>
      <c r="R6399" s="1">
        <v>34348.94</v>
      </c>
      <c r="S6399" s="1">
        <v>-19198.009999999998</v>
      </c>
      <c r="T6399" s="1">
        <v>94801.81</v>
      </c>
      <c r="U6399" s="1">
        <f>SUM(Report_Summary[Revenue])</f>
        <v>626594850.33999527</v>
      </c>
      <c r="V6399" s="1">
        <f>Report_Summary[[#This Row],[Total Revenue]] / COUNTA(Report_Summary[Membership No])</f>
        <v>62659.485033999525</v>
      </c>
    </row>
    <row r="6400" spans="1:22" x14ac:dyDescent="0.3">
      <c r="A6400" t="s">
        <v>6439</v>
      </c>
      <c r="B6400">
        <v>2021</v>
      </c>
      <c r="C6400" t="s">
        <v>13</v>
      </c>
      <c r="D6400">
        <v>56</v>
      </c>
      <c r="E6400" t="str">
        <f t="shared" si="99"/>
        <v>Old</v>
      </c>
      <c r="F6400" t="s">
        <v>17</v>
      </c>
      <c r="G6400" t="s">
        <v>25</v>
      </c>
      <c r="H6400" t="s">
        <v>27</v>
      </c>
      <c r="I6400">
        <v>31</v>
      </c>
      <c r="J6400">
        <v>1.1499999999999999</v>
      </c>
      <c r="K6400" t="s">
        <v>33</v>
      </c>
      <c r="L6400" t="s">
        <v>33</v>
      </c>
      <c r="M6400" s="1">
        <v>3291.41</v>
      </c>
      <c r="N6400" s="1">
        <v>1649.55</v>
      </c>
      <c r="O6400" s="1">
        <v>3234.1</v>
      </c>
      <c r="P6400" s="1">
        <v>0</v>
      </c>
      <c r="Q6400" s="1">
        <v>6342.73</v>
      </c>
      <c r="R6400" s="1">
        <v>11016.2</v>
      </c>
      <c r="S6400" s="1">
        <v>20273.02</v>
      </c>
      <c r="T6400" s="1">
        <v>-2914.09</v>
      </c>
      <c r="U6400" s="1">
        <f>SUM(Report_Summary[Revenue])</f>
        <v>626594850.33999527</v>
      </c>
      <c r="V6400" s="1">
        <f>Report_Summary[[#This Row],[Total Revenue]] / COUNTA(Report_Summary[Membership No])</f>
        <v>62659.485033999525</v>
      </c>
    </row>
    <row r="6401" spans="1:22" x14ac:dyDescent="0.3">
      <c r="A6401" t="s">
        <v>6440</v>
      </c>
      <c r="B6401">
        <v>2020</v>
      </c>
      <c r="C6401" t="s">
        <v>14</v>
      </c>
      <c r="D6401">
        <v>64</v>
      </c>
      <c r="E6401" t="str">
        <f t="shared" si="99"/>
        <v>Old</v>
      </c>
      <c r="F6401" t="s">
        <v>20</v>
      </c>
      <c r="G6401" t="s">
        <v>22</v>
      </c>
      <c r="H6401" t="s">
        <v>31</v>
      </c>
      <c r="I6401">
        <v>31</v>
      </c>
      <c r="J6401">
        <v>3.57</v>
      </c>
      <c r="K6401" t="s">
        <v>32</v>
      </c>
      <c r="L6401" t="s">
        <v>33</v>
      </c>
      <c r="M6401" s="1">
        <v>12436.81</v>
      </c>
      <c r="N6401" s="1">
        <v>4879.0200000000004</v>
      </c>
      <c r="O6401" s="1">
        <v>4287.5600000000004</v>
      </c>
      <c r="P6401" s="1">
        <v>0</v>
      </c>
      <c r="Q6401" s="1">
        <v>32734.41</v>
      </c>
      <c r="R6401" s="1">
        <v>19825.599999999999</v>
      </c>
      <c r="S6401" s="1">
        <v>28700.81</v>
      </c>
      <c r="T6401" s="1">
        <v>23859.200000000001</v>
      </c>
      <c r="U6401" s="1">
        <f>SUM(Report_Summary[Revenue])</f>
        <v>626594850.33999527</v>
      </c>
      <c r="V6401" s="1">
        <f>Report_Summary[[#This Row],[Total Revenue]] / COUNTA(Report_Summary[Membership No])</f>
        <v>62659.485033999525</v>
      </c>
    </row>
    <row r="6402" spans="1:22" x14ac:dyDescent="0.3">
      <c r="A6402" t="s">
        <v>6441</v>
      </c>
      <c r="B6402">
        <v>2023</v>
      </c>
      <c r="C6402" t="s">
        <v>13</v>
      </c>
      <c r="D6402">
        <v>26</v>
      </c>
      <c r="E6402" t="str">
        <f t="shared" si="99"/>
        <v>Young</v>
      </c>
      <c r="F6402" t="s">
        <v>19</v>
      </c>
      <c r="G6402" t="s">
        <v>23</v>
      </c>
      <c r="H6402" t="s">
        <v>26</v>
      </c>
      <c r="I6402">
        <v>26</v>
      </c>
      <c r="J6402">
        <v>2.77</v>
      </c>
      <c r="K6402" t="s">
        <v>32</v>
      </c>
      <c r="L6402" t="s">
        <v>33</v>
      </c>
      <c r="M6402" s="1">
        <v>3609.5</v>
      </c>
      <c r="N6402" s="1">
        <v>1851.09</v>
      </c>
      <c r="O6402" s="1">
        <v>2328.02</v>
      </c>
      <c r="P6402" s="1">
        <v>0</v>
      </c>
      <c r="Q6402" s="1">
        <v>13867.48</v>
      </c>
      <c r="R6402" s="1">
        <v>10919.57</v>
      </c>
      <c r="S6402" s="1">
        <v>22173.07</v>
      </c>
      <c r="T6402" s="1">
        <v>2613.98</v>
      </c>
      <c r="U6402" s="1">
        <f>SUM(Report_Summary[Revenue])</f>
        <v>626594850.33999527</v>
      </c>
      <c r="V6402" s="1">
        <f>Report_Summary[[#This Row],[Total Revenue]] / COUNTA(Report_Summary[Membership No])</f>
        <v>62659.485033999525</v>
      </c>
    </row>
    <row r="6403" spans="1:22" x14ac:dyDescent="0.3">
      <c r="A6403" t="s">
        <v>6442</v>
      </c>
      <c r="B6403">
        <v>2018</v>
      </c>
      <c r="C6403" t="s">
        <v>13</v>
      </c>
      <c r="D6403">
        <v>74</v>
      </c>
      <c r="E6403" t="str">
        <f t="shared" ref="E6403:E6466" si="100">IF(D6403&gt;55,"Old",IF(D6403&gt;=31,"Middle Age",IF(D6403&lt;31,"Young","Invalid")))</f>
        <v>Old</v>
      </c>
      <c r="F6403" t="s">
        <v>16</v>
      </c>
      <c r="G6403" t="s">
        <v>25</v>
      </c>
      <c r="H6403" t="s">
        <v>30</v>
      </c>
      <c r="I6403">
        <v>25</v>
      </c>
      <c r="J6403">
        <v>2.2400000000000002</v>
      </c>
      <c r="K6403" t="s">
        <v>33</v>
      </c>
      <c r="L6403" t="s">
        <v>33</v>
      </c>
      <c r="M6403" s="1">
        <v>17128.259999999998</v>
      </c>
      <c r="N6403" s="1">
        <v>3750.33</v>
      </c>
      <c r="O6403" s="1">
        <v>6524.31</v>
      </c>
      <c r="P6403" s="1">
        <v>0</v>
      </c>
      <c r="Q6403" s="1">
        <v>31705.06</v>
      </c>
      <c r="R6403" s="1">
        <v>48903.54</v>
      </c>
      <c r="S6403" s="1">
        <v>-10445.9</v>
      </c>
      <c r="T6403" s="1">
        <v>91054.5</v>
      </c>
      <c r="U6403" s="1">
        <f>SUM(Report_Summary[Revenue])</f>
        <v>626594850.33999527</v>
      </c>
      <c r="V6403" s="1">
        <f>Report_Summary[[#This Row],[Total Revenue]] / COUNTA(Report_Summary[Membership No])</f>
        <v>62659.485033999525</v>
      </c>
    </row>
    <row r="6404" spans="1:22" x14ac:dyDescent="0.3">
      <c r="A6404" t="s">
        <v>6443</v>
      </c>
      <c r="B6404">
        <v>2022</v>
      </c>
      <c r="C6404" t="s">
        <v>14</v>
      </c>
      <c r="D6404">
        <v>66</v>
      </c>
      <c r="E6404" t="str">
        <f t="shared" si="100"/>
        <v>Old</v>
      </c>
      <c r="F6404" t="s">
        <v>20</v>
      </c>
      <c r="G6404" t="s">
        <v>23</v>
      </c>
      <c r="H6404" t="s">
        <v>29</v>
      </c>
      <c r="I6404">
        <v>36</v>
      </c>
      <c r="J6404">
        <v>2.64</v>
      </c>
      <c r="K6404" t="s">
        <v>33</v>
      </c>
      <c r="L6404" t="s">
        <v>33</v>
      </c>
      <c r="M6404" s="1">
        <v>19093.72</v>
      </c>
      <c r="N6404" s="1">
        <v>2228.39</v>
      </c>
      <c r="O6404" s="1">
        <v>4110.41</v>
      </c>
      <c r="P6404" s="1">
        <v>0</v>
      </c>
      <c r="Q6404" s="1">
        <v>80024.009999999995</v>
      </c>
      <c r="R6404" s="1">
        <v>44347.99</v>
      </c>
      <c r="S6404" s="1">
        <v>-20622.93</v>
      </c>
      <c r="T6404" s="1">
        <v>144994.93</v>
      </c>
      <c r="U6404" s="1">
        <f>SUM(Report_Summary[Revenue])</f>
        <v>626594850.33999527</v>
      </c>
      <c r="V6404" s="1">
        <f>Report_Summary[[#This Row],[Total Revenue]] / COUNTA(Report_Summary[Membership No])</f>
        <v>62659.485033999525</v>
      </c>
    </row>
    <row r="6405" spans="1:22" x14ac:dyDescent="0.3">
      <c r="A6405" t="s">
        <v>6444</v>
      </c>
      <c r="B6405">
        <v>2015</v>
      </c>
      <c r="C6405" t="s">
        <v>13</v>
      </c>
      <c r="D6405">
        <v>63</v>
      </c>
      <c r="E6405" t="str">
        <f t="shared" si="100"/>
        <v>Old</v>
      </c>
      <c r="F6405" t="s">
        <v>19</v>
      </c>
      <c r="G6405" t="s">
        <v>25</v>
      </c>
      <c r="H6405" t="s">
        <v>29</v>
      </c>
      <c r="I6405">
        <v>21</v>
      </c>
      <c r="J6405">
        <v>1.6</v>
      </c>
      <c r="K6405" t="s">
        <v>33</v>
      </c>
      <c r="L6405" t="s">
        <v>33</v>
      </c>
      <c r="M6405" s="1">
        <v>8912.1</v>
      </c>
      <c r="N6405" s="1">
        <v>168.47</v>
      </c>
      <c r="O6405" s="1">
        <v>2643.36</v>
      </c>
      <c r="P6405" s="1">
        <v>0</v>
      </c>
      <c r="Q6405" s="1">
        <v>22254.07</v>
      </c>
      <c r="R6405" s="1">
        <v>43519.360000000001</v>
      </c>
      <c r="S6405" s="1">
        <v>17570.86</v>
      </c>
      <c r="T6405" s="1">
        <v>48202.57</v>
      </c>
      <c r="U6405" s="1">
        <f>SUM(Report_Summary[Revenue])</f>
        <v>626594850.33999527</v>
      </c>
      <c r="V6405" s="1">
        <f>Report_Summary[[#This Row],[Total Revenue]] / COUNTA(Report_Summary[Membership No])</f>
        <v>62659.485033999525</v>
      </c>
    </row>
    <row r="6406" spans="1:22" x14ac:dyDescent="0.3">
      <c r="A6406" t="s">
        <v>6445</v>
      </c>
      <c r="B6406">
        <v>2016</v>
      </c>
      <c r="C6406" t="s">
        <v>14</v>
      </c>
      <c r="D6406">
        <v>62</v>
      </c>
      <c r="E6406" t="str">
        <f t="shared" si="100"/>
        <v>Old</v>
      </c>
      <c r="F6406" t="s">
        <v>21</v>
      </c>
      <c r="G6406" t="s">
        <v>23</v>
      </c>
      <c r="H6406" t="s">
        <v>31</v>
      </c>
      <c r="I6406">
        <v>28</v>
      </c>
      <c r="J6406">
        <v>3.51</v>
      </c>
      <c r="K6406" t="s">
        <v>33</v>
      </c>
      <c r="L6406" t="s">
        <v>33</v>
      </c>
      <c r="M6406" s="1">
        <v>17208.96</v>
      </c>
      <c r="N6406" s="1">
        <v>4152.6499999999996</v>
      </c>
      <c r="O6406" s="1">
        <v>4979.51</v>
      </c>
      <c r="P6406" s="1">
        <v>0</v>
      </c>
      <c r="Q6406" s="1">
        <v>32575.360000000001</v>
      </c>
      <c r="R6406" s="1">
        <v>56723.73</v>
      </c>
      <c r="S6406" s="1">
        <v>23522.83</v>
      </c>
      <c r="T6406" s="1">
        <v>65776.259999999995</v>
      </c>
      <c r="U6406" s="1">
        <f>SUM(Report_Summary[Revenue])</f>
        <v>626594850.33999527</v>
      </c>
      <c r="V6406" s="1">
        <f>Report_Summary[[#This Row],[Total Revenue]] / COUNTA(Report_Summary[Membership No])</f>
        <v>62659.485033999525</v>
      </c>
    </row>
    <row r="6407" spans="1:22" x14ac:dyDescent="0.3">
      <c r="A6407" t="s">
        <v>6446</v>
      </c>
      <c r="B6407">
        <v>2016</v>
      </c>
      <c r="C6407" t="s">
        <v>13</v>
      </c>
      <c r="D6407">
        <v>41</v>
      </c>
      <c r="E6407" t="str">
        <f t="shared" si="100"/>
        <v>Middle Age</v>
      </c>
      <c r="F6407" t="s">
        <v>19</v>
      </c>
      <c r="G6407" t="s">
        <v>23</v>
      </c>
      <c r="H6407" t="s">
        <v>26</v>
      </c>
      <c r="I6407">
        <v>29</v>
      </c>
      <c r="J6407">
        <v>2.27</v>
      </c>
      <c r="K6407" t="s">
        <v>33</v>
      </c>
      <c r="L6407" t="s">
        <v>33</v>
      </c>
      <c r="M6407" s="1">
        <v>15169.38</v>
      </c>
      <c r="N6407" s="1">
        <v>1384.8</v>
      </c>
      <c r="O6407" s="1">
        <v>1941.64</v>
      </c>
      <c r="P6407" s="1">
        <v>0</v>
      </c>
      <c r="Q6407" s="1">
        <v>69196.83</v>
      </c>
      <c r="R6407" s="1">
        <v>72492.679999999993</v>
      </c>
      <c r="S6407" s="1">
        <v>27115.94</v>
      </c>
      <c r="T6407" s="1">
        <v>114573.57</v>
      </c>
      <c r="U6407" s="1">
        <f>SUM(Report_Summary[Revenue])</f>
        <v>626594850.33999527</v>
      </c>
      <c r="V6407" s="1">
        <f>Report_Summary[[#This Row],[Total Revenue]] / COUNTA(Report_Summary[Membership No])</f>
        <v>62659.485033999525</v>
      </c>
    </row>
    <row r="6408" spans="1:22" x14ac:dyDescent="0.3">
      <c r="A6408" t="s">
        <v>6447</v>
      </c>
      <c r="B6408">
        <v>2018</v>
      </c>
      <c r="C6408" t="s">
        <v>13</v>
      </c>
      <c r="D6408">
        <v>75</v>
      </c>
      <c r="E6408" t="str">
        <f t="shared" si="100"/>
        <v>Old</v>
      </c>
      <c r="F6408" t="s">
        <v>17</v>
      </c>
      <c r="G6408" t="s">
        <v>23</v>
      </c>
      <c r="H6408" t="s">
        <v>31</v>
      </c>
      <c r="I6408">
        <v>25</v>
      </c>
      <c r="J6408">
        <v>2.4900000000000002</v>
      </c>
      <c r="K6408" t="s">
        <v>33</v>
      </c>
      <c r="L6408" t="s">
        <v>33</v>
      </c>
      <c r="M6408" s="1">
        <v>16562.439999999999</v>
      </c>
      <c r="N6408" s="1">
        <v>3439.59</v>
      </c>
      <c r="O6408" s="1">
        <v>850.31</v>
      </c>
      <c r="P6408" s="1">
        <v>0</v>
      </c>
      <c r="Q6408" s="1">
        <v>47174.47</v>
      </c>
      <c r="R6408" s="1">
        <v>52311.93</v>
      </c>
      <c r="S6408" s="1">
        <v>-17546.599999999999</v>
      </c>
      <c r="T6408" s="1">
        <v>117033</v>
      </c>
      <c r="U6408" s="1">
        <f>SUM(Report_Summary[Revenue])</f>
        <v>626594850.33999527</v>
      </c>
      <c r="V6408" s="1">
        <f>Report_Summary[[#This Row],[Total Revenue]] / COUNTA(Report_Summary[Membership No])</f>
        <v>62659.485033999525</v>
      </c>
    </row>
    <row r="6409" spans="1:22" x14ac:dyDescent="0.3">
      <c r="A6409" t="s">
        <v>6448</v>
      </c>
      <c r="B6409">
        <v>2023</v>
      </c>
      <c r="C6409" t="s">
        <v>14</v>
      </c>
      <c r="D6409">
        <v>45</v>
      </c>
      <c r="E6409" t="str">
        <f t="shared" si="100"/>
        <v>Middle Age</v>
      </c>
      <c r="F6409" t="s">
        <v>18</v>
      </c>
      <c r="G6409" t="s">
        <v>23</v>
      </c>
      <c r="H6409" t="s">
        <v>27</v>
      </c>
      <c r="I6409">
        <v>37</v>
      </c>
      <c r="J6409">
        <v>1.75</v>
      </c>
      <c r="K6409" t="s">
        <v>33</v>
      </c>
      <c r="L6409" t="s">
        <v>33</v>
      </c>
      <c r="M6409" s="1">
        <v>2580.27</v>
      </c>
      <c r="N6409" s="1">
        <v>1456.32</v>
      </c>
      <c r="O6409" s="1">
        <v>4742.96</v>
      </c>
      <c r="P6409" s="1">
        <v>0</v>
      </c>
      <c r="Q6409" s="1">
        <v>9663.14</v>
      </c>
      <c r="R6409" s="1">
        <v>10683.63</v>
      </c>
      <c r="S6409" s="1">
        <v>-1622.71</v>
      </c>
      <c r="T6409" s="1">
        <v>21969.48</v>
      </c>
      <c r="U6409" s="1">
        <f>SUM(Report_Summary[Revenue])</f>
        <v>626594850.33999527</v>
      </c>
      <c r="V6409" s="1">
        <f>Report_Summary[[#This Row],[Total Revenue]] / COUNTA(Report_Summary[Membership No])</f>
        <v>62659.485033999525</v>
      </c>
    </row>
    <row r="6410" spans="1:22" x14ac:dyDescent="0.3">
      <c r="A6410" t="s">
        <v>6449</v>
      </c>
      <c r="B6410">
        <v>2016</v>
      </c>
      <c r="C6410" t="s">
        <v>14</v>
      </c>
      <c r="D6410">
        <v>43</v>
      </c>
      <c r="E6410" t="str">
        <f t="shared" si="100"/>
        <v>Middle Age</v>
      </c>
      <c r="F6410" t="s">
        <v>18</v>
      </c>
      <c r="G6410" t="s">
        <v>22</v>
      </c>
      <c r="H6410" t="s">
        <v>28</v>
      </c>
      <c r="I6410">
        <v>27</v>
      </c>
      <c r="J6410">
        <v>3.19</v>
      </c>
      <c r="K6410" t="s">
        <v>32</v>
      </c>
      <c r="L6410" t="s">
        <v>33</v>
      </c>
      <c r="M6410" s="1">
        <v>8639.1200000000008</v>
      </c>
      <c r="N6410" s="1">
        <v>1208.8900000000001</v>
      </c>
      <c r="O6410" s="1">
        <v>4737.92</v>
      </c>
      <c r="P6410" s="1">
        <v>0</v>
      </c>
      <c r="Q6410" s="1">
        <v>34223.81</v>
      </c>
      <c r="R6410" s="1">
        <v>20908.849999999999</v>
      </c>
      <c r="S6410" s="1">
        <v>2884.89</v>
      </c>
      <c r="T6410" s="1">
        <v>52247.77</v>
      </c>
      <c r="U6410" s="1">
        <f>SUM(Report_Summary[Revenue])</f>
        <v>626594850.33999527</v>
      </c>
      <c r="V6410" s="1">
        <f>Report_Summary[[#This Row],[Total Revenue]] / COUNTA(Report_Summary[Membership No])</f>
        <v>62659.485033999525</v>
      </c>
    </row>
    <row r="6411" spans="1:22" x14ac:dyDescent="0.3">
      <c r="A6411" t="s">
        <v>6450</v>
      </c>
      <c r="B6411">
        <v>2016</v>
      </c>
      <c r="C6411" t="s">
        <v>13</v>
      </c>
      <c r="D6411">
        <v>33</v>
      </c>
      <c r="E6411" t="str">
        <f t="shared" si="100"/>
        <v>Middle Age</v>
      </c>
      <c r="F6411" t="s">
        <v>15</v>
      </c>
      <c r="G6411" t="s">
        <v>25</v>
      </c>
      <c r="H6411" t="s">
        <v>31</v>
      </c>
      <c r="I6411">
        <v>24</v>
      </c>
      <c r="J6411">
        <v>2.42</v>
      </c>
      <c r="K6411" t="s">
        <v>32</v>
      </c>
      <c r="L6411" t="s">
        <v>33</v>
      </c>
      <c r="M6411" s="1">
        <v>8664.68</v>
      </c>
      <c r="N6411" s="1">
        <v>3298.15</v>
      </c>
      <c r="O6411" s="1">
        <v>3127.31</v>
      </c>
      <c r="P6411" s="1">
        <v>0</v>
      </c>
      <c r="Q6411" s="1">
        <v>23036.720000000001</v>
      </c>
      <c r="R6411" s="1">
        <v>11024.36</v>
      </c>
      <c r="S6411" s="1">
        <v>-7856.41</v>
      </c>
      <c r="T6411" s="1">
        <v>41917.49</v>
      </c>
      <c r="U6411" s="1">
        <f>SUM(Report_Summary[Revenue])</f>
        <v>626594850.33999527</v>
      </c>
      <c r="V6411" s="1">
        <f>Report_Summary[[#This Row],[Total Revenue]] / COUNTA(Report_Summary[Membership No])</f>
        <v>62659.485033999525</v>
      </c>
    </row>
    <row r="6412" spans="1:22" x14ac:dyDescent="0.3">
      <c r="A6412" t="s">
        <v>6451</v>
      </c>
      <c r="B6412">
        <v>2023</v>
      </c>
      <c r="C6412" t="s">
        <v>14</v>
      </c>
      <c r="D6412">
        <v>29</v>
      </c>
      <c r="E6412" t="str">
        <f t="shared" si="100"/>
        <v>Young</v>
      </c>
      <c r="F6412" t="s">
        <v>19</v>
      </c>
      <c r="G6412" t="s">
        <v>23</v>
      </c>
      <c r="H6412" t="s">
        <v>29</v>
      </c>
      <c r="I6412">
        <v>26</v>
      </c>
      <c r="J6412">
        <v>2.73</v>
      </c>
      <c r="K6412" t="s">
        <v>32</v>
      </c>
      <c r="L6412" t="s">
        <v>33</v>
      </c>
      <c r="M6412" s="1">
        <v>8920.2900000000009</v>
      </c>
      <c r="N6412" s="1">
        <v>2664.74</v>
      </c>
      <c r="O6412" s="1">
        <v>1915.36</v>
      </c>
      <c r="P6412" s="1">
        <v>0</v>
      </c>
      <c r="Q6412" s="1">
        <v>22484.79</v>
      </c>
      <c r="R6412" s="1">
        <v>43447.22</v>
      </c>
      <c r="S6412" s="1">
        <v>11568.41</v>
      </c>
      <c r="T6412" s="1">
        <v>54363.6</v>
      </c>
      <c r="U6412" s="1">
        <f>SUM(Report_Summary[Revenue])</f>
        <v>626594850.33999527</v>
      </c>
      <c r="V6412" s="1">
        <f>Report_Summary[[#This Row],[Total Revenue]] / COUNTA(Report_Summary[Membership No])</f>
        <v>62659.485033999525</v>
      </c>
    </row>
    <row r="6413" spans="1:22" x14ac:dyDescent="0.3">
      <c r="A6413" t="s">
        <v>6452</v>
      </c>
      <c r="B6413">
        <v>2016</v>
      </c>
      <c r="C6413" t="s">
        <v>14</v>
      </c>
      <c r="D6413">
        <v>30</v>
      </c>
      <c r="E6413" t="str">
        <f t="shared" si="100"/>
        <v>Young</v>
      </c>
      <c r="F6413" t="s">
        <v>20</v>
      </c>
      <c r="G6413" t="s">
        <v>25</v>
      </c>
      <c r="H6413" t="s">
        <v>29</v>
      </c>
      <c r="I6413">
        <v>31</v>
      </c>
      <c r="J6413">
        <v>1.8</v>
      </c>
      <c r="K6413" t="s">
        <v>33</v>
      </c>
      <c r="L6413" t="s">
        <v>33</v>
      </c>
      <c r="M6413" s="1">
        <v>659.45</v>
      </c>
      <c r="N6413" s="1">
        <v>1204.04</v>
      </c>
      <c r="O6413" s="1">
        <v>7356.27</v>
      </c>
      <c r="P6413" s="1">
        <v>0</v>
      </c>
      <c r="Q6413" s="1">
        <v>2839.23</v>
      </c>
      <c r="R6413" s="1">
        <v>983.71</v>
      </c>
      <c r="S6413" s="1">
        <v>-10130.18</v>
      </c>
      <c r="T6413" s="1">
        <v>13953.12</v>
      </c>
      <c r="U6413" s="1">
        <f>SUM(Report_Summary[Revenue])</f>
        <v>626594850.33999527</v>
      </c>
      <c r="V6413" s="1">
        <f>Report_Summary[[#This Row],[Total Revenue]] / COUNTA(Report_Summary[Membership No])</f>
        <v>62659.485033999525</v>
      </c>
    </row>
    <row r="6414" spans="1:22" x14ac:dyDescent="0.3">
      <c r="A6414" t="s">
        <v>6453</v>
      </c>
      <c r="B6414">
        <v>2024</v>
      </c>
      <c r="C6414" t="s">
        <v>13</v>
      </c>
      <c r="D6414">
        <v>65</v>
      </c>
      <c r="E6414" t="str">
        <f t="shared" si="100"/>
        <v>Old</v>
      </c>
      <c r="F6414" t="s">
        <v>15</v>
      </c>
      <c r="G6414" t="s">
        <v>22</v>
      </c>
      <c r="H6414" t="s">
        <v>27</v>
      </c>
      <c r="I6414">
        <v>38</v>
      </c>
      <c r="J6414">
        <v>1.73</v>
      </c>
      <c r="K6414" t="s">
        <v>32</v>
      </c>
      <c r="L6414" t="s">
        <v>33</v>
      </c>
      <c r="M6414" s="1">
        <v>3066.97</v>
      </c>
      <c r="N6414" s="1">
        <v>4602.57</v>
      </c>
      <c r="O6414" s="1">
        <v>2240.1999999999998</v>
      </c>
      <c r="P6414" s="1">
        <v>0</v>
      </c>
      <c r="Q6414" s="1">
        <v>13882.11</v>
      </c>
      <c r="R6414" s="1">
        <v>7964.59</v>
      </c>
      <c r="S6414" s="1">
        <v>-21280.44</v>
      </c>
      <c r="T6414" s="1">
        <v>43127.14</v>
      </c>
      <c r="U6414" s="1">
        <f>SUM(Report_Summary[Revenue])</f>
        <v>626594850.33999527</v>
      </c>
      <c r="V6414" s="1">
        <f>Report_Summary[[#This Row],[Total Revenue]] / COUNTA(Report_Summary[Membership No])</f>
        <v>62659.485033999525</v>
      </c>
    </row>
    <row r="6415" spans="1:22" x14ac:dyDescent="0.3">
      <c r="A6415" t="s">
        <v>6454</v>
      </c>
      <c r="B6415">
        <v>2016</v>
      </c>
      <c r="C6415" t="s">
        <v>14</v>
      </c>
      <c r="D6415">
        <v>54</v>
      </c>
      <c r="E6415" t="str">
        <f t="shared" si="100"/>
        <v>Middle Age</v>
      </c>
      <c r="F6415" t="s">
        <v>21</v>
      </c>
      <c r="G6415" t="s">
        <v>22</v>
      </c>
      <c r="H6415" t="s">
        <v>28</v>
      </c>
      <c r="I6415">
        <v>29</v>
      </c>
      <c r="J6415">
        <v>3.21</v>
      </c>
      <c r="K6415" t="s">
        <v>33</v>
      </c>
      <c r="L6415" t="s">
        <v>33</v>
      </c>
      <c r="M6415" s="1">
        <v>15306.29</v>
      </c>
      <c r="N6415" s="1">
        <v>3437.13</v>
      </c>
      <c r="O6415" s="1">
        <v>3361.88</v>
      </c>
      <c r="P6415" s="1">
        <v>0</v>
      </c>
      <c r="Q6415" s="1">
        <v>59403.94</v>
      </c>
      <c r="R6415" s="1">
        <v>74173.649999999994</v>
      </c>
      <c r="S6415" s="1">
        <v>-8480.85</v>
      </c>
      <c r="T6415" s="1">
        <v>142058.44</v>
      </c>
      <c r="U6415" s="1">
        <f>SUM(Report_Summary[Revenue])</f>
        <v>626594850.33999527</v>
      </c>
      <c r="V6415" s="1">
        <f>Report_Summary[[#This Row],[Total Revenue]] / COUNTA(Report_Summary[Membership No])</f>
        <v>62659.485033999525</v>
      </c>
    </row>
    <row r="6416" spans="1:22" x14ac:dyDescent="0.3">
      <c r="A6416" t="s">
        <v>6455</v>
      </c>
      <c r="B6416">
        <v>2015</v>
      </c>
      <c r="C6416" t="s">
        <v>14</v>
      </c>
      <c r="D6416">
        <v>58</v>
      </c>
      <c r="E6416" t="str">
        <f t="shared" si="100"/>
        <v>Old</v>
      </c>
      <c r="F6416" t="s">
        <v>18</v>
      </c>
      <c r="G6416" t="s">
        <v>22</v>
      </c>
      <c r="H6416" t="s">
        <v>26</v>
      </c>
      <c r="I6416">
        <v>21</v>
      </c>
      <c r="J6416">
        <v>2.68</v>
      </c>
      <c r="K6416" t="s">
        <v>33</v>
      </c>
      <c r="L6416" t="s">
        <v>33</v>
      </c>
      <c r="M6416" s="1">
        <v>9343.0300000000007</v>
      </c>
      <c r="N6416" s="1">
        <v>515.61</v>
      </c>
      <c r="O6416" s="1">
        <v>322.86</v>
      </c>
      <c r="P6416" s="1">
        <v>0</v>
      </c>
      <c r="Q6416" s="1">
        <v>45109.21</v>
      </c>
      <c r="R6416" s="1">
        <v>44055.55</v>
      </c>
      <c r="S6416" s="1">
        <v>3490.17</v>
      </c>
      <c r="T6416" s="1">
        <v>85674.59</v>
      </c>
      <c r="U6416" s="1">
        <f>SUM(Report_Summary[Revenue])</f>
        <v>626594850.33999527</v>
      </c>
      <c r="V6416" s="1">
        <f>Report_Summary[[#This Row],[Total Revenue]] / COUNTA(Report_Summary[Membership No])</f>
        <v>62659.485033999525</v>
      </c>
    </row>
    <row r="6417" spans="1:22" x14ac:dyDescent="0.3">
      <c r="A6417" t="s">
        <v>6456</v>
      </c>
      <c r="B6417">
        <v>2017</v>
      </c>
      <c r="C6417" t="s">
        <v>13</v>
      </c>
      <c r="D6417">
        <v>57</v>
      </c>
      <c r="E6417" t="str">
        <f t="shared" si="100"/>
        <v>Old</v>
      </c>
      <c r="F6417" t="s">
        <v>17</v>
      </c>
      <c r="G6417" t="s">
        <v>25</v>
      </c>
      <c r="H6417" t="s">
        <v>29</v>
      </c>
      <c r="I6417">
        <v>26</v>
      </c>
      <c r="J6417">
        <v>1.1200000000000001</v>
      </c>
      <c r="K6417" t="s">
        <v>33</v>
      </c>
      <c r="L6417" t="s">
        <v>33</v>
      </c>
      <c r="M6417" s="1">
        <v>7078.13</v>
      </c>
      <c r="N6417" s="1">
        <v>3364.99</v>
      </c>
      <c r="O6417" s="1">
        <v>2551.79</v>
      </c>
      <c r="P6417" s="1">
        <v>0</v>
      </c>
      <c r="Q6417" s="1">
        <v>21056.51</v>
      </c>
      <c r="R6417" s="1">
        <v>29886.51</v>
      </c>
      <c r="S6417" s="1">
        <v>1642.05</v>
      </c>
      <c r="T6417" s="1">
        <v>49300.97</v>
      </c>
      <c r="U6417" s="1">
        <f>SUM(Report_Summary[Revenue])</f>
        <v>626594850.33999527</v>
      </c>
      <c r="V6417" s="1">
        <f>Report_Summary[[#This Row],[Total Revenue]] / COUNTA(Report_Summary[Membership No])</f>
        <v>62659.485033999525</v>
      </c>
    </row>
    <row r="6418" spans="1:22" x14ac:dyDescent="0.3">
      <c r="A6418" t="s">
        <v>6457</v>
      </c>
      <c r="B6418">
        <v>2019</v>
      </c>
      <c r="C6418" t="s">
        <v>14</v>
      </c>
      <c r="D6418">
        <v>48</v>
      </c>
      <c r="E6418" t="str">
        <f t="shared" si="100"/>
        <v>Middle Age</v>
      </c>
      <c r="F6418" t="s">
        <v>17</v>
      </c>
      <c r="G6418" t="s">
        <v>25</v>
      </c>
      <c r="H6418" t="s">
        <v>30</v>
      </c>
      <c r="I6418">
        <v>36</v>
      </c>
      <c r="J6418">
        <v>3.07</v>
      </c>
      <c r="K6418" t="s">
        <v>33</v>
      </c>
      <c r="L6418" t="s">
        <v>33</v>
      </c>
      <c r="M6418" s="1">
        <v>9205.9500000000007</v>
      </c>
      <c r="N6418" s="1">
        <v>4971.09</v>
      </c>
      <c r="O6418" s="1">
        <v>369.65</v>
      </c>
      <c r="P6418" s="1">
        <v>0</v>
      </c>
      <c r="Q6418" s="1">
        <v>29854.25</v>
      </c>
      <c r="R6418" s="1">
        <v>32576.25</v>
      </c>
      <c r="S6418" s="1">
        <v>5492.2</v>
      </c>
      <c r="T6418" s="1">
        <v>56938.3</v>
      </c>
      <c r="U6418" s="1">
        <f>SUM(Report_Summary[Revenue])</f>
        <v>626594850.33999527</v>
      </c>
      <c r="V6418" s="1">
        <f>Report_Summary[[#This Row],[Total Revenue]] / COUNTA(Report_Summary[Membership No])</f>
        <v>62659.485033999525</v>
      </c>
    </row>
    <row r="6419" spans="1:22" x14ac:dyDescent="0.3">
      <c r="A6419" t="s">
        <v>6458</v>
      </c>
      <c r="B6419">
        <v>2022</v>
      </c>
      <c r="C6419" t="s">
        <v>13</v>
      </c>
      <c r="D6419">
        <v>45</v>
      </c>
      <c r="E6419" t="str">
        <f t="shared" si="100"/>
        <v>Middle Age</v>
      </c>
      <c r="F6419" t="s">
        <v>19</v>
      </c>
      <c r="G6419" t="s">
        <v>25</v>
      </c>
      <c r="H6419" t="s">
        <v>28</v>
      </c>
      <c r="I6419">
        <v>35</v>
      </c>
      <c r="J6419">
        <v>2.12</v>
      </c>
      <c r="K6419" t="s">
        <v>33</v>
      </c>
      <c r="L6419" t="s">
        <v>33</v>
      </c>
      <c r="M6419" s="1">
        <v>3080.44</v>
      </c>
      <c r="N6419" s="1">
        <v>1821.26</v>
      </c>
      <c r="O6419" s="1">
        <v>2789.21</v>
      </c>
      <c r="P6419" s="1">
        <v>0</v>
      </c>
      <c r="Q6419" s="1">
        <v>10181.709999999999</v>
      </c>
      <c r="R6419" s="1">
        <v>14387.21</v>
      </c>
      <c r="S6419" s="1">
        <v>7664.9</v>
      </c>
      <c r="T6419" s="1">
        <v>16904.02</v>
      </c>
      <c r="U6419" s="1">
        <f>SUM(Report_Summary[Revenue])</f>
        <v>626594850.33999527</v>
      </c>
      <c r="V6419" s="1">
        <f>Report_Summary[[#This Row],[Total Revenue]] / COUNTA(Report_Summary[Membership No])</f>
        <v>62659.485033999525</v>
      </c>
    </row>
    <row r="6420" spans="1:22" x14ac:dyDescent="0.3">
      <c r="A6420" t="s">
        <v>6459</v>
      </c>
      <c r="B6420">
        <v>2024</v>
      </c>
      <c r="C6420" t="s">
        <v>13</v>
      </c>
      <c r="D6420">
        <v>42</v>
      </c>
      <c r="E6420" t="str">
        <f t="shared" si="100"/>
        <v>Middle Age</v>
      </c>
      <c r="F6420" t="s">
        <v>18</v>
      </c>
      <c r="G6420" t="s">
        <v>22</v>
      </c>
      <c r="H6420" t="s">
        <v>29</v>
      </c>
      <c r="I6420">
        <v>33</v>
      </c>
      <c r="J6420">
        <v>3.1</v>
      </c>
      <c r="K6420" t="s">
        <v>33</v>
      </c>
      <c r="L6420" t="s">
        <v>33</v>
      </c>
      <c r="M6420" s="1">
        <v>17391.66</v>
      </c>
      <c r="N6420" s="1">
        <v>2227.52</v>
      </c>
      <c r="O6420" s="1">
        <v>4423.5</v>
      </c>
      <c r="P6420" s="1">
        <v>0</v>
      </c>
      <c r="Q6420" s="1">
        <v>64200.18</v>
      </c>
      <c r="R6420" s="1">
        <v>26877.31</v>
      </c>
      <c r="S6420" s="1">
        <v>-11209.9</v>
      </c>
      <c r="T6420" s="1">
        <v>102287.39</v>
      </c>
      <c r="U6420" s="1">
        <f>SUM(Report_Summary[Revenue])</f>
        <v>626594850.33999527</v>
      </c>
      <c r="V6420" s="1">
        <f>Report_Summary[[#This Row],[Total Revenue]] / COUNTA(Report_Summary[Membership No])</f>
        <v>62659.485033999525</v>
      </c>
    </row>
    <row r="6421" spans="1:22" x14ac:dyDescent="0.3">
      <c r="A6421" t="s">
        <v>6460</v>
      </c>
      <c r="B6421">
        <v>2023</v>
      </c>
      <c r="C6421" t="s">
        <v>14</v>
      </c>
      <c r="D6421">
        <v>30</v>
      </c>
      <c r="E6421" t="str">
        <f t="shared" si="100"/>
        <v>Young</v>
      </c>
      <c r="F6421" t="s">
        <v>16</v>
      </c>
      <c r="G6421" t="s">
        <v>22</v>
      </c>
      <c r="H6421" t="s">
        <v>31</v>
      </c>
      <c r="I6421">
        <v>28</v>
      </c>
      <c r="J6421">
        <v>2.52</v>
      </c>
      <c r="K6421" t="s">
        <v>33</v>
      </c>
      <c r="L6421" t="s">
        <v>33</v>
      </c>
      <c r="M6421" s="1">
        <v>3570.27</v>
      </c>
      <c r="N6421" s="1">
        <v>4548</v>
      </c>
      <c r="O6421" s="1">
        <v>4158.6499999999996</v>
      </c>
      <c r="P6421" s="1">
        <v>0</v>
      </c>
      <c r="Q6421" s="1">
        <v>17033.25</v>
      </c>
      <c r="R6421" s="1">
        <v>14382.19</v>
      </c>
      <c r="S6421" s="1">
        <v>-29904.65</v>
      </c>
      <c r="T6421" s="1">
        <v>61320.09</v>
      </c>
      <c r="U6421" s="1">
        <f>SUM(Report_Summary[Revenue])</f>
        <v>626594850.33999527</v>
      </c>
      <c r="V6421" s="1">
        <f>Report_Summary[[#This Row],[Total Revenue]] / COUNTA(Report_Summary[Membership No])</f>
        <v>62659.485033999525</v>
      </c>
    </row>
    <row r="6422" spans="1:22" x14ac:dyDescent="0.3">
      <c r="A6422" t="s">
        <v>6461</v>
      </c>
      <c r="B6422">
        <v>2017</v>
      </c>
      <c r="C6422" t="s">
        <v>13</v>
      </c>
      <c r="D6422">
        <v>30</v>
      </c>
      <c r="E6422" t="str">
        <f t="shared" si="100"/>
        <v>Young</v>
      </c>
      <c r="F6422" t="s">
        <v>21</v>
      </c>
      <c r="G6422" t="s">
        <v>25</v>
      </c>
      <c r="H6422" t="s">
        <v>31</v>
      </c>
      <c r="I6422">
        <v>32</v>
      </c>
      <c r="J6422">
        <v>3.97</v>
      </c>
      <c r="K6422" t="s">
        <v>33</v>
      </c>
      <c r="L6422" t="s">
        <v>33</v>
      </c>
      <c r="M6422" s="1">
        <v>16673.41</v>
      </c>
      <c r="N6422" s="1">
        <v>3094.77</v>
      </c>
      <c r="O6422" s="1">
        <v>7271.87</v>
      </c>
      <c r="P6422" s="1">
        <v>0</v>
      </c>
      <c r="Q6422" s="1">
        <v>61469.98</v>
      </c>
      <c r="R6422" s="1">
        <v>74571.429999999993</v>
      </c>
      <c r="S6422" s="1">
        <v>-6421.24</v>
      </c>
      <c r="T6422" s="1">
        <v>142462.65</v>
      </c>
      <c r="U6422" s="1">
        <f>SUM(Report_Summary[Revenue])</f>
        <v>626594850.33999527</v>
      </c>
      <c r="V6422" s="1">
        <f>Report_Summary[[#This Row],[Total Revenue]] / COUNTA(Report_Summary[Membership No])</f>
        <v>62659.485033999525</v>
      </c>
    </row>
    <row r="6423" spans="1:22" x14ac:dyDescent="0.3">
      <c r="A6423" t="s">
        <v>6462</v>
      </c>
      <c r="B6423">
        <v>2019</v>
      </c>
      <c r="C6423" t="s">
        <v>13</v>
      </c>
      <c r="D6423">
        <v>65</v>
      </c>
      <c r="E6423" t="str">
        <f t="shared" si="100"/>
        <v>Old</v>
      </c>
      <c r="F6423" t="s">
        <v>18</v>
      </c>
      <c r="G6423" t="s">
        <v>23</v>
      </c>
      <c r="H6423" t="s">
        <v>27</v>
      </c>
      <c r="I6423">
        <v>19</v>
      </c>
      <c r="J6423">
        <v>1.5</v>
      </c>
      <c r="K6423" t="s">
        <v>33</v>
      </c>
      <c r="L6423" t="s">
        <v>33</v>
      </c>
      <c r="M6423" s="1">
        <v>7834.43</v>
      </c>
      <c r="N6423" s="1">
        <v>4312.95</v>
      </c>
      <c r="O6423" s="1">
        <v>6652.71</v>
      </c>
      <c r="P6423" s="1">
        <v>0</v>
      </c>
      <c r="Q6423" s="1">
        <v>23229.55</v>
      </c>
      <c r="R6423" s="1">
        <v>28386.85</v>
      </c>
      <c r="S6423" s="1">
        <v>-17270.05</v>
      </c>
      <c r="T6423" s="1">
        <v>68886.45</v>
      </c>
      <c r="U6423" s="1">
        <f>SUM(Report_Summary[Revenue])</f>
        <v>626594850.33999527</v>
      </c>
      <c r="V6423" s="1">
        <f>Report_Summary[[#This Row],[Total Revenue]] / COUNTA(Report_Summary[Membership No])</f>
        <v>62659.485033999525</v>
      </c>
    </row>
    <row r="6424" spans="1:22" x14ac:dyDescent="0.3">
      <c r="A6424" t="s">
        <v>6463</v>
      </c>
      <c r="B6424">
        <v>2019</v>
      </c>
      <c r="C6424" t="s">
        <v>14</v>
      </c>
      <c r="D6424">
        <v>50</v>
      </c>
      <c r="E6424" t="str">
        <f t="shared" si="100"/>
        <v>Middle Age</v>
      </c>
      <c r="F6424" t="s">
        <v>19</v>
      </c>
      <c r="G6424" t="s">
        <v>23</v>
      </c>
      <c r="H6424" t="s">
        <v>28</v>
      </c>
      <c r="I6424">
        <v>24</v>
      </c>
      <c r="J6424">
        <v>3.07</v>
      </c>
      <c r="K6424" t="s">
        <v>33</v>
      </c>
      <c r="L6424" t="s">
        <v>33</v>
      </c>
      <c r="M6424" s="1">
        <v>5799.43</v>
      </c>
      <c r="N6424" s="1">
        <v>4091.65</v>
      </c>
      <c r="O6424" s="1">
        <v>4827.7299999999996</v>
      </c>
      <c r="P6424" s="1">
        <v>0</v>
      </c>
      <c r="Q6424" s="1">
        <v>22698.11</v>
      </c>
      <c r="R6424" s="1">
        <v>19479.71</v>
      </c>
      <c r="S6424" s="1">
        <v>-7049.91</v>
      </c>
      <c r="T6424" s="1">
        <v>49227.73</v>
      </c>
      <c r="U6424" s="1">
        <f>SUM(Report_Summary[Revenue])</f>
        <v>626594850.33999527</v>
      </c>
      <c r="V6424" s="1">
        <f>Report_Summary[[#This Row],[Total Revenue]] / COUNTA(Report_Summary[Membership No])</f>
        <v>62659.485033999525</v>
      </c>
    </row>
    <row r="6425" spans="1:22" x14ac:dyDescent="0.3">
      <c r="A6425" t="s">
        <v>6464</v>
      </c>
      <c r="B6425">
        <v>2024</v>
      </c>
      <c r="C6425" t="s">
        <v>14</v>
      </c>
      <c r="D6425">
        <v>72</v>
      </c>
      <c r="E6425" t="str">
        <f t="shared" si="100"/>
        <v>Old</v>
      </c>
      <c r="F6425" t="s">
        <v>20</v>
      </c>
      <c r="G6425" t="s">
        <v>25</v>
      </c>
      <c r="H6425" t="s">
        <v>29</v>
      </c>
      <c r="I6425">
        <v>43</v>
      </c>
      <c r="J6425">
        <v>2.8</v>
      </c>
      <c r="K6425" t="s">
        <v>32</v>
      </c>
      <c r="L6425" t="s">
        <v>33</v>
      </c>
      <c r="M6425" s="1">
        <v>16026.56</v>
      </c>
      <c r="N6425" s="1">
        <v>4630.17</v>
      </c>
      <c r="O6425" s="1">
        <v>4271.6099999999997</v>
      </c>
      <c r="P6425" s="1">
        <v>0</v>
      </c>
      <c r="Q6425" s="1">
        <v>76339.649999999994</v>
      </c>
      <c r="R6425" s="1">
        <v>35720.01</v>
      </c>
      <c r="S6425" s="1">
        <v>-5780.51</v>
      </c>
      <c r="T6425" s="1">
        <v>117840.17</v>
      </c>
      <c r="U6425" s="1">
        <f>SUM(Report_Summary[Revenue])</f>
        <v>626594850.33999527</v>
      </c>
      <c r="V6425" s="1">
        <f>Report_Summary[[#This Row],[Total Revenue]] / COUNTA(Report_Summary[Membership No])</f>
        <v>62659.485033999525</v>
      </c>
    </row>
    <row r="6426" spans="1:22" x14ac:dyDescent="0.3">
      <c r="A6426" t="s">
        <v>6465</v>
      </c>
      <c r="B6426">
        <v>2024</v>
      </c>
      <c r="C6426" t="s">
        <v>13</v>
      </c>
      <c r="D6426">
        <v>44</v>
      </c>
      <c r="E6426" t="str">
        <f t="shared" si="100"/>
        <v>Middle Age</v>
      </c>
      <c r="F6426" t="s">
        <v>21</v>
      </c>
      <c r="G6426" t="s">
        <v>25</v>
      </c>
      <c r="H6426" t="s">
        <v>28</v>
      </c>
      <c r="I6426">
        <v>29</v>
      </c>
      <c r="J6426">
        <v>2.98</v>
      </c>
      <c r="K6426" t="s">
        <v>32</v>
      </c>
      <c r="L6426" t="s">
        <v>33</v>
      </c>
      <c r="M6426" s="1">
        <v>15819.08</v>
      </c>
      <c r="N6426" s="1">
        <v>3575.14</v>
      </c>
      <c r="O6426" s="1">
        <v>3622.68</v>
      </c>
      <c r="P6426" s="1">
        <v>0</v>
      </c>
      <c r="Q6426" s="1">
        <v>54939.85</v>
      </c>
      <c r="R6426" s="1">
        <v>53362.239999999998</v>
      </c>
      <c r="S6426" s="1">
        <v>-1316.03</v>
      </c>
      <c r="T6426" s="1">
        <v>109618.12</v>
      </c>
      <c r="U6426" s="1">
        <f>SUM(Report_Summary[Revenue])</f>
        <v>626594850.33999527</v>
      </c>
      <c r="V6426" s="1">
        <f>Report_Summary[[#This Row],[Total Revenue]] / COUNTA(Report_Summary[Membership No])</f>
        <v>62659.485033999525</v>
      </c>
    </row>
    <row r="6427" spans="1:22" x14ac:dyDescent="0.3">
      <c r="A6427" t="s">
        <v>6466</v>
      </c>
      <c r="B6427">
        <v>2024</v>
      </c>
      <c r="C6427" t="s">
        <v>13</v>
      </c>
      <c r="D6427">
        <v>61</v>
      </c>
      <c r="E6427" t="str">
        <f t="shared" si="100"/>
        <v>Old</v>
      </c>
      <c r="F6427" t="s">
        <v>18</v>
      </c>
      <c r="G6427" t="s">
        <v>25</v>
      </c>
      <c r="H6427" t="s">
        <v>31</v>
      </c>
      <c r="I6427">
        <v>36</v>
      </c>
      <c r="J6427">
        <v>2.96</v>
      </c>
      <c r="K6427" t="s">
        <v>33</v>
      </c>
      <c r="L6427" t="s">
        <v>33</v>
      </c>
      <c r="M6427" s="1">
        <v>11189.36</v>
      </c>
      <c r="N6427" s="1">
        <v>4771.3900000000003</v>
      </c>
      <c r="O6427" s="1">
        <v>1689.33</v>
      </c>
      <c r="P6427" s="1">
        <v>0</v>
      </c>
      <c r="Q6427" s="1">
        <v>18260.22</v>
      </c>
      <c r="R6427" s="1">
        <v>25842.33</v>
      </c>
      <c r="S6427" s="1">
        <v>-1918.04</v>
      </c>
      <c r="T6427" s="1">
        <v>46020.59</v>
      </c>
      <c r="U6427" s="1">
        <f>SUM(Report_Summary[Revenue])</f>
        <v>626594850.33999527</v>
      </c>
      <c r="V6427" s="1">
        <f>Report_Summary[[#This Row],[Total Revenue]] / COUNTA(Report_Summary[Membership No])</f>
        <v>62659.485033999525</v>
      </c>
    </row>
    <row r="6428" spans="1:22" x14ac:dyDescent="0.3">
      <c r="A6428" t="s">
        <v>6467</v>
      </c>
      <c r="B6428">
        <v>2018</v>
      </c>
      <c r="C6428" t="s">
        <v>14</v>
      </c>
      <c r="D6428">
        <v>66</v>
      </c>
      <c r="E6428" t="str">
        <f t="shared" si="100"/>
        <v>Old</v>
      </c>
      <c r="F6428" t="s">
        <v>15</v>
      </c>
      <c r="G6428" t="s">
        <v>25</v>
      </c>
      <c r="H6428" t="s">
        <v>30</v>
      </c>
      <c r="I6428">
        <v>35</v>
      </c>
      <c r="J6428">
        <v>2.8</v>
      </c>
      <c r="K6428" t="s">
        <v>32</v>
      </c>
      <c r="L6428" t="s">
        <v>33</v>
      </c>
      <c r="M6428" s="1">
        <v>16960.62</v>
      </c>
      <c r="N6428" s="1">
        <v>3043.41</v>
      </c>
      <c r="O6428" s="1">
        <v>4211.12</v>
      </c>
      <c r="P6428" s="1">
        <v>0</v>
      </c>
      <c r="Q6428" s="1">
        <v>83796.39</v>
      </c>
      <c r="R6428" s="1">
        <v>49846.76</v>
      </c>
      <c r="S6428" s="1">
        <v>8718.43</v>
      </c>
      <c r="T6428" s="1">
        <v>124924.72</v>
      </c>
      <c r="U6428" s="1">
        <f>SUM(Report_Summary[Revenue])</f>
        <v>626594850.33999527</v>
      </c>
      <c r="V6428" s="1">
        <f>Report_Summary[[#This Row],[Total Revenue]] / COUNTA(Report_Summary[Membership No])</f>
        <v>62659.485033999525</v>
      </c>
    </row>
    <row r="6429" spans="1:22" x14ac:dyDescent="0.3">
      <c r="A6429" t="s">
        <v>6468</v>
      </c>
      <c r="B6429">
        <v>2020</v>
      </c>
      <c r="C6429" t="s">
        <v>14</v>
      </c>
      <c r="D6429">
        <v>66</v>
      </c>
      <c r="E6429" t="str">
        <f t="shared" si="100"/>
        <v>Old</v>
      </c>
      <c r="F6429" t="s">
        <v>15</v>
      </c>
      <c r="G6429" t="s">
        <v>25</v>
      </c>
      <c r="H6429" t="s">
        <v>28</v>
      </c>
      <c r="I6429">
        <v>24</v>
      </c>
      <c r="J6429">
        <v>0.49</v>
      </c>
      <c r="K6429" t="s">
        <v>32</v>
      </c>
      <c r="L6429" t="s">
        <v>33</v>
      </c>
      <c r="M6429" s="1">
        <v>4659.93</v>
      </c>
      <c r="N6429" s="1">
        <v>3986.56</v>
      </c>
      <c r="O6429" s="1">
        <v>1032.26</v>
      </c>
      <c r="P6429" s="1">
        <v>0</v>
      </c>
      <c r="Q6429" s="1">
        <v>16833.95</v>
      </c>
      <c r="R6429" s="1">
        <v>10824.21</v>
      </c>
      <c r="S6429" s="1">
        <v>19282.400000000001</v>
      </c>
      <c r="T6429" s="1">
        <v>8375.76</v>
      </c>
      <c r="U6429" s="1">
        <f>SUM(Report_Summary[Revenue])</f>
        <v>626594850.33999527</v>
      </c>
      <c r="V6429" s="1">
        <f>Report_Summary[[#This Row],[Total Revenue]] / COUNTA(Report_Summary[Membership No])</f>
        <v>62659.485033999525</v>
      </c>
    </row>
    <row r="6430" spans="1:22" x14ac:dyDescent="0.3">
      <c r="A6430" t="s">
        <v>6469</v>
      </c>
      <c r="B6430">
        <v>2019</v>
      </c>
      <c r="C6430" t="s">
        <v>14</v>
      </c>
      <c r="D6430">
        <v>55</v>
      </c>
      <c r="E6430" t="str">
        <f t="shared" si="100"/>
        <v>Middle Age</v>
      </c>
      <c r="F6430" t="s">
        <v>20</v>
      </c>
      <c r="G6430" t="s">
        <v>23</v>
      </c>
      <c r="H6430" t="s">
        <v>29</v>
      </c>
      <c r="I6430">
        <v>26</v>
      </c>
      <c r="J6430">
        <v>1.85</v>
      </c>
      <c r="K6430" t="s">
        <v>32</v>
      </c>
      <c r="L6430" t="s">
        <v>33</v>
      </c>
      <c r="M6430" s="1">
        <v>7012.91</v>
      </c>
      <c r="N6430" s="1">
        <v>4323.8999999999996</v>
      </c>
      <c r="O6430" s="1">
        <v>1556.59</v>
      </c>
      <c r="P6430" s="1">
        <v>0</v>
      </c>
      <c r="Q6430" s="1">
        <v>10011.85</v>
      </c>
      <c r="R6430" s="1">
        <v>13043.47</v>
      </c>
      <c r="S6430" s="1">
        <v>19596.21</v>
      </c>
      <c r="T6430" s="1">
        <v>3459.11</v>
      </c>
      <c r="U6430" s="1">
        <f>SUM(Report_Summary[Revenue])</f>
        <v>626594850.33999527</v>
      </c>
      <c r="V6430" s="1">
        <f>Report_Summary[[#This Row],[Total Revenue]] / COUNTA(Report_Summary[Membership No])</f>
        <v>62659.485033999525</v>
      </c>
    </row>
    <row r="6431" spans="1:22" x14ac:dyDescent="0.3">
      <c r="A6431" t="s">
        <v>6470</v>
      </c>
      <c r="B6431">
        <v>2017</v>
      </c>
      <c r="C6431" t="s">
        <v>13</v>
      </c>
      <c r="D6431">
        <v>43</v>
      </c>
      <c r="E6431" t="str">
        <f t="shared" si="100"/>
        <v>Middle Age</v>
      </c>
      <c r="F6431" t="s">
        <v>16</v>
      </c>
      <c r="G6431" t="s">
        <v>25</v>
      </c>
      <c r="H6431" t="s">
        <v>30</v>
      </c>
      <c r="I6431">
        <v>28</v>
      </c>
      <c r="J6431">
        <v>2.19</v>
      </c>
      <c r="K6431" t="s">
        <v>32</v>
      </c>
      <c r="L6431" t="s">
        <v>33</v>
      </c>
      <c r="M6431" s="1">
        <v>18291.86</v>
      </c>
      <c r="N6431" s="1">
        <v>1328.18</v>
      </c>
      <c r="O6431" s="1">
        <v>4287.6099999999997</v>
      </c>
      <c r="P6431" s="1">
        <v>0</v>
      </c>
      <c r="Q6431" s="1">
        <v>83438.429999999993</v>
      </c>
      <c r="R6431" s="1">
        <v>47427.42</v>
      </c>
      <c r="S6431" s="1">
        <v>-2230.4299999999998</v>
      </c>
      <c r="T6431" s="1">
        <v>133096.28</v>
      </c>
      <c r="U6431" s="1">
        <f>SUM(Report_Summary[Revenue])</f>
        <v>626594850.33999527</v>
      </c>
      <c r="V6431" s="1">
        <f>Report_Summary[[#This Row],[Total Revenue]] / COUNTA(Report_Summary[Membership No])</f>
        <v>62659.485033999525</v>
      </c>
    </row>
    <row r="6432" spans="1:22" x14ac:dyDescent="0.3">
      <c r="A6432" t="s">
        <v>6471</v>
      </c>
      <c r="B6432">
        <v>2022</v>
      </c>
      <c r="C6432" t="s">
        <v>14</v>
      </c>
      <c r="D6432">
        <v>38</v>
      </c>
      <c r="E6432" t="str">
        <f t="shared" si="100"/>
        <v>Middle Age</v>
      </c>
      <c r="F6432" t="s">
        <v>15</v>
      </c>
      <c r="G6432" t="s">
        <v>23</v>
      </c>
      <c r="H6432" t="s">
        <v>27</v>
      </c>
      <c r="I6432">
        <v>26</v>
      </c>
      <c r="J6432">
        <v>2.41</v>
      </c>
      <c r="K6432" t="s">
        <v>33</v>
      </c>
      <c r="L6432" t="s">
        <v>33</v>
      </c>
      <c r="M6432" s="1">
        <v>9453.6</v>
      </c>
      <c r="N6432" s="1">
        <v>3828.11</v>
      </c>
      <c r="O6432" s="1">
        <v>5242.95</v>
      </c>
      <c r="P6432" s="1">
        <v>0</v>
      </c>
      <c r="Q6432" s="1">
        <v>16995.849999999999</v>
      </c>
      <c r="R6432" s="1">
        <v>33539.19</v>
      </c>
      <c r="S6432" s="1">
        <v>-11644.09</v>
      </c>
      <c r="T6432" s="1">
        <v>62179.13</v>
      </c>
      <c r="U6432" s="1">
        <f>SUM(Report_Summary[Revenue])</f>
        <v>626594850.33999527</v>
      </c>
      <c r="V6432" s="1">
        <f>Report_Summary[[#This Row],[Total Revenue]] / COUNTA(Report_Summary[Membership No])</f>
        <v>62659.485033999525</v>
      </c>
    </row>
    <row r="6433" spans="1:22" x14ac:dyDescent="0.3">
      <c r="A6433" t="s">
        <v>6472</v>
      </c>
      <c r="B6433">
        <v>2017</v>
      </c>
      <c r="C6433" t="s">
        <v>13</v>
      </c>
      <c r="D6433">
        <v>65</v>
      </c>
      <c r="E6433" t="str">
        <f t="shared" si="100"/>
        <v>Old</v>
      </c>
      <c r="F6433" t="s">
        <v>17</v>
      </c>
      <c r="G6433" t="s">
        <v>25</v>
      </c>
      <c r="H6433" t="s">
        <v>30</v>
      </c>
      <c r="I6433">
        <v>29</v>
      </c>
      <c r="J6433">
        <v>2.56</v>
      </c>
      <c r="K6433" t="s">
        <v>32</v>
      </c>
      <c r="L6433" t="s">
        <v>33</v>
      </c>
      <c r="M6433" s="1">
        <v>10255.52</v>
      </c>
      <c r="N6433" s="1">
        <v>4498.6400000000003</v>
      </c>
      <c r="O6433" s="1">
        <v>2547.04</v>
      </c>
      <c r="P6433" s="1">
        <v>0</v>
      </c>
      <c r="Q6433" s="1">
        <v>13730.98</v>
      </c>
      <c r="R6433" s="1">
        <v>14953.39</v>
      </c>
      <c r="S6433" s="1">
        <v>-8135.5</v>
      </c>
      <c r="T6433" s="1">
        <v>36819.870000000003</v>
      </c>
      <c r="U6433" s="1">
        <f>SUM(Report_Summary[Revenue])</f>
        <v>626594850.33999527</v>
      </c>
      <c r="V6433" s="1">
        <f>Report_Summary[[#This Row],[Total Revenue]] / COUNTA(Report_Summary[Membership No])</f>
        <v>62659.485033999525</v>
      </c>
    </row>
    <row r="6434" spans="1:22" x14ac:dyDescent="0.3">
      <c r="A6434" t="s">
        <v>6473</v>
      </c>
      <c r="B6434">
        <v>2020</v>
      </c>
      <c r="C6434" t="s">
        <v>14</v>
      </c>
      <c r="D6434">
        <v>53</v>
      </c>
      <c r="E6434" t="str">
        <f t="shared" si="100"/>
        <v>Middle Age</v>
      </c>
      <c r="F6434" t="s">
        <v>18</v>
      </c>
      <c r="G6434" t="s">
        <v>25</v>
      </c>
      <c r="H6434" t="s">
        <v>31</v>
      </c>
      <c r="I6434">
        <v>31</v>
      </c>
      <c r="J6434">
        <v>2.7</v>
      </c>
      <c r="K6434" t="s">
        <v>33</v>
      </c>
      <c r="L6434" t="s">
        <v>33</v>
      </c>
      <c r="M6434" s="1">
        <v>19514.53</v>
      </c>
      <c r="N6434" s="1">
        <v>3670.6</v>
      </c>
      <c r="O6434" s="1">
        <v>2637.27</v>
      </c>
      <c r="P6434" s="1">
        <v>0</v>
      </c>
      <c r="Q6434" s="1">
        <v>23430.87</v>
      </c>
      <c r="R6434" s="1">
        <v>61323.37</v>
      </c>
      <c r="S6434" s="1">
        <v>24742.23</v>
      </c>
      <c r="T6434" s="1">
        <v>60012.01</v>
      </c>
      <c r="U6434" s="1">
        <f>SUM(Report_Summary[Revenue])</f>
        <v>626594850.33999527</v>
      </c>
      <c r="V6434" s="1">
        <f>Report_Summary[[#This Row],[Total Revenue]] / COUNTA(Report_Summary[Membership No])</f>
        <v>62659.485033999525</v>
      </c>
    </row>
    <row r="6435" spans="1:22" x14ac:dyDescent="0.3">
      <c r="A6435" t="s">
        <v>6474</v>
      </c>
      <c r="B6435">
        <v>2018</v>
      </c>
      <c r="C6435" t="s">
        <v>14</v>
      </c>
      <c r="D6435">
        <v>76</v>
      </c>
      <c r="E6435" t="str">
        <f t="shared" si="100"/>
        <v>Old</v>
      </c>
      <c r="F6435" t="s">
        <v>15</v>
      </c>
      <c r="G6435" t="s">
        <v>25</v>
      </c>
      <c r="H6435" t="s">
        <v>29</v>
      </c>
      <c r="I6435">
        <v>27</v>
      </c>
      <c r="J6435">
        <v>2.61</v>
      </c>
      <c r="K6435" t="s">
        <v>33</v>
      </c>
      <c r="L6435" t="s">
        <v>33</v>
      </c>
      <c r="M6435" s="1">
        <v>3402.24</v>
      </c>
      <c r="N6435" s="1">
        <v>1767.01</v>
      </c>
      <c r="O6435" s="1">
        <v>6070.38</v>
      </c>
      <c r="P6435" s="1">
        <v>0</v>
      </c>
      <c r="Q6435" s="1">
        <v>11995.07</v>
      </c>
      <c r="R6435" s="1">
        <v>7591.85</v>
      </c>
      <c r="S6435" s="1">
        <v>-6578.54</v>
      </c>
      <c r="T6435" s="1">
        <v>26165.46</v>
      </c>
      <c r="U6435" s="1">
        <f>SUM(Report_Summary[Revenue])</f>
        <v>626594850.33999527</v>
      </c>
      <c r="V6435" s="1">
        <f>Report_Summary[[#This Row],[Total Revenue]] / COUNTA(Report_Summary[Membership No])</f>
        <v>62659.485033999525</v>
      </c>
    </row>
    <row r="6436" spans="1:22" x14ac:dyDescent="0.3">
      <c r="A6436" t="s">
        <v>6475</v>
      </c>
      <c r="B6436">
        <v>2018</v>
      </c>
      <c r="C6436" t="s">
        <v>14</v>
      </c>
      <c r="D6436">
        <v>22</v>
      </c>
      <c r="E6436" t="str">
        <f t="shared" si="100"/>
        <v>Young</v>
      </c>
      <c r="F6436" t="s">
        <v>20</v>
      </c>
      <c r="G6436" t="s">
        <v>25</v>
      </c>
      <c r="H6436" t="s">
        <v>29</v>
      </c>
      <c r="I6436">
        <v>32</v>
      </c>
      <c r="J6436">
        <v>2.85</v>
      </c>
      <c r="K6436" t="s">
        <v>32</v>
      </c>
      <c r="L6436" t="s">
        <v>33</v>
      </c>
      <c r="M6436" s="1">
        <v>12023.18</v>
      </c>
      <c r="N6436" s="1">
        <v>2779.24</v>
      </c>
      <c r="O6436" s="1">
        <v>6205</v>
      </c>
      <c r="P6436" s="1">
        <v>0</v>
      </c>
      <c r="Q6436" s="1">
        <v>22708.34</v>
      </c>
      <c r="R6436" s="1">
        <v>52413.77</v>
      </c>
      <c r="S6436" s="1">
        <v>-22215.58</v>
      </c>
      <c r="T6436" s="1">
        <v>97337.69</v>
      </c>
      <c r="U6436" s="1">
        <f>SUM(Report_Summary[Revenue])</f>
        <v>626594850.33999527</v>
      </c>
      <c r="V6436" s="1">
        <f>Report_Summary[[#This Row],[Total Revenue]] / COUNTA(Report_Summary[Membership No])</f>
        <v>62659.485033999525</v>
      </c>
    </row>
    <row r="6437" spans="1:22" x14ac:dyDescent="0.3">
      <c r="A6437" t="s">
        <v>6476</v>
      </c>
      <c r="B6437">
        <v>2017</v>
      </c>
      <c r="C6437" t="s">
        <v>13</v>
      </c>
      <c r="D6437">
        <v>72</v>
      </c>
      <c r="E6437" t="str">
        <f t="shared" si="100"/>
        <v>Old</v>
      </c>
      <c r="F6437" t="s">
        <v>15</v>
      </c>
      <c r="G6437" t="s">
        <v>25</v>
      </c>
      <c r="H6437" t="s">
        <v>29</v>
      </c>
      <c r="I6437">
        <v>30</v>
      </c>
      <c r="J6437">
        <v>3.85</v>
      </c>
      <c r="K6437" t="s">
        <v>33</v>
      </c>
      <c r="L6437" t="s">
        <v>33</v>
      </c>
      <c r="M6437" s="1">
        <v>18467.98</v>
      </c>
      <c r="N6437" s="1">
        <v>200.87</v>
      </c>
      <c r="O6437" s="1">
        <v>7544.59</v>
      </c>
      <c r="P6437" s="1">
        <v>0</v>
      </c>
      <c r="Q6437" s="1">
        <v>59971.86</v>
      </c>
      <c r="R6437" s="1">
        <v>38306.06</v>
      </c>
      <c r="S6437" s="1">
        <v>-6106.28</v>
      </c>
      <c r="T6437" s="1">
        <v>104384.2</v>
      </c>
      <c r="U6437" s="1">
        <f>SUM(Report_Summary[Revenue])</f>
        <v>626594850.33999527</v>
      </c>
      <c r="V6437" s="1">
        <f>Report_Summary[[#This Row],[Total Revenue]] / COUNTA(Report_Summary[Membership No])</f>
        <v>62659.485033999525</v>
      </c>
    </row>
    <row r="6438" spans="1:22" x14ac:dyDescent="0.3">
      <c r="A6438" t="s">
        <v>6477</v>
      </c>
      <c r="B6438">
        <v>2024</v>
      </c>
      <c r="C6438" t="s">
        <v>13</v>
      </c>
      <c r="D6438">
        <v>70</v>
      </c>
      <c r="E6438" t="str">
        <f t="shared" si="100"/>
        <v>Old</v>
      </c>
      <c r="F6438" t="s">
        <v>15</v>
      </c>
      <c r="G6438" t="s">
        <v>23</v>
      </c>
      <c r="H6438" t="s">
        <v>27</v>
      </c>
      <c r="I6438">
        <v>31</v>
      </c>
      <c r="J6438">
        <v>2.98</v>
      </c>
      <c r="K6438" t="s">
        <v>32</v>
      </c>
      <c r="L6438" t="s">
        <v>33</v>
      </c>
      <c r="M6438" s="1">
        <v>1420.56</v>
      </c>
      <c r="N6438" s="1">
        <v>4009.87</v>
      </c>
      <c r="O6438" s="1">
        <v>6929.5</v>
      </c>
      <c r="P6438" s="1">
        <v>0</v>
      </c>
      <c r="Q6438" s="1">
        <v>2143.35</v>
      </c>
      <c r="R6438" s="1">
        <v>4555.3900000000003</v>
      </c>
      <c r="S6438" s="1">
        <v>164.56</v>
      </c>
      <c r="T6438" s="1">
        <v>6534.18</v>
      </c>
      <c r="U6438" s="1">
        <f>SUM(Report_Summary[Revenue])</f>
        <v>626594850.33999527</v>
      </c>
      <c r="V6438" s="1">
        <f>Report_Summary[[#This Row],[Total Revenue]] / COUNTA(Report_Summary[Membership No])</f>
        <v>62659.485033999525</v>
      </c>
    </row>
    <row r="6439" spans="1:22" x14ac:dyDescent="0.3">
      <c r="A6439" t="s">
        <v>6478</v>
      </c>
      <c r="B6439">
        <v>2021</v>
      </c>
      <c r="C6439" t="s">
        <v>14</v>
      </c>
      <c r="D6439">
        <v>33</v>
      </c>
      <c r="E6439" t="str">
        <f t="shared" si="100"/>
        <v>Middle Age</v>
      </c>
      <c r="F6439" t="s">
        <v>21</v>
      </c>
      <c r="G6439" t="s">
        <v>23</v>
      </c>
      <c r="H6439" t="s">
        <v>30</v>
      </c>
      <c r="I6439">
        <v>31</v>
      </c>
      <c r="J6439">
        <v>3.29</v>
      </c>
      <c r="K6439" t="s">
        <v>32</v>
      </c>
      <c r="L6439" t="s">
        <v>33</v>
      </c>
      <c r="M6439" s="1">
        <v>19902.13</v>
      </c>
      <c r="N6439" s="1">
        <v>1283.92</v>
      </c>
      <c r="O6439" s="1">
        <v>4811.2700000000004</v>
      </c>
      <c r="P6439" s="1">
        <v>0</v>
      </c>
      <c r="Q6439" s="1">
        <v>74361.440000000002</v>
      </c>
      <c r="R6439" s="1">
        <v>79758.61</v>
      </c>
      <c r="S6439" s="1">
        <v>-8774.93</v>
      </c>
      <c r="T6439" s="1">
        <v>162894.98000000001</v>
      </c>
      <c r="U6439" s="1">
        <f>SUM(Report_Summary[Revenue])</f>
        <v>626594850.33999527</v>
      </c>
      <c r="V6439" s="1">
        <f>Report_Summary[[#This Row],[Total Revenue]] / COUNTA(Report_Summary[Membership No])</f>
        <v>62659.485033999525</v>
      </c>
    </row>
    <row r="6440" spans="1:22" x14ac:dyDescent="0.3">
      <c r="A6440" t="s">
        <v>6479</v>
      </c>
      <c r="B6440">
        <v>2022</v>
      </c>
      <c r="C6440" t="s">
        <v>14</v>
      </c>
      <c r="D6440">
        <v>60</v>
      </c>
      <c r="E6440" t="str">
        <f t="shared" si="100"/>
        <v>Old</v>
      </c>
      <c r="F6440" t="s">
        <v>17</v>
      </c>
      <c r="G6440" t="s">
        <v>25</v>
      </c>
      <c r="H6440" t="s">
        <v>27</v>
      </c>
      <c r="I6440">
        <v>32</v>
      </c>
      <c r="J6440">
        <v>2.58</v>
      </c>
      <c r="K6440" t="s">
        <v>33</v>
      </c>
      <c r="L6440" t="s">
        <v>33</v>
      </c>
      <c r="M6440" s="1">
        <v>880.18</v>
      </c>
      <c r="N6440" s="1">
        <v>2345.61</v>
      </c>
      <c r="O6440" s="1">
        <v>5060.29</v>
      </c>
      <c r="P6440" s="1">
        <v>0</v>
      </c>
      <c r="Q6440" s="1">
        <v>2984.91</v>
      </c>
      <c r="R6440" s="1">
        <v>2546.08</v>
      </c>
      <c r="S6440" s="1">
        <v>5230.8500000000004</v>
      </c>
      <c r="T6440" s="1">
        <v>300.14</v>
      </c>
      <c r="U6440" s="1">
        <f>SUM(Report_Summary[Revenue])</f>
        <v>626594850.33999527</v>
      </c>
      <c r="V6440" s="1">
        <f>Report_Summary[[#This Row],[Total Revenue]] / COUNTA(Report_Summary[Membership No])</f>
        <v>62659.485033999525</v>
      </c>
    </row>
    <row r="6441" spans="1:22" x14ac:dyDescent="0.3">
      <c r="A6441" t="s">
        <v>6480</v>
      </c>
      <c r="B6441">
        <v>2021</v>
      </c>
      <c r="C6441" t="s">
        <v>13</v>
      </c>
      <c r="D6441">
        <v>54</v>
      </c>
      <c r="E6441" t="str">
        <f t="shared" si="100"/>
        <v>Middle Age</v>
      </c>
      <c r="F6441" t="s">
        <v>17</v>
      </c>
      <c r="G6441" t="s">
        <v>23</v>
      </c>
      <c r="H6441" t="s">
        <v>31</v>
      </c>
      <c r="I6441">
        <v>33</v>
      </c>
      <c r="J6441">
        <v>2.84</v>
      </c>
      <c r="K6441" t="s">
        <v>33</v>
      </c>
      <c r="L6441" t="s">
        <v>33</v>
      </c>
      <c r="M6441" s="1">
        <v>13004.05</v>
      </c>
      <c r="N6441" s="1">
        <v>2201.84</v>
      </c>
      <c r="O6441" s="1">
        <v>7724.89</v>
      </c>
      <c r="P6441" s="1">
        <v>0</v>
      </c>
      <c r="Q6441" s="1">
        <v>23929.06</v>
      </c>
      <c r="R6441" s="1">
        <v>32763.13</v>
      </c>
      <c r="S6441" s="1">
        <v>-13416.54</v>
      </c>
      <c r="T6441" s="1">
        <v>70108.73</v>
      </c>
      <c r="U6441" s="1">
        <f>SUM(Report_Summary[Revenue])</f>
        <v>626594850.33999527</v>
      </c>
      <c r="V6441" s="1">
        <f>Report_Summary[[#This Row],[Total Revenue]] / COUNTA(Report_Summary[Membership No])</f>
        <v>62659.485033999525</v>
      </c>
    </row>
    <row r="6442" spans="1:22" x14ac:dyDescent="0.3">
      <c r="A6442" t="s">
        <v>6481</v>
      </c>
      <c r="B6442">
        <v>2015</v>
      </c>
      <c r="C6442" t="s">
        <v>14</v>
      </c>
      <c r="D6442">
        <v>21</v>
      </c>
      <c r="E6442" t="str">
        <f t="shared" si="100"/>
        <v>Young</v>
      </c>
      <c r="F6442" t="s">
        <v>20</v>
      </c>
      <c r="G6442" t="s">
        <v>25</v>
      </c>
      <c r="H6442" t="s">
        <v>29</v>
      </c>
      <c r="I6442">
        <v>17</v>
      </c>
      <c r="J6442">
        <v>4.04</v>
      </c>
      <c r="K6442" t="s">
        <v>32</v>
      </c>
      <c r="L6442" t="s">
        <v>33</v>
      </c>
      <c r="M6442" s="1">
        <v>7282.15</v>
      </c>
      <c r="N6442" s="1">
        <v>4239.63</v>
      </c>
      <c r="O6442" s="1">
        <v>6301.7</v>
      </c>
      <c r="P6442" s="1">
        <v>0</v>
      </c>
      <c r="Q6442" s="1">
        <v>10282.379999999999</v>
      </c>
      <c r="R6442" s="1">
        <v>18893.22</v>
      </c>
      <c r="S6442" s="1">
        <v>11919.32</v>
      </c>
      <c r="T6442" s="1">
        <v>17256.28</v>
      </c>
      <c r="U6442" s="1">
        <f>SUM(Report_Summary[Revenue])</f>
        <v>626594850.33999527</v>
      </c>
      <c r="V6442" s="1">
        <f>Report_Summary[[#This Row],[Total Revenue]] / COUNTA(Report_Summary[Membership No])</f>
        <v>62659.485033999525</v>
      </c>
    </row>
    <row r="6443" spans="1:22" x14ac:dyDescent="0.3">
      <c r="A6443" t="s">
        <v>6482</v>
      </c>
      <c r="B6443">
        <v>2024</v>
      </c>
      <c r="C6443" t="s">
        <v>13</v>
      </c>
      <c r="D6443">
        <v>32</v>
      </c>
      <c r="E6443" t="str">
        <f t="shared" si="100"/>
        <v>Middle Age</v>
      </c>
      <c r="F6443" t="s">
        <v>20</v>
      </c>
      <c r="G6443" t="s">
        <v>25</v>
      </c>
      <c r="H6443" t="s">
        <v>27</v>
      </c>
      <c r="I6443">
        <v>24</v>
      </c>
      <c r="J6443">
        <v>1.99</v>
      </c>
      <c r="K6443" t="s">
        <v>33</v>
      </c>
      <c r="L6443" t="s">
        <v>33</v>
      </c>
      <c r="M6443" s="1">
        <v>7943.86</v>
      </c>
      <c r="N6443" s="1">
        <v>3625.24</v>
      </c>
      <c r="O6443" s="1">
        <v>4885.88</v>
      </c>
      <c r="P6443" s="1">
        <v>0</v>
      </c>
      <c r="Q6443" s="1">
        <v>11985.3</v>
      </c>
      <c r="R6443" s="1">
        <v>29776.3</v>
      </c>
      <c r="S6443" s="1">
        <v>5722.91</v>
      </c>
      <c r="T6443" s="1">
        <v>36038.69</v>
      </c>
      <c r="U6443" s="1">
        <f>SUM(Report_Summary[Revenue])</f>
        <v>626594850.33999527</v>
      </c>
      <c r="V6443" s="1">
        <f>Report_Summary[[#This Row],[Total Revenue]] / COUNTA(Report_Summary[Membership No])</f>
        <v>62659.485033999525</v>
      </c>
    </row>
    <row r="6444" spans="1:22" x14ac:dyDescent="0.3">
      <c r="A6444" t="s">
        <v>6483</v>
      </c>
      <c r="B6444">
        <v>2017</v>
      </c>
      <c r="C6444" t="s">
        <v>13</v>
      </c>
      <c r="D6444">
        <v>47</v>
      </c>
      <c r="E6444" t="str">
        <f t="shared" si="100"/>
        <v>Middle Age</v>
      </c>
      <c r="F6444" t="s">
        <v>21</v>
      </c>
      <c r="G6444" t="s">
        <v>25</v>
      </c>
      <c r="H6444" t="s">
        <v>31</v>
      </c>
      <c r="I6444">
        <v>20</v>
      </c>
      <c r="J6444">
        <v>2.0499999999999998</v>
      </c>
      <c r="K6444" t="s">
        <v>32</v>
      </c>
      <c r="L6444" t="s">
        <v>33</v>
      </c>
      <c r="M6444" s="1">
        <v>8784.7000000000007</v>
      </c>
      <c r="N6444" s="1">
        <v>3723.33</v>
      </c>
      <c r="O6444" s="1">
        <v>2369.25</v>
      </c>
      <c r="P6444" s="1">
        <v>0</v>
      </c>
      <c r="Q6444" s="1">
        <v>33738.230000000003</v>
      </c>
      <c r="R6444" s="1">
        <v>30391.21</v>
      </c>
      <c r="S6444" s="1">
        <v>7734.85</v>
      </c>
      <c r="T6444" s="1">
        <v>56394.59</v>
      </c>
      <c r="U6444" s="1">
        <f>SUM(Report_Summary[Revenue])</f>
        <v>626594850.33999527</v>
      </c>
      <c r="V6444" s="1">
        <f>Report_Summary[[#This Row],[Total Revenue]] / COUNTA(Report_Summary[Membership No])</f>
        <v>62659.485033999525</v>
      </c>
    </row>
    <row r="6445" spans="1:22" x14ac:dyDescent="0.3">
      <c r="A6445" t="s">
        <v>6484</v>
      </c>
      <c r="B6445">
        <v>2024</v>
      </c>
      <c r="C6445" t="s">
        <v>14</v>
      </c>
      <c r="D6445">
        <v>46</v>
      </c>
      <c r="E6445" t="str">
        <f t="shared" si="100"/>
        <v>Middle Age</v>
      </c>
      <c r="F6445" t="s">
        <v>19</v>
      </c>
      <c r="G6445" t="s">
        <v>22</v>
      </c>
      <c r="H6445" t="s">
        <v>31</v>
      </c>
      <c r="I6445">
        <v>28</v>
      </c>
      <c r="J6445">
        <v>3.37</v>
      </c>
      <c r="K6445" t="s">
        <v>33</v>
      </c>
      <c r="L6445" t="s">
        <v>33</v>
      </c>
      <c r="M6445" s="1">
        <v>9441.98</v>
      </c>
      <c r="N6445" s="1">
        <v>3587.22</v>
      </c>
      <c r="O6445" s="1">
        <v>5253.49</v>
      </c>
      <c r="P6445" s="1">
        <v>0</v>
      </c>
      <c r="Q6445" s="1">
        <v>29955.46</v>
      </c>
      <c r="R6445" s="1">
        <v>38527.89</v>
      </c>
      <c r="S6445" s="1">
        <v>-8997.49</v>
      </c>
      <c r="T6445" s="1">
        <v>77480.84</v>
      </c>
      <c r="U6445" s="1">
        <f>SUM(Report_Summary[Revenue])</f>
        <v>626594850.33999527</v>
      </c>
      <c r="V6445" s="1">
        <f>Report_Summary[[#This Row],[Total Revenue]] / COUNTA(Report_Summary[Membership No])</f>
        <v>62659.485033999525</v>
      </c>
    </row>
    <row r="6446" spans="1:22" x14ac:dyDescent="0.3">
      <c r="A6446" t="s">
        <v>6485</v>
      </c>
      <c r="B6446">
        <v>2015</v>
      </c>
      <c r="C6446" t="s">
        <v>14</v>
      </c>
      <c r="D6446">
        <v>26</v>
      </c>
      <c r="E6446" t="str">
        <f t="shared" si="100"/>
        <v>Young</v>
      </c>
      <c r="F6446" t="s">
        <v>20</v>
      </c>
      <c r="G6446" t="s">
        <v>25</v>
      </c>
      <c r="H6446" t="s">
        <v>31</v>
      </c>
      <c r="I6446">
        <v>15</v>
      </c>
      <c r="J6446">
        <v>2.84</v>
      </c>
      <c r="K6446" t="s">
        <v>33</v>
      </c>
      <c r="L6446" t="s">
        <v>33</v>
      </c>
      <c r="M6446" s="1">
        <v>14019.09</v>
      </c>
      <c r="N6446" s="1">
        <v>198.45</v>
      </c>
      <c r="O6446" s="1">
        <v>1088.58</v>
      </c>
      <c r="P6446" s="1">
        <v>0</v>
      </c>
      <c r="Q6446" s="1">
        <v>28299.29</v>
      </c>
      <c r="R6446" s="1">
        <v>18352.98</v>
      </c>
      <c r="S6446" s="1">
        <v>8726.58</v>
      </c>
      <c r="T6446" s="1">
        <v>37925.69</v>
      </c>
      <c r="U6446" s="1">
        <f>SUM(Report_Summary[Revenue])</f>
        <v>626594850.33999527</v>
      </c>
      <c r="V6446" s="1">
        <f>Report_Summary[[#This Row],[Total Revenue]] / COUNTA(Report_Summary[Membership No])</f>
        <v>62659.485033999525</v>
      </c>
    </row>
    <row r="6447" spans="1:22" x14ac:dyDescent="0.3">
      <c r="A6447" t="s">
        <v>6486</v>
      </c>
      <c r="B6447">
        <v>2019</v>
      </c>
      <c r="C6447" t="s">
        <v>14</v>
      </c>
      <c r="D6447">
        <v>51</v>
      </c>
      <c r="E6447" t="str">
        <f t="shared" si="100"/>
        <v>Middle Age</v>
      </c>
      <c r="F6447" t="s">
        <v>17</v>
      </c>
      <c r="G6447" t="s">
        <v>24</v>
      </c>
      <c r="H6447" t="s">
        <v>30</v>
      </c>
      <c r="I6447">
        <v>34</v>
      </c>
      <c r="J6447">
        <v>1.08</v>
      </c>
      <c r="K6447" t="s">
        <v>33</v>
      </c>
      <c r="L6447" t="s">
        <v>33</v>
      </c>
      <c r="M6447" s="1">
        <v>10174.48</v>
      </c>
      <c r="N6447" s="1">
        <v>3522.65</v>
      </c>
      <c r="O6447" s="1">
        <v>7574.06</v>
      </c>
      <c r="P6447" s="1">
        <v>0</v>
      </c>
      <c r="Q6447" s="1">
        <v>21411.439999999999</v>
      </c>
      <c r="R6447" s="1">
        <v>37665.96</v>
      </c>
      <c r="S6447" s="1">
        <v>-16465.009999999998</v>
      </c>
      <c r="T6447" s="1">
        <v>75542.41</v>
      </c>
      <c r="U6447" s="1">
        <f>SUM(Report_Summary[Revenue])</f>
        <v>626594850.33999527</v>
      </c>
      <c r="V6447" s="1">
        <f>Report_Summary[[#This Row],[Total Revenue]] / COUNTA(Report_Summary[Membership No])</f>
        <v>62659.485033999525</v>
      </c>
    </row>
    <row r="6448" spans="1:22" x14ac:dyDescent="0.3">
      <c r="A6448" t="s">
        <v>6487</v>
      </c>
      <c r="B6448">
        <v>2016</v>
      </c>
      <c r="C6448" t="s">
        <v>14</v>
      </c>
      <c r="D6448">
        <v>79</v>
      </c>
      <c r="E6448" t="str">
        <f t="shared" si="100"/>
        <v>Old</v>
      </c>
      <c r="F6448" t="s">
        <v>21</v>
      </c>
      <c r="G6448" t="s">
        <v>23</v>
      </c>
      <c r="H6448" t="s">
        <v>30</v>
      </c>
      <c r="I6448">
        <v>30</v>
      </c>
      <c r="J6448">
        <v>1.99</v>
      </c>
      <c r="K6448" t="s">
        <v>33</v>
      </c>
      <c r="L6448" t="s">
        <v>33</v>
      </c>
      <c r="M6448" s="1">
        <v>9517.85</v>
      </c>
      <c r="N6448" s="1">
        <v>918.8</v>
      </c>
      <c r="O6448" s="1">
        <v>7084.87</v>
      </c>
      <c r="P6448" s="1">
        <v>0</v>
      </c>
      <c r="Q6448" s="1">
        <v>11576.83</v>
      </c>
      <c r="R6448" s="1">
        <v>26685.74</v>
      </c>
      <c r="S6448" s="1">
        <v>-11045.7</v>
      </c>
      <c r="T6448" s="1">
        <v>49308.27</v>
      </c>
      <c r="U6448" s="1">
        <f>SUM(Report_Summary[Revenue])</f>
        <v>626594850.33999527</v>
      </c>
      <c r="V6448" s="1">
        <f>Report_Summary[[#This Row],[Total Revenue]] / COUNTA(Report_Summary[Membership No])</f>
        <v>62659.485033999525</v>
      </c>
    </row>
    <row r="6449" spans="1:22" x14ac:dyDescent="0.3">
      <c r="A6449" t="s">
        <v>6488</v>
      </c>
      <c r="B6449">
        <v>2015</v>
      </c>
      <c r="C6449" t="s">
        <v>13</v>
      </c>
      <c r="D6449">
        <v>45</v>
      </c>
      <c r="E6449" t="str">
        <f t="shared" si="100"/>
        <v>Middle Age</v>
      </c>
      <c r="F6449" t="s">
        <v>19</v>
      </c>
      <c r="G6449" t="s">
        <v>25</v>
      </c>
      <c r="H6449" t="s">
        <v>28</v>
      </c>
      <c r="I6449">
        <v>30</v>
      </c>
      <c r="J6449">
        <v>2.4700000000000002</v>
      </c>
      <c r="K6449" t="s">
        <v>33</v>
      </c>
      <c r="L6449" t="s">
        <v>33</v>
      </c>
      <c r="M6449" s="1">
        <v>5486.13</v>
      </c>
      <c r="N6449" s="1">
        <v>3772.33</v>
      </c>
      <c r="O6449" s="1">
        <v>7048.03</v>
      </c>
      <c r="P6449" s="1">
        <v>0</v>
      </c>
      <c r="Q6449" s="1">
        <v>12099.48</v>
      </c>
      <c r="R6449" s="1">
        <v>22181.72</v>
      </c>
      <c r="S6449" s="1">
        <v>-10804.26</v>
      </c>
      <c r="T6449" s="1">
        <v>45085.46</v>
      </c>
      <c r="U6449" s="1">
        <f>SUM(Report_Summary[Revenue])</f>
        <v>626594850.33999527</v>
      </c>
      <c r="V6449" s="1">
        <f>Report_Summary[[#This Row],[Total Revenue]] / COUNTA(Report_Summary[Membership No])</f>
        <v>62659.485033999525</v>
      </c>
    </row>
    <row r="6450" spans="1:22" x14ac:dyDescent="0.3">
      <c r="A6450" t="s">
        <v>6489</v>
      </c>
      <c r="B6450">
        <v>2021</v>
      </c>
      <c r="C6450" t="s">
        <v>13</v>
      </c>
      <c r="D6450">
        <v>24</v>
      </c>
      <c r="E6450" t="str">
        <f t="shared" si="100"/>
        <v>Young</v>
      </c>
      <c r="F6450" t="s">
        <v>17</v>
      </c>
      <c r="G6450" t="s">
        <v>24</v>
      </c>
      <c r="H6450" t="s">
        <v>28</v>
      </c>
      <c r="I6450">
        <v>31</v>
      </c>
      <c r="J6450">
        <v>2.62</v>
      </c>
      <c r="K6450" t="s">
        <v>33</v>
      </c>
      <c r="L6450" t="s">
        <v>33</v>
      </c>
      <c r="M6450" s="1">
        <v>15286.03</v>
      </c>
      <c r="N6450" s="1">
        <v>3450.44</v>
      </c>
      <c r="O6450" s="1">
        <v>3333.47</v>
      </c>
      <c r="P6450" s="1">
        <v>0</v>
      </c>
      <c r="Q6450" s="1">
        <v>48644.05</v>
      </c>
      <c r="R6450" s="1">
        <v>30709.43</v>
      </c>
      <c r="S6450" s="1">
        <v>-26194.11</v>
      </c>
      <c r="T6450" s="1">
        <v>105547.59</v>
      </c>
      <c r="U6450" s="1">
        <f>SUM(Report_Summary[Revenue])</f>
        <v>626594850.33999527</v>
      </c>
      <c r="V6450" s="1">
        <f>Report_Summary[[#This Row],[Total Revenue]] / COUNTA(Report_Summary[Membership No])</f>
        <v>62659.485033999525</v>
      </c>
    </row>
    <row r="6451" spans="1:22" x14ac:dyDescent="0.3">
      <c r="A6451" t="s">
        <v>6490</v>
      </c>
      <c r="B6451">
        <v>2015</v>
      </c>
      <c r="C6451" t="s">
        <v>13</v>
      </c>
      <c r="D6451">
        <v>64</v>
      </c>
      <c r="E6451" t="str">
        <f t="shared" si="100"/>
        <v>Old</v>
      </c>
      <c r="F6451" t="s">
        <v>19</v>
      </c>
      <c r="G6451" t="s">
        <v>25</v>
      </c>
      <c r="H6451" t="s">
        <v>26</v>
      </c>
      <c r="I6451">
        <v>23</v>
      </c>
      <c r="J6451">
        <v>2.04</v>
      </c>
      <c r="K6451" t="s">
        <v>32</v>
      </c>
      <c r="L6451" t="s">
        <v>33</v>
      </c>
      <c r="M6451" s="1">
        <v>18835.98</v>
      </c>
      <c r="N6451" s="1">
        <v>2182.94</v>
      </c>
      <c r="O6451" s="1">
        <v>4708.84</v>
      </c>
      <c r="P6451" s="1">
        <v>0</v>
      </c>
      <c r="Q6451" s="1">
        <v>81607.87</v>
      </c>
      <c r="R6451" s="1">
        <v>83029.17</v>
      </c>
      <c r="S6451" s="1">
        <v>-5689.53</v>
      </c>
      <c r="T6451" s="1">
        <v>170326.57</v>
      </c>
      <c r="U6451" s="1">
        <f>SUM(Report_Summary[Revenue])</f>
        <v>626594850.33999527</v>
      </c>
      <c r="V6451" s="1">
        <f>Report_Summary[[#This Row],[Total Revenue]] / COUNTA(Report_Summary[Membership No])</f>
        <v>62659.485033999525</v>
      </c>
    </row>
    <row r="6452" spans="1:22" x14ac:dyDescent="0.3">
      <c r="A6452" t="s">
        <v>6491</v>
      </c>
      <c r="B6452">
        <v>2017</v>
      </c>
      <c r="C6452" t="s">
        <v>13</v>
      </c>
      <c r="D6452">
        <v>77</v>
      </c>
      <c r="E6452" t="str">
        <f t="shared" si="100"/>
        <v>Old</v>
      </c>
      <c r="F6452" t="s">
        <v>15</v>
      </c>
      <c r="G6452" t="s">
        <v>23</v>
      </c>
      <c r="H6452" t="s">
        <v>31</v>
      </c>
      <c r="I6452">
        <v>39</v>
      </c>
      <c r="J6452">
        <v>2.82</v>
      </c>
      <c r="K6452" t="s">
        <v>33</v>
      </c>
      <c r="L6452" t="s">
        <v>33</v>
      </c>
      <c r="M6452" s="1">
        <v>5916.37</v>
      </c>
      <c r="N6452" s="1">
        <v>679.74</v>
      </c>
      <c r="O6452" s="1">
        <v>2772.26</v>
      </c>
      <c r="P6452" s="1">
        <v>0</v>
      </c>
      <c r="Q6452" s="1">
        <v>10954.99</v>
      </c>
      <c r="R6452" s="1">
        <v>24543.62</v>
      </c>
      <c r="S6452" s="1">
        <v>28956.59</v>
      </c>
      <c r="T6452" s="1">
        <v>6542.02</v>
      </c>
      <c r="U6452" s="1">
        <f>SUM(Report_Summary[Revenue])</f>
        <v>626594850.33999527</v>
      </c>
      <c r="V6452" s="1">
        <f>Report_Summary[[#This Row],[Total Revenue]] / COUNTA(Report_Summary[Membership No])</f>
        <v>62659.485033999525</v>
      </c>
    </row>
    <row r="6453" spans="1:22" x14ac:dyDescent="0.3">
      <c r="A6453" t="s">
        <v>6492</v>
      </c>
      <c r="B6453">
        <v>2018</v>
      </c>
      <c r="C6453" t="s">
        <v>13</v>
      </c>
      <c r="D6453">
        <v>24</v>
      </c>
      <c r="E6453" t="str">
        <f t="shared" si="100"/>
        <v>Young</v>
      </c>
      <c r="F6453" t="s">
        <v>15</v>
      </c>
      <c r="G6453" t="s">
        <v>23</v>
      </c>
      <c r="H6453" t="s">
        <v>31</v>
      </c>
      <c r="I6453">
        <v>25</v>
      </c>
      <c r="J6453">
        <v>1.62</v>
      </c>
      <c r="K6453" t="s">
        <v>33</v>
      </c>
      <c r="L6453" t="s">
        <v>33</v>
      </c>
      <c r="M6453" s="1">
        <v>4311.32</v>
      </c>
      <c r="N6453" s="1">
        <v>348.41</v>
      </c>
      <c r="O6453" s="1">
        <v>5994.94</v>
      </c>
      <c r="P6453" s="1">
        <v>0</v>
      </c>
      <c r="Q6453" s="1">
        <v>21162.15</v>
      </c>
      <c r="R6453" s="1">
        <v>19575.259999999998</v>
      </c>
      <c r="S6453" s="1">
        <v>14571.26</v>
      </c>
      <c r="T6453" s="1">
        <v>26166.15</v>
      </c>
      <c r="U6453" s="1">
        <f>SUM(Report_Summary[Revenue])</f>
        <v>626594850.33999527</v>
      </c>
      <c r="V6453" s="1">
        <f>Report_Summary[[#This Row],[Total Revenue]] / COUNTA(Report_Summary[Membership No])</f>
        <v>62659.485033999525</v>
      </c>
    </row>
    <row r="6454" spans="1:22" x14ac:dyDescent="0.3">
      <c r="A6454" t="s">
        <v>6493</v>
      </c>
      <c r="B6454">
        <v>2019</v>
      </c>
      <c r="C6454" t="s">
        <v>13</v>
      </c>
      <c r="D6454">
        <v>67</v>
      </c>
      <c r="E6454" t="str">
        <f t="shared" si="100"/>
        <v>Old</v>
      </c>
      <c r="F6454" t="s">
        <v>17</v>
      </c>
      <c r="G6454" t="s">
        <v>25</v>
      </c>
      <c r="H6454" t="s">
        <v>26</v>
      </c>
      <c r="I6454">
        <v>30</v>
      </c>
      <c r="J6454">
        <v>1.34</v>
      </c>
      <c r="K6454" t="s">
        <v>33</v>
      </c>
      <c r="L6454" t="s">
        <v>33</v>
      </c>
      <c r="M6454" s="1">
        <v>12570.16</v>
      </c>
      <c r="N6454" s="1">
        <v>4111.91</v>
      </c>
      <c r="O6454" s="1">
        <v>5725.19</v>
      </c>
      <c r="P6454" s="1">
        <v>0</v>
      </c>
      <c r="Q6454" s="1">
        <v>43228.47</v>
      </c>
      <c r="R6454" s="1">
        <v>26081.37</v>
      </c>
      <c r="S6454" s="1">
        <v>4761.8900000000003</v>
      </c>
      <c r="T6454" s="1">
        <v>64547.95</v>
      </c>
      <c r="U6454" s="1">
        <f>SUM(Report_Summary[Revenue])</f>
        <v>626594850.33999527</v>
      </c>
      <c r="V6454" s="1">
        <f>Report_Summary[[#This Row],[Total Revenue]] / COUNTA(Report_Summary[Membership No])</f>
        <v>62659.485033999525</v>
      </c>
    </row>
    <row r="6455" spans="1:22" x14ac:dyDescent="0.3">
      <c r="A6455" t="s">
        <v>6494</v>
      </c>
      <c r="B6455">
        <v>2016</v>
      </c>
      <c r="C6455" t="s">
        <v>14</v>
      </c>
      <c r="D6455">
        <v>77</v>
      </c>
      <c r="E6455" t="str">
        <f t="shared" si="100"/>
        <v>Old</v>
      </c>
      <c r="F6455" t="s">
        <v>20</v>
      </c>
      <c r="G6455" t="s">
        <v>25</v>
      </c>
      <c r="H6455" t="s">
        <v>29</v>
      </c>
      <c r="I6455">
        <v>34</v>
      </c>
      <c r="J6455">
        <v>2.63</v>
      </c>
      <c r="K6455" t="s">
        <v>32</v>
      </c>
      <c r="L6455" t="s">
        <v>33</v>
      </c>
      <c r="M6455" s="1">
        <v>10337.719999999999</v>
      </c>
      <c r="N6455" s="1">
        <v>3601.7</v>
      </c>
      <c r="O6455" s="1">
        <v>850.62</v>
      </c>
      <c r="P6455" s="1">
        <v>0</v>
      </c>
      <c r="Q6455" s="1">
        <v>22600.52</v>
      </c>
      <c r="R6455" s="1">
        <v>28762.82</v>
      </c>
      <c r="S6455" s="1">
        <v>2674.89</v>
      </c>
      <c r="T6455" s="1">
        <v>48688.45</v>
      </c>
      <c r="U6455" s="1">
        <f>SUM(Report_Summary[Revenue])</f>
        <v>626594850.33999527</v>
      </c>
      <c r="V6455" s="1">
        <f>Report_Summary[[#This Row],[Total Revenue]] / COUNTA(Report_Summary[Membership No])</f>
        <v>62659.485033999525</v>
      </c>
    </row>
    <row r="6456" spans="1:22" x14ac:dyDescent="0.3">
      <c r="A6456" t="s">
        <v>6495</v>
      </c>
      <c r="B6456">
        <v>2018</v>
      </c>
      <c r="C6456" t="s">
        <v>14</v>
      </c>
      <c r="D6456">
        <v>61</v>
      </c>
      <c r="E6456" t="str">
        <f t="shared" si="100"/>
        <v>Old</v>
      </c>
      <c r="F6456" t="s">
        <v>21</v>
      </c>
      <c r="G6456" t="s">
        <v>23</v>
      </c>
      <c r="H6456" t="s">
        <v>26</v>
      </c>
      <c r="I6456">
        <v>22</v>
      </c>
      <c r="J6456">
        <v>3.15</v>
      </c>
      <c r="K6456" t="s">
        <v>32</v>
      </c>
      <c r="L6456" t="s">
        <v>33</v>
      </c>
      <c r="M6456" s="1">
        <v>8859.9599999999991</v>
      </c>
      <c r="N6456" s="1">
        <v>3243.41</v>
      </c>
      <c r="O6456" s="1">
        <v>503.33</v>
      </c>
      <c r="P6456" s="1">
        <v>0</v>
      </c>
      <c r="Q6456" s="1">
        <v>27369.25</v>
      </c>
      <c r="R6456" s="1">
        <v>14599.08</v>
      </c>
      <c r="S6456" s="1">
        <v>-11567.73</v>
      </c>
      <c r="T6456" s="1">
        <v>53536.06</v>
      </c>
      <c r="U6456" s="1">
        <f>SUM(Report_Summary[Revenue])</f>
        <v>626594850.33999527</v>
      </c>
      <c r="V6456" s="1">
        <f>Report_Summary[[#This Row],[Total Revenue]] / COUNTA(Report_Summary[Membership No])</f>
        <v>62659.485033999525</v>
      </c>
    </row>
    <row r="6457" spans="1:22" x14ac:dyDescent="0.3">
      <c r="A6457" t="s">
        <v>6496</v>
      </c>
      <c r="B6457">
        <v>2015</v>
      </c>
      <c r="C6457" t="s">
        <v>13</v>
      </c>
      <c r="D6457">
        <v>21</v>
      </c>
      <c r="E6457" t="str">
        <f t="shared" si="100"/>
        <v>Young</v>
      </c>
      <c r="F6457" t="s">
        <v>16</v>
      </c>
      <c r="G6457" t="s">
        <v>23</v>
      </c>
      <c r="H6457" t="s">
        <v>29</v>
      </c>
      <c r="I6457">
        <v>31</v>
      </c>
      <c r="J6457">
        <v>2.3199999999999998</v>
      </c>
      <c r="K6457" t="s">
        <v>33</v>
      </c>
      <c r="L6457" t="s">
        <v>33</v>
      </c>
      <c r="M6457" s="1">
        <v>10719.78</v>
      </c>
      <c r="N6457" s="1">
        <v>4371.26</v>
      </c>
      <c r="O6457" s="1">
        <v>5621.1</v>
      </c>
      <c r="P6457" s="1">
        <v>0</v>
      </c>
      <c r="Q6457" s="1">
        <v>18524.77</v>
      </c>
      <c r="R6457" s="1">
        <v>34669.33</v>
      </c>
      <c r="S6457" s="1">
        <v>18447.849999999999</v>
      </c>
      <c r="T6457" s="1">
        <v>34746.25</v>
      </c>
      <c r="U6457" s="1">
        <f>SUM(Report_Summary[Revenue])</f>
        <v>626594850.33999527</v>
      </c>
      <c r="V6457" s="1">
        <f>Report_Summary[[#This Row],[Total Revenue]] / COUNTA(Report_Summary[Membership No])</f>
        <v>62659.485033999525</v>
      </c>
    </row>
    <row r="6458" spans="1:22" x14ac:dyDescent="0.3">
      <c r="A6458" t="s">
        <v>6497</v>
      </c>
      <c r="B6458">
        <v>2024</v>
      </c>
      <c r="C6458" t="s">
        <v>13</v>
      </c>
      <c r="D6458">
        <v>58</v>
      </c>
      <c r="E6458" t="str">
        <f t="shared" si="100"/>
        <v>Old</v>
      </c>
      <c r="F6458" t="s">
        <v>21</v>
      </c>
      <c r="G6458" t="s">
        <v>25</v>
      </c>
      <c r="H6458" t="s">
        <v>26</v>
      </c>
      <c r="I6458">
        <v>35</v>
      </c>
      <c r="J6458">
        <v>1.98</v>
      </c>
      <c r="K6458" t="s">
        <v>33</v>
      </c>
      <c r="L6458" t="s">
        <v>33</v>
      </c>
      <c r="M6458" s="1">
        <v>6176.81</v>
      </c>
      <c r="N6458" s="1">
        <v>2970.33</v>
      </c>
      <c r="O6458" s="1">
        <v>4206.78</v>
      </c>
      <c r="P6458" s="1">
        <v>0</v>
      </c>
      <c r="Q6458" s="1">
        <v>11340.27</v>
      </c>
      <c r="R6458" s="1">
        <v>15594.96</v>
      </c>
      <c r="S6458" s="1">
        <v>-10195.700000000001</v>
      </c>
      <c r="T6458" s="1">
        <v>37130.93</v>
      </c>
      <c r="U6458" s="1">
        <f>SUM(Report_Summary[Revenue])</f>
        <v>626594850.33999527</v>
      </c>
      <c r="V6458" s="1">
        <f>Report_Summary[[#This Row],[Total Revenue]] / COUNTA(Report_Summary[Membership No])</f>
        <v>62659.485033999525</v>
      </c>
    </row>
    <row r="6459" spans="1:22" x14ac:dyDescent="0.3">
      <c r="A6459" t="s">
        <v>6498</v>
      </c>
      <c r="B6459">
        <v>2022</v>
      </c>
      <c r="C6459" t="s">
        <v>14</v>
      </c>
      <c r="D6459">
        <v>60</v>
      </c>
      <c r="E6459" t="str">
        <f t="shared" si="100"/>
        <v>Old</v>
      </c>
      <c r="F6459" t="s">
        <v>15</v>
      </c>
      <c r="G6459" t="s">
        <v>25</v>
      </c>
      <c r="H6459" t="s">
        <v>29</v>
      </c>
      <c r="I6459">
        <v>27</v>
      </c>
      <c r="J6459">
        <v>2.0099999999999998</v>
      </c>
      <c r="K6459" t="s">
        <v>33</v>
      </c>
      <c r="L6459" t="s">
        <v>33</v>
      </c>
      <c r="M6459" s="1">
        <v>18128.240000000002</v>
      </c>
      <c r="N6459" s="1">
        <v>1701.12</v>
      </c>
      <c r="O6459" s="1">
        <v>5322.39</v>
      </c>
      <c r="P6459" s="1">
        <v>0</v>
      </c>
      <c r="Q6459" s="1">
        <v>68206.36</v>
      </c>
      <c r="R6459" s="1">
        <v>57723.01</v>
      </c>
      <c r="S6459" s="1">
        <v>28807.360000000001</v>
      </c>
      <c r="T6459" s="1">
        <v>97122.01</v>
      </c>
      <c r="U6459" s="1">
        <f>SUM(Report_Summary[Revenue])</f>
        <v>626594850.33999527</v>
      </c>
      <c r="V6459" s="1">
        <f>Report_Summary[[#This Row],[Total Revenue]] / COUNTA(Report_Summary[Membership No])</f>
        <v>62659.485033999525</v>
      </c>
    </row>
    <row r="6460" spans="1:22" x14ac:dyDescent="0.3">
      <c r="A6460" t="s">
        <v>6499</v>
      </c>
      <c r="B6460">
        <v>2021</v>
      </c>
      <c r="C6460" t="s">
        <v>13</v>
      </c>
      <c r="D6460">
        <v>43</v>
      </c>
      <c r="E6460" t="str">
        <f t="shared" si="100"/>
        <v>Middle Age</v>
      </c>
      <c r="F6460" t="s">
        <v>20</v>
      </c>
      <c r="G6460" t="s">
        <v>23</v>
      </c>
      <c r="H6460" t="s">
        <v>30</v>
      </c>
      <c r="I6460">
        <v>30</v>
      </c>
      <c r="J6460">
        <v>2.09</v>
      </c>
      <c r="K6460" t="s">
        <v>33</v>
      </c>
      <c r="L6460" t="s">
        <v>33</v>
      </c>
      <c r="M6460" s="1">
        <v>8729.31</v>
      </c>
      <c r="N6460" s="1">
        <v>4293.7299999999996</v>
      </c>
      <c r="O6460" s="1">
        <v>2956.06</v>
      </c>
      <c r="P6460" s="1">
        <v>0</v>
      </c>
      <c r="Q6460" s="1">
        <v>20902.919999999998</v>
      </c>
      <c r="R6460" s="1">
        <v>31521.26</v>
      </c>
      <c r="S6460" s="1">
        <v>-563.52</v>
      </c>
      <c r="T6460" s="1">
        <v>52987.7</v>
      </c>
      <c r="U6460" s="1">
        <f>SUM(Report_Summary[Revenue])</f>
        <v>626594850.33999527</v>
      </c>
      <c r="V6460" s="1">
        <f>Report_Summary[[#This Row],[Total Revenue]] / COUNTA(Report_Summary[Membership No])</f>
        <v>62659.485033999525</v>
      </c>
    </row>
    <row r="6461" spans="1:22" x14ac:dyDescent="0.3">
      <c r="A6461" t="s">
        <v>6500</v>
      </c>
      <c r="B6461">
        <v>2021</v>
      </c>
      <c r="C6461" t="s">
        <v>14</v>
      </c>
      <c r="D6461">
        <v>30</v>
      </c>
      <c r="E6461" t="str">
        <f t="shared" si="100"/>
        <v>Young</v>
      </c>
      <c r="F6461" t="s">
        <v>18</v>
      </c>
      <c r="G6461" t="s">
        <v>22</v>
      </c>
      <c r="H6461" t="s">
        <v>28</v>
      </c>
      <c r="I6461">
        <v>23</v>
      </c>
      <c r="J6461">
        <v>3.37</v>
      </c>
      <c r="K6461" t="s">
        <v>33</v>
      </c>
      <c r="L6461" t="s">
        <v>33</v>
      </c>
      <c r="M6461" s="1">
        <v>8571.42</v>
      </c>
      <c r="N6461" s="1">
        <v>3346.26</v>
      </c>
      <c r="O6461" s="1">
        <v>6782.1</v>
      </c>
      <c r="P6461" s="1">
        <v>0</v>
      </c>
      <c r="Q6461" s="1">
        <v>40950.339999999997</v>
      </c>
      <c r="R6461" s="1">
        <v>26530.45</v>
      </c>
      <c r="S6461" s="1">
        <v>-23190.22</v>
      </c>
      <c r="T6461" s="1">
        <v>90671.01</v>
      </c>
      <c r="U6461" s="1">
        <f>SUM(Report_Summary[Revenue])</f>
        <v>626594850.33999527</v>
      </c>
      <c r="V6461" s="1">
        <f>Report_Summary[[#This Row],[Total Revenue]] / COUNTA(Report_Summary[Membership No])</f>
        <v>62659.485033999525</v>
      </c>
    </row>
    <row r="6462" spans="1:22" x14ac:dyDescent="0.3">
      <c r="A6462" t="s">
        <v>6501</v>
      </c>
      <c r="B6462">
        <v>2022</v>
      </c>
      <c r="C6462" t="s">
        <v>13</v>
      </c>
      <c r="D6462">
        <v>43</v>
      </c>
      <c r="E6462" t="str">
        <f t="shared" si="100"/>
        <v>Middle Age</v>
      </c>
      <c r="F6462" t="s">
        <v>15</v>
      </c>
      <c r="G6462" t="s">
        <v>22</v>
      </c>
      <c r="H6462" t="s">
        <v>29</v>
      </c>
      <c r="I6462">
        <v>34</v>
      </c>
      <c r="J6462">
        <v>2.73</v>
      </c>
      <c r="K6462" t="s">
        <v>33</v>
      </c>
      <c r="L6462" t="s">
        <v>33</v>
      </c>
      <c r="M6462" s="1">
        <v>1663.9</v>
      </c>
      <c r="N6462" s="1">
        <v>2116.6999999999998</v>
      </c>
      <c r="O6462" s="1">
        <v>7664.8</v>
      </c>
      <c r="P6462" s="1">
        <v>0</v>
      </c>
      <c r="Q6462" s="1">
        <v>3679.02</v>
      </c>
      <c r="R6462" s="1">
        <v>4704.1099999999997</v>
      </c>
      <c r="S6462" s="1">
        <v>-23033.13</v>
      </c>
      <c r="T6462" s="1">
        <v>31416.26</v>
      </c>
      <c r="U6462" s="1">
        <f>SUM(Report_Summary[Revenue])</f>
        <v>626594850.33999527</v>
      </c>
      <c r="V6462" s="1">
        <f>Report_Summary[[#This Row],[Total Revenue]] / COUNTA(Report_Summary[Membership No])</f>
        <v>62659.485033999525</v>
      </c>
    </row>
    <row r="6463" spans="1:22" x14ac:dyDescent="0.3">
      <c r="A6463" t="s">
        <v>6502</v>
      </c>
      <c r="B6463">
        <v>2018</v>
      </c>
      <c r="C6463" t="s">
        <v>13</v>
      </c>
      <c r="D6463">
        <v>49</v>
      </c>
      <c r="E6463" t="str">
        <f t="shared" si="100"/>
        <v>Middle Age</v>
      </c>
      <c r="F6463" t="s">
        <v>20</v>
      </c>
      <c r="G6463" t="s">
        <v>22</v>
      </c>
      <c r="H6463" t="s">
        <v>26</v>
      </c>
      <c r="I6463">
        <v>28</v>
      </c>
      <c r="J6463">
        <v>2.56</v>
      </c>
      <c r="K6463" t="s">
        <v>32</v>
      </c>
      <c r="L6463" t="s">
        <v>33</v>
      </c>
      <c r="M6463" s="1">
        <v>11445.78</v>
      </c>
      <c r="N6463" s="1">
        <v>3003.43</v>
      </c>
      <c r="O6463" s="1">
        <v>3806.15</v>
      </c>
      <c r="P6463" s="1">
        <v>0</v>
      </c>
      <c r="Q6463" s="1">
        <v>14054.48</v>
      </c>
      <c r="R6463" s="1">
        <v>37936.879999999997</v>
      </c>
      <c r="S6463" s="1">
        <v>14229.76</v>
      </c>
      <c r="T6463" s="1">
        <v>37761.599999999999</v>
      </c>
      <c r="U6463" s="1">
        <f>SUM(Report_Summary[Revenue])</f>
        <v>626594850.33999527</v>
      </c>
      <c r="V6463" s="1">
        <f>Report_Summary[[#This Row],[Total Revenue]] / COUNTA(Report_Summary[Membership No])</f>
        <v>62659.485033999525</v>
      </c>
    </row>
    <row r="6464" spans="1:22" x14ac:dyDescent="0.3">
      <c r="A6464" t="s">
        <v>6503</v>
      </c>
      <c r="B6464">
        <v>2019</v>
      </c>
      <c r="C6464" t="s">
        <v>14</v>
      </c>
      <c r="D6464">
        <v>30</v>
      </c>
      <c r="E6464" t="str">
        <f t="shared" si="100"/>
        <v>Young</v>
      </c>
      <c r="F6464" t="s">
        <v>17</v>
      </c>
      <c r="G6464" t="s">
        <v>25</v>
      </c>
      <c r="H6464" t="s">
        <v>29</v>
      </c>
      <c r="I6464">
        <v>40</v>
      </c>
      <c r="J6464">
        <v>2.11</v>
      </c>
      <c r="K6464" t="s">
        <v>32</v>
      </c>
      <c r="L6464" t="s">
        <v>33</v>
      </c>
      <c r="M6464" s="1">
        <v>1389.77</v>
      </c>
      <c r="N6464" s="1">
        <v>1395.47</v>
      </c>
      <c r="O6464" s="1">
        <v>6632.6</v>
      </c>
      <c r="P6464" s="1">
        <v>0</v>
      </c>
      <c r="Q6464" s="1">
        <v>2801.71</v>
      </c>
      <c r="R6464" s="1">
        <v>2669.49</v>
      </c>
      <c r="S6464" s="1">
        <v>29938.48</v>
      </c>
      <c r="T6464" s="1">
        <v>-24467.279999999999</v>
      </c>
      <c r="U6464" s="1">
        <f>SUM(Report_Summary[Revenue])</f>
        <v>626594850.33999527</v>
      </c>
      <c r="V6464" s="1">
        <f>Report_Summary[[#This Row],[Total Revenue]] / COUNTA(Report_Summary[Membership No])</f>
        <v>62659.485033999525</v>
      </c>
    </row>
    <row r="6465" spans="1:22" x14ac:dyDescent="0.3">
      <c r="A6465" t="s">
        <v>6504</v>
      </c>
      <c r="B6465">
        <v>2016</v>
      </c>
      <c r="C6465" t="s">
        <v>13</v>
      </c>
      <c r="D6465">
        <v>62</v>
      </c>
      <c r="E6465" t="str">
        <f t="shared" si="100"/>
        <v>Old</v>
      </c>
      <c r="F6465" t="s">
        <v>16</v>
      </c>
      <c r="G6465" t="s">
        <v>23</v>
      </c>
      <c r="H6465" t="s">
        <v>28</v>
      </c>
      <c r="I6465">
        <v>38</v>
      </c>
      <c r="J6465">
        <v>1.82</v>
      </c>
      <c r="K6465" t="s">
        <v>33</v>
      </c>
      <c r="L6465" t="s">
        <v>33</v>
      </c>
      <c r="M6465" s="1">
        <v>9739.27</v>
      </c>
      <c r="N6465" s="1">
        <v>4828.3100000000004</v>
      </c>
      <c r="O6465" s="1">
        <v>2009.96</v>
      </c>
      <c r="P6465" s="1">
        <v>0</v>
      </c>
      <c r="Q6465" s="1">
        <v>40188.32</v>
      </c>
      <c r="R6465" s="1">
        <v>34097.760000000002</v>
      </c>
      <c r="S6465" s="1">
        <v>-4573.8599999999997</v>
      </c>
      <c r="T6465" s="1">
        <v>78859.94</v>
      </c>
      <c r="U6465" s="1">
        <f>SUM(Report_Summary[Revenue])</f>
        <v>626594850.33999527</v>
      </c>
      <c r="V6465" s="1">
        <f>Report_Summary[[#This Row],[Total Revenue]] / COUNTA(Report_Summary[Membership No])</f>
        <v>62659.485033999525</v>
      </c>
    </row>
    <row r="6466" spans="1:22" x14ac:dyDescent="0.3">
      <c r="A6466" t="s">
        <v>6505</v>
      </c>
      <c r="B6466">
        <v>2020</v>
      </c>
      <c r="C6466" t="s">
        <v>13</v>
      </c>
      <c r="D6466">
        <v>60</v>
      </c>
      <c r="E6466" t="str">
        <f t="shared" si="100"/>
        <v>Old</v>
      </c>
      <c r="F6466" t="s">
        <v>21</v>
      </c>
      <c r="G6466" t="s">
        <v>23</v>
      </c>
      <c r="H6466" t="s">
        <v>27</v>
      </c>
      <c r="I6466">
        <v>20</v>
      </c>
      <c r="J6466">
        <v>2.21</v>
      </c>
      <c r="K6466" t="s">
        <v>33</v>
      </c>
      <c r="L6466" t="s">
        <v>33</v>
      </c>
      <c r="M6466" s="1">
        <v>17326.63</v>
      </c>
      <c r="N6466" s="1">
        <v>543.02</v>
      </c>
      <c r="O6466" s="1">
        <v>566.28</v>
      </c>
      <c r="P6466" s="1">
        <v>0</v>
      </c>
      <c r="Q6466" s="1">
        <v>46962.74</v>
      </c>
      <c r="R6466" s="1">
        <v>35745.21</v>
      </c>
      <c r="S6466" s="1">
        <v>27606.18</v>
      </c>
      <c r="T6466" s="1">
        <v>55101.77</v>
      </c>
      <c r="U6466" s="1">
        <f>SUM(Report_Summary[Revenue])</f>
        <v>626594850.33999527</v>
      </c>
      <c r="V6466" s="1">
        <f>Report_Summary[[#This Row],[Total Revenue]] / COUNTA(Report_Summary[Membership No])</f>
        <v>62659.485033999525</v>
      </c>
    </row>
    <row r="6467" spans="1:22" x14ac:dyDescent="0.3">
      <c r="A6467" t="s">
        <v>6506</v>
      </c>
      <c r="B6467">
        <v>2022</v>
      </c>
      <c r="C6467" t="s">
        <v>13</v>
      </c>
      <c r="D6467">
        <v>58</v>
      </c>
      <c r="E6467" t="str">
        <f t="shared" ref="E6467:E6530" si="101">IF(D6467&gt;55,"Old",IF(D6467&gt;=31,"Middle Age",IF(D6467&lt;31,"Young","Invalid")))</f>
        <v>Old</v>
      </c>
      <c r="F6467" t="s">
        <v>15</v>
      </c>
      <c r="G6467" t="s">
        <v>23</v>
      </c>
      <c r="H6467" t="s">
        <v>31</v>
      </c>
      <c r="I6467">
        <v>27</v>
      </c>
      <c r="J6467">
        <v>1.41</v>
      </c>
      <c r="K6467" t="s">
        <v>33</v>
      </c>
      <c r="L6467" t="s">
        <v>33</v>
      </c>
      <c r="M6467" s="1">
        <v>19164.88</v>
      </c>
      <c r="N6467" s="1">
        <v>833.78</v>
      </c>
      <c r="O6467" s="1">
        <v>2372.88</v>
      </c>
      <c r="P6467" s="1">
        <v>0</v>
      </c>
      <c r="Q6467" s="1">
        <v>95774.44</v>
      </c>
      <c r="R6467" s="1">
        <v>83756.570000000007</v>
      </c>
      <c r="S6467" s="1">
        <v>11497.79</v>
      </c>
      <c r="T6467" s="1">
        <v>168033.22</v>
      </c>
      <c r="U6467" s="1">
        <f>SUM(Report_Summary[Revenue])</f>
        <v>626594850.33999527</v>
      </c>
      <c r="V6467" s="1">
        <f>Report_Summary[[#This Row],[Total Revenue]] / COUNTA(Report_Summary[Membership No])</f>
        <v>62659.485033999525</v>
      </c>
    </row>
    <row r="6468" spans="1:22" x14ac:dyDescent="0.3">
      <c r="A6468" t="s">
        <v>6507</v>
      </c>
      <c r="B6468">
        <v>2021</v>
      </c>
      <c r="C6468" t="s">
        <v>14</v>
      </c>
      <c r="D6468">
        <v>64</v>
      </c>
      <c r="E6468" t="str">
        <f t="shared" si="101"/>
        <v>Old</v>
      </c>
      <c r="F6468" t="s">
        <v>18</v>
      </c>
      <c r="G6468" t="s">
        <v>23</v>
      </c>
      <c r="H6468" t="s">
        <v>29</v>
      </c>
      <c r="I6468">
        <v>32</v>
      </c>
      <c r="J6468">
        <v>3.25</v>
      </c>
      <c r="K6468" t="s">
        <v>32</v>
      </c>
      <c r="L6468" t="s">
        <v>33</v>
      </c>
      <c r="M6468" s="1">
        <v>5756.43</v>
      </c>
      <c r="N6468" s="1">
        <v>1549.66</v>
      </c>
      <c r="O6468" s="1">
        <v>5893.41</v>
      </c>
      <c r="P6468" s="1">
        <v>0</v>
      </c>
      <c r="Q6468" s="1">
        <v>9122.94</v>
      </c>
      <c r="R6468" s="1">
        <v>27200.799999999999</v>
      </c>
      <c r="S6468" s="1">
        <v>-5079.25</v>
      </c>
      <c r="T6468" s="1">
        <v>41402.99</v>
      </c>
      <c r="U6468" s="1">
        <f>SUM(Report_Summary[Revenue])</f>
        <v>626594850.33999527</v>
      </c>
      <c r="V6468" s="1">
        <f>Report_Summary[[#This Row],[Total Revenue]] / COUNTA(Report_Summary[Membership No])</f>
        <v>62659.485033999525</v>
      </c>
    </row>
    <row r="6469" spans="1:22" x14ac:dyDescent="0.3">
      <c r="A6469" t="s">
        <v>6508</v>
      </c>
      <c r="B6469">
        <v>2020</v>
      </c>
      <c r="C6469" t="s">
        <v>13</v>
      </c>
      <c r="D6469">
        <v>74</v>
      </c>
      <c r="E6469" t="str">
        <f t="shared" si="101"/>
        <v>Old</v>
      </c>
      <c r="F6469" t="s">
        <v>17</v>
      </c>
      <c r="G6469" t="s">
        <v>25</v>
      </c>
      <c r="H6469" t="s">
        <v>30</v>
      </c>
      <c r="I6469">
        <v>25</v>
      </c>
      <c r="J6469">
        <v>2.94</v>
      </c>
      <c r="K6469" t="s">
        <v>33</v>
      </c>
      <c r="L6469" t="s">
        <v>33</v>
      </c>
      <c r="M6469" s="1">
        <v>3847.23</v>
      </c>
      <c r="N6469" s="1">
        <v>4575.46</v>
      </c>
      <c r="O6469" s="1">
        <v>7471.55</v>
      </c>
      <c r="P6469" s="1">
        <v>0</v>
      </c>
      <c r="Q6469" s="1">
        <v>16668.05</v>
      </c>
      <c r="R6469" s="1">
        <v>17735.240000000002</v>
      </c>
      <c r="S6469" s="1">
        <v>20095.28</v>
      </c>
      <c r="T6469" s="1">
        <v>14308.01</v>
      </c>
      <c r="U6469" s="1">
        <f>SUM(Report_Summary[Revenue])</f>
        <v>626594850.33999527</v>
      </c>
      <c r="V6469" s="1">
        <f>Report_Summary[[#This Row],[Total Revenue]] / COUNTA(Report_Summary[Membership No])</f>
        <v>62659.485033999525</v>
      </c>
    </row>
    <row r="6470" spans="1:22" x14ac:dyDescent="0.3">
      <c r="A6470" t="s">
        <v>6509</v>
      </c>
      <c r="B6470">
        <v>2024</v>
      </c>
      <c r="C6470" t="s">
        <v>13</v>
      </c>
      <c r="D6470">
        <v>37</v>
      </c>
      <c r="E6470" t="str">
        <f t="shared" si="101"/>
        <v>Middle Age</v>
      </c>
      <c r="F6470" t="s">
        <v>20</v>
      </c>
      <c r="G6470" t="s">
        <v>23</v>
      </c>
      <c r="H6470" t="s">
        <v>28</v>
      </c>
      <c r="I6470">
        <v>26</v>
      </c>
      <c r="J6470">
        <v>3.43</v>
      </c>
      <c r="K6470" t="s">
        <v>33</v>
      </c>
      <c r="L6470" t="s">
        <v>33</v>
      </c>
      <c r="M6470" s="1">
        <v>1536.06</v>
      </c>
      <c r="N6470" s="1">
        <v>3672.35</v>
      </c>
      <c r="O6470" s="1">
        <v>4669.05</v>
      </c>
      <c r="P6470" s="1">
        <v>0</v>
      </c>
      <c r="Q6470" s="1">
        <v>5487.95</v>
      </c>
      <c r="R6470" s="1">
        <v>5109.1099999999997</v>
      </c>
      <c r="S6470" s="1">
        <v>-3412.13</v>
      </c>
      <c r="T6470" s="1">
        <v>14009.19</v>
      </c>
      <c r="U6470" s="1">
        <f>SUM(Report_Summary[Revenue])</f>
        <v>626594850.33999527</v>
      </c>
      <c r="V6470" s="1">
        <f>Report_Summary[[#This Row],[Total Revenue]] / COUNTA(Report_Summary[Membership No])</f>
        <v>62659.485033999525</v>
      </c>
    </row>
    <row r="6471" spans="1:22" x14ac:dyDescent="0.3">
      <c r="A6471" t="s">
        <v>6510</v>
      </c>
      <c r="B6471">
        <v>2015</v>
      </c>
      <c r="C6471" t="s">
        <v>14</v>
      </c>
      <c r="D6471">
        <v>52</v>
      </c>
      <c r="E6471" t="str">
        <f t="shared" si="101"/>
        <v>Middle Age</v>
      </c>
      <c r="F6471" t="s">
        <v>18</v>
      </c>
      <c r="G6471" t="s">
        <v>25</v>
      </c>
      <c r="H6471" t="s">
        <v>30</v>
      </c>
      <c r="I6471">
        <v>30</v>
      </c>
      <c r="J6471">
        <v>2.2599999999999998</v>
      </c>
      <c r="K6471" t="s">
        <v>33</v>
      </c>
      <c r="L6471" t="s">
        <v>33</v>
      </c>
      <c r="M6471" s="1">
        <v>5011.21</v>
      </c>
      <c r="N6471" s="1">
        <v>4208.51</v>
      </c>
      <c r="O6471" s="1">
        <v>2931.5</v>
      </c>
      <c r="P6471" s="1">
        <v>0</v>
      </c>
      <c r="Q6471" s="1">
        <v>19667.66</v>
      </c>
      <c r="R6471" s="1">
        <v>21798.32</v>
      </c>
      <c r="S6471" s="1">
        <v>-22113.94</v>
      </c>
      <c r="T6471" s="1">
        <v>63579.92</v>
      </c>
      <c r="U6471" s="1">
        <f>SUM(Report_Summary[Revenue])</f>
        <v>626594850.33999527</v>
      </c>
      <c r="V6471" s="1">
        <f>Report_Summary[[#This Row],[Total Revenue]] / COUNTA(Report_Summary[Membership No])</f>
        <v>62659.485033999525</v>
      </c>
    </row>
    <row r="6472" spans="1:22" x14ac:dyDescent="0.3">
      <c r="A6472" t="s">
        <v>6511</v>
      </c>
      <c r="B6472">
        <v>2015</v>
      </c>
      <c r="C6472" t="s">
        <v>13</v>
      </c>
      <c r="D6472">
        <v>70</v>
      </c>
      <c r="E6472" t="str">
        <f t="shared" si="101"/>
        <v>Old</v>
      </c>
      <c r="F6472" t="s">
        <v>20</v>
      </c>
      <c r="G6472" t="s">
        <v>23</v>
      </c>
      <c r="H6472" t="s">
        <v>29</v>
      </c>
      <c r="I6472">
        <v>28</v>
      </c>
      <c r="J6472">
        <v>3.46</v>
      </c>
      <c r="K6472" t="s">
        <v>33</v>
      </c>
      <c r="L6472" t="s">
        <v>33</v>
      </c>
      <c r="M6472" s="1">
        <v>17305.400000000001</v>
      </c>
      <c r="N6472" s="1">
        <v>4133.55</v>
      </c>
      <c r="O6472" s="1">
        <v>2446.11</v>
      </c>
      <c r="P6472" s="1">
        <v>0</v>
      </c>
      <c r="Q6472" s="1">
        <v>59820.22</v>
      </c>
      <c r="R6472" s="1">
        <v>63170.03</v>
      </c>
      <c r="S6472" s="1">
        <v>-29915.78</v>
      </c>
      <c r="T6472" s="1">
        <v>152906.03</v>
      </c>
      <c r="U6472" s="1">
        <f>SUM(Report_Summary[Revenue])</f>
        <v>626594850.33999527</v>
      </c>
      <c r="V6472" s="1">
        <f>Report_Summary[[#This Row],[Total Revenue]] / COUNTA(Report_Summary[Membership No])</f>
        <v>62659.485033999525</v>
      </c>
    </row>
    <row r="6473" spans="1:22" x14ac:dyDescent="0.3">
      <c r="A6473" t="s">
        <v>6512</v>
      </c>
      <c r="B6473">
        <v>2016</v>
      </c>
      <c r="C6473" t="s">
        <v>14</v>
      </c>
      <c r="D6473">
        <v>28</v>
      </c>
      <c r="E6473" t="str">
        <f t="shared" si="101"/>
        <v>Young</v>
      </c>
      <c r="F6473" t="s">
        <v>15</v>
      </c>
      <c r="G6473" t="s">
        <v>25</v>
      </c>
      <c r="H6473" t="s">
        <v>27</v>
      </c>
      <c r="I6473">
        <v>27</v>
      </c>
      <c r="J6473">
        <v>2.0299999999999998</v>
      </c>
      <c r="K6473" t="s">
        <v>33</v>
      </c>
      <c r="L6473" t="s">
        <v>33</v>
      </c>
      <c r="M6473" s="1">
        <v>7012.91</v>
      </c>
      <c r="N6473" s="1">
        <v>1034.3800000000001</v>
      </c>
      <c r="O6473" s="1">
        <v>4802.82</v>
      </c>
      <c r="P6473" s="1">
        <v>0</v>
      </c>
      <c r="Q6473" s="1">
        <v>34207.599999999999</v>
      </c>
      <c r="R6473" s="1">
        <v>9124.67</v>
      </c>
      <c r="S6473" s="1">
        <v>11470.17</v>
      </c>
      <c r="T6473" s="1">
        <v>31862.1</v>
      </c>
      <c r="U6473" s="1">
        <f>SUM(Report_Summary[Revenue])</f>
        <v>626594850.33999527</v>
      </c>
      <c r="V6473" s="1">
        <f>Report_Summary[[#This Row],[Total Revenue]] / COUNTA(Report_Summary[Membership No])</f>
        <v>62659.485033999525</v>
      </c>
    </row>
    <row r="6474" spans="1:22" x14ac:dyDescent="0.3">
      <c r="A6474" t="s">
        <v>6513</v>
      </c>
      <c r="B6474">
        <v>2024</v>
      </c>
      <c r="C6474" t="s">
        <v>14</v>
      </c>
      <c r="D6474">
        <v>53</v>
      </c>
      <c r="E6474" t="str">
        <f t="shared" si="101"/>
        <v>Middle Age</v>
      </c>
      <c r="F6474" t="s">
        <v>18</v>
      </c>
      <c r="G6474" t="s">
        <v>25</v>
      </c>
      <c r="H6474" t="s">
        <v>28</v>
      </c>
      <c r="I6474">
        <v>32</v>
      </c>
      <c r="J6474">
        <v>3.47</v>
      </c>
      <c r="K6474" t="s">
        <v>32</v>
      </c>
      <c r="L6474" t="s">
        <v>33</v>
      </c>
      <c r="M6474" s="1">
        <v>9599.81</v>
      </c>
      <c r="N6474" s="1">
        <v>1267.98</v>
      </c>
      <c r="O6474" s="1">
        <v>1101.93</v>
      </c>
      <c r="P6474" s="1">
        <v>0</v>
      </c>
      <c r="Q6474" s="1">
        <v>45290.33</v>
      </c>
      <c r="R6474" s="1">
        <v>43336.91</v>
      </c>
      <c r="S6474" s="1">
        <v>-2261.83</v>
      </c>
      <c r="T6474" s="1">
        <v>90889.07</v>
      </c>
      <c r="U6474" s="1">
        <f>SUM(Report_Summary[Revenue])</f>
        <v>626594850.33999527</v>
      </c>
      <c r="V6474" s="1">
        <f>Report_Summary[[#This Row],[Total Revenue]] / COUNTA(Report_Summary[Membership No])</f>
        <v>62659.485033999525</v>
      </c>
    </row>
    <row r="6475" spans="1:22" x14ac:dyDescent="0.3">
      <c r="A6475" t="s">
        <v>6514</v>
      </c>
      <c r="B6475">
        <v>2024</v>
      </c>
      <c r="C6475" t="s">
        <v>13</v>
      </c>
      <c r="D6475">
        <v>44</v>
      </c>
      <c r="E6475" t="str">
        <f t="shared" si="101"/>
        <v>Middle Age</v>
      </c>
      <c r="F6475" t="s">
        <v>20</v>
      </c>
      <c r="G6475" t="s">
        <v>22</v>
      </c>
      <c r="H6475" t="s">
        <v>27</v>
      </c>
      <c r="I6475">
        <v>33</v>
      </c>
      <c r="J6475">
        <v>3.09</v>
      </c>
      <c r="K6475" t="s">
        <v>32</v>
      </c>
      <c r="L6475" t="s">
        <v>33</v>
      </c>
      <c r="M6475" s="1">
        <v>7507.88</v>
      </c>
      <c r="N6475" s="1">
        <v>2168.31</v>
      </c>
      <c r="O6475" s="1">
        <v>7639.17</v>
      </c>
      <c r="P6475" s="1">
        <v>0</v>
      </c>
      <c r="Q6475" s="1">
        <v>33814.83</v>
      </c>
      <c r="R6475" s="1">
        <v>9515.14</v>
      </c>
      <c r="S6475" s="1">
        <v>13652.54</v>
      </c>
      <c r="T6475" s="1">
        <v>29677.43</v>
      </c>
      <c r="U6475" s="1">
        <f>SUM(Report_Summary[Revenue])</f>
        <v>626594850.33999527</v>
      </c>
      <c r="V6475" s="1">
        <f>Report_Summary[[#This Row],[Total Revenue]] / COUNTA(Report_Summary[Membership No])</f>
        <v>62659.485033999525</v>
      </c>
    </row>
    <row r="6476" spans="1:22" x14ac:dyDescent="0.3">
      <c r="A6476" t="s">
        <v>6515</v>
      </c>
      <c r="B6476">
        <v>2022</v>
      </c>
      <c r="C6476" t="s">
        <v>14</v>
      </c>
      <c r="D6476">
        <v>76</v>
      </c>
      <c r="E6476" t="str">
        <f t="shared" si="101"/>
        <v>Old</v>
      </c>
      <c r="F6476" t="s">
        <v>20</v>
      </c>
      <c r="G6476" t="s">
        <v>25</v>
      </c>
      <c r="H6476" t="s">
        <v>29</v>
      </c>
      <c r="I6476">
        <v>34</v>
      </c>
      <c r="J6476">
        <v>2.02</v>
      </c>
      <c r="K6476" t="s">
        <v>33</v>
      </c>
      <c r="L6476" t="s">
        <v>33</v>
      </c>
      <c r="M6476" s="1">
        <v>14236.99</v>
      </c>
      <c r="N6476" s="1">
        <v>1321.25</v>
      </c>
      <c r="O6476" s="1">
        <v>7051.66</v>
      </c>
      <c r="P6476" s="1">
        <v>0</v>
      </c>
      <c r="Q6476" s="1">
        <v>25909.9</v>
      </c>
      <c r="R6476" s="1">
        <v>61901.23</v>
      </c>
      <c r="S6476" s="1">
        <v>20154.240000000002</v>
      </c>
      <c r="T6476" s="1">
        <v>67656.89</v>
      </c>
      <c r="U6476" s="1">
        <f>SUM(Report_Summary[Revenue])</f>
        <v>626594850.33999527</v>
      </c>
      <c r="V6476" s="1">
        <f>Report_Summary[[#This Row],[Total Revenue]] / COUNTA(Report_Summary[Membership No])</f>
        <v>62659.485033999525</v>
      </c>
    </row>
    <row r="6477" spans="1:22" x14ac:dyDescent="0.3">
      <c r="A6477" t="s">
        <v>6516</v>
      </c>
      <c r="B6477">
        <v>2022</v>
      </c>
      <c r="C6477" t="s">
        <v>13</v>
      </c>
      <c r="D6477">
        <v>68</v>
      </c>
      <c r="E6477" t="str">
        <f t="shared" si="101"/>
        <v>Old</v>
      </c>
      <c r="F6477" t="s">
        <v>17</v>
      </c>
      <c r="G6477" t="s">
        <v>22</v>
      </c>
      <c r="H6477" t="s">
        <v>28</v>
      </c>
      <c r="I6477">
        <v>42</v>
      </c>
      <c r="J6477">
        <v>1.78</v>
      </c>
      <c r="K6477" t="s">
        <v>32</v>
      </c>
      <c r="L6477" t="s">
        <v>33</v>
      </c>
      <c r="M6477" s="1">
        <v>12381.03</v>
      </c>
      <c r="N6477" s="1">
        <v>2271.7199999999998</v>
      </c>
      <c r="O6477" s="1">
        <v>2039.34</v>
      </c>
      <c r="P6477" s="1">
        <v>0</v>
      </c>
      <c r="Q6477" s="1">
        <v>52365.14</v>
      </c>
      <c r="R6477" s="1">
        <v>52814.7</v>
      </c>
      <c r="S6477" s="1">
        <v>13044.8</v>
      </c>
      <c r="T6477" s="1">
        <v>92135.039999999994</v>
      </c>
      <c r="U6477" s="1">
        <f>SUM(Report_Summary[Revenue])</f>
        <v>626594850.33999527</v>
      </c>
      <c r="V6477" s="1">
        <f>Report_Summary[[#This Row],[Total Revenue]] / COUNTA(Report_Summary[Membership No])</f>
        <v>62659.485033999525</v>
      </c>
    </row>
    <row r="6478" spans="1:22" x14ac:dyDescent="0.3">
      <c r="A6478" t="s">
        <v>6517</v>
      </c>
      <c r="B6478">
        <v>2018</v>
      </c>
      <c r="C6478" t="s">
        <v>14</v>
      </c>
      <c r="D6478">
        <v>28</v>
      </c>
      <c r="E6478" t="str">
        <f t="shared" si="101"/>
        <v>Young</v>
      </c>
      <c r="F6478" t="s">
        <v>17</v>
      </c>
      <c r="G6478" t="s">
        <v>22</v>
      </c>
      <c r="H6478" t="s">
        <v>30</v>
      </c>
      <c r="I6478">
        <v>33</v>
      </c>
      <c r="J6478">
        <v>2.5499999999999998</v>
      </c>
      <c r="K6478" t="s">
        <v>33</v>
      </c>
      <c r="L6478" t="s">
        <v>33</v>
      </c>
      <c r="M6478" s="1">
        <v>4054.63</v>
      </c>
      <c r="N6478" s="1">
        <v>2099.1999999999998</v>
      </c>
      <c r="O6478" s="1">
        <v>7526.17</v>
      </c>
      <c r="P6478" s="1">
        <v>0</v>
      </c>
      <c r="Q6478" s="1">
        <v>9911.7199999999993</v>
      </c>
      <c r="R6478" s="1">
        <v>5497.49</v>
      </c>
      <c r="S6478" s="1">
        <v>-7685.83</v>
      </c>
      <c r="T6478" s="1">
        <v>23095.040000000001</v>
      </c>
      <c r="U6478" s="1">
        <f>SUM(Report_Summary[Revenue])</f>
        <v>626594850.33999527</v>
      </c>
      <c r="V6478" s="1">
        <f>Report_Summary[[#This Row],[Total Revenue]] / COUNTA(Report_Summary[Membership No])</f>
        <v>62659.485033999525</v>
      </c>
    </row>
    <row r="6479" spans="1:22" x14ac:dyDescent="0.3">
      <c r="A6479" t="s">
        <v>6518</v>
      </c>
      <c r="B6479">
        <v>2022</v>
      </c>
      <c r="C6479" t="s">
        <v>13</v>
      </c>
      <c r="D6479">
        <v>77</v>
      </c>
      <c r="E6479" t="str">
        <f t="shared" si="101"/>
        <v>Old</v>
      </c>
      <c r="F6479" t="s">
        <v>21</v>
      </c>
      <c r="G6479" t="s">
        <v>24</v>
      </c>
      <c r="H6479" t="s">
        <v>31</v>
      </c>
      <c r="I6479">
        <v>33</v>
      </c>
      <c r="J6479">
        <v>2.72</v>
      </c>
      <c r="K6479" t="s">
        <v>33</v>
      </c>
      <c r="L6479" t="s">
        <v>33</v>
      </c>
      <c r="M6479" s="1">
        <v>6565.04</v>
      </c>
      <c r="N6479" s="1">
        <v>4663.62</v>
      </c>
      <c r="O6479" s="1">
        <v>4836.32</v>
      </c>
      <c r="P6479" s="1">
        <v>0</v>
      </c>
      <c r="Q6479" s="1">
        <v>32051.41</v>
      </c>
      <c r="R6479" s="1">
        <v>11247.09</v>
      </c>
      <c r="S6479" s="1">
        <v>-4552.1400000000003</v>
      </c>
      <c r="T6479" s="1">
        <v>47850.64</v>
      </c>
      <c r="U6479" s="1">
        <f>SUM(Report_Summary[Revenue])</f>
        <v>626594850.33999527</v>
      </c>
      <c r="V6479" s="1">
        <f>Report_Summary[[#This Row],[Total Revenue]] / COUNTA(Report_Summary[Membership No])</f>
        <v>62659.485033999525</v>
      </c>
    </row>
    <row r="6480" spans="1:22" x14ac:dyDescent="0.3">
      <c r="A6480" t="s">
        <v>6519</v>
      </c>
      <c r="B6480">
        <v>2023</v>
      </c>
      <c r="C6480" t="s">
        <v>13</v>
      </c>
      <c r="D6480">
        <v>41</v>
      </c>
      <c r="E6480" t="str">
        <f t="shared" si="101"/>
        <v>Middle Age</v>
      </c>
      <c r="F6480" t="s">
        <v>16</v>
      </c>
      <c r="G6480" t="s">
        <v>25</v>
      </c>
      <c r="H6480" t="s">
        <v>26</v>
      </c>
      <c r="I6480">
        <v>26</v>
      </c>
      <c r="J6480">
        <v>2.0299999999999998</v>
      </c>
      <c r="K6480" t="s">
        <v>32</v>
      </c>
      <c r="L6480" t="s">
        <v>33</v>
      </c>
      <c r="M6480" s="1">
        <v>6509.77</v>
      </c>
      <c r="N6480" s="1">
        <v>1702.65</v>
      </c>
      <c r="O6480" s="1">
        <v>5068.6899999999996</v>
      </c>
      <c r="P6480" s="1">
        <v>0</v>
      </c>
      <c r="Q6480" s="1">
        <v>17931.73</v>
      </c>
      <c r="R6480" s="1">
        <v>8577.43</v>
      </c>
      <c r="S6480" s="1">
        <v>-9578.6</v>
      </c>
      <c r="T6480" s="1">
        <v>36087.760000000002</v>
      </c>
      <c r="U6480" s="1">
        <f>SUM(Report_Summary[Revenue])</f>
        <v>626594850.33999527</v>
      </c>
      <c r="V6480" s="1">
        <f>Report_Summary[[#This Row],[Total Revenue]] / COUNTA(Report_Summary[Membership No])</f>
        <v>62659.485033999525</v>
      </c>
    </row>
    <row r="6481" spans="1:22" x14ac:dyDescent="0.3">
      <c r="A6481" t="s">
        <v>6520</v>
      </c>
      <c r="B6481">
        <v>2015</v>
      </c>
      <c r="C6481" t="s">
        <v>13</v>
      </c>
      <c r="D6481">
        <v>31</v>
      </c>
      <c r="E6481" t="str">
        <f t="shared" si="101"/>
        <v>Middle Age</v>
      </c>
      <c r="F6481" t="s">
        <v>15</v>
      </c>
      <c r="G6481" t="s">
        <v>25</v>
      </c>
      <c r="H6481" t="s">
        <v>30</v>
      </c>
      <c r="I6481">
        <v>25</v>
      </c>
      <c r="J6481">
        <v>3.13</v>
      </c>
      <c r="K6481" t="s">
        <v>33</v>
      </c>
      <c r="L6481" t="s">
        <v>33</v>
      </c>
      <c r="M6481" s="1">
        <v>3966.69</v>
      </c>
      <c r="N6481" s="1">
        <v>1991.34</v>
      </c>
      <c r="O6481" s="1">
        <v>5957.38</v>
      </c>
      <c r="P6481" s="1">
        <v>0</v>
      </c>
      <c r="Q6481" s="1">
        <v>12702</v>
      </c>
      <c r="R6481" s="1">
        <v>8223.4599999999991</v>
      </c>
      <c r="S6481" s="1">
        <v>-944.37</v>
      </c>
      <c r="T6481" s="1">
        <v>21869.83</v>
      </c>
      <c r="U6481" s="1">
        <f>SUM(Report_Summary[Revenue])</f>
        <v>626594850.33999527</v>
      </c>
      <c r="V6481" s="1">
        <f>Report_Summary[[#This Row],[Total Revenue]] / COUNTA(Report_Summary[Membership No])</f>
        <v>62659.485033999525</v>
      </c>
    </row>
    <row r="6482" spans="1:22" x14ac:dyDescent="0.3">
      <c r="A6482" t="s">
        <v>6521</v>
      </c>
      <c r="B6482">
        <v>2019</v>
      </c>
      <c r="C6482" t="s">
        <v>13</v>
      </c>
      <c r="D6482">
        <v>70</v>
      </c>
      <c r="E6482" t="str">
        <f t="shared" si="101"/>
        <v>Old</v>
      </c>
      <c r="F6482" t="s">
        <v>17</v>
      </c>
      <c r="G6482" t="s">
        <v>22</v>
      </c>
      <c r="H6482" t="s">
        <v>26</v>
      </c>
      <c r="I6482">
        <v>18</v>
      </c>
      <c r="J6482">
        <v>3.89</v>
      </c>
      <c r="K6482" t="s">
        <v>32</v>
      </c>
      <c r="L6482" t="s">
        <v>33</v>
      </c>
      <c r="M6482" s="1">
        <v>7259.68</v>
      </c>
      <c r="N6482" s="1">
        <v>3765.02</v>
      </c>
      <c r="O6482" s="1">
        <v>689.75</v>
      </c>
      <c r="P6482" s="1">
        <v>0</v>
      </c>
      <c r="Q6482" s="1">
        <v>32776.35</v>
      </c>
      <c r="R6482" s="1">
        <v>25097.57</v>
      </c>
      <c r="S6482" s="1">
        <v>23991.79</v>
      </c>
      <c r="T6482" s="1">
        <v>33882.129999999997</v>
      </c>
      <c r="U6482" s="1">
        <f>SUM(Report_Summary[Revenue])</f>
        <v>626594850.33999527</v>
      </c>
      <c r="V6482" s="1">
        <f>Report_Summary[[#This Row],[Total Revenue]] / COUNTA(Report_Summary[Membership No])</f>
        <v>62659.485033999525</v>
      </c>
    </row>
    <row r="6483" spans="1:22" x14ac:dyDescent="0.3">
      <c r="A6483" t="s">
        <v>6522</v>
      </c>
      <c r="B6483">
        <v>2018</v>
      </c>
      <c r="C6483" t="s">
        <v>13</v>
      </c>
      <c r="D6483">
        <v>77</v>
      </c>
      <c r="E6483" t="str">
        <f t="shared" si="101"/>
        <v>Old</v>
      </c>
      <c r="F6483" t="s">
        <v>15</v>
      </c>
      <c r="G6483" t="s">
        <v>25</v>
      </c>
      <c r="H6483" t="s">
        <v>31</v>
      </c>
      <c r="I6483">
        <v>23</v>
      </c>
      <c r="J6483">
        <v>3.17</v>
      </c>
      <c r="K6483" t="s">
        <v>32</v>
      </c>
      <c r="L6483" t="s">
        <v>33</v>
      </c>
      <c r="M6483" s="1">
        <v>18699.810000000001</v>
      </c>
      <c r="N6483" s="1">
        <v>2904.35</v>
      </c>
      <c r="O6483" s="1">
        <v>1392.15</v>
      </c>
      <c r="P6483" s="1">
        <v>0</v>
      </c>
      <c r="Q6483" s="1">
        <v>47925.5</v>
      </c>
      <c r="R6483" s="1">
        <v>73072.509999999995</v>
      </c>
      <c r="S6483" s="1">
        <v>26825.97</v>
      </c>
      <c r="T6483" s="1">
        <v>94172.04</v>
      </c>
      <c r="U6483" s="1">
        <f>SUM(Report_Summary[Revenue])</f>
        <v>626594850.33999527</v>
      </c>
      <c r="V6483" s="1">
        <f>Report_Summary[[#This Row],[Total Revenue]] / COUNTA(Report_Summary[Membership No])</f>
        <v>62659.485033999525</v>
      </c>
    </row>
    <row r="6484" spans="1:22" x14ac:dyDescent="0.3">
      <c r="A6484" t="s">
        <v>6523</v>
      </c>
      <c r="B6484">
        <v>2015</v>
      </c>
      <c r="C6484" t="s">
        <v>13</v>
      </c>
      <c r="D6484">
        <v>60</v>
      </c>
      <c r="E6484" t="str">
        <f t="shared" si="101"/>
        <v>Old</v>
      </c>
      <c r="F6484" t="s">
        <v>17</v>
      </c>
      <c r="G6484" t="s">
        <v>23</v>
      </c>
      <c r="H6484" t="s">
        <v>29</v>
      </c>
      <c r="I6484">
        <v>36</v>
      </c>
      <c r="J6484">
        <v>1.97</v>
      </c>
      <c r="K6484" t="s">
        <v>32</v>
      </c>
      <c r="L6484" t="s">
        <v>33</v>
      </c>
      <c r="M6484" s="1">
        <v>2561.66</v>
      </c>
      <c r="N6484" s="1">
        <v>3048.9</v>
      </c>
      <c r="O6484" s="1">
        <v>5826.22</v>
      </c>
      <c r="P6484" s="1">
        <v>0</v>
      </c>
      <c r="Q6484" s="1">
        <v>10621.31</v>
      </c>
      <c r="R6484" s="1">
        <v>4531.0600000000004</v>
      </c>
      <c r="S6484" s="1">
        <v>-1588.15</v>
      </c>
      <c r="T6484" s="1">
        <v>16740.52</v>
      </c>
      <c r="U6484" s="1">
        <f>SUM(Report_Summary[Revenue])</f>
        <v>626594850.33999527</v>
      </c>
      <c r="V6484" s="1">
        <f>Report_Summary[[#This Row],[Total Revenue]] / COUNTA(Report_Summary[Membership No])</f>
        <v>62659.485033999525</v>
      </c>
    </row>
    <row r="6485" spans="1:22" x14ac:dyDescent="0.3">
      <c r="A6485" t="s">
        <v>6524</v>
      </c>
      <c r="B6485">
        <v>2018</v>
      </c>
      <c r="C6485" t="s">
        <v>13</v>
      </c>
      <c r="D6485">
        <v>36</v>
      </c>
      <c r="E6485" t="str">
        <f t="shared" si="101"/>
        <v>Middle Age</v>
      </c>
      <c r="F6485" t="s">
        <v>15</v>
      </c>
      <c r="G6485" t="s">
        <v>25</v>
      </c>
      <c r="H6485" t="s">
        <v>29</v>
      </c>
      <c r="I6485">
        <v>25</v>
      </c>
      <c r="J6485">
        <v>1.39</v>
      </c>
      <c r="K6485" t="s">
        <v>32</v>
      </c>
      <c r="L6485" t="s">
        <v>33</v>
      </c>
      <c r="M6485" s="1">
        <v>12985.91</v>
      </c>
      <c r="N6485" s="1">
        <v>1306.9000000000001</v>
      </c>
      <c r="O6485" s="1">
        <v>5044.2700000000004</v>
      </c>
      <c r="P6485" s="1">
        <v>0</v>
      </c>
      <c r="Q6485" s="1">
        <v>37515.15</v>
      </c>
      <c r="R6485" s="1">
        <v>53203.15</v>
      </c>
      <c r="S6485" s="1">
        <v>-4379.57</v>
      </c>
      <c r="T6485" s="1">
        <v>95097.87</v>
      </c>
      <c r="U6485" s="1">
        <f>SUM(Report_Summary[Revenue])</f>
        <v>626594850.33999527</v>
      </c>
      <c r="V6485" s="1">
        <f>Report_Summary[[#This Row],[Total Revenue]] / COUNTA(Report_Summary[Membership No])</f>
        <v>62659.485033999525</v>
      </c>
    </row>
    <row r="6486" spans="1:22" x14ac:dyDescent="0.3">
      <c r="A6486" t="s">
        <v>6525</v>
      </c>
      <c r="B6486">
        <v>2020</v>
      </c>
      <c r="C6486" t="s">
        <v>13</v>
      </c>
      <c r="D6486">
        <v>29</v>
      </c>
      <c r="E6486" t="str">
        <f t="shared" si="101"/>
        <v>Young</v>
      </c>
      <c r="F6486" t="s">
        <v>21</v>
      </c>
      <c r="G6486" t="s">
        <v>23</v>
      </c>
      <c r="H6486" t="s">
        <v>26</v>
      </c>
      <c r="I6486">
        <v>26</v>
      </c>
      <c r="J6486">
        <v>3.59</v>
      </c>
      <c r="K6486" t="s">
        <v>33</v>
      </c>
      <c r="L6486" t="s">
        <v>33</v>
      </c>
      <c r="M6486" s="1">
        <v>1818.96</v>
      </c>
      <c r="N6486" s="1">
        <v>675.97</v>
      </c>
      <c r="O6486" s="1">
        <v>3756.2</v>
      </c>
      <c r="P6486" s="1">
        <v>0</v>
      </c>
      <c r="Q6486" s="1">
        <v>6427.12</v>
      </c>
      <c r="R6486" s="1">
        <v>7152.42</v>
      </c>
      <c r="S6486" s="1">
        <v>-19275.16</v>
      </c>
      <c r="T6486" s="1">
        <v>32854.699999999997</v>
      </c>
      <c r="U6486" s="1">
        <f>SUM(Report_Summary[Revenue])</f>
        <v>626594850.33999527</v>
      </c>
      <c r="V6486" s="1">
        <f>Report_Summary[[#This Row],[Total Revenue]] / COUNTA(Report_Summary[Membership No])</f>
        <v>62659.485033999525</v>
      </c>
    </row>
    <row r="6487" spans="1:22" x14ac:dyDescent="0.3">
      <c r="A6487" t="s">
        <v>6526</v>
      </c>
      <c r="B6487">
        <v>2023</v>
      </c>
      <c r="C6487" t="s">
        <v>14</v>
      </c>
      <c r="D6487">
        <v>46</v>
      </c>
      <c r="E6487" t="str">
        <f t="shared" si="101"/>
        <v>Middle Age</v>
      </c>
      <c r="F6487" t="s">
        <v>16</v>
      </c>
      <c r="G6487" t="s">
        <v>25</v>
      </c>
      <c r="H6487" t="s">
        <v>26</v>
      </c>
      <c r="I6487">
        <v>21</v>
      </c>
      <c r="J6487">
        <v>3.25</v>
      </c>
      <c r="K6487" t="s">
        <v>33</v>
      </c>
      <c r="L6487" t="s">
        <v>33</v>
      </c>
      <c r="M6487" s="1">
        <v>9816.99</v>
      </c>
      <c r="N6487" s="1">
        <v>1206.68</v>
      </c>
      <c r="O6487" s="1">
        <v>2177.58</v>
      </c>
      <c r="P6487" s="1">
        <v>0</v>
      </c>
      <c r="Q6487" s="1">
        <v>13889.53</v>
      </c>
      <c r="R6487" s="1">
        <v>39447.15</v>
      </c>
      <c r="S6487" s="1">
        <v>9317.6</v>
      </c>
      <c r="T6487" s="1">
        <v>44019.08</v>
      </c>
      <c r="U6487" s="1">
        <f>SUM(Report_Summary[Revenue])</f>
        <v>626594850.33999527</v>
      </c>
      <c r="V6487" s="1">
        <f>Report_Summary[[#This Row],[Total Revenue]] / COUNTA(Report_Summary[Membership No])</f>
        <v>62659.485033999525</v>
      </c>
    </row>
    <row r="6488" spans="1:22" x14ac:dyDescent="0.3">
      <c r="A6488" t="s">
        <v>6527</v>
      </c>
      <c r="B6488">
        <v>2019</v>
      </c>
      <c r="C6488" t="s">
        <v>14</v>
      </c>
      <c r="D6488">
        <v>65</v>
      </c>
      <c r="E6488" t="str">
        <f t="shared" si="101"/>
        <v>Old</v>
      </c>
      <c r="F6488" t="s">
        <v>21</v>
      </c>
      <c r="G6488" t="s">
        <v>24</v>
      </c>
      <c r="H6488" t="s">
        <v>31</v>
      </c>
      <c r="I6488">
        <v>40</v>
      </c>
      <c r="J6488">
        <v>2.4300000000000002</v>
      </c>
      <c r="K6488" t="s">
        <v>32</v>
      </c>
      <c r="L6488" t="s">
        <v>33</v>
      </c>
      <c r="M6488" s="1">
        <v>19027.14</v>
      </c>
      <c r="N6488" s="1">
        <v>1516.12</v>
      </c>
      <c r="O6488" s="1">
        <v>1789.24</v>
      </c>
      <c r="P6488" s="1">
        <v>0</v>
      </c>
      <c r="Q6488" s="1">
        <v>57607.44</v>
      </c>
      <c r="R6488" s="1">
        <v>26902.81</v>
      </c>
      <c r="S6488" s="1">
        <v>-10607.48</v>
      </c>
      <c r="T6488" s="1">
        <v>95117.73</v>
      </c>
      <c r="U6488" s="1">
        <f>SUM(Report_Summary[Revenue])</f>
        <v>626594850.33999527</v>
      </c>
      <c r="V6488" s="1">
        <f>Report_Summary[[#This Row],[Total Revenue]] / COUNTA(Report_Summary[Membership No])</f>
        <v>62659.485033999525</v>
      </c>
    </row>
    <row r="6489" spans="1:22" x14ac:dyDescent="0.3">
      <c r="A6489" t="s">
        <v>6528</v>
      </c>
      <c r="B6489">
        <v>2015</v>
      </c>
      <c r="C6489" t="s">
        <v>14</v>
      </c>
      <c r="D6489">
        <v>76</v>
      </c>
      <c r="E6489" t="str">
        <f t="shared" si="101"/>
        <v>Old</v>
      </c>
      <c r="F6489" t="s">
        <v>21</v>
      </c>
      <c r="G6489" t="s">
        <v>23</v>
      </c>
      <c r="H6489" t="s">
        <v>27</v>
      </c>
      <c r="I6489">
        <v>35</v>
      </c>
      <c r="J6489">
        <v>3.33</v>
      </c>
      <c r="K6489" t="s">
        <v>32</v>
      </c>
      <c r="L6489" t="s">
        <v>33</v>
      </c>
      <c r="M6489" s="1">
        <v>19660.68</v>
      </c>
      <c r="N6489" s="1">
        <v>1913.53</v>
      </c>
      <c r="O6489" s="1">
        <v>5070.16</v>
      </c>
      <c r="P6489" s="1">
        <v>0</v>
      </c>
      <c r="Q6489" s="1">
        <v>61334.1</v>
      </c>
      <c r="R6489" s="1">
        <v>44366.34</v>
      </c>
      <c r="S6489" s="1">
        <v>11674.39</v>
      </c>
      <c r="T6489" s="1">
        <v>94026.05</v>
      </c>
      <c r="U6489" s="1">
        <f>SUM(Report_Summary[Revenue])</f>
        <v>626594850.33999527</v>
      </c>
      <c r="V6489" s="1">
        <f>Report_Summary[[#This Row],[Total Revenue]] / COUNTA(Report_Summary[Membership No])</f>
        <v>62659.485033999525</v>
      </c>
    </row>
    <row r="6490" spans="1:22" x14ac:dyDescent="0.3">
      <c r="A6490" t="s">
        <v>6529</v>
      </c>
      <c r="B6490">
        <v>2021</v>
      </c>
      <c r="C6490" t="s">
        <v>13</v>
      </c>
      <c r="D6490">
        <v>23</v>
      </c>
      <c r="E6490" t="str">
        <f t="shared" si="101"/>
        <v>Young</v>
      </c>
      <c r="F6490" t="s">
        <v>18</v>
      </c>
      <c r="G6490" t="s">
        <v>25</v>
      </c>
      <c r="H6490" t="s">
        <v>29</v>
      </c>
      <c r="I6490">
        <v>24</v>
      </c>
      <c r="J6490">
        <v>0.87</v>
      </c>
      <c r="K6490" t="s">
        <v>33</v>
      </c>
      <c r="L6490" t="s">
        <v>33</v>
      </c>
      <c r="M6490" s="1">
        <v>11484.24</v>
      </c>
      <c r="N6490" s="1">
        <v>3659.05</v>
      </c>
      <c r="O6490" s="1">
        <v>5951.48</v>
      </c>
      <c r="P6490" s="1">
        <v>0</v>
      </c>
      <c r="Q6490" s="1">
        <v>49937.919999999998</v>
      </c>
      <c r="R6490" s="1">
        <v>35868.92</v>
      </c>
      <c r="S6490" s="1">
        <v>26449.279999999999</v>
      </c>
      <c r="T6490" s="1">
        <v>59357.56</v>
      </c>
      <c r="U6490" s="1">
        <f>SUM(Report_Summary[Revenue])</f>
        <v>626594850.33999527</v>
      </c>
      <c r="V6490" s="1">
        <f>Report_Summary[[#This Row],[Total Revenue]] / COUNTA(Report_Summary[Membership No])</f>
        <v>62659.485033999525</v>
      </c>
    </row>
    <row r="6491" spans="1:22" x14ac:dyDescent="0.3">
      <c r="A6491" t="s">
        <v>6530</v>
      </c>
      <c r="B6491">
        <v>2020</v>
      </c>
      <c r="C6491" t="s">
        <v>13</v>
      </c>
      <c r="D6491">
        <v>40</v>
      </c>
      <c r="E6491" t="str">
        <f t="shared" si="101"/>
        <v>Middle Age</v>
      </c>
      <c r="F6491" t="s">
        <v>15</v>
      </c>
      <c r="G6491" t="s">
        <v>25</v>
      </c>
      <c r="H6491" t="s">
        <v>27</v>
      </c>
      <c r="I6491">
        <v>26</v>
      </c>
      <c r="J6491">
        <v>1.34</v>
      </c>
      <c r="K6491" t="s">
        <v>33</v>
      </c>
      <c r="L6491" t="s">
        <v>33</v>
      </c>
      <c r="M6491" s="1">
        <v>10867.93</v>
      </c>
      <c r="N6491" s="1">
        <v>3709.69</v>
      </c>
      <c r="O6491" s="1">
        <v>4099.84</v>
      </c>
      <c r="P6491" s="1">
        <v>0</v>
      </c>
      <c r="Q6491" s="1">
        <v>23804.33</v>
      </c>
      <c r="R6491" s="1">
        <v>25148.93</v>
      </c>
      <c r="S6491" s="1">
        <v>28050.240000000002</v>
      </c>
      <c r="T6491" s="1">
        <v>20903.02</v>
      </c>
      <c r="U6491" s="1">
        <f>SUM(Report_Summary[Revenue])</f>
        <v>626594850.33999527</v>
      </c>
      <c r="V6491" s="1">
        <f>Report_Summary[[#This Row],[Total Revenue]] / COUNTA(Report_Summary[Membership No])</f>
        <v>62659.485033999525</v>
      </c>
    </row>
    <row r="6492" spans="1:22" x14ac:dyDescent="0.3">
      <c r="A6492" t="s">
        <v>6531</v>
      </c>
      <c r="B6492">
        <v>2018</v>
      </c>
      <c r="C6492" t="s">
        <v>14</v>
      </c>
      <c r="D6492">
        <v>28</v>
      </c>
      <c r="E6492" t="str">
        <f t="shared" si="101"/>
        <v>Young</v>
      </c>
      <c r="F6492" t="s">
        <v>15</v>
      </c>
      <c r="G6492" t="s">
        <v>25</v>
      </c>
      <c r="H6492" t="s">
        <v>26</v>
      </c>
      <c r="I6492">
        <v>29</v>
      </c>
      <c r="J6492">
        <v>2.25</v>
      </c>
      <c r="K6492" t="s">
        <v>33</v>
      </c>
      <c r="L6492" t="s">
        <v>33</v>
      </c>
      <c r="M6492" s="1">
        <v>17083.86</v>
      </c>
      <c r="N6492" s="1">
        <v>669.32</v>
      </c>
      <c r="O6492" s="1">
        <v>3372.4</v>
      </c>
      <c r="P6492" s="1">
        <v>0</v>
      </c>
      <c r="Q6492" s="1">
        <v>79500.070000000007</v>
      </c>
      <c r="R6492" s="1">
        <v>42309.91</v>
      </c>
      <c r="S6492" s="1">
        <v>10541.32</v>
      </c>
      <c r="T6492" s="1">
        <v>111268.66</v>
      </c>
      <c r="U6492" s="1">
        <f>SUM(Report_Summary[Revenue])</f>
        <v>626594850.33999527</v>
      </c>
      <c r="V6492" s="1">
        <f>Report_Summary[[#This Row],[Total Revenue]] / COUNTA(Report_Summary[Membership No])</f>
        <v>62659.485033999525</v>
      </c>
    </row>
    <row r="6493" spans="1:22" x14ac:dyDescent="0.3">
      <c r="A6493" t="s">
        <v>6532</v>
      </c>
      <c r="B6493">
        <v>2018</v>
      </c>
      <c r="C6493" t="s">
        <v>14</v>
      </c>
      <c r="D6493">
        <v>44</v>
      </c>
      <c r="E6493" t="str">
        <f t="shared" si="101"/>
        <v>Middle Age</v>
      </c>
      <c r="F6493" t="s">
        <v>18</v>
      </c>
      <c r="G6493" t="s">
        <v>25</v>
      </c>
      <c r="H6493" t="s">
        <v>31</v>
      </c>
      <c r="I6493">
        <v>27</v>
      </c>
      <c r="J6493">
        <v>3.12</v>
      </c>
      <c r="K6493" t="s">
        <v>33</v>
      </c>
      <c r="L6493" t="s">
        <v>33</v>
      </c>
      <c r="M6493" s="1">
        <v>5964.44</v>
      </c>
      <c r="N6493" s="1">
        <v>798.18</v>
      </c>
      <c r="O6493" s="1">
        <v>2253.12</v>
      </c>
      <c r="P6493" s="1">
        <v>0</v>
      </c>
      <c r="Q6493" s="1">
        <v>27681.17</v>
      </c>
      <c r="R6493" s="1">
        <v>29041.71</v>
      </c>
      <c r="S6493" s="1">
        <v>-21674.1</v>
      </c>
      <c r="T6493" s="1">
        <v>78396.98</v>
      </c>
      <c r="U6493" s="1">
        <f>SUM(Report_Summary[Revenue])</f>
        <v>626594850.33999527</v>
      </c>
      <c r="V6493" s="1">
        <f>Report_Summary[[#This Row],[Total Revenue]] / COUNTA(Report_Summary[Membership No])</f>
        <v>62659.485033999525</v>
      </c>
    </row>
    <row r="6494" spans="1:22" x14ac:dyDescent="0.3">
      <c r="A6494" t="s">
        <v>6533</v>
      </c>
      <c r="B6494">
        <v>2018</v>
      </c>
      <c r="C6494" t="s">
        <v>14</v>
      </c>
      <c r="D6494">
        <v>76</v>
      </c>
      <c r="E6494" t="str">
        <f t="shared" si="101"/>
        <v>Old</v>
      </c>
      <c r="F6494" t="s">
        <v>16</v>
      </c>
      <c r="G6494" t="s">
        <v>25</v>
      </c>
      <c r="H6494" t="s">
        <v>27</v>
      </c>
      <c r="I6494">
        <v>25</v>
      </c>
      <c r="J6494">
        <v>4.01</v>
      </c>
      <c r="K6494" t="s">
        <v>32</v>
      </c>
      <c r="L6494" t="s">
        <v>33</v>
      </c>
      <c r="M6494" s="1">
        <v>13134.98</v>
      </c>
      <c r="N6494" s="1">
        <v>804.82</v>
      </c>
      <c r="O6494" s="1">
        <v>7974.17</v>
      </c>
      <c r="P6494" s="1">
        <v>0</v>
      </c>
      <c r="Q6494" s="1">
        <v>44552.42</v>
      </c>
      <c r="R6494" s="1">
        <v>25038.81</v>
      </c>
      <c r="S6494" s="1">
        <v>-18585.7</v>
      </c>
      <c r="T6494" s="1">
        <v>88176.93</v>
      </c>
      <c r="U6494" s="1">
        <f>SUM(Report_Summary[Revenue])</f>
        <v>626594850.33999527</v>
      </c>
      <c r="V6494" s="1">
        <f>Report_Summary[[#This Row],[Total Revenue]] / COUNTA(Report_Summary[Membership No])</f>
        <v>62659.485033999525</v>
      </c>
    </row>
    <row r="6495" spans="1:22" x14ac:dyDescent="0.3">
      <c r="A6495" t="s">
        <v>6534</v>
      </c>
      <c r="B6495">
        <v>2020</v>
      </c>
      <c r="C6495" t="s">
        <v>14</v>
      </c>
      <c r="D6495">
        <v>35</v>
      </c>
      <c r="E6495" t="str">
        <f t="shared" si="101"/>
        <v>Middle Age</v>
      </c>
      <c r="F6495" t="s">
        <v>21</v>
      </c>
      <c r="G6495" t="s">
        <v>25</v>
      </c>
      <c r="H6495" t="s">
        <v>26</v>
      </c>
      <c r="I6495">
        <v>26</v>
      </c>
      <c r="J6495">
        <v>1.98</v>
      </c>
      <c r="K6495" t="s">
        <v>33</v>
      </c>
      <c r="L6495" t="s">
        <v>33</v>
      </c>
      <c r="M6495" s="1">
        <v>11336.73</v>
      </c>
      <c r="N6495" s="1">
        <v>3366.85</v>
      </c>
      <c r="O6495" s="1">
        <v>2465.04</v>
      </c>
      <c r="P6495" s="1">
        <v>0</v>
      </c>
      <c r="Q6495" s="1">
        <v>51030.46</v>
      </c>
      <c r="R6495" s="1">
        <v>23763.51</v>
      </c>
      <c r="S6495" s="1">
        <v>10887.76</v>
      </c>
      <c r="T6495" s="1">
        <v>63906.21</v>
      </c>
      <c r="U6495" s="1">
        <f>SUM(Report_Summary[Revenue])</f>
        <v>626594850.33999527</v>
      </c>
      <c r="V6495" s="1">
        <f>Report_Summary[[#This Row],[Total Revenue]] / COUNTA(Report_Summary[Membership No])</f>
        <v>62659.485033999525</v>
      </c>
    </row>
    <row r="6496" spans="1:22" x14ac:dyDescent="0.3">
      <c r="A6496" t="s">
        <v>6535</v>
      </c>
      <c r="B6496">
        <v>2015</v>
      </c>
      <c r="C6496" t="s">
        <v>13</v>
      </c>
      <c r="D6496">
        <v>78</v>
      </c>
      <c r="E6496" t="str">
        <f t="shared" si="101"/>
        <v>Old</v>
      </c>
      <c r="F6496" t="s">
        <v>20</v>
      </c>
      <c r="G6496" t="s">
        <v>25</v>
      </c>
      <c r="H6496" t="s">
        <v>30</v>
      </c>
      <c r="I6496">
        <v>31</v>
      </c>
      <c r="J6496">
        <v>2.97</v>
      </c>
      <c r="K6496" t="s">
        <v>33</v>
      </c>
      <c r="L6496" t="s">
        <v>33</v>
      </c>
      <c r="M6496" s="1">
        <v>15088.2</v>
      </c>
      <c r="N6496" s="1">
        <v>2128.67</v>
      </c>
      <c r="O6496" s="1">
        <v>3619.03</v>
      </c>
      <c r="P6496" s="1">
        <v>0</v>
      </c>
      <c r="Q6496" s="1">
        <v>35945.589999999997</v>
      </c>
      <c r="R6496" s="1">
        <v>65802.399999999994</v>
      </c>
      <c r="S6496" s="1">
        <v>28521.3</v>
      </c>
      <c r="T6496" s="1">
        <v>73226.69</v>
      </c>
      <c r="U6496" s="1">
        <f>SUM(Report_Summary[Revenue])</f>
        <v>626594850.33999527</v>
      </c>
      <c r="V6496" s="1">
        <f>Report_Summary[[#This Row],[Total Revenue]] / COUNTA(Report_Summary[Membership No])</f>
        <v>62659.485033999525</v>
      </c>
    </row>
    <row r="6497" spans="1:22" x14ac:dyDescent="0.3">
      <c r="A6497" t="s">
        <v>6536</v>
      </c>
      <c r="B6497">
        <v>2024</v>
      </c>
      <c r="C6497" t="s">
        <v>13</v>
      </c>
      <c r="D6497">
        <v>36</v>
      </c>
      <c r="E6497" t="str">
        <f t="shared" si="101"/>
        <v>Middle Age</v>
      </c>
      <c r="F6497" t="s">
        <v>20</v>
      </c>
      <c r="G6497" t="s">
        <v>24</v>
      </c>
      <c r="H6497" t="s">
        <v>31</v>
      </c>
      <c r="I6497">
        <v>25</v>
      </c>
      <c r="J6497">
        <v>1.71</v>
      </c>
      <c r="K6497" t="s">
        <v>32</v>
      </c>
      <c r="L6497" t="s">
        <v>33</v>
      </c>
      <c r="M6497" s="1">
        <v>14978.54</v>
      </c>
      <c r="N6497" s="1">
        <v>3018.5</v>
      </c>
      <c r="O6497" s="1">
        <v>3028.98</v>
      </c>
      <c r="P6497" s="1">
        <v>0</v>
      </c>
      <c r="Q6497" s="1">
        <v>38090.949999999997</v>
      </c>
      <c r="R6497" s="1">
        <v>73873.429999999993</v>
      </c>
      <c r="S6497" s="1">
        <v>-8558.9699999999993</v>
      </c>
      <c r="T6497" s="1">
        <v>120523.35</v>
      </c>
      <c r="U6497" s="1">
        <f>SUM(Report_Summary[Revenue])</f>
        <v>626594850.33999527</v>
      </c>
      <c r="V6497" s="1">
        <f>Report_Summary[[#This Row],[Total Revenue]] / COUNTA(Report_Summary[Membership No])</f>
        <v>62659.485033999525</v>
      </c>
    </row>
    <row r="6498" spans="1:22" x14ac:dyDescent="0.3">
      <c r="A6498" t="s">
        <v>6537</v>
      </c>
      <c r="B6498">
        <v>2016</v>
      </c>
      <c r="C6498" t="s">
        <v>13</v>
      </c>
      <c r="D6498">
        <v>55</v>
      </c>
      <c r="E6498" t="str">
        <f t="shared" si="101"/>
        <v>Middle Age</v>
      </c>
      <c r="F6498" t="s">
        <v>16</v>
      </c>
      <c r="G6498" t="s">
        <v>22</v>
      </c>
      <c r="H6498" t="s">
        <v>26</v>
      </c>
      <c r="I6498">
        <v>20</v>
      </c>
      <c r="J6498">
        <v>0.6</v>
      </c>
      <c r="K6498" t="s">
        <v>32</v>
      </c>
      <c r="L6498" t="s">
        <v>33</v>
      </c>
      <c r="M6498" s="1">
        <v>19046.990000000002</v>
      </c>
      <c r="N6498" s="1">
        <v>4544.2</v>
      </c>
      <c r="O6498" s="1">
        <v>7894.37</v>
      </c>
      <c r="P6498" s="1">
        <v>0</v>
      </c>
      <c r="Q6498" s="1">
        <v>32441.81</v>
      </c>
      <c r="R6498" s="1">
        <v>53848.5</v>
      </c>
      <c r="S6498" s="1">
        <v>-28133.26</v>
      </c>
      <c r="T6498" s="1">
        <v>114423.57</v>
      </c>
      <c r="U6498" s="1">
        <f>SUM(Report_Summary[Revenue])</f>
        <v>626594850.33999527</v>
      </c>
      <c r="V6498" s="1">
        <f>Report_Summary[[#This Row],[Total Revenue]] / COUNTA(Report_Summary[Membership No])</f>
        <v>62659.485033999525</v>
      </c>
    </row>
    <row r="6499" spans="1:22" x14ac:dyDescent="0.3">
      <c r="A6499" t="s">
        <v>6538</v>
      </c>
      <c r="B6499">
        <v>2015</v>
      </c>
      <c r="C6499" t="s">
        <v>14</v>
      </c>
      <c r="D6499">
        <v>62</v>
      </c>
      <c r="E6499" t="str">
        <f t="shared" si="101"/>
        <v>Old</v>
      </c>
      <c r="F6499" t="s">
        <v>21</v>
      </c>
      <c r="G6499" t="s">
        <v>22</v>
      </c>
      <c r="H6499" t="s">
        <v>31</v>
      </c>
      <c r="I6499">
        <v>28</v>
      </c>
      <c r="J6499">
        <v>2.5099999999999998</v>
      </c>
      <c r="K6499" t="s">
        <v>32</v>
      </c>
      <c r="L6499" t="s">
        <v>33</v>
      </c>
      <c r="M6499" s="1">
        <v>11480.55</v>
      </c>
      <c r="N6499" s="1">
        <v>3446.11</v>
      </c>
      <c r="O6499" s="1">
        <v>6931.96</v>
      </c>
      <c r="P6499" s="1">
        <v>0</v>
      </c>
      <c r="Q6499" s="1">
        <v>49455.67</v>
      </c>
      <c r="R6499" s="1">
        <v>48524.44</v>
      </c>
      <c r="S6499" s="1">
        <v>7107.23</v>
      </c>
      <c r="T6499" s="1">
        <v>90872.88</v>
      </c>
      <c r="U6499" s="1">
        <f>SUM(Report_Summary[Revenue])</f>
        <v>626594850.33999527</v>
      </c>
      <c r="V6499" s="1">
        <f>Report_Summary[[#This Row],[Total Revenue]] / COUNTA(Report_Summary[Membership No])</f>
        <v>62659.485033999525</v>
      </c>
    </row>
    <row r="6500" spans="1:22" x14ac:dyDescent="0.3">
      <c r="A6500" t="s">
        <v>6539</v>
      </c>
      <c r="B6500">
        <v>2016</v>
      </c>
      <c r="C6500" t="s">
        <v>13</v>
      </c>
      <c r="D6500">
        <v>50</v>
      </c>
      <c r="E6500" t="str">
        <f t="shared" si="101"/>
        <v>Middle Age</v>
      </c>
      <c r="F6500" t="s">
        <v>15</v>
      </c>
      <c r="G6500" t="s">
        <v>23</v>
      </c>
      <c r="H6500" t="s">
        <v>29</v>
      </c>
      <c r="I6500">
        <v>32</v>
      </c>
      <c r="J6500">
        <v>3.44</v>
      </c>
      <c r="K6500" t="s">
        <v>32</v>
      </c>
      <c r="L6500" t="s">
        <v>33</v>
      </c>
      <c r="M6500" s="1">
        <v>2479.4299999999998</v>
      </c>
      <c r="N6500" s="1">
        <v>3241.26</v>
      </c>
      <c r="O6500" s="1">
        <v>895.81</v>
      </c>
      <c r="P6500" s="1">
        <v>0</v>
      </c>
      <c r="Q6500" s="1">
        <v>9977.42</v>
      </c>
      <c r="R6500" s="1">
        <v>10659.84</v>
      </c>
      <c r="S6500" s="1">
        <v>-28528.31</v>
      </c>
      <c r="T6500" s="1">
        <v>49165.57</v>
      </c>
      <c r="U6500" s="1">
        <f>SUM(Report_Summary[Revenue])</f>
        <v>626594850.33999527</v>
      </c>
      <c r="V6500" s="1">
        <f>Report_Summary[[#This Row],[Total Revenue]] / COUNTA(Report_Summary[Membership No])</f>
        <v>62659.485033999525</v>
      </c>
    </row>
    <row r="6501" spans="1:22" x14ac:dyDescent="0.3">
      <c r="A6501" t="s">
        <v>6540</v>
      </c>
      <c r="B6501">
        <v>2018</v>
      </c>
      <c r="C6501" t="s">
        <v>13</v>
      </c>
      <c r="D6501">
        <v>78</v>
      </c>
      <c r="E6501" t="str">
        <f t="shared" si="101"/>
        <v>Old</v>
      </c>
      <c r="F6501" t="s">
        <v>18</v>
      </c>
      <c r="G6501" t="s">
        <v>23</v>
      </c>
      <c r="H6501" t="s">
        <v>29</v>
      </c>
      <c r="I6501">
        <v>28</v>
      </c>
      <c r="J6501">
        <v>2.1800000000000002</v>
      </c>
      <c r="K6501" t="s">
        <v>33</v>
      </c>
      <c r="L6501" t="s">
        <v>33</v>
      </c>
      <c r="M6501" s="1">
        <v>7035.71</v>
      </c>
      <c r="N6501" s="1">
        <v>1380.39</v>
      </c>
      <c r="O6501" s="1">
        <v>125.23</v>
      </c>
      <c r="P6501" s="1">
        <v>0</v>
      </c>
      <c r="Q6501" s="1">
        <v>26783.56</v>
      </c>
      <c r="R6501" s="1">
        <v>30453.3</v>
      </c>
      <c r="S6501" s="1">
        <v>4065.84</v>
      </c>
      <c r="T6501" s="1">
        <v>53171.02</v>
      </c>
      <c r="U6501" s="1">
        <f>SUM(Report_Summary[Revenue])</f>
        <v>626594850.33999527</v>
      </c>
      <c r="V6501" s="1">
        <f>Report_Summary[[#This Row],[Total Revenue]] / COUNTA(Report_Summary[Membership No])</f>
        <v>62659.485033999525</v>
      </c>
    </row>
    <row r="6502" spans="1:22" x14ac:dyDescent="0.3">
      <c r="A6502" t="s">
        <v>6541</v>
      </c>
      <c r="B6502">
        <v>2020</v>
      </c>
      <c r="C6502" t="s">
        <v>13</v>
      </c>
      <c r="D6502">
        <v>55</v>
      </c>
      <c r="E6502" t="str">
        <f t="shared" si="101"/>
        <v>Middle Age</v>
      </c>
      <c r="F6502" t="s">
        <v>21</v>
      </c>
      <c r="G6502" t="s">
        <v>25</v>
      </c>
      <c r="H6502" t="s">
        <v>30</v>
      </c>
      <c r="I6502">
        <v>14</v>
      </c>
      <c r="J6502">
        <v>1.91</v>
      </c>
      <c r="K6502" t="s">
        <v>32</v>
      </c>
      <c r="L6502" t="s">
        <v>33</v>
      </c>
      <c r="M6502" s="1">
        <v>8141.52</v>
      </c>
      <c r="N6502" s="1">
        <v>4149.18</v>
      </c>
      <c r="O6502" s="1">
        <v>570.01</v>
      </c>
      <c r="P6502" s="1">
        <v>0</v>
      </c>
      <c r="Q6502" s="1">
        <v>14005.87</v>
      </c>
      <c r="R6502" s="1">
        <v>32168.87</v>
      </c>
      <c r="S6502" s="1">
        <v>-16415.79</v>
      </c>
      <c r="T6502" s="1">
        <v>62590.53</v>
      </c>
      <c r="U6502" s="1">
        <f>SUM(Report_Summary[Revenue])</f>
        <v>626594850.33999527</v>
      </c>
      <c r="V6502" s="1">
        <f>Report_Summary[[#This Row],[Total Revenue]] / COUNTA(Report_Summary[Membership No])</f>
        <v>62659.485033999525</v>
      </c>
    </row>
    <row r="6503" spans="1:22" x14ac:dyDescent="0.3">
      <c r="A6503" t="s">
        <v>6542</v>
      </c>
      <c r="B6503">
        <v>2024</v>
      </c>
      <c r="C6503" t="s">
        <v>13</v>
      </c>
      <c r="D6503">
        <v>29</v>
      </c>
      <c r="E6503" t="str">
        <f t="shared" si="101"/>
        <v>Young</v>
      </c>
      <c r="F6503" t="s">
        <v>21</v>
      </c>
      <c r="G6503" t="s">
        <v>23</v>
      </c>
      <c r="H6503" t="s">
        <v>29</v>
      </c>
      <c r="I6503">
        <v>21</v>
      </c>
      <c r="J6503">
        <v>2.1800000000000002</v>
      </c>
      <c r="K6503" t="s">
        <v>32</v>
      </c>
      <c r="L6503" t="s">
        <v>33</v>
      </c>
      <c r="M6503" s="1">
        <v>7292.4</v>
      </c>
      <c r="N6503" s="1">
        <v>473.15</v>
      </c>
      <c r="O6503" s="1">
        <v>1638.01</v>
      </c>
      <c r="P6503" s="1">
        <v>0</v>
      </c>
      <c r="Q6503" s="1">
        <v>36439.9</v>
      </c>
      <c r="R6503" s="1">
        <v>28104.61</v>
      </c>
      <c r="S6503" s="1">
        <v>-27701.95</v>
      </c>
      <c r="T6503" s="1">
        <v>92246.46</v>
      </c>
      <c r="U6503" s="1">
        <f>SUM(Report_Summary[Revenue])</f>
        <v>626594850.33999527</v>
      </c>
      <c r="V6503" s="1">
        <f>Report_Summary[[#This Row],[Total Revenue]] / COUNTA(Report_Summary[Membership No])</f>
        <v>62659.485033999525</v>
      </c>
    </row>
    <row r="6504" spans="1:22" x14ac:dyDescent="0.3">
      <c r="A6504" t="s">
        <v>6543</v>
      </c>
      <c r="B6504">
        <v>2016</v>
      </c>
      <c r="C6504" t="s">
        <v>14</v>
      </c>
      <c r="D6504">
        <v>76</v>
      </c>
      <c r="E6504" t="str">
        <f t="shared" si="101"/>
        <v>Old</v>
      </c>
      <c r="F6504" t="s">
        <v>18</v>
      </c>
      <c r="G6504" t="s">
        <v>25</v>
      </c>
      <c r="H6504" t="s">
        <v>26</v>
      </c>
      <c r="I6504">
        <v>31</v>
      </c>
      <c r="J6504">
        <v>1.45</v>
      </c>
      <c r="K6504" t="s">
        <v>33</v>
      </c>
      <c r="L6504" t="s">
        <v>33</v>
      </c>
      <c r="M6504" s="1">
        <v>16685.37</v>
      </c>
      <c r="N6504" s="1">
        <v>1103.1300000000001</v>
      </c>
      <c r="O6504" s="1">
        <v>1097.25</v>
      </c>
      <c r="P6504" s="1">
        <v>0</v>
      </c>
      <c r="Q6504" s="1">
        <v>61250.07</v>
      </c>
      <c r="R6504" s="1">
        <v>66080.259999999995</v>
      </c>
      <c r="S6504" s="1">
        <v>4453.24</v>
      </c>
      <c r="T6504" s="1">
        <v>122877.09</v>
      </c>
      <c r="U6504" s="1">
        <f>SUM(Report_Summary[Revenue])</f>
        <v>626594850.33999527</v>
      </c>
      <c r="V6504" s="1">
        <f>Report_Summary[[#This Row],[Total Revenue]] / COUNTA(Report_Summary[Membership No])</f>
        <v>62659.485033999525</v>
      </c>
    </row>
    <row r="6505" spans="1:22" x14ac:dyDescent="0.3">
      <c r="A6505" t="s">
        <v>6544</v>
      </c>
      <c r="B6505">
        <v>2023</v>
      </c>
      <c r="C6505" t="s">
        <v>13</v>
      </c>
      <c r="D6505">
        <v>53</v>
      </c>
      <c r="E6505" t="str">
        <f t="shared" si="101"/>
        <v>Middle Age</v>
      </c>
      <c r="F6505" t="s">
        <v>17</v>
      </c>
      <c r="G6505" t="s">
        <v>22</v>
      </c>
      <c r="H6505" t="s">
        <v>26</v>
      </c>
      <c r="I6505">
        <v>36</v>
      </c>
      <c r="J6505">
        <v>1.94</v>
      </c>
      <c r="K6505" t="s">
        <v>33</v>
      </c>
      <c r="L6505" t="s">
        <v>33</v>
      </c>
      <c r="M6505" s="1">
        <v>6479.93</v>
      </c>
      <c r="N6505" s="1">
        <v>1225.7</v>
      </c>
      <c r="O6505" s="1">
        <v>5876.98</v>
      </c>
      <c r="P6505" s="1">
        <v>0</v>
      </c>
      <c r="Q6505" s="1">
        <v>22962.77</v>
      </c>
      <c r="R6505" s="1">
        <v>13554.87</v>
      </c>
      <c r="S6505" s="1">
        <v>-22663.279999999999</v>
      </c>
      <c r="T6505" s="1">
        <v>59180.92</v>
      </c>
      <c r="U6505" s="1">
        <f>SUM(Report_Summary[Revenue])</f>
        <v>626594850.33999527</v>
      </c>
      <c r="V6505" s="1">
        <f>Report_Summary[[#This Row],[Total Revenue]] / COUNTA(Report_Summary[Membership No])</f>
        <v>62659.485033999525</v>
      </c>
    </row>
    <row r="6506" spans="1:22" x14ac:dyDescent="0.3">
      <c r="A6506" t="s">
        <v>6545</v>
      </c>
      <c r="B6506">
        <v>2021</v>
      </c>
      <c r="C6506" t="s">
        <v>13</v>
      </c>
      <c r="D6506">
        <v>22</v>
      </c>
      <c r="E6506" t="str">
        <f t="shared" si="101"/>
        <v>Young</v>
      </c>
      <c r="F6506" t="s">
        <v>21</v>
      </c>
      <c r="G6506" t="s">
        <v>23</v>
      </c>
      <c r="H6506" t="s">
        <v>28</v>
      </c>
      <c r="I6506">
        <v>31</v>
      </c>
      <c r="J6506">
        <v>3.69</v>
      </c>
      <c r="K6506" t="s">
        <v>33</v>
      </c>
      <c r="L6506" t="s">
        <v>33</v>
      </c>
      <c r="M6506" s="1">
        <v>947.74</v>
      </c>
      <c r="N6506" s="1">
        <v>1648.11</v>
      </c>
      <c r="O6506" s="1">
        <v>3577.06</v>
      </c>
      <c r="P6506" s="1">
        <v>0</v>
      </c>
      <c r="Q6506" s="1">
        <v>1267.77</v>
      </c>
      <c r="R6506" s="1">
        <v>2074.23</v>
      </c>
      <c r="S6506" s="1">
        <v>-21109.97</v>
      </c>
      <c r="T6506" s="1">
        <v>24451.97</v>
      </c>
      <c r="U6506" s="1">
        <f>SUM(Report_Summary[Revenue])</f>
        <v>626594850.33999527</v>
      </c>
      <c r="V6506" s="1">
        <f>Report_Summary[[#This Row],[Total Revenue]] / COUNTA(Report_Summary[Membership No])</f>
        <v>62659.485033999525</v>
      </c>
    </row>
    <row r="6507" spans="1:22" x14ac:dyDescent="0.3">
      <c r="A6507" t="s">
        <v>6546</v>
      </c>
      <c r="B6507">
        <v>2019</v>
      </c>
      <c r="C6507" t="s">
        <v>14</v>
      </c>
      <c r="D6507">
        <v>53</v>
      </c>
      <c r="E6507" t="str">
        <f t="shared" si="101"/>
        <v>Middle Age</v>
      </c>
      <c r="F6507" t="s">
        <v>18</v>
      </c>
      <c r="G6507" t="s">
        <v>22</v>
      </c>
      <c r="H6507" t="s">
        <v>29</v>
      </c>
      <c r="I6507">
        <v>30</v>
      </c>
      <c r="J6507">
        <v>2.8</v>
      </c>
      <c r="K6507" t="s">
        <v>33</v>
      </c>
      <c r="L6507" t="s">
        <v>33</v>
      </c>
      <c r="M6507" s="1">
        <v>17532.72</v>
      </c>
      <c r="N6507" s="1">
        <v>125.98</v>
      </c>
      <c r="O6507" s="1">
        <v>3506.4</v>
      </c>
      <c r="P6507" s="1">
        <v>0</v>
      </c>
      <c r="Q6507" s="1">
        <v>41869.29</v>
      </c>
      <c r="R6507" s="1">
        <v>71730.080000000002</v>
      </c>
      <c r="S6507" s="1">
        <v>-6426.17</v>
      </c>
      <c r="T6507" s="1">
        <v>120025.54</v>
      </c>
      <c r="U6507" s="1">
        <f>SUM(Report_Summary[Revenue])</f>
        <v>626594850.33999527</v>
      </c>
      <c r="V6507" s="1">
        <f>Report_Summary[[#This Row],[Total Revenue]] / COUNTA(Report_Summary[Membership No])</f>
        <v>62659.485033999525</v>
      </c>
    </row>
    <row r="6508" spans="1:22" x14ac:dyDescent="0.3">
      <c r="A6508" t="s">
        <v>6547</v>
      </c>
      <c r="B6508">
        <v>2018</v>
      </c>
      <c r="C6508" t="s">
        <v>14</v>
      </c>
      <c r="D6508">
        <v>23</v>
      </c>
      <c r="E6508" t="str">
        <f t="shared" si="101"/>
        <v>Young</v>
      </c>
      <c r="F6508" t="s">
        <v>19</v>
      </c>
      <c r="G6508" t="s">
        <v>23</v>
      </c>
      <c r="H6508" t="s">
        <v>30</v>
      </c>
      <c r="I6508">
        <v>30</v>
      </c>
      <c r="J6508">
        <v>3.56</v>
      </c>
      <c r="K6508" t="s">
        <v>33</v>
      </c>
      <c r="L6508" t="s">
        <v>33</v>
      </c>
      <c r="M6508" s="1">
        <v>19349.259999999998</v>
      </c>
      <c r="N6508" s="1">
        <v>1384.52</v>
      </c>
      <c r="O6508" s="1">
        <v>7506.02</v>
      </c>
      <c r="P6508" s="1">
        <v>0</v>
      </c>
      <c r="Q6508" s="1">
        <v>96483.05</v>
      </c>
      <c r="R6508" s="1">
        <v>56623.31</v>
      </c>
      <c r="S6508" s="1">
        <v>-18649.84</v>
      </c>
      <c r="T6508" s="1">
        <v>171756.2</v>
      </c>
      <c r="U6508" s="1">
        <f>SUM(Report_Summary[Revenue])</f>
        <v>626594850.33999527</v>
      </c>
      <c r="V6508" s="1">
        <f>Report_Summary[[#This Row],[Total Revenue]] / COUNTA(Report_Summary[Membership No])</f>
        <v>62659.485033999525</v>
      </c>
    </row>
    <row r="6509" spans="1:22" x14ac:dyDescent="0.3">
      <c r="A6509" t="s">
        <v>6548</v>
      </c>
      <c r="B6509">
        <v>2017</v>
      </c>
      <c r="C6509" t="s">
        <v>14</v>
      </c>
      <c r="D6509">
        <v>24</v>
      </c>
      <c r="E6509" t="str">
        <f t="shared" si="101"/>
        <v>Young</v>
      </c>
      <c r="F6509" t="s">
        <v>21</v>
      </c>
      <c r="G6509" t="s">
        <v>23</v>
      </c>
      <c r="H6509" t="s">
        <v>27</v>
      </c>
      <c r="I6509">
        <v>25</v>
      </c>
      <c r="J6509">
        <v>2.8</v>
      </c>
      <c r="K6509" t="s">
        <v>33</v>
      </c>
      <c r="L6509" t="s">
        <v>33</v>
      </c>
      <c r="M6509" s="1">
        <v>13351.19</v>
      </c>
      <c r="N6509" s="1">
        <v>733.64</v>
      </c>
      <c r="O6509" s="1">
        <v>864.75</v>
      </c>
      <c r="P6509" s="1">
        <v>0</v>
      </c>
      <c r="Q6509" s="1">
        <v>58440.03</v>
      </c>
      <c r="R6509" s="1">
        <v>60998.7</v>
      </c>
      <c r="S6509" s="1">
        <v>19692.34</v>
      </c>
      <c r="T6509" s="1">
        <v>99746.39</v>
      </c>
      <c r="U6509" s="1">
        <f>SUM(Report_Summary[Revenue])</f>
        <v>626594850.33999527</v>
      </c>
      <c r="V6509" s="1">
        <f>Report_Summary[[#This Row],[Total Revenue]] / COUNTA(Report_Summary[Membership No])</f>
        <v>62659.485033999525</v>
      </c>
    </row>
    <row r="6510" spans="1:22" x14ac:dyDescent="0.3">
      <c r="A6510" t="s">
        <v>6549</v>
      </c>
      <c r="B6510">
        <v>2022</v>
      </c>
      <c r="C6510" t="s">
        <v>13</v>
      </c>
      <c r="D6510">
        <v>34</v>
      </c>
      <c r="E6510" t="str">
        <f t="shared" si="101"/>
        <v>Middle Age</v>
      </c>
      <c r="F6510" t="s">
        <v>18</v>
      </c>
      <c r="G6510" t="s">
        <v>25</v>
      </c>
      <c r="H6510" t="s">
        <v>28</v>
      </c>
      <c r="I6510">
        <v>28</v>
      </c>
      <c r="J6510">
        <v>2.62</v>
      </c>
      <c r="K6510" t="s">
        <v>33</v>
      </c>
      <c r="L6510" t="s">
        <v>33</v>
      </c>
      <c r="M6510" s="1">
        <v>10100.35</v>
      </c>
      <c r="N6510" s="1">
        <v>4937.8100000000004</v>
      </c>
      <c r="O6510" s="1">
        <v>1277.48</v>
      </c>
      <c r="P6510" s="1">
        <v>0</v>
      </c>
      <c r="Q6510" s="1">
        <v>38602.129999999997</v>
      </c>
      <c r="R6510" s="1">
        <v>35161.050000000003</v>
      </c>
      <c r="S6510" s="1">
        <v>4512.59</v>
      </c>
      <c r="T6510" s="1">
        <v>69250.59</v>
      </c>
      <c r="U6510" s="1">
        <f>SUM(Report_Summary[Revenue])</f>
        <v>626594850.33999527</v>
      </c>
      <c r="V6510" s="1">
        <f>Report_Summary[[#This Row],[Total Revenue]] / COUNTA(Report_Summary[Membership No])</f>
        <v>62659.485033999525</v>
      </c>
    </row>
    <row r="6511" spans="1:22" x14ac:dyDescent="0.3">
      <c r="A6511" t="s">
        <v>6550</v>
      </c>
      <c r="B6511">
        <v>2022</v>
      </c>
      <c r="C6511" t="s">
        <v>13</v>
      </c>
      <c r="D6511">
        <v>37</v>
      </c>
      <c r="E6511" t="str">
        <f t="shared" si="101"/>
        <v>Middle Age</v>
      </c>
      <c r="F6511" t="s">
        <v>18</v>
      </c>
      <c r="G6511" t="s">
        <v>25</v>
      </c>
      <c r="H6511" t="s">
        <v>26</v>
      </c>
      <c r="I6511">
        <v>36</v>
      </c>
      <c r="J6511">
        <v>2.33</v>
      </c>
      <c r="K6511" t="s">
        <v>33</v>
      </c>
      <c r="L6511" t="s">
        <v>33</v>
      </c>
      <c r="M6511" s="1">
        <v>9839.49</v>
      </c>
      <c r="N6511" s="1">
        <v>2150.02</v>
      </c>
      <c r="O6511" s="1">
        <v>6528.4</v>
      </c>
      <c r="P6511" s="1">
        <v>0</v>
      </c>
      <c r="Q6511" s="1">
        <v>48231.76</v>
      </c>
      <c r="R6511" s="1">
        <v>35135.53</v>
      </c>
      <c r="S6511" s="1">
        <v>-25580.33</v>
      </c>
      <c r="T6511" s="1">
        <v>108947.62</v>
      </c>
      <c r="U6511" s="1">
        <f>SUM(Report_Summary[Revenue])</f>
        <v>626594850.33999527</v>
      </c>
      <c r="V6511" s="1">
        <f>Report_Summary[[#This Row],[Total Revenue]] / COUNTA(Report_Summary[Membership No])</f>
        <v>62659.485033999525</v>
      </c>
    </row>
    <row r="6512" spans="1:22" x14ac:dyDescent="0.3">
      <c r="A6512" t="s">
        <v>6551</v>
      </c>
      <c r="B6512">
        <v>2022</v>
      </c>
      <c r="C6512" t="s">
        <v>14</v>
      </c>
      <c r="D6512">
        <v>70</v>
      </c>
      <c r="E6512" t="str">
        <f t="shared" si="101"/>
        <v>Old</v>
      </c>
      <c r="F6512" t="s">
        <v>19</v>
      </c>
      <c r="G6512" t="s">
        <v>25</v>
      </c>
      <c r="H6512" t="s">
        <v>28</v>
      </c>
      <c r="I6512">
        <v>25</v>
      </c>
      <c r="J6512">
        <v>2.4300000000000002</v>
      </c>
      <c r="K6512" t="s">
        <v>32</v>
      </c>
      <c r="L6512" t="s">
        <v>33</v>
      </c>
      <c r="M6512" s="1">
        <v>14268.25</v>
      </c>
      <c r="N6512" s="1">
        <v>1563.84</v>
      </c>
      <c r="O6512" s="1">
        <v>4393.42</v>
      </c>
      <c r="P6512" s="1">
        <v>0</v>
      </c>
      <c r="Q6512" s="1">
        <v>35114.32</v>
      </c>
      <c r="R6512" s="1">
        <v>25528.51</v>
      </c>
      <c r="S6512" s="1">
        <v>-19585.53</v>
      </c>
      <c r="T6512" s="1">
        <v>80228.36</v>
      </c>
      <c r="U6512" s="1">
        <f>SUM(Report_Summary[Revenue])</f>
        <v>626594850.33999527</v>
      </c>
      <c r="V6512" s="1">
        <f>Report_Summary[[#This Row],[Total Revenue]] / COUNTA(Report_Summary[Membership No])</f>
        <v>62659.485033999525</v>
      </c>
    </row>
    <row r="6513" spans="1:22" x14ac:dyDescent="0.3">
      <c r="A6513" t="s">
        <v>6552</v>
      </c>
      <c r="B6513">
        <v>2018</v>
      </c>
      <c r="C6513" t="s">
        <v>13</v>
      </c>
      <c r="D6513">
        <v>68</v>
      </c>
      <c r="E6513" t="str">
        <f t="shared" si="101"/>
        <v>Old</v>
      </c>
      <c r="F6513" t="s">
        <v>20</v>
      </c>
      <c r="G6513" t="s">
        <v>25</v>
      </c>
      <c r="H6513" t="s">
        <v>31</v>
      </c>
      <c r="I6513">
        <v>34</v>
      </c>
      <c r="J6513">
        <v>3.29</v>
      </c>
      <c r="K6513" t="s">
        <v>33</v>
      </c>
      <c r="L6513" t="s">
        <v>33</v>
      </c>
      <c r="M6513" s="1">
        <v>2358.42</v>
      </c>
      <c r="N6513" s="1">
        <v>1337.36</v>
      </c>
      <c r="O6513" s="1">
        <v>4401.79</v>
      </c>
      <c r="P6513" s="1">
        <v>0</v>
      </c>
      <c r="Q6513" s="1">
        <v>5784.88</v>
      </c>
      <c r="R6513" s="1">
        <v>10474.17</v>
      </c>
      <c r="S6513" s="1">
        <v>-12346.41</v>
      </c>
      <c r="T6513" s="1">
        <v>28605.46</v>
      </c>
      <c r="U6513" s="1">
        <f>SUM(Report_Summary[Revenue])</f>
        <v>626594850.33999527</v>
      </c>
      <c r="V6513" s="1">
        <f>Report_Summary[[#This Row],[Total Revenue]] / COUNTA(Report_Summary[Membership No])</f>
        <v>62659.485033999525</v>
      </c>
    </row>
    <row r="6514" spans="1:22" x14ac:dyDescent="0.3">
      <c r="A6514" t="s">
        <v>6553</v>
      </c>
      <c r="B6514">
        <v>2024</v>
      </c>
      <c r="C6514" t="s">
        <v>13</v>
      </c>
      <c r="D6514">
        <v>71</v>
      </c>
      <c r="E6514" t="str">
        <f t="shared" si="101"/>
        <v>Old</v>
      </c>
      <c r="F6514" t="s">
        <v>16</v>
      </c>
      <c r="G6514" t="s">
        <v>25</v>
      </c>
      <c r="H6514" t="s">
        <v>27</v>
      </c>
      <c r="I6514">
        <v>33</v>
      </c>
      <c r="J6514">
        <v>1.32</v>
      </c>
      <c r="K6514" t="s">
        <v>32</v>
      </c>
      <c r="L6514" t="s">
        <v>33</v>
      </c>
      <c r="M6514" s="1">
        <v>19387.7</v>
      </c>
      <c r="N6514" s="1">
        <v>3682.92</v>
      </c>
      <c r="O6514" s="1">
        <v>1751.05</v>
      </c>
      <c r="P6514" s="1">
        <v>0</v>
      </c>
      <c r="Q6514" s="1">
        <v>63805.67</v>
      </c>
      <c r="R6514" s="1">
        <v>68952.06</v>
      </c>
      <c r="S6514" s="1">
        <v>-235.47</v>
      </c>
      <c r="T6514" s="1">
        <v>132993.20000000001</v>
      </c>
      <c r="U6514" s="1">
        <f>SUM(Report_Summary[Revenue])</f>
        <v>626594850.33999527</v>
      </c>
      <c r="V6514" s="1">
        <f>Report_Summary[[#This Row],[Total Revenue]] / COUNTA(Report_Summary[Membership No])</f>
        <v>62659.485033999525</v>
      </c>
    </row>
    <row r="6515" spans="1:22" x14ac:dyDescent="0.3">
      <c r="A6515" t="s">
        <v>6554</v>
      </c>
      <c r="B6515">
        <v>2016</v>
      </c>
      <c r="C6515" t="s">
        <v>13</v>
      </c>
      <c r="D6515">
        <v>65</v>
      </c>
      <c r="E6515" t="str">
        <f t="shared" si="101"/>
        <v>Old</v>
      </c>
      <c r="F6515" t="s">
        <v>20</v>
      </c>
      <c r="G6515" t="s">
        <v>23</v>
      </c>
      <c r="H6515" t="s">
        <v>31</v>
      </c>
      <c r="I6515">
        <v>38</v>
      </c>
      <c r="J6515">
        <v>1.83</v>
      </c>
      <c r="K6515" t="s">
        <v>32</v>
      </c>
      <c r="L6515" t="s">
        <v>33</v>
      </c>
      <c r="M6515" s="1">
        <v>8773.8799999999992</v>
      </c>
      <c r="N6515" s="1">
        <v>1611.05</v>
      </c>
      <c r="O6515" s="1">
        <v>4445.6000000000004</v>
      </c>
      <c r="P6515" s="1">
        <v>0</v>
      </c>
      <c r="Q6515" s="1">
        <v>16480.21</v>
      </c>
      <c r="R6515" s="1">
        <v>33327.050000000003</v>
      </c>
      <c r="S6515" s="1">
        <v>-26813.58</v>
      </c>
      <c r="T6515" s="1">
        <v>76620.84</v>
      </c>
      <c r="U6515" s="1">
        <f>SUM(Report_Summary[Revenue])</f>
        <v>626594850.33999527</v>
      </c>
      <c r="V6515" s="1">
        <f>Report_Summary[[#This Row],[Total Revenue]] / COUNTA(Report_Summary[Membership No])</f>
        <v>62659.485033999525</v>
      </c>
    </row>
    <row r="6516" spans="1:22" x14ac:dyDescent="0.3">
      <c r="A6516" t="s">
        <v>6555</v>
      </c>
      <c r="B6516">
        <v>2023</v>
      </c>
      <c r="C6516" t="s">
        <v>14</v>
      </c>
      <c r="D6516">
        <v>68</v>
      </c>
      <c r="E6516" t="str">
        <f t="shared" si="101"/>
        <v>Old</v>
      </c>
      <c r="F6516" t="s">
        <v>16</v>
      </c>
      <c r="G6516" t="s">
        <v>25</v>
      </c>
      <c r="H6516" t="s">
        <v>29</v>
      </c>
      <c r="I6516">
        <v>30</v>
      </c>
      <c r="J6516">
        <v>2.84</v>
      </c>
      <c r="K6516" t="s">
        <v>33</v>
      </c>
      <c r="L6516" t="s">
        <v>33</v>
      </c>
      <c r="M6516" s="1">
        <v>10627.56</v>
      </c>
      <c r="N6516" s="1">
        <v>1888.75</v>
      </c>
      <c r="O6516" s="1">
        <v>7971.98</v>
      </c>
      <c r="P6516" s="1">
        <v>0</v>
      </c>
      <c r="Q6516" s="1">
        <v>25313.13</v>
      </c>
      <c r="R6516" s="1">
        <v>53057.18</v>
      </c>
      <c r="S6516" s="1">
        <v>-8973.0499999999993</v>
      </c>
      <c r="T6516" s="1">
        <v>87343.360000000001</v>
      </c>
      <c r="U6516" s="1">
        <f>SUM(Report_Summary[Revenue])</f>
        <v>626594850.33999527</v>
      </c>
      <c r="V6516" s="1">
        <f>Report_Summary[[#This Row],[Total Revenue]] / COUNTA(Report_Summary[Membership No])</f>
        <v>62659.485033999525</v>
      </c>
    </row>
    <row r="6517" spans="1:22" x14ac:dyDescent="0.3">
      <c r="A6517" t="s">
        <v>6556</v>
      </c>
      <c r="B6517">
        <v>2023</v>
      </c>
      <c r="C6517" t="s">
        <v>14</v>
      </c>
      <c r="D6517">
        <v>35</v>
      </c>
      <c r="E6517" t="str">
        <f t="shared" si="101"/>
        <v>Middle Age</v>
      </c>
      <c r="F6517" t="s">
        <v>16</v>
      </c>
      <c r="G6517" t="s">
        <v>25</v>
      </c>
      <c r="H6517" t="s">
        <v>30</v>
      </c>
      <c r="I6517">
        <v>28</v>
      </c>
      <c r="J6517">
        <v>2.4300000000000002</v>
      </c>
      <c r="K6517" t="s">
        <v>32</v>
      </c>
      <c r="L6517" t="s">
        <v>33</v>
      </c>
      <c r="M6517" s="1">
        <v>1171.3599999999999</v>
      </c>
      <c r="N6517" s="1">
        <v>2238.79</v>
      </c>
      <c r="O6517" s="1">
        <v>6079.06</v>
      </c>
      <c r="P6517" s="1">
        <v>0</v>
      </c>
      <c r="Q6517" s="1">
        <v>4051.68</v>
      </c>
      <c r="R6517" s="1">
        <v>2325.33</v>
      </c>
      <c r="S6517" s="1">
        <v>3765.23</v>
      </c>
      <c r="T6517" s="1">
        <v>2611.7800000000002</v>
      </c>
      <c r="U6517" s="1">
        <f>SUM(Report_Summary[Revenue])</f>
        <v>626594850.33999527</v>
      </c>
      <c r="V6517" s="1">
        <f>Report_Summary[[#This Row],[Total Revenue]] / COUNTA(Report_Summary[Membership No])</f>
        <v>62659.485033999525</v>
      </c>
    </row>
    <row r="6518" spans="1:22" x14ac:dyDescent="0.3">
      <c r="A6518" t="s">
        <v>6557</v>
      </c>
      <c r="B6518">
        <v>2017</v>
      </c>
      <c r="C6518" t="s">
        <v>13</v>
      </c>
      <c r="D6518">
        <v>34</v>
      </c>
      <c r="E6518" t="str">
        <f t="shared" si="101"/>
        <v>Middle Age</v>
      </c>
      <c r="F6518" t="s">
        <v>15</v>
      </c>
      <c r="G6518" t="s">
        <v>25</v>
      </c>
      <c r="H6518" t="s">
        <v>29</v>
      </c>
      <c r="I6518">
        <v>27</v>
      </c>
      <c r="J6518">
        <v>2.17</v>
      </c>
      <c r="K6518" t="s">
        <v>32</v>
      </c>
      <c r="L6518" t="s">
        <v>33</v>
      </c>
      <c r="M6518" s="1">
        <v>16248.03</v>
      </c>
      <c r="N6518" s="1">
        <v>237.76</v>
      </c>
      <c r="O6518" s="1">
        <v>1059.44</v>
      </c>
      <c r="P6518" s="1">
        <v>0</v>
      </c>
      <c r="Q6518" s="1">
        <v>33676.14</v>
      </c>
      <c r="R6518" s="1">
        <v>43028.55</v>
      </c>
      <c r="S6518" s="1">
        <v>27853.42</v>
      </c>
      <c r="T6518" s="1">
        <v>48851.27</v>
      </c>
      <c r="U6518" s="1">
        <f>SUM(Report_Summary[Revenue])</f>
        <v>626594850.33999527</v>
      </c>
      <c r="V6518" s="1">
        <f>Report_Summary[[#This Row],[Total Revenue]] / COUNTA(Report_Summary[Membership No])</f>
        <v>62659.485033999525</v>
      </c>
    </row>
    <row r="6519" spans="1:22" x14ac:dyDescent="0.3">
      <c r="A6519" t="s">
        <v>6558</v>
      </c>
      <c r="B6519">
        <v>2016</v>
      </c>
      <c r="C6519" t="s">
        <v>14</v>
      </c>
      <c r="D6519">
        <v>56</v>
      </c>
      <c r="E6519" t="str">
        <f t="shared" si="101"/>
        <v>Old</v>
      </c>
      <c r="F6519" t="s">
        <v>21</v>
      </c>
      <c r="G6519" t="s">
        <v>22</v>
      </c>
      <c r="H6519" t="s">
        <v>30</v>
      </c>
      <c r="I6519">
        <v>24</v>
      </c>
      <c r="J6519">
        <v>2.79</v>
      </c>
      <c r="K6519" t="s">
        <v>32</v>
      </c>
      <c r="L6519" t="s">
        <v>33</v>
      </c>
      <c r="M6519" s="1">
        <v>16127.3</v>
      </c>
      <c r="N6519" s="1">
        <v>2439.3200000000002</v>
      </c>
      <c r="O6519" s="1">
        <v>5224.12</v>
      </c>
      <c r="P6519" s="1">
        <v>0</v>
      </c>
      <c r="Q6519" s="1">
        <v>57650.67</v>
      </c>
      <c r="R6519" s="1">
        <v>75083.92</v>
      </c>
      <c r="S6519" s="1">
        <v>-12996.03</v>
      </c>
      <c r="T6519" s="1">
        <v>145730.62</v>
      </c>
      <c r="U6519" s="1">
        <f>SUM(Report_Summary[Revenue])</f>
        <v>626594850.33999527</v>
      </c>
      <c r="V6519" s="1">
        <f>Report_Summary[[#This Row],[Total Revenue]] / COUNTA(Report_Summary[Membership No])</f>
        <v>62659.485033999525</v>
      </c>
    </row>
    <row r="6520" spans="1:22" x14ac:dyDescent="0.3">
      <c r="A6520" t="s">
        <v>6559</v>
      </c>
      <c r="B6520">
        <v>2020</v>
      </c>
      <c r="C6520" t="s">
        <v>13</v>
      </c>
      <c r="D6520">
        <v>29</v>
      </c>
      <c r="E6520" t="str">
        <f t="shared" si="101"/>
        <v>Young</v>
      </c>
      <c r="F6520" t="s">
        <v>16</v>
      </c>
      <c r="G6520" t="s">
        <v>23</v>
      </c>
      <c r="H6520" t="s">
        <v>30</v>
      </c>
      <c r="I6520">
        <v>24</v>
      </c>
      <c r="J6520">
        <v>1.6</v>
      </c>
      <c r="K6520" t="s">
        <v>33</v>
      </c>
      <c r="L6520" t="s">
        <v>33</v>
      </c>
      <c r="M6520" s="1">
        <v>2509.87</v>
      </c>
      <c r="N6520" s="1">
        <v>3671.39</v>
      </c>
      <c r="O6520" s="1">
        <v>5262.77</v>
      </c>
      <c r="P6520" s="1">
        <v>0</v>
      </c>
      <c r="Q6520" s="1">
        <v>3872.91</v>
      </c>
      <c r="R6520" s="1">
        <v>8509.2999999999993</v>
      </c>
      <c r="S6520" s="1">
        <v>2307.65</v>
      </c>
      <c r="T6520" s="1">
        <v>10074.56</v>
      </c>
      <c r="U6520" s="1">
        <f>SUM(Report_Summary[Revenue])</f>
        <v>626594850.33999527</v>
      </c>
      <c r="V6520" s="1">
        <f>Report_Summary[[#This Row],[Total Revenue]] / COUNTA(Report_Summary[Membership No])</f>
        <v>62659.485033999525</v>
      </c>
    </row>
    <row r="6521" spans="1:22" x14ac:dyDescent="0.3">
      <c r="A6521" t="s">
        <v>6560</v>
      </c>
      <c r="B6521">
        <v>2024</v>
      </c>
      <c r="C6521" t="s">
        <v>14</v>
      </c>
      <c r="D6521">
        <v>65</v>
      </c>
      <c r="E6521" t="str">
        <f t="shared" si="101"/>
        <v>Old</v>
      </c>
      <c r="F6521" t="s">
        <v>20</v>
      </c>
      <c r="G6521" t="s">
        <v>25</v>
      </c>
      <c r="H6521" t="s">
        <v>28</v>
      </c>
      <c r="I6521">
        <v>33</v>
      </c>
      <c r="J6521">
        <v>2.52</v>
      </c>
      <c r="K6521" t="s">
        <v>33</v>
      </c>
      <c r="L6521" t="s">
        <v>33</v>
      </c>
      <c r="M6521" s="1">
        <v>19755.52</v>
      </c>
      <c r="N6521" s="1">
        <v>3677.33</v>
      </c>
      <c r="O6521" s="1">
        <v>3725.75</v>
      </c>
      <c r="P6521" s="1">
        <v>0</v>
      </c>
      <c r="Q6521" s="1">
        <v>40080.800000000003</v>
      </c>
      <c r="R6521" s="1">
        <v>91046.7</v>
      </c>
      <c r="S6521" s="1">
        <v>22885.96</v>
      </c>
      <c r="T6521" s="1">
        <v>108241.54</v>
      </c>
      <c r="U6521" s="1">
        <f>SUM(Report_Summary[Revenue])</f>
        <v>626594850.33999527</v>
      </c>
      <c r="V6521" s="1">
        <f>Report_Summary[[#This Row],[Total Revenue]] / COUNTA(Report_Summary[Membership No])</f>
        <v>62659.485033999525</v>
      </c>
    </row>
    <row r="6522" spans="1:22" x14ac:dyDescent="0.3">
      <c r="A6522" t="s">
        <v>6561</v>
      </c>
      <c r="B6522">
        <v>2017</v>
      </c>
      <c r="C6522" t="s">
        <v>13</v>
      </c>
      <c r="D6522">
        <v>22</v>
      </c>
      <c r="E6522" t="str">
        <f t="shared" si="101"/>
        <v>Young</v>
      </c>
      <c r="F6522" t="s">
        <v>19</v>
      </c>
      <c r="G6522" t="s">
        <v>23</v>
      </c>
      <c r="H6522" t="s">
        <v>26</v>
      </c>
      <c r="I6522">
        <v>32</v>
      </c>
      <c r="J6522">
        <v>2.46</v>
      </c>
      <c r="K6522" t="s">
        <v>33</v>
      </c>
      <c r="L6522" t="s">
        <v>33</v>
      </c>
      <c r="M6522" s="1">
        <v>6762.44</v>
      </c>
      <c r="N6522" s="1">
        <v>1693.91</v>
      </c>
      <c r="O6522" s="1">
        <v>1308.42</v>
      </c>
      <c r="P6522" s="1">
        <v>0</v>
      </c>
      <c r="Q6522" s="1">
        <v>9063.17</v>
      </c>
      <c r="R6522" s="1">
        <v>8505.56</v>
      </c>
      <c r="S6522" s="1">
        <v>27567.52</v>
      </c>
      <c r="T6522" s="1">
        <v>-9998.7900000000009</v>
      </c>
      <c r="U6522" s="1">
        <f>SUM(Report_Summary[Revenue])</f>
        <v>626594850.33999527</v>
      </c>
      <c r="V6522" s="1">
        <f>Report_Summary[[#This Row],[Total Revenue]] / COUNTA(Report_Summary[Membership No])</f>
        <v>62659.485033999525</v>
      </c>
    </row>
    <row r="6523" spans="1:22" x14ac:dyDescent="0.3">
      <c r="A6523" t="s">
        <v>6562</v>
      </c>
      <c r="B6523">
        <v>2016</v>
      </c>
      <c r="C6523" t="s">
        <v>14</v>
      </c>
      <c r="D6523">
        <v>25</v>
      </c>
      <c r="E6523" t="str">
        <f t="shared" si="101"/>
        <v>Young</v>
      </c>
      <c r="F6523" t="s">
        <v>17</v>
      </c>
      <c r="G6523" t="s">
        <v>24</v>
      </c>
      <c r="H6523" t="s">
        <v>28</v>
      </c>
      <c r="I6523">
        <v>36</v>
      </c>
      <c r="J6523">
        <v>2.0699999999999998</v>
      </c>
      <c r="K6523" t="s">
        <v>32</v>
      </c>
      <c r="L6523" t="s">
        <v>33</v>
      </c>
      <c r="M6523" s="1">
        <v>15399.52</v>
      </c>
      <c r="N6523" s="1">
        <v>2937.31</v>
      </c>
      <c r="O6523" s="1">
        <v>1581.75</v>
      </c>
      <c r="P6523" s="1">
        <v>0</v>
      </c>
      <c r="Q6523" s="1">
        <v>54080.05</v>
      </c>
      <c r="R6523" s="1">
        <v>28907.439999999999</v>
      </c>
      <c r="S6523" s="1">
        <v>-18781.14</v>
      </c>
      <c r="T6523" s="1">
        <v>101768.63</v>
      </c>
      <c r="U6523" s="1">
        <f>SUM(Report_Summary[Revenue])</f>
        <v>626594850.33999527</v>
      </c>
      <c r="V6523" s="1">
        <f>Report_Summary[[#This Row],[Total Revenue]] / COUNTA(Report_Summary[Membership No])</f>
        <v>62659.485033999525</v>
      </c>
    </row>
    <row r="6524" spans="1:22" x14ac:dyDescent="0.3">
      <c r="A6524" t="s">
        <v>6563</v>
      </c>
      <c r="B6524">
        <v>2019</v>
      </c>
      <c r="C6524" t="s">
        <v>13</v>
      </c>
      <c r="D6524">
        <v>76</v>
      </c>
      <c r="E6524" t="str">
        <f t="shared" si="101"/>
        <v>Old</v>
      </c>
      <c r="F6524" t="s">
        <v>21</v>
      </c>
      <c r="G6524" t="s">
        <v>25</v>
      </c>
      <c r="H6524" t="s">
        <v>26</v>
      </c>
      <c r="I6524">
        <v>29</v>
      </c>
      <c r="J6524">
        <v>2.19</v>
      </c>
      <c r="K6524" t="s">
        <v>32</v>
      </c>
      <c r="L6524" t="s">
        <v>33</v>
      </c>
      <c r="M6524" s="1">
        <v>10884.44</v>
      </c>
      <c r="N6524" s="1">
        <v>1478.51</v>
      </c>
      <c r="O6524" s="1">
        <v>6769.64</v>
      </c>
      <c r="P6524" s="1">
        <v>0</v>
      </c>
      <c r="Q6524" s="1">
        <v>38086.65</v>
      </c>
      <c r="R6524" s="1">
        <v>32197.1</v>
      </c>
      <c r="S6524" s="1">
        <v>-10856.64</v>
      </c>
      <c r="T6524" s="1">
        <v>81140.39</v>
      </c>
      <c r="U6524" s="1">
        <f>SUM(Report_Summary[Revenue])</f>
        <v>626594850.33999527</v>
      </c>
      <c r="V6524" s="1">
        <f>Report_Summary[[#This Row],[Total Revenue]] / COUNTA(Report_Summary[Membership No])</f>
        <v>62659.485033999525</v>
      </c>
    </row>
    <row r="6525" spans="1:22" x14ac:dyDescent="0.3">
      <c r="A6525" t="s">
        <v>6564</v>
      </c>
      <c r="B6525">
        <v>2021</v>
      </c>
      <c r="C6525" t="s">
        <v>14</v>
      </c>
      <c r="D6525">
        <v>23</v>
      </c>
      <c r="E6525" t="str">
        <f t="shared" si="101"/>
        <v>Young</v>
      </c>
      <c r="F6525" t="s">
        <v>18</v>
      </c>
      <c r="G6525" t="s">
        <v>25</v>
      </c>
      <c r="H6525" t="s">
        <v>27</v>
      </c>
      <c r="I6525">
        <v>27</v>
      </c>
      <c r="J6525">
        <v>2.88</v>
      </c>
      <c r="K6525" t="s">
        <v>32</v>
      </c>
      <c r="L6525" t="s">
        <v>33</v>
      </c>
      <c r="M6525" s="1">
        <v>8455.7800000000007</v>
      </c>
      <c r="N6525" s="1">
        <v>2099.0100000000002</v>
      </c>
      <c r="O6525" s="1">
        <v>2919.88</v>
      </c>
      <c r="P6525" s="1">
        <v>0</v>
      </c>
      <c r="Q6525" s="1">
        <v>27844.5</v>
      </c>
      <c r="R6525" s="1">
        <v>19376.71</v>
      </c>
      <c r="S6525" s="1">
        <v>-5623.79</v>
      </c>
      <c r="T6525" s="1">
        <v>52845</v>
      </c>
      <c r="U6525" s="1">
        <f>SUM(Report_Summary[Revenue])</f>
        <v>626594850.33999527</v>
      </c>
      <c r="V6525" s="1">
        <f>Report_Summary[[#This Row],[Total Revenue]] / COUNTA(Report_Summary[Membership No])</f>
        <v>62659.485033999525</v>
      </c>
    </row>
    <row r="6526" spans="1:22" x14ac:dyDescent="0.3">
      <c r="A6526" t="s">
        <v>6565</v>
      </c>
      <c r="B6526">
        <v>2019</v>
      </c>
      <c r="C6526" t="s">
        <v>13</v>
      </c>
      <c r="D6526">
        <v>34</v>
      </c>
      <c r="E6526" t="str">
        <f t="shared" si="101"/>
        <v>Middle Age</v>
      </c>
      <c r="F6526" t="s">
        <v>16</v>
      </c>
      <c r="G6526" t="s">
        <v>22</v>
      </c>
      <c r="H6526" t="s">
        <v>27</v>
      </c>
      <c r="I6526">
        <v>20</v>
      </c>
      <c r="J6526">
        <v>2.06</v>
      </c>
      <c r="K6526" t="s">
        <v>33</v>
      </c>
      <c r="L6526" t="s">
        <v>33</v>
      </c>
      <c r="M6526" s="1">
        <v>4489.8500000000004</v>
      </c>
      <c r="N6526" s="1">
        <v>1129.73</v>
      </c>
      <c r="O6526" s="1">
        <v>5994.42</v>
      </c>
      <c r="P6526" s="1">
        <v>0</v>
      </c>
      <c r="Q6526" s="1">
        <v>6034.62</v>
      </c>
      <c r="R6526" s="1">
        <v>5861.53</v>
      </c>
      <c r="S6526" s="1">
        <v>-24658.04</v>
      </c>
      <c r="T6526" s="1">
        <v>36554.19</v>
      </c>
      <c r="U6526" s="1">
        <f>SUM(Report_Summary[Revenue])</f>
        <v>626594850.33999527</v>
      </c>
      <c r="V6526" s="1">
        <f>Report_Summary[[#This Row],[Total Revenue]] / COUNTA(Report_Summary[Membership No])</f>
        <v>62659.485033999525</v>
      </c>
    </row>
    <row r="6527" spans="1:22" x14ac:dyDescent="0.3">
      <c r="A6527" t="s">
        <v>6566</v>
      </c>
      <c r="B6527">
        <v>2018</v>
      </c>
      <c r="C6527" t="s">
        <v>13</v>
      </c>
      <c r="D6527">
        <v>77</v>
      </c>
      <c r="E6527" t="str">
        <f t="shared" si="101"/>
        <v>Old</v>
      </c>
      <c r="F6527" t="s">
        <v>17</v>
      </c>
      <c r="G6527" t="s">
        <v>25</v>
      </c>
      <c r="H6527" t="s">
        <v>31</v>
      </c>
      <c r="I6527">
        <v>35</v>
      </c>
      <c r="J6527">
        <v>2.06</v>
      </c>
      <c r="K6527" t="s">
        <v>33</v>
      </c>
      <c r="L6527" t="s">
        <v>33</v>
      </c>
      <c r="M6527" s="1">
        <v>11552.1</v>
      </c>
      <c r="N6527" s="1">
        <v>2270.08</v>
      </c>
      <c r="O6527" s="1">
        <v>1384.7</v>
      </c>
      <c r="P6527" s="1">
        <v>0</v>
      </c>
      <c r="Q6527" s="1">
        <v>19048.25</v>
      </c>
      <c r="R6527" s="1">
        <v>54886.62</v>
      </c>
      <c r="S6527" s="1">
        <v>-24881.55</v>
      </c>
      <c r="T6527" s="1">
        <v>98816.42</v>
      </c>
      <c r="U6527" s="1">
        <f>SUM(Report_Summary[Revenue])</f>
        <v>626594850.33999527</v>
      </c>
      <c r="V6527" s="1">
        <f>Report_Summary[[#This Row],[Total Revenue]] / COUNTA(Report_Summary[Membership No])</f>
        <v>62659.485033999525</v>
      </c>
    </row>
    <row r="6528" spans="1:22" x14ac:dyDescent="0.3">
      <c r="A6528" t="s">
        <v>6567</v>
      </c>
      <c r="B6528">
        <v>2017</v>
      </c>
      <c r="C6528" t="s">
        <v>14</v>
      </c>
      <c r="D6528">
        <v>70</v>
      </c>
      <c r="E6528" t="str">
        <f t="shared" si="101"/>
        <v>Old</v>
      </c>
      <c r="F6528" t="s">
        <v>19</v>
      </c>
      <c r="G6528" t="s">
        <v>25</v>
      </c>
      <c r="H6528" t="s">
        <v>30</v>
      </c>
      <c r="I6528">
        <v>32</v>
      </c>
      <c r="J6528">
        <v>3.3</v>
      </c>
      <c r="K6528" t="s">
        <v>33</v>
      </c>
      <c r="L6528" t="s">
        <v>33</v>
      </c>
      <c r="M6528" s="1">
        <v>10689.58</v>
      </c>
      <c r="N6528" s="1">
        <v>2701.88</v>
      </c>
      <c r="O6528" s="1">
        <v>2403.77</v>
      </c>
      <c r="P6528" s="1">
        <v>0</v>
      </c>
      <c r="Q6528" s="1">
        <v>22946.87</v>
      </c>
      <c r="R6528" s="1">
        <v>20685.54</v>
      </c>
      <c r="S6528" s="1">
        <v>-26556.02</v>
      </c>
      <c r="T6528" s="1">
        <v>70188.429999999993</v>
      </c>
      <c r="U6528" s="1">
        <f>SUM(Report_Summary[Revenue])</f>
        <v>626594850.33999527</v>
      </c>
      <c r="V6528" s="1">
        <f>Report_Summary[[#This Row],[Total Revenue]] / COUNTA(Report_Summary[Membership No])</f>
        <v>62659.485033999525</v>
      </c>
    </row>
    <row r="6529" spans="1:22" x14ac:dyDescent="0.3">
      <c r="A6529" t="s">
        <v>6568</v>
      </c>
      <c r="B6529">
        <v>2016</v>
      </c>
      <c r="C6529" t="s">
        <v>13</v>
      </c>
      <c r="D6529">
        <v>66</v>
      </c>
      <c r="E6529" t="str">
        <f t="shared" si="101"/>
        <v>Old</v>
      </c>
      <c r="F6529" t="s">
        <v>17</v>
      </c>
      <c r="G6529" t="s">
        <v>25</v>
      </c>
      <c r="H6529" t="s">
        <v>31</v>
      </c>
      <c r="I6529">
        <v>26</v>
      </c>
      <c r="J6529">
        <v>2.23</v>
      </c>
      <c r="K6529" t="s">
        <v>33</v>
      </c>
      <c r="L6529" t="s">
        <v>33</v>
      </c>
      <c r="M6529" s="1">
        <v>2328.39</v>
      </c>
      <c r="N6529" s="1">
        <v>1145</v>
      </c>
      <c r="O6529" s="1">
        <v>2996.95</v>
      </c>
      <c r="P6529" s="1">
        <v>0</v>
      </c>
      <c r="Q6529" s="1">
        <v>9443.92</v>
      </c>
      <c r="R6529" s="1">
        <v>4126.5200000000004</v>
      </c>
      <c r="S6529" s="1">
        <v>25985.91</v>
      </c>
      <c r="T6529" s="1">
        <v>-12415.47</v>
      </c>
      <c r="U6529" s="1">
        <f>SUM(Report_Summary[Revenue])</f>
        <v>626594850.33999527</v>
      </c>
      <c r="V6529" s="1">
        <f>Report_Summary[[#This Row],[Total Revenue]] / COUNTA(Report_Summary[Membership No])</f>
        <v>62659.485033999525</v>
      </c>
    </row>
    <row r="6530" spans="1:22" x14ac:dyDescent="0.3">
      <c r="A6530" t="s">
        <v>6569</v>
      </c>
      <c r="B6530">
        <v>2018</v>
      </c>
      <c r="C6530" t="s">
        <v>14</v>
      </c>
      <c r="D6530">
        <v>75</v>
      </c>
      <c r="E6530" t="str">
        <f t="shared" si="101"/>
        <v>Old</v>
      </c>
      <c r="F6530" t="s">
        <v>20</v>
      </c>
      <c r="G6530" t="s">
        <v>23</v>
      </c>
      <c r="H6530" t="s">
        <v>27</v>
      </c>
      <c r="I6530">
        <v>34</v>
      </c>
      <c r="J6530">
        <v>1.74</v>
      </c>
      <c r="K6530" t="s">
        <v>33</v>
      </c>
      <c r="L6530" t="s">
        <v>33</v>
      </c>
      <c r="M6530" s="1">
        <v>1379.98</v>
      </c>
      <c r="N6530" s="1">
        <v>494.6</v>
      </c>
      <c r="O6530" s="1">
        <v>5318.46</v>
      </c>
      <c r="P6530" s="1">
        <v>0</v>
      </c>
      <c r="Q6530" s="1">
        <v>2326.9499999999998</v>
      </c>
      <c r="R6530" s="1">
        <v>5172.04</v>
      </c>
      <c r="S6530" s="1">
        <v>-18099.400000000001</v>
      </c>
      <c r="T6530" s="1">
        <v>25598.39</v>
      </c>
      <c r="U6530" s="1">
        <f>SUM(Report_Summary[Revenue])</f>
        <v>626594850.33999527</v>
      </c>
      <c r="V6530" s="1">
        <f>Report_Summary[[#This Row],[Total Revenue]] / COUNTA(Report_Summary[Membership No])</f>
        <v>62659.485033999525</v>
      </c>
    </row>
    <row r="6531" spans="1:22" x14ac:dyDescent="0.3">
      <c r="A6531" t="s">
        <v>6570</v>
      </c>
      <c r="B6531">
        <v>2018</v>
      </c>
      <c r="C6531" t="s">
        <v>14</v>
      </c>
      <c r="D6531">
        <v>44</v>
      </c>
      <c r="E6531" t="str">
        <f t="shared" ref="E6531:E6594" si="102">IF(D6531&gt;55,"Old",IF(D6531&gt;=31,"Middle Age",IF(D6531&lt;31,"Young","Invalid")))</f>
        <v>Middle Age</v>
      </c>
      <c r="F6531" t="s">
        <v>15</v>
      </c>
      <c r="G6531" t="s">
        <v>25</v>
      </c>
      <c r="H6531" t="s">
        <v>27</v>
      </c>
      <c r="I6531">
        <v>33</v>
      </c>
      <c r="J6531">
        <v>2.75</v>
      </c>
      <c r="K6531" t="s">
        <v>33</v>
      </c>
      <c r="L6531" t="s">
        <v>33</v>
      </c>
      <c r="M6531" s="1">
        <v>767.12</v>
      </c>
      <c r="N6531" s="1">
        <v>2631.14</v>
      </c>
      <c r="O6531" s="1">
        <v>3486.04</v>
      </c>
      <c r="P6531" s="1">
        <v>0</v>
      </c>
      <c r="Q6531" s="1">
        <v>1696.44</v>
      </c>
      <c r="R6531" s="1">
        <v>3320.64</v>
      </c>
      <c r="S6531" s="1">
        <v>-18010.66</v>
      </c>
      <c r="T6531" s="1">
        <v>23027.74</v>
      </c>
      <c r="U6531" s="1">
        <f>SUM(Report_Summary[Revenue])</f>
        <v>626594850.33999527</v>
      </c>
      <c r="V6531" s="1">
        <f>Report_Summary[[#This Row],[Total Revenue]] / COUNTA(Report_Summary[Membership No])</f>
        <v>62659.485033999525</v>
      </c>
    </row>
    <row r="6532" spans="1:22" x14ac:dyDescent="0.3">
      <c r="A6532" t="s">
        <v>6571</v>
      </c>
      <c r="B6532">
        <v>2019</v>
      </c>
      <c r="C6532" t="s">
        <v>14</v>
      </c>
      <c r="D6532">
        <v>22</v>
      </c>
      <c r="E6532" t="str">
        <f t="shared" si="102"/>
        <v>Young</v>
      </c>
      <c r="F6532" t="s">
        <v>16</v>
      </c>
      <c r="G6532" t="s">
        <v>25</v>
      </c>
      <c r="H6532" t="s">
        <v>28</v>
      </c>
      <c r="I6532">
        <v>31</v>
      </c>
      <c r="J6532">
        <v>1.28</v>
      </c>
      <c r="K6532" t="s">
        <v>33</v>
      </c>
      <c r="L6532" t="s">
        <v>33</v>
      </c>
      <c r="M6532" s="1">
        <v>16496.04</v>
      </c>
      <c r="N6532" s="1">
        <v>3293.54</v>
      </c>
      <c r="O6532" s="1">
        <v>3397.85</v>
      </c>
      <c r="P6532" s="1">
        <v>0</v>
      </c>
      <c r="Q6532" s="1">
        <v>33448.120000000003</v>
      </c>
      <c r="R6532" s="1">
        <v>38861</v>
      </c>
      <c r="S6532" s="1">
        <v>-11496.39</v>
      </c>
      <c r="T6532" s="1">
        <v>83805.509999999995</v>
      </c>
      <c r="U6532" s="1">
        <f>SUM(Report_Summary[Revenue])</f>
        <v>626594850.33999527</v>
      </c>
      <c r="V6532" s="1">
        <f>Report_Summary[[#This Row],[Total Revenue]] / COUNTA(Report_Summary[Membership No])</f>
        <v>62659.485033999525</v>
      </c>
    </row>
    <row r="6533" spans="1:22" x14ac:dyDescent="0.3">
      <c r="A6533" t="s">
        <v>6572</v>
      </c>
      <c r="B6533">
        <v>2019</v>
      </c>
      <c r="C6533" t="s">
        <v>14</v>
      </c>
      <c r="D6533">
        <v>34</v>
      </c>
      <c r="E6533" t="str">
        <f t="shared" si="102"/>
        <v>Middle Age</v>
      </c>
      <c r="F6533" t="s">
        <v>16</v>
      </c>
      <c r="G6533" t="s">
        <v>24</v>
      </c>
      <c r="H6533" t="s">
        <v>30</v>
      </c>
      <c r="I6533">
        <v>25</v>
      </c>
      <c r="J6533">
        <v>3.07</v>
      </c>
      <c r="K6533" t="s">
        <v>32</v>
      </c>
      <c r="L6533" t="s">
        <v>33</v>
      </c>
      <c r="M6533" s="1">
        <v>5996.28</v>
      </c>
      <c r="N6533" s="1">
        <v>3461.86</v>
      </c>
      <c r="O6533" s="1">
        <v>2649.55</v>
      </c>
      <c r="P6533" s="1">
        <v>0</v>
      </c>
      <c r="Q6533" s="1">
        <v>26651.67</v>
      </c>
      <c r="R6533" s="1">
        <v>23764.91</v>
      </c>
      <c r="S6533" s="1">
        <v>26201.279999999999</v>
      </c>
      <c r="T6533" s="1">
        <v>24215.3</v>
      </c>
      <c r="U6533" s="1">
        <f>SUM(Report_Summary[Revenue])</f>
        <v>626594850.33999527</v>
      </c>
      <c r="V6533" s="1">
        <f>Report_Summary[[#This Row],[Total Revenue]] / COUNTA(Report_Summary[Membership No])</f>
        <v>62659.485033999525</v>
      </c>
    </row>
    <row r="6534" spans="1:22" x14ac:dyDescent="0.3">
      <c r="A6534" t="s">
        <v>6573</v>
      </c>
      <c r="B6534">
        <v>2015</v>
      </c>
      <c r="C6534" t="s">
        <v>13</v>
      </c>
      <c r="D6534">
        <v>49</v>
      </c>
      <c r="E6534" t="str">
        <f t="shared" si="102"/>
        <v>Middle Age</v>
      </c>
      <c r="F6534" t="s">
        <v>21</v>
      </c>
      <c r="G6534" t="s">
        <v>25</v>
      </c>
      <c r="H6534" t="s">
        <v>30</v>
      </c>
      <c r="I6534">
        <v>27</v>
      </c>
      <c r="J6534">
        <v>2.59</v>
      </c>
      <c r="K6534" t="s">
        <v>32</v>
      </c>
      <c r="L6534" t="s">
        <v>33</v>
      </c>
      <c r="M6534" s="1">
        <v>1134.74</v>
      </c>
      <c r="N6534" s="1">
        <v>1856.07</v>
      </c>
      <c r="O6534" s="1">
        <v>2178.2600000000002</v>
      </c>
      <c r="P6534" s="1">
        <v>0</v>
      </c>
      <c r="Q6534" s="1">
        <v>1810.75</v>
      </c>
      <c r="R6534" s="1">
        <v>2574.9699999999998</v>
      </c>
      <c r="S6534" s="1">
        <v>-27487.46</v>
      </c>
      <c r="T6534" s="1">
        <v>31873.18</v>
      </c>
      <c r="U6534" s="1">
        <f>SUM(Report_Summary[Revenue])</f>
        <v>626594850.33999527</v>
      </c>
      <c r="V6534" s="1">
        <f>Report_Summary[[#This Row],[Total Revenue]] / COUNTA(Report_Summary[Membership No])</f>
        <v>62659.485033999525</v>
      </c>
    </row>
    <row r="6535" spans="1:22" x14ac:dyDescent="0.3">
      <c r="A6535" t="s">
        <v>6574</v>
      </c>
      <c r="B6535">
        <v>2016</v>
      </c>
      <c r="C6535" t="s">
        <v>13</v>
      </c>
      <c r="D6535">
        <v>51</v>
      </c>
      <c r="E6535" t="str">
        <f t="shared" si="102"/>
        <v>Middle Age</v>
      </c>
      <c r="F6535" t="s">
        <v>21</v>
      </c>
      <c r="G6535" t="s">
        <v>23</v>
      </c>
      <c r="H6535" t="s">
        <v>29</v>
      </c>
      <c r="I6535">
        <v>31</v>
      </c>
      <c r="J6535">
        <v>3.18</v>
      </c>
      <c r="K6535" t="s">
        <v>33</v>
      </c>
      <c r="L6535" t="s">
        <v>33</v>
      </c>
      <c r="M6535" s="1">
        <v>11078.45</v>
      </c>
      <c r="N6535" s="1">
        <v>4178.5600000000004</v>
      </c>
      <c r="O6535" s="1">
        <v>709.65</v>
      </c>
      <c r="P6535" s="1">
        <v>0</v>
      </c>
      <c r="Q6535" s="1">
        <v>26196.37</v>
      </c>
      <c r="R6535" s="1">
        <v>20762.900000000001</v>
      </c>
      <c r="S6535" s="1">
        <v>-7250.53</v>
      </c>
      <c r="T6535" s="1">
        <v>54209.8</v>
      </c>
      <c r="U6535" s="1">
        <f>SUM(Report_Summary[Revenue])</f>
        <v>626594850.33999527</v>
      </c>
      <c r="V6535" s="1">
        <f>Report_Summary[[#This Row],[Total Revenue]] / COUNTA(Report_Summary[Membership No])</f>
        <v>62659.485033999525</v>
      </c>
    </row>
    <row r="6536" spans="1:22" x14ac:dyDescent="0.3">
      <c r="A6536" t="s">
        <v>6575</v>
      </c>
      <c r="B6536">
        <v>2017</v>
      </c>
      <c r="C6536" t="s">
        <v>13</v>
      </c>
      <c r="D6536">
        <v>67</v>
      </c>
      <c r="E6536" t="str">
        <f t="shared" si="102"/>
        <v>Old</v>
      </c>
      <c r="F6536" t="s">
        <v>21</v>
      </c>
      <c r="G6536" t="s">
        <v>22</v>
      </c>
      <c r="H6536" t="s">
        <v>29</v>
      </c>
      <c r="I6536">
        <v>28</v>
      </c>
      <c r="J6536">
        <v>1.75</v>
      </c>
      <c r="K6536" t="s">
        <v>33</v>
      </c>
      <c r="L6536" t="s">
        <v>33</v>
      </c>
      <c r="M6536" s="1">
        <v>19116.599999999999</v>
      </c>
      <c r="N6536" s="1">
        <v>1498.49</v>
      </c>
      <c r="O6536" s="1">
        <v>1945.7</v>
      </c>
      <c r="P6536" s="1">
        <v>0</v>
      </c>
      <c r="Q6536" s="1">
        <v>73775.73</v>
      </c>
      <c r="R6536" s="1">
        <v>47749.09</v>
      </c>
      <c r="S6536" s="1">
        <v>26724.25</v>
      </c>
      <c r="T6536" s="1">
        <v>94800.57</v>
      </c>
      <c r="U6536" s="1">
        <f>SUM(Report_Summary[Revenue])</f>
        <v>626594850.33999527</v>
      </c>
      <c r="V6536" s="1">
        <f>Report_Summary[[#This Row],[Total Revenue]] / COUNTA(Report_Summary[Membership No])</f>
        <v>62659.485033999525</v>
      </c>
    </row>
    <row r="6537" spans="1:22" x14ac:dyDescent="0.3">
      <c r="A6537" t="s">
        <v>6576</v>
      </c>
      <c r="B6537">
        <v>2023</v>
      </c>
      <c r="C6537" t="s">
        <v>14</v>
      </c>
      <c r="D6537">
        <v>30</v>
      </c>
      <c r="E6537" t="str">
        <f t="shared" si="102"/>
        <v>Young</v>
      </c>
      <c r="F6537" t="s">
        <v>19</v>
      </c>
      <c r="G6537" t="s">
        <v>24</v>
      </c>
      <c r="H6537" t="s">
        <v>28</v>
      </c>
      <c r="I6537">
        <v>31</v>
      </c>
      <c r="J6537">
        <v>3.08</v>
      </c>
      <c r="K6537" t="s">
        <v>33</v>
      </c>
      <c r="L6537" t="s">
        <v>33</v>
      </c>
      <c r="M6537" s="1">
        <v>9931.5</v>
      </c>
      <c r="N6537" s="1">
        <v>1492.12</v>
      </c>
      <c r="O6537" s="1">
        <v>2432.83</v>
      </c>
      <c r="P6537" s="1">
        <v>0</v>
      </c>
      <c r="Q6537" s="1">
        <v>14600.43</v>
      </c>
      <c r="R6537" s="1">
        <v>12950.2</v>
      </c>
      <c r="S6537" s="1">
        <v>24495.13</v>
      </c>
      <c r="T6537" s="1">
        <v>3055.5</v>
      </c>
      <c r="U6537" s="1">
        <f>SUM(Report_Summary[Revenue])</f>
        <v>626594850.33999527</v>
      </c>
      <c r="V6537" s="1">
        <f>Report_Summary[[#This Row],[Total Revenue]] / COUNTA(Report_Summary[Membership No])</f>
        <v>62659.485033999525</v>
      </c>
    </row>
    <row r="6538" spans="1:22" x14ac:dyDescent="0.3">
      <c r="A6538" t="s">
        <v>6577</v>
      </c>
      <c r="B6538">
        <v>2022</v>
      </c>
      <c r="C6538" t="s">
        <v>13</v>
      </c>
      <c r="D6538">
        <v>45</v>
      </c>
      <c r="E6538" t="str">
        <f t="shared" si="102"/>
        <v>Middle Age</v>
      </c>
      <c r="F6538" t="s">
        <v>21</v>
      </c>
      <c r="G6538" t="s">
        <v>25</v>
      </c>
      <c r="H6538" t="s">
        <v>30</v>
      </c>
      <c r="I6538">
        <v>33</v>
      </c>
      <c r="J6538">
        <v>1.86</v>
      </c>
      <c r="K6538" t="s">
        <v>33</v>
      </c>
      <c r="L6538" t="s">
        <v>33</v>
      </c>
      <c r="M6538" s="1">
        <v>18527.98</v>
      </c>
      <c r="N6538" s="1">
        <v>672.74</v>
      </c>
      <c r="O6538" s="1">
        <v>1027.99</v>
      </c>
      <c r="P6538" s="1">
        <v>0</v>
      </c>
      <c r="Q6538" s="1">
        <v>27434.799999999999</v>
      </c>
      <c r="R6538" s="1">
        <v>39601.83</v>
      </c>
      <c r="S6538" s="1">
        <v>28306.85</v>
      </c>
      <c r="T6538" s="1">
        <v>38729.78</v>
      </c>
      <c r="U6538" s="1">
        <f>SUM(Report_Summary[Revenue])</f>
        <v>626594850.33999527</v>
      </c>
      <c r="V6538" s="1">
        <f>Report_Summary[[#This Row],[Total Revenue]] / COUNTA(Report_Summary[Membership No])</f>
        <v>62659.485033999525</v>
      </c>
    </row>
    <row r="6539" spans="1:22" x14ac:dyDescent="0.3">
      <c r="A6539" t="s">
        <v>6578</v>
      </c>
      <c r="B6539">
        <v>2019</v>
      </c>
      <c r="C6539" t="s">
        <v>13</v>
      </c>
      <c r="D6539">
        <v>44</v>
      </c>
      <c r="E6539" t="str">
        <f t="shared" si="102"/>
        <v>Middle Age</v>
      </c>
      <c r="F6539" t="s">
        <v>19</v>
      </c>
      <c r="G6539" t="s">
        <v>25</v>
      </c>
      <c r="H6539" t="s">
        <v>29</v>
      </c>
      <c r="I6539">
        <v>35</v>
      </c>
      <c r="J6539">
        <v>2.09</v>
      </c>
      <c r="K6539" t="s">
        <v>32</v>
      </c>
      <c r="L6539" t="s">
        <v>33</v>
      </c>
      <c r="M6539" s="1">
        <v>17693.57</v>
      </c>
      <c r="N6539" s="1">
        <v>4903.8</v>
      </c>
      <c r="O6539" s="1">
        <v>5486.62</v>
      </c>
      <c r="P6539" s="1">
        <v>0</v>
      </c>
      <c r="Q6539" s="1">
        <v>62258.41</v>
      </c>
      <c r="R6539" s="1">
        <v>72790.42</v>
      </c>
      <c r="S6539" s="1">
        <v>-7697.61</v>
      </c>
      <c r="T6539" s="1">
        <v>142746.44</v>
      </c>
      <c r="U6539" s="1">
        <f>SUM(Report_Summary[Revenue])</f>
        <v>626594850.33999527</v>
      </c>
      <c r="V6539" s="1">
        <f>Report_Summary[[#This Row],[Total Revenue]] / COUNTA(Report_Summary[Membership No])</f>
        <v>62659.485033999525</v>
      </c>
    </row>
    <row r="6540" spans="1:22" x14ac:dyDescent="0.3">
      <c r="A6540" t="s">
        <v>6579</v>
      </c>
      <c r="B6540">
        <v>2017</v>
      </c>
      <c r="C6540" t="s">
        <v>14</v>
      </c>
      <c r="D6540">
        <v>69</v>
      </c>
      <c r="E6540" t="str">
        <f t="shared" si="102"/>
        <v>Old</v>
      </c>
      <c r="F6540" t="s">
        <v>19</v>
      </c>
      <c r="G6540" t="s">
        <v>25</v>
      </c>
      <c r="H6540" t="s">
        <v>30</v>
      </c>
      <c r="I6540">
        <v>38</v>
      </c>
      <c r="J6540">
        <v>2.37</v>
      </c>
      <c r="K6540" t="s">
        <v>33</v>
      </c>
      <c r="L6540" t="s">
        <v>33</v>
      </c>
      <c r="M6540" s="1">
        <v>8030.79</v>
      </c>
      <c r="N6540" s="1">
        <v>993.73</v>
      </c>
      <c r="O6540" s="1">
        <v>5530.74</v>
      </c>
      <c r="P6540" s="1">
        <v>0</v>
      </c>
      <c r="Q6540" s="1">
        <v>34853.410000000003</v>
      </c>
      <c r="R6540" s="1">
        <v>12552.37</v>
      </c>
      <c r="S6540" s="1">
        <v>4022.9</v>
      </c>
      <c r="T6540" s="1">
        <v>43382.879999999997</v>
      </c>
      <c r="U6540" s="1">
        <f>SUM(Report_Summary[Revenue])</f>
        <v>626594850.33999527</v>
      </c>
      <c r="V6540" s="1">
        <f>Report_Summary[[#This Row],[Total Revenue]] / COUNTA(Report_Summary[Membership No])</f>
        <v>62659.485033999525</v>
      </c>
    </row>
    <row r="6541" spans="1:22" x14ac:dyDescent="0.3">
      <c r="A6541" t="s">
        <v>6580</v>
      </c>
      <c r="B6541">
        <v>2016</v>
      </c>
      <c r="C6541" t="s">
        <v>13</v>
      </c>
      <c r="D6541">
        <v>40</v>
      </c>
      <c r="E6541" t="str">
        <f t="shared" si="102"/>
        <v>Middle Age</v>
      </c>
      <c r="F6541" t="s">
        <v>20</v>
      </c>
      <c r="G6541" t="s">
        <v>25</v>
      </c>
      <c r="H6541" t="s">
        <v>29</v>
      </c>
      <c r="I6541">
        <v>21</v>
      </c>
      <c r="J6541">
        <v>1.94</v>
      </c>
      <c r="K6541" t="s">
        <v>33</v>
      </c>
      <c r="L6541" t="s">
        <v>33</v>
      </c>
      <c r="M6541" s="1">
        <v>6170.92</v>
      </c>
      <c r="N6541" s="1">
        <v>4009.94</v>
      </c>
      <c r="O6541" s="1">
        <v>5668.23</v>
      </c>
      <c r="P6541" s="1">
        <v>0</v>
      </c>
      <c r="Q6541" s="1">
        <v>26951.57</v>
      </c>
      <c r="R6541" s="1">
        <v>21089.57</v>
      </c>
      <c r="S6541" s="1">
        <v>18845.43</v>
      </c>
      <c r="T6541" s="1">
        <v>29195.71</v>
      </c>
      <c r="U6541" s="1">
        <f>SUM(Report_Summary[Revenue])</f>
        <v>626594850.33999527</v>
      </c>
      <c r="V6541" s="1">
        <f>Report_Summary[[#This Row],[Total Revenue]] / COUNTA(Report_Summary[Membership No])</f>
        <v>62659.485033999525</v>
      </c>
    </row>
    <row r="6542" spans="1:22" x14ac:dyDescent="0.3">
      <c r="A6542" t="s">
        <v>6581</v>
      </c>
      <c r="B6542">
        <v>2016</v>
      </c>
      <c r="C6542" t="s">
        <v>14</v>
      </c>
      <c r="D6542">
        <v>39</v>
      </c>
      <c r="E6542" t="str">
        <f t="shared" si="102"/>
        <v>Middle Age</v>
      </c>
      <c r="F6542" t="s">
        <v>19</v>
      </c>
      <c r="G6542" t="s">
        <v>22</v>
      </c>
      <c r="H6542" t="s">
        <v>29</v>
      </c>
      <c r="I6542">
        <v>24</v>
      </c>
      <c r="J6542">
        <v>2.4900000000000002</v>
      </c>
      <c r="K6542" t="s">
        <v>33</v>
      </c>
      <c r="L6542" t="s">
        <v>33</v>
      </c>
      <c r="M6542" s="1">
        <v>15802.44</v>
      </c>
      <c r="N6542" s="1">
        <v>2896.1</v>
      </c>
      <c r="O6542" s="1">
        <v>7652.05</v>
      </c>
      <c r="P6542" s="1">
        <v>0</v>
      </c>
      <c r="Q6542" s="1">
        <v>20097.849999999999</v>
      </c>
      <c r="R6542" s="1">
        <v>64496.02</v>
      </c>
      <c r="S6542" s="1">
        <v>12662.2</v>
      </c>
      <c r="T6542" s="1">
        <v>71931.67</v>
      </c>
      <c r="U6542" s="1">
        <f>SUM(Report_Summary[Revenue])</f>
        <v>626594850.33999527</v>
      </c>
      <c r="V6542" s="1">
        <f>Report_Summary[[#This Row],[Total Revenue]] / COUNTA(Report_Summary[Membership No])</f>
        <v>62659.485033999525</v>
      </c>
    </row>
    <row r="6543" spans="1:22" x14ac:dyDescent="0.3">
      <c r="A6543" t="s">
        <v>6582</v>
      </c>
      <c r="B6543">
        <v>2018</v>
      </c>
      <c r="C6543" t="s">
        <v>14</v>
      </c>
      <c r="D6543">
        <v>70</v>
      </c>
      <c r="E6543" t="str">
        <f t="shared" si="102"/>
        <v>Old</v>
      </c>
      <c r="F6543" t="s">
        <v>21</v>
      </c>
      <c r="G6543" t="s">
        <v>25</v>
      </c>
      <c r="H6543" t="s">
        <v>28</v>
      </c>
      <c r="I6543">
        <v>40</v>
      </c>
      <c r="J6543">
        <v>2.2999999999999998</v>
      </c>
      <c r="K6543" t="s">
        <v>33</v>
      </c>
      <c r="L6543" t="s">
        <v>33</v>
      </c>
      <c r="M6543" s="1">
        <v>18840.419999999998</v>
      </c>
      <c r="N6543" s="1">
        <v>3141.64</v>
      </c>
      <c r="O6543" s="1">
        <v>5375.53</v>
      </c>
      <c r="P6543" s="1">
        <v>0</v>
      </c>
      <c r="Q6543" s="1">
        <v>58566.12</v>
      </c>
      <c r="R6543" s="1">
        <v>82574.149999999994</v>
      </c>
      <c r="S6543" s="1">
        <v>-21508.080000000002</v>
      </c>
      <c r="T6543" s="1">
        <v>162648.35</v>
      </c>
      <c r="U6543" s="1">
        <f>SUM(Report_Summary[Revenue])</f>
        <v>626594850.33999527</v>
      </c>
      <c r="V6543" s="1">
        <f>Report_Summary[[#This Row],[Total Revenue]] / COUNTA(Report_Summary[Membership No])</f>
        <v>62659.485033999525</v>
      </c>
    </row>
    <row r="6544" spans="1:22" x14ac:dyDescent="0.3">
      <c r="A6544" t="s">
        <v>6583</v>
      </c>
      <c r="B6544">
        <v>2024</v>
      </c>
      <c r="C6544" t="s">
        <v>13</v>
      </c>
      <c r="D6544">
        <v>60</v>
      </c>
      <c r="E6544" t="str">
        <f t="shared" si="102"/>
        <v>Old</v>
      </c>
      <c r="F6544" t="s">
        <v>19</v>
      </c>
      <c r="G6544" t="s">
        <v>23</v>
      </c>
      <c r="H6544" t="s">
        <v>29</v>
      </c>
      <c r="I6544">
        <v>28</v>
      </c>
      <c r="J6544">
        <v>3.6</v>
      </c>
      <c r="K6544" t="s">
        <v>33</v>
      </c>
      <c r="L6544" t="s">
        <v>33</v>
      </c>
      <c r="M6544" s="1">
        <v>17364.68</v>
      </c>
      <c r="N6544" s="1">
        <v>4830.13</v>
      </c>
      <c r="O6544" s="1">
        <v>5888.07</v>
      </c>
      <c r="P6544" s="1">
        <v>0</v>
      </c>
      <c r="Q6544" s="1">
        <v>79726.77</v>
      </c>
      <c r="R6544" s="1">
        <v>29468.34</v>
      </c>
      <c r="S6544" s="1">
        <v>-15213.95</v>
      </c>
      <c r="T6544" s="1">
        <v>124409.06</v>
      </c>
      <c r="U6544" s="1">
        <f>SUM(Report_Summary[Revenue])</f>
        <v>626594850.33999527</v>
      </c>
      <c r="V6544" s="1">
        <f>Report_Summary[[#This Row],[Total Revenue]] / COUNTA(Report_Summary[Membership No])</f>
        <v>62659.485033999525</v>
      </c>
    </row>
    <row r="6545" spans="1:22" x14ac:dyDescent="0.3">
      <c r="A6545" t="s">
        <v>6584</v>
      </c>
      <c r="B6545">
        <v>2023</v>
      </c>
      <c r="C6545" t="s">
        <v>14</v>
      </c>
      <c r="D6545">
        <v>64</v>
      </c>
      <c r="E6545" t="str">
        <f t="shared" si="102"/>
        <v>Old</v>
      </c>
      <c r="F6545" t="s">
        <v>19</v>
      </c>
      <c r="G6545" t="s">
        <v>22</v>
      </c>
      <c r="H6545" t="s">
        <v>28</v>
      </c>
      <c r="I6545">
        <v>23</v>
      </c>
      <c r="J6545">
        <v>3.13</v>
      </c>
      <c r="K6545" t="s">
        <v>32</v>
      </c>
      <c r="L6545" t="s">
        <v>33</v>
      </c>
      <c r="M6545" s="1">
        <v>3273.72</v>
      </c>
      <c r="N6545" s="1">
        <v>1709.1</v>
      </c>
      <c r="O6545" s="1">
        <v>2620.79</v>
      </c>
      <c r="P6545" s="1">
        <v>0</v>
      </c>
      <c r="Q6545" s="1">
        <v>5336.92</v>
      </c>
      <c r="R6545" s="1">
        <v>4062.99</v>
      </c>
      <c r="S6545" s="1">
        <v>6214.87</v>
      </c>
      <c r="T6545" s="1">
        <v>3185.04</v>
      </c>
      <c r="U6545" s="1">
        <f>SUM(Report_Summary[Revenue])</f>
        <v>626594850.33999527</v>
      </c>
      <c r="V6545" s="1">
        <f>Report_Summary[[#This Row],[Total Revenue]] / COUNTA(Report_Summary[Membership No])</f>
        <v>62659.485033999525</v>
      </c>
    </row>
    <row r="6546" spans="1:22" x14ac:dyDescent="0.3">
      <c r="A6546" t="s">
        <v>6585</v>
      </c>
      <c r="B6546">
        <v>2018</v>
      </c>
      <c r="C6546" t="s">
        <v>14</v>
      </c>
      <c r="D6546">
        <v>69</v>
      </c>
      <c r="E6546" t="str">
        <f t="shared" si="102"/>
        <v>Old</v>
      </c>
      <c r="F6546" t="s">
        <v>21</v>
      </c>
      <c r="G6546" t="s">
        <v>25</v>
      </c>
      <c r="H6546" t="s">
        <v>29</v>
      </c>
      <c r="I6546">
        <v>21</v>
      </c>
      <c r="J6546">
        <v>3.57</v>
      </c>
      <c r="K6546" t="s">
        <v>33</v>
      </c>
      <c r="L6546" t="s">
        <v>33</v>
      </c>
      <c r="M6546" s="1">
        <v>10628.5</v>
      </c>
      <c r="N6546" s="1">
        <v>299.10000000000002</v>
      </c>
      <c r="O6546" s="1">
        <v>556.04</v>
      </c>
      <c r="P6546" s="1">
        <v>0</v>
      </c>
      <c r="Q6546" s="1">
        <v>15606.57</v>
      </c>
      <c r="R6546" s="1">
        <v>36405.760000000002</v>
      </c>
      <c r="S6546" s="1">
        <v>-5804.45</v>
      </c>
      <c r="T6546" s="1">
        <v>57816.78</v>
      </c>
      <c r="U6546" s="1">
        <f>SUM(Report_Summary[Revenue])</f>
        <v>626594850.33999527</v>
      </c>
      <c r="V6546" s="1">
        <f>Report_Summary[[#This Row],[Total Revenue]] / COUNTA(Report_Summary[Membership No])</f>
        <v>62659.485033999525</v>
      </c>
    </row>
    <row r="6547" spans="1:22" x14ac:dyDescent="0.3">
      <c r="A6547" t="s">
        <v>6586</v>
      </c>
      <c r="B6547">
        <v>2018</v>
      </c>
      <c r="C6547" t="s">
        <v>13</v>
      </c>
      <c r="D6547">
        <v>43</v>
      </c>
      <c r="E6547" t="str">
        <f t="shared" si="102"/>
        <v>Middle Age</v>
      </c>
      <c r="F6547" t="s">
        <v>17</v>
      </c>
      <c r="G6547" t="s">
        <v>25</v>
      </c>
      <c r="H6547" t="s">
        <v>28</v>
      </c>
      <c r="I6547">
        <v>29</v>
      </c>
      <c r="J6547">
        <v>3.29</v>
      </c>
      <c r="K6547" t="s">
        <v>33</v>
      </c>
      <c r="L6547" t="s">
        <v>33</v>
      </c>
      <c r="M6547" s="1">
        <v>3823.13</v>
      </c>
      <c r="N6547" s="1">
        <v>3930.47</v>
      </c>
      <c r="O6547" s="1">
        <v>7929.1</v>
      </c>
      <c r="P6547" s="1">
        <v>0</v>
      </c>
      <c r="Q6547" s="1">
        <v>11909.43</v>
      </c>
      <c r="R6547" s="1">
        <v>16325.09</v>
      </c>
      <c r="S6547" s="1">
        <v>-2586.1</v>
      </c>
      <c r="T6547" s="1">
        <v>30820.62</v>
      </c>
      <c r="U6547" s="1">
        <f>SUM(Report_Summary[Revenue])</f>
        <v>626594850.33999527</v>
      </c>
      <c r="V6547" s="1">
        <f>Report_Summary[[#This Row],[Total Revenue]] / COUNTA(Report_Summary[Membership No])</f>
        <v>62659.485033999525</v>
      </c>
    </row>
    <row r="6548" spans="1:22" x14ac:dyDescent="0.3">
      <c r="A6548" t="s">
        <v>6587</v>
      </c>
      <c r="B6548">
        <v>2017</v>
      </c>
      <c r="C6548" t="s">
        <v>13</v>
      </c>
      <c r="D6548">
        <v>22</v>
      </c>
      <c r="E6548" t="str">
        <f t="shared" si="102"/>
        <v>Young</v>
      </c>
      <c r="F6548" t="s">
        <v>15</v>
      </c>
      <c r="G6548" t="s">
        <v>25</v>
      </c>
      <c r="H6548" t="s">
        <v>28</v>
      </c>
      <c r="I6548">
        <v>29</v>
      </c>
      <c r="J6548">
        <v>0.98</v>
      </c>
      <c r="K6548" t="s">
        <v>33</v>
      </c>
      <c r="L6548" t="s">
        <v>33</v>
      </c>
      <c r="M6548" s="1">
        <v>17105.900000000001</v>
      </c>
      <c r="N6548" s="1">
        <v>1282.3399999999999</v>
      </c>
      <c r="O6548" s="1">
        <v>593.24</v>
      </c>
      <c r="P6548" s="1">
        <v>0</v>
      </c>
      <c r="Q6548" s="1">
        <v>41371.94</v>
      </c>
      <c r="R6548" s="1">
        <v>51605.86</v>
      </c>
      <c r="S6548" s="1">
        <v>-17374.16</v>
      </c>
      <c r="T6548" s="1">
        <v>110351.96</v>
      </c>
      <c r="U6548" s="1">
        <f>SUM(Report_Summary[Revenue])</f>
        <v>626594850.33999527</v>
      </c>
      <c r="V6548" s="1">
        <f>Report_Summary[[#This Row],[Total Revenue]] / COUNTA(Report_Summary[Membership No])</f>
        <v>62659.485033999525</v>
      </c>
    </row>
    <row r="6549" spans="1:22" x14ac:dyDescent="0.3">
      <c r="A6549" t="s">
        <v>6588</v>
      </c>
      <c r="B6549">
        <v>2022</v>
      </c>
      <c r="C6549" t="s">
        <v>13</v>
      </c>
      <c r="D6549">
        <v>32</v>
      </c>
      <c r="E6549" t="str">
        <f t="shared" si="102"/>
        <v>Middle Age</v>
      </c>
      <c r="F6549" t="s">
        <v>21</v>
      </c>
      <c r="G6549" t="s">
        <v>23</v>
      </c>
      <c r="H6549" t="s">
        <v>29</v>
      </c>
      <c r="I6549">
        <v>22</v>
      </c>
      <c r="J6549">
        <v>1.68</v>
      </c>
      <c r="K6549" t="s">
        <v>32</v>
      </c>
      <c r="L6549" t="s">
        <v>33</v>
      </c>
      <c r="M6549" s="1">
        <v>7597.78</v>
      </c>
      <c r="N6549" s="1">
        <v>1697.2</v>
      </c>
      <c r="O6549" s="1">
        <v>5885.41</v>
      </c>
      <c r="P6549" s="1">
        <v>0</v>
      </c>
      <c r="Q6549" s="1">
        <v>34621.019999999997</v>
      </c>
      <c r="R6549" s="1">
        <v>33797.480000000003</v>
      </c>
      <c r="S6549" s="1">
        <v>-14392.19</v>
      </c>
      <c r="T6549" s="1">
        <v>82810.69</v>
      </c>
      <c r="U6549" s="1">
        <f>SUM(Report_Summary[Revenue])</f>
        <v>626594850.33999527</v>
      </c>
      <c r="V6549" s="1">
        <f>Report_Summary[[#This Row],[Total Revenue]] / COUNTA(Report_Summary[Membership No])</f>
        <v>62659.485033999525</v>
      </c>
    </row>
    <row r="6550" spans="1:22" x14ac:dyDescent="0.3">
      <c r="A6550" t="s">
        <v>6589</v>
      </c>
      <c r="B6550">
        <v>2018</v>
      </c>
      <c r="C6550" t="s">
        <v>14</v>
      </c>
      <c r="D6550">
        <v>71</v>
      </c>
      <c r="E6550" t="str">
        <f t="shared" si="102"/>
        <v>Old</v>
      </c>
      <c r="F6550" t="s">
        <v>16</v>
      </c>
      <c r="G6550" t="s">
        <v>25</v>
      </c>
      <c r="H6550" t="s">
        <v>31</v>
      </c>
      <c r="I6550">
        <v>24</v>
      </c>
      <c r="J6550">
        <v>2.13</v>
      </c>
      <c r="K6550" t="s">
        <v>33</v>
      </c>
      <c r="L6550" t="s">
        <v>33</v>
      </c>
      <c r="M6550" s="1">
        <v>6192.48</v>
      </c>
      <c r="N6550" s="1">
        <v>247.54</v>
      </c>
      <c r="O6550" s="1">
        <v>101.74</v>
      </c>
      <c r="P6550" s="1">
        <v>0</v>
      </c>
      <c r="Q6550" s="1">
        <v>16192.08</v>
      </c>
      <c r="R6550" s="1">
        <v>8020.94</v>
      </c>
      <c r="S6550" s="1">
        <v>8193.66</v>
      </c>
      <c r="T6550" s="1">
        <v>16019.36</v>
      </c>
      <c r="U6550" s="1">
        <f>SUM(Report_Summary[Revenue])</f>
        <v>626594850.33999527</v>
      </c>
      <c r="V6550" s="1">
        <f>Report_Summary[[#This Row],[Total Revenue]] / COUNTA(Report_Summary[Membership No])</f>
        <v>62659.485033999525</v>
      </c>
    </row>
    <row r="6551" spans="1:22" x14ac:dyDescent="0.3">
      <c r="A6551" t="s">
        <v>6590</v>
      </c>
      <c r="B6551">
        <v>2022</v>
      </c>
      <c r="C6551" t="s">
        <v>13</v>
      </c>
      <c r="D6551">
        <v>36</v>
      </c>
      <c r="E6551" t="str">
        <f t="shared" si="102"/>
        <v>Middle Age</v>
      </c>
      <c r="F6551" t="s">
        <v>19</v>
      </c>
      <c r="G6551" t="s">
        <v>25</v>
      </c>
      <c r="H6551" t="s">
        <v>27</v>
      </c>
      <c r="I6551">
        <v>36</v>
      </c>
      <c r="J6551">
        <v>2.57</v>
      </c>
      <c r="K6551" t="s">
        <v>33</v>
      </c>
      <c r="L6551" t="s">
        <v>33</v>
      </c>
      <c r="M6551" s="1">
        <v>9778.65</v>
      </c>
      <c r="N6551" s="1">
        <v>3915.55</v>
      </c>
      <c r="O6551" s="1">
        <v>1701.13</v>
      </c>
      <c r="P6551" s="1">
        <v>0</v>
      </c>
      <c r="Q6551" s="1">
        <v>46417.51</v>
      </c>
      <c r="R6551" s="1">
        <v>48331.33</v>
      </c>
      <c r="S6551" s="1">
        <v>25996.39</v>
      </c>
      <c r="T6551" s="1">
        <v>68752.45</v>
      </c>
      <c r="U6551" s="1">
        <f>SUM(Report_Summary[Revenue])</f>
        <v>626594850.33999527</v>
      </c>
      <c r="V6551" s="1">
        <f>Report_Summary[[#This Row],[Total Revenue]] / COUNTA(Report_Summary[Membership No])</f>
        <v>62659.485033999525</v>
      </c>
    </row>
    <row r="6552" spans="1:22" x14ac:dyDescent="0.3">
      <c r="A6552" t="s">
        <v>6591</v>
      </c>
      <c r="B6552">
        <v>2024</v>
      </c>
      <c r="C6552" t="s">
        <v>13</v>
      </c>
      <c r="D6552">
        <v>77</v>
      </c>
      <c r="E6552" t="str">
        <f t="shared" si="102"/>
        <v>Old</v>
      </c>
      <c r="F6552" t="s">
        <v>19</v>
      </c>
      <c r="G6552" t="s">
        <v>22</v>
      </c>
      <c r="H6552" t="s">
        <v>28</v>
      </c>
      <c r="I6552">
        <v>35</v>
      </c>
      <c r="J6552">
        <v>3.61</v>
      </c>
      <c r="K6552" t="s">
        <v>32</v>
      </c>
      <c r="L6552" t="s">
        <v>33</v>
      </c>
      <c r="M6552" s="1">
        <v>17093.61</v>
      </c>
      <c r="N6552" s="1">
        <v>3500.66</v>
      </c>
      <c r="O6552" s="1">
        <v>2559.09</v>
      </c>
      <c r="P6552" s="1">
        <v>0</v>
      </c>
      <c r="Q6552" s="1">
        <v>66181.34</v>
      </c>
      <c r="R6552" s="1">
        <v>38855.129999999997</v>
      </c>
      <c r="S6552" s="1">
        <v>14945.05</v>
      </c>
      <c r="T6552" s="1">
        <v>90091.42</v>
      </c>
      <c r="U6552" s="1">
        <f>SUM(Report_Summary[Revenue])</f>
        <v>626594850.33999527</v>
      </c>
      <c r="V6552" s="1">
        <f>Report_Summary[[#This Row],[Total Revenue]] / COUNTA(Report_Summary[Membership No])</f>
        <v>62659.485033999525</v>
      </c>
    </row>
    <row r="6553" spans="1:22" x14ac:dyDescent="0.3">
      <c r="A6553" t="s">
        <v>6592</v>
      </c>
      <c r="B6553">
        <v>2022</v>
      </c>
      <c r="C6553" t="s">
        <v>13</v>
      </c>
      <c r="D6553">
        <v>59</v>
      </c>
      <c r="E6553" t="str">
        <f t="shared" si="102"/>
        <v>Old</v>
      </c>
      <c r="F6553" t="s">
        <v>16</v>
      </c>
      <c r="G6553" t="s">
        <v>24</v>
      </c>
      <c r="H6553" t="s">
        <v>31</v>
      </c>
      <c r="I6553">
        <v>24</v>
      </c>
      <c r="J6553">
        <v>2.2599999999999998</v>
      </c>
      <c r="K6553" t="s">
        <v>32</v>
      </c>
      <c r="L6553" t="s">
        <v>33</v>
      </c>
      <c r="M6553" s="1">
        <v>19440.18</v>
      </c>
      <c r="N6553" s="1">
        <v>739.99</v>
      </c>
      <c r="O6553" s="1">
        <v>7267.18</v>
      </c>
      <c r="P6553" s="1">
        <v>0</v>
      </c>
      <c r="Q6553" s="1">
        <v>55133.11</v>
      </c>
      <c r="R6553" s="1">
        <v>49489.58</v>
      </c>
      <c r="S6553" s="1">
        <v>20497.16</v>
      </c>
      <c r="T6553" s="1">
        <v>84125.53</v>
      </c>
      <c r="U6553" s="1">
        <f>SUM(Report_Summary[Revenue])</f>
        <v>626594850.33999527</v>
      </c>
      <c r="V6553" s="1">
        <f>Report_Summary[[#This Row],[Total Revenue]] / COUNTA(Report_Summary[Membership No])</f>
        <v>62659.485033999525</v>
      </c>
    </row>
    <row r="6554" spans="1:22" x14ac:dyDescent="0.3">
      <c r="A6554" t="s">
        <v>6593</v>
      </c>
      <c r="B6554">
        <v>2016</v>
      </c>
      <c r="C6554" t="s">
        <v>13</v>
      </c>
      <c r="D6554">
        <v>76</v>
      </c>
      <c r="E6554" t="str">
        <f t="shared" si="102"/>
        <v>Old</v>
      </c>
      <c r="F6554" t="s">
        <v>16</v>
      </c>
      <c r="G6554" t="s">
        <v>25</v>
      </c>
      <c r="H6554" t="s">
        <v>29</v>
      </c>
      <c r="I6554">
        <v>28</v>
      </c>
      <c r="J6554">
        <v>2.8</v>
      </c>
      <c r="K6554" t="s">
        <v>32</v>
      </c>
      <c r="L6554" t="s">
        <v>33</v>
      </c>
      <c r="M6554" s="1">
        <v>15008.59</v>
      </c>
      <c r="N6554" s="1">
        <v>1260.44</v>
      </c>
      <c r="O6554" s="1">
        <v>3814.63</v>
      </c>
      <c r="P6554" s="1">
        <v>0</v>
      </c>
      <c r="Q6554" s="1">
        <v>39103.919999999998</v>
      </c>
      <c r="R6554" s="1">
        <v>18067.689999999999</v>
      </c>
      <c r="S6554" s="1">
        <v>-1169.51</v>
      </c>
      <c r="T6554" s="1">
        <v>58341.120000000003</v>
      </c>
      <c r="U6554" s="1">
        <f>SUM(Report_Summary[Revenue])</f>
        <v>626594850.33999527</v>
      </c>
      <c r="V6554" s="1">
        <f>Report_Summary[[#This Row],[Total Revenue]] / COUNTA(Report_Summary[Membership No])</f>
        <v>62659.485033999525</v>
      </c>
    </row>
    <row r="6555" spans="1:22" x14ac:dyDescent="0.3">
      <c r="A6555" t="s">
        <v>6594</v>
      </c>
      <c r="B6555">
        <v>2020</v>
      </c>
      <c r="C6555" t="s">
        <v>14</v>
      </c>
      <c r="D6555">
        <v>26</v>
      </c>
      <c r="E6555" t="str">
        <f t="shared" si="102"/>
        <v>Young</v>
      </c>
      <c r="F6555" t="s">
        <v>19</v>
      </c>
      <c r="G6555" t="s">
        <v>23</v>
      </c>
      <c r="H6555" t="s">
        <v>29</v>
      </c>
      <c r="I6555">
        <v>30</v>
      </c>
      <c r="J6555">
        <v>2.02</v>
      </c>
      <c r="K6555" t="s">
        <v>33</v>
      </c>
      <c r="L6555" t="s">
        <v>33</v>
      </c>
      <c r="M6555" s="1">
        <v>5374.66</v>
      </c>
      <c r="N6555" s="1">
        <v>4088.3</v>
      </c>
      <c r="O6555" s="1">
        <v>6875.7</v>
      </c>
      <c r="P6555" s="1">
        <v>0</v>
      </c>
      <c r="Q6555" s="1">
        <v>18460.05</v>
      </c>
      <c r="R6555" s="1">
        <v>18908.43</v>
      </c>
      <c r="S6555" s="1">
        <v>7035.21</v>
      </c>
      <c r="T6555" s="1">
        <v>30333.27</v>
      </c>
      <c r="U6555" s="1">
        <f>SUM(Report_Summary[Revenue])</f>
        <v>626594850.33999527</v>
      </c>
      <c r="V6555" s="1">
        <f>Report_Summary[[#This Row],[Total Revenue]] / COUNTA(Report_Summary[Membership No])</f>
        <v>62659.485033999525</v>
      </c>
    </row>
    <row r="6556" spans="1:22" x14ac:dyDescent="0.3">
      <c r="A6556" t="s">
        <v>6595</v>
      </c>
      <c r="B6556">
        <v>2021</v>
      </c>
      <c r="C6556" t="s">
        <v>13</v>
      </c>
      <c r="D6556">
        <v>44</v>
      </c>
      <c r="E6556" t="str">
        <f t="shared" si="102"/>
        <v>Middle Age</v>
      </c>
      <c r="F6556" t="s">
        <v>18</v>
      </c>
      <c r="G6556" t="s">
        <v>23</v>
      </c>
      <c r="H6556" t="s">
        <v>31</v>
      </c>
      <c r="I6556">
        <v>29</v>
      </c>
      <c r="J6556">
        <v>4.1399999999999997</v>
      </c>
      <c r="K6556" t="s">
        <v>32</v>
      </c>
      <c r="L6556" t="s">
        <v>33</v>
      </c>
      <c r="M6556" s="1">
        <v>2475.4299999999998</v>
      </c>
      <c r="N6556" s="1">
        <v>943.34</v>
      </c>
      <c r="O6556" s="1">
        <v>336.74</v>
      </c>
      <c r="P6556" s="1">
        <v>0</v>
      </c>
      <c r="Q6556" s="1">
        <v>6295.4</v>
      </c>
      <c r="R6556" s="1">
        <v>5850.06</v>
      </c>
      <c r="S6556" s="1">
        <v>-3764.23</v>
      </c>
      <c r="T6556" s="1">
        <v>15909.69</v>
      </c>
      <c r="U6556" s="1">
        <f>SUM(Report_Summary[Revenue])</f>
        <v>626594850.33999527</v>
      </c>
      <c r="V6556" s="1">
        <f>Report_Summary[[#This Row],[Total Revenue]] / COUNTA(Report_Summary[Membership No])</f>
        <v>62659.485033999525</v>
      </c>
    </row>
    <row r="6557" spans="1:22" x14ac:dyDescent="0.3">
      <c r="A6557" t="s">
        <v>6596</v>
      </c>
      <c r="B6557">
        <v>2023</v>
      </c>
      <c r="C6557" t="s">
        <v>13</v>
      </c>
      <c r="D6557">
        <v>48</v>
      </c>
      <c r="E6557" t="str">
        <f t="shared" si="102"/>
        <v>Middle Age</v>
      </c>
      <c r="F6557" t="s">
        <v>16</v>
      </c>
      <c r="G6557" t="s">
        <v>22</v>
      </c>
      <c r="H6557" t="s">
        <v>27</v>
      </c>
      <c r="I6557">
        <v>34</v>
      </c>
      <c r="J6557">
        <v>3.12</v>
      </c>
      <c r="K6557" t="s">
        <v>32</v>
      </c>
      <c r="L6557" t="s">
        <v>33</v>
      </c>
      <c r="M6557" s="1">
        <v>11908.14</v>
      </c>
      <c r="N6557" s="1">
        <v>1354.6</v>
      </c>
      <c r="O6557" s="1">
        <v>3167.63</v>
      </c>
      <c r="P6557" s="1">
        <v>0</v>
      </c>
      <c r="Q6557" s="1">
        <v>16825.080000000002</v>
      </c>
      <c r="R6557" s="1">
        <v>23741.81</v>
      </c>
      <c r="S6557" s="1">
        <v>8513.57</v>
      </c>
      <c r="T6557" s="1">
        <v>32053.32</v>
      </c>
      <c r="U6557" s="1">
        <f>SUM(Report_Summary[Revenue])</f>
        <v>626594850.33999527</v>
      </c>
      <c r="V6557" s="1">
        <f>Report_Summary[[#This Row],[Total Revenue]] / COUNTA(Report_Summary[Membership No])</f>
        <v>62659.485033999525</v>
      </c>
    </row>
    <row r="6558" spans="1:22" x14ac:dyDescent="0.3">
      <c r="A6558" t="s">
        <v>6597</v>
      </c>
      <c r="B6558">
        <v>2017</v>
      </c>
      <c r="C6558" t="s">
        <v>14</v>
      </c>
      <c r="D6558">
        <v>75</v>
      </c>
      <c r="E6558" t="str">
        <f t="shared" si="102"/>
        <v>Old</v>
      </c>
      <c r="F6558" t="s">
        <v>20</v>
      </c>
      <c r="G6558" t="s">
        <v>25</v>
      </c>
      <c r="H6558" t="s">
        <v>30</v>
      </c>
      <c r="I6558">
        <v>35</v>
      </c>
      <c r="J6558">
        <v>2.42</v>
      </c>
      <c r="K6558" t="s">
        <v>32</v>
      </c>
      <c r="L6558" t="s">
        <v>33</v>
      </c>
      <c r="M6558" s="1">
        <v>11944.53</v>
      </c>
      <c r="N6558" s="1">
        <v>4860.75</v>
      </c>
      <c r="O6558" s="1">
        <v>5789.8</v>
      </c>
      <c r="P6558" s="1">
        <v>0</v>
      </c>
      <c r="Q6558" s="1">
        <v>21610.53</v>
      </c>
      <c r="R6558" s="1">
        <v>32506.400000000001</v>
      </c>
      <c r="S6558" s="1">
        <v>-6641.5</v>
      </c>
      <c r="T6558" s="1">
        <v>60758.43</v>
      </c>
      <c r="U6558" s="1">
        <f>SUM(Report_Summary[Revenue])</f>
        <v>626594850.33999527</v>
      </c>
      <c r="V6558" s="1">
        <f>Report_Summary[[#This Row],[Total Revenue]] / COUNTA(Report_Summary[Membership No])</f>
        <v>62659.485033999525</v>
      </c>
    </row>
    <row r="6559" spans="1:22" x14ac:dyDescent="0.3">
      <c r="A6559" t="s">
        <v>6598</v>
      </c>
      <c r="B6559">
        <v>2015</v>
      </c>
      <c r="C6559" t="s">
        <v>14</v>
      </c>
      <c r="D6559">
        <v>68</v>
      </c>
      <c r="E6559" t="str">
        <f t="shared" si="102"/>
        <v>Old</v>
      </c>
      <c r="F6559" t="s">
        <v>20</v>
      </c>
      <c r="G6559" t="s">
        <v>23</v>
      </c>
      <c r="H6559" t="s">
        <v>26</v>
      </c>
      <c r="I6559">
        <v>28</v>
      </c>
      <c r="J6559">
        <v>2.72</v>
      </c>
      <c r="K6559" t="s">
        <v>33</v>
      </c>
      <c r="L6559" t="s">
        <v>33</v>
      </c>
      <c r="M6559" s="1">
        <v>4990.55</v>
      </c>
      <c r="N6559" s="1">
        <v>2381.65</v>
      </c>
      <c r="O6559" s="1">
        <v>1950.68</v>
      </c>
      <c r="P6559" s="1">
        <v>0</v>
      </c>
      <c r="Q6559" s="1">
        <v>12593.41</v>
      </c>
      <c r="R6559" s="1">
        <v>17322.5</v>
      </c>
      <c r="S6559" s="1">
        <v>24703.27</v>
      </c>
      <c r="T6559" s="1">
        <v>5212.6400000000003</v>
      </c>
      <c r="U6559" s="1">
        <f>SUM(Report_Summary[Revenue])</f>
        <v>626594850.33999527</v>
      </c>
      <c r="V6559" s="1">
        <f>Report_Summary[[#This Row],[Total Revenue]] / COUNTA(Report_Summary[Membership No])</f>
        <v>62659.485033999525</v>
      </c>
    </row>
    <row r="6560" spans="1:22" x14ac:dyDescent="0.3">
      <c r="A6560" t="s">
        <v>6599</v>
      </c>
      <c r="B6560">
        <v>2021</v>
      </c>
      <c r="C6560" t="s">
        <v>14</v>
      </c>
      <c r="D6560">
        <v>27</v>
      </c>
      <c r="E6560" t="str">
        <f t="shared" si="102"/>
        <v>Young</v>
      </c>
      <c r="F6560" t="s">
        <v>15</v>
      </c>
      <c r="G6560" t="s">
        <v>25</v>
      </c>
      <c r="H6560" t="s">
        <v>27</v>
      </c>
      <c r="I6560">
        <v>26</v>
      </c>
      <c r="J6560">
        <v>2.63</v>
      </c>
      <c r="K6560" t="s">
        <v>32</v>
      </c>
      <c r="L6560" t="s">
        <v>33</v>
      </c>
      <c r="M6560" s="1">
        <v>11545.36</v>
      </c>
      <c r="N6560" s="1">
        <v>4724.8100000000004</v>
      </c>
      <c r="O6560" s="1">
        <v>349.99</v>
      </c>
      <c r="P6560" s="1">
        <v>0</v>
      </c>
      <c r="Q6560" s="1">
        <v>52702.96</v>
      </c>
      <c r="R6560" s="1">
        <v>40190.92</v>
      </c>
      <c r="S6560" s="1">
        <v>11938.28</v>
      </c>
      <c r="T6560" s="1">
        <v>80955.600000000006</v>
      </c>
      <c r="U6560" s="1">
        <f>SUM(Report_Summary[Revenue])</f>
        <v>626594850.33999527</v>
      </c>
      <c r="V6560" s="1">
        <f>Report_Summary[[#This Row],[Total Revenue]] / COUNTA(Report_Summary[Membership No])</f>
        <v>62659.485033999525</v>
      </c>
    </row>
    <row r="6561" spans="1:22" x14ac:dyDescent="0.3">
      <c r="A6561" t="s">
        <v>6600</v>
      </c>
      <c r="B6561">
        <v>2024</v>
      </c>
      <c r="C6561" t="s">
        <v>14</v>
      </c>
      <c r="D6561">
        <v>74</v>
      </c>
      <c r="E6561" t="str">
        <f t="shared" si="102"/>
        <v>Old</v>
      </c>
      <c r="F6561" t="s">
        <v>16</v>
      </c>
      <c r="G6561" t="s">
        <v>25</v>
      </c>
      <c r="H6561" t="s">
        <v>26</v>
      </c>
      <c r="I6561">
        <v>29</v>
      </c>
      <c r="J6561">
        <v>3.42</v>
      </c>
      <c r="K6561" t="s">
        <v>32</v>
      </c>
      <c r="L6561" t="s">
        <v>33</v>
      </c>
      <c r="M6561" s="1">
        <v>11603</v>
      </c>
      <c r="N6561" s="1">
        <v>1914.63</v>
      </c>
      <c r="O6561" s="1">
        <v>6082.91</v>
      </c>
      <c r="P6561" s="1">
        <v>0</v>
      </c>
      <c r="Q6561" s="1">
        <v>31979.56</v>
      </c>
      <c r="R6561" s="1">
        <v>42979.16</v>
      </c>
      <c r="S6561" s="1">
        <v>-7693.81</v>
      </c>
      <c r="T6561" s="1">
        <v>82652.53</v>
      </c>
      <c r="U6561" s="1">
        <f>SUM(Report_Summary[Revenue])</f>
        <v>626594850.33999527</v>
      </c>
      <c r="V6561" s="1">
        <f>Report_Summary[[#This Row],[Total Revenue]] / COUNTA(Report_Summary[Membership No])</f>
        <v>62659.485033999525</v>
      </c>
    </row>
    <row r="6562" spans="1:22" x14ac:dyDescent="0.3">
      <c r="A6562" t="s">
        <v>6601</v>
      </c>
      <c r="B6562">
        <v>2024</v>
      </c>
      <c r="C6562" t="s">
        <v>14</v>
      </c>
      <c r="D6562">
        <v>39</v>
      </c>
      <c r="E6562" t="str">
        <f t="shared" si="102"/>
        <v>Middle Age</v>
      </c>
      <c r="F6562" t="s">
        <v>21</v>
      </c>
      <c r="G6562" t="s">
        <v>22</v>
      </c>
      <c r="H6562" t="s">
        <v>28</v>
      </c>
      <c r="I6562">
        <v>26</v>
      </c>
      <c r="J6562">
        <v>2.88</v>
      </c>
      <c r="K6562" t="s">
        <v>33</v>
      </c>
      <c r="L6562" t="s">
        <v>33</v>
      </c>
      <c r="M6562" s="1">
        <v>19277.27</v>
      </c>
      <c r="N6562" s="1">
        <v>1267.83</v>
      </c>
      <c r="O6562" s="1">
        <v>7160.29</v>
      </c>
      <c r="P6562" s="1">
        <v>0</v>
      </c>
      <c r="Q6562" s="1">
        <v>46951.32</v>
      </c>
      <c r="R6562" s="1">
        <v>30473.78</v>
      </c>
      <c r="S6562" s="1">
        <v>-19986.71</v>
      </c>
      <c r="T6562" s="1">
        <v>97411.81</v>
      </c>
      <c r="U6562" s="1">
        <f>SUM(Report_Summary[Revenue])</f>
        <v>626594850.33999527</v>
      </c>
      <c r="V6562" s="1">
        <f>Report_Summary[[#This Row],[Total Revenue]] / COUNTA(Report_Summary[Membership No])</f>
        <v>62659.485033999525</v>
      </c>
    </row>
    <row r="6563" spans="1:22" x14ac:dyDescent="0.3">
      <c r="A6563" t="s">
        <v>6602</v>
      </c>
      <c r="B6563">
        <v>2017</v>
      </c>
      <c r="C6563" t="s">
        <v>14</v>
      </c>
      <c r="D6563">
        <v>29</v>
      </c>
      <c r="E6563" t="str">
        <f t="shared" si="102"/>
        <v>Young</v>
      </c>
      <c r="F6563" t="s">
        <v>16</v>
      </c>
      <c r="G6563" t="s">
        <v>23</v>
      </c>
      <c r="H6563" t="s">
        <v>29</v>
      </c>
      <c r="I6563">
        <v>35</v>
      </c>
      <c r="J6563">
        <v>2.65</v>
      </c>
      <c r="K6563" t="s">
        <v>32</v>
      </c>
      <c r="L6563" t="s">
        <v>33</v>
      </c>
      <c r="M6563" s="1">
        <v>15694.42</v>
      </c>
      <c r="N6563" s="1">
        <v>3896.56</v>
      </c>
      <c r="O6563" s="1">
        <v>7473.8</v>
      </c>
      <c r="P6563" s="1">
        <v>0</v>
      </c>
      <c r="Q6563" s="1">
        <v>73823.850000000006</v>
      </c>
      <c r="R6563" s="1">
        <v>27519.52</v>
      </c>
      <c r="S6563" s="1">
        <v>-10492.37</v>
      </c>
      <c r="T6563" s="1">
        <v>111835.74</v>
      </c>
      <c r="U6563" s="1">
        <f>SUM(Report_Summary[Revenue])</f>
        <v>626594850.33999527</v>
      </c>
      <c r="V6563" s="1">
        <f>Report_Summary[[#This Row],[Total Revenue]] / COUNTA(Report_Summary[Membership No])</f>
        <v>62659.485033999525</v>
      </c>
    </row>
    <row r="6564" spans="1:22" x14ac:dyDescent="0.3">
      <c r="A6564" t="s">
        <v>6603</v>
      </c>
      <c r="B6564">
        <v>2024</v>
      </c>
      <c r="C6564" t="s">
        <v>14</v>
      </c>
      <c r="D6564">
        <v>29</v>
      </c>
      <c r="E6564" t="str">
        <f t="shared" si="102"/>
        <v>Young</v>
      </c>
      <c r="F6564" t="s">
        <v>15</v>
      </c>
      <c r="G6564" t="s">
        <v>22</v>
      </c>
      <c r="H6564" t="s">
        <v>28</v>
      </c>
      <c r="I6564">
        <v>28</v>
      </c>
      <c r="J6564">
        <v>1.37</v>
      </c>
      <c r="K6564" t="s">
        <v>33</v>
      </c>
      <c r="L6564" t="s">
        <v>33</v>
      </c>
      <c r="M6564" s="1">
        <v>15073.64</v>
      </c>
      <c r="N6564" s="1">
        <v>1899.54</v>
      </c>
      <c r="O6564" s="1">
        <v>2417.41</v>
      </c>
      <c r="P6564" s="1">
        <v>0</v>
      </c>
      <c r="Q6564" s="1">
        <v>53515.63</v>
      </c>
      <c r="R6564" s="1">
        <v>50533.15</v>
      </c>
      <c r="S6564" s="1">
        <v>18750.349999999999</v>
      </c>
      <c r="T6564" s="1">
        <v>85298.43</v>
      </c>
      <c r="U6564" s="1">
        <f>SUM(Report_Summary[Revenue])</f>
        <v>626594850.33999527</v>
      </c>
      <c r="V6564" s="1">
        <f>Report_Summary[[#This Row],[Total Revenue]] / COUNTA(Report_Summary[Membership No])</f>
        <v>62659.485033999525</v>
      </c>
    </row>
    <row r="6565" spans="1:22" x14ac:dyDescent="0.3">
      <c r="A6565" t="s">
        <v>6604</v>
      </c>
      <c r="B6565">
        <v>2017</v>
      </c>
      <c r="C6565" t="s">
        <v>13</v>
      </c>
      <c r="D6565">
        <v>31</v>
      </c>
      <c r="E6565" t="str">
        <f t="shared" si="102"/>
        <v>Middle Age</v>
      </c>
      <c r="F6565" t="s">
        <v>21</v>
      </c>
      <c r="G6565" t="s">
        <v>23</v>
      </c>
      <c r="H6565" t="s">
        <v>27</v>
      </c>
      <c r="I6565">
        <v>38</v>
      </c>
      <c r="J6565">
        <v>1.76</v>
      </c>
      <c r="K6565" t="s">
        <v>33</v>
      </c>
      <c r="L6565" t="s">
        <v>33</v>
      </c>
      <c r="M6565" s="1">
        <v>717.32</v>
      </c>
      <c r="N6565" s="1">
        <v>1466.42</v>
      </c>
      <c r="O6565" s="1">
        <v>3989.59</v>
      </c>
      <c r="P6565" s="1">
        <v>0</v>
      </c>
      <c r="Q6565" s="1">
        <v>1514.11</v>
      </c>
      <c r="R6565" s="1">
        <v>1080.6600000000001</v>
      </c>
      <c r="S6565" s="1">
        <v>11463.95</v>
      </c>
      <c r="T6565" s="1">
        <v>-8869.18</v>
      </c>
      <c r="U6565" s="1">
        <f>SUM(Report_Summary[Revenue])</f>
        <v>626594850.33999527</v>
      </c>
      <c r="V6565" s="1">
        <f>Report_Summary[[#This Row],[Total Revenue]] / COUNTA(Report_Summary[Membership No])</f>
        <v>62659.485033999525</v>
      </c>
    </row>
    <row r="6566" spans="1:22" x14ac:dyDescent="0.3">
      <c r="A6566" t="s">
        <v>6605</v>
      </c>
      <c r="B6566">
        <v>2021</v>
      </c>
      <c r="C6566" t="s">
        <v>14</v>
      </c>
      <c r="D6566">
        <v>33</v>
      </c>
      <c r="E6566" t="str">
        <f t="shared" si="102"/>
        <v>Middle Age</v>
      </c>
      <c r="F6566" t="s">
        <v>17</v>
      </c>
      <c r="G6566" t="s">
        <v>25</v>
      </c>
      <c r="H6566" t="s">
        <v>27</v>
      </c>
      <c r="I6566">
        <v>33</v>
      </c>
      <c r="J6566">
        <v>2.2799999999999998</v>
      </c>
      <c r="K6566" t="s">
        <v>33</v>
      </c>
      <c r="L6566" t="s">
        <v>33</v>
      </c>
      <c r="M6566" s="1">
        <v>2344.87</v>
      </c>
      <c r="N6566" s="1">
        <v>3357.45</v>
      </c>
      <c r="O6566" s="1">
        <v>3541.48</v>
      </c>
      <c r="P6566" s="1">
        <v>0</v>
      </c>
      <c r="Q6566" s="1">
        <v>9750.86</v>
      </c>
      <c r="R6566" s="1">
        <v>6457.45</v>
      </c>
      <c r="S6566" s="1">
        <v>-10823.44</v>
      </c>
      <c r="T6566" s="1">
        <v>27031.75</v>
      </c>
      <c r="U6566" s="1">
        <f>SUM(Report_Summary[Revenue])</f>
        <v>626594850.33999527</v>
      </c>
      <c r="V6566" s="1">
        <f>Report_Summary[[#This Row],[Total Revenue]] / COUNTA(Report_Summary[Membership No])</f>
        <v>62659.485033999525</v>
      </c>
    </row>
    <row r="6567" spans="1:22" x14ac:dyDescent="0.3">
      <c r="A6567" t="s">
        <v>6606</v>
      </c>
      <c r="B6567">
        <v>2020</v>
      </c>
      <c r="C6567" t="s">
        <v>14</v>
      </c>
      <c r="D6567">
        <v>57</v>
      </c>
      <c r="E6567" t="str">
        <f t="shared" si="102"/>
        <v>Old</v>
      </c>
      <c r="F6567" t="s">
        <v>16</v>
      </c>
      <c r="G6567" t="s">
        <v>23</v>
      </c>
      <c r="H6567" t="s">
        <v>28</v>
      </c>
      <c r="I6567">
        <v>25</v>
      </c>
      <c r="J6567">
        <v>1.53</v>
      </c>
      <c r="K6567" t="s">
        <v>33</v>
      </c>
      <c r="L6567" t="s">
        <v>33</v>
      </c>
      <c r="M6567" s="1">
        <v>15024.31</v>
      </c>
      <c r="N6567" s="1">
        <v>151.68</v>
      </c>
      <c r="O6567" s="1">
        <v>6470.32</v>
      </c>
      <c r="P6567" s="1">
        <v>0</v>
      </c>
      <c r="Q6567" s="1">
        <v>45505.83</v>
      </c>
      <c r="R6567" s="1">
        <v>62123.85</v>
      </c>
      <c r="S6567" s="1">
        <v>12514.01</v>
      </c>
      <c r="T6567" s="1">
        <v>95115.67</v>
      </c>
      <c r="U6567" s="1">
        <f>SUM(Report_Summary[Revenue])</f>
        <v>626594850.33999527</v>
      </c>
      <c r="V6567" s="1">
        <f>Report_Summary[[#This Row],[Total Revenue]] / COUNTA(Report_Summary[Membership No])</f>
        <v>62659.485033999525</v>
      </c>
    </row>
    <row r="6568" spans="1:22" x14ac:dyDescent="0.3">
      <c r="A6568" t="s">
        <v>6607</v>
      </c>
      <c r="B6568">
        <v>2023</v>
      </c>
      <c r="C6568" t="s">
        <v>13</v>
      </c>
      <c r="D6568">
        <v>60</v>
      </c>
      <c r="E6568" t="str">
        <f t="shared" si="102"/>
        <v>Old</v>
      </c>
      <c r="F6568" t="s">
        <v>15</v>
      </c>
      <c r="G6568" t="s">
        <v>25</v>
      </c>
      <c r="H6568" t="s">
        <v>30</v>
      </c>
      <c r="I6568">
        <v>37</v>
      </c>
      <c r="J6568">
        <v>3.91</v>
      </c>
      <c r="K6568" t="s">
        <v>33</v>
      </c>
      <c r="L6568" t="s">
        <v>33</v>
      </c>
      <c r="M6568" s="1">
        <v>11748.84</v>
      </c>
      <c r="N6568" s="1">
        <v>2270.14</v>
      </c>
      <c r="O6568" s="1">
        <v>1543.68</v>
      </c>
      <c r="P6568" s="1">
        <v>0</v>
      </c>
      <c r="Q6568" s="1">
        <v>31835.73</v>
      </c>
      <c r="R6568" s="1">
        <v>46477.08</v>
      </c>
      <c r="S6568" s="1">
        <v>-15929.43</v>
      </c>
      <c r="T6568" s="1">
        <v>94242.240000000005</v>
      </c>
      <c r="U6568" s="1">
        <f>SUM(Report_Summary[Revenue])</f>
        <v>626594850.33999527</v>
      </c>
      <c r="V6568" s="1">
        <f>Report_Summary[[#This Row],[Total Revenue]] / COUNTA(Report_Summary[Membership No])</f>
        <v>62659.485033999525</v>
      </c>
    </row>
    <row r="6569" spans="1:22" x14ac:dyDescent="0.3">
      <c r="A6569" t="s">
        <v>6608</v>
      </c>
      <c r="B6569">
        <v>2023</v>
      </c>
      <c r="C6569" t="s">
        <v>14</v>
      </c>
      <c r="D6569">
        <v>67</v>
      </c>
      <c r="E6569" t="str">
        <f t="shared" si="102"/>
        <v>Old</v>
      </c>
      <c r="F6569" t="s">
        <v>15</v>
      </c>
      <c r="G6569" t="s">
        <v>25</v>
      </c>
      <c r="H6569" t="s">
        <v>31</v>
      </c>
      <c r="I6569">
        <v>27</v>
      </c>
      <c r="J6569">
        <v>3.4</v>
      </c>
      <c r="K6569" t="s">
        <v>33</v>
      </c>
      <c r="L6569" t="s">
        <v>33</v>
      </c>
      <c r="M6569" s="1">
        <v>4289.75</v>
      </c>
      <c r="N6569" s="1">
        <v>4834.9799999999996</v>
      </c>
      <c r="O6569" s="1">
        <v>960.54</v>
      </c>
      <c r="P6569" s="1">
        <v>0</v>
      </c>
      <c r="Q6569" s="1">
        <v>8562.18</v>
      </c>
      <c r="R6569" s="1">
        <v>9200.24</v>
      </c>
      <c r="S6569" s="1">
        <v>14282.34</v>
      </c>
      <c r="T6569" s="1">
        <v>3480.08</v>
      </c>
      <c r="U6569" s="1">
        <f>SUM(Report_Summary[Revenue])</f>
        <v>626594850.33999527</v>
      </c>
      <c r="V6569" s="1">
        <f>Report_Summary[[#This Row],[Total Revenue]] / COUNTA(Report_Summary[Membership No])</f>
        <v>62659.485033999525</v>
      </c>
    </row>
    <row r="6570" spans="1:22" x14ac:dyDescent="0.3">
      <c r="A6570" t="s">
        <v>6609</v>
      </c>
      <c r="B6570">
        <v>2018</v>
      </c>
      <c r="C6570" t="s">
        <v>13</v>
      </c>
      <c r="D6570">
        <v>21</v>
      </c>
      <c r="E6570" t="str">
        <f t="shared" si="102"/>
        <v>Young</v>
      </c>
      <c r="F6570" t="s">
        <v>17</v>
      </c>
      <c r="G6570" t="s">
        <v>23</v>
      </c>
      <c r="H6570" t="s">
        <v>30</v>
      </c>
      <c r="I6570">
        <v>25</v>
      </c>
      <c r="J6570">
        <v>2.4</v>
      </c>
      <c r="K6570" t="s">
        <v>33</v>
      </c>
      <c r="L6570" t="s">
        <v>33</v>
      </c>
      <c r="M6570" s="1">
        <v>12373.97</v>
      </c>
      <c r="N6570" s="1">
        <v>1518.9</v>
      </c>
      <c r="O6570" s="1">
        <v>5966.71</v>
      </c>
      <c r="P6570" s="1">
        <v>0</v>
      </c>
      <c r="Q6570" s="1">
        <v>19623.13</v>
      </c>
      <c r="R6570" s="1">
        <v>39908.74</v>
      </c>
      <c r="S6570" s="1">
        <v>-4231.45</v>
      </c>
      <c r="T6570" s="1">
        <v>63763.32</v>
      </c>
      <c r="U6570" s="1">
        <f>SUM(Report_Summary[Revenue])</f>
        <v>626594850.33999527</v>
      </c>
      <c r="V6570" s="1">
        <f>Report_Summary[[#This Row],[Total Revenue]] / COUNTA(Report_Summary[Membership No])</f>
        <v>62659.485033999525</v>
      </c>
    </row>
    <row r="6571" spans="1:22" x14ac:dyDescent="0.3">
      <c r="A6571" t="s">
        <v>6610</v>
      </c>
      <c r="B6571">
        <v>2018</v>
      </c>
      <c r="C6571" t="s">
        <v>14</v>
      </c>
      <c r="D6571">
        <v>67</v>
      </c>
      <c r="E6571" t="str">
        <f t="shared" si="102"/>
        <v>Old</v>
      </c>
      <c r="F6571" t="s">
        <v>21</v>
      </c>
      <c r="G6571" t="s">
        <v>23</v>
      </c>
      <c r="H6571" t="s">
        <v>31</v>
      </c>
      <c r="I6571">
        <v>31</v>
      </c>
      <c r="J6571">
        <v>3.01</v>
      </c>
      <c r="K6571" t="s">
        <v>32</v>
      </c>
      <c r="L6571" t="s">
        <v>33</v>
      </c>
      <c r="M6571" s="1">
        <v>6194.14</v>
      </c>
      <c r="N6571" s="1">
        <v>2130.9299999999998</v>
      </c>
      <c r="O6571" s="1">
        <v>275.41000000000003</v>
      </c>
      <c r="P6571" s="1">
        <v>0</v>
      </c>
      <c r="Q6571" s="1">
        <v>14874.17</v>
      </c>
      <c r="R6571" s="1">
        <v>21454.41</v>
      </c>
      <c r="S6571" s="1">
        <v>-18780.23</v>
      </c>
      <c r="T6571" s="1">
        <v>55108.81</v>
      </c>
      <c r="U6571" s="1">
        <f>SUM(Report_Summary[Revenue])</f>
        <v>626594850.33999527</v>
      </c>
      <c r="V6571" s="1">
        <f>Report_Summary[[#This Row],[Total Revenue]] / COUNTA(Report_Summary[Membership No])</f>
        <v>62659.485033999525</v>
      </c>
    </row>
    <row r="6572" spans="1:22" x14ac:dyDescent="0.3">
      <c r="A6572" t="s">
        <v>6611</v>
      </c>
      <c r="B6572">
        <v>2020</v>
      </c>
      <c r="C6572" t="s">
        <v>14</v>
      </c>
      <c r="D6572">
        <v>38</v>
      </c>
      <c r="E6572" t="str">
        <f t="shared" si="102"/>
        <v>Middle Age</v>
      </c>
      <c r="F6572" t="s">
        <v>19</v>
      </c>
      <c r="G6572" t="s">
        <v>25</v>
      </c>
      <c r="H6572" t="s">
        <v>28</v>
      </c>
      <c r="I6572">
        <v>27</v>
      </c>
      <c r="J6572">
        <v>1.46</v>
      </c>
      <c r="K6572" t="s">
        <v>33</v>
      </c>
      <c r="L6572" t="s">
        <v>33</v>
      </c>
      <c r="M6572" s="1">
        <v>16038.92</v>
      </c>
      <c r="N6572" s="1">
        <v>3357.06</v>
      </c>
      <c r="O6572" s="1">
        <v>7151.87</v>
      </c>
      <c r="P6572" s="1">
        <v>0</v>
      </c>
      <c r="Q6572" s="1">
        <v>44484.27</v>
      </c>
      <c r="R6572" s="1">
        <v>59734.18</v>
      </c>
      <c r="S6572" s="1">
        <v>18047.52</v>
      </c>
      <c r="T6572" s="1">
        <v>86170.93</v>
      </c>
      <c r="U6572" s="1">
        <f>SUM(Report_Summary[Revenue])</f>
        <v>626594850.33999527</v>
      </c>
      <c r="V6572" s="1">
        <f>Report_Summary[[#This Row],[Total Revenue]] / COUNTA(Report_Summary[Membership No])</f>
        <v>62659.485033999525</v>
      </c>
    </row>
    <row r="6573" spans="1:22" x14ac:dyDescent="0.3">
      <c r="A6573" t="s">
        <v>6612</v>
      </c>
      <c r="B6573">
        <v>2018</v>
      </c>
      <c r="C6573" t="s">
        <v>13</v>
      </c>
      <c r="D6573">
        <v>25</v>
      </c>
      <c r="E6573" t="str">
        <f t="shared" si="102"/>
        <v>Young</v>
      </c>
      <c r="F6573" t="s">
        <v>18</v>
      </c>
      <c r="G6573" t="s">
        <v>24</v>
      </c>
      <c r="H6573" t="s">
        <v>31</v>
      </c>
      <c r="I6573">
        <v>39</v>
      </c>
      <c r="J6573">
        <v>2.79</v>
      </c>
      <c r="K6573" t="s">
        <v>32</v>
      </c>
      <c r="L6573" t="s">
        <v>33</v>
      </c>
      <c r="M6573" s="1">
        <v>13588.83</v>
      </c>
      <c r="N6573" s="1">
        <v>4581.1400000000003</v>
      </c>
      <c r="O6573" s="1">
        <v>3036.19</v>
      </c>
      <c r="P6573" s="1">
        <v>0</v>
      </c>
      <c r="Q6573" s="1">
        <v>64365.71</v>
      </c>
      <c r="R6573" s="1">
        <v>28062.35</v>
      </c>
      <c r="S6573" s="1">
        <v>7357.26</v>
      </c>
      <c r="T6573" s="1">
        <v>85070.8</v>
      </c>
      <c r="U6573" s="1">
        <f>SUM(Report_Summary[Revenue])</f>
        <v>626594850.33999527</v>
      </c>
      <c r="V6573" s="1">
        <f>Report_Summary[[#This Row],[Total Revenue]] / COUNTA(Report_Summary[Membership No])</f>
        <v>62659.485033999525</v>
      </c>
    </row>
    <row r="6574" spans="1:22" x14ac:dyDescent="0.3">
      <c r="A6574" t="s">
        <v>6613</v>
      </c>
      <c r="B6574">
        <v>2024</v>
      </c>
      <c r="C6574" t="s">
        <v>13</v>
      </c>
      <c r="D6574">
        <v>23</v>
      </c>
      <c r="E6574" t="str">
        <f t="shared" si="102"/>
        <v>Young</v>
      </c>
      <c r="F6574" t="s">
        <v>18</v>
      </c>
      <c r="G6574" t="s">
        <v>23</v>
      </c>
      <c r="H6574" t="s">
        <v>26</v>
      </c>
      <c r="I6574">
        <v>21</v>
      </c>
      <c r="J6574">
        <v>3</v>
      </c>
      <c r="K6574" t="s">
        <v>33</v>
      </c>
      <c r="L6574" t="s">
        <v>33</v>
      </c>
      <c r="M6574" s="1">
        <v>15342.83</v>
      </c>
      <c r="N6574" s="1">
        <v>3096</v>
      </c>
      <c r="O6574" s="1">
        <v>4001.3</v>
      </c>
      <c r="P6574" s="1">
        <v>0</v>
      </c>
      <c r="Q6574" s="1">
        <v>69803.5</v>
      </c>
      <c r="R6574" s="1">
        <v>69581.179999999993</v>
      </c>
      <c r="S6574" s="1">
        <v>11413.48</v>
      </c>
      <c r="T6574" s="1">
        <v>127971.2</v>
      </c>
      <c r="U6574" s="1">
        <f>SUM(Report_Summary[Revenue])</f>
        <v>626594850.33999527</v>
      </c>
      <c r="V6574" s="1">
        <f>Report_Summary[[#This Row],[Total Revenue]] / COUNTA(Report_Summary[Membership No])</f>
        <v>62659.485033999525</v>
      </c>
    </row>
    <row r="6575" spans="1:22" x14ac:dyDescent="0.3">
      <c r="A6575" t="s">
        <v>6614</v>
      </c>
      <c r="B6575">
        <v>2022</v>
      </c>
      <c r="C6575" t="s">
        <v>13</v>
      </c>
      <c r="D6575">
        <v>60</v>
      </c>
      <c r="E6575" t="str">
        <f t="shared" si="102"/>
        <v>Old</v>
      </c>
      <c r="F6575" t="s">
        <v>17</v>
      </c>
      <c r="G6575" t="s">
        <v>23</v>
      </c>
      <c r="H6575" t="s">
        <v>29</v>
      </c>
      <c r="I6575">
        <v>39</v>
      </c>
      <c r="J6575">
        <v>1.81</v>
      </c>
      <c r="K6575" t="s">
        <v>33</v>
      </c>
      <c r="L6575" t="s">
        <v>33</v>
      </c>
      <c r="M6575" s="1">
        <v>3428.43</v>
      </c>
      <c r="N6575" s="1">
        <v>3174.24</v>
      </c>
      <c r="O6575" s="1">
        <v>6430.41</v>
      </c>
      <c r="P6575" s="1">
        <v>0</v>
      </c>
      <c r="Q6575" s="1">
        <v>9299.15</v>
      </c>
      <c r="R6575" s="1">
        <v>17113.12</v>
      </c>
      <c r="S6575" s="1">
        <v>-3193.21</v>
      </c>
      <c r="T6575" s="1">
        <v>29605.48</v>
      </c>
      <c r="U6575" s="1">
        <f>SUM(Report_Summary[Revenue])</f>
        <v>626594850.33999527</v>
      </c>
      <c r="V6575" s="1">
        <f>Report_Summary[[#This Row],[Total Revenue]] / COUNTA(Report_Summary[Membership No])</f>
        <v>62659.485033999525</v>
      </c>
    </row>
    <row r="6576" spans="1:22" x14ac:dyDescent="0.3">
      <c r="A6576" t="s">
        <v>6615</v>
      </c>
      <c r="B6576">
        <v>2015</v>
      </c>
      <c r="C6576" t="s">
        <v>13</v>
      </c>
      <c r="D6576">
        <v>32</v>
      </c>
      <c r="E6576" t="str">
        <f t="shared" si="102"/>
        <v>Middle Age</v>
      </c>
      <c r="F6576" t="s">
        <v>21</v>
      </c>
      <c r="G6576" t="s">
        <v>25</v>
      </c>
      <c r="H6576" t="s">
        <v>27</v>
      </c>
      <c r="I6576">
        <v>39</v>
      </c>
      <c r="J6576">
        <v>3.22</v>
      </c>
      <c r="K6576" t="s">
        <v>33</v>
      </c>
      <c r="L6576" t="s">
        <v>33</v>
      </c>
      <c r="M6576" s="1">
        <v>6838.37</v>
      </c>
      <c r="N6576" s="1">
        <v>475.52</v>
      </c>
      <c r="O6576" s="1">
        <v>1567.48</v>
      </c>
      <c r="P6576" s="1">
        <v>0</v>
      </c>
      <c r="Q6576" s="1">
        <v>25620.37</v>
      </c>
      <c r="R6576" s="1">
        <v>9655.64</v>
      </c>
      <c r="S6576" s="1">
        <v>5714.54</v>
      </c>
      <c r="T6576" s="1">
        <v>29561.47</v>
      </c>
      <c r="U6576" s="1">
        <f>SUM(Report_Summary[Revenue])</f>
        <v>626594850.33999527</v>
      </c>
      <c r="V6576" s="1">
        <f>Report_Summary[[#This Row],[Total Revenue]] / COUNTA(Report_Summary[Membership No])</f>
        <v>62659.485033999525</v>
      </c>
    </row>
    <row r="6577" spans="1:22" x14ac:dyDescent="0.3">
      <c r="A6577" t="s">
        <v>6616</v>
      </c>
      <c r="B6577">
        <v>2021</v>
      </c>
      <c r="C6577" t="s">
        <v>13</v>
      </c>
      <c r="D6577">
        <v>50</v>
      </c>
      <c r="E6577" t="str">
        <f t="shared" si="102"/>
        <v>Middle Age</v>
      </c>
      <c r="F6577" t="s">
        <v>15</v>
      </c>
      <c r="G6577" t="s">
        <v>25</v>
      </c>
      <c r="H6577" t="s">
        <v>31</v>
      </c>
      <c r="I6577">
        <v>38</v>
      </c>
      <c r="J6577">
        <v>3.13</v>
      </c>
      <c r="K6577" t="s">
        <v>33</v>
      </c>
      <c r="L6577" t="s">
        <v>33</v>
      </c>
      <c r="M6577" s="1">
        <v>15700.53</v>
      </c>
      <c r="N6577" s="1">
        <v>1435.31</v>
      </c>
      <c r="O6577" s="1">
        <v>4049.98</v>
      </c>
      <c r="P6577" s="1">
        <v>0</v>
      </c>
      <c r="Q6577" s="1">
        <v>35343.29</v>
      </c>
      <c r="R6577" s="1">
        <v>41699.18</v>
      </c>
      <c r="S6577" s="1">
        <v>28193.73</v>
      </c>
      <c r="T6577" s="1">
        <v>48848.74</v>
      </c>
      <c r="U6577" s="1">
        <f>SUM(Report_Summary[Revenue])</f>
        <v>626594850.33999527</v>
      </c>
      <c r="V6577" s="1">
        <f>Report_Summary[[#This Row],[Total Revenue]] / COUNTA(Report_Summary[Membership No])</f>
        <v>62659.485033999525</v>
      </c>
    </row>
    <row r="6578" spans="1:22" x14ac:dyDescent="0.3">
      <c r="A6578" t="s">
        <v>6617</v>
      </c>
      <c r="B6578">
        <v>2024</v>
      </c>
      <c r="C6578" t="s">
        <v>13</v>
      </c>
      <c r="D6578">
        <v>72</v>
      </c>
      <c r="E6578" t="str">
        <f t="shared" si="102"/>
        <v>Old</v>
      </c>
      <c r="F6578" t="s">
        <v>15</v>
      </c>
      <c r="G6578" t="s">
        <v>23</v>
      </c>
      <c r="H6578" t="s">
        <v>27</v>
      </c>
      <c r="I6578">
        <v>38</v>
      </c>
      <c r="J6578">
        <v>2.67</v>
      </c>
      <c r="K6578" t="s">
        <v>33</v>
      </c>
      <c r="L6578" t="s">
        <v>33</v>
      </c>
      <c r="M6578" s="1">
        <v>3142.22</v>
      </c>
      <c r="N6578" s="1">
        <v>3660.65</v>
      </c>
      <c r="O6578" s="1">
        <v>6298.21</v>
      </c>
      <c r="P6578" s="1">
        <v>0</v>
      </c>
      <c r="Q6578" s="1">
        <v>7261.54</v>
      </c>
      <c r="R6578" s="1">
        <v>13492.98</v>
      </c>
      <c r="S6578" s="1">
        <v>8777.91</v>
      </c>
      <c r="T6578" s="1">
        <v>11976.61</v>
      </c>
      <c r="U6578" s="1">
        <f>SUM(Report_Summary[Revenue])</f>
        <v>626594850.33999527</v>
      </c>
      <c r="V6578" s="1">
        <f>Report_Summary[[#This Row],[Total Revenue]] / COUNTA(Report_Summary[Membership No])</f>
        <v>62659.485033999525</v>
      </c>
    </row>
    <row r="6579" spans="1:22" x14ac:dyDescent="0.3">
      <c r="A6579" t="s">
        <v>6618</v>
      </c>
      <c r="B6579">
        <v>2022</v>
      </c>
      <c r="C6579" t="s">
        <v>14</v>
      </c>
      <c r="D6579">
        <v>39</v>
      </c>
      <c r="E6579" t="str">
        <f t="shared" si="102"/>
        <v>Middle Age</v>
      </c>
      <c r="F6579" t="s">
        <v>15</v>
      </c>
      <c r="G6579" t="s">
        <v>25</v>
      </c>
      <c r="H6579" t="s">
        <v>27</v>
      </c>
      <c r="I6579">
        <v>22</v>
      </c>
      <c r="J6579">
        <v>4.0999999999999996</v>
      </c>
      <c r="K6579" t="s">
        <v>33</v>
      </c>
      <c r="L6579" t="s">
        <v>33</v>
      </c>
      <c r="M6579" s="1">
        <v>2034.86</v>
      </c>
      <c r="N6579" s="1">
        <v>4290.34</v>
      </c>
      <c r="O6579" s="1">
        <v>3567.51</v>
      </c>
      <c r="P6579" s="1">
        <v>0</v>
      </c>
      <c r="Q6579" s="1">
        <v>7792.47</v>
      </c>
      <c r="R6579" s="1">
        <v>2803.24</v>
      </c>
      <c r="S6579" s="1">
        <v>-8976.86</v>
      </c>
      <c r="T6579" s="1">
        <v>19572.57</v>
      </c>
      <c r="U6579" s="1">
        <f>SUM(Report_Summary[Revenue])</f>
        <v>626594850.33999527</v>
      </c>
      <c r="V6579" s="1">
        <f>Report_Summary[[#This Row],[Total Revenue]] / COUNTA(Report_Summary[Membership No])</f>
        <v>62659.485033999525</v>
      </c>
    </row>
    <row r="6580" spans="1:22" x14ac:dyDescent="0.3">
      <c r="A6580" t="s">
        <v>6619</v>
      </c>
      <c r="B6580">
        <v>2015</v>
      </c>
      <c r="C6580" t="s">
        <v>13</v>
      </c>
      <c r="D6580">
        <v>67</v>
      </c>
      <c r="E6580" t="str">
        <f t="shared" si="102"/>
        <v>Old</v>
      </c>
      <c r="F6580" t="s">
        <v>18</v>
      </c>
      <c r="G6580" t="s">
        <v>23</v>
      </c>
      <c r="H6580" t="s">
        <v>28</v>
      </c>
      <c r="I6580">
        <v>42</v>
      </c>
      <c r="J6580">
        <v>1.71</v>
      </c>
      <c r="K6580" t="s">
        <v>33</v>
      </c>
      <c r="L6580" t="s">
        <v>33</v>
      </c>
      <c r="M6580" s="1">
        <v>10550.01</v>
      </c>
      <c r="N6580" s="1">
        <v>2180.56</v>
      </c>
      <c r="O6580" s="1">
        <v>7520.79</v>
      </c>
      <c r="P6580" s="1">
        <v>0</v>
      </c>
      <c r="Q6580" s="1">
        <v>44422.559999999998</v>
      </c>
      <c r="R6580" s="1">
        <v>22302.77</v>
      </c>
      <c r="S6580" s="1">
        <v>-20735.490000000002</v>
      </c>
      <c r="T6580" s="1">
        <v>87460.82</v>
      </c>
      <c r="U6580" s="1">
        <f>SUM(Report_Summary[Revenue])</f>
        <v>626594850.33999527</v>
      </c>
      <c r="V6580" s="1">
        <f>Report_Summary[[#This Row],[Total Revenue]] / COUNTA(Report_Summary[Membership No])</f>
        <v>62659.485033999525</v>
      </c>
    </row>
    <row r="6581" spans="1:22" x14ac:dyDescent="0.3">
      <c r="A6581" t="s">
        <v>6620</v>
      </c>
      <c r="B6581">
        <v>2023</v>
      </c>
      <c r="C6581" t="s">
        <v>14</v>
      </c>
      <c r="D6581">
        <v>78</v>
      </c>
      <c r="E6581" t="str">
        <f t="shared" si="102"/>
        <v>Old</v>
      </c>
      <c r="F6581" t="s">
        <v>21</v>
      </c>
      <c r="G6581" t="s">
        <v>25</v>
      </c>
      <c r="H6581" t="s">
        <v>29</v>
      </c>
      <c r="I6581">
        <v>34</v>
      </c>
      <c r="J6581">
        <v>1.8</v>
      </c>
      <c r="K6581" t="s">
        <v>33</v>
      </c>
      <c r="L6581" t="s">
        <v>33</v>
      </c>
      <c r="M6581" s="1">
        <v>2034.83</v>
      </c>
      <c r="N6581" s="1">
        <v>2459.6</v>
      </c>
      <c r="O6581" s="1">
        <v>7859.11</v>
      </c>
      <c r="P6581" s="1">
        <v>0</v>
      </c>
      <c r="Q6581" s="1">
        <v>5026.58</v>
      </c>
      <c r="R6581" s="1">
        <v>3157.44</v>
      </c>
      <c r="S6581" s="1">
        <v>4917.84</v>
      </c>
      <c r="T6581" s="1">
        <v>3266.18</v>
      </c>
      <c r="U6581" s="1">
        <f>SUM(Report_Summary[Revenue])</f>
        <v>626594850.33999527</v>
      </c>
      <c r="V6581" s="1">
        <f>Report_Summary[[#This Row],[Total Revenue]] / COUNTA(Report_Summary[Membership No])</f>
        <v>62659.485033999525</v>
      </c>
    </row>
    <row r="6582" spans="1:22" x14ac:dyDescent="0.3">
      <c r="A6582" t="s">
        <v>6621</v>
      </c>
      <c r="B6582">
        <v>2020</v>
      </c>
      <c r="C6582" t="s">
        <v>14</v>
      </c>
      <c r="D6582">
        <v>38</v>
      </c>
      <c r="E6582" t="str">
        <f t="shared" si="102"/>
        <v>Middle Age</v>
      </c>
      <c r="F6582" t="s">
        <v>17</v>
      </c>
      <c r="G6582" t="s">
        <v>23</v>
      </c>
      <c r="H6582" t="s">
        <v>26</v>
      </c>
      <c r="I6582">
        <v>28</v>
      </c>
      <c r="J6582">
        <v>2.56</v>
      </c>
      <c r="K6582" t="s">
        <v>33</v>
      </c>
      <c r="L6582" t="s">
        <v>33</v>
      </c>
      <c r="M6582" s="1">
        <v>12987.78</v>
      </c>
      <c r="N6582" s="1">
        <v>1446.65</v>
      </c>
      <c r="O6582" s="1">
        <v>7770.98</v>
      </c>
      <c r="P6582" s="1">
        <v>0</v>
      </c>
      <c r="Q6582" s="1">
        <v>55129.279999999999</v>
      </c>
      <c r="R6582" s="1">
        <v>35856.769999999997</v>
      </c>
      <c r="S6582" s="1">
        <v>24149.61</v>
      </c>
      <c r="T6582" s="1">
        <v>66836.44</v>
      </c>
      <c r="U6582" s="1">
        <f>SUM(Report_Summary[Revenue])</f>
        <v>626594850.33999527</v>
      </c>
      <c r="V6582" s="1">
        <f>Report_Summary[[#This Row],[Total Revenue]] / COUNTA(Report_Summary[Membership No])</f>
        <v>62659.485033999525</v>
      </c>
    </row>
    <row r="6583" spans="1:22" x14ac:dyDescent="0.3">
      <c r="A6583" t="s">
        <v>6622</v>
      </c>
      <c r="B6583">
        <v>2018</v>
      </c>
      <c r="C6583" t="s">
        <v>14</v>
      </c>
      <c r="D6583">
        <v>46</v>
      </c>
      <c r="E6583" t="str">
        <f t="shared" si="102"/>
        <v>Middle Age</v>
      </c>
      <c r="F6583" t="s">
        <v>16</v>
      </c>
      <c r="G6583" t="s">
        <v>25</v>
      </c>
      <c r="H6583" t="s">
        <v>29</v>
      </c>
      <c r="I6583">
        <v>37</v>
      </c>
      <c r="J6583">
        <v>1.5</v>
      </c>
      <c r="K6583" t="s">
        <v>33</v>
      </c>
      <c r="L6583" t="s">
        <v>33</v>
      </c>
      <c r="M6583" s="1">
        <v>16036.8</v>
      </c>
      <c r="N6583" s="1">
        <v>1584.91</v>
      </c>
      <c r="O6583" s="1">
        <v>4318.87</v>
      </c>
      <c r="P6583" s="1">
        <v>0</v>
      </c>
      <c r="Q6583" s="1">
        <v>74310.19</v>
      </c>
      <c r="R6583" s="1">
        <v>25490.29</v>
      </c>
      <c r="S6583" s="1">
        <v>-17368.32</v>
      </c>
      <c r="T6583" s="1">
        <v>117168.8</v>
      </c>
      <c r="U6583" s="1">
        <f>SUM(Report_Summary[Revenue])</f>
        <v>626594850.33999527</v>
      </c>
      <c r="V6583" s="1">
        <f>Report_Summary[[#This Row],[Total Revenue]] / COUNTA(Report_Summary[Membership No])</f>
        <v>62659.485033999525</v>
      </c>
    </row>
    <row r="6584" spans="1:22" x14ac:dyDescent="0.3">
      <c r="A6584" t="s">
        <v>6623</v>
      </c>
      <c r="B6584">
        <v>2020</v>
      </c>
      <c r="C6584" t="s">
        <v>14</v>
      </c>
      <c r="D6584">
        <v>44</v>
      </c>
      <c r="E6584" t="str">
        <f t="shared" si="102"/>
        <v>Middle Age</v>
      </c>
      <c r="F6584" t="s">
        <v>17</v>
      </c>
      <c r="G6584" t="s">
        <v>25</v>
      </c>
      <c r="H6584" t="s">
        <v>26</v>
      </c>
      <c r="I6584">
        <v>28</v>
      </c>
      <c r="J6584">
        <v>2.38</v>
      </c>
      <c r="K6584" t="s">
        <v>33</v>
      </c>
      <c r="L6584" t="s">
        <v>33</v>
      </c>
      <c r="M6584" s="1">
        <v>9321.6299999999992</v>
      </c>
      <c r="N6584" s="1">
        <v>2651.75</v>
      </c>
      <c r="O6584" s="1">
        <v>4631.91</v>
      </c>
      <c r="P6584" s="1">
        <v>0</v>
      </c>
      <c r="Q6584" s="1">
        <v>20888.87</v>
      </c>
      <c r="R6584" s="1">
        <v>45995.42</v>
      </c>
      <c r="S6584" s="1">
        <v>-18140.830000000002</v>
      </c>
      <c r="T6584" s="1">
        <v>85025.12</v>
      </c>
      <c r="U6584" s="1">
        <f>SUM(Report_Summary[Revenue])</f>
        <v>626594850.33999527</v>
      </c>
      <c r="V6584" s="1">
        <f>Report_Summary[[#This Row],[Total Revenue]] / COUNTA(Report_Summary[Membership No])</f>
        <v>62659.485033999525</v>
      </c>
    </row>
    <row r="6585" spans="1:22" x14ac:dyDescent="0.3">
      <c r="A6585" t="s">
        <v>6624</v>
      </c>
      <c r="B6585">
        <v>2017</v>
      </c>
      <c r="C6585" t="s">
        <v>14</v>
      </c>
      <c r="D6585">
        <v>78</v>
      </c>
      <c r="E6585" t="str">
        <f t="shared" si="102"/>
        <v>Old</v>
      </c>
      <c r="F6585" t="s">
        <v>18</v>
      </c>
      <c r="G6585" t="s">
        <v>23</v>
      </c>
      <c r="H6585" t="s">
        <v>26</v>
      </c>
      <c r="I6585">
        <v>28</v>
      </c>
      <c r="J6585">
        <v>3.87</v>
      </c>
      <c r="K6585" t="s">
        <v>33</v>
      </c>
      <c r="L6585" t="s">
        <v>33</v>
      </c>
      <c r="M6585" s="1">
        <v>9428.2900000000009</v>
      </c>
      <c r="N6585" s="1">
        <v>735.41</v>
      </c>
      <c r="O6585" s="1">
        <v>3507.31</v>
      </c>
      <c r="P6585" s="1">
        <v>0</v>
      </c>
      <c r="Q6585" s="1">
        <v>20553.189999999999</v>
      </c>
      <c r="R6585" s="1">
        <v>15523.93</v>
      </c>
      <c r="S6585" s="1">
        <v>27473.03</v>
      </c>
      <c r="T6585" s="1">
        <v>8604.09</v>
      </c>
      <c r="U6585" s="1">
        <f>SUM(Report_Summary[Revenue])</f>
        <v>626594850.33999527</v>
      </c>
      <c r="V6585" s="1">
        <f>Report_Summary[[#This Row],[Total Revenue]] / COUNTA(Report_Summary[Membership No])</f>
        <v>62659.485033999525</v>
      </c>
    </row>
    <row r="6586" spans="1:22" x14ac:dyDescent="0.3">
      <c r="A6586" t="s">
        <v>6625</v>
      </c>
      <c r="B6586">
        <v>2015</v>
      </c>
      <c r="C6586" t="s">
        <v>13</v>
      </c>
      <c r="D6586">
        <v>25</v>
      </c>
      <c r="E6586" t="str">
        <f t="shared" si="102"/>
        <v>Young</v>
      </c>
      <c r="F6586" t="s">
        <v>21</v>
      </c>
      <c r="G6586" t="s">
        <v>22</v>
      </c>
      <c r="H6586" t="s">
        <v>31</v>
      </c>
      <c r="I6586">
        <v>23</v>
      </c>
      <c r="J6586">
        <v>1.96</v>
      </c>
      <c r="K6586" t="s">
        <v>32</v>
      </c>
      <c r="L6586" t="s">
        <v>33</v>
      </c>
      <c r="M6586" s="1">
        <v>14587.86</v>
      </c>
      <c r="N6586" s="1">
        <v>1996.52</v>
      </c>
      <c r="O6586" s="1">
        <v>758.03</v>
      </c>
      <c r="P6586" s="1">
        <v>0</v>
      </c>
      <c r="Q6586" s="1">
        <v>57737.440000000002</v>
      </c>
      <c r="R6586" s="1">
        <v>52155.74</v>
      </c>
      <c r="S6586" s="1">
        <v>27560.32</v>
      </c>
      <c r="T6586" s="1">
        <v>82332.86</v>
      </c>
      <c r="U6586" s="1">
        <f>SUM(Report_Summary[Revenue])</f>
        <v>626594850.33999527</v>
      </c>
      <c r="V6586" s="1">
        <f>Report_Summary[[#This Row],[Total Revenue]] / COUNTA(Report_Summary[Membership No])</f>
        <v>62659.485033999525</v>
      </c>
    </row>
    <row r="6587" spans="1:22" x14ac:dyDescent="0.3">
      <c r="A6587" t="s">
        <v>6626</v>
      </c>
      <c r="B6587">
        <v>2020</v>
      </c>
      <c r="C6587" t="s">
        <v>13</v>
      </c>
      <c r="D6587">
        <v>63</v>
      </c>
      <c r="E6587" t="str">
        <f t="shared" si="102"/>
        <v>Old</v>
      </c>
      <c r="F6587" t="s">
        <v>18</v>
      </c>
      <c r="G6587" t="s">
        <v>25</v>
      </c>
      <c r="H6587" t="s">
        <v>28</v>
      </c>
      <c r="I6587">
        <v>27</v>
      </c>
      <c r="J6587">
        <v>2.41</v>
      </c>
      <c r="K6587" t="s">
        <v>33</v>
      </c>
      <c r="L6587" t="s">
        <v>33</v>
      </c>
      <c r="M6587" s="1">
        <v>15180.83</v>
      </c>
      <c r="N6587" s="1">
        <v>1339.38</v>
      </c>
      <c r="O6587" s="1">
        <v>6333.98</v>
      </c>
      <c r="P6587" s="1">
        <v>0</v>
      </c>
      <c r="Q6587" s="1">
        <v>68042.95</v>
      </c>
      <c r="R6587" s="1">
        <v>30658.46</v>
      </c>
      <c r="S6587" s="1">
        <v>27883.82</v>
      </c>
      <c r="T6587" s="1">
        <v>70817.59</v>
      </c>
      <c r="U6587" s="1">
        <f>SUM(Report_Summary[Revenue])</f>
        <v>626594850.33999527</v>
      </c>
      <c r="V6587" s="1">
        <f>Report_Summary[[#This Row],[Total Revenue]] / COUNTA(Report_Summary[Membership No])</f>
        <v>62659.485033999525</v>
      </c>
    </row>
    <row r="6588" spans="1:22" x14ac:dyDescent="0.3">
      <c r="A6588" t="s">
        <v>6627</v>
      </c>
      <c r="B6588">
        <v>2022</v>
      </c>
      <c r="C6588" t="s">
        <v>13</v>
      </c>
      <c r="D6588">
        <v>29</v>
      </c>
      <c r="E6588" t="str">
        <f t="shared" si="102"/>
        <v>Young</v>
      </c>
      <c r="F6588" t="s">
        <v>15</v>
      </c>
      <c r="G6588" t="s">
        <v>25</v>
      </c>
      <c r="H6588" t="s">
        <v>27</v>
      </c>
      <c r="I6588">
        <v>27</v>
      </c>
      <c r="J6588">
        <v>1.9</v>
      </c>
      <c r="K6588" t="s">
        <v>33</v>
      </c>
      <c r="L6588" t="s">
        <v>33</v>
      </c>
      <c r="M6588" s="1">
        <v>9841.65</v>
      </c>
      <c r="N6588" s="1">
        <v>4329.6099999999997</v>
      </c>
      <c r="O6588" s="1">
        <v>1114.95</v>
      </c>
      <c r="P6588" s="1">
        <v>0</v>
      </c>
      <c r="Q6588" s="1">
        <v>20629.21</v>
      </c>
      <c r="R6588" s="1">
        <v>28489.1</v>
      </c>
      <c r="S6588" s="1">
        <v>11846.49</v>
      </c>
      <c r="T6588" s="1">
        <v>37271.82</v>
      </c>
      <c r="U6588" s="1">
        <f>SUM(Report_Summary[Revenue])</f>
        <v>626594850.33999527</v>
      </c>
      <c r="V6588" s="1">
        <f>Report_Summary[[#This Row],[Total Revenue]] / COUNTA(Report_Summary[Membership No])</f>
        <v>62659.485033999525</v>
      </c>
    </row>
    <row r="6589" spans="1:22" x14ac:dyDescent="0.3">
      <c r="A6589" t="s">
        <v>6628</v>
      </c>
      <c r="B6589">
        <v>2016</v>
      </c>
      <c r="C6589" t="s">
        <v>13</v>
      </c>
      <c r="D6589">
        <v>33</v>
      </c>
      <c r="E6589" t="str">
        <f t="shared" si="102"/>
        <v>Middle Age</v>
      </c>
      <c r="F6589" t="s">
        <v>18</v>
      </c>
      <c r="G6589" t="s">
        <v>23</v>
      </c>
      <c r="H6589" t="s">
        <v>29</v>
      </c>
      <c r="I6589">
        <v>27</v>
      </c>
      <c r="J6589">
        <v>2.5099999999999998</v>
      </c>
      <c r="K6589" t="s">
        <v>33</v>
      </c>
      <c r="L6589" t="s">
        <v>33</v>
      </c>
      <c r="M6589" s="1">
        <v>18537.5</v>
      </c>
      <c r="N6589" s="1">
        <v>4398.45</v>
      </c>
      <c r="O6589" s="1">
        <v>6753.8</v>
      </c>
      <c r="P6589" s="1">
        <v>0</v>
      </c>
      <c r="Q6589" s="1">
        <v>58769.94</v>
      </c>
      <c r="R6589" s="1">
        <v>84917.59</v>
      </c>
      <c r="S6589" s="1">
        <v>-17412.57</v>
      </c>
      <c r="T6589" s="1">
        <v>161100.1</v>
      </c>
      <c r="U6589" s="1">
        <f>SUM(Report_Summary[Revenue])</f>
        <v>626594850.33999527</v>
      </c>
      <c r="V6589" s="1">
        <f>Report_Summary[[#This Row],[Total Revenue]] / COUNTA(Report_Summary[Membership No])</f>
        <v>62659.485033999525</v>
      </c>
    </row>
    <row r="6590" spans="1:22" x14ac:dyDescent="0.3">
      <c r="A6590" t="s">
        <v>6629</v>
      </c>
      <c r="B6590">
        <v>2023</v>
      </c>
      <c r="C6590" t="s">
        <v>13</v>
      </c>
      <c r="D6590">
        <v>24</v>
      </c>
      <c r="E6590" t="str">
        <f t="shared" si="102"/>
        <v>Young</v>
      </c>
      <c r="F6590" t="s">
        <v>18</v>
      </c>
      <c r="G6590" t="s">
        <v>23</v>
      </c>
      <c r="H6590" t="s">
        <v>26</v>
      </c>
      <c r="I6590">
        <v>43</v>
      </c>
      <c r="J6590">
        <v>2.31</v>
      </c>
      <c r="K6590" t="s">
        <v>33</v>
      </c>
      <c r="L6590" t="s">
        <v>33</v>
      </c>
      <c r="M6590" s="1">
        <v>8789.2999999999993</v>
      </c>
      <c r="N6590" s="1">
        <v>1736.72</v>
      </c>
      <c r="O6590" s="1">
        <v>1864.1</v>
      </c>
      <c r="P6590" s="1">
        <v>0</v>
      </c>
      <c r="Q6590" s="1">
        <v>11895.43</v>
      </c>
      <c r="R6590" s="1">
        <v>16247.6</v>
      </c>
      <c r="S6590" s="1">
        <v>22016.51</v>
      </c>
      <c r="T6590" s="1">
        <v>6126.52</v>
      </c>
      <c r="U6590" s="1">
        <f>SUM(Report_Summary[Revenue])</f>
        <v>626594850.33999527</v>
      </c>
      <c r="V6590" s="1">
        <f>Report_Summary[[#This Row],[Total Revenue]] / COUNTA(Report_Summary[Membership No])</f>
        <v>62659.485033999525</v>
      </c>
    </row>
    <row r="6591" spans="1:22" x14ac:dyDescent="0.3">
      <c r="A6591" t="s">
        <v>6630</v>
      </c>
      <c r="B6591">
        <v>2024</v>
      </c>
      <c r="C6591" t="s">
        <v>14</v>
      </c>
      <c r="D6591">
        <v>31</v>
      </c>
      <c r="E6591" t="str">
        <f t="shared" si="102"/>
        <v>Middle Age</v>
      </c>
      <c r="F6591" t="s">
        <v>16</v>
      </c>
      <c r="G6591" t="s">
        <v>23</v>
      </c>
      <c r="H6591" t="s">
        <v>29</v>
      </c>
      <c r="I6591">
        <v>29</v>
      </c>
      <c r="J6591">
        <v>2.57</v>
      </c>
      <c r="K6591" t="s">
        <v>33</v>
      </c>
      <c r="L6591" t="s">
        <v>33</v>
      </c>
      <c r="M6591" s="1">
        <v>6618.92</v>
      </c>
      <c r="N6591" s="1">
        <v>1819.04</v>
      </c>
      <c r="O6591" s="1">
        <v>3950.06</v>
      </c>
      <c r="P6591" s="1">
        <v>0</v>
      </c>
      <c r="Q6591" s="1">
        <v>12686.43</v>
      </c>
      <c r="R6591" s="1">
        <v>25763.51</v>
      </c>
      <c r="S6591" s="1">
        <v>-24627.46</v>
      </c>
      <c r="T6591" s="1">
        <v>63077.4</v>
      </c>
      <c r="U6591" s="1">
        <f>SUM(Report_Summary[Revenue])</f>
        <v>626594850.33999527</v>
      </c>
      <c r="V6591" s="1">
        <f>Report_Summary[[#This Row],[Total Revenue]] / COUNTA(Report_Summary[Membership No])</f>
        <v>62659.485033999525</v>
      </c>
    </row>
    <row r="6592" spans="1:22" x14ac:dyDescent="0.3">
      <c r="A6592" t="s">
        <v>6631</v>
      </c>
      <c r="B6592">
        <v>2021</v>
      </c>
      <c r="C6592" t="s">
        <v>13</v>
      </c>
      <c r="D6592">
        <v>72</v>
      </c>
      <c r="E6592" t="str">
        <f t="shared" si="102"/>
        <v>Old</v>
      </c>
      <c r="F6592" t="s">
        <v>21</v>
      </c>
      <c r="G6592" t="s">
        <v>25</v>
      </c>
      <c r="H6592" t="s">
        <v>28</v>
      </c>
      <c r="I6592">
        <v>24</v>
      </c>
      <c r="J6592">
        <v>2.48</v>
      </c>
      <c r="K6592" t="s">
        <v>32</v>
      </c>
      <c r="L6592" t="s">
        <v>33</v>
      </c>
      <c r="M6592" s="1">
        <v>9232.5</v>
      </c>
      <c r="N6592" s="1">
        <v>848.06</v>
      </c>
      <c r="O6592" s="1">
        <v>5058.76</v>
      </c>
      <c r="P6592" s="1">
        <v>0</v>
      </c>
      <c r="Q6592" s="1">
        <v>38680.74</v>
      </c>
      <c r="R6592" s="1">
        <v>14222.71</v>
      </c>
      <c r="S6592" s="1">
        <v>4562.13</v>
      </c>
      <c r="T6592" s="1">
        <v>48341.32</v>
      </c>
      <c r="U6592" s="1">
        <f>SUM(Report_Summary[Revenue])</f>
        <v>626594850.33999527</v>
      </c>
      <c r="V6592" s="1">
        <f>Report_Summary[[#This Row],[Total Revenue]] / COUNTA(Report_Summary[Membership No])</f>
        <v>62659.485033999525</v>
      </c>
    </row>
    <row r="6593" spans="1:22" x14ac:dyDescent="0.3">
      <c r="A6593" t="s">
        <v>6632</v>
      </c>
      <c r="B6593">
        <v>2019</v>
      </c>
      <c r="C6593" t="s">
        <v>14</v>
      </c>
      <c r="D6593">
        <v>33</v>
      </c>
      <c r="E6593" t="str">
        <f t="shared" si="102"/>
        <v>Middle Age</v>
      </c>
      <c r="F6593" t="s">
        <v>18</v>
      </c>
      <c r="G6593" t="s">
        <v>23</v>
      </c>
      <c r="H6593" t="s">
        <v>29</v>
      </c>
      <c r="I6593">
        <v>29</v>
      </c>
      <c r="J6593">
        <v>2.82</v>
      </c>
      <c r="K6593" t="s">
        <v>33</v>
      </c>
      <c r="L6593" t="s">
        <v>33</v>
      </c>
      <c r="M6593" s="1">
        <v>4249.09</v>
      </c>
      <c r="N6593" s="1">
        <v>2476.62</v>
      </c>
      <c r="O6593" s="1">
        <v>4980.91</v>
      </c>
      <c r="P6593" s="1">
        <v>0</v>
      </c>
      <c r="Q6593" s="1">
        <v>10791.73</v>
      </c>
      <c r="R6593" s="1">
        <v>16589.560000000001</v>
      </c>
      <c r="S6593" s="1">
        <v>22518.55</v>
      </c>
      <c r="T6593" s="1">
        <v>4862.74</v>
      </c>
      <c r="U6593" s="1">
        <f>SUM(Report_Summary[Revenue])</f>
        <v>626594850.33999527</v>
      </c>
      <c r="V6593" s="1">
        <f>Report_Summary[[#This Row],[Total Revenue]] / COUNTA(Report_Summary[Membership No])</f>
        <v>62659.485033999525</v>
      </c>
    </row>
    <row r="6594" spans="1:22" x14ac:dyDescent="0.3">
      <c r="A6594" t="s">
        <v>6633</v>
      </c>
      <c r="B6594">
        <v>2024</v>
      </c>
      <c r="C6594" t="s">
        <v>14</v>
      </c>
      <c r="D6594">
        <v>74</v>
      </c>
      <c r="E6594" t="str">
        <f t="shared" si="102"/>
        <v>Old</v>
      </c>
      <c r="F6594" t="s">
        <v>19</v>
      </c>
      <c r="G6594" t="s">
        <v>25</v>
      </c>
      <c r="H6594" t="s">
        <v>30</v>
      </c>
      <c r="I6594">
        <v>33</v>
      </c>
      <c r="J6594">
        <v>2.17</v>
      </c>
      <c r="K6594" t="s">
        <v>33</v>
      </c>
      <c r="L6594" t="s">
        <v>33</v>
      </c>
      <c r="M6594" s="1">
        <v>14203.93</v>
      </c>
      <c r="N6594" s="1">
        <v>3351.23</v>
      </c>
      <c r="O6594" s="1">
        <v>2729.36</v>
      </c>
      <c r="P6594" s="1">
        <v>0</v>
      </c>
      <c r="Q6594" s="1">
        <v>46415.63</v>
      </c>
      <c r="R6594" s="1">
        <v>55597.43</v>
      </c>
      <c r="S6594" s="1">
        <v>-8262.17</v>
      </c>
      <c r="T6594" s="1">
        <v>110275.23</v>
      </c>
      <c r="U6594" s="1">
        <f>SUM(Report_Summary[Revenue])</f>
        <v>626594850.33999527</v>
      </c>
      <c r="V6594" s="1">
        <f>Report_Summary[[#This Row],[Total Revenue]] / COUNTA(Report_Summary[Membership No])</f>
        <v>62659.485033999525</v>
      </c>
    </row>
    <row r="6595" spans="1:22" x14ac:dyDescent="0.3">
      <c r="A6595" t="s">
        <v>6634</v>
      </c>
      <c r="B6595">
        <v>2023</v>
      </c>
      <c r="C6595" t="s">
        <v>14</v>
      </c>
      <c r="D6595">
        <v>62</v>
      </c>
      <c r="E6595" t="str">
        <f t="shared" ref="E6595:E6658" si="103">IF(D6595&gt;55,"Old",IF(D6595&gt;=31,"Middle Age",IF(D6595&lt;31,"Young","Invalid")))</f>
        <v>Old</v>
      </c>
      <c r="F6595" t="s">
        <v>19</v>
      </c>
      <c r="G6595" t="s">
        <v>24</v>
      </c>
      <c r="H6595" t="s">
        <v>30</v>
      </c>
      <c r="I6595">
        <v>36</v>
      </c>
      <c r="J6595">
        <v>3.01</v>
      </c>
      <c r="K6595" t="s">
        <v>33</v>
      </c>
      <c r="L6595" t="s">
        <v>33</v>
      </c>
      <c r="M6595" s="1">
        <v>17858.560000000001</v>
      </c>
      <c r="N6595" s="1">
        <v>1131.1300000000001</v>
      </c>
      <c r="O6595" s="1">
        <v>2071.9499999999998</v>
      </c>
      <c r="P6595" s="1">
        <v>0</v>
      </c>
      <c r="Q6595" s="1">
        <v>86609.99</v>
      </c>
      <c r="R6595" s="1">
        <v>35679.71</v>
      </c>
      <c r="S6595" s="1">
        <v>1875.25</v>
      </c>
      <c r="T6595" s="1">
        <v>120414.45</v>
      </c>
      <c r="U6595" s="1">
        <f>SUM(Report_Summary[Revenue])</f>
        <v>626594850.33999527</v>
      </c>
      <c r="V6595" s="1">
        <f>Report_Summary[[#This Row],[Total Revenue]] / COUNTA(Report_Summary[Membership No])</f>
        <v>62659.485033999525</v>
      </c>
    </row>
    <row r="6596" spans="1:22" x14ac:dyDescent="0.3">
      <c r="A6596" t="s">
        <v>6635</v>
      </c>
      <c r="B6596">
        <v>2017</v>
      </c>
      <c r="C6596" t="s">
        <v>14</v>
      </c>
      <c r="D6596">
        <v>30</v>
      </c>
      <c r="E6596" t="str">
        <f t="shared" si="103"/>
        <v>Young</v>
      </c>
      <c r="F6596" t="s">
        <v>20</v>
      </c>
      <c r="G6596" t="s">
        <v>22</v>
      </c>
      <c r="H6596" t="s">
        <v>31</v>
      </c>
      <c r="I6596">
        <v>35</v>
      </c>
      <c r="J6596">
        <v>2.76</v>
      </c>
      <c r="K6596" t="s">
        <v>33</v>
      </c>
      <c r="L6596" t="s">
        <v>33</v>
      </c>
      <c r="M6596" s="1">
        <v>1660.33</v>
      </c>
      <c r="N6596" s="1">
        <v>1102.24</v>
      </c>
      <c r="O6596" s="1">
        <v>3958.29</v>
      </c>
      <c r="P6596" s="1">
        <v>0</v>
      </c>
      <c r="Q6596" s="1">
        <v>4853.54</v>
      </c>
      <c r="R6596" s="1">
        <v>2038.77</v>
      </c>
      <c r="S6596" s="1">
        <v>26158.94</v>
      </c>
      <c r="T6596" s="1">
        <v>-19266.63</v>
      </c>
      <c r="U6596" s="1">
        <f>SUM(Report_Summary[Revenue])</f>
        <v>626594850.33999527</v>
      </c>
      <c r="V6596" s="1">
        <f>Report_Summary[[#This Row],[Total Revenue]] / COUNTA(Report_Summary[Membership No])</f>
        <v>62659.485033999525</v>
      </c>
    </row>
    <row r="6597" spans="1:22" x14ac:dyDescent="0.3">
      <c r="A6597" t="s">
        <v>6636</v>
      </c>
      <c r="B6597">
        <v>2018</v>
      </c>
      <c r="C6597" t="s">
        <v>13</v>
      </c>
      <c r="D6597">
        <v>23</v>
      </c>
      <c r="E6597" t="str">
        <f t="shared" si="103"/>
        <v>Young</v>
      </c>
      <c r="F6597" t="s">
        <v>15</v>
      </c>
      <c r="G6597" t="s">
        <v>22</v>
      </c>
      <c r="H6597" t="s">
        <v>28</v>
      </c>
      <c r="I6597">
        <v>27</v>
      </c>
      <c r="J6597">
        <v>0.95</v>
      </c>
      <c r="K6597" t="s">
        <v>32</v>
      </c>
      <c r="L6597" t="s">
        <v>33</v>
      </c>
      <c r="M6597" s="1">
        <v>13690.42</v>
      </c>
      <c r="N6597" s="1">
        <v>910.35</v>
      </c>
      <c r="O6597" s="1">
        <v>56.03</v>
      </c>
      <c r="P6597" s="1">
        <v>0</v>
      </c>
      <c r="Q6597" s="1">
        <v>20973.53</v>
      </c>
      <c r="R6597" s="1">
        <v>50537.62</v>
      </c>
      <c r="S6597" s="1">
        <v>23239.73</v>
      </c>
      <c r="T6597" s="1">
        <v>48271.42</v>
      </c>
      <c r="U6597" s="1">
        <f>SUM(Report_Summary[Revenue])</f>
        <v>626594850.33999527</v>
      </c>
      <c r="V6597" s="1">
        <f>Report_Summary[[#This Row],[Total Revenue]] / COUNTA(Report_Summary[Membership No])</f>
        <v>62659.485033999525</v>
      </c>
    </row>
    <row r="6598" spans="1:22" x14ac:dyDescent="0.3">
      <c r="A6598" t="s">
        <v>6637</v>
      </c>
      <c r="B6598">
        <v>2015</v>
      </c>
      <c r="C6598" t="s">
        <v>13</v>
      </c>
      <c r="D6598">
        <v>33</v>
      </c>
      <c r="E6598" t="str">
        <f t="shared" si="103"/>
        <v>Middle Age</v>
      </c>
      <c r="F6598" t="s">
        <v>21</v>
      </c>
      <c r="G6598" t="s">
        <v>23</v>
      </c>
      <c r="H6598" t="s">
        <v>31</v>
      </c>
      <c r="I6598">
        <v>29</v>
      </c>
      <c r="J6598">
        <v>3.4</v>
      </c>
      <c r="K6598" t="s">
        <v>33</v>
      </c>
      <c r="L6598" t="s">
        <v>33</v>
      </c>
      <c r="M6598" s="1">
        <v>6996.25</v>
      </c>
      <c r="N6598" s="1">
        <v>4110.8100000000004</v>
      </c>
      <c r="O6598" s="1">
        <v>1822.36</v>
      </c>
      <c r="P6598" s="1">
        <v>0</v>
      </c>
      <c r="Q6598" s="1">
        <v>30843.85</v>
      </c>
      <c r="R6598" s="1">
        <v>14280</v>
      </c>
      <c r="S6598" s="1">
        <v>14415.41</v>
      </c>
      <c r="T6598" s="1">
        <v>30708.44</v>
      </c>
      <c r="U6598" s="1">
        <f>SUM(Report_Summary[Revenue])</f>
        <v>626594850.33999527</v>
      </c>
      <c r="V6598" s="1">
        <f>Report_Summary[[#This Row],[Total Revenue]] / COUNTA(Report_Summary[Membership No])</f>
        <v>62659.485033999525</v>
      </c>
    </row>
    <row r="6599" spans="1:22" x14ac:dyDescent="0.3">
      <c r="A6599" t="s">
        <v>6638</v>
      </c>
      <c r="B6599">
        <v>2022</v>
      </c>
      <c r="C6599" t="s">
        <v>14</v>
      </c>
      <c r="D6599">
        <v>60</v>
      </c>
      <c r="E6599" t="str">
        <f t="shared" si="103"/>
        <v>Old</v>
      </c>
      <c r="F6599" t="s">
        <v>20</v>
      </c>
      <c r="G6599" t="s">
        <v>22</v>
      </c>
      <c r="H6599" t="s">
        <v>27</v>
      </c>
      <c r="I6599">
        <v>43</v>
      </c>
      <c r="J6599">
        <v>2.2400000000000002</v>
      </c>
      <c r="K6599" t="s">
        <v>33</v>
      </c>
      <c r="L6599" t="s">
        <v>33</v>
      </c>
      <c r="M6599" s="1">
        <v>8112.1</v>
      </c>
      <c r="N6599" s="1">
        <v>1942.71</v>
      </c>
      <c r="O6599" s="1">
        <v>6629.95</v>
      </c>
      <c r="P6599" s="1">
        <v>0</v>
      </c>
      <c r="Q6599" s="1">
        <v>33952.11</v>
      </c>
      <c r="R6599" s="1">
        <v>13925.15</v>
      </c>
      <c r="S6599" s="1">
        <v>-12139.97</v>
      </c>
      <c r="T6599" s="1">
        <v>60017.23</v>
      </c>
      <c r="U6599" s="1">
        <f>SUM(Report_Summary[Revenue])</f>
        <v>626594850.33999527</v>
      </c>
      <c r="V6599" s="1">
        <f>Report_Summary[[#This Row],[Total Revenue]] / COUNTA(Report_Summary[Membership No])</f>
        <v>62659.485033999525</v>
      </c>
    </row>
    <row r="6600" spans="1:22" x14ac:dyDescent="0.3">
      <c r="A6600" t="s">
        <v>6639</v>
      </c>
      <c r="B6600">
        <v>2016</v>
      </c>
      <c r="C6600" t="s">
        <v>14</v>
      </c>
      <c r="D6600">
        <v>58</v>
      </c>
      <c r="E6600" t="str">
        <f t="shared" si="103"/>
        <v>Old</v>
      </c>
      <c r="F6600" t="s">
        <v>19</v>
      </c>
      <c r="G6600" t="s">
        <v>24</v>
      </c>
      <c r="H6600" t="s">
        <v>27</v>
      </c>
      <c r="I6600">
        <v>29</v>
      </c>
      <c r="J6600">
        <v>2.5</v>
      </c>
      <c r="K6600" t="s">
        <v>33</v>
      </c>
      <c r="L6600" t="s">
        <v>33</v>
      </c>
      <c r="M6600" s="1">
        <v>13907.11</v>
      </c>
      <c r="N6600" s="1">
        <v>4007.98</v>
      </c>
      <c r="O6600" s="1">
        <v>3329.26</v>
      </c>
      <c r="P6600" s="1">
        <v>0</v>
      </c>
      <c r="Q6600" s="1">
        <v>28236.37</v>
      </c>
      <c r="R6600" s="1">
        <v>35473.019999999997</v>
      </c>
      <c r="S6600" s="1">
        <v>-14477.66</v>
      </c>
      <c r="T6600" s="1">
        <v>78187.05</v>
      </c>
      <c r="U6600" s="1">
        <f>SUM(Report_Summary[Revenue])</f>
        <v>626594850.33999527</v>
      </c>
      <c r="V6600" s="1">
        <f>Report_Summary[[#This Row],[Total Revenue]] / COUNTA(Report_Summary[Membership No])</f>
        <v>62659.485033999525</v>
      </c>
    </row>
    <row r="6601" spans="1:22" x14ac:dyDescent="0.3">
      <c r="A6601" t="s">
        <v>6640</v>
      </c>
      <c r="B6601">
        <v>2018</v>
      </c>
      <c r="C6601" t="s">
        <v>13</v>
      </c>
      <c r="D6601">
        <v>43</v>
      </c>
      <c r="E6601" t="str">
        <f t="shared" si="103"/>
        <v>Middle Age</v>
      </c>
      <c r="F6601" t="s">
        <v>20</v>
      </c>
      <c r="G6601" t="s">
        <v>22</v>
      </c>
      <c r="H6601" t="s">
        <v>28</v>
      </c>
      <c r="I6601">
        <v>42</v>
      </c>
      <c r="J6601">
        <v>2.59</v>
      </c>
      <c r="K6601" t="s">
        <v>32</v>
      </c>
      <c r="L6601" t="s">
        <v>33</v>
      </c>
      <c r="M6601" s="1">
        <v>17084.439999999999</v>
      </c>
      <c r="N6601" s="1">
        <v>1907.8</v>
      </c>
      <c r="O6601" s="1">
        <v>3768.07</v>
      </c>
      <c r="P6601" s="1">
        <v>0</v>
      </c>
      <c r="Q6601" s="1">
        <v>66905.88</v>
      </c>
      <c r="R6601" s="1">
        <v>30754.93</v>
      </c>
      <c r="S6601" s="1">
        <v>3887.98</v>
      </c>
      <c r="T6601" s="1">
        <v>93772.83</v>
      </c>
      <c r="U6601" s="1">
        <f>SUM(Report_Summary[Revenue])</f>
        <v>626594850.33999527</v>
      </c>
      <c r="V6601" s="1">
        <f>Report_Summary[[#This Row],[Total Revenue]] / COUNTA(Report_Summary[Membership No])</f>
        <v>62659.485033999525</v>
      </c>
    </row>
    <row r="6602" spans="1:22" x14ac:dyDescent="0.3">
      <c r="A6602" t="s">
        <v>6641</v>
      </c>
      <c r="B6602">
        <v>2022</v>
      </c>
      <c r="C6602" t="s">
        <v>13</v>
      </c>
      <c r="D6602">
        <v>58</v>
      </c>
      <c r="E6602" t="str">
        <f t="shared" si="103"/>
        <v>Old</v>
      </c>
      <c r="F6602" t="s">
        <v>19</v>
      </c>
      <c r="G6602" t="s">
        <v>23</v>
      </c>
      <c r="H6602" t="s">
        <v>31</v>
      </c>
      <c r="I6602">
        <v>22</v>
      </c>
      <c r="J6602">
        <v>2.46</v>
      </c>
      <c r="K6602" t="s">
        <v>33</v>
      </c>
      <c r="L6602" t="s">
        <v>33</v>
      </c>
      <c r="M6602" s="1">
        <v>4873.58</v>
      </c>
      <c r="N6602" s="1">
        <v>1358.47</v>
      </c>
      <c r="O6602" s="1">
        <v>2045.51</v>
      </c>
      <c r="P6602" s="1">
        <v>0</v>
      </c>
      <c r="Q6602" s="1">
        <v>22771.14</v>
      </c>
      <c r="R6602" s="1">
        <v>13553.07</v>
      </c>
      <c r="S6602" s="1">
        <v>-2634.2</v>
      </c>
      <c r="T6602" s="1">
        <v>38958.410000000003</v>
      </c>
      <c r="U6602" s="1">
        <f>SUM(Report_Summary[Revenue])</f>
        <v>626594850.33999527</v>
      </c>
      <c r="V6602" s="1">
        <f>Report_Summary[[#This Row],[Total Revenue]] / COUNTA(Report_Summary[Membership No])</f>
        <v>62659.485033999525</v>
      </c>
    </row>
    <row r="6603" spans="1:22" x14ac:dyDescent="0.3">
      <c r="A6603" t="s">
        <v>6642</v>
      </c>
      <c r="B6603">
        <v>2019</v>
      </c>
      <c r="C6603" t="s">
        <v>13</v>
      </c>
      <c r="D6603">
        <v>70</v>
      </c>
      <c r="E6603" t="str">
        <f t="shared" si="103"/>
        <v>Old</v>
      </c>
      <c r="F6603" t="s">
        <v>17</v>
      </c>
      <c r="G6603" t="s">
        <v>23</v>
      </c>
      <c r="H6603" t="s">
        <v>29</v>
      </c>
      <c r="I6603">
        <v>28</v>
      </c>
      <c r="J6603">
        <v>2.85</v>
      </c>
      <c r="K6603" t="s">
        <v>33</v>
      </c>
      <c r="L6603" t="s">
        <v>33</v>
      </c>
      <c r="M6603" s="1">
        <v>6110.59</v>
      </c>
      <c r="N6603" s="1">
        <v>643.74</v>
      </c>
      <c r="O6603" s="1">
        <v>2801.25</v>
      </c>
      <c r="P6603" s="1">
        <v>0</v>
      </c>
      <c r="Q6603" s="1">
        <v>25813.3</v>
      </c>
      <c r="R6603" s="1">
        <v>9701.52</v>
      </c>
      <c r="S6603" s="1">
        <v>-2532.15</v>
      </c>
      <c r="T6603" s="1">
        <v>38046.97</v>
      </c>
      <c r="U6603" s="1">
        <f>SUM(Report_Summary[Revenue])</f>
        <v>626594850.33999527</v>
      </c>
      <c r="V6603" s="1">
        <f>Report_Summary[[#This Row],[Total Revenue]] / COUNTA(Report_Summary[Membership No])</f>
        <v>62659.485033999525</v>
      </c>
    </row>
    <row r="6604" spans="1:22" x14ac:dyDescent="0.3">
      <c r="A6604" t="s">
        <v>6643</v>
      </c>
      <c r="B6604">
        <v>2024</v>
      </c>
      <c r="C6604" t="s">
        <v>13</v>
      </c>
      <c r="D6604">
        <v>54</v>
      </c>
      <c r="E6604" t="str">
        <f t="shared" si="103"/>
        <v>Middle Age</v>
      </c>
      <c r="F6604" t="s">
        <v>20</v>
      </c>
      <c r="G6604" t="s">
        <v>25</v>
      </c>
      <c r="H6604" t="s">
        <v>30</v>
      </c>
      <c r="I6604">
        <v>28</v>
      </c>
      <c r="J6604">
        <v>3.94</v>
      </c>
      <c r="K6604" t="s">
        <v>33</v>
      </c>
      <c r="L6604" t="s">
        <v>33</v>
      </c>
      <c r="M6604" s="1">
        <v>955.25</v>
      </c>
      <c r="N6604" s="1">
        <v>2006.4</v>
      </c>
      <c r="O6604" s="1">
        <v>3880.28</v>
      </c>
      <c r="P6604" s="1">
        <v>0</v>
      </c>
      <c r="Q6604" s="1">
        <v>1437.57</v>
      </c>
      <c r="R6604" s="1">
        <v>3171.82</v>
      </c>
      <c r="S6604" s="1">
        <v>29752.39</v>
      </c>
      <c r="T6604" s="1">
        <v>-25143</v>
      </c>
      <c r="U6604" s="1">
        <f>SUM(Report_Summary[Revenue])</f>
        <v>626594850.33999527</v>
      </c>
      <c r="V6604" s="1">
        <f>Report_Summary[[#This Row],[Total Revenue]] / COUNTA(Report_Summary[Membership No])</f>
        <v>62659.485033999525</v>
      </c>
    </row>
    <row r="6605" spans="1:22" x14ac:dyDescent="0.3">
      <c r="A6605" t="s">
        <v>6644</v>
      </c>
      <c r="B6605">
        <v>2019</v>
      </c>
      <c r="C6605" t="s">
        <v>14</v>
      </c>
      <c r="D6605">
        <v>41</v>
      </c>
      <c r="E6605" t="str">
        <f t="shared" si="103"/>
        <v>Middle Age</v>
      </c>
      <c r="F6605" t="s">
        <v>21</v>
      </c>
      <c r="G6605" t="s">
        <v>23</v>
      </c>
      <c r="H6605" t="s">
        <v>29</v>
      </c>
      <c r="I6605">
        <v>38</v>
      </c>
      <c r="J6605">
        <v>2.25</v>
      </c>
      <c r="K6605" t="s">
        <v>32</v>
      </c>
      <c r="L6605" t="s">
        <v>33</v>
      </c>
      <c r="M6605" s="1">
        <v>12446.92</v>
      </c>
      <c r="N6605" s="1">
        <v>684.45</v>
      </c>
      <c r="O6605" s="1">
        <v>5697.93</v>
      </c>
      <c r="P6605" s="1">
        <v>0</v>
      </c>
      <c r="Q6605" s="1">
        <v>32874.980000000003</v>
      </c>
      <c r="R6605" s="1">
        <v>37080.370000000003</v>
      </c>
      <c r="S6605" s="1">
        <v>-27987.27</v>
      </c>
      <c r="T6605" s="1">
        <v>97942.62</v>
      </c>
      <c r="U6605" s="1">
        <f>SUM(Report_Summary[Revenue])</f>
        <v>626594850.33999527</v>
      </c>
      <c r="V6605" s="1">
        <f>Report_Summary[[#This Row],[Total Revenue]] / COUNTA(Report_Summary[Membership No])</f>
        <v>62659.485033999525</v>
      </c>
    </row>
    <row r="6606" spans="1:22" x14ac:dyDescent="0.3">
      <c r="A6606" t="s">
        <v>6645</v>
      </c>
      <c r="B6606">
        <v>2019</v>
      </c>
      <c r="C6606" t="s">
        <v>14</v>
      </c>
      <c r="D6606">
        <v>33</v>
      </c>
      <c r="E6606" t="str">
        <f t="shared" si="103"/>
        <v>Middle Age</v>
      </c>
      <c r="F6606" t="s">
        <v>16</v>
      </c>
      <c r="G6606" t="s">
        <v>23</v>
      </c>
      <c r="H6606" t="s">
        <v>26</v>
      </c>
      <c r="I6606">
        <v>23</v>
      </c>
      <c r="J6606">
        <v>2.1</v>
      </c>
      <c r="K6606" t="s">
        <v>33</v>
      </c>
      <c r="L6606" t="s">
        <v>33</v>
      </c>
      <c r="M6606" s="1">
        <v>9436.02</v>
      </c>
      <c r="N6606" s="1">
        <v>1651.05</v>
      </c>
      <c r="O6606" s="1">
        <v>7323.81</v>
      </c>
      <c r="P6606" s="1">
        <v>0</v>
      </c>
      <c r="Q6606" s="1">
        <v>21804.400000000001</v>
      </c>
      <c r="R6606" s="1">
        <v>14510.76</v>
      </c>
      <c r="S6606" s="1">
        <v>-26146.31</v>
      </c>
      <c r="T6606" s="1">
        <v>62461.47</v>
      </c>
      <c r="U6606" s="1">
        <f>SUM(Report_Summary[Revenue])</f>
        <v>626594850.33999527</v>
      </c>
      <c r="V6606" s="1">
        <f>Report_Summary[[#This Row],[Total Revenue]] / COUNTA(Report_Summary[Membership No])</f>
        <v>62659.485033999525</v>
      </c>
    </row>
    <row r="6607" spans="1:22" x14ac:dyDescent="0.3">
      <c r="A6607" t="s">
        <v>6646</v>
      </c>
      <c r="B6607">
        <v>2015</v>
      </c>
      <c r="C6607" t="s">
        <v>14</v>
      </c>
      <c r="D6607">
        <v>72</v>
      </c>
      <c r="E6607" t="str">
        <f t="shared" si="103"/>
        <v>Old</v>
      </c>
      <c r="F6607" t="s">
        <v>16</v>
      </c>
      <c r="G6607" t="s">
        <v>25</v>
      </c>
      <c r="H6607" t="s">
        <v>26</v>
      </c>
      <c r="I6607">
        <v>28</v>
      </c>
      <c r="J6607">
        <v>0.91</v>
      </c>
      <c r="K6607" t="s">
        <v>32</v>
      </c>
      <c r="L6607" t="s">
        <v>33</v>
      </c>
      <c r="M6607" s="1">
        <v>15625.49</v>
      </c>
      <c r="N6607" s="1">
        <v>1149.8699999999999</v>
      </c>
      <c r="O6607" s="1">
        <v>7208.15</v>
      </c>
      <c r="P6607" s="1">
        <v>0</v>
      </c>
      <c r="Q6607" s="1">
        <v>21135.24</v>
      </c>
      <c r="R6607" s="1">
        <v>33669.46</v>
      </c>
      <c r="S6607" s="1">
        <v>11106.98</v>
      </c>
      <c r="T6607" s="1">
        <v>43697.72</v>
      </c>
      <c r="U6607" s="1">
        <f>SUM(Report_Summary[Revenue])</f>
        <v>626594850.33999527</v>
      </c>
      <c r="V6607" s="1">
        <f>Report_Summary[[#This Row],[Total Revenue]] / COUNTA(Report_Summary[Membership No])</f>
        <v>62659.485033999525</v>
      </c>
    </row>
    <row r="6608" spans="1:22" x14ac:dyDescent="0.3">
      <c r="A6608" t="s">
        <v>6647</v>
      </c>
      <c r="B6608">
        <v>2024</v>
      </c>
      <c r="C6608" t="s">
        <v>13</v>
      </c>
      <c r="D6608">
        <v>66</v>
      </c>
      <c r="E6608" t="str">
        <f t="shared" si="103"/>
        <v>Old</v>
      </c>
      <c r="F6608" t="s">
        <v>18</v>
      </c>
      <c r="G6608" t="s">
        <v>25</v>
      </c>
      <c r="H6608" t="s">
        <v>27</v>
      </c>
      <c r="I6608">
        <v>38</v>
      </c>
      <c r="J6608">
        <v>1.8</v>
      </c>
      <c r="K6608" t="s">
        <v>33</v>
      </c>
      <c r="L6608" t="s">
        <v>33</v>
      </c>
      <c r="M6608" s="1">
        <v>15353.51</v>
      </c>
      <c r="N6608" s="1">
        <v>545.4</v>
      </c>
      <c r="O6608" s="1">
        <v>5973.71</v>
      </c>
      <c r="P6608" s="1">
        <v>0</v>
      </c>
      <c r="Q6608" s="1">
        <v>57842.95</v>
      </c>
      <c r="R6608" s="1">
        <v>35535.96</v>
      </c>
      <c r="S6608" s="1">
        <v>14889.6</v>
      </c>
      <c r="T6608" s="1">
        <v>78489.31</v>
      </c>
      <c r="U6608" s="1">
        <f>SUM(Report_Summary[Revenue])</f>
        <v>626594850.33999527</v>
      </c>
      <c r="V6608" s="1">
        <f>Report_Summary[[#This Row],[Total Revenue]] / COUNTA(Report_Summary[Membership No])</f>
        <v>62659.485033999525</v>
      </c>
    </row>
    <row r="6609" spans="1:22" x14ac:dyDescent="0.3">
      <c r="A6609" t="s">
        <v>6648</v>
      </c>
      <c r="B6609">
        <v>2020</v>
      </c>
      <c r="C6609" t="s">
        <v>13</v>
      </c>
      <c r="D6609">
        <v>25</v>
      </c>
      <c r="E6609" t="str">
        <f t="shared" si="103"/>
        <v>Young</v>
      </c>
      <c r="F6609" t="s">
        <v>18</v>
      </c>
      <c r="G6609" t="s">
        <v>25</v>
      </c>
      <c r="H6609" t="s">
        <v>29</v>
      </c>
      <c r="I6609">
        <v>33</v>
      </c>
      <c r="J6609">
        <v>2.2000000000000002</v>
      </c>
      <c r="K6609" t="s">
        <v>32</v>
      </c>
      <c r="L6609" t="s">
        <v>33</v>
      </c>
      <c r="M6609" s="1">
        <v>14531.02</v>
      </c>
      <c r="N6609" s="1">
        <v>907.02</v>
      </c>
      <c r="O6609" s="1">
        <v>4491.26</v>
      </c>
      <c r="P6609" s="1">
        <v>0</v>
      </c>
      <c r="Q6609" s="1">
        <v>64650.74</v>
      </c>
      <c r="R6609" s="1">
        <v>61590</v>
      </c>
      <c r="S6609" s="1">
        <v>-21476.84</v>
      </c>
      <c r="T6609" s="1">
        <v>147717.57999999999</v>
      </c>
      <c r="U6609" s="1">
        <f>SUM(Report_Summary[Revenue])</f>
        <v>626594850.33999527</v>
      </c>
      <c r="V6609" s="1">
        <f>Report_Summary[[#This Row],[Total Revenue]] / COUNTA(Report_Summary[Membership No])</f>
        <v>62659.485033999525</v>
      </c>
    </row>
    <row r="6610" spans="1:22" x14ac:dyDescent="0.3">
      <c r="A6610" t="s">
        <v>6649</v>
      </c>
      <c r="B6610">
        <v>2019</v>
      </c>
      <c r="C6610" t="s">
        <v>13</v>
      </c>
      <c r="D6610">
        <v>27</v>
      </c>
      <c r="E6610" t="str">
        <f t="shared" si="103"/>
        <v>Young</v>
      </c>
      <c r="F6610" t="s">
        <v>19</v>
      </c>
      <c r="G6610" t="s">
        <v>23</v>
      </c>
      <c r="H6610" t="s">
        <v>29</v>
      </c>
      <c r="I6610">
        <v>33</v>
      </c>
      <c r="J6610">
        <v>2.9</v>
      </c>
      <c r="K6610" t="s">
        <v>32</v>
      </c>
      <c r="L6610" t="s">
        <v>33</v>
      </c>
      <c r="M6610" s="1">
        <v>17729</v>
      </c>
      <c r="N6610" s="1">
        <v>2912.35</v>
      </c>
      <c r="O6610" s="1">
        <v>3072.32</v>
      </c>
      <c r="P6610" s="1">
        <v>0</v>
      </c>
      <c r="Q6610" s="1">
        <v>22614.95</v>
      </c>
      <c r="R6610" s="1">
        <v>41555</v>
      </c>
      <c r="S6610" s="1">
        <v>17827.439999999999</v>
      </c>
      <c r="T6610" s="1">
        <v>46342.51</v>
      </c>
      <c r="U6610" s="1">
        <f>SUM(Report_Summary[Revenue])</f>
        <v>626594850.33999527</v>
      </c>
      <c r="V6610" s="1">
        <f>Report_Summary[[#This Row],[Total Revenue]] / COUNTA(Report_Summary[Membership No])</f>
        <v>62659.485033999525</v>
      </c>
    </row>
    <row r="6611" spans="1:22" x14ac:dyDescent="0.3">
      <c r="A6611" t="s">
        <v>6650</v>
      </c>
      <c r="B6611">
        <v>2016</v>
      </c>
      <c r="C6611" t="s">
        <v>14</v>
      </c>
      <c r="D6611">
        <v>21</v>
      </c>
      <c r="E6611" t="str">
        <f t="shared" si="103"/>
        <v>Young</v>
      </c>
      <c r="F6611" t="s">
        <v>16</v>
      </c>
      <c r="G6611" t="s">
        <v>25</v>
      </c>
      <c r="H6611" t="s">
        <v>26</v>
      </c>
      <c r="I6611">
        <v>39</v>
      </c>
      <c r="J6611">
        <v>2.95</v>
      </c>
      <c r="K6611" t="s">
        <v>33</v>
      </c>
      <c r="L6611" t="s">
        <v>33</v>
      </c>
      <c r="M6611" s="1">
        <v>10568.27</v>
      </c>
      <c r="N6611" s="1">
        <v>4790.1499999999996</v>
      </c>
      <c r="O6611" s="1">
        <v>6178.72</v>
      </c>
      <c r="P6611" s="1">
        <v>0</v>
      </c>
      <c r="Q6611" s="1">
        <v>36119.96</v>
      </c>
      <c r="R6611" s="1">
        <v>26228.87</v>
      </c>
      <c r="S6611" s="1">
        <v>-27376.16</v>
      </c>
      <c r="T6611" s="1">
        <v>89724.99</v>
      </c>
      <c r="U6611" s="1">
        <f>SUM(Report_Summary[Revenue])</f>
        <v>626594850.33999527</v>
      </c>
      <c r="V6611" s="1">
        <f>Report_Summary[[#This Row],[Total Revenue]] / COUNTA(Report_Summary[Membership No])</f>
        <v>62659.485033999525</v>
      </c>
    </row>
    <row r="6612" spans="1:22" x14ac:dyDescent="0.3">
      <c r="A6612" t="s">
        <v>6651</v>
      </c>
      <c r="B6612">
        <v>2015</v>
      </c>
      <c r="C6612" t="s">
        <v>14</v>
      </c>
      <c r="D6612">
        <v>29</v>
      </c>
      <c r="E6612" t="str">
        <f t="shared" si="103"/>
        <v>Young</v>
      </c>
      <c r="F6612" t="s">
        <v>18</v>
      </c>
      <c r="G6612" t="s">
        <v>25</v>
      </c>
      <c r="H6612" t="s">
        <v>30</v>
      </c>
      <c r="I6612">
        <v>34</v>
      </c>
      <c r="J6612">
        <v>2.15</v>
      </c>
      <c r="K6612" t="s">
        <v>33</v>
      </c>
      <c r="L6612" t="s">
        <v>33</v>
      </c>
      <c r="M6612" s="1">
        <v>17292</v>
      </c>
      <c r="N6612" s="1">
        <v>889.75</v>
      </c>
      <c r="O6612" s="1">
        <v>3158.39</v>
      </c>
      <c r="P6612" s="1">
        <v>0</v>
      </c>
      <c r="Q6612" s="1">
        <v>39134.17</v>
      </c>
      <c r="R6612" s="1">
        <v>75482.720000000001</v>
      </c>
      <c r="S6612" s="1">
        <v>-17967.88</v>
      </c>
      <c r="T6612" s="1">
        <v>132584.76999999999</v>
      </c>
      <c r="U6612" s="1">
        <f>SUM(Report_Summary[Revenue])</f>
        <v>626594850.33999527</v>
      </c>
      <c r="V6612" s="1">
        <f>Report_Summary[[#This Row],[Total Revenue]] / COUNTA(Report_Summary[Membership No])</f>
        <v>62659.485033999525</v>
      </c>
    </row>
    <row r="6613" spans="1:22" x14ac:dyDescent="0.3">
      <c r="A6613" t="s">
        <v>6652</v>
      </c>
      <c r="B6613">
        <v>2024</v>
      </c>
      <c r="C6613" t="s">
        <v>14</v>
      </c>
      <c r="D6613">
        <v>28</v>
      </c>
      <c r="E6613" t="str">
        <f t="shared" si="103"/>
        <v>Young</v>
      </c>
      <c r="F6613" t="s">
        <v>15</v>
      </c>
      <c r="G6613" t="s">
        <v>22</v>
      </c>
      <c r="H6613" t="s">
        <v>29</v>
      </c>
      <c r="I6613">
        <v>30</v>
      </c>
      <c r="J6613">
        <v>2.94</v>
      </c>
      <c r="K6613" t="s">
        <v>33</v>
      </c>
      <c r="L6613" t="s">
        <v>33</v>
      </c>
      <c r="M6613" s="1">
        <v>18387.63</v>
      </c>
      <c r="N6613" s="1">
        <v>1902.81</v>
      </c>
      <c r="O6613" s="1">
        <v>3233.72</v>
      </c>
      <c r="P6613" s="1">
        <v>0</v>
      </c>
      <c r="Q6613" s="1">
        <v>76850.070000000007</v>
      </c>
      <c r="R6613" s="1">
        <v>27148.86</v>
      </c>
      <c r="S6613" s="1">
        <v>-18404.169999999998</v>
      </c>
      <c r="T6613" s="1">
        <v>122403.1</v>
      </c>
      <c r="U6613" s="1">
        <f>SUM(Report_Summary[Revenue])</f>
        <v>626594850.33999527</v>
      </c>
      <c r="V6613" s="1">
        <f>Report_Summary[[#This Row],[Total Revenue]] / COUNTA(Report_Summary[Membership No])</f>
        <v>62659.485033999525</v>
      </c>
    </row>
    <row r="6614" spans="1:22" x14ac:dyDescent="0.3">
      <c r="A6614" t="s">
        <v>6653</v>
      </c>
      <c r="B6614">
        <v>2015</v>
      </c>
      <c r="C6614" t="s">
        <v>13</v>
      </c>
      <c r="D6614">
        <v>75</v>
      </c>
      <c r="E6614" t="str">
        <f t="shared" si="103"/>
        <v>Old</v>
      </c>
      <c r="F6614" t="s">
        <v>21</v>
      </c>
      <c r="G6614" t="s">
        <v>25</v>
      </c>
      <c r="H6614" t="s">
        <v>26</v>
      </c>
      <c r="I6614">
        <v>29</v>
      </c>
      <c r="J6614">
        <v>1.54</v>
      </c>
      <c r="K6614" t="s">
        <v>33</v>
      </c>
      <c r="L6614" t="s">
        <v>33</v>
      </c>
      <c r="M6614" s="1">
        <v>10441.59</v>
      </c>
      <c r="N6614" s="1">
        <v>2103.16</v>
      </c>
      <c r="O6614" s="1">
        <v>4497.2299999999996</v>
      </c>
      <c r="P6614" s="1">
        <v>0</v>
      </c>
      <c r="Q6614" s="1">
        <v>19521.689999999999</v>
      </c>
      <c r="R6614" s="1">
        <v>45921.05</v>
      </c>
      <c r="S6614" s="1">
        <v>-19124.009999999998</v>
      </c>
      <c r="T6614" s="1">
        <v>84566.75</v>
      </c>
      <c r="U6614" s="1">
        <f>SUM(Report_Summary[Revenue])</f>
        <v>626594850.33999527</v>
      </c>
      <c r="V6614" s="1">
        <f>Report_Summary[[#This Row],[Total Revenue]] / COUNTA(Report_Summary[Membership No])</f>
        <v>62659.485033999525</v>
      </c>
    </row>
    <row r="6615" spans="1:22" x14ac:dyDescent="0.3">
      <c r="A6615" t="s">
        <v>6654</v>
      </c>
      <c r="B6615">
        <v>2022</v>
      </c>
      <c r="C6615" t="s">
        <v>13</v>
      </c>
      <c r="D6615">
        <v>55</v>
      </c>
      <c r="E6615" t="str">
        <f t="shared" si="103"/>
        <v>Middle Age</v>
      </c>
      <c r="F6615" t="s">
        <v>20</v>
      </c>
      <c r="G6615" t="s">
        <v>25</v>
      </c>
      <c r="H6615" t="s">
        <v>30</v>
      </c>
      <c r="I6615">
        <v>35</v>
      </c>
      <c r="J6615">
        <v>2.11</v>
      </c>
      <c r="K6615" t="s">
        <v>33</v>
      </c>
      <c r="L6615" t="s">
        <v>33</v>
      </c>
      <c r="M6615" s="1">
        <v>11957.34</v>
      </c>
      <c r="N6615" s="1">
        <v>3880.9</v>
      </c>
      <c r="O6615" s="1">
        <v>1114.51</v>
      </c>
      <c r="P6615" s="1">
        <v>0</v>
      </c>
      <c r="Q6615" s="1">
        <v>48337.97</v>
      </c>
      <c r="R6615" s="1">
        <v>57161.94</v>
      </c>
      <c r="S6615" s="1">
        <v>24659.07</v>
      </c>
      <c r="T6615" s="1">
        <v>80840.84</v>
      </c>
      <c r="U6615" s="1">
        <f>SUM(Report_Summary[Revenue])</f>
        <v>626594850.33999527</v>
      </c>
      <c r="V6615" s="1">
        <f>Report_Summary[[#This Row],[Total Revenue]] / COUNTA(Report_Summary[Membership No])</f>
        <v>62659.485033999525</v>
      </c>
    </row>
    <row r="6616" spans="1:22" x14ac:dyDescent="0.3">
      <c r="A6616" t="s">
        <v>6655</v>
      </c>
      <c r="B6616">
        <v>2015</v>
      </c>
      <c r="C6616" t="s">
        <v>13</v>
      </c>
      <c r="D6616">
        <v>76</v>
      </c>
      <c r="E6616" t="str">
        <f t="shared" si="103"/>
        <v>Old</v>
      </c>
      <c r="F6616" t="s">
        <v>18</v>
      </c>
      <c r="G6616" t="s">
        <v>22</v>
      </c>
      <c r="H6616" t="s">
        <v>27</v>
      </c>
      <c r="I6616">
        <v>21</v>
      </c>
      <c r="J6616">
        <v>2.34</v>
      </c>
      <c r="K6616" t="s">
        <v>33</v>
      </c>
      <c r="L6616" t="s">
        <v>33</v>
      </c>
      <c r="M6616" s="1">
        <v>6241.7</v>
      </c>
      <c r="N6616" s="1">
        <v>4046.68</v>
      </c>
      <c r="O6616" s="1">
        <v>2229.4699999999998</v>
      </c>
      <c r="P6616" s="1">
        <v>0</v>
      </c>
      <c r="Q6616" s="1">
        <v>12528.76</v>
      </c>
      <c r="R6616" s="1">
        <v>26298.79</v>
      </c>
      <c r="S6616" s="1">
        <v>-16948.650000000001</v>
      </c>
      <c r="T6616" s="1">
        <v>55776.2</v>
      </c>
      <c r="U6616" s="1">
        <f>SUM(Report_Summary[Revenue])</f>
        <v>626594850.33999527</v>
      </c>
      <c r="V6616" s="1">
        <f>Report_Summary[[#This Row],[Total Revenue]] / COUNTA(Report_Summary[Membership No])</f>
        <v>62659.485033999525</v>
      </c>
    </row>
    <row r="6617" spans="1:22" x14ac:dyDescent="0.3">
      <c r="A6617" t="s">
        <v>6656</v>
      </c>
      <c r="B6617">
        <v>2017</v>
      </c>
      <c r="C6617" t="s">
        <v>14</v>
      </c>
      <c r="D6617">
        <v>64</v>
      </c>
      <c r="E6617" t="str">
        <f t="shared" si="103"/>
        <v>Old</v>
      </c>
      <c r="F6617" t="s">
        <v>21</v>
      </c>
      <c r="G6617" t="s">
        <v>24</v>
      </c>
      <c r="H6617" t="s">
        <v>29</v>
      </c>
      <c r="I6617">
        <v>25</v>
      </c>
      <c r="J6617">
        <v>2.21</v>
      </c>
      <c r="K6617" t="s">
        <v>33</v>
      </c>
      <c r="L6617" t="s">
        <v>33</v>
      </c>
      <c r="M6617" s="1">
        <v>10250.52</v>
      </c>
      <c r="N6617" s="1">
        <v>3548.29</v>
      </c>
      <c r="O6617" s="1">
        <v>2822.23</v>
      </c>
      <c r="P6617" s="1">
        <v>0</v>
      </c>
      <c r="Q6617" s="1">
        <v>38383.9</v>
      </c>
      <c r="R6617" s="1">
        <v>50518.23</v>
      </c>
      <c r="S6617" s="1">
        <v>22528.43</v>
      </c>
      <c r="T6617" s="1">
        <v>66373.7</v>
      </c>
      <c r="U6617" s="1">
        <f>SUM(Report_Summary[Revenue])</f>
        <v>626594850.33999527</v>
      </c>
      <c r="V6617" s="1">
        <f>Report_Summary[[#This Row],[Total Revenue]] / COUNTA(Report_Summary[Membership No])</f>
        <v>62659.485033999525</v>
      </c>
    </row>
    <row r="6618" spans="1:22" x14ac:dyDescent="0.3">
      <c r="A6618" t="s">
        <v>6657</v>
      </c>
      <c r="B6618">
        <v>2016</v>
      </c>
      <c r="C6618" t="s">
        <v>13</v>
      </c>
      <c r="D6618">
        <v>27</v>
      </c>
      <c r="E6618" t="str">
        <f t="shared" si="103"/>
        <v>Young</v>
      </c>
      <c r="F6618" t="s">
        <v>18</v>
      </c>
      <c r="G6618" t="s">
        <v>25</v>
      </c>
      <c r="H6618" t="s">
        <v>28</v>
      </c>
      <c r="I6618">
        <v>31</v>
      </c>
      <c r="J6618">
        <v>1.91</v>
      </c>
      <c r="K6618" t="s">
        <v>33</v>
      </c>
      <c r="L6618" t="s">
        <v>33</v>
      </c>
      <c r="M6618" s="1">
        <v>1117.2</v>
      </c>
      <c r="N6618" s="1">
        <v>1284.1300000000001</v>
      </c>
      <c r="O6618" s="1">
        <v>488.4</v>
      </c>
      <c r="P6618" s="1">
        <v>0</v>
      </c>
      <c r="Q6618" s="1">
        <v>4227.62</v>
      </c>
      <c r="R6618" s="1">
        <v>3999.2</v>
      </c>
      <c r="S6618" s="1">
        <v>-23327.4</v>
      </c>
      <c r="T6618" s="1">
        <v>31554.22</v>
      </c>
      <c r="U6618" s="1">
        <f>SUM(Report_Summary[Revenue])</f>
        <v>626594850.33999527</v>
      </c>
      <c r="V6618" s="1">
        <f>Report_Summary[[#This Row],[Total Revenue]] / COUNTA(Report_Summary[Membership No])</f>
        <v>62659.485033999525</v>
      </c>
    </row>
    <row r="6619" spans="1:22" x14ac:dyDescent="0.3">
      <c r="A6619" t="s">
        <v>6658</v>
      </c>
      <c r="B6619">
        <v>2015</v>
      </c>
      <c r="C6619" t="s">
        <v>13</v>
      </c>
      <c r="D6619">
        <v>28</v>
      </c>
      <c r="E6619" t="str">
        <f t="shared" si="103"/>
        <v>Young</v>
      </c>
      <c r="F6619" t="s">
        <v>16</v>
      </c>
      <c r="G6619" t="s">
        <v>25</v>
      </c>
      <c r="H6619" t="s">
        <v>30</v>
      </c>
      <c r="I6619">
        <v>28</v>
      </c>
      <c r="J6619">
        <v>1.88</v>
      </c>
      <c r="K6619" t="s">
        <v>33</v>
      </c>
      <c r="L6619" t="s">
        <v>33</v>
      </c>
      <c r="M6619" s="1">
        <v>17386.060000000001</v>
      </c>
      <c r="N6619" s="1">
        <v>275.44</v>
      </c>
      <c r="O6619" s="1">
        <v>2847.13</v>
      </c>
      <c r="P6619" s="1">
        <v>0</v>
      </c>
      <c r="Q6619" s="1">
        <v>81443.100000000006</v>
      </c>
      <c r="R6619" s="1">
        <v>26293.119999999999</v>
      </c>
      <c r="S6619" s="1">
        <v>27570.43</v>
      </c>
      <c r="T6619" s="1">
        <v>80165.789999999994</v>
      </c>
      <c r="U6619" s="1">
        <f>SUM(Report_Summary[Revenue])</f>
        <v>626594850.33999527</v>
      </c>
      <c r="V6619" s="1">
        <f>Report_Summary[[#This Row],[Total Revenue]] / COUNTA(Report_Summary[Membership No])</f>
        <v>62659.485033999525</v>
      </c>
    </row>
    <row r="6620" spans="1:22" x14ac:dyDescent="0.3">
      <c r="A6620" t="s">
        <v>6659</v>
      </c>
      <c r="B6620">
        <v>2019</v>
      </c>
      <c r="C6620" t="s">
        <v>13</v>
      </c>
      <c r="D6620">
        <v>48</v>
      </c>
      <c r="E6620" t="str">
        <f t="shared" si="103"/>
        <v>Middle Age</v>
      </c>
      <c r="F6620" t="s">
        <v>18</v>
      </c>
      <c r="G6620" t="s">
        <v>25</v>
      </c>
      <c r="H6620" t="s">
        <v>27</v>
      </c>
      <c r="I6620">
        <v>26</v>
      </c>
      <c r="J6620">
        <v>3.07</v>
      </c>
      <c r="K6620" t="s">
        <v>32</v>
      </c>
      <c r="L6620" t="s">
        <v>33</v>
      </c>
      <c r="M6620" s="1">
        <v>18180.47</v>
      </c>
      <c r="N6620" s="1">
        <v>786.03</v>
      </c>
      <c r="O6620" s="1">
        <v>5566.06</v>
      </c>
      <c r="P6620" s="1">
        <v>0</v>
      </c>
      <c r="Q6620" s="1">
        <v>90502.84</v>
      </c>
      <c r="R6620" s="1">
        <v>39392.83</v>
      </c>
      <c r="S6620" s="1">
        <v>-17429.5</v>
      </c>
      <c r="T6620" s="1">
        <v>147325.17000000001</v>
      </c>
      <c r="U6620" s="1">
        <f>SUM(Report_Summary[Revenue])</f>
        <v>626594850.33999527</v>
      </c>
      <c r="V6620" s="1">
        <f>Report_Summary[[#This Row],[Total Revenue]] / COUNTA(Report_Summary[Membership No])</f>
        <v>62659.485033999525</v>
      </c>
    </row>
    <row r="6621" spans="1:22" x14ac:dyDescent="0.3">
      <c r="A6621" t="s">
        <v>6660</v>
      </c>
      <c r="B6621">
        <v>2019</v>
      </c>
      <c r="C6621" t="s">
        <v>14</v>
      </c>
      <c r="D6621">
        <v>51</v>
      </c>
      <c r="E6621" t="str">
        <f t="shared" si="103"/>
        <v>Middle Age</v>
      </c>
      <c r="F6621" t="s">
        <v>18</v>
      </c>
      <c r="G6621" t="s">
        <v>23</v>
      </c>
      <c r="H6621" t="s">
        <v>27</v>
      </c>
      <c r="I6621">
        <v>28</v>
      </c>
      <c r="J6621">
        <v>1.96</v>
      </c>
      <c r="K6621" t="s">
        <v>33</v>
      </c>
      <c r="L6621" t="s">
        <v>33</v>
      </c>
      <c r="M6621" s="1">
        <v>19679.45</v>
      </c>
      <c r="N6621" s="1">
        <v>1403.47</v>
      </c>
      <c r="O6621" s="1">
        <v>6772.21</v>
      </c>
      <c r="P6621" s="1">
        <v>0</v>
      </c>
      <c r="Q6621" s="1">
        <v>49072.3</v>
      </c>
      <c r="R6621" s="1">
        <v>93317.87</v>
      </c>
      <c r="S6621" s="1">
        <v>-16344.24</v>
      </c>
      <c r="T6621" s="1">
        <v>158734.41</v>
      </c>
      <c r="U6621" s="1">
        <f>SUM(Report_Summary[Revenue])</f>
        <v>626594850.33999527</v>
      </c>
      <c r="V6621" s="1">
        <f>Report_Summary[[#This Row],[Total Revenue]] / COUNTA(Report_Summary[Membership No])</f>
        <v>62659.485033999525</v>
      </c>
    </row>
    <row r="6622" spans="1:22" x14ac:dyDescent="0.3">
      <c r="A6622" t="s">
        <v>6661</v>
      </c>
      <c r="B6622">
        <v>2016</v>
      </c>
      <c r="C6622" t="s">
        <v>14</v>
      </c>
      <c r="D6622">
        <v>33</v>
      </c>
      <c r="E6622" t="str">
        <f t="shared" si="103"/>
        <v>Middle Age</v>
      </c>
      <c r="F6622" t="s">
        <v>20</v>
      </c>
      <c r="G6622" t="s">
        <v>25</v>
      </c>
      <c r="H6622" t="s">
        <v>31</v>
      </c>
      <c r="I6622">
        <v>24</v>
      </c>
      <c r="J6622">
        <v>3.25</v>
      </c>
      <c r="K6622" t="s">
        <v>32</v>
      </c>
      <c r="L6622" t="s">
        <v>33</v>
      </c>
      <c r="M6622" s="1">
        <v>17576.990000000002</v>
      </c>
      <c r="N6622" s="1">
        <v>3306.45</v>
      </c>
      <c r="O6622" s="1">
        <v>3376.91</v>
      </c>
      <c r="P6622" s="1">
        <v>0</v>
      </c>
      <c r="Q6622" s="1">
        <v>59902.559999999998</v>
      </c>
      <c r="R6622" s="1">
        <v>81548.37</v>
      </c>
      <c r="S6622" s="1">
        <v>-28376.7</v>
      </c>
      <c r="T6622" s="1">
        <v>169827.63</v>
      </c>
      <c r="U6622" s="1">
        <f>SUM(Report_Summary[Revenue])</f>
        <v>626594850.33999527</v>
      </c>
      <c r="V6622" s="1">
        <f>Report_Summary[[#This Row],[Total Revenue]] / COUNTA(Report_Summary[Membership No])</f>
        <v>62659.485033999525</v>
      </c>
    </row>
    <row r="6623" spans="1:22" x14ac:dyDescent="0.3">
      <c r="A6623" t="s">
        <v>6662</v>
      </c>
      <c r="B6623">
        <v>2016</v>
      </c>
      <c r="C6623" t="s">
        <v>14</v>
      </c>
      <c r="D6623">
        <v>55</v>
      </c>
      <c r="E6623" t="str">
        <f t="shared" si="103"/>
        <v>Middle Age</v>
      </c>
      <c r="F6623" t="s">
        <v>21</v>
      </c>
      <c r="G6623" t="s">
        <v>23</v>
      </c>
      <c r="H6623" t="s">
        <v>29</v>
      </c>
      <c r="I6623">
        <v>42</v>
      </c>
      <c r="J6623">
        <v>0.91</v>
      </c>
      <c r="K6623" t="s">
        <v>32</v>
      </c>
      <c r="L6623" t="s">
        <v>33</v>
      </c>
      <c r="M6623" s="1">
        <v>19214.88</v>
      </c>
      <c r="N6623" s="1">
        <v>4450.6499999999996</v>
      </c>
      <c r="O6623" s="1">
        <v>1868.02</v>
      </c>
      <c r="P6623" s="1">
        <v>0</v>
      </c>
      <c r="Q6623" s="1">
        <v>31948.14</v>
      </c>
      <c r="R6623" s="1">
        <v>58984.57</v>
      </c>
      <c r="S6623" s="1">
        <v>-26013.83</v>
      </c>
      <c r="T6623" s="1">
        <v>116946.54</v>
      </c>
      <c r="U6623" s="1">
        <f>SUM(Report_Summary[Revenue])</f>
        <v>626594850.33999527</v>
      </c>
      <c r="V6623" s="1">
        <f>Report_Summary[[#This Row],[Total Revenue]] / COUNTA(Report_Summary[Membership No])</f>
        <v>62659.485033999525</v>
      </c>
    </row>
    <row r="6624" spans="1:22" x14ac:dyDescent="0.3">
      <c r="A6624" t="s">
        <v>6663</v>
      </c>
      <c r="B6624">
        <v>2016</v>
      </c>
      <c r="C6624" t="s">
        <v>13</v>
      </c>
      <c r="D6624">
        <v>65</v>
      </c>
      <c r="E6624" t="str">
        <f t="shared" si="103"/>
        <v>Old</v>
      </c>
      <c r="F6624" t="s">
        <v>18</v>
      </c>
      <c r="G6624" t="s">
        <v>24</v>
      </c>
      <c r="H6624" t="s">
        <v>26</v>
      </c>
      <c r="I6624">
        <v>43</v>
      </c>
      <c r="J6624">
        <v>1.24</v>
      </c>
      <c r="K6624" t="s">
        <v>32</v>
      </c>
      <c r="L6624" t="s">
        <v>33</v>
      </c>
      <c r="M6624" s="1">
        <v>2581.27</v>
      </c>
      <c r="N6624" s="1">
        <v>2095.15</v>
      </c>
      <c r="O6624" s="1">
        <v>1491.17</v>
      </c>
      <c r="P6624" s="1">
        <v>0</v>
      </c>
      <c r="Q6624" s="1">
        <v>3530.31</v>
      </c>
      <c r="R6624" s="1">
        <v>6913.48</v>
      </c>
      <c r="S6624" s="1">
        <v>-26446.86</v>
      </c>
      <c r="T6624" s="1">
        <v>36890.65</v>
      </c>
      <c r="U6624" s="1">
        <f>SUM(Report_Summary[Revenue])</f>
        <v>626594850.33999527</v>
      </c>
      <c r="V6624" s="1">
        <f>Report_Summary[[#This Row],[Total Revenue]] / COUNTA(Report_Summary[Membership No])</f>
        <v>62659.485033999525</v>
      </c>
    </row>
    <row r="6625" spans="1:22" x14ac:dyDescent="0.3">
      <c r="A6625" t="s">
        <v>6664</v>
      </c>
      <c r="B6625">
        <v>2018</v>
      </c>
      <c r="C6625" t="s">
        <v>13</v>
      </c>
      <c r="D6625">
        <v>54</v>
      </c>
      <c r="E6625" t="str">
        <f t="shared" si="103"/>
        <v>Middle Age</v>
      </c>
      <c r="F6625" t="s">
        <v>16</v>
      </c>
      <c r="G6625" t="s">
        <v>25</v>
      </c>
      <c r="H6625" t="s">
        <v>31</v>
      </c>
      <c r="I6625">
        <v>26</v>
      </c>
      <c r="J6625">
        <v>1.44</v>
      </c>
      <c r="K6625" t="s">
        <v>32</v>
      </c>
      <c r="L6625" t="s">
        <v>33</v>
      </c>
      <c r="M6625" s="1">
        <v>7597.27</v>
      </c>
      <c r="N6625" s="1">
        <v>4601.6899999999996</v>
      </c>
      <c r="O6625" s="1">
        <v>7054.54</v>
      </c>
      <c r="P6625" s="1">
        <v>0</v>
      </c>
      <c r="Q6625" s="1">
        <v>20446.52</v>
      </c>
      <c r="R6625" s="1">
        <v>31863.82</v>
      </c>
      <c r="S6625" s="1">
        <v>12381.29</v>
      </c>
      <c r="T6625" s="1">
        <v>39929.050000000003</v>
      </c>
      <c r="U6625" s="1">
        <f>SUM(Report_Summary[Revenue])</f>
        <v>626594850.33999527</v>
      </c>
      <c r="V6625" s="1">
        <f>Report_Summary[[#This Row],[Total Revenue]] / COUNTA(Report_Summary[Membership No])</f>
        <v>62659.485033999525</v>
      </c>
    </row>
    <row r="6626" spans="1:22" x14ac:dyDescent="0.3">
      <c r="A6626" t="s">
        <v>6665</v>
      </c>
      <c r="B6626">
        <v>2024</v>
      </c>
      <c r="C6626" t="s">
        <v>14</v>
      </c>
      <c r="D6626">
        <v>28</v>
      </c>
      <c r="E6626" t="str">
        <f t="shared" si="103"/>
        <v>Young</v>
      </c>
      <c r="F6626" t="s">
        <v>21</v>
      </c>
      <c r="G6626" t="s">
        <v>25</v>
      </c>
      <c r="H6626" t="s">
        <v>29</v>
      </c>
      <c r="I6626">
        <v>29</v>
      </c>
      <c r="J6626">
        <v>2.96</v>
      </c>
      <c r="K6626" t="s">
        <v>33</v>
      </c>
      <c r="L6626" t="s">
        <v>33</v>
      </c>
      <c r="M6626" s="1">
        <v>4877.04</v>
      </c>
      <c r="N6626" s="1">
        <v>1131.1099999999999</v>
      </c>
      <c r="O6626" s="1">
        <v>2402.41</v>
      </c>
      <c r="P6626" s="1">
        <v>0</v>
      </c>
      <c r="Q6626" s="1">
        <v>11418</v>
      </c>
      <c r="R6626" s="1">
        <v>20886.330000000002</v>
      </c>
      <c r="S6626" s="1">
        <v>26889</v>
      </c>
      <c r="T6626" s="1">
        <v>5415.33</v>
      </c>
      <c r="U6626" s="1">
        <f>SUM(Report_Summary[Revenue])</f>
        <v>626594850.33999527</v>
      </c>
      <c r="V6626" s="1">
        <f>Report_Summary[[#This Row],[Total Revenue]] / COUNTA(Report_Summary[Membership No])</f>
        <v>62659.485033999525</v>
      </c>
    </row>
    <row r="6627" spans="1:22" x14ac:dyDescent="0.3">
      <c r="A6627" t="s">
        <v>6666</v>
      </c>
      <c r="B6627">
        <v>2024</v>
      </c>
      <c r="C6627" t="s">
        <v>14</v>
      </c>
      <c r="D6627">
        <v>30</v>
      </c>
      <c r="E6627" t="str">
        <f t="shared" si="103"/>
        <v>Young</v>
      </c>
      <c r="F6627" t="s">
        <v>15</v>
      </c>
      <c r="G6627" t="s">
        <v>25</v>
      </c>
      <c r="H6627" t="s">
        <v>27</v>
      </c>
      <c r="I6627">
        <v>25</v>
      </c>
      <c r="J6627">
        <v>3.9</v>
      </c>
      <c r="K6627" t="s">
        <v>32</v>
      </c>
      <c r="L6627" t="s">
        <v>33</v>
      </c>
      <c r="M6627" s="1">
        <v>11101.49</v>
      </c>
      <c r="N6627" s="1">
        <v>577.59</v>
      </c>
      <c r="O6627" s="1">
        <v>3781.7</v>
      </c>
      <c r="P6627" s="1">
        <v>0</v>
      </c>
      <c r="Q6627" s="1">
        <v>54094.17</v>
      </c>
      <c r="R6627" s="1">
        <v>32943.21</v>
      </c>
      <c r="S6627" s="1">
        <v>7942.99</v>
      </c>
      <c r="T6627" s="1">
        <v>79094.39</v>
      </c>
      <c r="U6627" s="1">
        <f>SUM(Report_Summary[Revenue])</f>
        <v>626594850.33999527</v>
      </c>
      <c r="V6627" s="1">
        <f>Report_Summary[[#This Row],[Total Revenue]] / COUNTA(Report_Summary[Membership No])</f>
        <v>62659.485033999525</v>
      </c>
    </row>
    <row r="6628" spans="1:22" x14ac:dyDescent="0.3">
      <c r="A6628" t="s">
        <v>6667</v>
      </c>
      <c r="B6628">
        <v>2015</v>
      </c>
      <c r="C6628" t="s">
        <v>13</v>
      </c>
      <c r="D6628">
        <v>80</v>
      </c>
      <c r="E6628" t="str">
        <f t="shared" si="103"/>
        <v>Old</v>
      </c>
      <c r="F6628" t="s">
        <v>16</v>
      </c>
      <c r="G6628" t="s">
        <v>22</v>
      </c>
      <c r="H6628" t="s">
        <v>26</v>
      </c>
      <c r="I6628">
        <v>31</v>
      </c>
      <c r="J6628">
        <v>2.2000000000000002</v>
      </c>
      <c r="K6628" t="s">
        <v>33</v>
      </c>
      <c r="L6628" t="s">
        <v>33</v>
      </c>
      <c r="M6628" s="1">
        <v>18199.189999999999</v>
      </c>
      <c r="N6628" s="1">
        <v>2684.47</v>
      </c>
      <c r="O6628" s="1">
        <v>2782.51</v>
      </c>
      <c r="P6628" s="1">
        <v>0</v>
      </c>
      <c r="Q6628" s="1">
        <v>37666.29</v>
      </c>
      <c r="R6628" s="1">
        <v>77482.62</v>
      </c>
      <c r="S6628" s="1">
        <v>-23995.35</v>
      </c>
      <c r="T6628" s="1">
        <v>139144.26</v>
      </c>
      <c r="U6628" s="1">
        <f>SUM(Report_Summary[Revenue])</f>
        <v>626594850.33999527</v>
      </c>
      <c r="V6628" s="1">
        <f>Report_Summary[[#This Row],[Total Revenue]] / COUNTA(Report_Summary[Membership No])</f>
        <v>62659.485033999525</v>
      </c>
    </row>
    <row r="6629" spans="1:22" x14ac:dyDescent="0.3">
      <c r="A6629" t="s">
        <v>6668</v>
      </c>
      <c r="B6629">
        <v>2020</v>
      </c>
      <c r="C6629" t="s">
        <v>13</v>
      </c>
      <c r="D6629">
        <v>56</v>
      </c>
      <c r="E6629" t="str">
        <f t="shared" si="103"/>
        <v>Old</v>
      </c>
      <c r="F6629" t="s">
        <v>17</v>
      </c>
      <c r="G6629" t="s">
        <v>22</v>
      </c>
      <c r="H6629" t="s">
        <v>27</v>
      </c>
      <c r="I6629">
        <v>32</v>
      </c>
      <c r="J6629">
        <v>2.86</v>
      </c>
      <c r="K6629" t="s">
        <v>33</v>
      </c>
      <c r="L6629" t="s">
        <v>33</v>
      </c>
      <c r="M6629" s="1">
        <v>15720.22</v>
      </c>
      <c r="N6629" s="1">
        <v>2422.42</v>
      </c>
      <c r="O6629" s="1">
        <v>6873.43</v>
      </c>
      <c r="P6629" s="1">
        <v>0</v>
      </c>
      <c r="Q6629" s="1">
        <v>41189.74</v>
      </c>
      <c r="R6629" s="1">
        <v>19083.29</v>
      </c>
      <c r="S6629" s="1">
        <v>19705.310000000001</v>
      </c>
      <c r="T6629" s="1">
        <v>40567.72</v>
      </c>
      <c r="U6629" s="1">
        <f>SUM(Report_Summary[Revenue])</f>
        <v>626594850.33999527</v>
      </c>
      <c r="V6629" s="1">
        <f>Report_Summary[[#This Row],[Total Revenue]] / COUNTA(Report_Summary[Membership No])</f>
        <v>62659.485033999525</v>
      </c>
    </row>
    <row r="6630" spans="1:22" x14ac:dyDescent="0.3">
      <c r="A6630" t="s">
        <v>6669</v>
      </c>
      <c r="B6630">
        <v>2020</v>
      </c>
      <c r="C6630" t="s">
        <v>13</v>
      </c>
      <c r="D6630">
        <v>75</v>
      </c>
      <c r="E6630" t="str">
        <f t="shared" si="103"/>
        <v>Old</v>
      </c>
      <c r="F6630" t="s">
        <v>15</v>
      </c>
      <c r="G6630" t="s">
        <v>23</v>
      </c>
      <c r="H6630" t="s">
        <v>31</v>
      </c>
      <c r="I6630">
        <v>24</v>
      </c>
      <c r="J6630">
        <v>2.84</v>
      </c>
      <c r="K6630" t="s">
        <v>33</v>
      </c>
      <c r="L6630" t="s">
        <v>33</v>
      </c>
      <c r="M6630" s="1">
        <v>11092.15</v>
      </c>
      <c r="N6630" s="1">
        <v>1118.32</v>
      </c>
      <c r="O6630" s="1">
        <v>4238.79</v>
      </c>
      <c r="P6630" s="1">
        <v>0</v>
      </c>
      <c r="Q6630" s="1">
        <v>51198.21</v>
      </c>
      <c r="R6630" s="1">
        <v>22619.31</v>
      </c>
      <c r="S6630" s="1">
        <v>25857.32</v>
      </c>
      <c r="T6630" s="1">
        <v>47960.2</v>
      </c>
      <c r="U6630" s="1">
        <f>SUM(Report_Summary[Revenue])</f>
        <v>626594850.33999527</v>
      </c>
      <c r="V6630" s="1">
        <f>Report_Summary[[#This Row],[Total Revenue]] / COUNTA(Report_Summary[Membership No])</f>
        <v>62659.485033999525</v>
      </c>
    </row>
    <row r="6631" spans="1:22" x14ac:dyDescent="0.3">
      <c r="A6631" t="s">
        <v>6670</v>
      </c>
      <c r="B6631">
        <v>2024</v>
      </c>
      <c r="C6631" t="s">
        <v>13</v>
      </c>
      <c r="D6631">
        <v>39</v>
      </c>
      <c r="E6631" t="str">
        <f t="shared" si="103"/>
        <v>Middle Age</v>
      </c>
      <c r="F6631" t="s">
        <v>19</v>
      </c>
      <c r="G6631" t="s">
        <v>22</v>
      </c>
      <c r="H6631" t="s">
        <v>26</v>
      </c>
      <c r="I6631">
        <v>27</v>
      </c>
      <c r="J6631">
        <v>2.2400000000000002</v>
      </c>
      <c r="K6631" t="s">
        <v>33</v>
      </c>
      <c r="L6631" t="s">
        <v>33</v>
      </c>
      <c r="M6631" s="1">
        <v>3081.66</v>
      </c>
      <c r="N6631" s="1">
        <v>1539.32</v>
      </c>
      <c r="O6631" s="1">
        <v>4774.07</v>
      </c>
      <c r="P6631" s="1">
        <v>0</v>
      </c>
      <c r="Q6631" s="1">
        <v>4037.3</v>
      </c>
      <c r="R6631" s="1">
        <v>10973.99</v>
      </c>
      <c r="S6631" s="1">
        <v>-25038.880000000001</v>
      </c>
      <c r="T6631" s="1">
        <v>40050.17</v>
      </c>
      <c r="U6631" s="1">
        <f>SUM(Report_Summary[Revenue])</f>
        <v>626594850.33999527</v>
      </c>
      <c r="V6631" s="1">
        <f>Report_Summary[[#This Row],[Total Revenue]] / COUNTA(Report_Summary[Membership No])</f>
        <v>62659.485033999525</v>
      </c>
    </row>
    <row r="6632" spans="1:22" x14ac:dyDescent="0.3">
      <c r="A6632" t="s">
        <v>6671</v>
      </c>
      <c r="B6632">
        <v>2024</v>
      </c>
      <c r="C6632" t="s">
        <v>13</v>
      </c>
      <c r="D6632">
        <v>41</v>
      </c>
      <c r="E6632" t="str">
        <f t="shared" si="103"/>
        <v>Middle Age</v>
      </c>
      <c r="F6632" t="s">
        <v>15</v>
      </c>
      <c r="G6632" t="s">
        <v>25</v>
      </c>
      <c r="H6632" t="s">
        <v>31</v>
      </c>
      <c r="I6632">
        <v>34</v>
      </c>
      <c r="J6632">
        <v>2.71</v>
      </c>
      <c r="K6632" t="s">
        <v>32</v>
      </c>
      <c r="L6632" t="s">
        <v>33</v>
      </c>
      <c r="M6632" s="1">
        <v>1513.59</v>
      </c>
      <c r="N6632" s="1">
        <v>3625.27</v>
      </c>
      <c r="O6632" s="1">
        <v>4439.5600000000004</v>
      </c>
      <c r="P6632" s="1">
        <v>0</v>
      </c>
      <c r="Q6632" s="1">
        <v>4707.84</v>
      </c>
      <c r="R6632" s="1">
        <v>3501.21</v>
      </c>
      <c r="S6632" s="1">
        <v>-15738.34</v>
      </c>
      <c r="T6632" s="1">
        <v>23947.39</v>
      </c>
      <c r="U6632" s="1">
        <f>SUM(Report_Summary[Revenue])</f>
        <v>626594850.33999527</v>
      </c>
      <c r="V6632" s="1">
        <f>Report_Summary[[#This Row],[Total Revenue]] / COUNTA(Report_Summary[Membership No])</f>
        <v>62659.485033999525</v>
      </c>
    </row>
    <row r="6633" spans="1:22" x14ac:dyDescent="0.3">
      <c r="A6633" t="s">
        <v>6672</v>
      </c>
      <c r="B6633">
        <v>2022</v>
      </c>
      <c r="C6633" t="s">
        <v>13</v>
      </c>
      <c r="D6633">
        <v>75</v>
      </c>
      <c r="E6633" t="str">
        <f t="shared" si="103"/>
        <v>Old</v>
      </c>
      <c r="F6633" t="s">
        <v>15</v>
      </c>
      <c r="G6633" t="s">
        <v>23</v>
      </c>
      <c r="H6633" t="s">
        <v>30</v>
      </c>
      <c r="I6633">
        <v>37</v>
      </c>
      <c r="J6633">
        <v>3.21</v>
      </c>
      <c r="K6633" t="s">
        <v>32</v>
      </c>
      <c r="L6633" t="s">
        <v>33</v>
      </c>
      <c r="M6633" s="1">
        <v>15969.61</v>
      </c>
      <c r="N6633" s="1">
        <v>3827.6</v>
      </c>
      <c r="O6633" s="1">
        <v>1130.6400000000001</v>
      </c>
      <c r="P6633" s="1">
        <v>0</v>
      </c>
      <c r="Q6633" s="1">
        <v>65436.4</v>
      </c>
      <c r="R6633" s="1">
        <v>22317.59</v>
      </c>
      <c r="S6633" s="1">
        <v>5351.31</v>
      </c>
      <c r="T6633" s="1">
        <v>82402.679999999993</v>
      </c>
      <c r="U6633" s="1">
        <f>SUM(Report_Summary[Revenue])</f>
        <v>626594850.33999527</v>
      </c>
      <c r="V6633" s="1">
        <f>Report_Summary[[#This Row],[Total Revenue]] / COUNTA(Report_Summary[Membership No])</f>
        <v>62659.485033999525</v>
      </c>
    </row>
    <row r="6634" spans="1:22" x14ac:dyDescent="0.3">
      <c r="A6634" t="s">
        <v>6673</v>
      </c>
      <c r="B6634">
        <v>2015</v>
      </c>
      <c r="C6634" t="s">
        <v>14</v>
      </c>
      <c r="D6634">
        <v>60</v>
      </c>
      <c r="E6634" t="str">
        <f t="shared" si="103"/>
        <v>Old</v>
      </c>
      <c r="F6634" t="s">
        <v>21</v>
      </c>
      <c r="G6634" t="s">
        <v>22</v>
      </c>
      <c r="H6634" t="s">
        <v>30</v>
      </c>
      <c r="I6634">
        <v>27</v>
      </c>
      <c r="J6634">
        <v>3.98</v>
      </c>
      <c r="K6634" t="s">
        <v>32</v>
      </c>
      <c r="L6634" t="s">
        <v>33</v>
      </c>
      <c r="M6634" s="1">
        <v>10727.74</v>
      </c>
      <c r="N6634" s="1">
        <v>461.3</v>
      </c>
      <c r="O6634" s="1">
        <v>4802.7</v>
      </c>
      <c r="P6634" s="1">
        <v>0</v>
      </c>
      <c r="Q6634" s="1">
        <v>30963.99</v>
      </c>
      <c r="R6634" s="1">
        <v>36513.31</v>
      </c>
      <c r="S6634" s="1">
        <v>-23016.86</v>
      </c>
      <c r="T6634" s="1">
        <v>90494.16</v>
      </c>
      <c r="U6634" s="1">
        <f>SUM(Report_Summary[Revenue])</f>
        <v>626594850.33999527</v>
      </c>
      <c r="V6634" s="1">
        <f>Report_Summary[[#This Row],[Total Revenue]] / COUNTA(Report_Summary[Membership No])</f>
        <v>62659.485033999525</v>
      </c>
    </row>
    <row r="6635" spans="1:22" x14ac:dyDescent="0.3">
      <c r="A6635" t="s">
        <v>6674</v>
      </c>
      <c r="B6635">
        <v>2023</v>
      </c>
      <c r="C6635" t="s">
        <v>14</v>
      </c>
      <c r="D6635">
        <v>58</v>
      </c>
      <c r="E6635" t="str">
        <f t="shared" si="103"/>
        <v>Old</v>
      </c>
      <c r="F6635" t="s">
        <v>19</v>
      </c>
      <c r="G6635" t="s">
        <v>22</v>
      </c>
      <c r="H6635" t="s">
        <v>29</v>
      </c>
      <c r="I6635">
        <v>23</v>
      </c>
      <c r="J6635">
        <v>3.49</v>
      </c>
      <c r="K6635" t="s">
        <v>33</v>
      </c>
      <c r="L6635" t="s">
        <v>33</v>
      </c>
      <c r="M6635" s="1">
        <v>3370.87</v>
      </c>
      <c r="N6635" s="1">
        <v>3056.11</v>
      </c>
      <c r="O6635" s="1">
        <v>2892.96</v>
      </c>
      <c r="P6635" s="1">
        <v>0</v>
      </c>
      <c r="Q6635" s="1">
        <v>5264.59</v>
      </c>
      <c r="R6635" s="1">
        <v>15163.02</v>
      </c>
      <c r="S6635" s="1">
        <v>12427.22</v>
      </c>
      <c r="T6635" s="1">
        <v>8000.39</v>
      </c>
      <c r="U6635" s="1">
        <f>SUM(Report_Summary[Revenue])</f>
        <v>626594850.33999527</v>
      </c>
      <c r="V6635" s="1">
        <f>Report_Summary[[#This Row],[Total Revenue]] / COUNTA(Report_Summary[Membership No])</f>
        <v>62659.485033999525</v>
      </c>
    </row>
    <row r="6636" spans="1:22" x14ac:dyDescent="0.3">
      <c r="A6636" t="s">
        <v>6675</v>
      </c>
      <c r="B6636">
        <v>2024</v>
      </c>
      <c r="C6636" t="s">
        <v>14</v>
      </c>
      <c r="D6636">
        <v>35</v>
      </c>
      <c r="E6636" t="str">
        <f t="shared" si="103"/>
        <v>Middle Age</v>
      </c>
      <c r="F6636" t="s">
        <v>16</v>
      </c>
      <c r="G6636" t="s">
        <v>25</v>
      </c>
      <c r="H6636" t="s">
        <v>27</v>
      </c>
      <c r="I6636">
        <v>18</v>
      </c>
      <c r="J6636">
        <v>1.95</v>
      </c>
      <c r="K6636" t="s">
        <v>32</v>
      </c>
      <c r="L6636" t="s">
        <v>33</v>
      </c>
      <c r="M6636" s="1">
        <v>13654.83</v>
      </c>
      <c r="N6636" s="1">
        <v>1707.18</v>
      </c>
      <c r="O6636" s="1">
        <v>2529.83</v>
      </c>
      <c r="P6636" s="1">
        <v>0</v>
      </c>
      <c r="Q6636" s="1">
        <v>33749.4</v>
      </c>
      <c r="R6636" s="1">
        <v>48050.93</v>
      </c>
      <c r="S6636" s="1">
        <v>-10869.51</v>
      </c>
      <c r="T6636" s="1">
        <v>92669.84</v>
      </c>
      <c r="U6636" s="1">
        <f>SUM(Report_Summary[Revenue])</f>
        <v>626594850.33999527</v>
      </c>
      <c r="V6636" s="1">
        <f>Report_Summary[[#This Row],[Total Revenue]] / COUNTA(Report_Summary[Membership No])</f>
        <v>62659.485033999525</v>
      </c>
    </row>
    <row r="6637" spans="1:22" x14ac:dyDescent="0.3">
      <c r="A6637" t="s">
        <v>6676</v>
      </c>
      <c r="B6637">
        <v>2022</v>
      </c>
      <c r="C6637" t="s">
        <v>14</v>
      </c>
      <c r="D6637">
        <v>76</v>
      </c>
      <c r="E6637" t="str">
        <f t="shared" si="103"/>
        <v>Old</v>
      </c>
      <c r="F6637" t="s">
        <v>16</v>
      </c>
      <c r="G6637" t="s">
        <v>24</v>
      </c>
      <c r="H6637" t="s">
        <v>29</v>
      </c>
      <c r="I6637">
        <v>32</v>
      </c>
      <c r="J6637">
        <v>1.98</v>
      </c>
      <c r="K6637" t="s">
        <v>33</v>
      </c>
      <c r="L6637" t="s">
        <v>33</v>
      </c>
      <c r="M6637" s="1">
        <v>9439.39</v>
      </c>
      <c r="N6637" s="1">
        <v>2869.7</v>
      </c>
      <c r="O6637" s="1">
        <v>859.62</v>
      </c>
      <c r="P6637" s="1">
        <v>0</v>
      </c>
      <c r="Q6637" s="1">
        <v>34849.57</v>
      </c>
      <c r="R6637" s="1">
        <v>36924.050000000003</v>
      </c>
      <c r="S6637" s="1">
        <v>-26403.17</v>
      </c>
      <c r="T6637" s="1">
        <v>98176.79</v>
      </c>
      <c r="U6637" s="1">
        <f>SUM(Report_Summary[Revenue])</f>
        <v>626594850.33999527</v>
      </c>
      <c r="V6637" s="1">
        <f>Report_Summary[[#This Row],[Total Revenue]] / COUNTA(Report_Summary[Membership No])</f>
        <v>62659.485033999525</v>
      </c>
    </row>
    <row r="6638" spans="1:22" x14ac:dyDescent="0.3">
      <c r="A6638" t="s">
        <v>6677</v>
      </c>
      <c r="B6638">
        <v>2021</v>
      </c>
      <c r="C6638" t="s">
        <v>14</v>
      </c>
      <c r="D6638">
        <v>30</v>
      </c>
      <c r="E6638" t="str">
        <f t="shared" si="103"/>
        <v>Young</v>
      </c>
      <c r="F6638" t="s">
        <v>17</v>
      </c>
      <c r="G6638" t="s">
        <v>25</v>
      </c>
      <c r="H6638" t="s">
        <v>30</v>
      </c>
      <c r="I6638">
        <v>31</v>
      </c>
      <c r="J6638">
        <v>2.63</v>
      </c>
      <c r="K6638" t="s">
        <v>33</v>
      </c>
      <c r="L6638" t="s">
        <v>33</v>
      </c>
      <c r="M6638" s="1">
        <v>13629.06</v>
      </c>
      <c r="N6638" s="1">
        <v>4065.75</v>
      </c>
      <c r="O6638" s="1">
        <v>1835.01</v>
      </c>
      <c r="P6638" s="1">
        <v>0</v>
      </c>
      <c r="Q6638" s="1">
        <v>20955.830000000002</v>
      </c>
      <c r="R6638" s="1">
        <v>48099.71</v>
      </c>
      <c r="S6638" s="1">
        <v>-3041.03</v>
      </c>
      <c r="T6638" s="1">
        <v>72096.570000000007</v>
      </c>
      <c r="U6638" s="1">
        <f>SUM(Report_Summary[Revenue])</f>
        <v>626594850.33999527</v>
      </c>
      <c r="V6638" s="1">
        <f>Report_Summary[[#This Row],[Total Revenue]] / COUNTA(Report_Summary[Membership No])</f>
        <v>62659.485033999525</v>
      </c>
    </row>
    <row r="6639" spans="1:22" x14ac:dyDescent="0.3">
      <c r="A6639" t="s">
        <v>6678</v>
      </c>
      <c r="B6639">
        <v>2019</v>
      </c>
      <c r="C6639" t="s">
        <v>14</v>
      </c>
      <c r="D6639">
        <v>48</v>
      </c>
      <c r="E6639" t="str">
        <f t="shared" si="103"/>
        <v>Middle Age</v>
      </c>
      <c r="F6639" t="s">
        <v>16</v>
      </c>
      <c r="G6639" t="s">
        <v>25</v>
      </c>
      <c r="H6639" t="s">
        <v>28</v>
      </c>
      <c r="I6639">
        <v>18</v>
      </c>
      <c r="J6639">
        <v>1.51</v>
      </c>
      <c r="K6639" t="s">
        <v>33</v>
      </c>
      <c r="L6639" t="s">
        <v>33</v>
      </c>
      <c r="M6639" s="1">
        <v>15338.05</v>
      </c>
      <c r="N6639" s="1">
        <v>716.1</v>
      </c>
      <c r="O6639" s="1">
        <v>6343.76</v>
      </c>
      <c r="P6639" s="1">
        <v>0</v>
      </c>
      <c r="Q6639" s="1">
        <v>44962.39</v>
      </c>
      <c r="R6639" s="1">
        <v>65277.24</v>
      </c>
      <c r="S6639" s="1">
        <v>-8272.25</v>
      </c>
      <c r="T6639" s="1">
        <v>118511.88</v>
      </c>
      <c r="U6639" s="1">
        <f>SUM(Report_Summary[Revenue])</f>
        <v>626594850.33999527</v>
      </c>
      <c r="V6639" s="1">
        <f>Report_Summary[[#This Row],[Total Revenue]] / COUNTA(Report_Summary[Membership No])</f>
        <v>62659.485033999525</v>
      </c>
    </row>
    <row r="6640" spans="1:22" x14ac:dyDescent="0.3">
      <c r="A6640" t="s">
        <v>6679</v>
      </c>
      <c r="B6640">
        <v>2024</v>
      </c>
      <c r="C6640" t="s">
        <v>13</v>
      </c>
      <c r="D6640">
        <v>69</v>
      </c>
      <c r="E6640" t="str">
        <f t="shared" si="103"/>
        <v>Old</v>
      </c>
      <c r="F6640" t="s">
        <v>18</v>
      </c>
      <c r="G6640" t="s">
        <v>22</v>
      </c>
      <c r="H6640" t="s">
        <v>27</v>
      </c>
      <c r="I6640">
        <v>28</v>
      </c>
      <c r="J6640">
        <v>3.58</v>
      </c>
      <c r="K6640" t="s">
        <v>33</v>
      </c>
      <c r="L6640" t="s">
        <v>33</v>
      </c>
      <c r="M6640" s="1">
        <v>3085.4</v>
      </c>
      <c r="N6640" s="1">
        <v>4036.88</v>
      </c>
      <c r="O6640" s="1">
        <v>911.37</v>
      </c>
      <c r="P6640" s="1">
        <v>0</v>
      </c>
      <c r="Q6640" s="1">
        <v>10418.44</v>
      </c>
      <c r="R6640" s="1">
        <v>14754.2</v>
      </c>
      <c r="S6640" s="1">
        <v>21603.66</v>
      </c>
      <c r="T6640" s="1">
        <v>3568.98</v>
      </c>
      <c r="U6640" s="1">
        <f>SUM(Report_Summary[Revenue])</f>
        <v>626594850.33999527</v>
      </c>
      <c r="V6640" s="1">
        <f>Report_Summary[[#This Row],[Total Revenue]] / COUNTA(Report_Summary[Membership No])</f>
        <v>62659.485033999525</v>
      </c>
    </row>
    <row r="6641" spans="1:22" x14ac:dyDescent="0.3">
      <c r="A6641" t="s">
        <v>6680</v>
      </c>
      <c r="B6641">
        <v>2015</v>
      </c>
      <c r="C6641" t="s">
        <v>13</v>
      </c>
      <c r="D6641">
        <v>23</v>
      </c>
      <c r="E6641" t="str">
        <f t="shared" si="103"/>
        <v>Young</v>
      </c>
      <c r="F6641" t="s">
        <v>20</v>
      </c>
      <c r="G6641" t="s">
        <v>25</v>
      </c>
      <c r="H6641" t="s">
        <v>26</v>
      </c>
      <c r="I6641">
        <v>23</v>
      </c>
      <c r="J6641">
        <v>3.57</v>
      </c>
      <c r="K6641" t="s">
        <v>32</v>
      </c>
      <c r="L6641" t="s">
        <v>33</v>
      </c>
      <c r="M6641" s="1">
        <v>10465.129999999999</v>
      </c>
      <c r="N6641" s="1">
        <v>179.51</v>
      </c>
      <c r="O6641" s="1">
        <v>5087.93</v>
      </c>
      <c r="P6641" s="1">
        <v>0</v>
      </c>
      <c r="Q6641" s="1">
        <v>50358.83</v>
      </c>
      <c r="R6641" s="1">
        <v>47339.89</v>
      </c>
      <c r="S6641" s="1">
        <v>-1556.03</v>
      </c>
      <c r="T6641" s="1">
        <v>99254.75</v>
      </c>
      <c r="U6641" s="1">
        <f>SUM(Report_Summary[Revenue])</f>
        <v>626594850.33999527</v>
      </c>
      <c r="V6641" s="1">
        <f>Report_Summary[[#This Row],[Total Revenue]] / COUNTA(Report_Summary[Membership No])</f>
        <v>62659.485033999525</v>
      </c>
    </row>
    <row r="6642" spans="1:22" x14ac:dyDescent="0.3">
      <c r="A6642" t="s">
        <v>6681</v>
      </c>
      <c r="B6642">
        <v>2018</v>
      </c>
      <c r="C6642" t="s">
        <v>13</v>
      </c>
      <c r="D6642">
        <v>51</v>
      </c>
      <c r="E6642" t="str">
        <f t="shared" si="103"/>
        <v>Middle Age</v>
      </c>
      <c r="F6642" t="s">
        <v>21</v>
      </c>
      <c r="G6642" t="s">
        <v>25</v>
      </c>
      <c r="H6642" t="s">
        <v>28</v>
      </c>
      <c r="I6642">
        <v>30</v>
      </c>
      <c r="J6642">
        <v>2.4300000000000002</v>
      </c>
      <c r="K6642" t="s">
        <v>33</v>
      </c>
      <c r="L6642" t="s">
        <v>33</v>
      </c>
      <c r="M6642" s="1">
        <v>19309.150000000001</v>
      </c>
      <c r="N6642" s="1">
        <v>3776.24</v>
      </c>
      <c r="O6642" s="1">
        <v>1141.42</v>
      </c>
      <c r="P6642" s="1">
        <v>0</v>
      </c>
      <c r="Q6642" s="1">
        <v>79335.48</v>
      </c>
      <c r="R6642" s="1">
        <v>29226.959999999999</v>
      </c>
      <c r="S6642" s="1">
        <v>-4414.0200000000004</v>
      </c>
      <c r="T6642" s="1">
        <v>112976.46</v>
      </c>
      <c r="U6642" s="1">
        <f>SUM(Report_Summary[Revenue])</f>
        <v>626594850.33999527</v>
      </c>
      <c r="V6642" s="1">
        <f>Report_Summary[[#This Row],[Total Revenue]] / COUNTA(Report_Summary[Membership No])</f>
        <v>62659.485033999525</v>
      </c>
    </row>
    <row r="6643" spans="1:22" x14ac:dyDescent="0.3">
      <c r="A6643" t="s">
        <v>6682</v>
      </c>
      <c r="B6643">
        <v>2020</v>
      </c>
      <c r="C6643" t="s">
        <v>14</v>
      </c>
      <c r="D6643">
        <v>36</v>
      </c>
      <c r="E6643" t="str">
        <f t="shared" si="103"/>
        <v>Middle Age</v>
      </c>
      <c r="F6643" t="s">
        <v>16</v>
      </c>
      <c r="G6643" t="s">
        <v>25</v>
      </c>
      <c r="H6643" t="s">
        <v>31</v>
      </c>
      <c r="I6643">
        <v>29</v>
      </c>
      <c r="J6643">
        <v>2.44</v>
      </c>
      <c r="K6643" t="s">
        <v>32</v>
      </c>
      <c r="L6643" t="s">
        <v>33</v>
      </c>
      <c r="M6643" s="1">
        <v>2278.13</v>
      </c>
      <c r="N6643" s="1">
        <v>2189.66</v>
      </c>
      <c r="O6643" s="1">
        <v>5046.8999999999996</v>
      </c>
      <c r="P6643" s="1">
        <v>0</v>
      </c>
      <c r="Q6643" s="1">
        <v>9263.0400000000009</v>
      </c>
      <c r="R6643" s="1">
        <v>9575.68</v>
      </c>
      <c r="S6643" s="1">
        <v>26519.27</v>
      </c>
      <c r="T6643" s="1">
        <v>-7680.55</v>
      </c>
      <c r="U6643" s="1">
        <f>SUM(Report_Summary[Revenue])</f>
        <v>626594850.33999527</v>
      </c>
      <c r="V6643" s="1">
        <f>Report_Summary[[#This Row],[Total Revenue]] / COUNTA(Report_Summary[Membership No])</f>
        <v>62659.485033999525</v>
      </c>
    </row>
    <row r="6644" spans="1:22" x14ac:dyDescent="0.3">
      <c r="A6644" t="s">
        <v>6683</v>
      </c>
      <c r="B6644">
        <v>2020</v>
      </c>
      <c r="C6644" t="s">
        <v>14</v>
      </c>
      <c r="D6644">
        <v>28</v>
      </c>
      <c r="E6644" t="str">
        <f t="shared" si="103"/>
        <v>Young</v>
      </c>
      <c r="F6644" t="s">
        <v>20</v>
      </c>
      <c r="G6644" t="s">
        <v>23</v>
      </c>
      <c r="H6644" t="s">
        <v>28</v>
      </c>
      <c r="I6644">
        <v>43</v>
      </c>
      <c r="J6644">
        <v>3.4</v>
      </c>
      <c r="K6644" t="s">
        <v>33</v>
      </c>
      <c r="L6644" t="s">
        <v>33</v>
      </c>
      <c r="M6644" s="1">
        <v>14269.45</v>
      </c>
      <c r="N6644" s="1">
        <v>4232.3999999999996</v>
      </c>
      <c r="O6644" s="1">
        <v>6398.95</v>
      </c>
      <c r="P6644" s="1">
        <v>0</v>
      </c>
      <c r="Q6644" s="1">
        <v>26287.79</v>
      </c>
      <c r="R6644" s="1">
        <v>35894.18</v>
      </c>
      <c r="S6644" s="1">
        <v>23059.42</v>
      </c>
      <c r="T6644" s="1">
        <v>39122.550000000003</v>
      </c>
      <c r="U6644" s="1">
        <f>SUM(Report_Summary[Revenue])</f>
        <v>626594850.33999527</v>
      </c>
      <c r="V6644" s="1">
        <f>Report_Summary[[#This Row],[Total Revenue]] / COUNTA(Report_Summary[Membership No])</f>
        <v>62659.485033999525</v>
      </c>
    </row>
    <row r="6645" spans="1:22" x14ac:dyDescent="0.3">
      <c r="A6645" t="s">
        <v>6684</v>
      </c>
      <c r="B6645">
        <v>2020</v>
      </c>
      <c r="C6645" t="s">
        <v>13</v>
      </c>
      <c r="D6645">
        <v>67</v>
      </c>
      <c r="E6645" t="str">
        <f t="shared" si="103"/>
        <v>Old</v>
      </c>
      <c r="F6645" t="s">
        <v>20</v>
      </c>
      <c r="G6645" t="s">
        <v>23</v>
      </c>
      <c r="H6645" t="s">
        <v>27</v>
      </c>
      <c r="I6645">
        <v>29</v>
      </c>
      <c r="J6645">
        <v>2.66</v>
      </c>
      <c r="K6645" t="s">
        <v>33</v>
      </c>
      <c r="L6645" t="s">
        <v>33</v>
      </c>
      <c r="M6645" s="1">
        <v>17936.650000000001</v>
      </c>
      <c r="N6645" s="1">
        <v>1374.47</v>
      </c>
      <c r="O6645" s="1">
        <v>7497.9</v>
      </c>
      <c r="P6645" s="1">
        <v>0</v>
      </c>
      <c r="Q6645" s="1">
        <v>27989.63</v>
      </c>
      <c r="R6645" s="1">
        <v>34533.18</v>
      </c>
      <c r="S6645" s="1">
        <v>3006.91</v>
      </c>
      <c r="T6645" s="1">
        <v>59515.9</v>
      </c>
      <c r="U6645" s="1">
        <f>SUM(Report_Summary[Revenue])</f>
        <v>626594850.33999527</v>
      </c>
      <c r="V6645" s="1">
        <f>Report_Summary[[#This Row],[Total Revenue]] / COUNTA(Report_Summary[Membership No])</f>
        <v>62659.485033999525</v>
      </c>
    </row>
    <row r="6646" spans="1:22" x14ac:dyDescent="0.3">
      <c r="A6646" t="s">
        <v>6685</v>
      </c>
      <c r="B6646">
        <v>2017</v>
      </c>
      <c r="C6646" t="s">
        <v>14</v>
      </c>
      <c r="D6646">
        <v>51</v>
      </c>
      <c r="E6646" t="str">
        <f t="shared" si="103"/>
        <v>Middle Age</v>
      </c>
      <c r="F6646" t="s">
        <v>20</v>
      </c>
      <c r="G6646" t="s">
        <v>24</v>
      </c>
      <c r="H6646" t="s">
        <v>27</v>
      </c>
      <c r="I6646">
        <v>20</v>
      </c>
      <c r="J6646">
        <v>2.93</v>
      </c>
      <c r="K6646" t="s">
        <v>33</v>
      </c>
      <c r="L6646" t="s">
        <v>33</v>
      </c>
      <c r="M6646" s="1">
        <v>14619.81</v>
      </c>
      <c r="N6646" s="1">
        <v>2621.09</v>
      </c>
      <c r="O6646" s="1">
        <v>2252.39</v>
      </c>
      <c r="P6646" s="1">
        <v>0</v>
      </c>
      <c r="Q6646" s="1">
        <v>62283.73</v>
      </c>
      <c r="R6646" s="1">
        <v>60412.67</v>
      </c>
      <c r="S6646" s="1">
        <v>-26627.43</v>
      </c>
      <c r="T6646" s="1">
        <v>149323.82999999999</v>
      </c>
      <c r="U6646" s="1">
        <f>SUM(Report_Summary[Revenue])</f>
        <v>626594850.33999527</v>
      </c>
      <c r="V6646" s="1">
        <f>Report_Summary[[#This Row],[Total Revenue]] / COUNTA(Report_Summary[Membership No])</f>
        <v>62659.485033999525</v>
      </c>
    </row>
    <row r="6647" spans="1:22" x14ac:dyDescent="0.3">
      <c r="A6647" t="s">
        <v>6686</v>
      </c>
      <c r="B6647">
        <v>2021</v>
      </c>
      <c r="C6647" t="s">
        <v>14</v>
      </c>
      <c r="D6647">
        <v>68</v>
      </c>
      <c r="E6647" t="str">
        <f t="shared" si="103"/>
        <v>Old</v>
      </c>
      <c r="F6647" t="s">
        <v>16</v>
      </c>
      <c r="G6647" t="s">
        <v>25</v>
      </c>
      <c r="H6647" t="s">
        <v>27</v>
      </c>
      <c r="I6647">
        <v>29</v>
      </c>
      <c r="J6647">
        <v>1.99</v>
      </c>
      <c r="K6647" t="s">
        <v>33</v>
      </c>
      <c r="L6647" t="s">
        <v>33</v>
      </c>
      <c r="M6647" s="1">
        <v>14900.82</v>
      </c>
      <c r="N6647" s="1">
        <v>4782.01</v>
      </c>
      <c r="O6647" s="1">
        <v>2544.69</v>
      </c>
      <c r="P6647" s="1">
        <v>0</v>
      </c>
      <c r="Q6647" s="1">
        <v>56398.45</v>
      </c>
      <c r="R6647" s="1">
        <v>21774.27</v>
      </c>
      <c r="S6647" s="1">
        <v>16208.21</v>
      </c>
      <c r="T6647" s="1">
        <v>61964.51</v>
      </c>
      <c r="U6647" s="1">
        <f>SUM(Report_Summary[Revenue])</f>
        <v>626594850.33999527</v>
      </c>
      <c r="V6647" s="1">
        <f>Report_Summary[[#This Row],[Total Revenue]] / COUNTA(Report_Summary[Membership No])</f>
        <v>62659.485033999525</v>
      </c>
    </row>
    <row r="6648" spans="1:22" x14ac:dyDescent="0.3">
      <c r="A6648" t="s">
        <v>6687</v>
      </c>
      <c r="B6648">
        <v>2018</v>
      </c>
      <c r="C6648" t="s">
        <v>13</v>
      </c>
      <c r="D6648">
        <v>38</v>
      </c>
      <c r="E6648" t="str">
        <f t="shared" si="103"/>
        <v>Middle Age</v>
      </c>
      <c r="F6648" t="s">
        <v>21</v>
      </c>
      <c r="G6648" t="s">
        <v>24</v>
      </c>
      <c r="H6648" t="s">
        <v>30</v>
      </c>
      <c r="I6648">
        <v>33</v>
      </c>
      <c r="J6648">
        <v>1.97</v>
      </c>
      <c r="K6648" t="s">
        <v>32</v>
      </c>
      <c r="L6648" t="s">
        <v>33</v>
      </c>
      <c r="M6648" s="1">
        <v>9173.09</v>
      </c>
      <c r="N6648" s="1">
        <v>2181.04</v>
      </c>
      <c r="O6648" s="1">
        <v>2745.91</v>
      </c>
      <c r="P6648" s="1">
        <v>0</v>
      </c>
      <c r="Q6648" s="1">
        <v>18626.14</v>
      </c>
      <c r="R6648" s="1">
        <v>13429.42</v>
      </c>
      <c r="S6648" s="1">
        <v>2195.4499999999998</v>
      </c>
      <c r="T6648" s="1">
        <v>29860.11</v>
      </c>
      <c r="U6648" s="1">
        <f>SUM(Report_Summary[Revenue])</f>
        <v>626594850.33999527</v>
      </c>
      <c r="V6648" s="1">
        <f>Report_Summary[[#This Row],[Total Revenue]] / COUNTA(Report_Summary[Membership No])</f>
        <v>62659.485033999525</v>
      </c>
    </row>
    <row r="6649" spans="1:22" x14ac:dyDescent="0.3">
      <c r="A6649" t="s">
        <v>6688</v>
      </c>
      <c r="B6649">
        <v>2021</v>
      </c>
      <c r="C6649" t="s">
        <v>14</v>
      </c>
      <c r="D6649">
        <v>54</v>
      </c>
      <c r="E6649" t="str">
        <f t="shared" si="103"/>
        <v>Middle Age</v>
      </c>
      <c r="F6649" t="s">
        <v>20</v>
      </c>
      <c r="G6649" t="s">
        <v>23</v>
      </c>
      <c r="H6649" t="s">
        <v>29</v>
      </c>
      <c r="I6649">
        <v>41</v>
      </c>
      <c r="J6649">
        <v>2.4300000000000002</v>
      </c>
      <c r="K6649" t="s">
        <v>32</v>
      </c>
      <c r="L6649" t="s">
        <v>33</v>
      </c>
      <c r="M6649" s="1">
        <v>10222.969999999999</v>
      </c>
      <c r="N6649" s="1">
        <v>2959.88</v>
      </c>
      <c r="O6649" s="1">
        <v>4204.74</v>
      </c>
      <c r="P6649" s="1">
        <v>0</v>
      </c>
      <c r="Q6649" s="1">
        <v>22760.03</v>
      </c>
      <c r="R6649" s="1">
        <v>46534.83</v>
      </c>
      <c r="S6649" s="1">
        <v>13570.7</v>
      </c>
      <c r="T6649" s="1">
        <v>55724.160000000003</v>
      </c>
      <c r="U6649" s="1">
        <f>SUM(Report_Summary[Revenue])</f>
        <v>626594850.33999527</v>
      </c>
      <c r="V6649" s="1">
        <f>Report_Summary[[#This Row],[Total Revenue]] / COUNTA(Report_Summary[Membership No])</f>
        <v>62659.485033999525</v>
      </c>
    </row>
    <row r="6650" spans="1:22" x14ac:dyDescent="0.3">
      <c r="A6650" t="s">
        <v>6689</v>
      </c>
      <c r="B6650">
        <v>2015</v>
      </c>
      <c r="C6650" t="s">
        <v>14</v>
      </c>
      <c r="D6650">
        <v>37</v>
      </c>
      <c r="E6650" t="str">
        <f t="shared" si="103"/>
        <v>Middle Age</v>
      </c>
      <c r="F6650" t="s">
        <v>18</v>
      </c>
      <c r="G6650" t="s">
        <v>25</v>
      </c>
      <c r="H6650" t="s">
        <v>28</v>
      </c>
      <c r="I6650">
        <v>32</v>
      </c>
      <c r="J6650">
        <v>3.73</v>
      </c>
      <c r="K6650" t="s">
        <v>33</v>
      </c>
      <c r="L6650" t="s">
        <v>33</v>
      </c>
      <c r="M6650" s="1">
        <v>16091.28</v>
      </c>
      <c r="N6650" s="1">
        <v>2002.59</v>
      </c>
      <c r="O6650" s="1">
        <v>2025.53</v>
      </c>
      <c r="P6650" s="1">
        <v>0</v>
      </c>
      <c r="Q6650" s="1">
        <v>67288.58</v>
      </c>
      <c r="R6650" s="1">
        <v>30744.93</v>
      </c>
      <c r="S6650" s="1">
        <v>-23572.44</v>
      </c>
      <c r="T6650" s="1">
        <v>121605.95</v>
      </c>
      <c r="U6650" s="1">
        <f>SUM(Report_Summary[Revenue])</f>
        <v>626594850.33999527</v>
      </c>
      <c r="V6650" s="1">
        <f>Report_Summary[[#This Row],[Total Revenue]] / COUNTA(Report_Summary[Membership No])</f>
        <v>62659.485033999525</v>
      </c>
    </row>
    <row r="6651" spans="1:22" x14ac:dyDescent="0.3">
      <c r="A6651" t="s">
        <v>6690</v>
      </c>
      <c r="B6651">
        <v>2015</v>
      </c>
      <c r="C6651" t="s">
        <v>14</v>
      </c>
      <c r="D6651">
        <v>43</v>
      </c>
      <c r="E6651" t="str">
        <f t="shared" si="103"/>
        <v>Middle Age</v>
      </c>
      <c r="F6651" t="s">
        <v>18</v>
      </c>
      <c r="G6651" t="s">
        <v>25</v>
      </c>
      <c r="H6651" t="s">
        <v>30</v>
      </c>
      <c r="I6651">
        <v>35</v>
      </c>
      <c r="J6651">
        <v>2.1</v>
      </c>
      <c r="K6651" t="s">
        <v>33</v>
      </c>
      <c r="L6651" t="s">
        <v>33</v>
      </c>
      <c r="M6651" s="1">
        <v>11171.68</v>
      </c>
      <c r="N6651" s="1">
        <v>1196.18</v>
      </c>
      <c r="O6651" s="1">
        <v>502.91</v>
      </c>
      <c r="P6651" s="1">
        <v>0</v>
      </c>
      <c r="Q6651" s="1">
        <v>26038.28</v>
      </c>
      <c r="R6651" s="1">
        <v>52176.57</v>
      </c>
      <c r="S6651" s="1">
        <v>12696.54</v>
      </c>
      <c r="T6651" s="1">
        <v>65518.31</v>
      </c>
      <c r="U6651" s="1">
        <f>SUM(Report_Summary[Revenue])</f>
        <v>626594850.33999527</v>
      </c>
      <c r="V6651" s="1">
        <f>Report_Summary[[#This Row],[Total Revenue]] / COUNTA(Report_Summary[Membership No])</f>
        <v>62659.485033999525</v>
      </c>
    </row>
    <row r="6652" spans="1:22" x14ac:dyDescent="0.3">
      <c r="A6652" t="s">
        <v>6691</v>
      </c>
      <c r="B6652">
        <v>2019</v>
      </c>
      <c r="C6652" t="s">
        <v>13</v>
      </c>
      <c r="D6652">
        <v>48</v>
      </c>
      <c r="E6652" t="str">
        <f t="shared" si="103"/>
        <v>Middle Age</v>
      </c>
      <c r="F6652" t="s">
        <v>15</v>
      </c>
      <c r="G6652" t="s">
        <v>25</v>
      </c>
      <c r="H6652" t="s">
        <v>27</v>
      </c>
      <c r="I6652">
        <v>32</v>
      </c>
      <c r="J6652">
        <v>2.2999999999999998</v>
      </c>
      <c r="K6652" t="s">
        <v>32</v>
      </c>
      <c r="L6652" t="s">
        <v>33</v>
      </c>
      <c r="M6652" s="1">
        <v>4751.04</v>
      </c>
      <c r="N6652" s="1">
        <v>4728.74</v>
      </c>
      <c r="O6652" s="1">
        <v>5547.49</v>
      </c>
      <c r="P6652" s="1">
        <v>0</v>
      </c>
      <c r="Q6652" s="1">
        <v>20932.53</v>
      </c>
      <c r="R6652" s="1">
        <v>13851.82</v>
      </c>
      <c r="S6652" s="1">
        <v>-17377.36</v>
      </c>
      <c r="T6652" s="1">
        <v>52161.71</v>
      </c>
      <c r="U6652" s="1">
        <f>SUM(Report_Summary[Revenue])</f>
        <v>626594850.33999527</v>
      </c>
      <c r="V6652" s="1">
        <f>Report_Summary[[#This Row],[Total Revenue]] / COUNTA(Report_Summary[Membership No])</f>
        <v>62659.485033999525</v>
      </c>
    </row>
    <row r="6653" spans="1:22" x14ac:dyDescent="0.3">
      <c r="A6653" t="s">
        <v>6692</v>
      </c>
      <c r="B6653">
        <v>2024</v>
      </c>
      <c r="C6653" t="s">
        <v>13</v>
      </c>
      <c r="D6653">
        <v>41</v>
      </c>
      <c r="E6653" t="str">
        <f t="shared" si="103"/>
        <v>Middle Age</v>
      </c>
      <c r="F6653" t="s">
        <v>15</v>
      </c>
      <c r="G6653" t="s">
        <v>25</v>
      </c>
      <c r="H6653" t="s">
        <v>26</v>
      </c>
      <c r="I6653">
        <v>23</v>
      </c>
      <c r="J6653">
        <v>2.33</v>
      </c>
      <c r="K6653" t="s">
        <v>32</v>
      </c>
      <c r="L6653" t="s">
        <v>33</v>
      </c>
      <c r="M6653" s="1">
        <v>1639.06</v>
      </c>
      <c r="N6653" s="1">
        <v>3357.38</v>
      </c>
      <c r="O6653" s="1">
        <v>1576.29</v>
      </c>
      <c r="P6653" s="1">
        <v>0</v>
      </c>
      <c r="Q6653" s="1">
        <v>3800</v>
      </c>
      <c r="R6653" s="1">
        <v>6344.39</v>
      </c>
      <c r="S6653" s="1">
        <v>-27620.3</v>
      </c>
      <c r="T6653" s="1">
        <v>37764.69</v>
      </c>
      <c r="U6653" s="1">
        <f>SUM(Report_Summary[Revenue])</f>
        <v>626594850.33999527</v>
      </c>
      <c r="V6653" s="1">
        <f>Report_Summary[[#This Row],[Total Revenue]] / COUNTA(Report_Summary[Membership No])</f>
        <v>62659.485033999525</v>
      </c>
    </row>
    <row r="6654" spans="1:22" x14ac:dyDescent="0.3">
      <c r="A6654" t="s">
        <v>6693</v>
      </c>
      <c r="B6654">
        <v>2023</v>
      </c>
      <c r="C6654" t="s">
        <v>14</v>
      </c>
      <c r="D6654">
        <v>30</v>
      </c>
      <c r="E6654" t="str">
        <f t="shared" si="103"/>
        <v>Young</v>
      </c>
      <c r="F6654" t="s">
        <v>17</v>
      </c>
      <c r="G6654" t="s">
        <v>25</v>
      </c>
      <c r="H6654" t="s">
        <v>29</v>
      </c>
      <c r="I6654">
        <v>40</v>
      </c>
      <c r="J6654">
        <v>3.47</v>
      </c>
      <c r="K6654" t="s">
        <v>33</v>
      </c>
      <c r="L6654" t="s">
        <v>33</v>
      </c>
      <c r="M6654" s="1">
        <v>10571.65</v>
      </c>
      <c r="N6654" s="1">
        <v>2909.35</v>
      </c>
      <c r="O6654" s="1">
        <v>3529.64</v>
      </c>
      <c r="P6654" s="1">
        <v>0</v>
      </c>
      <c r="Q6654" s="1">
        <v>15738.21</v>
      </c>
      <c r="R6654" s="1">
        <v>40959.85</v>
      </c>
      <c r="S6654" s="1">
        <v>6171.88</v>
      </c>
      <c r="T6654" s="1">
        <v>50526.18</v>
      </c>
      <c r="U6654" s="1">
        <f>SUM(Report_Summary[Revenue])</f>
        <v>626594850.33999527</v>
      </c>
      <c r="V6654" s="1">
        <f>Report_Summary[[#This Row],[Total Revenue]] / COUNTA(Report_Summary[Membership No])</f>
        <v>62659.485033999525</v>
      </c>
    </row>
    <row r="6655" spans="1:22" x14ac:dyDescent="0.3">
      <c r="A6655" t="s">
        <v>6694</v>
      </c>
      <c r="B6655">
        <v>2018</v>
      </c>
      <c r="C6655" t="s">
        <v>14</v>
      </c>
      <c r="D6655">
        <v>60</v>
      </c>
      <c r="E6655" t="str">
        <f t="shared" si="103"/>
        <v>Old</v>
      </c>
      <c r="F6655" t="s">
        <v>17</v>
      </c>
      <c r="G6655" t="s">
        <v>25</v>
      </c>
      <c r="H6655" t="s">
        <v>29</v>
      </c>
      <c r="I6655">
        <v>26</v>
      </c>
      <c r="J6655">
        <v>2.94</v>
      </c>
      <c r="K6655" t="s">
        <v>33</v>
      </c>
      <c r="L6655" t="s">
        <v>33</v>
      </c>
      <c r="M6655" s="1">
        <v>11065.97</v>
      </c>
      <c r="N6655" s="1">
        <v>1649.85</v>
      </c>
      <c r="O6655" s="1">
        <v>3924.57</v>
      </c>
      <c r="P6655" s="1">
        <v>0</v>
      </c>
      <c r="Q6655" s="1">
        <v>36466.18</v>
      </c>
      <c r="R6655" s="1">
        <v>43902.3</v>
      </c>
      <c r="S6655" s="1">
        <v>17703.900000000001</v>
      </c>
      <c r="T6655" s="1">
        <v>62664.58</v>
      </c>
      <c r="U6655" s="1">
        <f>SUM(Report_Summary[Revenue])</f>
        <v>626594850.33999527</v>
      </c>
      <c r="V6655" s="1">
        <f>Report_Summary[[#This Row],[Total Revenue]] / COUNTA(Report_Summary[Membership No])</f>
        <v>62659.485033999525</v>
      </c>
    </row>
    <row r="6656" spans="1:22" x14ac:dyDescent="0.3">
      <c r="A6656" t="s">
        <v>6695</v>
      </c>
      <c r="B6656">
        <v>2019</v>
      </c>
      <c r="C6656" t="s">
        <v>14</v>
      </c>
      <c r="D6656">
        <v>74</v>
      </c>
      <c r="E6656" t="str">
        <f t="shared" si="103"/>
        <v>Old</v>
      </c>
      <c r="F6656" t="s">
        <v>21</v>
      </c>
      <c r="G6656" t="s">
        <v>25</v>
      </c>
      <c r="H6656" t="s">
        <v>26</v>
      </c>
      <c r="I6656">
        <v>33</v>
      </c>
      <c r="J6656">
        <v>2.8</v>
      </c>
      <c r="K6656" t="s">
        <v>33</v>
      </c>
      <c r="L6656" t="s">
        <v>33</v>
      </c>
      <c r="M6656" s="1">
        <v>4078.2</v>
      </c>
      <c r="N6656" s="1">
        <v>1612.26</v>
      </c>
      <c r="O6656" s="1">
        <v>3236.54</v>
      </c>
      <c r="P6656" s="1">
        <v>0</v>
      </c>
      <c r="Q6656" s="1">
        <v>15951.69</v>
      </c>
      <c r="R6656" s="1">
        <v>19471.39</v>
      </c>
      <c r="S6656" s="1">
        <v>-20178.400000000001</v>
      </c>
      <c r="T6656" s="1">
        <v>55601.48</v>
      </c>
      <c r="U6656" s="1">
        <f>SUM(Report_Summary[Revenue])</f>
        <v>626594850.33999527</v>
      </c>
      <c r="V6656" s="1">
        <f>Report_Summary[[#This Row],[Total Revenue]] / COUNTA(Report_Summary[Membership No])</f>
        <v>62659.485033999525</v>
      </c>
    </row>
    <row r="6657" spans="1:22" x14ac:dyDescent="0.3">
      <c r="A6657" t="s">
        <v>6696</v>
      </c>
      <c r="B6657">
        <v>2017</v>
      </c>
      <c r="C6657" t="s">
        <v>14</v>
      </c>
      <c r="D6657">
        <v>78</v>
      </c>
      <c r="E6657" t="str">
        <f t="shared" si="103"/>
        <v>Old</v>
      </c>
      <c r="F6657" t="s">
        <v>20</v>
      </c>
      <c r="G6657" t="s">
        <v>22</v>
      </c>
      <c r="H6657" t="s">
        <v>27</v>
      </c>
      <c r="I6657">
        <v>24</v>
      </c>
      <c r="J6657">
        <v>2.41</v>
      </c>
      <c r="K6657" t="s">
        <v>33</v>
      </c>
      <c r="L6657" t="s">
        <v>33</v>
      </c>
      <c r="M6657" s="1">
        <v>18192.14</v>
      </c>
      <c r="N6657" s="1">
        <v>808.73</v>
      </c>
      <c r="O6657" s="1">
        <v>3691.93</v>
      </c>
      <c r="P6657" s="1">
        <v>0</v>
      </c>
      <c r="Q6657" s="1">
        <v>56054.43</v>
      </c>
      <c r="R6657" s="1">
        <v>28638.35</v>
      </c>
      <c r="S6657" s="1">
        <v>-11741.54</v>
      </c>
      <c r="T6657" s="1">
        <v>96434.32</v>
      </c>
      <c r="U6657" s="1">
        <f>SUM(Report_Summary[Revenue])</f>
        <v>626594850.33999527</v>
      </c>
      <c r="V6657" s="1">
        <f>Report_Summary[[#This Row],[Total Revenue]] / COUNTA(Report_Summary[Membership No])</f>
        <v>62659.485033999525</v>
      </c>
    </row>
    <row r="6658" spans="1:22" x14ac:dyDescent="0.3">
      <c r="A6658" t="s">
        <v>6697</v>
      </c>
      <c r="B6658">
        <v>2024</v>
      </c>
      <c r="C6658" t="s">
        <v>13</v>
      </c>
      <c r="D6658">
        <v>60</v>
      </c>
      <c r="E6658" t="str">
        <f t="shared" si="103"/>
        <v>Old</v>
      </c>
      <c r="F6658" t="s">
        <v>16</v>
      </c>
      <c r="G6658" t="s">
        <v>25</v>
      </c>
      <c r="H6658" t="s">
        <v>26</v>
      </c>
      <c r="I6658">
        <v>29</v>
      </c>
      <c r="J6658">
        <v>2.2200000000000002</v>
      </c>
      <c r="K6658" t="s">
        <v>33</v>
      </c>
      <c r="L6658" t="s">
        <v>33</v>
      </c>
      <c r="M6658" s="1">
        <v>1030.44</v>
      </c>
      <c r="N6658" s="1">
        <v>1045.1199999999999</v>
      </c>
      <c r="O6658" s="1">
        <v>3594.98</v>
      </c>
      <c r="P6658" s="1">
        <v>0</v>
      </c>
      <c r="Q6658" s="1">
        <v>2875.68</v>
      </c>
      <c r="R6658" s="1">
        <v>4130.3500000000004</v>
      </c>
      <c r="S6658" s="1">
        <v>-19554.43</v>
      </c>
      <c r="T6658" s="1">
        <v>26560.46</v>
      </c>
      <c r="U6658" s="1">
        <f>SUM(Report_Summary[Revenue])</f>
        <v>626594850.33999527</v>
      </c>
      <c r="V6658" s="1">
        <f>Report_Summary[[#This Row],[Total Revenue]] / COUNTA(Report_Summary[Membership No])</f>
        <v>62659.485033999525</v>
      </c>
    </row>
    <row r="6659" spans="1:22" x14ac:dyDescent="0.3">
      <c r="A6659" t="s">
        <v>6698</v>
      </c>
      <c r="B6659">
        <v>2015</v>
      </c>
      <c r="C6659" t="s">
        <v>14</v>
      </c>
      <c r="D6659">
        <v>47</v>
      </c>
      <c r="E6659" t="str">
        <f t="shared" ref="E6659:E6722" si="104">IF(D6659&gt;55,"Old",IF(D6659&gt;=31,"Middle Age",IF(D6659&lt;31,"Young","Invalid")))</f>
        <v>Middle Age</v>
      </c>
      <c r="F6659" t="s">
        <v>19</v>
      </c>
      <c r="G6659" t="s">
        <v>22</v>
      </c>
      <c r="H6659" t="s">
        <v>26</v>
      </c>
      <c r="I6659">
        <v>34</v>
      </c>
      <c r="J6659">
        <v>3.2</v>
      </c>
      <c r="K6659" t="s">
        <v>33</v>
      </c>
      <c r="L6659" t="s">
        <v>33</v>
      </c>
      <c r="M6659" s="1">
        <v>12154.56</v>
      </c>
      <c r="N6659" s="1">
        <v>3578.15</v>
      </c>
      <c r="O6659" s="1">
        <v>3778.23</v>
      </c>
      <c r="P6659" s="1">
        <v>0</v>
      </c>
      <c r="Q6659" s="1">
        <v>59384.43</v>
      </c>
      <c r="R6659" s="1">
        <v>29346.240000000002</v>
      </c>
      <c r="S6659" s="1">
        <v>-5649.62</v>
      </c>
      <c r="T6659" s="1">
        <v>94380.29</v>
      </c>
      <c r="U6659" s="1">
        <f>SUM(Report_Summary[Revenue])</f>
        <v>626594850.33999527</v>
      </c>
      <c r="V6659" s="1">
        <f>Report_Summary[[#This Row],[Total Revenue]] / COUNTA(Report_Summary[Membership No])</f>
        <v>62659.485033999525</v>
      </c>
    </row>
    <row r="6660" spans="1:22" x14ac:dyDescent="0.3">
      <c r="A6660" t="s">
        <v>6699</v>
      </c>
      <c r="B6660">
        <v>2021</v>
      </c>
      <c r="C6660" t="s">
        <v>13</v>
      </c>
      <c r="D6660">
        <v>31</v>
      </c>
      <c r="E6660" t="str">
        <f t="shared" si="104"/>
        <v>Middle Age</v>
      </c>
      <c r="F6660" t="s">
        <v>17</v>
      </c>
      <c r="G6660" t="s">
        <v>22</v>
      </c>
      <c r="H6660" t="s">
        <v>26</v>
      </c>
      <c r="I6660">
        <v>23</v>
      </c>
      <c r="J6660">
        <v>2.78</v>
      </c>
      <c r="K6660" t="s">
        <v>33</v>
      </c>
      <c r="L6660" t="s">
        <v>33</v>
      </c>
      <c r="M6660" s="1">
        <v>17177.21</v>
      </c>
      <c r="N6660" s="1">
        <v>2390.0500000000002</v>
      </c>
      <c r="O6660" s="1">
        <v>6219.02</v>
      </c>
      <c r="P6660" s="1">
        <v>0</v>
      </c>
      <c r="Q6660" s="1">
        <v>41318.04</v>
      </c>
      <c r="R6660" s="1">
        <v>76625.5</v>
      </c>
      <c r="S6660" s="1">
        <v>9955.6200000000008</v>
      </c>
      <c r="T6660" s="1">
        <v>107987.92</v>
      </c>
      <c r="U6660" s="1">
        <f>SUM(Report_Summary[Revenue])</f>
        <v>626594850.33999527</v>
      </c>
      <c r="V6660" s="1">
        <f>Report_Summary[[#This Row],[Total Revenue]] / COUNTA(Report_Summary[Membership No])</f>
        <v>62659.485033999525</v>
      </c>
    </row>
    <row r="6661" spans="1:22" x14ac:dyDescent="0.3">
      <c r="A6661" t="s">
        <v>6700</v>
      </c>
      <c r="B6661">
        <v>2019</v>
      </c>
      <c r="C6661" t="s">
        <v>13</v>
      </c>
      <c r="D6661">
        <v>71</v>
      </c>
      <c r="E6661" t="str">
        <f t="shared" si="104"/>
        <v>Old</v>
      </c>
      <c r="F6661" t="s">
        <v>18</v>
      </c>
      <c r="G6661" t="s">
        <v>24</v>
      </c>
      <c r="H6661" t="s">
        <v>31</v>
      </c>
      <c r="I6661">
        <v>32</v>
      </c>
      <c r="J6661">
        <v>3.22</v>
      </c>
      <c r="K6661" t="s">
        <v>33</v>
      </c>
      <c r="L6661" t="s">
        <v>33</v>
      </c>
      <c r="M6661" s="1">
        <v>17080.689999999999</v>
      </c>
      <c r="N6661" s="1">
        <v>2958.56</v>
      </c>
      <c r="O6661" s="1">
        <v>7842.16</v>
      </c>
      <c r="P6661" s="1">
        <v>0</v>
      </c>
      <c r="Q6661" s="1">
        <v>71236.62</v>
      </c>
      <c r="R6661" s="1">
        <v>64335.42</v>
      </c>
      <c r="S6661" s="1">
        <v>27555.31</v>
      </c>
      <c r="T6661" s="1">
        <v>108016.73</v>
      </c>
      <c r="U6661" s="1">
        <f>SUM(Report_Summary[Revenue])</f>
        <v>626594850.33999527</v>
      </c>
      <c r="V6661" s="1">
        <f>Report_Summary[[#This Row],[Total Revenue]] / COUNTA(Report_Summary[Membership No])</f>
        <v>62659.485033999525</v>
      </c>
    </row>
    <row r="6662" spans="1:22" x14ac:dyDescent="0.3">
      <c r="A6662" t="s">
        <v>6701</v>
      </c>
      <c r="B6662">
        <v>2018</v>
      </c>
      <c r="C6662" t="s">
        <v>14</v>
      </c>
      <c r="D6662">
        <v>24</v>
      </c>
      <c r="E6662" t="str">
        <f t="shared" si="104"/>
        <v>Young</v>
      </c>
      <c r="F6662" t="s">
        <v>15</v>
      </c>
      <c r="G6662" t="s">
        <v>25</v>
      </c>
      <c r="H6662" t="s">
        <v>29</v>
      </c>
      <c r="I6662">
        <v>33</v>
      </c>
      <c r="J6662">
        <v>1.36</v>
      </c>
      <c r="K6662" t="s">
        <v>33</v>
      </c>
      <c r="L6662" t="s">
        <v>33</v>
      </c>
      <c r="M6662" s="1">
        <v>6911.91</v>
      </c>
      <c r="N6662" s="1">
        <v>2054.0700000000002</v>
      </c>
      <c r="O6662" s="1">
        <v>2488.6799999999998</v>
      </c>
      <c r="P6662" s="1">
        <v>0</v>
      </c>
      <c r="Q6662" s="1">
        <v>26787.99</v>
      </c>
      <c r="R6662" s="1">
        <v>24965.29</v>
      </c>
      <c r="S6662" s="1">
        <v>-12349.12</v>
      </c>
      <c r="T6662" s="1">
        <v>64102.400000000001</v>
      </c>
      <c r="U6662" s="1">
        <f>SUM(Report_Summary[Revenue])</f>
        <v>626594850.33999527</v>
      </c>
      <c r="V6662" s="1">
        <f>Report_Summary[[#This Row],[Total Revenue]] / COUNTA(Report_Summary[Membership No])</f>
        <v>62659.485033999525</v>
      </c>
    </row>
    <row r="6663" spans="1:22" x14ac:dyDescent="0.3">
      <c r="A6663" t="s">
        <v>6702</v>
      </c>
      <c r="B6663">
        <v>2015</v>
      </c>
      <c r="C6663" t="s">
        <v>13</v>
      </c>
      <c r="D6663">
        <v>56</v>
      </c>
      <c r="E6663" t="str">
        <f t="shared" si="104"/>
        <v>Old</v>
      </c>
      <c r="F6663" t="s">
        <v>17</v>
      </c>
      <c r="G6663" t="s">
        <v>23</v>
      </c>
      <c r="H6663" t="s">
        <v>27</v>
      </c>
      <c r="I6663">
        <v>27</v>
      </c>
      <c r="J6663">
        <v>2.37</v>
      </c>
      <c r="K6663" t="s">
        <v>33</v>
      </c>
      <c r="L6663" t="s">
        <v>33</v>
      </c>
      <c r="M6663" s="1">
        <v>2048.7399999999998</v>
      </c>
      <c r="N6663" s="1">
        <v>2127.89</v>
      </c>
      <c r="O6663" s="1">
        <v>2905.35</v>
      </c>
      <c r="P6663" s="1">
        <v>0</v>
      </c>
      <c r="Q6663" s="1">
        <v>8848.68</v>
      </c>
      <c r="R6663" s="1">
        <v>6480.01</v>
      </c>
      <c r="S6663" s="1">
        <v>-23634.05</v>
      </c>
      <c r="T6663" s="1">
        <v>38962.74</v>
      </c>
      <c r="U6663" s="1">
        <f>SUM(Report_Summary[Revenue])</f>
        <v>626594850.33999527</v>
      </c>
      <c r="V6663" s="1">
        <f>Report_Summary[[#This Row],[Total Revenue]] / COUNTA(Report_Summary[Membership No])</f>
        <v>62659.485033999525</v>
      </c>
    </row>
    <row r="6664" spans="1:22" x14ac:dyDescent="0.3">
      <c r="A6664" t="s">
        <v>6703</v>
      </c>
      <c r="B6664">
        <v>2015</v>
      </c>
      <c r="C6664" t="s">
        <v>13</v>
      </c>
      <c r="D6664">
        <v>28</v>
      </c>
      <c r="E6664" t="str">
        <f t="shared" si="104"/>
        <v>Young</v>
      </c>
      <c r="F6664" t="s">
        <v>18</v>
      </c>
      <c r="G6664" t="s">
        <v>25</v>
      </c>
      <c r="H6664" t="s">
        <v>29</v>
      </c>
      <c r="I6664">
        <v>32</v>
      </c>
      <c r="J6664">
        <v>2.4500000000000002</v>
      </c>
      <c r="K6664" t="s">
        <v>33</v>
      </c>
      <c r="L6664" t="s">
        <v>33</v>
      </c>
      <c r="M6664" s="1">
        <v>13618.37</v>
      </c>
      <c r="N6664" s="1">
        <v>2638.68</v>
      </c>
      <c r="O6664" s="1">
        <v>5585.6</v>
      </c>
      <c r="P6664" s="1">
        <v>0</v>
      </c>
      <c r="Q6664" s="1">
        <v>61736.89</v>
      </c>
      <c r="R6664" s="1">
        <v>42665.65</v>
      </c>
      <c r="S6664" s="1">
        <v>-22617.58</v>
      </c>
      <c r="T6664" s="1">
        <v>127020.12</v>
      </c>
      <c r="U6664" s="1">
        <f>SUM(Report_Summary[Revenue])</f>
        <v>626594850.33999527</v>
      </c>
      <c r="V6664" s="1">
        <f>Report_Summary[[#This Row],[Total Revenue]] / COUNTA(Report_Summary[Membership No])</f>
        <v>62659.485033999525</v>
      </c>
    </row>
    <row r="6665" spans="1:22" x14ac:dyDescent="0.3">
      <c r="A6665" t="s">
        <v>6704</v>
      </c>
      <c r="B6665">
        <v>2024</v>
      </c>
      <c r="C6665" t="s">
        <v>13</v>
      </c>
      <c r="D6665">
        <v>55</v>
      </c>
      <c r="E6665" t="str">
        <f t="shared" si="104"/>
        <v>Middle Age</v>
      </c>
      <c r="F6665" t="s">
        <v>15</v>
      </c>
      <c r="G6665" t="s">
        <v>25</v>
      </c>
      <c r="H6665" t="s">
        <v>26</v>
      </c>
      <c r="I6665">
        <v>27</v>
      </c>
      <c r="J6665">
        <v>3.23</v>
      </c>
      <c r="K6665" t="s">
        <v>33</v>
      </c>
      <c r="L6665" t="s">
        <v>33</v>
      </c>
      <c r="M6665" s="1">
        <v>1996.58</v>
      </c>
      <c r="N6665" s="1">
        <v>1601.56</v>
      </c>
      <c r="O6665" s="1">
        <v>2520.7399999999998</v>
      </c>
      <c r="P6665" s="1">
        <v>0</v>
      </c>
      <c r="Q6665" s="1">
        <v>7367.44</v>
      </c>
      <c r="R6665" s="1">
        <v>3773.31</v>
      </c>
      <c r="S6665" s="1">
        <v>-23711.23</v>
      </c>
      <c r="T6665" s="1">
        <v>34851.980000000003</v>
      </c>
      <c r="U6665" s="1">
        <f>SUM(Report_Summary[Revenue])</f>
        <v>626594850.33999527</v>
      </c>
      <c r="V6665" s="1">
        <f>Report_Summary[[#This Row],[Total Revenue]] / COUNTA(Report_Summary[Membership No])</f>
        <v>62659.485033999525</v>
      </c>
    </row>
    <row r="6666" spans="1:22" x14ac:dyDescent="0.3">
      <c r="A6666" t="s">
        <v>6705</v>
      </c>
      <c r="B6666">
        <v>2017</v>
      </c>
      <c r="C6666" t="s">
        <v>14</v>
      </c>
      <c r="D6666">
        <v>52</v>
      </c>
      <c r="E6666" t="str">
        <f t="shared" si="104"/>
        <v>Middle Age</v>
      </c>
      <c r="F6666" t="s">
        <v>15</v>
      </c>
      <c r="G6666" t="s">
        <v>22</v>
      </c>
      <c r="H6666" t="s">
        <v>28</v>
      </c>
      <c r="I6666">
        <v>43</v>
      </c>
      <c r="J6666">
        <v>3.1</v>
      </c>
      <c r="K6666" t="s">
        <v>33</v>
      </c>
      <c r="L6666" t="s">
        <v>33</v>
      </c>
      <c r="M6666" s="1">
        <v>3332.35</v>
      </c>
      <c r="N6666" s="1">
        <v>3074.04</v>
      </c>
      <c r="O6666" s="1">
        <v>1737.97</v>
      </c>
      <c r="P6666" s="1">
        <v>0</v>
      </c>
      <c r="Q6666" s="1">
        <v>6880.85</v>
      </c>
      <c r="R6666" s="1">
        <v>12554.33</v>
      </c>
      <c r="S6666" s="1">
        <v>-10785.52</v>
      </c>
      <c r="T6666" s="1">
        <v>30220.7</v>
      </c>
      <c r="U6666" s="1">
        <f>SUM(Report_Summary[Revenue])</f>
        <v>626594850.33999527</v>
      </c>
      <c r="V6666" s="1">
        <f>Report_Summary[[#This Row],[Total Revenue]] / COUNTA(Report_Summary[Membership No])</f>
        <v>62659.485033999525</v>
      </c>
    </row>
    <row r="6667" spans="1:22" x14ac:dyDescent="0.3">
      <c r="A6667" t="s">
        <v>6706</v>
      </c>
      <c r="B6667">
        <v>2022</v>
      </c>
      <c r="C6667" t="s">
        <v>13</v>
      </c>
      <c r="D6667">
        <v>78</v>
      </c>
      <c r="E6667" t="str">
        <f t="shared" si="104"/>
        <v>Old</v>
      </c>
      <c r="F6667" t="s">
        <v>16</v>
      </c>
      <c r="G6667" t="s">
        <v>25</v>
      </c>
      <c r="H6667" t="s">
        <v>29</v>
      </c>
      <c r="I6667">
        <v>30</v>
      </c>
      <c r="J6667">
        <v>3.24</v>
      </c>
      <c r="K6667" t="s">
        <v>33</v>
      </c>
      <c r="L6667" t="s">
        <v>33</v>
      </c>
      <c r="M6667" s="1">
        <v>16283.16</v>
      </c>
      <c r="N6667" s="1">
        <v>4989.9399999999996</v>
      </c>
      <c r="O6667" s="1">
        <v>7767.09</v>
      </c>
      <c r="P6667" s="1">
        <v>0</v>
      </c>
      <c r="Q6667" s="1">
        <v>73209.210000000006</v>
      </c>
      <c r="R6667" s="1">
        <v>25327.17</v>
      </c>
      <c r="S6667" s="1">
        <v>-14774.17</v>
      </c>
      <c r="T6667" s="1">
        <v>113310.55</v>
      </c>
      <c r="U6667" s="1">
        <f>SUM(Report_Summary[Revenue])</f>
        <v>626594850.33999527</v>
      </c>
      <c r="V6667" s="1">
        <f>Report_Summary[[#This Row],[Total Revenue]] / COUNTA(Report_Summary[Membership No])</f>
        <v>62659.485033999525</v>
      </c>
    </row>
    <row r="6668" spans="1:22" x14ac:dyDescent="0.3">
      <c r="A6668" t="s">
        <v>6707</v>
      </c>
      <c r="B6668">
        <v>2024</v>
      </c>
      <c r="C6668" t="s">
        <v>13</v>
      </c>
      <c r="D6668">
        <v>43</v>
      </c>
      <c r="E6668" t="str">
        <f t="shared" si="104"/>
        <v>Middle Age</v>
      </c>
      <c r="F6668" t="s">
        <v>15</v>
      </c>
      <c r="G6668" t="s">
        <v>22</v>
      </c>
      <c r="H6668" t="s">
        <v>30</v>
      </c>
      <c r="I6668">
        <v>24</v>
      </c>
      <c r="J6668">
        <v>2.9</v>
      </c>
      <c r="K6668" t="s">
        <v>32</v>
      </c>
      <c r="L6668" t="s">
        <v>33</v>
      </c>
      <c r="M6668" s="1">
        <v>7293.32</v>
      </c>
      <c r="N6668" s="1">
        <v>2897.14</v>
      </c>
      <c r="O6668" s="1">
        <v>3918.75</v>
      </c>
      <c r="P6668" s="1">
        <v>0</v>
      </c>
      <c r="Q6668" s="1">
        <v>34213.279999999999</v>
      </c>
      <c r="R6668" s="1">
        <v>31004.59</v>
      </c>
      <c r="S6668" s="1">
        <v>-16339.66</v>
      </c>
      <c r="T6668" s="1">
        <v>81557.53</v>
      </c>
      <c r="U6668" s="1">
        <f>SUM(Report_Summary[Revenue])</f>
        <v>626594850.33999527</v>
      </c>
      <c r="V6668" s="1">
        <f>Report_Summary[[#This Row],[Total Revenue]] / COUNTA(Report_Summary[Membership No])</f>
        <v>62659.485033999525</v>
      </c>
    </row>
    <row r="6669" spans="1:22" x14ac:dyDescent="0.3">
      <c r="A6669" t="s">
        <v>6708</v>
      </c>
      <c r="B6669">
        <v>2017</v>
      </c>
      <c r="C6669" t="s">
        <v>13</v>
      </c>
      <c r="D6669">
        <v>65</v>
      </c>
      <c r="E6669" t="str">
        <f t="shared" si="104"/>
        <v>Old</v>
      </c>
      <c r="F6669" t="s">
        <v>16</v>
      </c>
      <c r="G6669" t="s">
        <v>23</v>
      </c>
      <c r="H6669" t="s">
        <v>27</v>
      </c>
      <c r="I6669">
        <v>19</v>
      </c>
      <c r="J6669">
        <v>2.58</v>
      </c>
      <c r="K6669" t="s">
        <v>33</v>
      </c>
      <c r="L6669" t="s">
        <v>33</v>
      </c>
      <c r="M6669" s="1">
        <v>13044.5</v>
      </c>
      <c r="N6669" s="1">
        <v>633.94000000000005</v>
      </c>
      <c r="O6669" s="1">
        <v>3660.62</v>
      </c>
      <c r="P6669" s="1">
        <v>0</v>
      </c>
      <c r="Q6669" s="1">
        <v>57783.41</v>
      </c>
      <c r="R6669" s="1">
        <v>50386.69</v>
      </c>
      <c r="S6669" s="1">
        <v>14522.21</v>
      </c>
      <c r="T6669" s="1">
        <v>93647.89</v>
      </c>
      <c r="U6669" s="1">
        <f>SUM(Report_Summary[Revenue])</f>
        <v>626594850.33999527</v>
      </c>
      <c r="V6669" s="1">
        <f>Report_Summary[[#This Row],[Total Revenue]] / COUNTA(Report_Summary[Membership No])</f>
        <v>62659.485033999525</v>
      </c>
    </row>
    <row r="6670" spans="1:22" x14ac:dyDescent="0.3">
      <c r="A6670" t="s">
        <v>6709</v>
      </c>
      <c r="B6670">
        <v>2018</v>
      </c>
      <c r="C6670" t="s">
        <v>13</v>
      </c>
      <c r="D6670">
        <v>50</v>
      </c>
      <c r="E6670" t="str">
        <f t="shared" si="104"/>
        <v>Middle Age</v>
      </c>
      <c r="F6670" t="s">
        <v>15</v>
      </c>
      <c r="G6670" t="s">
        <v>22</v>
      </c>
      <c r="H6670" t="s">
        <v>28</v>
      </c>
      <c r="I6670">
        <v>22</v>
      </c>
      <c r="J6670">
        <v>1.62</v>
      </c>
      <c r="K6670" t="s">
        <v>33</v>
      </c>
      <c r="L6670" t="s">
        <v>33</v>
      </c>
      <c r="M6670" s="1">
        <v>16545.63</v>
      </c>
      <c r="N6670" s="1">
        <v>2190.23</v>
      </c>
      <c r="O6670" s="1">
        <v>5754.96</v>
      </c>
      <c r="P6670" s="1">
        <v>0</v>
      </c>
      <c r="Q6670" s="1">
        <v>31311.59</v>
      </c>
      <c r="R6670" s="1">
        <v>61934.66</v>
      </c>
      <c r="S6670" s="1">
        <v>5085.3100000000004</v>
      </c>
      <c r="T6670" s="1">
        <v>88160.94</v>
      </c>
      <c r="U6670" s="1">
        <f>SUM(Report_Summary[Revenue])</f>
        <v>626594850.33999527</v>
      </c>
      <c r="V6670" s="1">
        <f>Report_Summary[[#This Row],[Total Revenue]] / COUNTA(Report_Summary[Membership No])</f>
        <v>62659.485033999525</v>
      </c>
    </row>
    <row r="6671" spans="1:22" x14ac:dyDescent="0.3">
      <c r="A6671" t="s">
        <v>6710</v>
      </c>
      <c r="B6671">
        <v>2024</v>
      </c>
      <c r="C6671" t="s">
        <v>14</v>
      </c>
      <c r="D6671">
        <v>71</v>
      </c>
      <c r="E6671" t="str">
        <f t="shared" si="104"/>
        <v>Old</v>
      </c>
      <c r="F6671" t="s">
        <v>20</v>
      </c>
      <c r="G6671" t="s">
        <v>23</v>
      </c>
      <c r="H6671" t="s">
        <v>29</v>
      </c>
      <c r="I6671">
        <v>24</v>
      </c>
      <c r="J6671">
        <v>1.96</v>
      </c>
      <c r="K6671" t="s">
        <v>32</v>
      </c>
      <c r="L6671" t="s">
        <v>33</v>
      </c>
      <c r="M6671" s="1">
        <v>3830.17</v>
      </c>
      <c r="N6671" s="1">
        <v>2031.01</v>
      </c>
      <c r="O6671" s="1">
        <v>5161.22</v>
      </c>
      <c r="P6671" s="1">
        <v>0</v>
      </c>
      <c r="Q6671" s="1">
        <v>10611.97</v>
      </c>
      <c r="R6671" s="1">
        <v>15021.64</v>
      </c>
      <c r="S6671" s="1">
        <v>1671.35</v>
      </c>
      <c r="T6671" s="1">
        <v>23962.26</v>
      </c>
      <c r="U6671" s="1">
        <f>SUM(Report_Summary[Revenue])</f>
        <v>626594850.33999527</v>
      </c>
      <c r="V6671" s="1">
        <f>Report_Summary[[#This Row],[Total Revenue]] / COUNTA(Report_Summary[Membership No])</f>
        <v>62659.485033999525</v>
      </c>
    </row>
    <row r="6672" spans="1:22" x14ac:dyDescent="0.3">
      <c r="A6672" t="s">
        <v>6711</v>
      </c>
      <c r="B6672">
        <v>2020</v>
      </c>
      <c r="C6672" t="s">
        <v>14</v>
      </c>
      <c r="D6672">
        <v>40</v>
      </c>
      <c r="E6672" t="str">
        <f t="shared" si="104"/>
        <v>Middle Age</v>
      </c>
      <c r="F6672" t="s">
        <v>21</v>
      </c>
      <c r="G6672" t="s">
        <v>25</v>
      </c>
      <c r="H6672" t="s">
        <v>27</v>
      </c>
      <c r="I6672">
        <v>29</v>
      </c>
      <c r="J6672">
        <v>1.03</v>
      </c>
      <c r="K6672" t="s">
        <v>32</v>
      </c>
      <c r="L6672" t="s">
        <v>33</v>
      </c>
      <c r="M6672" s="1">
        <v>3906.14</v>
      </c>
      <c r="N6672" s="1">
        <v>2124.1799999999998</v>
      </c>
      <c r="O6672" s="1">
        <v>3470.08</v>
      </c>
      <c r="P6672" s="1">
        <v>0</v>
      </c>
      <c r="Q6672" s="1">
        <v>19176.37</v>
      </c>
      <c r="R6672" s="1">
        <v>11188.22</v>
      </c>
      <c r="S6672" s="1">
        <v>2089.42</v>
      </c>
      <c r="T6672" s="1">
        <v>28275.17</v>
      </c>
      <c r="U6672" s="1">
        <f>SUM(Report_Summary[Revenue])</f>
        <v>626594850.33999527</v>
      </c>
      <c r="V6672" s="1">
        <f>Report_Summary[[#This Row],[Total Revenue]] / COUNTA(Report_Summary[Membership No])</f>
        <v>62659.485033999525</v>
      </c>
    </row>
    <row r="6673" spans="1:22" x14ac:dyDescent="0.3">
      <c r="A6673" t="s">
        <v>6712</v>
      </c>
      <c r="B6673">
        <v>2019</v>
      </c>
      <c r="C6673" t="s">
        <v>14</v>
      </c>
      <c r="D6673">
        <v>69</v>
      </c>
      <c r="E6673" t="str">
        <f t="shared" si="104"/>
        <v>Old</v>
      </c>
      <c r="F6673" t="s">
        <v>17</v>
      </c>
      <c r="G6673" t="s">
        <v>23</v>
      </c>
      <c r="H6673" t="s">
        <v>27</v>
      </c>
      <c r="I6673">
        <v>24</v>
      </c>
      <c r="J6673">
        <v>2.2799999999999998</v>
      </c>
      <c r="K6673" t="s">
        <v>33</v>
      </c>
      <c r="L6673" t="s">
        <v>33</v>
      </c>
      <c r="M6673" s="1">
        <v>16091.27</v>
      </c>
      <c r="N6673" s="1">
        <v>542.69000000000005</v>
      </c>
      <c r="O6673" s="1">
        <v>4474.2299999999996</v>
      </c>
      <c r="P6673" s="1">
        <v>0</v>
      </c>
      <c r="Q6673" s="1">
        <v>45476.639999999999</v>
      </c>
      <c r="R6673" s="1">
        <v>61591.06</v>
      </c>
      <c r="S6673" s="1">
        <v>8923.15</v>
      </c>
      <c r="T6673" s="1">
        <v>98144.55</v>
      </c>
      <c r="U6673" s="1">
        <f>SUM(Report_Summary[Revenue])</f>
        <v>626594850.33999527</v>
      </c>
      <c r="V6673" s="1">
        <f>Report_Summary[[#This Row],[Total Revenue]] / COUNTA(Report_Summary[Membership No])</f>
        <v>62659.485033999525</v>
      </c>
    </row>
    <row r="6674" spans="1:22" x14ac:dyDescent="0.3">
      <c r="A6674" t="s">
        <v>6713</v>
      </c>
      <c r="B6674">
        <v>2021</v>
      </c>
      <c r="C6674" t="s">
        <v>14</v>
      </c>
      <c r="D6674">
        <v>24</v>
      </c>
      <c r="E6674" t="str">
        <f t="shared" si="104"/>
        <v>Young</v>
      </c>
      <c r="F6674" t="s">
        <v>18</v>
      </c>
      <c r="G6674" t="s">
        <v>25</v>
      </c>
      <c r="H6674" t="s">
        <v>29</v>
      </c>
      <c r="I6674">
        <v>34</v>
      </c>
      <c r="J6674">
        <v>2.0299999999999998</v>
      </c>
      <c r="K6674" t="s">
        <v>32</v>
      </c>
      <c r="L6674" t="s">
        <v>33</v>
      </c>
      <c r="M6674" s="1">
        <v>9270.5499999999993</v>
      </c>
      <c r="N6674" s="1">
        <v>3743.15</v>
      </c>
      <c r="O6674" s="1">
        <v>6420.62</v>
      </c>
      <c r="P6674" s="1">
        <v>0</v>
      </c>
      <c r="Q6674" s="1">
        <v>41893</v>
      </c>
      <c r="R6674" s="1">
        <v>21852.32</v>
      </c>
      <c r="S6674" s="1">
        <v>16856.55</v>
      </c>
      <c r="T6674" s="1">
        <v>46888.77</v>
      </c>
      <c r="U6674" s="1">
        <f>SUM(Report_Summary[Revenue])</f>
        <v>626594850.33999527</v>
      </c>
      <c r="V6674" s="1">
        <f>Report_Summary[[#This Row],[Total Revenue]] / COUNTA(Report_Summary[Membership No])</f>
        <v>62659.485033999525</v>
      </c>
    </row>
    <row r="6675" spans="1:22" x14ac:dyDescent="0.3">
      <c r="A6675" t="s">
        <v>6714</v>
      </c>
      <c r="B6675">
        <v>2023</v>
      </c>
      <c r="C6675" t="s">
        <v>14</v>
      </c>
      <c r="D6675">
        <v>22</v>
      </c>
      <c r="E6675" t="str">
        <f t="shared" si="104"/>
        <v>Young</v>
      </c>
      <c r="F6675" t="s">
        <v>19</v>
      </c>
      <c r="G6675" t="s">
        <v>22</v>
      </c>
      <c r="H6675" t="s">
        <v>30</v>
      </c>
      <c r="I6675">
        <v>31</v>
      </c>
      <c r="J6675">
        <v>1.92</v>
      </c>
      <c r="K6675" t="s">
        <v>33</v>
      </c>
      <c r="L6675" t="s">
        <v>33</v>
      </c>
      <c r="M6675" s="1">
        <v>13000.7</v>
      </c>
      <c r="N6675" s="1">
        <v>3764.86</v>
      </c>
      <c r="O6675" s="1">
        <v>6724.41</v>
      </c>
      <c r="P6675" s="1">
        <v>0</v>
      </c>
      <c r="Q6675" s="1">
        <v>25485.78</v>
      </c>
      <c r="R6675" s="1">
        <v>43071.48</v>
      </c>
      <c r="S6675" s="1">
        <v>28846.83</v>
      </c>
      <c r="T6675" s="1">
        <v>39710.43</v>
      </c>
      <c r="U6675" s="1">
        <f>SUM(Report_Summary[Revenue])</f>
        <v>626594850.33999527</v>
      </c>
      <c r="V6675" s="1">
        <f>Report_Summary[[#This Row],[Total Revenue]] / COUNTA(Report_Summary[Membership No])</f>
        <v>62659.485033999525</v>
      </c>
    </row>
    <row r="6676" spans="1:22" x14ac:dyDescent="0.3">
      <c r="A6676" t="s">
        <v>6715</v>
      </c>
      <c r="B6676">
        <v>2016</v>
      </c>
      <c r="C6676" t="s">
        <v>14</v>
      </c>
      <c r="D6676">
        <v>36</v>
      </c>
      <c r="E6676" t="str">
        <f t="shared" si="104"/>
        <v>Middle Age</v>
      </c>
      <c r="F6676" t="s">
        <v>20</v>
      </c>
      <c r="G6676" t="s">
        <v>25</v>
      </c>
      <c r="H6676" t="s">
        <v>29</v>
      </c>
      <c r="I6676">
        <v>27</v>
      </c>
      <c r="J6676">
        <v>3</v>
      </c>
      <c r="K6676" t="s">
        <v>33</v>
      </c>
      <c r="L6676" t="s">
        <v>33</v>
      </c>
      <c r="M6676" s="1">
        <v>10403.26</v>
      </c>
      <c r="N6676" s="1">
        <v>748.37</v>
      </c>
      <c r="O6676" s="1">
        <v>4263.13</v>
      </c>
      <c r="P6676" s="1">
        <v>0</v>
      </c>
      <c r="Q6676" s="1">
        <v>19429.75</v>
      </c>
      <c r="R6676" s="1">
        <v>22307.34</v>
      </c>
      <c r="S6676" s="1">
        <v>26395.58</v>
      </c>
      <c r="T6676" s="1">
        <v>15341.51</v>
      </c>
      <c r="U6676" s="1">
        <f>SUM(Report_Summary[Revenue])</f>
        <v>626594850.33999527</v>
      </c>
      <c r="V6676" s="1">
        <f>Report_Summary[[#This Row],[Total Revenue]] / COUNTA(Report_Summary[Membership No])</f>
        <v>62659.485033999525</v>
      </c>
    </row>
    <row r="6677" spans="1:22" x14ac:dyDescent="0.3">
      <c r="A6677" t="s">
        <v>6716</v>
      </c>
      <c r="B6677">
        <v>2023</v>
      </c>
      <c r="C6677" t="s">
        <v>14</v>
      </c>
      <c r="D6677">
        <v>32</v>
      </c>
      <c r="E6677" t="str">
        <f t="shared" si="104"/>
        <v>Middle Age</v>
      </c>
      <c r="F6677" t="s">
        <v>17</v>
      </c>
      <c r="G6677" t="s">
        <v>25</v>
      </c>
      <c r="H6677" t="s">
        <v>28</v>
      </c>
      <c r="I6677">
        <v>33</v>
      </c>
      <c r="J6677">
        <v>4.33</v>
      </c>
      <c r="K6677" t="s">
        <v>33</v>
      </c>
      <c r="L6677" t="s">
        <v>33</v>
      </c>
      <c r="M6677" s="1">
        <v>3815.13</v>
      </c>
      <c r="N6677" s="1">
        <v>1639.97</v>
      </c>
      <c r="O6677" s="1">
        <v>6247.23</v>
      </c>
      <c r="P6677" s="1">
        <v>0</v>
      </c>
      <c r="Q6677" s="1">
        <v>19026.650000000001</v>
      </c>
      <c r="R6677" s="1">
        <v>17087.22</v>
      </c>
      <c r="S6677" s="1">
        <v>5696.34</v>
      </c>
      <c r="T6677" s="1">
        <v>30417.53</v>
      </c>
      <c r="U6677" s="1">
        <f>SUM(Report_Summary[Revenue])</f>
        <v>626594850.33999527</v>
      </c>
      <c r="V6677" s="1">
        <f>Report_Summary[[#This Row],[Total Revenue]] / COUNTA(Report_Summary[Membership No])</f>
        <v>62659.485033999525</v>
      </c>
    </row>
    <row r="6678" spans="1:22" x14ac:dyDescent="0.3">
      <c r="A6678" t="s">
        <v>6717</v>
      </c>
      <c r="B6678">
        <v>2022</v>
      </c>
      <c r="C6678" t="s">
        <v>14</v>
      </c>
      <c r="D6678">
        <v>28</v>
      </c>
      <c r="E6678" t="str">
        <f t="shared" si="104"/>
        <v>Young</v>
      </c>
      <c r="F6678" t="s">
        <v>15</v>
      </c>
      <c r="G6678" t="s">
        <v>25</v>
      </c>
      <c r="H6678" t="s">
        <v>26</v>
      </c>
      <c r="I6678">
        <v>27</v>
      </c>
      <c r="J6678">
        <v>2.4</v>
      </c>
      <c r="K6678" t="s">
        <v>33</v>
      </c>
      <c r="L6678" t="s">
        <v>33</v>
      </c>
      <c r="M6678" s="1">
        <v>14437.2</v>
      </c>
      <c r="N6678" s="1">
        <v>2782.43</v>
      </c>
      <c r="O6678" s="1">
        <v>6880.14</v>
      </c>
      <c r="P6678" s="1">
        <v>0</v>
      </c>
      <c r="Q6678" s="1">
        <v>51780.5</v>
      </c>
      <c r="R6678" s="1">
        <v>45930.33</v>
      </c>
      <c r="S6678" s="1">
        <v>29762.98</v>
      </c>
      <c r="T6678" s="1">
        <v>67947.850000000006</v>
      </c>
      <c r="U6678" s="1">
        <f>SUM(Report_Summary[Revenue])</f>
        <v>626594850.33999527</v>
      </c>
      <c r="V6678" s="1">
        <f>Report_Summary[[#This Row],[Total Revenue]] / COUNTA(Report_Summary[Membership No])</f>
        <v>62659.485033999525</v>
      </c>
    </row>
    <row r="6679" spans="1:22" x14ac:dyDescent="0.3">
      <c r="A6679" t="s">
        <v>6718</v>
      </c>
      <c r="B6679">
        <v>2018</v>
      </c>
      <c r="C6679" t="s">
        <v>13</v>
      </c>
      <c r="D6679">
        <v>47</v>
      </c>
      <c r="E6679" t="str">
        <f t="shared" si="104"/>
        <v>Middle Age</v>
      </c>
      <c r="F6679" t="s">
        <v>15</v>
      </c>
      <c r="G6679" t="s">
        <v>25</v>
      </c>
      <c r="H6679" t="s">
        <v>30</v>
      </c>
      <c r="I6679">
        <v>32</v>
      </c>
      <c r="J6679">
        <v>1.57</v>
      </c>
      <c r="K6679" t="s">
        <v>33</v>
      </c>
      <c r="L6679" t="s">
        <v>33</v>
      </c>
      <c r="M6679" s="1">
        <v>8654.82</v>
      </c>
      <c r="N6679" s="1">
        <v>682.79</v>
      </c>
      <c r="O6679" s="1">
        <v>6494.73</v>
      </c>
      <c r="P6679" s="1">
        <v>0</v>
      </c>
      <c r="Q6679" s="1">
        <v>32117.82</v>
      </c>
      <c r="R6679" s="1">
        <v>26041.63</v>
      </c>
      <c r="S6679" s="1">
        <v>18744.63</v>
      </c>
      <c r="T6679" s="1">
        <v>39414.82</v>
      </c>
      <c r="U6679" s="1">
        <f>SUM(Report_Summary[Revenue])</f>
        <v>626594850.33999527</v>
      </c>
      <c r="V6679" s="1">
        <f>Report_Summary[[#This Row],[Total Revenue]] / COUNTA(Report_Summary[Membership No])</f>
        <v>62659.485033999525</v>
      </c>
    </row>
    <row r="6680" spans="1:22" x14ac:dyDescent="0.3">
      <c r="A6680" t="s">
        <v>6719</v>
      </c>
      <c r="B6680">
        <v>2019</v>
      </c>
      <c r="C6680" t="s">
        <v>13</v>
      </c>
      <c r="D6680">
        <v>48</v>
      </c>
      <c r="E6680" t="str">
        <f t="shared" si="104"/>
        <v>Middle Age</v>
      </c>
      <c r="F6680" t="s">
        <v>16</v>
      </c>
      <c r="G6680" t="s">
        <v>25</v>
      </c>
      <c r="H6680" t="s">
        <v>28</v>
      </c>
      <c r="I6680">
        <v>32</v>
      </c>
      <c r="J6680">
        <v>3.26</v>
      </c>
      <c r="K6680" t="s">
        <v>33</v>
      </c>
      <c r="L6680" t="s">
        <v>33</v>
      </c>
      <c r="M6680" s="1">
        <v>7441.56</v>
      </c>
      <c r="N6680" s="1">
        <v>3395.15</v>
      </c>
      <c r="O6680" s="1">
        <v>5078.5600000000004</v>
      </c>
      <c r="P6680" s="1">
        <v>0</v>
      </c>
      <c r="Q6680" s="1">
        <v>12501.51</v>
      </c>
      <c r="R6680" s="1">
        <v>11321.27</v>
      </c>
      <c r="S6680" s="1">
        <v>3107</v>
      </c>
      <c r="T6680" s="1">
        <v>20715.78</v>
      </c>
      <c r="U6680" s="1">
        <f>SUM(Report_Summary[Revenue])</f>
        <v>626594850.33999527</v>
      </c>
      <c r="V6680" s="1">
        <f>Report_Summary[[#This Row],[Total Revenue]] / COUNTA(Report_Summary[Membership No])</f>
        <v>62659.485033999525</v>
      </c>
    </row>
    <row r="6681" spans="1:22" x14ac:dyDescent="0.3">
      <c r="A6681" t="s">
        <v>6720</v>
      </c>
      <c r="B6681">
        <v>2019</v>
      </c>
      <c r="C6681" t="s">
        <v>13</v>
      </c>
      <c r="D6681">
        <v>22</v>
      </c>
      <c r="E6681" t="str">
        <f t="shared" si="104"/>
        <v>Young</v>
      </c>
      <c r="F6681" t="s">
        <v>15</v>
      </c>
      <c r="G6681" t="s">
        <v>22</v>
      </c>
      <c r="H6681" t="s">
        <v>31</v>
      </c>
      <c r="I6681">
        <v>25</v>
      </c>
      <c r="J6681">
        <v>1.64</v>
      </c>
      <c r="K6681" t="s">
        <v>33</v>
      </c>
      <c r="L6681" t="s">
        <v>33</v>
      </c>
      <c r="M6681" s="1">
        <v>12616.1</v>
      </c>
      <c r="N6681" s="1">
        <v>3136.46</v>
      </c>
      <c r="O6681" s="1">
        <v>4801.08</v>
      </c>
      <c r="P6681" s="1">
        <v>0</v>
      </c>
      <c r="Q6681" s="1">
        <v>48966.86</v>
      </c>
      <c r="R6681" s="1">
        <v>40829.47</v>
      </c>
      <c r="S6681" s="1">
        <v>13384.3</v>
      </c>
      <c r="T6681" s="1">
        <v>76412.03</v>
      </c>
      <c r="U6681" s="1">
        <f>SUM(Report_Summary[Revenue])</f>
        <v>626594850.33999527</v>
      </c>
      <c r="V6681" s="1">
        <f>Report_Summary[[#This Row],[Total Revenue]] / COUNTA(Report_Summary[Membership No])</f>
        <v>62659.485033999525</v>
      </c>
    </row>
    <row r="6682" spans="1:22" x14ac:dyDescent="0.3">
      <c r="A6682" t="s">
        <v>6721</v>
      </c>
      <c r="B6682">
        <v>2015</v>
      </c>
      <c r="C6682" t="s">
        <v>13</v>
      </c>
      <c r="D6682">
        <v>26</v>
      </c>
      <c r="E6682" t="str">
        <f t="shared" si="104"/>
        <v>Young</v>
      </c>
      <c r="F6682" t="s">
        <v>21</v>
      </c>
      <c r="G6682" t="s">
        <v>23</v>
      </c>
      <c r="H6682" t="s">
        <v>28</v>
      </c>
      <c r="I6682">
        <v>25</v>
      </c>
      <c r="J6682">
        <v>2.42</v>
      </c>
      <c r="K6682" t="s">
        <v>33</v>
      </c>
      <c r="L6682" t="s">
        <v>33</v>
      </c>
      <c r="M6682" s="1">
        <v>15253.21</v>
      </c>
      <c r="N6682" s="1">
        <v>3128.26</v>
      </c>
      <c r="O6682" s="1">
        <v>1457.96</v>
      </c>
      <c r="P6682" s="1">
        <v>0</v>
      </c>
      <c r="Q6682" s="1">
        <v>53930.02</v>
      </c>
      <c r="R6682" s="1">
        <v>62539.49</v>
      </c>
      <c r="S6682" s="1">
        <v>1152.19</v>
      </c>
      <c r="T6682" s="1">
        <v>115317.32</v>
      </c>
      <c r="U6682" s="1">
        <f>SUM(Report_Summary[Revenue])</f>
        <v>626594850.33999527</v>
      </c>
      <c r="V6682" s="1">
        <f>Report_Summary[[#This Row],[Total Revenue]] / COUNTA(Report_Summary[Membership No])</f>
        <v>62659.485033999525</v>
      </c>
    </row>
    <row r="6683" spans="1:22" x14ac:dyDescent="0.3">
      <c r="A6683" t="s">
        <v>6722</v>
      </c>
      <c r="B6683">
        <v>2020</v>
      </c>
      <c r="C6683" t="s">
        <v>14</v>
      </c>
      <c r="D6683">
        <v>78</v>
      </c>
      <c r="E6683" t="str">
        <f t="shared" si="104"/>
        <v>Old</v>
      </c>
      <c r="F6683" t="s">
        <v>21</v>
      </c>
      <c r="G6683" t="s">
        <v>23</v>
      </c>
      <c r="H6683" t="s">
        <v>31</v>
      </c>
      <c r="I6683">
        <v>28</v>
      </c>
      <c r="J6683">
        <v>2.7</v>
      </c>
      <c r="K6683" t="s">
        <v>32</v>
      </c>
      <c r="L6683" t="s">
        <v>33</v>
      </c>
      <c r="M6683" s="1">
        <v>12324.99</v>
      </c>
      <c r="N6683" s="1">
        <v>1602.4</v>
      </c>
      <c r="O6683" s="1">
        <v>6232.6</v>
      </c>
      <c r="P6683" s="1">
        <v>0</v>
      </c>
      <c r="Q6683" s="1">
        <v>43602.33</v>
      </c>
      <c r="R6683" s="1">
        <v>60695.16</v>
      </c>
      <c r="S6683" s="1">
        <v>2530.5</v>
      </c>
      <c r="T6683" s="1">
        <v>101766.99</v>
      </c>
      <c r="U6683" s="1">
        <f>SUM(Report_Summary[Revenue])</f>
        <v>626594850.33999527</v>
      </c>
      <c r="V6683" s="1">
        <f>Report_Summary[[#This Row],[Total Revenue]] / COUNTA(Report_Summary[Membership No])</f>
        <v>62659.485033999525</v>
      </c>
    </row>
    <row r="6684" spans="1:22" x14ac:dyDescent="0.3">
      <c r="A6684" t="s">
        <v>6723</v>
      </c>
      <c r="B6684">
        <v>2024</v>
      </c>
      <c r="C6684" t="s">
        <v>14</v>
      </c>
      <c r="D6684">
        <v>57</v>
      </c>
      <c r="E6684" t="str">
        <f t="shared" si="104"/>
        <v>Old</v>
      </c>
      <c r="F6684" t="s">
        <v>20</v>
      </c>
      <c r="G6684" t="s">
        <v>25</v>
      </c>
      <c r="H6684" t="s">
        <v>28</v>
      </c>
      <c r="I6684">
        <v>29</v>
      </c>
      <c r="J6684">
        <v>2.93</v>
      </c>
      <c r="K6684" t="s">
        <v>32</v>
      </c>
      <c r="L6684" t="s">
        <v>33</v>
      </c>
      <c r="M6684" s="1">
        <v>11135.83</v>
      </c>
      <c r="N6684" s="1">
        <v>1981.55</v>
      </c>
      <c r="O6684" s="1">
        <v>5029.34</v>
      </c>
      <c r="P6684" s="1">
        <v>0</v>
      </c>
      <c r="Q6684" s="1">
        <v>38744.36</v>
      </c>
      <c r="R6684" s="1">
        <v>25489.14</v>
      </c>
      <c r="S6684" s="1">
        <v>-4386.3599999999997</v>
      </c>
      <c r="T6684" s="1">
        <v>68619.86</v>
      </c>
      <c r="U6684" s="1">
        <f>SUM(Report_Summary[Revenue])</f>
        <v>626594850.33999527</v>
      </c>
      <c r="V6684" s="1">
        <f>Report_Summary[[#This Row],[Total Revenue]] / COUNTA(Report_Summary[Membership No])</f>
        <v>62659.485033999525</v>
      </c>
    </row>
    <row r="6685" spans="1:22" x14ac:dyDescent="0.3">
      <c r="A6685" t="s">
        <v>6724</v>
      </c>
      <c r="B6685">
        <v>2019</v>
      </c>
      <c r="C6685" t="s">
        <v>14</v>
      </c>
      <c r="D6685">
        <v>64</v>
      </c>
      <c r="E6685" t="str">
        <f t="shared" si="104"/>
        <v>Old</v>
      </c>
      <c r="F6685" t="s">
        <v>17</v>
      </c>
      <c r="G6685" t="s">
        <v>25</v>
      </c>
      <c r="H6685" t="s">
        <v>28</v>
      </c>
      <c r="I6685">
        <v>22</v>
      </c>
      <c r="J6685">
        <v>1.5</v>
      </c>
      <c r="K6685" t="s">
        <v>33</v>
      </c>
      <c r="L6685" t="s">
        <v>33</v>
      </c>
      <c r="M6685" s="1">
        <v>12945.86</v>
      </c>
      <c r="N6685" s="1">
        <v>4027.52</v>
      </c>
      <c r="O6685" s="1">
        <v>2555.4699999999998</v>
      </c>
      <c r="P6685" s="1">
        <v>0</v>
      </c>
      <c r="Q6685" s="1">
        <v>60243.46</v>
      </c>
      <c r="R6685" s="1">
        <v>18188.419999999998</v>
      </c>
      <c r="S6685" s="1">
        <v>4880.95</v>
      </c>
      <c r="T6685" s="1">
        <v>73550.929999999993</v>
      </c>
      <c r="U6685" s="1">
        <f>SUM(Report_Summary[Revenue])</f>
        <v>626594850.33999527</v>
      </c>
      <c r="V6685" s="1">
        <f>Report_Summary[[#This Row],[Total Revenue]] / COUNTA(Report_Summary[Membership No])</f>
        <v>62659.485033999525</v>
      </c>
    </row>
    <row r="6686" spans="1:22" x14ac:dyDescent="0.3">
      <c r="A6686" t="s">
        <v>6725</v>
      </c>
      <c r="B6686">
        <v>2024</v>
      </c>
      <c r="C6686" t="s">
        <v>13</v>
      </c>
      <c r="D6686">
        <v>77</v>
      </c>
      <c r="E6686" t="str">
        <f t="shared" si="104"/>
        <v>Old</v>
      </c>
      <c r="F6686" t="s">
        <v>15</v>
      </c>
      <c r="G6686" t="s">
        <v>23</v>
      </c>
      <c r="H6686" t="s">
        <v>30</v>
      </c>
      <c r="I6686">
        <v>29</v>
      </c>
      <c r="J6686">
        <v>2.92</v>
      </c>
      <c r="K6686" t="s">
        <v>33</v>
      </c>
      <c r="L6686" t="s">
        <v>33</v>
      </c>
      <c r="M6686" s="1">
        <v>8753.68</v>
      </c>
      <c r="N6686" s="1">
        <v>321.64</v>
      </c>
      <c r="O6686" s="1">
        <v>2766.1</v>
      </c>
      <c r="P6686" s="1">
        <v>0</v>
      </c>
      <c r="Q6686" s="1">
        <v>30126.1</v>
      </c>
      <c r="R6686" s="1">
        <v>39895.65</v>
      </c>
      <c r="S6686" s="1">
        <v>7191.88</v>
      </c>
      <c r="T6686" s="1">
        <v>62829.87</v>
      </c>
      <c r="U6686" s="1">
        <f>SUM(Report_Summary[Revenue])</f>
        <v>626594850.33999527</v>
      </c>
      <c r="V6686" s="1">
        <f>Report_Summary[[#This Row],[Total Revenue]] / COUNTA(Report_Summary[Membership No])</f>
        <v>62659.485033999525</v>
      </c>
    </row>
    <row r="6687" spans="1:22" x14ac:dyDescent="0.3">
      <c r="A6687" t="s">
        <v>6726</v>
      </c>
      <c r="B6687">
        <v>2019</v>
      </c>
      <c r="C6687" t="s">
        <v>13</v>
      </c>
      <c r="D6687">
        <v>72</v>
      </c>
      <c r="E6687" t="str">
        <f t="shared" si="104"/>
        <v>Old</v>
      </c>
      <c r="F6687" t="s">
        <v>19</v>
      </c>
      <c r="G6687" t="s">
        <v>24</v>
      </c>
      <c r="H6687" t="s">
        <v>30</v>
      </c>
      <c r="I6687">
        <v>35</v>
      </c>
      <c r="J6687">
        <v>3.2</v>
      </c>
      <c r="K6687" t="s">
        <v>32</v>
      </c>
      <c r="L6687" t="s">
        <v>33</v>
      </c>
      <c r="M6687" s="1">
        <v>2053.94</v>
      </c>
      <c r="N6687" s="1">
        <v>342.8</v>
      </c>
      <c r="O6687" s="1">
        <v>5696.46</v>
      </c>
      <c r="P6687" s="1">
        <v>0</v>
      </c>
      <c r="Q6687" s="1">
        <v>6390.31</v>
      </c>
      <c r="R6687" s="1">
        <v>9592.92</v>
      </c>
      <c r="S6687" s="1">
        <v>-26606.06</v>
      </c>
      <c r="T6687" s="1">
        <v>42589.29</v>
      </c>
      <c r="U6687" s="1">
        <f>SUM(Report_Summary[Revenue])</f>
        <v>626594850.33999527</v>
      </c>
      <c r="V6687" s="1">
        <f>Report_Summary[[#This Row],[Total Revenue]] / COUNTA(Report_Summary[Membership No])</f>
        <v>62659.485033999525</v>
      </c>
    </row>
    <row r="6688" spans="1:22" x14ac:dyDescent="0.3">
      <c r="A6688" t="s">
        <v>6727</v>
      </c>
      <c r="B6688">
        <v>2018</v>
      </c>
      <c r="C6688" t="s">
        <v>13</v>
      </c>
      <c r="D6688">
        <v>63</v>
      </c>
      <c r="E6688" t="str">
        <f t="shared" si="104"/>
        <v>Old</v>
      </c>
      <c r="F6688" t="s">
        <v>15</v>
      </c>
      <c r="G6688" t="s">
        <v>23</v>
      </c>
      <c r="H6688" t="s">
        <v>29</v>
      </c>
      <c r="I6688">
        <v>28</v>
      </c>
      <c r="J6688">
        <v>2.44</v>
      </c>
      <c r="K6688" t="s">
        <v>33</v>
      </c>
      <c r="L6688" t="s">
        <v>33</v>
      </c>
      <c r="M6688" s="1">
        <v>18451.11</v>
      </c>
      <c r="N6688" s="1">
        <v>4004.84</v>
      </c>
      <c r="O6688" s="1">
        <v>7538.96</v>
      </c>
      <c r="P6688" s="1">
        <v>0</v>
      </c>
      <c r="Q6688" s="1">
        <v>23486.29</v>
      </c>
      <c r="R6688" s="1">
        <v>63026.25</v>
      </c>
      <c r="S6688" s="1">
        <v>3552.75</v>
      </c>
      <c r="T6688" s="1">
        <v>82959.789999999994</v>
      </c>
      <c r="U6688" s="1">
        <f>SUM(Report_Summary[Revenue])</f>
        <v>626594850.33999527</v>
      </c>
      <c r="V6688" s="1">
        <f>Report_Summary[[#This Row],[Total Revenue]] / COUNTA(Report_Summary[Membership No])</f>
        <v>62659.485033999525</v>
      </c>
    </row>
    <row r="6689" spans="1:22" x14ac:dyDescent="0.3">
      <c r="A6689" t="s">
        <v>6728</v>
      </c>
      <c r="B6689">
        <v>2019</v>
      </c>
      <c r="C6689" t="s">
        <v>13</v>
      </c>
      <c r="D6689">
        <v>22</v>
      </c>
      <c r="E6689" t="str">
        <f t="shared" si="104"/>
        <v>Young</v>
      </c>
      <c r="F6689" t="s">
        <v>15</v>
      </c>
      <c r="G6689" t="s">
        <v>22</v>
      </c>
      <c r="H6689" t="s">
        <v>27</v>
      </c>
      <c r="I6689">
        <v>36</v>
      </c>
      <c r="J6689">
        <v>1.51</v>
      </c>
      <c r="K6689" t="s">
        <v>32</v>
      </c>
      <c r="L6689" t="s">
        <v>33</v>
      </c>
      <c r="M6689" s="1">
        <v>1393.03</v>
      </c>
      <c r="N6689" s="1">
        <v>1355.66</v>
      </c>
      <c r="O6689" s="1">
        <v>4144.74</v>
      </c>
      <c r="P6689" s="1">
        <v>0</v>
      </c>
      <c r="Q6689" s="1">
        <v>2230.09</v>
      </c>
      <c r="R6689" s="1">
        <v>5851.04</v>
      </c>
      <c r="S6689" s="1">
        <v>20715.560000000001</v>
      </c>
      <c r="T6689" s="1">
        <v>-12634.43</v>
      </c>
      <c r="U6689" s="1">
        <f>SUM(Report_Summary[Revenue])</f>
        <v>626594850.33999527</v>
      </c>
      <c r="V6689" s="1">
        <f>Report_Summary[[#This Row],[Total Revenue]] / COUNTA(Report_Summary[Membership No])</f>
        <v>62659.485033999525</v>
      </c>
    </row>
    <row r="6690" spans="1:22" x14ac:dyDescent="0.3">
      <c r="A6690" t="s">
        <v>6729</v>
      </c>
      <c r="B6690">
        <v>2020</v>
      </c>
      <c r="C6690" t="s">
        <v>14</v>
      </c>
      <c r="D6690">
        <v>26</v>
      </c>
      <c r="E6690" t="str">
        <f t="shared" si="104"/>
        <v>Young</v>
      </c>
      <c r="F6690" t="s">
        <v>20</v>
      </c>
      <c r="G6690" t="s">
        <v>25</v>
      </c>
      <c r="H6690" t="s">
        <v>31</v>
      </c>
      <c r="I6690">
        <v>38</v>
      </c>
      <c r="J6690">
        <v>2.2799999999999998</v>
      </c>
      <c r="K6690" t="s">
        <v>32</v>
      </c>
      <c r="L6690" t="s">
        <v>33</v>
      </c>
      <c r="M6690" s="1">
        <v>12656.02</v>
      </c>
      <c r="N6690" s="1">
        <v>2880.54</v>
      </c>
      <c r="O6690" s="1">
        <v>2455.35</v>
      </c>
      <c r="P6690" s="1">
        <v>0</v>
      </c>
      <c r="Q6690" s="1">
        <v>44560.23</v>
      </c>
      <c r="R6690" s="1">
        <v>33475.39</v>
      </c>
      <c r="S6690" s="1">
        <v>8089.11</v>
      </c>
      <c r="T6690" s="1">
        <v>69946.509999999995</v>
      </c>
      <c r="U6690" s="1">
        <f>SUM(Report_Summary[Revenue])</f>
        <v>626594850.33999527</v>
      </c>
      <c r="V6690" s="1">
        <f>Report_Summary[[#This Row],[Total Revenue]] / COUNTA(Report_Summary[Membership No])</f>
        <v>62659.485033999525</v>
      </c>
    </row>
    <row r="6691" spans="1:22" x14ac:dyDescent="0.3">
      <c r="A6691" t="s">
        <v>6730</v>
      </c>
      <c r="B6691">
        <v>2023</v>
      </c>
      <c r="C6691" t="s">
        <v>14</v>
      </c>
      <c r="D6691">
        <v>56</v>
      </c>
      <c r="E6691" t="str">
        <f t="shared" si="104"/>
        <v>Old</v>
      </c>
      <c r="F6691" t="s">
        <v>21</v>
      </c>
      <c r="G6691" t="s">
        <v>22</v>
      </c>
      <c r="H6691" t="s">
        <v>28</v>
      </c>
      <c r="I6691">
        <v>30</v>
      </c>
      <c r="J6691">
        <v>2.69</v>
      </c>
      <c r="K6691" t="s">
        <v>32</v>
      </c>
      <c r="L6691" t="s">
        <v>33</v>
      </c>
      <c r="M6691" s="1">
        <v>14718.98</v>
      </c>
      <c r="N6691" s="1">
        <v>1016.75</v>
      </c>
      <c r="O6691" s="1">
        <v>5393.12</v>
      </c>
      <c r="P6691" s="1">
        <v>0</v>
      </c>
      <c r="Q6691" s="1">
        <v>62964.76</v>
      </c>
      <c r="R6691" s="1">
        <v>34820.65</v>
      </c>
      <c r="S6691" s="1">
        <v>10311.459999999999</v>
      </c>
      <c r="T6691" s="1">
        <v>87473.95</v>
      </c>
      <c r="U6691" s="1">
        <f>SUM(Report_Summary[Revenue])</f>
        <v>626594850.33999527</v>
      </c>
      <c r="V6691" s="1">
        <f>Report_Summary[[#This Row],[Total Revenue]] / COUNTA(Report_Summary[Membership No])</f>
        <v>62659.485033999525</v>
      </c>
    </row>
    <row r="6692" spans="1:22" x14ac:dyDescent="0.3">
      <c r="A6692" t="s">
        <v>6731</v>
      </c>
      <c r="B6692">
        <v>2019</v>
      </c>
      <c r="C6692" t="s">
        <v>13</v>
      </c>
      <c r="D6692">
        <v>29</v>
      </c>
      <c r="E6692" t="str">
        <f t="shared" si="104"/>
        <v>Young</v>
      </c>
      <c r="F6692" t="s">
        <v>17</v>
      </c>
      <c r="G6692" t="s">
        <v>23</v>
      </c>
      <c r="H6692" t="s">
        <v>26</v>
      </c>
      <c r="I6692">
        <v>28</v>
      </c>
      <c r="J6692">
        <v>3.55</v>
      </c>
      <c r="K6692" t="s">
        <v>32</v>
      </c>
      <c r="L6692" t="s">
        <v>33</v>
      </c>
      <c r="M6692" s="1">
        <v>1015.61</v>
      </c>
      <c r="N6692" s="1">
        <v>3155.43</v>
      </c>
      <c r="O6692" s="1">
        <v>3217.33</v>
      </c>
      <c r="P6692" s="1">
        <v>0</v>
      </c>
      <c r="Q6692" s="1">
        <v>3383.15</v>
      </c>
      <c r="R6692" s="1">
        <v>2982.22</v>
      </c>
      <c r="S6692" s="1">
        <v>4727.92</v>
      </c>
      <c r="T6692" s="1">
        <v>1637.45</v>
      </c>
      <c r="U6692" s="1">
        <f>SUM(Report_Summary[Revenue])</f>
        <v>626594850.33999527</v>
      </c>
      <c r="V6692" s="1">
        <f>Report_Summary[[#This Row],[Total Revenue]] / COUNTA(Report_Summary[Membership No])</f>
        <v>62659.485033999525</v>
      </c>
    </row>
    <row r="6693" spans="1:22" x14ac:dyDescent="0.3">
      <c r="A6693" t="s">
        <v>6732</v>
      </c>
      <c r="B6693">
        <v>2019</v>
      </c>
      <c r="C6693" t="s">
        <v>13</v>
      </c>
      <c r="D6693">
        <v>63</v>
      </c>
      <c r="E6693" t="str">
        <f t="shared" si="104"/>
        <v>Old</v>
      </c>
      <c r="F6693" t="s">
        <v>18</v>
      </c>
      <c r="G6693" t="s">
        <v>25</v>
      </c>
      <c r="H6693" t="s">
        <v>31</v>
      </c>
      <c r="I6693">
        <v>29</v>
      </c>
      <c r="J6693">
        <v>1.91</v>
      </c>
      <c r="K6693" t="s">
        <v>33</v>
      </c>
      <c r="L6693" t="s">
        <v>33</v>
      </c>
      <c r="M6693" s="1">
        <v>12447.67</v>
      </c>
      <c r="N6693" s="1">
        <v>3630.6</v>
      </c>
      <c r="O6693" s="1">
        <v>2275.79</v>
      </c>
      <c r="P6693" s="1">
        <v>0</v>
      </c>
      <c r="Q6693" s="1">
        <v>15392.9</v>
      </c>
      <c r="R6693" s="1">
        <v>27379.78</v>
      </c>
      <c r="S6693" s="1">
        <v>21879.19</v>
      </c>
      <c r="T6693" s="1">
        <v>20893.490000000002</v>
      </c>
      <c r="U6693" s="1">
        <f>SUM(Report_Summary[Revenue])</f>
        <v>626594850.33999527</v>
      </c>
      <c r="V6693" s="1">
        <f>Report_Summary[[#This Row],[Total Revenue]] / COUNTA(Report_Summary[Membership No])</f>
        <v>62659.485033999525</v>
      </c>
    </row>
    <row r="6694" spans="1:22" x14ac:dyDescent="0.3">
      <c r="A6694" t="s">
        <v>6733</v>
      </c>
      <c r="B6694">
        <v>2021</v>
      </c>
      <c r="C6694" t="s">
        <v>13</v>
      </c>
      <c r="D6694">
        <v>64</v>
      </c>
      <c r="E6694" t="str">
        <f t="shared" si="104"/>
        <v>Old</v>
      </c>
      <c r="F6694" t="s">
        <v>21</v>
      </c>
      <c r="G6694" t="s">
        <v>25</v>
      </c>
      <c r="H6694" t="s">
        <v>26</v>
      </c>
      <c r="I6694">
        <v>25</v>
      </c>
      <c r="J6694">
        <v>2.2599999999999998</v>
      </c>
      <c r="K6694" t="s">
        <v>33</v>
      </c>
      <c r="L6694" t="s">
        <v>33</v>
      </c>
      <c r="M6694" s="1">
        <v>8246.15</v>
      </c>
      <c r="N6694" s="1">
        <v>2614.19</v>
      </c>
      <c r="O6694" s="1">
        <v>6431.66</v>
      </c>
      <c r="P6694" s="1">
        <v>0</v>
      </c>
      <c r="Q6694" s="1">
        <v>13417.98</v>
      </c>
      <c r="R6694" s="1">
        <v>24003.98</v>
      </c>
      <c r="S6694" s="1">
        <v>15896.25</v>
      </c>
      <c r="T6694" s="1">
        <v>21525.71</v>
      </c>
      <c r="U6694" s="1">
        <f>SUM(Report_Summary[Revenue])</f>
        <v>626594850.33999527</v>
      </c>
      <c r="V6694" s="1">
        <f>Report_Summary[[#This Row],[Total Revenue]] / COUNTA(Report_Summary[Membership No])</f>
        <v>62659.485033999525</v>
      </c>
    </row>
    <row r="6695" spans="1:22" x14ac:dyDescent="0.3">
      <c r="A6695" t="s">
        <v>6734</v>
      </c>
      <c r="B6695">
        <v>2022</v>
      </c>
      <c r="C6695" t="s">
        <v>14</v>
      </c>
      <c r="D6695">
        <v>30</v>
      </c>
      <c r="E6695" t="str">
        <f t="shared" si="104"/>
        <v>Young</v>
      </c>
      <c r="F6695" t="s">
        <v>18</v>
      </c>
      <c r="G6695" t="s">
        <v>25</v>
      </c>
      <c r="H6695" t="s">
        <v>29</v>
      </c>
      <c r="I6695">
        <v>30</v>
      </c>
      <c r="J6695">
        <v>2.58</v>
      </c>
      <c r="K6695" t="s">
        <v>32</v>
      </c>
      <c r="L6695" t="s">
        <v>33</v>
      </c>
      <c r="M6695" s="1">
        <v>12752.09</v>
      </c>
      <c r="N6695" s="1">
        <v>1535.55</v>
      </c>
      <c r="O6695" s="1">
        <v>3490.73</v>
      </c>
      <c r="P6695" s="1">
        <v>0</v>
      </c>
      <c r="Q6695" s="1">
        <v>25304.38</v>
      </c>
      <c r="R6695" s="1">
        <v>20764.89</v>
      </c>
      <c r="S6695" s="1">
        <v>-12713.33</v>
      </c>
      <c r="T6695" s="1">
        <v>58782.6</v>
      </c>
      <c r="U6695" s="1">
        <f>SUM(Report_Summary[Revenue])</f>
        <v>626594850.33999527</v>
      </c>
      <c r="V6695" s="1">
        <f>Report_Summary[[#This Row],[Total Revenue]] / COUNTA(Report_Summary[Membership No])</f>
        <v>62659.485033999525</v>
      </c>
    </row>
    <row r="6696" spans="1:22" x14ac:dyDescent="0.3">
      <c r="A6696" t="s">
        <v>6735</v>
      </c>
      <c r="B6696">
        <v>2016</v>
      </c>
      <c r="C6696" t="s">
        <v>13</v>
      </c>
      <c r="D6696">
        <v>41</v>
      </c>
      <c r="E6696" t="str">
        <f t="shared" si="104"/>
        <v>Middle Age</v>
      </c>
      <c r="F6696" t="s">
        <v>20</v>
      </c>
      <c r="G6696" t="s">
        <v>23</v>
      </c>
      <c r="H6696" t="s">
        <v>26</v>
      </c>
      <c r="I6696">
        <v>29</v>
      </c>
      <c r="J6696">
        <v>1.5</v>
      </c>
      <c r="K6696" t="s">
        <v>33</v>
      </c>
      <c r="L6696" t="s">
        <v>33</v>
      </c>
      <c r="M6696" s="1">
        <v>4043.31</v>
      </c>
      <c r="N6696" s="1">
        <v>1593.58</v>
      </c>
      <c r="O6696" s="1">
        <v>3161.89</v>
      </c>
      <c r="P6696" s="1">
        <v>0</v>
      </c>
      <c r="Q6696" s="1">
        <v>12342.76</v>
      </c>
      <c r="R6696" s="1">
        <v>20140.22</v>
      </c>
      <c r="S6696" s="1">
        <v>-20762.88</v>
      </c>
      <c r="T6696" s="1">
        <v>53245.86</v>
      </c>
      <c r="U6696" s="1">
        <f>SUM(Report_Summary[Revenue])</f>
        <v>626594850.33999527</v>
      </c>
      <c r="V6696" s="1">
        <f>Report_Summary[[#This Row],[Total Revenue]] / COUNTA(Report_Summary[Membership No])</f>
        <v>62659.485033999525</v>
      </c>
    </row>
    <row r="6697" spans="1:22" x14ac:dyDescent="0.3">
      <c r="A6697" t="s">
        <v>6736</v>
      </c>
      <c r="B6697">
        <v>2016</v>
      </c>
      <c r="C6697" t="s">
        <v>14</v>
      </c>
      <c r="D6697">
        <v>74</v>
      </c>
      <c r="E6697" t="str">
        <f t="shared" si="104"/>
        <v>Old</v>
      </c>
      <c r="F6697" t="s">
        <v>17</v>
      </c>
      <c r="G6697" t="s">
        <v>23</v>
      </c>
      <c r="H6697" t="s">
        <v>26</v>
      </c>
      <c r="I6697">
        <v>32</v>
      </c>
      <c r="J6697">
        <v>2.0699999999999998</v>
      </c>
      <c r="K6697" t="s">
        <v>33</v>
      </c>
      <c r="L6697" t="s">
        <v>33</v>
      </c>
      <c r="M6697" s="1">
        <v>17812.89</v>
      </c>
      <c r="N6697" s="1">
        <v>4156.8599999999997</v>
      </c>
      <c r="O6697" s="1">
        <v>4438.8599999999997</v>
      </c>
      <c r="P6697" s="1">
        <v>0</v>
      </c>
      <c r="Q6697" s="1">
        <v>63802.400000000001</v>
      </c>
      <c r="R6697" s="1">
        <v>70946.240000000005</v>
      </c>
      <c r="S6697" s="1">
        <v>22517.08</v>
      </c>
      <c r="T6697" s="1">
        <v>112231.56</v>
      </c>
      <c r="U6697" s="1">
        <f>SUM(Report_Summary[Revenue])</f>
        <v>626594850.33999527</v>
      </c>
      <c r="V6697" s="1">
        <f>Report_Summary[[#This Row],[Total Revenue]] / COUNTA(Report_Summary[Membership No])</f>
        <v>62659.485033999525</v>
      </c>
    </row>
    <row r="6698" spans="1:22" x14ac:dyDescent="0.3">
      <c r="A6698" t="s">
        <v>6737</v>
      </c>
      <c r="B6698">
        <v>2021</v>
      </c>
      <c r="C6698" t="s">
        <v>14</v>
      </c>
      <c r="D6698">
        <v>54</v>
      </c>
      <c r="E6698" t="str">
        <f t="shared" si="104"/>
        <v>Middle Age</v>
      </c>
      <c r="F6698" t="s">
        <v>21</v>
      </c>
      <c r="G6698" t="s">
        <v>23</v>
      </c>
      <c r="H6698" t="s">
        <v>26</v>
      </c>
      <c r="I6698">
        <v>30</v>
      </c>
      <c r="J6698">
        <v>2.2200000000000002</v>
      </c>
      <c r="K6698" t="s">
        <v>33</v>
      </c>
      <c r="L6698" t="s">
        <v>33</v>
      </c>
      <c r="M6698" s="1">
        <v>15506.87</v>
      </c>
      <c r="N6698" s="1">
        <v>2420.27</v>
      </c>
      <c r="O6698" s="1">
        <v>7260.77</v>
      </c>
      <c r="P6698" s="1">
        <v>0</v>
      </c>
      <c r="Q6698" s="1">
        <v>44285.19</v>
      </c>
      <c r="R6698" s="1">
        <v>47761.26</v>
      </c>
      <c r="S6698" s="1">
        <v>-17838.23</v>
      </c>
      <c r="T6698" s="1">
        <v>109884.68</v>
      </c>
      <c r="U6698" s="1">
        <f>SUM(Report_Summary[Revenue])</f>
        <v>626594850.33999527</v>
      </c>
      <c r="V6698" s="1">
        <f>Report_Summary[[#This Row],[Total Revenue]] / COUNTA(Report_Summary[Membership No])</f>
        <v>62659.485033999525</v>
      </c>
    </row>
    <row r="6699" spans="1:22" x14ac:dyDescent="0.3">
      <c r="A6699" t="s">
        <v>6738</v>
      </c>
      <c r="B6699">
        <v>2018</v>
      </c>
      <c r="C6699" t="s">
        <v>14</v>
      </c>
      <c r="D6699">
        <v>38</v>
      </c>
      <c r="E6699" t="str">
        <f t="shared" si="104"/>
        <v>Middle Age</v>
      </c>
      <c r="F6699" t="s">
        <v>15</v>
      </c>
      <c r="G6699" t="s">
        <v>22</v>
      </c>
      <c r="H6699" t="s">
        <v>30</v>
      </c>
      <c r="I6699">
        <v>25</v>
      </c>
      <c r="J6699">
        <v>2.62</v>
      </c>
      <c r="K6699" t="s">
        <v>33</v>
      </c>
      <c r="L6699" t="s">
        <v>33</v>
      </c>
      <c r="M6699" s="1">
        <v>4015.54</v>
      </c>
      <c r="N6699" s="1">
        <v>2637.4</v>
      </c>
      <c r="O6699" s="1">
        <v>2239.9499999999998</v>
      </c>
      <c r="P6699" s="1">
        <v>0</v>
      </c>
      <c r="Q6699" s="1">
        <v>7591.05</v>
      </c>
      <c r="R6699" s="1">
        <v>12119.6</v>
      </c>
      <c r="S6699" s="1">
        <v>21787.9</v>
      </c>
      <c r="T6699" s="1">
        <v>-2077.25</v>
      </c>
      <c r="U6699" s="1">
        <f>SUM(Report_Summary[Revenue])</f>
        <v>626594850.33999527</v>
      </c>
      <c r="V6699" s="1">
        <f>Report_Summary[[#This Row],[Total Revenue]] / COUNTA(Report_Summary[Membership No])</f>
        <v>62659.485033999525</v>
      </c>
    </row>
    <row r="6700" spans="1:22" x14ac:dyDescent="0.3">
      <c r="A6700" t="s">
        <v>6739</v>
      </c>
      <c r="B6700">
        <v>2017</v>
      </c>
      <c r="C6700" t="s">
        <v>14</v>
      </c>
      <c r="D6700">
        <v>40</v>
      </c>
      <c r="E6700" t="str">
        <f t="shared" si="104"/>
        <v>Middle Age</v>
      </c>
      <c r="F6700" t="s">
        <v>20</v>
      </c>
      <c r="G6700" t="s">
        <v>22</v>
      </c>
      <c r="H6700" t="s">
        <v>30</v>
      </c>
      <c r="I6700">
        <v>34</v>
      </c>
      <c r="J6700">
        <v>1.74</v>
      </c>
      <c r="K6700" t="s">
        <v>32</v>
      </c>
      <c r="L6700" t="s">
        <v>33</v>
      </c>
      <c r="M6700" s="1">
        <v>12987.04</v>
      </c>
      <c r="N6700" s="1">
        <v>1828.07</v>
      </c>
      <c r="O6700" s="1">
        <v>6918.15</v>
      </c>
      <c r="P6700" s="1">
        <v>0</v>
      </c>
      <c r="Q6700" s="1">
        <v>49812.79</v>
      </c>
      <c r="R6700" s="1">
        <v>38751.43</v>
      </c>
      <c r="S6700" s="1">
        <v>-21995.87</v>
      </c>
      <c r="T6700" s="1">
        <v>110560.09</v>
      </c>
      <c r="U6700" s="1">
        <f>SUM(Report_Summary[Revenue])</f>
        <v>626594850.33999527</v>
      </c>
      <c r="V6700" s="1">
        <f>Report_Summary[[#This Row],[Total Revenue]] / COUNTA(Report_Summary[Membership No])</f>
        <v>62659.485033999525</v>
      </c>
    </row>
    <row r="6701" spans="1:22" x14ac:dyDescent="0.3">
      <c r="A6701" t="s">
        <v>6740</v>
      </c>
      <c r="B6701">
        <v>2018</v>
      </c>
      <c r="C6701" t="s">
        <v>13</v>
      </c>
      <c r="D6701">
        <v>46</v>
      </c>
      <c r="E6701" t="str">
        <f t="shared" si="104"/>
        <v>Middle Age</v>
      </c>
      <c r="F6701" t="s">
        <v>16</v>
      </c>
      <c r="G6701" t="s">
        <v>24</v>
      </c>
      <c r="H6701" t="s">
        <v>31</v>
      </c>
      <c r="I6701">
        <v>35</v>
      </c>
      <c r="J6701">
        <v>3.42</v>
      </c>
      <c r="K6701" t="s">
        <v>32</v>
      </c>
      <c r="L6701" t="s">
        <v>33</v>
      </c>
      <c r="M6701" s="1">
        <v>7047.83</v>
      </c>
      <c r="N6701" s="1">
        <v>1831.69</v>
      </c>
      <c r="O6701" s="1">
        <v>7730.31</v>
      </c>
      <c r="P6701" s="1">
        <v>0</v>
      </c>
      <c r="Q6701" s="1">
        <v>13326.81</v>
      </c>
      <c r="R6701" s="1">
        <v>8669.3799999999992</v>
      </c>
      <c r="S6701" s="1">
        <v>9451.6</v>
      </c>
      <c r="T6701" s="1">
        <v>12544.59</v>
      </c>
      <c r="U6701" s="1">
        <f>SUM(Report_Summary[Revenue])</f>
        <v>626594850.33999527</v>
      </c>
      <c r="V6701" s="1">
        <f>Report_Summary[[#This Row],[Total Revenue]] / COUNTA(Report_Summary[Membership No])</f>
        <v>62659.485033999525</v>
      </c>
    </row>
    <row r="6702" spans="1:22" x14ac:dyDescent="0.3">
      <c r="A6702" t="s">
        <v>6741</v>
      </c>
      <c r="B6702">
        <v>2019</v>
      </c>
      <c r="C6702" t="s">
        <v>13</v>
      </c>
      <c r="D6702">
        <v>40</v>
      </c>
      <c r="E6702" t="str">
        <f t="shared" si="104"/>
        <v>Middle Age</v>
      </c>
      <c r="F6702" t="s">
        <v>18</v>
      </c>
      <c r="G6702" t="s">
        <v>22</v>
      </c>
      <c r="H6702" t="s">
        <v>30</v>
      </c>
      <c r="I6702">
        <v>31</v>
      </c>
      <c r="J6702">
        <v>2.71</v>
      </c>
      <c r="K6702" t="s">
        <v>33</v>
      </c>
      <c r="L6702" t="s">
        <v>33</v>
      </c>
      <c r="M6702" s="1">
        <v>18443.97</v>
      </c>
      <c r="N6702" s="1">
        <v>1721.11</v>
      </c>
      <c r="O6702" s="1">
        <v>299.3</v>
      </c>
      <c r="P6702" s="1">
        <v>0</v>
      </c>
      <c r="Q6702" s="1">
        <v>75541.41</v>
      </c>
      <c r="R6702" s="1">
        <v>31041.919999999998</v>
      </c>
      <c r="S6702" s="1">
        <v>23209.25</v>
      </c>
      <c r="T6702" s="1">
        <v>83374.080000000002</v>
      </c>
      <c r="U6702" s="1">
        <f>SUM(Report_Summary[Revenue])</f>
        <v>626594850.33999527</v>
      </c>
      <c r="V6702" s="1">
        <f>Report_Summary[[#This Row],[Total Revenue]] / COUNTA(Report_Summary[Membership No])</f>
        <v>62659.485033999525</v>
      </c>
    </row>
    <row r="6703" spans="1:22" x14ac:dyDescent="0.3">
      <c r="A6703" t="s">
        <v>6742</v>
      </c>
      <c r="B6703">
        <v>2020</v>
      </c>
      <c r="C6703" t="s">
        <v>14</v>
      </c>
      <c r="D6703">
        <v>55</v>
      </c>
      <c r="E6703" t="str">
        <f t="shared" si="104"/>
        <v>Middle Age</v>
      </c>
      <c r="F6703" t="s">
        <v>19</v>
      </c>
      <c r="G6703" t="s">
        <v>24</v>
      </c>
      <c r="H6703" t="s">
        <v>28</v>
      </c>
      <c r="I6703">
        <v>36</v>
      </c>
      <c r="J6703">
        <v>1.96</v>
      </c>
      <c r="K6703" t="s">
        <v>33</v>
      </c>
      <c r="L6703" t="s">
        <v>33</v>
      </c>
      <c r="M6703" s="1">
        <v>1493.83</v>
      </c>
      <c r="N6703" s="1">
        <v>1787.03</v>
      </c>
      <c r="O6703" s="1">
        <v>65.349999999999994</v>
      </c>
      <c r="P6703" s="1">
        <v>0</v>
      </c>
      <c r="Q6703" s="1">
        <v>5861.63</v>
      </c>
      <c r="R6703" s="1">
        <v>6282.07</v>
      </c>
      <c r="S6703" s="1">
        <v>-19.7</v>
      </c>
      <c r="T6703" s="1">
        <v>12163.4</v>
      </c>
      <c r="U6703" s="1">
        <f>SUM(Report_Summary[Revenue])</f>
        <v>626594850.33999527</v>
      </c>
      <c r="V6703" s="1">
        <f>Report_Summary[[#This Row],[Total Revenue]] / COUNTA(Report_Summary[Membership No])</f>
        <v>62659.485033999525</v>
      </c>
    </row>
    <row r="6704" spans="1:22" x14ac:dyDescent="0.3">
      <c r="A6704" t="s">
        <v>6743</v>
      </c>
      <c r="B6704">
        <v>2023</v>
      </c>
      <c r="C6704" t="s">
        <v>13</v>
      </c>
      <c r="D6704">
        <v>60</v>
      </c>
      <c r="E6704" t="str">
        <f t="shared" si="104"/>
        <v>Old</v>
      </c>
      <c r="F6704" t="s">
        <v>15</v>
      </c>
      <c r="G6704" t="s">
        <v>23</v>
      </c>
      <c r="H6704" t="s">
        <v>26</v>
      </c>
      <c r="I6704">
        <v>38</v>
      </c>
      <c r="J6704">
        <v>2.27</v>
      </c>
      <c r="K6704" t="s">
        <v>33</v>
      </c>
      <c r="L6704" t="s">
        <v>33</v>
      </c>
      <c r="M6704" s="1">
        <v>9696.5400000000009</v>
      </c>
      <c r="N6704" s="1">
        <v>3052.81</v>
      </c>
      <c r="O6704" s="1">
        <v>458.95</v>
      </c>
      <c r="P6704" s="1">
        <v>0</v>
      </c>
      <c r="Q6704" s="1">
        <v>28596.71</v>
      </c>
      <c r="R6704" s="1">
        <v>33333.449999999997</v>
      </c>
      <c r="S6704" s="1">
        <v>20889.7</v>
      </c>
      <c r="T6704" s="1">
        <v>41040.46</v>
      </c>
      <c r="U6704" s="1">
        <f>SUM(Report_Summary[Revenue])</f>
        <v>626594850.33999527</v>
      </c>
      <c r="V6704" s="1">
        <f>Report_Summary[[#This Row],[Total Revenue]] / COUNTA(Report_Summary[Membership No])</f>
        <v>62659.485033999525</v>
      </c>
    </row>
    <row r="6705" spans="1:22" x14ac:dyDescent="0.3">
      <c r="A6705" t="s">
        <v>6744</v>
      </c>
      <c r="B6705">
        <v>2022</v>
      </c>
      <c r="C6705" t="s">
        <v>13</v>
      </c>
      <c r="D6705">
        <v>71</v>
      </c>
      <c r="E6705" t="str">
        <f t="shared" si="104"/>
        <v>Old</v>
      </c>
      <c r="F6705" t="s">
        <v>17</v>
      </c>
      <c r="G6705" t="s">
        <v>23</v>
      </c>
      <c r="H6705" t="s">
        <v>27</v>
      </c>
      <c r="I6705">
        <v>37</v>
      </c>
      <c r="J6705">
        <v>2.81</v>
      </c>
      <c r="K6705" t="s">
        <v>33</v>
      </c>
      <c r="L6705" t="s">
        <v>33</v>
      </c>
      <c r="M6705" s="1">
        <v>19293.259999999998</v>
      </c>
      <c r="N6705" s="1">
        <v>4162.6099999999997</v>
      </c>
      <c r="O6705" s="1">
        <v>5019.75</v>
      </c>
      <c r="P6705" s="1">
        <v>0</v>
      </c>
      <c r="Q6705" s="1">
        <v>29951.37</v>
      </c>
      <c r="R6705" s="1">
        <v>26282.720000000001</v>
      </c>
      <c r="S6705" s="1">
        <v>-27384.99</v>
      </c>
      <c r="T6705" s="1">
        <v>83619.08</v>
      </c>
      <c r="U6705" s="1">
        <f>SUM(Report_Summary[Revenue])</f>
        <v>626594850.33999527</v>
      </c>
      <c r="V6705" s="1">
        <f>Report_Summary[[#This Row],[Total Revenue]] / COUNTA(Report_Summary[Membership No])</f>
        <v>62659.485033999525</v>
      </c>
    </row>
    <row r="6706" spans="1:22" x14ac:dyDescent="0.3">
      <c r="A6706" t="s">
        <v>6745</v>
      </c>
      <c r="B6706">
        <v>2022</v>
      </c>
      <c r="C6706" t="s">
        <v>13</v>
      </c>
      <c r="D6706">
        <v>41</v>
      </c>
      <c r="E6706" t="str">
        <f t="shared" si="104"/>
        <v>Middle Age</v>
      </c>
      <c r="F6706" t="s">
        <v>15</v>
      </c>
      <c r="G6706" t="s">
        <v>25</v>
      </c>
      <c r="H6706" t="s">
        <v>29</v>
      </c>
      <c r="I6706">
        <v>31</v>
      </c>
      <c r="J6706">
        <v>2.1800000000000002</v>
      </c>
      <c r="K6706" t="s">
        <v>33</v>
      </c>
      <c r="L6706" t="s">
        <v>33</v>
      </c>
      <c r="M6706" s="1">
        <v>17418.419999999998</v>
      </c>
      <c r="N6706" s="1">
        <v>3185.18</v>
      </c>
      <c r="O6706" s="1">
        <v>5362.81</v>
      </c>
      <c r="P6706" s="1">
        <v>0</v>
      </c>
      <c r="Q6706" s="1">
        <v>70371.850000000006</v>
      </c>
      <c r="R6706" s="1">
        <v>86630.83</v>
      </c>
      <c r="S6706" s="1">
        <v>29987.360000000001</v>
      </c>
      <c r="T6706" s="1">
        <v>127015.32</v>
      </c>
      <c r="U6706" s="1">
        <f>SUM(Report_Summary[Revenue])</f>
        <v>626594850.33999527</v>
      </c>
      <c r="V6706" s="1">
        <f>Report_Summary[[#This Row],[Total Revenue]] / COUNTA(Report_Summary[Membership No])</f>
        <v>62659.485033999525</v>
      </c>
    </row>
    <row r="6707" spans="1:22" x14ac:dyDescent="0.3">
      <c r="A6707" t="s">
        <v>6746</v>
      </c>
      <c r="B6707">
        <v>2024</v>
      </c>
      <c r="C6707" t="s">
        <v>14</v>
      </c>
      <c r="D6707">
        <v>43</v>
      </c>
      <c r="E6707" t="str">
        <f t="shared" si="104"/>
        <v>Middle Age</v>
      </c>
      <c r="F6707" t="s">
        <v>18</v>
      </c>
      <c r="G6707" t="s">
        <v>25</v>
      </c>
      <c r="H6707" t="s">
        <v>26</v>
      </c>
      <c r="I6707">
        <v>32</v>
      </c>
      <c r="J6707">
        <v>3.12</v>
      </c>
      <c r="K6707" t="s">
        <v>33</v>
      </c>
      <c r="L6707" t="s">
        <v>33</v>
      </c>
      <c r="M6707" s="1">
        <v>2942.52</v>
      </c>
      <c r="N6707" s="1">
        <v>992.95</v>
      </c>
      <c r="O6707" s="1">
        <v>6859.54</v>
      </c>
      <c r="P6707" s="1">
        <v>0</v>
      </c>
      <c r="Q6707" s="1">
        <v>11135.32</v>
      </c>
      <c r="R6707" s="1">
        <v>8399.39</v>
      </c>
      <c r="S6707" s="1">
        <v>17241.68</v>
      </c>
      <c r="T6707" s="1">
        <v>2293.0300000000002</v>
      </c>
      <c r="U6707" s="1">
        <f>SUM(Report_Summary[Revenue])</f>
        <v>626594850.33999527</v>
      </c>
      <c r="V6707" s="1">
        <f>Report_Summary[[#This Row],[Total Revenue]] / COUNTA(Report_Summary[Membership No])</f>
        <v>62659.485033999525</v>
      </c>
    </row>
    <row r="6708" spans="1:22" x14ac:dyDescent="0.3">
      <c r="A6708" t="s">
        <v>6747</v>
      </c>
      <c r="B6708">
        <v>2021</v>
      </c>
      <c r="C6708" t="s">
        <v>13</v>
      </c>
      <c r="D6708">
        <v>78</v>
      </c>
      <c r="E6708" t="str">
        <f t="shared" si="104"/>
        <v>Old</v>
      </c>
      <c r="F6708" t="s">
        <v>15</v>
      </c>
      <c r="G6708" t="s">
        <v>25</v>
      </c>
      <c r="H6708" t="s">
        <v>29</v>
      </c>
      <c r="I6708">
        <v>26</v>
      </c>
      <c r="J6708">
        <v>2.72</v>
      </c>
      <c r="K6708" t="s">
        <v>32</v>
      </c>
      <c r="L6708" t="s">
        <v>33</v>
      </c>
      <c r="M6708" s="1">
        <v>1282.29</v>
      </c>
      <c r="N6708" s="1">
        <v>704.25</v>
      </c>
      <c r="O6708" s="1">
        <v>2534.73</v>
      </c>
      <c r="P6708" s="1">
        <v>0</v>
      </c>
      <c r="Q6708" s="1">
        <v>2808.98</v>
      </c>
      <c r="R6708" s="1">
        <v>3566.13</v>
      </c>
      <c r="S6708" s="1">
        <v>809.88</v>
      </c>
      <c r="T6708" s="1">
        <v>5565.23</v>
      </c>
      <c r="U6708" s="1">
        <f>SUM(Report_Summary[Revenue])</f>
        <v>626594850.33999527</v>
      </c>
      <c r="V6708" s="1">
        <f>Report_Summary[[#This Row],[Total Revenue]] / COUNTA(Report_Summary[Membership No])</f>
        <v>62659.485033999525</v>
      </c>
    </row>
    <row r="6709" spans="1:22" x14ac:dyDescent="0.3">
      <c r="A6709" t="s">
        <v>6748</v>
      </c>
      <c r="B6709">
        <v>2018</v>
      </c>
      <c r="C6709" t="s">
        <v>14</v>
      </c>
      <c r="D6709">
        <v>66</v>
      </c>
      <c r="E6709" t="str">
        <f t="shared" si="104"/>
        <v>Old</v>
      </c>
      <c r="F6709" t="s">
        <v>20</v>
      </c>
      <c r="G6709" t="s">
        <v>22</v>
      </c>
      <c r="H6709" t="s">
        <v>31</v>
      </c>
      <c r="I6709">
        <v>22</v>
      </c>
      <c r="J6709">
        <v>1.78</v>
      </c>
      <c r="K6709" t="s">
        <v>33</v>
      </c>
      <c r="L6709" t="s">
        <v>33</v>
      </c>
      <c r="M6709" s="1">
        <v>6123.55</v>
      </c>
      <c r="N6709" s="1">
        <v>3004.58</v>
      </c>
      <c r="O6709" s="1">
        <v>6481.31</v>
      </c>
      <c r="P6709" s="1">
        <v>0</v>
      </c>
      <c r="Q6709" s="1">
        <v>11200.75</v>
      </c>
      <c r="R6709" s="1">
        <v>13378.17</v>
      </c>
      <c r="S6709" s="1">
        <v>23412.639999999999</v>
      </c>
      <c r="T6709" s="1">
        <v>1166.28</v>
      </c>
      <c r="U6709" s="1">
        <f>SUM(Report_Summary[Revenue])</f>
        <v>626594850.33999527</v>
      </c>
      <c r="V6709" s="1">
        <f>Report_Summary[[#This Row],[Total Revenue]] / COUNTA(Report_Summary[Membership No])</f>
        <v>62659.485033999525</v>
      </c>
    </row>
    <row r="6710" spans="1:22" x14ac:dyDescent="0.3">
      <c r="A6710" t="s">
        <v>6749</v>
      </c>
      <c r="B6710">
        <v>2023</v>
      </c>
      <c r="C6710" t="s">
        <v>14</v>
      </c>
      <c r="D6710">
        <v>29</v>
      </c>
      <c r="E6710" t="str">
        <f t="shared" si="104"/>
        <v>Young</v>
      </c>
      <c r="F6710" t="s">
        <v>20</v>
      </c>
      <c r="G6710" t="s">
        <v>23</v>
      </c>
      <c r="H6710" t="s">
        <v>27</v>
      </c>
      <c r="I6710">
        <v>29</v>
      </c>
      <c r="J6710">
        <v>2.96</v>
      </c>
      <c r="K6710" t="s">
        <v>32</v>
      </c>
      <c r="L6710" t="s">
        <v>33</v>
      </c>
      <c r="M6710" s="1">
        <v>17477.22</v>
      </c>
      <c r="N6710" s="1">
        <v>2496.88</v>
      </c>
      <c r="O6710" s="1">
        <v>6698.91</v>
      </c>
      <c r="P6710" s="1">
        <v>0</v>
      </c>
      <c r="Q6710" s="1">
        <v>82494.63</v>
      </c>
      <c r="R6710" s="1">
        <v>42826.67</v>
      </c>
      <c r="S6710" s="1">
        <v>-25538.33</v>
      </c>
      <c r="T6710" s="1">
        <v>150859.63</v>
      </c>
      <c r="U6710" s="1">
        <f>SUM(Report_Summary[Revenue])</f>
        <v>626594850.33999527</v>
      </c>
      <c r="V6710" s="1">
        <f>Report_Summary[[#This Row],[Total Revenue]] / COUNTA(Report_Summary[Membership No])</f>
        <v>62659.485033999525</v>
      </c>
    </row>
    <row r="6711" spans="1:22" x14ac:dyDescent="0.3">
      <c r="A6711" t="s">
        <v>6750</v>
      </c>
      <c r="B6711">
        <v>2022</v>
      </c>
      <c r="C6711" t="s">
        <v>14</v>
      </c>
      <c r="D6711">
        <v>41</v>
      </c>
      <c r="E6711" t="str">
        <f t="shared" si="104"/>
        <v>Middle Age</v>
      </c>
      <c r="F6711" t="s">
        <v>16</v>
      </c>
      <c r="G6711" t="s">
        <v>23</v>
      </c>
      <c r="H6711" t="s">
        <v>31</v>
      </c>
      <c r="I6711">
        <v>22</v>
      </c>
      <c r="J6711">
        <v>4.01</v>
      </c>
      <c r="K6711" t="s">
        <v>33</v>
      </c>
      <c r="L6711" t="s">
        <v>33</v>
      </c>
      <c r="M6711" s="1">
        <v>6451.02</v>
      </c>
      <c r="N6711" s="1">
        <v>3600.4</v>
      </c>
      <c r="O6711" s="1">
        <v>5884.39</v>
      </c>
      <c r="P6711" s="1">
        <v>0</v>
      </c>
      <c r="Q6711" s="1">
        <v>15481.61</v>
      </c>
      <c r="R6711" s="1">
        <v>19948.28</v>
      </c>
      <c r="S6711" s="1">
        <v>17649.66</v>
      </c>
      <c r="T6711" s="1">
        <v>17780.23</v>
      </c>
      <c r="U6711" s="1">
        <f>SUM(Report_Summary[Revenue])</f>
        <v>626594850.33999527</v>
      </c>
      <c r="V6711" s="1">
        <f>Report_Summary[[#This Row],[Total Revenue]] / COUNTA(Report_Summary[Membership No])</f>
        <v>62659.485033999525</v>
      </c>
    </row>
    <row r="6712" spans="1:22" x14ac:dyDescent="0.3">
      <c r="A6712" t="s">
        <v>6751</v>
      </c>
      <c r="B6712">
        <v>2020</v>
      </c>
      <c r="C6712" t="s">
        <v>13</v>
      </c>
      <c r="D6712">
        <v>42</v>
      </c>
      <c r="E6712" t="str">
        <f t="shared" si="104"/>
        <v>Middle Age</v>
      </c>
      <c r="F6712" t="s">
        <v>15</v>
      </c>
      <c r="G6712" t="s">
        <v>22</v>
      </c>
      <c r="H6712" t="s">
        <v>28</v>
      </c>
      <c r="I6712">
        <v>28</v>
      </c>
      <c r="J6712">
        <v>2.1</v>
      </c>
      <c r="K6712" t="s">
        <v>33</v>
      </c>
      <c r="L6712" t="s">
        <v>33</v>
      </c>
      <c r="M6712" s="1">
        <v>14045.78</v>
      </c>
      <c r="N6712" s="1">
        <v>2046.02</v>
      </c>
      <c r="O6712" s="1">
        <v>7507.9</v>
      </c>
      <c r="P6712" s="1">
        <v>0</v>
      </c>
      <c r="Q6712" s="1">
        <v>23684.74</v>
      </c>
      <c r="R6712" s="1">
        <v>33098.699999999997</v>
      </c>
      <c r="S6712" s="1">
        <v>27130.67</v>
      </c>
      <c r="T6712" s="1">
        <v>29652.77</v>
      </c>
      <c r="U6712" s="1">
        <f>SUM(Report_Summary[Revenue])</f>
        <v>626594850.33999527</v>
      </c>
      <c r="V6712" s="1">
        <f>Report_Summary[[#This Row],[Total Revenue]] / COUNTA(Report_Summary[Membership No])</f>
        <v>62659.485033999525</v>
      </c>
    </row>
    <row r="6713" spans="1:22" x14ac:dyDescent="0.3">
      <c r="A6713" t="s">
        <v>6752</v>
      </c>
      <c r="B6713">
        <v>2016</v>
      </c>
      <c r="C6713" t="s">
        <v>14</v>
      </c>
      <c r="D6713">
        <v>74</v>
      </c>
      <c r="E6713" t="str">
        <f t="shared" si="104"/>
        <v>Old</v>
      </c>
      <c r="F6713" t="s">
        <v>21</v>
      </c>
      <c r="G6713" t="s">
        <v>22</v>
      </c>
      <c r="H6713" t="s">
        <v>29</v>
      </c>
      <c r="I6713">
        <v>19</v>
      </c>
      <c r="J6713">
        <v>2.71</v>
      </c>
      <c r="K6713" t="s">
        <v>32</v>
      </c>
      <c r="L6713" t="s">
        <v>33</v>
      </c>
      <c r="M6713" s="1">
        <v>8966.0499999999993</v>
      </c>
      <c r="N6713" s="1">
        <v>4089.19</v>
      </c>
      <c r="O6713" s="1">
        <v>5432.69</v>
      </c>
      <c r="P6713" s="1">
        <v>0</v>
      </c>
      <c r="Q6713" s="1">
        <v>12552.42</v>
      </c>
      <c r="R6713" s="1">
        <v>33831.57</v>
      </c>
      <c r="S6713" s="1">
        <v>-15326.08</v>
      </c>
      <c r="T6713" s="1">
        <v>61710.07</v>
      </c>
      <c r="U6713" s="1">
        <f>SUM(Report_Summary[Revenue])</f>
        <v>626594850.33999527</v>
      </c>
      <c r="V6713" s="1">
        <f>Report_Summary[[#This Row],[Total Revenue]] / COUNTA(Report_Summary[Membership No])</f>
        <v>62659.485033999525</v>
      </c>
    </row>
    <row r="6714" spans="1:22" x14ac:dyDescent="0.3">
      <c r="A6714" t="s">
        <v>6753</v>
      </c>
      <c r="B6714">
        <v>2018</v>
      </c>
      <c r="C6714" t="s">
        <v>13</v>
      </c>
      <c r="D6714">
        <v>28</v>
      </c>
      <c r="E6714" t="str">
        <f t="shared" si="104"/>
        <v>Young</v>
      </c>
      <c r="F6714" t="s">
        <v>15</v>
      </c>
      <c r="G6714" t="s">
        <v>24</v>
      </c>
      <c r="H6714" t="s">
        <v>31</v>
      </c>
      <c r="I6714">
        <v>27</v>
      </c>
      <c r="J6714">
        <v>2.2400000000000002</v>
      </c>
      <c r="K6714" t="s">
        <v>33</v>
      </c>
      <c r="L6714" t="s">
        <v>33</v>
      </c>
      <c r="M6714" s="1">
        <v>17285.91</v>
      </c>
      <c r="N6714" s="1">
        <v>1317.57</v>
      </c>
      <c r="O6714" s="1">
        <v>7255.31</v>
      </c>
      <c r="P6714" s="1">
        <v>0</v>
      </c>
      <c r="Q6714" s="1">
        <v>45754.94</v>
      </c>
      <c r="R6714" s="1">
        <v>34267.870000000003</v>
      </c>
      <c r="S6714" s="1">
        <v>-28407.47</v>
      </c>
      <c r="T6714" s="1">
        <v>108430.28</v>
      </c>
      <c r="U6714" s="1">
        <f>SUM(Report_Summary[Revenue])</f>
        <v>626594850.33999527</v>
      </c>
      <c r="V6714" s="1">
        <f>Report_Summary[[#This Row],[Total Revenue]] / COUNTA(Report_Summary[Membership No])</f>
        <v>62659.485033999525</v>
      </c>
    </row>
    <row r="6715" spans="1:22" x14ac:dyDescent="0.3">
      <c r="A6715" t="s">
        <v>6754</v>
      </c>
      <c r="B6715">
        <v>2024</v>
      </c>
      <c r="C6715" t="s">
        <v>13</v>
      </c>
      <c r="D6715">
        <v>69</v>
      </c>
      <c r="E6715" t="str">
        <f t="shared" si="104"/>
        <v>Old</v>
      </c>
      <c r="F6715" t="s">
        <v>19</v>
      </c>
      <c r="G6715" t="s">
        <v>25</v>
      </c>
      <c r="H6715" t="s">
        <v>29</v>
      </c>
      <c r="I6715">
        <v>29</v>
      </c>
      <c r="J6715">
        <v>2.08</v>
      </c>
      <c r="K6715" t="s">
        <v>33</v>
      </c>
      <c r="L6715" t="s">
        <v>33</v>
      </c>
      <c r="M6715" s="1">
        <v>8113.9</v>
      </c>
      <c r="N6715" s="1">
        <v>577.83000000000004</v>
      </c>
      <c r="O6715" s="1">
        <v>505.09</v>
      </c>
      <c r="P6715" s="1">
        <v>0</v>
      </c>
      <c r="Q6715" s="1">
        <v>36871.47</v>
      </c>
      <c r="R6715" s="1">
        <v>28186.31</v>
      </c>
      <c r="S6715" s="1">
        <v>-15787.19</v>
      </c>
      <c r="T6715" s="1">
        <v>80844.97</v>
      </c>
      <c r="U6715" s="1">
        <f>SUM(Report_Summary[Revenue])</f>
        <v>626594850.33999527</v>
      </c>
      <c r="V6715" s="1">
        <f>Report_Summary[[#This Row],[Total Revenue]] / COUNTA(Report_Summary[Membership No])</f>
        <v>62659.485033999525</v>
      </c>
    </row>
    <row r="6716" spans="1:22" x14ac:dyDescent="0.3">
      <c r="A6716" t="s">
        <v>6755</v>
      </c>
      <c r="B6716">
        <v>2022</v>
      </c>
      <c r="C6716" t="s">
        <v>13</v>
      </c>
      <c r="D6716">
        <v>42</v>
      </c>
      <c r="E6716" t="str">
        <f t="shared" si="104"/>
        <v>Middle Age</v>
      </c>
      <c r="F6716" t="s">
        <v>17</v>
      </c>
      <c r="G6716" t="s">
        <v>23</v>
      </c>
      <c r="H6716" t="s">
        <v>27</v>
      </c>
      <c r="I6716">
        <v>27</v>
      </c>
      <c r="J6716">
        <v>3.35</v>
      </c>
      <c r="K6716" t="s">
        <v>33</v>
      </c>
      <c r="L6716" t="s">
        <v>33</v>
      </c>
      <c r="M6716" s="1">
        <v>2214.48</v>
      </c>
      <c r="N6716" s="1">
        <v>4959.57</v>
      </c>
      <c r="O6716" s="1">
        <v>6189.02</v>
      </c>
      <c r="P6716" s="1">
        <v>0</v>
      </c>
      <c r="Q6716" s="1">
        <v>5082.67</v>
      </c>
      <c r="R6716" s="1">
        <v>7875.21</v>
      </c>
      <c r="S6716" s="1">
        <v>-4248.0200000000004</v>
      </c>
      <c r="T6716" s="1">
        <v>17205.900000000001</v>
      </c>
      <c r="U6716" s="1">
        <f>SUM(Report_Summary[Revenue])</f>
        <v>626594850.33999527</v>
      </c>
      <c r="V6716" s="1">
        <f>Report_Summary[[#This Row],[Total Revenue]] / COUNTA(Report_Summary[Membership No])</f>
        <v>62659.485033999525</v>
      </c>
    </row>
    <row r="6717" spans="1:22" x14ac:dyDescent="0.3">
      <c r="A6717" t="s">
        <v>6756</v>
      </c>
      <c r="B6717">
        <v>2019</v>
      </c>
      <c r="C6717" t="s">
        <v>14</v>
      </c>
      <c r="D6717">
        <v>39</v>
      </c>
      <c r="E6717" t="str">
        <f t="shared" si="104"/>
        <v>Middle Age</v>
      </c>
      <c r="F6717" t="s">
        <v>19</v>
      </c>
      <c r="G6717" t="s">
        <v>25</v>
      </c>
      <c r="H6717" t="s">
        <v>27</v>
      </c>
      <c r="I6717">
        <v>28</v>
      </c>
      <c r="J6717">
        <v>1.29</v>
      </c>
      <c r="K6717" t="s">
        <v>32</v>
      </c>
      <c r="L6717" t="s">
        <v>33</v>
      </c>
      <c r="M6717" s="1">
        <v>12735.46</v>
      </c>
      <c r="N6717" s="1">
        <v>1289.73</v>
      </c>
      <c r="O6717" s="1">
        <v>2278.37</v>
      </c>
      <c r="P6717" s="1">
        <v>0</v>
      </c>
      <c r="Q6717" s="1">
        <v>49683.9</v>
      </c>
      <c r="R6717" s="1">
        <v>63136.75</v>
      </c>
      <c r="S6717" s="1">
        <v>2442.75</v>
      </c>
      <c r="T6717" s="1">
        <v>110377.9</v>
      </c>
      <c r="U6717" s="1">
        <f>SUM(Report_Summary[Revenue])</f>
        <v>626594850.33999527</v>
      </c>
      <c r="V6717" s="1">
        <f>Report_Summary[[#This Row],[Total Revenue]] / COUNTA(Report_Summary[Membership No])</f>
        <v>62659.485033999525</v>
      </c>
    </row>
    <row r="6718" spans="1:22" x14ac:dyDescent="0.3">
      <c r="A6718" t="s">
        <v>6757</v>
      </c>
      <c r="B6718">
        <v>2024</v>
      </c>
      <c r="C6718" t="s">
        <v>14</v>
      </c>
      <c r="D6718">
        <v>63</v>
      </c>
      <c r="E6718" t="str">
        <f t="shared" si="104"/>
        <v>Old</v>
      </c>
      <c r="F6718" t="s">
        <v>21</v>
      </c>
      <c r="G6718" t="s">
        <v>22</v>
      </c>
      <c r="H6718" t="s">
        <v>26</v>
      </c>
      <c r="I6718">
        <v>29</v>
      </c>
      <c r="J6718">
        <v>1.74</v>
      </c>
      <c r="K6718" t="s">
        <v>33</v>
      </c>
      <c r="L6718" t="s">
        <v>33</v>
      </c>
      <c r="M6718" s="1">
        <v>1226.78</v>
      </c>
      <c r="N6718" s="1">
        <v>347.44</v>
      </c>
      <c r="O6718" s="1">
        <v>7469.94</v>
      </c>
      <c r="P6718" s="1">
        <v>0</v>
      </c>
      <c r="Q6718" s="1">
        <v>5851.34</v>
      </c>
      <c r="R6718" s="1">
        <v>3467.65</v>
      </c>
      <c r="S6718" s="1">
        <v>24752.74</v>
      </c>
      <c r="T6718" s="1">
        <v>-15433.75</v>
      </c>
      <c r="U6718" s="1">
        <f>SUM(Report_Summary[Revenue])</f>
        <v>626594850.33999527</v>
      </c>
      <c r="V6718" s="1">
        <f>Report_Summary[[#This Row],[Total Revenue]] / COUNTA(Report_Summary[Membership No])</f>
        <v>62659.485033999525</v>
      </c>
    </row>
    <row r="6719" spans="1:22" x14ac:dyDescent="0.3">
      <c r="A6719" t="s">
        <v>6758</v>
      </c>
      <c r="B6719">
        <v>2016</v>
      </c>
      <c r="C6719" t="s">
        <v>14</v>
      </c>
      <c r="D6719">
        <v>24</v>
      </c>
      <c r="E6719" t="str">
        <f t="shared" si="104"/>
        <v>Young</v>
      </c>
      <c r="F6719" t="s">
        <v>16</v>
      </c>
      <c r="G6719" t="s">
        <v>24</v>
      </c>
      <c r="H6719" t="s">
        <v>27</v>
      </c>
      <c r="I6719">
        <v>28</v>
      </c>
      <c r="J6719">
        <v>3.43</v>
      </c>
      <c r="K6719" t="s">
        <v>32</v>
      </c>
      <c r="L6719" t="s">
        <v>33</v>
      </c>
      <c r="M6719" s="1">
        <v>4743.3500000000004</v>
      </c>
      <c r="N6719" s="1">
        <v>3377.9</v>
      </c>
      <c r="O6719" s="1">
        <v>2156.85</v>
      </c>
      <c r="P6719" s="1">
        <v>0</v>
      </c>
      <c r="Q6719" s="1">
        <v>8712.14</v>
      </c>
      <c r="R6719" s="1">
        <v>7221.29</v>
      </c>
      <c r="S6719" s="1">
        <v>25758.05</v>
      </c>
      <c r="T6719" s="1">
        <v>-9824.6200000000008</v>
      </c>
      <c r="U6719" s="1">
        <f>SUM(Report_Summary[Revenue])</f>
        <v>626594850.33999527</v>
      </c>
      <c r="V6719" s="1">
        <f>Report_Summary[[#This Row],[Total Revenue]] / COUNTA(Report_Summary[Membership No])</f>
        <v>62659.485033999525</v>
      </c>
    </row>
    <row r="6720" spans="1:22" x14ac:dyDescent="0.3">
      <c r="A6720" t="s">
        <v>6759</v>
      </c>
      <c r="B6720">
        <v>2015</v>
      </c>
      <c r="C6720" t="s">
        <v>14</v>
      </c>
      <c r="D6720">
        <v>72</v>
      </c>
      <c r="E6720" t="str">
        <f t="shared" si="104"/>
        <v>Old</v>
      </c>
      <c r="F6720" t="s">
        <v>19</v>
      </c>
      <c r="G6720" t="s">
        <v>23</v>
      </c>
      <c r="H6720" t="s">
        <v>30</v>
      </c>
      <c r="I6720">
        <v>26</v>
      </c>
      <c r="J6720">
        <v>1.88</v>
      </c>
      <c r="K6720" t="s">
        <v>32</v>
      </c>
      <c r="L6720" t="s">
        <v>33</v>
      </c>
      <c r="M6720" s="1">
        <v>6586.81</v>
      </c>
      <c r="N6720" s="1">
        <v>4102.8500000000004</v>
      </c>
      <c r="O6720" s="1">
        <v>5363.99</v>
      </c>
      <c r="P6720" s="1">
        <v>0</v>
      </c>
      <c r="Q6720" s="1">
        <v>22142.13</v>
      </c>
      <c r="R6720" s="1">
        <v>19665.04</v>
      </c>
      <c r="S6720" s="1">
        <v>22367.040000000001</v>
      </c>
      <c r="T6720" s="1">
        <v>19440.13</v>
      </c>
      <c r="U6720" s="1">
        <f>SUM(Report_Summary[Revenue])</f>
        <v>626594850.33999527</v>
      </c>
      <c r="V6720" s="1">
        <f>Report_Summary[[#This Row],[Total Revenue]] / COUNTA(Report_Summary[Membership No])</f>
        <v>62659.485033999525</v>
      </c>
    </row>
    <row r="6721" spans="1:22" x14ac:dyDescent="0.3">
      <c r="A6721" t="s">
        <v>6760</v>
      </c>
      <c r="B6721">
        <v>2015</v>
      </c>
      <c r="C6721" t="s">
        <v>14</v>
      </c>
      <c r="D6721">
        <v>51</v>
      </c>
      <c r="E6721" t="str">
        <f t="shared" si="104"/>
        <v>Middle Age</v>
      </c>
      <c r="F6721" t="s">
        <v>16</v>
      </c>
      <c r="G6721" t="s">
        <v>25</v>
      </c>
      <c r="H6721" t="s">
        <v>30</v>
      </c>
      <c r="I6721">
        <v>32</v>
      </c>
      <c r="J6721">
        <v>2.48</v>
      </c>
      <c r="K6721" t="s">
        <v>33</v>
      </c>
      <c r="L6721" t="s">
        <v>33</v>
      </c>
      <c r="M6721" s="1">
        <v>9034.51</v>
      </c>
      <c r="N6721" s="1">
        <v>338.03</v>
      </c>
      <c r="O6721" s="1">
        <v>455.92</v>
      </c>
      <c r="P6721" s="1">
        <v>0</v>
      </c>
      <c r="Q6721" s="1">
        <v>25878.44</v>
      </c>
      <c r="R6721" s="1">
        <v>37563.61</v>
      </c>
      <c r="S6721" s="1">
        <v>-9401.0400000000009</v>
      </c>
      <c r="T6721" s="1">
        <v>72843.09</v>
      </c>
      <c r="U6721" s="1">
        <f>SUM(Report_Summary[Revenue])</f>
        <v>626594850.33999527</v>
      </c>
      <c r="V6721" s="1">
        <f>Report_Summary[[#This Row],[Total Revenue]] / COUNTA(Report_Summary[Membership No])</f>
        <v>62659.485033999525</v>
      </c>
    </row>
    <row r="6722" spans="1:22" x14ac:dyDescent="0.3">
      <c r="A6722" t="s">
        <v>6761</v>
      </c>
      <c r="B6722">
        <v>2016</v>
      </c>
      <c r="C6722" t="s">
        <v>14</v>
      </c>
      <c r="D6722">
        <v>78</v>
      </c>
      <c r="E6722" t="str">
        <f t="shared" si="104"/>
        <v>Old</v>
      </c>
      <c r="F6722" t="s">
        <v>15</v>
      </c>
      <c r="G6722" t="s">
        <v>23</v>
      </c>
      <c r="H6722" t="s">
        <v>29</v>
      </c>
      <c r="I6722">
        <v>40</v>
      </c>
      <c r="J6722">
        <v>2.39</v>
      </c>
      <c r="K6722" t="s">
        <v>33</v>
      </c>
      <c r="L6722" t="s">
        <v>33</v>
      </c>
      <c r="M6722" s="1">
        <v>12009.23</v>
      </c>
      <c r="N6722" s="1">
        <v>535.79</v>
      </c>
      <c r="O6722" s="1">
        <v>106.63</v>
      </c>
      <c r="P6722" s="1">
        <v>0</v>
      </c>
      <c r="Q6722" s="1">
        <v>50633.5</v>
      </c>
      <c r="R6722" s="1">
        <v>26190.51</v>
      </c>
      <c r="S6722" s="1">
        <v>-4165.87</v>
      </c>
      <c r="T6722" s="1">
        <v>80989.88</v>
      </c>
      <c r="U6722" s="1">
        <f>SUM(Report_Summary[Revenue])</f>
        <v>626594850.33999527</v>
      </c>
      <c r="V6722" s="1">
        <f>Report_Summary[[#This Row],[Total Revenue]] / COUNTA(Report_Summary[Membership No])</f>
        <v>62659.485033999525</v>
      </c>
    </row>
    <row r="6723" spans="1:22" x14ac:dyDescent="0.3">
      <c r="A6723" t="s">
        <v>6762</v>
      </c>
      <c r="B6723">
        <v>2018</v>
      </c>
      <c r="C6723" t="s">
        <v>13</v>
      </c>
      <c r="D6723">
        <v>57</v>
      </c>
      <c r="E6723" t="str">
        <f t="shared" ref="E6723:E6786" si="105">IF(D6723&gt;55,"Old",IF(D6723&gt;=31,"Middle Age",IF(D6723&lt;31,"Young","Invalid")))</f>
        <v>Old</v>
      </c>
      <c r="F6723" t="s">
        <v>21</v>
      </c>
      <c r="G6723" t="s">
        <v>22</v>
      </c>
      <c r="H6723" t="s">
        <v>28</v>
      </c>
      <c r="I6723">
        <v>19</v>
      </c>
      <c r="J6723">
        <v>3.49</v>
      </c>
      <c r="K6723" t="s">
        <v>33</v>
      </c>
      <c r="L6723" t="s">
        <v>33</v>
      </c>
      <c r="M6723" s="1">
        <v>19860.849999999999</v>
      </c>
      <c r="N6723" s="1">
        <v>3868.33</v>
      </c>
      <c r="O6723" s="1">
        <v>2994.01</v>
      </c>
      <c r="P6723" s="1">
        <v>0</v>
      </c>
      <c r="Q6723" s="1">
        <v>65272.39</v>
      </c>
      <c r="R6723" s="1">
        <v>75723.73</v>
      </c>
      <c r="S6723" s="1">
        <v>-27652.799999999999</v>
      </c>
      <c r="T6723" s="1">
        <v>168648.92</v>
      </c>
      <c r="U6723" s="1">
        <f>SUM(Report_Summary[Revenue])</f>
        <v>626594850.33999527</v>
      </c>
      <c r="V6723" s="1">
        <f>Report_Summary[[#This Row],[Total Revenue]] / COUNTA(Report_Summary[Membership No])</f>
        <v>62659.485033999525</v>
      </c>
    </row>
    <row r="6724" spans="1:22" x14ac:dyDescent="0.3">
      <c r="A6724" t="s">
        <v>6763</v>
      </c>
      <c r="B6724">
        <v>2023</v>
      </c>
      <c r="C6724" t="s">
        <v>14</v>
      </c>
      <c r="D6724">
        <v>54</v>
      </c>
      <c r="E6724" t="str">
        <f t="shared" si="105"/>
        <v>Middle Age</v>
      </c>
      <c r="F6724" t="s">
        <v>17</v>
      </c>
      <c r="G6724" t="s">
        <v>25</v>
      </c>
      <c r="H6724" t="s">
        <v>27</v>
      </c>
      <c r="I6724">
        <v>35</v>
      </c>
      <c r="J6724">
        <v>1.35</v>
      </c>
      <c r="K6724" t="s">
        <v>33</v>
      </c>
      <c r="L6724" t="s">
        <v>33</v>
      </c>
      <c r="M6724" s="1">
        <v>13159.67</v>
      </c>
      <c r="N6724" s="1">
        <v>1251.01</v>
      </c>
      <c r="O6724" s="1">
        <v>4610.09</v>
      </c>
      <c r="P6724" s="1">
        <v>0</v>
      </c>
      <c r="Q6724" s="1">
        <v>21990.59</v>
      </c>
      <c r="R6724" s="1">
        <v>53023.53</v>
      </c>
      <c r="S6724" s="1">
        <v>216.27</v>
      </c>
      <c r="T6724" s="1">
        <v>74797.850000000006</v>
      </c>
      <c r="U6724" s="1">
        <f>SUM(Report_Summary[Revenue])</f>
        <v>626594850.33999527</v>
      </c>
      <c r="V6724" s="1">
        <f>Report_Summary[[#This Row],[Total Revenue]] / COUNTA(Report_Summary[Membership No])</f>
        <v>62659.485033999525</v>
      </c>
    </row>
    <row r="6725" spans="1:22" x14ac:dyDescent="0.3">
      <c r="A6725" t="s">
        <v>6764</v>
      </c>
      <c r="B6725">
        <v>2021</v>
      </c>
      <c r="C6725" t="s">
        <v>13</v>
      </c>
      <c r="D6725">
        <v>41</v>
      </c>
      <c r="E6725" t="str">
        <f t="shared" si="105"/>
        <v>Middle Age</v>
      </c>
      <c r="F6725" t="s">
        <v>21</v>
      </c>
      <c r="G6725" t="s">
        <v>23</v>
      </c>
      <c r="H6725" t="s">
        <v>28</v>
      </c>
      <c r="I6725">
        <v>25</v>
      </c>
      <c r="J6725">
        <v>3.12</v>
      </c>
      <c r="K6725" t="s">
        <v>33</v>
      </c>
      <c r="L6725" t="s">
        <v>33</v>
      </c>
      <c r="M6725" s="1">
        <v>3117.23</v>
      </c>
      <c r="N6725" s="1">
        <v>3812.21</v>
      </c>
      <c r="O6725" s="1">
        <v>4987.3</v>
      </c>
      <c r="P6725" s="1">
        <v>0</v>
      </c>
      <c r="Q6725" s="1">
        <v>14379.29</v>
      </c>
      <c r="R6725" s="1">
        <v>7349.7</v>
      </c>
      <c r="S6725" s="1">
        <v>-19249.7</v>
      </c>
      <c r="T6725" s="1">
        <v>40978.69</v>
      </c>
      <c r="U6725" s="1">
        <f>SUM(Report_Summary[Revenue])</f>
        <v>626594850.33999527</v>
      </c>
      <c r="V6725" s="1">
        <f>Report_Summary[[#This Row],[Total Revenue]] / COUNTA(Report_Summary[Membership No])</f>
        <v>62659.485033999525</v>
      </c>
    </row>
    <row r="6726" spans="1:22" x14ac:dyDescent="0.3">
      <c r="A6726" t="s">
        <v>6765</v>
      </c>
      <c r="B6726">
        <v>2020</v>
      </c>
      <c r="C6726" t="s">
        <v>13</v>
      </c>
      <c r="D6726">
        <v>38</v>
      </c>
      <c r="E6726" t="str">
        <f t="shared" si="105"/>
        <v>Middle Age</v>
      </c>
      <c r="F6726" t="s">
        <v>19</v>
      </c>
      <c r="G6726" t="s">
        <v>22</v>
      </c>
      <c r="H6726" t="s">
        <v>30</v>
      </c>
      <c r="I6726">
        <v>39</v>
      </c>
      <c r="J6726">
        <v>1.91</v>
      </c>
      <c r="K6726" t="s">
        <v>33</v>
      </c>
      <c r="L6726" t="s">
        <v>33</v>
      </c>
      <c r="M6726" s="1">
        <v>17335.490000000002</v>
      </c>
      <c r="N6726" s="1">
        <v>3065.16</v>
      </c>
      <c r="O6726" s="1">
        <v>7465.81</v>
      </c>
      <c r="P6726" s="1">
        <v>0</v>
      </c>
      <c r="Q6726" s="1">
        <v>62274.97</v>
      </c>
      <c r="R6726" s="1">
        <v>37126.589999999997</v>
      </c>
      <c r="S6726" s="1">
        <v>-29049.33</v>
      </c>
      <c r="T6726" s="1">
        <v>128450.89</v>
      </c>
      <c r="U6726" s="1">
        <f>SUM(Report_Summary[Revenue])</f>
        <v>626594850.33999527</v>
      </c>
      <c r="V6726" s="1">
        <f>Report_Summary[[#This Row],[Total Revenue]] / COUNTA(Report_Summary[Membership No])</f>
        <v>62659.485033999525</v>
      </c>
    </row>
    <row r="6727" spans="1:22" x14ac:dyDescent="0.3">
      <c r="A6727" t="s">
        <v>6766</v>
      </c>
      <c r="B6727">
        <v>2023</v>
      </c>
      <c r="C6727" t="s">
        <v>13</v>
      </c>
      <c r="D6727">
        <v>52</v>
      </c>
      <c r="E6727" t="str">
        <f t="shared" si="105"/>
        <v>Middle Age</v>
      </c>
      <c r="F6727" t="s">
        <v>21</v>
      </c>
      <c r="G6727" t="s">
        <v>24</v>
      </c>
      <c r="H6727" t="s">
        <v>26</v>
      </c>
      <c r="I6727">
        <v>23</v>
      </c>
      <c r="J6727">
        <v>1.52</v>
      </c>
      <c r="K6727" t="s">
        <v>33</v>
      </c>
      <c r="L6727" t="s">
        <v>33</v>
      </c>
      <c r="M6727" s="1">
        <v>19415.009999999998</v>
      </c>
      <c r="N6727" s="1">
        <v>1805.52</v>
      </c>
      <c r="O6727" s="1">
        <v>3847.12</v>
      </c>
      <c r="P6727" s="1">
        <v>0</v>
      </c>
      <c r="Q6727" s="1">
        <v>46240.83</v>
      </c>
      <c r="R6727" s="1">
        <v>91484.61</v>
      </c>
      <c r="S6727" s="1">
        <v>-6522.02</v>
      </c>
      <c r="T6727" s="1">
        <v>144247.46</v>
      </c>
      <c r="U6727" s="1">
        <f>SUM(Report_Summary[Revenue])</f>
        <v>626594850.33999527</v>
      </c>
      <c r="V6727" s="1">
        <f>Report_Summary[[#This Row],[Total Revenue]] / COUNTA(Report_Summary[Membership No])</f>
        <v>62659.485033999525</v>
      </c>
    </row>
    <row r="6728" spans="1:22" x14ac:dyDescent="0.3">
      <c r="A6728" t="s">
        <v>6767</v>
      </c>
      <c r="B6728">
        <v>2016</v>
      </c>
      <c r="C6728" t="s">
        <v>13</v>
      </c>
      <c r="D6728">
        <v>62</v>
      </c>
      <c r="E6728" t="str">
        <f t="shared" si="105"/>
        <v>Old</v>
      </c>
      <c r="F6728" t="s">
        <v>21</v>
      </c>
      <c r="G6728" t="s">
        <v>25</v>
      </c>
      <c r="H6728" t="s">
        <v>30</v>
      </c>
      <c r="I6728">
        <v>33</v>
      </c>
      <c r="J6728">
        <v>2.54</v>
      </c>
      <c r="K6728" t="s">
        <v>33</v>
      </c>
      <c r="L6728" t="s">
        <v>33</v>
      </c>
      <c r="M6728" s="1">
        <v>3505.16</v>
      </c>
      <c r="N6728" s="1">
        <v>1819.6</v>
      </c>
      <c r="O6728" s="1">
        <v>3100.7</v>
      </c>
      <c r="P6728" s="1">
        <v>0</v>
      </c>
      <c r="Q6728" s="1">
        <v>10453.68</v>
      </c>
      <c r="R6728" s="1">
        <v>15010.93</v>
      </c>
      <c r="S6728" s="1">
        <v>-28142.26</v>
      </c>
      <c r="T6728" s="1">
        <v>53606.87</v>
      </c>
      <c r="U6728" s="1">
        <f>SUM(Report_Summary[Revenue])</f>
        <v>626594850.33999527</v>
      </c>
      <c r="V6728" s="1">
        <f>Report_Summary[[#This Row],[Total Revenue]] / COUNTA(Report_Summary[Membership No])</f>
        <v>62659.485033999525</v>
      </c>
    </row>
    <row r="6729" spans="1:22" x14ac:dyDescent="0.3">
      <c r="A6729" t="s">
        <v>6768</v>
      </c>
      <c r="B6729">
        <v>2016</v>
      </c>
      <c r="C6729" t="s">
        <v>13</v>
      </c>
      <c r="D6729">
        <v>30</v>
      </c>
      <c r="E6729" t="str">
        <f t="shared" si="105"/>
        <v>Young</v>
      </c>
      <c r="F6729" t="s">
        <v>21</v>
      </c>
      <c r="G6729" t="s">
        <v>25</v>
      </c>
      <c r="H6729" t="s">
        <v>26</v>
      </c>
      <c r="I6729">
        <v>31</v>
      </c>
      <c r="J6729">
        <v>2.14</v>
      </c>
      <c r="K6729" t="s">
        <v>32</v>
      </c>
      <c r="L6729" t="s">
        <v>33</v>
      </c>
      <c r="M6729" s="1">
        <v>16799.77</v>
      </c>
      <c r="N6729" s="1">
        <v>3566.85</v>
      </c>
      <c r="O6729" s="1">
        <v>7358.32</v>
      </c>
      <c r="P6729" s="1">
        <v>0</v>
      </c>
      <c r="Q6729" s="1">
        <v>70059.679999999993</v>
      </c>
      <c r="R6729" s="1">
        <v>73749.960000000006</v>
      </c>
      <c r="S6729" s="1">
        <v>-20648.060000000001</v>
      </c>
      <c r="T6729" s="1">
        <v>164457.70000000001</v>
      </c>
      <c r="U6729" s="1">
        <f>SUM(Report_Summary[Revenue])</f>
        <v>626594850.33999527</v>
      </c>
      <c r="V6729" s="1">
        <f>Report_Summary[[#This Row],[Total Revenue]] / COUNTA(Report_Summary[Membership No])</f>
        <v>62659.485033999525</v>
      </c>
    </row>
    <row r="6730" spans="1:22" x14ac:dyDescent="0.3">
      <c r="A6730" t="s">
        <v>6769</v>
      </c>
      <c r="B6730">
        <v>2022</v>
      </c>
      <c r="C6730" t="s">
        <v>14</v>
      </c>
      <c r="D6730">
        <v>66</v>
      </c>
      <c r="E6730" t="str">
        <f t="shared" si="105"/>
        <v>Old</v>
      </c>
      <c r="F6730" t="s">
        <v>18</v>
      </c>
      <c r="G6730" t="s">
        <v>24</v>
      </c>
      <c r="H6730" t="s">
        <v>29</v>
      </c>
      <c r="I6730">
        <v>35</v>
      </c>
      <c r="J6730">
        <v>4.67</v>
      </c>
      <c r="K6730" t="s">
        <v>32</v>
      </c>
      <c r="L6730" t="s">
        <v>33</v>
      </c>
      <c r="M6730" s="1">
        <v>13015.41</v>
      </c>
      <c r="N6730" s="1">
        <v>4086.6</v>
      </c>
      <c r="O6730" s="1">
        <v>831.69</v>
      </c>
      <c r="P6730" s="1">
        <v>0</v>
      </c>
      <c r="Q6730" s="1">
        <v>45448.83</v>
      </c>
      <c r="R6730" s="1">
        <v>21993.86</v>
      </c>
      <c r="S6730" s="1">
        <v>-10545.2</v>
      </c>
      <c r="T6730" s="1">
        <v>77987.89</v>
      </c>
      <c r="U6730" s="1">
        <f>SUM(Report_Summary[Revenue])</f>
        <v>626594850.33999527</v>
      </c>
      <c r="V6730" s="1">
        <f>Report_Summary[[#This Row],[Total Revenue]] / COUNTA(Report_Summary[Membership No])</f>
        <v>62659.485033999525</v>
      </c>
    </row>
    <row r="6731" spans="1:22" x14ac:dyDescent="0.3">
      <c r="A6731" t="s">
        <v>6770</v>
      </c>
      <c r="B6731">
        <v>2019</v>
      </c>
      <c r="C6731" t="s">
        <v>13</v>
      </c>
      <c r="D6731">
        <v>67</v>
      </c>
      <c r="E6731" t="str">
        <f t="shared" si="105"/>
        <v>Old</v>
      </c>
      <c r="F6731" t="s">
        <v>19</v>
      </c>
      <c r="G6731" t="s">
        <v>25</v>
      </c>
      <c r="H6731" t="s">
        <v>27</v>
      </c>
      <c r="I6731">
        <v>22</v>
      </c>
      <c r="J6731">
        <v>1.45</v>
      </c>
      <c r="K6731" t="s">
        <v>33</v>
      </c>
      <c r="L6731" t="s">
        <v>33</v>
      </c>
      <c r="M6731" s="1">
        <v>2433.04</v>
      </c>
      <c r="N6731" s="1">
        <v>3164.14</v>
      </c>
      <c r="O6731" s="1">
        <v>7184.68</v>
      </c>
      <c r="P6731" s="1">
        <v>0</v>
      </c>
      <c r="Q6731" s="1">
        <v>4229.4399999999996</v>
      </c>
      <c r="R6731" s="1">
        <v>6531.52</v>
      </c>
      <c r="S6731" s="1">
        <v>3176.62</v>
      </c>
      <c r="T6731" s="1">
        <v>7584.34</v>
      </c>
      <c r="U6731" s="1">
        <f>SUM(Report_Summary[Revenue])</f>
        <v>626594850.33999527</v>
      </c>
      <c r="V6731" s="1">
        <f>Report_Summary[[#This Row],[Total Revenue]] / COUNTA(Report_Summary[Membership No])</f>
        <v>62659.485033999525</v>
      </c>
    </row>
    <row r="6732" spans="1:22" x14ac:dyDescent="0.3">
      <c r="A6732" t="s">
        <v>6771</v>
      </c>
      <c r="B6732">
        <v>2022</v>
      </c>
      <c r="C6732" t="s">
        <v>13</v>
      </c>
      <c r="D6732">
        <v>29</v>
      </c>
      <c r="E6732" t="str">
        <f t="shared" si="105"/>
        <v>Young</v>
      </c>
      <c r="F6732" t="s">
        <v>16</v>
      </c>
      <c r="G6732" t="s">
        <v>22</v>
      </c>
      <c r="H6732" t="s">
        <v>30</v>
      </c>
      <c r="I6732">
        <v>32</v>
      </c>
      <c r="J6732">
        <v>2.72</v>
      </c>
      <c r="K6732" t="s">
        <v>33</v>
      </c>
      <c r="L6732" t="s">
        <v>33</v>
      </c>
      <c r="M6732" s="1">
        <v>6589.81</v>
      </c>
      <c r="N6732" s="1">
        <v>2766.53</v>
      </c>
      <c r="O6732" s="1">
        <v>7375.82</v>
      </c>
      <c r="P6732" s="1">
        <v>0</v>
      </c>
      <c r="Q6732" s="1">
        <v>25932.19</v>
      </c>
      <c r="R6732" s="1">
        <v>16721.66</v>
      </c>
      <c r="S6732" s="1">
        <v>3280.43</v>
      </c>
      <c r="T6732" s="1">
        <v>39373.42</v>
      </c>
      <c r="U6732" s="1">
        <f>SUM(Report_Summary[Revenue])</f>
        <v>626594850.33999527</v>
      </c>
      <c r="V6732" s="1">
        <f>Report_Summary[[#This Row],[Total Revenue]] / COUNTA(Report_Summary[Membership No])</f>
        <v>62659.485033999525</v>
      </c>
    </row>
    <row r="6733" spans="1:22" x14ac:dyDescent="0.3">
      <c r="A6733" t="s">
        <v>6772</v>
      </c>
      <c r="B6733">
        <v>2022</v>
      </c>
      <c r="C6733" t="s">
        <v>13</v>
      </c>
      <c r="D6733">
        <v>76</v>
      </c>
      <c r="E6733" t="str">
        <f t="shared" si="105"/>
        <v>Old</v>
      </c>
      <c r="F6733" t="s">
        <v>21</v>
      </c>
      <c r="G6733" t="s">
        <v>25</v>
      </c>
      <c r="H6733" t="s">
        <v>30</v>
      </c>
      <c r="I6733">
        <v>29</v>
      </c>
      <c r="J6733">
        <v>1.82</v>
      </c>
      <c r="K6733" t="s">
        <v>33</v>
      </c>
      <c r="L6733" t="s">
        <v>33</v>
      </c>
      <c r="M6733" s="1">
        <v>6669.93</v>
      </c>
      <c r="N6733" s="1">
        <v>1160.96</v>
      </c>
      <c r="O6733" s="1">
        <v>5687.67</v>
      </c>
      <c r="P6733" s="1">
        <v>0</v>
      </c>
      <c r="Q6733" s="1">
        <v>9813.34</v>
      </c>
      <c r="R6733" s="1">
        <v>12638.85</v>
      </c>
      <c r="S6733" s="1">
        <v>-3627.97</v>
      </c>
      <c r="T6733" s="1">
        <v>26080.16</v>
      </c>
      <c r="U6733" s="1">
        <f>SUM(Report_Summary[Revenue])</f>
        <v>626594850.33999527</v>
      </c>
      <c r="V6733" s="1">
        <f>Report_Summary[[#This Row],[Total Revenue]] / COUNTA(Report_Summary[Membership No])</f>
        <v>62659.485033999525</v>
      </c>
    </row>
    <row r="6734" spans="1:22" x14ac:dyDescent="0.3">
      <c r="A6734" t="s">
        <v>6773</v>
      </c>
      <c r="B6734">
        <v>2015</v>
      </c>
      <c r="C6734" t="s">
        <v>14</v>
      </c>
      <c r="D6734">
        <v>56</v>
      </c>
      <c r="E6734" t="str">
        <f t="shared" si="105"/>
        <v>Old</v>
      </c>
      <c r="F6734" t="s">
        <v>17</v>
      </c>
      <c r="G6734" t="s">
        <v>23</v>
      </c>
      <c r="H6734" t="s">
        <v>29</v>
      </c>
      <c r="I6734">
        <v>21</v>
      </c>
      <c r="J6734">
        <v>3.28</v>
      </c>
      <c r="K6734" t="s">
        <v>33</v>
      </c>
      <c r="L6734" t="s">
        <v>33</v>
      </c>
      <c r="M6734" s="1">
        <v>8749.2900000000009</v>
      </c>
      <c r="N6734" s="1">
        <v>4587.96</v>
      </c>
      <c r="O6734" s="1">
        <v>3510.76</v>
      </c>
      <c r="P6734" s="1">
        <v>0</v>
      </c>
      <c r="Q6734" s="1">
        <v>34081.15</v>
      </c>
      <c r="R6734" s="1">
        <v>39725.379999999997</v>
      </c>
      <c r="S6734" s="1">
        <v>-9612.7099999999991</v>
      </c>
      <c r="T6734" s="1">
        <v>83419.240000000005</v>
      </c>
      <c r="U6734" s="1">
        <f>SUM(Report_Summary[Revenue])</f>
        <v>626594850.33999527</v>
      </c>
      <c r="V6734" s="1">
        <f>Report_Summary[[#This Row],[Total Revenue]] / COUNTA(Report_Summary[Membership No])</f>
        <v>62659.485033999525</v>
      </c>
    </row>
    <row r="6735" spans="1:22" x14ac:dyDescent="0.3">
      <c r="A6735" t="s">
        <v>6774</v>
      </c>
      <c r="B6735">
        <v>2019</v>
      </c>
      <c r="C6735" t="s">
        <v>13</v>
      </c>
      <c r="D6735">
        <v>22</v>
      </c>
      <c r="E6735" t="str">
        <f t="shared" si="105"/>
        <v>Young</v>
      </c>
      <c r="F6735" t="s">
        <v>17</v>
      </c>
      <c r="G6735" t="s">
        <v>25</v>
      </c>
      <c r="H6735" t="s">
        <v>26</v>
      </c>
      <c r="I6735">
        <v>33</v>
      </c>
      <c r="J6735">
        <v>3.02</v>
      </c>
      <c r="K6735" t="s">
        <v>33</v>
      </c>
      <c r="L6735" t="s">
        <v>33</v>
      </c>
      <c r="M6735" s="1">
        <v>4135.6000000000004</v>
      </c>
      <c r="N6735" s="1">
        <v>1369.24</v>
      </c>
      <c r="O6735" s="1">
        <v>2454.33</v>
      </c>
      <c r="P6735" s="1">
        <v>0</v>
      </c>
      <c r="Q6735" s="1">
        <v>20045.23</v>
      </c>
      <c r="R6735" s="1">
        <v>12536.22</v>
      </c>
      <c r="S6735" s="1">
        <v>-27340.65</v>
      </c>
      <c r="T6735" s="1">
        <v>59922.1</v>
      </c>
      <c r="U6735" s="1">
        <f>SUM(Report_Summary[Revenue])</f>
        <v>626594850.33999527</v>
      </c>
      <c r="V6735" s="1">
        <f>Report_Summary[[#This Row],[Total Revenue]] / COUNTA(Report_Summary[Membership No])</f>
        <v>62659.485033999525</v>
      </c>
    </row>
    <row r="6736" spans="1:22" x14ac:dyDescent="0.3">
      <c r="A6736" t="s">
        <v>6775</v>
      </c>
      <c r="B6736">
        <v>2023</v>
      </c>
      <c r="C6736" t="s">
        <v>14</v>
      </c>
      <c r="D6736">
        <v>60</v>
      </c>
      <c r="E6736" t="str">
        <f t="shared" si="105"/>
        <v>Old</v>
      </c>
      <c r="F6736" t="s">
        <v>17</v>
      </c>
      <c r="G6736" t="s">
        <v>23</v>
      </c>
      <c r="H6736" t="s">
        <v>27</v>
      </c>
      <c r="I6736">
        <v>34</v>
      </c>
      <c r="J6736">
        <v>3.55</v>
      </c>
      <c r="K6736" t="s">
        <v>33</v>
      </c>
      <c r="L6736" t="s">
        <v>33</v>
      </c>
      <c r="M6736" s="1">
        <v>5606.86</v>
      </c>
      <c r="N6736" s="1">
        <v>1775.37</v>
      </c>
      <c r="O6736" s="1">
        <v>3589.68</v>
      </c>
      <c r="P6736" s="1">
        <v>0</v>
      </c>
      <c r="Q6736" s="1">
        <v>14728.18</v>
      </c>
      <c r="R6736" s="1">
        <v>12561.05</v>
      </c>
      <c r="S6736" s="1">
        <v>-10407.84</v>
      </c>
      <c r="T6736" s="1">
        <v>37697.07</v>
      </c>
      <c r="U6736" s="1">
        <f>SUM(Report_Summary[Revenue])</f>
        <v>626594850.33999527</v>
      </c>
      <c r="V6736" s="1">
        <f>Report_Summary[[#This Row],[Total Revenue]] / COUNTA(Report_Summary[Membership No])</f>
        <v>62659.485033999525</v>
      </c>
    </row>
    <row r="6737" spans="1:22" x14ac:dyDescent="0.3">
      <c r="A6737" t="s">
        <v>6776</v>
      </c>
      <c r="B6737">
        <v>2023</v>
      </c>
      <c r="C6737" t="s">
        <v>13</v>
      </c>
      <c r="D6737">
        <v>32</v>
      </c>
      <c r="E6737" t="str">
        <f t="shared" si="105"/>
        <v>Middle Age</v>
      </c>
      <c r="F6737" t="s">
        <v>15</v>
      </c>
      <c r="G6737" t="s">
        <v>25</v>
      </c>
      <c r="H6737" t="s">
        <v>26</v>
      </c>
      <c r="I6737">
        <v>27</v>
      </c>
      <c r="J6737">
        <v>3.2</v>
      </c>
      <c r="K6737" t="s">
        <v>33</v>
      </c>
      <c r="L6737" t="s">
        <v>33</v>
      </c>
      <c r="M6737" s="1">
        <v>18332.13</v>
      </c>
      <c r="N6737" s="1">
        <v>4372.87</v>
      </c>
      <c r="O6737" s="1">
        <v>2134.29</v>
      </c>
      <c r="P6737" s="1">
        <v>0</v>
      </c>
      <c r="Q6737" s="1">
        <v>36448.080000000002</v>
      </c>
      <c r="R6737" s="1">
        <v>77620.039999999994</v>
      </c>
      <c r="S6737" s="1">
        <v>23612.720000000001</v>
      </c>
      <c r="T6737" s="1">
        <v>90455.4</v>
      </c>
      <c r="U6737" s="1">
        <f>SUM(Report_Summary[Revenue])</f>
        <v>626594850.33999527</v>
      </c>
      <c r="V6737" s="1">
        <f>Report_Summary[[#This Row],[Total Revenue]] / COUNTA(Report_Summary[Membership No])</f>
        <v>62659.485033999525</v>
      </c>
    </row>
    <row r="6738" spans="1:22" x14ac:dyDescent="0.3">
      <c r="A6738" t="s">
        <v>6777</v>
      </c>
      <c r="B6738">
        <v>2022</v>
      </c>
      <c r="C6738" t="s">
        <v>13</v>
      </c>
      <c r="D6738">
        <v>24</v>
      </c>
      <c r="E6738" t="str">
        <f t="shared" si="105"/>
        <v>Young</v>
      </c>
      <c r="F6738" t="s">
        <v>17</v>
      </c>
      <c r="G6738" t="s">
        <v>25</v>
      </c>
      <c r="H6738" t="s">
        <v>27</v>
      </c>
      <c r="I6738">
        <v>26</v>
      </c>
      <c r="J6738">
        <v>1.97</v>
      </c>
      <c r="K6738" t="s">
        <v>33</v>
      </c>
      <c r="L6738" t="s">
        <v>33</v>
      </c>
      <c r="M6738" s="1">
        <v>16375.75</v>
      </c>
      <c r="N6738" s="1">
        <v>2695.4</v>
      </c>
      <c r="O6738" s="1">
        <v>3224.08</v>
      </c>
      <c r="P6738" s="1">
        <v>0</v>
      </c>
      <c r="Q6738" s="1">
        <v>40849.199999999997</v>
      </c>
      <c r="R6738" s="1">
        <v>22167.99</v>
      </c>
      <c r="S6738" s="1">
        <v>18994.13</v>
      </c>
      <c r="T6738" s="1">
        <v>44023.06</v>
      </c>
      <c r="U6738" s="1">
        <f>SUM(Report_Summary[Revenue])</f>
        <v>626594850.33999527</v>
      </c>
      <c r="V6738" s="1">
        <f>Report_Summary[[#This Row],[Total Revenue]] / COUNTA(Report_Summary[Membership No])</f>
        <v>62659.485033999525</v>
      </c>
    </row>
    <row r="6739" spans="1:22" x14ac:dyDescent="0.3">
      <c r="A6739" t="s">
        <v>6778</v>
      </c>
      <c r="B6739">
        <v>2020</v>
      </c>
      <c r="C6739" t="s">
        <v>13</v>
      </c>
      <c r="D6739">
        <v>79</v>
      </c>
      <c r="E6739" t="str">
        <f t="shared" si="105"/>
        <v>Old</v>
      </c>
      <c r="F6739" t="s">
        <v>20</v>
      </c>
      <c r="G6739" t="s">
        <v>25</v>
      </c>
      <c r="H6739" t="s">
        <v>27</v>
      </c>
      <c r="I6739">
        <v>32</v>
      </c>
      <c r="J6739">
        <v>2.1800000000000002</v>
      </c>
      <c r="K6739" t="s">
        <v>33</v>
      </c>
      <c r="L6739" t="s">
        <v>33</v>
      </c>
      <c r="M6739" s="1">
        <v>1970.39</v>
      </c>
      <c r="N6739" s="1">
        <v>1492.09</v>
      </c>
      <c r="O6739" s="1">
        <v>4204.5600000000004</v>
      </c>
      <c r="P6739" s="1">
        <v>0</v>
      </c>
      <c r="Q6739" s="1">
        <v>8498.57</v>
      </c>
      <c r="R6739" s="1">
        <v>2485.4499999999998</v>
      </c>
      <c r="S6739" s="1">
        <v>-2577.6</v>
      </c>
      <c r="T6739" s="1">
        <v>13561.62</v>
      </c>
      <c r="U6739" s="1">
        <f>SUM(Report_Summary[Revenue])</f>
        <v>626594850.33999527</v>
      </c>
      <c r="V6739" s="1">
        <f>Report_Summary[[#This Row],[Total Revenue]] / COUNTA(Report_Summary[Membership No])</f>
        <v>62659.485033999525</v>
      </c>
    </row>
    <row r="6740" spans="1:22" x14ac:dyDescent="0.3">
      <c r="A6740" t="s">
        <v>6779</v>
      </c>
      <c r="B6740">
        <v>2024</v>
      </c>
      <c r="C6740" t="s">
        <v>14</v>
      </c>
      <c r="D6740">
        <v>43</v>
      </c>
      <c r="E6740" t="str">
        <f t="shared" si="105"/>
        <v>Middle Age</v>
      </c>
      <c r="F6740" t="s">
        <v>15</v>
      </c>
      <c r="G6740" t="s">
        <v>25</v>
      </c>
      <c r="H6740" t="s">
        <v>28</v>
      </c>
      <c r="I6740">
        <v>30</v>
      </c>
      <c r="J6740">
        <v>3.37</v>
      </c>
      <c r="K6740" t="s">
        <v>33</v>
      </c>
      <c r="L6740" t="s">
        <v>33</v>
      </c>
      <c r="M6740" s="1">
        <v>7033.74</v>
      </c>
      <c r="N6740" s="1">
        <v>1754.69</v>
      </c>
      <c r="O6740" s="1">
        <v>668.49</v>
      </c>
      <c r="P6740" s="1">
        <v>0</v>
      </c>
      <c r="Q6740" s="1">
        <v>20774.189999999999</v>
      </c>
      <c r="R6740" s="1">
        <v>22459.759999999998</v>
      </c>
      <c r="S6740" s="1">
        <v>17091.68</v>
      </c>
      <c r="T6740" s="1">
        <v>26142.27</v>
      </c>
      <c r="U6740" s="1">
        <f>SUM(Report_Summary[Revenue])</f>
        <v>626594850.33999527</v>
      </c>
      <c r="V6740" s="1">
        <f>Report_Summary[[#This Row],[Total Revenue]] / COUNTA(Report_Summary[Membership No])</f>
        <v>62659.485033999525</v>
      </c>
    </row>
    <row r="6741" spans="1:22" x14ac:dyDescent="0.3">
      <c r="A6741" t="s">
        <v>6780</v>
      </c>
      <c r="B6741">
        <v>2022</v>
      </c>
      <c r="C6741" t="s">
        <v>14</v>
      </c>
      <c r="D6741">
        <v>55</v>
      </c>
      <c r="E6741" t="str">
        <f t="shared" si="105"/>
        <v>Middle Age</v>
      </c>
      <c r="F6741" t="s">
        <v>21</v>
      </c>
      <c r="G6741" t="s">
        <v>25</v>
      </c>
      <c r="H6741" t="s">
        <v>31</v>
      </c>
      <c r="I6741">
        <v>30</v>
      </c>
      <c r="J6741">
        <v>2.46</v>
      </c>
      <c r="K6741" t="s">
        <v>32</v>
      </c>
      <c r="L6741" t="s">
        <v>33</v>
      </c>
      <c r="M6741" s="1">
        <v>11222.68</v>
      </c>
      <c r="N6741" s="1">
        <v>2885.44</v>
      </c>
      <c r="O6741" s="1">
        <v>5106.13</v>
      </c>
      <c r="P6741" s="1">
        <v>0</v>
      </c>
      <c r="Q6741" s="1">
        <v>30200.880000000001</v>
      </c>
      <c r="R6741" s="1">
        <v>14202.15</v>
      </c>
      <c r="S6741" s="1">
        <v>-2813.44</v>
      </c>
      <c r="T6741" s="1">
        <v>47216.47</v>
      </c>
      <c r="U6741" s="1">
        <f>SUM(Report_Summary[Revenue])</f>
        <v>626594850.33999527</v>
      </c>
      <c r="V6741" s="1">
        <f>Report_Summary[[#This Row],[Total Revenue]] / COUNTA(Report_Summary[Membership No])</f>
        <v>62659.485033999525</v>
      </c>
    </row>
    <row r="6742" spans="1:22" x14ac:dyDescent="0.3">
      <c r="A6742" t="s">
        <v>6781</v>
      </c>
      <c r="B6742">
        <v>2017</v>
      </c>
      <c r="C6742" t="s">
        <v>13</v>
      </c>
      <c r="D6742">
        <v>76</v>
      </c>
      <c r="E6742" t="str">
        <f t="shared" si="105"/>
        <v>Old</v>
      </c>
      <c r="F6742" t="s">
        <v>18</v>
      </c>
      <c r="G6742" t="s">
        <v>25</v>
      </c>
      <c r="H6742" t="s">
        <v>26</v>
      </c>
      <c r="I6742">
        <v>31</v>
      </c>
      <c r="J6742">
        <v>1.74</v>
      </c>
      <c r="K6742" t="s">
        <v>32</v>
      </c>
      <c r="L6742" t="s">
        <v>33</v>
      </c>
      <c r="M6742" s="1">
        <v>1990.34</v>
      </c>
      <c r="N6742" s="1">
        <v>3360.52</v>
      </c>
      <c r="O6742" s="1">
        <v>6369.57</v>
      </c>
      <c r="P6742" s="1">
        <v>0</v>
      </c>
      <c r="Q6742" s="1">
        <v>7885.53</v>
      </c>
      <c r="R6742" s="1">
        <v>6105.71</v>
      </c>
      <c r="S6742" s="1">
        <v>814.08</v>
      </c>
      <c r="T6742" s="1">
        <v>13177.16</v>
      </c>
      <c r="U6742" s="1">
        <f>SUM(Report_Summary[Revenue])</f>
        <v>626594850.33999527</v>
      </c>
      <c r="V6742" s="1">
        <f>Report_Summary[[#This Row],[Total Revenue]] / COUNTA(Report_Summary[Membership No])</f>
        <v>62659.485033999525</v>
      </c>
    </row>
    <row r="6743" spans="1:22" x14ac:dyDescent="0.3">
      <c r="A6743" t="s">
        <v>6782</v>
      </c>
      <c r="B6743">
        <v>2023</v>
      </c>
      <c r="C6743" t="s">
        <v>13</v>
      </c>
      <c r="D6743">
        <v>42</v>
      </c>
      <c r="E6743" t="str">
        <f t="shared" si="105"/>
        <v>Middle Age</v>
      </c>
      <c r="F6743" t="s">
        <v>19</v>
      </c>
      <c r="G6743" t="s">
        <v>22</v>
      </c>
      <c r="H6743" t="s">
        <v>29</v>
      </c>
      <c r="I6743">
        <v>30</v>
      </c>
      <c r="J6743">
        <v>4.25</v>
      </c>
      <c r="K6743" t="s">
        <v>33</v>
      </c>
      <c r="L6743" t="s">
        <v>33</v>
      </c>
      <c r="M6743" s="1">
        <v>13885.68</v>
      </c>
      <c r="N6743" s="1">
        <v>3649.17</v>
      </c>
      <c r="O6743" s="1">
        <v>4419.8900000000003</v>
      </c>
      <c r="P6743" s="1">
        <v>0</v>
      </c>
      <c r="Q6743" s="1">
        <v>60912.93</v>
      </c>
      <c r="R6743" s="1">
        <v>28206.6</v>
      </c>
      <c r="S6743" s="1">
        <v>-28031.360000000001</v>
      </c>
      <c r="T6743" s="1">
        <v>117150.89</v>
      </c>
      <c r="U6743" s="1">
        <f>SUM(Report_Summary[Revenue])</f>
        <v>626594850.33999527</v>
      </c>
      <c r="V6743" s="1">
        <f>Report_Summary[[#This Row],[Total Revenue]] / COUNTA(Report_Summary[Membership No])</f>
        <v>62659.485033999525</v>
      </c>
    </row>
    <row r="6744" spans="1:22" x14ac:dyDescent="0.3">
      <c r="A6744" t="s">
        <v>6783</v>
      </c>
      <c r="B6744">
        <v>2018</v>
      </c>
      <c r="C6744" t="s">
        <v>14</v>
      </c>
      <c r="D6744">
        <v>22</v>
      </c>
      <c r="E6744" t="str">
        <f t="shared" si="105"/>
        <v>Young</v>
      </c>
      <c r="F6744" t="s">
        <v>20</v>
      </c>
      <c r="G6744" t="s">
        <v>25</v>
      </c>
      <c r="H6744" t="s">
        <v>28</v>
      </c>
      <c r="I6744">
        <v>26</v>
      </c>
      <c r="J6744">
        <v>3.53</v>
      </c>
      <c r="K6744" t="s">
        <v>33</v>
      </c>
      <c r="L6744" t="s">
        <v>33</v>
      </c>
      <c r="M6744" s="1">
        <v>9826.2000000000007</v>
      </c>
      <c r="N6744" s="1">
        <v>3091.7</v>
      </c>
      <c r="O6744" s="1">
        <v>874.15</v>
      </c>
      <c r="P6744" s="1">
        <v>0</v>
      </c>
      <c r="Q6744" s="1">
        <v>20070.32</v>
      </c>
      <c r="R6744" s="1">
        <v>28207.45</v>
      </c>
      <c r="S6744" s="1">
        <v>-29598.57</v>
      </c>
      <c r="T6744" s="1">
        <v>77876.34</v>
      </c>
      <c r="U6744" s="1">
        <f>SUM(Report_Summary[Revenue])</f>
        <v>626594850.33999527</v>
      </c>
      <c r="V6744" s="1">
        <f>Report_Summary[[#This Row],[Total Revenue]] / COUNTA(Report_Summary[Membership No])</f>
        <v>62659.485033999525</v>
      </c>
    </row>
    <row r="6745" spans="1:22" x14ac:dyDescent="0.3">
      <c r="A6745" t="s">
        <v>6784</v>
      </c>
      <c r="B6745">
        <v>2015</v>
      </c>
      <c r="C6745" t="s">
        <v>13</v>
      </c>
      <c r="D6745">
        <v>79</v>
      </c>
      <c r="E6745" t="str">
        <f t="shared" si="105"/>
        <v>Old</v>
      </c>
      <c r="F6745" t="s">
        <v>19</v>
      </c>
      <c r="G6745" t="s">
        <v>25</v>
      </c>
      <c r="H6745" t="s">
        <v>26</v>
      </c>
      <c r="I6745">
        <v>28</v>
      </c>
      <c r="J6745">
        <v>2.25</v>
      </c>
      <c r="K6745" t="s">
        <v>32</v>
      </c>
      <c r="L6745" t="s">
        <v>33</v>
      </c>
      <c r="M6745" s="1">
        <v>3831.47</v>
      </c>
      <c r="N6745" s="1">
        <v>2468.4</v>
      </c>
      <c r="O6745" s="1">
        <v>6273.38</v>
      </c>
      <c r="P6745" s="1">
        <v>0</v>
      </c>
      <c r="Q6745" s="1">
        <v>18285.04</v>
      </c>
      <c r="R6745" s="1">
        <v>4990.3900000000003</v>
      </c>
      <c r="S6745" s="1">
        <v>-19326.7</v>
      </c>
      <c r="T6745" s="1">
        <v>42602.13</v>
      </c>
      <c r="U6745" s="1">
        <f>SUM(Report_Summary[Revenue])</f>
        <v>626594850.33999527</v>
      </c>
      <c r="V6745" s="1">
        <f>Report_Summary[[#This Row],[Total Revenue]] / COUNTA(Report_Summary[Membership No])</f>
        <v>62659.485033999525</v>
      </c>
    </row>
    <row r="6746" spans="1:22" x14ac:dyDescent="0.3">
      <c r="A6746" t="s">
        <v>6785</v>
      </c>
      <c r="B6746">
        <v>2022</v>
      </c>
      <c r="C6746" t="s">
        <v>13</v>
      </c>
      <c r="D6746">
        <v>80</v>
      </c>
      <c r="E6746" t="str">
        <f t="shared" si="105"/>
        <v>Old</v>
      </c>
      <c r="F6746" t="s">
        <v>17</v>
      </c>
      <c r="G6746" t="s">
        <v>23</v>
      </c>
      <c r="H6746" t="s">
        <v>28</v>
      </c>
      <c r="I6746">
        <v>29</v>
      </c>
      <c r="J6746">
        <v>2.97</v>
      </c>
      <c r="K6746" t="s">
        <v>33</v>
      </c>
      <c r="L6746" t="s">
        <v>33</v>
      </c>
      <c r="M6746" s="1">
        <v>12800.76</v>
      </c>
      <c r="N6746" s="1">
        <v>1425.23</v>
      </c>
      <c r="O6746" s="1">
        <v>4002.64</v>
      </c>
      <c r="P6746" s="1">
        <v>0</v>
      </c>
      <c r="Q6746" s="1">
        <v>49141.59</v>
      </c>
      <c r="R6746" s="1">
        <v>36009.18</v>
      </c>
      <c r="S6746" s="1">
        <v>28769.97</v>
      </c>
      <c r="T6746" s="1">
        <v>56380.800000000003</v>
      </c>
      <c r="U6746" s="1">
        <f>SUM(Report_Summary[Revenue])</f>
        <v>626594850.33999527</v>
      </c>
      <c r="V6746" s="1">
        <f>Report_Summary[[#This Row],[Total Revenue]] / COUNTA(Report_Summary[Membership No])</f>
        <v>62659.485033999525</v>
      </c>
    </row>
    <row r="6747" spans="1:22" x14ac:dyDescent="0.3">
      <c r="A6747" t="s">
        <v>6786</v>
      </c>
      <c r="B6747">
        <v>2024</v>
      </c>
      <c r="C6747" t="s">
        <v>14</v>
      </c>
      <c r="D6747">
        <v>33</v>
      </c>
      <c r="E6747" t="str">
        <f t="shared" si="105"/>
        <v>Middle Age</v>
      </c>
      <c r="F6747" t="s">
        <v>18</v>
      </c>
      <c r="G6747" t="s">
        <v>24</v>
      </c>
      <c r="H6747" t="s">
        <v>26</v>
      </c>
      <c r="I6747">
        <v>29</v>
      </c>
      <c r="J6747">
        <v>2.66</v>
      </c>
      <c r="K6747" t="s">
        <v>33</v>
      </c>
      <c r="L6747" t="s">
        <v>33</v>
      </c>
      <c r="M6747" s="1">
        <v>4251.76</v>
      </c>
      <c r="N6747" s="1">
        <v>1013.29</v>
      </c>
      <c r="O6747" s="1">
        <v>1648.3</v>
      </c>
      <c r="P6747" s="1">
        <v>0</v>
      </c>
      <c r="Q6747" s="1">
        <v>5873.21</v>
      </c>
      <c r="R6747" s="1">
        <v>6665.77</v>
      </c>
      <c r="S6747" s="1">
        <v>9592.91</v>
      </c>
      <c r="T6747" s="1">
        <v>2946.07</v>
      </c>
      <c r="U6747" s="1">
        <f>SUM(Report_Summary[Revenue])</f>
        <v>626594850.33999527</v>
      </c>
      <c r="V6747" s="1">
        <f>Report_Summary[[#This Row],[Total Revenue]] / COUNTA(Report_Summary[Membership No])</f>
        <v>62659.485033999525</v>
      </c>
    </row>
    <row r="6748" spans="1:22" x14ac:dyDescent="0.3">
      <c r="A6748" t="s">
        <v>6787</v>
      </c>
      <c r="B6748">
        <v>2018</v>
      </c>
      <c r="C6748" t="s">
        <v>13</v>
      </c>
      <c r="D6748">
        <v>41</v>
      </c>
      <c r="E6748" t="str">
        <f t="shared" si="105"/>
        <v>Middle Age</v>
      </c>
      <c r="F6748" t="s">
        <v>20</v>
      </c>
      <c r="G6748" t="s">
        <v>25</v>
      </c>
      <c r="H6748" t="s">
        <v>28</v>
      </c>
      <c r="I6748">
        <v>29</v>
      </c>
      <c r="J6748">
        <v>3.02</v>
      </c>
      <c r="K6748" t="s">
        <v>32</v>
      </c>
      <c r="L6748" t="s">
        <v>33</v>
      </c>
      <c r="M6748" s="1">
        <v>5559.45</v>
      </c>
      <c r="N6748" s="1">
        <v>1436.53</v>
      </c>
      <c r="O6748" s="1">
        <v>2900.01</v>
      </c>
      <c r="P6748" s="1">
        <v>0</v>
      </c>
      <c r="Q6748" s="1">
        <v>15521.57</v>
      </c>
      <c r="R6748" s="1">
        <v>14281.1</v>
      </c>
      <c r="S6748" s="1">
        <v>-25207.73</v>
      </c>
      <c r="T6748" s="1">
        <v>55010.400000000001</v>
      </c>
      <c r="U6748" s="1">
        <f>SUM(Report_Summary[Revenue])</f>
        <v>626594850.33999527</v>
      </c>
      <c r="V6748" s="1">
        <f>Report_Summary[[#This Row],[Total Revenue]] / COUNTA(Report_Summary[Membership No])</f>
        <v>62659.485033999525</v>
      </c>
    </row>
    <row r="6749" spans="1:22" x14ac:dyDescent="0.3">
      <c r="A6749" t="s">
        <v>6788</v>
      </c>
      <c r="B6749">
        <v>2018</v>
      </c>
      <c r="C6749" t="s">
        <v>14</v>
      </c>
      <c r="D6749">
        <v>25</v>
      </c>
      <c r="E6749" t="str">
        <f t="shared" si="105"/>
        <v>Young</v>
      </c>
      <c r="F6749" t="s">
        <v>21</v>
      </c>
      <c r="G6749" t="s">
        <v>22</v>
      </c>
      <c r="H6749" t="s">
        <v>27</v>
      </c>
      <c r="I6749">
        <v>31</v>
      </c>
      <c r="J6749">
        <v>3.53</v>
      </c>
      <c r="K6749" t="s">
        <v>33</v>
      </c>
      <c r="L6749" t="s">
        <v>33</v>
      </c>
      <c r="M6749" s="1">
        <v>3434.47</v>
      </c>
      <c r="N6749" s="1">
        <v>3913.69</v>
      </c>
      <c r="O6749" s="1">
        <v>6659.68</v>
      </c>
      <c r="P6749" s="1">
        <v>0</v>
      </c>
      <c r="Q6749" s="1">
        <v>6707.4</v>
      </c>
      <c r="R6749" s="1">
        <v>6847.93</v>
      </c>
      <c r="S6749" s="1">
        <v>17017.22</v>
      </c>
      <c r="T6749" s="1">
        <v>-3461.89</v>
      </c>
      <c r="U6749" s="1">
        <f>SUM(Report_Summary[Revenue])</f>
        <v>626594850.33999527</v>
      </c>
      <c r="V6749" s="1">
        <f>Report_Summary[[#This Row],[Total Revenue]] / COUNTA(Report_Summary[Membership No])</f>
        <v>62659.485033999525</v>
      </c>
    </row>
    <row r="6750" spans="1:22" x14ac:dyDescent="0.3">
      <c r="A6750" t="s">
        <v>6789</v>
      </c>
      <c r="B6750">
        <v>2024</v>
      </c>
      <c r="C6750" t="s">
        <v>14</v>
      </c>
      <c r="D6750">
        <v>77</v>
      </c>
      <c r="E6750" t="str">
        <f t="shared" si="105"/>
        <v>Old</v>
      </c>
      <c r="F6750" t="s">
        <v>18</v>
      </c>
      <c r="G6750" t="s">
        <v>23</v>
      </c>
      <c r="H6750" t="s">
        <v>27</v>
      </c>
      <c r="I6750">
        <v>28</v>
      </c>
      <c r="J6750">
        <v>2.2999999999999998</v>
      </c>
      <c r="K6750" t="s">
        <v>33</v>
      </c>
      <c r="L6750" t="s">
        <v>33</v>
      </c>
      <c r="M6750" s="1">
        <v>10024.69</v>
      </c>
      <c r="N6750" s="1">
        <v>4247.97</v>
      </c>
      <c r="O6750" s="1">
        <v>324.64999999999998</v>
      </c>
      <c r="P6750" s="1">
        <v>0</v>
      </c>
      <c r="Q6750" s="1">
        <v>43826.89</v>
      </c>
      <c r="R6750" s="1">
        <v>29947.01</v>
      </c>
      <c r="S6750" s="1">
        <v>-4693</v>
      </c>
      <c r="T6750" s="1">
        <v>78466.899999999994</v>
      </c>
      <c r="U6750" s="1">
        <f>SUM(Report_Summary[Revenue])</f>
        <v>626594850.33999527</v>
      </c>
      <c r="V6750" s="1">
        <f>Report_Summary[[#This Row],[Total Revenue]] / COUNTA(Report_Summary[Membership No])</f>
        <v>62659.485033999525</v>
      </c>
    </row>
    <row r="6751" spans="1:22" x14ac:dyDescent="0.3">
      <c r="A6751" t="s">
        <v>6790</v>
      </c>
      <c r="B6751">
        <v>2018</v>
      </c>
      <c r="C6751" t="s">
        <v>14</v>
      </c>
      <c r="D6751">
        <v>42</v>
      </c>
      <c r="E6751" t="str">
        <f t="shared" si="105"/>
        <v>Middle Age</v>
      </c>
      <c r="F6751" t="s">
        <v>15</v>
      </c>
      <c r="G6751" t="s">
        <v>24</v>
      </c>
      <c r="H6751" t="s">
        <v>26</v>
      </c>
      <c r="I6751">
        <v>30</v>
      </c>
      <c r="J6751">
        <v>2.57</v>
      </c>
      <c r="K6751" t="s">
        <v>32</v>
      </c>
      <c r="L6751" t="s">
        <v>33</v>
      </c>
      <c r="M6751" s="1">
        <v>8631.56</v>
      </c>
      <c r="N6751" s="1">
        <v>3181.07</v>
      </c>
      <c r="O6751" s="1">
        <v>1977.14</v>
      </c>
      <c r="P6751" s="1">
        <v>0</v>
      </c>
      <c r="Q6751" s="1">
        <v>37755.339999999997</v>
      </c>
      <c r="R6751" s="1">
        <v>34996.54</v>
      </c>
      <c r="S6751" s="1">
        <v>18293.28</v>
      </c>
      <c r="T6751" s="1">
        <v>54458.6</v>
      </c>
      <c r="U6751" s="1">
        <f>SUM(Report_Summary[Revenue])</f>
        <v>626594850.33999527</v>
      </c>
      <c r="V6751" s="1">
        <f>Report_Summary[[#This Row],[Total Revenue]] / COUNTA(Report_Summary[Membership No])</f>
        <v>62659.485033999525</v>
      </c>
    </row>
    <row r="6752" spans="1:22" x14ac:dyDescent="0.3">
      <c r="A6752" t="s">
        <v>6791</v>
      </c>
      <c r="B6752">
        <v>2015</v>
      </c>
      <c r="C6752" t="s">
        <v>14</v>
      </c>
      <c r="D6752">
        <v>79</v>
      </c>
      <c r="E6752" t="str">
        <f t="shared" si="105"/>
        <v>Old</v>
      </c>
      <c r="F6752" t="s">
        <v>20</v>
      </c>
      <c r="G6752" t="s">
        <v>24</v>
      </c>
      <c r="H6752" t="s">
        <v>26</v>
      </c>
      <c r="I6752">
        <v>21</v>
      </c>
      <c r="J6752">
        <v>1.61</v>
      </c>
      <c r="K6752" t="s">
        <v>32</v>
      </c>
      <c r="L6752" t="s">
        <v>33</v>
      </c>
      <c r="M6752" s="1">
        <v>13537.65</v>
      </c>
      <c r="N6752" s="1">
        <v>3875.34</v>
      </c>
      <c r="O6752" s="1">
        <v>6774.41</v>
      </c>
      <c r="P6752" s="1">
        <v>0</v>
      </c>
      <c r="Q6752" s="1">
        <v>22161.11</v>
      </c>
      <c r="R6752" s="1">
        <v>45015.83</v>
      </c>
      <c r="S6752" s="1">
        <v>18602.63</v>
      </c>
      <c r="T6752" s="1">
        <v>48574.31</v>
      </c>
      <c r="U6752" s="1">
        <f>SUM(Report_Summary[Revenue])</f>
        <v>626594850.33999527</v>
      </c>
      <c r="V6752" s="1">
        <f>Report_Summary[[#This Row],[Total Revenue]] / COUNTA(Report_Summary[Membership No])</f>
        <v>62659.485033999525</v>
      </c>
    </row>
    <row r="6753" spans="1:22" x14ac:dyDescent="0.3">
      <c r="A6753" t="s">
        <v>6792</v>
      </c>
      <c r="B6753">
        <v>2019</v>
      </c>
      <c r="C6753" t="s">
        <v>14</v>
      </c>
      <c r="D6753">
        <v>65</v>
      </c>
      <c r="E6753" t="str">
        <f t="shared" si="105"/>
        <v>Old</v>
      </c>
      <c r="F6753" t="s">
        <v>19</v>
      </c>
      <c r="G6753" t="s">
        <v>23</v>
      </c>
      <c r="H6753" t="s">
        <v>31</v>
      </c>
      <c r="I6753">
        <v>31</v>
      </c>
      <c r="J6753">
        <v>1.91</v>
      </c>
      <c r="K6753" t="s">
        <v>32</v>
      </c>
      <c r="L6753" t="s">
        <v>33</v>
      </c>
      <c r="M6753" s="1">
        <v>6925.85</v>
      </c>
      <c r="N6753" s="1">
        <v>3496.92</v>
      </c>
      <c r="O6753" s="1">
        <v>6392.82</v>
      </c>
      <c r="P6753" s="1">
        <v>0</v>
      </c>
      <c r="Q6753" s="1">
        <v>20654.189999999999</v>
      </c>
      <c r="R6753" s="1">
        <v>16347.54</v>
      </c>
      <c r="S6753" s="1">
        <v>5391.94</v>
      </c>
      <c r="T6753" s="1">
        <v>31609.79</v>
      </c>
      <c r="U6753" s="1">
        <f>SUM(Report_Summary[Revenue])</f>
        <v>626594850.33999527</v>
      </c>
      <c r="V6753" s="1">
        <f>Report_Summary[[#This Row],[Total Revenue]] / COUNTA(Report_Summary[Membership No])</f>
        <v>62659.485033999525</v>
      </c>
    </row>
    <row r="6754" spans="1:22" x14ac:dyDescent="0.3">
      <c r="A6754" t="s">
        <v>6793</v>
      </c>
      <c r="B6754">
        <v>2016</v>
      </c>
      <c r="C6754" t="s">
        <v>13</v>
      </c>
      <c r="D6754">
        <v>70</v>
      </c>
      <c r="E6754" t="str">
        <f t="shared" si="105"/>
        <v>Old</v>
      </c>
      <c r="F6754" t="s">
        <v>20</v>
      </c>
      <c r="G6754" t="s">
        <v>23</v>
      </c>
      <c r="H6754" t="s">
        <v>29</v>
      </c>
      <c r="I6754">
        <v>30</v>
      </c>
      <c r="J6754">
        <v>2.93</v>
      </c>
      <c r="K6754" t="s">
        <v>32</v>
      </c>
      <c r="L6754" t="s">
        <v>33</v>
      </c>
      <c r="M6754" s="1">
        <v>13783</v>
      </c>
      <c r="N6754" s="1">
        <v>4096.82</v>
      </c>
      <c r="O6754" s="1">
        <v>2185.84</v>
      </c>
      <c r="P6754" s="1">
        <v>0</v>
      </c>
      <c r="Q6754" s="1">
        <v>57761.03</v>
      </c>
      <c r="R6754" s="1">
        <v>55411.7</v>
      </c>
      <c r="S6754" s="1">
        <v>24043.89</v>
      </c>
      <c r="T6754" s="1">
        <v>89128.84</v>
      </c>
      <c r="U6754" s="1">
        <f>SUM(Report_Summary[Revenue])</f>
        <v>626594850.33999527</v>
      </c>
      <c r="V6754" s="1">
        <f>Report_Summary[[#This Row],[Total Revenue]] / COUNTA(Report_Summary[Membership No])</f>
        <v>62659.485033999525</v>
      </c>
    </row>
    <row r="6755" spans="1:22" x14ac:dyDescent="0.3">
      <c r="A6755" t="s">
        <v>6794</v>
      </c>
      <c r="B6755">
        <v>2021</v>
      </c>
      <c r="C6755" t="s">
        <v>14</v>
      </c>
      <c r="D6755">
        <v>49</v>
      </c>
      <c r="E6755" t="str">
        <f t="shared" si="105"/>
        <v>Middle Age</v>
      </c>
      <c r="F6755" t="s">
        <v>15</v>
      </c>
      <c r="G6755" t="s">
        <v>24</v>
      </c>
      <c r="H6755" t="s">
        <v>28</v>
      </c>
      <c r="I6755">
        <v>34</v>
      </c>
      <c r="J6755">
        <v>2.76</v>
      </c>
      <c r="K6755" t="s">
        <v>32</v>
      </c>
      <c r="L6755" t="s">
        <v>33</v>
      </c>
      <c r="M6755" s="1">
        <v>6600.03</v>
      </c>
      <c r="N6755" s="1">
        <v>3507.6</v>
      </c>
      <c r="O6755" s="1">
        <v>493.67</v>
      </c>
      <c r="P6755" s="1">
        <v>0</v>
      </c>
      <c r="Q6755" s="1">
        <v>14896.94</v>
      </c>
      <c r="R6755" s="1">
        <v>20540.310000000001</v>
      </c>
      <c r="S6755" s="1">
        <v>8591.65</v>
      </c>
      <c r="T6755" s="1">
        <v>26845.599999999999</v>
      </c>
      <c r="U6755" s="1">
        <f>SUM(Report_Summary[Revenue])</f>
        <v>626594850.33999527</v>
      </c>
      <c r="V6755" s="1">
        <f>Report_Summary[[#This Row],[Total Revenue]] / COUNTA(Report_Summary[Membership No])</f>
        <v>62659.485033999525</v>
      </c>
    </row>
    <row r="6756" spans="1:22" x14ac:dyDescent="0.3">
      <c r="A6756" t="s">
        <v>6795</v>
      </c>
      <c r="B6756">
        <v>2020</v>
      </c>
      <c r="C6756" t="s">
        <v>14</v>
      </c>
      <c r="D6756">
        <v>69</v>
      </c>
      <c r="E6756" t="str">
        <f t="shared" si="105"/>
        <v>Old</v>
      </c>
      <c r="F6756" t="s">
        <v>15</v>
      </c>
      <c r="G6756" t="s">
        <v>25</v>
      </c>
      <c r="H6756" t="s">
        <v>30</v>
      </c>
      <c r="I6756">
        <v>30</v>
      </c>
      <c r="J6756">
        <v>2.12</v>
      </c>
      <c r="K6756" t="s">
        <v>32</v>
      </c>
      <c r="L6756" t="s">
        <v>33</v>
      </c>
      <c r="M6756" s="1">
        <v>4149.41</v>
      </c>
      <c r="N6756" s="1">
        <v>900.38</v>
      </c>
      <c r="O6756" s="1">
        <v>1943.94</v>
      </c>
      <c r="P6756" s="1">
        <v>0</v>
      </c>
      <c r="Q6756" s="1">
        <v>5034.24</v>
      </c>
      <c r="R6756" s="1">
        <v>13145.44</v>
      </c>
      <c r="S6756" s="1">
        <v>-21905.99</v>
      </c>
      <c r="T6756" s="1">
        <v>40085.67</v>
      </c>
      <c r="U6756" s="1">
        <f>SUM(Report_Summary[Revenue])</f>
        <v>626594850.33999527</v>
      </c>
      <c r="V6756" s="1">
        <f>Report_Summary[[#This Row],[Total Revenue]] / COUNTA(Report_Summary[Membership No])</f>
        <v>62659.485033999525</v>
      </c>
    </row>
    <row r="6757" spans="1:22" x14ac:dyDescent="0.3">
      <c r="A6757" t="s">
        <v>6796</v>
      </c>
      <c r="B6757">
        <v>2021</v>
      </c>
      <c r="C6757" t="s">
        <v>13</v>
      </c>
      <c r="D6757">
        <v>60</v>
      </c>
      <c r="E6757" t="str">
        <f t="shared" si="105"/>
        <v>Old</v>
      </c>
      <c r="F6757" t="s">
        <v>16</v>
      </c>
      <c r="G6757" t="s">
        <v>23</v>
      </c>
      <c r="H6757" t="s">
        <v>28</v>
      </c>
      <c r="I6757">
        <v>22</v>
      </c>
      <c r="J6757">
        <v>2.19</v>
      </c>
      <c r="K6757" t="s">
        <v>32</v>
      </c>
      <c r="L6757" t="s">
        <v>33</v>
      </c>
      <c r="M6757" s="1">
        <v>4583.22</v>
      </c>
      <c r="N6757" s="1">
        <v>4099.49</v>
      </c>
      <c r="O6757" s="1">
        <v>1342.4</v>
      </c>
      <c r="P6757" s="1">
        <v>0</v>
      </c>
      <c r="Q6757" s="1">
        <v>7223.46</v>
      </c>
      <c r="R6757" s="1">
        <v>8124.06</v>
      </c>
      <c r="S6757" s="1">
        <v>-17962.66</v>
      </c>
      <c r="T6757" s="1">
        <v>33310.18</v>
      </c>
      <c r="U6757" s="1">
        <f>SUM(Report_Summary[Revenue])</f>
        <v>626594850.33999527</v>
      </c>
      <c r="V6757" s="1">
        <f>Report_Summary[[#This Row],[Total Revenue]] / COUNTA(Report_Summary[Membership No])</f>
        <v>62659.485033999525</v>
      </c>
    </row>
    <row r="6758" spans="1:22" x14ac:dyDescent="0.3">
      <c r="A6758" t="s">
        <v>6797</v>
      </c>
      <c r="B6758">
        <v>2020</v>
      </c>
      <c r="C6758" t="s">
        <v>13</v>
      </c>
      <c r="D6758">
        <v>55</v>
      </c>
      <c r="E6758" t="str">
        <f t="shared" si="105"/>
        <v>Middle Age</v>
      </c>
      <c r="F6758" t="s">
        <v>15</v>
      </c>
      <c r="G6758" t="s">
        <v>22</v>
      </c>
      <c r="H6758" t="s">
        <v>30</v>
      </c>
      <c r="I6758">
        <v>31</v>
      </c>
      <c r="J6758">
        <v>1</v>
      </c>
      <c r="K6758" t="s">
        <v>32</v>
      </c>
      <c r="L6758" t="s">
        <v>33</v>
      </c>
      <c r="M6758" s="1">
        <v>11066.26</v>
      </c>
      <c r="N6758" s="1">
        <v>3687.9</v>
      </c>
      <c r="O6758" s="1">
        <v>7104.62</v>
      </c>
      <c r="P6758" s="1">
        <v>0</v>
      </c>
      <c r="Q6758" s="1">
        <v>27668.5</v>
      </c>
      <c r="R6758" s="1">
        <v>25737.11</v>
      </c>
      <c r="S6758" s="1">
        <v>-29268.639999999999</v>
      </c>
      <c r="T6758" s="1">
        <v>82674.25</v>
      </c>
      <c r="U6758" s="1">
        <f>SUM(Report_Summary[Revenue])</f>
        <v>626594850.33999527</v>
      </c>
      <c r="V6758" s="1">
        <f>Report_Summary[[#This Row],[Total Revenue]] / COUNTA(Report_Summary[Membership No])</f>
        <v>62659.485033999525</v>
      </c>
    </row>
    <row r="6759" spans="1:22" x14ac:dyDescent="0.3">
      <c r="A6759" t="s">
        <v>6798</v>
      </c>
      <c r="B6759">
        <v>2017</v>
      </c>
      <c r="C6759" t="s">
        <v>14</v>
      </c>
      <c r="D6759">
        <v>79</v>
      </c>
      <c r="E6759" t="str">
        <f t="shared" si="105"/>
        <v>Old</v>
      </c>
      <c r="F6759" t="s">
        <v>20</v>
      </c>
      <c r="G6759" t="s">
        <v>23</v>
      </c>
      <c r="H6759" t="s">
        <v>27</v>
      </c>
      <c r="I6759">
        <v>22</v>
      </c>
      <c r="J6759">
        <v>3.1</v>
      </c>
      <c r="K6759" t="s">
        <v>33</v>
      </c>
      <c r="L6759" t="s">
        <v>33</v>
      </c>
      <c r="M6759" s="1">
        <v>9632.17</v>
      </c>
      <c r="N6759" s="1">
        <v>2938.6</v>
      </c>
      <c r="O6759" s="1">
        <v>2805.09</v>
      </c>
      <c r="P6759" s="1">
        <v>0</v>
      </c>
      <c r="Q6759" s="1">
        <v>43763.49</v>
      </c>
      <c r="R6759" s="1">
        <v>31742.49</v>
      </c>
      <c r="S6759" s="1">
        <v>18780.48</v>
      </c>
      <c r="T6759" s="1">
        <v>56725.5</v>
      </c>
      <c r="U6759" s="1">
        <f>SUM(Report_Summary[Revenue])</f>
        <v>626594850.33999527</v>
      </c>
      <c r="V6759" s="1">
        <f>Report_Summary[[#This Row],[Total Revenue]] / COUNTA(Report_Summary[Membership No])</f>
        <v>62659.485033999525</v>
      </c>
    </row>
    <row r="6760" spans="1:22" x14ac:dyDescent="0.3">
      <c r="A6760" t="s">
        <v>6799</v>
      </c>
      <c r="B6760">
        <v>2024</v>
      </c>
      <c r="C6760" t="s">
        <v>13</v>
      </c>
      <c r="D6760">
        <v>61</v>
      </c>
      <c r="E6760" t="str">
        <f t="shared" si="105"/>
        <v>Old</v>
      </c>
      <c r="F6760" t="s">
        <v>17</v>
      </c>
      <c r="G6760" t="s">
        <v>25</v>
      </c>
      <c r="H6760" t="s">
        <v>30</v>
      </c>
      <c r="I6760">
        <v>29</v>
      </c>
      <c r="J6760">
        <v>3.43</v>
      </c>
      <c r="K6760" t="s">
        <v>33</v>
      </c>
      <c r="L6760" t="s">
        <v>33</v>
      </c>
      <c r="M6760" s="1">
        <v>7377.59</v>
      </c>
      <c r="N6760" s="1">
        <v>714.75</v>
      </c>
      <c r="O6760" s="1">
        <v>7337.82</v>
      </c>
      <c r="P6760" s="1">
        <v>0</v>
      </c>
      <c r="Q6760" s="1">
        <v>15012.26</v>
      </c>
      <c r="R6760" s="1">
        <v>31484.39</v>
      </c>
      <c r="S6760" s="1">
        <v>19771.759999999998</v>
      </c>
      <c r="T6760" s="1">
        <v>26724.89</v>
      </c>
      <c r="U6760" s="1">
        <f>SUM(Report_Summary[Revenue])</f>
        <v>626594850.33999527</v>
      </c>
      <c r="V6760" s="1">
        <f>Report_Summary[[#This Row],[Total Revenue]] / COUNTA(Report_Summary[Membership No])</f>
        <v>62659.485033999525</v>
      </c>
    </row>
    <row r="6761" spans="1:22" x14ac:dyDescent="0.3">
      <c r="A6761" t="s">
        <v>6800</v>
      </c>
      <c r="B6761">
        <v>2021</v>
      </c>
      <c r="C6761" t="s">
        <v>13</v>
      </c>
      <c r="D6761">
        <v>43</v>
      </c>
      <c r="E6761" t="str">
        <f t="shared" si="105"/>
        <v>Middle Age</v>
      </c>
      <c r="F6761" t="s">
        <v>20</v>
      </c>
      <c r="G6761" t="s">
        <v>22</v>
      </c>
      <c r="H6761" t="s">
        <v>28</v>
      </c>
      <c r="I6761">
        <v>26</v>
      </c>
      <c r="J6761">
        <v>2.52</v>
      </c>
      <c r="K6761" t="s">
        <v>32</v>
      </c>
      <c r="L6761" t="s">
        <v>33</v>
      </c>
      <c r="M6761" s="1">
        <v>12693.53</v>
      </c>
      <c r="N6761" s="1">
        <v>1986.95</v>
      </c>
      <c r="O6761" s="1">
        <v>1308.26</v>
      </c>
      <c r="P6761" s="1">
        <v>0</v>
      </c>
      <c r="Q6761" s="1">
        <v>36563.440000000002</v>
      </c>
      <c r="R6761" s="1">
        <v>38186.85</v>
      </c>
      <c r="S6761" s="1">
        <v>-28345.91</v>
      </c>
      <c r="T6761" s="1">
        <v>103096.2</v>
      </c>
      <c r="U6761" s="1">
        <f>SUM(Report_Summary[Revenue])</f>
        <v>626594850.33999527</v>
      </c>
      <c r="V6761" s="1">
        <f>Report_Summary[[#This Row],[Total Revenue]] / COUNTA(Report_Summary[Membership No])</f>
        <v>62659.485033999525</v>
      </c>
    </row>
    <row r="6762" spans="1:22" x14ac:dyDescent="0.3">
      <c r="A6762" t="s">
        <v>6801</v>
      </c>
      <c r="B6762">
        <v>2022</v>
      </c>
      <c r="C6762" t="s">
        <v>13</v>
      </c>
      <c r="D6762">
        <v>55</v>
      </c>
      <c r="E6762" t="str">
        <f t="shared" si="105"/>
        <v>Middle Age</v>
      </c>
      <c r="F6762" t="s">
        <v>17</v>
      </c>
      <c r="G6762" t="s">
        <v>25</v>
      </c>
      <c r="H6762" t="s">
        <v>29</v>
      </c>
      <c r="I6762">
        <v>35</v>
      </c>
      <c r="J6762">
        <v>2.93</v>
      </c>
      <c r="K6762" t="s">
        <v>33</v>
      </c>
      <c r="L6762" t="s">
        <v>33</v>
      </c>
      <c r="M6762" s="1">
        <v>19433.75</v>
      </c>
      <c r="N6762" s="1">
        <v>2052.27</v>
      </c>
      <c r="O6762" s="1">
        <v>905.9</v>
      </c>
      <c r="P6762" s="1">
        <v>0</v>
      </c>
      <c r="Q6762" s="1">
        <v>83299.31</v>
      </c>
      <c r="R6762" s="1">
        <v>87344.97</v>
      </c>
      <c r="S6762" s="1">
        <v>7136.14</v>
      </c>
      <c r="T6762" s="1">
        <v>163508.14000000001</v>
      </c>
      <c r="U6762" s="1">
        <f>SUM(Report_Summary[Revenue])</f>
        <v>626594850.33999527</v>
      </c>
      <c r="V6762" s="1">
        <f>Report_Summary[[#This Row],[Total Revenue]] / COUNTA(Report_Summary[Membership No])</f>
        <v>62659.485033999525</v>
      </c>
    </row>
    <row r="6763" spans="1:22" x14ac:dyDescent="0.3">
      <c r="A6763" t="s">
        <v>6802</v>
      </c>
      <c r="B6763">
        <v>2017</v>
      </c>
      <c r="C6763" t="s">
        <v>13</v>
      </c>
      <c r="D6763">
        <v>60</v>
      </c>
      <c r="E6763" t="str">
        <f t="shared" si="105"/>
        <v>Old</v>
      </c>
      <c r="F6763" t="s">
        <v>19</v>
      </c>
      <c r="G6763" t="s">
        <v>25</v>
      </c>
      <c r="H6763" t="s">
        <v>27</v>
      </c>
      <c r="I6763">
        <v>31</v>
      </c>
      <c r="J6763">
        <v>3.28</v>
      </c>
      <c r="K6763" t="s">
        <v>33</v>
      </c>
      <c r="L6763" t="s">
        <v>33</v>
      </c>
      <c r="M6763" s="1">
        <v>18624.34</v>
      </c>
      <c r="N6763" s="1">
        <v>4396.3599999999997</v>
      </c>
      <c r="O6763" s="1">
        <v>4730.54</v>
      </c>
      <c r="P6763" s="1">
        <v>0</v>
      </c>
      <c r="Q6763" s="1">
        <v>90052.32</v>
      </c>
      <c r="R6763" s="1">
        <v>24837.37</v>
      </c>
      <c r="S6763" s="1">
        <v>-21536.94</v>
      </c>
      <c r="T6763" s="1">
        <v>136426.63</v>
      </c>
      <c r="U6763" s="1">
        <f>SUM(Report_Summary[Revenue])</f>
        <v>626594850.33999527</v>
      </c>
      <c r="V6763" s="1">
        <f>Report_Summary[[#This Row],[Total Revenue]] / COUNTA(Report_Summary[Membership No])</f>
        <v>62659.485033999525</v>
      </c>
    </row>
    <row r="6764" spans="1:22" x14ac:dyDescent="0.3">
      <c r="A6764" t="s">
        <v>6803</v>
      </c>
      <c r="B6764">
        <v>2021</v>
      </c>
      <c r="C6764" t="s">
        <v>14</v>
      </c>
      <c r="D6764">
        <v>52</v>
      </c>
      <c r="E6764" t="str">
        <f t="shared" si="105"/>
        <v>Middle Age</v>
      </c>
      <c r="F6764" t="s">
        <v>19</v>
      </c>
      <c r="G6764" t="s">
        <v>22</v>
      </c>
      <c r="H6764" t="s">
        <v>27</v>
      </c>
      <c r="I6764">
        <v>34</v>
      </c>
      <c r="J6764">
        <v>2.0299999999999998</v>
      </c>
      <c r="K6764" t="s">
        <v>33</v>
      </c>
      <c r="L6764" t="s">
        <v>33</v>
      </c>
      <c r="M6764" s="1">
        <v>965.68</v>
      </c>
      <c r="N6764" s="1">
        <v>3882.11</v>
      </c>
      <c r="O6764" s="1">
        <v>6864.68</v>
      </c>
      <c r="P6764" s="1">
        <v>0</v>
      </c>
      <c r="Q6764" s="1">
        <v>4756.3100000000004</v>
      </c>
      <c r="R6764" s="1">
        <v>2817.05</v>
      </c>
      <c r="S6764" s="1">
        <v>-3460.93</v>
      </c>
      <c r="T6764" s="1">
        <v>11034.29</v>
      </c>
      <c r="U6764" s="1">
        <f>SUM(Report_Summary[Revenue])</f>
        <v>626594850.33999527</v>
      </c>
      <c r="V6764" s="1">
        <f>Report_Summary[[#This Row],[Total Revenue]] / COUNTA(Report_Summary[Membership No])</f>
        <v>62659.485033999525</v>
      </c>
    </row>
    <row r="6765" spans="1:22" x14ac:dyDescent="0.3">
      <c r="A6765" t="s">
        <v>6804</v>
      </c>
      <c r="B6765">
        <v>2017</v>
      </c>
      <c r="C6765" t="s">
        <v>13</v>
      </c>
      <c r="D6765">
        <v>52</v>
      </c>
      <c r="E6765" t="str">
        <f t="shared" si="105"/>
        <v>Middle Age</v>
      </c>
      <c r="F6765" t="s">
        <v>19</v>
      </c>
      <c r="G6765" t="s">
        <v>24</v>
      </c>
      <c r="H6765" t="s">
        <v>31</v>
      </c>
      <c r="I6765">
        <v>41</v>
      </c>
      <c r="J6765">
        <v>2.31</v>
      </c>
      <c r="K6765" t="s">
        <v>33</v>
      </c>
      <c r="L6765" t="s">
        <v>33</v>
      </c>
      <c r="M6765" s="1">
        <v>1345.85</v>
      </c>
      <c r="N6765" s="1">
        <v>3582.51</v>
      </c>
      <c r="O6765" s="1">
        <v>6275.91</v>
      </c>
      <c r="P6765" s="1">
        <v>0</v>
      </c>
      <c r="Q6765" s="1">
        <v>2159.41</v>
      </c>
      <c r="R6765" s="1">
        <v>4046.62</v>
      </c>
      <c r="S6765" s="1">
        <v>-20543.05</v>
      </c>
      <c r="T6765" s="1">
        <v>26749.08</v>
      </c>
      <c r="U6765" s="1">
        <f>SUM(Report_Summary[Revenue])</f>
        <v>626594850.33999527</v>
      </c>
      <c r="V6765" s="1">
        <f>Report_Summary[[#This Row],[Total Revenue]] / COUNTA(Report_Summary[Membership No])</f>
        <v>62659.485033999525</v>
      </c>
    </row>
    <row r="6766" spans="1:22" x14ac:dyDescent="0.3">
      <c r="A6766" t="s">
        <v>6805</v>
      </c>
      <c r="B6766">
        <v>2018</v>
      </c>
      <c r="C6766" t="s">
        <v>13</v>
      </c>
      <c r="D6766">
        <v>41</v>
      </c>
      <c r="E6766" t="str">
        <f t="shared" si="105"/>
        <v>Middle Age</v>
      </c>
      <c r="F6766" t="s">
        <v>15</v>
      </c>
      <c r="G6766" t="s">
        <v>24</v>
      </c>
      <c r="H6766" t="s">
        <v>28</v>
      </c>
      <c r="I6766">
        <v>28</v>
      </c>
      <c r="J6766">
        <v>1.37</v>
      </c>
      <c r="K6766" t="s">
        <v>33</v>
      </c>
      <c r="L6766" t="s">
        <v>33</v>
      </c>
      <c r="M6766" s="1">
        <v>678.47</v>
      </c>
      <c r="N6766" s="1">
        <v>2782.84</v>
      </c>
      <c r="O6766" s="1">
        <v>7235.7</v>
      </c>
      <c r="P6766" s="1">
        <v>0</v>
      </c>
      <c r="Q6766" s="1">
        <v>2846.33</v>
      </c>
      <c r="R6766" s="1">
        <v>860.38</v>
      </c>
      <c r="S6766" s="1">
        <v>-25888.48</v>
      </c>
      <c r="T6766" s="1">
        <v>29595.19</v>
      </c>
      <c r="U6766" s="1">
        <f>SUM(Report_Summary[Revenue])</f>
        <v>626594850.33999527</v>
      </c>
      <c r="V6766" s="1">
        <f>Report_Summary[[#This Row],[Total Revenue]] / COUNTA(Report_Summary[Membership No])</f>
        <v>62659.485033999525</v>
      </c>
    </row>
    <row r="6767" spans="1:22" x14ac:dyDescent="0.3">
      <c r="A6767" t="s">
        <v>6806</v>
      </c>
      <c r="B6767">
        <v>2015</v>
      </c>
      <c r="C6767" t="s">
        <v>13</v>
      </c>
      <c r="D6767">
        <v>68</v>
      </c>
      <c r="E6767" t="str">
        <f t="shared" si="105"/>
        <v>Old</v>
      </c>
      <c r="F6767" t="s">
        <v>19</v>
      </c>
      <c r="G6767" t="s">
        <v>25</v>
      </c>
      <c r="H6767" t="s">
        <v>26</v>
      </c>
      <c r="I6767">
        <v>33</v>
      </c>
      <c r="J6767">
        <v>2.06</v>
      </c>
      <c r="K6767" t="s">
        <v>32</v>
      </c>
      <c r="L6767" t="s">
        <v>33</v>
      </c>
      <c r="M6767" s="1">
        <v>10257.67</v>
      </c>
      <c r="N6767" s="1">
        <v>2911.41</v>
      </c>
      <c r="O6767" s="1">
        <v>7727.77</v>
      </c>
      <c r="P6767" s="1">
        <v>0</v>
      </c>
      <c r="Q6767" s="1">
        <v>35578.449999999997</v>
      </c>
      <c r="R6767" s="1">
        <v>18418.16</v>
      </c>
      <c r="S6767" s="1">
        <v>-15893.15</v>
      </c>
      <c r="T6767" s="1">
        <v>69889.759999999995</v>
      </c>
      <c r="U6767" s="1">
        <f>SUM(Report_Summary[Revenue])</f>
        <v>626594850.33999527</v>
      </c>
      <c r="V6767" s="1">
        <f>Report_Summary[[#This Row],[Total Revenue]] / COUNTA(Report_Summary[Membership No])</f>
        <v>62659.485033999525</v>
      </c>
    </row>
    <row r="6768" spans="1:22" x14ac:dyDescent="0.3">
      <c r="A6768" t="s">
        <v>6807</v>
      </c>
      <c r="B6768">
        <v>2020</v>
      </c>
      <c r="C6768" t="s">
        <v>14</v>
      </c>
      <c r="D6768">
        <v>80</v>
      </c>
      <c r="E6768" t="str">
        <f t="shared" si="105"/>
        <v>Old</v>
      </c>
      <c r="F6768" t="s">
        <v>20</v>
      </c>
      <c r="G6768" t="s">
        <v>22</v>
      </c>
      <c r="H6768" t="s">
        <v>29</v>
      </c>
      <c r="I6768">
        <v>31</v>
      </c>
      <c r="J6768">
        <v>2.86</v>
      </c>
      <c r="K6768" t="s">
        <v>33</v>
      </c>
      <c r="L6768" t="s">
        <v>33</v>
      </c>
      <c r="M6768" s="1">
        <v>15975.05</v>
      </c>
      <c r="N6768" s="1">
        <v>4267.47</v>
      </c>
      <c r="O6768" s="1">
        <v>2553.1</v>
      </c>
      <c r="P6768" s="1">
        <v>0</v>
      </c>
      <c r="Q6768" s="1">
        <v>71995.289999999994</v>
      </c>
      <c r="R6768" s="1">
        <v>35010.519999999997</v>
      </c>
      <c r="S6768" s="1">
        <v>-9826.02</v>
      </c>
      <c r="T6768" s="1">
        <v>116831.83</v>
      </c>
      <c r="U6768" s="1">
        <f>SUM(Report_Summary[Revenue])</f>
        <v>626594850.33999527</v>
      </c>
      <c r="V6768" s="1">
        <f>Report_Summary[[#This Row],[Total Revenue]] / COUNTA(Report_Summary[Membership No])</f>
        <v>62659.485033999525</v>
      </c>
    </row>
    <row r="6769" spans="1:22" x14ac:dyDescent="0.3">
      <c r="A6769" t="s">
        <v>6808</v>
      </c>
      <c r="B6769">
        <v>2022</v>
      </c>
      <c r="C6769" t="s">
        <v>13</v>
      </c>
      <c r="D6769">
        <v>76</v>
      </c>
      <c r="E6769" t="str">
        <f t="shared" si="105"/>
        <v>Old</v>
      </c>
      <c r="F6769" t="s">
        <v>21</v>
      </c>
      <c r="G6769" t="s">
        <v>22</v>
      </c>
      <c r="H6769" t="s">
        <v>30</v>
      </c>
      <c r="I6769">
        <v>41</v>
      </c>
      <c r="J6769">
        <v>2.81</v>
      </c>
      <c r="K6769" t="s">
        <v>33</v>
      </c>
      <c r="L6769" t="s">
        <v>33</v>
      </c>
      <c r="M6769" s="1">
        <v>4584</v>
      </c>
      <c r="N6769" s="1">
        <v>976.44</v>
      </c>
      <c r="O6769" s="1">
        <v>7343.29</v>
      </c>
      <c r="P6769" s="1">
        <v>0</v>
      </c>
      <c r="Q6769" s="1">
        <v>17353.04</v>
      </c>
      <c r="R6769" s="1">
        <v>12695.37</v>
      </c>
      <c r="S6769" s="1">
        <v>-13688.76</v>
      </c>
      <c r="T6769" s="1">
        <v>43737.17</v>
      </c>
      <c r="U6769" s="1">
        <f>SUM(Report_Summary[Revenue])</f>
        <v>626594850.33999527</v>
      </c>
      <c r="V6769" s="1">
        <f>Report_Summary[[#This Row],[Total Revenue]] / COUNTA(Report_Summary[Membership No])</f>
        <v>62659.485033999525</v>
      </c>
    </row>
    <row r="6770" spans="1:22" x14ac:dyDescent="0.3">
      <c r="A6770" t="s">
        <v>6809</v>
      </c>
      <c r="B6770">
        <v>2022</v>
      </c>
      <c r="C6770" t="s">
        <v>14</v>
      </c>
      <c r="D6770">
        <v>39</v>
      </c>
      <c r="E6770" t="str">
        <f t="shared" si="105"/>
        <v>Middle Age</v>
      </c>
      <c r="F6770" t="s">
        <v>21</v>
      </c>
      <c r="G6770" t="s">
        <v>23</v>
      </c>
      <c r="H6770" t="s">
        <v>27</v>
      </c>
      <c r="I6770">
        <v>17</v>
      </c>
      <c r="J6770">
        <v>2.46</v>
      </c>
      <c r="K6770" t="s">
        <v>32</v>
      </c>
      <c r="L6770" t="s">
        <v>33</v>
      </c>
      <c r="M6770" s="1">
        <v>8091.32</v>
      </c>
      <c r="N6770" s="1">
        <v>716.95</v>
      </c>
      <c r="O6770" s="1">
        <v>6499.64</v>
      </c>
      <c r="P6770" s="1">
        <v>0</v>
      </c>
      <c r="Q6770" s="1">
        <v>18536.060000000001</v>
      </c>
      <c r="R6770" s="1">
        <v>28544.84</v>
      </c>
      <c r="S6770" s="1">
        <v>-8878.09</v>
      </c>
      <c r="T6770" s="1">
        <v>55958.99</v>
      </c>
      <c r="U6770" s="1">
        <f>SUM(Report_Summary[Revenue])</f>
        <v>626594850.33999527</v>
      </c>
      <c r="V6770" s="1">
        <f>Report_Summary[[#This Row],[Total Revenue]] / COUNTA(Report_Summary[Membership No])</f>
        <v>62659.485033999525</v>
      </c>
    </row>
    <row r="6771" spans="1:22" x14ac:dyDescent="0.3">
      <c r="A6771" t="s">
        <v>6810</v>
      </c>
      <c r="B6771">
        <v>2016</v>
      </c>
      <c r="C6771" t="s">
        <v>13</v>
      </c>
      <c r="D6771">
        <v>33</v>
      </c>
      <c r="E6771" t="str">
        <f t="shared" si="105"/>
        <v>Middle Age</v>
      </c>
      <c r="F6771" t="s">
        <v>19</v>
      </c>
      <c r="G6771" t="s">
        <v>25</v>
      </c>
      <c r="H6771" t="s">
        <v>30</v>
      </c>
      <c r="I6771">
        <v>24</v>
      </c>
      <c r="J6771">
        <v>2.27</v>
      </c>
      <c r="K6771" t="s">
        <v>33</v>
      </c>
      <c r="L6771" t="s">
        <v>33</v>
      </c>
      <c r="M6771" s="1">
        <v>2376.67</v>
      </c>
      <c r="N6771" s="1">
        <v>2847.29</v>
      </c>
      <c r="O6771" s="1">
        <v>678.77</v>
      </c>
      <c r="P6771" s="1">
        <v>0</v>
      </c>
      <c r="Q6771" s="1">
        <v>4189.24</v>
      </c>
      <c r="R6771" s="1">
        <v>6496.52</v>
      </c>
      <c r="S6771" s="1">
        <v>-509.6</v>
      </c>
      <c r="T6771" s="1">
        <v>11195.36</v>
      </c>
      <c r="U6771" s="1">
        <f>SUM(Report_Summary[Revenue])</f>
        <v>626594850.33999527</v>
      </c>
      <c r="V6771" s="1">
        <f>Report_Summary[[#This Row],[Total Revenue]] / COUNTA(Report_Summary[Membership No])</f>
        <v>62659.485033999525</v>
      </c>
    </row>
    <row r="6772" spans="1:22" x14ac:dyDescent="0.3">
      <c r="A6772" t="s">
        <v>6811</v>
      </c>
      <c r="B6772">
        <v>2020</v>
      </c>
      <c r="C6772" t="s">
        <v>13</v>
      </c>
      <c r="D6772">
        <v>26</v>
      </c>
      <c r="E6772" t="str">
        <f t="shared" si="105"/>
        <v>Young</v>
      </c>
      <c r="F6772" t="s">
        <v>21</v>
      </c>
      <c r="G6772" t="s">
        <v>25</v>
      </c>
      <c r="H6772" t="s">
        <v>28</v>
      </c>
      <c r="I6772">
        <v>18</v>
      </c>
      <c r="J6772">
        <v>3.57</v>
      </c>
      <c r="K6772" t="s">
        <v>33</v>
      </c>
      <c r="L6772" t="s">
        <v>33</v>
      </c>
      <c r="M6772" s="1">
        <v>6749.64</v>
      </c>
      <c r="N6772" s="1">
        <v>3437.46</v>
      </c>
      <c r="O6772" s="1">
        <v>6883.48</v>
      </c>
      <c r="P6772" s="1">
        <v>0</v>
      </c>
      <c r="Q6772" s="1">
        <v>18424.080000000002</v>
      </c>
      <c r="R6772" s="1">
        <v>13983.85</v>
      </c>
      <c r="S6772" s="1">
        <v>-3282.73</v>
      </c>
      <c r="T6772" s="1">
        <v>35690.660000000003</v>
      </c>
      <c r="U6772" s="1">
        <f>SUM(Report_Summary[Revenue])</f>
        <v>626594850.33999527</v>
      </c>
      <c r="V6772" s="1">
        <f>Report_Summary[[#This Row],[Total Revenue]] / COUNTA(Report_Summary[Membership No])</f>
        <v>62659.485033999525</v>
      </c>
    </row>
    <row r="6773" spans="1:22" x14ac:dyDescent="0.3">
      <c r="A6773" t="s">
        <v>6812</v>
      </c>
      <c r="B6773">
        <v>2019</v>
      </c>
      <c r="C6773" t="s">
        <v>14</v>
      </c>
      <c r="D6773">
        <v>57</v>
      </c>
      <c r="E6773" t="str">
        <f t="shared" si="105"/>
        <v>Old</v>
      </c>
      <c r="F6773" t="s">
        <v>18</v>
      </c>
      <c r="G6773" t="s">
        <v>24</v>
      </c>
      <c r="H6773" t="s">
        <v>27</v>
      </c>
      <c r="I6773">
        <v>24</v>
      </c>
      <c r="J6773">
        <v>2.36</v>
      </c>
      <c r="K6773" t="s">
        <v>32</v>
      </c>
      <c r="L6773" t="s">
        <v>33</v>
      </c>
      <c r="M6773" s="1">
        <v>18082.73</v>
      </c>
      <c r="N6773" s="1">
        <v>2821.09</v>
      </c>
      <c r="O6773" s="1">
        <v>5176.9399999999996</v>
      </c>
      <c r="P6773" s="1">
        <v>0</v>
      </c>
      <c r="Q6773" s="1">
        <v>52781.57</v>
      </c>
      <c r="R6773" s="1">
        <v>44503.73</v>
      </c>
      <c r="S6773" s="1">
        <v>-2016.41</v>
      </c>
      <c r="T6773" s="1">
        <v>99301.71</v>
      </c>
      <c r="U6773" s="1">
        <f>SUM(Report_Summary[Revenue])</f>
        <v>626594850.33999527</v>
      </c>
      <c r="V6773" s="1">
        <f>Report_Summary[[#This Row],[Total Revenue]] / COUNTA(Report_Summary[Membership No])</f>
        <v>62659.485033999525</v>
      </c>
    </row>
    <row r="6774" spans="1:22" x14ac:dyDescent="0.3">
      <c r="A6774" t="s">
        <v>6813</v>
      </c>
      <c r="B6774">
        <v>2024</v>
      </c>
      <c r="C6774" t="s">
        <v>13</v>
      </c>
      <c r="D6774">
        <v>69</v>
      </c>
      <c r="E6774" t="str">
        <f t="shared" si="105"/>
        <v>Old</v>
      </c>
      <c r="F6774" t="s">
        <v>17</v>
      </c>
      <c r="G6774" t="s">
        <v>22</v>
      </c>
      <c r="H6774" t="s">
        <v>31</v>
      </c>
      <c r="I6774">
        <v>31</v>
      </c>
      <c r="J6774">
        <v>3.01</v>
      </c>
      <c r="K6774" t="s">
        <v>33</v>
      </c>
      <c r="L6774" t="s">
        <v>33</v>
      </c>
      <c r="M6774" s="1">
        <v>7678.6</v>
      </c>
      <c r="N6774" s="1">
        <v>677.39</v>
      </c>
      <c r="O6774" s="1">
        <v>5574.34</v>
      </c>
      <c r="P6774" s="1">
        <v>0</v>
      </c>
      <c r="Q6774" s="1">
        <v>23613.03</v>
      </c>
      <c r="R6774" s="1">
        <v>17231.14</v>
      </c>
      <c r="S6774" s="1">
        <v>-2066.6999999999998</v>
      </c>
      <c r="T6774" s="1">
        <v>42910.87</v>
      </c>
      <c r="U6774" s="1">
        <f>SUM(Report_Summary[Revenue])</f>
        <v>626594850.33999527</v>
      </c>
      <c r="V6774" s="1">
        <f>Report_Summary[[#This Row],[Total Revenue]] / COUNTA(Report_Summary[Membership No])</f>
        <v>62659.485033999525</v>
      </c>
    </row>
    <row r="6775" spans="1:22" x14ac:dyDescent="0.3">
      <c r="A6775" t="s">
        <v>6814</v>
      </c>
      <c r="B6775">
        <v>2017</v>
      </c>
      <c r="C6775" t="s">
        <v>14</v>
      </c>
      <c r="D6775">
        <v>51</v>
      </c>
      <c r="E6775" t="str">
        <f t="shared" si="105"/>
        <v>Middle Age</v>
      </c>
      <c r="F6775" t="s">
        <v>17</v>
      </c>
      <c r="G6775" t="s">
        <v>22</v>
      </c>
      <c r="H6775" t="s">
        <v>29</v>
      </c>
      <c r="I6775">
        <v>35</v>
      </c>
      <c r="J6775">
        <v>2.86</v>
      </c>
      <c r="K6775" t="s">
        <v>32</v>
      </c>
      <c r="L6775" t="s">
        <v>33</v>
      </c>
      <c r="M6775" s="1">
        <v>17586.169999999998</v>
      </c>
      <c r="N6775" s="1">
        <v>878.23</v>
      </c>
      <c r="O6775" s="1">
        <v>5814.94</v>
      </c>
      <c r="P6775" s="1">
        <v>0</v>
      </c>
      <c r="Q6775" s="1">
        <v>37325.629999999997</v>
      </c>
      <c r="R6775" s="1">
        <v>74880.960000000006</v>
      </c>
      <c r="S6775" s="1">
        <v>-10007.6</v>
      </c>
      <c r="T6775" s="1">
        <v>122214.19</v>
      </c>
      <c r="U6775" s="1">
        <f>SUM(Report_Summary[Revenue])</f>
        <v>626594850.33999527</v>
      </c>
      <c r="V6775" s="1">
        <f>Report_Summary[[#This Row],[Total Revenue]] / COUNTA(Report_Summary[Membership No])</f>
        <v>62659.485033999525</v>
      </c>
    </row>
    <row r="6776" spans="1:22" x14ac:dyDescent="0.3">
      <c r="A6776" t="s">
        <v>6815</v>
      </c>
      <c r="B6776">
        <v>2019</v>
      </c>
      <c r="C6776" t="s">
        <v>14</v>
      </c>
      <c r="D6776">
        <v>37</v>
      </c>
      <c r="E6776" t="str">
        <f t="shared" si="105"/>
        <v>Middle Age</v>
      </c>
      <c r="F6776" t="s">
        <v>16</v>
      </c>
      <c r="G6776" t="s">
        <v>23</v>
      </c>
      <c r="H6776" t="s">
        <v>27</v>
      </c>
      <c r="I6776">
        <v>29</v>
      </c>
      <c r="J6776">
        <v>3.53</v>
      </c>
      <c r="K6776" t="s">
        <v>32</v>
      </c>
      <c r="L6776" t="s">
        <v>33</v>
      </c>
      <c r="M6776" s="1">
        <v>19866.11</v>
      </c>
      <c r="N6776" s="1">
        <v>3295.89</v>
      </c>
      <c r="O6776" s="1">
        <v>4824.45</v>
      </c>
      <c r="P6776" s="1">
        <v>0</v>
      </c>
      <c r="Q6776" s="1">
        <v>30223.54</v>
      </c>
      <c r="R6776" s="1">
        <v>77349.350000000006</v>
      </c>
      <c r="S6776" s="1">
        <v>-911.28</v>
      </c>
      <c r="T6776" s="1">
        <v>108484.17</v>
      </c>
      <c r="U6776" s="1">
        <f>SUM(Report_Summary[Revenue])</f>
        <v>626594850.33999527</v>
      </c>
      <c r="V6776" s="1">
        <f>Report_Summary[[#This Row],[Total Revenue]] / COUNTA(Report_Summary[Membership No])</f>
        <v>62659.485033999525</v>
      </c>
    </row>
    <row r="6777" spans="1:22" x14ac:dyDescent="0.3">
      <c r="A6777" t="s">
        <v>6816</v>
      </c>
      <c r="B6777">
        <v>2015</v>
      </c>
      <c r="C6777" t="s">
        <v>14</v>
      </c>
      <c r="D6777">
        <v>26</v>
      </c>
      <c r="E6777" t="str">
        <f t="shared" si="105"/>
        <v>Young</v>
      </c>
      <c r="F6777" t="s">
        <v>17</v>
      </c>
      <c r="G6777" t="s">
        <v>24</v>
      </c>
      <c r="H6777" t="s">
        <v>27</v>
      </c>
      <c r="I6777">
        <v>19</v>
      </c>
      <c r="J6777">
        <v>3.18</v>
      </c>
      <c r="K6777" t="s">
        <v>32</v>
      </c>
      <c r="L6777" t="s">
        <v>33</v>
      </c>
      <c r="M6777" s="1">
        <v>11462.84</v>
      </c>
      <c r="N6777" s="1">
        <v>907.9</v>
      </c>
      <c r="O6777" s="1">
        <v>7586.95</v>
      </c>
      <c r="P6777" s="1">
        <v>0</v>
      </c>
      <c r="Q6777" s="1">
        <v>26487.15</v>
      </c>
      <c r="R6777" s="1">
        <v>24514.36</v>
      </c>
      <c r="S6777" s="1">
        <v>10375.379999999999</v>
      </c>
      <c r="T6777" s="1">
        <v>40626.129999999997</v>
      </c>
      <c r="U6777" s="1">
        <f>SUM(Report_Summary[Revenue])</f>
        <v>626594850.33999527</v>
      </c>
      <c r="V6777" s="1">
        <f>Report_Summary[[#This Row],[Total Revenue]] / COUNTA(Report_Summary[Membership No])</f>
        <v>62659.485033999525</v>
      </c>
    </row>
    <row r="6778" spans="1:22" x14ac:dyDescent="0.3">
      <c r="A6778" t="s">
        <v>6817</v>
      </c>
      <c r="B6778">
        <v>2018</v>
      </c>
      <c r="C6778" t="s">
        <v>13</v>
      </c>
      <c r="D6778">
        <v>38</v>
      </c>
      <c r="E6778" t="str">
        <f t="shared" si="105"/>
        <v>Middle Age</v>
      </c>
      <c r="F6778" t="s">
        <v>21</v>
      </c>
      <c r="G6778" t="s">
        <v>24</v>
      </c>
      <c r="H6778" t="s">
        <v>29</v>
      </c>
      <c r="I6778">
        <v>27</v>
      </c>
      <c r="J6778">
        <v>1.71</v>
      </c>
      <c r="K6778" t="s">
        <v>33</v>
      </c>
      <c r="L6778" t="s">
        <v>33</v>
      </c>
      <c r="M6778" s="1">
        <v>11339</v>
      </c>
      <c r="N6778" s="1">
        <v>1583.5</v>
      </c>
      <c r="O6778" s="1">
        <v>4880.12</v>
      </c>
      <c r="P6778" s="1">
        <v>0</v>
      </c>
      <c r="Q6778" s="1">
        <v>27413.19</v>
      </c>
      <c r="R6778" s="1">
        <v>14437.44</v>
      </c>
      <c r="S6778" s="1">
        <v>-15981.94</v>
      </c>
      <c r="T6778" s="1">
        <v>57832.57</v>
      </c>
      <c r="U6778" s="1">
        <f>SUM(Report_Summary[Revenue])</f>
        <v>626594850.33999527</v>
      </c>
      <c r="V6778" s="1">
        <f>Report_Summary[[#This Row],[Total Revenue]] / COUNTA(Report_Summary[Membership No])</f>
        <v>62659.485033999525</v>
      </c>
    </row>
    <row r="6779" spans="1:22" x14ac:dyDescent="0.3">
      <c r="A6779" t="s">
        <v>6818</v>
      </c>
      <c r="B6779">
        <v>2023</v>
      </c>
      <c r="C6779" t="s">
        <v>13</v>
      </c>
      <c r="D6779">
        <v>53</v>
      </c>
      <c r="E6779" t="str">
        <f t="shared" si="105"/>
        <v>Middle Age</v>
      </c>
      <c r="F6779" t="s">
        <v>16</v>
      </c>
      <c r="G6779" t="s">
        <v>25</v>
      </c>
      <c r="H6779" t="s">
        <v>31</v>
      </c>
      <c r="I6779">
        <v>34</v>
      </c>
      <c r="J6779">
        <v>2.58</v>
      </c>
      <c r="K6779" t="s">
        <v>33</v>
      </c>
      <c r="L6779" t="s">
        <v>33</v>
      </c>
      <c r="M6779" s="1">
        <v>3161.5</v>
      </c>
      <c r="N6779" s="1">
        <v>3889.62</v>
      </c>
      <c r="O6779" s="1">
        <v>2639.01</v>
      </c>
      <c r="P6779" s="1">
        <v>0</v>
      </c>
      <c r="Q6779" s="1">
        <v>7174.11</v>
      </c>
      <c r="R6779" s="1">
        <v>8157.2</v>
      </c>
      <c r="S6779" s="1">
        <v>12344.44</v>
      </c>
      <c r="T6779" s="1">
        <v>2986.87</v>
      </c>
      <c r="U6779" s="1">
        <f>SUM(Report_Summary[Revenue])</f>
        <v>626594850.33999527</v>
      </c>
      <c r="V6779" s="1">
        <f>Report_Summary[[#This Row],[Total Revenue]] / COUNTA(Report_Summary[Membership No])</f>
        <v>62659.485033999525</v>
      </c>
    </row>
    <row r="6780" spans="1:22" x14ac:dyDescent="0.3">
      <c r="A6780" t="s">
        <v>6819</v>
      </c>
      <c r="B6780">
        <v>2019</v>
      </c>
      <c r="C6780" t="s">
        <v>13</v>
      </c>
      <c r="D6780">
        <v>25</v>
      </c>
      <c r="E6780" t="str">
        <f t="shared" si="105"/>
        <v>Young</v>
      </c>
      <c r="F6780" t="s">
        <v>16</v>
      </c>
      <c r="G6780" t="s">
        <v>23</v>
      </c>
      <c r="H6780" t="s">
        <v>31</v>
      </c>
      <c r="I6780">
        <v>28</v>
      </c>
      <c r="J6780">
        <v>2.09</v>
      </c>
      <c r="K6780" t="s">
        <v>33</v>
      </c>
      <c r="L6780" t="s">
        <v>33</v>
      </c>
      <c r="M6780" s="1">
        <v>10546.04</v>
      </c>
      <c r="N6780" s="1">
        <v>2866.43</v>
      </c>
      <c r="O6780" s="1">
        <v>4485.7700000000004</v>
      </c>
      <c r="P6780" s="1">
        <v>0</v>
      </c>
      <c r="Q6780" s="1">
        <v>42356.4</v>
      </c>
      <c r="R6780" s="1">
        <v>16531.38</v>
      </c>
      <c r="S6780" s="1">
        <v>2557.67</v>
      </c>
      <c r="T6780" s="1">
        <v>56330.11</v>
      </c>
      <c r="U6780" s="1">
        <f>SUM(Report_Summary[Revenue])</f>
        <v>626594850.33999527</v>
      </c>
      <c r="V6780" s="1">
        <f>Report_Summary[[#This Row],[Total Revenue]] / COUNTA(Report_Summary[Membership No])</f>
        <v>62659.485033999525</v>
      </c>
    </row>
    <row r="6781" spans="1:22" x14ac:dyDescent="0.3">
      <c r="A6781" t="s">
        <v>6820</v>
      </c>
      <c r="B6781">
        <v>2019</v>
      </c>
      <c r="C6781" t="s">
        <v>14</v>
      </c>
      <c r="D6781">
        <v>22</v>
      </c>
      <c r="E6781" t="str">
        <f t="shared" si="105"/>
        <v>Young</v>
      </c>
      <c r="F6781" t="s">
        <v>20</v>
      </c>
      <c r="G6781" t="s">
        <v>23</v>
      </c>
      <c r="H6781" t="s">
        <v>28</v>
      </c>
      <c r="I6781">
        <v>36</v>
      </c>
      <c r="J6781">
        <v>2.27</v>
      </c>
      <c r="K6781" t="s">
        <v>33</v>
      </c>
      <c r="L6781" t="s">
        <v>33</v>
      </c>
      <c r="M6781" s="1">
        <v>18708.36</v>
      </c>
      <c r="N6781" s="1">
        <v>253</v>
      </c>
      <c r="O6781" s="1">
        <v>5099.46</v>
      </c>
      <c r="P6781" s="1">
        <v>0</v>
      </c>
      <c r="Q6781" s="1">
        <v>67822.06</v>
      </c>
      <c r="R6781" s="1">
        <v>92869.49</v>
      </c>
      <c r="S6781" s="1">
        <v>4582.9399999999996</v>
      </c>
      <c r="T6781" s="1">
        <v>156108.60999999999</v>
      </c>
      <c r="U6781" s="1">
        <f>SUM(Report_Summary[Revenue])</f>
        <v>626594850.33999527</v>
      </c>
      <c r="V6781" s="1">
        <f>Report_Summary[[#This Row],[Total Revenue]] / COUNTA(Report_Summary[Membership No])</f>
        <v>62659.485033999525</v>
      </c>
    </row>
    <row r="6782" spans="1:22" x14ac:dyDescent="0.3">
      <c r="A6782" t="s">
        <v>6821</v>
      </c>
      <c r="B6782">
        <v>2018</v>
      </c>
      <c r="C6782" t="s">
        <v>14</v>
      </c>
      <c r="D6782">
        <v>45</v>
      </c>
      <c r="E6782" t="str">
        <f t="shared" si="105"/>
        <v>Middle Age</v>
      </c>
      <c r="F6782" t="s">
        <v>19</v>
      </c>
      <c r="G6782" t="s">
        <v>25</v>
      </c>
      <c r="H6782" t="s">
        <v>29</v>
      </c>
      <c r="I6782">
        <v>27</v>
      </c>
      <c r="J6782">
        <v>1.75</v>
      </c>
      <c r="K6782" t="s">
        <v>33</v>
      </c>
      <c r="L6782" t="s">
        <v>33</v>
      </c>
      <c r="M6782" s="1">
        <v>4101.68</v>
      </c>
      <c r="N6782" s="1">
        <v>3787.73</v>
      </c>
      <c r="O6782" s="1">
        <v>5387.88</v>
      </c>
      <c r="P6782" s="1">
        <v>0</v>
      </c>
      <c r="Q6782" s="1">
        <v>5506.93</v>
      </c>
      <c r="R6782" s="1">
        <v>20460.57</v>
      </c>
      <c r="S6782" s="1">
        <v>19765.75</v>
      </c>
      <c r="T6782" s="1">
        <v>6201.75</v>
      </c>
      <c r="U6782" s="1">
        <f>SUM(Report_Summary[Revenue])</f>
        <v>626594850.33999527</v>
      </c>
      <c r="V6782" s="1">
        <f>Report_Summary[[#This Row],[Total Revenue]] / COUNTA(Report_Summary[Membership No])</f>
        <v>62659.485033999525</v>
      </c>
    </row>
    <row r="6783" spans="1:22" x14ac:dyDescent="0.3">
      <c r="A6783" t="s">
        <v>6822</v>
      </c>
      <c r="B6783">
        <v>2016</v>
      </c>
      <c r="C6783" t="s">
        <v>14</v>
      </c>
      <c r="D6783">
        <v>50</v>
      </c>
      <c r="E6783" t="str">
        <f t="shared" si="105"/>
        <v>Middle Age</v>
      </c>
      <c r="F6783" t="s">
        <v>18</v>
      </c>
      <c r="G6783" t="s">
        <v>23</v>
      </c>
      <c r="H6783" t="s">
        <v>28</v>
      </c>
      <c r="I6783">
        <v>29</v>
      </c>
      <c r="J6783">
        <v>2.13</v>
      </c>
      <c r="K6783" t="s">
        <v>33</v>
      </c>
      <c r="L6783" t="s">
        <v>33</v>
      </c>
      <c r="M6783" s="1">
        <v>6935.31</v>
      </c>
      <c r="N6783" s="1">
        <v>1179.03</v>
      </c>
      <c r="O6783" s="1">
        <v>5554.05</v>
      </c>
      <c r="P6783" s="1">
        <v>0</v>
      </c>
      <c r="Q6783" s="1">
        <v>15314.28</v>
      </c>
      <c r="R6783" s="1">
        <v>11024.4</v>
      </c>
      <c r="S6783" s="1">
        <v>-3964.15</v>
      </c>
      <c r="T6783" s="1">
        <v>30302.83</v>
      </c>
      <c r="U6783" s="1">
        <f>SUM(Report_Summary[Revenue])</f>
        <v>626594850.33999527</v>
      </c>
      <c r="V6783" s="1">
        <f>Report_Summary[[#This Row],[Total Revenue]] / COUNTA(Report_Summary[Membership No])</f>
        <v>62659.485033999525</v>
      </c>
    </row>
    <row r="6784" spans="1:22" x14ac:dyDescent="0.3">
      <c r="A6784" t="s">
        <v>6823</v>
      </c>
      <c r="B6784">
        <v>2022</v>
      </c>
      <c r="C6784" t="s">
        <v>13</v>
      </c>
      <c r="D6784">
        <v>33</v>
      </c>
      <c r="E6784" t="str">
        <f t="shared" si="105"/>
        <v>Middle Age</v>
      </c>
      <c r="F6784" t="s">
        <v>20</v>
      </c>
      <c r="G6784" t="s">
        <v>24</v>
      </c>
      <c r="H6784" t="s">
        <v>26</v>
      </c>
      <c r="I6784">
        <v>24</v>
      </c>
      <c r="J6784">
        <v>0.95</v>
      </c>
      <c r="K6784" t="s">
        <v>33</v>
      </c>
      <c r="L6784" t="s">
        <v>33</v>
      </c>
      <c r="M6784" s="1">
        <v>19063.07</v>
      </c>
      <c r="N6784" s="1">
        <v>2331.7399999999998</v>
      </c>
      <c r="O6784" s="1">
        <v>7045.87</v>
      </c>
      <c r="P6784" s="1">
        <v>0</v>
      </c>
      <c r="Q6784" s="1">
        <v>31265.68</v>
      </c>
      <c r="R6784" s="1">
        <v>60881.4</v>
      </c>
      <c r="S6784" s="1">
        <v>-6372.19</v>
      </c>
      <c r="T6784" s="1">
        <v>98519.27</v>
      </c>
      <c r="U6784" s="1">
        <f>SUM(Report_Summary[Revenue])</f>
        <v>626594850.33999527</v>
      </c>
      <c r="V6784" s="1">
        <f>Report_Summary[[#This Row],[Total Revenue]] / COUNTA(Report_Summary[Membership No])</f>
        <v>62659.485033999525</v>
      </c>
    </row>
    <row r="6785" spans="1:22" x14ac:dyDescent="0.3">
      <c r="A6785" t="s">
        <v>6824</v>
      </c>
      <c r="B6785">
        <v>2016</v>
      </c>
      <c r="C6785" t="s">
        <v>13</v>
      </c>
      <c r="D6785">
        <v>78</v>
      </c>
      <c r="E6785" t="str">
        <f t="shared" si="105"/>
        <v>Old</v>
      </c>
      <c r="F6785" t="s">
        <v>20</v>
      </c>
      <c r="G6785" t="s">
        <v>25</v>
      </c>
      <c r="H6785" t="s">
        <v>31</v>
      </c>
      <c r="I6785">
        <v>42</v>
      </c>
      <c r="J6785">
        <v>2.4</v>
      </c>
      <c r="K6785" t="s">
        <v>33</v>
      </c>
      <c r="L6785" t="s">
        <v>33</v>
      </c>
      <c r="M6785" s="1">
        <v>9793.52</v>
      </c>
      <c r="N6785" s="1">
        <v>1933.78</v>
      </c>
      <c r="O6785" s="1">
        <v>181.09</v>
      </c>
      <c r="P6785" s="1">
        <v>0</v>
      </c>
      <c r="Q6785" s="1">
        <v>39872.559999999998</v>
      </c>
      <c r="R6785" s="1">
        <v>20933.68</v>
      </c>
      <c r="S6785" s="1">
        <v>3861.73</v>
      </c>
      <c r="T6785" s="1">
        <v>56944.51</v>
      </c>
      <c r="U6785" s="1">
        <f>SUM(Report_Summary[Revenue])</f>
        <v>626594850.33999527</v>
      </c>
      <c r="V6785" s="1">
        <f>Report_Summary[[#This Row],[Total Revenue]] / COUNTA(Report_Summary[Membership No])</f>
        <v>62659.485033999525</v>
      </c>
    </row>
    <row r="6786" spans="1:22" x14ac:dyDescent="0.3">
      <c r="A6786" t="s">
        <v>6825</v>
      </c>
      <c r="B6786">
        <v>2023</v>
      </c>
      <c r="C6786" t="s">
        <v>13</v>
      </c>
      <c r="D6786">
        <v>43</v>
      </c>
      <c r="E6786" t="str">
        <f t="shared" si="105"/>
        <v>Middle Age</v>
      </c>
      <c r="F6786" t="s">
        <v>16</v>
      </c>
      <c r="G6786" t="s">
        <v>25</v>
      </c>
      <c r="H6786" t="s">
        <v>31</v>
      </c>
      <c r="I6786">
        <v>23</v>
      </c>
      <c r="J6786">
        <v>2.21</v>
      </c>
      <c r="K6786" t="s">
        <v>33</v>
      </c>
      <c r="L6786" t="s">
        <v>33</v>
      </c>
      <c r="M6786" s="1">
        <v>6513.09</v>
      </c>
      <c r="N6786" s="1">
        <v>3645.82</v>
      </c>
      <c r="O6786" s="1">
        <v>7191.82</v>
      </c>
      <c r="P6786" s="1">
        <v>0</v>
      </c>
      <c r="Q6786" s="1">
        <v>25510.400000000001</v>
      </c>
      <c r="R6786" s="1">
        <v>13251.86</v>
      </c>
      <c r="S6786" s="1">
        <v>14642.29</v>
      </c>
      <c r="T6786" s="1">
        <v>24119.97</v>
      </c>
      <c r="U6786" s="1">
        <f>SUM(Report_Summary[Revenue])</f>
        <v>626594850.33999527</v>
      </c>
      <c r="V6786" s="1">
        <f>Report_Summary[[#This Row],[Total Revenue]] / COUNTA(Report_Summary[Membership No])</f>
        <v>62659.485033999525</v>
      </c>
    </row>
    <row r="6787" spans="1:22" x14ac:dyDescent="0.3">
      <c r="A6787" t="s">
        <v>6826</v>
      </c>
      <c r="B6787">
        <v>2022</v>
      </c>
      <c r="C6787" t="s">
        <v>13</v>
      </c>
      <c r="D6787">
        <v>68</v>
      </c>
      <c r="E6787" t="str">
        <f t="shared" ref="E6787:E6850" si="106">IF(D6787&gt;55,"Old",IF(D6787&gt;=31,"Middle Age",IF(D6787&lt;31,"Young","Invalid")))</f>
        <v>Old</v>
      </c>
      <c r="F6787" t="s">
        <v>15</v>
      </c>
      <c r="G6787" t="s">
        <v>25</v>
      </c>
      <c r="H6787" t="s">
        <v>30</v>
      </c>
      <c r="I6787">
        <v>21</v>
      </c>
      <c r="J6787">
        <v>1.79</v>
      </c>
      <c r="K6787" t="s">
        <v>32</v>
      </c>
      <c r="L6787" t="s">
        <v>33</v>
      </c>
      <c r="M6787" s="1">
        <v>7235.15</v>
      </c>
      <c r="N6787" s="1">
        <v>1342.26</v>
      </c>
      <c r="O6787" s="1">
        <v>4283.97</v>
      </c>
      <c r="P6787" s="1">
        <v>0</v>
      </c>
      <c r="Q6787" s="1">
        <v>33054.18</v>
      </c>
      <c r="R6787" s="1">
        <v>35451.51</v>
      </c>
      <c r="S6787" s="1">
        <v>-10549.54</v>
      </c>
      <c r="T6787" s="1">
        <v>79055.23</v>
      </c>
      <c r="U6787" s="1">
        <f>SUM(Report_Summary[Revenue])</f>
        <v>626594850.33999527</v>
      </c>
      <c r="V6787" s="1">
        <f>Report_Summary[[#This Row],[Total Revenue]] / COUNTA(Report_Summary[Membership No])</f>
        <v>62659.485033999525</v>
      </c>
    </row>
    <row r="6788" spans="1:22" x14ac:dyDescent="0.3">
      <c r="A6788" t="s">
        <v>6827</v>
      </c>
      <c r="B6788">
        <v>2020</v>
      </c>
      <c r="C6788" t="s">
        <v>14</v>
      </c>
      <c r="D6788">
        <v>65</v>
      </c>
      <c r="E6788" t="str">
        <f t="shared" si="106"/>
        <v>Old</v>
      </c>
      <c r="F6788" t="s">
        <v>15</v>
      </c>
      <c r="G6788" t="s">
        <v>23</v>
      </c>
      <c r="H6788" t="s">
        <v>29</v>
      </c>
      <c r="I6788">
        <v>32</v>
      </c>
      <c r="J6788">
        <v>2.2599999999999998</v>
      </c>
      <c r="K6788" t="s">
        <v>33</v>
      </c>
      <c r="L6788" t="s">
        <v>33</v>
      </c>
      <c r="M6788" s="1">
        <v>14986.46</v>
      </c>
      <c r="N6788" s="1">
        <v>3047.01</v>
      </c>
      <c r="O6788" s="1">
        <v>5133.9399999999996</v>
      </c>
      <c r="P6788" s="1">
        <v>0</v>
      </c>
      <c r="Q6788" s="1">
        <v>68364.31</v>
      </c>
      <c r="R6788" s="1">
        <v>52083.94</v>
      </c>
      <c r="S6788" s="1">
        <v>-27615.15</v>
      </c>
      <c r="T6788" s="1">
        <v>148063.4</v>
      </c>
      <c r="U6788" s="1">
        <f>SUM(Report_Summary[Revenue])</f>
        <v>626594850.33999527</v>
      </c>
      <c r="V6788" s="1">
        <f>Report_Summary[[#This Row],[Total Revenue]] / COUNTA(Report_Summary[Membership No])</f>
        <v>62659.485033999525</v>
      </c>
    </row>
    <row r="6789" spans="1:22" x14ac:dyDescent="0.3">
      <c r="A6789" t="s">
        <v>6828</v>
      </c>
      <c r="B6789">
        <v>2017</v>
      </c>
      <c r="C6789" t="s">
        <v>13</v>
      </c>
      <c r="D6789">
        <v>46</v>
      </c>
      <c r="E6789" t="str">
        <f t="shared" si="106"/>
        <v>Middle Age</v>
      </c>
      <c r="F6789" t="s">
        <v>20</v>
      </c>
      <c r="G6789" t="s">
        <v>23</v>
      </c>
      <c r="H6789" t="s">
        <v>31</v>
      </c>
      <c r="I6789">
        <v>24</v>
      </c>
      <c r="J6789">
        <v>2.88</v>
      </c>
      <c r="K6789" t="s">
        <v>33</v>
      </c>
      <c r="L6789" t="s">
        <v>33</v>
      </c>
      <c r="M6789" s="1">
        <v>13766.25</v>
      </c>
      <c r="N6789" s="1">
        <v>4579.3599999999997</v>
      </c>
      <c r="O6789" s="1">
        <v>4789.1400000000003</v>
      </c>
      <c r="P6789" s="1">
        <v>0</v>
      </c>
      <c r="Q6789" s="1">
        <v>43706.5</v>
      </c>
      <c r="R6789" s="1">
        <v>27037.01</v>
      </c>
      <c r="S6789" s="1">
        <v>-5066.68</v>
      </c>
      <c r="T6789" s="1">
        <v>75810.19</v>
      </c>
      <c r="U6789" s="1">
        <f>SUM(Report_Summary[Revenue])</f>
        <v>626594850.33999527</v>
      </c>
      <c r="V6789" s="1">
        <f>Report_Summary[[#This Row],[Total Revenue]] / COUNTA(Report_Summary[Membership No])</f>
        <v>62659.485033999525</v>
      </c>
    </row>
    <row r="6790" spans="1:22" x14ac:dyDescent="0.3">
      <c r="A6790" t="s">
        <v>6829</v>
      </c>
      <c r="B6790">
        <v>2019</v>
      </c>
      <c r="C6790" t="s">
        <v>14</v>
      </c>
      <c r="D6790">
        <v>67</v>
      </c>
      <c r="E6790" t="str">
        <f t="shared" si="106"/>
        <v>Old</v>
      </c>
      <c r="F6790" t="s">
        <v>21</v>
      </c>
      <c r="G6790" t="s">
        <v>25</v>
      </c>
      <c r="H6790" t="s">
        <v>27</v>
      </c>
      <c r="I6790">
        <v>32</v>
      </c>
      <c r="J6790">
        <v>1.69</v>
      </c>
      <c r="K6790" t="s">
        <v>33</v>
      </c>
      <c r="L6790" t="s">
        <v>33</v>
      </c>
      <c r="M6790" s="1">
        <v>15735.31</v>
      </c>
      <c r="N6790" s="1">
        <v>2296.38</v>
      </c>
      <c r="O6790" s="1">
        <v>2798.87</v>
      </c>
      <c r="P6790" s="1">
        <v>0</v>
      </c>
      <c r="Q6790" s="1">
        <v>34752.61</v>
      </c>
      <c r="R6790" s="1">
        <v>20296.8</v>
      </c>
      <c r="S6790" s="1">
        <v>-29572.71</v>
      </c>
      <c r="T6790" s="1">
        <v>84622.12</v>
      </c>
      <c r="U6790" s="1">
        <f>SUM(Report_Summary[Revenue])</f>
        <v>626594850.33999527</v>
      </c>
      <c r="V6790" s="1">
        <f>Report_Summary[[#This Row],[Total Revenue]] / COUNTA(Report_Summary[Membership No])</f>
        <v>62659.485033999525</v>
      </c>
    </row>
    <row r="6791" spans="1:22" x14ac:dyDescent="0.3">
      <c r="A6791" t="s">
        <v>6830</v>
      </c>
      <c r="B6791">
        <v>2023</v>
      </c>
      <c r="C6791" t="s">
        <v>14</v>
      </c>
      <c r="D6791">
        <v>30</v>
      </c>
      <c r="E6791" t="str">
        <f t="shared" si="106"/>
        <v>Young</v>
      </c>
      <c r="F6791" t="s">
        <v>20</v>
      </c>
      <c r="G6791" t="s">
        <v>22</v>
      </c>
      <c r="H6791" t="s">
        <v>28</v>
      </c>
      <c r="I6791">
        <v>22</v>
      </c>
      <c r="J6791">
        <v>2.2400000000000002</v>
      </c>
      <c r="K6791" t="s">
        <v>32</v>
      </c>
      <c r="L6791" t="s">
        <v>33</v>
      </c>
      <c r="M6791" s="1">
        <v>11047.24</v>
      </c>
      <c r="N6791" s="1">
        <v>3702.61</v>
      </c>
      <c r="O6791" s="1">
        <v>7027.89</v>
      </c>
      <c r="P6791" s="1">
        <v>0</v>
      </c>
      <c r="Q6791" s="1">
        <v>54653.58</v>
      </c>
      <c r="R6791" s="1">
        <v>31103.08</v>
      </c>
      <c r="S6791" s="1">
        <v>17276.939999999999</v>
      </c>
      <c r="T6791" s="1">
        <v>68479.72</v>
      </c>
      <c r="U6791" s="1">
        <f>SUM(Report_Summary[Revenue])</f>
        <v>626594850.33999527</v>
      </c>
      <c r="V6791" s="1">
        <f>Report_Summary[[#This Row],[Total Revenue]] / COUNTA(Report_Summary[Membership No])</f>
        <v>62659.485033999525</v>
      </c>
    </row>
    <row r="6792" spans="1:22" x14ac:dyDescent="0.3">
      <c r="A6792" t="s">
        <v>6831</v>
      </c>
      <c r="B6792">
        <v>2016</v>
      </c>
      <c r="C6792" t="s">
        <v>14</v>
      </c>
      <c r="D6792">
        <v>37</v>
      </c>
      <c r="E6792" t="str">
        <f t="shared" si="106"/>
        <v>Middle Age</v>
      </c>
      <c r="F6792" t="s">
        <v>20</v>
      </c>
      <c r="G6792" t="s">
        <v>25</v>
      </c>
      <c r="H6792" t="s">
        <v>31</v>
      </c>
      <c r="I6792">
        <v>23</v>
      </c>
      <c r="J6792">
        <v>2.85</v>
      </c>
      <c r="K6792" t="s">
        <v>32</v>
      </c>
      <c r="L6792" t="s">
        <v>33</v>
      </c>
      <c r="M6792" s="1">
        <v>11447.21</v>
      </c>
      <c r="N6792" s="1">
        <v>579.78</v>
      </c>
      <c r="O6792" s="1">
        <v>2952.08</v>
      </c>
      <c r="P6792" s="1">
        <v>0</v>
      </c>
      <c r="Q6792" s="1">
        <v>56024.53</v>
      </c>
      <c r="R6792" s="1">
        <v>48798.43</v>
      </c>
      <c r="S6792" s="1">
        <v>-26529.18</v>
      </c>
      <c r="T6792" s="1">
        <v>131352.14000000001</v>
      </c>
      <c r="U6792" s="1">
        <f>SUM(Report_Summary[Revenue])</f>
        <v>626594850.33999527</v>
      </c>
      <c r="V6792" s="1">
        <f>Report_Summary[[#This Row],[Total Revenue]] / COUNTA(Report_Summary[Membership No])</f>
        <v>62659.485033999525</v>
      </c>
    </row>
    <row r="6793" spans="1:22" x14ac:dyDescent="0.3">
      <c r="A6793" t="s">
        <v>6832</v>
      </c>
      <c r="B6793">
        <v>2015</v>
      </c>
      <c r="C6793" t="s">
        <v>13</v>
      </c>
      <c r="D6793">
        <v>50</v>
      </c>
      <c r="E6793" t="str">
        <f t="shared" si="106"/>
        <v>Middle Age</v>
      </c>
      <c r="F6793" t="s">
        <v>16</v>
      </c>
      <c r="G6793" t="s">
        <v>22</v>
      </c>
      <c r="H6793" t="s">
        <v>29</v>
      </c>
      <c r="I6793">
        <v>33</v>
      </c>
      <c r="J6793">
        <v>3.36</v>
      </c>
      <c r="K6793" t="s">
        <v>33</v>
      </c>
      <c r="L6793" t="s">
        <v>33</v>
      </c>
      <c r="M6793" s="1">
        <v>19898.080000000002</v>
      </c>
      <c r="N6793" s="1">
        <v>645.67999999999995</v>
      </c>
      <c r="O6793" s="1">
        <v>2486.9899999999998</v>
      </c>
      <c r="P6793" s="1">
        <v>0</v>
      </c>
      <c r="Q6793" s="1">
        <v>90686.5</v>
      </c>
      <c r="R6793" s="1">
        <v>26850.79</v>
      </c>
      <c r="S6793" s="1">
        <v>2228.48</v>
      </c>
      <c r="T6793" s="1">
        <v>115308.81</v>
      </c>
      <c r="U6793" s="1">
        <f>SUM(Report_Summary[Revenue])</f>
        <v>626594850.33999527</v>
      </c>
      <c r="V6793" s="1">
        <f>Report_Summary[[#This Row],[Total Revenue]] / COUNTA(Report_Summary[Membership No])</f>
        <v>62659.485033999525</v>
      </c>
    </row>
    <row r="6794" spans="1:22" x14ac:dyDescent="0.3">
      <c r="A6794" t="s">
        <v>6833</v>
      </c>
      <c r="B6794">
        <v>2018</v>
      </c>
      <c r="C6794" t="s">
        <v>14</v>
      </c>
      <c r="D6794">
        <v>25</v>
      </c>
      <c r="E6794" t="str">
        <f t="shared" si="106"/>
        <v>Young</v>
      </c>
      <c r="F6794" t="s">
        <v>19</v>
      </c>
      <c r="G6794" t="s">
        <v>23</v>
      </c>
      <c r="H6794" t="s">
        <v>28</v>
      </c>
      <c r="I6794">
        <v>39</v>
      </c>
      <c r="J6794">
        <v>2.4900000000000002</v>
      </c>
      <c r="K6794" t="s">
        <v>33</v>
      </c>
      <c r="L6794" t="s">
        <v>33</v>
      </c>
      <c r="M6794" s="1">
        <v>14154.96</v>
      </c>
      <c r="N6794" s="1">
        <v>4667.1000000000004</v>
      </c>
      <c r="O6794" s="1">
        <v>3716.56</v>
      </c>
      <c r="P6794" s="1">
        <v>0</v>
      </c>
      <c r="Q6794" s="1">
        <v>34183.58</v>
      </c>
      <c r="R6794" s="1">
        <v>53220.62</v>
      </c>
      <c r="S6794" s="1">
        <v>19549.12</v>
      </c>
      <c r="T6794" s="1">
        <v>67855.08</v>
      </c>
      <c r="U6794" s="1">
        <f>SUM(Report_Summary[Revenue])</f>
        <v>626594850.33999527</v>
      </c>
      <c r="V6794" s="1">
        <f>Report_Summary[[#This Row],[Total Revenue]] / COUNTA(Report_Summary[Membership No])</f>
        <v>62659.485033999525</v>
      </c>
    </row>
    <row r="6795" spans="1:22" x14ac:dyDescent="0.3">
      <c r="A6795" t="s">
        <v>6834</v>
      </c>
      <c r="B6795">
        <v>2018</v>
      </c>
      <c r="C6795" t="s">
        <v>13</v>
      </c>
      <c r="D6795">
        <v>36</v>
      </c>
      <c r="E6795" t="str">
        <f t="shared" si="106"/>
        <v>Middle Age</v>
      </c>
      <c r="F6795" t="s">
        <v>18</v>
      </c>
      <c r="G6795" t="s">
        <v>23</v>
      </c>
      <c r="H6795" t="s">
        <v>27</v>
      </c>
      <c r="I6795">
        <v>35</v>
      </c>
      <c r="J6795">
        <v>2.4300000000000002</v>
      </c>
      <c r="K6795" t="s">
        <v>33</v>
      </c>
      <c r="L6795" t="s">
        <v>33</v>
      </c>
      <c r="M6795" s="1">
        <v>5488.65</v>
      </c>
      <c r="N6795" s="1">
        <v>4191.66</v>
      </c>
      <c r="O6795" s="1">
        <v>4175.33</v>
      </c>
      <c r="P6795" s="1">
        <v>0</v>
      </c>
      <c r="Q6795" s="1">
        <v>26750.84</v>
      </c>
      <c r="R6795" s="1">
        <v>25264.14</v>
      </c>
      <c r="S6795" s="1">
        <v>26883.53</v>
      </c>
      <c r="T6795" s="1">
        <v>25131.45</v>
      </c>
      <c r="U6795" s="1">
        <f>SUM(Report_Summary[Revenue])</f>
        <v>626594850.33999527</v>
      </c>
      <c r="V6795" s="1">
        <f>Report_Summary[[#This Row],[Total Revenue]] / COUNTA(Report_Summary[Membership No])</f>
        <v>62659.485033999525</v>
      </c>
    </row>
    <row r="6796" spans="1:22" x14ac:dyDescent="0.3">
      <c r="A6796" t="s">
        <v>6835</v>
      </c>
      <c r="B6796">
        <v>2020</v>
      </c>
      <c r="C6796" t="s">
        <v>13</v>
      </c>
      <c r="D6796">
        <v>71</v>
      </c>
      <c r="E6796" t="str">
        <f t="shared" si="106"/>
        <v>Old</v>
      </c>
      <c r="F6796" t="s">
        <v>15</v>
      </c>
      <c r="G6796" t="s">
        <v>23</v>
      </c>
      <c r="H6796" t="s">
        <v>31</v>
      </c>
      <c r="I6796">
        <v>28</v>
      </c>
      <c r="J6796">
        <v>1.47</v>
      </c>
      <c r="K6796" t="s">
        <v>32</v>
      </c>
      <c r="L6796" t="s">
        <v>33</v>
      </c>
      <c r="M6796" s="1">
        <v>11822.11</v>
      </c>
      <c r="N6796" s="1">
        <v>758.23</v>
      </c>
      <c r="O6796" s="1">
        <v>4093.02</v>
      </c>
      <c r="P6796" s="1">
        <v>0</v>
      </c>
      <c r="Q6796" s="1">
        <v>18537.48</v>
      </c>
      <c r="R6796" s="1">
        <v>20832.73</v>
      </c>
      <c r="S6796" s="1">
        <v>24383.41</v>
      </c>
      <c r="T6796" s="1">
        <v>14986.8</v>
      </c>
      <c r="U6796" s="1">
        <f>SUM(Report_Summary[Revenue])</f>
        <v>626594850.33999527</v>
      </c>
      <c r="V6796" s="1">
        <f>Report_Summary[[#This Row],[Total Revenue]] / COUNTA(Report_Summary[Membership No])</f>
        <v>62659.485033999525</v>
      </c>
    </row>
    <row r="6797" spans="1:22" x14ac:dyDescent="0.3">
      <c r="A6797" t="s">
        <v>6836</v>
      </c>
      <c r="B6797">
        <v>2023</v>
      </c>
      <c r="C6797" t="s">
        <v>13</v>
      </c>
      <c r="D6797">
        <v>74</v>
      </c>
      <c r="E6797" t="str">
        <f t="shared" si="106"/>
        <v>Old</v>
      </c>
      <c r="F6797" t="s">
        <v>17</v>
      </c>
      <c r="G6797" t="s">
        <v>25</v>
      </c>
      <c r="H6797" t="s">
        <v>31</v>
      </c>
      <c r="I6797">
        <v>30</v>
      </c>
      <c r="J6797">
        <v>3.27</v>
      </c>
      <c r="K6797" t="s">
        <v>33</v>
      </c>
      <c r="L6797" t="s">
        <v>33</v>
      </c>
      <c r="M6797" s="1">
        <v>8489.16</v>
      </c>
      <c r="N6797" s="1">
        <v>765.53</v>
      </c>
      <c r="O6797" s="1">
        <v>6130.54</v>
      </c>
      <c r="P6797" s="1">
        <v>0</v>
      </c>
      <c r="Q6797" s="1">
        <v>25837.73</v>
      </c>
      <c r="R6797" s="1">
        <v>13094.58</v>
      </c>
      <c r="S6797" s="1">
        <v>28893.29</v>
      </c>
      <c r="T6797" s="1">
        <v>10039.02</v>
      </c>
      <c r="U6797" s="1">
        <f>SUM(Report_Summary[Revenue])</f>
        <v>626594850.33999527</v>
      </c>
      <c r="V6797" s="1">
        <f>Report_Summary[[#This Row],[Total Revenue]] / COUNTA(Report_Summary[Membership No])</f>
        <v>62659.485033999525</v>
      </c>
    </row>
    <row r="6798" spans="1:22" x14ac:dyDescent="0.3">
      <c r="A6798" t="s">
        <v>6837</v>
      </c>
      <c r="B6798">
        <v>2017</v>
      </c>
      <c r="C6798" t="s">
        <v>14</v>
      </c>
      <c r="D6798">
        <v>28</v>
      </c>
      <c r="E6798" t="str">
        <f t="shared" si="106"/>
        <v>Young</v>
      </c>
      <c r="F6798" t="s">
        <v>19</v>
      </c>
      <c r="G6798" t="s">
        <v>22</v>
      </c>
      <c r="H6798" t="s">
        <v>28</v>
      </c>
      <c r="I6798">
        <v>33</v>
      </c>
      <c r="J6798">
        <v>3.17</v>
      </c>
      <c r="K6798" t="s">
        <v>33</v>
      </c>
      <c r="L6798" t="s">
        <v>33</v>
      </c>
      <c r="M6798" s="1">
        <v>10611.87</v>
      </c>
      <c r="N6798" s="1">
        <v>4868.25</v>
      </c>
      <c r="O6798" s="1">
        <v>5746.11</v>
      </c>
      <c r="P6798" s="1">
        <v>0</v>
      </c>
      <c r="Q6798" s="1">
        <v>45033.7</v>
      </c>
      <c r="R6798" s="1">
        <v>35350.9</v>
      </c>
      <c r="S6798" s="1">
        <v>10162.01</v>
      </c>
      <c r="T6798" s="1">
        <v>70222.59</v>
      </c>
      <c r="U6798" s="1">
        <f>SUM(Report_Summary[Revenue])</f>
        <v>626594850.33999527</v>
      </c>
      <c r="V6798" s="1">
        <f>Report_Summary[[#This Row],[Total Revenue]] / COUNTA(Report_Summary[Membership No])</f>
        <v>62659.485033999525</v>
      </c>
    </row>
    <row r="6799" spans="1:22" x14ac:dyDescent="0.3">
      <c r="A6799" t="s">
        <v>6838</v>
      </c>
      <c r="B6799">
        <v>2020</v>
      </c>
      <c r="C6799" t="s">
        <v>14</v>
      </c>
      <c r="D6799">
        <v>54</v>
      </c>
      <c r="E6799" t="str">
        <f t="shared" si="106"/>
        <v>Middle Age</v>
      </c>
      <c r="F6799" t="s">
        <v>20</v>
      </c>
      <c r="G6799" t="s">
        <v>23</v>
      </c>
      <c r="H6799" t="s">
        <v>30</v>
      </c>
      <c r="I6799">
        <v>37</v>
      </c>
      <c r="J6799">
        <v>2.42</v>
      </c>
      <c r="K6799" t="s">
        <v>33</v>
      </c>
      <c r="L6799" t="s">
        <v>33</v>
      </c>
      <c r="M6799" s="1">
        <v>10855.83</v>
      </c>
      <c r="N6799" s="1">
        <v>2445.09</v>
      </c>
      <c r="O6799" s="1">
        <v>594.78</v>
      </c>
      <c r="P6799" s="1">
        <v>0</v>
      </c>
      <c r="Q6799" s="1">
        <v>53067.78</v>
      </c>
      <c r="R6799" s="1">
        <v>38711.64</v>
      </c>
      <c r="S6799" s="1">
        <v>3249.98</v>
      </c>
      <c r="T6799" s="1">
        <v>88529.44</v>
      </c>
      <c r="U6799" s="1">
        <f>SUM(Report_Summary[Revenue])</f>
        <v>626594850.33999527</v>
      </c>
      <c r="V6799" s="1">
        <f>Report_Summary[[#This Row],[Total Revenue]] / COUNTA(Report_Summary[Membership No])</f>
        <v>62659.485033999525</v>
      </c>
    </row>
    <row r="6800" spans="1:22" x14ac:dyDescent="0.3">
      <c r="A6800" t="s">
        <v>6839</v>
      </c>
      <c r="B6800">
        <v>2020</v>
      </c>
      <c r="C6800" t="s">
        <v>14</v>
      </c>
      <c r="D6800">
        <v>69</v>
      </c>
      <c r="E6800" t="str">
        <f t="shared" si="106"/>
        <v>Old</v>
      </c>
      <c r="F6800" t="s">
        <v>21</v>
      </c>
      <c r="G6800" t="s">
        <v>22</v>
      </c>
      <c r="H6800" t="s">
        <v>31</v>
      </c>
      <c r="I6800">
        <v>33</v>
      </c>
      <c r="J6800">
        <v>2.27</v>
      </c>
      <c r="K6800" t="s">
        <v>32</v>
      </c>
      <c r="L6800" t="s">
        <v>33</v>
      </c>
      <c r="M6800" s="1">
        <v>17879.09</v>
      </c>
      <c r="N6800" s="1">
        <v>3215.02</v>
      </c>
      <c r="O6800" s="1">
        <v>626.9</v>
      </c>
      <c r="P6800" s="1">
        <v>0</v>
      </c>
      <c r="Q6800" s="1">
        <v>45678.41</v>
      </c>
      <c r="R6800" s="1">
        <v>62022.91</v>
      </c>
      <c r="S6800" s="1">
        <v>-25769.23</v>
      </c>
      <c r="T6800" s="1">
        <v>133470.54999999999</v>
      </c>
      <c r="U6800" s="1">
        <f>SUM(Report_Summary[Revenue])</f>
        <v>626594850.33999527</v>
      </c>
      <c r="V6800" s="1">
        <f>Report_Summary[[#This Row],[Total Revenue]] / COUNTA(Report_Summary[Membership No])</f>
        <v>62659.485033999525</v>
      </c>
    </row>
    <row r="6801" spans="1:22" x14ac:dyDescent="0.3">
      <c r="A6801" t="s">
        <v>6840</v>
      </c>
      <c r="B6801">
        <v>2018</v>
      </c>
      <c r="C6801" t="s">
        <v>14</v>
      </c>
      <c r="D6801">
        <v>22</v>
      </c>
      <c r="E6801" t="str">
        <f t="shared" si="106"/>
        <v>Young</v>
      </c>
      <c r="F6801" t="s">
        <v>15</v>
      </c>
      <c r="G6801" t="s">
        <v>23</v>
      </c>
      <c r="H6801" t="s">
        <v>27</v>
      </c>
      <c r="I6801">
        <v>29</v>
      </c>
      <c r="J6801">
        <v>2.37</v>
      </c>
      <c r="K6801" t="s">
        <v>33</v>
      </c>
      <c r="L6801" t="s">
        <v>33</v>
      </c>
      <c r="M6801" s="1">
        <v>14166.86</v>
      </c>
      <c r="N6801" s="1">
        <v>452.36</v>
      </c>
      <c r="O6801" s="1">
        <v>1314.37</v>
      </c>
      <c r="P6801" s="1">
        <v>0</v>
      </c>
      <c r="Q6801" s="1">
        <v>37868.03</v>
      </c>
      <c r="R6801" s="1">
        <v>22023.33</v>
      </c>
      <c r="S6801" s="1">
        <v>-22263.18</v>
      </c>
      <c r="T6801" s="1">
        <v>82154.539999999994</v>
      </c>
      <c r="U6801" s="1">
        <f>SUM(Report_Summary[Revenue])</f>
        <v>626594850.33999527</v>
      </c>
      <c r="V6801" s="1">
        <f>Report_Summary[[#This Row],[Total Revenue]] / COUNTA(Report_Summary[Membership No])</f>
        <v>62659.485033999525</v>
      </c>
    </row>
    <row r="6802" spans="1:22" x14ac:dyDescent="0.3">
      <c r="A6802" t="s">
        <v>6841</v>
      </c>
      <c r="B6802">
        <v>2019</v>
      </c>
      <c r="C6802" t="s">
        <v>13</v>
      </c>
      <c r="D6802">
        <v>59</v>
      </c>
      <c r="E6802" t="str">
        <f t="shared" si="106"/>
        <v>Old</v>
      </c>
      <c r="F6802" t="s">
        <v>21</v>
      </c>
      <c r="G6802" t="s">
        <v>23</v>
      </c>
      <c r="H6802" t="s">
        <v>27</v>
      </c>
      <c r="I6802">
        <v>33</v>
      </c>
      <c r="J6802">
        <v>2.38</v>
      </c>
      <c r="K6802" t="s">
        <v>32</v>
      </c>
      <c r="L6802" t="s">
        <v>33</v>
      </c>
      <c r="M6802" s="1">
        <v>17224.98</v>
      </c>
      <c r="N6802" s="1">
        <v>4615.0200000000004</v>
      </c>
      <c r="O6802" s="1">
        <v>4134.95</v>
      </c>
      <c r="P6802" s="1">
        <v>0</v>
      </c>
      <c r="Q6802" s="1">
        <v>65340.57</v>
      </c>
      <c r="R6802" s="1">
        <v>42613.69</v>
      </c>
      <c r="S6802" s="1">
        <v>99.83</v>
      </c>
      <c r="T6802" s="1">
        <v>107854.43</v>
      </c>
      <c r="U6802" s="1">
        <f>SUM(Report_Summary[Revenue])</f>
        <v>626594850.33999527</v>
      </c>
      <c r="V6802" s="1">
        <f>Report_Summary[[#This Row],[Total Revenue]] / COUNTA(Report_Summary[Membership No])</f>
        <v>62659.485033999525</v>
      </c>
    </row>
    <row r="6803" spans="1:22" x14ac:dyDescent="0.3">
      <c r="A6803" t="s">
        <v>6842</v>
      </c>
      <c r="B6803">
        <v>2018</v>
      </c>
      <c r="C6803" t="s">
        <v>14</v>
      </c>
      <c r="D6803">
        <v>31</v>
      </c>
      <c r="E6803" t="str">
        <f t="shared" si="106"/>
        <v>Middle Age</v>
      </c>
      <c r="F6803" t="s">
        <v>21</v>
      </c>
      <c r="G6803" t="s">
        <v>25</v>
      </c>
      <c r="H6803" t="s">
        <v>31</v>
      </c>
      <c r="I6803">
        <v>33</v>
      </c>
      <c r="J6803">
        <v>1.86</v>
      </c>
      <c r="K6803" t="s">
        <v>33</v>
      </c>
      <c r="L6803" t="s">
        <v>33</v>
      </c>
      <c r="M6803" s="1">
        <v>8104.15</v>
      </c>
      <c r="N6803" s="1">
        <v>4005.52</v>
      </c>
      <c r="O6803" s="1">
        <v>5354</v>
      </c>
      <c r="P6803" s="1">
        <v>0</v>
      </c>
      <c r="Q6803" s="1">
        <v>31079.91</v>
      </c>
      <c r="R6803" s="1">
        <v>26898.080000000002</v>
      </c>
      <c r="S6803" s="1">
        <v>-28984.11</v>
      </c>
      <c r="T6803" s="1">
        <v>86962.1</v>
      </c>
      <c r="U6803" s="1">
        <f>SUM(Report_Summary[Revenue])</f>
        <v>626594850.33999527</v>
      </c>
      <c r="V6803" s="1">
        <f>Report_Summary[[#This Row],[Total Revenue]] / COUNTA(Report_Summary[Membership No])</f>
        <v>62659.485033999525</v>
      </c>
    </row>
    <row r="6804" spans="1:22" x14ac:dyDescent="0.3">
      <c r="A6804" t="s">
        <v>6843</v>
      </c>
      <c r="B6804">
        <v>2023</v>
      </c>
      <c r="C6804" t="s">
        <v>14</v>
      </c>
      <c r="D6804">
        <v>59</v>
      </c>
      <c r="E6804" t="str">
        <f t="shared" si="106"/>
        <v>Old</v>
      </c>
      <c r="F6804" t="s">
        <v>18</v>
      </c>
      <c r="G6804" t="s">
        <v>22</v>
      </c>
      <c r="H6804" t="s">
        <v>31</v>
      </c>
      <c r="I6804">
        <v>26</v>
      </c>
      <c r="J6804">
        <v>2.4500000000000002</v>
      </c>
      <c r="K6804" t="s">
        <v>32</v>
      </c>
      <c r="L6804" t="s">
        <v>33</v>
      </c>
      <c r="M6804" s="1">
        <v>4900.0200000000004</v>
      </c>
      <c r="N6804" s="1">
        <v>1218.72</v>
      </c>
      <c r="O6804" s="1">
        <v>6378.07</v>
      </c>
      <c r="P6804" s="1">
        <v>0</v>
      </c>
      <c r="Q6804" s="1">
        <v>10631.62</v>
      </c>
      <c r="R6804" s="1">
        <v>7798.72</v>
      </c>
      <c r="S6804" s="1">
        <v>-7282.68</v>
      </c>
      <c r="T6804" s="1">
        <v>25713.02</v>
      </c>
      <c r="U6804" s="1">
        <f>SUM(Report_Summary[Revenue])</f>
        <v>626594850.33999527</v>
      </c>
      <c r="V6804" s="1">
        <f>Report_Summary[[#This Row],[Total Revenue]] / COUNTA(Report_Summary[Membership No])</f>
        <v>62659.485033999525</v>
      </c>
    </row>
    <row r="6805" spans="1:22" x14ac:dyDescent="0.3">
      <c r="A6805" t="s">
        <v>6844</v>
      </c>
      <c r="B6805">
        <v>2015</v>
      </c>
      <c r="C6805" t="s">
        <v>14</v>
      </c>
      <c r="D6805">
        <v>59</v>
      </c>
      <c r="E6805" t="str">
        <f t="shared" si="106"/>
        <v>Old</v>
      </c>
      <c r="F6805" t="s">
        <v>21</v>
      </c>
      <c r="G6805" t="s">
        <v>23</v>
      </c>
      <c r="H6805" t="s">
        <v>30</v>
      </c>
      <c r="I6805">
        <v>21</v>
      </c>
      <c r="J6805">
        <v>3.62</v>
      </c>
      <c r="K6805" t="s">
        <v>33</v>
      </c>
      <c r="L6805" t="s">
        <v>33</v>
      </c>
      <c r="M6805" s="1">
        <v>10578.88</v>
      </c>
      <c r="N6805" s="1">
        <v>3496.14</v>
      </c>
      <c r="O6805" s="1">
        <v>659.86</v>
      </c>
      <c r="P6805" s="1">
        <v>0</v>
      </c>
      <c r="Q6805" s="1">
        <v>45300.94</v>
      </c>
      <c r="R6805" s="1">
        <v>38223.43</v>
      </c>
      <c r="S6805" s="1">
        <v>-8616.92</v>
      </c>
      <c r="T6805" s="1">
        <v>92141.29</v>
      </c>
      <c r="U6805" s="1">
        <f>SUM(Report_Summary[Revenue])</f>
        <v>626594850.33999527</v>
      </c>
      <c r="V6805" s="1">
        <f>Report_Summary[[#This Row],[Total Revenue]] / COUNTA(Report_Summary[Membership No])</f>
        <v>62659.485033999525</v>
      </c>
    </row>
    <row r="6806" spans="1:22" x14ac:dyDescent="0.3">
      <c r="A6806" t="s">
        <v>6845</v>
      </c>
      <c r="B6806">
        <v>2021</v>
      </c>
      <c r="C6806" t="s">
        <v>14</v>
      </c>
      <c r="D6806">
        <v>71</v>
      </c>
      <c r="E6806" t="str">
        <f t="shared" si="106"/>
        <v>Old</v>
      </c>
      <c r="F6806" t="s">
        <v>20</v>
      </c>
      <c r="G6806" t="s">
        <v>25</v>
      </c>
      <c r="H6806" t="s">
        <v>27</v>
      </c>
      <c r="I6806">
        <v>37</v>
      </c>
      <c r="J6806">
        <v>4.5199999999999996</v>
      </c>
      <c r="K6806" t="s">
        <v>32</v>
      </c>
      <c r="L6806" t="s">
        <v>33</v>
      </c>
      <c r="M6806" s="1">
        <v>13722.83</v>
      </c>
      <c r="N6806" s="1">
        <v>2122.11</v>
      </c>
      <c r="O6806" s="1">
        <v>2031.64</v>
      </c>
      <c r="P6806" s="1">
        <v>0</v>
      </c>
      <c r="Q6806" s="1">
        <v>50888.66</v>
      </c>
      <c r="R6806" s="1">
        <v>25447.19</v>
      </c>
      <c r="S6806" s="1">
        <v>10770.78</v>
      </c>
      <c r="T6806" s="1">
        <v>65565.070000000007</v>
      </c>
      <c r="U6806" s="1">
        <f>SUM(Report_Summary[Revenue])</f>
        <v>626594850.33999527</v>
      </c>
      <c r="V6806" s="1">
        <f>Report_Summary[[#This Row],[Total Revenue]] / COUNTA(Report_Summary[Membership No])</f>
        <v>62659.485033999525</v>
      </c>
    </row>
    <row r="6807" spans="1:22" x14ac:dyDescent="0.3">
      <c r="A6807" t="s">
        <v>6846</v>
      </c>
      <c r="B6807">
        <v>2019</v>
      </c>
      <c r="C6807" t="s">
        <v>14</v>
      </c>
      <c r="D6807">
        <v>38</v>
      </c>
      <c r="E6807" t="str">
        <f t="shared" si="106"/>
        <v>Middle Age</v>
      </c>
      <c r="F6807" t="s">
        <v>21</v>
      </c>
      <c r="G6807" t="s">
        <v>22</v>
      </c>
      <c r="H6807" t="s">
        <v>28</v>
      </c>
      <c r="I6807">
        <v>26</v>
      </c>
      <c r="J6807">
        <v>2.52</v>
      </c>
      <c r="K6807" t="s">
        <v>33</v>
      </c>
      <c r="L6807" t="s">
        <v>33</v>
      </c>
      <c r="M6807" s="1">
        <v>19083.490000000002</v>
      </c>
      <c r="N6807" s="1">
        <v>4555.87</v>
      </c>
      <c r="O6807" s="1">
        <v>1607.01</v>
      </c>
      <c r="P6807" s="1">
        <v>0</v>
      </c>
      <c r="Q6807" s="1">
        <v>50995.360000000001</v>
      </c>
      <c r="R6807" s="1">
        <v>46280.9</v>
      </c>
      <c r="S6807" s="1">
        <v>-6424</v>
      </c>
      <c r="T6807" s="1">
        <v>103700.26</v>
      </c>
      <c r="U6807" s="1">
        <f>SUM(Report_Summary[Revenue])</f>
        <v>626594850.33999527</v>
      </c>
      <c r="V6807" s="1">
        <f>Report_Summary[[#This Row],[Total Revenue]] / COUNTA(Report_Summary[Membership No])</f>
        <v>62659.485033999525</v>
      </c>
    </row>
    <row r="6808" spans="1:22" x14ac:dyDescent="0.3">
      <c r="A6808" t="s">
        <v>6847</v>
      </c>
      <c r="B6808">
        <v>2019</v>
      </c>
      <c r="C6808" t="s">
        <v>14</v>
      </c>
      <c r="D6808">
        <v>29</v>
      </c>
      <c r="E6808" t="str">
        <f t="shared" si="106"/>
        <v>Young</v>
      </c>
      <c r="F6808" t="s">
        <v>20</v>
      </c>
      <c r="G6808" t="s">
        <v>22</v>
      </c>
      <c r="H6808" t="s">
        <v>30</v>
      </c>
      <c r="I6808">
        <v>28</v>
      </c>
      <c r="J6808">
        <v>1.49</v>
      </c>
      <c r="K6808" t="s">
        <v>33</v>
      </c>
      <c r="L6808" t="s">
        <v>33</v>
      </c>
      <c r="M6808" s="1">
        <v>13365.24</v>
      </c>
      <c r="N6808" s="1">
        <v>3566.13</v>
      </c>
      <c r="O6808" s="1">
        <v>6837.34</v>
      </c>
      <c r="P6808" s="1">
        <v>0</v>
      </c>
      <c r="Q6808" s="1">
        <v>33580.47</v>
      </c>
      <c r="R6808" s="1">
        <v>18938.689999999999</v>
      </c>
      <c r="S6808" s="1">
        <v>29796.38</v>
      </c>
      <c r="T6808" s="1">
        <v>22722.78</v>
      </c>
      <c r="U6808" s="1">
        <f>SUM(Report_Summary[Revenue])</f>
        <v>626594850.33999527</v>
      </c>
      <c r="V6808" s="1">
        <f>Report_Summary[[#This Row],[Total Revenue]] / COUNTA(Report_Summary[Membership No])</f>
        <v>62659.485033999525</v>
      </c>
    </row>
    <row r="6809" spans="1:22" x14ac:dyDescent="0.3">
      <c r="A6809" t="s">
        <v>6848</v>
      </c>
      <c r="B6809">
        <v>2021</v>
      </c>
      <c r="C6809" t="s">
        <v>14</v>
      </c>
      <c r="D6809">
        <v>70</v>
      </c>
      <c r="E6809" t="str">
        <f t="shared" si="106"/>
        <v>Old</v>
      </c>
      <c r="F6809" t="s">
        <v>18</v>
      </c>
      <c r="G6809" t="s">
        <v>22</v>
      </c>
      <c r="H6809" t="s">
        <v>29</v>
      </c>
      <c r="I6809">
        <v>33</v>
      </c>
      <c r="J6809">
        <v>1.76</v>
      </c>
      <c r="K6809" t="s">
        <v>33</v>
      </c>
      <c r="L6809" t="s">
        <v>33</v>
      </c>
      <c r="M6809" s="1">
        <v>7224.78</v>
      </c>
      <c r="N6809" s="1">
        <v>4462.76</v>
      </c>
      <c r="O6809" s="1">
        <v>2635.96</v>
      </c>
      <c r="P6809" s="1">
        <v>0</v>
      </c>
      <c r="Q6809" s="1">
        <v>9861.7099999999991</v>
      </c>
      <c r="R6809" s="1">
        <v>17295.419999999998</v>
      </c>
      <c r="S6809" s="1">
        <v>-18123.64</v>
      </c>
      <c r="T6809" s="1">
        <v>45280.77</v>
      </c>
      <c r="U6809" s="1">
        <f>SUM(Report_Summary[Revenue])</f>
        <v>626594850.33999527</v>
      </c>
      <c r="V6809" s="1">
        <f>Report_Summary[[#This Row],[Total Revenue]] / COUNTA(Report_Summary[Membership No])</f>
        <v>62659.485033999525</v>
      </c>
    </row>
    <row r="6810" spans="1:22" x14ac:dyDescent="0.3">
      <c r="A6810" t="s">
        <v>6849</v>
      </c>
      <c r="B6810">
        <v>2019</v>
      </c>
      <c r="C6810" t="s">
        <v>13</v>
      </c>
      <c r="D6810">
        <v>51</v>
      </c>
      <c r="E6810" t="str">
        <f t="shared" si="106"/>
        <v>Middle Age</v>
      </c>
      <c r="F6810" t="s">
        <v>19</v>
      </c>
      <c r="G6810" t="s">
        <v>25</v>
      </c>
      <c r="H6810" t="s">
        <v>29</v>
      </c>
      <c r="I6810">
        <v>19</v>
      </c>
      <c r="J6810">
        <v>2.72</v>
      </c>
      <c r="K6810" t="s">
        <v>32</v>
      </c>
      <c r="L6810" t="s">
        <v>33</v>
      </c>
      <c r="M6810" s="1">
        <v>5499.08</v>
      </c>
      <c r="N6810" s="1">
        <v>781.73</v>
      </c>
      <c r="O6810" s="1">
        <v>3946.4</v>
      </c>
      <c r="P6810" s="1">
        <v>0</v>
      </c>
      <c r="Q6810" s="1">
        <v>24877.91</v>
      </c>
      <c r="R6810" s="1">
        <v>23067.32</v>
      </c>
      <c r="S6810" s="1">
        <v>-2543.84</v>
      </c>
      <c r="T6810" s="1">
        <v>50489.07</v>
      </c>
      <c r="U6810" s="1">
        <f>SUM(Report_Summary[Revenue])</f>
        <v>626594850.33999527</v>
      </c>
      <c r="V6810" s="1">
        <f>Report_Summary[[#This Row],[Total Revenue]] / COUNTA(Report_Summary[Membership No])</f>
        <v>62659.485033999525</v>
      </c>
    </row>
    <row r="6811" spans="1:22" x14ac:dyDescent="0.3">
      <c r="A6811" t="s">
        <v>6850</v>
      </c>
      <c r="B6811">
        <v>2016</v>
      </c>
      <c r="C6811" t="s">
        <v>14</v>
      </c>
      <c r="D6811">
        <v>65</v>
      </c>
      <c r="E6811" t="str">
        <f t="shared" si="106"/>
        <v>Old</v>
      </c>
      <c r="F6811" t="s">
        <v>15</v>
      </c>
      <c r="G6811" t="s">
        <v>25</v>
      </c>
      <c r="H6811" t="s">
        <v>29</v>
      </c>
      <c r="I6811">
        <v>20</v>
      </c>
      <c r="J6811">
        <v>2</v>
      </c>
      <c r="K6811" t="s">
        <v>33</v>
      </c>
      <c r="L6811" t="s">
        <v>33</v>
      </c>
      <c r="M6811" s="1">
        <v>10182.33</v>
      </c>
      <c r="N6811" s="1">
        <v>3060.61</v>
      </c>
      <c r="O6811" s="1">
        <v>2026.37</v>
      </c>
      <c r="P6811" s="1">
        <v>0</v>
      </c>
      <c r="Q6811" s="1">
        <v>13438.11</v>
      </c>
      <c r="R6811" s="1">
        <v>49643.18</v>
      </c>
      <c r="S6811" s="1">
        <v>-28525.85</v>
      </c>
      <c r="T6811" s="1">
        <v>91607.14</v>
      </c>
      <c r="U6811" s="1">
        <f>SUM(Report_Summary[Revenue])</f>
        <v>626594850.33999527</v>
      </c>
      <c r="V6811" s="1">
        <f>Report_Summary[[#This Row],[Total Revenue]] / COUNTA(Report_Summary[Membership No])</f>
        <v>62659.485033999525</v>
      </c>
    </row>
    <row r="6812" spans="1:22" x14ac:dyDescent="0.3">
      <c r="A6812" t="s">
        <v>6851</v>
      </c>
      <c r="B6812">
        <v>2015</v>
      </c>
      <c r="C6812" t="s">
        <v>14</v>
      </c>
      <c r="D6812">
        <v>75</v>
      </c>
      <c r="E6812" t="str">
        <f t="shared" si="106"/>
        <v>Old</v>
      </c>
      <c r="F6812" t="s">
        <v>15</v>
      </c>
      <c r="G6812" t="s">
        <v>25</v>
      </c>
      <c r="H6812" t="s">
        <v>30</v>
      </c>
      <c r="I6812">
        <v>22</v>
      </c>
      <c r="J6812">
        <v>2.0499999999999998</v>
      </c>
      <c r="K6812" t="s">
        <v>33</v>
      </c>
      <c r="L6812" t="s">
        <v>33</v>
      </c>
      <c r="M6812" s="1">
        <v>15636.15</v>
      </c>
      <c r="N6812" s="1">
        <v>4884.87</v>
      </c>
      <c r="O6812" s="1">
        <v>641.67999999999995</v>
      </c>
      <c r="P6812" s="1">
        <v>0</v>
      </c>
      <c r="Q6812" s="1">
        <v>52299.72</v>
      </c>
      <c r="R6812" s="1">
        <v>61438.97</v>
      </c>
      <c r="S6812" s="1">
        <v>-13255</v>
      </c>
      <c r="T6812" s="1">
        <v>126993.69</v>
      </c>
      <c r="U6812" s="1">
        <f>SUM(Report_Summary[Revenue])</f>
        <v>626594850.33999527</v>
      </c>
      <c r="V6812" s="1">
        <f>Report_Summary[[#This Row],[Total Revenue]] / COUNTA(Report_Summary[Membership No])</f>
        <v>62659.485033999525</v>
      </c>
    </row>
    <row r="6813" spans="1:22" x14ac:dyDescent="0.3">
      <c r="A6813" t="s">
        <v>6852</v>
      </c>
      <c r="B6813">
        <v>2015</v>
      </c>
      <c r="C6813" t="s">
        <v>14</v>
      </c>
      <c r="D6813">
        <v>41</v>
      </c>
      <c r="E6813" t="str">
        <f t="shared" si="106"/>
        <v>Middle Age</v>
      </c>
      <c r="F6813" t="s">
        <v>20</v>
      </c>
      <c r="G6813" t="s">
        <v>25</v>
      </c>
      <c r="H6813" t="s">
        <v>28</v>
      </c>
      <c r="I6813">
        <v>28</v>
      </c>
      <c r="J6813">
        <v>1.86</v>
      </c>
      <c r="K6813" t="s">
        <v>33</v>
      </c>
      <c r="L6813" t="s">
        <v>33</v>
      </c>
      <c r="M6813" s="1">
        <v>2015.81</v>
      </c>
      <c r="N6813" s="1">
        <v>698.34</v>
      </c>
      <c r="O6813" s="1">
        <v>2935.99</v>
      </c>
      <c r="P6813" s="1">
        <v>0</v>
      </c>
      <c r="Q6813" s="1">
        <v>5585.04</v>
      </c>
      <c r="R6813" s="1">
        <v>6754.53</v>
      </c>
      <c r="S6813" s="1">
        <v>6662.49</v>
      </c>
      <c r="T6813" s="1">
        <v>5677.08</v>
      </c>
      <c r="U6813" s="1">
        <f>SUM(Report_Summary[Revenue])</f>
        <v>626594850.33999527</v>
      </c>
      <c r="V6813" s="1">
        <f>Report_Summary[[#This Row],[Total Revenue]] / COUNTA(Report_Summary[Membership No])</f>
        <v>62659.485033999525</v>
      </c>
    </row>
    <row r="6814" spans="1:22" x14ac:dyDescent="0.3">
      <c r="A6814" t="s">
        <v>6853</v>
      </c>
      <c r="B6814">
        <v>2024</v>
      </c>
      <c r="C6814" t="s">
        <v>14</v>
      </c>
      <c r="D6814">
        <v>21</v>
      </c>
      <c r="E6814" t="str">
        <f t="shared" si="106"/>
        <v>Young</v>
      </c>
      <c r="F6814" t="s">
        <v>16</v>
      </c>
      <c r="G6814" t="s">
        <v>22</v>
      </c>
      <c r="H6814" t="s">
        <v>27</v>
      </c>
      <c r="I6814">
        <v>27</v>
      </c>
      <c r="J6814">
        <v>2.57</v>
      </c>
      <c r="K6814" t="s">
        <v>33</v>
      </c>
      <c r="L6814" t="s">
        <v>33</v>
      </c>
      <c r="M6814" s="1">
        <v>14673.59</v>
      </c>
      <c r="N6814" s="1">
        <v>4330.72</v>
      </c>
      <c r="O6814" s="1">
        <v>1472.94</v>
      </c>
      <c r="P6814" s="1">
        <v>0</v>
      </c>
      <c r="Q6814" s="1">
        <v>23895.19</v>
      </c>
      <c r="R6814" s="1">
        <v>28522.98</v>
      </c>
      <c r="S6814" s="1">
        <v>-4221.22</v>
      </c>
      <c r="T6814" s="1">
        <v>56639.39</v>
      </c>
      <c r="U6814" s="1">
        <f>SUM(Report_Summary[Revenue])</f>
        <v>626594850.33999527</v>
      </c>
      <c r="V6814" s="1">
        <f>Report_Summary[[#This Row],[Total Revenue]] / COUNTA(Report_Summary[Membership No])</f>
        <v>62659.485033999525</v>
      </c>
    </row>
    <row r="6815" spans="1:22" x14ac:dyDescent="0.3">
      <c r="A6815" t="s">
        <v>6854</v>
      </c>
      <c r="B6815">
        <v>2017</v>
      </c>
      <c r="C6815" t="s">
        <v>14</v>
      </c>
      <c r="D6815">
        <v>35</v>
      </c>
      <c r="E6815" t="str">
        <f t="shared" si="106"/>
        <v>Middle Age</v>
      </c>
      <c r="F6815" t="s">
        <v>20</v>
      </c>
      <c r="G6815" t="s">
        <v>25</v>
      </c>
      <c r="H6815" t="s">
        <v>26</v>
      </c>
      <c r="I6815">
        <v>23</v>
      </c>
      <c r="J6815">
        <v>2.93</v>
      </c>
      <c r="K6815" t="s">
        <v>33</v>
      </c>
      <c r="L6815" t="s">
        <v>33</v>
      </c>
      <c r="M6815" s="1">
        <v>18184.86</v>
      </c>
      <c r="N6815" s="1">
        <v>2585.84</v>
      </c>
      <c r="O6815" s="1">
        <v>1495.47</v>
      </c>
      <c r="P6815" s="1">
        <v>0</v>
      </c>
      <c r="Q6815" s="1">
        <v>63345.34</v>
      </c>
      <c r="R6815" s="1">
        <v>49673.99</v>
      </c>
      <c r="S6815" s="1">
        <v>5870.16</v>
      </c>
      <c r="T6815" s="1">
        <v>107149.17</v>
      </c>
      <c r="U6815" s="1">
        <f>SUM(Report_Summary[Revenue])</f>
        <v>626594850.33999527</v>
      </c>
      <c r="V6815" s="1">
        <f>Report_Summary[[#This Row],[Total Revenue]] / COUNTA(Report_Summary[Membership No])</f>
        <v>62659.485033999525</v>
      </c>
    </row>
    <row r="6816" spans="1:22" x14ac:dyDescent="0.3">
      <c r="A6816" t="s">
        <v>6855</v>
      </c>
      <c r="B6816">
        <v>2018</v>
      </c>
      <c r="C6816" t="s">
        <v>13</v>
      </c>
      <c r="D6816">
        <v>76</v>
      </c>
      <c r="E6816" t="str">
        <f t="shared" si="106"/>
        <v>Old</v>
      </c>
      <c r="F6816" t="s">
        <v>15</v>
      </c>
      <c r="G6816" t="s">
        <v>23</v>
      </c>
      <c r="H6816" t="s">
        <v>26</v>
      </c>
      <c r="I6816">
        <v>31</v>
      </c>
      <c r="J6816">
        <v>2.38</v>
      </c>
      <c r="K6816" t="s">
        <v>32</v>
      </c>
      <c r="L6816" t="s">
        <v>33</v>
      </c>
      <c r="M6816" s="1">
        <v>7970.48</v>
      </c>
      <c r="N6816" s="1">
        <v>4038.27</v>
      </c>
      <c r="O6816" s="1">
        <v>2590.65</v>
      </c>
      <c r="P6816" s="1">
        <v>0</v>
      </c>
      <c r="Q6816" s="1">
        <v>34996.78</v>
      </c>
      <c r="R6816" s="1">
        <v>25489.31</v>
      </c>
      <c r="S6816" s="1">
        <v>22574.799999999999</v>
      </c>
      <c r="T6816" s="1">
        <v>37911.29</v>
      </c>
      <c r="U6816" s="1">
        <f>SUM(Report_Summary[Revenue])</f>
        <v>626594850.33999527</v>
      </c>
      <c r="V6816" s="1">
        <f>Report_Summary[[#This Row],[Total Revenue]] / COUNTA(Report_Summary[Membership No])</f>
        <v>62659.485033999525</v>
      </c>
    </row>
    <row r="6817" spans="1:22" x14ac:dyDescent="0.3">
      <c r="A6817" t="s">
        <v>6856</v>
      </c>
      <c r="B6817">
        <v>2023</v>
      </c>
      <c r="C6817" t="s">
        <v>14</v>
      </c>
      <c r="D6817">
        <v>65</v>
      </c>
      <c r="E6817" t="str">
        <f t="shared" si="106"/>
        <v>Old</v>
      </c>
      <c r="F6817" t="s">
        <v>19</v>
      </c>
      <c r="G6817" t="s">
        <v>23</v>
      </c>
      <c r="H6817" t="s">
        <v>26</v>
      </c>
      <c r="I6817">
        <v>28</v>
      </c>
      <c r="J6817">
        <v>3.32</v>
      </c>
      <c r="K6817" t="s">
        <v>33</v>
      </c>
      <c r="L6817" t="s">
        <v>33</v>
      </c>
      <c r="M6817" s="1">
        <v>4821.87</v>
      </c>
      <c r="N6817" s="1">
        <v>1387.77</v>
      </c>
      <c r="O6817" s="1">
        <v>6384.16</v>
      </c>
      <c r="P6817" s="1">
        <v>0</v>
      </c>
      <c r="Q6817" s="1">
        <v>22985.26</v>
      </c>
      <c r="R6817" s="1">
        <v>21088.02</v>
      </c>
      <c r="S6817" s="1">
        <v>-7159.9</v>
      </c>
      <c r="T6817" s="1">
        <v>51233.18</v>
      </c>
      <c r="U6817" s="1">
        <f>SUM(Report_Summary[Revenue])</f>
        <v>626594850.33999527</v>
      </c>
      <c r="V6817" s="1">
        <f>Report_Summary[[#This Row],[Total Revenue]] / COUNTA(Report_Summary[Membership No])</f>
        <v>62659.485033999525</v>
      </c>
    </row>
    <row r="6818" spans="1:22" x14ac:dyDescent="0.3">
      <c r="A6818" t="s">
        <v>6857</v>
      </c>
      <c r="B6818">
        <v>2015</v>
      </c>
      <c r="C6818" t="s">
        <v>13</v>
      </c>
      <c r="D6818">
        <v>48</v>
      </c>
      <c r="E6818" t="str">
        <f t="shared" si="106"/>
        <v>Middle Age</v>
      </c>
      <c r="F6818" t="s">
        <v>15</v>
      </c>
      <c r="G6818" t="s">
        <v>25</v>
      </c>
      <c r="H6818" t="s">
        <v>31</v>
      </c>
      <c r="I6818">
        <v>41</v>
      </c>
      <c r="J6818">
        <v>1.52</v>
      </c>
      <c r="K6818" t="s">
        <v>33</v>
      </c>
      <c r="L6818" t="s">
        <v>33</v>
      </c>
      <c r="M6818" s="1">
        <v>1399.24</v>
      </c>
      <c r="N6818" s="1">
        <v>235.24</v>
      </c>
      <c r="O6818" s="1">
        <v>5911.58</v>
      </c>
      <c r="P6818" s="1">
        <v>0</v>
      </c>
      <c r="Q6818" s="1">
        <v>5971.09</v>
      </c>
      <c r="R6818" s="1">
        <v>5776.28</v>
      </c>
      <c r="S6818" s="1">
        <v>11834.58</v>
      </c>
      <c r="T6818" s="1">
        <v>-87.21</v>
      </c>
      <c r="U6818" s="1">
        <f>SUM(Report_Summary[Revenue])</f>
        <v>626594850.33999527</v>
      </c>
      <c r="V6818" s="1">
        <f>Report_Summary[[#This Row],[Total Revenue]] / COUNTA(Report_Summary[Membership No])</f>
        <v>62659.485033999525</v>
      </c>
    </row>
    <row r="6819" spans="1:22" x14ac:dyDescent="0.3">
      <c r="A6819" t="s">
        <v>6858</v>
      </c>
      <c r="B6819">
        <v>2023</v>
      </c>
      <c r="C6819" t="s">
        <v>13</v>
      </c>
      <c r="D6819">
        <v>59</v>
      </c>
      <c r="E6819" t="str">
        <f t="shared" si="106"/>
        <v>Old</v>
      </c>
      <c r="F6819" t="s">
        <v>17</v>
      </c>
      <c r="G6819" t="s">
        <v>25</v>
      </c>
      <c r="H6819" t="s">
        <v>30</v>
      </c>
      <c r="I6819">
        <v>31</v>
      </c>
      <c r="J6819">
        <v>3.49</v>
      </c>
      <c r="K6819" t="s">
        <v>32</v>
      </c>
      <c r="L6819" t="s">
        <v>33</v>
      </c>
      <c r="M6819" s="1">
        <v>2206.41</v>
      </c>
      <c r="N6819" s="1">
        <v>348.92</v>
      </c>
      <c r="O6819" s="1">
        <v>6324.68</v>
      </c>
      <c r="P6819" s="1">
        <v>0</v>
      </c>
      <c r="Q6819" s="1">
        <v>10627.99</v>
      </c>
      <c r="R6819" s="1">
        <v>9878.44</v>
      </c>
      <c r="S6819" s="1">
        <v>17131.400000000001</v>
      </c>
      <c r="T6819" s="1">
        <v>3375.03</v>
      </c>
      <c r="U6819" s="1">
        <f>SUM(Report_Summary[Revenue])</f>
        <v>626594850.33999527</v>
      </c>
      <c r="V6819" s="1">
        <f>Report_Summary[[#This Row],[Total Revenue]] / COUNTA(Report_Summary[Membership No])</f>
        <v>62659.485033999525</v>
      </c>
    </row>
    <row r="6820" spans="1:22" x14ac:dyDescent="0.3">
      <c r="A6820" t="s">
        <v>6859</v>
      </c>
      <c r="B6820">
        <v>2017</v>
      </c>
      <c r="C6820" t="s">
        <v>14</v>
      </c>
      <c r="D6820">
        <v>75</v>
      </c>
      <c r="E6820" t="str">
        <f t="shared" si="106"/>
        <v>Old</v>
      </c>
      <c r="F6820" t="s">
        <v>15</v>
      </c>
      <c r="G6820" t="s">
        <v>25</v>
      </c>
      <c r="H6820" t="s">
        <v>28</v>
      </c>
      <c r="I6820">
        <v>23</v>
      </c>
      <c r="J6820">
        <v>2.88</v>
      </c>
      <c r="K6820" t="s">
        <v>33</v>
      </c>
      <c r="L6820" t="s">
        <v>33</v>
      </c>
      <c r="M6820" s="1">
        <v>13505.63</v>
      </c>
      <c r="N6820" s="1">
        <v>981.72</v>
      </c>
      <c r="O6820" s="1">
        <v>3088.64</v>
      </c>
      <c r="P6820" s="1">
        <v>0</v>
      </c>
      <c r="Q6820" s="1">
        <v>55370.68</v>
      </c>
      <c r="R6820" s="1">
        <v>58902.49</v>
      </c>
      <c r="S6820" s="1">
        <v>-4072.76</v>
      </c>
      <c r="T6820" s="1">
        <v>118345.93</v>
      </c>
      <c r="U6820" s="1">
        <f>SUM(Report_Summary[Revenue])</f>
        <v>626594850.33999527</v>
      </c>
      <c r="V6820" s="1">
        <f>Report_Summary[[#This Row],[Total Revenue]] / COUNTA(Report_Summary[Membership No])</f>
        <v>62659.485033999525</v>
      </c>
    </row>
    <row r="6821" spans="1:22" x14ac:dyDescent="0.3">
      <c r="A6821" t="s">
        <v>6860</v>
      </c>
      <c r="B6821">
        <v>2024</v>
      </c>
      <c r="C6821" t="s">
        <v>13</v>
      </c>
      <c r="D6821">
        <v>72</v>
      </c>
      <c r="E6821" t="str">
        <f t="shared" si="106"/>
        <v>Old</v>
      </c>
      <c r="F6821" t="s">
        <v>18</v>
      </c>
      <c r="G6821" t="s">
        <v>25</v>
      </c>
      <c r="H6821" t="s">
        <v>28</v>
      </c>
      <c r="I6821">
        <v>26</v>
      </c>
      <c r="J6821">
        <v>2.82</v>
      </c>
      <c r="K6821" t="s">
        <v>33</v>
      </c>
      <c r="L6821" t="s">
        <v>33</v>
      </c>
      <c r="M6821" s="1">
        <v>4469.51</v>
      </c>
      <c r="N6821" s="1">
        <v>377.62</v>
      </c>
      <c r="O6821" s="1">
        <v>1858.2</v>
      </c>
      <c r="P6821" s="1">
        <v>0</v>
      </c>
      <c r="Q6821" s="1">
        <v>10043</v>
      </c>
      <c r="R6821" s="1">
        <v>20258.11</v>
      </c>
      <c r="S6821" s="1">
        <v>-20008.95</v>
      </c>
      <c r="T6821" s="1">
        <v>50310.06</v>
      </c>
      <c r="U6821" s="1">
        <f>SUM(Report_Summary[Revenue])</f>
        <v>626594850.33999527</v>
      </c>
      <c r="V6821" s="1">
        <f>Report_Summary[[#This Row],[Total Revenue]] / COUNTA(Report_Summary[Membership No])</f>
        <v>62659.485033999525</v>
      </c>
    </row>
    <row r="6822" spans="1:22" x14ac:dyDescent="0.3">
      <c r="A6822" t="s">
        <v>6861</v>
      </c>
      <c r="B6822">
        <v>2024</v>
      </c>
      <c r="C6822" t="s">
        <v>13</v>
      </c>
      <c r="D6822">
        <v>49</v>
      </c>
      <c r="E6822" t="str">
        <f t="shared" si="106"/>
        <v>Middle Age</v>
      </c>
      <c r="F6822" t="s">
        <v>19</v>
      </c>
      <c r="G6822" t="s">
        <v>22</v>
      </c>
      <c r="H6822" t="s">
        <v>29</v>
      </c>
      <c r="I6822">
        <v>21</v>
      </c>
      <c r="J6822">
        <v>2.78</v>
      </c>
      <c r="K6822" t="s">
        <v>33</v>
      </c>
      <c r="L6822" t="s">
        <v>33</v>
      </c>
      <c r="M6822" s="1">
        <v>11306</v>
      </c>
      <c r="N6822" s="1">
        <v>2275.15</v>
      </c>
      <c r="O6822" s="1">
        <v>4805.78</v>
      </c>
      <c r="P6822" s="1">
        <v>0</v>
      </c>
      <c r="Q6822" s="1">
        <v>38069.56</v>
      </c>
      <c r="R6822" s="1">
        <v>43530.79</v>
      </c>
      <c r="S6822" s="1">
        <v>21726.45</v>
      </c>
      <c r="T6822" s="1">
        <v>59873.9</v>
      </c>
      <c r="U6822" s="1">
        <f>SUM(Report_Summary[Revenue])</f>
        <v>626594850.33999527</v>
      </c>
      <c r="V6822" s="1">
        <f>Report_Summary[[#This Row],[Total Revenue]] / COUNTA(Report_Summary[Membership No])</f>
        <v>62659.485033999525</v>
      </c>
    </row>
    <row r="6823" spans="1:22" x14ac:dyDescent="0.3">
      <c r="A6823" t="s">
        <v>6862</v>
      </c>
      <c r="B6823">
        <v>2019</v>
      </c>
      <c r="C6823" t="s">
        <v>14</v>
      </c>
      <c r="D6823">
        <v>50</v>
      </c>
      <c r="E6823" t="str">
        <f t="shared" si="106"/>
        <v>Middle Age</v>
      </c>
      <c r="F6823" t="s">
        <v>17</v>
      </c>
      <c r="G6823" t="s">
        <v>23</v>
      </c>
      <c r="H6823" t="s">
        <v>29</v>
      </c>
      <c r="I6823">
        <v>23</v>
      </c>
      <c r="J6823">
        <v>2.78</v>
      </c>
      <c r="K6823" t="s">
        <v>32</v>
      </c>
      <c r="L6823" t="s">
        <v>33</v>
      </c>
      <c r="M6823" s="1">
        <v>14596.03</v>
      </c>
      <c r="N6823" s="1">
        <v>4344.67</v>
      </c>
      <c r="O6823" s="1">
        <v>6739.38</v>
      </c>
      <c r="P6823" s="1">
        <v>0</v>
      </c>
      <c r="Q6823" s="1">
        <v>55037.54</v>
      </c>
      <c r="R6823" s="1">
        <v>51396.33</v>
      </c>
      <c r="S6823" s="1">
        <v>23046.1</v>
      </c>
      <c r="T6823" s="1">
        <v>83387.77</v>
      </c>
      <c r="U6823" s="1">
        <f>SUM(Report_Summary[Revenue])</f>
        <v>626594850.33999527</v>
      </c>
      <c r="V6823" s="1">
        <f>Report_Summary[[#This Row],[Total Revenue]] / COUNTA(Report_Summary[Membership No])</f>
        <v>62659.485033999525</v>
      </c>
    </row>
    <row r="6824" spans="1:22" x14ac:dyDescent="0.3">
      <c r="A6824" t="s">
        <v>6863</v>
      </c>
      <c r="B6824">
        <v>2017</v>
      </c>
      <c r="C6824" t="s">
        <v>13</v>
      </c>
      <c r="D6824">
        <v>25</v>
      </c>
      <c r="E6824" t="str">
        <f t="shared" si="106"/>
        <v>Young</v>
      </c>
      <c r="F6824" t="s">
        <v>19</v>
      </c>
      <c r="G6824" t="s">
        <v>23</v>
      </c>
      <c r="H6824" t="s">
        <v>29</v>
      </c>
      <c r="I6824">
        <v>29</v>
      </c>
      <c r="J6824">
        <v>2.5299999999999998</v>
      </c>
      <c r="K6824" t="s">
        <v>33</v>
      </c>
      <c r="L6824" t="s">
        <v>33</v>
      </c>
      <c r="M6824" s="1">
        <v>8564.94</v>
      </c>
      <c r="N6824" s="1">
        <v>520.5</v>
      </c>
      <c r="O6824" s="1">
        <v>1952.11</v>
      </c>
      <c r="P6824" s="1">
        <v>0</v>
      </c>
      <c r="Q6824" s="1">
        <v>35395.589999999997</v>
      </c>
      <c r="R6824" s="1">
        <v>37058.800000000003</v>
      </c>
      <c r="S6824" s="1">
        <v>17289.689999999999</v>
      </c>
      <c r="T6824" s="1">
        <v>55164.7</v>
      </c>
      <c r="U6824" s="1">
        <f>SUM(Report_Summary[Revenue])</f>
        <v>626594850.33999527</v>
      </c>
      <c r="V6824" s="1">
        <f>Report_Summary[[#This Row],[Total Revenue]] / COUNTA(Report_Summary[Membership No])</f>
        <v>62659.485033999525</v>
      </c>
    </row>
    <row r="6825" spans="1:22" x14ac:dyDescent="0.3">
      <c r="A6825" t="s">
        <v>6864</v>
      </c>
      <c r="B6825">
        <v>2017</v>
      </c>
      <c r="C6825" t="s">
        <v>13</v>
      </c>
      <c r="D6825">
        <v>58</v>
      </c>
      <c r="E6825" t="str">
        <f t="shared" si="106"/>
        <v>Old</v>
      </c>
      <c r="F6825" t="s">
        <v>16</v>
      </c>
      <c r="G6825" t="s">
        <v>22</v>
      </c>
      <c r="H6825" t="s">
        <v>29</v>
      </c>
      <c r="I6825">
        <v>39</v>
      </c>
      <c r="J6825">
        <v>3.1</v>
      </c>
      <c r="K6825" t="s">
        <v>33</v>
      </c>
      <c r="L6825" t="s">
        <v>33</v>
      </c>
      <c r="M6825" s="1">
        <v>1574.85</v>
      </c>
      <c r="N6825" s="1">
        <v>1199.0899999999999</v>
      </c>
      <c r="O6825" s="1">
        <v>5394.36</v>
      </c>
      <c r="P6825" s="1">
        <v>0</v>
      </c>
      <c r="Q6825" s="1">
        <v>4147.8999999999996</v>
      </c>
      <c r="R6825" s="1">
        <v>7734.72</v>
      </c>
      <c r="S6825" s="1">
        <v>17948.91</v>
      </c>
      <c r="T6825" s="1">
        <v>-6066.29</v>
      </c>
      <c r="U6825" s="1">
        <f>SUM(Report_Summary[Revenue])</f>
        <v>626594850.33999527</v>
      </c>
      <c r="V6825" s="1">
        <f>Report_Summary[[#This Row],[Total Revenue]] / COUNTA(Report_Summary[Membership No])</f>
        <v>62659.485033999525</v>
      </c>
    </row>
    <row r="6826" spans="1:22" x14ac:dyDescent="0.3">
      <c r="A6826" t="s">
        <v>6865</v>
      </c>
      <c r="B6826">
        <v>2024</v>
      </c>
      <c r="C6826" t="s">
        <v>14</v>
      </c>
      <c r="D6826">
        <v>78</v>
      </c>
      <c r="E6826" t="str">
        <f t="shared" si="106"/>
        <v>Old</v>
      </c>
      <c r="F6826" t="s">
        <v>15</v>
      </c>
      <c r="G6826" t="s">
        <v>25</v>
      </c>
      <c r="H6826" t="s">
        <v>31</v>
      </c>
      <c r="I6826">
        <v>27</v>
      </c>
      <c r="J6826">
        <v>1.66</v>
      </c>
      <c r="K6826" t="s">
        <v>33</v>
      </c>
      <c r="L6826" t="s">
        <v>33</v>
      </c>
      <c r="M6826" s="1">
        <v>13056.87</v>
      </c>
      <c r="N6826" s="1">
        <v>1363.16</v>
      </c>
      <c r="O6826" s="1">
        <v>4963.5600000000004</v>
      </c>
      <c r="P6826" s="1">
        <v>0</v>
      </c>
      <c r="Q6826" s="1">
        <v>53732.95</v>
      </c>
      <c r="R6826" s="1">
        <v>38230.879999999997</v>
      </c>
      <c r="S6826" s="1">
        <v>-1894.27</v>
      </c>
      <c r="T6826" s="1">
        <v>93858.1</v>
      </c>
      <c r="U6826" s="1">
        <f>SUM(Report_Summary[Revenue])</f>
        <v>626594850.33999527</v>
      </c>
      <c r="V6826" s="1">
        <f>Report_Summary[[#This Row],[Total Revenue]] / COUNTA(Report_Summary[Membership No])</f>
        <v>62659.485033999525</v>
      </c>
    </row>
    <row r="6827" spans="1:22" x14ac:dyDescent="0.3">
      <c r="A6827" t="s">
        <v>6866</v>
      </c>
      <c r="B6827">
        <v>2022</v>
      </c>
      <c r="C6827" t="s">
        <v>14</v>
      </c>
      <c r="D6827">
        <v>56</v>
      </c>
      <c r="E6827" t="str">
        <f t="shared" si="106"/>
        <v>Old</v>
      </c>
      <c r="F6827" t="s">
        <v>19</v>
      </c>
      <c r="G6827" t="s">
        <v>25</v>
      </c>
      <c r="H6827" t="s">
        <v>28</v>
      </c>
      <c r="I6827">
        <v>27</v>
      </c>
      <c r="J6827">
        <v>3.38</v>
      </c>
      <c r="K6827" t="s">
        <v>33</v>
      </c>
      <c r="L6827" t="s">
        <v>33</v>
      </c>
      <c r="M6827" s="1">
        <v>10497.66</v>
      </c>
      <c r="N6827" s="1">
        <v>320.44</v>
      </c>
      <c r="O6827" s="1">
        <v>6432.22</v>
      </c>
      <c r="P6827" s="1">
        <v>0</v>
      </c>
      <c r="Q6827" s="1">
        <v>42471.01</v>
      </c>
      <c r="R6827" s="1">
        <v>28750.05</v>
      </c>
      <c r="S6827" s="1">
        <v>-15509.97</v>
      </c>
      <c r="T6827" s="1">
        <v>86731.03</v>
      </c>
      <c r="U6827" s="1">
        <f>SUM(Report_Summary[Revenue])</f>
        <v>626594850.33999527</v>
      </c>
      <c r="V6827" s="1">
        <f>Report_Summary[[#This Row],[Total Revenue]] / COUNTA(Report_Summary[Membership No])</f>
        <v>62659.485033999525</v>
      </c>
    </row>
    <row r="6828" spans="1:22" x14ac:dyDescent="0.3">
      <c r="A6828" t="s">
        <v>6867</v>
      </c>
      <c r="B6828">
        <v>2015</v>
      </c>
      <c r="C6828" t="s">
        <v>14</v>
      </c>
      <c r="D6828">
        <v>34</v>
      </c>
      <c r="E6828" t="str">
        <f t="shared" si="106"/>
        <v>Middle Age</v>
      </c>
      <c r="F6828" t="s">
        <v>21</v>
      </c>
      <c r="G6828" t="s">
        <v>23</v>
      </c>
      <c r="H6828" t="s">
        <v>26</v>
      </c>
      <c r="I6828">
        <v>32</v>
      </c>
      <c r="J6828">
        <v>1.07</v>
      </c>
      <c r="K6828" t="s">
        <v>32</v>
      </c>
      <c r="L6828" t="s">
        <v>33</v>
      </c>
      <c r="M6828" s="1">
        <v>15227.07</v>
      </c>
      <c r="N6828" s="1">
        <v>3420.17</v>
      </c>
      <c r="O6828" s="1">
        <v>959.04</v>
      </c>
      <c r="P6828" s="1">
        <v>0</v>
      </c>
      <c r="Q6828" s="1">
        <v>33518.629999999997</v>
      </c>
      <c r="R6828" s="1">
        <v>55175.13</v>
      </c>
      <c r="S6828" s="1">
        <v>14359.75</v>
      </c>
      <c r="T6828" s="1">
        <v>74334.009999999995</v>
      </c>
      <c r="U6828" s="1">
        <f>SUM(Report_Summary[Revenue])</f>
        <v>626594850.33999527</v>
      </c>
      <c r="V6828" s="1">
        <f>Report_Summary[[#This Row],[Total Revenue]] / COUNTA(Report_Summary[Membership No])</f>
        <v>62659.485033999525</v>
      </c>
    </row>
    <row r="6829" spans="1:22" x14ac:dyDescent="0.3">
      <c r="A6829" t="s">
        <v>6868</v>
      </c>
      <c r="B6829">
        <v>2022</v>
      </c>
      <c r="C6829" t="s">
        <v>14</v>
      </c>
      <c r="D6829">
        <v>27</v>
      </c>
      <c r="E6829" t="str">
        <f t="shared" si="106"/>
        <v>Young</v>
      </c>
      <c r="F6829" t="s">
        <v>21</v>
      </c>
      <c r="G6829" t="s">
        <v>23</v>
      </c>
      <c r="H6829" t="s">
        <v>30</v>
      </c>
      <c r="I6829">
        <v>25</v>
      </c>
      <c r="J6829">
        <v>2.48</v>
      </c>
      <c r="K6829" t="s">
        <v>32</v>
      </c>
      <c r="L6829" t="s">
        <v>33</v>
      </c>
      <c r="M6829" s="1">
        <v>15557.49</v>
      </c>
      <c r="N6829" s="1">
        <v>2711.61</v>
      </c>
      <c r="O6829" s="1">
        <v>6231.3</v>
      </c>
      <c r="P6829" s="1">
        <v>0</v>
      </c>
      <c r="Q6829" s="1">
        <v>70261.039999999994</v>
      </c>
      <c r="R6829" s="1">
        <v>64672.15</v>
      </c>
      <c r="S6829" s="1">
        <v>-2019.66</v>
      </c>
      <c r="T6829" s="1">
        <v>136952.85</v>
      </c>
      <c r="U6829" s="1">
        <f>SUM(Report_Summary[Revenue])</f>
        <v>626594850.33999527</v>
      </c>
      <c r="V6829" s="1">
        <f>Report_Summary[[#This Row],[Total Revenue]] / COUNTA(Report_Summary[Membership No])</f>
        <v>62659.485033999525</v>
      </c>
    </row>
    <row r="6830" spans="1:22" x14ac:dyDescent="0.3">
      <c r="A6830" t="s">
        <v>6869</v>
      </c>
      <c r="B6830">
        <v>2024</v>
      </c>
      <c r="C6830" t="s">
        <v>14</v>
      </c>
      <c r="D6830">
        <v>30</v>
      </c>
      <c r="E6830" t="str">
        <f t="shared" si="106"/>
        <v>Young</v>
      </c>
      <c r="F6830" t="s">
        <v>21</v>
      </c>
      <c r="G6830" t="s">
        <v>23</v>
      </c>
      <c r="H6830" t="s">
        <v>31</v>
      </c>
      <c r="I6830">
        <v>30</v>
      </c>
      <c r="J6830">
        <v>1.52</v>
      </c>
      <c r="K6830" t="s">
        <v>32</v>
      </c>
      <c r="L6830" t="s">
        <v>33</v>
      </c>
      <c r="M6830" s="1">
        <v>17682.73</v>
      </c>
      <c r="N6830" s="1">
        <v>4303.6099999999997</v>
      </c>
      <c r="O6830" s="1">
        <v>1991.56</v>
      </c>
      <c r="P6830" s="1">
        <v>0</v>
      </c>
      <c r="Q6830" s="1">
        <v>36528.629999999997</v>
      </c>
      <c r="R6830" s="1">
        <v>62848.06</v>
      </c>
      <c r="S6830" s="1">
        <v>15091.82</v>
      </c>
      <c r="T6830" s="1">
        <v>84284.87</v>
      </c>
      <c r="U6830" s="1">
        <f>SUM(Report_Summary[Revenue])</f>
        <v>626594850.33999527</v>
      </c>
      <c r="V6830" s="1">
        <f>Report_Summary[[#This Row],[Total Revenue]] / COUNTA(Report_Summary[Membership No])</f>
        <v>62659.485033999525</v>
      </c>
    </row>
    <row r="6831" spans="1:22" x14ac:dyDescent="0.3">
      <c r="A6831" t="s">
        <v>6870</v>
      </c>
      <c r="B6831">
        <v>2019</v>
      </c>
      <c r="C6831" t="s">
        <v>13</v>
      </c>
      <c r="D6831">
        <v>43</v>
      </c>
      <c r="E6831" t="str">
        <f t="shared" si="106"/>
        <v>Middle Age</v>
      </c>
      <c r="F6831" t="s">
        <v>16</v>
      </c>
      <c r="G6831" t="s">
        <v>25</v>
      </c>
      <c r="H6831" t="s">
        <v>26</v>
      </c>
      <c r="I6831">
        <v>35</v>
      </c>
      <c r="J6831">
        <v>3.72</v>
      </c>
      <c r="K6831" t="s">
        <v>32</v>
      </c>
      <c r="L6831" t="s">
        <v>33</v>
      </c>
      <c r="M6831" s="1">
        <v>8382.7900000000009</v>
      </c>
      <c r="N6831" s="1">
        <v>3726</v>
      </c>
      <c r="O6831" s="1">
        <v>3803.12</v>
      </c>
      <c r="P6831" s="1">
        <v>0</v>
      </c>
      <c r="Q6831" s="1">
        <v>23497.45</v>
      </c>
      <c r="R6831" s="1">
        <v>23601.54</v>
      </c>
      <c r="S6831" s="1">
        <v>-11014.58</v>
      </c>
      <c r="T6831" s="1">
        <v>58113.57</v>
      </c>
      <c r="U6831" s="1">
        <f>SUM(Report_Summary[Revenue])</f>
        <v>626594850.33999527</v>
      </c>
      <c r="V6831" s="1">
        <f>Report_Summary[[#This Row],[Total Revenue]] / COUNTA(Report_Summary[Membership No])</f>
        <v>62659.485033999525</v>
      </c>
    </row>
    <row r="6832" spans="1:22" x14ac:dyDescent="0.3">
      <c r="A6832" t="s">
        <v>6871</v>
      </c>
      <c r="B6832">
        <v>2023</v>
      </c>
      <c r="C6832" t="s">
        <v>13</v>
      </c>
      <c r="D6832">
        <v>64</v>
      </c>
      <c r="E6832" t="str">
        <f t="shared" si="106"/>
        <v>Old</v>
      </c>
      <c r="F6832" t="s">
        <v>15</v>
      </c>
      <c r="G6832" t="s">
        <v>22</v>
      </c>
      <c r="H6832" t="s">
        <v>31</v>
      </c>
      <c r="I6832">
        <v>22</v>
      </c>
      <c r="J6832">
        <v>2.27</v>
      </c>
      <c r="K6832" t="s">
        <v>32</v>
      </c>
      <c r="L6832" t="s">
        <v>33</v>
      </c>
      <c r="M6832" s="1">
        <v>16797.39</v>
      </c>
      <c r="N6832" s="1">
        <v>4026.84</v>
      </c>
      <c r="O6832" s="1">
        <v>4723.1899999999996</v>
      </c>
      <c r="P6832" s="1">
        <v>0</v>
      </c>
      <c r="Q6832" s="1">
        <v>31831.599999999999</v>
      </c>
      <c r="R6832" s="1">
        <v>58516.58</v>
      </c>
      <c r="S6832" s="1">
        <v>-18095.98</v>
      </c>
      <c r="T6832" s="1">
        <v>108444.16</v>
      </c>
      <c r="U6832" s="1">
        <f>SUM(Report_Summary[Revenue])</f>
        <v>626594850.33999527</v>
      </c>
      <c r="V6832" s="1">
        <f>Report_Summary[[#This Row],[Total Revenue]] / COUNTA(Report_Summary[Membership No])</f>
        <v>62659.485033999525</v>
      </c>
    </row>
    <row r="6833" spans="1:22" x14ac:dyDescent="0.3">
      <c r="A6833" t="s">
        <v>6872</v>
      </c>
      <c r="B6833">
        <v>2018</v>
      </c>
      <c r="C6833" t="s">
        <v>14</v>
      </c>
      <c r="D6833">
        <v>44</v>
      </c>
      <c r="E6833" t="str">
        <f t="shared" si="106"/>
        <v>Middle Age</v>
      </c>
      <c r="F6833" t="s">
        <v>20</v>
      </c>
      <c r="G6833" t="s">
        <v>23</v>
      </c>
      <c r="H6833" t="s">
        <v>31</v>
      </c>
      <c r="I6833">
        <v>25</v>
      </c>
      <c r="J6833">
        <v>2.44</v>
      </c>
      <c r="K6833" t="s">
        <v>33</v>
      </c>
      <c r="L6833" t="s">
        <v>33</v>
      </c>
      <c r="M6833" s="1">
        <v>14881.86</v>
      </c>
      <c r="N6833" s="1">
        <v>3629.78</v>
      </c>
      <c r="O6833" s="1">
        <v>5495.96</v>
      </c>
      <c r="P6833" s="1">
        <v>0</v>
      </c>
      <c r="Q6833" s="1">
        <v>47127.39</v>
      </c>
      <c r="R6833" s="1">
        <v>54220.160000000003</v>
      </c>
      <c r="S6833" s="1">
        <v>-25621.14</v>
      </c>
      <c r="T6833" s="1">
        <v>126968.69</v>
      </c>
      <c r="U6833" s="1">
        <f>SUM(Report_Summary[Revenue])</f>
        <v>626594850.33999527</v>
      </c>
      <c r="V6833" s="1">
        <f>Report_Summary[[#This Row],[Total Revenue]] / COUNTA(Report_Summary[Membership No])</f>
        <v>62659.485033999525</v>
      </c>
    </row>
    <row r="6834" spans="1:22" x14ac:dyDescent="0.3">
      <c r="A6834" t="s">
        <v>6873</v>
      </c>
      <c r="B6834">
        <v>2020</v>
      </c>
      <c r="C6834" t="s">
        <v>14</v>
      </c>
      <c r="D6834">
        <v>50</v>
      </c>
      <c r="E6834" t="str">
        <f t="shared" si="106"/>
        <v>Middle Age</v>
      </c>
      <c r="F6834" t="s">
        <v>19</v>
      </c>
      <c r="G6834" t="s">
        <v>23</v>
      </c>
      <c r="H6834" t="s">
        <v>31</v>
      </c>
      <c r="I6834">
        <v>31</v>
      </c>
      <c r="J6834">
        <v>1.47</v>
      </c>
      <c r="K6834" t="s">
        <v>32</v>
      </c>
      <c r="L6834" t="s">
        <v>33</v>
      </c>
      <c r="M6834" s="1">
        <v>15944.98</v>
      </c>
      <c r="N6834" s="1">
        <v>4341.8900000000003</v>
      </c>
      <c r="O6834" s="1">
        <v>5830.25</v>
      </c>
      <c r="P6834" s="1">
        <v>0</v>
      </c>
      <c r="Q6834" s="1">
        <v>40436.97</v>
      </c>
      <c r="R6834" s="1">
        <v>69524.88</v>
      </c>
      <c r="S6834" s="1">
        <v>21855.59</v>
      </c>
      <c r="T6834" s="1">
        <v>88106.26</v>
      </c>
      <c r="U6834" s="1">
        <f>SUM(Report_Summary[Revenue])</f>
        <v>626594850.33999527</v>
      </c>
      <c r="V6834" s="1">
        <f>Report_Summary[[#This Row],[Total Revenue]] / COUNTA(Report_Summary[Membership No])</f>
        <v>62659.485033999525</v>
      </c>
    </row>
    <row r="6835" spans="1:22" x14ac:dyDescent="0.3">
      <c r="A6835" t="s">
        <v>6874</v>
      </c>
      <c r="B6835">
        <v>2016</v>
      </c>
      <c r="C6835" t="s">
        <v>14</v>
      </c>
      <c r="D6835">
        <v>75</v>
      </c>
      <c r="E6835" t="str">
        <f t="shared" si="106"/>
        <v>Old</v>
      </c>
      <c r="F6835" t="s">
        <v>15</v>
      </c>
      <c r="G6835" t="s">
        <v>25</v>
      </c>
      <c r="H6835" t="s">
        <v>29</v>
      </c>
      <c r="I6835">
        <v>26</v>
      </c>
      <c r="J6835">
        <v>2.4500000000000002</v>
      </c>
      <c r="K6835" t="s">
        <v>33</v>
      </c>
      <c r="L6835" t="s">
        <v>33</v>
      </c>
      <c r="M6835" s="1">
        <v>1484.29</v>
      </c>
      <c r="N6835" s="1">
        <v>3366.97</v>
      </c>
      <c r="O6835" s="1">
        <v>7968.36</v>
      </c>
      <c r="P6835" s="1">
        <v>0</v>
      </c>
      <c r="Q6835" s="1">
        <v>6524.64</v>
      </c>
      <c r="R6835" s="1">
        <v>6418.18</v>
      </c>
      <c r="S6835" s="1">
        <v>-23681.5</v>
      </c>
      <c r="T6835" s="1">
        <v>36624.32</v>
      </c>
      <c r="U6835" s="1">
        <f>SUM(Report_Summary[Revenue])</f>
        <v>626594850.33999527</v>
      </c>
      <c r="V6835" s="1">
        <f>Report_Summary[[#This Row],[Total Revenue]] / COUNTA(Report_Summary[Membership No])</f>
        <v>62659.485033999525</v>
      </c>
    </row>
    <row r="6836" spans="1:22" x14ac:dyDescent="0.3">
      <c r="A6836" t="s">
        <v>6875</v>
      </c>
      <c r="B6836">
        <v>2018</v>
      </c>
      <c r="C6836" t="s">
        <v>14</v>
      </c>
      <c r="D6836">
        <v>69</v>
      </c>
      <c r="E6836" t="str">
        <f t="shared" si="106"/>
        <v>Old</v>
      </c>
      <c r="F6836" t="s">
        <v>15</v>
      </c>
      <c r="G6836" t="s">
        <v>23</v>
      </c>
      <c r="H6836" t="s">
        <v>30</v>
      </c>
      <c r="I6836">
        <v>27</v>
      </c>
      <c r="J6836">
        <v>2.16</v>
      </c>
      <c r="K6836" t="s">
        <v>32</v>
      </c>
      <c r="L6836" t="s">
        <v>33</v>
      </c>
      <c r="M6836" s="1">
        <v>11467.03</v>
      </c>
      <c r="N6836" s="1">
        <v>264.83</v>
      </c>
      <c r="O6836" s="1">
        <v>6062.97</v>
      </c>
      <c r="P6836" s="1">
        <v>0</v>
      </c>
      <c r="Q6836" s="1">
        <v>56504.34</v>
      </c>
      <c r="R6836" s="1">
        <v>41791.83</v>
      </c>
      <c r="S6836" s="1">
        <v>14388.62</v>
      </c>
      <c r="T6836" s="1">
        <v>83907.55</v>
      </c>
      <c r="U6836" s="1">
        <f>SUM(Report_Summary[Revenue])</f>
        <v>626594850.33999527</v>
      </c>
      <c r="V6836" s="1">
        <f>Report_Summary[[#This Row],[Total Revenue]] / COUNTA(Report_Summary[Membership No])</f>
        <v>62659.485033999525</v>
      </c>
    </row>
    <row r="6837" spans="1:22" x14ac:dyDescent="0.3">
      <c r="A6837" t="s">
        <v>6876</v>
      </c>
      <c r="B6837">
        <v>2018</v>
      </c>
      <c r="C6837" t="s">
        <v>14</v>
      </c>
      <c r="D6837">
        <v>52</v>
      </c>
      <c r="E6837" t="str">
        <f t="shared" si="106"/>
        <v>Middle Age</v>
      </c>
      <c r="F6837" t="s">
        <v>17</v>
      </c>
      <c r="G6837" t="s">
        <v>23</v>
      </c>
      <c r="H6837" t="s">
        <v>27</v>
      </c>
      <c r="I6837">
        <v>34</v>
      </c>
      <c r="J6837">
        <v>2.2799999999999998</v>
      </c>
      <c r="K6837" t="s">
        <v>32</v>
      </c>
      <c r="L6837" t="s">
        <v>33</v>
      </c>
      <c r="M6837" s="1">
        <v>16324.42</v>
      </c>
      <c r="N6837" s="1">
        <v>3737.71</v>
      </c>
      <c r="O6837" s="1">
        <v>4412.3100000000004</v>
      </c>
      <c r="P6837" s="1">
        <v>0</v>
      </c>
      <c r="Q6837" s="1">
        <v>19602.3</v>
      </c>
      <c r="R6837" s="1">
        <v>23145.43</v>
      </c>
      <c r="S6837" s="1">
        <v>-200.35</v>
      </c>
      <c r="T6837" s="1">
        <v>42948.08</v>
      </c>
      <c r="U6837" s="1">
        <f>SUM(Report_Summary[Revenue])</f>
        <v>626594850.33999527</v>
      </c>
      <c r="V6837" s="1">
        <f>Report_Summary[[#This Row],[Total Revenue]] / COUNTA(Report_Summary[Membership No])</f>
        <v>62659.485033999525</v>
      </c>
    </row>
    <row r="6838" spans="1:22" x14ac:dyDescent="0.3">
      <c r="A6838" t="s">
        <v>6877</v>
      </c>
      <c r="B6838">
        <v>2017</v>
      </c>
      <c r="C6838" t="s">
        <v>14</v>
      </c>
      <c r="D6838">
        <v>47</v>
      </c>
      <c r="E6838" t="str">
        <f t="shared" si="106"/>
        <v>Middle Age</v>
      </c>
      <c r="F6838" t="s">
        <v>20</v>
      </c>
      <c r="G6838" t="s">
        <v>25</v>
      </c>
      <c r="H6838" t="s">
        <v>26</v>
      </c>
      <c r="I6838">
        <v>24</v>
      </c>
      <c r="J6838">
        <v>1.73</v>
      </c>
      <c r="K6838" t="s">
        <v>33</v>
      </c>
      <c r="L6838" t="s">
        <v>33</v>
      </c>
      <c r="M6838" s="1">
        <v>13680.84</v>
      </c>
      <c r="N6838" s="1">
        <v>1756.02</v>
      </c>
      <c r="O6838" s="1">
        <v>2897.86</v>
      </c>
      <c r="P6838" s="1">
        <v>0</v>
      </c>
      <c r="Q6838" s="1">
        <v>16517.61</v>
      </c>
      <c r="R6838" s="1">
        <v>41044.519999999997</v>
      </c>
      <c r="S6838" s="1">
        <v>27713.47</v>
      </c>
      <c r="T6838" s="1">
        <v>29848.66</v>
      </c>
      <c r="U6838" s="1">
        <f>SUM(Report_Summary[Revenue])</f>
        <v>626594850.33999527</v>
      </c>
      <c r="V6838" s="1">
        <f>Report_Summary[[#This Row],[Total Revenue]] / COUNTA(Report_Summary[Membership No])</f>
        <v>62659.485033999525</v>
      </c>
    </row>
    <row r="6839" spans="1:22" x14ac:dyDescent="0.3">
      <c r="A6839" t="s">
        <v>6878</v>
      </c>
      <c r="B6839">
        <v>2017</v>
      </c>
      <c r="C6839" t="s">
        <v>13</v>
      </c>
      <c r="D6839">
        <v>41</v>
      </c>
      <c r="E6839" t="str">
        <f t="shared" si="106"/>
        <v>Middle Age</v>
      </c>
      <c r="F6839" t="s">
        <v>16</v>
      </c>
      <c r="G6839" t="s">
        <v>23</v>
      </c>
      <c r="H6839" t="s">
        <v>30</v>
      </c>
      <c r="I6839">
        <v>35</v>
      </c>
      <c r="J6839">
        <v>1.46</v>
      </c>
      <c r="K6839" t="s">
        <v>32</v>
      </c>
      <c r="L6839" t="s">
        <v>33</v>
      </c>
      <c r="M6839" s="1">
        <v>14557.64</v>
      </c>
      <c r="N6839" s="1">
        <v>2513.73</v>
      </c>
      <c r="O6839" s="1">
        <v>5664.22</v>
      </c>
      <c r="P6839" s="1">
        <v>0</v>
      </c>
      <c r="Q6839" s="1">
        <v>24781.37</v>
      </c>
      <c r="R6839" s="1">
        <v>34194.639999999999</v>
      </c>
      <c r="S6839" s="1">
        <v>7912.34</v>
      </c>
      <c r="T6839" s="1">
        <v>51063.67</v>
      </c>
      <c r="U6839" s="1">
        <f>SUM(Report_Summary[Revenue])</f>
        <v>626594850.33999527</v>
      </c>
      <c r="V6839" s="1">
        <f>Report_Summary[[#This Row],[Total Revenue]] / COUNTA(Report_Summary[Membership No])</f>
        <v>62659.485033999525</v>
      </c>
    </row>
    <row r="6840" spans="1:22" x14ac:dyDescent="0.3">
      <c r="A6840" t="s">
        <v>6879</v>
      </c>
      <c r="B6840">
        <v>2019</v>
      </c>
      <c r="C6840" t="s">
        <v>13</v>
      </c>
      <c r="D6840">
        <v>61</v>
      </c>
      <c r="E6840" t="str">
        <f t="shared" si="106"/>
        <v>Old</v>
      </c>
      <c r="F6840" t="s">
        <v>20</v>
      </c>
      <c r="G6840" t="s">
        <v>23</v>
      </c>
      <c r="H6840" t="s">
        <v>31</v>
      </c>
      <c r="I6840">
        <v>31</v>
      </c>
      <c r="J6840">
        <v>2.82</v>
      </c>
      <c r="K6840" t="s">
        <v>32</v>
      </c>
      <c r="L6840" t="s">
        <v>33</v>
      </c>
      <c r="M6840" s="1">
        <v>11893.86</v>
      </c>
      <c r="N6840" s="1">
        <v>2237.7199999999998</v>
      </c>
      <c r="O6840" s="1">
        <v>3202.78</v>
      </c>
      <c r="P6840" s="1">
        <v>0</v>
      </c>
      <c r="Q6840" s="1">
        <v>54756.63</v>
      </c>
      <c r="R6840" s="1">
        <v>39440.660000000003</v>
      </c>
      <c r="S6840" s="1">
        <v>-14564.54</v>
      </c>
      <c r="T6840" s="1">
        <v>108761.83</v>
      </c>
      <c r="U6840" s="1">
        <f>SUM(Report_Summary[Revenue])</f>
        <v>626594850.33999527</v>
      </c>
      <c r="V6840" s="1">
        <f>Report_Summary[[#This Row],[Total Revenue]] / COUNTA(Report_Summary[Membership No])</f>
        <v>62659.485033999525</v>
      </c>
    </row>
    <row r="6841" spans="1:22" x14ac:dyDescent="0.3">
      <c r="A6841" t="s">
        <v>6880</v>
      </c>
      <c r="B6841">
        <v>2023</v>
      </c>
      <c r="C6841" t="s">
        <v>13</v>
      </c>
      <c r="D6841">
        <v>78</v>
      </c>
      <c r="E6841" t="str">
        <f t="shared" si="106"/>
        <v>Old</v>
      </c>
      <c r="F6841" t="s">
        <v>21</v>
      </c>
      <c r="G6841" t="s">
        <v>25</v>
      </c>
      <c r="H6841" t="s">
        <v>26</v>
      </c>
      <c r="I6841">
        <v>34</v>
      </c>
      <c r="J6841">
        <v>1.56</v>
      </c>
      <c r="K6841" t="s">
        <v>33</v>
      </c>
      <c r="L6841" t="s">
        <v>33</v>
      </c>
      <c r="M6841" s="1">
        <v>18476.419999999998</v>
      </c>
      <c r="N6841" s="1">
        <v>3964.29</v>
      </c>
      <c r="O6841" s="1">
        <v>5335.15</v>
      </c>
      <c r="P6841" s="1">
        <v>0</v>
      </c>
      <c r="Q6841" s="1">
        <v>29015.72</v>
      </c>
      <c r="R6841" s="1">
        <v>62256.38</v>
      </c>
      <c r="S6841" s="1">
        <v>28421.21</v>
      </c>
      <c r="T6841" s="1">
        <v>62850.89</v>
      </c>
      <c r="U6841" s="1">
        <f>SUM(Report_Summary[Revenue])</f>
        <v>626594850.33999527</v>
      </c>
      <c r="V6841" s="1">
        <f>Report_Summary[[#This Row],[Total Revenue]] / COUNTA(Report_Summary[Membership No])</f>
        <v>62659.485033999525</v>
      </c>
    </row>
    <row r="6842" spans="1:22" x14ac:dyDescent="0.3">
      <c r="A6842" t="s">
        <v>6881</v>
      </c>
      <c r="B6842">
        <v>2022</v>
      </c>
      <c r="C6842" t="s">
        <v>14</v>
      </c>
      <c r="D6842">
        <v>26</v>
      </c>
      <c r="E6842" t="str">
        <f t="shared" si="106"/>
        <v>Young</v>
      </c>
      <c r="F6842" t="s">
        <v>21</v>
      </c>
      <c r="G6842" t="s">
        <v>23</v>
      </c>
      <c r="H6842" t="s">
        <v>26</v>
      </c>
      <c r="I6842">
        <v>33</v>
      </c>
      <c r="J6842">
        <v>1.38</v>
      </c>
      <c r="K6842" t="s">
        <v>33</v>
      </c>
      <c r="L6842" t="s">
        <v>33</v>
      </c>
      <c r="M6842" s="1">
        <v>8809.7000000000007</v>
      </c>
      <c r="N6842" s="1">
        <v>820.33</v>
      </c>
      <c r="O6842" s="1">
        <v>707.65</v>
      </c>
      <c r="P6842" s="1">
        <v>0</v>
      </c>
      <c r="Q6842" s="1">
        <v>17519.650000000001</v>
      </c>
      <c r="R6842" s="1">
        <v>12254.91</v>
      </c>
      <c r="S6842" s="1">
        <v>12498.87</v>
      </c>
      <c r="T6842" s="1">
        <v>17275.689999999999</v>
      </c>
      <c r="U6842" s="1">
        <f>SUM(Report_Summary[Revenue])</f>
        <v>626594850.33999527</v>
      </c>
      <c r="V6842" s="1">
        <f>Report_Summary[[#This Row],[Total Revenue]] / COUNTA(Report_Summary[Membership No])</f>
        <v>62659.485033999525</v>
      </c>
    </row>
    <row r="6843" spans="1:22" x14ac:dyDescent="0.3">
      <c r="A6843" t="s">
        <v>6882</v>
      </c>
      <c r="B6843">
        <v>2019</v>
      </c>
      <c r="C6843" t="s">
        <v>13</v>
      </c>
      <c r="D6843">
        <v>74</v>
      </c>
      <c r="E6843" t="str">
        <f t="shared" si="106"/>
        <v>Old</v>
      </c>
      <c r="F6843" t="s">
        <v>18</v>
      </c>
      <c r="G6843" t="s">
        <v>25</v>
      </c>
      <c r="H6843" t="s">
        <v>31</v>
      </c>
      <c r="I6843">
        <v>37</v>
      </c>
      <c r="J6843">
        <v>2.8</v>
      </c>
      <c r="K6843" t="s">
        <v>33</v>
      </c>
      <c r="L6843" t="s">
        <v>33</v>
      </c>
      <c r="M6843" s="1">
        <v>5145.93</v>
      </c>
      <c r="N6843" s="1">
        <v>519.92999999999995</v>
      </c>
      <c r="O6843" s="1">
        <v>6810.87</v>
      </c>
      <c r="P6843" s="1">
        <v>0</v>
      </c>
      <c r="Q6843" s="1">
        <v>6976.16</v>
      </c>
      <c r="R6843" s="1">
        <v>19887.91</v>
      </c>
      <c r="S6843" s="1">
        <v>4356.5</v>
      </c>
      <c r="T6843" s="1">
        <v>22507.57</v>
      </c>
      <c r="U6843" s="1">
        <f>SUM(Report_Summary[Revenue])</f>
        <v>626594850.33999527</v>
      </c>
      <c r="V6843" s="1">
        <f>Report_Summary[[#This Row],[Total Revenue]] / COUNTA(Report_Summary[Membership No])</f>
        <v>62659.485033999525</v>
      </c>
    </row>
    <row r="6844" spans="1:22" x14ac:dyDescent="0.3">
      <c r="A6844" t="s">
        <v>6883</v>
      </c>
      <c r="B6844">
        <v>2022</v>
      </c>
      <c r="C6844" t="s">
        <v>13</v>
      </c>
      <c r="D6844">
        <v>73</v>
      </c>
      <c r="E6844" t="str">
        <f t="shared" si="106"/>
        <v>Old</v>
      </c>
      <c r="F6844" t="s">
        <v>19</v>
      </c>
      <c r="G6844" t="s">
        <v>23</v>
      </c>
      <c r="H6844" t="s">
        <v>27</v>
      </c>
      <c r="I6844">
        <v>21</v>
      </c>
      <c r="J6844">
        <v>1.6</v>
      </c>
      <c r="K6844" t="s">
        <v>33</v>
      </c>
      <c r="L6844" t="s">
        <v>33</v>
      </c>
      <c r="M6844" s="1">
        <v>8904.0499999999993</v>
      </c>
      <c r="N6844" s="1">
        <v>3121.32</v>
      </c>
      <c r="O6844" s="1">
        <v>7935.21</v>
      </c>
      <c r="P6844" s="1">
        <v>0</v>
      </c>
      <c r="Q6844" s="1">
        <v>34439.33</v>
      </c>
      <c r="R6844" s="1">
        <v>32807.99</v>
      </c>
      <c r="S6844" s="1">
        <v>-14346.24</v>
      </c>
      <c r="T6844" s="1">
        <v>81593.56</v>
      </c>
      <c r="U6844" s="1">
        <f>SUM(Report_Summary[Revenue])</f>
        <v>626594850.33999527</v>
      </c>
      <c r="V6844" s="1">
        <f>Report_Summary[[#This Row],[Total Revenue]] / COUNTA(Report_Summary[Membership No])</f>
        <v>62659.485033999525</v>
      </c>
    </row>
    <row r="6845" spans="1:22" x14ac:dyDescent="0.3">
      <c r="A6845" t="s">
        <v>6884</v>
      </c>
      <c r="B6845">
        <v>2019</v>
      </c>
      <c r="C6845" t="s">
        <v>13</v>
      </c>
      <c r="D6845">
        <v>49</v>
      </c>
      <c r="E6845" t="str">
        <f t="shared" si="106"/>
        <v>Middle Age</v>
      </c>
      <c r="F6845" t="s">
        <v>20</v>
      </c>
      <c r="G6845" t="s">
        <v>24</v>
      </c>
      <c r="H6845" t="s">
        <v>26</v>
      </c>
      <c r="I6845">
        <v>30</v>
      </c>
      <c r="J6845">
        <v>2.2200000000000002</v>
      </c>
      <c r="K6845" t="s">
        <v>32</v>
      </c>
      <c r="L6845" t="s">
        <v>33</v>
      </c>
      <c r="M6845" s="1">
        <v>15988.47</v>
      </c>
      <c r="N6845" s="1">
        <v>3397.09</v>
      </c>
      <c r="O6845" s="1">
        <v>2437.88</v>
      </c>
      <c r="P6845" s="1">
        <v>0</v>
      </c>
      <c r="Q6845" s="1">
        <v>60491.42</v>
      </c>
      <c r="R6845" s="1">
        <v>41460.25</v>
      </c>
      <c r="S6845" s="1">
        <v>8170.64</v>
      </c>
      <c r="T6845" s="1">
        <v>93781.03</v>
      </c>
      <c r="U6845" s="1">
        <f>SUM(Report_Summary[Revenue])</f>
        <v>626594850.33999527</v>
      </c>
      <c r="V6845" s="1">
        <f>Report_Summary[[#This Row],[Total Revenue]] / COUNTA(Report_Summary[Membership No])</f>
        <v>62659.485033999525</v>
      </c>
    </row>
    <row r="6846" spans="1:22" x14ac:dyDescent="0.3">
      <c r="A6846" t="s">
        <v>6885</v>
      </c>
      <c r="B6846">
        <v>2018</v>
      </c>
      <c r="C6846" t="s">
        <v>13</v>
      </c>
      <c r="D6846">
        <v>71</v>
      </c>
      <c r="E6846" t="str">
        <f t="shared" si="106"/>
        <v>Old</v>
      </c>
      <c r="F6846" t="s">
        <v>18</v>
      </c>
      <c r="G6846" t="s">
        <v>22</v>
      </c>
      <c r="H6846" t="s">
        <v>29</v>
      </c>
      <c r="I6846">
        <v>32</v>
      </c>
      <c r="J6846">
        <v>2.39</v>
      </c>
      <c r="K6846" t="s">
        <v>33</v>
      </c>
      <c r="L6846" t="s">
        <v>33</v>
      </c>
      <c r="M6846" s="1">
        <v>7013.08</v>
      </c>
      <c r="N6846" s="1">
        <v>1141.68</v>
      </c>
      <c r="O6846" s="1">
        <v>1803.09</v>
      </c>
      <c r="P6846" s="1">
        <v>0</v>
      </c>
      <c r="Q6846" s="1">
        <v>12167.9</v>
      </c>
      <c r="R6846" s="1">
        <v>27992.92</v>
      </c>
      <c r="S6846" s="1">
        <v>23255.65</v>
      </c>
      <c r="T6846" s="1">
        <v>16905.169999999998</v>
      </c>
      <c r="U6846" s="1">
        <f>SUM(Report_Summary[Revenue])</f>
        <v>626594850.33999527</v>
      </c>
      <c r="V6846" s="1">
        <f>Report_Summary[[#This Row],[Total Revenue]] / COUNTA(Report_Summary[Membership No])</f>
        <v>62659.485033999525</v>
      </c>
    </row>
    <row r="6847" spans="1:22" x14ac:dyDescent="0.3">
      <c r="A6847" t="s">
        <v>6886</v>
      </c>
      <c r="B6847">
        <v>2020</v>
      </c>
      <c r="C6847" t="s">
        <v>13</v>
      </c>
      <c r="D6847">
        <v>58</v>
      </c>
      <c r="E6847" t="str">
        <f t="shared" si="106"/>
        <v>Old</v>
      </c>
      <c r="F6847" t="s">
        <v>21</v>
      </c>
      <c r="G6847" t="s">
        <v>23</v>
      </c>
      <c r="H6847" t="s">
        <v>28</v>
      </c>
      <c r="I6847">
        <v>23</v>
      </c>
      <c r="J6847">
        <v>2.94</v>
      </c>
      <c r="K6847" t="s">
        <v>33</v>
      </c>
      <c r="L6847" t="s">
        <v>33</v>
      </c>
      <c r="M6847" s="1">
        <v>3403.15</v>
      </c>
      <c r="N6847" s="1">
        <v>649.86</v>
      </c>
      <c r="O6847" s="1">
        <v>3623.93</v>
      </c>
      <c r="P6847" s="1">
        <v>0</v>
      </c>
      <c r="Q6847" s="1">
        <v>13478.95</v>
      </c>
      <c r="R6847" s="1">
        <v>6604.46</v>
      </c>
      <c r="S6847" s="1">
        <v>-19581.68</v>
      </c>
      <c r="T6847" s="1">
        <v>39665.089999999997</v>
      </c>
      <c r="U6847" s="1">
        <f>SUM(Report_Summary[Revenue])</f>
        <v>626594850.33999527</v>
      </c>
      <c r="V6847" s="1">
        <f>Report_Summary[[#This Row],[Total Revenue]] / COUNTA(Report_Summary[Membership No])</f>
        <v>62659.485033999525</v>
      </c>
    </row>
    <row r="6848" spans="1:22" x14ac:dyDescent="0.3">
      <c r="A6848" t="s">
        <v>6887</v>
      </c>
      <c r="B6848">
        <v>2018</v>
      </c>
      <c r="C6848" t="s">
        <v>14</v>
      </c>
      <c r="D6848">
        <v>28</v>
      </c>
      <c r="E6848" t="str">
        <f t="shared" si="106"/>
        <v>Young</v>
      </c>
      <c r="F6848" t="s">
        <v>16</v>
      </c>
      <c r="G6848" t="s">
        <v>25</v>
      </c>
      <c r="H6848" t="s">
        <v>26</v>
      </c>
      <c r="I6848">
        <v>23</v>
      </c>
      <c r="J6848">
        <v>1.59</v>
      </c>
      <c r="K6848" t="s">
        <v>32</v>
      </c>
      <c r="L6848" t="s">
        <v>33</v>
      </c>
      <c r="M6848" s="1">
        <v>12648.51</v>
      </c>
      <c r="N6848" s="1">
        <v>1895.8</v>
      </c>
      <c r="O6848" s="1">
        <v>3650.97</v>
      </c>
      <c r="P6848" s="1">
        <v>0</v>
      </c>
      <c r="Q6848" s="1">
        <v>37425.160000000003</v>
      </c>
      <c r="R6848" s="1">
        <v>51026.14</v>
      </c>
      <c r="S6848" s="1">
        <v>27112.13</v>
      </c>
      <c r="T6848" s="1">
        <v>61339.17</v>
      </c>
      <c r="U6848" s="1">
        <f>SUM(Report_Summary[Revenue])</f>
        <v>626594850.33999527</v>
      </c>
      <c r="V6848" s="1">
        <f>Report_Summary[[#This Row],[Total Revenue]] / COUNTA(Report_Summary[Membership No])</f>
        <v>62659.485033999525</v>
      </c>
    </row>
    <row r="6849" spans="1:22" x14ac:dyDescent="0.3">
      <c r="A6849" t="s">
        <v>6888</v>
      </c>
      <c r="B6849">
        <v>2017</v>
      </c>
      <c r="C6849" t="s">
        <v>14</v>
      </c>
      <c r="D6849">
        <v>46</v>
      </c>
      <c r="E6849" t="str">
        <f t="shared" si="106"/>
        <v>Middle Age</v>
      </c>
      <c r="F6849" t="s">
        <v>20</v>
      </c>
      <c r="G6849" t="s">
        <v>25</v>
      </c>
      <c r="H6849" t="s">
        <v>28</v>
      </c>
      <c r="I6849">
        <v>29</v>
      </c>
      <c r="J6849">
        <v>2.38</v>
      </c>
      <c r="K6849" t="s">
        <v>32</v>
      </c>
      <c r="L6849" t="s">
        <v>33</v>
      </c>
      <c r="M6849" s="1">
        <v>6771.06</v>
      </c>
      <c r="N6849" s="1">
        <v>1164.58</v>
      </c>
      <c r="O6849" s="1">
        <v>5344.55</v>
      </c>
      <c r="P6849" s="1">
        <v>0</v>
      </c>
      <c r="Q6849" s="1">
        <v>24536.18</v>
      </c>
      <c r="R6849" s="1">
        <v>15336.64</v>
      </c>
      <c r="S6849" s="1">
        <v>-4935.55</v>
      </c>
      <c r="T6849" s="1">
        <v>44808.37</v>
      </c>
      <c r="U6849" s="1">
        <f>SUM(Report_Summary[Revenue])</f>
        <v>626594850.33999527</v>
      </c>
      <c r="V6849" s="1">
        <f>Report_Summary[[#This Row],[Total Revenue]] / COUNTA(Report_Summary[Membership No])</f>
        <v>62659.485033999525</v>
      </c>
    </row>
    <row r="6850" spans="1:22" x14ac:dyDescent="0.3">
      <c r="A6850" t="s">
        <v>6889</v>
      </c>
      <c r="B6850">
        <v>2022</v>
      </c>
      <c r="C6850" t="s">
        <v>14</v>
      </c>
      <c r="D6850">
        <v>36</v>
      </c>
      <c r="E6850" t="str">
        <f t="shared" si="106"/>
        <v>Middle Age</v>
      </c>
      <c r="F6850" t="s">
        <v>20</v>
      </c>
      <c r="G6850" t="s">
        <v>25</v>
      </c>
      <c r="H6850" t="s">
        <v>26</v>
      </c>
      <c r="I6850">
        <v>40</v>
      </c>
      <c r="J6850">
        <v>1.79</v>
      </c>
      <c r="K6850" t="s">
        <v>32</v>
      </c>
      <c r="L6850" t="s">
        <v>33</v>
      </c>
      <c r="M6850" s="1">
        <v>8523.32</v>
      </c>
      <c r="N6850" s="1">
        <v>3938</v>
      </c>
      <c r="O6850" s="1">
        <v>7749.42</v>
      </c>
      <c r="P6850" s="1">
        <v>0</v>
      </c>
      <c r="Q6850" s="1">
        <v>25695.35</v>
      </c>
      <c r="R6850" s="1">
        <v>12899.1</v>
      </c>
      <c r="S6850" s="1">
        <v>-1519.83</v>
      </c>
      <c r="T6850" s="1">
        <v>40114.28</v>
      </c>
      <c r="U6850" s="1">
        <f>SUM(Report_Summary[Revenue])</f>
        <v>626594850.33999527</v>
      </c>
      <c r="V6850" s="1">
        <f>Report_Summary[[#This Row],[Total Revenue]] / COUNTA(Report_Summary[Membership No])</f>
        <v>62659.485033999525</v>
      </c>
    </row>
    <row r="6851" spans="1:22" x14ac:dyDescent="0.3">
      <c r="A6851" t="s">
        <v>6890</v>
      </c>
      <c r="B6851">
        <v>2022</v>
      </c>
      <c r="C6851" t="s">
        <v>14</v>
      </c>
      <c r="D6851">
        <v>30</v>
      </c>
      <c r="E6851" t="str">
        <f t="shared" ref="E6851:E6914" si="107">IF(D6851&gt;55,"Old",IF(D6851&gt;=31,"Middle Age",IF(D6851&lt;31,"Young","Invalid")))</f>
        <v>Young</v>
      </c>
      <c r="F6851" t="s">
        <v>16</v>
      </c>
      <c r="G6851" t="s">
        <v>25</v>
      </c>
      <c r="H6851" t="s">
        <v>27</v>
      </c>
      <c r="I6851">
        <v>28</v>
      </c>
      <c r="J6851">
        <v>3.4</v>
      </c>
      <c r="K6851" t="s">
        <v>33</v>
      </c>
      <c r="L6851" t="s">
        <v>33</v>
      </c>
      <c r="M6851" s="1">
        <v>17869.810000000001</v>
      </c>
      <c r="N6851" s="1">
        <v>4193.74</v>
      </c>
      <c r="O6851" s="1">
        <v>5146.5</v>
      </c>
      <c r="P6851" s="1">
        <v>0</v>
      </c>
      <c r="Q6851" s="1">
        <v>87649.99</v>
      </c>
      <c r="R6851" s="1">
        <v>50154.61</v>
      </c>
      <c r="S6851" s="1">
        <v>10402.9</v>
      </c>
      <c r="T6851" s="1">
        <v>127401.7</v>
      </c>
      <c r="U6851" s="1">
        <f>SUM(Report_Summary[Revenue])</f>
        <v>626594850.33999527</v>
      </c>
      <c r="V6851" s="1">
        <f>Report_Summary[[#This Row],[Total Revenue]] / COUNTA(Report_Summary[Membership No])</f>
        <v>62659.485033999525</v>
      </c>
    </row>
    <row r="6852" spans="1:22" x14ac:dyDescent="0.3">
      <c r="A6852" t="s">
        <v>6891</v>
      </c>
      <c r="B6852">
        <v>2017</v>
      </c>
      <c r="C6852" t="s">
        <v>14</v>
      </c>
      <c r="D6852">
        <v>23</v>
      </c>
      <c r="E6852" t="str">
        <f t="shared" si="107"/>
        <v>Young</v>
      </c>
      <c r="F6852" t="s">
        <v>17</v>
      </c>
      <c r="G6852" t="s">
        <v>25</v>
      </c>
      <c r="H6852" t="s">
        <v>31</v>
      </c>
      <c r="I6852">
        <v>31</v>
      </c>
      <c r="J6852">
        <v>2.98</v>
      </c>
      <c r="K6852" t="s">
        <v>32</v>
      </c>
      <c r="L6852" t="s">
        <v>33</v>
      </c>
      <c r="M6852" s="1">
        <v>4276.5200000000004</v>
      </c>
      <c r="N6852" s="1">
        <v>3796.32</v>
      </c>
      <c r="O6852" s="1">
        <v>1828.21</v>
      </c>
      <c r="P6852" s="1">
        <v>0</v>
      </c>
      <c r="Q6852" s="1">
        <v>20336.57</v>
      </c>
      <c r="R6852" s="1">
        <v>14609.41</v>
      </c>
      <c r="S6852" s="1">
        <v>6519.5</v>
      </c>
      <c r="T6852" s="1">
        <v>28426.48</v>
      </c>
      <c r="U6852" s="1">
        <f>SUM(Report_Summary[Revenue])</f>
        <v>626594850.33999527</v>
      </c>
      <c r="V6852" s="1">
        <f>Report_Summary[[#This Row],[Total Revenue]] / COUNTA(Report_Summary[Membership No])</f>
        <v>62659.485033999525</v>
      </c>
    </row>
    <row r="6853" spans="1:22" x14ac:dyDescent="0.3">
      <c r="A6853" t="s">
        <v>6892</v>
      </c>
      <c r="B6853">
        <v>2023</v>
      </c>
      <c r="C6853" t="s">
        <v>13</v>
      </c>
      <c r="D6853">
        <v>76</v>
      </c>
      <c r="E6853" t="str">
        <f t="shared" si="107"/>
        <v>Old</v>
      </c>
      <c r="F6853" t="s">
        <v>16</v>
      </c>
      <c r="G6853" t="s">
        <v>23</v>
      </c>
      <c r="H6853" t="s">
        <v>26</v>
      </c>
      <c r="I6853">
        <v>29</v>
      </c>
      <c r="J6853">
        <v>2.96</v>
      </c>
      <c r="K6853" t="s">
        <v>33</v>
      </c>
      <c r="L6853" t="s">
        <v>33</v>
      </c>
      <c r="M6853" s="1">
        <v>12289.78</v>
      </c>
      <c r="N6853" s="1">
        <v>2218.4699999999998</v>
      </c>
      <c r="O6853" s="1">
        <v>6065.19</v>
      </c>
      <c r="P6853" s="1">
        <v>0</v>
      </c>
      <c r="Q6853" s="1">
        <v>46801.01</v>
      </c>
      <c r="R6853" s="1">
        <v>23046.34</v>
      </c>
      <c r="S6853" s="1">
        <v>-15645.86</v>
      </c>
      <c r="T6853" s="1">
        <v>85493.21</v>
      </c>
      <c r="U6853" s="1">
        <f>SUM(Report_Summary[Revenue])</f>
        <v>626594850.33999527</v>
      </c>
      <c r="V6853" s="1">
        <f>Report_Summary[[#This Row],[Total Revenue]] / COUNTA(Report_Summary[Membership No])</f>
        <v>62659.485033999525</v>
      </c>
    </row>
    <row r="6854" spans="1:22" x14ac:dyDescent="0.3">
      <c r="A6854" t="s">
        <v>6893</v>
      </c>
      <c r="B6854">
        <v>2018</v>
      </c>
      <c r="C6854" t="s">
        <v>13</v>
      </c>
      <c r="D6854">
        <v>25</v>
      </c>
      <c r="E6854" t="str">
        <f t="shared" si="107"/>
        <v>Young</v>
      </c>
      <c r="F6854" t="s">
        <v>21</v>
      </c>
      <c r="G6854" t="s">
        <v>23</v>
      </c>
      <c r="H6854" t="s">
        <v>26</v>
      </c>
      <c r="I6854">
        <v>28</v>
      </c>
      <c r="J6854">
        <v>3.7</v>
      </c>
      <c r="K6854" t="s">
        <v>33</v>
      </c>
      <c r="L6854" t="s">
        <v>33</v>
      </c>
      <c r="M6854" s="1">
        <v>1907.32</v>
      </c>
      <c r="N6854" s="1">
        <v>633.65</v>
      </c>
      <c r="O6854" s="1">
        <v>4486.05</v>
      </c>
      <c r="P6854" s="1">
        <v>0</v>
      </c>
      <c r="Q6854" s="1">
        <v>2612.42</v>
      </c>
      <c r="R6854" s="1">
        <v>4428.78</v>
      </c>
      <c r="S6854" s="1">
        <v>7633.8</v>
      </c>
      <c r="T6854" s="1">
        <v>-592.6</v>
      </c>
      <c r="U6854" s="1">
        <f>SUM(Report_Summary[Revenue])</f>
        <v>626594850.33999527</v>
      </c>
      <c r="V6854" s="1">
        <f>Report_Summary[[#This Row],[Total Revenue]] / COUNTA(Report_Summary[Membership No])</f>
        <v>62659.485033999525</v>
      </c>
    </row>
    <row r="6855" spans="1:22" x14ac:dyDescent="0.3">
      <c r="A6855" t="s">
        <v>6894</v>
      </c>
      <c r="B6855">
        <v>2021</v>
      </c>
      <c r="C6855" t="s">
        <v>13</v>
      </c>
      <c r="D6855">
        <v>58</v>
      </c>
      <c r="E6855" t="str">
        <f t="shared" si="107"/>
        <v>Old</v>
      </c>
      <c r="F6855" t="s">
        <v>20</v>
      </c>
      <c r="G6855" t="s">
        <v>23</v>
      </c>
      <c r="H6855" t="s">
        <v>27</v>
      </c>
      <c r="I6855">
        <v>39</v>
      </c>
      <c r="J6855">
        <v>2.0699999999999998</v>
      </c>
      <c r="K6855" t="s">
        <v>33</v>
      </c>
      <c r="L6855" t="s">
        <v>33</v>
      </c>
      <c r="M6855" s="1">
        <v>5419.97</v>
      </c>
      <c r="N6855" s="1">
        <v>2542.19</v>
      </c>
      <c r="O6855" s="1">
        <v>1403.36</v>
      </c>
      <c r="P6855" s="1">
        <v>0</v>
      </c>
      <c r="Q6855" s="1">
        <v>22978.31</v>
      </c>
      <c r="R6855" s="1">
        <v>12238.07</v>
      </c>
      <c r="S6855" s="1">
        <v>-11137.45</v>
      </c>
      <c r="T6855" s="1">
        <v>46353.83</v>
      </c>
      <c r="U6855" s="1">
        <f>SUM(Report_Summary[Revenue])</f>
        <v>626594850.33999527</v>
      </c>
      <c r="V6855" s="1">
        <f>Report_Summary[[#This Row],[Total Revenue]] / COUNTA(Report_Summary[Membership No])</f>
        <v>62659.485033999525</v>
      </c>
    </row>
    <row r="6856" spans="1:22" x14ac:dyDescent="0.3">
      <c r="A6856" t="s">
        <v>6895</v>
      </c>
      <c r="B6856">
        <v>2021</v>
      </c>
      <c r="C6856" t="s">
        <v>14</v>
      </c>
      <c r="D6856">
        <v>42</v>
      </c>
      <c r="E6856" t="str">
        <f t="shared" si="107"/>
        <v>Middle Age</v>
      </c>
      <c r="F6856" t="s">
        <v>16</v>
      </c>
      <c r="G6856" t="s">
        <v>25</v>
      </c>
      <c r="H6856" t="s">
        <v>26</v>
      </c>
      <c r="I6856">
        <v>30</v>
      </c>
      <c r="J6856">
        <v>3.61</v>
      </c>
      <c r="K6856" t="s">
        <v>33</v>
      </c>
      <c r="L6856" t="s">
        <v>33</v>
      </c>
      <c r="M6856" s="1">
        <v>16658.169999999998</v>
      </c>
      <c r="N6856" s="1">
        <v>4597.37</v>
      </c>
      <c r="O6856" s="1">
        <v>3925.18</v>
      </c>
      <c r="P6856" s="1">
        <v>0</v>
      </c>
      <c r="Q6856" s="1">
        <v>76131.09</v>
      </c>
      <c r="R6856" s="1">
        <v>73303.820000000007</v>
      </c>
      <c r="S6856" s="1">
        <v>-18866.12</v>
      </c>
      <c r="T6856" s="1">
        <v>168301.03</v>
      </c>
      <c r="U6856" s="1">
        <f>SUM(Report_Summary[Revenue])</f>
        <v>626594850.33999527</v>
      </c>
      <c r="V6856" s="1">
        <f>Report_Summary[[#This Row],[Total Revenue]] / COUNTA(Report_Summary[Membership No])</f>
        <v>62659.485033999525</v>
      </c>
    </row>
    <row r="6857" spans="1:22" x14ac:dyDescent="0.3">
      <c r="A6857" t="s">
        <v>6896</v>
      </c>
      <c r="B6857">
        <v>2019</v>
      </c>
      <c r="C6857" t="s">
        <v>14</v>
      </c>
      <c r="D6857">
        <v>67</v>
      </c>
      <c r="E6857" t="str">
        <f t="shared" si="107"/>
        <v>Old</v>
      </c>
      <c r="F6857" t="s">
        <v>17</v>
      </c>
      <c r="G6857" t="s">
        <v>23</v>
      </c>
      <c r="H6857" t="s">
        <v>28</v>
      </c>
      <c r="I6857">
        <v>24</v>
      </c>
      <c r="J6857">
        <v>3.03</v>
      </c>
      <c r="K6857" t="s">
        <v>32</v>
      </c>
      <c r="L6857" t="s">
        <v>33</v>
      </c>
      <c r="M6857" s="1">
        <v>11399.41</v>
      </c>
      <c r="N6857" s="1">
        <v>2584.4699999999998</v>
      </c>
      <c r="O6857" s="1">
        <v>7095.75</v>
      </c>
      <c r="P6857" s="1">
        <v>0</v>
      </c>
      <c r="Q6857" s="1">
        <v>37373.43</v>
      </c>
      <c r="R6857" s="1">
        <v>22710.11</v>
      </c>
      <c r="S6857" s="1">
        <v>-21147.34</v>
      </c>
      <c r="T6857" s="1">
        <v>81230.880000000005</v>
      </c>
      <c r="U6857" s="1">
        <f>SUM(Report_Summary[Revenue])</f>
        <v>626594850.33999527</v>
      </c>
      <c r="V6857" s="1">
        <f>Report_Summary[[#This Row],[Total Revenue]] / COUNTA(Report_Summary[Membership No])</f>
        <v>62659.485033999525</v>
      </c>
    </row>
    <row r="6858" spans="1:22" x14ac:dyDescent="0.3">
      <c r="A6858" t="s">
        <v>6897</v>
      </c>
      <c r="B6858">
        <v>2018</v>
      </c>
      <c r="C6858" t="s">
        <v>13</v>
      </c>
      <c r="D6858">
        <v>28</v>
      </c>
      <c r="E6858" t="str">
        <f t="shared" si="107"/>
        <v>Young</v>
      </c>
      <c r="F6858" t="s">
        <v>20</v>
      </c>
      <c r="G6858" t="s">
        <v>24</v>
      </c>
      <c r="H6858" t="s">
        <v>27</v>
      </c>
      <c r="I6858">
        <v>30</v>
      </c>
      <c r="J6858">
        <v>3.64</v>
      </c>
      <c r="K6858" t="s">
        <v>32</v>
      </c>
      <c r="L6858" t="s">
        <v>33</v>
      </c>
      <c r="M6858" s="1">
        <v>4434.05</v>
      </c>
      <c r="N6858" s="1">
        <v>2238.69</v>
      </c>
      <c r="O6858" s="1">
        <v>6802.41</v>
      </c>
      <c r="P6858" s="1">
        <v>0</v>
      </c>
      <c r="Q6858" s="1">
        <v>7422.87</v>
      </c>
      <c r="R6858" s="1">
        <v>14928.24</v>
      </c>
      <c r="S6858" s="1">
        <v>23509.18</v>
      </c>
      <c r="T6858" s="1">
        <v>-1158.07</v>
      </c>
      <c r="U6858" s="1">
        <f>SUM(Report_Summary[Revenue])</f>
        <v>626594850.33999527</v>
      </c>
      <c r="V6858" s="1">
        <f>Report_Summary[[#This Row],[Total Revenue]] / COUNTA(Report_Summary[Membership No])</f>
        <v>62659.485033999525</v>
      </c>
    </row>
    <row r="6859" spans="1:22" x14ac:dyDescent="0.3">
      <c r="A6859" t="s">
        <v>6898</v>
      </c>
      <c r="B6859">
        <v>2020</v>
      </c>
      <c r="C6859" t="s">
        <v>14</v>
      </c>
      <c r="D6859">
        <v>37</v>
      </c>
      <c r="E6859" t="str">
        <f t="shared" si="107"/>
        <v>Middle Age</v>
      </c>
      <c r="F6859" t="s">
        <v>16</v>
      </c>
      <c r="G6859" t="s">
        <v>24</v>
      </c>
      <c r="H6859" t="s">
        <v>29</v>
      </c>
      <c r="I6859">
        <v>27</v>
      </c>
      <c r="J6859">
        <v>2.59</v>
      </c>
      <c r="K6859" t="s">
        <v>33</v>
      </c>
      <c r="L6859" t="s">
        <v>33</v>
      </c>
      <c r="M6859" s="1">
        <v>3273.74</v>
      </c>
      <c r="N6859" s="1">
        <v>4957.1899999999996</v>
      </c>
      <c r="O6859" s="1">
        <v>4565.71</v>
      </c>
      <c r="P6859" s="1">
        <v>0</v>
      </c>
      <c r="Q6859" s="1">
        <v>9300.7800000000007</v>
      </c>
      <c r="R6859" s="1">
        <v>10196.4</v>
      </c>
      <c r="S6859" s="1">
        <v>25829.14</v>
      </c>
      <c r="T6859" s="1">
        <v>-6331.96</v>
      </c>
      <c r="U6859" s="1">
        <f>SUM(Report_Summary[Revenue])</f>
        <v>626594850.33999527</v>
      </c>
      <c r="V6859" s="1">
        <f>Report_Summary[[#This Row],[Total Revenue]] / COUNTA(Report_Summary[Membership No])</f>
        <v>62659.485033999525</v>
      </c>
    </row>
    <row r="6860" spans="1:22" x14ac:dyDescent="0.3">
      <c r="A6860" t="s">
        <v>6899</v>
      </c>
      <c r="B6860">
        <v>2019</v>
      </c>
      <c r="C6860" t="s">
        <v>13</v>
      </c>
      <c r="D6860">
        <v>58</v>
      </c>
      <c r="E6860" t="str">
        <f t="shared" si="107"/>
        <v>Old</v>
      </c>
      <c r="F6860" t="s">
        <v>20</v>
      </c>
      <c r="G6860" t="s">
        <v>25</v>
      </c>
      <c r="H6860" t="s">
        <v>28</v>
      </c>
      <c r="I6860">
        <v>32</v>
      </c>
      <c r="J6860">
        <v>0.59</v>
      </c>
      <c r="K6860" t="s">
        <v>33</v>
      </c>
      <c r="L6860" t="s">
        <v>33</v>
      </c>
      <c r="M6860" s="1">
        <v>10454.17</v>
      </c>
      <c r="N6860" s="1">
        <v>460.34</v>
      </c>
      <c r="O6860" s="1">
        <v>1796.13</v>
      </c>
      <c r="P6860" s="1">
        <v>0</v>
      </c>
      <c r="Q6860" s="1">
        <v>47799.78</v>
      </c>
      <c r="R6860" s="1">
        <v>47737.14</v>
      </c>
      <c r="S6860" s="1">
        <v>-7635.73</v>
      </c>
      <c r="T6860" s="1">
        <v>103172.65</v>
      </c>
      <c r="U6860" s="1">
        <f>SUM(Report_Summary[Revenue])</f>
        <v>626594850.33999527</v>
      </c>
      <c r="V6860" s="1">
        <f>Report_Summary[[#This Row],[Total Revenue]] / COUNTA(Report_Summary[Membership No])</f>
        <v>62659.485033999525</v>
      </c>
    </row>
    <row r="6861" spans="1:22" x14ac:dyDescent="0.3">
      <c r="A6861" t="s">
        <v>6900</v>
      </c>
      <c r="B6861">
        <v>2022</v>
      </c>
      <c r="C6861" t="s">
        <v>14</v>
      </c>
      <c r="D6861">
        <v>34</v>
      </c>
      <c r="E6861" t="str">
        <f t="shared" si="107"/>
        <v>Middle Age</v>
      </c>
      <c r="F6861" t="s">
        <v>18</v>
      </c>
      <c r="G6861" t="s">
        <v>22</v>
      </c>
      <c r="H6861" t="s">
        <v>29</v>
      </c>
      <c r="I6861">
        <v>42</v>
      </c>
      <c r="J6861">
        <v>2.74</v>
      </c>
      <c r="K6861" t="s">
        <v>33</v>
      </c>
      <c r="L6861" t="s">
        <v>33</v>
      </c>
      <c r="M6861" s="1">
        <v>2199.3200000000002</v>
      </c>
      <c r="N6861" s="1">
        <v>2412.9299999999998</v>
      </c>
      <c r="O6861" s="1">
        <v>2008.55</v>
      </c>
      <c r="P6861" s="1">
        <v>0</v>
      </c>
      <c r="Q6861" s="1">
        <v>3800.36</v>
      </c>
      <c r="R6861" s="1">
        <v>4823.16</v>
      </c>
      <c r="S6861" s="1">
        <v>-3885.23</v>
      </c>
      <c r="T6861" s="1">
        <v>12508.75</v>
      </c>
      <c r="U6861" s="1">
        <f>SUM(Report_Summary[Revenue])</f>
        <v>626594850.33999527</v>
      </c>
      <c r="V6861" s="1">
        <f>Report_Summary[[#This Row],[Total Revenue]] / COUNTA(Report_Summary[Membership No])</f>
        <v>62659.485033999525</v>
      </c>
    </row>
    <row r="6862" spans="1:22" x14ac:dyDescent="0.3">
      <c r="A6862" t="s">
        <v>6901</v>
      </c>
      <c r="B6862">
        <v>2017</v>
      </c>
      <c r="C6862" t="s">
        <v>14</v>
      </c>
      <c r="D6862">
        <v>35</v>
      </c>
      <c r="E6862" t="str">
        <f t="shared" si="107"/>
        <v>Middle Age</v>
      </c>
      <c r="F6862" t="s">
        <v>18</v>
      </c>
      <c r="G6862" t="s">
        <v>25</v>
      </c>
      <c r="H6862" t="s">
        <v>30</v>
      </c>
      <c r="I6862">
        <v>22</v>
      </c>
      <c r="J6862">
        <v>1.93</v>
      </c>
      <c r="K6862" t="s">
        <v>33</v>
      </c>
      <c r="L6862" t="s">
        <v>33</v>
      </c>
      <c r="M6862" s="1">
        <v>13896.85</v>
      </c>
      <c r="N6862" s="1">
        <v>4812.05</v>
      </c>
      <c r="O6862" s="1">
        <v>2609.46</v>
      </c>
      <c r="P6862" s="1">
        <v>0</v>
      </c>
      <c r="Q6862" s="1">
        <v>36728.9</v>
      </c>
      <c r="R6862" s="1">
        <v>52557.53</v>
      </c>
      <c r="S6862" s="1">
        <v>15596.93</v>
      </c>
      <c r="T6862" s="1">
        <v>73689.5</v>
      </c>
      <c r="U6862" s="1">
        <f>SUM(Report_Summary[Revenue])</f>
        <v>626594850.33999527</v>
      </c>
      <c r="V6862" s="1">
        <f>Report_Summary[[#This Row],[Total Revenue]] / COUNTA(Report_Summary[Membership No])</f>
        <v>62659.485033999525</v>
      </c>
    </row>
    <row r="6863" spans="1:22" x14ac:dyDescent="0.3">
      <c r="A6863" t="s">
        <v>6902</v>
      </c>
      <c r="B6863">
        <v>2021</v>
      </c>
      <c r="C6863" t="s">
        <v>14</v>
      </c>
      <c r="D6863">
        <v>79</v>
      </c>
      <c r="E6863" t="str">
        <f t="shared" si="107"/>
        <v>Old</v>
      </c>
      <c r="F6863" t="s">
        <v>20</v>
      </c>
      <c r="G6863" t="s">
        <v>23</v>
      </c>
      <c r="H6863" t="s">
        <v>29</v>
      </c>
      <c r="I6863">
        <v>28</v>
      </c>
      <c r="J6863">
        <v>2.6</v>
      </c>
      <c r="K6863" t="s">
        <v>32</v>
      </c>
      <c r="L6863" t="s">
        <v>33</v>
      </c>
      <c r="M6863" s="1">
        <v>10307.219999999999</v>
      </c>
      <c r="N6863" s="1">
        <v>3492.26</v>
      </c>
      <c r="O6863" s="1">
        <v>1611.22</v>
      </c>
      <c r="P6863" s="1">
        <v>0</v>
      </c>
      <c r="Q6863" s="1">
        <v>13644.33</v>
      </c>
      <c r="R6863" s="1">
        <v>25698.799999999999</v>
      </c>
      <c r="S6863" s="1">
        <v>11441.64</v>
      </c>
      <c r="T6863" s="1">
        <v>27901.49</v>
      </c>
      <c r="U6863" s="1">
        <f>SUM(Report_Summary[Revenue])</f>
        <v>626594850.33999527</v>
      </c>
      <c r="V6863" s="1">
        <f>Report_Summary[[#This Row],[Total Revenue]] / COUNTA(Report_Summary[Membership No])</f>
        <v>62659.485033999525</v>
      </c>
    </row>
    <row r="6864" spans="1:22" x14ac:dyDescent="0.3">
      <c r="A6864" t="s">
        <v>6903</v>
      </c>
      <c r="B6864">
        <v>2021</v>
      </c>
      <c r="C6864" t="s">
        <v>13</v>
      </c>
      <c r="D6864">
        <v>44</v>
      </c>
      <c r="E6864" t="str">
        <f t="shared" si="107"/>
        <v>Middle Age</v>
      </c>
      <c r="F6864" t="s">
        <v>21</v>
      </c>
      <c r="G6864" t="s">
        <v>23</v>
      </c>
      <c r="H6864" t="s">
        <v>30</v>
      </c>
      <c r="I6864">
        <v>34</v>
      </c>
      <c r="J6864">
        <v>1.6</v>
      </c>
      <c r="K6864" t="s">
        <v>32</v>
      </c>
      <c r="L6864" t="s">
        <v>33</v>
      </c>
      <c r="M6864" s="1">
        <v>17241.29</v>
      </c>
      <c r="N6864" s="1">
        <v>1843.75</v>
      </c>
      <c r="O6864" s="1">
        <v>4015.14</v>
      </c>
      <c r="P6864" s="1">
        <v>0</v>
      </c>
      <c r="Q6864" s="1">
        <v>61480.7</v>
      </c>
      <c r="R6864" s="1">
        <v>79337.350000000006</v>
      </c>
      <c r="S6864" s="1">
        <v>-25583.48</v>
      </c>
      <c r="T6864" s="1">
        <v>166401.53</v>
      </c>
      <c r="U6864" s="1">
        <f>SUM(Report_Summary[Revenue])</f>
        <v>626594850.33999527</v>
      </c>
      <c r="V6864" s="1">
        <f>Report_Summary[[#This Row],[Total Revenue]] / COUNTA(Report_Summary[Membership No])</f>
        <v>62659.485033999525</v>
      </c>
    </row>
    <row r="6865" spans="1:22" x14ac:dyDescent="0.3">
      <c r="A6865" t="s">
        <v>6904</v>
      </c>
      <c r="B6865">
        <v>2022</v>
      </c>
      <c r="C6865" t="s">
        <v>13</v>
      </c>
      <c r="D6865">
        <v>45</v>
      </c>
      <c r="E6865" t="str">
        <f t="shared" si="107"/>
        <v>Middle Age</v>
      </c>
      <c r="F6865" t="s">
        <v>17</v>
      </c>
      <c r="G6865" t="s">
        <v>22</v>
      </c>
      <c r="H6865" t="s">
        <v>29</v>
      </c>
      <c r="I6865">
        <v>38</v>
      </c>
      <c r="J6865">
        <v>2.21</v>
      </c>
      <c r="K6865" t="s">
        <v>33</v>
      </c>
      <c r="L6865" t="s">
        <v>33</v>
      </c>
      <c r="M6865" s="1">
        <v>15308.26</v>
      </c>
      <c r="N6865" s="1">
        <v>4631.59</v>
      </c>
      <c r="O6865" s="1">
        <v>4754.4799999999996</v>
      </c>
      <c r="P6865" s="1">
        <v>0</v>
      </c>
      <c r="Q6865" s="1">
        <v>67535.25</v>
      </c>
      <c r="R6865" s="1">
        <v>54396.01</v>
      </c>
      <c r="S6865" s="1">
        <v>-899.65</v>
      </c>
      <c r="T6865" s="1">
        <v>122830.91</v>
      </c>
      <c r="U6865" s="1">
        <f>SUM(Report_Summary[Revenue])</f>
        <v>626594850.33999527</v>
      </c>
      <c r="V6865" s="1">
        <f>Report_Summary[[#This Row],[Total Revenue]] / COUNTA(Report_Summary[Membership No])</f>
        <v>62659.485033999525</v>
      </c>
    </row>
    <row r="6866" spans="1:22" x14ac:dyDescent="0.3">
      <c r="A6866" t="s">
        <v>6905</v>
      </c>
      <c r="B6866">
        <v>2021</v>
      </c>
      <c r="C6866" t="s">
        <v>14</v>
      </c>
      <c r="D6866">
        <v>27</v>
      </c>
      <c r="E6866" t="str">
        <f t="shared" si="107"/>
        <v>Young</v>
      </c>
      <c r="F6866" t="s">
        <v>19</v>
      </c>
      <c r="G6866" t="s">
        <v>25</v>
      </c>
      <c r="H6866" t="s">
        <v>30</v>
      </c>
      <c r="I6866">
        <v>25</v>
      </c>
      <c r="J6866">
        <v>3.67</v>
      </c>
      <c r="K6866" t="s">
        <v>33</v>
      </c>
      <c r="L6866" t="s">
        <v>33</v>
      </c>
      <c r="M6866" s="1">
        <v>6393.78</v>
      </c>
      <c r="N6866" s="1">
        <v>2866.05</v>
      </c>
      <c r="O6866" s="1">
        <v>5634.6</v>
      </c>
      <c r="P6866" s="1">
        <v>0</v>
      </c>
      <c r="Q6866" s="1">
        <v>15800.07</v>
      </c>
      <c r="R6866" s="1">
        <v>8114.68</v>
      </c>
      <c r="S6866" s="1">
        <v>-13433</v>
      </c>
      <c r="T6866" s="1">
        <v>37347.75</v>
      </c>
      <c r="U6866" s="1">
        <f>SUM(Report_Summary[Revenue])</f>
        <v>626594850.33999527</v>
      </c>
      <c r="V6866" s="1">
        <f>Report_Summary[[#This Row],[Total Revenue]] / COUNTA(Report_Summary[Membership No])</f>
        <v>62659.485033999525</v>
      </c>
    </row>
    <row r="6867" spans="1:22" x14ac:dyDescent="0.3">
      <c r="A6867" t="s">
        <v>6906</v>
      </c>
      <c r="B6867">
        <v>2018</v>
      </c>
      <c r="C6867" t="s">
        <v>14</v>
      </c>
      <c r="D6867">
        <v>77</v>
      </c>
      <c r="E6867" t="str">
        <f t="shared" si="107"/>
        <v>Old</v>
      </c>
      <c r="F6867" t="s">
        <v>15</v>
      </c>
      <c r="G6867" t="s">
        <v>25</v>
      </c>
      <c r="H6867" t="s">
        <v>30</v>
      </c>
      <c r="I6867">
        <v>24</v>
      </c>
      <c r="J6867">
        <v>2.35</v>
      </c>
      <c r="K6867" t="s">
        <v>33</v>
      </c>
      <c r="L6867" t="s">
        <v>33</v>
      </c>
      <c r="M6867" s="1">
        <v>8878.06</v>
      </c>
      <c r="N6867" s="1">
        <v>3417.95</v>
      </c>
      <c r="O6867" s="1">
        <v>1896.32</v>
      </c>
      <c r="P6867" s="1">
        <v>0</v>
      </c>
      <c r="Q6867" s="1">
        <v>29502.36</v>
      </c>
      <c r="R6867" s="1">
        <v>11907.13</v>
      </c>
      <c r="S6867" s="1">
        <v>-15748.11</v>
      </c>
      <c r="T6867" s="1">
        <v>57157.599999999999</v>
      </c>
      <c r="U6867" s="1">
        <f>SUM(Report_Summary[Revenue])</f>
        <v>626594850.33999527</v>
      </c>
      <c r="V6867" s="1">
        <f>Report_Summary[[#This Row],[Total Revenue]] / COUNTA(Report_Summary[Membership No])</f>
        <v>62659.485033999525</v>
      </c>
    </row>
    <row r="6868" spans="1:22" x14ac:dyDescent="0.3">
      <c r="A6868" t="s">
        <v>6907</v>
      </c>
      <c r="B6868">
        <v>2024</v>
      </c>
      <c r="C6868" t="s">
        <v>13</v>
      </c>
      <c r="D6868">
        <v>66</v>
      </c>
      <c r="E6868" t="str">
        <f t="shared" si="107"/>
        <v>Old</v>
      </c>
      <c r="F6868" t="s">
        <v>16</v>
      </c>
      <c r="G6868" t="s">
        <v>25</v>
      </c>
      <c r="H6868" t="s">
        <v>31</v>
      </c>
      <c r="I6868">
        <v>36</v>
      </c>
      <c r="J6868">
        <v>1.96</v>
      </c>
      <c r="K6868" t="s">
        <v>32</v>
      </c>
      <c r="L6868" t="s">
        <v>33</v>
      </c>
      <c r="M6868" s="1">
        <v>18726.400000000001</v>
      </c>
      <c r="N6868" s="1">
        <v>851.09</v>
      </c>
      <c r="O6868" s="1">
        <v>966.6</v>
      </c>
      <c r="P6868" s="1">
        <v>0</v>
      </c>
      <c r="Q6868" s="1">
        <v>28667.15</v>
      </c>
      <c r="R6868" s="1">
        <v>61476.29</v>
      </c>
      <c r="S6868" s="1">
        <v>-26699.39</v>
      </c>
      <c r="T6868" s="1">
        <v>116842.83</v>
      </c>
      <c r="U6868" s="1">
        <f>SUM(Report_Summary[Revenue])</f>
        <v>626594850.33999527</v>
      </c>
      <c r="V6868" s="1">
        <f>Report_Summary[[#This Row],[Total Revenue]] / COUNTA(Report_Summary[Membership No])</f>
        <v>62659.485033999525</v>
      </c>
    </row>
    <row r="6869" spans="1:22" x14ac:dyDescent="0.3">
      <c r="A6869" t="s">
        <v>6908</v>
      </c>
      <c r="B6869">
        <v>2015</v>
      </c>
      <c r="C6869" t="s">
        <v>14</v>
      </c>
      <c r="D6869">
        <v>25</v>
      </c>
      <c r="E6869" t="str">
        <f t="shared" si="107"/>
        <v>Young</v>
      </c>
      <c r="F6869" t="s">
        <v>15</v>
      </c>
      <c r="G6869" t="s">
        <v>23</v>
      </c>
      <c r="H6869" t="s">
        <v>30</v>
      </c>
      <c r="I6869">
        <v>33</v>
      </c>
      <c r="J6869">
        <v>2.2000000000000002</v>
      </c>
      <c r="K6869" t="s">
        <v>33</v>
      </c>
      <c r="L6869" t="s">
        <v>33</v>
      </c>
      <c r="M6869" s="1">
        <v>18166.939999999999</v>
      </c>
      <c r="N6869" s="1">
        <v>3903.45</v>
      </c>
      <c r="O6869" s="1">
        <v>2011.7</v>
      </c>
      <c r="P6869" s="1">
        <v>0</v>
      </c>
      <c r="Q6869" s="1">
        <v>75991.070000000007</v>
      </c>
      <c r="R6869" s="1">
        <v>45429.74</v>
      </c>
      <c r="S6869" s="1">
        <v>-26488.65</v>
      </c>
      <c r="T6869" s="1">
        <v>147909.46</v>
      </c>
      <c r="U6869" s="1">
        <f>SUM(Report_Summary[Revenue])</f>
        <v>626594850.33999527</v>
      </c>
      <c r="V6869" s="1">
        <f>Report_Summary[[#This Row],[Total Revenue]] / COUNTA(Report_Summary[Membership No])</f>
        <v>62659.485033999525</v>
      </c>
    </row>
    <row r="6870" spans="1:22" x14ac:dyDescent="0.3">
      <c r="A6870" t="s">
        <v>6909</v>
      </c>
      <c r="B6870">
        <v>2019</v>
      </c>
      <c r="C6870" t="s">
        <v>13</v>
      </c>
      <c r="D6870">
        <v>73</v>
      </c>
      <c r="E6870" t="str">
        <f t="shared" si="107"/>
        <v>Old</v>
      </c>
      <c r="F6870" t="s">
        <v>16</v>
      </c>
      <c r="G6870" t="s">
        <v>25</v>
      </c>
      <c r="H6870" t="s">
        <v>30</v>
      </c>
      <c r="I6870">
        <v>21</v>
      </c>
      <c r="J6870">
        <v>2.96</v>
      </c>
      <c r="K6870" t="s">
        <v>33</v>
      </c>
      <c r="L6870" t="s">
        <v>33</v>
      </c>
      <c r="M6870" s="1">
        <v>19738.52</v>
      </c>
      <c r="N6870" s="1">
        <v>4498.71</v>
      </c>
      <c r="O6870" s="1">
        <v>5666.76</v>
      </c>
      <c r="P6870" s="1">
        <v>0</v>
      </c>
      <c r="Q6870" s="1">
        <v>34921.440000000002</v>
      </c>
      <c r="R6870" s="1">
        <v>43153.35</v>
      </c>
      <c r="S6870" s="1">
        <v>25685.27</v>
      </c>
      <c r="T6870" s="1">
        <v>52389.52</v>
      </c>
      <c r="U6870" s="1">
        <f>SUM(Report_Summary[Revenue])</f>
        <v>626594850.33999527</v>
      </c>
      <c r="V6870" s="1">
        <f>Report_Summary[[#This Row],[Total Revenue]] / COUNTA(Report_Summary[Membership No])</f>
        <v>62659.485033999525</v>
      </c>
    </row>
    <row r="6871" spans="1:22" x14ac:dyDescent="0.3">
      <c r="A6871" t="s">
        <v>6910</v>
      </c>
      <c r="B6871">
        <v>2024</v>
      </c>
      <c r="C6871" t="s">
        <v>14</v>
      </c>
      <c r="D6871">
        <v>54</v>
      </c>
      <c r="E6871" t="str">
        <f t="shared" si="107"/>
        <v>Middle Age</v>
      </c>
      <c r="F6871" t="s">
        <v>21</v>
      </c>
      <c r="G6871" t="s">
        <v>22</v>
      </c>
      <c r="H6871" t="s">
        <v>31</v>
      </c>
      <c r="I6871">
        <v>29</v>
      </c>
      <c r="J6871">
        <v>2.69</v>
      </c>
      <c r="K6871" t="s">
        <v>33</v>
      </c>
      <c r="L6871" t="s">
        <v>33</v>
      </c>
      <c r="M6871" s="1">
        <v>14608.16</v>
      </c>
      <c r="N6871" s="1">
        <v>1967.39</v>
      </c>
      <c r="O6871" s="1">
        <v>5802.65</v>
      </c>
      <c r="P6871" s="1">
        <v>0</v>
      </c>
      <c r="Q6871" s="1">
        <v>22866.799999999999</v>
      </c>
      <c r="R6871" s="1">
        <v>43297.65</v>
      </c>
      <c r="S6871" s="1">
        <v>21886.400000000001</v>
      </c>
      <c r="T6871" s="1">
        <v>44278.05</v>
      </c>
      <c r="U6871" s="1">
        <f>SUM(Report_Summary[Revenue])</f>
        <v>626594850.33999527</v>
      </c>
      <c r="V6871" s="1">
        <f>Report_Summary[[#This Row],[Total Revenue]] / COUNTA(Report_Summary[Membership No])</f>
        <v>62659.485033999525</v>
      </c>
    </row>
    <row r="6872" spans="1:22" x14ac:dyDescent="0.3">
      <c r="A6872" t="s">
        <v>6911</v>
      </c>
      <c r="B6872">
        <v>2023</v>
      </c>
      <c r="C6872" t="s">
        <v>13</v>
      </c>
      <c r="D6872">
        <v>39</v>
      </c>
      <c r="E6872" t="str">
        <f t="shared" si="107"/>
        <v>Middle Age</v>
      </c>
      <c r="F6872" t="s">
        <v>19</v>
      </c>
      <c r="G6872" t="s">
        <v>22</v>
      </c>
      <c r="H6872" t="s">
        <v>29</v>
      </c>
      <c r="I6872">
        <v>32</v>
      </c>
      <c r="J6872">
        <v>2.5</v>
      </c>
      <c r="K6872" t="s">
        <v>32</v>
      </c>
      <c r="L6872" t="s">
        <v>33</v>
      </c>
      <c r="M6872" s="1">
        <v>16761.75</v>
      </c>
      <c r="N6872" s="1">
        <v>2584.58</v>
      </c>
      <c r="O6872" s="1">
        <v>3301.04</v>
      </c>
      <c r="P6872" s="1">
        <v>0</v>
      </c>
      <c r="Q6872" s="1">
        <v>33446.99</v>
      </c>
      <c r="R6872" s="1">
        <v>23113.72</v>
      </c>
      <c r="S6872" s="1">
        <v>21960.29</v>
      </c>
      <c r="T6872" s="1">
        <v>34600.42</v>
      </c>
      <c r="U6872" s="1">
        <f>SUM(Report_Summary[Revenue])</f>
        <v>626594850.33999527</v>
      </c>
      <c r="V6872" s="1">
        <f>Report_Summary[[#This Row],[Total Revenue]] / COUNTA(Report_Summary[Membership No])</f>
        <v>62659.485033999525</v>
      </c>
    </row>
    <row r="6873" spans="1:22" x14ac:dyDescent="0.3">
      <c r="A6873" t="s">
        <v>6912</v>
      </c>
      <c r="B6873">
        <v>2015</v>
      </c>
      <c r="C6873" t="s">
        <v>13</v>
      </c>
      <c r="D6873">
        <v>56</v>
      </c>
      <c r="E6873" t="str">
        <f t="shared" si="107"/>
        <v>Old</v>
      </c>
      <c r="F6873" t="s">
        <v>19</v>
      </c>
      <c r="G6873" t="s">
        <v>25</v>
      </c>
      <c r="H6873" t="s">
        <v>26</v>
      </c>
      <c r="I6873">
        <v>33</v>
      </c>
      <c r="J6873">
        <v>1.79</v>
      </c>
      <c r="K6873" t="s">
        <v>32</v>
      </c>
      <c r="L6873" t="s">
        <v>33</v>
      </c>
      <c r="M6873" s="1">
        <v>9968.34</v>
      </c>
      <c r="N6873" s="1">
        <v>938.78</v>
      </c>
      <c r="O6873" s="1">
        <v>3267.29</v>
      </c>
      <c r="P6873" s="1">
        <v>0</v>
      </c>
      <c r="Q6873" s="1">
        <v>36022.089999999997</v>
      </c>
      <c r="R6873" s="1">
        <v>18547.7</v>
      </c>
      <c r="S6873" s="1">
        <v>-14178.08</v>
      </c>
      <c r="T6873" s="1">
        <v>68747.87</v>
      </c>
      <c r="U6873" s="1">
        <f>SUM(Report_Summary[Revenue])</f>
        <v>626594850.33999527</v>
      </c>
      <c r="V6873" s="1">
        <f>Report_Summary[[#This Row],[Total Revenue]] / COUNTA(Report_Summary[Membership No])</f>
        <v>62659.485033999525</v>
      </c>
    </row>
    <row r="6874" spans="1:22" x14ac:dyDescent="0.3">
      <c r="A6874" t="s">
        <v>6913</v>
      </c>
      <c r="B6874">
        <v>2022</v>
      </c>
      <c r="C6874" t="s">
        <v>14</v>
      </c>
      <c r="D6874">
        <v>73</v>
      </c>
      <c r="E6874" t="str">
        <f t="shared" si="107"/>
        <v>Old</v>
      </c>
      <c r="F6874" t="s">
        <v>18</v>
      </c>
      <c r="G6874" t="s">
        <v>22</v>
      </c>
      <c r="H6874" t="s">
        <v>29</v>
      </c>
      <c r="I6874">
        <v>30</v>
      </c>
      <c r="J6874">
        <v>2.34</v>
      </c>
      <c r="K6874" t="s">
        <v>32</v>
      </c>
      <c r="L6874" t="s">
        <v>33</v>
      </c>
      <c r="M6874" s="1">
        <v>7923.83</v>
      </c>
      <c r="N6874" s="1">
        <v>120.28</v>
      </c>
      <c r="O6874" s="1">
        <v>3518.65</v>
      </c>
      <c r="P6874" s="1">
        <v>0</v>
      </c>
      <c r="Q6874" s="1">
        <v>14498.59</v>
      </c>
      <c r="R6874" s="1">
        <v>28231.09</v>
      </c>
      <c r="S6874" s="1">
        <v>-11173.33</v>
      </c>
      <c r="T6874" s="1">
        <v>53903.01</v>
      </c>
      <c r="U6874" s="1">
        <f>SUM(Report_Summary[Revenue])</f>
        <v>626594850.33999527</v>
      </c>
      <c r="V6874" s="1">
        <f>Report_Summary[[#This Row],[Total Revenue]] / COUNTA(Report_Summary[Membership No])</f>
        <v>62659.485033999525</v>
      </c>
    </row>
    <row r="6875" spans="1:22" x14ac:dyDescent="0.3">
      <c r="A6875" t="s">
        <v>6914</v>
      </c>
      <c r="B6875">
        <v>2024</v>
      </c>
      <c r="C6875" t="s">
        <v>14</v>
      </c>
      <c r="D6875">
        <v>32</v>
      </c>
      <c r="E6875" t="str">
        <f t="shared" si="107"/>
        <v>Middle Age</v>
      </c>
      <c r="F6875" t="s">
        <v>16</v>
      </c>
      <c r="G6875" t="s">
        <v>25</v>
      </c>
      <c r="H6875" t="s">
        <v>30</v>
      </c>
      <c r="I6875">
        <v>39</v>
      </c>
      <c r="J6875">
        <v>3.15</v>
      </c>
      <c r="K6875" t="s">
        <v>33</v>
      </c>
      <c r="L6875" t="s">
        <v>33</v>
      </c>
      <c r="M6875" s="1">
        <v>5807.65</v>
      </c>
      <c r="N6875" s="1">
        <v>2354.13</v>
      </c>
      <c r="O6875" s="1">
        <v>7238.41</v>
      </c>
      <c r="P6875" s="1">
        <v>0</v>
      </c>
      <c r="Q6875" s="1">
        <v>17354.88</v>
      </c>
      <c r="R6875" s="1">
        <v>16360.55</v>
      </c>
      <c r="S6875" s="1">
        <v>22509.57</v>
      </c>
      <c r="T6875" s="1">
        <v>11205.86</v>
      </c>
      <c r="U6875" s="1">
        <f>SUM(Report_Summary[Revenue])</f>
        <v>626594850.33999527</v>
      </c>
      <c r="V6875" s="1">
        <f>Report_Summary[[#This Row],[Total Revenue]] / COUNTA(Report_Summary[Membership No])</f>
        <v>62659.485033999525</v>
      </c>
    </row>
    <row r="6876" spans="1:22" x14ac:dyDescent="0.3">
      <c r="A6876" t="s">
        <v>6915</v>
      </c>
      <c r="B6876">
        <v>2015</v>
      </c>
      <c r="C6876" t="s">
        <v>14</v>
      </c>
      <c r="D6876">
        <v>62</v>
      </c>
      <c r="E6876" t="str">
        <f t="shared" si="107"/>
        <v>Old</v>
      </c>
      <c r="F6876" t="s">
        <v>15</v>
      </c>
      <c r="G6876" t="s">
        <v>25</v>
      </c>
      <c r="H6876" t="s">
        <v>30</v>
      </c>
      <c r="I6876">
        <v>35</v>
      </c>
      <c r="J6876">
        <v>2.73</v>
      </c>
      <c r="K6876" t="s">
        <v>32</v>
      </c>
      <c r="L6876" t="s">
        <v>33</v>
      </c>
      <c r="M6876" s="1">
        <v>6550.89</v>
      </c>
      <c r="N6876" s="1">
        <v>4041.68</v>
      </c>
      <c r="O6876" s="1">
        <v>4437.8100000000004</v>
      </c>
      <c r="P6876" s="1">
        <v>0</v>
      </c>
      <c r="Q6876" s="1">
        <v>14160.09</v>
      </c>
      <c r="R6876" s="1">
        <v>13910.52</v>
      </c>
      <c r="S6876" s="1">
        <v>19236.53</v>
      </c>
      <c r="T6876" s="1">
        <v>8834.08</v>
      </c>
      <c r="U6876" s="1">
        <f>SUM(Report_Summary[Revenue])</f>
        <v>626594850.33999527</v>
      </c>
      <c r="V6876" s="1">
        <f>Report_Summary[[#This Row],[Total Revenue]] / COUNTA(Report_Summary[Membership No])</f>
        <v>62659.485033999525</v>
      </c>
    </row>
    <row r="6877" spans="1:22" x14ac:dyDescent="0.3">
      <c r="A6877" t="s">
        <v>6916</v>
      </c>
      <c r="B6877">
        <v>2021</v>
      </c>
      <c r="C6877" t="s">
        <v>14</v>
      </c>
      <c r="D6877">
        <v>54</v>
      </c>
      <c r="E6877" t="str">
        <f t="shared" si="107"/>
        <v>Middle Age</v>
      </c>
      <c r="F6877" t="s">
        <v>15</v>
      </c>
      <c r="G6877" t="s">
        <v>22</v>
      </c>
      <c r="H6877" t="s">
        <v>27</v>
      </c>
      <c r="I6877">
        <v>37</v>
      </c>
      <c r="J6877">
        <v>2.73</v>
      </c>
      <c r="K6877" t="s">
        <v>33</v>
      </c>
      <c r="L6877" t="s">
        <v>33</v>
      </c>
      <c r="M6877" s="1">
        <v>11432.47</v>
      </c>
      <c r="N6877" s="1">
        <v>4150.12</v>
      </c>
      <c r="O6877" s="1">
        <v>2651.71</v>
      </c>
      <c r="P6877" s="1">
        <v>0</v>
      </c>
      <c r="Q6877" s="1">
        <v>43592.39</v>
      </c>
      <c r="R6877" s="1">
        <v>48557.93</v>
      </c>
      <c r="S6877" s="1">
        <v>9569.9</v>
      </c>
      <c r="T6877" s="1">
        <v>82580.42</v>
      </c>
      <c r="U6877" s="1">
        <f>SUM(Report_Summary[Revenue])</f>
        <v>626594850.33999527</v>
      </c>
      <c r="V6877" s="1">
        <f>Report_Summary[[#This Row],[Total Revenue]] / COUNTA(Report_Summary[Membership No])</f>
        <v>62659.485033999525</v>
      </c>
    </row>
    <row r="6878" spans="1:22" x14ac:dyDescent="0.3">
      <c r="A6878" t="s">
        <v>6917</v>
      </c>
      <c r="B6878">
        <v>2024</v>
      </c>
      <c r="C6878" t="s">
        <v>14</v>
      </c>
      <c r="D6878">
        <v>56</v>
      </c>
      <c r="E6878" t="str">
        <f t="shared" si="107"/>
        <v>Old</v>
      </c>
      <c r="F6878" t="s">
        <v>18</v>
      </c>
      <c r="G6878" t="s">
        <v>25</v>
      </c>
      <c r="H6878" t="s">
        <v>30</v>
      </c>
      <c r="I6878">
        <v>37</v>
      </c>
      <c r="J6878">
        <v>0.65</v>
      </c>
      <c r="K6878" t="s">
        <v>33</v>
      </c>
      <c r="L6878" t="s">
        <v>33</v>
      </c>
      <c r="M6878" s="1">
        <v>3114.32</v>
      </c>
      <c r="N6878" s="1">
        <v>2609.87</v>
      </c>
      <c r="O6878" s="1">
        <v>1631.95</v>
      </c>
      <c r="P6878" s="1">
        <v>0</v>
      </c>
      <c r="Q6878" s="1">
        <v>6553.65</v>
      </c>
      <c r="R6878" s="1">
        <v>14685.14</v>
      </c>
      <c r="S6878" s="1">
        <v>-17007.259999999998</v>
      </c>
      <c r="T6878" s="1">
        <v>38246.050000000003</v>
      </c>
      <c r="U6878" s="1">
        <f>SUM(Report_Summary[Revenue])</f>
        <v>626594850.33999527</v>
      </c>
      <c r="V6878" s="1">
        <f>Report_Summary[[#This Row],[Total Revenue]] / COUNTA(Report_Summary[Membership No])</f>
        <v>62659.485033999525</v>
      </c>
    </row>
    <row r="6879" spans="1:22" x14ac:dyDescent="0.3">
      <c r="A6879" t="s">
        <v>6918</v>
      </c>
      <c r="B6879">
        <v>2024</v>
      </c>
      <c r="C6879" t="s">
        <v>13</v>
      </c>
      <c r="D6879">
        <v>65</v>
      </c>
      <c r="E6879" t="str">
        <f t="shared" si="107"/>
        <v>Old</v>
      </c>
      <c r="F6879" t="s">
        <v>19</v>
      </c>
      <c r="G6879" t="s">
        <v>23</v>
      </c>
      <c r="H6879" t="s">
        <v>28</v>
      </c>
      <c r="I6879">
        <v>30</v>
      </c>
      <c r="J6879">
        <v>2.69</v>
      </c>
      <c r="K6879" t="s">
        <v>33</v>
      </c>
      <c r="L6879" t="s">
        <v>33</v>
      </c>
      <c r="M6879" s="1">
        <v>11201.76</v>
      </c>
      <c r="N6879" s="1">
        <v>3006.42</v>
      </c>
      <c r="O6879" s="1">
        <v>7709.42</v>
      </c>
      <c r="P6879" s="1">
        <v>0</v>
      </c>
      <c r="Q6879" s="1">
        <v>33847.33</v>
      </c>
      <c r="R6879" s="1">
        <v>29233.8</v>
      </c>
      <c r="S6879" s="1">
        <v>15585.15</v>
      </c>
      <c r="T6879" s="1">
        <v>47495.98</v>
      </c>
      <c r="U6879" s="1">
        <f>SUM(Report_Summary[Revenue])</f>
        <v>626594850.33999527</v>
      </c>
      <c r="V6879" s="1">
        <f>Report_Summary[[#This Row],[Total Revenue]] / COUNTA(Report_Summary[Membership No])</f>
        <v>62659.485033999525</v>
      </c>
    </row>
    <row r="6880" spans="1:22" x14ac:dyDescent="0.3">
      <c r="A6880" t="s">
        <v>6919</v>
      </c>
      <c r="B6880">
        <v>2017</v>
      </c>
      <c r="C6880" t="s">
        <v>14</v>
      </c>
      <c r="D6880">
        <v>58</v>
      </c>
      <c r="E6880" t="str">
        <f t="shared" si="107"/>
        <v>Old</v>
      </c>
      <c r="F6880" t="s">
        <v>20</v>
      </c>
      <c r="G6880" t="s">
        <v>24</v>
      </c>
      <c r="H6880" t="s">
        <v>30</v>
      </c>
      <c r="I6880">
        <v>23</v>
      </c>
      <c r="J6880">
        <v>2.36</v>
      </c>
      <c r="K6880" t="s">
        <v>32</v>
      </c>
      <c r="L6880" t="s">
        <v>33</v>
      </c>
      <c r="M6880" s="1">
        <v>14279.52</v>
      </c>
      <c r="N6880" s="1">
        <v>2063.11</v>
      </c>
      <c r="O6880" s="1">
        <v>5044.47</v>
      </c>
      <c r="P6880" s="1">
        <v>0</v>
      </c>
      <c r="Q6880" s="1">
        <v>46979.02</v>
      </c>
      <c r="R6880" s="1">
        <v>44446.95</v>
      </c>
      <c r="S6880" s="1">
        <v>29866.82</v>
      </c>
      <c r="T6880" s="1">
        <v>61559.15</v>
      </c>
      <c r="U6880" s="1">
        <f>SUM(Report_Summary[Revenue])</f>
        <v>626594850.33999527</v>
      </c>
      <c r="V6880" s="1">
        <f>Report_Summary[[#This Row],[Total Revenue]] / COUNTA(Report_Summary[Membership No])</f>
        <v>62659.485033999525</v>
      </c>
    </row>
    <row r="6881" spans="1:22" x14ac:dyDescent="0.3">
      <c r="A6881" t="s">
        <v>6920</v>
      </c>
      <c r="B6881">
        <v>2015</v>
      </c>
      <c r="C6881" t="s">
        <v>14</v>
      </c>
      <c r="D6881">
        <v>36</v>
      </c>
      <c r="E6881" t="str">
        <f t="shared" si="107"/>
        <v>Middle Age</v>
      </c>
      <c r="F6881" t="s">
        <v>17</v>
      </c>
      <c r="G6881" t="s">
        <v>25</v>
      </c>
      <c r="H6881" t="s">
        <v>26</v>
      </c>
      <c r="I6881">
        <v>24</v>
      </c>
      <c r="J6881">
        <v>3.45</v>
      </c>
      <c r="K6881" t="s">
        <v>32</v>
      </c>
      <c r="L6881" t="s">
        <v>33</v>
      </c>
      <c r="M6881" s="1">
        <v>661.96</v>
      </c>
      <c r="N6881" s="1">
        <v>2073.8200000000002</v>
      </c>
      <c r="O6881" s="1">
        <v>5855.06</v>
      </c>
      <c r="P6881" s="1">
        <v>0</v>
      </c>
      <c r="Q6881" s="1">
        <v>2564.56</v>
      </c>
      <c r="R6881" s="1">
        <v>2038.78</v>
      </c>
      <c r="S6881" s="1">
        <v>16740.38</v>
      </c>
      <c r="T6881" s="1">
        <v>-12137.04</v>
      </c>
      <c r="U6881" s="1">
        <f>SUM(Report_Summary[Revenue])</f>
        <v>626594850.33999527</v>
      </c>
      <c r="V6881" s="1">
        <f>Report_Summary[[#This Row],[Total Revenue]] / COUNTA(Report_Summary[Membership No])</f>
        <v>62659.485033999525</v>
      </c>
    </row>
    <row r="6882" spans="1:22" x14ac:dyDescent="0.3">
      <c r="A6882" t="s">
        <v>6921</v>
      </c>
      <c r="B6882">
        <v>2015</v>
      </c>
      <c r="C6882" t="s">
        <v>13</v>
      </c>
      <c r="D6882">
        <v>56</v>
      </c>
      <c r="E6882" t="str">
        <f t="shared" si="107"/>
        <v>Old</v>
      </c>
      <c r="F6882" t="s">
        <v>21</v>
      </c>
      <c r="G6882" t="s">
        <v>25</v>
      </c>
      <c r="H6882" t="s">
        <v>30</v>
      </c>
      <c r="I6882">
        <v>35</v>
      </c>
      <c r="J6882">
        <v>1.32</v>
      </c>
      <c r="K6882" t="s">
        <v>33</v>
      </c>
      <c r="L6882" t="s">
        <v>33</v>
      </c>
      <c r="M6882" s="1">
        <v>14305.61</v>
      </c>
      <c r="N6882" s="1">
        <v>3252.22</v>
      </c>
      <c r="O6882" s="1">
        <v>6217.16</v>
      </c>
      <c r="P6882" s="1">
        <v>0</v>
      </c>
      <c r="Q6882" s="1">
        <v>61981.61</v>
      </c>
      <c r="R6882" s="1">
        <v>66089.59</v>
      </c>
      <c r="S6882" s="1">
        <v>-25413.79</v>
      </c>
      <c r="T6882" s="1">
        <v>153484.99</v>
      </c>
      <c r="U6882" s="1">
        <f>SUM(Report_Summary[Revenue])</f>
        <v>626594850.33999527</v>
      </c>
      <c r="V6882" s="1">
        <f>Report_Summary[[#This Row],[Total Revenue]] / COUNTA(Report_Summary[Membership No])</f>
        <v>62659.485033999525</v>
      </c>
    </row>
    <row r="6883" spans="1:22" x14ac:dyDescent="0.3">
      <c r="A6883" t="s">
        <v>6922</v>
      </c>
      <c r="B6883">
        <v>2024</v>
      </c>
      <c r="C6883" t="s">
        <v>14</v>
      </c>
      <c r="D6883">
        <v>76</v>
      </c>
      <c r="E6883" t="str">
        <f t="shared" si="107"/>
        <v>Old</v>
      </c>
      <c r="F6883" t="s">
        <v>18</v>
      </c>
      <c r="G6883" t="s">
        <v>25</v>
      </c>
      <c r="H6883" t="s">
        <v>26</v>
      </c>
      <c r="I6883">
        <v>32</v>
      </c>
      <c r="J6883">
        <v>2.9</v>
      </c>
      <c r="K6883" t="s">
        <v>33</v>
      </c>
      <c r="L6883" t="s">
        <v>33</v>
      </c>
      <c r="M6883" s="1">
        <v>7254.35</v>
      </c>
      <c r="N6883" s="1">
        <v>3389.77</v>
      </c>
      <c r="O6883" s="1">
        <v>5334.26</v>
      </c>
      <c r="P6883" s="1">
        <v>0</v>
      </c>
      <c r="Q6883" s="1">
        <v>17729.09</v>
      </c>
      <c r="R6883" s="1">
        <v>29273.86</v>
      </c>
      <c r="S6883" s="1">
        <v>-1186.8499999999999</v>
      </c>
      <c r="T6883" s="1">
        <v>48189.8</v>
      </c>
      <c r="U6883" s="1">
        <f>SUM(Report_Summary[Revenue])</f>
        <v>626594850.33999527</v>
      </c>
      <c r="V6883" s="1">
        <f>Report_Summary[[#This Row],[Total Revenue]] / COUNTA(Report_Summary[Membership No])</f>
        <v>62659.485033999525</v>
      </c>
    </row>
    <row r="6884" spans="1:22" x14ac:dyDescent="0.3">
      <c r="A6884" t="s">
        <v>6923</v>
      </c>
      <c r="B6884">
        <v>2019</v>
      </c>
      <c r="C6884" t="s">
        <v>13</v>
      </c>
      <c r="D6884">
        <v>33</v>
      </c>
      <c r="E6884" t="str">
        <f t="shared" si="107"/>
        <v>Middle Age</v>
      </c>
      <c r="F6884" t="s">
        <v>16</v>
      </c>
      <c r="G6884" t="s">
        <v>22</v>
      </c>
      <c r="H6884" t="s">
        <v>29</v>
      </c>
      <c r="I6884">
        <v>34</v>
      </c>
      <c r="J6884">
        <v>3.13</v>
      </c>
      <c r="K6884" t="s">
        <v>33</v>
      </c>
      <c r="L6884" t="s">
        <v>33</v>
      </c>
      <c r="M6884" s="1">
        <v>13778.44</v>
      </c>
      <c r="N6884" s="1">
        <v>3350.05</v>
      </c>
      <c r="O6884" s="1">
        <v>4177.2299999999996</v>
      </c>
      <c r="P6884" s="1">
        <v>0</v>
      </c>
      <c r="Q6884" s="1">
        <v>34844.379999999997</v>
      </c>
      <c r="R6884" s="1">
        <v>60026.99</v>
      </c>
      <c r="S6884" s="1">
        <v>815.54</v>
      </c>
      <c r="T6884" s="1">
        <v>94055.83</v>
      </c>
      <c r="U6884" s="1">
        <f>SUM(Report_Summary[Revenue])</f>
        <v>626594850.33999527</v>
      </c>
      <c r="V6884" s="1">
        <f>Report_Summary[[#This Row],[Total Revenue]] / COUNTA(Report_Summary[Membership No])</f>
        <v>62659.485033999525</v>
      </c>
    </row>
    <row r="6885" spans="1:22" x14ac:dyDescent="0.3">
      <c r="A6885" t="s">
        <v>6924</v>
      </c>
      <c r="B6885">
        <v>2017</v>
      </c>
      <c r="C6885" t="s">
        <v>13</v>
      </c>
      <c r="D6885">
        <v>54</v>
      </c>
      <c r="E6885" t="str">
        <f t="shared" si="107"/>
        <v>Middle Age</v>
      </c>
      <c r="F6885" t="s">
        <v>16</v>
      </c>
      <c r="G6885" t="s">
        <v>24</v>
      </c>
      <c r="H6885" t="s">
        <v>31</v>
      </c>
      <c r="I6885">
        <v>24</v>
      </c>
      <c r="J6885">
        <v>1.56</v>
      </c>
      <c r="K6885" t="s">
        <v>33</v>
      </c>
      <c r="L6885" t="s">
        <v>33</v>
      </c>
      <c r="M6885" s="1">
        <v>13846.89</v>
      </c>
      <c r="N6885" s="1">
        <v>2108.6</v>
      </c>
      <c r="O6885" s="1">
        <v>3679.2</v>
      </c>
      <c r="P6885" s="1">
        <v>0</v>
      </c>
      <c r="Q6885" s="1">
        <v>55240.02</v>
      </c>
      <c r="R6885" s="1">
        <v>33072.15</v>
      </c>
      <c r="S6885" s="1">
        <v>21521.69</v>
      </c>
      <c r="T6885" s="1">
        <v>66790.48</v>
      </c>
      <c r="U6885" s="1">
        <f>SUM(Report_Summary[Revenue])</f>
        <v>626594850.33999527</v>
      </c>
      <c r="V6885" s="1">
        <f>Report_Summary[[#This Row],[Total Revenue]] / COUNTA(Report_Summary[Membership No])</f>
        <v>62659.485033999525</v>
      </c>
    </row>
    <row r="6886" spans="1:22" x14ac:dyDescent="0.3">
      <c r="A6886" t="s">
        <v>6925</v>
      </c>
      <c r="B6886">
        <v>2016</v>
      </c>
      <c r="C6886" t="s">
        <v>14</v>
      </c>
      <c r="D6886">
        <v>78</v>
      </c>
      <c r="E6886" t="str">
        <f t="shared" si="107"/>
        <v>Old</v>
      </c>
      <c r="F6886" t="s">
        <v>15</v>
      </c>
      <c r="G6886" t="s">
        <v>25</v>
      </c>
      <c r="H6886" t="s">
        <v>28</v>
      </c>
      <c r="I6886">
        <v>25</v>
      </c>
      <c r="J6886">
        <v>3.01</v>
      </c>
      <c r="K6886" t="s">
        <v>33</v>
      </c>
      <c r="L6886" t="s">
        <v>33</v>
      </c>
      <c r="M6886" s="1">
        <v>9306.64</v>
      </c>
      <c r="N6886" s="1">
        <v>143.61000000000001</v>
      </c>
      <c r="O6886" s="1">
        <v>7262.88</v>
      </c>
      <c r="P6886" s="1">
        <v>0</v>
      </c>
      <c r="Q6886" s="1">
        <v>32793.589999999997</v>
      </c>
      <c r="R6886" s="1">
        <v>38389.58</v>
      </c>
      <c r="S6886" s="1">
        <v>7224.44</v>
      </c>
      <c r="T6886" s="1">
        <v>63958.73</v>
      </c>
      <c r="U6886" s="1">
        <f>SUM(Report_Summary[Revenue])</f>
        <v>626594850.33999527</v>
      </c>
      <c r="V6886" s="1">
        <f>Report_Summary[[#This Row],[Total Revenue]] / COUNTA(Report_Summary[Membership No])</f>
        <v>62659.485033999525</v>
      </c>
    </row>
    <row r="6887" spans="1:22" x14ac:dyDescent="0.3">
      <c r="A6887" t="s">
        <v>6926</v>
      </c>
      <c r="B6887">
        <v>2015</v>
      </c>
      <c r="C6887" t="s">
        <v>14</v>
      </c>
      <c r="D6887">
        <v>61</v>
      </c>
      <c r="E6887" t="str">
        <f t="shared" si="107"/>
        <v>Old</v>
      </c>
      <c r="F6887" t="s">
        <v>17</v>
      </c>
      <c r="G6887" t="s">
        <v>25</v>
      </c>
      <c r="H6887" t="s">
        <v>26</v>
      </c>
      <c r="I6887">
        <v>26</v>
      </c>
      <c r="J6887">
        <v>3.55</v>
      </c>
      <c r="K6887" t="s">
        <v>33</v>
      </c>
      <c r="L6887" t="s">
        <v>33</v>
      </c>
      <c r="M6887" s="1">
        <v>12591.05</v>
      </c>
      <c r="N6887" s="1">
        <v>4746.84</v>
      </c>
      <c r="O6887" s="1">
        <v>6144.35</v>
      </c>
      <c r="P6887" s="1">
        <v>0</v>
      </c>
      <c r="Q6887" s="1">
        <v>38984.129999999997</v>
      </c>
      <c r="R6887" s="1">
        <v>50971.82</v>
      </c>
      <c r="S6887" s="1">
        <v>-9324.07</v>
      </c>
      <c r="T6887" s="1">
        <v>99280.02</v>
      </c>
      <c r="U6887" s="1">
        <f>SUM(Report_Summary[Revenue])</f>
        <v>626594850.33999527</v>
      </c>
      <c r="V6887" s="1">
        <f>Report_Summary[[#This Row],[Total Revenue]] / COUNTA(Report_Summary[Membership No])</f>
        <v>62659.485033999525</v>
      </c>
    </row>
    <row r="6888" spans="1:22" x14ac:dyDescent="0.3">
      <c r="A6888" t="s">
        <v>6927</v>
      </c>
      <c r="B6888">
        <v>2019</v>
      </c>
      <c r="C6888" t="s">
        <v>14</v>
      </c>
      <c r="D6888">
        <v>60</v>
      </c>
      <c r="E6888" t="str">
        <f t="shared" si="107"/>
        <v>Old</v>
      </c>
      <c r="F6888" t="s">
        <v>16</v>
      </c>
      <c r="G6888" t="s">
        <v>25</v>
      </c>
      <c r="H6888" t="s">
        <v>28</v>
      </c>
      <c r="I6888">
        <v>26</v>
      </c>
      <c r="J6888">
        <v>2.38</v>
      </c>
      <c r="K6888" t="s">
        <v>33</v>
      </c>
      <c r="L6888" t="s">
        <v>33</v>
      </c>
      <c r="M6888" s="1">
        <v>11607.39</v>
      </c>
      <c r="N6888" s="1">
        <v>4450.1099999999997</v>
      </c>
      <c r="O6888" s="1">
        <v>4676.75</v>
      </c>
      <c r="P6888" s="1">
        <v>0</v>
      </c>
      <c r="Q6888" s="1">
        <v>32658.47</v>
      </c>
      <c r="R6888" s="1">
        <v>33230.06</v>
      </c>
      <c r="S6888" s="1">
        <v>20494.169999999998</v>
      </c>
      <c r="T6888" s="1">
        <v>45394.36</v>
      </c>
      <c r="U6888" s="1">
        <f>SUM(Report_Summary[Revenue])</f>
        <v>626594850.33999527</v>
      </c>
      <c r="V6888" s="1">
        <f>Report_Summary[[#This Row],[Total Revenue]] / COUNTA(Report_Summary[Membership No])</f>
        <v>62659.485033999525</v>
      </c>
    </row>
    <row r="6889" spans="1:22" x14ac:dyDescent="0.3">
      <c r="A6889" t="s">
        <v>6928</v>
      </c>
      <c r="B6889">
        <v>2020</v>
      </c>
      <c r="C6889" t="s">
        <v>14</v>
      </c>
      <c r="D6889">
        <v>63</v>
      </c>
      <c r="E6889" t="str">
        <f t="shared" si="107"/>
        <v>Old</v>
      </c>
      <c r="F6889" t="s">
        <v>17</v>
      </c>
      <c r="G6889" t="s">
        <v>25</v>
      </c>
      <c r="H6889" t="s">
        <v>30</v>
      </c>
      <c r="I6889">
        <v>29</v>
      </c>
      <c r="J6889">
        <v>3.35</v>
      </c>
      <c r="K6889" t="s">
        <v>33</v>
      </c>
      <c r="L6889" t="s">
        <v>33</v>
      </c>
      <c r="M6889" s="1">
        <v>15108.61</v>
      </c>
      <c r="N6889" s="1">
        <v>917.59</v>
      </c>
      <c r="O6889" s="1">
        <v>5449.01</v>
      </c>
      <c r="P6889" s="1">
        <v>0</v>
      </c>
      <c r="Q6889" s="1">
        <v>37497.22</v>
      </c>
      <c r="R6889" s="1">
        <v>53776.14</v>
      </c>
      <c r="S6889" s="1">
        <v>13684.55</v>
      </c>
      <c r="T6889" s="1">
        <v>77588.81</v>
      </c>
      <c r="U6889" s="1">
        <f>SUM(Report_Summary[Revenue])</f>
        <v>626594850.33999527</v>
      </c>
      <c r="V6889" s="1">
        <f>Report_Summary[[#This Row],[Total Revenue]] / COUNTA(Report_Summary[Membership No])</f>
        <v>62659.485033999525</v>
      </c>
    </row>
    <row r="6890" spans="1:22" x14ac:dyDescent="0.3">
      <c r="A6890" t="s">
        <v>6929</v>
      </c>
      <c r="B6890">
        <v>2015</v>
      </c>
      <c r="C6890" t="s">
        <v>13</v>
      </c>
      <c r="D6890">
        <v>63</v>
      </c>
      <c r="E6890" t="str">
        <f t="shared" si="107"/>
        <v>Old</v>
      </c>
      <c r="F6890" t="s">
        <v>21</v>
      </c>
      <c r="G6890" t="s">
        <v>25</v>
      </c>
      <c r="H6890" t="s">
        <v>26</v>
      </c>
      <c r="I6890">
        <v>34</v>
      </c>
      <c r="J6890">
        <v>1.35</v>
      </c>
      <c r="K6890" t="s">
        <v>33</v>
      </c>
      <c r="L6890" t="s">
        <v>33</v>
      </c>
      <c r="M6890" s="1">
        <v>13175.33</v>
      </c>
      <c r="N6890" s="1">
        <v>1064.46</v>
      </c>
      <c r="O6890" s="1">
        <v>4961.9399999999996</v>
      </c>
      <c r="P6890" s="1">
        <v>0</v>
      </c>
      <c r="Q6890" s="1">
        <v>39104.03</v>
      </c>
      <c r="R6890" s="1">
        <v>64706.6</v>
      </c>
      <c r="S6890" s="1">
        <v>-5277.67</v>
      </c>
      <c r="T6890" s="1">
        <v>109088.3</v>
      </c>
      <c r="U6890" s="1">
        <f>SUM(Report_Summary[Revenue])</f>
        <v>626594850.33999527</v>
      </c>
      <c r="V6890" s="1">
        <f>Report_Summary[[#This Row],[Total Revenue]] / COUNTA(Report_Summary[Membership No])</f>
        <v>62659.485033999525</v>
      </c>
    </row>
    <row r="6891" spans="1:22" x14ac:dyDescent="0.3">
      <c r="A6891" t="s">
        <v>6930</v>
      </c>
      <c r="B6891">
        <v>2019</v>
      </c>
      <c r="C6891" t="s">
        <v>14</v>
      </c>
      <c r="D6891">
        <v>76</v>
      </c>
      <c r="E6891" t="str">
        <f t="shared" si="107"/>
        <v>Old</v>
      </c>
      <c r="F6891" t="s">
        <v>17</v>
      </c>
      <c r="G6891" t="s">
        <v>25</v>
      </c>
      <c r="H6891" t="s">
        <v>26</v>
      </c>
      <c r="I6891">
        <v>33</v>
      </c>
      <c r="J6891">
        <v>2.98</v>
      </c>
      <c r="K6891" t="s">
        <v>32</v>
      </c>
      <c r="L6891" t="s">
        <v>33</v>
      </c>
      <c r="M6891" s="1">
        <v>2138.4699999999998</v>
      </c>
      <c r="N6891" s="1">
        <v>3695.84</v>
      </c>
      <c r="O6891" s="1">
        <v>5186.8900000000003</v>
      </c>
      <c r="P6891" s="1">
        <v>0</v>
      </c>
      <c r="Q6891" s="1">
        <v>9855.34</v>
      </c>
      <c r="R6891" s="1">
        <v>7055.61</v>
      </c>
      <c r="S6891" s="1">
        <v>-17941.13</v>
      </c>
      <c r="T6891" s="1">
        <v>34852.080000000002</v>
      </c>
      <c r="U6891" s="1">
        <f>SUM(Report_Summary[Revenue])</f>
        <v>626594850.33999527</v>
      </c>
      <c r="V6891" s="1">
        <f>Report_Summary[[#This Row],[Total Revenue]] / COUNTA(Report_Summary[Membership No])</f>
        <v>62659.485033999525</v>
      </c>
    </row>
    <row r="6892" spans="1:22" x14ac:dyDescent="0.3">
      <c r="A6892" t="s">
        <v>6931</v>
      </c>
      <c r="B6892">
        <v>2021</v>
      </c>
      <c r="C6892" t="s">
        <v>13</v>
      </c>
      <c r="D6892">
        <v>72</v>
      </c>
      <c r="E6892" t="str">
        <f t="shared" si="107"/>
        <v>Old</v>
      </c>
      <c r="F6892" t="s">
        <v>18</v>
      </c>
      <c r="G6892" t="s">
        <v>23</v>
      </c>
      <c r="H6892" t="s">
        <v>30</v>
      </c>
      <c r="I6892">
        <v>37</v>
      </c>
      <c r="J6892">
        <v>2.3199999999999998</v>
      </c>
      <c r="K6892" t="s">
        <v>33</v>
      </c>
      <c r="L6892" t="s">
        <v>33</v>
      </c>
      <c r="M6892" s="1">
        <v>773.98</v>
      </c>
      <c r="N6892" s="1">
        <v>642.26</v>
      </c>
      <c r="O6892" s="1">
        <v>1289.54</v>
      </c>
      <c r="P6892" s="1">
        <v>0</v>
      </c>
      <c r="Q6892" s="1">
        <v>981.31</v>
      </c>
      <c r="R6892" s="1">
        <v>2115.85</v>
      </c>
      <c r="S6892" s="1">
        <v>12678.54</v>
      </c>
      <c r="T6892" s="1">
        <v>-9581.3799999999992</v>
      </c>
      <c r="U6892" s="1">
        <f>SUM(Report_Summary[Revenue])</f>
        <v>626594850.33999527</v>
      </c>
      <c r="V6892" s="1">
        <f>Report_Summary[[#This Row],[Total Revenue]] / COUNTA(Report_Summary[Membership No])</f>
        <v>62659.485033999525</v>
      </c>
    </row>
    <row r="6893" spans="1:22" x14ac:dyDescent="0.3">
      <c r="A6893" t="s">
        <v>6932</v>
      </c>
      <c r="B6893">
        <v>2016</v>
      </c>
      <c r="C6893" t="s">
        <v>13</v>
      </c>
      <c r="D6893">
        <v>80</v>
      </c>
      <c r="E6893" t="str">
        <f t="shared" si="107"/>
        <v>Old</v>
      </c>
      <c r="F6893" t="s">
        <v>16</v>
      </c>
      <c r="G6893" t="s">
        <v>25</v>
      </c>
      <c r="H6893" t="s">
        <v>29</v>
      </c>
      <c r="I6893">
        <v>23</v>
      </c>
      <c r="J6893">
        <v>2.36</v>
      </c>
      <c r="K6893" t="s">
        <v>33</v>
      </c>
      <c r="L6893" t="s">
        <v>33</v>
      </c>
      <c r="M6893" s="1">
        <v>8439.6299999999992</v>
      </c>
      <c r="N6893" s="1">
        <v>3267.56</v>
      </c>
      <c r="O6893" s="1">
        <v>1553.36</v>
      </c>
      <c r="P6893" s="1">
        <v>0</v>
      </c>
      <c r="Q6893" s="1">
        <v>22251.75</v>
      </c>
      <c r="R6893" s="1">
        <v>34337.17</v>
      </c>
      <c r="S6893" s="1">
        <v>24118.67</v>
      </c>
      <c r="T6893" s="1">
        <v>32470.25</v>
      </c>
      <c r="U6893" s="1">
        <f>SUM(Report_Summary[Revenue])</f>
        <v>626594850.33999527</v>
      </c>
      <c r="V6893" s="1">
        <f>Report_Summary[[#This Row],[Total Revenue]] / COUNTA(Report_Summary[Membership No])</f>
        <v>62659.485033999525</v>
      </c>
    </row>
    <row r="6894" spans="1:22" x14ac:dyDescent="0.3">
      <c r="A6894" t="s">
        <v>6933</v>
      </c>
      <c r="B6894">
        <v>2021</v>
      </c>
      <c r="C6894" t="s">
        <v>13</v>
      </c>
      <c r="D6894">
        <v>24</v>
      </c>
      <c r="E6894" t="str">
        <f t="shared" si="107"/>
        <v>Young</v>
      </c>
      <c r="F6894" t="s">
        <v>20</v>
      </c>
      <c r="G6894" t="s">
        <v>22</v>
      </c>
      <c r="H6894" t="s">
        <v>30</v>
      </c>
      <c r="I6894">
        <v>33</v>
      </c>
      <c r="J6894">
        <v>2.67</v>
      </c>
      <c r="K6894" t="s">
        <v>33</v>
      </c>
      <c r="L6894" t="s">
        <v>33</v>
      </c>
      <c r="M6894" s="1">
        <v>2436.6999999999998</v>
      </c>
      <c r="N6894" s="1">
        <v>3930.53</v>
      </c>
      <c r="O6894" s="1">
        <v>5617.22</v>
      </c>
      <c r="P6894" s="1">
        <v>0</v>
      </c>
      <c r="Q6894" s="1">
        <v>6052.99</v>
      </c>
      <c r="R6894" s="1">
        <v>8915.84</v>
      </c>
      <c r="S6894" s="1">
        <v>351.32</v>
      </c>
      <c r="T6894" s="1">
        <v>14617.51</v>
      </c>
      <c r="U6894" s="1">
        <f>SUM(Report_Summary[Revenue])</f>
        <v>626594850.33999527</v>
      </c>
      <c r="V6894" s="1">
        <f>Report_Summary[[#This Row],[Total Revenue]] / COUNTA(Report_Summary[Membership No])</f>
        <v>62659.485033999525</v>
      </c>
    </row>
    <row r="6895" spans="1:22" x14ac:dyDescent="0.3">
      <c r="A6895" t="s">
        <v>6934</v>
      </c>
      <c r="B6895">
        <v>2021</v>
      </c>
      <c r="C6895" t="s">
        <v>13</v>
      </c>
      <c r="D6895">
        <v>36</v>
      </c>
      <c r="E6895" t="str">
        <f t="shared" si="107"/>
        <v>Middle Age</v>
      </c>
      <c r="F6895" t="s">
        <v>17</v>
      </c>
      <c r="G6895" t="s">
        <v>25</v>
      </c>
      <c r="H6895" t="s">
        <v>28</v>
      </c>
      <c r="I6895">
        <v>32</v>
      </c>
      <c r="J6895">
        <v>3.37</v>
      </c>
      <c r="K6895" t="s">
        <v>33</v>
      </c>
      <c r="L6895" t="s">
        <v>33</v>
      </c>
      <c r="M6895" s="1">
        <v>17615.37</v>
      </c>
      <c r="N6895" s="1">
        <v>3308.85</v>
      </c>
      <c r="O6895" s="1">
        <v>5698.36</v>
      </c>
      <c r="P6895" s="1">
        <v>0</v>
      </c>
      <c r="Q6895" s="1">
        <v>75439.210000000006</v>
      </c>
      <c r="R6895" s="1">
        <v>55082.25</v>
      </c>
      <c r="S6895" s="1">
        <v>29584.53</v>
      </c>
      <c r="T6895" s="1">
        <v>100936.93</v>
      </c>
      <c r="U6895" s="1">
        <f>SUM(Report_Summary[Revenue])</f>
        <v>626594850.33999527</v>
      </c>
      <c r="V6895" s="1">
        <f>Report_Summary[[#This Row],[Total Revenue]] / COUNTA(Report_Summary[Membership No])</f>
        <v>62659.485033999525</v>
      </c>
    </row>
    <row r="6896" spans="1:22" x14ac:dyDescent="0.3">
      <c r="A6896" t="s">
        <v>6935</v>
      </c>
      <c r="B6896">
        <v>2020</v>
      </c>
      <c r="C6896" t="s">
        <v>13</v>
      </c>
      <c r="D6896">
        <v>21</v>
      </c>
      <c r="E6896" t="str">
        <f t="shared" si="107"/>
        <v>Young</v>
      </c>
      <c r="F6896" t="s">
        <v>21</v>
      </c>
      <c r="G6896" t="s">
        <v>24</v>
      </c>
      <c r="H6896" t="s">
        <v>31</v>
      </c>
      <c r="I6896">
        <v>24</v>
      </c>
      <c r="J6896">
        <v>2.74</v>
      </c>
      <c r="K6896" t="s">
        <v>33</v>
      </c>
      <c r="L6896" t="s">
        <v>33</v>
      </c>
      <c r="M6896" s="1">
        <v>15637.24</v>
      </c>
      <c r="N6896" s="1">
        <v>2848.41</v>
      </c>
      <c r="O6896" s="1">
        <v>3953.5</v>
      </c>
      <c r="P6896" s="1">
        <v>0</v>
      </c>
      <c r="Q6896" s="1">
        <v>36602.230000000003</v>
      </c>
      <c r="R6896" s="1">
        <v>37425.99</v>
      </c>
      <c r="S6896" s="1">
        <v>11923.07</v>
      </c>
      <c r="T6896" s="1">
        <v>62105.15</v>
      </c>
      <c r="U6896" s="1">
        <f>SUM(Report_Summary[Revenue])</f>
        <v>626594850.33999527</v>
      </c>
      <c r="V6896" s="1">
        <f>Report_Summary[[#This Row],[Total Revenue]] / COUNTA(Report_Summary[Membership No])</f>
        <v>62659.485033999525</v>
      </c>
    </row>
    <row r="6897" spans="1:22" x14ac:dyDescent="0.3">
      <c r="A6897" t="s">
        <v>6936</v>
      </c>
      <c r="B6897">
        <v>2018</v>
      </c>
      <c r="C6897" t="s">
        <v>14</v>
      </c>
      <c r="D6897">
        <v>59</v>
      </c>
      <c r="E6897" t="str">
        <f t="shared" si="107"/>
        <v>Old</v>
      </c>
      <c r="F6897" t="s">
        <v>21</v>
      </c>
      <c r="G6897" t="s">
        <v>23</v>
      </c>
      <c r="H6897" t="s">
        <v>31</v>
      </c>
      <c r="I6897">
        <v>23</v>
      </c>
      <c r="J6897">
        <v>2.3199999999999998</v>
      </c>
      <c r="K6897" t="s">
        <v>33</v>
      </c>
      <c r="L6897" t="s">
        <v>33</v>
      </c>
      <c r="M6897" s="1">
        <v>5114.8999999999996</v>
      </c>
      <c r="N6897" s="1">
        <v>575.26</v>
      </c>
      <c r="O6897" s="1">
        <v>2084.41</v>
      </c>
      <c r="P6897" s="1">
        <v>0</v>
      </c>
      <c r="Q6897" s="1">
        <v>21118.51</v>
      </c>
      <c r="R6897" s="1">
        <v>21498.62</v>
      </c>
      <c r="S6897" s="1">
        <v>11341.72</v>
      </c>
      <c r="T6897" s="1">
        <v>31275.41</v>
      </c>
      <c r="U6897" s="1">
        <f>SUM(Report_Summary[Revenue])</f>
        <v>626594850.33999527</v>
      </c>
      <c r="V6897" s="1">
        <f>Report_Summary[[#This Row],[Total Revenue]] / COUNTA(Report_Summary[Membership No])</f>
        <v>62659.485033999525</v>
      </c>
    </row>
    <row r="6898" spans="1:22" x14ac:dyDescent="0.3">
      <c r="A6898" t="s">
        <v>6937</v>
      </c>
      <c r="B6898">
        <v>2018</v>
      </c>
      <c r="C6898" t="s">
        <v>14</v>
      </c>
      <c r="D6898">
        <v>27</v>
      </c>
      <c r="E6898" t="str">
        <f t="shared" si="107"/>
        <v>Young</v>
      </c>
      <c r="F6898" t="s">
        <v>18</v>
      </c>
      <c r="G6898" t="s">
        <v>22</v>
      </c>
      <c r="H6898" t="s">
        <v>31</v>
      </c>
      <c r="I6898">
        <v>27</v>
      </c>
      <c r="J6898">
        <v>3</v>
      </c>
      <c r="K6898" t="s">
        <v>33</v>
      </c>
      <c r="L6898" t="s">
        <v>33</v>
      </c>
      <c r="M6898" s="1">
        <v>9987.57</v>
      </c>
      <c r="N6898" s="1">
        <v>1744.99</v>
      </c>
      <c r="O6898" s="1">
        <v>731.82</v>
      </c>
      <c r="P6898" s="1">
        <v>0</v>
      </c>
      <c r="Q6898" s="1">
        <v>18196.45</v>
      </c>
      <c r="R6898" s="1">
        <v>45656.65</v>
      </c>
      <c r="S6898" s="1">
        <v>6349.94</v>
      </c>
      <c r="T6898" s="1">
        <v>57503.16</v>
      </c>
      <c r="U6898" s="1">
        <f>SUM(Report_Summary[Revenue])</f>
        <v>626594850.33999527</v>
      </c>
      <c r="V6898" s="1">
        <f>Report_Summary[[#This Row],[Total Revenue]] / COUNTA(Report_Summary[Membership No])</f>
        <v>62659.485033999525</v>
      </c>
    </row>
    <row r="6899" spans="1:22" x14ac:dyDescent="0.3">
      <c r="A6899" t="s">
        <v>6938</v>
      </c>
      <c r="B6899">
        <v>2017</v>
      </c>
      <c r="C6899" t="s">
        <v>13</v>
      </c>
      <c r="D6899">
        <v>39</v>
      </c>
      <c r="E6899" t="str">
        <f t="shared" si="107"/>
        <v>Middle Age</v>
      </c>
      <c r="F6899" t="s">
        <v>15</v>
      </c>
      <c r="G6899" t="s">
        <v>25</v>
      </c>
      <c r="H6899" t="s">
        <v>29</v>
      </c>
      <c r="I6899">
        <v>29</v>
      </c>
      <c r="J6899">
        <v>2.48</v>
      </c>
      <c r="K6899" t="s">
        <v>32</v>
      </c>
      <c r="L6899" t="s">
        <v>33</v>
      </c>
      <c r="M6899" s="1">
        <v>9597.2800000000007</v>
      </c>
      <c r="N6899" s="1">
        <v>1051.55</v>
      </c>
      <c r="O6899" s="1">
        <v>3818.68</v>
      </c>
      <c r="P6899" s="1">
        <v>0</v>
      </c>
      <c r="Q6899" s="1">
        <v>34375.56</v>
      </c>
      <c r="R6899" s="1">
        <v>14223.9</v>
      </c>
      <c r="S6899" s="1">
        <v>-15675.13</v>
      </c>
      <c r="T6899" s="1">
        <v>64274.59</v>
      </c>
      <c r="U6899" s="1">
        <f>SUM(Report_Summary[Revenue])</f>
        <v>626594850.33999527</v>
      </c>
      <c r="V6899" s="1">
        <f>Report_Summary[[#This Row],[Total Revenue]] / COUNTA(Report_Summary[Membership No])</f>
        <v>62659.485033999525</v>
      </c>
    </row>
    <row r="6900" spans="1:22" x14ac:dyDescent="0.3">
      <c r="A6900" t="s">
        <v>6939</v>
      </c>
      <c r="B6900">
        <v>2024</v>
      </c>
      <c r="C6900" t="s">
        <v>13</v>
      </c>
      <c r="D6900">
        <v>53</v>
      </c>
      <c r="E6900" t="str">
        <f t="shared" si="107"/>
        <v>Middle Age</v>
      </c>
      <c r="F6900" t="s">
        <v>16</v>
      </c>
      <c r="G6900" t="s">
        <v>25</v>
      </c>
      <c r="H6900" t="s">
        <v>27</v>
      </c>
      <c r="I6900">
        <v>22</v>
      </c>
      <c r="J6900">
        <v>2.9</v>
      </c>
      <c r="K6900" t="s">
        <v>33</v>
      </c>
      <c r="L6900" t="s">
        <v>33</v>
      </c>
      <c r="M6900" s="1">
        <v>12727.58</v>
      </c>
      <c r="N6900" s="1">
        <v>3881.9</v>
      </c>
      <c r="O6900" s="1">
        <v>5227.04</v>
      </c>
      <c r="P6900" s="1">
        <v>0</v>
      </c>
      <c r="Q6900" s="1">
        <v>59956.17</v>
      </c>
      <c r="R6900" s="1">
        <v>47367.98</v>
      </c>
      <c r="S6900" s="1">
        <v>-3093.56</v>
      </c>
      <c r="T6900" s="1">
        <v>110417.71</v>
      </c>
      <c r="U6900" s="1">
        <f>SUM(Report_Summary[Revenue])</f>
        <v>626594850.33999527</v>
      </c>
      <c r="V6900" s="1">
        <f>Report_Summary[[#This Row],[Total Revenue]] / COUNTA(Report_Summary[Membership No])</f>
        <v>62659.485033999525</v>
      </c>
    </row>
    <row r="6901" spans="1:22" x14ac:dyDescent="0.3">
      <c r="A6901" t="s">
        <v>6940</v>
      </c>
      <c r="B6901">
        <v>2022</v>
      </c>
      <c r="C6901" t="s">
        <v>13</v>
      </c>
      <c r="D6901">
        <v>32</v>
      </c>
      <c r="E6901" t="str">
        <f t="shared" si="107"/>
        <v>Middle Age</v>
      </c>
      <c r="F6901" t="s">
        <v>16</v>
      </c>
      <c r="G6901" t="s">
        <v>23</v>
      </c>
      <c r="H6901" t="s">
        <v>26</v>
      </c>
      <c r="I6901">
        <v>16</v>
      </c>
      <c r="J6901">
        <v>1.84</v>
      </c>
      <c r="K6901" t="s">
        <v>32</v>
      </c>
      <c r="L6901" t="s">
        <v>33</v>
      </c>
      <c r="M6901" s="1">
        <v>6949.3</v>
      </c>
      <c r="N6901" s="1">
        <v>977.22</v>
      </c>
      <c r="O6901" s="1">
        <v>5130.51</v>
      </c>
      <c r="P6901" s="1">
        <v>0</v>
      </c>
      <c r="Q6901" s="1">
        <v>27738.69</v>
      </c>
      <c r="R6901" s="1">
        <v>34601.57</v>
      </c>
      <c r="S6901" s="1">
        <v>22371.84</v>
      </c>
      <c r="T6901" s="1">
        <v>39968.42</v>
      </c>
      <c r="U6901" s="1">
        <f>SUM(Report_Summary[Revenue])</f>
        <v>626594850.33999527</v>
      </c>
      <c r="V6901" s="1">
        <f>Report_Summary[[#This Row],[Total Revenue]] / COUNTA(Report_Summary[Membership No])</f>
        <v>62659.485033999525</v>
      </c>
    </row>
    <row r="6902" spans="1:22" x14ac:dyDescent="0.3">
      <c r="A6902" t="s">
        <v>6941</v>
      </c>
      <c r="B6902">
        <v>2021</v>
      </c>
      <c r="C6902" t="s">
        <v>14</v>
      </c>
      <c r="D6902">
        <v>80</v>
      </c>
      <c r="E6902" t="str">
        <f t="shared" si="107"/>
        <v>Old</v>
      </c>
      <c r="F6902" t="s">
        <v>17</v>
      </c>
      <c r="G6902" t="s">
        <v>22</v>
      </c>
      <c r="H6902" t="s">
        <v>26</v>
      </c>
      <c r="I6902">
        <v>24</v>
      </c>
      <c r="J6902">
        <v>2.97</v>
      </c>
      <c r="K6902" t="s">
        <v>33</v>
      </c>
      <c r="L6902" t="s">
        <v>33</v>
      </c>
      <c r="M6902" s="1">
        <v>19395.009999999998</v>
      </c>
      <c r="N6902" s="1">
        <v>2189.9899999999998</v>
      </c>
      <c r="O6902" s="1">
        <v>182.57</v>
      </c>
      <c r="P6902" s="1">
        <v>0</v>
      </c>
      <c r="Q6902" s="1">
        <v>85087.7</v>
      </c>
      <c r="R6902" s="1">
        <v>45938.46</v>
      </c>
      <c r="S6902" s="1">
        <v>15866.53</v>
      </c>
      <c r="T6902" s="1">
        <v>115159.63</v>
      </c>
      <c r="U6902" s="1">
        <f>SUM(Report_Summary[Revenue])</f>
        <v>626594850.33999527</v>
      </c>
      <c r="V6902" s="1">
        <f>Report_Summary[[#This Row],[Total Revenue]] / COUNTA(Report_Summary[Membership No])</f>
        <v>62659.485033999525</v>
      </c>
    </row>
    <row r="6903" spans="1:22" x14ac:dyDescent="0.3">
      <c r="A6903" t="s">
        <v>6942</v>
      </c>
      <c r="B6903">
        <v>2020</v>
      </c>
      <c r="C6903" t="s">
        <v>13</v>
      </c>
      <c r="D6903">
        <v>63</v>
      </c>
      <c r="E6903" t="str">
        <f t="shared" si="107"/>
        <v>Old</v>
      </c>
      <c r="F6903" t="s">
        <v>18</v>
      </c>
      <c r="G6903" t="s">
        <v>22</v>
      </c>
      <c r="H6903" t="s">
        <v>30</v>
      </c>
      <c r="I6903">
        <v>27</v>
      </c>
      <c r="J6903">
        <v>2.38</v>
      </c>
      <c r="K6903" t="s">
        <v>32</v>
      </c>
      <c r="L6903" t="s">
        <v>33</v>
      </c>
      <c r="M6903" s="1">
        <v>7292.87</v>
      </c>
      <c r="N6903" s="1">
        <v>4009.27</v>
      </c>
      <c r="O6903" s="1">
        <v>3648.97</v>
      </c>
      <c r="P6903" s="1">
        <v>0</v>
      </c>
      <c r="Q6903" s="1">
        <v>26479.919999999998</v>
      </c>
      <c r="R6903" s="1">
        <v>9925.52</v>
      </c>
      <c r="S6903" s="1">
        <v>12438.74</v>
      </c>
      <c r="T6903" s="1">
        <v>23966.7</v>
      </c>
      <c r="U6903" s="1">
        <f>SUM(Report_Summary[Revenue])</f>
        <v>626594850.33999527</v>
      </c>
      <c r="V6903" s="1">
        <f>Report_Summary[[#This Row],[Total Revenue]] / COUNTA(Report_Summary[Membership No])</f>
        <v>62659.485033999525</v>
      </c>
    </row>
    <row r="6904" spans="1:22" x14ac:dyDescent="0.3">
      <c r="A6904" t="s">
        <v>6943</v>
      </c>
      <c r="B6904">
        <v>2022</v>
      </c>
      <c r="C6904" t="s">
        <v>14</v>
      </c>
      <c r="D6904">
        <v>69</v>
      </c>
      <c r="E6904" t="str">
        <f t="shared" si="107"/>
        <v>Old</v>
      </c>
      <c r="F6904" t="s">
        <v>15</v>
      </c>
      <c r="G6904" t="s">
        <v>22</v>
      </c>
      <c r="H6904" t="s">
        <v>27</v>
      </c>
      <c r="I6904">
        <v>29</v>
      </c>
      <c r="J6904">
        <v>3.42</v>
      </c>
      <c r="K6904" t="s">
        <v>32</v>
      </c>
      <c r="L6904" t="s">
        <v>33</v>
      </c>
      <c r="M6904" s="1">
        <v>10466.4</v>
      </c>
      <c r="N6904" s="1">
        <v>2056.23</v>
      </c>
      <c r="O6904" s="1">
        <v>6004</v>
      </c>
      <c r="P6904" s="1">
        <v>0</v>
      </c>
      <c r="Q6904" s="1">
        <v>17434.64</v>
      </c>
      <c r="R6904" s="1">
        <v>27335.48</v>
      </c>
      <c r="S6904" s="1">
        <v>2782.23</v>
      </c>
      <c r="T6904" s="1">
        <v>41987.89</v>
      </c>
      <c r="U6904" s="1">
        <f>SUM(Report_Summary[Revenue])</f>
        <v>626594850.33999527</v>
      </c>
      <c r="V6904" s="1">
        <f>Report_Summary[[#This Row],[Total Revenue]] / COUNTA(Report_Summary[Membership No])</f>
        <v>62659.485033999525</v>
      </c>
    </row>
    <row r="6905" spans="1:22" x14ac:dyDescent="0.3">
      <c r="A6905" t="s">
        <v>6944</v>
      </c>
      <c r="B6905">
        <v>2023</v>
      </c>
      <c r="C6905" t="s">
        <v>14</v>
      </c>
      <c r="D6905">
        <v>28</v>
      </c>
      <c r="E6905" t="str">
        <f t="shared" si="107"/>
        <v>Young</v>
      </c>
      <c r="F6905" t="s">
        <v>20</v>
      </c>
      <c r="G6905" t="s">
        <v>23</v>
      </c>
      <c r="H6905" t="s">
        <v>31</v>
      </c>
      <c r="I6905">
        <v>22</v>
      </c>
      <c r="J6905">
        <v>2.38</v>
      </c>
      <c r="K6905" t="s">
        <v>33</v>
      </c>
      <c r="L6905" t="s">
        <v>33</v>
      </c>
      <c r="M6905" s="1">
        <v>18347.39</v>
      </c>
      <c r="N6905" s="1">
        <v>1968.75</v>
      </c>
      <c r="O6905" s="1">
        <v>3099.9</v>
      </c>
      <c r="P6905" s="1">
        <v>0</v>
      </c>
      <c r="Q6905" s="1">
        <v>81889.27</v>
      </c>
      <c r="R6905" s="1">
        <v>84243.51</v>
      </c>
      <c r="S6905" s="1">
        <v>-21709.47</v>
      </c>
      <c r="T6905" s="1">
        <v>187842.25</v>
      </c>
      <c r="U6905" s="1">
        <f>SUM(Report_Summary[Revenue])</f>
        <v>626594850.33999527</v>
      </c>
      <c r="V6905" s="1">
        <f>Report_Summary[[#This Row],[Total Revenue]] / COUNTA(Report_Summary[Membership No])</f>
        <v>62659.485033999525</v>
      </c>
    </row>
    <row r="6906" spans="1:22" x14ac:dyDescent="0.3">
      <c r="A6906" t="s">
        <v>6945</v>
      </c>
      <c r="B6906">
        <v>2017</v>
      </c>
      <c r="C6906" t="s">
        <v>13</v>
      </c>
      <c r="D6906">
        <v>66</v>
      </c>
      <c r="E6906" t="str">
        <f t="shared" si="107"/>
        <v>Old</v>
      </c>
      <c r="F6906" t="s">
        <v>15</v>
      </c>
      <c r="G6906" t="s">
        <v>23</v>
      </c>
      <c r="H6906" t="s">
        <v>27</v>
      </c>
      <c r="I6906">
        <v>36</v>
      </c>
      <c r="J6906">
        <v>2.2999999999999998</v>
      </c>
      <c r="K6906" t="s">
        <v>33</v>
      </c>
      <c r="L6906" t="s">
        <v>33</v>
      </c>
      <c r="M6906" s="1">
        <v>19247.13</v>
      </c>
      <c r="N6906" s="1">
        <v>355.2</v>
      </c>
      <c r="O6906" s="1">
        <v>4379.1400000000003</v>
      </c>
      <c r="P6906" s="1">
        <v>0</v>
      </c>
      <c r="Q6906" s="1">
        <v>56449.29</v>
      </c>
      <c r="R6906" s="1">
        <v>83872.289999999994</v>
      </c>
      <c r="S6906" s="1">
        <v>22851.29</v>
      </c>
      <c r="T6906" s="1">
        <v>117470.29</v>
      </c>
      <c r="U6906" s="1">
        <f>SUM(Report_Summary[Revenue])</f>
        <v>626594850.33999527</v>
      </c>
      <c r="V6906" s="1">
        <f>Report_Summary[[#This Row],[Total Revenue]] / COUNTA(Report_Summary[Membership No])</f>
        <v>62659.485033999525</v>
      </c>
    </row>
    <row r="6907" spans="1:22" x14ac:dyDescent="0.3">
      <c r="A6907" t="s">
        <v>6946</v>
      </c>
      <c r="B6907">
        <v>2024</v>
      </c>
      <c r="C6907" t="s">
        <v>14</v>
      </c>
      <c r="D6907">
        <v>25</v>
      </c>
      <c r="E6907" t="str">
        <f t="shared" si="107"/>
        <v>Young</v>
      </c>
      <c r="F6907" t="s">
        <v>15</v>
      </c>
      <c r="G6907" t="s">
        <v>23</v>
      </c>
      <c r="H6907" t="s">
        <v>30</v>
      </c>
      <c r="I6907">
        <v>19</v>
      </c>
      <c r="J6907">
        <v>3.19</v>
      </c>
      <c r="K6907" t="s">
        <v>33</v>
      </c>
      <c r="L6907" t="s">
        <v>33</v>
      </c>
      <c r="M6907" s="1">
        <v>10090</v>
      </c>
      <c r="N6907" s="1">
        <v>1178.6300000000001</v>
      </c>
      <c r="O6907" s="1">
        <v>7001.09</v>
      </c>
      <c r="P6907" s="1">
        <v>0</v>
      </c>
      <c r="Q6907" s="1">
        <v>35921.61</v>
      </c>
      <c r="R6907" s="1">
        <v>19355.91</v>
      </c>
      <c r="S6907" s="1">
        <v>27449.85</v>
      </c>
      <c r="T6907" s="1">
        <v>27827.67</v>
      </c>
      <c r="U6907" s="1">
        <f>SUM(Report_Summary[Revenue])</f>
        <v>626594850.33999527</v>
      </c>
      <c r="V6907" s="1">
        <f>Report_Summary[[#This Row],[Total Revenue]] / COUNTA(Report_Summary[Membership No])</f>
        <v>62659.485033999525</v>
      </c>
    </row>
    <row r="6908" spans="1:22" x14ac:dyDescent="0.3">
      <c r="A6908" t="s">
        <v>6947</v>
      </c>
      <c r="B6908">
        <v>2016</v>
      </c>
      <c r="C6908" t="s">
        <v>14</v>
      </c>
      <c r="D6908">
        <v>26</v>
      </c>
      <c r="E6908" t="str">
        <f t="shared" si="107"/>
        <v>Young</v>
      </c>
      <c r="F6908" t="s">
        <v>20</v>
      </c>
      <c r="G6908" t="s">
        <v>22</v>
      </c>
      <c r="H6908" t="s">
        <v>30</v>
      </c>
      <c r="I6908">
        <v>35</v>
      </c>
      <c r="J6908">
        <v>2.94</v>
      </c>
      <c r="K6908" t="s">
        <v>32</v>
      </c>
      <c r="L6908" t="s">
        <v>33</v>
      </c>
      <c r="M6908" s="1">
        <v>5133.16</v>
      </c>
      <c r="N6908" s="1">
        <v>1354.17</v>
      </c>
      <c r="O6908" s="1">
        <v>4116.16</v>
      </c>
      <c r="P6908" s="1">
        <v>0</v>
      </c>
      <c r="Q6908" s="1">
        <v>11492.15</v>
      </c>
      <c r="R6908" s="1">
        <v>15297.7</v>
      </c>
      <c r="S6908" s="1">
        <v>-3856.35</v>
      </c>
      <c r="T6908" s="1">
        <v>30646.2</v>
      </c>
      <c r="U6908" s="1">
        <f>SUM(Report_Summary[Revenue])</f>
        <v>626594850.33999527</v>
      </c>
      <c r="V6908" s="1">
        <f>Report_Summary[[#This Row],[Total Revenue]] / COUNTA(Report_Summary[Membership No])</f>
        <v>62659.485033999525</v>
      </c>
    </row>
    <row r="6909" spans="1:22" x14ac:dyDescent="0.3">
      <c r="A6909" t="s">
        <v>6948</v>
      </c>
      <c r="B6909">
        <v>2019</v>
      </c>
      <c r="C6909" t="s">
        <v>14</v>
      </c>
      <c r="D6909">
        <v>33</v>
      </c>
      <c r="E6909" t="str">
        <f t="shared" si="107"/>
        <v>Middle Age</v>
      </c>
      <c r="F6909" t="s">
        <v>20</v>
      </c>
      <c r="G6909" t="s">
        <v>25</v>
      </c>
      <c r="H6909" t="s">
        <v>27</v>
      </c>
      <c r="I6909">
        <v>35</v>
      </c>
      <c r="J6909">
        <v>2.04</v>
      </c>
      <c r="K6909" t="s">
        <v>33</v>
      </c>
      <c r="L6909" t="s">
        <v>33</v>
      </c>
      <c r="M6909" s="1">
        <v>2813.49</v>
      </c>
      <c r="N6909" s="1">
        <v>3106.18</v>
      </c>
      <c r="O6909" s="1">
        <v>3525.13</v>
      </c>
      <c r="P6909" s="1">
        <v>0</v>
      </c>
      <c r="Q6909" s="1">
        <v>6044.62</v>
      </c>
      <c r="R6909" s="1">
        <v>10987.11</v>
      </c>
      <c r="S6909" s="1">
        <v>7601.4</v>
      </c>
      <c r="T6909" s="1">
        <v>9430.33</v>
      </c>
      <c r="U6909" s="1">
        <f>SUM(Report_Summary[Revenue])</f>
        <v>626594850.33999527</v>
      </c>
      <c r="V6909" s="1">
        <f>Report_Summary[[#This Row],[Total Revenue]] / COUNTA(Report_Summary[Membership No])</f>
        <v>62659.485033999525</v>
      </c>
    </row>
    <row r="6910" spans="1:22" x14ac:dyDescent="0.3">
      <c r="A6910" t="s">
        <v>6949</v>
      </c>
      <c r="B6910">
        <v>2022</v>
      </c>
      <c r="C6910" t="s">
        <v>13</v>
      </c>
      <c r="D6910">
        <v>36</v>
      </c>
      <c r="E6910" t="str">
        <f t="shared" si="107"/>
        <v>Middle Age</v>
      </c>
      <c r="F6910" t="s">
        <v>15</v>
      </c>
      <c r="G6910" t="s">
        <v>25</v>
      </c>
      <c r="H6910" t="s">
        <v>26</v>
      </c>
      <c r="I6910">
        <v>32</v>
      </c>
      <c r="J6910">
        <v>3.15</v>
      </c>
      <c r="K6910" t="s">
        <v>33</v>
      </c>
      <c r="L6910" t="s">
        <v>33</v>
      </c>
      <c r="M6910" s="1">
        <v>3919.52</v>
      </c>
      <c r="N6910" s="1">
        <v>1286.8</v>
      </c>
      <c r="O6910" s="1">
        <v>4017.01</v>
      </c>
      <c r="P6910" s="1">
        <v>0</v>
      </c>
      <c r="Q6910" s="1">
        <v>15972.19</v>
      </c>
      <c r="R6910" s="1">
        <v>5616.04</v>
      </c>
      <c r="S6910" s="1">
        <v>5400.43</v>
      </c>
      <c r="T6910" s="1">
        <v>16187.8</v>
      </c>
      <c r="U6910" s="1">
        <f>SUM(Report_Summary[Revenue])</f>
        <v>626594850.33999527</v>
      </c>
      <c r="V6910" s="1">
        <f>Report_Summary[[#This Row],[Total Revenue]] / COUNTA(Report_Summary[Membership No])</f>
        <v>62659.485033999525</v>
      </c>
    </row>
    <row r="6911" spans="1:22" x14ac:dyDescent="0.3">
      <c r="A6911" t="s">
        <v>6950</v>
      </c>
      <c r="B6911">
        <v>2024</v>
      </c>
      <c r="C6911" t="s">
        <v>14</v>
      </c>
      <c r="D6911">
        <v>76</v>
      </c>
      <c r="E6911" t="str">
        <f t="shared" si="107"/>
        <v>Old</v>
      </c>
      <c r="F6911" t="s">
        <v>21</v>
      </c>
      <c r="G6911" t="s">
        <v>25</v>
      </c>
      <c r="H6911" t="s">
        <v>28</v>
      </c>
      <c r="I6911">
        <v>33</v>
      </c>
      <c r="J6911">
        <v>2.68</v>
      </c>
      <c r="K6911" t="s">
        <v>33</v>
      </c>
      <c r="L6911" t="s">
        <v>33</v>
      </c>
      <c r="M6911" s="1">
        <v>19355.97</v>
      </c>
      <c r="N6911" s="1">
        <v>2947.6</v>
      </c>
      <c r="O6911" s="1">
        <v>6456.29</v>
      </c>
      <c r="P6911" s="1">
        <v>0</v>
      </c>
      <c r="Q6911" s="1">
        <v>52182.44</v>
      </c>
      <c r="R6911" s="1">
        <v>33499.22</v>
      </c>
      <c r="S6911" s="1">
        <v>29905.48</v>
      </c>
      <c r="T6911" s="1">
        <v>55776.18</v>
      </c>
      <c r="U6911" s="1">
        <f>SUM(Report_Summary[Revenue])</f>
        <v>626594850.33999527</v>
      </c>
      <c r="V6911" s="1">
        <f>Report_Summary[[#This Row],[Total Revenue]] / COUNTA(Report_Summary[Membership No])</f>
        <v>62659.485033999525</v>
      </c>
    </row>
    <row r="6912" spans="1:22" x14ac:dyDescent="0.3">
      <c r="A6912" t="s">
        <v>6951</v>
      </c>
      <c r="B6912">
        <v>2016</v>
      </c>
      <c r="C6912" t="s">
        <v>14</v>
      </c>
      <c r="D6912">
        <v>38</v>
      </c>
      <c r="E6912" t="str">
        <f t="shared" si="107"/>
        <v>Middle Age</v>
      </c>
      <c r="F6912" t="s">
        <v>16</v>
      </c>
      <c r="G6912" t="s">
        <v>23</v>
      </c>
      <c r="H6912" t="s">
        <v>26</v>
      </c>
      <c r="I6912">
        <v>33</v>
      </c>
      <c r="J6912">
        <v>2.88</v>
      </c>
      <c r="K6912" t="s">
        <v>33</v>
      </c>
      <c r="L6912" t="s">
        <v>33</v>
      </c>
      <c r="M6912" s="1">
        <v>1271.9000000000001</v>
      </c>
      <c r="N6912" s="1">
        <v>2883.52</v>
      </c>
      <c r="O6912" s="1">
        <v>1982.86</v>
      </c>
      <c r="P6912" s="1">
        <v>0</v>
      </c>
      <c r="Q6912" s="1">
        <v>1699.92</v>
      </c>
      <c r="R6912" s="1">
        <v>4046.03</v>
      </c>
      <c r="S6912" s="1">
        <v>-6628.03</v>
      </c>
      <c r="T6912" s="1">
        <v>12373.98</v>
      </c>
      <c r="U6912" s="1">
        <f>SUM(Report_Summary[Revenue])</f>
        <v>626594850.33999527</v>
      </c>
      <c r="V6912" s="1">
        <f>Report_Summary[[#This Row],[Total Revenue]] / COUNTA(Report_Summary[Membership No])</f>
        <v>62659.485033999525</v>
      </c>
    </row>
    <row r="6913" spans="1:22" x14ac:dyDescent="0.3">
      <c r="A6913" t="s">
        <v>6952</v>
      </c>
      <c r="B6913">
        <v>2017</v>
      </c>
      <c r="C6913" t="s">
        <v>14</v>
      </c>
      <c r="D6913">
        <v>70</v>
      </c>
      <c r="E6913" t="str">
        <f t="shared" si="107"/>
        <v>Old</v>
      </c>
      <c r="F6913" t="s">
        <v>16</v>
      </c>
      <c r="G6913" t="s">
        <v>22</v>
      </c>
      <c r="H6913" t="s">
        <v>29</v>
      </c>
      <c r="I6913">
        <v>32</v>
      </c>
      <c r="J6913">
        <v>2.71</v>
      </c>
      <c r="K6913" t="s">
        <v>32</v>
      </c>
      <c r="L6913" t="s">
        <v>33</v>
      </c>
      <c r="M6913" s="1">
        <v>16912</v>
      </c>
      <c r="N6913" s="1">
        <v>3994.79</v>
      </c>
      <c r="O6913" s="1">
        <v>5831.87</v>
      </c>
      <c r="P6913" s="1">
        <v>0</v>
      </c>
      <c r="Q6913" s="1">
        <v>49544.51</v>
      </c>
      <c r="R6913" s="1">
        <v>48176.91</v>
      </c>
      <c r="S6913" s="1">
        <v>-22122.48</v>
      </c>
      <c r="T6913" s="1">
        <v>119843.9</v>
      </c>
      <c r="U6913" s="1">
        <f>SUM(Report_Summary[Revenue])</f>
        <v>626594850.33999527</v>
      </c>
      <c r="V6913" s="1">
        <f>Report_Summary[[#This Row],[Total Revenue]] / COUNTA(Report_Summary[Membership No])</f>
        <v>62659.485033999525</v>
      </c>
    </row>
    <row r="6914" spans="1:22" x14ac:dyDescent="0.3">
      <c r="A6914" t="s">
        <v>6953</v>
      </c>
      <c r="B6914">
        <v>2019</v>
      </c>
      <c r="C6914" t="s">
        <v>14</v>
      </c>
      <c r="D6914">
        <v>51</v>
      </c>
      <c r="E6914" t="str">
        <f t="shared" si="107"/>
        <v>Middle Age</v>
      </c>
      <c r="F6914" t="s">
        <v>17</v>
      </c>
      <c r="G6914" t="s">
        <v>25</v>
      </c>
      <c r="H6914" t="s">
        <v>30</v>
      </c>
      <c r="I6914">
        <v>39</v>
      </c>
      <c r="J6914">
        <v>3.12</v>
      </c>
      <c r="K6914" t="s">
        <v>33</v>
      </c>
      <c r="L6914" t="s">
        <v>33</v>
      </c>
      <c r="M6914" s="1">
        <v>18307.650000000001</v>
      </c>
      <c r="N6914" s="1">
        <v>2076.96</v>
      </c>
      <c r="O6914" s="1">
        <v>7557.59</v>
      </c>
      <c r="P6914" s="1">
        <v>0</v>
      </c>
      <c r="Q6914" s="1">
        <v>58186.17</v>
      </c>
      <c r="R6914" s="1">
        <v>85439.44</v>
      </c>
      <c r="S6914" s="1">
        <v>-23508.15</v>
      </c>
      <c r="T6914" s="1">
        <v>167133.76000000001</v>
      </c>
      <c r="U6914" s="1">
        <f>SUM(Report_Summary[Revenue])</f>
        <v>626594850.33999527</v>
      </c>
      <c r="V6914" s="1">
        <f>Report_Summary[[#This Row],[Total Revenue]] / COUNTA(Report_Summary[Membership No])</f>
        <v>62659.485033999525</v>
      </c>
    </row>
    <row r="6915" spans="1:22" x14ac:dyDescent="0.3">
      <c r="A6915" t="s">
        <v>6954</v>
      </c>
      <c r="B6915">
        <v>2023</v>
      </c>
      <c r="C6915" t="s">
        <v>14</v>
      </c>
      <c r="D6915">
        <v>65</v>
      </c>
      <c r="E6915" t="str">
        <f t="shared" ref="E6915:E6978" si="108">IF(D6915&gt;55,"Old",IF(D6915&gt;=31,"Middle Age",IF(D6915&lt;31,"Young","Invalid")))</f>
        <v>Old</v>
      </c>
      <c r="F6915" t="s">
        <v>17</v>
      </c>
      <c r="G6915" t="s">
        <v>25</v>
      </c>
      <c r="H6915" t="s">
        <v>30</v>
      </c>
      <c r="I6915">
        <v>24</v>
      </c>
      <c r="J6915">
        <v>2.4500000000000002</v>
      </c>
      <c r="K6915" t="s">
        <v>32</v>
      </c>
      <c r="L6915" t="s">
        <v>33</v>
      </c>
      <c r="M6915" s="1">
        <v>2238.3200000000002</v>
      </c>
      <c r="N6915" s="1">
        <v>2782.12</v>
      </c>
      <c r="O6915" s="1">
        <v>7542.23</v>
      </c>
      <c r="P6915" s="1">
        <v>0</v>
      </c>
      <c r="Q6915" s="1">
        <v>8856.67</v>
      </c>
      <c r="R6915" s="1">
        <v>10219.450000000001</v>
      </c>
      <c r="S6915" s="1">
        <v>-17360.97</v>
      </c>
      <c r="T6915" s="1">
        <v>36437.089999999997</v>
      </c>
      <c r="U6915" s="1">
        <f>SUM(Report_Summary[Revenue])</f>
        <v>626594850.33999527</v>
      </c>
      <c r="V6915" s="1">
        <f>Report_Summary[[#This Row],[Total Revenue]] / COUNTA(Report_Summary[Membership No])</f>
        <v>62659.485033999525</v>
      </c>
    </row>
    <row r="6916" spans="1:22" x14ac:dyDescent="0.3">
      <c r="A6916" t="s">
        <v>6955</v>
      </c>
      <c r="B6916">
        <v>2018</v>
      </c>
      <c r="C6916" t="s">
        <v>13</v>
      </c>
      <c r="D6916">
        <v>46</v>
      </c>
      <c r="E6916" t="str">
        <f t="shared" si="108"/>
        <v>Middle Age</v>
      </c>
      <c r="F6916" t="s">
        <v>18</v>
      </c>
      <c r="G6916" t="s">
        <v>23</v>
      </c>
      <c r="H6916" t="s">
        <v>27</v>
      </c>
      <c r="I6916">
        <v>28</v>
      </c>
      <c r="J6916">
        <v>3.71</v>
      </c>
      <c r="K6916" t="s">
        <v>32</v>
      </c>
      <c r="L6916" t="s">
        <v>33</v>
      </c>
      <c r="M6916" s="1">
        <v>14773.2</v>
      </c>
      <c r="N6916" s="1">
        <v>893.36</v>
      </c>
      <c r="O6916" s="1">
        <v>3203.34</v>
      </c>
      <c r="P6916" s="1">
        <v>0</v>
      </c>
      <c r="Q6916" s="1">
        <v>51784.56</v>
      </c>
      <c r="R6916" s="1">
        <v>66269.759999999995</v>
      </c>
      <c r="S6916" s="1">
        <v>8000.96</v>
      </c>
      <c r="T6916" s="1">
        <v>110053.36</v>
      </c>
      <c r="U6916" s="1">
        <f>SUM(Report_Summary[Revenue])</f>
        <v>626594850.33999527</v>
      </c>
      <c r="V6916" s="1">
        <f>Report_Summary[[#This Row],[Total Revenue]] / COUNTA(Report_Summary[Membership No])</f>
        <v>62659.485033999525</v>
      </c>
    </row>
    <row r="6917" spans="1:22" x14ac:dyDescent="0.3">
      <c r="A6917" t="s">
        <v>6956</v>
      </c>
      <c r="B6917">
        <v>2023</v>
      </c>
      <c r="C6917" t="s">
        <v>14</v>
      </c>
      <c r="D6917">
        <v>39</v>
      </c>
      <c r="E6917" t="str">
        <f t="shared" si="108"/>
        <v>Middle Age</v>
      </c>
      <c r="F6917" t="s">
        <v>19</v>
      </c>
      <c r="G6917" t="s">
        <v>22</v>
      </c>
      <c r="H6917" t="s">
        <v>29</v>
      </c>
      <c r="I6917">
        <v>24</v>
      </c>
      <c r="J6917">
        <v>2.72</v>
      </c>
      <c r="K6917" t="s">
        <v>33</v>
      </c>
      <c r="L6917" t="s">
        <v>33</v>
      </c>
      <c r="M6917" s="1">
        <v>2885.17</v>
      </c>
      <c r="N6917" s="1">
        <v>1423.83</v>
      </c>
      <c r="O6917" s="1">
        <v>1718.12</v>
      </c>
      <c r="P6917" s="1">
        <v>0</v>
      </c>
      <c r="Q6917" s="1">
        <v>7050.85</v>
      </c>
      <c r="R6917" s="1">
        <v>11210.21</v>
      </c>
      <c r="S6917" s="1">
        <v>16061.57</v>
      </c>
      <c r="T6917" s="1">
        <v>2199.4899999999998</v>
      </c>
      <c r="U6917" s="1">
        <f>SUM(Report_Summary[Revenue])</f>
        <v>626594850.33999527</v>
      </c>
      <c r="V6917" s="1">
        <f>Report_Summary[[#This Row],[Total Revenue]] / COUNTA(Report_Summary[Membership No])</f>
        <v>62659.485033999525</v>
      </c>
    </row>
    <row r="6918" spans="1:22" x14ac:dyDescent="0.3">
      <c r="A6918" t="s">
        <v>6957</v>
      </c>
      <c r="B6918">
        <v>2020</v>
      </c>
      <c r="C6918" t="s">
        <v>14</v>
      </c>
      <c r="D6918">
        <v>80</v>
      </c>
      <c r="E6918" t="str">
        <f t="shared" si="108"/>
        <v>Old</v>
      </c>
      <c r="F6918" t="s">
        <v>19</v>
      </c>
      <c r="G6918" t="s">
        <v>25</v>
      </c>
      <c r="H6918" t="s">
        <v>29</v>
      </c>
      <c r="I6918">
        <v>24</v>
      </c>
      <c r="J6918">
        <v>3.31</v>
      </c>
      <c r="K6918" t="s">
        <v>32</v>
      </c>
      <c r="L6918" t="s">
        <v>33</v>
      </c>
      <c r="M6918" s="1">
        <v>11832.25</v>
      </c>
      <c r="N6918" s="1">
        <v>4591.3999999999996</v>
      </c>
      <c r="O6918" s="1">
        <v>650.59</v>
      </c>
      <c r="P6918" s="1">
        <v>0</v>
      </c>
      <c r="Q6918" s="1">
        <v>35536.82</v>
      </c>
      <c r="R6918" s="1">
        <v>36068.519999999997</v>
      </c>
      <c r="S6918" s="1">
        <v>-13447.91</v>
      </c>
      <c r="T6918" s="1">
        <v>85053.25</v>
      </c>
      <c r="U6918" s="1">
        <f>SUM(Report_Summary[Revenue])</f>
        <v>626594850.33999527</v>
      </c>
      <c r="V6918" s="1">
        <f>Report_Summary[[#This Row],[Total Revenue]] / COUNTA(Report_Summary[Membership No])</f>
        <v>62659.485033999525</v>
      </c>
    </row>
    <row r="6919" spans="1:22" x14ac:dyDescent="0.3">
      <c r="A6919" t="s">
        <v>6958</v>
      </c>
      <c r="B6919">
        <v>2021</v>
      </c>
      <c r="C6919" t="s">
        <v>13</v>
      </c>
      <c r="D6919">
        <v>30</v>
      </c>
      <c r="E6919" t="str">
        <f t="shared" si="108"/>
        <v>Young</v>
      </c>
      <c r="F6919" t="s">
        <v>18</v>
      </c>
      <c r="G6919" t="s">
        <v>23</v>
      </c>
      <c r="H6919" t="s">
        <v>27</v>
      </c>
      <c r="I6919">
        <v>34</v>
      </c>
      <c r="J6919">
        <v>3.27</v>
      </c>
      <c r="K6919" t="s">
        <v>33</v>
      </c>
      <c r="L6919" t="s">
        <v>33</v>
      </c>
      <c r="M6919" s="1">
        <v>6556.73</v>
      </c>
      <c r="N6919" s="1">
        <v>1932.03</v>
      </c>
      <c r="O6919" s="1">
        <v>7548.12</v>
      </c>
      <c r="P6919" s="1">
        <v>0</v>
      </c>
      <c r="Q6919" s="1">
        <v>13803.82</v>
      </c>
      <c r="R6919" s="1">
        <v>11134.83</v>
      </c>
      <c r="S6919" s="1">
        <v>10561.44</v>
      </c>
      <c r="T6919" s="1">
        <v>14377.21</v>
      </c>
      <c r="U6919" s="1">
        <f>SUM(Report_Summary[Revenue])</f>
        <v>626594850.33999527</v>
      </c>
      <c r="V6919" s="1">
        <f>Report_Summary[[#This Row],[Total Revenue]] / COUNTA(Report_Summary[Membership No])</f>
        <v>62659.485033999525</v>
      </c>
    </row>
    <row r="6920" spans="1:22" x14ac:dyDescent="0.3">
      <c r="A6920" t="s">
        <v>6959</v>
      </c>
      <c r="B6920">
        <v>2024</v>
      </c>
      <c r="C6920" t="s">
        <v>14</v>
      </c>
      <c r="D6920">
        <v>23</v>
      </c>
      <c r="E6920" t="str">
        <f t="shared" si="108"/>
        <v>Young</v>
      </c>
      <c r="F6920" t="s">
        <v>19</v>
      </c>
      <c r="G6920" t="s">
        <v>23</v>
      </c>
      <c r="H6920" t="s">
        <v>30</v>
      </c>
      <c r="I6920">
        <v>26</v>
      </c>
      <c r="J6920">
        <v>1.45</v>
      </c>
      <c r="K6920" t="s">
        <v>32</v>
      </c>
      <c r="L6920" t="s">
        <v>33</v>
      </c>
      <c r="M6920" s="1">
        <v>13274.44</v>
      </c>
      <c r="N6920" s="1">
        <v>1213.99</v>
      </c>
      <c r="O6920" s="1">
        <v>4872.96</v>
      </c>
      <c r="P6920" s="1">
        <v>0</v>
      </c>
      <c r="Q6920" s="1">
        <v>49171.7</v>
      </c>
      <c r="R6920" s="1">
        <v>36507.519999999997</v>
      </c>
      <c r="S6920" s="1">
        <v>25527.4</v>
      </c>
      <c r="T6920" s="1">
        <v>60151.82</v>
      </c>
      <c r="U6920" s="1">
        <f>SUM(Report_Summary[Revenue])</f>
        <v>626594850.33999527</v>
      </c>
      <c r="V6920" s="1">
        <f>Report_Summary[[#This Row],[Total Revenue]] / COUNTA(Report_Summary[Membership No])</f>
        <v>62659.485033999525</v>
      </c>
    </row>
    <row r="6921" spans="1:22" x14ac:dyDescent="0.3">
      <c r="A6921" t="s">
        <v>6960</v>
      </c>
      <c r="B6921">
        <v>2020</v>
      </c>
      <c r="C6921" t="s">
        <v>13</v>
      </c>
      <c r="D6921">
        <v>66</v>
      </c>
      <c r="E6921" t="str">
        <f t="shared" si="108"/>
        <v>Old</v>
      </c>
      <c r="F6921" t="s">
        <v>17</v>
      </c>
      <c r="G6921" t="s">
        <v>23</v>
      </c>
      <c r="H6921" t="s">
        <v>30</v>
      </c>
      <c r="I6921">
        <v>37</v>
      </c>
      <c r="J6921">
        <v>1.39</v>
      </c>
      <c r="K6921" t="s">
        <v>32</v>
      </c>
      <c r="L6921" t="s">
        <v>33</v>
      </c>
      <c r="M6921" s="1">
        <v>16895.759999999998</v>
      </c>
      <c r="N6921" s="1">
        <v>3296.51</v>
      </c>
      <c r="O6921" s="1">
        <v>6091.31</v>
      </c>
      <c r="P6921" s="1">
        <v>0</v>
      </c>
      <c r="Q6921" s="1">
        <v>63340.77</v>
      </c>
      <c r="R6921" s="1">
        <v>41939.81</v>
      </c>
      <c r="S6921" s="1">
        <v>28475</v>
      </c>
      <c r="T6921" s="1">
        <v>76805.58</v>
      </c>
      <c r="U6921" s="1">
        <f>SUM(Report_Summary[Revenue])</f>
        <v>626594850.33999527</v>
      </c>
      <c r="V6921" s="1">
        <f>Report_Summary[[#This Row],[Total Revenue]] / COUNTA(Report_Summary[Membership No])</f>
        <v>62659.485033999525</v>
      </c>
    </row>
    <row r="6922" spans="1:22" x14ac:dyDescent="0.3">
      <c r="A6922" t="s">
        <v>6961</v>
      </c>
      <c r="B6922">
        <v>2016</v>
      </c>
      <c r="C6922" t="s">
        <v>13</v>
      </c>
      <c r="D6922">
        <v>72</v>
      </c>
      <c r="E6922" t="str">
        <f t="shared" si="108"/>
        <v>Old</v>
      </c>
      <c r="F6922" t="s">
        <v>16</v>
      </c>
      <c r="G6922" t="s">
        <v>25</v>
      </c>
      <c r="H6922" t="s">
        <v>30</v>
      </c>
      <c r="I6922">
        <v>35</v>
      </c>
      <c r="J6922">
        <v>2.5299999999999998</v>
      </c>
      <c r="K6922" t="s">
        <v>33</v>
      </c>
      <c r="L6922" t="s">
        <v>33</v>
      </c>
      <c r="M6922" s="1">
        <v>2988.77</v>
      </c>
      <c r="N6922" s="1">
        <v>3708.1</v>
      </c>
      <c r="O6922" s="1">
        <v>2000.83</v>
      </c>
      <c r="P6922" s="1">
        <v>0</v>
      </c>
      <c r="Q6922" s="1">
        <v>9653.74</v>
      </c>
      <c r="R6922" s="1">
        <v>5460.16</v>
      </c>
      <c r="S6922" s="1">
        <v>-19328.080000000002</v>
      </c>
      <c r="T6922" s="1">
        <v>34441.980000000003</v>
      </c>
      <c r="U6922" s="1">
        <f>SUM(Report_Summary[Revenue])</f>
        <v>626594850.33999527</v>
      </c>
      <c r="V6922" s="1">
        <f>Report_Summary[[#This Row],[Total Revenue]] / COUNTA(Report_Summary[Membership No])</f>
        <v>62659.485033999525</v>
      </c>
    </row>
    <row r="6923" spans="1:22" x14ac:dyDescent="0.3">
      <c r="A6923" t="s">
        <v>6962</v>
      </c>
      <c r="B6923">
        <v>2020</v>
      </c>
      <c r="C6923" t="s">
        <v>13</v>
      </c>
      <c r="D6923">
        <v>71</v>
      </c>
      <c r="E6923" t="str">
        <f t="shared" si="108"/>
        <v>Old</v>
      </c>
      <c r="F6923" t="s">
        <v>19</v>
      </c>
      <c r="G6923" t="s">
        <v>25</v>
      </c>
      <c r="H6923" t="s">
        <v>27</v>
      </c>
      <c r="I6923">
        <v>30</v>
      </c>
      <c r="J6923">
        <v>3.43</v>
      </c>
      <c r="K6923" t="s">
        <v>33</v>
      </c>
      <c r="L6923" t="s">
        <v>33</v>
      </c>
      <c r="M6923" s="1">
        <v>18466.400000000001</v>
      </c>
      <c r="N6923" s="1">
        <v>1306.6400000000001</v>
      </c>
      <c r="O6923" s="1">
        <v>4486.1499999999996</v>
      </c>
      <c r="P6923" s="1">
        <v>0</v>
      </c>
      <c r="Q6923" s="1">
        <v>81127.61</v>
      </c>
      <c r="R6923" s="1">
        <v>50697.93</v>
      </c>
      <c r="S6923" s="1">
        <v>-15429.01</v>
      </c>
      <c r="T6923" s="1">
        <v>147254.54999999999</v>
      </c>
      <c r="U6923" s="1">
        <f>SUM(Report_Summary[Revenue])</f>
        <v>626594850.33999527</v>
      </c>
      <c r="V6923" s="1">
        <f>Report_Summary[[#This Row],[Total Revenue]] / COUNTA(Report_Summary[Membership No])</f>
        <v>62659.485033999525</v>
      </c>
    </row>
    <row r="6924" spans="1:22" x14ac:dyDescent="0.3">
      <c r="A6924" t="s">
        <v>6963</v>
      </c>
      <c r="B6924">
        <v>2022</v>
      </c>
      <c r="C6924" t="s">
        <v>13</v>
      </c>
      <c r="D6924">
        <v>80</v>
      </c>
      <c r="E6924" t="str">
        <f t="shared" si="108"/>
        <v>Old</v>
      </c>
      <c r="F6924" t="s">
        <v>21</v>
      </c>
      <c r="G6924" t="s">
        <v>25</v>
      </c>
      <c r="H6924" t="s">
        <v>28</v>
      </c>
      <c r="I6924">
        <v>21</v>
      </c>
      <c r="J6924">
        <v>2.5499999999999998</v>
      </c>
      <c r="K6924" t="s">
        <v>33</v>
      </c>
      <c r="L6924" t="s">
        <v>33</v>
      </c>
      <c r="M6924" s="1">
        <v>6356.96</v>
      </c>
      <c r="N6924" s="1">
        <v>2500.5500000000002</v>
      </c>
      <c r="O6924" s="1">
        <v>6418.07</v>
      </c>
      <c r="P6924" s="1">
        <v>0</v>
      </c>
      <c r="Q6924" s="1">
        <v>28081.08</v>
      </c>
      <c r="R6924" s="1">
        <v>9223.73</v>
      </c>
      <c r="S6924" s="1">
        <v>18276.439999999999</v>
      </c>
      <c r="T6924" s="1">
        <v>19028.37</v>
      </c>
      <c r="U6924" s="1">
        <f>SUM(Report_Summary[Revenue])</f>
        <v>626594850.33999527</v>
      </c>
      <c r="V6924" s="1">
        <f>Report_Summary[[#This Row],[Total Revenue]] / COUNTA(Report_Summary[Membership No])</f>
        <v>62659.485033999525</v>
      </c>
    </row>
    <row r="6925" spans="1:22" x14ac:dyDescent="0.3">
      <c r="A6925" t="s">
        <v>6964</v>
      </c>
      <c r="B6925">
        <v>2015</v>
      </c>
      <c r="C6925" t="s">
        <v>13</v>
      </c>
      <c r="D6925">
        <v>72</v>
      </c>
      <c r="E6925" t="str">
        <f t="shared" si="108"/>
        <v>Old</v>
      </c>
      <c r="F6925" t="s">
        <v>19</v>
      </c>
      <c r="G6925" t="s">
        <v>25</v>
      </c>
      <c r="H6925" t="s">
        <v>27</v>
      </c>
      <c r="I6925">
        <v>31</v>
      </c>
      <c r="J6925">
        <v>3.19</v>
      </c>
      <c r="K6925" t="s">
        <v>32</v>
      </c>
      <c r="L6925" t="s">
        <v>33</v>
      </c>
      <c r="M6925" s="1">
        <v>15675.79</v>
      </c>
      <c r="N6925" s="1">
        <v>630.37</v>
      </c>
      <c r="O6925" s="1">
        <v>5980.19</v>
      </c>
      <c r="P6925" s="1">
        <v>0</v>
      </c>
      <c r="Q6925" s="1">
        <v>36853.82</v>
      </c>
      <c r="R6925" s="1">
        <v>68098.67</v>
      </c>
      <c r="S6925" s="1">
        <v>-5775.69</v>
      </c>
      <c r="T6925" s="1">
        <v>110728.18</v>
      </c>
      <c r="U6925" s="1">
        <f>SUM(Report_Summary[Revenue])</f>
        <v>626594850.33999527</v>
      </c>
      <c r="V6925" s="1">
        <f>Report_Summary[[#This Row],[Total Revenue]] / COUNTA(Report_Summary[Membership No])</f>
        <v>62659.485033999525</v>
      </c>
    </row>
    <row r="6926" spans="1:22" x14ac:dyDescent="0.3">
      <c r="A6926" t="s">
        <v>6965</v>
      </c>
      <c r="B6926">
        <v>2016</v>
      </c>
      <c r="C6926" t="s">
        <v>13</v>
      </c>
      <c r="D6926">
        <v>78</v>
      </c>
      <c r="E6926" t="str">
        <f t="shared" si="108"/>
        <v>Old</v>
      </c>
      <c r="F6926" t="s">
        <v>15</v>
      </c>
      <c r="G6926" t="s">
        <v>25</v>
      </c>
      <c r="H6926" t="s">
        <v>28</v>
      </c>
      <c r="I6926">
        <v>27</v>
      </c>
      <c r="J6926">
        <v>2.6</v>
      </c>
      <c r="K6926" t="s">
        <v>33</v>
      </c>
      <c r="L6926" t="s">
        <v>33</v>
      </c>
      <c r="M6926" s="1">
        <v>4032.66</v>
      </c>
      <c r="N6926" s="1">
        <v>929.76</v>
      </c>
      <c r="O6926" s="1">
        <v>3156.76</v>
      </c>
      <c r="P6926" s="1">
        <v>0</v>
      </c>
      <c r="Q6926" s="1">
        <v>13780.9</v>
      </c>
      <c r="R6926" s="1">
        <v>7393.77</v>
      </c>
      <c r="S6926" s="1">
        <v>8049.1</v>
      </c>
      <c r="T6926" s="1">
        <v>13125.57</v>
      </c>
      <c r="U6926" s="1">
        <f>SUM(Report_Summary[Revenue])</f>
        <v>626594850.33999527</v>
      </c>
      <c r="V6926" s="1">
        <f>Report_Summary[[#This Row],[Total Revenue]] / COUNTA(Report_Summary[Membership No])</f>
        <v>62659.485033999525</v>
      </c>
    </row>
    <row r="6927" spans="1:22" x14ac:dyDescent="0.3">
      <c r="A6927" t="s">
        <v>6966</v>
      </c>
      <c r="B6927">
        <v>2017</v>
      </c>
      <c r="C6927" t="s">
        <v>14</v>
      </c>
      <c r="D6927">
        <v>78</v>
      </c>
      <c r="E6927" t="str">
        <f t="shared" si="108"/>
        <v>Old</v>
      </c>
      <c r="F6927" t="s">
        <v>15</v>
      </c>
      <c r="G6927" t="s">
        <v>23</v>
      </c>
      <c r="H6927" t="s">
        <v>31</v>
      </c>
      <c r="I6927">
        <v>30</v>
      </c>
      <c r="J6927">
        <v>3.15</v>
      </c>
      <c r="K6927" t="s">
        <v>33</v>
      </c>
      <c r="L6927" t="s">
        <v>33</v>
      </c>
      <c r="M6927" s="1">
        <v>18959.240000000002</v>
      </c>
      <c r="N6927" s="1">
        <v>4572.95</v>
      </c>
      <c r="O6927" s="1">
        <v>6844.83</v>
      </c>
      <c r="P6927" s="1">
        <v>0</v>
      </c>
      <c r="Q6927" s="1">
        <v>62956.03</v>
      </c>
      <c r="R6927" s="1">
        <v>86323.78</v>
      </c>
      <c r="S6927" s="1">
        <v>-17160.169999999998</v>
      </c>
      <c r="T6927" s="1">
        <v>166439.98000000001</v>
      </c>
      <c r="U6927" s="1">
        <f>SUM(Report_Summary[Revenue])</f>
        <v>626594850.33999527</v>
      </c>
      <c r="V6927" s="1">
        <f>Report_Summary[[#This Row],[Total Revenue]] / COUNTA(Report_Summary[Membership No])</f>
        <v>62659.485033999525</v>
      </c>
    </row>
    <row r="6928" spans="1:22" x14ac:dyDescent="0.3">
      <c r="A6928" t="s">
        <v>6967</v>
      </c>
      <c r="B6928">
        <v>2017</v>
      </c>
      <c r="C6928" t="s">
        <v>14</v>
      </c>
      <c r="D6928">
        <v>44</v>
      </c>
      <c r="E6928" t="str">
        <f t="shared" si="108"/>
        <v>Middle Age</v>
      </c>
      <c r="F6928" t="s">
        <v>19</v>
      </c>
      <c r="G6928" t="s">
        <v>23</v>
      </c>
      <c r="H6928" t="s">
        <v>29</v>
      </c>
      <c r="I6928">
        <v>33</v>
      </c>
      <c r="J6928">
        <v>1.52</v>
      </c>
      <c r="K6928" t="s">
        <v>33</v>
      </c>
      <c r="L6928" t="s">
        <v>33</v>
      </c>
      <c r="M6928" s="1">
        <v>14121.96</v>
      </c>
      <c r="N6928" s="1">
        <v>173.37</v>
      </c>
      <c r="O6928" s="1">
        <v>3153.17</v>
      </c>
      <c r="P6928" s="1">
        <v>0</v>
      </c>
      <c r="Q6928" s="1">
        <v>49756.05</v>
      </c>
      <c r="R6928" s="1">
        <v>36250.92</v>
      </c>
      <c r="S6928" s="1">
        <v>16867.61</v>
      </c>
      <c r="T6928" s="1">
        <v>69139.360000000001</v>
      </c>
      <c r="U6928" s="1">
        <f>SUM(Report_Summary[Revenue])</f>
        <v>626594850.33999527</v>
      </c>
      <c r="V6928" s="1">
        <f>Report_Summary[[#This Row],[Total Revenue]] / COUNTA(Report_Summary[Membership No])</f>
        <v>62659.485033999525</v>
      </c>
    </row>
    <row r="6929" spans="1:22" x14ac:dyDescent="0.3">
      <c r="A6929" t="s">
        <v>6968</v>
      </c>
      <c r="B6929">
        <v>2019</v>
      </c>
      <c r="C6929" t="s">
        <v>14</v>
      </c>
      <c r="D6929">
        <v>38</v>
      </c>
      <c r="E6929" t="str">
        <f t="shared" si="108"/>
        <v>Middle Age</v>
      </c>
      <c r="F6929" t="s">
        <v>17</v>
      </c>
      <c r="G6929" t="s">
        <v>24</v>
      </c>
      <c r="H6929" t="s">
        <v>27</v>
      </c>
      <c r="I6929">
        <v>28</v>
      </c>
      <c r="J6929">
        <v>1.61</v>
      </c>
      <c r="K6929" t="s">
        <v>32</v>
      </c>
      <c r="L6929" t="s">
        <v>33</v>
      </c>
      <c r="M6929" s="1">
        <v>18559.419999999998</v>
      </c>
      <c r="N6929" s="1">
        <v>3067.44</v>
      </c>
      <c r="O6929" s="1">
        <v>811.96</v>
      </c>
      <c r="P6929" s="1">
        <v>0</v>
      </c>
      <c r="Q6929" s="1">
        <v>88366.86</v>
      </c>
      <c r="R6929" s="1">
        <v>22987.17</v>
      </c>
      <c r="S6929" s="1">
        <v>15798.09</v>
      </c>
      <c r="T6929" s="1">
        <v>95555.94</v>
      </c>
      <c r="U6929" s="1">
        <f>SUM(Report_Summary[Revenue])</f>
        <v>626594850.33999527</v>
      </c>
      <c r="V6929" s="1">
        <f>Report_Summary[[#This Row],[Total Revenue]] / COUNTA(Report_Summary[Membership No])</f>
        <v>62659.485033999525</v>
      </c>
    </row>
    <row r="6930" spans="1:22" x14ac:dyDescent="0.3">
      <c r="A6930" t="s">
        <v>6969</v>
      </c>
      <c r="B6930">
        <v>2019</v>
      </c>
      <c r="C6930" t="s">
        <v>13</v>
      </c>
      <c r="D6930">
        <v>80</v>
      </c>
      <c r="E6930" t="str">
        <f t="shared" si="108"/>
        <v>Old</v>
      </c>
      <c r="F6930" t="s">
        <v>21</v>
      </c>
      <c r="G6930" t="s">
        <v>25</v>
      </c>
      <c r="H6930" t="s">
        <v>31</v>
      </c>
      <c r="I6930">
        <v>33</v>
      </c>
      <c r="J6930">
        <v>1.64</v>
      </c>
      <c r="K6930" t="s">
        <v>33</v>
      </c>
      <c r="L6930" t="s">
        <v>33</v>
      </c>
      <c r="M6930" s="1">
        <v>19099.29</v>
      </c>
      <c r="N6930" s="1">
        <v>3562.66</v>
      </c>
      <c r="O6930" s="1">
        <v>3108.9</v>
      </c>
      <c r="P6930" s="1">
        <v>0</v>
      </c>
      <c r="Q6930" s="1">
        <v>73193.67</v>
      </c>
      <c r="R6930" s="1">
        <v>91696.89</v>
      </c>
      <c r="S6930" s="1">
        <v>24327.45</v>
      </c>
      <c r="T6930" s="1">
        <v>140563.10999999999</v>
      </c>
      <c r="U6930" s="1">
        <f>SUM(Report_Summary[Revenue])</f>
        <v>626594850.33999527</v>
      </c>
      <c r="V6930" s="1">
        <f>Report_Summary[[#This Row],[Total Revenue]] / COUNTA(Report_Summary[Membership No])</f>
        <v>62659.485033999525</v>
      </c>
    </row>
    <row r="6931" spans="1:22" x14ac:dyDescent="0.3">
      <c r="A6931" t="s">
        <v>6970</v>
      </c>
      <c r="B6931">
        <v>2017</v>
      </c>
      <c r="C6931" t="s">
        <v>14</v>
      </c>
      <c r="D6931">
        <v>43</v>
      </c>
      <c r="E6931" t="str">
        <f t="shared" si="108"/>
        <v>Middle Age</v>
      </c>
      <c r="F6931" t="s">
        <v>15</v>
      </c>
      <c r="G6931" t="s">
        <v>23</v>
      </c>
      <c r="H6931" t="s">
        <v>28</v>
      </c>
      <c r="I6931">
        <v>21</v>
      </c>
      <c r="J6931">
        <v>1.74</v>
      </c>
      <c r="K6931" t="s">
        <v>32</v>
      </c>
      <c r="L6931" t="s">
        <v>33</v>
      </c>
      <c r="M6931" s="1">
        <v>7124.45</v>
      </c>
      <c r="N6931" s="1">
        <v>1222.96</v>
      </c>
      <c r="O6931" s="1">
        <v>3446.17</v>
      </c>
      <c r="P6931" s="1">
        <v>0</v>
      </c>
      <c r="Q6931" s="1">
        <v>26510.52</v>
      </c>
      <c r="R6931" s="1">
        <v>28111.56</v>
      </c>
      <c r="S6931" s="1">
        <v>-7190.7</v>
      </c>
      <c r="T6931" s="1">
        <v>61812.78</v>
      </c>
      <c r="U6931" s="1">
        <f>SUM(Report_Summary[Revenue])</f>
        <v>626594850.33999527</v>
      </c>
      <c r="V6931" s="1">
        <f>Report_Summary[[#This Row],[Total Revenue]] / COUNTA(Report_Summary[Membership No])</f>
        <v>62659.485033999525</v>
      </c>
    </row>
    <row r="6932" spans="1:22" x14ac:dyDescent="0.3">
      <c r="A6932" t="s">
        <v>6971</v>
      </c>
      <c r="B6932">
        <v>2018</v>
      </c>
      <c r="C6932" t="s">
        <v>13</v>
      </c>
      <c r="D6932">
        <v>47</v>
      </c>
      <c r="E6932" t="str">
        <f t="shared" si="108"/>
        <v>Middle Age</v>
      </c>
      <c r="F6932" t="s">
        <v>16</v>
      </c>
      <c r="G6932" t="s">
        <v>22</v>
      </c>
      <c r="H6932" t="s">
        <v>30</v>
      </c>
      <c r="I6932">
        <v>30</v>
      </c>
      <c r="J6932">
        <v>3.15</v>
      </c>
      <c r="K6932" t="s">
        <v>33</v>
      </c>
      <c r="L6932" t="s">
        <v>33</v>
      </c>
      <c r="M6932" s="1">
        <v>1832.55</v>
      </c>
      <c r="N6932" s="1">
        <v>1257.23</v>
      </c>
      <c r="O6932" s="1">
        <v>4502.2700000000004</v>
      </c>
      <c r="P6932" s="1">
        <v>0</v>
      </c>
      <c r="Q6932" s="1">
        <v>8510.92</v>
      </c>
      <c r="R6932" s="1">
        <v>9098.52</v>
      </c>
      <c r="S6932" s="1">
        <v>-22597.35</v>
      </c>
      <c r="T6932" s="1">
        <v>40206.79</v>
      </c>
      <c r="U6932" s="1">
        <f>SUM(Report_Summary[Revenue])</f>
        <v>626594850.33999527</v>
      </c>
      <c r="V6932" s="1">
        <f>Report_Summary[[#This Row],[Total Revenue]] / COUNTA(Report_Summary[Membership No])</f>
        <v>62659.485033999525</v>
      </c>
    </row>
    <row r="6933" spans="1:22" x14ac:dyDescent="0.3">
      <c r="A6933" t="s">
        <v>6972</v>
      </c>
      <c r="B6933">
        <v>2017</v>
      </c>
      <c r="C6933" t="s">
        <v>14</v>
      </c>
      <c r="D6933">
        <v>48</v>
      </c>
      <c r="E6933" t="str">
        <f t="shared" si="108"/>
        <v>Middle Age</v>
      </c>
      <c r="F6933" t="s">
        <v>17</v>
      </c>
      <c r="G6933" t="s">
        <v>25</v>
      </c>
      <c r="H6933" t="s">
        <v>30</v>
      </c>
      <c r="I6933">
        <v>28</v>
      </c>
      <c r="J6933">
        <v>2.76</v>
      </c>
      <c r="K6933" t="s">
        <v>33</v>
      </c>
      <c r="L6933" t="s">
        <v>33</v>
      </c>
      <c r="M6933" s="1">
        <v>16304.85</v>
      </c>
      <c r="N6933" s="1">
        <v>1653.36</v>
      </c>
      <c r="O6933" s="1">
        <v>5599.68</v>
      </c>
      <c r="P6933" s="1">
        <v>0</v>
      </c>
      <c r="Q6933" s="1">
        <v>24721.71</v>
      </c>
      <c r="R6933" s="1">
        <v>66724.92</v>
      </c>
      <c r="S6933" s="1">
        <v>-15517.64</v>
      </c>
      <c r="T6933" s="1">
        <v>106964.27</v>
      </c>
      <c r="U6933" s="1">
        <f>SUM(Report_Summary[Revenue])</f>
        <v>626594850.33999527</v>
      </c>
      <c r="V6933" s="1">
        <f>Report_Summary[[#This Row],[Total Revenue]] / COUNTA(Report_Summary[Membership No])</f>
        <v>62659.485033999525</v>
      </c>
    </row>
    <row r="6934" spans="1:22" x14ac:dyDescent="0.3">
      <c r="A6934" t="s">
        <v>6973</v>
      </c>
      <c r="B6934">
        <v>2020</v>
      </c>
      <c r="C6934" t="s">
        <v>14</v>
      </c>
      <c r="D6934">
        <v>40</v>
      </c>
      <c r="E6934" t="str">
        <f t="shared" si="108"/>
        <v>Middle Age</v>
      </c>
      <c r="F6934" t="s">
        <v>21</v>
      </c>
      <c r="G6934" t="s">
        <v>24</v>
      </c>
      <c r="H6934" t="s">
        <v>28</v>
      </c>
      <c r="I6934">
        <v>30</v>
      </c>
      <c r="J6934">
        <v>1.34</v>
      </c>
      <c r="K6934" t="s">
        <v>33</v>
      </c>
      <c r="L6934" t="s">
        <v>33</v>
      </c>
      <c r="M6934" s="1">
        <v>12347.14</v>
      </c>
      <c r="N6934" s="1">
        <v>467.64</v>
      </c>
      <c r="O6934" s="1">
        <v>2361.44</v>
      </c>
      <c r="P6934" s="1">
        <v>0</v>
      </c>
      <c r="Q6934" s="1">
        <v>41779.14</v>
      </c>
      <c r="R6934" s="1">
        <v>23922.44</v>
      </c>
      <c r="S6934" s="1">
        <v>-27264.57</v>
      </c>
      <c r="T6934" s="1">
        <v>92966.15</v>
      </c>
      <c r="U6934" s="1">
        <f>SUM(Report_Summary[Revenue])</f>
        <v>626594850.33999527</v>
      </c>
      <c r="V6934" s="1">
        <f>Report_Summary[[#This Row],[Total Revenue]] / COUNTA(Report_Summary[Membership No])</f>
        <v>62659.485033999525</v>
      </c>
    </row>
    <row r="6935" spans="1:22" x14ac:dyDescent="0.3">
      <c r="A6935" t="s">
        <v>6974</v>
      </c>
      <c r="B6935">
        <v>2020</v>
      </c>
      <c r="C6935" t="s">
        <v>13</v>
      </c>
      <c r="D6935">
        <v>78</v>
      </c>
      <c r="E6935" t="str">
        <f t="shared" si="108"/>
        <v>Old</v>
      </c>
      <c r="F6935" t="s">
        <v>17</v>
      </c>
      <c r="G6935" t="s">
        <v>25</v>
      </c>
      <c r="H6935" t="s">
        <v>26</v>
      </c>
      <c r="I6935">
        <v>27</v>
      </c>
      <c r="J6935">
        <v>2.75</v>
      </c>
      <c r="K6935" t="s">
        <v>33</v>
      </c>
      <c r="L6935" t="s">
        <v>33</v>
      </c>
      <c r="M6935" s="1">
        <v>12740.37</v>
      </c>
      <c r="N6935" s="1">
        <v>2005.06</v>
      </c>
      <c r="O6935" s="1">
        <v>6960.36</v>
      </c>
      <c r="P6935" s="1">
        <v>0</v>
      </c>
      <c r="Q6935" s="1">
        <v>35826.19</v>
      </c>
      <c r="R6935" s="1">
        <v>54399.6</v>
      </c>
      <c r="S6935" s="1">
        <v>10243.219999999999</v>
      </c>
      <c r="T6935" s="1">
        <v>79982.570000000007</v>
      </c>
      <c r="U6935" s="1">
        <f>SUM(Report_Summary[Revenue])</f>
        <v>626594850.33999527</v>
      </c>
      <c r="V6935" s="1">
        <f>Report_Summary[[#This Row],[Total Revenue]] / COUNTA(Report_Summary[Membership No])</f>
        <v>62659.485033999525</v>
      </c>
    </row>
    <row r="6936" spans="1:22" x14ac:dyDescent="0.3">
      <c r="A6936" t="s">
        <v>6975</v>
      </c>
      <c r="B6936">
        <v>2023</v>
      </c>
      <c r="C6936" t="s">
        <v>13</v>
      </c>
      <c r="D6936">
        <v>38</v>
      </c>
      <c r="E6936" t="str">
        <f t="shared" si="108"/>
        <v>Middle Age</v>
      </c>
      <c r="F6936" t="s">
        <v>20</v>
      </c>
      <c r="G6936" t="s">
        <v>22</v>
      </c>
      <c r="H6936" t="s">
        <v>29</v>
      </c>
      <c r="I6936">
        <v>27</v>
      </c>
      <c r="J6936">
        <v>2.61</v>
      </c>
      <c r="K6936" t="s">
        <v>32</v>
      </c>
      <c r="L6936" t="s">
        <v>33</v>
      </c>
      <c r="M6936" s="1">
        <v>6462.56</v>
      </c>
      <c r="N6936" s="1">
        <v>4358.09</v>
      </c>
      <c r="O6936" s="1">
        <v>5215.74</v>
      </c>
      <c r="P6936" s="1">
        <v>0</v>
      </c>
      <c r="Q6936" s="1">
        <v>31927.62</v>
      </c>
      <c r="R6936" s="1">
        <v>22102.639999999999</v>
      </c>
      <c r="S6936" s="1">
        <v>10295.950000000001</v>
      </c>
      <c r="T6936" s="1">
        <v>43734.31</v>
      </c>
      <c r="U6936" s="1">
        <f>SUM(Report_Summary[Revenue])</f>
        <v>626594850.33999527</v>
      </c>
      <c r="V6936" s="1">
        <f>Report_Summary[[#This Row],[Total Revenue]] / COUNTA(Report_Summary[Membership No])</f>
        <v>62659.485033999525</v>
      </c>
    </row>
    <row r="6937" spans="1:22" x14ac:dyDescent="0.3">
      <c r="A6937" t="s">
        <v>6976</v>
      </c>
      <c r="B6937">
        <v>2018</v>
      </c>
      <c r="C6937" t="s">
        <v>13</v>
      </c>
      <c r="D6937">
        <v>48</v>
      </c>
      <c r="E6937" t="str">
        <f t="shared" si="108"/>
        <v>Middle Age</v>
      </c>
      <c r="F6937" t="s">
        <v>19</v>
      </c>
      <c r="G6937" t="s">
        <v>23</v>
      </c>
      <c r="H6937" t="s">
        <v>31</v>
      </c>
      <c r="I6937">
        <v>31</v>
      </c>
      <c r="J6937">
        <v>1.04</v>
      </c>
      <c r="K6937" t="s">
        <v>32</v>
      </c>
      <c r="L6937" t="s">
        <v>33</v>
      </c>
      <c r="M6937" s="1">
        <v>18124.54</v>
      </c>
      <c r="N6937" s="1">
        <v>3923.78</v>
      </c>
      <c r="O6937" s="1">
        <v>3737.82</v>
      </c>
      <c r="P6937" s="1">
        <v>0</v>
      </c>
      <c r="Q6937" s="1">
        <v>87802.95</v>
      </c>
      <c r="R6937" s="1">
        <v>46340.42</v>
      </c>
      <c r="S6937" s="1">
        <v>-12506.45</v>
      </c>
      <c r="T6937" s="1">
        <v>146649.82</v>
      </c>
      <c r="U6937" s="1">
        <f>SUM(Report_Summary[Revenue])</f>
        <v>626594850.33999527</v>
      </c>
      <c r="V6937" s="1">
        <f>Report_Summary[[#This Row],[Total Revenue]] / COUNTA(Report_Summary[Membership No])</f>
        <v>62659.485033999525</v>
      </c>
    </row>
    <row r="6938" spans="1:22" x14ac:dyDescent="0.3">
      <c r="A6938" t="s">
        <v>6977</v>
      </c>
      <c r="B6938">
        <v>2018</v>
      </c>
      <c r="C6938" t="s">
        <v>14</v>
      </c>
      <c r="D6938">
        <v>70</v>
      </c>
      <c r="E6938" t="str">
        <f t="shared" si="108"/>
        <v>Old</v>
      </c>
      <c r="F6938" t="s">
        <v>20</v>
      </c>
      <c r="G6938" t="s">
        <v>23</v>
      </c>
      <c r="H6938" t="s">
        <v>26</v>
      </c>
      <c r="I6938">
        <v>39</v>
      </c>
      <c r="J6938">
        <v>2.2400000000000002</v>
      </c>
      <c r="K6938" t="s">
        <v>33</v>
      </c>
      <c r="L6938" t="s">
        <v>33</v>
      </c>
      <c r="M6938" s="1">
        <v>9513.07</v>
      </c>
      <c r="N6938" s="1">
        <v>1675.73</v>
      </c>
      <c r="O6938" s="1">
        <v>3081.61</v>
      </c>
      <c r="P6938" s="1">
        <v>0</v>
      </c>
      <c r="Q6938" s="1">
        <v>30189.19</v>
      </c>
      <c r="R6938" s="1">
        <v>14151.5</v>
      </c>
      <c r="S6938" s="1">
        <v>855.8</v>
      </c>
      <c r="T6938" s="1">
        <v>43484.89</v>
      </c>
      <c r="U6938" s="1">
        <f>SUM(Report_Summary[Revenue])</f>
        <v>626594850.33999527</v>
      </c>
      <c r="V6938" s="1">
        <f>Report_Summary[[#This Row],[Total Revenue]] / COUNTA(Report_Summary[Membership No])</f>
        <v>62659.485033999525</v>
      </c>
    </row>
    <row r="6939" spans="1:22" x14ac:dyDescent="0.3">
      <c r="A6939" t="s">
        <v>6978</v>
      </c>
      <c r="B6939">
        <v>2024</v>
      </c>
      <c r="C6939" t="s">
        <v>14</v>
      </c>
      <c r="D6939">
        <v>25</v>
      </c>
      <c r="E6939" t="str">
        <f t="shared" si="108"/>
        <v>Young</v>
      </c>
      <c r="F6939" t="s">
        <v>21</v>
      </c>
      <c r="G6939" t="s">
        <v>25</v>
      </c>
      <c r="H6939" t="s">
        <v>29</v>
      </c>
      <c r="I6939">
        <v>29</v>
      </c>
      <c r="J6939">
        <v>3.11</v>
      </c>
      <c r="K6939" t="s">
        <v>33</v>
      </c>
      <c r="L6939" t="s">
        <v>33</v>
      </c>
      <c r="M6939" s="1">
        <v>7741.2</v>
      </c>
      <c r="N6939" s="1">
        <v>2657.55</v>
      </c>
      <c r="O6939" s="1">
        <v>796.15</v>
      </c>
      <c r="P6939" s="1">
        <v>0</v>
      </c>
      <c r="Q6939" s="1">
        <v>30597.71</v>
      </c>
      <c r="R6939" s="1">
        <v>23687.81</v>
      </c>
      <c r="S6939" s="1">
        <v>19571.62</v>
      </c>
      <c r="T6939" s="1">
        <v>34713.9</v>
      </c>
      <c r="U6939" s="1">
        <f>SUM(Report_Summary[Revenue])</f>
        <v>626594850.33999527</v>
      </c>
      <c r="V6939" s="1">
        <f>Report_Summary[[#This Row],[Total Revenue]] / COUNTA(Report_Summary[Membership No])</f>
        <v>62659.485033999525</v>
      </c>
    </row>
    <row r="6940" spans="1:22" x14ac:dyDescent="0.3">
      <c r="A6940" t="s">
        <v>6979</v>
      </c>
      <c r="B6940">
        <v>2015</v>
      </c>
      <c r="C6940" t="s">
        <v>13</v>
      </c>
      <c r="D6940">
        <v>77</v>
      </c>
      <c r="E6940" t="str">
        <f t="shared" si="108"/>
        <v>Old</v>
      </c>
      <c r="F6940" t="s">
        <v>17</v>
      </c>
      <c r="G6940" t="s">
        <v>22</v>
      </c>
      <c r="H6940" t="s">
        <v>28</v>
      </c>
      <c r="I6940">
        <v>45</v>
      </c>
      <c r="J6940">
        <v>2.65</v>
      </c>
      <c r="K6940" t="s">
        <v>33</v>
      </c>
      <c r="L6940" t="s">
        <v>33</v>
      </c>
      <c r="M6940" s="1">
        <v>10975.14</v>
      </c>
      <c r="N6940" s="1">
        <v>1039.3399999999999</v>
      </c>
      <c r="O6940" s="1">
        <v>7809.88</v>
      </c>
      <c r="P6940" s="1">
        <v>0</v>
      </c>
      <c r="Q6940" s="1">
        <v>36471.07</v>
      </c>
      <c r="R6940" s="1">
        <v>51152.54</v>
      </c>
      <c r="S6940" s="1">
        <v>-17920.060000000001</v>
      </c>
      <c r="T6940" s="1">
        <v>105543.67</v>
      </c>
      <c r="U6940" s="1">
        <f>SUM(Report_Summary[Revenue])</f>
        <v>626594850.33999527</v>
      </c>
      <c r="V6940" s="1">
        <f>Report_Summary[[#This Row],[Total Revenue]] / COUNTA(Report_Summary[Membership No])</f>
        <v>62659.485033999525</v>
      </c>
    </row>
    <row r="6941" spans="1:22" x14ac:dyDescent="0.3">
      <c r="A6941" t="s">
        <v>6980</v>
      </c>
      <c r="B6941">
        <v>2023</v>
      </c>
      <c r="C6941" t="s">
        <v>13</v>
      </c>
      <c r="D6941">
        <v>65</v>
      </c>
      <c r="E6941" t="str">
        <f t="shared" si="108"/>
        <v>Old</v>
      </c>
      <c r="F6941" t="s">
        <v>17</v>
      </c>
      <c r="G6941" t="s">
        <v>23</v>
      </c>
      <c r="H6941" t="s">
        <v>27</v>
      </c>
      <c r="I6941">
        <v>32</v>
      </c>
      <c r="J6941">
        <v>3.53</v>
      </c>
      <c r="K6941" t="s">
        <v>32</v>
      </c>
      <c r="L6941" t="s">
        <v>33</v>
      </c>
      <c r="M6941" s="1">
        <v>939.89</v>
      </c>
      <c r="N6941" s="1">
        <v>3075.65</v>
      </c>
      <c r="O6941" s="1">
        <v>1685.33</v>
      </c>
      <c r="P6941" s="1">
        <v>0</v>
      </c>
      <c r="Q6941" s="1">
        <v>2880.93</v>
      </c>
      <c r="R6941" s="1">
        <v>4238.9399999999996</v>
      </c>
      <c r="S6941" s="1">
        <v>8690.6</v>
      </c>
      <c r="T6941" s="1">
        <v>-1570.73</v>
      </c>
      <c r="U6941" s="1">
        <f>SUM(Report_Summary[Revenue])</f>
        <v>626594850.33999527</v>
      </c>
      <c r="V6941" s="1">
        <f>Report_Summary[[#This Row],[Total Revenue]] / COUNTA(Report_Summary[Membership No])</f>
        <v>62659.485033999525</v>
      </c>
    </row>
    <row r="6942" spans="1:22" x14ac:dyDescent="0.3">
      <c r="A6942" t="s">
        <v>6981</v>
      </c>
      <c r="B6942">
        <v>2018</v>
      </c>
      <c r="C6942" t="s">
        <v>13</v>
      </c>
      <c r="D6942">
        <v>48</v>
      </c>
      <c r="E6942" t="str">
        <f t="shared" si="108"/>
        <v>Middle Age</v>
      </c>
      <c r="F6942" t="s">
        <v>18</v>
      </c>
      <c r="G6942" t="s">
        <v>22</v>
      </c>
      <c r="H6942" t="s">
        <v>29</v>
      </c>
      <c r="I6942">
        <v>38</v>
      </c>
      <c r="J6942">
        <v>2.14</v>
      </c>
      <c r="K6942" t="s">
        <v>32</v>
      </c>
      <c r="L6942" t="s">
        <v>33</v>
      </c>
      <c r="M6942" s="1">
        <v>12029.63</v>
      </c>
      <c r="N6942" s="1">
        <v>2622.71</v>
      </c>
      <c r="O6942" s="1">
        <v>1837.52</v>
      </c>
      <c r="P6942" s="1">
        <v>0</v>
      </c>
      <c r="Q6942" s="1">
        <v>59596.39</v>
      </c>
      <c r="R6942" s="1">
        <v>30563.27</v>
      </c>
      <c r="S6942" s="1">
        <v>-3714.57</v>
      </c>
      <c r="T6942" s="1">
        <v>93874.23</v>
      </c>
      <c r="U6942" s="1">
        <f>SUM(Report_Summary[Revenue])</f>
        <v>626594850.33999527</v>
      </c>
      <c r="V6942" s="1">
        <f>Report_Summary[[#This Row],[Total Revenue]] / COUNTA(Report_Summary[Membership No])</f>
        <v>62659.485033999525</v>
      </c>
    </row>
    <row r="6943" spans="1:22" x14ac:dyDescent="0.3">
      <c r="A6943" t="s">
        <v>6982</v>
      </c>
      <c r="B6943">
        <v>2023</v>
      </c>
      <c r="C6943" t="s">
        <v>13</v>
      </c>
      <c r="D6943">
        <v>56</v>
      </c>
      <c r="E6943" t="str">
        <f t="shared" si="108"/>
        <v>Old</v>
      </c>
      <c r="F6943" t="s">
        <v>21</v>
      </c>
      <c r="G6943" t="s">
        <v>23</v>
      </c>
      <c r="H6943" t="s">
        <v>28</v>
      </c>
      <c r="I6943">
        <v>30</v>
      </c>
      <c r="J6943">
        <v>2.4700000000000002</v>
      </c>
      <c r="K6943" t="s">
        <v>33</v>
      </c>
      <c r="L6943" t="s">
        <v>33</v>
      </c>
      <c r="M6943" s="1">
        <v>19641.759999999998</v>
      </c>
      <c r="N6943" s="1">
        <v>4106.47</v>
      </c>
      <c r="O6943" s="1">
        <v>1981.84</v>
      </c>
      <c r="P6943" s="1">
        <v>0</v>
      </c>
      <c r="Q6943" s="1">
        <v>57239.14</v>
      </c>
      <c r="R6943" s="1">
        <v>29511.74</v>
      </c>
      <c r="S6943" s="1">
        <v>-17170.84</v>
      </c>
      <c r="T6943" s="1">
        <v>103921.72</v>
      </c>
      <c r="U6943" s="1">
        <f>SUM(Report_Summary[Revenue])</f>
        <v>626594850.33999527</v>
      </c>
      <c r="V6943" s="1">
        <f>Report_Summary[[#This Row],[Total Revenue]] / COUNTA(Report_Summary[Membership No])</f>
        <v>62659.485033999525</v>
      </c>
    </row>
    <row r="6944" spans="1:22" x14ac:dyDescent="0.3">
      <c r="A6944" t="s">
        <v>6983</v>
      </c>
      <c r="B6944">
        <v>2022</v>
      </c>
      <c r="C6944" t="s">
        <v>13</v>
      </c>
      <c r="D6944">
        <v>71</v>
      </c>
      <c r="E6944" t="str">
        <f t="shared" si="108"/>
        <v>Old</v>
      </c>
      <c r="F6944" t="s">
        <v>15</v>
      </c>
      <c r="G6944" t="s">
        <v>25</v>
      </c>
      <c r="H6944" t="s">
        <v>28</v>
      </c>
      <c r="I6944">
        <v>37</v>
      </c>
      <c r="J6944">
        <v>3.12</v>
      </c>
      <c r="K6944" t="s">
        <v>33</v>
      </c>
      <c r="L6944" t="s">
        <v>33</v>
      </c>
      <c r="M6944" s="1">
        <v>7318.16</v>
      </c>
      <c r="N6944" s="1">
        <v>1473.42</v>
      </c>
      <c r="O6944" s="1">
        <v>2216.79</v>
      </c>
      <c r="P6944" s="1">
        <v>0</v>
      </c>
      <c r="Q6944" s="1">
        <v>27258.07</v>
      </c>
      <c r="R6944" s="1">
        <v>30621.01</v>
      </c>
      <c r="S6944" s="1">
        <v>19671.439999999999</v>
      </c>
      <c r="T6944" s="1">
        <v>38207.64</v>
      </c>
      <c r="U6944" s="1">
        <f>SUM(Report_Summary[Revenue])</f>
        <v>626594850.33999527</v>
      </c>
      <c r="V6944" s="1">
        <f>Report_Summary[[#This Row],[Total Revenue]] / COUNTA(Report_Summary[Membership No])</f>
        <v>62659.485033999525</v>
      </c>
    </row>
    <row r="6945" spans="1:22" x14ac:dyDescent="0.3">
      <c r="A6945" t="s">
        <v>6984</v>
      </c>
      <c r="B6945">
        <v>2020</v>
      </c>
      <c r="C6945" t="s">
        <v>13</v>
      </c>
      <c r="D6945">
        <v>53</v>
      </c>
      <c r="E6945" t="str">
        <f t="shared" si="108"/>
        <v>Middle Age</v>
      </c>
      <c r="F6945" t="s">
        <v>16</v>
      </c>
      <c r="G6945" t="s">
        <v>25</v>
      </c>
      <c r="H6945" t="s">
        <v>30</v>
      </c>
      <c r="I6945">
        <v>34</v>
      </c>
      <c r="J6945">
        <v>1.76</v>
      </c>
      <c r="K6945" t="s">
        <v>33</v>
      </c>
      <c r="L6945" t="s">
        <v>33</v>
      </c>
      <c r="M6945" s="1">
        <v>16869.7</v>
      </c>
      <c r="N6945" s="1">
        <v>1759.7</v>
      </c>
      <c r="O6945" s="1">
        <v>7286.88</v>
      </c>
      <c r="P6945" s="1">
        <v>0</v>
      </c>
      <c r="Q6945" s="1">
        <v>66669.789999999994</v>
      </c>
      <c r="R6945" s="1">
        <v>25201.21</v>
      </c>
      <c r="S6945" s="1">
        <v>7806.4</v>
      </c>
      <c r="T6945" s="1">
        <v>84064.6</v>
      </c>
      <c r="U6945" s="1">
        <f>SUM(Report_Summary[Revenue])</f>
        <v>626594850.33999527</v>
      </c>
      <c r="V6945" s="1">
        <f>Report_Summary[[#This Row],[Total Revenue]] / COUNTA(Report_Summary[Membership No])</f>
        <v>62659.485033999525</v>
      </c>
    </row>
    <row r="6946" spans="1:22" x14ac:dyDescent="0.3">
      <c r="A6946" t="s">
        <v>6985</v>
      </c>
      <c r="B6946">
        <v>2017</v>
      </c>
      <c r="C6946" t="s">
        <v>13</v>
      </c>
      <c r="D6946">
        <v>75</v>
      </c>
      <c r="E6946" t="str">
        <f t="shared" si="108"/>
        <v>Old</v>
      </c>
      <c r="F6946" t="s">
        <v>18</v>
      </c>
      <c r="G6946" t="s">
        <v>25</v>
      </c>
      <c r="H6946" t="s">
        <v>30</v>
      </c>
      <c r="I6946">
        <v>31</v>
      </c>
      <c r="J6946">
        <v>2.37</v>
      </c>
      <c r="K6946" t="s">
        <v>33</v>
      </c>
      <c r="L6946" t="s">
        <v>33</v>
      </c>
      <c r="M6946" s="1">
        <v>13578.48</v>
      </c>
      <c r="N6946" s="1">
        <v>2643.72</v>
      </c>
      <c r="O6946" s="1">
        <v>5693.23</v>
      </c>
      <c r="P6946" s="1">
        <v>0</v>
      </c>
      <c r="Q6946" s="1">
        <v>40433.99</v>
      </c>
      <c r="R6946" s="1">
        <v>25122.29</v>
      </c>
      <c r="S6946" s="1">
        <v>2685.38</v>
      </c>
      <c r="T6946" s="1">
        <v>62870.9</v>
      </c>
      <c r="U6946" s="1">
        <f>SUM(Report_Summary[Revenue])</f>
        <v>626594850.33999527</v>
      </c>
      <c r="V6946" s="1">
        <f>Report_Summary[[#This Row],[Total Revenue]] / COUNTA(Report_Summary[Membership No])</f>
        <v>62659.485033999525</v>
      </c>
    </row>
    <row r="6947" spans="1:22" x14ac:dyDescent="0.3">
      <c r="A6947" t="s">
        <v>6986</v>
      </c>
      <c r="B6947">
        <v>2021</v>
      </c>
      <c r="C6947" t="s">
        <v>13</v>
      </c>
      <c r="D6947">
        <v>36</v>
      </c>
      <c r="E6947" t="str">
        <f t="shared" si="108"/>
        <v>Middle Age</v>
      </c>
      <c r="F6947" t="s">
        <v>19</v>
      </c>
      <c r="G6947" t="s">
        <v>23</v>
      </c>
      <c r="H6947" t="s">
        <v>31</v>
      </c>
      <c r="I6947">
        <v>31</v>
      </c>
      <c r="J6947">
        <v>2.42</v>
      </c>
      <c r="K6947" t="s">
        <v>32</v>
      </c>
      <c r="L6947" t="s">
        <v>33</v>
      </c>
      <c r="M6947" s="1">
        <v>14776.68</v>
      </c>
      <c r="N6947" s="1">
        <v>1628.4</v>
      </c>
      <c r="O6947" s="1">
        <v>4963.72</v>
      </c>
      <c r="P6947" s="1">
        <v>0</v>
      </c>
      <c r="Q6947" s="1">
        <v>63162.46</v>
      </c>
      <c r="R6947" s="1">
        <v>73384.12</v>
      </c>
      <c r="S6947" s="1">
        <v>-25018.11</v>
      </c>
      <c r="T6947" s="1">
        <v>161564.69</v>
      </c>
      <c r="U6947" s="1">
        <f>SUM(Report_Summary[Revenue])</f>
        <v>626594850.33999527</v>
      </c>
      <c r="V6947" s="1">
        <f>Report_Summary[[#This Row],[Total Revenue]] / COUNTA(Report_Summary[Membership No])</f>
        <v>62659.485033999525</v>
      </c>
    </row>
    <row r="6948" spans="1:22" x14ac:dyDescent="0.3">
      <c r="A6948" t="s">
        <v>6987</v>
      </c>
      <c r="B6948">
        <v>2022</v>
      </c>
      <c r="C6948" t="s">
        <v>13</v>
      </c>
      <c r="D6948">
        <v>38</v>
      </c>
      <c r="E6948" t="str">
        <f t="shared" si="108"/>
        <v>Middle Age</v>
      </c>
      <c r="F6948" t="s">
        <v>18</v>
      </c>
      <c r="G6948" t="s">
        <v>23</v>
      </c>
      <c r="H6948" t="s">
        <v>28</v>
      </c>
      <c r="I6948">
        <v>38</v>
      </c>
      <c r="J6948">
        <v>0.98</v>
      </c>
      <c r="K6948" t="s">
        <v>33</v>
      </c>
      <c r="L6948" t="s">
        <v>33</v>
      </c>
      <c r="M6948" s="1">
        <v>8165.69</v>
      </c>
      <c r="N6948" s="1">
        <v>4497.5200000000004</v>
      </c>
      <c r="O6948" s="1">
        <v>4744.62</v>
      </c>
      <c r="P6948" s="1">
        <v>0</v>
      </c>
      <c r="Q6948" s="1">
        <v>24212.86</v>
      </c>
      <c r="R6948" s="1">
        <v>24346.36</v>
      </c>
      <c r="S6948" s="1">
        <v>-17988.060000000001</v>
      </c>
      <c r="T6948" s="1">
        <v>66547.28</v>
      </c>
      <c r="U6948" s="1">
        <f>SUM(Report_Summary[Revenue])</f>
        <v>626594850.33999527</v>
      </c>
      <c r="V6948" s="1">
        <f>Report_Summary[[#This Row],[Total Revenue]] / COUNTA(Report_Summary[Membership No])</f>
        <v>62659.485033999525</v>
      </c>
    </row>
    <row r="6949" spans="1:22" x14ac:dyDescent="0.3">
      <c r="A6949" t="s">
        <v>6988</v>
      </c>
      <c r="B6949">
        <v>2022</v>
      </c>
      <c r="C6949" t="s">
        <v>14</v>
      </c>
      <c r="D6949">
        <v>27</v>
      </c>
      <c r="E6949" t="str">
        <f t="shared" si="108"/>
        <v>Young</v>
      </c>
      <c r="F6949" t="s">
        <v>20</v>
      </c>
      <c r="G6949" t="s">
        <v>25</v>
      </c>
      <c r="H6949" t="s">
        <v>31</v>
      </c>
      <c r="I6949">
        <v>26</v>
      </c>
      <c r="J6949">
        <v>1.4</v>
      </c>
      <c r="K6949" t="s">
        <v>32</v>
      </c>
      <c r="L6949" t="s">
        <v>33</v>
      </c>
      <c r="M6949" s="1">
        <v>15694.57</v>
      </c>
      <c r="N6949" s="1">
        <v>545.79</v>
      </c>
      <c r="O6949" s="1">
        <v>1419.55</v>
      </c>
      <c r="P6949" s="1">
        <v>0</v>
      </c>
      <c r="Q6949" s="1">
        <v>32361.58</v>
      </c>
      <c r="R6949" s="1">
        <v>77862.070000000007</v>
      </c>
      <c r="S6949" s="1">
        <v>11294.52</v>
      </c>
      <c r="T6949" s="1">
        <v>98929.13</v>
      </c>
      <c r="U6949" s="1">
        <f>SUM(Report_Summary[Revenue])</f>
        <v>626594850.33999527</v>
      </c>
      <c r="V6949" s="1">
        <f>Report_Summary[[#This Row],[Total Revenue]] / COUNTA(Report_Summary[Membership No])</f>
        <v>62659.485033999525</v>
      </c>
    </row>
    <row r="6950" spans="1:22" x14ac:dyDescent="0.3">
      <c r="A6950" t="s">
        <v>6989</v>
      </c>
      <c r="B6950">
        <v>2018</v>
      </c>
      <c r="C6950" t="s">
        <v>14</v>
      </c>
      <c r="D6950">
        <v>31</v>
      </c>
      <c r="E6950" t="str">
        <f t="shared" si="108"/>
        <v>Middle Age</v>
      </c>
      <c r="F6950" t="s">
        <v>17</v>
      </c>
      <c r="G6950" t="s">
        <v>25</v>
      </c>
      <c r="H6950" t="s">
        <v>28</v>
      </c>
      <c r="I6950">
        <v>33</v>
      </c>
      <c r="J6950">
        <v>3.95</v>
      </c>
      <c r="K6950" t="s">
        <v>33</v>
      </c>
      <c r="L6950" t="s">
        <v>33</v>
      </c>
      <c r="M6950" s="1">
        <v>16673.71</v>
      </c>
      <c r="N6950" s="1">
        <v>325.47000000000003</v>
      </c>
      <c r="O6950" s="1">
        <v>5918.97</v>
      </c>
      <c r="P6950" s="1">
        <v>0</v>
      </c>
      <c r="Q6950" s="1">
        <v>30493.27</v>
      </c>
      <c r="R6950" s="1">
        <v>22913.69</v>
      </c>
      <c r="S6950" s="1">
        <v>-16920.259999999998</v>
      </c>
      <c r="T6950" s="1">
        <v>70327.22</v>
      </c>
      <c r="U6950" s="1">
        <f>SUM(Report_Summary[Revenue])</f>
        <v>626594850.33999527</v>
      </c>
      <c r="V6950" s="1">
        <f>Report_Summary[[#This Row],[Total Revenue]] / COUNTA(Report_Summary[Membership No])</f>
        <v>62659.485033999525</v>
      </c>
    </row>
    <row r="6951" spans="1:22" x14ac:dyDescent="0.3">
      <c r="A6951" t="s">
        <v>6990</v>
      </c>
      <c r="B6951">
        <v>2022</v>
      </c>
      <c r="C6951" t="s">
        <v>13</v>
      </c>
      <c r="D6951">
        <v>76</v>
      </c>
      <c r="E6951" t="str">
        <f t="shared" si="108"/>
        <v>Old</v>
      </c>
      <c r="F6951" t="s">
        <v>21</v>
      </c>
      <c r="G6951" t="s">
        <v>25</v>
      </c>
      <c r="H6951" t="s">
        <v>26</v>
      </c>
      <c r="I6951">
        <v>27</v>
      </c>
      <c r="J6951">
        <v>1.82</v>
      </c>
      <c r="K6951" t="s">
        <v>33</v>
      </c>
      <c r="L6951" t="s">
        <v>33</v>
      </c>
      <c r="M6951" s="1">
        <v>6295.22</v>
      </c>
      <c r="N6951" s="1">
        <v>1399.43</v>
      </c>
      <c r="O6951" s="1">
        <v>987.18</v>
      </c>
      <c r="P6951" s="1">
        <v>0</v>
      </c>
      <c r="Q6951" s="1">
        <v>31367.07</v>
      </c>
      <c r="R6951" s="1">
        <v>25540.81</v>
      </c>
      <c r="S6951" s="1">
        <v>-27518.45</v>
      </c>
      <c r="T6951" s="1">
        <v>84426.33</v>
      </c>
      <c r="U6951" s="1">
        <f>SUM(Report_Summary[Revenue])</f>
        <v>626594850.33999527</v>
      </c>
      <c r="V6951" s="1">
        <f>Report_Summary[[#This Row],[Total Revenue]] / COUNTA(Report_Summary[Membership No])</f>
        <v>62659.485033999525</v>
      </c>
    </row>
    <row r="6952" spans="1:22" x14ac:dyDescent="0.3">
      <c r="A6952" t="s">
        <v>6991</v>
      </c>
      <c r="B6952">
        <v>2023</v>
      </c>
      <c r="C6952" t="s">
        <v>13</v>
      </c>
      <c r="D6952">
        <v>33</v>
      </c>
      <c r="E6952" t="str">
        <f t="shared" si="108"/>
        <v>Middle Age</v>
      </c>
      <c r="F6952" t="s">
        <v>16</v>
      </c>
      <c r="G6952" t="s">
        <v>23</v>
      </c>
      <c r="H6952" t="s">
        <v>28</v>
      </c>
      <c r="I6952">
        <v>25</v>
      </c>
      <c r="J6952">
        <v>2.6</v>
      </c>
      <c r="K6952" t="s">
        <v>33</v>
      </c>
      <c r="L6952" t="s">
        <v>33</v>
      </c>
      <c r="M6952" s="1">
        <v>15598.08</v>
      </c>
      <c r="N6952" s="1">
        <v>653.97</v>
      </c>
      <c r="O6952" s="1">
        <v>946.03</v>
      </c>
      <c r="P6952" s="1">
        <v>0</v>
      </c>
      <c r="Q6952" s="1">
        <v>23301.68</v>
      </c>
      <c r="R6952" s="1">
        <v>52871.19</v>
      </c>
      <c r="S6952" s="1">
        <v>-24551.279999999999</v>
      </c>
      <c r="T6952" s="1">
        <v>100724.15</v>
      </c>
      <c r="U6952" s="1">
        <f>SUM(Report_Summary[Revenue])</f>
        <v>626594850.33999527</v>
      </c>
      <c r="V6952" s="1">
        <f>Report_Summary[[#This Row],[Total Revenue]] / COUNTA(Report_Summary[Membership No])</f>
        <v>62659.485033999525</v>
      </c>
    </row>
    <row r="6953" spans="1:22" x14ac:dyDescent="0.3">
      <c r="A6953" t="s">
        <v>6992</v>
      </c>
      <c r="B6953">
        <v>2021</v>
      </c>
      <c r="C6953" t="s">
        <v>14</v>
      </c>
      <c r="D6953">
        <v>71</v>
      </c>
      <c r="E6953" t="str">
        <f t="shared" si="108"/>
        <v>Old</v>
      </c>
      <c r="F6953" t="s">
        <v>17</v>
      </c>
      <c r="G6953" t="s">
        <v>24</v>
      </c>
      <c r="H6953" t="s">
        <v>29</v>
      </c>
      <c r="I6953">
        <v>27</v>
      </c>
      <c r="J6953">
        <v>2.37</v>
      </c>
      <c r="K6953" t="s">
        <v>32</v>
      </c>
      <c r="L6953" t="s">
        <v>33</v>
      </c>
      <c r="M6953" s="1">
        <v>5985.37</v>
      </c>
      <c r="N6953" s="1">
        <v>537.65</v>
      </c>
      <c r="O6953" s="1">
        <v>7013.15</v>
      </c>
      <c r="P6953" s="1">
        <v>0</v>
      </c>
      <c r="Q6953" s="1">
        <v>19660.68</v>
      </c>
      <c r="R6953" s="1">
        <v>10306.49</v>
      </c>
      <c r="S6953" s="1">
        <v>18391.61</v>
      </c>
      <c r="T6953" s="1">
        <v>11575.56</v>
      </c>
      <c r="U6953" s="1">
        <f>SUM(Report_Summary[Revenue])</f>
        <v>626594850.33999527</v>
      </c>
      <c r="V6953" s="1">
        <f>Report_Summary[[#This Row],[Total Revenue]] / COUNTA(Report_Summary[Membership No])</f>
        <v>62659.485033999525</v>
      </c>
    </row>
    <row r="6954" spans="1:22" x14ac:dyDescent="0.3">
      <c r="A6954" t="s">
        <v>6993</v>
      </c>
      <c r="B6954">
        <v>2019</v>
      </c>
      <c r="C6954" t="s">
        <v>14</v>
      </c>
      <c r="D6954">
        <v>21</v>
      </c>
      <c r="E6954" t="str">
        <f t="shared" si="108"/>
        <v>Young</v>
      </c>
      <c r="F6954" t="s">
        <v>16</v>
      </c>
      <c r="G6954" t="s">
        <v>24</v>
      </c>
      <c r="H6954" t="s">
        <v>28</v>
      </c>
      <c r="I6954">
        <v>35</v>
      </c>
      <c r="J6954">
        <v>1.85</v>
      </c>
      <c r="K6954" t="s">
        <v>33</v>
      </c>
      <c r="L6954" t="s">
        <v>33</v>
      </c>
      <c r="M6954" s="1">
        <v>10600.07</v>
      </c>
      <c r="N6954" s="1">
        <v>998.04</v>
      </c>
      <c r="O6954" s="1">
        <v>6029.41</v>
      </c>
      <c r="P6954" s="1">
        <v>0</v>
      </c>
      <c r="Q6954" s="1">
        <v>34779.300000000003</v>
      </c>
      <c r="R6954" s="1">
        <v>19066.41</v>
      </c>
      <c r="S6954" s="1">
        <v>-8384.61</v>
      </c>
      <c r="T6954" s="1">
        <v>62230.32</v>
      </c>
      <c r="U6954" s="1">
        <f>SUM(Report_Summary[Revenue])</f>
        <v>626594850.33999527</v>
      </c>
      <c r="V6954" s="1">
        <f>Report_Summary[[#This Row],[Total Revenue]] / COUNTA(Report_Summary[Membership No])</f>
        <v>62659.485033999525</v>
      </c>
    </row>
    <row r="6955" spans="1:22" x14ac:dyDescent="0.3">
      <c r="A6955" t="s">
        <v>6994</v>
      </c>
      <c r="B6955">
        <v>2018</v>
      </c>
      <c r="C6955" t="s">
        <v>14</v>
      </c>
      <c r="D6955">
        <v>57</v>
      </c>
      <c r="E6955" t="str">
        <f t="shared" si="108"/>
        <v>Old</v>
      </c>
      <c r="F6955" t="s">
        <v>17</v>
      </c>
      <c r="G6955" t="s">
        <v>23</v>
      </c>
      <c r="H6955" t="s">
        <v>29</v>
      </c>
      <c r="I6955">
        <v>26</v>
      </c>
      <c r="J6955">
        <v>2.65</v>
      </c>
      <c r="K6955" t="s">
        <v>32</v>
      </c>
      <c r="L6955" t="s">
        <v>33</v>
      </c>
      <c r="M6955" s="1">
        <v>4419.7700000000004</v>
      </c>
      <c r="N6955" s="1">
        <v>4042.64</v>
      </c>
      <c r="O6955" s="1">
        <v>1580.27</v>
      </c>
      <c r="P6955" s="1">
        <v>0</v>
      </c>
      <c r="Q6955" s="1">
        <v>6420.73</v>
      </c>
      <c r="R6955" s="1">
        <v>19808.05</v>
      </c>
      <c r="S6955" s="1">
        <v>11922.89</v>
      </c>
      <c r="T6955" s="1">
        <v>14305.89</v>
      </c>
      <c r="U6955" s="1">
        <f>SUM(Report_Summary[Revenue])</f>
        <v>626594850.33999527</v>
      </c>
      <c r="V6955" s="1">
        <f>Report_Summary[[#This Row],[Total Revenue]] / COUNTA(Report_Summary[Membership No])</f>
        <v>62659.485033999525</v>
      </c>
    </row>
    <row r="6956" spans="1:22" x14ac:dyDescent="0.3">
      <c r="A6956" t="s">
        <v>6995</v>
      </c>
      <c r="B6956">
        <v>2016</v>
      </c>
      <c r="C6956" t="s">
        <v>14</v>
      </c>
      <c r="D6956">
        <v>59</v>
      </c>
      <c r="E6956" t="str">
        <f t="shared" si="108"/>
        <v>Old</v>
      </c>
      <c r="F6956" t="s">
        <v>21</v>
      </c>
      <c r="G6956" t="s">
        <v>25</v>
      </c>
      <c r="H6956" t="s">
        <v>29</v>
      </c>
      <c r="I6956">
        <v>39</v>
      </c>
      <c r="J6956">
        <v>2.4</v>
      </c>
      <c r="K6956" t="s">
        <v>32</v>
      </c>
      <c r="L6956" t="s">
        <v>33</v>
      </c>
      <c r="M6956" s="1">
        <v>10692.44</v>
      </c>
      <c r="N6956" s="1">
        <v>2356.34</v>
      </c>
      <c r="O6956" s="1">
        <v>6562.58</v>
      </c>
      <c r="P6956" s="1">
        <v>0</v>
      </c>
      <c r="Q6956" s="1">
        <v>37738.550000000003</v>
      </c>
      <c r="R6956" s="1">
        <v>53300.26</v>
      </c>
      <c r="S6956" s="1">
        <v>6541.53</v>
      </c>
      <c r="T6956" s="1">
        <v>84497.279999999999</v>
      </c>
      <c r="U6956" s="1">
        <f>SUM(Report_Summary[Revenue])</f>
        <v>626594850.33999527</v>
      </c>
      <c r="V6956" s="1">
        <f>Report_Summary[[#This Row],[Total Revenue]] / COUNTA(Report_Summary[Membership No])</f>
        <v>62659.485033999525</v>
      </c>
    </row>
    <row r="6957" spans="1:22" x14ac:dyDescent="0.3">
      <c r="A6957" t="s">
        <v>6996</v>
      </c>
      <c r="B6957">
        <v>2023</v>
      </c>
      <c r="C6957" t="s">
        <v>13</v>
      </c>
      <c r="D6957">
        <v>37</v>
      </c>
      <c r="E6957" t="str">
        <f t="shared" si="108"/>
        <v>Middle Age</v>
      </c>
      <c r="F6957" t="s">
        <v>21</v>
      </c>
      <c r="G6957" t="s">
        <v>22</v>
      </c>
      <c r="H6957" t="s">
        <v>29</v>
      </c>
      <c r="I6957">
        <v>21</v>
      </c>
      <c r="J6957">
        <v>3.36</v>
      </c>
      <c r="K6957" t="s">
        <v>32</v>
      </c>
      <c r="L6957" t="s">
        <v>33</v>
      </c>
      <c r="M6957" s="1">
        <v>9559.57</v>
      </c>
      <c r="N6957" s="1">
        <v>3439.65</v>
      </c>
      <c r="O6957" s="1">
        <v>6800.82</v>
      </c>
      <c r="P6957" s="1">
        <v>0</v>
      </c>
      <c r="Q6957" s="1">
        <v>18089.669999999998</v>
      </c>
      <c r="R6957" s="1">
        <v>20777.63</v>
      </c>
      <c r="S6957" s="1">
        <v>-21011.33</v>
      </c>
      <c r="T6957" s="1">
        <v>59878.63</v>
      </c>
      <c r="U6957" s="1">
        <f>SUM(Report_Summary[Revenue])</f>
        <v>626594850.33999527</v>
      </c>
      <c r="V6957" s="1">
        <f>Report_Summary[[#This Row],[Total Revenue]] / COUNTA(Report_Summary[Membership No])</f>
        <v>62659.485033999525</v>
      </c>
    </row>
    <row r="6958" spans="1:22" x14ac:dyDescent="0.3">
      <c r="A6958" t="s">
        <v>6997</v>
      </c>
      <c r="B6958">
        <v>2022</v>
      </c>
      <c r="C6958" t="s">
        <v>13</v>
      </c>
      <c r="D6958">
        <v>37</v>
      </c>
      <c r="E6958" t="str">
        <f t="shared" si="108"/>
        <v>Middle Age</v>
      </c>
      <c r="F6958" t="s">
        <v>20</v>
      </c>
      <c r="G6958" t="s">
        <v>24</v>
      </c>
      <c r="H6958" t="s">
        <v>30</v>
      </c>
      <c r="I6958">
        <v>29</v>
      </c>
      <c r="J6958">
        <v>1.44</v>
      </c>
      <c r="K6958" t="s">
        <v>33</v>
      </c>
      <c r="L6958" t="s">
        <v>33</v>
      </c>
      <c r="M6958" s="1">
        <v>4323.95</v>
      </c>
      <c r="N6958" s="1">
        <v>971</v>
      </c>
      <c r="O6958" s="1">
        <v>7775.7</v>
      </c>
      <c r="P6958" s="1">
        <v>0</v>
      </c>
      <c r="Q6958" s="1">
        <v>12083.29</v>
      </c>
      <c r="R6958" s="1">
        <v>16304.57</v>
      </c>
      <c r="S6958" s="1">
        <v>26224.15</v>
      </c>
      <c r="T6958" s="1">
        <v>2163.71</v>
      </c>
      <c r="U6958" s="1">
        <f>SUM(Report_Summary[Revenue])</f>
        <v>626594850.33999527</v>
      </c>
      <c r="V6958" s="1">
        <f>Report_Summary[[#This Row],[Total Revenue]] / COUNTA(Report_Summary[Membership No])</f>
        <v>62659.485033999525</v>
      </c>
    </row>
    <row r="6959" spans="1:22" x14ac:dyDescent="0.3">
      <c r="A6959" t="s">
        <v>6998</v>
      </c>
      <c r="B6959">
        <v>2021</v>
      </c>
      <c r="C6959" t="s">
        <v>14</v>
      </c>
      <c r="D6959">
        <v>45</v>
      </c>
      <c r="E6959" t="str">
        <f t="shared" si="108"/>
        <v>Middle Age</v>
      </c>
      <c r="F6959" t="s">
        <v>19</v>
      </c>
      <c r="G6959" t="s">
        <v>22</v>
      </c>
      <c r="H6959" t="s">
        <v>26</v>
      </c>
      <c r="I6959">
        <v>28</v>
      </c>
      <c r="J6959">
        <v>3.55</v>
      </c>
      <c r="K6959" t="s">
        <v>33</v>
      </c>
      <c r="L6959" t="s">
        <v>33</v>
      </c>
      <c r="M6959" s="1">
        <v>3523.57</v>
      </c>
      <c r="N6959" s="1">
        <v>2608.59</v>
      </c>
      <c r="O6959" s="1">
        <v>3325.59</v>
      </c>
      <c r="P6959" s="1">
        <v>0</v>
      </c>
      <c r="Q6959" s="1">
        <v>13703.75</v>
      </c>
      <c r="R6959" s="1">
        <v>16109.25</v>
      </c>
      <c r="S6959" s="1">
        <v>18002.8</v>
      </c>
      <c r="T6959" s="1">
        <v>11810.2</v>
      </c>
      <c r="U6959" s="1">
        <f>SUM(Report_Summary[Revenue])</f>
        <v>626594850.33999527</v>
      </c>
      <c r="V6959" s="1">
        <f>Report_Summary[[#This Row],[Total Revenue]] / COUNTA(Report_Summary[Membership No])</f>
        <v>62659.485033999525</v>
      </c>
    </row>
    <row r="6960" spans="1:22" x14ac:dyDescent="0.3">
      <c r="A6960" t="s">
        <v>6999</v>
      </c>
      <c r="B6960">
        <v>2024</v>
      </c>
      <c r="C6960" t="s">
        <v>14</v>
      </c>
      <c r="D6960">
        <v>56</v>
      </c>
      <c r="E6960" t="str">
        <f t="shared" si="108"/>
        <v>Old</v>
      </c>
      <c r="F6960" t="s">
        <v>17</v>
      </c>
      <c r="G6960" t="s">
        <v>23</v>
      </c>
      <c r="H6960" t="s">
        <v>29</v>
      </c>
      <c r="I6960">
        <v>31</v>
      </c>
      <c r="J6960">
        <v>2.57</v>
      </c>
      <c r="K6960" t="s">
        <v>33</v>
      </c>
      <c r="L6960" t="s">
        <v>33</v>
      </c>
      <c r="M6960" s="1">
        <v>18693.419999999998</v>
      </c>
      <c r="N6960" s="1">
        <v>4035.54</v>
      </c>
      <c r="O6960" s="1">
        <v>3868.12</v>
      </c>
      <c r="P6960" s="1">
        <v>0</v>
      </c>
      <c r="Q6960" s="1">
        <v>65276.69</v>
      </c>
      <c r="R6960" s="1">
        <v>41242.78</v>
      </c>
      <c r="S6960" s="1">
        <v>-15897.38</v>
      </c>
      <c r="T6960" s="1">
        <v>122416.85</v>
      </c>
      <c r="U6960" s="1">
        <f>SUM(Report_Summary[Revenue])</f>
        <v>626594850.33999527</v>
      </c>
      <c r="V6960" s="1">
        <f>Report_Summary[[#This Row],[Total Revenue]] / COUNTA(Report_Summary[Membership No])</f>
        <v>62659.485033999525</v>
      </c>
    </row>
    <row r="6961" spans="1:22" x14ac:dyDescent="0.3">
      <c r="A6961" t="s">
        <v>7000</v>
      </c>
      <c r="B6961">
        <v>2019</v>
      </c>
      <c r="C6961" t="s">
        <v>13</v>
      </c>
      <c r="D6961">
        <v>40</v>
      </c>
      <c r="E6961" t="str">
        <f t="shared" si="108"/>
        <v>Middle Age</v>
      </c>
      <c r="F6961" t="s">
        <v>19</v>
      </c>
      <c r="G6961" t="s">
        <v>25</v>
      </c>
      <c r="H6961" t="s">
        <v>31</v>
      </c>
      <c r="I6961">
        <v>31</v>
      </c>
      <c r="J6961">
        <v>3.01</v>
      </c>
      <c r="K6961" t="s">
        <v>32</v>
      </c>
      <c r="L6961" t="s">
        <v>33</v>
      </c>
      <c r="M6961" s="1">
        <v>9473.08</v>
      </c>
      <c r="N6961" s="1">
        <v>1272.69</v>
      </c>
      <c r="O6961" s="1">
        <v>7463.45</v>
      </c>
      <c r="P6961" s="1">
        <v>0</v>
      </c>
      <c r="Q6961" s="1">
        <v>26643.1</v>
      </c>
      <c r="R6961" s="1">
        <v>13666.19</v>
      </c>
      <c r="S6961" s="1">
        <v>20980.45</v>
      </c>
      <c r="T6961" s="1">
        <v>19328.84</v>
      </c>
      <c r="U6961" s="1">
        <f>SUM(Report_Summary[Revenue])</f>
        <v>626594850.33999527</v>
      </c>
      <c r="V6961" s="1">
        <f>Report_Summary[[#This Row],[Total Revenue]] / COUNTA(Report_Summary[Membership No])</f>
        <v>62659.485033999525</v>
      </c>
    </row>
    <row r="6962" spans="1:22" x14ac:dyDescent="0.3">
      <c r="A6962" t="s">
        <v>7001</v>
      </c>
      <c r="B6962">
        <v>2020</v>
      </c>
      <c r="C6962" t="s">
        <v>13</v>
      </c>
      <c r="D6962">
        <v>67</v>
      </c>
      <c r="E6962" t="str">
        <f t="shared" si="108"/>
        <v>Old</v>
      </c>
      <c r="F6962" t="s">
        <v>17</v>
      </c>
      <c r="G6962" t="s">
        <v>25</v>
      </c>
      <c r="H6962" t="s">
        <v>30</v>
      </c>
      <c r="I6962">
        <v>24</v>
      </c>
      <c r="J6962">
        <v>2.97</v>
      </c>
      <c r="K6962" t="s">
        <v>33</v>
      </c>
      <c r="L6962" t="s">
        <v>33</v>
      </c>
      <c r="M6962" s="1">
        <v>13290.29</v>
      </c>
      <c r="N6962" s="1">
        <v>498.74</v>
      </c>
      <c r="O6962" s="1">
        <v>2584.4699999999998</v>
      </c>
      <c r="P6962" s="1">
        <v>0</v>
      </c>
      <c r="Q6962" s="1">
        <v>40231.25</v>
      </c>
      <c r="R6962" s="1">
        <v>23465.56</v>
      </c>
      <c r="S6962" s="1">
        <v>4113.49</v>
      </c>
      <c r="T6962" s="1">
        <v>59583.32</v>
      </c>
      <c r="U6962" s="1">
        <f>SUM(Report_Summary[Revenue])</f>
        <v>626594850.33999527</v>
      </c>
      <c r="V6962" s="1">
        <f>Report_Summary[[#This Row],[Total Revenue]] / COUNTA(Report_Summary[Membership No])</f>
        <v>62659.485033999525</v>
      </c>
    </row>
    <row r="6963" spans="1:22" x14ac:dyDescent="0.3">
      <c r="A6963" t="s">
        <v>7002</v>
      </c>
      <c r="B6963">
        <v>2016</v>
      </c>
      <c r="C6963" t="s">
        <v>14</v>
      </c>
      <c r="D6963">
        <v>73</v>
      </c>
      <c r="E6963" t="str">
        <f t="shared" si="108"/>
        <v>Old</v>
      </c>
      <c r="F6963" t="s">
        <v>18</v>
      </c>
      <c r="G6963" t="s">
        <v>25</v>
      </c>
      <c r="H6963" t="s">
        <v>30</v>
      </c>
      <c r="I6963">
        <v>33</v>
      </c>
      <c r="J6963">
        <v>4.05</v>
      </c>
      <c r="K6963" t="s">
        <v>33</v>
      </c>
      <c r="L6963" t="s">
        <v>33</v>
      </c>
      <c r="M6963" s="1">
        <v>11035.03</v>
      </c>
      <c r="N6963" s="1">
        <v>2830.78</v>
      </c>
      <c r="O6963" s="1">
        <v>1210.6300000000001</v>
      </c>
      <c r="P6963" s="1">
        <v>0</v>
      </c>
      <c r="Q6963" s="1">
        <v>40003.050000000003</v>
      </c>
      <c r="R6963" s="1">
        <v>31805.5</v>
      </c>
      <c r="S6963" s="1">
        <v>29957.82</v>
      </c>
      <c r="T6963" s="1">
        <v>41850.730000000003</v>
      </c>
      <c r="U6963" s="1">
        <f>SUM(Report_Summary[Revenue])</f>
        <v>626594850.33999527</v>
      </c>
      <c r="V6963" s="1">
        <f>Report_Summary[[#This Row],[Total Revenue]] / COUNTA(Report_Summary[Membership No])</f>
        <v>62659.485033999525</v>
      </c>
    </row>
    <row r="6964" spans="1:22" x14ac:dyDescent="0.3">
      <c r="A6964" t="s">
        <v>7003</v>
      </c>
      <c r="B6964">
        <v>2016</v>
      </c>
      <c r="C6964" t="s">
        <v>13</v>
      </c>
      <c r="D6964">
        <v>22</v>
      </c>
      <c r="E6964" t="str">
        <f t="shared" si="108"/>
        <v>Young</v>
      </c>
      <c r="F6964" t="s">
        <v>17</v>
      </c>
      <c r="G6964" t="s">
        <v>25</v>
      </c>
      <c r="H6964" t="s">
        <v>26</v>
      </c>
      <c r="I6964">
        <v>17</v>
      </c>
      <c r="J6964">
        <v>3.08</v>
      </c>
      <c r="K6964" t="s">
        <v>32</v>
      </c>
      <c r="L6964" t="s">
        <v>33</v>
      </c>
      <c r="M6964" s="1">
        <v>7853.89</v>
      </c>
      <c r="N6964" s="1">
        <v>4581.1000000000004</v>
      </c>
      <c r="O6964" s="1">
        <v>7539.77</v>
      </c>
      <c r="P6964" s="1">
        <v>0</v>
      </c>
      <c r="Q6964" s="1">
        <v>37612.51</v>
      </c>
      <c r="R6964" s="1">
        <v>17251.75</v>
      </c>
      <c r="S6964" s="1">
        <v>14584.26</v>
      </c>
      <c r="T6964" s="1">
        <v>40280</v>
      </c>
      <c r="U6964" s="1">
        <f>SUM(Report_Summary[Revenue])</f>
        <v>626594850.33999527</v>
      </c>
      <c r="V6964" s="1">
        <f>Report_Summary[[#This Row],[Total Revenue]] / COUNTA(Report_Summary[Membership No])</f>
        <v>62659.485033999525</v>
      </c>
    </row>
    <row r="6965" spans="1:22" x14ac:dyDescent="0.3">
      <c r="A6965" t="s">
        <v>7004</v>
      </c>
      <c r="B6965">
        <v>2017</v>
      </c>
      <c r="C6965" t="s">
        <v>13</v>
      </c>
      <c r="D6965">
        <v>59</v>
      </c>
      <c r="E6965" t="str">
        <f t="shared" si="108"/>
        <v>Old</v>
      </c>
      <c r="F6965" t="s">
        <v>18</v>
      </c>
      <c r="G6965" t="s">
        <v>24</v>
      </c>
      <c r="H6965" t="s">
        <v>26</v>
      </c>
      <c r="I6965">
        <v>28</v>
      </c>
      <c r="J6965">
        <v>1.46</v>
      </c>
      <c r="K6965" t="s">
        <v>33</v>
      </c>
      <c r="L6965" t="s">
        <v>33</v>
      </c>
      <c r="M6965" s="1">
        <v>10375.74</v>
      </c>
      <c r="N6965" s="1">
        <v>3438.06</v>
      </c>
      <c r="O6965" s="1">
        <v>62.46</v>
      </c>
      <c r="P6965" s="1">
        <v>0</v>
      </c>
      <c r="Q6965" s="1">
        <v>37762.5</v>
      </c>
      <c r="R6965" s="1">
        <v>30120.71</v>
      </c>
      <c r="S6965" s="1">
        <v>8004.93</v>
      </c>
      <c r="T6965" s="1">
        <v>59878.28</v>
      </c>
      <c r="U6965" s="1">
        <f>SUM(Report_Summary[Revenue])</f>
        <v>626594850.33999527</v>
      </c>
      <c r="V6965" s="1">
        <f>Report_Summary[[#This Row],[Total Revenue]] / COUNTA(Report_Summary[Membership No])</f>
        <v>62659.485033999525</v>
      </c>
    </row>
    <row r="6966" spans="1:22" x14ac:dyDescent="0.3">
      <c r="A6966" t="s">
        <v>7005</v>
      </c>
      <c r="B6966">
        <v>2018</v>
      </c>
      <c r="C6966" t="s">
        <v>14</v>
      </c>
      <c r="D6966">
        <v>55</v>
      </c>
      <c r="E6966" t="str">
        <f t="shared" si="108"/>
        <v>Middle Age</v>
      </c>
      <c r="F6966" t="s">
        <v>16</v>
      </c>
      <c r="G6966" t="s">
        <v>22</v>
      </c>
      <c r="H6966" t="s">
        <v>26</v>
      </c>
      <c r="I6966">
        <v>32</v>
      </c>
      <c r="J6966">
        <v>2.2400000000000002</v>
      </c>
      <c r="K6966" t="s">
        <v>33</v>
      </c>
      <c r="L6966" t="s">
        <v>33</v>
      </c>
      <c r="M6966" s="1">
        <v>13273.17</v>
      </c>
      <c r="N6966" s="1">
        <v>2758.58</v>
      </c>
      <c r="O6966" s="1">
        <v>4582.78</v>
      </c>
      <c r="P6966" s="1">
        <v>0</v>
      </c>
      <c r="Q6966" s="1">
        <v>24142.52</v>
      </c>
      <c r="R6966" s="1">
        <v>32451.5</v>
      </c>
      <c r="S6966" s="1">
        <v>-21388.09</v>
      </c>
      <c r="T6966" s="1">
        <v>77982.11</v>
      </c>
      <c r="U6966" s="1">
        <f>SUM(Report_Summary[Revenue])</f>
        <v>626594850.33999527</v>
      </c>
      <c r="V6966" s="1">
        <f>Report_Summary[[#This Row],[Total Revenue]] / COUNTA(Report_Summary[Membership No])</f>
        <v>62659.485033999525</v>
      </c>
    </row>
    <row r="6967" spans="1:22" x14ac:dyDescent="0.3">
      <c r="A6967" t="s">
        <v>7006</v>
      </c>
      <c r="B6967">
        <v>2022</v>
      </c>
      <c r="C6967" t="s">
        <v>14</v>
      </c>
      <c r="D6967">
        <v>64</v>
      </c>
      <c r="E6967" t="str">
        <f t="shared" si="108"/>
        <v>Old</v>
      </c>
      <c r="F6967" t="s">
        <v>17</v>
      </c>
      <c r="G6967" t="s">
        <v>23</v>
      </c>
      <c r="H6967" t="s">
        <v>26</v>
      </c>
      <c r="I6967">
        <v>22</v>
      </c>
      <c r="J6967">
        <v>2.15</v>
      </c>
      <c r="K6967" t="s">
        <v>33</v>
      </c>
      <c r="L6967" t="s">
        <v>33</v>
      </c>
      <c r="M6967" s="1">
        <v>19138.37</v>
      </c>
      <c r="N6967" s="1">
        <v>3384.6</v>
      </c>
      <c r="O6967" s="1">
        <v>4152.6099999999997</v>
      </c>
      <c r="P6967" s="1">
        <v>0</v>
      </c>
      <c r="Q6967" s="1">
        <v>84606.63</v>
      </c>
      <c r="R6967" s="1">
        <v>58168.959999999999</v>
      </c>
      <c r="S6967" s="1">
        <v>-3558.96</v>
      </c>
      <c r="T6967" s="1">
        <v>146334.54999999999</v>
      </c>
      <c r="U6967" s="1">
        <f>SUM(Report_Summary[Revenue])</f>
        <v>626594850.33999527</v>
      </c>
      <c r="V6967" s="1">
        <f>Report_Summary[[#This Row],[Total Revenue]] / COUNTA(Report_Summary[Membership No])</f>
        <v>62659.485033999525</v>
      </c>
    </row>
    <row r="6968" spans="1:22" x14ac:dyDescent="0.3">
      <c r="A6968" t="s">
        <v>7007</v>
      </c>
      <c r="B6968">
        <v>2023</v>
      </c>
      <c r="C6968" t="s">
        <v>13</v>
      </c>
      <c r="D6968">
        <v>76</v>
      </c>
      <c r="E6968" t="str">
        <f t="shared" si="108"/>
        <v>Old</v>
      </c>
      <c r="F6968" t="s">
        <v>17</v>
      </c>
      <c r="G6968" t="s">
        <v>22</v>
      </c>
      <c r="H6968" t="s">
        <v>27</v>
      </c>
      <c r="I6968">
        <v>31</v>
      </c>
      <c r="J6968">
        <v>2.89</v>
      </c>
      <c r="K6968" t="s">
        <v>33</v>
      </c>
      <c r="L6968" t="s">
        <v>33</v>
      </c>
      <c r="M6968" s="1">
        <v>11033.41</v>
      </c>
      <c r="N6968" s="1">
        <v>515.49</v>
      </c>
      <c r="O6968" s="1">
        <v>5645.19</v>
      </c>
      <c r="P6968" s="1">
        <v>0</v>
      </c>
      <c r="Q6968" s="1">
        <v>15267.13</v>
      </c>
      <c r="R6968" s="1">
        <v>31269.22</v>
      </c>
      <c r="S6968" s="1">
        <v>-6322.57</v>
      </c>
      <c r="T6968" s="1">
        <v>52858.92</v>
      </c>
      <c r="U6968" s="1">
        <f>SUM(Report_Summary[Revenue])</f>
        <v>626594850.33999527</v>
      </c>
      <c r="V6968" s="1">
        <f>Report_Summary[[#This Row],[Total Revenue]] / COUNTA(Report_Summary[Membership No])</f>
        <v>62659.485033999525</v>
      </c>
    </row>
    <row r="6969" spans="1:22" x14ac:dyDescent="0.3">
      <c r="A6969" t="s">
        <v>7008</v>
      </c>
      <c r="B6969">
        <v>2017</v>
      </c>
      <c r="C6969" t="s">
        <v>14</v>
      </c>
      <c r="D6969">
        <v>37</v>
      </c>
      <c r="E6969" t="str">
        <f t="shared" si="108"/>
        <v>Middle Age</v>
      </c>
      <c r="F6969" t="s">
        <v>20</v>
      </c>
      <c r="G6969" t="s">
        <v>24</v>
      </c>
      <c r="H6969" t="s">
        <v>31</v>
      </c>
      <c r="I6969">
        <v>26</v>
      </c>
      <c r="J6969">
        <v>2.75</v>
      </c>
      <c r="K6969" t="s">
        <v>32</v>
      </c>
      <c r="L6969" t="s">
        <v>33</v>
      </c>
      <c r="M6969" s="1">
        <v>14550.52</v>
      </c>
      <c r="N6969" s="1">
        <v>1527.18</v>
      </c>
      <c r="O6969" s="1">
        <v>4845.7299999999996</v>
      </c>
      <c r="P6969" s="1">
        <v>0</v>
      </c>
      <c r="Q6969" s="1">
        <v>67327.81</v>
      </c>
      <c r="R6969" s="1">
        <v>60577.57</v>
      </c>
      <c r="S6969" s="1">
        <v>-7310.79</v>
      </c>
      <c r="T6969" s="1">
        <v>135216.17000000001</v>
      </c>
      <c r="U6969" s="1">
        <f>SUM(Report_Summary[Revenue])</f>
        <v>626594850.33999527</v>
      </c>
      <c r="V6969" s="1">
        <f>Report_Summary[[#This Row],[Total Revenue]] / COUNTA(Report_Summary[Membership No])</f>
        <v>62659.485033999525</v>
      </c>
    </row>
    <row r="6970" spans="1:22" x14ac:dyDescent="0.3">
      <c r="A6970" t="s">
        <v>7009</v>
      </c>
      <c r="B6970">
        <v>2015</v>
      </c>
      <c r="C6970" t="s">
        <v>14</v>
      </c>
      <c r="D6970">
        <v>73</v>
      </c>
      <c r="E6970" t="str">
        <f t="shared" si="108"/>
        <v>Old</v>
      </c>
      <c r="F6970" t="s">
        <v>20</v>
      </c>
      <c r="G6970" t="s">
        <v>23</v>
      </c>
      <c r="H6970" t="s">
        <v>30</v>
      </c>
      <c r="I6970">
        <v>31</v>
      </c>
      <c r="J6970">
        <v>2.94</v>
      </c>
      <c r="K6970" t="s">
        <v>32</v>
      </c>
      <c r="L6970" t="s">
        <v>33</v>
      </c>
      <c r="M6970" s="1">
        <v>3498.23</v>
      </c>
      <c r="N6970" s="1">
        <v>1104.31</v>
      </c>
      <c r="O6970" s="1">
        <v>7691.4</v>
      </c>
      <c r="P6970" s="1">
        <v>0</v>
      </c>
      <c r="Q6970" s="1">
        <v>10680.57</v>
      </c>
      <c r="R6970" s="1">
        <v>7531.08</v>
      </c>
      <c r="S6970" s="1">
        <v>12414.92</v>
      </c>
      <c r="T6970" s="1">
        <v>5796.73</v>
      </c>
      <c r="U6970" s="1">
        <f>SUM(Report_Summary[Revenue])</f>
        <v>626594850.33999527</v>
      </c>
      <c r="V6970" s="1">
        <f>Report_Summary[[#This Row],[Total Revenue]] / COUNTA(Report_Summary[Membership No])</f>
        <v>62659.485033999525</v>
      </c>
    </row>
    <row r="6971" spans="1:22" x14ac:dyDescent="0.3">
      <c r="A6971" t="s">
        <v>7010</v>
      </c>
      <c r="B6971">
        <v>2022</v>
      </c>
      <c r="C6971" t="s">
        <v>14</v>
      </c>
      <c r="D6971">
        <v>49</v>
      </c>
      <c r="E6971" t="str">
        <f t="shared" si="108"/>
        <v>Middle Age</v>
      </c>
      <c r="F6971" t="s">
        <v>15</v>
      </c>
      <c r="G6971" t="s">
        <v>23</v>
      </c>
      <c r="H6971" t="s">
        <v>29</v>
      </c>
      <c r="I6971">
        <v>22</v>
      </c>
      <c r="J6971">
        <v>1.76</v>
      </c>
      <c r="K6971" t="s">
        <v>33</v>
      </c>
      <c r="L6971" t="s">
        <v>33</v>
      </c>
      <c r="M6971" s="1">
        <v>19915.5</v>
      </c>
      <c r="N6971" s="1">
        <v>3894.52</v>
      </c>
      <c r="O6971" s="1">
        <v>1816.89</v>
      </c>
      <c r="P6971" s="1">
        <v>0</v>
      </c>
      <c r="Q6971" s="1">
        <v>83390.929999999993</v>
      </c>
      <c r="R6971" s="1">
        <v>51963.23</v>
      </c>
      <c r="S6971" s="1">
        <v>12557.1</v>
      </c>
      <c r="T6971" s="1">
        <v>122797.06</v>
      </c>
      <c r="U6971" s="1">
        <f>SUM(Report_Summary[Revenue])</f>
        <v>626594850.33999527</v>
      </c>
      <c r="V6971" s="1">
        <f>Report_Summary[[#This Row],[Total Revenue]] / COUNTA(Report_Summary[Membership No])</f>
        <v>62659.485033999525</v>
      </c>
    </row>
    <row r="6972" spans="1:22" x14ac:dyDescent="0.3">
      <c r="A6972" t="s">
        <v>7011</v>
      </c>
      <c r="B6972">
        <v>2017</v>
      </c>
      <c r="C6972" t="s">
        <v>14</v>
      </c>
      <c r="D6972">
        <v>39</v>
      </c>
      <c r="E6972" t="str">
        <f t="shared" si="108"/>
        <v>Middle Age</v>
      </c>
      <c r="F6972" t="s">
        <v>19</v>
      </c>
      <c r="G6972" t="s">
        <v>25</v>
      </c>
      <c r="H6972" t="s">
        <v>27</v>
      </c>
      <c r="I6972">
        <v>30</v>
      </c>
      <c r="J6972">
        <v>1.77</v>
      </c>
      <c r="K6972" t="s">
        <v>33</v>
      </c>
      <c r="L6972" t="s">
        <v>33</v>
      </c>
      <c r="M6972" s="1">
        <v>12098.39</v>
      </c>
      <c r="N6972" s="1">
        <v>4694.3900000000003</v>
      </c>
      <c r="O6972" s="1">
        <v>1796.99</v>
      </c>
      <c r="P6972" s="1">
        <v>0</v>
      </c>
      <c r="Q6972" s="1">
        <v>52901.87</v>
      </c>
      <c r="R6972" s="1">
        <v>32329.7</v>
      </c>
      <c r="S6972" s="1">
        <v>21548.65</v>
      </c>
      <c r="T6972" s="1">
        <v>63682.92</v>
      </c>
      <c r="U6972" s="1">
        <f>SUM(Report_Summary[Revenue])</f>
        <v>626594850.33999527</v>
      </c>
      <c r="V6972" s="1">
        <f>Report_Summary[[#This Row],[Total Revenue]] / COUNTA(Report_Summary[Membership No])</f>
        <v>62659.485033999525</v>
      </c>
    </row>
    <row r="6973" spans="1:22" x14ac:dyDescent="0.3">
      <c r="A6973" t="s">
        <v>7012</v>
      </c>
      <c r="B6973">
        <v>2023</v>
      </c>
      <c r="C6973" t="s">
        <v>13</v>
      </c>
      <c r="D6973">
        <v>37</v>
      </c>
      <c r="E6973" t="str">
        <f t="shared" si="108"/>
        <v>Middle Age</v>
      </c>
      <c r="F6973" t="s">
        <v>16</v>
      </c>
      <c r="G6973" t="s">
        <v>23</v>
      </c>
      <c r="H6973" t="s">
        <v>28</v>
      </c>
      <c r="I6973">
        <v>40</v>
      </c>
      <c r="J6973">
        <v>1.7</v>
      </c>
      <c r="K6973" t="s">
        <v>33</v>
      </c>
      <c r="L6973" t="s">
        <v>33</v>
      </c>
      <c r="M6973" s="1">
        <v>579.47</v>
      </c>
      <c r="N6973" s="1">
        <v>1552.71</v>
      </c>
      <c r="O6973" s="1">
        <v>3242.02</v>
      </c>
      <c r="P6973" s="1">
        <v>0</v>
      </c>
      <c r="Q6973" s="1">
        <v>2607.08</v>
      </c>
      <c r="R6973" s="1">
        <v>1665.89</v>
      </c>
      <c r="S6973" s="1">
        <v>-28891.19</v>
      </c>
      <c r="T6973" s="1">
        <v>33164.160000000003</v>
      </c>
      <c r="U6973" s="1">
        <f>SUM(Report_Summary[Revenue])</f>
        <v>626594850.33999527</v>
      </c>
      <c r="V6973" s="1">
        <f>Report_Summary[[#This Row],[Total Revenue]] / COUNTA(Report_Summary[Membership No])</f>
        <v>62659.485033999525</v>
      </c>
    </row>
    <row r="6974" spans="1:22" x14ac:dyDescent="0.3">
      <c r="A6974" t="s">
        <v>7013</v>
      </c>
      <c r="B6974">
        <v>2022</v>
      </c>
      <c r="C6974" t="s">
        <v>14</v>
      </c>
      <c r="D6974">
        <v>35</v>
      </c>
      <c r="E6974" t="str">
        <f t="shared" si="108"/>
        <v>Middle Age</v>
      </c>
      <c r="F6974" t="s">
        <v>15</v>
      </c>
      <c r="G6974" t="s">
        <v>23</v>
      </c>
      <c r="H6974" t="s">
        <v>30</v>
      </c>
      <c r="I6974">
        <v>18</v>
      </c>
      <c r="J6974">
        <v>1.57</v>
      </c>
      <c r="K6974" t="s">
        <v>33</v>
      </c>
      <c r="L6974" t="s">
        <v>33</v>
      </c>
      <c r="M6974" s="1">
        <v>18037.330000000002</v>
      </c>
      <c r="N6974" s="1">
        <v>803.49</v>
      </c>
      <c r="O6974" s="1">
        <v>1305.53</v>
      </c>
      <c r="P6974" s="1">
        <v>0</v>
      </c>
      <c r="Q6974" s="1">
        <v>63384.19</v>
      </c>
      <c r="R6974" s="1">
        <v>57505.62</v>
      </c>
      <c r="S6974" s="1">
        <v>-26613.119999999999</v>
      </c>
      <c r="T6974" s="1">
        <v>147502.93</v>
      </c>
      <c r="U6974" s="1">
        <f>SUM(Report_Summary[Revenue])</f>
        <v>626594850.33999527</v>
      </c>
      <c r="V6974" s="1">
        <f>Report_Summary[[#This Row],[Total Revenue]] / COUNTA(Report_Summary[Membership No])</f>
        <v>62659.485033999525</v>
      </c>
    </row>
    <row r="6975" spans="1:22" x14ac:dyDescent="0.3">
      <c r="A6975" t="s">
        <v>7014</v>
      </c>
      <c r="B6975">
        <v>2017</v>
      </c>
      <c r="C6975" t="s">
        <v>14</v>
      </c>
      <c r="D6975">
        <v>58</v>
      </c>
      <c r="E6975" t="str">
        <f t="shared" si="108"/>
        <v>Old</v>
      </c>
      <c r="F6975" t="s">
        <v>17</v>
      </c>
      <c r="G6975" t="s">
        <v>25</v>
      </c>
      <c r="H6975" t="s">
        <v>30</v>
      </c>
      <c r="I6975">
        <v>28</v>
      </c>
      <c r="J6975">
        <v>2.5099999999999998</v>
      </c>
      <c r="K6975" t="s">
        <v>32</v>
      </c>
      <c r="L6975" t="s">
        <v>33</v>
      </c>
      <c r="M6975" s="1">
        <v>7238.67</v>
      </c>
      <c r="N6975" s="1">
        <v>1664.13</v>
      </c>
      <c r="O6975" s="1">
        <v>7713.69</v>
      </c>
      <c r="P6975" s="1">
        <v>0</v>
      </c>
      <c r="Q6975" s="1">
        <v>9312.9599999999991</v>
      </c>
      <c r="R6975" s="1">
        <v>34538.589999999997</v>
      </c>
      <c r="S6975" s="1">
        <v>-29434.41</v>
      </c>
      <c r="T6975" s="1">
        <v>73285.960000000006</v>
      </c>
      <c r="U6975" s="1">
        <f>SUM(Report_Summary[Revenue])</f>
        <v>626594850.33999527</v>
      </c>
      <c r="V6975" s="1">
        <f>Report_Summary[[#This Row],[Total Revenue]] / COUNTA(Report_Summary[Membership No])</f>
        <v>62659.485033999525</v>
      </c>
    </row>
    <row r="6976" spans="1:22" x14ac:dyDescent="0.3">
      <c r="A6976" t="s">
        <v>7015</v>
      </c>
      <c r="B6976">
        <v>2015</v>
      </c>
      <c r="C6976" t="s">
        <v>13</v>
      </c>
      <c r="D6976">
        <v>26</v>
      </c>
      <c r="E6976" t="str">
        <f t="shared" si="108"/>
        <v>Young</v>
      </c>
      <c r="F6976" t="s">
        <v>18</v>
      </c>
      <c r="G6976" t="s">
        <v>22</v>
      </c>
      <c r="H6976" t="s">
        <v>26</v>
      </c>
      <c r="I6976">
        <v>26</v>
      </c>
      <c r="J6976">
        <v>2.1</v>
      </c>
      <c r="K6976" t="s">
        <v>32</v>
      </c>
      <c r="L6976" t="s">
        <v>33</v>
      </c>
      <c r="M6976" s="1">
        <v>7179.58</v>
      </c>
      <c r="N6976" s="1">
        <v>1512.75</v>
      </c>
      <c r="O6976" s="1">
        <v>2566.9</v>
      </c>
      <c r="P6976" s="1">
        <v>0</v>
      </c>
      <c r="Q6976" s="1">
        <v>11913.35</v>
      </c>
      <c r="R6976" s="1">
        <v>8811.42</v>
      </c>
      <c r="S6976" s="1">
        <v>-6456.42</v>
      </c>
      <c r="T6976" s="1">
        <v>27181.19</v>
      </c>
      <c r="U6976" s="1">
        <f>SUM(Report_Summary[Revenue])</f>
        <v>626594850.33999527</v>
      </c>
      <c r="V6976" s="1">
        <f>Report_Summary[[#This Row],[Total Revenue]] / COUNTA(Report_Summary[Membership No])</f>
        <v>62659.485033999525</v>
      </c>
    </row>
    <row r="6977" spans="1:22" x14ac:dyDescent="0.3">
      <c r="A6977" t="s">
        <v>7016</v>
      </c>
      <c r="B6977">
        <v>2018</v>
      </c>
      <c r="C6977" t="s">
        <v>13</v>
      </c>
      <c r="D6977">
        <v>72</v>
      </c>
      <c r="E6977" t="str">
        <f t="shared" si="108"/>
        <v>Old</v>
      </c>
      <c r="F6977" t="s">
        <v>18</v>
      </c>
      <c r="G6977" t="s">
        <v>23</v>
      </c>
      <c r="H6977" t="s">
        <v>26</v>
      </c>
      <c r="I6977">
        <v>35</v>
      </c>
      <c r="J6977">
        <v>3.77</v>
      </c>
      <c r="K6977" t="s">
        <v>32</v>
      </c>
      <c r="L6977" t="s">
        <v>33</v>
      </c>
      <c r="M6977" s="1">
        <v>10474.86</v>
      </c>
      <c r="N6977" s="1">
        <v>977.9</v>
      </c>
      <c r="O6977" s="1">
        <v>2137.2800000000002</v>
      </c>
      <c r="P6977" s="1">
        <v>0</v>
      </c>
      <c r="Q6977" s="1">
        <v>15883.15</v>
      </c>
      <c r="R6977" s="1">
        <v>39896.839999999997</v>
      </c>
      <c r="S6977" s="1">
        <v>21540.37</v>
      </c>
      <c r="T6977" s="1">
        <v>34239.620000000003</v>
      </c>
      <c r="U6977" s="1">
        <f>SUM(Report_Summary[Revenue])</f>
        <v>626594850.33999527</v>
      </c>
      <c r="V6977" s="1">
        <f>Report_Summary[[#This Row],[Total Revenue]] / COUNTA(Report_Summary[Membership No])</f>
        <v>62659.485033999525</v>
      </c>
    </row>
    <row r="6978" spans="1:22" x14ac:dyDescent="0.3">
      <c r="A6978" t="s">
        <v>7017</v>
      </c>
      <c r="B6978">
        <v>2017</v>
      </c>
      <c r="C6978" t="s">
        <v>13</v>
      </c>
      <c r="D6978">
        <v>37</v>
      </c>
      <c r="E6978" t="str">
        <f t="shared" si="108"/>
        <v>Middle Age</v>
      </c>
      <c r="F6978" t="s">
        <v>15</v>
      </c>
      <c r="G6978" t="s">
        <v>22</v>
      </c>
      <c r="H6978" t="s">
        <v>30</v>
      </c>
      <c r="I6978">
        <v>32</v>
      </c>
      <c r="J6978">
        <v>1.85</v>
      </c>
      <c r="K6978" t="s">
        <v>33</v>
      </c>
      <c r="L6978" t="s">
        <v>33</v>
      </c>
      <c r="M6978" s="1">
        <v>16823.14</v>
      </c>
      <c r="N6978" s="1">
        <v>4331.24</v>
      </c>
      <c r="O6978" s="1">
        <v>1342.15</v>
      </c>
      <c r="P6978" s="1">
        <v>0</v>
      </c>
      <c r="Q6978" s="1">
        <v>61590.62</v>
      </c>
      <c r="R6978" s="1">
        <v>66974.91</v>
      </c>
      <c r="S6978" s="1">
        <v>5156.09</v>
      </c>
      <c r="T6978" s="1">
        <v>123409.44</v>
      </c>
      <c r="U6978" s="1">
        <f>SUM(Report_Summary[Revenue])</f>
        <v>626594850.33999527</v>
      </c>
      <c r="V6978" s="1">
        <f>Report_Summary[[#This Row],[Total Revenue]] / COUNTA(Report_Summary[Membership No])</f>
        <v>62659.485033999525</v>
      </c>
    </row>
    <row r="6979" spans="1:22" x14ac:dyDescent="0.3">
      <c r="A6979" t="s">
        <v>7018</v>
      </c>
      <c r="B6979">
        <v>2018</v>
      </c>
      <c r="C6979" t="s">
        <v>14</v>
      </c>
      <c r="D6979">
        <v>73</v>
      </c>
      <c r="E6979" t="str">
        <f t="shared" ref="E6979:E7042" si="109">IF(D6979&gt;55,"Old",IF(D6979&gt;=31,"Middle Age",IF(D6979&lt;31,"Young","Invalid")))</f>
        <v>Old</v>
      </c>
      <c r="F6979" t="s">
        <v>19</v>
      </c>
      <c r="G6979" t="s">
        <v>25</v>
      </c>
      <c r="H6979" t="s">
        <v>26</v>
      </c>
      <c r="I6979">
        <v>22</v>
      </c>
      <c r="J6979">
        <v>1.99</v>
      </c>
      <c r="K6979" t="s">
        <v>32</v>
      </c>
      <c r="L6979" t="s">
        <v>33</v>
      </c>
      <c r="M6979" s="1">
        <v>10521.75</v>
      </c>
      <c r="N6979" s="1">
        <v>637.63</v>
      </c>
      <c r="O6979" s="1">
        <v>5235.54</v>
      </c>
      <c r="P6979" s="1">
        <v>0</v>
      </c>
      <c r="Q6979" s="1">
        <v>52303.26</v>
      </c>
      <c r="R6979" s="1">
        <v>17993.419999999998</v>
      </c>
      <c r="S6979" s="1">
        <v>28133.65</v>
      </c>
      <c r="T6979" s="1">
        <v>42163.03</v>
      </c>
      <c r="U6979" s="1">
        <f>SUM(Report_Summary[Revenue])</f>
        <v>626594850.33999527</v>
      </c>
      <c r="V6979" s="1">
        <f>Report_Summary[[#This Row],[Total Revenue]] / COUNTA(Report_Summary[Membership No])</f>
        <v>62659.485033999525</v>
      </c>
    </row>
    <row r="6980" spans="1:22" x14ac:dyDescent="0.3">
      <c r="A6980" t="s">
        <v>7019</v>
      </c>
      <c r="B6980">
        <v>2024</v>
      </c>
      <c r="C6980" t="s">
        <v>13</v>
      </c>
      <c r="D6980">
        <v>25</v>
      </c>
      <c r="E6980" t="str">
        <f t="shared" si="109"/>
        <v>Young</v>
      </c>
      <c r="F6980" t="s">
        <v>17</v>
      </c>
      <c r="G6980" t="s">
        <v>25</v>
      </c>
      <c r="H6980" t="s">
        <v>26</v>
      </c>
      <c r="I6980">
        <v>38</v>
      </c>
      <c r="J6980">
        <v>1.69</v>
      </c>
      <c r="K6980" t="s">
        <v>33</v>
      </c>
      <c r="L6980" t="s">
        <v>33</v>
      </c>
      <c r="M6980" s="1">
        <v>7759.05</v>
      </c>
      <c r="N6980" s="1">
        <v>4926.91</v>
      </c>
      <c r="O6980" s="1">
        <v>3469.08</v>
      </c>
      <c r="P6980" s="1">
        <v>0</v>
      </c>
      <c r="Q6980" s="1">
        <v>32881.56</v>
      </c>
      <c r="R6980" s="1">
        <v>29378.31</v>
      </c>
      <c r="S6980" s="1">
        <v>-4462.0200000000004</v>
      </c>
      <c r="T6980" s="1">
        <v>66721.89</v>
      </c>
      <c r="U6980" s="1">
        <f>SUM(Report_Summary[Revenue])</f>
        <v>626594850.33999527</v>
      </c>
      <c r="V6980" s="1">
        <f>Report_Summary[[#This Row],[Total Revenue]] / COUNTA(Report_Summary[Membership No])</f>
        <v>62659.485033999525</v>
      </c>
    </row>
    <row r="6981" spans="1:22" x14ac:dyDescent="0.3">
      <c r="A6981" t="s">
        <v>7020</v>
      </c>
      <c r="B6981">
        <v>2015</v>
      </c>
      <c r="C6981" t="s">
        <v>14</v>
      </c>
      <c r="D6981">
        <v>34</v>
      </c>
      <c r="E6981" t="str">
        <f t="shared" si="109"/>
        <v>Middle Age</v>
      </c>
      <c r="F6981" t="s">
        <v>20</v>
      </c>
      <c r="G6981" t="s">
        <v>23</v>
      </c>
      <c r="H6981" t="s">
        <v>30</v>
      </c>
      <c r="I6981">
        <v>32</v>
      </c>
      <c r="J6981">
        <v>3.36</v>
      </c>
      <c r="K6981" t="s">
        <v>33</v>
      </c>
      <c r="L6981" t="s">
        <v>33</v>
      </c>
      <c r="M6981" s="1">
        <v>17817.82</v>
      </c>
      <c r="N6981" s="1">
        <v>2624.63</v>
      </c>
      <c r="O6981" s="1">
        <v>3011</v>
      </c>
      <c r="P6981" s="1">
        <v>0</v>
      </c>
      <c r="Q6981" s="1">
        <v>35572.18</v>
      </c>
      <c r="R6981" s="1">
        <v>59511.42</v>
      </c>
      <c r="S6981" s="1">
        <v>5996.11</v>
      </c>
      <c r="T6981" s="1">
        <v>89087.49</v>
      </c>
      <c r="U6981" s="1">
        <f>SUM(Report_Summary[Revenue])</f>
        <v>626594850.33999527</v>
      </c>
      <c r="V6981" s="1">
        <f>Report_Summary[[#This Row],[Total Revenue]] / COUNTA(Report_Summary[Membership No])</f>
        <v>62659.485033999525</v>
      </c>
    </row>
    <row r="6982" spans="1:22" x14ac:dyDescent="0.3">
      <c r="A6982" t="s">
        <v>7021</v>
      </c>
      <c r="B6982">
        <v>2020</v>
      </c>
      <c r="C6982" t="s">
        <v>13</v>
      </c>
      <c r="D6982">
        <v>71</v>
      </c>
      <c r="E6982" t="str">
        <f t="shared" si="109"/>
        <v>Old</v>
      </c>
      <c r="F6982" t="s">
        <v>17</v>
      </c>
      <c r="G6982" t="s">
        <v>23</v>
      </c>
      <c r="H6982" t="s">
        <v>30</v>
      </c>
      <c r="I6982">
        <v>29</v>
      </c>
      <c r="J6982">
        <v>3.71</v>
      </c>
      <c r="K6982" t="s">
        <v>33</v>
      </c>
      <c r="L6982" t="s">
        <v>33</v>
      </c>
      <c r="M6982" s="1">
        <v>3511.2</v>
      </c>
      <c r="N6982" s="1">
        <v>3688.2</v>
      </c>
      <c r="O6982" s="1">
        <v>4996.1899999999996</v>
      </c>
      <c r="P6982" s="1">
        <v>0</v>
      </c>
      <c r="Q6982" s="1">
        <v>16369.79</v>
      </c>
      <c r="R6982" s="1">
        <v>9572.7099999999991</v>
      </c>
      <c r="S6982" s="1">
        <v>-26007.38</v>
      </c>
      <c r="T6982" s="1">
        <v>51949.88</v>
      </c>
      <c r="U6982" s="1">
        <f>SUM(Report_Summary[Revenue])</f>
        <v>626594850.33999527</v>
      </c>
      <c r="V6982" s="1">
        <f>Report_Summary[[#This Row],[Total Revenue]] / COUNTA(Report_Summary[Membership No])</f>
        <v>62659.485033999525</v>
      </c>
    </row>
    <row r="6983" spans="1:22" x14ac:dyDescent="0.3">
      <c r="A6983" t="s">
        <v>7022</v>
      </c>
      <c r="B6983">
        <v>2020</v>
      </c>
      <c r="C6983" t="s">
        <v>14</v>
      </c>
      <c r="D6983">
        <v>74</v>
      </c>
      <c r="E6983" t="str">
        <f t="shared" si="109"/>
        <v>Old</v>
      </c>
      <c r="F6983" t="s">
        <v>17</v>
      </c>
      <c r="G6983" t="s">
        <v>22</v>
      </c>
      <c r="H6983" t="s">
        <v>31</v>
      </c>
      <c r="I6983">
        <v>31</v>
      </c>
      <c r="J6983">
        <v>1.99</v>
      </c>
      <c r="K6983" t="s">
        <v>33</v>
      </c>
      <c r="L6983" t="s">
        <v>33</v>
      </c>
      <c r="M6983" s="1">
        <v>5856.69</v>
      </c>
      <c r="N6983" s="1">
        <v>4139.09</v>
      </c>
      <c r="O6983" s="1">
        <v>668.44</v>
      </c>
      <c r="P6983" s="1">
        <v>0</v>
      </c>
      <c r="Q6983" s="1">
        <v>22114.47</v>
      </c>
      <c r="R6983" s="1">
        <v>15333.62</v>
      </c>
      <c r="S6983" s="1">
        <v>11240.8</v>
      </c>
      <c r="T6983" s="1">
        <v>26207.29</v>
      </c>
      <c r="U6983" s="1">
        <f>SUM(Report_Summary[Revenue])</f>
        <v>626594850.33999527</v>
      </c>
      <c r="V6983" s="1">
        <f>Report_Summary[[#This Row],[Total Revenue]] / COUNTA(Report_Summary[Membership No])</f>
        <v>62659.485033999525</v>
      </c>
    </row>
    <row r="6984" spans="1:22" x14ac:dyDescent="0.3">
      <c r="A6984" t="s">
        <v>7023</v>
      </c>
      <c r="B6984">
        <v>2022</v>
      </c>
      <c r="C6984" t="s">
        <v>14</v>
      </c>
      <c r="D6984">
        <v>75</v>
      </c>
      <c r="E6984" t="str">
        <f t="shared" si="109"/>
        <v>Old</v>
      </c>
      <c r="F6984" t="s">
        <v>17</v>
      </c>
      <c r="G6984" t="s">
        <v>23</v>
      </c>
      <c r="H6984" t="s">
        <v>28</v>
      </c>
      <c r="I6984">
        <v>26</v>
      </c>
      <c r="J6984">
        <v>3.13</v>
      </c>
      <c r="K6984" t="s">
        <v>33</v>
      </c>
      <c r="L6984" t="s">
        <v>33</v>
      </c>
      <c r="M6984" s="1">
        <v>16776.55</v>
      </c>
      <c r="N6984" s="1">
        <v>2904.86</v>
      </c>
      <c r="O6984" s="1">
        <v>1683.23</v>
      </c>
      <c r="P6984" s="1">
        <v>0</v>
      </c>
      <c r="Q6984" s="1">
        <v>25480.1</v>
      </c>
      <c r="R6984" s="1">
        <v>64779.72</v>
      </c>
      <c r="S6984" s="1">
        <v>-18839.689999999999</v>
      </c>
      <c r="T6984" s="1">
        <v>109099.51</v>
      </c>
      <c r="U6984" s="1">
        <f>SUM(Report_Summary[Revenue])</f>
        <v>626594850.33999527</v>
      </c>
      <c r="V6984" s="1">
        <f>Report_Summary[[#This Row],[Total Revenue]] / COUNTA(Report_Summary[Membership No])</f>
        <v>62659.485033999525</v>
      </c>
    </row>
    <row r="6985" spans="1:22" x14ac:dyDescent="0.3">
      <c r="A6985" t="s">
        <v>7024</v>
      </c>
      <c r="B6985">
        <v>2019</v>
      </c>
      <c r="C6985" t="s">
        <v>13</v>
      </c>
      <c r="D6985">
        <v>66</v>
      </c>
      <c r="E6985" t="str">
        <f t="shared" si="109"/>
        <v>Old</v>
      </c>
      <c r="F6985" t="s">
        <v>20</v>
      </c>
      <c r="G6985" t="s">
        <v>22</v>
      </c>
      <c r="H6985" t="s">
        <v>30</v>
      </c>
      <c r="I6985">
        <v>34</v>
      </c>
      <c r="J6985">
        <v>3.34</v>
      </c>
      <c r="K6985" t="s">
        <v>33</v>
      </c>
      <c r="L6985" t="s">
        <v>33</v>
      </c>
      <c r="M6985" s="1">
        <v>1156.9000000000001</v>
      </c>
      <c r="N6985" s="1">
        <v>3657.17</v>
      </c>
      <c r="O6985" s="1">
        <v>6115.64</v>
      </c>
      <c r="P6985" s="1">
        <v>0</v>
      </c>
      <c r="Q6985" s="1">
        <v>5431.1</v>
      </c>
      <c r="R6985" s="1">
        <v>4530.97</v>
      </c>
      <c r="S6985" s="1">
        <v>7958.24</v>
      </c>
      <c r="T6985" s="1">
        <v>2003.83</v>
      </c>
      <c r="U6985" s="1">
        <f>SUM(Report_Summary[Revenue])</f>
        <v>626594850.33999527</v>
      </c>
      <c r="V6985" s="1">
        <f>Report_Summary[[#This Row],[Total Revenue]] / COUNTA(Report_Summary[Membership No])</f>
        <v>62659.485033999525</v>
      </c>
    </row>
    <row r="6986" spans="1:22" x14ac:dyDescent="0.3">
      <c r="A6986" t="s">
        <v>7025</v>
      </c>
      <c r="B6986">
        <v>2020</v>
      </c>
      <c r="C6986" t="s">
        <v>13</v>
      </c>
      <c r="D6986">
        <v>75</v>
      </c>
      <c r="E6986" t="str">
        <f t="shared" si="109"/>
        <v>Old</v>
      </c>
      <c r="F6986" t="s">
        <v>18</v>
      </c>
      <c r="G6986" t="s">
        <v>23</v>
      </c>
      <c r="H6986" t="s">
        <v>26</v>
      </c>
      <c r="I6986">
        <v>32</v>
      </c>
      <c r="J6986">
        <v>3.34</v>
      </c>
      <c r="K6986" t="s">
        <v>33</v>
      </c>
      <c r="L6986" t="s">
        <v>33</v>
      </c>
      <c r="M6986" s="1">
        <v>4146.32</v>
      </c>
      <c r="N6986" s="1">
        <v>747.2</v>
      </c>
      <c r="O6986" s="1">
        <v>516.89</v>
      </c>
      <c r="P6986" s="1">
        <v>0</v>
      </c>
      <c r="Q6986" s="1">
        <v>9712.39</v>
      </c>
      <c r="R6986" s="1">
        <v>16045.27</v>
      </c>
      <c r="S6986" s="1">
        <v>17171.830000000002</v>
      </c>
      <c r="T6986" s="1">
        <v>8585.83</v>
      </c>
      <c r="U6986" s="1">
        <f>SUM(Report_Summary[Revenue])</f>
        <v>626594850.33999527</v>
      </c>
      <c r="V6986" s="1">
        <f>Report_Summary[[#This Row],[Total Revenue]] / COUNTA(Report_Summary[Membership No])</f>
        <v>62659.485033999525</v>
      </c>
    </row>
    <row r="6987" spans="1:22" x14ac:dyDescent="0.3">
      <c r="A6987" t="s">
        <v>7026</v>
      </c>
      <c r="B6987">
        <v>2024</v>
      </c>
      <c r="C6987" t="s">
        <v>14</v>
      </c>
      <c r="D6987">
        <v>70</v>
      </c>
      <c r="E6987" t="str">
        <f t="shared" si="109"/>
        <v>Old</v>
      </c>
      <c r="F6987" t="s">
        <v>15</v>
      </c>
      <c r="G6987" t="s">
        <v>23</v>
      </c>
      <c r="H6987" t="s">
        <v>27</v>
      </c>
      <c r="I6987">
        <v>31</v>
      </c>
      <c r="J6987">
        <v>2.39</v>
      </c>
      <c r="K6987" t="s">
        <v>33</v>
      </c>
      <c r="L6987" t="s">
        <v>33</v>
      </c>
      <c r="M6987" s="1">
        <v>14788.9</v>
      </c>
      <c r="N6987" s="1">
        <v>3048.49</v>
      </c>
      <c r="O6987" s="1">
        <v>1551.65</v>
      </c>
      <c r="P6987" s="1">
        <v>0</v>
      </c>
      <c r="Q6987" s="1">
        <v>45075.02</v>
      </c>
      <c r="R6987" s="1">
        <v>72899.87</v>
      </c>
      <c r="S6987" s="1">
        <v>26147.72</v>
      </c>
      <c r="T6987" s="1">
        <v>91827.17</v>
      </c>
      <c r="U6987" s="1">
        <f>SUM(Report_Summary[Revenue])</f>
        <v>626594850.33999527</v>
      </c>
      <c r="V6987" s="1">
        <f>Report_Summary[[#This Row],[Total Revenue]] / COUNTA(Report_Summary[Membership No])</f>
        <v>62659.485033999525</v>
      </c>
    </row>
    <row r="6988" spans="1:22" x14ac:dyDescent="0.3">
      <c r="A6988" t="s">
        <v>7027</v>
      </c>
      <c r="B6988">
        <v>2020</v>
      </c>
      <c r="C6988" t="s">
        <v>14</v>
      </c>
      <c r="D6988">
        <v>67</v>
      </c>
      <c r="E6988" t="str">
        <f t="shared" si="109"/>
        <v>Old</v>
      </c>
      <c r="F6988" t="s">
        <v>21</v>
      </c>
      <c r="G6988" t="s">
        <v>24</v>
      </c>
      <c r="H6988" t="s">
        <v>28</v>
      </c>
      <c r="I6988">
        <v>30</v>
      </c>
      <c r="J6988">
        <v>2.4300000000000002</v>
      </c>
      <c r="K6988" t="s">
        <v>33</v>
      </c>
      <c r="L6988" t="s">
        <v>33</v>
      </c>
      <c r="M6988" s="1">
        <v>8041.6</v>
      </c>
      <c r="N6988" s="1">
        <v>996.02</v>
      </c>
      <c r="O6988" s="1">
        <v>3892.78</v>
      </c>
      <c r="P6988" s="1">
        <v>0</v>
      </c>
      <c r="Q6988" s="1">
        <v>17283.349999999999</v>
      </c>
      <c r="R6988" s="1">
        <v>29913.7</v>
      </c>
      <c r="S6988" s="1">
        <v>-5405.98</v>
      </c>
      <c r="T6988" s="1">
        <v>52603.03</v>
      </c>
      <c r="U6988" s="1">
        <f>SUM(Report_Summary[Revenue])</f>
        <v>626594850.33999527</v>
      </c>
      <c r="V6988" s="1">
        <f>Report_Summary[[#This Row],[Total Revenue]] / COUNTA(Report_Summary[Membership No])</f>
        <v>62659.485033999525</v>
      </c>
    </row>
    <row r="6989" spans="1:22" x14ac:dyDescent="0.3">
      <c r="A6989" t="s">
        <v>7028</v>
      </c>
      <c r="B6989">
        <v>2020</v>
      </c>
      <c r="C6989" t="s">
        <v>13</v>
      </c>
      <c r="D6989">
        <v>59</v>
      </c>
      <c r="E6989" t="str">
        <f t="shared" si="109"/>
        <v>Old</v>
      </c>
      <c r="F6989" t="s">
        <v>16</v>
      </c>
      <c r="G6989" t="s">
        <v>25</v>
      </c>
      <c r="H6989" t="s">
        <v>28</v>
      </c>
      <c r="I6989">
        <v>31</v>
      </c>
      <c r="J6989">
        <v>2.7</v>
      </c>
      <c r="K6989" t="s">
        <v>33</v>
      </c>
      <c r="L6989" t="s">
        <v>33</v>
      </c>
      <c r="M6989" s="1">
        <v>8464.14</v>
      </c>
      <c r="N6989" s="1">
        <v>3568.52</v>
      </c>
      <c r="O6989" s="1">
        <v>7711.94</v>
      </c>
      <c r="P6989" s="1">
        <v>0</v>
      </c>
      <c r="Q6989" s="1">
        <v>39358.239999999998</v>
      </c>
      <c r="R6989" s="1">
        <v>12897.52</v>
      </c>
      <c r="S6989" s="1">
        <v>20084.43</v>
      </c>
      <c r="T6989" s="1">
        <v>32171.33</v>
      </c>
      <c r="U6989" s="1">
        <f>SUM(Report_Summary[Revenue])</f>
        <v>626594850.33999527</v>
      </c>
      <c r="V6989" s="1">
        <f>Report_Summary[[#This Row],[Total Revenue]] / COUNTA(Report_Summary[Membership No])</f>
        <v>62659.485033999525</v>
      </c>
    </row>
    <row r="6990" spans="1:22" x14ac:dyDescent="0.3">
      <c r="A6990" t="s">
        <v>7029</v>
      </c>
      <c r="B6990">
        <v>2016</v>
      </c>
      <c r="C6990" t="s">
        <v>14</v>
      </c>
      <c r="D6990">
        <v>48</v>
      </c>
      <c r="E6990" t="str">
        <f t="shared" si="109"/>
        <v>Middle Age</v>
      </c>
      <c r="F6990" t="s">
        <v>20</v>
      </c>
      <c r="G6990" t="s">
        <v>23</v>
      </c>
      <c r="H6990" t="s">
        <v>27</v>
      </c>
      <c r="I6990">
        <v>25</v>
      </c>
      <c r="J6990">
        <v>2.83</v>
      </c>
      <c r="K6990" t="s">
        <v>33</v>
      </c>
      <c r="L6990" t="s">
        <v>33</v>
      </c>
      <c r="M6990" s="1">
        <v>9716.7000000000007</v>
      </c>
      <c r="N6990" s="1">
        <v>2367.2600000000002</v>
      </c>
      <c r="O6990" s="1">
        <v>1171.8599999999999</v>
      </c>
      <c r="P6990" s="1">
        <v>0</v>
      </c>
      <c r="Q6990" s="1">
        <v>41752.49</v>
      </c>
      <c r="R6990" s="1">
        <v>24888.04</v>
      </c>
      <c r="S6990" s="1">
        <v>15334.84</v>
      </c>
      <c r="T6990" s="1">
        <v>51305.69</v>
      </c>
      <c r="U6990" s="1">
        <f>SUM(Report_Summary[Revenue])</f>
        <v>626594850.33999527</v>
      </c>
      <c r="V6990" s="1">
        <f>Report_Summary[[#This Row],[Total Revenue]] / COUNTA(Report_Summary[Membership No])</f>
        <v>62659.485033999525</v>
      </c>
    </row>
    <row r="6991" spans="1:22" x14ac:dyDescent="0.3">
      <c r="A6991" t="s">
        <v>7030</v>
      </c>
      <c r="B6991">
        <v>2019</v>
      </c>
      <c r="C6991" t="s">
        <v>14</v>
      </c>
      <c r="D6991">
        <v>26</v>
      </c>
      <c r="E6991" t="str">
        <f t="shared" si="109"/>
        <v>Young</v>
      </c>
      <c r="F6991" t="s">
        <v>18</v>
      </c>
      <c r="G6991" t="s">
        <v>25</v>
      </c>
      <c r="H6991" t="s">
        <v>29</v>
      </c>
      <c r="I6991">
        <v>31</v>
      </c>
      <c r="J6991">
        <v>3.29</v>
      </c>
      <c r="K6991" t="s">
        <v>32</v>
      </c>
      <c r="L6991" t="s">
        <v>33</v>
      </c>
      <c r="M6991" s="1">
        <v>1730.11</v>
      </c>
      <c r="N6991" s="1">
        <v>4801.04</v>
      </c>
      <c r="O6991" s="1">
        <v>337.68</v>
      </c>
      <c r="P6991" s="1">
        <v>0</v>
      </c>
      <c r="Q6991" s="1">
        <v>6129.31</v>
      </c>
      <c r="R6991" s="1">
        <v>5099.7</v>
      </c>
      <c r="S6991" s="1">
        <v>-18770.37</v>
      </c>
      <c r="T6991" s="1">
        <v>29999.38</v>
      </c>
      <c r="U6991" s="1">
        <f>SUM(Report_Summary[Revenue])</f>
        <v>626594850.33999527</v>
      </c>
      <c r="V6991" s="1">
        <f>Report_Summary[[#This Row],[Total Revenue]] / COUNTA(Report_Summary[Membership No])</f>
        <v>62659.485033999525</v>
      </c>
    </row>
    <row r="6992" spans="1:22" x14ac:dyDescent="0.3">
      <c r="A6992" t="s">
        <v>7031</v>
      </c>
      <c r="B6992">
        <v>2021</v>
      </c>
      <c r="C6992" t="s">
        <v>13</v>
      </c>
      <c r="D6992">
        <v>49</v>
      </c>
      <c r="E6992" t="str">
        <f t="shared" si="109"/>
        <v>Middle Age</v>
      </c>
      <c r="F6992" t="s">
        <v>16</v>
      </c>
      <c r="G6992" t="s">
        <v>22</v>
      </c>
      <c r="H6992" t="s">
        <v>28</v>
      </c>
      <c r="I6992">
        <v>22</v>
      </c>
      <c r="J6992">
        <v>2.98</v>
      </c>
      <c r="K6992" t="s">
        <v>32</v>
      </c>
      <c r="L6992" t="s">
        <v>33</v>
      </c>
      <c r="M6992" s="1">
        <v>17525.07</v>
      </c>
      <c r="N6992" s="1">
        <v>787.16</v>
      </c>
      <c r="O6992" s="1">
        <v>4398.93</v>
      </c>
      <c r="P6992" s="1">
        <v>0</v>
      </c>
      <c r="Q6992" s="1">
        <v>38244.47</v>
      </c>
      <c r="R6992" s="1">
        <v>73298.39</v>
      </c>
      <c r="S6992" s="1">
        <v>6461.19</v>
      </c>
      <c r="T6992" s="1">
        <v>105081.67</v>
      </c>
      <c r="U6992" s="1">
        <f>SUM(Report_Summary[Revenue])</f>
        <v>626594850.33999527</v>
      </c>
      <c r="V6992" s="1">
        <f>Report_Summary[[#This Row],[Total Revenue]] / COUNTA(Report_Summary[Membership No])</f>
        <v>62659.485033999525</v>
      </c>
    </row>
    <row r="6993" spans="1:22" x14ac:dyDescent="0.3">
      <c r="A6993" t="s">
        <v>7032</v>
      </c>
      <c r="B6993">
        <v>2016</v>
      </c>
      <c r="C6993" t="s">
        <v>13</v>
      </c>
      <c r="D6993">
        <v>43</v>
      </c>
      <c r="E6993" t="str">
        <f t="shared" si="109"/>
        <v>Middle Age</v>
      </c>
      <c r="F6993" t="s">
        <v>16</v>
      </c>
      <c r="G6993" t="s">
        <v>24</v>
      </c>
      <c r="H6993" t="s">
        <v>26</v>
      </c>
      <c r="I6993">
        <v>30</v>
      </c>
      <c r="J6993">
        <v>2.4300000000000002</v>
      </c>
      <c r="K6993" t="s">
        <v>33</v>
      </c>
      <c r="L6993" t="s">
        <v>33</v>
      </c>
      <c r="M6993" s="1">
        <v>1231.06</v>
      </c>
      <c r="N6993" s="1">
        <v>4258.76</v>
      </c>
      <c r="O6993" s="1">
        <v>518.22</v>
      </c>
      <c r="P6993" s="1">
        <v>0</v>
      </c>
      <c r="Q6993" s="1">
        <v>2935.84</v>
      </c>
      <c r="R6993" s="1">
        <v>3345.86</v>
      </c>
      <c r="S6993" s="1">
        <v>-25400.400000000001</v>
      </c>
      <c r="T6993" s="1">
        <v>31682.1</v>
      </c>
      <c r="U6993" s="1">
        <f>SUM(Report_Summary[Revenue])</f>
        <v>626594850.33999527</v>
      </c>
      <c r="V6993" s="1">
        <f>Report_Summary[[#This Row],[Total Revenue]] / COUNTA(Report_Summary[Membership No])</f>
        <v>62659.485033999525</v>
      </c>
    </row>
    <row r="6994" spans="1:22" x14ac:dyDescent="0.3">
      <c r="A6994" t="s">
        <v>7033</v>
      </c>
      <c r="B6994">
        <v>2022</v>
      </c>
      <c r="C6994" t="s">
        <v>13</v>
      </c>
      <c r="D6994">
        <v>61</v>
      </c>
      <c r="E6994" t="str">
        <f t="shared" si="109"/>
        <v>Old</v>
      </c>
      <c r="F6994" t="s">
        <v>19</v>
      </c>
      <c r="G6994" t="s">
        <v>25</v>
      </c>
      <c r="H6994" t="s">
        <v>26</v>
      </c>
      <c r="I6994">
        <v>32</v>
      </c>
      <c r="J6994">
        <v>2</v>
      </c>
      <c r="K6994" t="s">
        <v>33</v>
      </c>
      <c r="L6994" t="s">
        <v>33</v>
      </c>
      <c r="M6994" s="1">
        <v>9549.09</v>
      </c>
      <c r="N6994" s="1">
        <v>3247.1</v>
      </c>
      <c r="O6994" s="1">
        <v>4908.34</v>
      </c>
      <c r="P6994" s="1">
        <v>0</v>
      </c>
      <c r="Q6994" s="1">
        <v>35674.36</v>
      </c>
      <c r="R6994" s="1">
        <v>42264.69</v>
      </c>
      <c r="S6994" s="1">
        <v>6780.91</v>
      </c>
      <c r="T6994" s="1">
        <v>71158.14</v>
      </c>
      <c r="U6994" s="1">
        <f>SUM(Report_Summary[Revenue])</f>
        <v>626594850.33999527</v>
      </c>
      <c r="V6994" s="1">
        <f>Report_Summary[[#This Row],[Total Revenue]] / COUNTA(Report_Summary[Membership No])</f>
        <v>62659.485033999525</v>
      </c>
    </row>
    <row r="6995" spans="1:22" x14ac:dyDescent="0.3">
      <c r="A6995" t="s">
        <v>7034</v>
      </c>
      <c r="B6995">
        <v>2024</v>
      </c>
      <c r="C6995" t="s">
        <v>14</v>
      </c>
      <c r="D6995">
        <v>71</v>
      </c>
      <c r="E6995" t="str">
        <f t="shared" si="109"/>
        <v>Old</v>
      </c>
      <c r="F6995" t="s">
        <v>15</v>
      </c>
      <c r="G6995" t="s">
        <v>25</v>
      </c>
      <c r="H6995" t="s">
        <v>29</v>
      </c>
      <c r="I6995">
        <v>31</v>
      </c>
      <c r="J6995">
        <v>2.67</v>
      </c>
      <c r="K6995" t="s">
        <v>32</v>
      </c>
      <c r="L6995" t="s">
        <v>33</v>
      </c>
      <c r="M6995" s="1">
        <v>15022.72</v>
      </c>
      <c r="N6995" s="1">
        <v>1309.46</v>
      </c>
      <c r="O6995" s="1">
        <v>6023.85</v>
      </c>
      <c r="P6995" s="1">
        <v>0</v>
      </c>
      <c r="Q6995" s="1">
        <v>29631.95</v>
      </c>
      <c r="R6995" s="1">
        <v>29147.65</v>
      </c>
      <c r="S6995" s="1">
        <v>10701.53</v>
      </c>
      <c r="T6995" s="1">
        <v>48078.07</v>
      </c>
      <c r="U6995" s="1">
        <f>SUM(Report_Summary[Revenue])</f>
        <v>626594850.33999527</v>
      </c>
      <c r="V6995" s="1">
        <f>Report_Summary[[#This Row],[Total Revenue]] / COUNTA(Report_Summary[Membership No])</f>
        <v>62659.485033999525</v>
      </c>
    </row>
    <row r="6996" spans="1:22" x14ac:dyDescent="0.3">
      <c r="A6996" t="s">
        <v>7035</v>
      </c>
      <c r="B6996">
        <v>2020</v>
      </c>
      <c r="C6996" t="s">
        <v>13</v>
      </c>
      <c r="D6996">
        <v>22</v>
      </c>
      <c r="E6996" t="str">
        <f t="shared" si="109"/>
        <v>Young</v>
      </c>
      <c r="F6996" t="s">
        <v>18</v>
      </c>
      <c r="G6996" t="s">
        <v>23</v>
      </c>
      <c r="H6996" t="s">
        <v>31</v>
      </c>
      <c r="I6996">
        <v>38</v>
      </c>
      <c r="J6996">
        <v>2.57</v>
      </c>
      <c r="K6996" t="s">
        <v>32</v>
      </c>
      <c r="L6996" t="s">
        <v>33</v>
      </c>
      <c r="M6996" s="1">
        <v>10252.17</v>
      </c>
      <c r="N6996" s="1">
        <v>2554.38</v>
      </c>
      <c r="O6996" s="1">
        <v>382.38</v>
      </c>
      <c r="P6996" s="1">
        <v>0</v>
      </c>
      <c r="Q6996" s="1">
        <v>31023.09</v>
      </c>
      <c r="R6996" s="1">
        <v>50041.919999999998</v>
      </c>
      <c r="S6996" s="1">
        <v>19927.78</v>
      </c>
      <c r="T6996" s="1">
        <v>61137.23</v>
      </c>
      <c r="U6996" s="1">
        <f>SUM(Report_Summary[Revenue])</f>
        <v>626594850.33999527</v>
      </c>
      <c r="V6996" s="1">
        <f>Report_Summary[[#This Row],[Total Revenue]] / COUNTA(Report_Summary[Membership No])</f>
        <v>62659.485033999525</v>
      </c>
    </row>
    <row r="6997" spans="1:22" x14ac:dyDescent="0.3">
      <c r="A6997" t="s">
        <v>7036</v>
      </c>
      <c r="B6997">
        <v>2024</v>
      </c>
      <c r="C6997" t="s">
        <v>14</v>
      </c>
      <c r="D6997">
        <v>29</v>
      </c>
      <c r="E6997" t="str">
        <f t="shared" si="109"/>
        <v>Young</v>
      </c>
      <c r="F6997" t="s">
        <v>17</v>
      </c>
      <c r="G6997" t="s">
        <v>22</v>
      </c>
      <c r="H6997" t="s">
        <v>31</v>
      </c>
      <c r="I6997">
        <v>30</v>
      </c>
      <c r="J6997">
        <v>3.71</v>
      </c>
      <c r="K6997" t="s">
        <v>33</v>
      </c>
      <c r="L6997" t="s">
        <v>33</v>
      </c>
      <c r="M6997" s="1">
        <v>4556.37</v>
      </c>
      <c r="N6997" s="1">
        <v>2186.0700000000002</v>
      </c>
      <c r="O6997" s="1">
        <v>2360.31</v>
      </c>
      <c r="P6997" s="1">
        <v>0</v>
      </c>
      <c r="Q6997" s="1">
        <v>15352.72</v>
      </c>
      <c r="R6997" s="1">
        <v>20455.23</v>
      </c>
      <c r="S6997" s="1">
        <v>-6506.66</v>
      </c>
      <c r="T6997" s="1">
        <v>42314.61</v>
      </c>
      <c r="U6997" s="1">
        <f>SUM(Report_Summary[Revenue])</f>
        <v>626594850.33999527</v>
      </c>
      <c r="V6997" s="1">
        <f>Report_Summary[[#This Row],[Total Revenue]] / COUNTA(Report_Summary[Membership No])</f>
        <v>62659.485033999525</v>
      </c>
    </row>
    <row r="6998" spans="1:22" x14ac:dyDescent="0.3">
      <c r="A6998" t="s">
        <v>7037</v>
      </c>
      <c r="B6998">
        <v>2020</v>
      </c>
      <c r="C6998" t="s">
        <v>14</v>
      </c>
      <c r="D6998">
        <v>22</v>
      </c>
      <c r="E6998" t="str">
        <f t="shared" si="109"/>
        <v>Young</v>
      </c>
      <c r="F6998" t="s">
        <v>15</v>
      </c>
      <c r="G6998" t="s">
        <v>23</v>
      </c>
      <c r="H6998" t="s">
        <v>29</v>
      </c>
      <c r="I6998">
        <v>24</v>
      </c>
      <c r="J6998">
        <v>1.83</v>
      </c>
      <c r="K6998" t="s">
        <v>33</v>
      </c>
      <c r="L6998" t="s">
        <v>33</v>
      </c>
      <c r="M6998" s="1">
        <v>15551.7</v>
      </c>
      <c r="N6998" s="1">
        <v>2192.41</v>
      </c>
      <c r="O6998" s="1">
        <v>2676.99</v>
      </c>
      <c r="P6998" s="1">
        <v>0</v>
      </c>
      <c r="Q6998" s="1">
        <v>29553.33</v>
      </c>
      <c r="R6998" s="1">
        <v>52556.4</v>
      </c>
      <c r="S6998" s="1">
        <v>-21025.81</v>
      </c>
      <c r="T6998" s="1">
        <v>103135.54</v>
      </c>
      <c r="U6998" s="1">
        <f>SUM(Report_Summary[Revenue])</f>
        <v>626594850.33999527</v>
      </c>
      <c r="V6998" s="1">
        <f>Report_Summary[[#This Row],[Total Revenue]] / COUNTA(Report_Summary[Membership No])</f>
        <v>62659.485033999525</v>
      </c>
    </row>
    <row r="6999" spans="1:22" x14ac:dyDescent="0.3">
      <c r="A6999" t="s">
        <v>7038</v>
      </c>
      <c r="B6999">
        <v>2021</v>
      </c>
      <c r="C6999" t="s">
        <v>14</v>
      </c>
      <c r="D6999">
        <v>24</v>
      </c>
      <c r="E6999" t="str">
        <f t="shared" si="109"/>
        <v>Young</v>
      </c>
      <c r="F6999" t="s">
        <v>16</v>
      </c>
      <c r="G6999" t="s">
        <v>24</v>
      </c>
      <c r="H6999" t="s">
        <v>28</v>
      </c>
      <c r="I6999">
        <v>34</v>
      </c>
      <c r="J6999">
        <v>1.29</v>
      </c>
      <c r="K6999" t="s">
        <v>32</v>
      </c>
      <c r="L6999" t="s">
        <v>33</v>
      </c>
      <c r="M6999" s="1">
        <v>1778.15</v>
      </c>
      <c r="N6999" s="1">
        <v>4979.1000000000004</v>
      </c>
      <c r="O6999" s="1">
        <v>2189.08</v>
      </c>
      <c r="P6999" s="1">
        <v>0</v>
      </c>
      <c r="Q6999" s="1">
        <v>8727.6</v>
      </c>
      <c r="R6999" s="1">
        <v>8571.19</v>
      </c>
      <c r="S6999" s="1">
        <v>-4012.49</v>
      </c>
      <c r="T6999" s="1">
        <v>21311.279999999999</v>
      </c>
      <c r="U6999" s="1">
        <f>SUM(Report_Summary[Revenue])</f>
        <v>626594850.33999527</v>
      </c>
      <c r="V6999" s="1">
        <f>Report_Summary[[#This Row],[Total Revenue]] / COUNTA(Report_Summary[Membership No])</f>
        <v>62659.485033999525</v>
      </c>
    </row>
    <row r="7000" spans="1:22" x14ac:dyDescent="0.3">
      <c r="A7000" t="s">
        <v>7039</v>
      </c>
      <c r="B7000">
        <v>2016</v>
      </c>
      <c r="C7000" t="s">
        <v>14</v>
      </c>
      <c r="D7000">
        <v>68</v>
      </c>
      <c r="E7000" t="str">
        <f t="shared" si="109"/>
        <v>Old</v>
      </c>
      <c r="F7000" t="s">
        <v>16</v>
      </c>
      <c r="G7000" t="s">
        <v>25</v>
      </c>
      <c r="H7000" t="s">
        <v>29</v>
      </c>
      <c r="I7000">
        <v>25</v>
      </c>
      <c r="J7000">
        <v>3.19</v>
      </c>
      <c r="K7000" t="s">
        <v>32</v>
      </c>
      <c r="L7000" t="s">
        <v>33</v>
      </c>
      <c r="M7000" s="1">
        <v>15792.28</v>
      </c>
      <c r="N7000" s="1">
        <v>641.54999999999995</v>
      </c>
      <c r="O7000" s="1">
        <v>1330.47</v>
      </c>
      <c r="P7000" s="1">
        <v>0</v>
      </c>
      <c r="Q7000" s="1">
        <v>27573.84</v>
      </c>
      <c r="R7000" s="1">
        <v>71416.08</v>
      </c>
      <c r="S7000" s="1">
        <v>-2368.63</v>
      </c>
      <c r="T7000" s="1">
        <v>101358.55</v>
      </c>
      <c r="U7000" s="1">
        <f>SUM(Report_Summary[Revenue])</f>
        <v>626594850.33999527</v>
      </c>
      <c r="V7000" s="1">
        <f>Report_Summary[[#This Row],[Total Revenue]] / COUNTA(Report_Summary[Membership No])</f>
        <v>62659.485033999525</v>
      </c>
    </row>
    <row r="7001" spans="1:22" x14ac:dyDescent="0.3">
      <c r="A7001" t="s">
        <v>7040</v>
      </c>
      <c r="B7001">
        <v>2016</v>
      </c>
      <c r="C7001" t="s">
        <v>13</v>
      </c>
      <c r="D7001">
        <v>38</v>
      </c>
      <c r="E7001" t="str">
        <f t="shared" si="109"/>
        <v>Middle Age</v>
      </c>
      <c r="F7001" t="s">
        <v>19</v>
      </c>
      <c r="G7001" t="s">
        <v>25</v>
      </c>
      <c r="H7001" t="s">
        <v>29</v>
      </c>
      <c r="I7001">
        <v>29</v>
      </c>
      <c r="J7001">
        <v>1.81</v>
      </c>
      <c r="K7001" t="s">
        <v>33</v>
      </c>
      <c r="L7001" t="s">
        <v>33</v>
      </c>
      <c r="M7001" s="1">
        <v>6379.93</v>
      </c>
      <c r="N7001" s="1">
        <v>3950.02</v>
      </c>
      <c r="O7001" s="1">
        <v>5634.14</v>
      </c>
      <c r="P7001" s="1">
        <v>0</v>
      </c>
      <c r="Q7001" s="1">
        <v>13677.71</v>
      </c>
      <c r="R7001" s="1">
        <v>9765.74</v>
      </c>
      <c r="S7001" s="1">
        <v>6053.44</v>
      </c>
      <c r="T7001" s="1">
        <v>17390.009999999998</v>
      </c>
      <c r="U7001" s="1">
        <f>SUM(Report_Summary[Revenue])</f>
        <v>626594850.33999527</v>
      </c>
      <c r="V7001" s="1">
        <f>Report_Summary[[#This Row],[Total Revenue]] / COUNTA(Report_Summary[Membership No])</f>
        <v>62659.485033999525</v>
      </c>
    </row>
    <row r="7002" spans="1:22" x14ac:dyDescent="0.3">
      <c r="A7002" t="s">
        <v>7041</v>
      </c>
      <c r="B7002">
        <v>2015</v>
      </c>
      <c r="C7002" t="s">
        <v>13</v>
      </c>
      <c r="D7002">
        <v>48</v>
      </c>
      <c r="E7002" t="str">
        <f t="shared" si="109"/>
        <v>Middle Age</v>
      </c>
      <c r="F7002" t="s">
        <v>15</v>
      </c>
      <c r="G7002" t="s">
        <v>25</v>
      </c>
      <c r="H7002" t="s">
        <v>29</v>
      </c>
      <c r="I7002">
        <v>32</v>
      </c>
      <c r="J7002">
        <v>2.29</v>
      </c>
      <c r="K7002" t="s">
        <v>33</v>
      </c>
      <c r="L7002" t="s">
        <v>33</v>
      </c>
      <c r="M7002" s="1">
        <v>5069.8100000000004</v>
      </c>
      <c r="N7002" s="1">
        <v>4761.8599999999997</v>
      </c>
      <c r="O7002" s="1">
        <v>4958.63</v>
      </c>
      <c r="P7002" s="1">
        <v>0</v>
      </c>
      <c r="Q7002" s="1">
        <v>18453.52</v>
      </c>
      <c r="R7002" s="1">
        <v>18218.12</v>
      </c>
      <c r="S7002" s="1">
        <v>-4926.97</v>
      </c>
      <c r="T7002" s="1">
        <v>41598.61</v>
      </c>
      <c r="U7002" s="1">
        <f>SUM(Report_Summary[Revenue])</f>
        <v>626594850.33999527</v>
      </c>
      <c r="V7002" s="1">
        <f>Report_Summary[[#This Row],[Total Revenue]] / COUNTA(Report_Summary[Membership No])</f>
        <v>62659.485033999525</v>
      </c>
    </row>
    <row r="7003" spans="1:22" x14ac:dyDescent="0.3">
      <c r="A7003" t="s">
        <v>7042</v>
      </c>
      <c r="B7003">
        <v>2017</v>
      </c>
      <c r="C7003" t="s">
        <v>13</v>
      </c>
      <c r="D7003">
        <v>47</v>
      </c>
      <c r="E7003" t="str">
        <f t="shared" si="109"/>
        <v>Middle Age</v>
      </c>
      <c r="F7003" t="s">
        <v>18</v>
      </c>
      <c r="G7003" t="s">
        <v>22</v>
      </c>
      <c r="H7003" t="s">
        <v>26</v>
      </c>
      <c r="I7003">
        <v>41</v>
      </c>
      <c r="J7003">
        <v>3.14</v>
      </c>
      <c r="K7003" t="s">
        <v>32</v>
      </c>
      <c r="L7003" t="s">
        <v>33</v>
      </c>
      <c r="M7003" s="1">
        <v>18457.18</v>
      </c>
      <c r="N7003" s="1">
        <v>669.51</v>
      </c>
      <c r="O7003" s="1">
        <v>6691.05</v>
      </c>
      <c r="P7003" s="1">
        <v>0</v>
      </c>
      <c r="Q7003" s="1">
        <v>53525.71</v>
      </c>
      <c r="R7003" s="1">
        <v>24346.36</v>
      </c>
      <c r="S7003" s="1">
        <v>2019.65</v>
      </c>
      <c r="T7003" s="1">
        <v>75852.42</v>
      </c>
      <c r="U7003" s="1">
        <f>SUM(Report_Summary[Revenue])</f>
        <v>626594850.33999527</v>
      </c>
      <c r="V7003" s="1">
        <f>Report_Summary[[#This Row],[Total Revenue]] / COUNTA(Report_Summary[Membership No])</f>
        <v>62659.485033999525</v>
      </c>
    </row>
    <row r="7004" spans="1:22" x14ac:dyDescent="0.3">
      <c r="A7004" t="s">
        <v>7043</v>
      </c>
      <c r="B7004">
        <v>2023</v>
      </c>
      <c r="C7004" t="s">
        <v>13</v>
      </c>
      <c r="D7004">
        <v>64</v>
      </c>
      <c r="E7004" t="str">
        <f t="shared" si="109"/>
        <v>Old</v>
      </c>
      <c r="F7004" t="s">
        <v>16</v>
      </c>
      <c r="G7004" t="s">
        <v>23</v>
      </c>
      <c r="H7004" t="s">
        <v>28</v>
      </c>
      <c r="I7004">
        <v>36</v>
      </c>
      <c r="J7004">
        <v>2.5299999999999998</v>
      </c>
      <c r="K7004" t="s">
        <v>33</v>
      </c>
      <c r="L7004" t="s">
        <v>33</v>
      </c>
      <c r="M7004" s="1">
        <v>17695.09</v>
      </c>
      <c r="N7004" s="1">
        <v>4823.2299999999996</v>
      </c>
      <c r="O7004" s="1">
        <v>1511.98</v>
      </c>
      <c r="P7004" s="1">
        <v>0</v>
      </c>
      <c r="Q7004" s="1">
        <v>33120.480000000003</v>
      </c>
      <c r="R7004" s="1">
        <v>49235.07</v>
      </c>
      <c r="S7004" s="1">
        <v>-4571.79</v>
      </c>
      <c r="T7004" s="1">
        <v>86927.34</v>
      </c>
      <c r="U7004" s="1">
        <f>SUM(Report_Summary[Revenue])</f>
        <v>626594850.33999527</v>
      </c>
      <c r="V7004" s="1">
        <f>Report_Summary[[#This Row],[Total Revenue]] / COUNTA(Report_Summary[Membership No])</f>
        <v>62659.485033999525</v>
      </c>
    </row>
    <row r="7005" spans="1:22" x14ac:dyDescent="0.3">
      <c r="A7005" t="s">
        <v>7044</v>
      </c>
      <c r="B7005">
        <v>2024</v>
      </c>
      <c r="C7005" t="s">
        <v>13</v>
      </c>
      <c r="D7005">
        <v>47</v>
      </c>
      <c r="E7005" t="str">
        <f t="shared" si="109"/>
        <v>Middle Age</v>
      </c>
      <c r="F7005" t="s">
        <v>16</v>
      </c>
      <c r="G7005" t="s">
        <v>22</v>
      </c>
      <c r="H7005" t="s">
        <v>31</v>
      </c>
      <c r="I7005">
        <v>27</v>
      </c>
      <c r="J7005">
        <v>2.46</v>
      </c>
      <c r="K7005" t="s">
        <v>33</v>
      </c>
      <c r="L7005" t="s">
        <v>33</v>
      </c>
      <c r="M7005" s="1">
        <v>5184.03</v>
      </c>
      <c r="N7005" s="1">
        <v>4876.0200000000004</v>
      </c>
      <c r="O7005" s="1">
        <v>6714.12</v>
      </c>
      <c r="P7005" s="1">
        <v>0</v>
      </c>
      <c r="Q7005" s="1">
        <v>9758.8700000000008</v>
      </c>
      <c r="R7005" s="1">
        <v>16877.36</v>
      </c>
      <c r="S7005" s="1">
        <v>-9937.33</v>
      </c>
      <c r="T7005" s="1">
        <v>36573.56</v>
      </c>
      <c r="U7005" s="1">
        <f>SUM(Report_Summary[Revenue])</f>
        <v>626594850.33999527</v>
      </c>
      <c r="V7005" s="1">
        <f>Report_Summary[[#This Row],[Total Revenue]] / COUNTA(Report_Summary[Membership No])</f>
        <v>62659.485033999525</v>
      </c>
    </row>
    <row r="7006" spans="1:22" x14ac:dyDescent="0.3">
      <c r="A7006" t="s">
        <v>7045</v>
      </c>
      <c r="B7006">
        <v>2020</v>
      </c>
      <c r="C7006" t="s">
        <v>13</v>
      </c>
      <c r="D7006">
        <v>54</v>
      </c>
      <c r="E7006" t="str">
        <f t="shared" si="109"/>
        <v>Middle Age</v>
      </c>
      <c r="F7006" t="s">
        <v>19</v>
      </c>
      <c r="G7006" t="s">
        <v>24</v>
      </c>
      <c r="H7006" t="s">
        <v>29</v>
      </c>
      <c r="I7006">
        <v>20</v>
      </c>
      <c r="J7006">
        <v>3.32</v>
      </c>
      <c r="K7006" t="s">
        <v>33</v>
      </c>
      <c r="L7006" t="s">
        <v>33</v>
      </c>
      <c r="M7006" s="1">
        <v>7120.14</v>
      </c>
      <c r="N7006" s="1">
        <v>3607.49</v>
      </c>
      <c r="O7006" s="1">
        <v>2168.8200000000002</v>
      </c>
      <c r="P7006" s="1">
        <v>0</v>
      </c>
      <c r="Q7006" s="1">
        <v>19119.349999999999</v>
      </c>
      <c r="R7006" s="1">
        <v>9984.6299999999992</v>
      </c>
      <c r="S7006" s="1">
        <v>-15872.37</v>
      </c>
      <c r="T7006" s="1">
        <v>44976.35</v>
      </c>
      <c r="U7006" s="1">
        <f>SUM(Report_Summary[Revenue])</f>
        <v>626594850.33999527</v>
      </c>
      <c r="V7006" s="1">
        <f>Report_Summary[[#This Row],[Total Revenue]] / COUNTA(Report_Summary[Membership No])</f>
        <v>62659.485033999525</v>
      </c>
    </row>
    <row r="7007" spans="1:22" x14ac:dyDescent="0.3">
      <c r="A7007" t="s">
        <v>7046</v>
      </c>
      <c r="B7007">
        <v>2018</v>
      </c>
      <c r="C7007" t="s">
        <v>14</v>
      </c>
      <c r="D7007">
        <v>72</v>
      </c>
      <c r="E7007" t="str">
        <f t="shared" si="109"/>
        <v>Old</v>
      </c>
      <c r="F7007" t="s">
        <v>17</v>
      </c>
      <c r="G7007" t="s">
        <v>25</v>
      </c>
      <c r="H7007" t="s">
        <v>26</v>
      </c>
      <c r="I7007">
        <v>43</v>
      </c>
      <c r="J7007">
        <v>1.85</v>
      </c>
      <c r="K7007" t="s">
        <v>33</v>
      </c>
      <c r="L7007" t="s">
        <v>33</v>
      </c>
      <c r="M7007" s="1">
        <v>6255.59</v>
      </c>
      <c r="N7007" s="1">
        <v>2516.12</v>
      </c>
      <c r="O7007" s="1">
        <v>506.99</v>
      </c>
      <c r="P7007" s="1">
        <v>0</v>
      </c>
      <c r="Q7007" s="1">
        <v>30471.74</v>
      </c>
      <c r="R7007" s="1">
        <v>13348.69</v>
      </c>
      <c r="S7007" s="1">
        <v>-4227.12</v>
      </c>
      <c r="T7007" s="1">
        <v>48047.55</v>
      </c>
      <c r="U7007" s="1">
        <f>SUM(Report_Summary[Revenue])</f>
        <v>626594850.33999527</v>
      </c>
      <c r="V7007" s="1">
        <f>Report_Summary[[#This Row],[Total Revenue]] / COUNTA(Report_Summary[Membership No])</f>
        <v>62659.485033999525</v>
      </c>
    </row>
    <row r="7008" spans="1:22" x14ac:dyDescent="0.3">
      <c r="A7008" t="s">
        <v>7047</v>
      </c>
      <c r="B7008">
        <v>2015</v>
      </c>
      <c r="C7008" t="s">
        <v>13</v>
      </c>
      <c r="D7008">
        <v>23</v>
      </c>
      <c r="E7008" t="str">
        <f t="shared" si="109"/>
        <v>Young</v>
      </c>
      <c r="F7008" t="s">
        <v>15</v>
      </c>
      <c r="G7008" t="s">
        <v>25</v>
      </c>
      <c r="H7008" t="s">
        <v>29</v>
      </c>
      <c r="I7008">
        <v>21</v>
      </c>
      <c r="J7008">
        <v>3.11</v>
      </c>
      <c r="K7008" t="s">
        <v>32</v>
      </c>
      <c r="L7008" t="s">
        <v>33</v>
      </c>
      <c r="M7008" s="1">
        <v>9587.44</v>
      </c>
      <c r="N7008" s="1">
        <v>3675.83</v>
      </c>
      <c r="O7008" s="1">
        <v>7868.28</v>
      </c>
      <c r="P7008" s="1">
        <v>0</v>
      </c>
      <c r="Q7008" s="1">
        <v>14525.51</v>
      </c>
      <c r="R7008" s="1">
        <v>27751.88</v>
      </c>
      <c r="S7008" s="1">
        <v>-8032.68</v>
      </c>
      <c r="T7008" s="1">
        <v>50310.07</v>
      </c>
      <c r="U7008" s="1">
        <f>SUM(Report_Summary[Revenue])</f>
        <v>626594850.33999527</v>
      </c>
      <c r="V7008" s="1">
        <f>Report_Summary[[#This Row],[Total Revenue]] / COUNTA(Report_Summary[Membership No])</f>
        <v>62659.485033999525</v>
      </c>
    </row>
    <row r="7009" spans="1:22" x14ac:dyDescent="0.3">
      <c r="A7009" t="s">
        <v>7048</v>
      </c>
      <c r="B7009">
        <v>2016</v>
      </c>
      <c r="C7009" t="s">
        <v>13</v>
      </c>
      <c r="D7009">
        <v>77</v>
      </c>
      <c r="E7009" t="str">
        <f t="shared" si="109"/>
        <v>Old</v>
      </c>
      <c r="F7009" t="s">
        <v>18</v>
      </c>
      <c r="G7009" t="s">
        <v>22</v>
      </c>
      <c r="H7009" t="s">
        <v>28</v>
      </c>
      <c r="I7009">
        <v>37</v>
      </c>
      <c r="J7009">
        <v>1.65</v>
      </c>
      <c r="K7009" t="s">
        <v>33</v>
      </c>
      <c r="L7009" t="s">
        <v>33</v>
      </c>
      <c r="M7009" s="1">
        <v>16015.88</v>
      </c>
      <c r="N7009" s="1">
        <v>2041.65</v>
      </c>
      <c r="O7009" s="1">
        <v>4392.25</v>
      </c>
      <c r="P7009" s="1">
        <v>0</v>
      </c>
      <c r="Q7009" s="1">
        <v>54579.9</v>
      </c>
      <c r="R7009" s="1">
        <v>40628.620000000003</v>
      </c>
      <c r="S7009" s="1">
        <v>-21281.11</v>
      </c>
      <c r="T7009" s="1">
        <v>116489.63</v>
      </c>
      <c r="U7009" s="1">
        <f>SUM(Report_Summary[Revenue])</f>
        <v>626594850.33999527</v>
      </c>
      <c r="V7009" s="1">
        <f>Report_Summary[[#This Row],[Total Revenue]] / COUNTA(Report_Summary[Membership No])</f>
        <v>62659.485033999525</v>
      </c>
    </row>
    <row r="7010" spans="1:22" x14ac:dyDescent="0.3">
      <c r="A7010" t="s">
        <v>7049</v>
      </c>
      <c r="B7010">
        <v>2023</v>
      </c>
      <c r="C7010" t="s">
        <v>13</v>
      </c>
      <c r="D7010">
        <v>62</v>
      </c>
      <c r="E7010" t="str">
        <f t="shared" si="109"/>
        <v>Old</v>
      </c>
      <c r="F7010" t="s">
        <v>18</v>
      </c>
      <c r="G7010" t="s">
        <v>25</v>
      </c>
      <c r="H7010" t="s">
        <v>28</v>
      </c>
      <c r="I7010">
        <v>27</v>
      </c>
      <c r="J7010">
        <v>3.22</v>
      </c>
      <c r="K7010" t="s">
        <v>33</v>
      </c>
      <c r="L7010" t="s">
        <v>33</v>
      </c>
      <c r="M7010" s="1">
        <v>7977.05</v>
      </c>
      <c r="N7010" s="1">
        <v>1058.33</v>
      </c>
      <c r="O7010" s="1">
        <v>2395.34</v>
      </c>
      <c r="P7010" s="1">
        <v>0</v>
      </c>
      <c r="Q7010" s="1">
        <v>37918.82</v>
      </c>
      <c r="R7010" s="1">
        <v>15413.75</v>
      </c>
      <c r="S7010" s="1">
        <v>-22024.81</v>
      </c>
      <c r="T7010" s="1">
        <v>75357.38</v>
      </c>
      <c r="U7010" s="1">
        <f>SUM(Report_Summary[Revenue])</f>
        <v>626594850.33999527</v>
      </c>
      <c r="V7010" s="1">
        <f>Report_Summary[[#This Row],[Total Revenue]] / COUNTA(Report_Summary[Membership No])</f>
        <v>62659.485033999525</v>
      </c>
    </row>
    <row r="7011" spans="1:22" x14ac:dyDescent="0.3">
      <c r="A7011" t="s">
        <v>7050</v>
      </c>
      <c r="B7011">
        <v>2016</v>
      </c>
      <c r="C7011" t="s">
        <v>14</v>
      </c>
      <c r="D7011">
        <v>72</v>
      </c>
      <c r="E7011" t="str">
        <f t="shared" si="109"/>
        <v>Old</v>
      </c>
      <c r="F7011" t="s">
        <v>19</v>
      </c>
      <c r="G7011" t="s">
        <v>22</v>
      </c>
      <c r="H7011" t="s">
        <v>27</v>
      </c>
      <c r="I7011">
        <v>37</v>
      </c>
      <c r="J7011">
        <v>2.13</v>
      </c>
      <c r="K7011" t="s">
        <v>33</v>
      </c>
      <c r="L7011" t="s">
        <v>33</v>
      </c>
      <c r="M7011" s="1">
        <v>10456.92</v>
      </c>
      <c r="N7011" s="1">
        <v>4328.96</v>
      </c>
      <c r="O7011" s="1">
        <v>7726.93</v>
      </c>
      <c r="P7011" s="1">
        <v>0</v>
      </c>
      <c r="Q7011" s="1">
        <v>47719.23</v>
      </c>
      <c r="R7011" s="1">
        <v>45946.83</v>
      </c>
      <c r="S7011" s="1">
        <v>-18134.27</v>
      </c>
      <c r="T7011" s="1">
        <v>111800.33</v>
      </c>
      <c r="U7011" s="1">
        <f>SUM(Report_Summary[Revenue])</f>
        <v>626594850.33999527</v>
      </c>
      <c r="V7011" s="1">
        <f>Report_Summary[[#This Row],[Total Revenue]] / COUNTA(Report_Summary[Membership No])</f>
        <v>62659.485033999525</v>
      </c>
    </row>
    <row r="7012" spans="1:22" x14ac:dyDescent="0.3">
      <c r="A7012" t="s">
        <v>7051</v>
      </c>
      <c r="B7012">
        <v>2019</v>
      </c>
      <c r="C7012" t="s">
        <v>13</v>
      </c>
      <c r="D7012">
        <v>35</v>
      </c>
      <c r="E7012" t="str">
        <f t="shared" si="109"/>
        <v>Middle Age</v>
      </c>
      <c r="F7012" t="s">
        <v>19</v>
      </c>
      <c r="G7012" t="s">
        <v>25</v>
      </c>
      <c r="H7012" t="s">
        <v>31</v>
      </c>
      <c r="I7012">
        <v>29</v>
      </c>
      <c r="J7012">
        <v>2.34</v>
      </c>
      <c r="K7012" t="s">
        <v>33</v>
      </c>
      <c r="L7012" t="s">
        <v>33</v>
      </c>
      <c r="M7012" s="1">
        <v>1804.31</v>
      </c>
      <c r="N7012" s="1">
        <v>3248.44</v>
      </c>
      <c r="O7012" s="1">
        <v>4218.07</v>
      </c>
      <c r="P7012" s="1">
        <v>0</v>
      </c>
      <c r="Q7012" s="1">
        <v>7723.98</v>
      </c>
      <c r="R7012" s="1">
        <v>6744.15</v>
      </c>
      <c r="S7012" s="1">
        <v>-18917.75</v>
      </c>
      <c r="T7012" s="1">
        <v>33385.879999999997</v>
      </c>
      <c r="U7012" s="1">
        <f>SUM(Report_Summary[Revenue])</f>
        <v>626594850.33999527</v>
      </c>
      <c r="V7012" s="1">
        <f>Report_Summary[[#This Row],[Total Revenue]] / COUNTA(Report_Summary[Membership No])</f>
        <v>62659.485033999525</v>
      </c>
    </row>
    <row r="7013" spans="1:22" x14ac:dyDescent="0.3">
      <c r="A7013" t="s">
        <v>7052</v>
      </c>
      <c r="B7013">
        <v>2021</v>
      </c>
      <c r="C7013" t="s">
        <v>14</v>
      </c>
      <c r="D7013">
        <v>50</v>
      </c>
      <c r="E7013" t="str">
        <f t="shared" si="109"/>
        <v>Middle Age</v>
      </c>
      <c r="F7013" t="s">
        <v>21</v>
      </c>
      <c r="G7013" t="s">
        <v>23</v>
      </c>
      <c r="H7013" t="s">
        <v>28</v>
      </c>
      <c r="I7013">
        <v>26</v>
      </c>
      <c r="J7013">
        <v>2.98</v>
      </c>
      <c r="K7013" t="s">
        <v>33</v>
      </c>
      <c r="L7013" t="s">
        <v>33</v>
      </c>
      <c r="M7013" s="1">
        <v>4027.44</v>
      </c>
      <c r="N7013" s="1">
        <v>2888.81</v>
      </c>
      <c r="O7013" s="1">
        <v>4848.67</v>
      </c>
      <c r="P7013" s="1">
        <v>0</v>
      </c>
      <c r="Q7013" s="1">
        <v>8189.61</v>
      </c>
      <c r="R7013" s="1">
        <v>7506.58</v>
      </c>
      <c r="S7013" s="1">
        <v>-8809.8799999999992</v>
      </c>
      <c r="T7013" s="1">
        <v>24506.07</v>
      </c>
      <c r="U7013" s="1">
        <f>SUM(Report_Summary[Revenue])</f>
        <v>626594850.33999527</v>
      </c>
      <c r="V7013" s="1">
        <f>Report_Summary[[#This Row],[Total Revenue]] / COUNTA(Report_Summary[Membership No])</f>
        <v>62659.485033999525</v>
      </c>
    </row>
    <row r="7014" spans="1:22" x14ac:dyDescent="0.3">
      <c r="A7014" t="s">
        <v>7053</v>
      </c>
      <c r="B7014">
        <v>2021</v>
      </c>
      <c r="C7014" t="s">
        <v>14</v>
      </c>
      <c r="D7014">
        <v>55</v>
      </c>
      <c r="E7014" t="str">
        <f t="shared" si="109"/>
        <v>Middle Age</v>
      </c>
      <c r="F7014" t="s">
        <v>19</v>
      </c>
      <c r="G7014" t="s">
        <v>25</v>
      </c>
      <c r="H7014" t="s">
        <v>27</v>
      </c>
      <c r="I7014">
        <v>32</v>
      </c>
      <c r="J7014">
        <v>2.57</v>
      </c>
      <c r="K7014" t="s">
        <v>33</v>
      </c>
      <c r="L7014" t="s">
        <v>33</v>
      </c>
      <c r="M7014" s="1">
        <v>16665.16</v>
      </c>
      <c r="N7014" s="1">
        <v>2230.17</v>
      </c>
      <c r="O7014" s="1">
        <v>4954.5</v>
      </c>
      <c r="P7014" s="1">
        <v>0</v>
      </c>
      <c r="Q7014" s="1">
        <v>67260.78</v>
      </c>
      <c r="R7014" s="1">
        <v>52063.77</v>
      </c>
      <c r="S7014" s="1">
        <v>26.53</v>
      </c>
      <c r="T7014" s="1">
        <v>119298.02</v>
      </c>
      <c r="U7014" s="1">
        <f>SUM(Report_Summary[Revenue])</f>
        <v>626594850.33999527</v>
      </c>
      <c r="V7014" s="1">
        <f>Report_Summary[[#This Row],[Total Revenue]] / COUNTA(Report_Summary[Membership No])</f>
        <v>62659.485033999525</v>
      </c>
    </row>
    <row r="7015" spans="1:22" x14ac:dyDescent="0.3">
      <c r="A7015" t="s">
        <v>7054</v>
      </c>
      <c r="B7015">
        <v>2019</v>
      </c>
      <c r="C7015" t="s">
        <v>14</v>
      </c>
      <c r="D7015">
        <v>25</v>
      </c>
      <c r="E7015" t="str">
        <f t="shared" si="109"/>
        <v>Young</v>
      </c>
      <c r="F7015" t="s">
        <v>19</v>
      </c>
      <c r="G7015" t="s">
        <v>25</v>
      </c>
      <c r="H7015" t="s">
        <v>30</v>
      </c>
      <c r="I7015">
        <v>34</v>
      </c>
      <c r="J7015">
        <v>3.12</v>
      </c>
      <c r="K7015" t="s">
        <v>32</v>
      </c>
      <c r="L7015" t="s">
        <v>33</v>
      </c>
      <c r="M7015" s="1">
        <v>14243.95</v>
      </c>
      <c r="N7015" s="1">
        <v>4175.17</v>
      </c>
      <c r="O7015" s="1">
        <v>5434.59</v>
      </c>
      <c r="P7015" s="1">
        <v>0</v>
      </c>
      <c r="Q7015" s="1">
        <v>45774.55</v>
      </c>
      <c r="R7015" s="1">
        <v>23675.08</v>
      </c>
      <c r="S7015" s="1">
        <v>-21726.19</v>
      </c>
      <c r="T7015" s="1">
        <v>91175.82</v>
      </c>
      <c r="U7015" s="1">
        <f>SUM(Report_Summary[Revenue])</f>
        <v>626594850.33999527</v>
      </c>
      <c r="V7015" s="1">
        <f>Report_Summary[[#This Row],[Total Revenue]] / COUNTA(Report_Summary[Membership No])</f>
        <v>62659.485033999525</v>
      </c>
    </row>
    <row r="7016" spans="1:22" x14ac:dyDescent="0.3">
      <c r="A7016" t="s">
        <v>7055</v>
      </c>
      <c r="B7016">
        <v>2020</v>
      </c>
      <c r="C7016" t="s">
        <v>14</v>
      </c>
      <c r="D7016">
        <v>72</v>
      </c>
      <c r="E7016" t="str">
        <f t="shared" si="109"/>
        <v>Old</v>
      </c>
      <c r="F7016" t="s">
        <v>16</v>
      </c>
      <c r="G7016" t="s">
        <v>23</v>
      </c>
      <c r="H7016" t="s">
        <v>30</v>
      </c>
      <c r="I7016">
        <v>29</v>
      </c>
      <c r="J7016">
        <v>3.82</v>
      </c>
      <c r="K7016" t="s">
        <v>33</v>
      </c>
      <c r="L7016" t="s">
        <v>33</v>
      </c>
      <c r="M7016" s="1">
        <v>11336.98</v>
      </c>
      <c r="N7016" s="1">
        <v>2205.6999999999998</v>
      </c>
      <c r="O7016" s="1">
        <v>3817</v>
      </c>
      <c r="P7016" s="1">
        <v>0</v>
      </c>
      <c r="Q7016" s="1">
        <v>52734.26</v>
      </c>
      <c r="R7016" s="1">
        <v>36433.54</v>
      </c>
      <c r="S7016" s="1">
        <v>-2302.29</v>
      </c>
      <c r="T7016" s="1">
        <v>91470.09</v>
      </c>
      <c r="U7016" s="1">
        <f>SUM(Report_Summary[Revenue])</f>
        <v>626594850.33999527</v>
      </c>
      <c r="V7016" s="1">
        <f>Report_Summary[[#This Row],[Total Revenue]] / COUNTA(Report_Summary[Membership No])</f>
        <v>62659.485033999525</v>
      </c>
    </row>
    <row r="7017" spans="1:22" x14ac:dyDescent="0.3">
      <c r="A7017" t="s">
        <v>7056</v>
      </c>
      <c r="B7017">
        <v>2022</v>
      </c>
      <c r="C7017" t="s">
        <v>13</v>
      </c>
      <c r="D7017">
        <v>28</v>
      </c>
      <c r="E7017" t="str">
        <f t="shared" si="109"/>
        <v>Young</v>
      </c>
      <c r="F7017" t="s">
        <v>17</v>
      </c>
      <c r="G7017" t="s">
        <v>24</v>
      </c>
      <c r="H7017" t="s">
        <v>29</v>
      </c>
      <c r="I7017">
        <v>26</v>
      </c>
      <c r="J7017">
        <v>1.98</v>
      </c>
      <c r="K7017" t="s">
        <v>33</v>
      </c>
      <c r="L7017" t="s">
        <v>33</v>
      </c>
      <c r="M7017" s="1">
        <v>9742.18</v>
      </c>
      <c r="N7017" s="1">
        <v>787.13</v>
      </c>
      <c r="O7017" s="1">
        <v>6942.13</v>
      </c>
      <c r="P7017" s="1">
        <v>0</v>
      </c>
      <c r="Q7017" s="1">
        <v>29372.799999999999</v>
      </c>
      <c r="R7017" s="1">
        <v>24974.69</v>
      </c>
      <c r="S7017" s="1">
        <v>16042.88</v>
      </c>
      <c r="T7017" s="1">
        <v>38304.61</v>
      </c>
      <c r="U7017" s="1">
        <f>SUM(Report_Summary[Revenue])</f>
        <v>626594850.33999527</v>
      </c>
      <c r="V7017" s="1">
        <f>Report_Summary[[#This Row],[Total Revenue]] / COUNTA(Report_Summary[Membership No])</f>
        <v>62659.485033999525</v>
      </c>
    </row>
    <row r="7018" spans="1:22" x14ac:dyDescent="0.3">
      <c r="A7018" t="s">
        <v>7057</v>
      </c>
      <c r="B7018">
        <v>2015</v>
      </c>
      <c r="C7018" t="s">
        <v>13</v>
      </c>
      <c r="D7018">
        <v>58</v>
      </c>
      <c r="E7018" t="str">
        <f t="shared" si="109"/>
        <v>Old</v>
      </c>
      <c r="F7018" t="s">
        <v>16</v>
      </c>
      <c r="G7018" t="s">
        <v>23</v>
      </c>
      <c r="H7018" t="s">
        <v>27</v>
      </c>
      <c r="I7018">
        <v>34</v>
      </c>
      <c r="J7018">
        <v>2.34</v>
      </c>
      <c r="K7018" t="s">
        <v>32</v>
      </c>
      <c r="L7018" t="s">
        <v>33</v>
      </c>
      <c r="M7018" s="1">
        <v>6733.32</v>
      </c>
      <c r="N7018" s="1">
        <v>3116.42</v>
      </c>
      <c r="O7018" s="1">
        <v>2584.31</v>
      </c>
      <c r="P7018" s="1">
        <v>0</v>
      </c>
      <c r="Q7018" s="1">
        <v>15915.39</v>
      </c>
      <c r="R7018" s="1">
        <v>28190.38</v>
      </c>
      <c r="S7018" s="1">
        <v>284.60000000000002</v>
      </c>
      <c r="T7018" s="1">
        <v>43821.17</v>
      </c>
      <c r="U7018" s="1">
        <f>SUM(Report_Summary[Revenue])</f>
        <v>626594850.33999527</v>
      </c>
      <c r="V7018" s="1">
        <f>Report_Summary[[#This Row],[Total Revenue]] / COUNTA(Report_Summary[Membership No])</f>
        <v>62659.485033999525</v>
      </c>
    </row>
    <row r="7019" spans="1:22" x14ac:dyDescent="0.3">
      <c r="A7019" t="s">
        <v>7058</v>
      </c>
      <c r="B7019">
        <v>2018</v>
      </c>
      <c r="C7019" t="s">
        <v>14</v>
      </c>
      <c r="D7019">
        <v>78</v>
      </c>
      <c r="E7019" t="str">
        <f t="shared" si="109"/>
        <v>Old</v>
      </c>
      <c r="F7019" t="s">
        <v>17</v>
      </c>
      <c r="G7019" t="s">
        <v>25</v>
      </c>
      <c r="H7019" t="s">
        <v>26</v>
      </c>
      <c r="I7019">
        <v>31</v>
      </c>
      <c r="J7019">
        <v>2.14</v>
      </c>
      <c r="K7019" t="s">
        <v>32</v>
      </c>
      <c r="L7019" t="s">
        <v>33</v>
      </c>
      <c r="M7019" s="1">
        <v>3585.28</v>
      </c>
      <c r="N7019" s="1">
        <v>3488.33</v>
      </c>
      <c r="O7019" s="1">
        <v>4608.67</v>
      </c>
      <c r="P7019" s="1">
        <v>0</v>
      </c>
      <c r="Q7019" s="1">
        <v>14378.72</v>
      </c>
      <c r="R7019" s="1">
        <v>16921.080000000002</v>
      </c>
      <c r="S7019" s="1">
        <v>8178.27</v>
      </c>
      <c r="T7019" s="1">
        <v>23121.53</v>
      </c>
      <c r="U7019" s="1">
        <f>SUM(Report_Summary[Revenue])</f>
        <v>626594850.33999527</v>
      </c>
      <c r="V7019" s="1">
        <f>Report_Summary[[#This Row],[Total Revenue]] / COUNTA(Report_Summary[Membership No])</f>
        <v>62659.485033999525</v>
      </c>
    </row>
    <row r="7020" spans="1:22" x14ac:dyDescent="0.3">
      <c r="A7020" t="s">
        <v>7059</v>
      </c>
      <c r="B7020">
        <v>2019</v>
      </c>
      <c r="C7020" t="s">
        <v>14</v>
      </c>
      <c r="D7020">
        <v>70</v>
      </c>
      <c r="E7020" t="str">
        <f t="shared" si="109"/>
        <v>Old</v>
      </c>
      <c r="F7020" t="s">
        <v>17</v>
      </c>
      <c r="G7020" t="s">
        <v>25</v>
      </c>
      <c r="H7020" t="s">
        <v>29</v>
      </c>
      <c r="I7020">
        <v>45</v>
      </c>
      <c r="J7020">
        <v>2.99</v>
      </c>
      <c r="K7020" t="s">
        <v>32</v>
      </c>
      <c r="L7020" t="s">
        <v>33</v>
      </c>
      <c r="M7020" s="1">
        <v>8999.23</v>
      </c>
      <c r="N7020" s="1">
        <v>4148.62</v>
      </c>
      <c r="O7020" s="1">
        <v>6891.64</v>
      </c>
      <c r="P7020" s="1">
        <v>0</v>
      </c>
      <c r="Q7020" s="1">
        <v>18524.96</v>
      </c>
      <c r="R7020" s="1">
        <v>14085.09</v>
      </c>
      <c r="S7020" s="1">
        <v>-15600.83</v>
      </c>
      <c r="T7020" s="1">
        <v>48210.879999999997</v>
      </c>
      <c r="U7020" s="1">
        <f>SUM(Report_Summary[Revenue])</f>
        <v>626594850.33999527</v>
      </c>
      <c r="V7020" s="1">
        <f>Report_Summary[[#This Row],[Total Revenue]] / COUNTA(Report_Summary[Membership No])</f>
        <v>62659.485033999525</v>
      </c>
    </row>
    <row r="7021" spans="1:22" x14ac:dyDescent="0.3">
      <c r="A7021" t="s">
        <v>7060</v>
      </c>
      <c r="B7021">
        <v>2020</v>
      </c>
      <c r="C7021" t="s">
        <v>14</v>
      </c>
      <c r="D7021">
        <v>65</v>
      </c>
      <c r="E7021" t="str">
        <f t="shared" si="109"/>
        <v>Old</v>
      </c>
      <c r="F7021" t="s">
        <v>21</v>
      </c>
      <c r="G7021" t="s">
        <v>25</v>
      </c>
      <c r="H7021" t="s">
        <v>31</v>
      </c>
      <c r="I7021">
        <v>21</v>
      </c>
      <c r="J7021">
        <v>2.74</v>
      </c>
      <c r="K7021" t="s">
        <v>32</v>
      </c>
      <c r="L7021" t="s">
        <v>33</v>
      </c>
      <c r="M7021" s="1">
        <v>16484.37</v>
      </c>
      <c r="N7021" s="1">
        <v>1074.82</v>
      </c>
      <c r="O7021" s="1">
        <v>677.8</v>
      </c>
      <c r="P7021" s="1">
        <v>0</v>
      </c>
      <c r="Q7021" s="1">
        <v>43586.69</v>
      </c>
      <c r="R7021" s="1">
        <v>42640.15</v>
      </c>
      <c r="S7021" s="1">
        <v>-22084.32</v>
      </c>
      <c r="T7021" s="1">
        <v>108311.16</v>
      </c>
      <c r="U7021" s="1">
        <f>SUM(Report_Summary[Revenue])</f>
        <v>626594850.33999527</v>
      </c>
      <c r="V7021" s="1">
        <f>Report_Summary[[#This Row],[Total Revenue]] / COUNTA(Report_Summary[Membership No])</f>
        <v>62659.485033999525</v>
      </c>
    </row>
    <row r="7022" spans="1:22" x14ac:dyDescent="0.3">
      <c r="A7022" t="s">
        <v>7061</v>
      </c>
      <c r="B7022">
        <v>2021</v>
      </c>
      <c r="C7022" t="s">
        <v>13</v>
      </c>
      <c r="D7022">
        <v>77</v>
      </c>
      <c r="E7022" t="str">
        <f t="shared" si="109"/>
        <v>Old</v>
      </c>
      <c r="F7022" t="s">
        <v>19</v>
      </c>
      <c r="G7022" t="s">
        <v>25</v>
      </c>
      <c r="H7022" t="s">
        <v>31</v>
      </c>
      <c r="I7022">
        <v>29</v>
      </c>
      <c r="J7022">
        <v>2.48</v>
      </c>
      <c r="K7022" t="s">
        <v>33</v>
      </c>
      <c r="L7022" t="s">
        <v>33</v>
      </c>
      <c r="M7022" s="1">
        <v>592.66</v>
      </c>
      <c r="N7022" s="1">
        <v>1612.85</v>
      </c>
      <c r="O7022" s="1">
        <v>2203.38</v>
      </c>
      <c r="P7022" s="1">
        <v>0</v>
      </c>
      <c r="Q7022" s="1">
        <v>1348.27</v>
      </c>
      <c r="R7022" s="1">
        <v>2932.15</v>
      </c>
      <c r="S7022" s="1">
        <v>-3660.39</v>
      </c>
      <c r="T7022" s="1">
        <v>7940.81</v>
      </c>
      <c r="U7022" s="1">
        <f>SUM(Report_Summary[Revenue])</f>
        <v>626594850.33999527</v>
      </c>
      <c r="V7022" s="1">
        <f>Report_Summary[[#This Row],[Total Revenue]] / COUNTA(Report_Summary[Membership No])</f>
        <v>62659.485033999525</v>
      </c>
    </row>
    <row r="7023" spans="1:22" x14ac:dyDescent="0.3">
      <c r="A7023" t="s">
        <v>7062</v>
      </c>
      <c r="B7023">
        <v>2020</v>
      </c>
      <c r="C7023" t="s">
        <v>14</v>
      </c>
      <c r="D7023">
        <v>66</v>
      </c>
      <c r="E7023" t="str">
        <f t="shared" si="109"/>
        <v>Old</v>
      </c>
      <c r="F7023" t="s">
        <v>19</v>
      </c>
      <c r="G7023" t="s">
        <v>25</v>
      </c>
      <c r="H7023" t="s">
        <v>27</v>
      </c>
      <c r="I7023">
        <v>34</v>
      </c>
      <c r="J7023">
        <v>2.02</v>
      </c>
      <c r="K7023" t="s">
        <v>33</v>
      </c>
      <c r="L7023" t="s">
        <v>33</v>
      </c>
      <c r="M7023" s="1">
        <v>14477.49</v>
      </c>
      <c r="N7023" s="1">
        <v>545.33000000000004</v>
      </c>
      <c r="O7023" s="1">
        <v>1317.98</v>
      </c>
      <c r="P7023" s="1">
        <v>0</v>
      </c>
      <c r="Q7023" s="1">
        <v>27148.1</v>
      </c>
      <c r="R7023" s="1">
        <v>18332.16</v>
      </c>
      <c r="S7023" s="1">
        <v>-1481.38</v>
      </c>
      <c r="T7023" s="1">
        <v>46961.64</v>
      </c>
      <c r="U7023" s="1">
        <f>SUM(Report_Summary[Revenue])</f>
        <v>626594850.33999527</v>
      </c>
      <c r="V7023" s="1">
        <f>Report_Summary[[#This Row],[Total Revenue]] / COUNTA(Report_Summary[Membership No])</f>
        <v>62659.485033999525</v>
      </c>
    </row>
    <row r="7024" spans="1:22" x14ac:dyDescent="0.3">
      <c r="A7024" t="s">
        <v>7063</v>
      </c>
      <c r="B7024">
        <v>2015</v>
      </c>
      <c r="C7024" t="s">
        <v>13</v>
      </c>
      <c r="D7024">
        <v>60</v>
      </c>
      <c r="E7024" t="str">
        <f t="shared" si="109"/>
        <v>Old</v>
      </c>
      <c r="F7024" t="s">
        <v>17</v>
      </c>
      <c r="G7024" t="s">
        <v>23</v>
      </c>
      <c r="H7024" t="s">
        <v>26</v>
      </c>
      <c r="I7024">
        <v>34</v>
      </c>
      <c r="J7024">
        <v>0.21</v>
      </c>
      <c r="K7024" t="s">
        <v>33</v>
      </c>
      <c r="L7024" t="s">
        <v>33</v>
      </c>
      <c r="M7024" s="1">
        <v>10955.61</v>
      </c>
      <c r="N7024" s="1">
        <v>1410.59</v>
      </c>
      <c r="O7024" s="1">
        <v>4457.8900000000003</v>
      </c>
      <c r="P7024" s="1">
        <v>0</v>
      </c>
      <c r="Q7024" s="1">
        <v>38007.96</v>
      </c>
      <c r="R7024" s="1">
        <v>24671.06</v>
      </c>
      <c r="S7024" s="1">
        <v>16506.12</v>
      </c>
      <c r="T7024" s="1">
        <v>46172.9</v>
      </c>
      <c r="U7024" s="1">
        <f>SUM(Report_Summary[Revenue])</f>
        <v>626594850.33999527</v>
      </c>
      <c r="V7024" s="1">
        <f>Report_Summary[[#This Row],[Total Revenue]] / COUNTA(Report_Summary[Membership No])</f>
        <v>62659.485033999525</v>
      </c>
    </row>
    <row r="7025" spans="1:22" x14ac:dyDescent="0.3">
      <c r="A7025" t="s">
        <v>7064</v>
      </c>
      <c r="B7025">
        <v>2016</v>
      </c>
      <c r="C7025" t="s">
        <v>14</v>
      </c>
      <c r="D7025">
        <v>66</v>
      </c>
      <c r="E7025" t="str">
        <f t="shared" si="109"/>
        <v>Old</v>
      </c>
      <c r="F7025" t="s">
        <v>17</v>
      </c>
      <c r="G7025" t="s">
        <v>24</v>
      </c>
      <c r="H7025" t="s">
        <v>29</v>
      </c>
      <c r="I7025">
        <v>39</v>
      </c>
      <c r="J7025">
        <v>1.89</v>
      </c>
      <c r="K7025" t="s">
        <v>32</v>
      </c>
      <c r="L7025" t="s">
        <v>33</v>
      </c>
      <c r="M7025" s="1">
        <v>9228.93</v>
      </c>
      <c r="N7025" s="1">
        <v>646.96</v>
      </c>
      <c r="O7025" s="1">
        <v>2448.56</v>
      </c>
      <c r="P7025" s="1">
        <v>0</v>
      </c>
      <c r="Q7025" s="1">
        <v>34191.5</v>
      </c>
      <c r="R7025" s="1">
        <v>28356.16</v>
      </c>
      <c r="S7025" s="1">
        <v>-10340.11</v>
      </c>
      <c r="T7025" s="1">
        <v>72887.77</v>
      </c>
      <c r="U7025" s="1">
        <f>SUM(Report_Summary[Revenue])</f>
        <v>626594850.33999527</v>
      </c>
      <c r="V7025" s="1">
        <f>Report_Summary[[#This Row],[Total Revenue]] / COUNTA(Report_Summary[Membership No])</f>
        <v>62659.485033999525</v>
      </c>
    </row>
    <row r="7026" spans="1:22" x14ac:dyDescent="0.3">
      <c r="A7026" t="s">
        <v>7065</v>
      </c>
      <c r="B7026">
        <v>2016</v>
      </c>
      <c r="C7026" t="s">
        <v>14</v>
      </c>
      <c r="D7026">
        <v>45</v>
      </c>
      <c r="E7026" t="str">
        <f t="shared" si="109"/>
        <v>Middle Age</v>
      </c>
      <c r="F7026" t="s">
        <v>17</v>
      </c>
      <c r="G7026" t="s">
        <v>25</v>
      </c>
      <c r="H7026" t="s">
        <v>29</v>
      </c>
      <c r="I7026">
        <v>30</v>
      </c>
      <c r="J7026">
        <v>1.52</v>
      </c>
      <c r="K7026" t="s">
        <v>33</v>
      </c>
      <c r="L7026" t="s">
        <v>33</v>
      </c>
      <c r="M7026" s="1">
        <v>17704.5</v>
      </c>
      <c r="N7026" s="1">
        <v>2295.02</v>
      </c>
      <c r="O7026" s="1">
        <v>6838.71</v>
      </c>
      <c r="P7026" s="1">
        <v>0</v>
      </c>
      <c r="Q7026" s="1">
        <v>87576.03</v>
      </c>
      <c r="R7026" s="1">
        <v>41303.33</v>
      </c>
      <c r="S7026" s="1">
        <v>26791.87</v>
      </c>
      <c r="T7026" s="1">
        <v>102087.49</v>
      </c>
      <c r="U7026" s="1">
        <f>SUM(Report_Summary[Revenue])</f>
        <v>626594850.33999527</v>
      </c>
      <c r="V7026" s="1">
        <f>Report_Summary[[#This Row],[Total Revenue]] / COUNTA(Report_Summary[Membership No])</f>
        <v>62659.485033999525</v>
      </c>
    </row>
    <row r="7027" spans="1:22" x14ac:dyDescent="0.3">
      <c r="A7027" t="s">
        <v>7066</v>
      </c>
      <c r="B7027">
        <v>2015</v>
      </c>
      <c r="C7027" t="s">
        <v>14</v>
      </c>
      <c r="D7027">
        <v>38</v>
      </c>
      <c r="E7027" t="str">
        <f t="shared" si="109"/>
        <v>Middle Age</v>
      </c>
      <c r="F7027" t="s">
        <v>20</v>
      </c>
      <c r="G7027" t="s">
        <v>22</v>
      </c>
      <c r="H7027" t="s">
        <v>31</v>
      </c>
      <c r="I7027">
        <v>41</v>
      </c>
      <c r="J7027">
        <v>2.63</v>
      </c>
      <c r="K7027" t="s">
        <v>32</v>
      </c>
      <c r="L7027" t="s">
        <v>33</v>
      </c>
      <c r="M7027" s="1">
        <v>15542.86</v>
      </c>
      <c r="N7027" s="1">
        <v>3789.63</v>
      </c>
      <c r="O7027" s="1">
        <v>5936.73</v>
      </c>
      <c r="P7027" s="1">
        <v>0</v>
      </c>
      <c r="Q7027" s="1">
        <v>31779.200000000001</v>
      </c>
      <c r="R7027" s="1">
        <v>58120.99</v>
      </c>
      <c r="S7027" s="1">
        <v>15348.38</v>
      </c>
      <c r="T7027" s="1">
        <v>74551.81</v>
      </c>
      <c r="U7027" s="1">
        <f>SUM(Report_Summary[Revenue])</f>
        <v>626594850.33999527</v>
      </c>
      <c r="V7027" s="1">
        <f>Report_Summary[[#This Row],[Total Revenue]] / COUNTA(Report_Summary[Membership No])</f>
        <v>62659.485033999525</v>
      </c>
    </row>
    <row r="7028" spans="1:22" x14ac:dyDescent="0.3">
      <c r="A7028" t="s">
        <v>7067</v>
      </c>
      <c r="B7028">
        <v>2020</v>
      </c>
      <c r="C7028" t="s">
        <v>14</v>
      </c>
      <c r="D7028">
        <v>55</v>
      </c>
      <c r="E7028" t="str">
        <f t="shared" si="109"/>
        <v>Middle Age</v>
      </c>
      <c r="F7028" t="s">
        <v>16</v>
      </c>
      <c r="G7028" t="s">
        <v>25</v>
      </c>
      <c r="H7028" t="s">
        <v>27</v>
      </c>
      <c r="I7028">
        <v>36</v>
      </c>
      <c r="J7028">
        <v>1.83</v>
      </c>
      <c r="K7028" t="s">
        <v>33</v>
      </c>
      <c r="L7028" t="s">
        <v>33</v>
      </c>
      <c r="M7028" s="1">
        <v>18911.04</v>
      </c>
      <c r="N7028" s="1">
        <v>930.13</v>
      </c>
      <c r="O7028" s="1">
        <v>7652.05</v>
      </c>
      <c r="P7028" s="1">
        <v>0</v>
      </c>
      <c r="Q7028" s="1">
        <v>73045.59</v>
      </c>
      <c r="R7028" s="1">
        <v>85745.75</v>
      </c>
      <c r="S7028" s="1">
        <v>-8209.42</v>
      </c>
      <c r="T7028" s="1">
        <v>167000.76</v>
      </c>
      <c r="U7028" s="1">
        <f>SUM(Report_Summary[Revenue])</f>
        <v>626594850.33999527</v>
      </c>
      <c r="V7028" s="1">
        <f>Report_Summary[[#This Row],[Total Revenue]] / COUNTA(Report_Summary[Membership No])</f>
        <v>62659.485033999525</v>
      </c>
    </row>
    <row r="7029" spans="1:22" x14ac:dyDescent="0.3">
      <c r="A7029" t="s">
        <v>7068</v>
      </c>
      <c r="B7029">
        <v>2024</v>
      </c>
      <c r="C7029" t="s">
        <v>14</v>
      </c>
      <c r="D7029">
        <v>26</v>
      </c>
      <c r="E7029" t="str">
        <f t="shared" si="109"/>
        <v>Young</v>
      </c>
      <c r="F7029" t="s">
        <v>15</v>
      </c>
      <c r="G7029" t="s">
        <v>23</v>
      </c>
      <c r="H7029" t="s">
        <v>26</v>
      </c>
      <c r="I7029">
        <v>27</v>
      </c>
      <c r="J7029">
        <v>3.36</v>
      </c>
      <c r="K7029" t="s">
        <v>33</v>
      </c>
      <c r="L7029" t="s">
        <v>33</v>
      </c>
      <c r="M7029" s="1">
        <v>18358.38</v>
      </c>
      <c r="N7029" s="1">
        <v>280.33999999999997</v>
      </c>
      <c r="O7029" s="1">
        <v>4407.37</v>
      </c>
      <c r="P7029" s="1">
        <v>0</v>
      </c>
      <c r="Q7029" s="1">
        <v>72592.86</v>
      </c>
      <c r="R7029" s="1">
        <v>41341.57</v>
      </c>
      <c r="S7029" s="1">
        <v>-24587.69</v>
      </c>
      <c r="T7029" s="1">
        <v>138522.12</v>
      </c>
      <c r="U7029" s="1">
        <f>SUM(Report_Summary[Revenue])</f>
        <v>626594850.33999527</v>
      </c>
      <c r="V7029" s="1">
        <f>Report_Summary[[#This Row],[Total Revenue]] / COUNTA(Report_Summary[Membership No])</f>
        <v>62659.485033999525</v>
      </c>
    </row>
    <row r="7030" spans="1:22" x14ac:dyDescent="0.3">
      <c r="A7030" t="s">
        <v>7069</v>
      </c>
      <c r="B7030">
        <v>2017</v>
      </c>
      <c r="C7030" t="s">
        <v>13</v>
      </c>
      <c r="D7030">
        <v>55</v>
      </c>
      <c r="E7030" t="str">
        <f t="shared" si="109"/>
        <v>Middle Age</v>
      </c>
      <c r="F7030" t="s">
        <v>20</v>
      </c>
      <c r="G7030" t="s">
        <v>25</v>
      </c>
      <c r="H7030" t="s">
        <v>26</v>
      </c>
      <c r="I7030">
        <v>31</v>
      </c>
      <c r="J7030">
        <v>2.2999999999999998</v>
      </c>
      <c r="K7030" t="s">
        <v>32</v>
      </c>
      <c r="L7030" t="s">
        <v>33</v>
      </c>
      <c r="M7030" s="1">
        <v>3702.02</v>
      </c>
      <c r="N7030" s="1">
        <v>684.61</v>
      </c>
      <c r="O7030" s="1">
        <v>618.26</v>
      </c>
      <c r="P7030" s="1">
        <v>0</v>
      </c>
      <c r="Q7030" s="1">
        <v>11401.01</v>
      </c>
      <c r="R7030" s="1">
        <v>10606</v>
      </c>
      <c r="S7030" s="1">
        <v>26749.66</v>
      </c>
      <c r="T7030" s="1">
        <v>-4742.6499999999996</v>
      </c>
      <c r="U7030" s="1">
        <f>SUM(Report_Summary[Revenue])</f>
        <v>626594850.33999527</v>
      </c>
      <c r="V7030" s="1">
        <f>Report_Summary[[#This Row],[Total Revenue]] / COUNTA(Report_Summary[Membership No])</f>
        <v>62659.485033999525</v>
      </c>
    </row>
    <row r="7031" spans="1:22" x14ac:dyDescent="0.3">
      <c r="A7031" t="s">
        <v>7070</v>
      </c>
      <c r="B7031">
        <v>2015</v>
      </c>
      <c r="C7031" t="s">
        <v>13</v>
      </c>
      <c r="D7031">
        <v>79</v>
      </c>
      <c r="E7031" t="str">
        <f t="shared" si="109"/>
        <v>Old</v>
      </c>
      <c r="F7031" t="s">
        <v>16</v>
      </c>
      <c r="G7031" t="s">
        <v>25</v>
      </c>
      <c r="H7031" t="s">
        <v>31</v>
      </c>
      <c r="I7031">
        <v>27</v>
      </c>
      <c r="J7031">
        <v>2.35</v>
      </c>
      <c r="K7031" t="s">
        <v>33</v>
      </c>
      <c r="L7031" t="s">
        <v>33</v>
      </c>
      <c r="M7031" s="1">
        <v>15305.21</v>
      </c>
      <c r="N7031" s="1">
        <v>4116.6499999999996</v>
      </c>
      <c r="O7031" s="1">
        <v>1600.81</v>
      </c>
      <c r="P7031" s="1">
        <v>0</v>
      </c>
      <c r="Q7031" s="1">
        <v>67389.02</v>
      </c>
      <c r="R7031" s="1">
        <v>47661.57</v>
      </c>
      <c r="S7031" s="1">
        <v>22324.59</v>
      </c>
      <c r="T7031" s="1">
        <v>92726</v>
      </c>
      <c r="U7031" s="1">
        <f>SUM(Report_Summary[Revenue])</f>
        <v>626594850.33999527</v>
      </c>
      <c r="V7031" s="1">
        <f>Report_Summary[[#This Row],[Total Revenue]] / COUNTA(Report_Summary[Membership No])</f>
        <v>62659.485033999525</v>
      </c>
    </row>
    <row r="7032" spans="1:22" x14ac:dyDescent="0.3">
      <c r="A7032" t="s">
        <v>7071</v>
      </c>
      <c r="B7032">
        <v>2019</v>
      </c>
      <c r="C7032" t="s">
        <v>14</v>
      </c>
      <c r="D7032">
        <v>72</v>
      </c>
      <c r="E7032" t="str">
        <f t="shared" si="109"/>
        <v>Old</v>
      </c>
      <c r="F7032" t="s">
        <v>17</v>
      </c>
      <c r="G7032" t="s">
        <v>24</v>
      </c>
      <c r="H7032" t="s">
        <v>29</v>
      </c>
      <c r="I7032">
        <v>37</v>
      </c>
      <c r="J7032">
        <v>1.5</v>
      </c>
      <c r="K7032" t="s">
        <v>33</v>
      </c>
      <c r="L7032" t="s">
        <v>33</v>
      </c>
      <c r="M7032" s="1">
        <v>10006.950000000001</v>
      </c>
      <c r="N7032" s="1">
        <v>1399.65</v>
      </c>
      <c r="O7032" s="1">
        <v>7782.41</v>
      </c>
      <c r="P7032" s="1">
        <v>0</v>
      </c>
      <c r="Q7032" s="1">
        <v>14463.63</v>
      </c>
      <c r="R7032" s="1">
        <v>45405.13</v>
      </c>
      <c r="S7032" s="1">
        <v>3166.15</v>
      </c>
      <c r="T7032" s="1">
        <v>56702.61</v>
      </c>
      <c r="U7032" s="1">
        <f>SUM(Report_Summary[Revenue])</f>
        <v>626594850.33999527</v>
      </c>
      <c r="V7032" s="1">
        <f>Report_Summary[[#This Row],[Total Revenue]] / COUNTA(Report_Summary[Membership No])</f>
        <v>62659.485033999525</v>
      </c>
    </row>
    <row r="7033" spans="1:22" x14ac:dyDescent="0.3">
      <c r="A7033" t="s">
        <v>7072</v>
      </c>
      <c r="B7033">
        <v>2024</v>
      </c>
      <c r="C7033" t="s">
        <v>13</v>
      </c>
      <c r="D7033">
        <v>58</v>
      </c>
      <c r="E7033" t="str">
        <f t="shared" si="109"/>
        <v>Old</v>
      </c>
      <c r="F7033" t="s">
        <v>21</v>
      </c>
      <c r="G7033" t="s">
        <v>25</v>
      </c>
      <c r="H7033" t="s">
        <v>26</v>
      </c>
      <c r="I7033">
        <v>35</v>
      </c>
      <c r="J7033">
        <v>3.1</v>
      </c>
      <c r="K7033" t="s">
        <v>33</v>
      </c>
      <c r="L7033" t="s">
        <v>33</v>
      </c>
      <c r="M7033" s="1">
        <v>10761.8</v>
      </c>
      <c r="N7033" s="1">
        <v>1879.08</v>
      </c>
      <c r="O7033" s="1">
        <v>7950.44</v>
      </c>
      <c r="P7033" s="1">
        <v>0</v>
      </c>
      <c r="Q7033" s="1">
        <v>27970.400000000001</v>
      </c>
      <c r="R7033" s="1">
        <v>37633.17</v>
      </c>
      <c r="S7033" s="1">
        <v>26245.96</v>
      </c>
      <c r="T7033" s="1">
        <v>39357.61</v>
      </c>
      <c r="U7033" s="1">
        <f>SUM(Report_Summary[Revenue])</f>
        <v>626594850.33999527</v>
      </c>
      <c r="V7033" s="1">
        <f>Report_Summary[[#This Row],[Total Revenue]] / COUNTA(Report_Summary[Membership No])</f>
        <v>62659.485033999525</v>
      </c>
    </row>
    <row r="7034" spans="1:22" x14ac:dyDescent="0.3">
      <c r="A7034" t="s">
        <v>7073</v>
      </c>
      <c r="B7034">
        <v>2019</v>
      </c>
      <c r="C7034" t="s">
        <v>14</v>
      </c>
      <c r="D7034">
        <v>68</v>
      </c>
      <c r="E7034" t="str">
        <f t="shared" si="109"/>
        <v>Old</v>
      </c>
      <c r="F7034" t="s">
        <v>17</v>
      </c>
      <c r="G7034" t="s">
        <v>23</v>
      </c>
      <c r="H7034" t="s">
        <v>31</v>
      </c>
      <c r="I7034">
        <v>28</v>
      </c>
      <c r="J7034">
        <v>2.54</v>
      </c>
      <c r="K7034" t="s">
        <v>32</v>
      </c>
      <c r="L7034" t="s">
        <v>33</v>
      </c>
      <c r="M7034" s="1">
        <v>10169.51</v>
      </c>
      <c r="N7034" s="1">
        <v>3005.22</v>
      </c>
      <c r="O7034" s="1">
        <v>4351.22</v>
      </c>
      <c r="P7034" s="1">
        <v>0</v>
      </c>
      <c r="Q7034" s="1">
        <v>35281.699999999997</v>
      </c>
      <c r="R7034" s="1">
        <v>21333.82</v>
      </c>
      <c r="S7034" s="1">
        <v>5379.97</v>
      </c>
      <c r="T7034" s="1">
        <v>51235.55</v>
      </c>
      <c r="U7034" s="1">
        <f>SUM(Report_Summary[Revenue])</f>
        <v>626594850.33999527</v>
      </c>
      <c r="V7034" s="1">
        <f>Report_Summary[[#This Row],[Total Revenue]] / COUNTA(Report_Summary[Membership No])</f>
        <v>62659.485033999525</v>
      </c>
    </row>
    <row r="7035" spans="1:22" x14ac:dyDescent="0.3">
      <c r="A7035" t="s">
        <v>7074</v>
      </c>
      <c r="B7035">
        <v>2024</v>
      </c>
      <c r="C7035" t="s">
        <v>14</v>
      </c>
      <c r="D7035">
        <v>34</v>
      </c>
      <c r="E7035" t="str">
        <f t="shared" si="109"/>
        <v>Middle Age</v>
      </c>
      <c r="F7035" t="s">
        <v>20</v>
      </c>
      <c r="G7035" t="s">
        <v>25</v>
      </c>
      <c r="H7035" t="s">
        <v>27</v>
      </c>
      <c r="I7035">
        <v>25</v>
      </c>
      <c r="J7035">
        <v>2.4500000000000002</v>
      </c>
      <c r="K7035" t="s">
        <v>33</v>
      </c>
      <c r="L7035" t="s">
        <v>33</v>
      </c>
      <c r="M7035" s="1">
        <v>9735.7999999999993</v>
      </c>
      <c r="N7035" s="1">
        <v>414.84</v>
      </c>
      <c r="O7035" s="1">
        <v>6858.6</v>
      </c>
      <c r="P7035" s="1">
        <v>0</v>
      </c>
      <c r="Q7035" s="1">
        <v>16880.87</v>
      </c>
      <c r="R7035" s="1">
        <v>15574.67</v>
      </c>
      <c r="S7035" s="1">
        <v>16823.89</v>
      </c>
      <c r="T7035" s="1">
        <v>15631.65</v>
      </c>
      <c r="U7035" s="1">
        <f>SUM(Report_Summary[Revenue])</f>
        <v>626594850.33999527</v>
      </c>
      <c r="V7035" s="1">
        <f>Report_Summary[[#This Row],[Total Revenue]] / COUNTA(Report_Summary[Membership No])</f>
        <v>62659.485033999525</v>
      </c>
    </row>
    <row r="7036" spans="1:22" x14ac:dyDescent="0.3">
      <c r="A7036" t="s">
        <v>7075</v>
      </c>
      <c r="B7036">
        <v>2018</v>
      </c>
      <c r="C7036" t="s">
        <v>13</v>
      </c>
      <c r="D7036">
        <v>22</v>
      </c>
      <c r="E7036" t="str">
        <f t="shared" si="109"/>
        <v>Young</v>
      </c>
      <c r="F7036" t="s">
        <v>20</v>
      </c>
      <c r="G7036" t="s">
        <v>22</v>
      </c>
      <c r="H7036" t="s">
        <v>29</v>
      </c>
      <c r="I7036">
        <v>25</v>
      </c>
      <c r="J7036">
        <v>3.61</v>
      </c>
      <c r="K7036" t="s">
        <v>33</v>
      </c>
      <c r="L7036" t="s">
        <v>33</v>
      </c>
      <c r="M7036" s="1">
        <v>19276.009999999998</v>
      </c>
      <c r="N7036" s="1">
        <v>4489.9399999999996</v>
      </c>
      <c r="O7036" s="1">
        <v>273.69</v>
      </c>
      <c r="P7036" s="1">
        <v>0</v>
      </c>
      <c r="Q7036" s="1">
        <v>59944.36</v>
      </c>
      <c r="R7036" s="1">
        <v>74031.539999999994</v>
      </c>
      <c r="S7036" s="1">
        <v>24833.94</v>
      </c>
      <c r="T7036" s="1">
        <v>109141.96</v>
      </c>
      <c r="U7036" s="1">
        <f>SUM(Report_Summary[Revenue])</f>
        <v>626594850.33999527</v>
      </c>
      <c r="V7036" s="1">
        <f>Report_Summary[[#This Row],[Total Revenue]] / COUNTA(Report_Summary[Membership No])</f>
        <v>62659.485033999525</v>
      </c>
    </row>
    <row r="7037" spans="1:22" x14ac:dyDescent="0.3">
      <c r="A7037" t="s">
        <v>7076</v>
      </c>
      <c r="B7037">
        <v>2023</v>
      </c>
      <c r="C7037" t="s">
        <v>13</v>
      </c>
      <c r="D7037">
        <v>62</v>
      </c>
      <c r="E7037" t="str">
        <f t="shared" si="109"/>
        <v>Old</v>
      </c>
      <c r="F7037" t="s">
        <v>16</v>
      </c>
      <c r="G7037" t="s">
        <v>25</v>
      </c>
      <c r="H7037" t="s">
        <v>29</v>
      </c>
      <c r="I7037">
        <v>31</v>
      </c>
      <c r="J7037">
        <v>1.68</v>
      </c>
      <c r="K7037" t="s">
        <v>33</v>
      </c>
      <c r="L7037" t="s">
        <v>33</v>
      </c>
      <c r="M7037" s="1">
        <v>6406.6</v>
      </c>
      <c r="N7037" s="1">
        <v>1739.78</v>
      </c>
      <c r="O7037" s="1">
        <v>1060.48</v>
      </c>
      <c r="P7037" s="1">
        <v>0</v>
      </c>
      <c r="Q7037" s="1">
        <v>26436.38</v>
      </c>
      <c r="R7037" s="1">
        <v>24851.439999999999</v>
      </c>
      <c r="S7037" s="1">
        <v>19384.099999999999</v>
      </c>
      <c r="T7037" s="1">
        <v>31903.72</v>
      </c>
      <c r="U7037" s="1">
        <f>SUM(Report_Summary[Revenue])</f>
        <v>626594850.33999527</v>
      </c>
      <c r="V7037" s="1">
        <f>Report_Summary[[#This Row],[Total Revenue]] / COUNTA(Report_Summary[Membership No])</f>
        <v>62659.485033999525</v>
      </c>
    </row>
    <row r="7038" spans="1:22" x14ac:dyDescent="0.3">
      <c r="A7038" t="s">
        <v>7077</v>
      </c>
      <c r="B7038">
        <v>2020</v>
      </c>
      <c r="C7038" t="s">
        <v>14</v>
      </c>
      <c r="D7038">
        <v>66</v>
      </c>
      <c r="E7038" t="str">
        <f t="shared" si="109"/>
        <v>Old</v>
      </c>
      <c r="F7038" t="s">
        <v>20</v>
      </c>
      <c r="G7038" t="s">
        <v>25</v>
      </c>
      <c r="H7038" t="s">
        <v>31</v>
      </c>
      <c r="I7038">
        <v>39</v>
      </c>
      <c r="J7038">
        <v>2.4500000000000002</v>
      </c>
      <c r="K7038" t="s">
        <v>32</v>
      </c>
      <c r="L7038" t="s">
        <v>33</v>
      </c>
      <c r="M7038" s="1">
        <v>9921.75</v>
      </c>
      <c r="N7038" s="1">
        <v>3760.28</v>
      </c>
      <c r="O7038" s="1">
        <v>6750.67</v>
      </c>
      <c r="P7038" s="1">
        <v>0</v>
      </c>
      <c r="Q7038" s="1">
        <v>36707.949999999997</v>
      </c>
      <c r="R7038" s="1">
        <v>49582.5</v>
      </c>
      <c r="S7038" s="1">
        <v>6402.94</v>
      </c>
      <c r="T7038" s="1">
        <v>79887.509999999995</v>
      </c>
      <c r="U7038" s="1">
        <f>SUM(Report_Summary[Revenue])</f>
        <v>626594850.33999527</v>
      </c>
      <c r="V7038" s="1">
        <f>Report_Summary[[#This Row],[Total Revenue]] / COUNTA(Report_Summary[Membership No])</f>
        <v>62659.485033999525</v>
      </c>
    </row>
    <row r="7039" spans="1:22" x14ac:dyDescent="0.3">
      <c r="A7039" t="s">
        <v>7078</v>
      </c>
      <c r="B7039">
        <v>2023</v>
      </c>
      <c r="C7039" t="s">
        <v>14</v>
      </c>
      <c r="D7039">
        <v>44</v>
      </c>
      <c r="E7039" t="str">
        <f t="shared" si="109"/>
        <v>Middle Age</v>
      </c>
      <c r="F7039" t="s">
        <v>17</v>
      </c>
      <c r="G7039" t="s">
        <v>22</v>
      </c>
      <c r="H7039" t="s">
        <v>26</v>
      </c>
      <c r="I7039">
        <v>32</v>
      </c>
      <c r="J7039">
        <v>2.69</v>
      </c>
      <c r="K7039" t="s">
        <v>33</v>
      </c>
      <c r="L7039" t="s">
        <v>33</v>
      </c>
      <c r="M7039" s="1">
        <v>12821.16</v>
      </c>
      <c r="N7039" s="1">
        <v>686.04</v>
      </c>
      <c r="O7039" s="1">
        <v>5782.95</v>
      </c>
      <c r="P7039" s="1">
        <v>0</v>
      </c>
      <c r="Q7039" s="1">
        <v>26293.19</v>
      </c>
      <c r="R7039" s="1">
        <v>47378.98</v>
      </c>
      <c r="S7039" s="1">
        <v>3637.74</v>
      </c>
      <c r="T7039" s="1">
        <v>70034.429999999993</v>
      </c>
      <c r="U7039" s="1">
        <f>SUM(Report_Summary[Revenue])</f>
        <v>626594850.33999527</v>
      </c>
      <c r="V7039" s="1">
        <f>Report_Summary[[#This Row],[Total Revenue]] / COUNTA(Report_Summary[Membership No])</f>
        <v>62659.485033999525</v>
      </c>
    </row>
    <row r="7040" spans="1:22" x14ac:dyDescent="0.3">
      <c r="A7040" t="s">
        <v>7079</v>
      </c>
      <c r="B7040">
        <v>2018</v>
      </c>
      <c r="C7040" t="s">
        <v>14</v>
      </c>
      <c r="D7040">
        <v>39</v>
      </c>
      <c r="E7040" t="str">
        <f t="shared" si="109"/>
        <v>Middle Age</v>
      </c>
      <c r="F7040" t="s">
        <v>15</v>
      </c>
      <c r="G7040" t="s">
        <v>22</v>
      </c>
      <c r="H7040" t="s">
        <v>31</v>
      </c>
      <c r="I7040">
        <v>40</v>
      </c>
      <c r="J7040">
        <v>2.91</v>
      </c>
      <c r="K7040" t="s">
        <v>33</v>
      </c>
      <c r="L7040" t="s">
        <v>33</v>
      </c>
      <c r="M7040" s="1">
        <v>16292.5</v>
      </c>
      <c r="N7040" s="1">
        <v>491.06</v>
      </c>
      <c r="O7040" s="1">
        <v>3467.71</v>
      </c>
      <c r="P7040" s="1">
        <v>0</v>
      </c>
      <c r="Q7040" s="1">
        <v>75605.240000000005</v>
      </c>
      <c r="R7040" s="1">
        <v>75521.5</v>
      </c>
      <c r="S7040" s="1">
        <v>17062.27</v>
      </c>
      <c r="T7040" s="1">
        <v>134064.47</v>
      </c>
      <c r="U7040" s="1">
        <f>SUM(Report_Summary[Revenue])</f>
        <v>626594850.33999527</v>
      </c>
      <c r="V7040" s="1">
        <f>Report_Summary[[#This Row],[Total Revenue]] / COUNTA(Report_Summary[Membership No])</f>
        <v>62659.485033999525</v>
      </c>
    </row>
    <row r="7041" spans="1:22" x14ac:dyDescent="0.3">
      <c r="A7041" t="s">
        <v>7080</v>
      </c>
      <c r="B7041">
        <v>2018</v>
      </c>
      <c r="C7041" t="s">
        <v>14</v>
      </c>
      <c r="D7041">
        <v>71</v>
      </c>
      <c r="E7041" t="str">
        <f t="shared" si="109"/>
        <v>Old</v>
      </c>
      <c r="F7041" t="s">
        <v>21</v>
      </c>
      <c r="G7041" t="s">
        <v>22</v>
      </c>
      <c r="H7041" t="s">
        <v>29</v>
      </c>
      <c r="I7041">
        <v>24</v>
      </c>
      <c r="J7041">
        <v>1.8</v>
      </c>
      <c r="K7041" t="s">
        <v>33</v>
      </c>
      <c r="L7041" t="s">
        <v>33</v>
      </c>
      <c r="M7041" s="1">
        <v>5015.9399999999996</v>
      </c>
      <c r="N7041" s="1">
        <v>1285.6099999999999</v>
      </c>
      <c r="O7041" s="1">
        <v>5964.73</v>
      </c>
      <c r="P7041" s="1">
        <v>0</v>
      </c>
      <c r="Q7041" s="1">
        <v>19703.16</v>
      </c>
      <c r="R7041" s="1">
        <v>24163.96</v>
      </c>
      <c r="S7041" s="1">
        <v>-24808.13</v>
      </c>
      <c r="T7041" s="1">
        <v>68675.25</v>
      </c>
      <c r="U7041" s="1">
        <f>SUM(Report_Summary[Revenue])</f>
        <v>626594850.33999527</v>
      </c>
      <c r="V7041" s="1">
        <f>Report_Summary[[#This Row],[Total Revenue]] / COUNTA(Report_Summary[Membership No])</f>
        <v>62659.485033999525</v>
      </c>
    </row>
    <row r="7042" spans="1:22" x14ac:dyDescent="0.3">
      <c r="A7042" t="s">
        <v>7081</v>
      </c>
      <c r="B7042">
        <v>2017</v>
      </c>
      <c r="C7042" t="s">
        <v>13</v>
      </c>
      <c r="D7042">
        <v>78</v>
      </c>
      <c r="E7042" t="str">
        <f t="shared" si="109"/>
        <v>Old</v>
      </c>
      <c r="F7042" t="s">
        <v>21</v>
      </c>
      <c r="G7042" t="s">
        <v>23</v>
      </c>
      <c r="H7042" t="s">
        <v>26</v>
      </c>
      <c r="I7042">
        <v>23</v>
      </c>
      <c r="J7042">
        <v>1.62</v>
      </c>
      <c r="K7042" t="s">
        <v>33</v>
      </c>
      <c r="L7042" t="s">
        <v>33</v>
      </c>
      <c r="M7042" s="1">
        <v>6353.27</v>
      </c>
      <c r="N7042" s="1">
        <v>277.29000000000002</v>
      </c>
      <c r="O7042" s="1">
        <v>2317.75</v>
      </c>
      <c r="P7042" s="1">
        <v>0</v>
      </c>
      <c r="Q7042" s="1">
        <v>29449.27</v>
      </c>
      <c r="R7042" s="1">
        <v>25989.3</v>
      </c>
      <c r="S7042" s="1">
        <v>17897.45</v>
      </c>
      <c r="T7042" s="1">
        <v>37541.120000000003</v>
      </c>
      <c r="U7042" s="1">
        <f>SUM(Report_Summary[Revenue])</f>
        <v>626594850.33999527</v>
      </c>
      <c r="V7042" s="1">
        <f>Report_Summary[[#This Row],[Total Revenue]] / COUNTA(Report_Summary[Membership No])</f>
        <v>62659.485033999525</v>
      </c>
    </row>
    <row r="7043" spans="1:22" x14ac:dyDescent="0.3">
      <c r="A7043" t="s">
        <v>7082</v>
      </c>
      <c r="B7043">
        <v>2024</v>
      </c>
      <c r="C7043" t="s">
        <v>13</v>
      </c>
      <c r="D7043">
        <v>57</v>
      </c>
      <c r="E7043" t="str">
        <f t="shared" ref="E7043:E7106" si="110">IF(D7043&gt;55,"Old",IF(D7043&gt;=31,"Middle Age",IF(D7043&lt;31,"Young","Invalid")))</f>
        <v>Old</v>
      </c>
      <c r="F7043" t="s">
        <v>18</v>
      </c>
      <c r="G7043" t="s">
        <v>25</v>
      </c>
      <c r="H7043" t="s">
        <v>28</v>
      </c>
      <c r="I7043">
        <v>31</v>
      </c>
      <c r="J7043">
        <v>3.22</v>
      </c>
      <c r="K7043" t="s">
        <v>33</v>
      </c>
      <c r="L7043" t="s">
        <v>33</v>
      </c>
      <c r="M7043" s="1">
        <v>6329.86</v>
      </c>
      <c r="N7043" s="1">
        <v>1527.78</v>
      </c>
      <c r="O7043" s="1">
        <v>723.04</v>
      </c>
      <c r="P7043" s="1">
        <v>0</v>
      </c>
      <c r="Q7043" s="1">
        <v>27870.34</v>
      </c>
      <c r="R7043" s="1">
        <v>17712.740000000002</v>
      </c>
      <c r="S7043" s="1">
        <v>-8103.39</v>
      </c>
      <c r="T7043" s="1">
        <v>53686.47</v>
      </c>
      <c r="U7043" s="1">
        <f>SUM(Report_Summary[Revenue])</f>
        <v>626594850.33999527</v>
      </c>
      <c r="V7043" s="1">
        <f>Report_Summary[[#This Row],[Total Revenue]] / COUNTA(Report_Summary[Membership No])</f>
        <v>62659.485033999525</v>
      </c>
    </row>
    <row r="7044" spans="1:22" x14ac:dyDescent="0.3">
      <c r="A7044" t="s">
        <v>7083</v>
      </c>
      <c r="B7044">
        <v>2022</v>
      </c>
      <c r="C7044" t="s">
        <v>13</v>
      </c>
      <c r="D7044">
        <v>50</v>
      </c>
      <c r="E7044" t="str">
        <f t="shared" si="110"/>
        <v>Middle Age</v>
      </c>
      <c r="F7044" t="s">
        <v>17</v>
      </c>
      <c r="G7044" t="s">
        <v>23</v>
      </c>
      <c r="H7044" t="s">
        <v>28</v>
      </c>
      <c r="I7044">
        <v>23</v>
      </c>
      <c r="J7044">
        <v>2.25</v>
      </c>
      <c r="K7044" t="s">
        <v>33</v>
      </c>
      <c r="L7044" t="s">
        <v>33</v>
      </c>
      <c r="M7044" s="1">
        <v>10205.629999999999</v>
      </c>
      <c r="N7044" s="1">
        <v>1954.2</v>
      </c>
      <c r="O7044" s="1">
        <v>7260.96</v>
      </c>
      <c r="P7044" s="1">
        <v>0</v>
      </c>
      <c r="Q7044" s="1">
        <v>42583.62</v>
      </c>
      <c r="R7044" s="1">
        <v>43790.34</v>
      </c>
      <c r="S7044" s="1">
        <v>28081.84</v>
      </c>
      <c r="T7044" s="1">
        <v>58292.12</v>
      </c>
      <c r="U7044" s="1">
        <f>SUM(Report_Summary[Revenue])</f>
        <v>626594850.33999527</v>
      </c>
      <c r="V7044" s="1">
        <f>Report_Summary[[#This Row],[Total Revenue]] / COUNTA(Report_Summary[Membership No])</f>
        <v>62659.485033999525</v>
      </c>
    </row>
    <row r="7045" spans="1:22" x14ac:dyDescent="0.3">
      <c r="A7045" t="s">
        <v>7084</v>
      </c>
      <c r="B7045">
        <v>2021</v>
      </c>
      <c r="C7045" t="s">
        <v>13</v>
      </c>
      <c r="D7045">
        <v>60</v>
      </c>
      <c r="E7045" t="str">
        <f t="shared" si="110"/>
        <v>Old</v>
      </c>
      <c r="F7045" t="s">
        <v>21</v>
      </c>
      <c r="G7045" t="s">
        <v>22</v>
      </c>
      <c r="H7045" t="s">
        <v>31</v>
      </c>
      <c r="I7045">
        <v>28</v>
      </c>
      <c r="J7045">
        <v>1.85</v>
      </c>
      <c r="K7045" t="s">
        <v>33</v>
      </c>
      <c r="L7045" t="s">
        <v>33</v>
      </c>
      <c r="M7045" s="1">
        <v>9354.86</v>
      </c>
      <c r="N7045" s="1">
        <v>2785.21</v>
      </c>
      <c r="O7045" s="1">
        <v>3817.75</v>
      </c>
      <c r="P7045" s="1">
        <v>0</v>
      </c>
      <c r="Q7045" s="1">
        <v>46582.12</v>
      </c>
      <c r="R7045" s="1">
        <v>32112.06</v>
      </c>
      <c r="S7045" s="1">
        <v>-9419.73</v>
      </c>
      <c r="T7045" s="1">
        <v>88113.91</v>
      </c>
      <c r="U7045" s="1">
        <f>SUM(Report_Summary[Revenue])</f>
        <v>626594850.33999527</v>
      </c>
      <c r="V7045" s="1">
        <f>Report_Summary[[#This Row],[Total Revenue]] / COUNTA(Report_Summary[Membership No])</f>
        <v>62659.485033999525</v>
      </c>
    </row>
    <row r="7046" spans="1:22" x14ac:dyDescent="0.3">
      <c r="A7046" t="s">
        <v>7085</v>
      </c>
      <c r="B7046">
        <v>2017</v>
      </c>
      <c r="C7046" t="s">
        <v>13</v>
      </c>
      <c r="D7046">
        <v>60</v>
      </c>
      <c r="E7046" t="str">
        <f t="shared" si="110"/>
        <v>Old</v>
      </c>
      <c r="F7046" t="s">
        <v>20</v>
      </c>
      <c r="G7046" t="s">
        <v>23</v>
      </c>
      <c r="H7046" t="s">
        <v>28</v>
      </c>
      <c r="I7046">
        <v>33</v>
      </c>
      <c r="J7046">
        <v>1.1100000000000001</v>
      </c>
      <c r="K7046" t="s">
        <v>33</v>
      </c>
      <c r="L7046" t="s">
        <v>33</v>
      </c>
      <c r="M7046" s="1">
        <v>14130.81</v>
      </c>
      <c r="N7046" s="1">
        <v>1398.98</v>
      </c>
      <c r="O7046" s="1">
        <v>1526.54</v>
      </c>
      <c r="P7046" s="1">
        <v>0</v>
      </c>
      <c r="Q7046" s="1">
        <v>69344.539999999994</v>
      </c>
      <c r="R7046" s="1">
        <v>17250.400000000001</v>
      </c>
      <c r="S7046" s="1">
        <v>18865.580000000002</v>
      </c>
      <c r="T7046" s="1">
        <v>67729.36</v>
      </c>
      <c r="U7046" s="1">
        <f>SUM(Report_Summary[Revenue])</f>
        <v>626594850.33999527</v>
      </c>
      <c r="V7046" s="1">
        <f>Report_Summary[[#This Row],[Total Revenue]] / COUNTA(Report_Summary[Membership No])</f>
        <v>62659.485033999525</v>
      </c>
    </row>
    <row r="7047" spans="1:22" x14ac:dyDescent="0.3">
      <c r="A7047" t="s">
        <v>7086</v>
      </c>
      <c r="B7047">
        <v>2016</v>
      </c>
      <c r="C7047" t="s">
        <v>13</v>
      </c>
      <c r="D7047">
        <v>30</v>
      </c>
      <c r="E7047" t="str">
        <f t="shared" si="110"/>
        <v>Young</v>
      </c>
      <c r="F7047" t="s">
        <v>21</v>
      </c>
      <c r="G7047" t="s">
        <v>23</v>
      </c>
      <c r="H7047" t="s">
        <v>27</v>
      </c>
      <c r="I7047">
        <v>28</v>
      </c>
      <c r="J7047">
        <v>1.38</v>
      </c>
      <c r="K7047" t="s">
        <v>33</v>
      </c>
      <c r="L7047" t="s">
        <v>33</v>
      </c>
      <c r="M7047" s="1">
        <v>4234.57</v>
      </c>
      <c r="N7047" s="1">
        <v>2793.67</v>
      </c>
      <c r="O7047" s="1">
        <v>2481.29</v>
      </c>
      <c r="P7047" s="1">
        <v>0</v>
      </c>
      <c r="Q7047" s="1">
        <v>17100.740000000002</v>
      </c>
      <c r="R7047" s="1">
        <v>8333.4500000000007</v>
      </c>
      <c r="S7047" s="1">
        <v>-24828.38</v>
      </c>
      <c r="T7047" s="1">
        <v>50262.57</v>
      </c>
      <c r="U7047" s="1">
        <f>SUM(Report_Summary[Revenue])</f>
        <v>626594850.33999527</v>
      </c>
      <c r="V7047" s="1">
        <f>Report_Summary[[#This Row],[Total Revenue]] / COUNTA(Report_Summary[Membership No])</f>
        <v>62659.485033999525</v>
      </c>
    </row>
    <row r="7048" spans="1:22" x14ac:dyDescent="0.3">
      <c r="A7048" t="s">
        <v>7087</v>
      </c>
      <c r="B7048">
        <v>2019</v>
      </c>
      <c r="C7048" t="s">
        <v>14</v>
      </c>
      <c r="D7048">
        <v>80</v>
      </c>
      <c r="E7048" t="str">
        <f t="shared" si="110"/>
        <v>Old</v>
      </c>
      <c r="F7048" t="s">
        <v>20</v>
      </c>
      <c r="G7048" t="s">
        <v>23</v>
      </c>
      <c r="H7048" t="s">
        <v>28</v>
      </c>
      <c r="I7048">
        <v>34</v>
      </c>
      <c r="J7048">
        <v>3.41</v>
      </c>
      <c r="K7048" t="s">
        <v>32</v>
      </c>
      <c r="L7048" t="s">
        <v>33</v>
      </c>
      <c r="M7048" s="1">
        <v>11810.28</v>
      </c>
      <c r="N7048" s="1">
        <v>172.85</v>
      </c>
      <c r="O7048" s="1">
        <v>2116.91</v>
      </c>
      <c r="P7048" s="1">
        <v>0</v>
      </c>
      <c r="Q7048" s="1">
        <v>47334.65</v>
      </c>
      <c r="R7048" s="1">
        <v>30121.64</v>
      </c>
      <c r="S7048" s="1">
        <v>25068.09</v>
      </c>
      <c r="T7048" s="1">
        <v>52388.2</v>
      </c>
      <c r="U7048" s="1">
        <f>SUM(Report_Summary[Revenue])</f>
        <v>626594850.33999527</v>
      </c>
      <c r="V7048" s="1">
        <f>Report_Summary[[#This Row],[Total Revenue]] / COUNTA(Report_Summary[Membership No])</f>
        <v>62659.485033999525</v>
      </c>
    </row>
    <row r="7049" spans="1:22" x14ac:dyDescent="0.3">
      <c r="A7049" t="s">
        <v>7088</v>
      </c>
      <c r="B7049">
        <v>2021</v>
      </c>
      <c r="C7049" t="s">
        <v>13</v>
      </c>
      <c r="D7049">
        <v>58</v>
      </c>
      <c r="E7049" t="str">
        <f t="shared" si="110"/>
        <v>Old</v>
      </c>
      <c r="F7049" t="s">
        <v>18</v>
      </c>
      <c r="G7049" t="s">
        <v>23</v>
      </c>
      <c r="H7049" t="s">
        <v>27</v>
      </c>
      <c r="I7049">
        <v>24</v>
      </c>
      <c r="J7049">
        <v>2.84</v>
      </c>
      <c r="K7049" t="s">
        <v>32</v>
      </c>
      <c r="L7049" t="s">
        <v>33</v>
      </c>
      <c r="M7049" s="1">
        <v>5779.33</v>
      </c>
      <c r="N7049" s="1">
        <v>1287.8900000000001</v>
      </c>
      <c r="O7049" s="1">
        <v>5460.2</v>
      </c>
      <c r="P7049" s="1">
        <v>0</v>
      </c>
      <c r="Q7049" s="1">
        <v>28430.67</v>
      </c>
      <c r="R7049" s="1">
        <v>9655.49</v>
      </c>
      <c r="S7049" s="1">
        <v>7843.55</v>
      </c>
      <c r="T7049" s="1">
        <v>30242.61</v>
      </c>
      <c r="U7049" s="1">
        <f>SUM(Report_Summary[Revenue])</f>
        <v>626594850.33999527</v>
      </c>
      <c r="V7049" s="1">
        <f>Report_Summary[[#This Row],[Total Revenue]] / COUNTA(Report_Summary[Membership No])</f>
        <v>62659.485033999525</v>
      </c>
    </row>
    <row r="7050" spans="1:22" x14ac:dyDescent="0.3">
      <c r="A7050" t="s">
        <v>7089</v>
      </c>
      <c r="B7050">
        <v>2020</v>
      </c>
      <c r="C7050" t="s">
        <v>14</v>
      </c>
      <c r="D7050">
        <v>43</v>
      </c>
      <c r="E7050" t="str">
        <f t="shared" si="110"/>
        <v>Middle Age</v>
      </c>
      <c r="F7050" t="s">
        <v>16</v>
      </c>
      <c r="G7050" t="s">
        <v>22</v>
      </c>
      <c r="H7050" t="s">
        <v>27</v>
      </c>
      <c r="I7050">
        <v>29</v>
      </c>
      <c r="J7050">
        <v>3.64</v>
      </c>
      <c r="K7050" t="s">
        <v>33</v>
      </c>
      <c r="L7050" t="s">
        <v>33</v>
      </c>
      <c r="M7050" s="1">
        <v>18053.29</v>
      </c>
      <c r="N7050" s="1">
        <v>557.1</v>
      </c>
      <c r="O7050" s="1">
        <v>1201.6099999999999</v>
      </c>
      <c r="P7050" s="1">
        <v>0</v>
      </c>
      <c r="Q7050" s="1">
        <v>64476.53</v>
      </c>
      <c r="R7050" s="1">
        <v>29249.08</v>
      </c>
      <c r="S7050" s="1">
        <v>-27164.17</v>
      </c>
      <c r="T7050" s="1">
        <v>120889.78</v>
      </c>
      <c r="U7050" s="1">
        <f>SUM(Report_Summary[Revenue])</f>
        <v>626594850.33999527</v>
      </c>
      <c r="V7050" s="1">
        <f>Report_Summary[[#This Row],[Total Revenue]] / COUNTA(Report_Summary[Membership No])</f>
        <v>62659.485033999525</v>
      </c>
    </row>
    <row r="7051" spans="1:22" x14ac:dyDescent="0.3">
      <c r="A7051" t="s">
        <v>7090</v>
      </c>
      <c r="B7051">
        <v>2020</v>
      </c>
      <c r="C7051" t="s">
        <v>14</v>
      </c>
      <c r="D7051">
        <v>79</v>
      </c>
      <c r="E7051" t="str">
        <f t="shared" si="110"/>
        <v>Old</v>
      </c>
      <c r="F7051" t="s">
        <v>21</v>
      </c>
      <c r="G7051" t="s">
        <v>24</v>
      </c>
      <c r="H7051" t="s">
        <v>27</v>
      </c>
      <c r="I7051">
        <v>31</v>
      </c>
      <c r="J7051">
        <v>2.58</v>
      </c>
      <c r="K7051" t="s">
        <v>33</v>
      </c>
      <c r="L7051" t="s">
        <v>33</v>
      </c>
      <c r="M7051" s="1">
        <v>15209.57</v>
      </c>
      <c r="N7051" s="1">
        <v>2225.0100000000002</v>
      </c>
      <c r="O7051" s="1">
        <v>3516.52</v>
      </c>
      <c r="P7051" s="1">
        <v>0</v>
      </c>
      <c r="Q7051" s="1">
        <v>24654.9</v>
      </c>
      <c r="R7051" s="1">
        <v>71622.880000000005</v>
      </c>
      <c r="S7051" s="1">
        <v>27190.52</v>
      </c>
      <c r="T7051" s="1">
        <v>69087.259999999995</v>
      </c>
      <c r="U7051" s="1">
        <f>SUM(Report_Summary[Revenue])</f>
        <v>626594850.33999527</v>
      </c>
      <c r="V7051" s="1">
        <f>Report_Summary[[#This Row],[Total Revenue]] / COUNTA(Report_Summary[Membership No])</f>
        <v>62659.485033999525</v>
      </c>
    </row>
    <row r="7052" spans="1:22" x14ac:dyDescent="0.3">
      <c r="A7052" t="s">
        <v>7091</v>
      </c>
      <c r="B7052">
        <v>2019</v>
      </c>
      <c r="C7052" t="s">
        <v>14</v>
      </c>
      <c r="D7052">
        <v>76</v>
      </c>
      <c r="E7052" t="str">
        <f t="shared" si="110"/>
        <v>Old</v>
      </c>
      <c r="F7052" t="s">
        <v>21</v>
      </c>
      <c r="G7052" t="s">
        <v>23</v>
      </c>
      <c r="H7052" t="s">
        <v>30</v>
      </c>
      <c r="I7052">
        <v>33</v>
      </c>
      <c r="J7052">
        <v>2.15</v>
      </c>
      <c r="K7052" t="s">
        <v>32</v>
      </c>
      <c r="L7052" t="s">
        <v>33</v>
      </c>
      <c r="M7052" s="1">
        <v>16050.48</v>
      </c>
      <c r="N7052" s="1">
        <v>360.84</v>
      </c>
      <c r="O7052" s="1">
        <v>1681.02</v>
      </c>
      <c r="P7052" s="1">
        <v>0</v>
      </c>
      <c r="Q7052" s="1">
        <v>33256.57</v>
      </c>
      <c r="R7052" s="1">
        <v>63670.5</v>
      </c>
      <c r="S7052" s="1">
        <v>4024.78</v>
      </c>
      <c r="T7052" s="1">
        <v>92902.29</v>
      </c>
      <c r="U7052" s="1">
        <f>SUM(Report_Summary[Revenue])</f>
        <v>626594850.33999527</v>
      </c>
      <c r="V7052" s="1">
        <f>Report_Summary[[#This Row],[Total Revenue]] / COUNTA(Report_Summary[Membership No])</f>
        <v>62659.485033999525</v>
      </c>
    </row>
    <row r="7053" spans="1:22" x14ac:dyDescent="0.3">
      <c r="A7053" t="s">
        <v>7092</v>
      </c>
      <c r="B7053">
        <v>2021</v>
      </c>
      <c r="C7053" t="s">
        <v>13</v>
      </c>
      <c r="D7053">
        <v>47</v>
      </c>
      <c r="E7053" t="str">
        <f t="shared" si="110"/>
        <v>Middle Age</v>
      </c>
      <c r="F7053" t="s">
        <v>16</v>
      </c>
      <c r="G7053" t="s">
        <v>25</v>
      </c>
      <c r="H7053" t="s">
        <v>29</v>
      </c>
      <c r="I7053">
        <v>31</v>
      </c>
      <c r="J7053">
        <v>2.14</v>
      </c>
      <c r="K7053" t="s">
        <v>32</v>
      </c>
      <c r="L7053" t="s">
        <v>33</v>
      </c>
      <c r="M7053" s="1">
        <v>7318.62</v>
      </c>
      <c r="N7053" s="1">
        <v>1493.15</v>
      </c>
      <c r="O7053" s="1">
        <v>6629.46</v>
      </c>
      <c r="P7053" s="1">
        <v>0</v>
      </c>
      <c r="Q7053" s="1">
        <v>30405.88</v>
      </c>
      <c r="R7053" s="1">
        <v>11006.54</v>
      </c>
      <c r="S7053" s="1">
        <v>-29287.360000000001</v>
      </c>
      <c r="T7053" s="1">
        <v>70699.78</v>
      </c>
      <c r="U7053" s="1">
        <f>SUM(Report_Summary[Revenue])</f>
        <v>626594850.33999527</v>
      </c>
      <c r="V7053" s="1">
        <f>Report_Summary[[#This Row],[Total Revenue]] / COUNTA(Report_Summary[Membership No])</f>
        <v>62659.485033999525</v>
      </c>
    </row>
    <row r="7054" spans="1:22" x14ac:dyDescent="0.3">
      <c r="A7054" t="s">
        <v>7093</v>
      </c>
      <c r="B7054">
        <v>2020</v>
      </c>
      <c r="C7054" t="s">
        <v>13</v>
      </c>
      <c r="D7054">
        <v>34</v>
      </c>
      <c r="E7054" t="str">
        <f t="shared" si="110"/>
        <v>Middle Age</v>
      </c>
      <c r="F7054" t="s">
        <v>17</v>
      </c>
      <c r="G7054" t="s">
        <v>23</v>
      </c>
      <c r="H7054" t="s">
        <v>29</v>
      </c>
      <c r="I7054">
        <v>23</v>
      </c>
      <c r="J7054">
        <v>2.2799999999999998</v>
      </c>
      <c r="K7054" t="s">
        <v>33</v>
      </c>
      <c r="L7054" t="s">
        <v>33</v>
      </c>
      <c r="M7054" s="1">
        <v>2683.08</v>
      </c>
      <c r="N7054" s="1">
        <v>4731.1400000000003</v>
      </c>
      <c r="O7054" s="1">
        <v>5720.43</v>
      </c>
      <c r="P7054" s="1">
        <v>0</v>
      </c>
      <c r="Q7054" s="1">
        <v>10234.18</v>
      </c>
      <c r="R7054" s="1">
        <v>5163.59</v>
      </c>
      <c r="S7054" s="1">
        <v>-5115.04</v>
      </c>
      <c r="T7054" s="1">
        <v>20512.810000000001</v>
      </c>
      <c r="U7054" s="1">
        <f>SUM(Report_Summary[Revenue])</f>
        <v>626594850.33999527</v>
      </c>
      <c r="V7054" s="1">
        <f>Report_Summary[[#This Row],[Total Revenue]] / COUNTA(Report_Summary[Membership No])</f>
        <v>62659.485033999525</v>
      </c>
    </row>
    <row r="7055" spans="1:22" x14ac:dyDescent="0.3">
      <c r="A7055" t="s">
        <v>7094</v>
      </c>
      <c r="B7055">
        <v>2018</v>
      </c>
      <c r="C7055" t="s">
        <v>14</v>
      </c>
      <c r="D7055">
        <v>61</v>
      </c>
      <c r="E7055" t="str">
        <f t="shared" si="110"/>
        <v>Old</v>
      </c>
      <c r="F7055" t="s">
        <v>20</v>
      </c>
      <c r="G7055" t="s">
        <v>23</v>
      </c>
      <c r="H7055" t="s">
        <v>27</v>
      </c>
      <c r="I7055">
        <v>26</v>
      </c>
      <c r="J7055">
        <v>2.58</v>
      </c>
      <c r="K7055" t="s">
        <v>32</v>
      </c>
      <c r="L7055" t="s">
        <v>33</v>
      </c>
      <c r="M7055" s="1">
        <v>4473.49</v>
      </c>
      <c r="N7055" s="1">
        <v>3931.84</v>
      </c>
      <c r="O7055" s="1">
        <v>4714</v>
      </c>
      <c r="P7055" s="1">
        <v>0</v>
      </c>
      <c r="Q7055" s="1">
        <v>7902.34</v>
      </c>
      <c r="R7055" s="1">
        <v>12519.39</v>
      </c>
      <c r="S7055" s="1">
        <v>-11050.5</v>
      </c>
      <c r="T7055" s="1">
        <v>31472.23</v>
      </c>
      <c r="U7055" s="1">
        <f>SUM(Report_Summary[Revenue])</f>
        <v>626594850.33999527</v>
      </c>
      <c r="V7055" s="1">
        <f>Report_Summary[[#This Row],[Total Revenue]] / COUNTA(Report_Summary[Membership No])</f>
        <v>62659.485033999525</v>
      </c>
    </row>
    <row r="7056" spans="1:22" x14ac:dyDescent="0.3">
      <c r="A7056" t="s">
        <v>7095</v>
      </c>
      <c r="B7056">
        <v>2015</v>
      </c>
      <c r="C7056" t="s">
        <v>13</v>
      </c>
      <c r="D7056">
        <v>29</v>
      </c>
      <c r="E7056" t="str">
        <f t="shared" si="110"/>
        <v>Young</v>
      </c>
      <c r="F7056" t="s">
        <v>18</v>
      </c>
      <c r="G7056" t="s">
        <v>23</v>
      </c>
      <c r="H7056" t="s">
        <v>31</v>
      </c>
      <c r="I7056">
        <v>29</v>
      </c>
      <c r="J7056">
        <v>1.06</v>
      </c>
      <c r="K7056" t="s">
        <v>32</v>
      </c>
      <c r="L7056" t="s">
        <v>33</v>
      </c>
      <c r="M7056" s="1">
        <v>2641.53</v>
      </c>
      <c r="N7056" s="1">
        <v>2664.54</v>
      </c>
      <c r="O7056" s="1">
        <v>335.56</v>
      </c>
      <c r="P7056" s="1">
        <v>0</v>
      </c>
      <c r="Q7056" s="1">
        <v>6086.77</v>
      </c>
      <c r="R7056" s="1">
        <v>7629.37</v>
      </c>
      <c r="S7056" s="1">
        <v>2300.87</v>
      </c>
      <c r="T7056" s="1">
        <v>11415.27</v>
      </c>
      <c r="U7056" s="1">
        <f>SUM(Report_Summary[Revenue])</f>
        <v>626594850.33999527</v>
      </c>
      <c r="V7056" s="1">
        <f>Report_Summary[[#This Row],[Total Revenue]] / COUNTA(Report_Summary[Membership No])</f>
        <v>62659.485033999525</v>
      </c>
    </row>
    <row r="7057" spans="1:22" x14ac:dyDescent="0.3">
      <c r="A7057" t="s">
        <v>7096</v>
      </c>
      <c r="B7057">
        <v>2021</v>
      </c>
      <c r="C7057" t="s">
        <v>13</v>
      </c>
      <c r="D7057">
        <v>80</v>
      </c>
      <c r="E7057" t="str">
        <f t="shared" si="110"/>
        <v>Old</v>
      </c>
      <c r="F7057" t="s">
        <v>19</v>
      </c>
      <c r="G7057" t="s">
        <v>22</v>
      </c>
      <c r="H7057" t="s">
        <v>26</v>
      </c>
      <c r="I7057">
        <v>36</v>
      </c>
      <c r="J7057">
        <v>2.65</v>
      </c>
      <c r="K7057" t="s">
        <v>33</v>
      </c>
      <c r="L7057" t="s">
        <v>33</v>
      </c>
      <c r="M7057" s="1">
        <v>19721.439999999999</v>
      </c>
      <c r="N7057" s="1">
        <v>252.5</v>
      </c>
      <c r="O7057" s="1">
        <v>4836.3599999999997</v>
      </c>
      <c r="P7057" s="1">
        <v>0</v>
      </c>
      <c r="Q7057" s="1">
        <v>95763.02</v>
      </c>
      <c r="R7057" s="1">
        <v>90378.72</v>
      </c>
      <c r="S7057" s="1">
        <v>-25613.119999999999</v>
      </c>
      <c r="T7057" s="1">
        <v>211754.86</v>
      </c>
      <c r="U7057" s="1">
        <f>SUM(Report_Summary[Revenue])</f>
        <v>626594850.33999527</v>
      </c>
      <c r="V7057" s="1">
        <f>Report_Summary[[#This Row],[Total Revenue]] / COUNTA(Report_Summary[Membership No])</f>
        <v>62659.485033999525</v>
      </c>
    </row>
    <row r="7058" spans="1:22" x14ac:dyDescent="0.3">
      <c r="A7058" t="s">
        <v>7097</v>
      </c>
      <c r="B7058">
        <v>2017</v>
      </c>
      <c r="C7058" t="s">
        <v>13</v>
      </c>
      <c r="D7058">
        <v>71</v>
      </c>
      <c r="E7058" t="str">
        <f t="shared" si="110"/>
        <v>Old</v>
      </c>
      <c r="F7058" t="s">
        <v>17</v>
      </c>
      <c r="G7058" t="s">
        <v>22</v>
      </c>
      <c r="H7058" t="s">
        <v>28</v>
      </c>
      <c r="I7058">
        <v>32</v>
      </c>
      <c r="J7058">
        <v>1.43</v>
      </c>
      <c r="K7058" t="s">
        <v>33</v>
      </c>
      <c r="L7058" t="s">
        <v>33</v>
      </c>
      <c r="M7058" s="1">
        <v>13894.42</v>
      </c>
      <c r="N7058" s="1">
        <v>2381.02</v>
      </c>
      <c r="O7058" s="1">
        <v>6819.27</v>
      </c>
      <c r="P7058" s="1">
        <v>0</v>
      </c>
      <c r="Q7058" s="1">
        <v>20240.490000000002</v>
      </c>
      <c r="R7058" s="1">
        <v>57993.599999999999</v>
      </c>
      <c r="S7058" s="1">
        <v>-21945.48</v>
      </c>
      <c r="T7058" s="1">
        <v>100179.57</v>
      </c>
      <c r="U7058" s="1">
        <f>SUM(Report_Summary[Revenue])</f>
        <v>626594850.33999527</v>
      </c>
      <c r="V7058" s="1">
        <f>Report_Summary[[#This Row],[Total Revenue]] / COUNTA(Report_Summary[Membership No])</f>
        <v>62659.485033999525</v>
      </c>
    </row>
    <row r="7059" spans="1:22" x14ac:dyDescent="0.3">
      <c r="A7059" t="s">
        <v>7098</v>
      </c>
      <c r="B7059">
        <v>2020</v>
      </c>
      <c r="C7059" t="s">
        <v>13</v>
      </c>
      <c r="D7059">
        <v>47</v>
      </c>
      <c r="E7059" t="str">
        <f t="shared" si="110"/>
        <v>Middle Age</v>
      </c>
      <c r="F7059" t="s">
        <v>18</v>
      </c>
      <c r="G7059" t="s">
        <v>25</v>
      </c>
      <c r="H7059" t="s">
        <v>27</v>
      </c>
      <c r="I7059">
        <v>29</v>
      </c>
      <c r="J7059">
        <v>2.15</v>
      </c>
      <c r="K7059" t="s">
        <v>33</v>
      </c>
      <c r="L7059" t="s">
        <v>33</v>
      </c>
      <c r="M7059" s="1">
        <v>13218.49</v>
      </c>
      <c r="N7059" s="1">
        <v>1555.49</v>
      </c>
      <c r="O7059" s="1">
        <v>1930.27</v>
      </c>
      <c r="P7059" s="1">
        <v>0</v>
      </c>
      <c r="Q7059" s="1">
        <v>50277.48</v>
      </c>
      <c r="R7059" s="1">
        <v>52282.12</v>
      </c>
      <c r="S7059" s="1">
        <v>-28537.97</v>
      </c>
      <c r="T7059" s="1">
        <v>131097.57</v>
      </c>
      <c r="U7059" s="1">
        <f>SUM(Report_Summary[Revenue])</f>
        <v>626594850.33999527</v>
      </c>
      <c r="V7059" s="1">
        <f>Report_Summary[[#This Row],[Total Revenue]] / COUNTA(Report_Summary[Membership No])</f>
        <v>62659.485033999525</v>
      </c>
    </row>
    <row r="7060" spans="1:22" x14ac:dyDescent="0.3">
      <c r="A7060" t="s">
        <v>7099</v>
      </c>
      <c r="B7060">
        <v>2016</v>
      </c>
      <c r="C7060" t="s">
        <v>13</v>
      </c>
      <c r="D7060">
        <v>75</v>
      </c>
      <c r="E7060" t="str">
        <f t="shared" si="110"/>
        <v>Old</v>
      </c>
      <c r="F7060" t="s">
        <v>17</v>
      </c>
      <c r="G7060" t="s">
        <v>23</v>
      </c>
      <c r="H7060" t="s">
        <v>31</v>
      </c>
      <c r="I7060">
        <v>24</v>
      </c>
      <c r="J7060">
        <v>2.4300000000000002</v>
      </c>
      <c r="K7060" t="s">
        <v>32</v>
      </c>
      <c r="L7060" t="s">
        <v>33</v>
      </c>
      <c r="M7060" s="1">
        <v>2754.95</v>
      </c>
      <c r="N7060" s="1">
        <v>4053.32</v>
      </c>
      <c r="O7060" s="1">
        <v>2253.7800000000002</v>
      </c>
      <c r="P7060" s="1">
        <v>0</v>
      </c>
      <c r="Q7060" s="1">
        <v>4894.5</v>
      </c>
      <c r="R7060" s="1">
        <v>6525.08</v>
      </c>
      <c r="S7060" s="1">
        <v>-17789.38</v>
      </c>
      <c r="T7060" s="1">
        <v>29208.959999999999</v>
      </c>
      <c r="U7060" s="1">
        <f>SUM(Report_Summary[Revenue])</f>
        <v>626594850.33999527</v>
      </c>
      <c r="V7060" s="1">
        <f>Report_Summary[[#This Row],[Total Revenue]] / COUNTA(Report_Summary[Membership No])</f>
        <v>62659.485033999525</v>
      </c>
    </row>
    <row r="7061" spans="1:22" x14ac:dyDescent="0.3">
      <c r="A7061" t="s">
        <v>7100</v>
      </c>
      <c r="B7061">
        <v>2017</v>
      </c>
      <c r="C7061" t="s">
        <v>13</v>
      </c>
      <c r="D7061">
        <v>63</v>
      </c>
      <c r="E7061" t="str">
        <f t="shared" si="110"/>
        <v>Old</v>
      </c>
      <c r="F7061" t="s">
        <v>21</v>
      </c>
      <c r="G7061" t="s">
        <v>25</v>
      </c>
      <c r="H7061" t="s">
        <v>29</v>
      </c>
      <c r="I7061">
        <v>32</v>
      </c>
      <c r="J7061">
        <v>2.46</v>
      </c>
      <c r="K7061" t="s">
        <v>33</v>
      </c>
      <c r="L7061" t="s">
        <v>33</v>
      </c>
      <c r="M7061" s="1">
        <v>2163.37</v>
      </c>
      <c r="N7061" s="1">
        <v>3431.99</v>
      </c>
      <c r="O7061" s="1">
        <v>209.09</v>
      </c>
      <c r="P7061" s="1">
        <v>0</v>
      </c>
      <c r="Q7061" s="1">
        <v>2690.39</v>
      </c>
      <c r="R7061" s="1">
        <v>5597.69</v>
      </c>
      <c r="S7061" s="1">
        <v>-11110.45</v>
      </c>
      <c r="T7061" s="1">
        <v>19398.53</v>
      </c>
      <c r="U7061" s="1">
        <f>SUM(Report_Summary[Revenue])</f>
        <v>626594850.33999527</v>
      </c>
      <c r="V7061" s="1">
        <f>Report_Summary[[#This Row],[Total Revenue]] / COUNTA(Report_Summary[Membership No])</f>
        <v>62659.485033999525</v>
      </c>
    </row>
    <row r="7062" spans="1:22" x14ac:dyDescent="0.3">
      <c r="A7062" t="s">
        <v>7101</v>
      </c>
      <c r="B7062">
        <v>2018</v>
      </c>
      <c r="C7062" t="s">
        <v>13</v>
      </c>
      <c r="D7062">
        <v>57</v>
      </c>
      <c r="E7062" t="str">
        <f t="shared" si="110"/>
        <v>Old</v>
      </c>
      <c r="F7062" t="s">
        <v>21</v>
      </c>
      <c r="G7062" t="s">
        <v>23</v>
      </c>
      <c r="H7062" t="s">
        <v>27</v>
      </c>
      <c r="I7062">
        <v>36</v>
      </c>
      <c r="J7062">
        <v>1</v>
      </c>
      <c r="K7062" t="s">
        <v>33</v>
      </c>
      <c r="L7062" t="s">
        <v>33</v>
      </c>
      <c r="M7062" s="1">
        <v>3310.4</v>
      </c>
      <c r="N7062" s="1">
        <v>690.42</v>
      </c>
      <c r="O7062" s="1">
        <v>2775.98</v>
      </c>
      <c r="P7062" s="1">
        <v>0</v>
      </c>
      <c r="Q7062" s="1">
        <v>9457.98</v>
      </c>
      <c r="R7062" s="1">
        <v>13419.87</v>
      </c>
      <c r="S7062" s="1">
        <v>-23296.75</v>
      </c>
      <c r="T7062" s="1">
        <v>46174.6</v>
      </c>
      <c r="U7062" s="1">
        <f>SUM(Report_Summary[Revenue])</f>
        <v>626594850.33999527</v>
      </c>
      <c r="V7062" s="1">
        <f>Report_Summary[[#This Row],[Total Revenue]] / COUNTA(Report_Summary[Membership No])</f>
        <v>62659.485033999525</v>
      </c>
    </row>
    <row r="7063" spans="1:22" x14ac:dyDescent="0.3">
      <c r="A7063" t="s">
        <v>7102</v>
      </c>
      <c r="B7063">
        <v>2023</v>
      </c>
      <c r="C7063" t="s">
        <v>14</v>
      </c>
      <c r="D7063">
        <v>69</v>
      </c>
      <c r="E7063" t="str">
        <f t="shared" si="110"/>
        <v>Old</v>
      </c>
      <c r="F7063" t="s">
        <v>18</v>
      </c>
      <c r="G7063" t="s">
        <v>25</v>
      </c>
      <c r="H7063" t="s">
        <v>27</v>
      </c>
      <c r="I7063">
        <v>23</v>
      </c>
      <c r="J7063">
        <v>3.45</v>
      </c>
      <c r="K7063" t="s">
        <v>33</v>
      </c>
      <c r="L7063" t="s">
        <v>33</v>
      </c>
      <c r="M7063" s="1">
        <v>13370.48</v>
      </c>
      <c r="N7063" s="1">
        <v>4567.57</v>
      </c>
      <c r="O7063" s="1">
        <v>931.98</v>
      </c>
      <c r="P7063" s="1">
        <v>0</v>
      </c>
      <c r="Q7063" s="1">
        <v>63155.17</v>
      </c>
      <c r="R7063" s="1">
        <v>54834.84</v>
      </c>
      <c r="S7063" s="1">
        <v>-1627.71</v>
      </c>
      <c r="T7063" s="1">
        <v>119617.72</v>
      </c>
      <c r="U7063" s="1">
        <f>SUM(Report_Summary[Revenue])</f>
        <v>626594850.33999527</v>
      </c>
      <c r="V7063" s="1">
        <f>Report_Summary[[#This Row],[Total Revenue]] / COUNTA(Report_Summary[Membership No])</f>
        <v>62659.485033999525</v>
      </c>
    </row>
    <row r="7064" spans="1:22" x14ac:dyDescent="0.3">
      <c r="A7064" t="s">
        <v>7103</v>
      </c>
      <c r="B7064">
        <v>2017</v>
      </c>
      <c r="C7064" t="s">
        <v>13</v>
      </c>
      <c r="D7064">
        <v>28</v>
      </c>
      <c r="E7064" t="str">
        <f t="shared" si="110"/>
        <v>Young</v>
      </c>
      <c r="F7064" t="s">
        <v>17</v>
      </c>
      <c r="G7064" t="s">
        <v>23</v>
      </c>
      <c r="H7064" t="s">
        <v>28</v>
      </c>
      <c r="I7064">
        <v>32</v>
      </c>
      <c r="J7064">
        <v>2.66</v>
      </c>
      <c r="K7064" t="s">
        <v>33</v>
      </c>
      <c r="L7064" t="s">
        <v>33</v>
      </c>
      <c r="M7064" s="1">
        <v>12393.44</v>
      </c>
      <c r="N7064" s="1">
        <v>1090.83</v>
      </c>
      <c r="O7064" s="1">
        <v>915.86</v>
      </c>
      <c r="P7064" s="1">
        <v>0</v>
      </c>
      <c r="Q7064" s="1">
        <v>49485.16</v>
      </c>
      <c r="R7064" s="1">
        <v>23474.48</v>
      </c>
      <c r="S7064" s="1">
        <v>-16394.939999999999</v>
      </c>
      <c r="T7064" s="1">
        <v>89354.58</v>
      </c>
      <c r="U7064" s="1">
        <f>SUM(Report_Summary[Revenue])</f>
        <v>626594850.33999527</v>
      </c>
      <c r="V7064" s="1">
        <f>Report_Summary[[#This Row],[Total Revenue]] / COUNTA(Report_Summary[Membership No])</f>
        <v>62659.485033999525</v>
      </c>
    </row>
    <row r="7065" spans="1:22" x14ac:dyDescent="0.3">
      <c r="A7065" t="s">
        <v>7104</v>
      </c>
      <c r="B7065">
        <v>2022</v>
      </c>
      <c r="C7065" t="s">
        <v>13</v>
      </c>
      <c r="D7065">
        <v>59</v>
      </c>
      <c r="E7065" t="str">
        <f t="shared" si="110"/>
        <v>Old</v>
      </c>
      <c r="F7065" t="s">
        <v>21</v>
      </c>
      <c r="G7065" t="s">
        <v>23</v>
      </c>
      <c r="H7065" t="s">
        <v>29</v>
      </c>
      <c r="I7065">
        <v>24</v>
      </c>
      <c r="J7065">
        <v>2.38</v>
      </c>
      <c r="K7065" t="s">
        <v>32</v>
      </c>
      <c r="L7065" t="s">
        <v>33</v>
      </c>
      <c r="M7065" s="1">
        <v>15457.81</v>
      </c>
      <c r="N7065" s="1">
        <v>1790.98</v>
      </c>
      <c r="O7065" s="1">
        <v>4565</v>
      </c>
      <c r="P7065" s="1">
        <v>0</v>
      </c>
      <c r="Q7065" s="1">
        <v>54750.29</v>
      </c>
      <c r="R7065" s="1">
        <v>50705.42</v>
      </c>
      <c r="S7065" s="1">
        <v>4.08</v>
      </c>
      <c r="T7065" s="1">
        <v>105451.63</v>
      </c>
      <c r="U7065" s="1">
        <f>SUM(Report_Summary[Revenue])</f>
        <v>626594850.33999527</v>
      </c>
      <c r="V7065" s="1">
        <f>Report_Summary[[#This Row],[Total Revenue]] / COUNTA(Report_Summary[Membership No])</f>
        <v>62659.485033999525</v>
      </c>
    </row>
    <row r="7066" spans="1:22" x14ac:dyDescent="0.3">
      <c r="A7066" t="s">
        <v>7105</v>
      </c>
      <c r="B7066">
        <v>2019</v>
      </c>
      <c r="C7066" t="s">
        <v>14</v>
      </c>
      <c r="D7066">
        <v>78</v>
      </c>
      <c r="E7066" t="str">
        <f t="shared" si="110"/>
        <v>Old</v>
      </c>
      <c r="F7066" t="s">
        <v>20</v>
      </c>
      <c r="G7066" t="s">
        <v>24</v>
      </c>
      <c r="H7066" t="s">
        <v>30</v>
      </c>
      <c r="I7066">
        <v>25</v>
      </c>
      <c r="J7066">
        <v>2.16</v>
      </c>
      <c r="K7066" t="s">
        <v>33</v>
      </c>
      <c r="L7066" t="s">
        <v>33</v>
      </c>
      <c r="M7066" s="1">
        <v>13212.8</v>
      </c>
      <c r="N7066" s="1">
        <v>310.94</v>
      </c>
      <c r="O7066" s="1">
        <v>3980.78</v>
      </c>
      <c r="P7066" s="1">
        <v>0</v>
      </c>
      <c r="Q7066" s="1">
        <v>59882.89</v>
      </c>
      <c r="R7066" s="1">
        <v>65611.59</v>
      </c>
      <c r="S7066" s="1">
        <v>28239.98</v>
      </c>
      <c r="T7066" s="1">
        <v>97254.5</v>
      </c>
      <c r="U7066" s="1">
        <f>SUM(Report_Summary[Revenue])</f>
        <v>626594850.33999527</v>
      </c>
      <c r="V7066" s="1">
        <f>Report_Summary[[#This Row],[Total Revenue]] / COUNTA(Report_Summary[Membership No])</f>
        <v>62659.485033999525</v>
      </c>
    </row>
    <row r="7067" spans="1:22" x14ac:dyDescent="0.3">
      <c r="A7067" t="s">
        <v>7106</v>
      </c>
      <c r="B7067">
        <v>2024</v>
      </c>
      <c r="C7067" t="s">
        <v>13</v>
      </c>
      <c r="D7067">
        <v>38</v>
      </c>
      <c r="E7067" t="str">
        <f t="shared" si="110"/>
        <v>Middle Age</v>
      </c>
      <c r="F7067" t="s">
        <v>18</v>
      </c>
      <c r="G7067" t="s">
        <v>23</v>
      </c>
      <c r="H7067" t="s">
        <v>27</v>
      </c>
      <c r="I7067">
        <v>39</v>
      </c>
      <c r="J7067">
        <v>3.01</v>
      </c>
      <c r="K7067" t="s">
        <v>33</v>
      </c>
      <c r="L7067" t="s">
        <v>33</v>
      </c>
      <c r="M7067" s="1">
        <v>18358.88</v>
      </c>
      <c r="N7067" s="1">
        <v>3192</v>
      </c>
      <c r="O7067" s="1">
        <v>4870.0600000000004</v>
      </c>
      <c r="P7067" s="1">
        <v>0</v>
      </c>
      <c r="Q7067" s="1">
        <v>60809.5</v>
      </c>
      <c r="R7067" s="1">
        <v>34474.720000000001</v>
      </c>
      <c r="S7067" s="1">
        <v>1895.03</v>
      </c>
      <c r="T7067" s="1">
        <v>93389.19</v>
      </c>
      <c r="U7067" s="1">
        <f>SUM(Report_Summary[Revenue])</f>
        <v>626594850.33999527</v>
      </c>
      <c r="V7067" s="1">
        <f>Report_Summary[[#This Row],[Total Revenue]] / COUNTA(Report_Summary[Membership No])</f>
        <v>62659.485033999525</v>
      </c>
    </row>
    <row r="7068" spans="1:22" x14ac:dyDescent="0.3">
      <c r="A7068" t="s">
        <v>7107</v>
      </c>
      <c r="B7068">
        <v>2015</v>
      </c>
      <c r="C7068" t="s">
        <v>13</v>
      </c>
      <c r="D7068">
        <v>77</v>
      </c>
      <c r="E7068" t="str">
        <f t="shared" si="110"/>
        <v>Old</v>
      </c>
      <c r="F7068" t="s">
        <v>18</v>
      </c>
      <c r="G7068" t="s">
        <v>25</v>
      </c>
      <c r="H7068" t="s">
        <v>30</v>
      </c>
      <c r="I7068">
        <v>27</v>
      </c>
      <c r="J7068">
        <v>2.34</v>
      </c>
      <c r="K7068" t="s">
        <v>33</v>
      </c>
      <c r="L7068" t="s">
        <v>33</v>
      </c>
      <c r="M7068" s="1">
        <v>6688.44</v>
      </c>
      <c r="N7068" s="1">
        <v>1081.07</v>
      </c>
      <c r="O7068" s="1">
        <v>5666.16</v>
      </c>
      <c r="P7068" s="1">
        <v>0</v>
      </c>
      <c r="Q7068" s="1">
        <v>27698.720000000001</v>
      </c>
      <c r="R7068" s="1">
        <v>23212.560000000001</v>
      </c>
      <c r="S7068" s="1">
        <v>1606.32</v>
      </c>
      <c r="T7068" s="1">
        <v>49304.959999999999</v>
      </c>
      <c r="U7068" s="1">
        <f>SUM(Report_Summary[Revenue])</f>
        <v>626594850.33999527</v>
      </c>
      <c r="V7068" s="1">
        <f>Report_Summary[[#This Row],[Total Revenue]] / COUNTA(Report_Summary[Membership No])</f>
        <v>62659.485033999525</v>
      </c>
    </row>
    <row r="7069" spans="1:22" x14ac:dyDescent="0.3">
      <c r="A7069" t="s">
        <v>7108</v>
      </c>
      <c r="B7069">
        <v>2022</v>
      </c>
      <c r="C7069" t="s">
        <v>14</v>
      </c>
      <c r="D7069">
        <v>44</v>
      </c>
      <c r="E7069" t="str">
        <f t="shared" si="110"/>
        <v>Middle Age</v>
      </c>
      <c r="F7069" t="s">
        <v>17</v>
      </c>
      <c r="G7069" t="s">
        <v>22</v>
      </c>
      <c r="H7069" t="s">
        <v>31</v>
      </c>
      <c r="I7069">
        <v>32</v>
      </c>
      <c r="J7069">
        <v>2.52</v>
      </c>
      <c r="K7069" t="s">
        <v>33</v>
      </c>
      <c r="L7069" t="s">
        <v>33</v>
      </c>
      <c r="M7069" s="1">
        <v>11330.25</v>
      </c>
      <c r="N7069" s="1">
        <v>4453.22</v>
      </c>
      <c r="O7069" s="1">
        <v>6117.12</v>
      </c>
      <c r="P7069" s="1">
        <v>0</v>
      </c>
      <c r="Q7069" s="1">
        <v>41084.050000000003</v>
      </c>
      <c r="R7069" s="1">
        <v>34129.35</v>
      </c>
      <c r="S7069" s="1">
        <v>5991.81</v>
      </c>
      <c r="T7069" s="1">
        <v>69221.59</v>
      </c>
      <c r="U7069" s="1">
        <f>SUM(Report_Summary[Revenue])</f>
        <v>626594850.33999527</v>
      </c>
      <c r="V7069" s="1">
        <f>Report_Summary[[#This Row],[Total Revenue]] / COUNTA(Report_Summary[Membership No])</f>
        <v>62659.485033999525</v>
      </c>
    </row>
    <row r="7070" spans="1:22" x14ac:dyDescent="0.3">
      <c r="A7070" t="s">
        <v>7109</v>
      </c>
      <c r="B7070">
        <v>2022</v>
      </c>
      <c r="C7070" t="s">
        <v>13</v>
      </c>
      <c r="D7070">
        <v>35</v>
      </c>
      <c r="E7070" t="str">
        <f t="shared" si="110"/>
        <v>Middle Age</v>
      </c>
      <c r="F7070" t="s">
        <v>20</v>
      </c>
      <c r="G7070" t="s">
        <v>23</v>
      </c>
      <c r="H7070" t="s">
        <v>27</v>
      </c>
      <c r="I7070">
        <v>31</v>
      </c>
      <c r="J7070">
        <v>1.28</v>
      </c>
      <c r="K7070" t="s">
        <v>32</v>
      </c>
      <c r="L7070" t="s">
        <v>33</v>
      </c>
      <c r="M7070" s="1">
        <v>13981.34</v>
      </c>
      <c r="N7070" s="1">
        <v>4987.99</v>
      </c>
      <c r="O7070" s="1">
        <v>2811.79</v>
      </c>
      <c r="P7070" s="1">
        <v>0</v>
      </c>
      <c r="Q7070" s="1">
        <v>33284.49</v>
      </c>
      <c r="R7070" s="1">
        <v>60969.84</v>
      </c>
      <c r="S7070" s="1">
        <v>26042.66</v>
      </c>
      <c r="T7070" s="1">
        <v>68211.67</v>
      </c>
      <c r="U7070" s="1">
        <f>SUM(Report_Summary[Revenue])</f>
        <v>626594850.33999527</v>
      </c>
      <c r="V7070" s="1">
        <f>Report_Summary[[#This Row],[Total Revenue]] / COUNTA(Report_Summary[Membership No])</f>
        <v>62659.485033999525</v>
      </c>
    </row>
    <row r="7071" spans="1:22" x14ac:dyDescent="0.3">
      <c r="A7071" t="s">
        <v>7110</v>
      </c>
      <c r="B7071">
        <v>2023</v>
      </c>
      <c r="C7071" t="s">
        <v>13</v>
      </c>
      <c r="D7071">
        <v>43</v>
      </c>
      <c r="E7071" t="str">
        <f t="shared" si="110"/>
        <v>Middle Age</v>
      </c>
      <c r="F7071" t="s">
        <v>21</v>
      </c>
      <c r="G7071" t="s">
        <v>25</v>
      </c>
      <c r="H7071" t="s">
        <v>28</v>
      </c>
      <c r="I7071">
        <v>30</v>
      </c>
      <c r="J7071">
        <v>2.85</v>
      </c>
      <c r="K7071" t="s">
        <v>33</v>
      </c>
      <c r="L7071" t="s">
        <v>33</v>
      </c>
      <c r="M7071" s="1">
        <v>783.88</v>
      </c>
      <c r="N7071" s="1">
        <v>4567.9799999999996</v>
      </c>
      <c r="O7071" s="1">
        <v>237.15</v>
      </c>
      <c r="P7071" s="1">
        <v>0</v>
      </c>
      <c r="Q7071" s="1">
        <v>1735.71</v>
      </c>
      <c r="R7071" s="1">
        <v>1679.73</v>
      </c>
      <c r="S7071" s="1">
        <v>-26124.04</v>
      </c>
      <c r="T7071" s="1">
        <v>29539.48</v>
      </c>
      <c r="U7071" s="1">
        <f>SUM(Report_Summary[Revenue])</f>
        <v>626594850.33999527</v>
      </c>
      <c r="V7071" s="1">
        <f>Report_Summary[[#This Row],[Total Revenue]] / COUNTA(Report_Summary[Membership No])</f>
        <v>62659.485033999525</v>
      </c>
    </row>
    <row r="7072" spans="1:22" x14ac:dyDescent="0.3">
      <c r="A7072" t="s">
        <v>7111</v>
      </c>
      <c r="B7072">
        <v>2017</v>
      </c>
      <c r="C7072" t="s">
        <v>14</v>
      </c>
      <c r="D7072">
        <v>33</v>
      </c>
      <c r="E7072" t="str">
        <f t="shared" si="110"/>
        <v>Middle Age</v>
      </c>
      <c r="F7072" t="s">
        <v>19</v>
      </c>
      <c r="G7072" t="s">
        <v>22</v>
      </c>
      <c r="H7072" t="s">
        <v>27</v>
      </c>
      <c r="I7072">
        <v>29</v>
      </c>
      <c r="J7072">
        <v>2.83</v>
      </c>
      <c r="K7072" t="s">
        <v>33</v>
      </c>
      <c r="L7072" t="s">
        <v>33</v>
      </c>
      <c r="M7072" s="1">
        <v>2917.71</v>
      </c>
      <c r="N7072" s="1">
        <v>3859.06</v>
      </c>
      <c r="O7072" s="1">
        <v>4516.7</v>
      </c>
      <c r="P7072" s="1">
        <v>0</v>
      </c>
      <c r="Q7072" s="1">
        <v>10526.51</v>
      </c>
      <c r="R7072" s="1">
        <v>7002.77</v>
      </c>
      <c r="S7072" s="1">
        <v>25121.84</v>
      </c>
      <c r="T7072" s="1">
        <v>-7592.56</v>
      </c>
      <c r="U7072" s="1">
        <f>SUM(Report_Summary[Revenue])</f>
        <v>626594850.33999527</v>
      </c>
      <c r="V7072" s="1">
        <f>Report_Summary[[#This Row],[Total Revenue]] / COUNTA(Report_Summary[Membership No])</f>
        <v>62659.485033999525</v>
      </c>
    </row>
    <row r="7073" spans="1:22" x14ac:dyDescent="0.3">
      <c r="A7073" t="s">
        <v>7112</v>
      </c>
      <c r="B7073">
        <v>2023</v>
      </c>
      <c r="C7073" t="s">
        <v>13</v>
      </c>
      <c r="D7073">
        <v>55</v>
      </c>
      <c r="E7073" t="str">
        <f t="shared" si="110"/>
        <v>Middle Age</v>
      </c>
      <c r="F7073" t="s">
        <v>19</v>
      </c>
      <c r="G7073" t="s">
        <v>23</v>
      </c>
      <c r="H7073" t="s">
        <v>29</v>
      </c>
      <c r="I7073">
        <v>38</v>
      </c>
      <c r="J7073">
        <v>3.57</v>
      </c>
      <c r="K7073" t="s">
        <v>33</v>
      </c>
      <c r="L7073" t="s">
        <v>33</v>
      </c>
      <c r="M7073" s="1">
        <v>11388.33</v>
      </c>
      <c r="N7073" s="1">
        <v>4171.1400000000003</v>
      </c>
      <c r="O7073" s="1">
        <v>4672.21</v>
      </c>
      <c r="P7073" s="1">
        <v>0</v>
      </c>
      <c r="Q7073" s="1">
        <v>27196.720000000001</v>
      </c>
      <c r="R7073" s="1">
        <v>26504.17</v>
      </c>
      <c r="S7073" s="1">
        <v>17434.61</v>
      </c>
      <c r="T7073" s="1">
        <v>36266.28</v>
      </c>
      <c r="U7073" s="1">
        <f>SUM(Report_Summary[Revenue])</f>
        <v>626594850.33999527</v>
      </c>
      <c r="V7073" s="1">
        <f>Report_Summary[[#This Row],[Total Revenue]] / COUNTA(Report_Summary[Membership No])</f>
        <v>62659.485033999525</v>
      </c>
    </row>
    <row r="7074" spans="1:22" x14ac:dyDescent="0.3">
      <c r="A7074" t="s">
        <v>7113</v>
      </c>
      <c r="B7074">
        <v>2021</v>
      </c>
      <c r="C7074" t="s">
        <v>14</v>
      </c>
      <c r="D7074">
        <v>33</v>
      </c>
      <c r="E7074" t="str">
        <f t="shared" si="110"/>
        <v>Middle Age</v>
      </c>
      <c r="F7074" t="s">
        <v>21</v>
      </c>
      <c r="G7074" t="s">
        <v>25</v>
      </c>
      <c r="H7074" t="s">
        <v>26</v>
      </c>
      <c r="I7074">
        <v>33</v>
      </c>
      <c r="J7074">
        <v>2.7</v>
      </c>
      <c r="K7074" t="s">
        <v>32</v>
      </c>
      <c r="L7074" t="s">
        <v>33</v>
      </c>
      <c r="M7074" s="1">
        <v>18673.36</v>
      </c>
      <c r="N7074" s="1">
        <v>133</v>
      </c>
      <c r="O7074" s="1">
        <v>277.58999999999997</v>
      </c>
      <c r="P7074" s="1">
        <v>0</v>
      </c>
      <c r="Q7074" s="1">
        <v>88779.68</v>
      </c>
      <c r="R7074" s="1">
        <v>88881.919999999998</v>
      </c>
      <c r="S7074" s="1">
        <v>-19058.84</v>
      </c>
      <c r="T7074" s="1">
        <v>196720.44</v>
      </c>
      <c r="U7074" s="1">
        <f>SUM(Report_Summary[Revenue])</f>
        <v>626594850.33999527</v>
      </c>
      <c r="V7074" s="1">
        <f>Report_Summary[[#This Row],[Total Revenue]] / COUNTA(Report_Summary[Membership No])</f>
        <v>62659.485033999525</v>
      </c>
    </row>
    <row r="7075" spans="1:22" x14ac:dyDescent="0.3">
      <c r="A7075" t="s">
        <v>7114</v>
      </c>
      <c r="B7075">
        <v>2016</v>
      </c>
      <c r="C7075" t="s">
        <v>14</v>
      </c>
      <c r="D7075">
        <v>76</v>
      </c>
      <c r="E7075" t="str">
        <f t="shared" si="110"/>
        <v>Old</v>
      </c>
      <c r="F7075" t="s">
        <v>21</v>
      </c>
      <c r="G7075" t="s">
        <v>22</v>
      </c>
      <c r="H7075" t="s">
        <v>31</v>
      </c>
      <c r="I7075">
        <v>27</v>
      </c>
      <c r="J7075">
        <v>1.45</v>
      </c>
      <c r="K7075" t="s">
        <v>33</v>
      </c>
      <c r="L7075" t="s">
        <v>33</v>
      </c>
      <c r="M7075" s="1">
        <v>7560.35</v>
      </c>
      <c r="N7075" s="1">
        <v>3929.36</v>
      </c>
      <c r="O7075" s="1">
        <v>5765.31</v>
      </c>
      <c r="P7075" s="1">
        <v>0</v>
      </c>
      <c r="Q7075" s="1">
        <v>15039.08</v>
      </c>
      <c r="R7075" s="1">
        <v>37061.040000000001</v>
      </c>
      <c r="S7075" s="1">
        <v>7645.09</v>
      </c>
      <c r="T7075" s="1">
        <v>44455.03</v>
      </c>
      <c r="U7075" s="1">
        <f>SUM(Report_Summary[Revenue])</f>
        <v>626594850.33999527</v>
      </c>
      <c r="V7075" s="1">
        <f>Report_Summary[[#This Row],[Total Revenue]] / COUNTA(Report_Summary[Membership No])</f>
        <v>62659.485033999525</v>
      </c>
    </row>
    <row r="7076" spans="1:22" x14ac:dyDescent="0.3">
      <c r="A7076" t="s">
        <v>7115</v>
      </c>
      <c r="B7076">
        <v>2024</v>
      </c>
      <c r="C7076" t="s">
        <v>13</v>
      </c>
      <c r="D7076">
        <v>34</v>
      </c>
      <c r="E7076" t="str">
        <f t="shared" si="110"/>
        <v>Middle Age</v>
      </c>
      <c r="F7076" t="s">
        <v>16</v>
      </c>
      <c r="G7076" t="s">
        <v>25</v>
      </c>
      <c r="H7076" t="s">
        <v>30</v>
      </c>
      <c r="I7076">
        <v>27</v>
      </c>
      <c r="J7076">
        <v>2.2000000000000002</v>
      </c>
      <c r="K7076" t="s">
        <v>33</v>
      </c>
      <c r="L7076" t="s">
        <v>33</v>
      </c>
      <c r="M7076" s="1">
        <v>1707.44</v>
      </c>
      <c r="N7076" s="1">
        <v>2541.21</v>
      </c>
      <c r="O7076" s="1">
        <v>4540.3100000000004</v>
      </c>
      <c r="P7076" s="1">
        <v>0</v>
      </c>
      <c r="Q7076" s="1">
        <v>3956.76</v>
      </c>
      <c r="R7076" s="1">
        <v>4775.7700000000004</v>
      </c>
      <c r="S7076" s="1">
        <v>-20184.43</v>
      </c>
      <c r="T7076" s="1">
        <v>28916.959999999999</v>
      </c>
      <c r="U7076" s="1">
        <f>SUM(Report_Summary[Revenue])</f>
        <v>626594850.33999527</v>
      </c>
      <c r="V7076" s="1">
        <f>Report_Summary[[#This Row],[Total Revenue]] / COUNTA(Report_Summary[Membership No])</f>
        <v>62659.485033999525</v>
      </c>
    </row>
    <row r="7077" spans="1:22" x14ac:dyDescent="0.3">
      <c r="A7077" t="s">
        <v>7116</v>
      </c>
      <c r="B7077">
        <v>2024</v>
      </c>
      <c r="C7077" t="s">
        <v>13</v>
      </c>
      <c r="D7077">
        <v>47</v>
      </c>
      <c r="E7077" t="str">
        <f t="shared" si="110"/>
        <v>Middle Age</v>
      </c>
      <c r="F7077" t="s">
        <v>18</v>
      </c>
      <c r="G7077" t="s">
        <v>22</v>
      </c>
      <c r="H7077" t="s">
        <v>26</v>
      </c>
      <c r="I7077">
        <v>30</v>
      </c>
      <c r="J7077">
        <v>1.64</v>
      </c>
      <c r="K7077" t="s">
        <v>32</v>
      </c>
      <c r="L7077" t="s">
        <v>33</v>
      </c>
      <c r="M7077" s="1">
        <v>19231.71</v>
      </c>
      <c r="N7077" s="1">
        <v>2352.85</v>
      </c>
      <c r="O7077" s="1">
        <v>239.61</v>
      </c>
      <c r="P7077" s="1">
        <v>0</v>
      </c>
      <c r="Q7077" s="1">
        <v>59675.89</v>
      </c>
      <c r="R7077" s="1">
        <v>65655.55</v>
      </c>
      <c r="S7077" s="1">
        <v>-638.13</v>
      </c>
      <c r="T7077" s="1">
        <v>125969.57</v>
      </c>
      <c r="U7077" s="1">
        <f>SUM(Report_Summary[Revenue])</f>
        <v>626594850.33999527</v>
      </c>
      <c r="V7077" s="1">
        <f>Report_Summary[[#This Row],[Total Revenue]] / COUNTA(Report_Summary[Membership No])</f>
        <v>62659.485033999525</v>
      </c>
    </row>
    <row r="7078" spans="1:22" x14ac:dyDescent="0.3">
      <c r="A7078" t="s">
        <v>7117</v>
      </c>
      <c r="B7078">
        <v>2018</v>
      </c>
      <c r="C7078" t="s">
        <v>13</v>
      </c>
      <c r="D7078">
        <v>65</v>
      </c>
      <c r="E7078" t="str">
        <f t="shared" si="110"/>
        <v>Old</v>
      </c>
      <c r="F7078" t="s">
        <v>16</v>
      </c>
      <c r="G7078" t="s">
        <v>24</v>
      </c>
      <c r="H7078" t="s">
        <v>30</v>
      </c>
      <c r="I7078">
        <v>39</v>
      </c>
      <c r="J7078">
        <v>2.5499999999999998</v>
      </c>
      <c r="K7078" t="s">
        <v>33</v>
      </c>
      <c r="L7078" t="s">
        <v>33</v>
      </c>
      <c r="M7078" s="1">
        <v>6816.33</v>
      </c>
      <c r="N7078" s="1">
        <v>3580.63</v>
      </c>
      <c r="O7078" s="1">
        <v>7796.2</v>
      </c>
      <c r="P7078" s="1">
        <v>0</v>
      </c>
      <c r="Q7078" s="1">
        <v>27797.86</v>
      </c>
      <c r="R7078" s="1">
        <v>20438.580000000002</v>
      </c>
      <c r="S7078" s="1">
        <v>7934.46</v>
      </c>
      <c r="T7078" s="1">
        <v>40301.980000000003</v>
      </c>
      <c r="U7078" s="1">
        <f>SUM(Report_Summary[Revenue])</f>
        <v>626594850.33999527</v>
      </c>
      <c r="V7078" s="1">
        <f>Report_Summary[[#This Row],[Total Revenue]] / COUNTA(Report_Summary[Membership No])</f>
        <v>62659.485033999525</v>
      </c>
    </row>
    <row r="7079" spans="1:22" x14ac:dyDescent="0.3">
      <c r="A7079" t="s">
        <v>7118</v>
      </c>
      <c r="B7079">
        <v>2022</v>
      </c>
      <c r="C7079" t="s">
        <v>13</v>
      </c>
      <c r="D7079">
        <v>49</v>
      </c>
      <c r="E7079" t="str">
        <f t="shared" si="110"/>
        <v>Middle Age</v>
      </c>
      <c r="F7079" t="s">
        <v>16</v>
      </c>
      <c r="G7079" t="s">
        <v>22</v>
      </c>
      <c r="H7079" t="s">
        <v>26</v>
      </c>
      <c r="I7079">
        <v>29</v>
      </c>
      <c r="J7079">
        <v>3.4</v>
      </c>
      <c r="K7079" t="s">
        <v>32</v>
      </c>
      <c r="L7079" t="s">
        <v>33</v>
      </c>
      <c r="M7079" s="1">
        <v>17476</v>
      </c>
      <c r="N7079" s="1">
        <v>4388.54</v>
      </c>
      <c r="O7079" s="1">
        <v>1844.24</v>
      </c>
      <c r="P7079" s="1">
        <v>0</v>
      </c>
      <c r="Q7079" s="1">
        <v>41193.74</v>
      </c>
      <c r="R7079" s="1">
        <v>29231.06</v>
      </c>
      <c r="S7079" s="1">
        <v>-21348.84</v>
      </c>
      <c r="T7079" s="1">
        <v>91773.64</v>
      </c>
      <c r="U7079" s="1">
        <f>SUM(Report_Summary[Revenue])</f>
        <v>626594850.33999527</v>
      </c>
      <c r="V7079" s="1">
        <f>Report_Summary[[#This Row],[Total Revenue]] / COUNTA(Report_Summary[Membership No])</f>
        <v>62659.485033999525</v>
      </c>
    </row>
    <row r="7080" spans="1:22" x14ac:dyDescent="0.3">
      <c r="A7080" t="s">
        <v>7119</v>
      </c>
      <c r="B7080">
        <v>2021</v>
      </c>
      <c r="C7080" t="s">
        <v>13</v>
      </c>
      <c r="D7080">
        <v>59</v>
      </c>
      <c r="E7080" t="str">
        <f t="shared" si="110"/>
        <v>Old</v>
      </c>
      <c r="F7080" t="s">
        <v>20</v>
      </c>
      <c r="G7080" t="s">
        <v>25</v>
      </c>
      <c r="H7080" t="s">
        <v>30</v>
      </c>
      <c r="I7080">
        <v>39</v>
      </c>
      <c r="J7080">
        <v>3.4</v>
      </c>
      <c r="K7080" t="s">
        <v>32</v>
      </c>
      <c r="L7080" t="s">
        <v>33</v>
      </c>
      <c r="M7080" s="1">
        <v>16846.28</v>
      </c>
      <c r="N7080" s="1">
        <v>4492.16</v>
      </c>
      <c r="O7080" s="1">
        <v>4928.71</v>
      </c>
      <c r="P7080" s="1">
        <v>0</v>
      </c>
      <c r="Q7080" s="1">
        <v>46353.14</v>
      </c>
      <c r="R7080" s="1">
        <v>68059.39</v>
      </c>
      <c r="S7080" s="1">
        <v>-5366.18</v>
      </c>
      <c r="T7080" s="1">
        <v>119778.71</v>
      </c>
      <c r="U7080" s="1">
        <f>SUM(Report_Summary[Revenue])</f>
        <v>626594850.33999527</v>
      </c>
      <c r="V7080" s="1">
        <f>Report_Summary[[#This Row],[Total Revenue]] / COUNTA(Report_Summary[Membership No])</f>
        <v>62659.485033999525</v>
      </c>
    </row>
    <row r="7081" spans="1:22" x14ac:dyDescent="0.3">
      <c r="A7081" t="s">
        <v>7120</v>
      </c>
      <c r="B7081">
        <v>2023</v>
      </c>
      <c r="C7081" t="s">
        <v>14</v>
      </c>
      <c r="D7081">
        <v>51</v>
      </c>
      <c r="E7081" t="str">
        <f t="shared" si="110"/>
        <v>Middle Age</v>
      </c>
      <c r="F7081" t="s">
        <v>20</v>
      </c>
      <c r="G7081" t="s">
        <v>25</v>
      </c>
      <c r="H7081" t="s">
        <v>31</v>
      </c>
      <c r="I7081">
        <v>44</v>
      </c>
      <c r="J7081">
        <v>2.93</v>
      </c>
      <c r="K7081" t="s">
        <v>33</v>
      </c>
      <c r="L7081" t="s">
        <v>33</v>
      </c>
      <c r="M7081" s="1">
        <v>15674.51</v>
      </c>
      <c r="N7081" s="1">
        <v>3375.79</v>
      </c>
      <c r="O7081" s="1">
        <v>7247.03</v>
      </c>
      <c r="P7081" s="1">
        <v>0</v>
      </c>
      <c r="Q7081" s="1">
        <v>49322.29</v>
      </c>
      <c r="R7081" s="1">
        <v>54698.11</v>
      </c>
      <c r="S7081" s="1">
        <v>2210.3200000000002</v>
      </c>
      <c r="T7081" s="1">
        <v>101810.08</v>
      </c>
      <c r="U7081" s="1">
        <f>SUM(Report_Summary[Revenue])</f>
        <v>626594850.33999527</v>
      </c>
      <c r="V7081" s="1">
        <f>Report_Summary[[#This Row],[Total Revenue]] / COUNTA(Report_Summary[Membership No])</f>
        <v>62659.485033999525</v>
      </c>
    </row>
    <row r="7082" spans="1:22" x14ac:dyDescent="0.3">
      <c r="A7082" t="s">
        <v>7121</v>
      </c>
      <c r="B7082">
        <v>2020</v>
      </c>
      <c r="C7082" t="s">
        <v>14</v>
      </c>
      <c r="D7082">
        <v>37</v>
      </c>
      <c r="E7082" t="str">
        <f t="shared" si="110"/>
        <v>Middle Age</v>
      </c>
      <c r="F7082" t="s">
        <v>15</v>
      </c>
      <c r="G7082" t="s">
        <v>24</v>
      </c>
      <c r="H7082" t="s">
        <v>27</v>
      </c>
      <c r="I7082">
        <v>26</v>
      </c>
      <c r="J7082">
        <v>2.4900000000000002</v>
      </c>
      <c r="K7082" t="s">
        <v>33</v>
      </c>
      <c r="L7082" t="s">
        <v>33</v>
      </c>
      <c r="M7082" s="1">
        <v>19433.93</v>
      </c>
      <c r="N7082" s="1">
        <v>765.45</v>
      </c>
      <c r="O7082" s="1">
        <v>4274.96</v>
      </c>
      <c r="P7082" s="1">
        <v>0</v>
      </c>
      <c r="Q7082" s="1">
        <v>60397.46</v>
      </c>
      <c r="R7082" s="1">
        <v>61054.62</v>
      </c>
      <c r="S7082" s="1">
        <v>14401.48</v>
      </c>
      <c r="T7082" s="1">
        <v>107050.6</v>
      </c>
      <c r="U7082" s="1">
        <f>SUM(Report_Summary[Revenue])</f>
        <v>626594850.33999527</v>
      </c>
      <c r="V7082" s="1">
        <f>Report_Summary[[#This Row],[Total Revenue]] / COUNTA(Report_Summary[Membership No])</f>
        <v>62659.485033999525</v>
      </c>
    </row>
    <row r="7083" spans="1:22" x14ac:dyDescent="0.3">
      <c r="A7083" t="s">
        <v>7122</v>
      </c>
      <c r="B7083">
        <v>2023</v>
      </c>
      <c r="C7083" t="s">
        <v>14</v>
      </c>
      <c r="D7083">
        <v>62</v>
      </c>
      <c r="E7083" t="str">
        <f t="shared" si="110"/>
        <v>Old</v>
      </c>
      <c r="F7083" t="s">
        <v>19</v>
      </c>
      <c r="G7083" t="s">
        <v>22</v>
      </c>
      <c r="H7083" t="s">
        <v>26</v>
      </c>
      <c r="I7083">
        <v>24</v>
      </c>
      <c r="J7083">
        <v>1.64</v>
      </c>
      <c r="K7083" t="s">
        <v>33</v>
      </c>
      <c r="L7083" t="s">
        <v>33</v>
      </c>
      <c r="M7083" s="1">
        <v>18948.09</v>
      </c>
      <c r="N7083" s="1">
        <v>3007.23</v>
      </c>
      <c r="O7083" s="1">
        <v>3270.29</v>
      </c>
      <c r="P7083" s="1">
        <v>0</v>
      </c>
      <c r="Q7083" s="1">
        <v>76659.33</v>
      </c>
      <c r="R7083" s="1">
        <v>74362.350000000006</v>
      </c>
      <c r="S7083" s="1">
        <v>-11583.3</v>
      </c>
      <c r="T7083" s="1">
        <v>162604.98000000001</v>
      </c>
      <c r="U7083" s="1">
        <f>SUM(Report_Summary[Revenue])</f>
        <v>626594850.33999527</v>
      </c>
      <c r="V7083" s="1">
        <f>Report_Summary[[#This Row],[Total Revenue]] / COUNTA(Report_Summary[Membership No])</f>
        <v>62659.485033999525</v>
      </c>
    </row>
    <row r="7084" spans="1:22" x14ac:dyDescent="0.3">
      <c r="A7084" t="s">
        <v>7123</v>
      </c>
      <c r="B7084">
        <v>2018</v>
      </c>
      <c r="C7084" t="s">
        <v>14</v>
      </c>
      <c r="D7084">
        <v>72</v>
      </c>
      <c r="E7084" t="str">
        <f t="shared" si="110"/>
        <v>Old</v>
      </c>
      <c r="F7084" t="s">
        <v>19</v>
      </c>
      <c r="G7084" t="s">
        <v>24</v>
      </c>
      <c r="H7084" t="s">
        <v>31</v>
      </c>
      <c r="I7084">
        <v>28</v>
      </c>
      <c r="J7084">
        <v>2.56</v>
      </c>
      <c r="K7084" t="s">
        <v>32</v>
      </c>
      <c r="L7084" t="s">
        <v>33</v>
      </c>
      <c r="M7084" s="1">
        <v>9850.9</v>
      </c>
      <c r="N7084" s="1">
        <v>3057.38</v>
      </c>
      <c r="O7084" s="1">
        <v>6268.1</v>
      </c>
      <c r="P7084" s="1">
        <v>0</v>
      </c>
      <c r="Q7084" s="1">
        <v>23669.15</v>
      </c>
      <c r="R7084" s="1">
        <v>16035.12</v>
      </c>
      <c r="S7084" s="1">
        <v>27570.68</v>
      </c>
      <c r="T7084" s="1">
        <v>12133.59</v>
      </c>
      <c r="U7084" s="1">
        <f>SUM(Report_Summary[Revenue])</f>
        <v>626594850.33999527</v>
      </c>
      <c r="V7084" s="1">
        <f>Report_Summary[[#This Row],[Total Revenue]] / COUNTA(Report_Summary[Membership No])</f>
        <v>62659.485033999525</v>
      </c>
    </row>
    <row r="7085" spans="1:22" x14ac:dyDescent="0.3">
      <c r="A7085" t="s">
        <v>7124</v>
      </c>
      <c r="B7085">
        <v>2015</v>
      </c>
      <c r="C7085" t="s">
        <v>14</v>
      </c>
      <c r="D7085">
        <v>35</v>
      </c>
      <c r="E7085" t="str">
        <f t="shared" si="110"/>
        <v>Middle Age</v>
      </c>
      <c r="F7085" t="s">
        <v>17</v>
      </c>
      <c r="G7085" t="s">
        <v>25</v>
      </c>
      <c r="H7085" t="s">
        <v>27</v>
      </c>
      <c r="I7085">
        <v>28</v>
      </c>
      <c r="J7085">
        <v>1.74</v>
      </c>
      <c r="K7085" t="s">
        <v>33</v>
      </c>
      <c r="L7085" t="s">
        <v>33</v>
      </c>
      <c r="M7085" s="1">
        <v>6573.15</v>
      </c>
      <c r="N7085" s="1">
        <v>1752.93</v>
      </c>
      <c r="O7085" s="1">
        <v>420.74</v>
      </c>
      <c r="P7085" s="1">
        <v>0</v>
      </c>
      <c r="Q7085" s="1">
        <v>24831.23</v>
      </c>
      <c r="R7085" s="1">
        <v>25852.18</v>
      </c>
      <c r="S7085" s="1">
        <v>-15744.5</v>
      </c>
      <c r="T7085" s="1">
        <v>66427.91</v>
      </c>
      <c r="U7085" s="1">
        <f>SUM(Report_Summary[Revenue])</f>
        <v>626594850.33999527</v>
      </c>
      <c r="V7085" s="1">
        <f>Report_Summary[[#This Row],[Total Revenue]] / COUNTA(Report_Summary[Membership No])</f>
        <v>62659.485033999525</v>
      </c>
    </row>
    <row r="7086" spans="1:22" x14ac:dyDescent="0.3">
      <c r="A7086" t="s">
        <v>7125</v>
      </c>
      <c r="B7086">
        <v>2015</v>
      </c>
      <c r="C7086" t="s">
        <v>13</v>
      </c>
      <c r="D7086">
        <v>58</v>
      </c>
      <c r="E7086" t="str">
        <f t="shared" si="110"/>
        <v>Old</v>
      </c>
      <c r="F7086" t="s">
        <v>20</v>
      </c>
      <c r="G7086" t="s">
        <v>23</v>
      </c>
      <c r="H7086" t="s">
        <v>31</v>
      </c>
      <c r="I7086">
        <v>28</v>
      </c>
      <c r="J7086">
        <v>2.0499999999999998</v>
      </c>
      <c r="K7086" t="s">
        <v>33</v>
      </c>
      <c r="L7086" t="s">
        <v>33</v>
      </c>
      <c r="M7086" s="1">
        <v>16978.96</v>
      </c>
      <c r="N7086" s="1">
        <v>3105.82</v>
      </c>
      <c r="O7086" s="1">
        <v>5997.12</v>
      </c>
      <c r="P7086" s="1">
        <v>0</v>
      </c>
      <c r="Q7086" s="1">
        <v>21594.04</v>
      </c>
      <c r="R7086" s="1">
        <v>78110.63</v>
      </c>
      <c r="S7086" s="1">
        <v>-4792.5200000000004</v>
      </c>
      <c r="T7086" s="1">
        <v>104497.19</v>
      </c>
      <c r="U7086" s="1">
        <f>SUM(Report_Summary[Revenue])</f>
        <v>626594850.33999527</v>
      </c>
      <c r="V7086" s="1">
        <f>Report_Summary[[#This Row],[Total Revenue]] / COUNTA(Report_Summary[Membership No])</f>
        <v>62659.485033999525</v>
      </c>
    </row>
    <row r="7087" spans="1:22" x14ac:dyDescent="0.3">
      <c r="A7087" t="s">
        <v>7126</v>
      </c>
      <c r="B7087">
        <v>2019</v>
      </c>
      <c r="C7087" t="s">
        <v>13</v>
      </c>
      <c r="D7087">
        <v>55</v>
      </c>
      <c r="E7087" t="str">
        <f t="shared" si="110"/>
        <v>Middle Age</v>
      </c>
      <c r="F7087" t="s">
        <v>20</v>
      </c>
      <c r="G7087" t="s">
        <v>23</v>
      </c>
      <c r="H7087" t="s">
        <v>26</v>
      </c>
      <c r="I7087">
        <v>31</v>
      </c>
      <c r="J7087">
        <v>2.89</v>
      </c>
      <c r="K7087" t="s">
        <v>33</v>
      </c>
      <c r="L7087" t="s">
        <v>33</v>
      </c>
      <c r="M7087" s="1">
        <v>2867.9</v>
      </c>
      <c r="N7087" s="1">
        <v>4299.92</v>
      </c>
      <c r="O7087" s="1">
        <v>5687.3</v>
      </c>
      <c r="P7087" s="1">
        <v>0</v>
      </c>
      <c r="Q7087" s="1">
        <v>13609.17</v>
      </c>
      <c r="R7087" s="1">
        <v>3851.36</v>
      </c>
      <c r="S7087" s="1">
        <v>11965.61</v>
      </c>
      <c r="T7087" s="1">
        <v>5494.92</v>
      </c>
      <c r="U7087" s="1">
        <f>SUM(Report_Summary[Revenue])</f>
        <v>626594850.33999527</v>
      </c>
      <c r="V7087" s="1">
        <f>Report_Summary[[#This Row],[Total Revenue]] / COUNTA(Report_Summary[Membership No])</f>
        <v>62659.485033999525</v>
      </c>
    </row>
    <row r="7088" spans="1:22" x14ac:dyDescent="0.3">
      <c r="A7088" t="s">
        <v>7127</v>
      </c>
      <c r="B7088">
        <v>2024</v>
      </c>
      <c r="C7088" t="s">
        <v>13</v>
      </c>
      <c r="D7088">
        <v>77</v>
      </c>
      <c r="E7088" t="str">
        <f t="shared" si="110"/>
        <v>Old</v>
      </c>
      <c r="F7088" t="s">
        <v>16</v>
      </c>
      <c r="G7088" t="s">
        <v>25</v>
      </c>
      <c r="H7088" t="s">
        <v>30</v>
      </c>
      <c r="I7088">
        <v>43</v>
      </c>
      <c r="J7088">
        <v>2.56</v>
      </c>
      <c r="K7088" t="s">
        <v>32</v>
      </c>
      <c r="L7088" t="s">
        <v>33</v>
      </c>
      <c r="M7088" s="1">
        <v>14632.34</v>
      </c>
      <c r="N7088" s="1">
        <v>2845.11</v>
      </c>
      <c r="O7088" s="1">
        <v>2611.91</v>
      </c>
      <c r="P7088" s="1">
        <v>0</v>
      </c>
      <c r="Q7088" s="1">
        <v>58853.97</v>
      </c>
      <c r="R7088" s="1">
        <v>39586.6</v>
      </c>
      <c r="S7088" s="1">
        <v>1296.6099999999999</v>
      </c>
      <c r="T7088" s="1">
        <v>97143.96</v>
      </c>
      <c r="U7088" s="1">
        <f>SUM(Report_Summary[Revenue])</f>
        <v>626594850.33999527</v>
      </c>
      <c r="V7088" s="1">
        <f>Report_Summary[[#This Row],[Total Revenue]] / COUNTA(Report_Summary[Membership No])</f>
        <v>62659.485033999525</v>
      </c>
    </row>
    <row r="7089" spans="1:22" x14ac:dyDescent="0.3">
      <c r="A7089" t="s">
        <v>7128</v>
      </c>
      <c r="B7089">
        <v>2021</v>
      </c>
      <c r="C7089" t="s">
        <v>13</v>
      </c>
      <c r="D7089">
        <v>43</v>
      </c>
      <c r="E7089" t="str">
        <f t="shared" si="110"/>
        <v>Middle Age</v>
      </c>
      <c r="F7089" t="s">
        <v>15</v>
      </c>
      <c r="G7089" t="s">
        <v>23</v>
      </c>
      <c r="H7089" t="s">
        <v>31</v>
      </c>
      <c r="I7089">
        <v>30</v>
      </c>
      <c r="J7089">
        <v>3.67</v>
      </c>
      <c r="K7089" t="s">
        <v>32</v>
      </c>
      <c r="L7089" t="s">
        <v>33</v>
      </c>
      <c r="M7089" s="1">
        <v>10380.530000000001</v>
      </c>
      <c r="N7089" s="1">
        <v>4132.53</v>
      </c>
      <c r="O7089" s="1">
        <v>6900.13</v>
      </c>
      <c r="P7089" s="1">
        <v>0</v>
      </c>
      <c r="Q7089" s="1">
        <v>44744.95</v>
      </c>
      <c r="R7089" s="1">
        <v>13609.64</v>
      </c>
      <c r="S7089" s="1">
        <v>24160.61</v>
      </c>
      <c r="T7089" s="1">
        <v>34193.980000000003</v>
      </c>
      <c r="U7089" s="1">
        <f>SUM(Report_Summary[Revenue])</f>
        <v>626594850.33999527</v>
      </c>
      <c r="V7089" s="1">
        <f>Report_Summary[[#This Row],[Total Revenue]] / COUNTA(Report_Summary[Membership No])</f>
        <v>62659.485033999525</v>
      </c>
    </row>
    <row r="7090" spans="1:22" x14ac:dyDescent="0.3">
      <c r="A7090" t="s">
        <v>7129</v>
      </c>
      <c r="B7090">
        <v>2017</v>
      </c>
      <c r="C7090" t="s">
        <v>13</v>
      </c>
      <c r="D7090">
        <v>79</v>
      </c>
      <c r="E7090" t="str">
        <f t="shared" si="110"/>
        <v>Old</v>
      </c>
      <c r="F7090" t="s">
        <v>15</v>
      </c>
      <c r="G7090" t="s">
        <v>25</v>
      </c>
      <c r="H7090" t="s">
        <v>29</v>
      </c>
      <c r="I7090">
        <v>26</v>
      </c>
      <c r="J7090">
        <v>1.63</v>
      </c>
      <c r="K7090" t="s">
        <v>33</v>
      </c>
      <c r="L7090" t="s">
        <v>33</v>
      </c>
      <c r="M7090" s="1">
        <v>981.8</v>
      </c>
      <c r="N7090" s="1">
        <v>1447.88</v>
      </c>
      <c r="O7090" s="1">
        <v>1314.91</v>
      </c>
      <c r="P7090" s="1">
        <v>0</v>
      </c>
      <c r="Q7090" s="1">
        <v>2394.91</v>
      </c>
      <c r="R7090" s="1">
        <v>1594.57</v>
      </c>
      <c r="S7090" s="1">
        <v>-16526.57</v>
      </c>
      <c r="T7090" s="1">
        <v>20516.05</v>
      </c>
      <c r="U7090" s="1">
        <f>SUM(Report_Summary[Revenue])</f>
        <v>626594850.33999527</v>
      </c>
      <c r="V7090" s="1">
        <f>Report_Summary[[#This Row],[Total Revenue]] / COUNTA(Report_Summary[Membership No])</f>
        <v>62659.485033999525</v>
      </c>
    </row>
    <row r="7091" spans="1:22" x14ac:dyDescent="0.3">
      <c r="A7091" t="s">
        <v>7130</v>
      </c>
      <c r="B7091">
        <v>2018</v>
      </c>
      <c r="C7091" t="s">
        <v>13</v>
      </c>
      <c r="D7091">
        <v>45</v>
      </c>
      <c r="E7091" t="str">
        <f t="shared" si="110"/>
        <v>Middle Age</v>
      </c>
      <c r="F7091" t="s">
        <v>19</v>
      </c>
      <c r="G7091" t="s">
        <v>23</v>
      </c>
      <c r="H7091" t="s">
        <v>31</v>
      </c>
      <c r="I7091">
        <v>40</v>
      </c>
      <c r="J7091">
        <v>2.62</v>
      </c>
      <c r="K7091" t="s">
        <v>32</v>
      </c>
      <c r="L7091" t="s">
        <v>33</v>
      </c>
      <c r="M7091" s="1">
        <v>3133.06</v>
      </c>
      <c r="N7091" s="1">
        <v>891.12</v>
      </c>
      <c r="O7091" s="1">
        <v>2097.58</v>
      </c>
      <c r="P7091" s="1">
        <v>0</v>
      </c>
      <c r="Q7091" s="1">
        <v>6269.16</v>
      </c>
      <c r="R7091" s="1">
        <v>4821.2</v>
      </c>
      <c r="S7091" s="1">
        <v>6293.79</v>
      </c>
      <c r="T7091" s="1">
        <v>4796.57</v>
      </c>
      <c r="U7091" s="1">
        <f>SUM(Report_Summary[Revenue])</f>
        <v>626594850.33999527</v>
      </c>
      <c r="V7091" s="1">
        <f>Report_Summary[[#This Row],[Total Revenue]] / COUNTA(Report_Summary[Membership No])</f>
        <v>62659.485033999525</v>
      </c>
    </row>
    <row r="7092" spans="1:22" x14ac:dyDescent="0.3">
      <c r="A7092" t="s">
        <v>7131</v>
      </c>
      <c r="B7092">
        <v>2018</v>
      </c>
      <c r="C7092" t="s">
        <v>14</v>
      </c>
      <c r="D7092">
        <v>23</v>
      </c>
      <c r="E7092" t="str">
        <f t="shared" si="110"/>
        <v>Young</v>
      </c>
      <c r="F7092" t="s">
        <v>20</v>
      </c>
      <c r="G7092" t="s">
        <v>22</v>
      </c>
      <c r="H7092" t="s">
        <v>31</v>
      </c>
      <c r="I7092">
        <v>31</v>
      </c>
      <c r="J7092">
        <v>2.94</v>
      </c>
      <c r="K7092" t="s">
        <v>33</v>
      </c>
      <c r="L7092" t="s">
        <v>33</v>
      </c>
      <c r="M7092" s="1">
        <v>18352.830000000002</v>
      </c>
      <c r="N7092" s="1">
        <v>265.07</v>
      </c>
      <c r="O7092" s="1">
        <v>3908.09</v>
      </c>
      <c r="P7092" s="1">
        <v>0</v>
      </c>
      <c r="Q7092" s="1">
        <v>81096.210000000006</v>
      </c>
      <c r="R7092" s="1">
        <v>32730.51</v>
      </c>
      <c r="S7092" s="1">
        <v>19849.02</v>
      </c>
      <c r="T7092" s="1">
        <v>93977.7</v>
      </c>
      <c r="U7092" s="1">
        <f>SUM(Report_Summary[Revenue])</f>
        <v>626594850.33999527</v>
      </c>
      <c r="V7092" s="1">
        <f>Report_Summary[[#This Row],[Total Revenue]] / COUNTA(Report_Summary[Membership No])</f>
        <v>62659.485033999525</v>
      </c>
    </row>
    <row r="7093" spans="1:22" x14ac:dyDescent="0.3">
      <c r="A7093" t="s">
        <v>7132</v>
      </c>
      <c r="B7093">
        <v>2024</v>
      </c>
      <c r="C7093" t="s">
        <v>14</v>
      </c>
      <c r="D7093">
        <v>78</v>
      </c>
      <c r="E7093" t="str">
        <f t="shared" si="110"/>
        <v>Old</v>
      </c>
      <c r="F7093" t="s">
        <v>16</v>
      </c>
      <c r="G7093" t="s">
        <v>25</v>
      </c>
      <c r="H7093" t="s">
        <v>29</v>
      </c>
      <c r="I7093">
        <v>32</v>
      </c>
      <c r="J7093">
        <v>2.72</v>
      </c>
      <c r="K7093" t="s">
        <v>32</v>
      </c>
      <c r="L7093" t="s">
        <v>33</v>
      </c>
      <c r="M7093" s="1">
        <v>3528.7</v>
      </c>
      <c r="N7093" s="1">
        <v>3491.99</v>
      </c>
      <c r="O7093" s="1">
        <v>6976.11</v>
      </c>
      <c r="P7093" s="1">
        <v>0</v>
      </c>
      <c r="Q7093" s="1">
        <v>9941.9</v>
      </c>
      <c r="R7093" s="1">
        <v>17063.37</v>
      </c>
      <c r="S7093" s="1">
        <v>-27000.87</v>
      </c>
      <c r="T7093" s="1">
        <v>54006.14</v>
      </c>
      <c r="U7093" s="1">
        <f>SUM(Report_Summary[Revenue])</f>
        <v>626594850.33999527</v>
      </c>
      <c r="V7093" s="1">
        <f>Report_Summary[[#This Row],[Total Revenue]] / COUNTA(Report_Summary[Membership No])</f>
        <v>62659.485033999525</v>
      </c>
    </row>
    <row r="7094" spans="1:22" x14ac:dyDescent="0.3">
      <c r="A7094" t="s">
        <v>7133</v>
      </c>
      <c r="B7094">
        <v>2021</v>
      </c>
      <c r="C7094" t="s">
        <v>14</v>
      </c>
      <c r="D7094">
        <v>33</v>
      </c>
      <c r="E7094" t="str">
        <f t="shared" si="110"/>
        <v>Middle Age</v>
      </c>
      <c r="F7094" t="s">
        <v>20</v>
      </c>
      <c r="G7094" t="s">
        <v>24</v>
      </c>
      <c r="H7094" t="s">
        <v>27</v>
      </c>
      <c r="I7094">
        <v>30</v>
      </c>
      <c r="J7094">
        <v>0.96</v>
      </c>
      <c r="K7094" t="s">
        <v>32</v>
      </c>
      <c r="L7094" t="s">
        <v>33</v>
      </c>
      <c r="M7094" s="1">
        <v>6840.12</v>
      </c>
      <c r="N7094" s="1">
        <v>506.96</v>
      </c>
      <c r="O7094" s="1">
        <v>6360.92</v>
      </c>
      <c r="P7094" s="1">
        <v>0</v>
      </c>
      <c r="Q7094" s="1">
        <v>27255.5</v>
      </c>
      <c r="R7094" s="1">
        <v>8902.39</v>
      </c>
      <c r="S7094" s="1">
        <v>3754.46</v>
      </c>
      <c r="T7094" s="1">
        <v>32403.43</v>
      </c>
      <c r="U7094" s="1">
        <f>SUM(Report_Summary[Revenue])</f>
        <v>626594850.33999527</v>
      </c>
      <c r="V7094" s="1">
        <f>Report_Summary[[#This Row],[Total Revenue]] / COUNTA(Report_Summary[Membership No])</f>
        <v>62659.485033999525</v>
      </c>
    </row>
    <row r="7095" spans="1:22" x14ac:dyDescent="0.3">
      <c r="A7095" t="s">
        <v>7134</v>
      </c>
      <c r="B7095">
        <v>2024</v>
      </c>
      <c r="C7095" t="s">
        <v>14</v>
      </c>
      <c r="D7095">
        <v>23</v>
      </c>
      <c r="E7095" t="str">
        <f t="shared" si="110"/>
        <v>Young</v>
      </c>
      <c r="F7095" t="s">
        <v>18</v>
      </c>
      <c r="G7095" t="s">
        <v>23</v>
      </c>
      <c r="H7095" t="s">
        <v>27</v>
      </c>
      <c r="I7095">
        <v>34</v>
      </c>
      <c r="J7095">
        <v>2.7</v>
      </c>
      <c r="K7095" t="s">
        <v>32</v>
      </c>
      <c r="L7095" t="s">
        <v>33</v>
      </c>
      <c r="M7095" s="1">
        <v>15705.6</v>
      </c>
      <c r="N7095" s="1">
        <v>2688.43</v>
      </c>
      <c r="O7095" s="1">
        <v>1863.83</v>
      </c>
      <c r="P7095" s="1">
        <v>0</v>
      </c>
      <c r="Q7095" s="1">
        <v>64605.49</v>
      </c>
      <c r="R7095" s="1">
        <v>67999.95</v>
      </c>
      <c r="S7095" s="1">
        <v>-26869.94</v>
      </c>
      <c r="T7095" s="1">
        <v>159475.38</v>
      </c>
      <c r="U7095" s="1">
        <f>SUM(Report_Summary[Revenue])</f>
        <v>626594850.33999527</v>
      </c>
      <c r="V7095" s="1">
        <f>Report_Summary[[#This Row],[Total Revenue]] / COUNTA(Report_Summary[Membership No])</f>
        <v>62659.485033999525</v>
      </c>
    </row>
    <row r="7096" spans="1:22" x14ac:dyDescent="0.3">
      <c r="A7096" t="s">
        <v>7135</v>
      </c>
      <c r="B7096">
        <v>2023</v>
      </c>
      <c r="C7096" t="s">
        <v>13</v>
      </c>
      <c r="D7096">
        <v>60</v>
      </c>
      <c r="E7096" t="str">
        <f t="shared" si="110"/>
        <v>Old</v>
      </c>
      <c r="F7096" t="s">
        <v>21</v>
      </c>
      <c r="G7096" t="s">
        <v>22</v>
      </c>
      <c r="H7096" t="s">
        <v>28</v>
      </c>
      <c r="I7096">
        <v>30</v>
      </c>
      <c r="J7096">
        <v>3.25</v>
      </c>
      <c r="K7096" t="s">
        <v>33</v>
      </c>
      <c r="L7096" t="s">
        <v>33</v>
      </c>
      <c r="M7096" s="1">
        <v>691.08</v>
      </c>
      <c r="N7096" s="1">
        <v>1660.37</v>
      </c>
      <c r="O7096" s="1">
        <v>4022.45</v>
      </c>
      <c r="P7096" s="1">
        <v>0</v>
      </c>
      <c r="Q7096" s="1">
        <v>1301.26</v>
      </c>
      <c r="R7096" s="1">
        <v>2911.03</v>
      </c>
      <c r="S7096" s="1">
        <v>28360.06</v>
      </c>
      <c r="T7096" s="1">
        <v>-24147.77</v>
      </c>
      <c r="U7096" s="1">
        <f>SUM(Report_Summary[Revenue])</f>
        <v>626594850.33999527</v>
      </c>
      <c r="V7096" s="1">
        <f>Report_Summary[[#This Row],[Total Revenue]] / COUNTA(Report_Summary[Membership No])</f>
        <v>62659.485033999525</v>
      </c>
    </row>
    <row r="7097" spans="1:22" x14ac:dyDescent="0.3">
      <c r="A7097" t="s">
        <v>7136</v>
      </c>
      <c r="B7097">
        <v>2017</v>
      </c>
      <c r="C7097" t="s">
        <v>13</v>
      </c>
      <c r="D7097">
        <v>53</v>
      </c>
      <c r="E7097" t="str">
        <f t="shared" si="110"/>
        <v>Middle Age</v>
      </c>
      <c r="F7097" t="s">
        <v>18</v>
      </c>
      <c r="G7097" t="s">
        <v>23</v>
      </c>
      <c r="H7097" t="s">
        <v>30</v>
      </c>
      <c r="I7097">
        <v>25</v>
      </c>
      <c r="J7097">
        <v>3.42</v>
      </c>
      <c r="K7097" t="s">
        <v>32</v>
      </c>
      <c r="L7097" t="s">
        <v>33</v>
      </c>
      <c r="M7097" s="1">
        <v>9468.7000000000007</v>
      </c>
      <c r="N7097" s="1">
        <v>1603.53</v>
      </c>
      <c r="O7097" s="1">
        <v>4607.54</v>
      </c>
      <c r="P7097" s="1">
        <v>0</v>
      </c>
      <c r="Q7097" s="1">
        <v>14111.44</v>
      </c>
      <c r="R7097" s="1">
        <v>36749.089999999997</v>
      </c>
      <c r="S7097" s="1">
        <v>-3953.89</v>
      </c>
      <c r="T7097" s="1">
        <v>54814.42</v>
      </c>
      <c r="U7097" s="1">
        <f>SUM(Report_Summary[Revenue])</f>
        <v>626594850.33999527</v>
      </c>
      <c r="V7097" s="1">
        <f>Report_Summary[[#This Row],[Total Revenue]] / COUNTA(Report_Summary[Membership No])</f>
        <v>62659.485033999525</v>
      </c>
    </row>
    <row r="7098" spans="1:22" x14ac:dyDescent="0.3">
      <c r="A7098" t="s">
        <v>7137</v>
      </c>
      <c r="B7098">
        <v>2017</v>
      </c>
      <c r="C7098" t="s">
        <v>14</v>
      </c>
      <c r="D7098">
        <v>34</v>
      </c>
      <c r="E7098" t="str">
        <f t="shared" si="110"/>
        <v>Middle Age</v>
      </c>
      <c r="F7098" t="s">
        <v>17</v>
      </c>
      <c r="G7098" t="s">
        <v>25</v>
      </c>
      <c r="H7098" t="s">
        <v>30</v>
      </c>
      <c r="I7098">
        <v>41</v>
      </c>
      <c r="J7098">
        <v>2.4300000000000002</v>
      </c>
      <c r="K7098" t="s">
        <v>33</v>
      </c>
      <c r="L7098" t="s">
        <v>33</v>
      </c>
      <c r="M7098" s="1">
        <v>1016.54</v>
      </c>
      <c r="N7098" s="1">
        <v>4150.34</v>
      </c>
      <c r="O7098" s="1">
        <v>6854.93</v>
      </c>
      <c r="P7098" s="1">
        <v>0</v>
      </c>
      <c r="Q7098" s="1">
        <v>1265.47</v>
      </c>
      <c r="R7098" s="1">
        <v>1731.99</v>
      </c>
      <c r="S7098" s="1">
        <v>15908.72</v>
      </c>
      <c r="T7098" s="1">
        <v>-12911.26</v>
      </c>
      <c r="U7098" s="1">
        <f>SUM(Report_Summary[Revenue])</f>
        <v>626594850.33999527</v>
      </c>
      <c r="V7098" s="1">
        <f>Report_Summary[[#This Row],[Total Revenue]] / COUNTA(Report_Summary[Membership No])</f>
        <v>62659.485033999525</v>
      </c>
    </row>
    <row r="7099" spans="1:22" x14ac:dyDescent="0.3">
      <c r="A7099" t="s">
        <v>7138</v>
      </c>
      <c r="B7099">
        <v>2015</v>
      </c>
      <c r="C7099" t="s">
        <v>14</v>
      </c>
      <c r="D7099">
        <v>45</v>
      </c>
      <c r="E7099" t="str">
        <f t="shared" si="110"/>
        <v>Middle Age</v>
      </c>
      <c r="F7099" t="s">
        <v>21</v>
      </c>
      <c r="G7099" t="s">
        <v>25</v>
      </c>
      <c r="H7099" t="s">
        <v>30</v>
      </c>
      <c r="I7099">
        <v>29</v>
      </c>
      <c r="J7099">
        <v>1.39</v>
      </c>
      <c r="K7099" t="s">
        <v>33</v>
      </c>
      <c r="L7099" t="s">
        <v>33</v>
      </c>
      <c r="M7099" s="1">
        <v>9595.65</v>
      </c>
      <c r="N7099" s="1">
        <v>1620.12</v>
      </c>
      <c r="O7099" s="1">
        <v>7864.95</v>
      </c>
      <c r="P7099" s="1">
        <v>0</v>
      </c>
      <c r="Q7099" s="1">
        <v>26300.52</v>
      </c>
      <c r="R7099" s="1">
        <v>41940.11</v>
      </c>
      <c r="S7099" s="1">
        <v>-16326.39</v>
      </c>
      <c r="T7099" s="1">
        <v>84567.02</v>
      </c>
      <c r="U7099" s="1">
        <f>SUM(Report_Summary[Revenue])</f>
        <v>626594850.33999527</v>
      </c>
      <c r="V7099" s="1">
        <f>Report_Summary[[#This Row],[Total Revenue]] / COUNTA(Report_Summary[Membership No])</f>
        <v>62659.485033999525</v>
      </c>
    </row>
    <row r="7100" spans="1:22" x14ac:dyDescent="0.3">
      <c r="A7100" t="s">
        <v>7139</v>
      </c>
      <c r="B7100">
        <v>2018</v>
      </c>
      <c r="C7100" t="s">
        <v>13</v>
      </c>
      <c r="D7100">
        <v>22</v>
      </c>
      <c r="E7100" t="str">
        <f t="shared" si="110"/>
        <v>Young</v>
      </c>
      <c r="F7100" t="s">
        <v>18</v>
      </c>
      <c r="G7100" t="s">
        <v>22</v>
      </c>
      <c r="H7100" t="s">
        <v>26</v>
      </c>
      <c r="I7100">
        <v>36</v>
      </c>
      <c r="J7100">
        <v>1.81</v>
      </c>
      <c r="K7100" t="s">
        <v>33</v>
      </c>
      <c r="L7100" t="s">
        <v>33</v>
      </c>
      <c r="M7100" s="1">
        <v>6771.21</v>
      </c>
      <c r="N7100" s="1">
        <v>3651.66</v>
      </c>
      <c r="O7100" s="1">
        <v>6045.67</v>
      </c>
      <c r="P7100" s="1">
        <v>0</v>
      </c>
      <c r="Q7100" s="1">
        <v>20303.330000000002</v>
      </c>
      <c r="R7100" s="1">
        <v>23668.6</v>
      </c>
      <c r="S7100" s="1">
        <v>9828.41</v>
      </c>
      <c r="T7100" s="1">
        <v>34143.519999999997</v>
      </c>
      <c r="U7100" s="1">
        <f>SUM(Report_Summary[Revenue])</f>
        <v>626594850.33999527</v>
      </c>
      <c r="V7100" s="1">
        <f>Report_Summary[[#This Row],[Total Revenue]] / COUNTA(Report_Summary[Membership No])</f>
        <v>62659.485033999525</v>
      </c>
    </row>
    <row r="7101" spans="1:22" x14ac:dyDescent="0.3">
      <c r="A7101" t="s">
        <v>7140</v>
      </c>
      <c r="B7101">
        <v>2016</v>
      </c>
      <c r="C7101" t="s">
        <v>13</v>
      </c>
      <c r="D7101">
        <v>54</v>
      </c>
      <c r="E7101" t="str">
        <f t="shared" si="110"/>
        <v>Middle Age</v>
      </c>
      <c r="F7101" t="s">
        <v>20</v>
      </c>
      <c r="G7101" t="s">
        <v>24</v>
      </c>
      <c r="H7101" t="s">
        <v>30</v>
      </c>
      <c r="I7101">
        <v>34</v>
      </c>
      <c r="J7101">
        <v>2.59</v>
      </c>
      <c r="K7101" t="s">
        <v>33</v>
      </c>
      <c r="L7101" t="s">
        <v>33</v>
      </c>
      <c r="M7101" s="1">
        <v>9081.9599999999991</v>
      </c>
      <c r="N7101" s="1">
        <v>2872.54</v>
      </c>
      <c r="O7101" s="1">
        <v>7191.14</v>
      </c>
      <c r="P7101" s="1">
        <v>0</v>
      </c>
      <c r="Q7101" s="1">
        <v>31347.56</v>
      </c>
      <c r="R7101" s="1">
        <v>22726.76</v>
      </c>
      <c r="S7101" s="1">
        <v>-27089.15</v>
      </c>
      <c r="T7101" s="1">
        <v>81163.47</v>
      </c>
      <c r="U7101" s="1">
        <f>SUM(Report_Summary[Revenue])</f>
        <v>626594850.33999527</v>
      </c>
      <c r="V7101" s="1">
        <f>Report_Summary[[#This Row],[Total Revenue]] / COUNTA(Report_Summary[Membership No])</f>
        <v>62659.485033999525</v>
      </c>
    </row>
    <row r="7102" spans="1:22" x14ac:dyDescent="0.3">
      <c r="A7102" t="s">
        <v>7141</v>
      </c>
      <c r="B7102">
        <v>2024</v>
      </c>
      <c r="C7102" t="s">
        <v>14</v>
      </c>
      <c r="D7102">
        <v>77</v>
      </c>
      <c r="E7102" t="str">
        <f t="shared" si="110"/>
        <v>Old</v>
      </c>
      <c r="F7102" t="s">
        <v>21</v>
      </c>
      <c r="G7102" t="s">
        <v>23</v>
      </c>
      <c r="H7102" t="s">
        <v>28</v>
      </c>
      <c r="I7102">
        <v>27</v>
      </c>
      <c r="J7102">
        <v>3.53</v>
      </c>
      <c r="K7102" t="s">
        <v>32</v>
      </c>
      <c r="L7102" t="s">
        <v>33</v>
      </c>
      <c r="M7102" s="1">
        <v>10049.299999999999</v>
      </c>
      <c r="N7102" s="1">
        <v>942.73</v>
      </c>
      <c r="O7102" s="1">
        <v>4429.59</v>
      </c>
      <c r="P7102" s="1">
        <v>0</v>
      </c>
      <c r="Q7102" s="1">
        <v>48285.2</v>
      </c>
      <c r="R7102" s="1">
        <v>40920.81</v>
      </c>
      <c r="S7102" s="1">
        <v>3076.26</v>
      </c>
      <c r="T7102" s="1">
        <v>86129.75</v>
      </c>
      <c r="U7102" s="1">
        <f>SUM(Report_Summary[Revenue])</f>
        <v>626594850.33999527</v>
      </c>
      <c r="V7102" s="1">
        <f>Report_Summary[[#This Row],[Total Revenue]] / COUNTA(Report_Summary[Membership No])</f>
        <v>62659.485033999525</v>
      </c>
    </row>
    <row r="7103" spans="1:22" x14ac:dyDescent="0.3">
      <c r="A7103" t="s">
        <v>7142</v>
      </c>
      <c r="B7103">
        <v>2015</v>
      </c>
      <c r="C7103" t="s">
        <v>13</v>
      </c>
      <c r="D7103">
        <v>72</v>
      </c>
      <c r="E7103" t="str">
        <f t="shared" si="110"/>
        <v>Old</v>
      </c>
      <c r="F7103" t="s">
        <v>19</v>
      </c>
      <c r="G7103" t="s">
        <v>25</v>
      </c>
      <c r="H7103" t="s">
        <v>27</v>
      </c>
      <c r="I7103">
        <v>36</v>
      </c>
      <c r="J7103">
        <v>2.39</v>
      </c>
      <c r="K7103" t="s">
        <v>33</v>
      </c>
      <c r="L7103" t="s">
        <v>33</v>
      </c>
      <c r="M7103" s="1">
        <v>2106.4699999999998</v>
      </c>
      <c r="N7103" s="1">
        <v>1705.28</v>
      </c>
      <c r="O7103" s="1">
        <v>3544.89</v>
      </c>
      <c r="P7103" s="1">
        <v>0</v>
      </c>
      <c r="Q7103" s="1">
        <v>5169.57</v>
      </c>
      <c r="R7103" s="1">
        <v>4030.1</v>
      </c>
      <c r="S7103" s="1">
        <v>23868.29</v>
      </c>
      <c r="T7103" s="1">
        <v>-14668.62</v>
      </c>
      <c r="U7103" s="1">
        <f>SUM(Report_Summary[Revenue])</f>
        <v>626594850.33999527</v>
      </c>
      <c r="V7103" s="1">
        <f>Report_Summary[[#This Row],[Total Revenue]] / COUNTA(Report_Summary[Membership No])</f>
        <v>62659.485033999525</v>
      </c>
    </row>
    <row r="7104" spans="1:22" x14ac:dyDescent="0.3">
      <c r="A7104" t="s">
        <v>7143</v>
      </c>
      <c r="B7104">
        <v>2018</v>
      </c>
      <c r="C7104" t="s">
        <v>13</v>
      </c>
      <c r="D7104">
        <v>52</v>
      </c>
      <c r="E7104" t="str">
        <f t="shared" si="110"/>
        <v>Middle Age</v>
      </c>
      <c r="F7104" t="s">
        <v>17</v>
      </c>
      <c r="G7104" t="s">
        <v>22</v>
      </c>
      <c r="H7104" t="s">
        <v>31</v>
      </c>
      <c r="I7104">
        <v>27</v>
      </c>
      <c r="J7104">
        <v>1.89</v>
      </c>
      <c r="K7104" t="s">
        <v>33</v>
      </c>
      <c r="L7104" t="s">
        <v>33</v>
      </c>
      <c r="M7104" s="1">
        <v>14251.67</v>
      </c>
      <c r="N7104" s="1">
        <v>4652.38</v>
      </c>
      <c r="O7104" s="1">
        <v>2904.16</v>
      </c>
      <c r="P7104" s="1">
        <v>0</v>
      </c>
      <c r="Q7104" s="1">
        <v>21129.39</v>
      </c>
      <c r="R7104" s="1">
        <v>34824.35</v>
      </c>
      <c r="S7104" s="1">
        <v>6244.94</v>
      </c>
      <c r="T7104" s="1">
        <v>49708.800000000003</v>
      </c>
      <c r="U7104" s="1">
        <f>SUM(Report_Summary[Revenue])</f>
        <v>626594850.33999527</v>
      </c>
      <c r="V7104" s="1">
        <f>Report_Summary[[#This Row],[Total Revenue]] / COUNTA(Report_Summary[Membership No])</f>
        <v>62659.485033999525</v>
      </c>
    </row>
    <row r="7105" spans="1:22" x14ac:dyDescent="0.3">
      <c r="A7105" t="s">
        <v>7144</v>
      </c>
      <c r="B7105">
        <v>2024</v>
      </c>
      <c r="C7105" t="s">
        <v>13</v>
      </c>
      <c r="D7105">
        <v>65</v>
      </c>
      <c r="E7105" t="str">
        <f t="shared" si="110"/>
        <v>Old</v>
      </c>
      <c r="F7105" t="s">
        <v>21</v>
      </c>
      <c r="G7105" t="s">
        <v>23</v>
      </c>
      <c r="H7105" t="s">
        <v>28</v>
      </c>
      <c r="I7105">
        <v>20</v>
      </c>
      <c r="J7105">
        <v>2.21</v>
      </c>
      <c r="K7105" t="s">
        <v>33</v>
      </c>
      <c r="L7105" t="s">
        <v>33</v>
      </c>
      <c r="M7105" s="1">
        <v>12922.55</v>
      </c>
      <c r="N7105" s="1">
        <v>4890.37</v>
      </c>
      <c r="O7105" s="1">
        <v>5477.94</v>
      </c>
      <c r="P7105" s="1">
        <v>0</v>
      </c>
      <c r="Q7105" s="1">
        <v>41627.33</v>
      </c>
      <c r="R7105" s="1">
        <v>36264.660000000003</v>
      </c>
      <c r="S7105" s="1">
        <v>-2435.2199999999998</v>
      </c>
      <c r="T7105" s="1">
        <v>80327.210000000006</v>
      </c>
      <c r="U7105" s="1">
        <f>SUM(Report_Summary[Revenue])</f>
        <v>626594850.33999527</v>
      </c>
      <c r="V7105" s="1">
        <f>Report_Summary[[#This Row],[Total Revenue]] / COUNTA(Report_Summary[Membership No])</f>
        <v>62659.485033999525</v>
      </c>
    </row>
    <row r="7106" spans="1:22" x14ac:dyDescent="0.3">
      <c r="A7106" t="s">
        <v>7145</v>
      </c>
      <c r="B7106">
        <v>2016</v>
      </c>
      <c r="C7106" t="s">
        <v>13</v>
      </c>
      <c r="D7106">
        <v>79</v>
      </c>
      <c r="E7106" t="str">
        <f t="shared" si="110"/>
        <v>Old</v>
      </c>
      <c r="F7106" t="s">
        <v>20</v>
      </c>
      <c r="G7106" t="s">
        <v>25</v>
      </c>
      <c r="H7106" t="s">
        <v>27</v>
      </c>
      <c r="I7106">
        <v>25</v>
      </c>
      <c r="J7106">
        <v>1.8</v>
      </c>
      <c r="K7106" t="s">
        <v>33</v>
      </c>
      <c r="L7106" t="s">
        <v>33</v>
      </c>
      <c r="M7106" s="1">
        <v>5421.96</v>
      </c>
      <c r="N7106" s="1">
        <v>1622.29</v>
      </c>
      <c r="O7106" s="1">
        <v>6342.7</v>
      </c>
      <c r="P7106" s="1">
        <v>0</v>
      </c>
      <c r="Q7106" s="1">
        <v>19197.400000000001</v>
      </c>
      <c r="R7106" s="1">
        <v>22747.71</v>
      </c>
      <c r="S7106" s="1">
        <v>1124.4000000000001</v>
      </c>
      <c r="T7106" s="1">
        <v>40820.71</v>
      </c>
      <c r="U7106" s="1">
        <f>SUM(Report_Summary[Revenue])</f>
        <v>626594850.33999527</v>
      </c>
      <c r="V7106" s="1">
        <f>Report_Summary[[#This Row],[Total Revenue]] / COUNTA(Report_Summary[Membership No])</f>
        <v>62659.485033999525</v>
      </c>
    </row>
    <row r="7107" spans="1:22" x14ac:dyDescent="0.3">
      <c r="A7107" t="s">
        <v>7146</v>
      </c>
      <c r="B7107">
        <v>2016</v>
      </c>
      <c r="C7107" t="s">
        <v>13</v>
      </c>
      <c r="D7107">
        <v>37</v>
      </c>
      <c r="E7107" t="str">
        <f t="shared" ref="E7107:E7170" si="111">IF(D7107&gt;55,"Old",IF(D7107&gt;=31,"Middle Age",IF(D7107&lt;31,"Young","Invalid")))</f>
        <v>Middle Age</v>
      </c>
      <c r="F7107" t="s">
        <v>15</v>
      </c>
      <c r="G7107" t="s">
        <v>24</v>
      </c>
      <c r="H7107" t="s">
        <v>27</v>
      </c>
      <c r="I7107">
        <v>33</v>
      </c>
      <c r="J7107">
        <v>2.88</v>
      </c>
      <c r="K7107" t="s">
        <v>33</v>
      </c>
      <c r="L7107" t="s">
        <v>33</v>
      </c>
      <c r="M7107" s="1">
        <v>16256.58</v>
      </c>
      <c r="N7107" s="1">
        <v>107.31</v>
      </c>
      <c r="O7107" s="1">
        <v>7605.71</v>
      </c>
      <c r="P7107" s="1">
        <v>0</v>
      </c>
      <c r="Q7107" s="1">
        <v>39204.14</v>
      </c>
      <c r="R7107" s="1">
        <v>41666.75</v>
      </c>
      <c r="S7107" s="1">
        <v>-9986.6200000000008</v>
      </c>
      <c r="T7107" s="1">
        <v>90857.51</v>
      </c>
      <c r="U7107" s="1">
        <f>SUM(Report_Summary[Revenue])</f>
        <v>626594850.33999527</v>
      </c>
      <c r="V7107" s="1">
        <f>Report_Summary[[#This Row],[Total Revenue]] / COUNTA(Report_Summary[Membership No])</f>
        <v>62659.485033999525</v>
      </c>
    </row>
    <row r="7108" spans="1:22" x14ac:dyDescent="0.3">
      <c r="A7108" t="s">
        <v>7147</v>
      </c>
      <c r="B7108">
        <v>2015</v>
      </c>
      <c r="C7108" t="s">
        <v>13</v>
      </c>
      <c r="D7108">
        <v>62</v>
      </c>
      <c r="E7108" t="str">
        <f t="shared" si="111"/>
        <v>Old</v>
      </c>
      <c r="F7108" t="s">
        <v>19</v>
      </c>
      <c r="G7108" t="s">
        <v>23</v>
      </c>
      <c r="H7108" t="s">
        <v>29</v>
      </c>
      <c r="I7108">
        <v>30</v>
      </c>
      <c r="J7108">
        <v>1.44</v>
      </c>
      <c r="K7108" t="s">
        <v>33</v>
      </c>
      <c r="L7108" t="s">
        <v>33</v>
      </c>
      <c r="M7108" s="1">
        <v>6537.94</v>
      </c>
      <c r="N7108" s="1">
        <v>3101.52</v>
      </c>
      <c r="O7108" s="1">
        <v>1519.71</v>
      </c>
      <c r="P7108" s="1">
        <v>0</v>
      </c>
      <c r="Q7108" s="1">
        <v>24734.880000000001</v>
      </c>
      <c r="R7108" s="1">
        <v>25382.14</v>
      </c>
      <c r="S7108" s="1">
        <v>24168.02</v>
      </c>
      <c r="T7108" s="1">
        <v>25949</v>
      </c>
      <c r="U7108" s="1">
        <f>SUM(Report_Summary[Revenue])</f>
        <v>626594850.33999527</v>
      </c>
      <c r="V7108" s="1">
        <f>Report_Summary[[#This Row],[Total Revenue]] / COUNTA(Report_Summary[Membership No])</f>
        <v>62659.485033999525</v>
      </c>
    </row>
    <row r="7109" spans="1:22" x14ac:dyDescent="0.3">
      <c r="A7109" t="s">
        <v>7148</v>
      </c>
      <c r="B7109">
        <v>2018</v>
      </c>
      <c r="C7109" t="s">
        <v>14</v>
      </c>
      <c r="D7109">
        <v>71</v>
      </c>
      <c r="E7109" t="str">
        <f t="shared" si="111"/>
        <v>Old</v>
      </c>
      <c r="F7109" t="s">
        <v>19</v>
      </c>
      <c r="G7109" t="s">
        <v>23</v>
      </c>
      <c r="H7109" t="s">
        <v>26</v>
      </c>
      <c r="I7109">
        <v>32</v>
      </c>
      <c r="J7109">
        <v>3.88</v>
      </c>
      <c r="K7109" t="s">
        <v>32</v>
      </c>
      <c r="L7109" t="s">
        <v>33</v>
      </c>
      <c r="M7109" s="1">
        <v>1984.59</v>
      </c>
      <c r="N7109" s="1">
        <v>3663.49</v>
      </c>
      <c r="O7109" s="1">
        <v>5723.07</v>
      </c>
      <c r="P7109" s="1">
        <v>0</v>
      </c>
      <c r="Q7109" s="1">
        <v>5071.6000000000004</v>
      </c>
      <c r="R7109" s="1">
        <v>8618.33</v>
      </c>
      <c r="S7109" s="1">
        <v>-8449.6200000000008</v>
      </c>
      <c r="T7109" s="1">
        <v>22139.55</v>
      </c>
      <c r="U7109" s="1">
        <f>SUM(Report_Summary[Revenue])</f>
        <v>626594850.33999527</v>
      </c>
      <c r="V7109" s="1">
        <f>Report_Summary[[#This Row],[Total Revenue]] / COUNTA(Report_Summary[Membership No])</f>
        <v>62659.485033999525</v>
      </c>
    </row>
    <row r="7110" spans="1:22" x14ac:dyDescent="0.3">
      <c r="A7110" t="s">
        <v>7149</v>
      </c>
      <c r="B7110">
        <v>2018</v>
      </c>
      <c r="C7110" t="s">
        <v>13</v>
      </c>
      <c r="D7110">
        <v>26</v>
      </c>
      <c r="E7110" t="str">
        <f t="shared" si="111"/>
        <v>Young</v>
      </c>
      <c r="F7110" t="s">
        <v>15</v>
      </c>
      <c r="G7110" t="s">
        <v>23</v>
      </c>
      <c r="H7110" t="s">
        <v>31</v>
      </c>
      <c r="I7110">
        <v>30</v>
      </c>
      <c r="J7110">
        <v>2.91</v>
      </c>
      <c r="K7110" t="s">
        <v>32</v>
      </c>
      <c r="L7110" t="s">
        <v>33</v>
      </c>
      <c r="M7110" s="1">
        <v>19596.5</v>
      </c>
      <c r="N7110" s="1">
        <v>2387.2399999999998</v>
      </c>
      <c r="O7110" s="1">
        <v>5141.03</v>
      </c>
      <c r="P7110" s="1">
        <v>0</v>
      </c>
      <c r="Q7110" s="1">
        <v>46523.64</v>
      </c>
      <c r="R7110" s="1">
        <v>84065.72</v>
      </c>
      <c r="S7110" s="1">
        <v>-26119.599999999999</v>
      </c>
      <c r="T7110" s="1">
        <v>156708.96</v>
      </c>
      <c r="U7110" s="1">
        <f>SUM(Report_Summary[Revenue])</f>
        <v>626594850.33999527</v>
      </c>
      <c r="V7110" s="1">
        <f>Report_Summary[[#This Row],[Total Revenue]] / COUNTA(Report_Summary[Membership No])</f>
        <v>62659.485033999525</v>
      </c>
    </row>
    <row r="7111" spans="1:22" x14ac:dyDescent="0.3">
      <c r="A7111" t="s">
        <v>7150</v>
      </c>
      <c r="B7111">
        <v>2017</v>
      </c>
      <c r="C7111" t="s">
        <v>14</v>
      </c>
      <c r="D7111">
        <v>32</v>
      </c>
      <c r="E7111" t="str">
        <f t="shared" si="111"/>
        <v>Middle Age</v>
      </c>
      <c r="F7111" t="s">
        <v>21</v>
      </c>
      <c r="G7111" t="s">
        <v>23</v>
      </c>
      <c r="H7111" t="s">
        <v>30</v>
      </c>
      <c r="I7111">
        <v>27</v>
      </c>
      <c r="J7111">
        <v>1.85</v>
      </c>
      <c r="K7111" t="s">
        <v>33</v>
      </c>
      <c r="L7111" t="s">
        <v>33</v>
      </c>
      <c r="M7111" s="1">
        <v>9672.4</v>
      </c>
      <c r="N7111" s="1">
        <v>2245.62</v>
      </c>
      <c r="O7111" s="1">
        <v>6367.68</v>
      </c>
      <c r="P7111" s="1">
        <v>0</v>
      </c>
      <c r="Q7111" s="1">
        <v>15223.55</v>
      </c>
      <c r="R7111" s="1">
        <v>37307.199999999997</v>
      </c>
      <c r="S7111" s="1">
        <v>-18345.28</v>
      </c>
      <c r="T7111" s="1">
        <v>70876.03</v>
      </c>
      <c r="U7111" s="1">
        <f>SUM(Report_Summary[Revenue])</f>
        <v>626594850.33999527</v>
      </c>
      <c r="V7111" s="1">
        <f>Report_Summary[[#This Row],[Total Revenue]] / COUNTA(Report_Summary[Membership No])</f>
        <v>62659.485033999525</v>
      </c>
    </row>
    <row r="7112" spans="1:22" x14ac:dyDescent="0.3">
      <c r="A7112" t="s">
        <v>7151</v>
      </c>
      <c r="B7112">
        <v>2018</v>
      </c>
      <c r="C7112" t="s">
        <v>13</v>
      </c>
      <c r="D7112">
        <v>38</v>
      </c>
      <c r="E7112" t="str">
        <f t="shared" si="111"/>
        <v>Middle Age</v>
      </c>
      <c r="F7112" t="s">
        <v>20</v>
      </c>
      <c r="G7112" t="s">
        <v>23</v>
      </c>
      <c r="H7112" t="s">
        <v>31</v>
      </c>
      <c r="I7112">
        <v>29</v>
      </c>
      <c r="J7112">
        <v>2.0499999999999998</v>
      </c>
      <c r="K7112" t="s">
        <v>32</v>
      </c>
      <c r="L7112" t="s">
        <v>33</v>
      </c>
      <c r="M7112" s="1">
        <v>19534.71</v>
      </c>
      <c r="N7112" s="1">
        <v>4380.2</v>
      </c>
      <c r="O7112" s="1">
        <v>7186.59</v>
      </c>
      <c r="P7112" s="1">
        <v>0</v>
      </c>
      <c r="Q7112" s="1">
        <v>66356.789999999994</v>
      </c>
      <c r="R7112" s="1">
        <v>86899.54</v>
      </c>
      <c r="S7112" s="1">
        <v>-23844.25</v>
      </c>
      <c r="T7112" s="1">
        <v>177100.58</v>
      </c>
      <c r="U7112" s="1">
        <f>SUM(Report_Summary[Revenue])</f>
        <v>626594850.33999527</v>
      </c>
      <c r="V7112" s="1">
        <f>Report_Summary[[#This Row],[Total Revenue]] / COUNTA(Report_Summary[Membership No])</f>
        <v>62659.485033999525</v>
      </c>
    </row>
    <row r="7113" spans="1:22" x14ac:dyDescent="0.3">
      <c r="A7113" t="s">
        <v>7152</v>
      </c>
      <c r="B7113">
        <v>2020</v>
      </c>
      <c r="C7113" t="s">
        <v>14</v>
      </c>
      <c r="D7113">
        <v>55</v>
      </c>
      <c r="E7113" t="str">
        <f t="shared" si="111"/>
        <v>Middle Age</v>
      </c>
      <c r="F7113" t="s">
        <v>19</v>
      </c>
      <c r="G7113" t="s">
        <v>22</v>
      </c>
      <c r="H7113" t="s">
        <v>29</v>
      </c>
      <c r="I7113">
        <v>27</v>
      </c>
      <c r="J7113">
        <v>2.8</v>
      </c>
      <c r="K7113" t="s">
        <v>33</v>
      </c>
      <c r="L7113" t="s">
        <v>33</v>
      </c>
      <c r="M7113" s="1">
        <v>3893.68</v>
      </c>
      <c r="N7113" s="1">
        <v>1875.84</v>
      </c>
      <c r="O7113" s="1">
        <v>2073.27</v>
      </c>
      <c r="P7113" s="1">
        <v>0</v>
      </c>
      <c r="Q7113" s="1">
        <v>10995.75</v>
      </c>
      <c r="R7113" s="1">
        <v>19220.82</v>
      </c>
      <c r="S7113" s="1">
        <v>-10200.51</v>
      </c>
      <c r="T7113" s="1">
        <v>40417.08</v>
      </c>
      <c r="U7113" s="1">
        <f>SUM(Report_Summary[Revenue])</f>
        <v>626594850.33999527</v>
      </c>
      <c r="V7113" s="1">
        <f>Report_Summary[[#This Row],[Total Revenue]] / COUNTA(Report_Summary[Membership No])</f>
        <v>62659.485033999525</v>
      </c>
    </row>
    <row r="7114" spans="1:22" x14ac:dyDescent="0.3">
      <c r="A7114" t="s">
        <v>7153</v>
      </c>
      <c r="B7114">
        <v>2021</v>
      </c>
      <c r="C7114" t="s">
        <v>13</v>
      </c>
      <c r="D7114">
        <v>67</v>
      </c>
      <c r="E7114" t="str">
        <f t="shared" si="111"/>
        <v>Old</v>
      </c>
      <c r="F7114" t="s">
        <v>16</v>
      </c>
      <c r="G7114" t="s">
        <v>24</v>
      </c>
      <c r="H7114" t="s">
        <v>28</v>
      </c>
      <c r="I7114">
        <v>32</v>
      </c>
      <c r="J7114">
        <v>3.05</v>
      </c>
      <c r="K7114" t="s">
        <v>33</v>
      </c>
      <c r="L7114" t="s">
        <v>33</v>
      </c>
      <c r="M7114" s="1">
        <v>15154.16</v>
      </c>
      <c r="N7114" s="1">
        <v>2849.29</v>
      </c>
      <c r="O7114" s="1">
        <v>7446.27</v>
      </c>
      <c r="P7114" s="1">
        <v>0</v>
      </c>
      <c r="Q7114" s="1">
        <v>60155.21</v>
      </c>
      <c r="R7114" s="1">
        <v>32477.18</v>
      </c>
      <c r="S7114" s="1">
        <v>-4210.8500000000004</v>
      </c>
      <c r="T7114" s="1">
        <v>96843.24</v>
      </c>
      <c r="U7114" s="1">
        <f>SUM(Report_Summary[Revenue])</f>
        <v>626594850.33999527</v>
      </c>
      <c r="V7114" s="1">
        <f>Report_Summary[[#This Row],[Total Revenue]] / COUNTA(Report_Summary[Membership No])</f>
        <v>62659.485033999525</v>
      </c>
    </row>
    <row r="7115" spans="1:22" x14ac:dyDescent="0.3">
      <c r="A7115" t="s">
        <v>7154</v>
      </c>
      <c r="B7115">
        <v>2023</v>
      </c>
      <c r="C7115" t="s">
        <v>13</v>
      </c>
      <c r="D7115">
        <v>56</v>
      </c>
      <c r="E7115" t="str">
        <f t="shared" si="111"/>
        <v>Old</v>
      </c>
      <c r="F7115" t="s">
        <v>20</v>
      </c>
      <c r="G7115" t="s">
        <v>23</v>
      </c>
      <c r="H7115" t="s">
        <v>29</v>
      </c>
      <c r="I7115">
        <v>20</v>
      </c>
      <c r="J7115">
        <v>2.44</v>
      </c>
      <c r="K7115" t="s">
        <v>32</v>
      </c>
      <c r="L7115" t="s">
        <v>33</v>
      </c>
      <c r="M7115" s="1">
        <v>9620.1</v>
      </c>
      <c r="N7115" s="1">
        <v>3145.1</v>
      </c>
      <c r="O7115" s="1">
        <v>6383.4</v>
      </c>
      <c r="P7115" s="1">
        <v>0</v>
      </c>
      <c r="Q7115" s="1">
        <v>29413.48</v>
      </c>
      <c r="R7115" s="1">
        <v>26079.57</v>
      </c>
      <c r="S7115" s="1">
        <v>-19044.060000000001</v>
      </c>
      <c r="T7115" s="1">
        <v>74537.11</v>
      </c>
      <c r="U7115" s="1">
        <f>SUM(Report_Summary[Revenue])</f>
        <v>626594850.33999527</v>
      </c>
      <c r="V7115" s="1">
        <f>Report_Summary[[#This Row],[Total Revenue]] / COUNTA(Report_Summary[Membership No])</f>
        <v>62659.485033999525</v>
      </c>
    </row>
    <row r="7116" spans="1:22" x14ac:dyDescent="0.3">
      <c r="A7116" t="s">
        <v>7155</v>
      </c>
      <c r="B7116">
        <v>2021</v>
      </c>
      <c r="C7116" t="s">
        <v>14</v>
      </c>
      <c r="D7116">
        <v>28</v>
      </c>
      <c r="E7116" t="str">
        <f t="shared" si="111"/>
        <v>Young</v>
      </c>
      <c r="F7116" t="s">
        <v>16</v>
      </c>
      <c r="G7116" t="s">
        <v>22</v>
      </c>
      <c r="H7116" t="s">
        <v>27</v>
      </c>
      <c r="I7116">
        <v>34</v>
      </c>
      <c r="J7116">
        <v>2.5099999999999998</v>
      </c>
      <c r="K7116" t="s">
        <v>33</v>
      </c>
      <c r="L7116" t="s">
        <v>33</v>
      </c>
      <c r="M7116" s="1">
        <v>17251.740000000002</v>
      </c>
      <c r="N7116" s="1">
        <v>504.01</v>
      </c>
      <c r="O7116" s="1">
        <v>4108.3999999999996</v>
      </c>
      <c r="P7116" s="1">
        <v>0</v>
      </c>
      <c r="Q7116" s="1">
        <v>35708.589999999997</v>
      </c>
      <c r="R7116" s="1">
        <v>24773.08</v>
      </c>
      <c r="S7116" s="1">
        <v>16061.07</v>
      </c>
      <c r="T7116" s="1">
        <v>44420.6</v>
      </c>
      <c r="U7116" s="1">
        <f>SUM(Report_Summary[Revenue])</f>
        <v>626594850.33999527</v>
      </c>
      <c r="V7116" s="1">
        <f>Report_Summary[[#This Row],[Total Revenue]] / COUNTA(Report_Summary[Membership No])</f>
        <v>62659.485033999525</v>
      </c>
    </row>
    <row r="7117" spans="1:22" x14ac:dyDescent="0.3">
      <c r="A7117" t="s">
        <v>7156</v>
      </c>
      <c r="B7117">
        <v>2016</v>
      </c>
      <c r="C7117" t="s">
        <v>13</v>
      </c>
      <c r="D7117">
        <v>56</v>
      </c>
      <c r="E7117" t="str">
        <f t="shared" si="111"/>
        <v>Old</v>
      </c>
      <c r="F7117" t="s">
        <v>19</v>
      </c>
      <c r="G7117" t="s">
        <v>25</v>
      </c>
      <c r="H7117" t="s">
        <v>31</v>
      </c>
      <c r="I7117">
        <v>32</v>
      </c>
      <c r="J7117">
        <v>3.59</v>
      </c>
      <c r="K7117" t="s">
        <v>33</v>
      </c>
      <c r="L7117" t="s">
        <v>33</v>
      </c>
      <c r="M7117" s="1">
        <v>2232.33</v>
      </c>
      <c r="N7117" s="1">
        <v>3773.79</v>
      </c>
      <c r="O7117" s="1">
        <v>5536.9</v>
      </c>
      <c r="P7117" s="1">
        <v>0</v>
      </c>
      <c r="Q7117" s="1">
        <v>5419.89</v>
      </c>
      <c r="R7117" s="1">
        <v>5546.85</v>
      </c>
      <c r="S7117" s="1">
        <v>13485.14</v>
      </c>
      <c r="T7117" s="1">
        <v>-2518.4</v>
      </c>
      <c r="U7117" s="1">
        <f>SUM(Report_Summary[Revenue])</f>
        <v>626594850.33999527</v>
      </c>
      <c r="V7117" s="1">
        <f>Report_Summary[[#This Row],[Total Revenue]] / COUNTA(Report_Summary[Membership No])</f>
        <v>62659.485033999525</v>
      </c>
    </row>
    <row r="7118" spans="1:22" x14ac:dyDescent="0.3">
      <c r="A7118" t="s">
        <v>7157</v>
      </c>
      <c r="B7118">
        <v>2020</v>
      </c>
      <c r="C7118" t="s">
        <v>14</v>
      </c>
      <c r="D7118">
        <v>58</v>
      </c>
      <c r="E7118" t="str">
        <f t="shared" si="111"/>
        <v>Old</v>
      </c>
      <c r="F7118" t="s">
        <v>20</v>
      </c>
      <c r="G7118" t="s">
        <v>22</v>
      </c>
      <c r="H7118" t="s">
        <v>28</v>
      </c>
      <c r="I7118">
        <v>38</v>
      </c>
      <c r="J7118">
        <v>2.11</v>
      </c>
      <c r="K7118" t="s">
        <v>32</v>
      </c>
      <c r="L7118" t="s">
        <v>33</v>
      </c>
      <c r="M7118" s="1">
        <v>6565.12</v>
      </c>
      <c r="N7118" s="1">
        <v>2058.75</v>
      </c>
      <c r="O7118" s="1">
        <v>5452.71</v>
      </c>
      <c r="P7118" s="1">
        <v>0</v>
      </c>
      <c r="Q7118" s="1">
        <v>11954.6</v>
      </c>
      <c r="R7118" s="1">
        <v>31253.41</v>
      </c>
      <c r="S7118" s="1">
        <v>3746.26</v>
      </c>
      <c r="T7118" s="1">
        <v>39461.75</v>
      </c>
      <c r="U7118" s="1">
        <f>SUM(Report_Summary[Revenue])</f>
        <v>626594850.33999527</v>
      </c>
      <c r="V7118" s="1">
        <f>Report_Summary[[#This Row],[Total Revenue]] / COUNTA(Report_Summary[Membership No])</f>
        <v>62659.485033999525</v>
      </c>
    </row>
    <row r="7119" spans="1:22" x14ac:dyDescent="0.3">
      <c r="A7119" t="s">
        <v>7158</v>
      </c>
      <c r="B7119">
        <v>2024</v>
      </c>
      <c r="C7119" t="s">
        <v>14</v>
      </c>
      <c r="D7119">
        <v>51</v>
      </c>
      <c r="E7119" t="str">
        <f t="shared" si="111"/>
        <v>Middle Age</v>
      </c>
      <c r="F7119" t="s">
        <v>15</v>
      </c>
      <c r="G7119" t="s">
        <v>23</v>
      </c>
      <c r="H7119" t="s">
        <v>27</v>
      </c>
      <c r="I7119">
        <v>25</v>
      </c>
      <c r="J7119">
        <v>2.67</v>
      </c>
      <c r="K7119" t="s">
        <v>33</v>
      </c>
      <c r="L7119" t="s">
        <v>33</v>
      </c>
      <c r="M7119" s="1">
        <v>15326.12</v>
      </c>
      <c r="N7119" s="1">
        <v>759.9</v>
      </c>
      <c r="O7119" s="1">
        <v>1621.87</v>
      </c>
      <c r="P7119" s="1">
        <v>0</v>
      </c>
      <c r="Q7119" s="1">
        <v>74007.64</v>
      </c>
      <c r="R7119" s="1">
        <v>28243.72</v>
      </c>
      <c r="S7119" s="1">
        <v>25826.080000000002</v>
      </c>
      <c r="T7119" s="1">
        <v>76425.279999999999</v>
      </c>
      <c r="U7119" s="1">
        <f>SUM(Report_Summary[Revenue])</f>
        <v>626594850.33999527</v>
      </c>
      <c r="V7119" s="1">
        <f>Report_Summary[[#This Row],[Total Revenue]] / COUNTA(Report_Summary[Membership No])</f>
        <v>62659.485033999525</v>
      </c>
    </row>
    <row r="7120" spans="1:22" x14ac:dyDescent="0.3">
      <c r="A7120" t="s">
        <v>7159</v>
      </c>
      <c r="B7120">
        <v>2016</v>
      </c>
      <c r="C7120" t="s">
        <v>13</v>
      </c>
      <c r="D7120">
        <v>53</v>
      </c>
      <c r="E7120" t="str">
        <f t="shared" si="111"/>
        <v>Middle Age</v>
      </c>
      <c r="F7120" t="s">
        <v>16</v>
      </c>
      <c r="G7120" t="s">
        <v>24</v>
      </c>
      <c r="H7120" t="s">
        <v>30</v>
      </c>
      <c r="I7120">
        <v>34</v>
      </c>
      <c r="J7120">
        <v>1.59</v>
      </c>
      <c r="K7120" t="s">
        <v>32</v>
      </c>
      <c r="L7120" t="s">
        <v>33</v>
      </c>
      <c r="M7120" s="1">
        <v>4669.25</v>
      </c>
      <c r="N7120" s="1">
        <v>224.1</v>
      </c>
      <c r="O7120" s="1">
        <v>2334.73</v>
      </c>
      <c r="P7120" s="1">
        <v>0</v>
      </c>
      <c r="Q7120" s="1">
        <v>7283.69</v>
      </c>
      <c r="R7120" s="1">
        <v>20301.990000000002</v>
      </c>
      <c r="S7120" s="1">
        <v>-16674.099999999999</v>
      </c>
      <c r="T7120" s="1">
        <v>44259.78</v>
      </c>
      <c r="U7120" s="1">
        <f>SUM(Report_Summary[Revenue])</f>
        <v>626594850.33999527</v>
      </c>
      <c r="V7120" s="1">
        <f>Report_Summary[[#This Row],[Total Revenue]] / COUNTA(Report_Summary[Membership No])</f>
        <v>62659.485033999525</v>
      </c>
    </row>
    <row r="7121" spans="1:22" x14ac:dyDescent="0.3">
      <c r="A7121" t="s">
        <v>7160</v>
      </c>
      <c r="B7121">
        <v>2020</v>
      </c>
      <c r="C7121" t="s">
        <v>14</v>
      </c>
      <c r="D7121">
        <v>34</v>
      </c>
      <c r="E7121" t="str">
        <f t="shared" si="111"/>
        <v>Middle Age</v>
      </c>
      <c r="F7121" t="s">
        <v>16</v>
      </c>
      <c r="G7121" t="s">
        <v>25</v>
      </c>
      <c r="H7121" t="s">
        <v>28</v>
      </c>
      <c r="I7121">
        <v>42</v>
      </c>
      <c r="J7121">
        <v>2.0499999999999998</v>
      </c>
      <c r="K7121" t="s">
        <v>33</v>
      </c>
      <c r="L7121" t="s">
        <v>33</v>
      </c>
      <c r="M7121" s="1">
        <v>4490.96</v>
      </c>
      <c r="N7121" s="1">
        <v>2154.29</v>
      </c>
      <c r="O7121" s="1">
        <v>1750.14</v>
      </c>
      <c r="P7121" s="1">
        <v>0</v>
      </c>
      <c r="Q7121" s="1">
        <v>6092.82</v>
      </c>
      <c r="R7121" s="1">
        <v>17963.91</v>
      </c>
      <c r="S7121" s="1">
        <v>27299.96</v>
      </c>
      <c r="T7121" s="1">
        <v>-3243.23</v>
      </c>
      <c r="U7121" s="1">
        <f>SUM(Report_Summary[Revenue])</f>
        <v>626594850.33999527</v>
      </c>
      <c r="V7121" s="1">
        <f>Report_Summary[[#This Row],[Total Revenue]] / COUNTA(Report_Summary[Membership No])</f>
        <v>62659.485033999525</v>
      </c>
    </row>
    <row r="7122" spans="1:22" x14ac:dyDescent="0.3">
      <c r="A7122" t="s">
        <v>7161</v>
      </c>
      <c r="B7122">
        <v>2021</v>
      </c>
      <c r="C7122" t="s">
        <v>13</v>
      </c>
      <c r="D7122">
        <v>41</v>
      </c>
      <c r="E7122" t="str">
        <f t="shared" si="111"/>
        <v>Middle Age</v>
      </c>
      <c r="F7122" t="s">
        <v>20</v>
      </c>
      <c r="G7122" t="s">
        <v>23</v>
      </c>
      <c r="H7122" t="s">
        <v>27</v>
      </c>
      <c r="I7122">
        <v>32</v>
      </c>
      <c r="J7122">
        <v>2.38</v>
      </c>
      <c r="K7122" t="s">
        <v>33</v>
      </c>
      <c r="L7122" t="s">
        <v>33</v>
      </c>
      <c r="M7122" s="1">
        <v>11838.4</v>
      </c>
      <c r="N7122" s="1">
        <v>556.5</v>
      </c>
      <c r="O7122" s="1">
        <v>6125.76</v>
      </c>
      <c r="P7122" s="1">
        <v>0</v>
      </c>
      <c r="Q7122" s="1">
        <v>57097.46</v>
      </c>
      <c r="R7122" s="1">
        <v>48248.98</v>
      </c>
      <c r="S7122" s="1">
        <v>-9549.93</v>
      </c>
      <c r="T7122" s="1">
        <v>114896.37</v>
      </c>
      <c r="U7122" s="1">
        <f>SUM(Report_Summary[Revenue])</f>
        <v>626594850.33999527</v>
      </c>
      <c r="V7122" s="1">
        <f>Report_Summary[[#This Row],[Total Revenue]] / COUNTA(Report_Summary[Membership No])</f>
        <v>62659.485033999525</v>
      </c>
    </row>
    <row r="7123" spans="1:22" x14ac:dyDescent="0.3">
      <c r="A7123" t="s">
        <v>7162</v>
      </c>
      <c r="B7123">
        <v>2016</v>
      </c>
      <c r="C7123" t="s">
        <v>14</v>
      </c>
      <c r="D7123">
        <v>33</v>
      </c>
      <c r="E7123" t="str">
        <f t="shared" si="111"/>
        <v>Middle Age</v>
      </c>
      <c r="F7123" t="s">
        <v>17</v>
      </c>
      <c r="G7123" t="s">
        <v>23</v>
      </c>
      <c r="H7123" t="s">
        <v>27</v>
      </c>
      <c r="I7123">
        <v>23</v>
      </c>
      <c r="J7123">
        <v>2.2599999999999998</v>
      </c>
      <c r="K7123" t="s">
        <v>33</v>
      </c>
      <c r="L7123" t="s">
        <v>33</v>
      </c>
      <c r="M7123" s="1">
        <v>17788.259999999998</v>
      </c>
      <c r="N7123" s="1">
        <v>3150.92</v>
      </c>
      <c r="O7123" s="1">
        <v>1466.64</v>
      </c>
      <c r="P7123" s="1">
        <v>0</v>
      </c>
      <c r="Q7123" s="1">
        <v>29633.87</v>
      </c>
      <c r="R7123" s="1">
        <v>42165.440000000002</v>
      </c>
      <c r="S7123" s="1">
        <v>11971.14</v>
      </c>
      <c r="T7123" s="1">
        <v>59828.17</v>
      </c>
      <c r="U7123" s="1">
        <f>SUM(Report_Summary[Revenue])</f>
        <v>626594850.33999527</v>
      </c>
      <c r="V7123" s="1">
        <f>Report_Summary[[#This Row],[Total Revenue]] / COUNTA(Report_Summary[Membership No])</f>
        <v>62659.485033999525</v>
      </c>
    </row>
    <row r="7124" spans="1:22" x14ac:dyDescent="0.3">
      <c r="A7124" t="s">
        <v>7163</v>
      </c>
      <c r="B7124">
        <v>2023</v>
      </c>
      <c r="C7124" t="s">
        <v>14</v>
      </c>
      <c r="D7124">
        <v>45</v>
      </c>
      <c r="E7124" t="str">
        <f t="shared" si="111"/>
        <v>Middle Age</v>
      </c>
      <c r="F7124" t="s">
        <v>18</v>
      </c>
      <c r="G7124" t="s">
        <v>23</v>
      </c>
      <c r="H7124" t="s">
        <v>29</v>
      </c>
      <c r="I7124">
        <v>35</v>
      </c>
      <c r="J7124">
        <v>3.11</v>
      </c>
      <c r="K7124" t="s">
        <v>33</v>
      </c>
      <c r="L7124" t="s">
        <v>33</v>
      </c>
      <c r="M7124" s="1">
        <v>3774.52</v>
      </c>
      <c r="N7124" s="1">
        <v>455.17</v>
      </c>
      <c r="O7124" s="1">
        <v>6591.54</v>
      </c>
      <c r="P7124" s="1">
        <v>0</v>
      </c>
      <c r="Q7124" s="1">
        <v>7257.34</v>
      </c>
      <c r="R7124" s="1">
        <v>9491.68</v>
      </c>
      <c r="S7124" s="1">
        <v>-19721.7</v>
      </c>
      <c r="T7124" s="1">
        <v>36470.720000000001</v>
      </c>
      <c r="U7124" s="1">
        <f>SUM(Report_Summary[Revenue])</f>
        <v>626594850.33999527</v>
      </c>
      <c r="V7124" s="1">
        <f>Report_Summary[[#This Row],[Total Revenue]] / COUNTA(Report_Summary[Membership No])</f>
        <v>62659.485033999525</v>
      </c>
    </row>
    <row r="7125" spans="1:22" x14ac:dyDescent="0.3">
      <c r="A7125" t="s">
        <v>7164</v>
      </c>
      <c r="B7125">
        <v>2020</v>
      </c>
      <c r="C7125" t="s">
        <v>13</v>
      </c>
      <c r="D7125">
        <v>56</v>
      </c>
      <c r="E7125" t="str">
        <f t="shared" si="111"/>
        <v>Old</v>
      </c>
      <c r="F7125" t="s">
        <v>16</v>
      </c>
      <c r="G7125" t="s">
        <v>25</v>
      </c>
      <c r="H7125" t="s">
        <v>28</v>
      </c>
      <c r="I7125">
        <v>31</v>
      </c>
      <c r="J7125">
        <v>2.9</v>
      </c>
      <c r="K7125" t="s">
        <v>33</v>
      </c>
      <c r="L7125" t="s">
        <v>33</v>
      </c>
      <c r="M7125" s="1">
        <v>6020.72</v>
      </c>
      <c r="N7125" s="1">
        <v>3913.37</v>
      </c>
      <c r="O7125" s="1">
        <v>1487.7</v>
      </c>
      <c r="P7125" s="1">
        <v>0</v>
      </c>
      <c r="Q7125" s="1">
        <v>29700.93</v>
      </c>
      <c r="R7125" s="1">
        <v>20185.009999999998</v>
      </c>
      <c r="S7125" s="1">
        <v>20839.41</v>
      </c>
      <c r="T7125" s="1">
        <v>29046.53</v>
      </c>
      <c r="U7125" s="1">
        <f>SUM(Report_Summary[Revenue])</f>
        <v>626594850.33999527</v>
      </c>
      <c r="V7125" s="1">
        <f>Report_Summary[[#This Row],[Total Revenue]] / COUNTA(Report_Summary[Membership No])</f>
        <v>62659.485033999525</v>
      </c>
    </row>
    <row r="7126" spans="1:22" x14ac:dyDescent="0.3">
      <c r="A7126" t="s">
        <v>7165</v>
      </c>
      <c r="B7126">
        <v>2015</v>
      </c>
      <c r="C7126" t="s">
        <v>13</v>
      </c>
      <c r="D7126">
        <v>61</v>
      </c>
      <c r="E7126" t="str">
        <f t="shared" si="111"/>
        <v>Old</v>
      </c>
      <c r="F7126" t="s">
        <v>17</v>
      </c>
      <c r="G7126" t="s">
        <v>25</v>
      </c>
      <c r="H7126" t="s">
        <v>27</v>
      </c>
      <c r="I7126">
        <v>35</v>
      </c>
      <c r="J7126">
        <v>1.69</v>
      </c>
      <c r="K7126" t="s">
        <v>33</v>
      </c>
      <c r="L7126" t="s">
        <v>33</v>
      </c>
      <c r="M7126" s="1">
        <v>723.53</v>
      </c>
      <c r="N7126" s="1">
        <v>1647.55</v>
      </c>
      <c r="O7126" s="1">
        <v>6285.55</v>
      </c>
      <c r="P7126" s="1">
        <v>0</v>
      </c>
      <c r="Q7126" s="1">
        <v>1945.34</v>
      </c>
      <c r="R7126" s="1">
        <v>2290.64</v>
      </c>
      <c r="S7126" s="1">
        <v>19051.330000000002</v>
      </c>
      <c r="T7126" s="1">
        <v>-14815.35</v>
      </c>
      <c r="U7126" s="1">
        <f>SUM(Report_Summary[Revenue])</f>
        <v>626594850.33999527</v>
      </c>
      <c r="V7126" s="1">
        <f>Report_Summary[[#This Row],[Total Revenue]] / COUNTA(Report_Summary[Membership No])</f>
        <v>62659.485033999525</v>
      </c>
    </row>
    <row r="7127" spans="1:22" x14ac:dyDescent="0.3">
      <c r="A7127" t="s">
        <v>7166</v>
      </c>
      <c r="B7127">
        <v>2016</v>
      </c>
      <c r="C7127" t="s">
        <v>14</v>
      </c>
      <c r="D7127">
        <v>30</v>
      </c>
      <c r="E7127" t="str">
        <f t="shared" si="111"/>
        <v>Young</v>
      </c>
      <c r="F7127" t="s">
        <v>17</v>
      </c>
      <c r="G7127" t="s">
        <v>23</v>
      </c>
      <c r="H7127" t="s">
        <v>29</v>
      </c>
      <c r="I7127">
        <v>40</v>
      </c>
      <c r="J7127">
        <v>3.42</v>
      </c>
      <c r="K7127" t="s">
        <v>33</v>
      </c>
      <c r="L7127" t="s">
        <v>33</v>
      </c>
      <c r="M7127" s="1">
        <v>17015.810000000001</v>
      </c>
      <c r="N7127" s="1">
        <v>2829.44</v>
      </c>
      <c r="O7127" s="1">
        <v>7166.6</v>
      </c>
      <c r="P7127" s="1">
        <v>0</v>
      </c>
      <c r="Q7127" s="1">
        <v>42433.919999999998</v>
      </c>
      <c r="R7127" s="1">
        <v>68340.7</v>
      </c>
      <c r="S7127" s="1">
        <v>-5765.5</v>
      </c>
      <c r="T7127" s="1">
        <v>116540.12</v>
      </c>
      <c r="U7127" s="1">
        <f>SUM(Report_Summary[Revenue])</f>
        <v>626594850.33999527</v>
      </c>
      <c r="V7127" s="1">
        <f>Report_Summary[[#This Row],[Total Revenue]] / COUNTA(Report_Summary[Membership No])</f>
        <v>62659.485033999525</v>
      </c>
    </row>
    <row r="7128" spans="1:22" x14ac:dyDescent="0.3">
      <c r="A7128" t="s">
        <v>7167</v>
      </c>
      <c r="B7128">
        <v>2015</v>
      </c>
      <c r="C7128" t="s">
        <v>13</v>
      </c>
      <c r="D7128">
        <v>41</v>
      </c>
      <c r="E7128" t="str">
        <f t="shared" si="111"/>
        <v>Middle Age</v>
      </c>
      <c r="F7128" t="s">
        <v>21</v>
      </c>
      <c r="G7128" t="s">
        <v>25</v>
      </c>
      <c r="H7128" t="s">
        <v>29</v>
      </c>
      <c r="I7128">
        <v>21</v>
      </c>
      <c r="J7128">
        <v>2.04</v>
      </c>
      <c r="K7128" t="s">
        <v>33</v>
      </c>
      <c r="L7128" t="s">
        <v>33</v>
      </c>
      <c r="M7128" s="1">
        <v>14223.47</v>
      </c>
      <c r="N7128" s="1">
        <v>1087.6400000000001</v>
      </c>
      <c r="O7128" s="1">
        <v>633.34</v>
      </c>
      <c r="P7128" s="1">
        <v>0</v>
      </c>
      <c r="Q7128" s="1">
        <v>44729.1</v>
      </c>
      <c r="R7128" s="1">
        <v>26410.65</v>
      </c>
      <c r="S7128" s="1">
        <v>29227.43</v>
      </c>
      <c r="T7128" s="1">
        <v>41912.32</v>
      </c>
      <c r="U7128" s="1">
        <f>SUM(Report_Summary[Revenue])</f>
        <v>626594850.33999527</v>
      </c>
      <c r="V7128" s="1">
        <f>Report_Summary[[#This Row],[Total Revenue]] / COUNTA(Report_Summary[Membership No])</f>
        <v>62659.485033999525</v>
      </c>
    </row>
    <row r="7129" spans="1:22" x14ac:dyDescent="0.3">
      <c r="A7129" t="s">
        <v>7168</v>
      </c>
      <c r="B7129">
        <v>2019</v>
      </c>
      <c r="C7129" t="s">
        <v>14</v>
      </c>
      <c r="D7129">
        <v>56</v>
      </c>
      <c r="E7129" t="str">
        <f t="shared" si="111"/>
        <v>Old</v>
      </c>
      <c r="F7129" t="s">
        <v>15</v>
      </c>
      <c r="G7129" t="s">
        <v>22</v>
      </c>
      <c r="H7129" t="s">
        <v>28</v>
      </c>
      <c r="I7129">
        <v>35</v>
      </c>
      <c r="J7129">
        <v>3.44</v>
      </c>
      <c r="K7129" t="s">
        <v>33</v>
      </c>
      <c r="L7129" t="s">
        <v>33</v>
      </c>
      <c r="M7129" s="1">
        <v>19962.099999999999</v>
      </c>
      <c r="N7129" s="1">
        <v>2841.71</v>
      </c>
      <c r="O7129" s="1">
        <v>3083.93</v>
      </c>
      <c r="P7129" s="1">
        <v>0</v>
      </c>
      <c r="Q7129" s="1">
        <v>66438.320000000007</v>
      </c>
      <c r="R7129" s="1">
        <v>98052.66</v>
      </c>
      <c r="S7129" s="1">
        <v>24259.39</v>
      </c>
      <c r="T7129" s="1">
        <v>140231.59</v>
      </c>
      <c r="U7129" s="1">
        <f>SUM(Report_Summary[Revenue])</f>
        <v>626594850.33999527</v>
      </c>
      <c r="V7129" s="1">
        <f>Report_Summary[[#This Row],[Total Revenue]] / COUNTA(Report_Summary[Membership No])</f>
        <v>62659.485033999525</v>
      </c>
    </row>
    <row r="7130" spans="1:22" x14ac:dyDescent="0.3">
      <c r="A7130" t="s">
        <v>7169</v>
      </c>
      <c r="B7130">
        <v>2019</v>
      </c>
      <c r="C7130" t="s">
        <v>13</v>
      </c>
      <c r="D7130">
        <v>80</v>
      </c>
      <c r="E7130" t="str">
        <f t="shared" si="111"/>
        <v>Old</v>
      </c>
      <c r="F7130" t="s">
        <v>20</v>
      </c>
      <c r="G7130" t="s">
        <v>23</v>
      </c>
      <c r="H7130" t="s">
        <v>30</v>
      </c>
      <c r="I7130">
        <v>17</v>
      </c>
      <c r="J7130">
        <v>2.08</v>
      </c>
      <c r="K7130" t="s">
        <v>33</v>
      </c>
      <c r="L7130" t="s">
        <v>33</v>
      </c>
      <c r="M7130" s="1">
        <v>12376.87</v>
      </c>
      <c r="N7130" s="1">
        <v>2221.65</v>
      </c>
      <c r="O7130" s="1">
        <v>581.24</v>
      </c>
      <c r="P7130" s="1">
        <v>0</v>
      </c>
      <c r="Q7130" s="1">
        <v>33706.67</v>
      </c>
      <c r="R7130" s="1">
        <v>44440.46</v>
      </c>
      <c r="S7130" s="1">
        <v>13529.44</v>
      </c>
      <c r="T7130" s="1">
        <v>64617.69</v>
      </c>
      <c r="U7130" s="1">
        <f>SUM(Report_Summary[Revenue])</f>
        <v>626594850.33999527</v>
      </c>
      <c r="V7130" s="1">
        <f>Report_Summary[[#This Row],[Total Revenue]] / COUNTA(Report_Summary[Membership No])</f>
        <v>62659.485033999525</v>
      </c>
    </row>
    <row r="7131" spans="1:22" x14ac:dyDescent="0.3">
      <c r="A7131" t="s">
        <v>7170</v>
      </c>
      <c r="B7131">
        <v>2015</v>
      </c>
      <c r="C7131" t="s">
        <v>13</v>
      </c>
      <c r="D7131">
        <v>80</v>
      </c>
      <c r="E7131" t="str">
        <f t="shared" si="111"/>
        <v>Old</v>
      </c>
      <c r="F7131" t="s">
        <v>17</v>
      </c>
      <c r="G7131" t="s">
        <v>25</v>
      </c>
      <c r="H7131" t="s">
        <v>27</v>
      </c>
      <c r="I7131">
        <v>36</v>
      </c>
      <c r="J7131">
        <v>2.2799999999999998</v>
      </c>
      <c r="K7131" t="s">
        <v>33</v>
      </c>
      <c r="L7131" t="s">
        <v>33</v>
      </c>
      <c r="M7131" s="1">
        <v>17152.400000000001</v>
      </c>
      <c r="N7131" s="1">
        <v>1234.1400000000001</v>
      </c>
      <c r="O7131" s="1">
        <v>2619.4699999999998</v>
      </c>
      <c r="P7131" s="1">
        <v>0</v>
      </c>
      <c r="Q7131" s="1">
        <v>62283.96</v>
      </c>
      <c r="R7131" s="1">
        <v>27622.81</v>
      </c>
      <c r="S7131" s="1">
        <v>-16229.91</v>
      </c>
      <c r="T7131" s="1">
        <v>106136.68</v>
      </c>
      <c r="U7131" s="1">
        <f>SUM(Report_Summary[Revenue])</f>
        <v>626594850.33999527</v>
      </c>
      <c r="V7131" s="1">
        <f>Report_Summary[[#This Row],[Total Revenue]] / COUNTA(Report_Summary[Membership No])</f>
        <v>62659.485033999525</v>
      </c>
    </row>
    <row r="7132" spans="1:22" x14ac:dyDescent="0.3">
      <c r="A7132" t="s">
        <v>7171</v>
      </c>
      <c r="B7132">
        <v>2017</v>
      </c>
      <c r="C7132" t="s">
        <v>14</v>
      </c>
      <c r="D7132">
        <v>50</v>
      </c>
      <c r="E7132" t="str">
        <f t="shared" si="111"/>
        <v>Middle Age</v>
      </c>
      <c r="F7132" t="s">
        <v>16</v>
      </c>
      <c r="G7132" t="s">
        <v>25</v>
      </c>
      <c r="H7132" t="s">
        <v>26</v>
      </c>
      <c r="I7132">
        <v>29</v>
      </c>
      <c r="J7132">
        <v>2.74</v>
      </c>
      <c r="K7132" t="s">
        <v>33</v>
      </c>
      <c r="L7132" t="s">
        <v>33</v>
      </c>
      <c r="M7132" s="1">
        <v>17975.2</v>
      </c>
      <c r="N7132" s="1">
        <v>2305.88</v>
      </c>
      <c r="O7132" s="1">
        <v>7173.14</v>
      </c>
      <c r="P7132" s="1">
        <v>0</v>
      </c>
      <c r="Q7132" s="1">
        <v>79391.039999999994</v>
      </c>
      <c r="R7132" s="1">
        <v>48687.99</v>
      </c>
      <c r="S7132" s="1">
        <v>16907.07</v>
      </c>
      <c r="T7132" s="1">
        <v>111171.96</v>
      </c>
      <c r="U7132" s="1">
        <f>SUM(Report_Summary[Revenue])</f>
        <v>626594850.33999527</v>
      </c>
      <c r="V7132" s="1">
        <f>Report_Summary[[#This Row],[Total Revenue]] / COUNTA(Report_Summary[Membership No])</f>
        <v>62659.485033999525</v>
      </c>
    </row>
    <row r="7133" spans="1:22" x14ac:dyDescent="0.3">
      <c r="A7133" t="s">
        <v>7172</v>
      </c>
      <c r="B7133">
        <v>2016</v>
      </c>
      <c r="C7133" t="s">
        <v>13</v>
      </c>
      <c r="D7133">
        <v>24</v>
      </c>
      <c r="E7133" t="str">
        <f t="shared" si="111"/>
        <v>Young</v>
      </c>
      <c r="F7133" t="s">
        <v>15</v>
      </c>
      <c r="G7133" t="s">
        <v>25</v>
      </c>
      <c r="H7133" t="s">
        <v>28</v>
      </c>
      <c r="I7133">
        <v>26</v>
      </c>
      <c r="J7133">
        <v>2.56</v>
      </c>
      <c r="K7133" t="s">
        <v>33</v>
      </c>
      <c r="L7133" t="s">
        <v>33</v>
      </c>
      <c r="M7133" s="1">
        <v>11207.07</v>
      </c>
      <c r="N7133" s="1">
        <v>2267.64</v>
      </c>
      <c r="O7133" s="1">
        <v>2303.7399999999998</v>
      </c>
      <c r="P7133" s="1">
        <v>0</v>
      </c>
      <c r="Q7133" s="1">
        <v>42101.8</v>
      </c>
      <c r="R7133" s="1">
        <v>52924.08</v>
      </c>
      <c r="S7133" s="1">
        <v>-9076.3700000000008</v>
      </c>
      <c r="T7133" s="1">
        <v>104102.25</v>
      </c>
      <c r="U7133" s="1">
        <f>SUM(Report_Summary[Revenue])</f>
        <v>626594850.33999527</v>
      </c>
      <c r="V7133" s="1">
        <f>Report_Summary[[#This Row],[Total Revenue]] / COUNTA(Report_Summary[Membership No])</f>
        <v>62659.485033999525</v>
      </c>
    </row>
    <row r="7134" spans="1:22" x14ac:dyDescent="0.3">
      <c r="A7134" t="s">
        <v>7173</v>
      </c>
      <c r="B7134">
        <v>2020</v>
      </c>
      <c r="C7134" t="s">
        <v>14</v>
      </c>
      <c r="D7134">
        <v>29</v>
      </c>
      <c r="E7134" t="str">
        <f t="shared" si="111"/>
        <v>Young</v>
      </c>
      <c r="F7134" t="s">
        <v>16</v>
      </c>
      <c r="G7134" t="s">
        <v>25</v>
      </c>
      <c r="H7134" t="s">
        <v>28</v>
      </c>
      <c r="I7134">
        <v>28</v>
      </c>
      <c r="J7134">
        <v>3.02</v>
      </c>
      <c r="K7134" t="s">
        <v>32</v>
      </c>
      <c r="L7134" t="s">
        <v>33</v>
      </c>
      <c r="M7134" s="1">
        <v>9089.59</v>
      </c>
      <c r="N7134" s="1">
        <v>286.95999999999998</v>
      </c>
      <c r="O7134" s="1">
        <v>6441.73</v>
      </c>
      <c r="P7134" s="1">
        <v>0</v>
      </c>
      <c r="Q7134" s="1">
        <v>13768.36</v>
      </c>
      <c r="R7134" s="1">
        <v>39599</v>
      </c>
      <c r="S7134" s="1">
        <v>11306.13</v>
      </c>
      <c r="T7134" s="1">
        <v>42061.23</v>
      </c>
      <c r="U7134" s="1">
        <f>SUM(Report_Summary[Revenue])</f>
        <v>626594850.33999527</v>
      </c>
      <c r="V7134" s="1">
        <f>Report_Summary[[#This Row],[Total Revenue]] / COUNTA(Report_Summary[Membership No])</f>
        <v>62659.485033999525</v>
      </c>
    </row>
    <row r="7135" spans="1:22" x14ac:dyDescent="0.3">
      <c r="A7135" t="s">
        <v>7174</v>
      </c>
      <c r="B7135">
        <v>2020</v>
      </c>
      <c r="C7135" t="s">
        <v>13</v>
      </c>
      <c r="D7135">
        <v>62</v>
      </c>
      <c r="E7135" t="str">
        <f t="shared" si="111"/>
        <v>Old</v>
      </c>
      <c r="F7135" t="s">
        <v>19</v>
      </c>
      <c r="G7135" t="s">
        <v>25</v>
      </c>
      <c r="H7135" t="s">
        <v>31</v>
      </c>
      <c r="I7135">
        <v>22</v>
      </c>
      <c r="J7135">
        <v>2.62</v>
      </c>
      <c r="K7135" t="s">
        <v>33</v>
      </c>
      <c r="L7135" t="s">
        <v>33</v>
      </c>
      <c r="M7135" s="1">
        <v>4428.58</v>
      </c>
      <c r="N7135" s="1">
        <v>654.89</v>
      </c>
      <c r="O7135" s="1">
        <v>4781.28</v>
      </c>
      <c r="P7135" s="1">
        <v>0</v>
      </c>
      <c r="Q7135" s="1">
        <v>16043.58</v>
      </c>
      <c r="R7135" s="1">
        <v>7051.48</v>
      </c>
      <c r="S7135" s="1">
        <v>-21062.33</v>
      </c>
      <c r="T7135" s="1">
        <v>44157.39</v>
      </c>
      <c r="U7135" s="1">
        <f>SUM(Report_Summary[Revenue])</f>
        <v>626594850.33999527</v>
      </c>
      <c r="V7135" s="1">
        <f>Report_Summary[[#This Row],[Total Revenue]] / COUNTA(Report_Summary[Membership No])</f>
        <v>62659.485033999525</v>
      </c>
    </row>
    <row r="7136" spans="1:22" x14ac:dyDescent="0.3">
      <c r="A7136" t="s">
        <v>7175</v>
      </c>
      <c r="B7136">
        <v>2019</v>
      </c>
      <c r="C7136" t="s">
        <v>14</v>
      </c>
      <c r="D7136">
        <v>50</v>
      </c>
      <c r="E7136" t="str">
        <f t="shared" si="111"/>
        <v>Middle Age</v>
      </c>
      <c r="F7136" t="s">
        <v>17</v>
      </c>
      <c r="G7136" t="s">
        <v>25</v>
      </c>
      <c r="H7136" t="s">
        <v>27</v>
      </c>
      <c r="I7136">
        <v>25</v>
      </c>
      <c r="J7136">
        <v>1.77</v>
      </c>
      <c r="K7136" t="s">
        <v>33</v>
      </c>
      <c r="L7136" t="s">
        <v>33</v>
      </c>
      <c r="M7136" s="1">
        <v>4828.1099999999997</v>
      </c>
      <c r="N7136" s="1">
        <v>3649.18</v>
      </c>
      <c r="O7136" s="1">
        <v>434.58</v>
      </c>
      <c r="P7136" s="1">
        <v>0</v>
      </c>
      <c r="Q7136" s="1">
        <v>13511.26</v>
      </c>
      <c r="R7136" s="1">
        <v>20995.15</v>
      </c>
      <c r="S7136" s="1">
        <v>-18303.7</v>
      </c>
      <c r="T7136" s="1">
        <v>52810.11</v>
      </c>
      <c r="U7136" s="1">
        <f>SUM(Report_Summary[Revenue])</f>
        <v>626594850.33999527</v>
      </c>
      <c r="V7136" s="1">
        <f>Report_Summary[[#This Row],[Total Revenue]] / COUNTA(Report_Summary[Membership No])</f>
        <v>62659.485033999525</v>
      </c>
    </row>
    <row r="7137" spans="1:22" x14ac:dyDescent="0.3">
      <c r="A7137" t="s">
        <v>7176</v>
      </c>
      <c r="B7137">
        <v>2017</v>
      </c>
      <c r="C7137" t="s">
        <v>14</v>
      </c>
      <c r="D7137">
        <v>80</v>
      </c>
      <c r="E7137" t="str">
        <f t="shared" si="111"/>
        <v>Old</v>
      </c>
      <c r="F7137" t="s">
        <v>15</v>
      </c>
      <c r="G7137" t="s">
        <v>25</v>
      </c>
      <c r="H7137" t="s">
        <v>29</v>
      </c>
      <c r="I7137">
        <v>27</v>
      </c>
      <c r="J7137">
        <v>4.3</v>
      </c>
      <c r="K7137" t="s">
        <v>33</v>
      </c>
      <c r="L7137" t="s">
        <v>33</v>
      </c>
      <c r="M7137" s="1">
        <v>13313.49</v>
      </c>
      <c r="N7137" s="1">
        <v>2330.0500000000002</v>
      </c>
      <c r="O7137" s="1">
        <v>2695.92</v>
      </c>
      <c r="P7137" s="1">
        <v>0</v>
      </c>
      <c r="Q7137" s="1">
        <v>46698.46</v>
      </c>
      <c r="R7137" s="1">
        <v>52736.99</v>
      </c>
      <c r="S7137" s="1">
        <v>8249.42</v>
      </c>
      <c r="T7137" s="1">
        <v>91186.03</v>
      </c>
      <c r="U7137" s="1">
        <f>SUM(Report_Summary[Revenue])</f>
        <v>626594850.33999527</v>
      </c>
      <c r="V7137" s="1">
        <f>Report_Summary[[#This Row],[Total Revenue]] / COUNTA(Report_Summary[Membership No])</f>
        <v>62659.485033999525</v>
      </c>
    </row>
    <row r="7138" spans="1:22" x14ac:dyDescent="0.3">
      <c r="A7138" t="s">
        <v>7177</v>
      </c>
      <c r="B7138">
        <v>2022</v>
      </c>
      <c r="C7138" t="s">
        <v>13</v>
      </c>
      <c r="D7138">
        <v>45</v>
      </c>
      <c r="E7138" t="str">
        <f t="shared" si="111"/>
        <v>Middle Age</v>
      </c>
      <c r="F7138" t="s">
        <v>16</v>
      </c>
      <c r="G7138" t="s">
        <v>23</v>
      </c>
      <c r="H7138" t="s">
        <v>29</v>
      </c>
      <c r="I7138">
        <v>35</v>
      </c>
      <c r="J7138">
        <v>1.38</v>
      </c>
      <c r="K7138" t="s">
        <v>33</v>
      </c>
      <c r="L7138" t="s">
        <v>33</v>
      </c>
      <c r="M7138" s="1">
        <v>16808.080000000002</v>
      </c>
      <c r="N7138" s="1">
        <v>3764.25</v>
      </c>
      <c r="O7138" s="1">
        <v>682.49</v>
      </c>
      <c r="P7138" s="1">
        <v>0</v>
      </c>
      <c r="Q7138" s="1">
        <v>38519.42</v>
      </c>
      <c r="R7138" s="1">
        <v>58632.68</v>
      </c>
      <c r="S7138" s="1">
        <v>-26493.62</v>
      </c>
      <c r="T7138" s="1">
        <v>123645.72</v>
      </c>
      <c r="U7138" s="1">
        <f>SUM(Report_Summary[Revenue])</f>
        <v>626594850.33999527</v>
      </c>
      <c r="V7138" s="1">
        <f>Report_Summary[[#This Row],[Total Revenue]] / COUNTA(Report_Summary[Membership No])</f>
        <v>62659.485033999525</v>
      </c>
    </row>
    <row r="7139" spans="1:22" x14ac:dyDescent="0.3">
      <c r="A7139" t="s">
        <v>7178</v>
      </c>
      <c r="B7139">
        <v>2021</v>
      </c>
      <c r="C7139" t="s">
        <v>14</v>
      </c>
      <c r="D7139">
        <v>49</v>
      </c>
      <c r="E7139" t="str">
        <f t="shared" si="111"/>
        <v>Middle Age</v>
      </c>
      <c r="F7139" t="s">
        <v>20</v>
      </c>
      <c r="G7139" t="s">
        <v>25</v>
      </c>
      <c r="H7139" t="s">
        <v>29</v>
      </c>
      <c r="I7139">
        <v>38</v>
      </c>
      <c r="J7139">
        <v>2.76</v>
      </c>
      <c r="K7139" t="s">
        <v>33</v>
      </c>
      <c r="L7139" t="s">
        <v>33</v>
      </c>
      <c r="M7139" s="1">
        <v>5359.34</v>
      </c>
      <c r="N7139" s="1">
        <v>3531.33</v>
      </c>
      <c r="O7139" s="1">
        <v>1154.67</v>
      </c>
      <c r="P7139" s="1">
        <v>0</v>
      </c>
      <c r="Q7139" s="1">
        <v>12214.59</v>
      </c>
      <c r="R7139" s="1">
        <v>16095.76</v>
      </c>
      <c r="S7139" s="1">
        <v>4741.75</v>
      </c>
      <c r="T7139" s="1">
        <v>23568.6</v>
      </c>
      <c r="U7139" s="1">
        <f>SUM(Report_Summary[Revenue])</f>
        <v>626594850.33999527</v>
      </c>
      <c r="V7139" s="1">
        <f>Report_Summary[[#This Row],[Total Revenue]] / COUNTA(Report_Summary[Membership No])</f>
        <v>62659.485033999525</v>
      </c>
    </row>
    <row r="7140" spans="1:22" x14ac:dyDescent="0.3">
      <c r="A7140" t="s">
        <v>7179</v>
      </c>
      <c r="B7140">
        <v>2018</v>
      </c>
      <c r="C7140" t="s">
        <v>13</v>
      </c>
      <c r="D7140">
        <v>66</v>
      </c>
      <c r="E7140" t="str">
        <f t="shared" si="111"/>
        <v>Old</v>
      </c>
      <c r="F7140" t="s">
        <v>20</v>
      </c>
      <c r="G7140" t="s">
        <v>25</v>
      </c>
      <c r="H7140" t="s">
        <v>26</v>
      </c>
      <c r="I7140">
        <v>24</v>
      </c>
      <c r="J7140">
        <v>1.79</v>
      </c>
      <c r="K7140" t="s">
        <v>33</v>
      </c>
      <c r="L7140" t="s">
        <v>33</v>
      </c>
      <c r="M7140" s="1">
        <v>13970.02</v>
      </c>
      <c r="N7140" s="1">
        <v>3160.44</v>
      </c>
      <c r="O7140" s="1">
        <v>7425.98</v>
      </c>
      <c r="P7140" s="1">
        <v>0</v>
      </c>
      <c r="Q7140" s="1">
        <v>36305.54</v>
      </c>
      <c r="R7140" s="1">
        <v>45546.239999999998</v>
      </c>
      <c r="S7140" s="1">
        <v>14211.54</v>
      </c>
      <c r="T7140" s="1">
        <v>67640.240000000005</v>
      </c>
      <c r="U7140" s="1">
        <f>SUM(Report_Summary[Revenue])</f>
        <v>626594850.33999527</v>
      </c>
      <c r="V7140" s="1">
        <f>Report_Summary[[#This Row],[Total Revenue]] / COUNTA(Report_Summary[Membership No])</f>
        <v>62659.485033999525</v>
      </c>
    </row>
    <row r="7141" spans="1:22" x14ac:dyDescent="0.3">
      <c r="A7141" t="s">
        <v>7180</v>
      </c>
      <c r="B7141">
        <v>2018</v>
      </c>
      <c r="C7141" t="s">
        <v>13</v>
      </c>
      <c r="D7141">
        <v>33</v>
      </c>
      <c r="E7141" t="str">
        <f t="shared" si="111"/>
        <v>Middle Age</v>
      </c>
      <c r="F7141" t="s">
        <v>18</v>
      </c>
      <c r="G7141" t="s">
        <v>22</v>
      </c>
      <c r="H7141" t="s">
        <v>31</v>
      </c>
      <c r="I7141">
        <v>34</v>
      </c>
      <c r="J7141">
        <v>2.65</v>
      </c>
      <c r="K7141" t="s">
        <v>33</v>
      </c>
      <c r="L7141" t="s">
        <v>33</v>
      </c>
      <c r="M7141" s="1">
        <v>15747.65</v>
      </c>
      <c r="N7141" s="1">
        <v>3406.25</v>
      </c>
      <c r="O7141" s="1">
        <v>5266.02</v>
      </c>
      <c r="P7141" s="1">
        <v>0</v>
      </c>
      <c r="Q7141" s="1">
        <v>65739.12</v>
      </c>
      <c r="R7141" s="1">
        <v>69225.53</v>
      </c>
      <c r="S7141" s="1">
        <v>526.88</v>
      </c>
      <c r="T7141" s="1">
        <v>134437.76999999999</v>
      </c>
      <c r="U7141" s="1">
        <f>SUM(Report_Summary[Revenue])</f>
        <v>626594850.33999527</v>
      </c>
      <c r="V7141" s="1">
        <f>Report_Summary[[#This Row],[Total Revenue]] / COUNTA(Report_Summary[Membership No])</f>
        <v>62659.485033999525</v>
      </c>
    </row>
    <row r="7142" spans="1:22" x14ac:dyDescent="0.3">
      <c r="A7142" t="s">
        <v>7181</v>
      </c>
      <c r="B7142">
        <v>2016</v>
      </c>
      <c r="C7142" t="s">
        <v>14</v>
      </c>
      <c r="D7142">
        <v>68</v>
      </c>
      <c r="E7142" t="str">
        <f t="shared" si="111"/>
        <v>Old</v>
      </c>
      <c r="F7142" t="s">
        <v>15</v>
      </c>
      <c r="G7142" t="s">
        <v>23</v>
      </c>
      <c r="H7142" t="s">
        <v>31</v>
      </c>
      <c r="I7142">
        <v>33</v>
      </c>
      <c r="J7142">
        <v>3.04</v>
      </c>
      <c r="K7142" t="s">
        <v>33</v>
      </c>
      <c r="L7142" t="s">
        <v>33</v>
      </c>
      <c r="M7142" s="1">
        <v>12487.84</v>
      </c>
      <c r="N7142" s="1">
        <v>1209.26</v>
      </c>
      <c r="O7142" s="1">
        <v>569.48</v>
      </c>
      <c r="P7142" s="1">
        <v>0</v>
      </c>
      <c r="Q7142" s="1">
        <v>17441.47</v>
      </c>
      <c r="R7142" s="1">
        <v>46285.54</v>
      </c>
      <c r="S7142" s="1">
        <v>13612.96</v>
      </c>
      <c r="T7142" s="1">
        <v>50114.05</v>
      </c>
      <c r="U7142" s="1">
        <f>SUM(Report_Summary[Revenue])</f>
        <v>626594850.33999527</v>
      </c>
      <c r="V7142" s="1">
        <f>Report_Summary[[#This Row],[Total Revenue]] / COUNTA(Report_Summary[Membership No])</f>
        <v>62659.485033999525</v>
      </c>
    </row>
    <row r="7143" spans="1:22" x14ac:dyDescent="0.3">
      <c r="A7143" t="s">
        <v>7182</v>
      </c>
      <c r="B7143">
        <v>2016</v>
      </c>
      <c r="C7143" t="s">
        <v>14</v>
      </c>
      <c r="D7143">
        <v>66</v>
      </c>
      <c r="E7143" t="str">
        <f t="shared" si="111"/>
        <v>Old</v>
      </c>
      <c r="F7143" t="s">
        <v>20</v>
      </c>
      <c r="G7143" t="s">
        <v>23</v>
      </c>
      <c r="H7143" t="s">
        <v>26</v>
      </c>
      <c r="I7143">
        <v>39</v>
      </c>
      <c r="J7143">
        <v>2.6</v>
      </c>
      <c r="K7143" t="s">
        <v>33</v>
      </c>
      <c r="L7143" t="s">
        <v>33</v>
      </c>
      <c r="M7143" s="1">
        <v>17166.560000000001</v>
      </c>
      <c r="N7143" s="1">
        <v>4571.88</v>
      </c>
      <c r="O7143" s="1">
        <v>296.73</v>
      </c>
      <c r="P7143" s="1">
        <v>0</v>
      </c>
      <c r="Q7143" s="1">
        <v>47432.04</v>
      </c>
      <c r="R7143" s="1">
        <v>61827.09</v>
      </c>
      <c r="S7143" s="1">
        <v>20732.87</v>
      </c>
      <c r="T7143" s="1">
        <v>88526.26</v>
      </c>
      <c r="U7143" s="1">
        <f>SUM(Report_Summary[Revenue])</f>
        <v>626594850.33999527</v>
      </c>
      <c r="V7143" s="1">
        <f>Report_Summary[[#This Row],[Total Revenue]] / COUNTA(Report_Summary[Membership No])</f>
        <v>62659.485033999525</v>
      </c>
    </row>
    <row r="7144" spans="1:22" x14ac:dyDescent="0.3">
      <c r="A7144" t="s">
        <v>7183</v>
      </c>
      <c r="B7144">
        <v>2021</v>
      </c>
      <c r="C7144" t="s">
        <v>13</v>
      </c>
      <c r="D7144">
        <v>80</v>
      </c>
      <c r="E7144" t="str">
        <f t="shared" si="111"/>
        <v>Old</v>
      </c>
      <c r="F7144" t="s">
        <v>15</v>
      </c>
      <c r="G7144" t="s">
        <v>22</v>
      </c>
      <c r="H7144" t="s">
        <v>30</v>
      </c>
      <c r="I7144">
        <v>21</v>
      </c>
      <c r="J7144">
        <v>2.4500000000000002</v>
      </c>
      <c r="K7144" t="s">
        <v>32</v>
      </c>
      <c r="L7144" t="s">
        <v>33</v>
      </c>
      <c r="M7144" s="1">
        <v>7262.73</v>
      </c>
      <c r="N7144" s="1">
        <v>1716.32</v>
      </c>
      <c r="O7144" s="1">
        <v>1923.52</v>
      </c>
      <c r="P7144" s="1">
        <v>0</v>
      </c>
      <c r="Q7144" s="1">
        <v>12780.82</v>
      </c>
      <c r="R7144" s="1">
        <v>16124.18</v>
      </c>
      <c r="S7144" s="1">
        <v>18862.330000000002</v>
      </c>
      <c r="T7144" s="1">
        <v>10042.67</v>
      </c>
      <c r="U7144" s="1">
        <f>SUM(Report_Summary[Revenue])</f>
        <v>626594850.33999527</v>
      </c>
      <c r="V7144" s="1">
        <f>Report_Summary[[#This Row],[Total Revenue]] / COUNTA(Report_Summary[Membership No])</f>
        <v>62659.485033999525</v>
      </c>
    </row>
    <row r="7145" spans="1:22" x14ac:dyDescent="0.3">
      <c r="A7145" t="s">
        <v>7184</v>
      </c>
      <c r="B7145">
        <v>2017</v>
      </c>
      <c r="C7145" t="s">
        <v>13</v>
      </c>
      <c r="D7145">
        <v>23</v>
      </c>
      <c r="E7145" t="str">
        <f t="shared" si="111"/>
        <v>Young</v>
      </c>
      <c r="F7145" t="s">
        <v>16</v>
      </c>
      <c r="G7145" t="s">
        <v>24</v>
      </c>
      <c r="H7145" t="s">
        <v>27</v>
      </c>
      <c r="I7145">
        <v>23</v>
      </c>
      <c r="J7145">
        <v>3.41</v>
      </c>
      <c r="K7145" t="s">
        <v>32</v>
      </c>
      <c r="L7145" t="s">
        <v>33</v>
      </c>
      <c r="M7145" s="1">
        <v>8282.68</v>
      </c>
      <c r="N7145" s="1">
        <v>4836.28</v>
      </c>
      <c r="O7145" s="1">
        <v>6928.57</v>
      </c>
      <c r="P7145" s="1">
        <v>0</v>
      </c>
      <c r="Q7145" s="1">
        <v>28504.17</v>
      </c>
      <c r="R7145" s="1">
        <v>23754.7</v>
      </c>
      <c r="S7145" s="1">
        <v>-21961.15</v>
      </c>
      <c r="T7145" s="1">
        <v>74220.02</v>
      </c>
      <c r="U7145" s="1">
        <f>SUM(Report_Summary[Revenue])</f>
        <v>626594850.33999527</v>
      </c>
      <c r="V7145" s="1">
        <f>Report_Summary[[#This Row],[Total Revenue]] / COUNTA(Report_Summary[Membership No])</f>
        <v>62659.485033999525</v>
      </c>
    </row>
    <row r="7146" spans="1:22" x14ac:dyDescent="0.3">
      <c r="A7146" t="s">
        <v>7185</v>
      </c>
      <c r="B7146">
        <v>2022</v>
      </c>
      <c r="C7146" t="s">
        <v>14</v>
      </c>
      <c r="D7146">
        <v>54</v>
      </c>
      <c r="E7146" t="str">
        <f t="shared" si="111"/>
        <v>Middle Age</v>
      </c>
      <c r="F7146" t="s">
        <v>20</v>
      </c>
      <c r="G7146" t="s">
        <v>23</v>
      </c>
      <c r="H7146" t="s">
        <v>31</v>
      </c>
      <c r="I7146">
        <v>30</v>
      </c>
      <c r="J7146">
        <v>2.89</v>
      </c>
      <c r="K7146" t="s">
        <v>32</v>
      </c>
      <c r="L7146" t="s">
        <v>33</v>
      </c>
      <c r="M7146" s="1">
        <v>19495.53</v>
      </c>
      <c r="N7146" s="1">
        <v>765.27</v>
      </c>
      <c r="O7146" s="1">
        <v>6219.07</v>
      </c>
      <c r="P7146" s="1">
        <v>0</v>
      </c>
      <c r="Q7146" s="1">
        <v>44030.05</v>
      </c>
      <c r="R7146" s="1">
        <v>38273.57</v>
      </c>
      <c r="S7146" s="1">
        <v>20372.57</v>
      </c>
      <c r="T7146" s="1">
        <v>61931.05</v>
      </c>
      <c r="U7146" s="1">
        <f>SUM(Report_Summary[Revenue])</f>
        <v>626594850.33999527</v>
      </c>
      <c r="V7146" s="1">
        <f>Report_Summary[[#This Row],[Total Revenue]] / COUNTA(Report_Summary[Membership No])</f>
        <v>62659.485033999525</v>
      </c>
    </row>
    <row r="7147" spans="1:22" x14ac:dyDescent="0.3">
      <c r="A7147" t="s">
        <v>7186</v>
      </c>
      <c r="B7147">
        <v>2024</v>
      </c>
      <c r="C7147" t="s">
        <v>14</v>
      </c>
      <c r="D7147">
        <v>75</v>
      </c>
      <c r="E7147" t="str">
        <f t="shared" si="111"/>
        <v>Old</v>
      </c>
      <c r="F7147" t="s">
        <v>15</v>
      </c>
      <c r="G7147" t="s">
        <v>25</v>
      </c>
      <c r="H7147" t="s">
        <v>27</v>
      </c>
      <c r="I7147">
        <v>25</v>
      </c>
      <c r="J7147">
        <v>1.95</v>
      </c>
      <c r="K7147" t="s">
        <v>33</v>
      </c>
      <c r="L7147" t="s">
        <v>33</v>
      </c>
      <c r="M7147" s="1">
        <v>12339.08</v>
      </c>
      <c r="N7147" s="1">
        <v>2434.0300000000002</v>
      </c>
      <c r="O7147" s="1">
        <v>1385.76</v>
      </c>
      <c r="P7147" s="1">
        <v>0</v>
      </c>
      <c r="Q7147" s="1">
        <v>47395.199999999997</v>
      </c>
      <c r="R7147" s="1">
        <v>35182.5</v>
      </c>
      <c r="S7147" s="1">
        <v>-9434.31</v>
      </c>
      <c r="T7147" s="1">
        <v>92012.01</v>
      </c>
      <c r="U7147" s="1">
        <f>SUM(Report_Summary[Revenue])</f>
        <v>626594850.33999527</v>
      </c>
      <c r="V7147" s="1">
        <f>Report_Summary[[#This Row],[Total Revenue]] / COUNTA(Report_Summary[Membership No])</f>
        <v>62659.485033999525</v>
      </c>
    </row>
    <row r="7148" spans="1:22" x14ac:dyDescent="0.3">
      <c r="A7148" t="s">
        <v>7187</v>
      </c>
      <c r="B7148">
        <v>2023</v>
      </c>
      <c r="C7148" t="s">
        <v>13</v>
      </c>
      <c r="D7148">
        <v>35</v>
      </c>
      <c r="E7148" t="str">
        <f t="shared" si="111"/>
        <v>Middle Age</v>
      </c>
      <c r="F7148" t="s">
        <v>17</v>
      </c>
      <c r="G7148" t="s">
        <v>22</v>
      </c>
      <c r="H7148" t="s">
        <v>26</v>
      </c>
      <c r="I7148">
        <v>31</v>
      </c>
      <c r="J7148">
        <v>3.32</v>
      </c>
      <c r="K7148" t="s">
        <v>32</v>
      </c>
      <c r="L7148" t="s">
        <v>33</v>
      </c>
      <c r="M7148" s="1">
        <v>920.71</v>
      </c>
      <c r="N7148" s="1">
        <v>4050.94</v>
      </c>
      <c r="O7148" s="1">
        <v>2628.69</v>
      </c>
      <c r="P7148" s="1">
        <v>0</v>
      </c>
      <c r="Q7148" s="1">
        <v>3453.01</v>
      </c>
      <c r="R7148" s="1">
        <v>1356.62</v>
      </c>
      <c r="S7148" s="1">
        <v>-6593.4</v>
      </c>
      <c r="T7148" s="1">
        <v>11403.03</v>
      </c>
      <c r="U7148" s="1">
        <f>SUM(Report_Summary[Revenue])</f>
        <v>626594850.33999527</v>
      </c>
      <c r="V7148" s="1">
        <f>Report_Summary[[#This Row],[Total Revenue]] / COUNTA(Report_Summary[Membership No])</f>
        <v>62659.485033999525</v>
      </c>
    </row>
    <row r="7149" spans="1:22" x14ac:dyDescent="0.3">
      <c r="A7149" t="s">
        <v>7188</v>
      </c>
      <c r="B7149">
        <v>2022</v>
      </c>
      <c r="C7149" t="s">
        <v>13</v>
      </c>
      <c r="D7149">
        <v>26</v>
      </c>
      <c r="E7149" t="str">
        <f t="shared" si="111"/>
        <v>Young</v>
      </c>
      <c r="F7149" t="s">
        <v>17</v>
      </c>
      <c r="G7149" t="s">
        <v>25</v>
      </c>
      <c r="H7149" t="s">
        <v>27</v>
      </c>
      <c r="I7149">
        <v>27</v>
      </c>
      <c r="J7149">
        <v>1.78</v>
      </c>
      <c r="K7149" t="s">
        <v>33</v>
      </c>
      <c r="L7149" t="s">
        <v>33</v>
      </c>
      <c r="M7149" s="1">
        <v>14077.54</v>
      </c>
      <c r="N7149" s="1">
        <v>271.07</v>
      </c>
      <c r="O7149" s="1">
        <v>731.79</v>
      </c>
      <c r="P7149" s="1">
        <v>0</v>
      </c>
      <c r="Q7149" s="1">
        <v>22489.74</v>
      </c>
      <c r="R7149" s="1">
        <v>58034.2</v>
      </c>
      <c r="S7149" s="1">
        <v>-11919.5</v>
      </c>
      <c r="T7149" s="1">
        <v>92443.44</v>
      </c>
      <c r="U7149" s="1">
        <f>SUM(Report_Summary[Revenue])</f>
        <v>626594850.33999527</v>
      </c>
      <c r="V7149" s="1">
        <f>Report_Summary[[#This Row],[Total Revenue]] / COUNTA(Report_Summary[Membership No])</f>
        <v>62659.485033999525</v>
      </c>
    </row>
    <row r="7150" spans="1:22" x14ac:dyDescent="0.3">
      <c r="A7150" t="s">
        <v>7189</v>
      </c>
      <c r="B7150">
        <v>2023</v>
      </c>
      <c r="C7150" t="s">
        <v>13</v>
      </c>
      <c r="D7150">
        <v>52</v>
      </c>
      <c r="E7150" t="str">
        <f t="shared" si="111"/>
        <v>Middle Age</v>
      </c>
      <c r="F7150" t="s">
        <v>17</v>
      </c>
      <c r="G7150" t="s">
        <v>22</v>
      </c>
      <c r="H7150" t="s">
        <v>27</v>
      </c>
      <c r="I7150">
        <v>41</v>
      </c>
      <c r="J7150">
        <v>3.41</v>
      </c>
      <c r="K7150" t="s">
        <v>32</v>
      </c>
      <c r="L7150" t="s">
        <v>33</v>
      </c>
      <c r="M7150" s="1">
        <v>14422.08</v>
      </c>
      <c r="N7150" s="1">
        <v>2147.6999999999998</v>
      </c>
      <c r="O7150" s="1">
        <v>593.29</v>
      </c>
      <c r="P7150" s="1">
        <v>0</v>
      </c>
      <c r="Q7150" s="1">
        <v>48558.35</v>
      </c>
      <c r="R7150" s="1">
        <v>23410.45</v>
      </c>
      <c r="S7150" s="1">
        <v>29045.73</v>
      </c>
      <c r="T7150" s="1">
        <v>42923.07</v>
      </c>
      <c r="U7150" s="1">
        <f>SUM(Report_Summary[Revenue])</f>
        <v>626594850.33999527</v>
      </c>
      <c r="V7150" s="1">
        <f>Report_Summary[[#This Row],[Total Revenue]] / COUNTA(Report_Summary[Membership No])</f>
        <v>62659.485033999525</v>
      </c>
    </row>
    <row r="7151" spans="1:22" x14ac:dyDescent="0.3">
      <c r="A7151" t="s">
        <v>7190</v>
      </c>
      <c r="B7151">
        <v>2023</v>
      </c>
      <c r="C7151" t="s">
        <v>13</v>
      </c>
      <c r="D7151">
        <v>41</v>
      </c>
      <c r="E7151" t="str">
        <f t="shared" si="111"/>
        <v>Middle Age</v>
      </c>
      <c r="F7151" t="s">
        <v>16</v>
      </c>
      <c r="G7151" t="s">
        <v>23</v>
      </c>
      <c r="H7151" t="s">
        <v>30</v>
      </c>
      <c r="I7151">
        <v>13</v>
      </c>
      <c r="J7151">
        <v>1.23</v>
      </c>
      <c r="K7151" t="s">
        <v>33</v>
      </c>
      <c r="L7151" t="s">
        <v>33</v>
      </c>
      <c r="M7151" s="1">
        <v>1898.23</v>
      </c>
      <c r="N7151" s="1">
        <v>3915.53</v>
      </c>
      <c r="O7151" s="1">
        <v>4151.6499999999996</v>
      </c>
      <c r="P7151" s="1">
        <v>0</v>
      </c>
      <c r="Q7151" s="1">
        <v>5523.51</v>
      </c>
      <c r="R7151" s="1">
        <v>5007.46</v>
      </c>
      <c r="S7151" s="1">
        <v>16182.21</v>
      </c>
      <c r="T7151" s="1">
        <v>-5651.24</v>
      </c>
      <c r="U7151" s="1">
        <f>SUM(Report_Summary[Revenue])</f>
        <v>626594850.33999527</v>
      </c>
      <c r="V7151" s="1">
        <f>Report_Summary[[#This Row],[Total Revenue]] / COUNTA(Report_Summary[Membership No])</f>
        <v>62659.485033999525</v>
      </c>
    </row>
    <row r="7152" spans="1:22" x14ac:dyDescent="0.3">
      <c r="A7152" t="s">
        <v>7191</v>
      </c>
      <c r="B7152">
        <v>2017</v>
      </c>
      <c r="C7152" t="s">
        <v>14</v>
      </c>
      <c r="D7152">
        <v>58</v>
      </c>
      <c r="E7152" t="str">
        <f t="shared" si="111"/>
        <v>Old</v>
      </c>
      <c r="F7152" t="s">
        <v>17</v>
      </c>
      <c r="G7152" t="s">
        <v>25</v>
      </c>
      <c r="H7152" t="s">
        <v>28</v>
      </c>
      <c r="I7152">
        <v>26</v>
      </c>
      <c r="J7152">
        <v>1.38</v>
      </c>
      <c r="K7152" t="s">
        <v>32</v>
      </c>
      <c r="L7152" t="s">
        <v>33</v>
      </c>
      <c r="M7152" s="1">
        <v>14237.68</v>
      </c>
      <c r="N7152" s="1">
        <v>2569.08</v>
      </c>
      <c r="O7152" s="1">
        <v>6325.58</v>
      </c>
      <c r="P7152" s="1">
        <v>0</v>
      </c>
      <c r="Q7152" s="1">
        <v>61190.76</v>
      </c>
      <c r="R7152" s="1">
        <v>48582.28</v>
      </c>
      <c r="S7152" s="1">
        <v>-18743.259999999998</v>
      </c>
      <c r="T7152" s="1">
        <v>128516.3</v>
      </c>
      <c r="U7152" s="1">
        <f>SUM(Report_Summary[Revenue])</f>
        <v>626594850.33999527</v>
      </c>
      <c r="V7152" s="1">
        <f>Report_Summary[[#This Row],[Total Revenue]] / COUNTA(Report_Summary[Membership No])</f>
        <v>62659.485033999525</v>
      </c>
    </row>
    <row r="7153" spans="1:22" x14ac:dyDescent="0.3">
      <c r="A7153" t="s">
        <v>7192</v>
      </c>
      <c r="B7153">
        <v>2015</v>
      </c>
      <c r="C7153" t="s">
        <v>13</v>
      </c>
      <c r="D7153">
        <v>77</v>
      </c>
      <c r="E7153" t="str">
        <f t="shared" si="111"/>
        <v>Old</v>
      </c>
      <c r="F7153" t="s">
        <v>20</v>
      </c>
      <c r="G7153" t="s">
        <v>25</v>
      </c>
      <c r="H7153" t="s">
        <v>29</v>
      </c>
      <c r="I7153">
        <v>29</v>
      </c>
      <c r="J7153">
        <v>2.4700000000000002</v>
      </c>
      <c r="K7153" t="s">
        <v>33</v>
      </c>
      <c r="L7153" t="s">
        <v>33</v>
      </c>
      <c r="M7153" s="1">
        <v>10807.86</v>
      </c>
      <c r="N7153" s="1">
        <v>1720.82</v>
      </c>
      <c r="O7153" s="1">
        <v>3201.26</v>
      </c>
      <c r="P7153" s="1">
        <v>0</v>
      </c>
      <c r="Q7153" s="1">
        <v>27168.86</v>
      </c>
      <c r="R7153" s="1">
        <v>24759.25</v>
      </c>
      <c r="S7153" s="1">
        <v>-15090.36</v>
      </c>
      <c r="T7153" s="1">
        <v>67018.47</v>
      </c>
      <c r="U7153" s="1">
        <f>SUM(Report_Summary[Revenue])</f>
        <v>626594850.33999527</v>
      </c>
      <c r="V7153" s="1">
        <f>Report_Summary[[#This Row],[Total Revenue]] / COUNTA(Report_Summary[Membership No])</f>
        <v>62659.485033999525</v>
      </c>
    </row>
    <row r="7154" spans="1:22" x14ac:dyDescent="0.3">
      <c r="A7154" t="s">
        <v>7193</v>
      </c>
      <c r="B7154">
        <v>2016</v>
      </c>
      <c r="C7154" t="s">
        <v>13</v>
      </c>
      <c r="D7154">
        <v>30</v>
      </c>
      <c r="E7154" t="str">
        <f t="shared" si="111"/>
        <v>Young</v>
      </c>
      <c r="F7154" t="s">
        <v>19</v>
      </c>
      <c r="G7154" t="s">
        <v>22</v>
      </c>
      <c r="H7154" t="s">
        <v>31</v>
      </c>
      <c r="I7154">
        <v>34</v>
      </c>
      <c r="J7154">
        <v>2.62</v>
      </c>
      <c r="K7154" t="s">
        <v>32</v>
      </c>
      <c r="L7154" t="s">
        <v>33</v>
      </c>
      <c r="M7154" s="1">
        <v>15234.53</v>
      </c>
      <c r="N7154" s="1">
        <v>1504.16</v>
      </c>
      <c r="O7154" s="1">
        <v>661.17</v>
      </c>
      <c r="P7154" s="1">
        <v>0</v>
      </c>
      <c r="Q7154" s="1">
        <v>59451.85</v>
      </c>
      <c r="R7154" s="1">
        <v>65358.46</v>
      </c>
      <c r="S7154" s="1">
        <v>-6306.7</v>
      </c>
      <c r="T7154" s="1">
        <v>131117.01</v>
      </c>
      <c r="U7154" s="1">
        <f>SUM(Report_Summary[Revenue])</f>
        <v>626594850.33999527</v>
      </c>
      <c r="V7154" s="1">
        <f>Report_Summary[[#This Row],[Total Revenue]] / COUNTA(Report_Summary[Membership No])</f>
        <v>62659.485033999525</v>
      </c>
    </row>
    <row r="7155" spans="1:22" x14ac:dyDescent="0.3">
      <c r="A7155" t="s">
        <v>7194</v>
      </c>
      <c r="B7155">
        <v>2015</v>
      </c>
      <c r="C7155" t="s">
        <v>14</v>
      </c>
      <c r="D7155">
        <v>80</v>
      </c>
      <c r="E7155" t="str">
        <f t="shared" si="111"/>
        <v>Old</v>
      </c>
      <c r="F7155" t="s">
        <v>20</v>
      </c>
      <c r="G7155" t="s">
        <v>25</v>
      </c>
      <c r="H7155" t="s">
        <v>30</v>
      </c>
      <c r="I7155">
        <v>26</v>
      </c>
      <c r="J7155">
        <v>2.42</v>
      </c>
      <c r="K7155" t="s">
        <v>32</v>
      </c>
      <c r="L7155" t="s">
        <v>33</v>
      </c>
      <c r="M7155" s="1">
        <v>744.64</v>
      </c>
      <c r="N7155" s="1">
        <v>3752.93</v>
      </c>
      <c r="O7155" s="1">
        <v>3358.04</v>
      </c>
      <c r="P7155" s="1">
        <v>0</v>
      </c>
      <c r="Q7155" s="1">
        <v>3445.51</v>
      </c>
      <c r="R7155" s="1">
        <v>893.58</v>
      </c>
      <c r="S7155" s="1">
        <v>-15197.54</v>
      </c>
      <c r="T7155" s="1">
        <v>19536.63</v>
      </c>
      <c r="U7155" s="1">
        <f>SUM(Report_Summary[Revenue])</f>
        <v>626594850.33999527</v>
      </c>
      <c r="V7155" s="1">
        <f>Report_Summary[[#This Row],[Total Revenue]] / COUNTA(Report_Summary[Membership No])</f>
        <v>62659.485033999525</v>
      </c>
    </row>
    <row r="7156" spans="1:22" x14ac:dyDescent="0.3">
      <c r="A7156" t="s">
        <v>7195</v>
      </c>
      <c r="B7156">
        <v>2022</v>
      </c>
      <c r="C7156" t="s">
        <v>13</v>
      </c>
      <c r="D7156">
        <v>43</v>
      </c>
      <c r="E7156" t="str">
        <f t="shared" si="111"/>
        <v>Middle Age</v>
      </c>
      <c r="F7156" t="s">
        <v>20</v>
      </c>
      <c r="G7156" t="s">
        <v>25</v>
      </c>
      <c r="H7156" t="s">
        <v>31</v>
      </c>
      <c r="I7156">
        <v>42</v>
      </c>
      <c r="J7156">
        <v>1.69</v>
      </c>
      <c r="K7156" t="s">
        <v>33</v>
      </c>
      <c r="L7156" t="s">
        <v>33</v>
      </c>
      <c r="M7156" s="1">
        <v>7055.06</v>
      </c>
      <c r="N7156" s="1">
        <v>4754.2299999999996</v>
      </c>
      <c r="O7156" s="1">
        <v>7934.31</v>
      </c>
      <c r="P7156" s="1">
        <v>0</v>
      </c>
      <c r="Q7156" s="1">
        <v>33730.29</v>
      </c>
      <c r="R7156" s="1">
        <v>16411.75</v>
      </c>
      <c r="S7156" s="1">
        <v>24472.1</v>
      </c>
      <c r="T7156" s="1">
        <v>25669.94</v>
      </c>
      <c r="U7156" s="1">
        <f>SUM(Report_Summary[Revenue])</f>
        <v>626594850.33999527</v>
      </c>
      <c r="V7156" s="1">
        <f>Report_Summary[[#This Row],[Total Revenue]] / COUNTA(Report_Summary[Membership No])</f>
        <v>62659.485033999525</v>
      </c>
    </row>
    <row r="7157" spans="1:22" x14ac:dyDescent="0.3">
      <c r="A7157" t="s">
        <v>7196</v>
      </c>
      <c r="B7157">
        <v>2017</v>
      </c>
      <c r="C7157" t="s">
        <v>13</v>
      </c>
      <c r="D7157">
        <v>38</v>
      </c>
      <c r="E7157" t="str">
        <f t="shared" si="111"/>
        <v>Middle Age</v>
      </c>
      <c r="F7157" t="s">
        <v>16</v>
      </c>
      <c r="G7157" t="s">
        <v>25</v>
      </c>
      <c r="H7157" t="s">
        <v>27</v>
      </c>
      <c r="I7157">
        <v>24</v>
      </c>
      <c r="J7157">
        <v>0.92</v>
      </c>
      <c r="K7157" t="s">
        <v>32</v>
      </c>
      <c r="L7157" t="s">
        <v>33</v>
      </c>
      <c r="M7157" s="1">
        <v>10357.129999999999</v>
      </c>
      <c r="N7157" s="1">
        <v>3797.24</v>
      </c>
      <c r="O7157" s="1">
        <v>4709.68</v>
      </c>
      <c r="P7157" s="1">
        <v>0</v>
      </c>
      <c r="Q7157" s="1">
        <v>48036.73</v>
      </c>
      <c r="R7157" s="1">
        <v>30041.78</v>
      </c>
      <c r="S7157" s="1">
        <v>-6671.76</v>
      </c>
      <c r="T7157" s="1">
        <v>84750.27</v>
      </c>
      <c r="U7157" s="1">
        <f>SUM(Report_Summary[Revenue])</f>
        <v>626594850.33999527</v>
      </c>
      <c r="V7157" s="1">
        <f>Report_Summary[[#This Row],[Total Revenue]] / COUNTA(Report_Summary[Membership No])</f>
        <v>62659.485033999525</v>
      </c>
    </row>
    <row r="7158" spans="1:22" x14ac:dyDescent="0.3">
      <c r="A7158" t="s">
        <v>7197</v>
      </c>
      <c r="B7158">
        <v>2018</v>
      </c>
      <c r="C7158" t="s">
        <v>13</v>
      </c>
      <c r="D7158">
        <v>32</v>
      </c>
      <c r="E7158" t="str">
        <f t="shared" si="111"/>
        <v>Middle Age</v>
      </c>
      <c r="F7158" t="s">
        <v>19</v>
      </c>
      <c r="G7158" t="s">
        <v>23</v>
      </c>
      <c r="H7158" t="s">
        <v>31</v>
      </c>
      <c r="I7158">
        <v>27</v>
      </c>
      <c r="J7158">
        <v>1.78</v>
      </c>
      <c r="K7158" t="s">
        <v>32</v>
      </c>
      <c r="L7158" t="s">
        <v>33</v>
      </c>
      <c r="M7158" s="1">
        <v>17920.59</v>
      </c>
      <c r="N7158" s="1">
        <v>1236.76</v>
      </c>
      <c r="O7158" s="1">
        <v>837.06</v>
      </c>
      <c r="P7158" s="1">
        <v>0</v>
      </c>
      <c r="Q7158" s="1">
        <v>30320.04</v>
      </c>
      <c r="R7158" s="1">
        <v>60466.79</v>
      </c>
      <c r="S7158" s="1">
        <v>-6057.54</v>
      </c>
      <c r="T7158" s="1">
        <v>96844.37</v>
      </c>
      <c r="U7158" s="1">
        <f>SUM(Report_Summary[Revenue])</f>
        <v>626594850.33999527</v>
      </c>
      <c r="V7158" s="1">
        <f>Report_Summary[[#This Row],[Total Revenue]] / COUNTA(Report_Summary[Membership No])</f>
        <v>62659.485033999525</v>
      </c>
    </row>
    <row r="7159" spans="1:22" x14ac:dyDescent="0.3">
      <c r="A7159" t="s">
        <v>7198</v>
      </c>
      <c r="B7159">
        <v>2020</v>
      </c>
      <c r="C7159" t="s">
        <v>13</v>
      </c>
      <c r="D7159">
        <v>72</v>
      </c>
      <c r="E7159" t="str">
        <f t="shared" si="111"/>
        <v>Old</v>
      </c>
      <c r="F7159" t="s">
        <v>18</v>
      </c>
      <c r="G7159" t="s">
        <v>23</v>
      </c>
      <c r="H7159" t="s">
        <v>28</v>
      </c>
      <c r="I7159">
        <v>34</v>
      </c>
      <c r="J7159">
        <v>2.52</v>
      </c>
      <c r="K7159" t="s">
        <v>33</v>
      </c>
      <c r="L7159" t="s">
        <v>33</v>
      </c>
      <c r="M7159" s="1">
        <v>16614.61</v>
      </c>
      <c r="N7159" s="1">
        <v>1026.92</v>
      </c>
      <c r="O7159" s="1">
        <v>1788.12</v>
      </c>
      <c r="P7159" s="1">
        <v>0</v>
      </c>
      <c r="Q7159" s="1">
        <v>64399.57</v>
      </c>
      <c r="R7159" s="1">
        <v>63426.13</v>
      </c>
      <c r="S7159" s="1">
        <v>1938.66</v>
      </c>
      <c r="T7159" s="1">
        <v>125887.03999999999</v>
      </c>
      <c r="U7159" s="1">
        <f>SUM(Report_Summary[Revenue])</f>
        <v>626594850.33999527</v>
      </c>
      <c r="V7159" s="1">
        <f>Report_Summary[[#This Row],[Total Revenue]] / COUNTA(Report_Summary[Membership No])</f>
        <v>62659.485033999525</v>
      </c>
    </row>
    <row r="7160" spans="1:22" x14ac:dyDescent="0.3">
      <c r="A7160" t="s">
        <v>7199</v>
      </c>
      <c r="B7160">
        <v>2024</v>
      </c>
      <c r="C7160" t="s">
        <v>14</v>
      </c>
      <c r="D7160">
        <v>56</v>
      </c>
      <c r="E7160" t="str">
        <f t="shared" si="111"/>
        <v>Old</v>
      </c>
      <c r="F7160" t="s">
        <v>21</v>
      </c>
      <c r="G7160" t="s">
        <v>22</v>
      </c>
      <c r="H7160" t="s">
        <v>29</v>
      </c>
      <c r="I7160">
        <v>40</v>
      </c>
      <c r="J7160">
        <v>2.48</v>
      </c>
      <c r="K7160" t="s">
        <v>33</v>
      </c>
      <c r="L7160" t="s">
        <v>33</v>
      </c>
      <c r="M7160" s="1">
        <v>15011.38</v>
      </c>
      <c r="N7160" s="1">
        <v>859.31</v>
      </c>
      <c r="O7160" s="1">
        <v>2102.2399999999998</v>
      </c>
      <c r="P7160" s="1">
        <v>0</v>
      </c>
      <c r="Q7160" s="1">
        <v>52603.95</v>
      </c>
      <c r="R7160" s="1">
        <v>27688.85</v>
      </c>
      <c r="S7160" s="1">
        <v>-17484.47</v>
      </c>
      <c r="T7160" s="1">
        <v>97777.27</v>
      </c>
      <c r="U7160" s="1">
        <f>SUM(Report_Summary[Revenue])</f>
        <v>626594850.33999527</v>
      </c>
      <c r="V7160" s="1">
        <f>Report_Summary[[#This Row],[Total Revenue]] / COUNTA(Report_Summary[Membership No])</f>
        <v>62659.485033999525</v>
      </c>
    </row>
    <row r="7161" spans="1:22" x14ac:dyDescent="0.3">
      <c r="A7161" t="s">
        <v>7200</v>
      </c>
      <c r="B7161">
        <v>2015</v>
      </c>
      <c r="C7161" t="s">
        <v>13</v>
      </c>
      <c r="D7161">
        <v>49</v>
      </c>
      <c r="E7161" t="str">
        <f t="shared" si="111"/>
        <v>Middle Age</v>
      </c>
      <c r="F7161" t="s">
        <v>21</v>
      </c>
      <c r="G7161" t="s">
        <v>25</v>
      </c>
      <c r="H7161" t="s">
        <v>30</v>
      </c>
      <c r="I7161">
        <v>32</v>
      </c>
      <c r="J7161">
        <v>3.84</v>
      </c>
      <c r="K7161" t="s">
        <v>33</v>
      </c>
      <c r="L7161" t="s">
        <v>33</v>
      </c>
      <c r="M7161" s="1">
        <v>3252.1</v>
      </c>
      <c r="N7161" s="1">
        <v>4411.1899999999996</v>
      </c>
      <c r="O7161" s="1">
        <v>6336.36</v>
      </c>
      <c r="P7161" s="1">
        <v>0</v>
      </c>
      <c r="Q7161" s="1">
        <v>6909.49</v>
      </c>
      <c r="R7161" s="1">
        <v>5938.91</v>
      </c>
      <c r="S7161" s="1">
        <v>-22741.09</v>
      </c>
      <c r="T7161" s="1">
        <v>35589.49</v>
      </c>
      <c r="U7161" s="1">
        <f>SUM(Report_Summary[Revenue])</f>
        <v>626594850.33999527</v>
      </c>
      <c r="V7161" s="1">
        <f>Report_Summary[[#This Row],[Total Revenue]] / COUNTA(Report_Summary[Membership No])</f>
        <v>62659.485033999525</v>
      </c>
    </row>
    <row r="7162" spans="1:22" x14ac:dyDescent="0.3">
      <c r="A7162" t="s">
        <v>7201</v>
      </c>
      <c r="B7162">
        <v>2016</v>
      </c>
      <c r="C7162" t="s">
        <v>14</v>
      </c>
      <c r="D7162">
        <v>74</v>
      </c>
      <c r="E7162" t="str">
        <f t="shared" si="111"/>
        <v>Old</v>
      </c>
      <c r="F7162" t="s">
        <v>16</v>
      </c>
      <c r="G7162" t="s">
        <v>25</v>
      </c>
      <c r="H7162" t="s">
        <v>30</v>
      </c>
      <c r="I7162">
        <v>26</v>
      </c>
      <c r="J7162">
        <v>2.25</v>
      </c>
      <c r="K7162" t="s">
        <v>33</v>
      </c>
      <c r="L7162" t="s">
        <v>33</v>
      </c>
      <c r="M7162" s="1">
        <v>4674.7700000000004</v>
      </c>
      <c r="N7162" s="1">
        <v>1256.1099999999999</v>
      </c>
      <c r="O7162" s="1">
        <v>6222.56</v>
      </c>
      <c r="P7162" s="1">
        <v>0</v>
      </c>
      <c r="Q7162" s="1">
        <v>6973.4</v>
      </c>
      <c r="R7162" s="1">
        <v>13622.93</v>
      </c>
      <c r="S7162" s="1">
        <v>-10252.549999999999</v>
      </c>
      <c r="T7162" s="1">
        <v>30848.880000000001</v>
      </c>
      <c r="U7162" s="1">
        <f>SUM(Report_Summary[Revenue])</f>
        <v>626594850.33999527</v>
      </c>
      <c r="V7162" s="1">
        <f>Report_Summary[[#This Row],[Total Revenue]] / COUNTA(Report_Summary[Membership No])</f>
        <v>62659.485033999525</v>
      </c>
    </row>
    <row r="7163" spans="1:22" x14ac:dyDescent="0.3">
      <c r="A7163" t="s">
        <v>7202</v>
      </c>
      <c r="B7163">
        <v>2023</v>
      </c>
      <c r="C7163" t="s">
        <v>13</v>
      </c>
      <c r="D7163">
        <v>36</v>
      </c>
      <c r="E7163" t="str">
        <f t="shared" si="111"/>
        <v>Middle Age</v>
      </c>
      <c r="F7163" t="s">
        <v>20</v>
      </c>
      <c r="G7163" t="s">
        <v>22</v>
      </c>
      <c r="H7163" t="s">
        <v>29</v>
      </c>
      <c r="I7163">
        <v>32</v>
      </c>
      <c r="J7163">
        <v>2.14</v>
      </c>
      <c r="K7163" t="s">
        <v>32</v>
      </c>
      <c r="L7163" t="s">
        <v>33</v>
      </c>
      <c r="M7163" s="1">
        <v>18748.82</v>
      </c>
      <c r="N7163" s="1">
        <v>3573.43</v>
      </c>
      <c r="O7163" s="1">
        <v>4306.68</v>
      </c>
      <c r="P7163" s="1">
        <v>0</v>
      </c>
      <c r="Q7163" s="1">
        <v>86233.11</v>
      </c>
      <c r="R7163" s="1">
        <v>89125.57</v>
      </c>
      <c r="S7163" s="1">
        <v>-24641.38</v>
      </c>
      <c r="T7163" s="1">
        <v>200000.06</v>
      </c>
      <c r="U7163" s="1">
        <f>SUM(Report_Summary[Revenue])</f>
        <v>626594850.33999527</v>
      </c>
      <c r="V7163" s="1">
        <f>Report_Summary[[#This Row],[Total Revenue]] / COUNTA(Report_Summary[Membership No])</f>
        <v>62659.485033999525</v>
      </c>
    </row>
    <row r="7164" spans="1:22" x14ac:dyDescent="0.3">
      <c r="A7164" t="s">
        <v>7203</v>
      </c>
      <c r="B7164">
        <v>2023</v>
      </c>
      <c r="C7164" t="s">
        <v>14</v>
      </c>
      <c r="D7164">
        <v>33</v>
      </c>
      <c r="E7164" t="str">
        <f t="shared" si="111"/>
        <v>Middle Age</v>
      </c>
      <c r="F7164" t="s">
        <v>19</v>
      </c>
      <c r="G7164" t="s">
        <v>25</v>
      </c>
      <c r="H7164" t="s">
        <v>30</v>
      </c>
      <c r="I7164">
        <v>28</v>
      </c>
      <c r="J7164">
        <v>3.03</v>
      </c>
      <c r="K7164" t="s">
        <v>32</v>
      </c>
      <c r="L7164" t="s">
        <v>33</v>
      </c>
      <c r="M7164" s="1">
        <v>2169.98</v>
      </c>
      <c r="N7164" s="1">
        <v>2843.26</v>
      </c>
      <c r="O7164" s="1">
        <v>3099.6</v>
      </c>
      <c r="P7164" s="1">
        <v>0</v>
      </c>
      <c r="Q7164" s="1">
        <v>10739.56</v>
      </c>
      <c r="R7164" s="1">
        <v>9227.6299999999992</v>
      </c>
      <c r="S7164" s="1">
        <v>-13422.75</v>
      </c>
      <c r="T7164" s="1">
        <v>33389.94</v>
      </c>
      <c r="U7164" s="1">
        <f>SUM(Report_Summary[Revenue])</f>
        <v>626594850.33999527</v>
      </c>
      <c r="V7164" s="1">
        <f>Report_Summary[[#This Row],[Total Revenue]] / COUNTA(Report_Summary[Membership No])</f>
        <v>62659.485033999525</v>
      </c>
    </row>
    <row r="7165" spans="1:22" x14ac:dyDescent="0.3">
      <c r="A7165" t="s">
        <v>7204</v>
      </c>
      <c r="B7165">
        <v>2019</v>
      </c>
      <c r="C7165" t="s">
        <v>13</v>
      </c>
      <c r="D7165">
        <v>47</v>
      </c>
      <c r="E7165" t="str">
        <f t="shared" si="111"/>
        <v>Middle Age</v>
      </c>
      <c r="F7165" t="s">
        <v>15</v>
      </c>
      <c r="G7165" t="s">
        <v>25</v>
      </c>
      <c r="H7165" t="s">
        <v>26</v>
      </c>
      <c r="I7165">
        <v>25</v>
      </c>
      <c r="J7165">
        <v>0.72</v>
      </c>
      <c r="K7165" t="s">
        <v>32</v>
      </c>
      <c r="L7165" t="s">
        <v>33</v>
      </c>
      <c r="M7165" s="1">
        <v>12650.69</v>
      </c>
      <c r="N7165" s="1">
        <v>1725.8</v>
      </c>
      <c r="O7165" s="1">
        <v>3321.13</v>
      </c>
      <c r="P7165" s="1">
        <v>0</v>
      </c>
      <c r="Q7165" s="1">
        <v>46440.7</v>
      </c>
      <c r="R7165" s="1">
        <v>43894.63</v>
      </c>
      <c r="S7165" s="1">
        <v>4008.63</v>
      </c>
      <c r="T7165" s="1">
        <v>86326.7</v>
      </c>
      <c r="U7165" s="1">
        <f>SUM(Report_Summary[Revenue])</f>
        <v>626594850.33999527</v>
      </c>
      <c r="V7165" s="1">
        <f>Report_Summary[[#This Row],[Total Revenue]] / COUNTA(Report_Summary[Membership No])</f>
        <v>62659.485033999525</v>
      </c>
    </row>
    <row r="7166" spans="1:22" x14ac:dyDescent="0.3">
      <c r="A7166" t="s">
        <v>7205</v>
      </c>
      <c r="B7166">
        <v>2017</v>
      </c>
      <c r="C7166" t="s">
        <v>13</v>
      </c>
      <c r="D7166">
        <v>51</v>
      </c>
      <c r="E7166" t="str">
        <f t="shared" si="111"/>
        <v>Middle Age</v>
      </c>
      <c r="F7166" t="s">
        <v>20</v>
      </c>
      <c r="G7166" t="s">
        <v>25</v>
      </c>
      <c r="H7166" t="s">
        <v>28</v>
      </c>
      <c r="I7166">
        <v>21</v>
      </c>
      <c r="J7166">
        <v>2.56</v>
      </c>
      <c r="K7166" t="s">
        <v>33</v>
      </c>
      <c r="L7166" t="s">
        <v>33</v>
      </c>
      <c r="M7166" s="1">
        <v>8853.58</v>
      </c>
      <c r="N7166" s="1">
        <v>4277.7700000000004</v>
      </c>
      <c r="O7166" s="1">
        <v>675.84</v>
      </c>
      <c r="P7166" s="1">
        <v>0</v>
      </c>
      <c r="Q7166" s="1">
        <v>14025</v>
      </c>
      <c r="R7166" s="1">
        <v>31807.759999999998</v>
      </c>
      <c r="S7166" s="1">
        <v>18972.2</v>
      </c>
      <c r="T7166" s="1">
        <v>26860.560000000001</v>
      </c>
      <c r="U7166" s="1">
        <f>SUM(Report_Summary[Revenue])</f>
        <v>626594850.33999527</v>
      </c>
      <c r="V7166" s="1">
        <f>Report_Summary[[#This Row],[Total Revenue]] / COUNTA(Report_Summary[Membership No])</f>
        <v>62659.485033999525</v>
      </c>
    </row>
    <row r="7167" spans="1:22" x14ac:dyDescent="0.3">
      <c r="A7167" t="s">
        <v>7206</v>
      </c>
      <c r="B7167">
        <v>2019</v>
      </c>
      <c r="C7167" t="s">
        <v>13</v>
      </c>
      <c r="D7167">
        <v>78</v>
      </c>
      <c r="E7167" t="str">
        <f t="shared" si="111"/>
        <v>Old</v>
      </c>
      <c r="F7167" t="s">
        <v>17</v>
      </c>
      <c r="G7167" t="s">
        <v>23</v>
      </c>
      <c r="H7167" t="s">
        <v>31</v>
      </c>
      <c r="I7167">
        <v>26</v>
      </c>
      <c r="J7167">
        <v>2.14</v>
      </c>
      <c r="K7167" t="s">
        <v>33</v>
      </c>
      <c r="L7167" t="s">
        <v>33</v>
      </c>
      <c r="M7167" s="1">
        <v>2058.81</v>
      </c>
      <c r="N7167" s="1">
        <v>585.5</v>
      </c>
      <c r="O7167" s="1">
        <v>7905.18</v>
      </c>
      <c r="P7167" s="1">
        <v>0</v>
      </c>
      <c r="Q7167" s="1">
        <v>6752.35</v>
      </c>
      <c r="R7167" s="1">
        <v>3321.18</v>
      </c>
      <c r="S7167" s="1">
        <v>27679.27</v>
      </c>
      <c r="T7167" s="1">
        <v>-17605.740000000002</v>
      </c>
      <c r="U7167" s="1">
        <f>SUM(Report_Summary[Revenue])</f>
        <v>626594850.33999527</v>
      </c>
      <c r="V7167" s="1">
        <f>Report_Summary[[#This Row],[Total Revenue]] / COUNTA(Report_Summary[Membership No])</f>
        <v>62659.485033999525</v>
      </c>
    </row>
    <row r="7168" spans="1:22" x14ac:dyDescent="0.3">
      <c r="A7168" t="s">
        <v>7207</v>
      </c>
      <c r="B7168">
        <v>2020</v>
      </c>
      <c r="C7168" t="s">
        <v>14</v>
      </c>
      <c r="D7168">
        <v>50</v>
      </c>
      <c r="E7168" t="str">
        <f t="shared" si="111"/>
        <v>Middle Age</v>
      </c>
      <c r="F7168" t="s">
        <v>20</v>
      </c>
      <c r="G7168" t="s">
        <v>22</v>
      </c>
      <c r="H7168" t="s">
        <v>27</v>
      </c>
      <c r="I7168">
        <v>30</v>
      </c>
      <c r="J7168">
        <v>1.89</v>
      </c>
      <c r="K7168" t="s">
        <v>32</v>
      </c>
      <c r="L7168" t="s">
        <v>33</v>
      </c>
      <c r="M7168" s="1">
        <v>5780.05</v>
      </c>
      <c r="N7168" s="1">
        <v>449.96</v>
      </c>
      <c r="O7168" s="1">
        <v>4019.65</v>
      </c>
      <c r="P7168" s="1">
        <v>0</v>
      </c>
      <c r="Q7168" s="1">
        <v>15611.37</v>
      </c>
      <c r="R7168" s="1">
        <v>28694.41</v>
      </c>
      <c r="S7168" s="1">
        <v>20380.5</v>
      </c>
      <c r="T7168" s="1">
        <v>23925.279999999999</v>
      </c>
      <c r="U7168" s="1">
        <f>SUM(Report_Summary[Revenue])</f>
        <v>626594850.33999527</v>
      </c>
      <c r="V7168" s="1">
        <f>Report_Summary[[#This Row],[Total Revenue]] / COUNTA(Report_Summary[Membership No])</f>
        <v>62659.485033999525</v>
      </c>
    </row>
    <row r="7169" spans="1:22" x14ac:dyDescent="0.3">
      <c r="A7169" t="s">
        <v>7208</v>
      </c>
      <c r="B7169">
        <v>2021</v>
      </c>
      <c r="C7169" t="s">
        <v>14</v>
      </c>
      <c r="D7169">
        <v>35</v>
      </c>
      <c r="E7169" t="str">
        <f t="shared" si="111"/>
        <v>Middle Age</v>
      </c>
      <c r="F7169" t="s">
        <v>15</v>
      </c>
      <c r="G7169" t="s">
        <v>24</v>
      </c>
      <c r="H7169" t="s">
        <v>28</v>
      </c>
      <c r="I7169">
        <v>33</v>
      </c>
      <c r="J7169">
        <v>3.11</v>
      </c>
      <c r="K7169" t="s">
        <v>33</v>
      </c>
      <c r="L7169" t="s">
        <v>33</v>
      </c>
      <c r="M7169" s="1">
        <v>11570.22</v>
      </c>
      <c r="N7169" s="1">
        <v>770.46</v>
      </c>
      <c r="O7169" s="1">
        <v>651</v>
      </c>
      <c r="P7169" s="1">
        <v>0</v>
      </c>
      <c r="Q7169" s="1">
        <v>52170.52</v>
      </c>
      <c r="R7169" s="1">
        <v>42756.38</v>
      </c>
      <c r="S7169" s="1">
        <v>11682.53</v>
      </c>
      <c r="T7169" s="1">
        <v>83244.37</v>
      </c>
      <c r="U7169" s="1">
        <f>SUM(Report_Summary[Revenue])</f>
        <v>626594850.33999527</v>
      </c>
      <c r="V7169" s="1">
        <f>Report_Summary[[#This Row],[Total Revenue]] / COUNTA(Report_Summary[Membership No])</f>
        <v>62659.485033999525</v>
      </c>
    </row>
    <row r="7170" spans="1:22" x14ac:dyDescent="0.3">
      <c r="A7170" t="s">
        <v>7209</v>
      </c>
      <c r="B7170">
        <v>2016</v>
      </c>
      <c r="C7170" t="s">
        <v>13</v>
      </c>
      <c r="D7170">
        <v>21</v>
      </c>
      <c r="E7170" t="str">
        <f t="shared" si="111"/>
        <v>Young</v>
      </c>
      <c r="F7170" t="s">
        <v>18</v>
      </c>
      <c r="G7170" t="s">
        <v>23</v>
      </c>
      <c r="H7170" t="s">
        <v>28</v>
      </c>
      <c r="I7170">
        <v>24</v>
      </c>
      <c r="J7170">
        <v>3.57</v>
      </c>
      <c r="K7170" t="s">
        <v>32</v>
      </c>
      <c r="L7170" t="s">
        <v>33</v>
      </c>
      <c r="M7170" s="1">
        <v>15262.4</v>
      </c>
      <c r="N7170" s="1">
        <v>498.99</v>
      </c>
      <c r="O7170" s="1">
        <v>3339.11</v>
      </c>
      <c r="P7170" s="1">
        <v>0</v>
      </c>
      <c r="Q7170" s="1">
        <v>49524.74</v>
      </c>
      <c r="R7170" s="1">
        <v>62216.3</v>
      </c>
      <c r="S7170" s="1">
        <v>-19896.23</v>
      </c>
      <c r="T7170" s="1">
        <v>131637.26999999999</v>
      </c>
      <c r="U7170" s="1">
        <f>SUM(Report_Summary[Revenue])</f>
        <v>626594850.33999527</v>
      </c>
      <c r="V7170" s="1">
        <f>Report_Summary[[#This Row],[Total Revenue]] / COUNTA(Report_Summary[Membership No])</f>
        <v>62659.485033999525</v>
      </c>
    </row>
    <row r="7171" spans="1:22" x14ac:dyDescent="0.3">
      <c r="A7171" t="s">
        <v>7210</v>
      </c>
      <c r="B7171">
        <v>2021</v>
      </c>
      <c r="C7171" t="s">
        <v>14</v>
      </c>
      <c r="D7171">
        <v>51</v>
      </c>
      <c r="E7171" t="str">
        <f t="shared" ref="E7171:E7234" si="112">IF(D7171&gt;55,"Old",IF(D7171&gt;=31,"Middle Age",IF(D7171&lt;31,"Young","Invalid")))</f>
        <v>Middle Age</v>
      </c>
      <c r="F7171" t="s">
        <v>20</v>
      </c>
      <c r="G7171" t="s">
        <v>25</v>
      </c>
      <c r="H7171" t="s">
        <v>31</v>
      </c>
      <c r="I7171">
        <v>41</v>
      </c>
      <c r="J7171">
        <v>2.61</v>
      </c>
      <c r="K7171" t="s">
        <v>32</v>
      </c>
      <c r="L7171" t="s">
        <v>33</v>
      </c>
      <c r="M7171" s="1">
        <v>14181.17</v>
      </c>
      <c r="N7171" s="1">
        <v>2999.6</v>
      </c>
      <c r="O7171" s="1">
        <v>6133.35</v>
      </c>
      <c r="P7171" s="1">
        <v>0</v>
      </c>
      <c r="Q7171" s="1">
        <v>24186.400000000001</v>
      </c>
      <c r="R7171" s="1">
        <v>69685.990000000005</v>
      </c>
      <c r="S7171" s="1">
        <v>-24256.71</v>
      </c>
      <c r="T7171" s="1">
        <v>118129.1</v>
      </c>
      <c r="U7171" s="1">
        <f>SUM(Report_Summary[Revenue])</f>
        <v>626594850.33999527</v>
      </c>
      <c r="V7171" s="1">
        <f>Report_Summary[[#This Row],[Total Revenue]] / COUNTA(Report_Summary[Membership No])</f>
        <v>62659.485033999525</v>
      </c>
    </row>
    <row r="7172" spans="1:22" x14ac:dyDescent="0.3">
      <c r="A7172" t="s">
        <v>7211</v>
      </c>
      <c r="B7172">
        <v>2015</v>
      </c>
      <c r="C7172" t="s">
        <v>13</v>
      </c>
      <c r="D7172">
        <v>34</v>
      </c>
      <c r="E7172" t="str">
        <f t="shared" si="112"/>
        <v>Middle Age</v>
      </c>
      <c r="F7172" t="s">
        <v>18</v>
      </c>
      <c r="G7172" t="s">
        <v>23</v>
      </c>
      <c r="H7172" t="s">
        <v>31</v>
      </c>
      <c r="I7172">
        <v>31</v>
      </c>
      <c r="J7172">
        <v>3.1</v>
      </c>
      <c r="K7172" t="s">
        <v>33</v>
      </c>
      <c r="L7172" t="s">
        <v>33</v>
      </c>
      <c r="M7172" s="1">
        <v>13616.61</v>
      </c>
      <c r="N7172" s="1">
        <v>1184.67</v>
      </c>
      <c r="O7172" s="1">
        <v>6022.17</v>
      </c>
      <c r="P7172" s="1">
        <v>0</v>
      </c>
      <c r="Q7172" s="1">
        <v>52198.23</v>
      </c>
      <c r="R7172" s="1">
        <v>36738.85</v>
      </c>
      <c r="S7172" s="1">
        <v>-18873.63</v>
      </c>
      <c r="T7172" s="1">
        <v>107810.71</v>
      </c>
      <c r="U7172" s="1">
        <f>SUM(Report_Summary[Revenue])</f>
        <v>626594850.33999527</v>
      </c>
      <c r="V7172" s="1">
        <f>Report_Summary[[#This Row],[Total Revenue]] / COUNTA(Report_Summary[Membership No])</f>
        <v>62659.485033999525</v>
      </c>
    </row>
    <row r="7173" spans="1:22" x14ac:dyDescent="0.3">
      <c r="A7173" t="s">
        <v>7212</v>
      </c>
      <c r="B7173">
        <v>2019</v>
      </c>
      <c r="C7173" t="s">
        <v>13</v>
      </c>
      <c r="D7173">
        <v>61</v>
      </c>
      <c r="E7173" t="str">
        <f t="shared" si="112"/>
        <v>Old</v>
      </c>
      <c r="F7173" t="s">
        <v>16</v>
      </c>
      <c r="G7173" t="s">
        <v>23</v>
      </c>
      <c r="H7173" t="s">
        <v>28</v>
      </c>
      <c r="I7173">
        <v>35</v>
      </c>
      <c r="J7173">
        <v>1.94</v>
      </c>
      <c r="K7173" t="s">
        <v>33</v>
      </c>
      <c r="L7173" t="s">
        <v>33</v>
      </c>
      <c r="M7173" s="1">
        <v>19384.080000000002</v>
      </c>
      <c r="N7173" s="1">
        <v>3474.45</v>
      </c>
      <c r="O7173" s="1">
        <v>2387.3200000000002</v>
      </c>
      <c r="P7173" s="1">
        <v>0</v>
      </c>
      <c r="Q7173" s="1">
        <v>75638.679999999993</v>
      </c>
      <c r="R7173" s="1">
        <v>60482.34</v>
      </c>
      <c r="S7173" s="1">
        <v>27496.35</v>
      </c>
      <c r="T7173" s="1">
        <v>108624.67</v>
      </c>
      <c r="U7173" s="1">
        <f>SUM(Report_Summary[Revenue])</f>
        <v>626594850.33999527</v>
      </c>
      <c r="V7173" s="1">
        <f>Report_Summary[[#This Row],[Total Revenue]] / COUNTA(Report_Summary[Membership No])</f>
        <v>62659.485033999525</v>
      </c>
    </row>
    <row r="7174" spans="1:22" x14ac:dyDescent="0.3">
      <c r="A7174" t="s">
        <v>7213</v>
      </c>
      <c r="B7174">
        <v>2023</v>
      </c>
      <c r="C7174" t="s">
        <v>14</v>
      </c>
      <c r="D7174">
        <v>45</v>
      </c>
      <c r="E7174" t="str">
        <f t="shared" si="112"/>
        <v>Middle Age</v>
      </c>
      <c r="F7174" t="s">
        <v>16</v>
      </c>
      <c r="G7174" t="s">
        <v>25</v>
      </c>
      <c r="H7174" t="s">
        <v>30</v>
      </c>
      <c r="I7174">
        <v>33</v>
      </c>
      <c r="J7174">
        <v>1.99</v>
      </c>
      <c r="K7174" t="s">
        <v>32</v>
      </c>
      <c r="L7174" t="s">
        <v>33</v>
      </c>
      <c r="M7174" s="1">
        <v>12162.46</v>
      </c>
      <c r="N7174" s="1">
        <v>727.61</v>
      </c>
      <c r="O7174" s="1">
        <v>919.83</v>
      </c>
      <c r="P7174" s="1">
        <v>0</v>
      </c>
      <c r="Q7174" s="1">
        <v>32885.78</v>
      </c>
      <c r="R7174" s="1">
        <v>41809.730000000003</v>
      </c>
      <c r="S7174" s="1">
        <v>-19394.400000000001</v>
      </c>
      <c r="T7174" s="1">
        <v>94089.91</v>
      </c>
      <c r="U7174" s="1">
        <f>SUM(Report_Summary[Revenue])</f>
        <v>626594850.33999527</v>
      </c>
      <c r="V7174" s="1">
        <f>Report_Summary[[#This Row],[Total Revenue]] / COUNTA(Report_Summary[Membership No])</f>
        <v>62659.485033999525</v>
      </c>
    </row>
    <row r="7175" spans="1:22" x14ac:dyDescent="0.3">
      <c r="A7175" t="s">
        <v>7214</v>
      </c>
      <c r="B7175">
        <v>2019</v>
      </c>
      <c r="C7175" t="s">
        <v>14</v>
      </c>
      <c r="D7175">
        <v>35</v>
      </c>
      <c r="E7175" t="str">
        <f t="shared" si="112"/>
        <v>Middle Age</v>
      </c>
      <c r="F7175" t="s">
        <v>19</v>
      </c>
      <c r="G7175" t="s">
        <v>25</v>
      </c>
      <c r="H7175" t="s">
        <v>31</v>
      </c>
      <c r="I7175">
        <v>35</v>
      </c>
      <c r="J7175">
        <v>2.4900000000000002</v>
      </c>
      <c r="K7175" t="s">
        <v>32</v>
      </c>
      <c r="L7175" t="s">
        <v>33</v>
      </c>
      <c r="M7175" s="1">
        <v>11672.93</v>
      </c>
      <c r="N7175" s="1">
        <v>1910.07</v>
      </c>
      <c r="O7175" s="1">
        <v>5610.25</v>
      </c>
      <c r="P7175" s="1">
        <v>0</v>
      </c>
      <c r="Q7175" s="1">
        <v>55629.11</v>
      </c>
      <c r="R7175" s="1">
        <v>14192.24</v>
      </c>
      <c r="S7175" s="1">
        <v>11826.08</v>
      </c>
      <c r="T7175" s="1">
        <v>57995.27</v>
      </c>
      <c r="U7175" s="1">
        <f>SUM(Report_Summary[Revenue])</f>
        <v>626594850.33999527</v>
      </c>
      <c r="V7175" s="1">
        <f>Report_Summary[[#This Row],[Total Revenue]] / COUNTA(Report_Summary[Membership No])</f>
        <v>62659.485033999525</v>
      </c>
    </row>
    <row r="7176" spans="1:22" x14ac:dyDescent="0.3">
      <c r="A7176" t="s">
        <v>7215</v>
      </c>
      <c r="B7176">
        <v>2021</v>
      </c>
      <c r="C7176" t="s">
        <v>13</v>
      </c>
      <c r="D7176">
        <v>31</v>
      </c>
      <c r="E7176" t="str">
        <f t="shared" si="112"/>
        <v>Middle Age</v>
      </c>
      <c r="F7176" t="s">
        <v>18</v>
      </c>
      <c r="G7176" t="s">
        <v>23</v>
      </c>
      <c r="H7176" t="s">
        <v>29</v>
      </c>
      <c r="I7176">
        <v>24</v>
      </c>
      <c r="J7176">
        <v>2.93</v>
      </c>
      <c r="K7176" t="s">
        <v>33</v>
      </c>
      <c r="L7176" t="s">
        <v>33</v>
      </c>
      <c r="M7176" s="1">
        <v>17329.23</v>
      </c>
      <c r="N7176" s="1">
        <v>2161.09</v>
      </c>
      <c r="O7176" s="1">
        <v>5048.58</v>
      </c>
      <c r="P7176" s="1">
        <v>0</v>
      </c>
      <c r="Q7176" s="1">
        <v>34841.86</v>
      </c>
      <c r="R7176" s="1">
        <v>56069.71</v>
      </c>
      <c r="S7176" s="1">
        <v>-28658.89</v>
      </c>
      <c r="T7176" s="1">
        <v>119570.46</v>
      </c>
      <c r="U7176" s="1">
        <f>SUM(Report_Summary[Revenue])</f>
        <v>626594850.33999527</v>
      </c>
      <c r="V7176" s="1">
        <f>Report_Summary[[#This Row],[Total Revenue]] / COUNTA(Report_Summary[Membership No])</f>
        <v>62659.485033999525</v>
      </c>
    </row>
    <row r="7177" spans="1:22" x14ac:dyDescent="0.3">
      <c r="A7177" t="s">
        <v>7216</v>
      </c>
      <c r="B7177">
        <v>2024</v>
      </c>
      <c r="C7177" t="s">
        <v>13</v>
      </c>
      <c r="D7177">
        <v>26</v>
      </c>
      <c r="E7177" t="str">
        <f t="shared" si="112"/>
        <v>Young</v>
      </c>
      <c r="F7177" t="s">
        <v>20</v>
      </c>
      <c r="G7177" t="s">
        <v>25</v>
      </c>
      <c r="H7177" t="s">
        <v>28</v>
      </c>
      <c r="I7177">
        <v>44</v>
      </c>
      <c r="J7177">
        <v>3.4</v>
      </c>
      <c r="K7177" t="s">
        <v>33</v>
      </c>
      <c r="L7177" t="s">
        <v>33</v>
      </c>
      <c r="M7177" s="1">
        <v>5068.8999999999996</v>
      </c>
      <c r="N7177" s="1">
        <v>2147.64</v>
      </c>
      <c r="O7177" s="1">
        <v>7711.68</v>
      </c>
      <c r="P7177" s="1">
        <v>0</v>
      </c>
      <c r="Q7177" s="1">
        <v>7806.26</v>
      </c>
      <c r="R7177" s="1">
        <v>18944.509999999998</v>
      </c>
      <c r="S7177" s="1">
        <v>-29947.14</v>
      </c>
      <c r="T7177" s="1">
        <v>56697.91</v>
      </c>
      <c r="U7177" s="1">
        <f>SUM(Report_Summary[Revenue])</f>
        <v>626594850.33999527</v>
      </c>
      <c r="V7177" s="1">
        <f>Report_Summary[[#This Row],[Total Revenue]] / COUNTA(Report_Summary[Membership No])</f>
        <v>62659.485033999525</v>
      </c>
    </row>
    <row r="7178" spans="1:22" x14ac:dyDescent="0.3">
      <c r="A7178" t="s">
        <v>7217</v>
      </c>
      <c r="B7178">
        <v>2020</v>
      </c>
      <c r="C7178" t="s">
        <v>14</v>
      </c>
      <c r="D7178">
        <v>23</v>
      </c>
      <c r="E7178" t="str">
        <f t="shared" si="112"/>
        <v>Young</v>
      </c>
      <c r="F7178" t="s">
        <v>18</v>
      </c>
      <c r="G7178" t="s">
        <v>23</v>
      </c>
      <c r="H7178" t="s">
        <v>26</v>
      </c>
      <c r="I7178">
        <v>17</v>
      </c>
      <c r="J7178">
        <v>3.25</v>
      </c>
      <c r="K7178" t="s">
        <v>33</v>
      </c>
      <c r="L7178" t="s">
        <v>33</v>
      </c>
      <c r="M7178" s="1">
        <v>3031.04</v>
      </c>
      <c r="N7178" s="1">
        <v>435.36</v>
      </c>
      <c r="O7178" s="1">
        <v>553.09</v>
      </c>
      <c r="P7178" s="1">
        <v>0</v>
      </c>
      <c r="Q7178" s="1">
        <v>11775.31</v>
      </c>
      <c r="R7178" s="1">
        <v>8940.5300000000007</v>
      </c>
      <c r="S7178" s="1">
        <v>-22017.41</v>
      </c>
      <c r="T7178" s="1">
        <v>42733.25</v>
      </c>
      <c r="U7178" s="1">
        <f>SUM(Report_Summary[Revenue])</f>
        <v>626594850.33999527</v>
      </c>
      <c r="V7178" s="1">
        <f>Report_Summary[[#This Row],[Total Revenue]] / COUNTA(Report_Summary[Membership No])</f>
        <v>62659.485033999525</v>
      </c>
    </row>
    <row r="7179" spans="1:22" x14ac:dyDescent="0.3">
      <c r="A7179" t="s">
        <v>7218</v>
      </c>
      <c r="B7179">
        <v>2022</v>
      </c>
      <c r="C7179" t="s">
        <v>13</v>
      </c>
      <c r="D7179">
        <v>49</v>
      </c>
      <c r="E7179" t="str">
        <f t="shared" si="112"/>
        <v>Middle Age</v>
      </c>
      <c r="F7179" t="s">
        <v>17</v>
      </c>
      <c r="G7179" t="s">
        <v>22</v>
      </c>
      <c r="H7179" t="s">
        <v>30</v>
      </c>
      <c r="I7179">
        <v>33</v>
      </c>
      <c r="J7179">
        <v>2.2599999999999998</v>
      </c>
      <c r="K7179" t="s">
        <v>33</v>
      </c>
      <c r="L7179" t="s">
        <v>33</v>
      </c>
      <c r="M7179" s="1">
        <v>16164.98</v>
      </c>
      <c r="N7179" s="1">
        <v>2409.52</v>
      </c>
      <c r="O7179" s="1">
        <v>2315.5100000000002</v>
      </c>
      <c r="P7179" s="1">
        <v>0</v>
      </c>
      <c r="Q7179" s="1">
        <v>24202.639999999999</v>
      </c>
      <c r="R7179" s="1">
        <v>33875.980000000003</v>
      </c>
      <c r="S7179" s="1">
        <v>-17869.13</v>
      </c>
      <c r="T7179" s="1">
        <v>75947.75</v>
      </c>
      <c r="U7179" s="1">
        <f>SUM(Report_Summary[Revenue])</f>
        <v>626594850.33999527</v>
      </c>
      <c r="V7179" s="1">
        <f>Report_Summary[[#This Row],[Total Revenue]] / COUNTA(Report_Summary[Membership No])</f>
        <v>62659.485033999525</v>
      </c>
    </row>
    <row r="7180" spans="1:22" x14ac:dyDescent="0.3">
      <c r="A7180" t="s">
        <v>7219</v>
      </c>
      <c r="B7180">
        <v>2019</v>
      </c>
      <c r="C7180" t="s">
        <v>13</v>
      </c>
      <c r="D7180">
        <v>47</v>
      </c>
      <c r="E7180" t="str">
        <f t="shared" si="112"/>
        <v>Middle Age</v>
      </c>
      <c r="F7180" t="s">
        <v>20</v>
      </c>
      <c r="G7180" t="s">
        <v>23</v>
      </c>
      <c r="H7180" t="s">
        <v>26</v>
      </c>
      <c r="I7180">
        <v>29</v>
      </c>
      <c r="J7180">
        <v>3.06</v>
      </c>
      <c r="K7180" t="s">
        <v>33</v>
      </c>
      <c r="L7180" t="s">
        <v>33</v>
      </c>
      <c r="M7180" s="1">
        <v>6386.19</v>
      </c>
      <c r="N7180" s="1">
        <v>1333.77</v>
      </c>
      <c r="O7180" s="1">
        <v>659.7</v>
      </c>
      <c r="P7180" s="1">
        <v>0</v>
      </c>
      <c r="Q7180" s="1">
        <v>27262.12</v>
      </c>
      <c r="R7180" s="1">
        <v>19088.23</v>
      </c>
      <c r="S7180" s="1">
        <v>13251.58</v>
      </c>
      <c r="T7180" s="1">
        <v>33098.769999999997</v>
      </c>
      <c r="U7180" s="1">
        <f>SUM(Report_Summary[Revenue])</f>
        <v>626594850.33999527</v>
      </c>
      <c r="V7180" s="1">
        <f>Report_Summary[[#This Row],[Total Revenue]] / COUNTA(Report_Summary[Membership No])</f>
        <v>62659.485033999525</v>
      </c>
    </row>
    <row r="7181" spans="1:22" x14ac:dyDescent="0.3">
      <c r="A7181" t="s">
        <v>7220</v>
      </c>
      <c r="B7181">
        <v>2015</v>
      </c>
      <c r="C7181" t="s">
        <v>14</v>
      </c>
      <c r="D7181">
        <v>41</v>
      </c>
      <c r="E7181" t="str">
        <f t="shared" si="112"/>
        <v>Middle Age</v>
      </c>
      <c r="F7181" t="s">
        <v>17</v>
      </c>
      <c r="G7181" t="s">
        <v>23</v>
      </c>
      <c r="H7181" t="s">
        <v>29</v>
      </c>
      <c r="I7181">
        <v>34</v>
      </c>
      <c r="J7181">
        <v>2.3199999999999998</v>
      </c>
      <c r="K7181" t="s">
        <v>33</v>
      </c>
      <c r="L7181" t="s">
        <v>33</v>
      </c>
      <c r="M7181" s="1">
        <v>8076.21</v>
      </c>
      <c r="N7181" s="1">
        <v>3102.55</v>
      </c>
      <c r="O7181" s="1">
        <v>220.75</v>
      </c>
      <c r="P7181" s="1">
        <v>0</v>
      </c>
      <c r="Q7181" s="1">
        <v>28318.62</v>
      </c>
      <c r="R7181" s="1">
        <v>11150.38</v>
      </c>
      <c r="S7181" s="1">
        <v>14395.57</v>
      </c>
      <c r="T7181" s="1">
        <v>25073.43</v>
      </c>
      <c r="U7181" s="1">
        <f>SUM(Report_Summary[Revenue])</f>
        <v>626594850.33999527</v>
      </c>
      <c r="V7181" s="1">
        <f>Report_Summary[[#This Row],[Total Revenue]] / COUNTA(Report_Summary[Membership No])</f>
        <v>62659.485033999525</v>
      </c>
    </row>
    <row r="7182" spans="1:22" x14ac:dyDescent="0.3">
      <c r="A7182" t="s">
        <v>7221</v>
      </c>
      <c r="B7182">
        <v>2015</v>
      </c>
      <c r="C7182" t="s">
        <v>13</v>
      </c>
      <c r="D7182">
        <v>70</v>
      </c>
      <c r="E7182" t="str">
        <f t="shared" si="112"/>
        <v>Old</v>
      </c>
      <c r="F7182" t="s">
        <v>21</v>
      </c>
      <c r="G7182" t="s">
        <v>25</v>
      </c>
      <c r="H7182" t="s">
        <v>31</v>
      </c>
      <c r="I7182">
        <v>24</v>
      </c>
      <c r="J7182">
        <v>3.57</v>
      </c>
      <c r="K7182" t="s">
        <v>33</v>
      </c>
      <c r="L7182" t="s">
        <v>33</v>
      </c>
      <c r="M7182" s="1">
        <v>11295.47</v>
      </c>
      <c r="N7182" s="1">
        <v>735.33</v>
      </c>
      <c r="O7182" s="1">
        <v>3116.09</v>
      </c>
      <c r="P7182" s="1">
        <v>0</v>
      </c>
      <c r="Q7182" s="1">
        <v>18618.68</v>
      </c>
      <c r="R7182" s="1">
        <v>33692.449999999997</v>
      </c>
      <c r="S7182" s="1">
        <v>4806.17</v>
      </c>
      <c r="T7182" s="1">
        <v>47504.959999999999</v>
      </c>
      <c r="U7182" s="1">
        <f>SUM(Report_Summary[Revenue])</f>
        <v>626594850.33999527</v>
      </c>
      <c r="V7182" s="1">
        <f>Report_Summary[[#This Row],[Total Revenue]] / COUNTA(Report_Summary[Membership No])</f>
        <v>62659.485033999525</v>
      </c>
    </row>
    <row r="7183" spans="1:22" x14ac:dyDescent="0.3">
      <c r="A7183" t="s">
        <v>7222</v>
      </c>
      <c r="B7183">
        <v>2022</v>
      </c>
      <c r="C7183" t="s">
        <v>13</v>
      </c>
      <c r="D7183">
        <v>54</v>
      </c>
      <c r="E7183" t="str">
        <f t="shared" si="112"/>
        <v>Middle Age</v>
      </c>
      <c r="F7183" t="s">
        <v>18</v>
      </c>
      <c r="G7183" t="s">
        <v>25</v>
      </c>
      <c r="H7183" t="s">
        <v>27</v>
      </c>
      <c r="I7183">
        <v>30</v>
      </c>
      <c r="J7183">
        <v>2.2599999999999998</v>
      </c>
      <c r="K7183" t="s">
        <v>33</v>
      </c>
      <c r="L7183" t="s">
        <v>33</v>
      </c>
      <c r="M7183" s="1">
        <v>19078.099999999999</v>
      </c>
      <c r="N7183" s="1">
        <v>4943.58</v>
      </c>
      <c r="O7183" s="1">
        <v>7041.06</v>
      </c>
      <c r="P7183" s="1">
        <v>0</v>
      </c>
      <c r="Q7183" s="1">
        <v>23370.99</v>
      </c>
      <c r="R7183" s="1">
        <v>34202.239999999998</v>
      </c>
      <c r="S7183" s="1">
        <v>25417.46</v>
      </c>
      <c r="T7183" s="1">
        <v>32155.77</v>
      </c>
      <c r="U7183" s="1">
        <f>SUM(Report_Summary[Revenue])</f>
        <v>626594850.33999527</v>
      </c>
      <c r="V7183" s="1">
        <f>Report_Summary[[#This Row],[Total Revenue]] / COUNTA(Report_Summary[Membership No])</f>
        <v>62659.485033999525</v>
      </c>
    </row>
    <row r="7184" spans="1:22" x14ac:dyDescent="0.3">
      <c r="A7184" t="s">
        <v>7223</v>
      </c>
      <c r="B7184">
        <v>2017</v>
      </c>
      <c r="C7184" t="s">
        <v>14</v>
      </c>
      <c r="D7184">
        <v>25</v>
      </c>
      <c r="E7184" t="str">
        <f t="shared" si="112"/>
        <v>Young</v>
      </c>
      <c r="F7184" t="s">
        <v>21</v>
      </c>
      <c r="G7184" t="s">
        <v>22</v>
      </c>
      <c r="H7184" t="s">
        <v>29</v>
      </c>
      <c r="I7184">
        <v>31</v>
      </c>
      <c r="J7184">
        <v>2.31</v>
      </c>
      <c r="K7184" t="s">
        <v>32</v>
      </c>
      <c r="L7184" t="s">
        <v>33</v>
      </c>
      <c r="M7184" s="1">
        <v>11123.73</v>
      </c>
      <c r="N7184" s="1">
        <v>3379.55</v>
      </c>
      <c r="O7184" s="1">
        <v>4058.8</v>
      </c>
      <c r="P7184" s="1">
        <v>0</v>
      </c>
      <c r="Q7184" s="1">
        <v>41164.75</v>
      </c>
      <c r="R7184" s="1">
        <v>29228.86</v>
      </c>
      <c r="S7184" s="1">
        <v>-3411.61</v>
      </c>
      <c r="T7184" s="1">
        <v>73805.22</v>
      </c>
      <c r="U7184" s="1">
        <f>SUM(Report_Summary[Revenue])</f>
        <v>626594850.33999527</v>
      </c>
      <c r="V7184" s="1">
        <f>Report_Summary[[#This Row],[Total Revenue]] / COUNTA(Report_Summary[Membership No])</f>
        <v>62659.485033999525</v>
      </c>
    </row>
    <row r="7185" spans="1:22" x14ac:dyDescent="0.3">
      <c r="A7185" t="s">
        <v>7224</v>
      </c>
      <c r="B7185">
        <v>2016</v>
      </c>
      <c r="C7185" t="s">
        <v>14</v>
      </c>
      <c r="D7185">
        <v>52</v>
      </c>
      <c r="E7185" t="str">
        <f t="shared" si="112"/>
        <v>Middle Age</v>
      </c>
      <c r="F7185" t="s">
        <v>19</v>
      </c>
      <c r="G7185" t="s">
        <v>25</v>
      </c>
      <c r="H7185" t="s">
        <v>29</v>
      </c>
      <c r="I7185">
        <v>29</v>
      </c>
      <c r="J7185">
        <v>2.4700000000000002</v>
      </c>
      <c r="K7185" t="s">
        <v>33</v>
      </c>
      <c r="L7185" t="s">
        <v>33</v>
      </c>
      <c r="M7185" s="1">
        <v>3301.06</v>
      </c>
      <c r="N7185" s="1">
        <v>4377.34</v>
      </c>
      <c r="O7185" s="1">
        <v>6606.55</v>
      </c>
      <c r="P7185" s="1">
        <v>0</v>
      </c>
      <c r="Q7185" s="1">
        <v>10854.26</v>
      </c>
      <c r="R7185" s="1">
        <v>9075.24</v>
      </c>
      <c r="S7185" s="1">
        <v>-421.67</v>
      </c>
      <c r="T7185" s="1">
        <v>20351.169999999998</v>
      </c>
      <c r="U7185" s="1">
        <f>SUM(Report_Summary[Revenue])</f>
        <v>626594850.33999527</v>
      </c>
      <c r="V7185" s="1">
        <f>Report_Summary[[#This Row],[Total Revenue]] / COUNTA(Report_Summary[Membership No])</f>
        <v>62659.485033999525</v>
      </c>
    </row>
    <row r="7186" spans="1:22" x14ac:dyDescent="0.3">
      <c r="A7186" t="s">
        <v>7225</v>
      </c>
      <c r="B7186">
        <v>2015</v>
      </c>
      <c r="C7186" t="s">
        <v>14</v>
      </c>
      <c r="D7186">
        <v>41</v>
      </c>
      <c r="E7186" t="str">
        <f t="shared" si="112"/>
        <v>Middle Age</v>
      </c>
      <c r="F7186" t="s">
        <v>17</v>
      </c>
      <c r="G7186" t="s">
        <v>23</v>
      </c>
      <c r="H7186" t="s">
        <v>30</v>
      </c>
      <c r="I7186">
        <v>30</v>
      </c>
      <c r="J7186">
        <v>2.35</v>
      </c>
      <c r="K7186" t="s">
        <v>33</v>
      </c>
      <c r="L7186" t="s">
        <v>33</v>
      </c>
      <c r="M7186" s="1">
        <v>19747.45</v>
      </c>
      <c r="N7186" s="1">
        <v>4703.68</v>
      </c>
      <c r="O7186" s="1">
        <v>154.16999999999999</v>
      </c>
      <c r="P7186" s="1">
        <v>0</v>
      </c>
      <c r="Q7186" s="1">
        <v>51256.53</v>
      </c>
      <c r="R7186" s="1">
        <v>60862.400000000001</v>
      </c>
      <c r="S7186" s="1">
        <v>-26590.959999999999</v>
      </c>
      <c r="T7186" s="1">
        <v>138709.89000000001</v>
      </c>
      <c r="U7186" s="1">
        <f>SUM(Report_Summary[Revenue])</f>
        <v>626594850.33999527</v>
      </c>
      <c r="V7186" s="1">
        <f>Report_Summary[[#This Row],[Total Revenue]] / COUNTA(Report_Summary[Membership No])</f>
        <v>62659.485033999525</v>
      </c>
    </row>
    <row r="7187" spans="1:22" x14ac:dyDescent="0.3">
      <c r="A7187" t="s">
        <v>7226</v>
      </c>
      <c r="B7187">
        <v>2018</v>
      </c>
      <c r="C7187" t="s">
        <v>14</v>
      </c>
      <c r="D7187">
        <v>26</v>
      </c>
      <c r="E7187" t="str">
        <f t="shared" si="112"/>
        <v>Young</v>
      </c>
      <c r="F7187" t="s">
        <v>17</v>
      </c>
      <c r="G7187" t="s">
        <v>25</v>
      </c>
      <c r="H7187" t="s">
        <v>28</v>
      </c>
      <c r="I7187">
        <v>37</v>
      </c>
      <c r="J7187">
        <v>1.79</v>
      </c>
      <c r="K7187" t="s">
        <v>32</v>
      </c>
      <c r="L7187" t="s">
        <v>33</v>
      </c>
      <c r="M7187" s="1">
        <v>4374.1899999999996</v>
      </c>
      <c r="N7187" s="1">
        <v>4247.54</v>
      </c>
      <c r="O7187" s="1">
        <v>6932.21</v>
      </c>
      <c r="P7187" s="1">
        <v>0</v>
      </c>
      <c r="Q7187" s="1">
        <v>20338.02</v>
      </c>
      <c r="R7187" s="1">
        <v>11623.88</v>
      </c>
      <c r="S7187" s="1">
        <v>-16835.07</v>
      </c>
      <c r="T7187" s="1">
        <v>48796.97</v>
      </c>
      <c r="U7187" s="1">
        <f>SUM(Report_Summary[Revenue])</f>
        <v>626594850.33999527</v>
      </c>
      <c r="V7187" s="1">
        <f>Report_Summary[[#This Row],[Total Revenue]] / COUNTA(Report_Summary[Membership No])</f>
        <v>62659.485033999525</v>
      </c>
    </row>
    <row r="7188" spans="1:22" x14ac:dyDescent="0.3">
      <c r="A7188" t="s">
        <v>7227</v>
      </c>
      <c r="B7188">
        <v>2019</v>
      </c>
      <c r="C7188" t="s">
        <v>13</v>
      </c>
      <c r="D7188">
        <v>55</v>
      </c>
      <c r="E7188" t="str">
        <f t="shared" si="112"/>
        <v>Middle Age</v>
      </c>
      <c r="F7188" t="s">
        <v>16</v>
      </c>
      <c r="G7188" t="s">
        <v>23</v>
      </c>
      <c r="H7188" t="s">
        <v>30</v>
      </c>
      <c r="I7188">
        <v>36</v>
      </c>
      <c r="J7188">
        <v>3.34</v>
      </c>
      <c r="K7188" t="s">
        <v>33</v>
      </c>
      <c r="L7188" t="s">
        <v>33</v>
      </c>
      <c r="M7188" s="1">
        <v>9185.75</v>
      </c>
      <c r="N7188" s="1">
        <v>3582.98</v>
      </c>
      <c r="O7188" s="1">
        <v>7970.03</v>
      </c>
      <c r="P7188" s="1">
        <v>0</v>
      </c>
      <c r="Q7188" s="1">
        <v>40812.93</v>
      </c>
      <c r="R7188" s="1">
        <v>32504.82</v>
      </c>
      <c r="S7188" s="1">
        <v>-7083.74</v>
      </c>
      <c r="T7188" s="1">
        <v>80401.490000000005</v>
      </c>
      <c r="U7188" s="1">
        <f>SUM(Report_Summary[Revenue])</f>
        <v>626594850.33999527</v>
      </c>
      <c r="V7188" s="1">
        <f>Report_Summary[[#This Row],[Total Revenue]] / COUNTA(Report_Summary[Membership No])</f>
        <v>62659.485033999525</v>
      </c>
    </row>
    <row r="7189" spans="1:22" x14ac:dyDescent="0.3">
      <c r="A7189" t="s">
        <v>7228</v>
      </c>
      <c r="B7189">
        <v>2018</v>
      </c>
      <c r="C7189" t="s">
        <v>14</v>
      </c>
      <c r="D7189">
        <v>25</v>
      </c>
      <c r="E7189" t="str">
        <f t="shared" si="112"/>
        <v>Young</v>
      </c>
      <c r="F7189" t="s">
        <v>19</v>
      </c>
      <c r="G7189" t="s">
        <v>25</v>
      </c>
      <c r="H7189" t="s">
        <v>26</v>
      </c>
      <c r="I7189">
        <v>37</v>
      </c>
      <c r="J7189">
        <v>2.2400000000000002</v>
      </c>
      <c r="K7189" t="s">
        <v>33</v>
      </c>
      <c r="L7189" t="s">
        <v>33</v>
      </c>
      <c r="M7189" s="1">
        <v>1497.06</v>
      </c>
      <c r="N7189" s="1">
        <v>4643.3100000000004</v>
      </c>
      <c r="O7189" s="1">
        <v>55.79</v>
      </c>
      <c r="P7189" s="1">
        <v>0</v>
      </c>
      <c r="Q7189" s="1">
        <v>4181.4399999999996</v>
      </c>
      <c r="R7189" s="1">
        <v>4820.6499999999996</v>
      </c>
      <c r="S7189" s="1">
        <v>-2049.7800000000002</v>
      </c>
      <c r="T7189" s="1">
        <v>11051.87</v>
      </c>
      <c r="U7189" s="1">
        <f>SUM(Report_Summary[Revenue])</f>
        <v>626594850.33999527</v>
      </c>
      <c r="V7189" s="1">
        <f>Report_Summary[[#This Row],[Total Revenue]] / COUNTA(Report_Summary[Membership No])</f>
        <v>62659.485033999525</v>
      </c>
    </row>
    <row r="7190" spans="1:22" x14ac:dyDescent="0.3">
      <c r="A7190" t="s">
        <v>7229</v>
      </c>
      <c r="B7190">
        <v>2016</v>
      </c>
      <c r="C7190" t="s">
        <v>14</v>
      </c>
      <c r="D7190">
        <v>32</v>
      </c>
      <c r="E7190" t="str">
        <f t="shared" si="112"/>
        <v>Middle Age</v>
      </c>
      <c r="F7190" t="s">
        <v>19</v>
      </c>
      <c r="G7190" t="s">
        <v>25</v>
      </c>
      <c r="H7190" t="s">
        <v>26</v>
      </c>
      <c r="I7190">
        <v>28</v>
      </c>
      <c r="J7190">
        <v>1.76</v>
      </c>
      <c r="K7190" t="s">
        <v>33</v>
      </c>
      <c r="L7190" t="s">
        <v>33</v>
      </c>
      <c r="M7190" s="1">
        <v>4503.6400000000003</v>
      </c>
      <c r="N7190" s="1">
        <v>3277.03</v>
      </c>
      <c r="O7190" s="1">
        <v>5029.28</v>
      </c>
      <c r="P7190" s="1">
        <v>0</v>
      </c>
      <c r="Q7190" s="1">
        <v>19206.259999999998</v>
      </c>
      <c r="R7190" s="1">
        <v>17872.89</v>
      </c>
      <c r="S7190" s="1">
        <v>1423.25</v>
      </c>
      <c r="T7190" s="1">
        <v>35655.9</v>
      </c>
      <c r="U7190" s="1">
        <f>SUM(Report_Summary[Revenue])</f>
        <v>626594850.33999527</v>
      </c>
      <c r="V7190" s="1">
        <f>Report_Summary[[#This Row],[Total Revenue]] / COUNTA(Report_Summary[Membership No])</f>
        <v>62659.485033999525</v>
      </c>
    </row>
    <row r="7191" spans="1:22" x14ac:dyDescent="0.3">
      <c r="A7191" t="s">
        <v>7230</v>
      </c>
      <c r="B7191">
        <v>2023</v>
      </c>
      <c r="C7191" t="s">
        <v>13</v>
      </c>
      <c r="D7191">
        <v>47</v>
      </c>
      <c r="E7191" t="str">
        <f t="shared" si="112"/>
        <v>Middle Age</v>
      </c>
      <c r="F7191" t="s">
        <v>18</v>
      </c>
      <c r="G7191" t="s">
        <v>25</v>
      </c>
      <c r="H7191" t="s">
        <v>28</v>
      </c>
      <c r="I7191">
        <v>24</v>
      </c>
      <c r="J7191">
        <v>3.37</v>
      </c>
      <c r="K7191" t="s">
        <v>33</v>
      </c>
      <c r="L7191" t="s">
        <v>33</v>
      </c>
      <c r="M7191" s="1">
        <v>9829.52</v>
      </c>
      <c r="N7191" s="1">
        <v>3276.74</v>
      </c>
      <c r="O7191" s="1">
        <v>3131.75</v>
      </c>
      <c r="P7191" s="1">
        <v>0</v>
      </c>
      <c r="Q7191" s="1">
        <v>23572.9</v>
      </c>
      <c r="R7191" s="1">
        <v>28461.88</v>
      </c>
      <c r="S7191" s="1">
        <v>-27623.119999999999</v>
      </c>
      <c r="T7191" s="1">
        <v>79657.899999999994</v>
      </c>
      <c r="U7191" s="1">
        <f>SUM(Report_Summary[Revenue])</f>
        <v>626594850.33999527</v>
      </c>
      <c r="V7191" s="1">
        <f>Report_Summary[[#This Row],[Total Revenue]] / COUNTA(Report_Summary[Membership No])</f>
        <v>62659.485033999525</v>
      </c>
    </row>
    <row r="7192" spans="1:22" x14ac:dyDescent="0.3">
      <c r="A7192" t="s">
        <v>7231</v>
      </c>
      <c r="B7192">
        <v>2018</v>
      </c>
      <c r="C7192" t="s">
        <v>13</v>
      </c>
      <c r="D7192">
        <v>54</v>
      </c>
      <c r="E7192" t="str">
        <f t="shared" si="112"/>
        <v>Middle Age</v>
      </c>
      <c r="F7192" t="s">
        <v>20</v>
      </c>
      <c r="G7192" t="s">
        <v>24</v>
      </c>
      <c r="H7192" t="s">
        <v>26</v>
      </c>
      <c r="I7192">
        <v>28</v>
      </c>
      <c r="J7192">
        <v>2.46</v>
      </c>
      <c r="K7192" t="s">
        <v>33</v>
      </c>
      <c r="L7192" t="s">
        <v>33</v>
      </c>
      <c r="M7192" s="1">
        <v>10428.879999999999</v>
      </c>
      <c r="N7192" s="1">
        <v>2774.6</v>
      </c>
      <c r="O7192" s="1">
        <v>4646.3100000000004</v>
      </c>
      <c r="P7192" s="1">
        <v>0</v>
      </c>
      <c r="Q7192" s="1">
        <v>27123.03</v>
      </c>
      <c r="R7192" s="1">
        <v>17644.88</v>
      </c>
      <c r="S7192" s="1">
        <v>-19061.37</v>
      </c>
      <c r="T7192" s="1">
        <v>63829.279999999999</v>
      </c>
      <c r="U7192" s="1">
        <f>SUM(Report_Summary[Revenue])</f>
        <v>626594850.33999527</v>
      </c>
      <c r="V7192" s="1">
        <f>Report_Summary[[#This Row],[Total Revenue]] / COUNTA(Report_Summary[Membership No])</f>
        <v>62659.485033999525</v>
      </c>
    </row>
    <row r="7193" spans="1:22" x14ac:dyDescent="0.3">
      <c r="A7193" t="s">
        <v>7232</v>
      </c>
      <c r="B7193">
        <v>2018</v>
      </c>
      <c r="C7193" t="s">
        <v>13</v>
      </c>
      <c r="D7193">
        <v>28</v>
      </c>
      <c r="E7193" t="str">
        <f t="shared" si="112"/>
        <v>Young</v>
      </c>
      <c r="F7193" t="s">
        <v>15</v>
      </c>
      <c r="G7193" t="s">
        <v>23</v>
      </c>
      <c r="H7193" t="s">
        <v>31</v>
      </c>
      <c r="I7193">
        <v>27</v>
      </c>
      <c r="J7193">
        <v>1.98</v>
      </c>
      <c r="K7193" t="s">
        <v>32</v>
      </c>
      <c r="L7193" t="s">
        <v>33</v>
      </c>
      <c r="M7193" s="1">
        <v>1475.43</v>
      </c>
      <c r="N7193" s="1">
        <v>1166.53</v>
      </c>
      <c r="O7193" s="1">
        <v>2921.56</v>
      </c>
      <c r="P7193" s="1">
        <v>0</v>
      </c>
      <c r="Q7193" s="1">
        <v>4732.62</v>
      </c>
      <c r="R7193" s="1">
        <v>7281.64</v>
      </c>
      <c r="S7193" s="1">
        <v>-5253.63</v>
      </c>
      <c r="T7193" s="1">
        <v>17267.89</v>
      </c>
      <c r="U7193" s="1">
        <f>SUM(Report_Summary[Revenue])</f>
        <v>626594850.33999527</v>
      </c>
      <c r="V7193" s="1">
        <f>Report_Summary[[#This Row],[Total Revenue]] / COUNTA(Report_Summary[Membership No])</f>
        <v>62659.485033999525</v>
      </c>
    </row>
    <row r="7194" spans="1:22" x14ac:dyDescent="0.3">
      <c r="A7194" t="s">
        <v>7233</v>
      </c>
      <c r="B7194">
        <v>2023</v>
      </c>
      <c r="C7194" t="s">
        <v>14</v>
      </c>
      <c r="D7194">
        <v>61</v>
      </c>
      <c r="E7194" t="str">
        <f t="shared" si="112"/>
        <v>Old</v>
      </c>
      <c r="F7194" t="s">
        <v>16</v>
      </c>
      <c r="G7194" t="s">
        <v>23</v>
      </c>
      <c r="H7194" t="s">
        <v>30</v>
      </c>
      <c r="I7194">
        <v>21</v>
      </c>
      <c r="J7194">
        <v>2.89</v>
      </c>
      <c r="K7194" t="s">
        <v>33</v>
      </c>
      <c r="L7194" t="s">
        <v>33</v>
      </c>
      <c r="M7194" s="1">
        <v>11645.36</v>
      </c>
      <c r="N7194" s="1">
        <v>2792.02</v>
      </c>
      <c r="O7194" s="1">
        <v>3069.14</v>
      </c>
      <c r="P7194" s="1">
        <v>0</v>
      </c>
      <c r="Q7194" s="1">
        <v>17415.080000000002</v>
      </c>
      <c r="R7194" s="1">
        <v>41337.040000000001</v>
      </c>
      <c r="S7194" s="1">
        <v>2623.2</v>
      </c>
      <c r="T7194" s="1">
        <v>56128.92</v>
      </c>
      <c r="U7194" s="1">
        <f>SUM(Report_Summary[Revenue])</f>
        <v>626594850.33999527</v>
      </c>
      <c r="V7194" s="1">
        <f>Report_Summary[[#This Row],[Total Revenue]] / COUNTA(Report_Summary[Membership No])</f>
        <v>62659.485033999525</v>
      </c>
    </row>
    <row r="7195" spans="1:22" x14ac:dyDescent="0.3">
      <c r="A7195" t="s">
        <v>7234</v>
      </c>
      <c r="B7195">
        <v>2019</v>
      </c>
      <c r="C7195" t="s">
        <v>13</v>
      </c>
      <c r="D7195">
        <v>28</v>
      </c>
      <c r="E7195" t="str">
        <f t="shared" si="112"/>
        <v>Young</v>
      </c>
      <c r="F7195" t="s">
        <v>20</v>
      </c>
      <c r="G7195" t="s">
        <v>23</v>
      </c>
      <c r="H7195" t="s">
        <v>27</v>
      </c>
      <c r="I7195">
        <v>25</v>
      </c>
      <c r="J7195">
        <v>2.34</v>
      </c>
      <c r="K7195" t="s">
        <v>33</v>
      </c>
      <c r="L7195" t="s">
        <v>33</v>
      </c>
      <c r="M7195" s="1">
        <v>15729.94</v>
      </c>
      <c r="N7195" s="1">
        <v>2038.44</v>
      </c>
      <c r="O7195" s="1">
        <v>459.49</v>
      </c>
      <c r="P7195" s="1">
        <v>0</v>
      </c>
      <c r="Q7195" s="1">
        <v>71566.86</v>
      </c>
      <c r="R7195" s="1">
        <v>30781.55</v>
      </c>
      <c r="S7195" s="1">
        <v>-19719.2</v>
      </c>
      <c r="T7195" s="1">
        <v>122067.61</v>
      </c>
      <c r="U7195" s="1">
        <f>SUM(Report_Summary[Revenue])</f>
        <v>626594850.33999527</v>
      </c>
      <c r="V7195" s="1">
        <f>Report_Summary[[#This Row],[Total Revenue]] / COUNTA(Report_Summary[Membership No])</f>
        <v>62659.485033999525</v>
      </c>
    </row>
    <row r="7196" spans="1:22" x14ac:dyDescent="0.3">
      <c r="A7196" t="s">
        <v>7235</v>
      </c>
      <c r="B7196">
        <v>2021</v>
      </c>
      <c r="C7196" t="s">
        <v>13</v>
      </c>
      <c r="D7196">
        <v>65</v>
      </c>
      <c r="E7196" t="str">
        <f t="shared" si="112"/>
        <v>Old</v>
      </c>
      <c r="F7196" t="s">
        <v>21</v>
      </c>
      <c r="G7196" t="s">
        <v>25</v>
      </c>
      <c r="H7196" t="s">
        <v>26</v>
      </c>
      <c r="I7196">
        <v>25</v>
      </c>
      <c r="J7196">
        <v>2.1</v>
      </c>
      <c r="K7196" t="s">
        <v>33</v>
      </c>
      <c r="L7196" t="s">
        <v>33</v>
      </c>
      <c r="M7196" s="1">
        <v>620.04999999999995</v>
      </c>
      <c r="N7196" s="1">
        <v>3038.6</v>
      </c>
      <c r="O7196" s="1">
        <v>3904.29</v>
      </c>
      <c r="P7196" s="1">
        <v>0</v>
      </c>
      <c r="Q7196" s="1">
        <v>1906.58</v>
      </c>
      <c r="R7196" s="1">
        <v>1159.82</v>
      </c>
      <c r="S7196" s="1">
        <v>18267.150000000001</v>
      </c>
      <c r="T7196" s="1">
        <v>-15200.75</v>
      </c>
      <c r="U7196" s="1">
        <f>SUM(Report_Summary[Revenue])</f>
        <v>626594850.33999527</v>
      </c>
      <c r="V7196" s="1">
        <f>Report_Summary[[#This Row],[Total Revenue]] / COUNTA(Report_Summary[Membership No])</f>
        <v>62659.485033999525</v>
      </c>
    </row>
    <row r="7197" spans="1:22" x14ac:dyDescent="0.3">
      <c r="A7197" t="s">
        <v>7236</v>
      </c>
      <c r="B7197">
        <v>2019</v>
      </c>
      <c r="C7197" t="s">
        <v>14</v>
      </c>
      <c r="D7197">
        <v>70</v>
      </c>
      <c r="E7197" t="str">
        <f t="shared" si="112"/>
        <v>Old</v>
      </c>
      <c r="F7197" t="s">
        <v>15</v>
      </c>
      <c r="G7197" t="s">
        <v>25</v>
      </c>
      <c r="H7197" t="s">
        <v>30</v>
      </c>
      <c r="I7197">
        <v>30</v>
      </c>
      <c r="J7197">
        <v>1.77</v>
      </c>
      <c r="K7197" t="s">
        <v>33</v>
      </c>
      <c r="L7197" t="s">
        <v>33</v>
      </c>
      <c r="M7197" s="1">
        <v>3041.22</v>
      </c>
      <c r="N7197" s="1">
        <v>2632.84</v>
      </c>
      <c r="O7197" s="1">
        <v>2509.25</v>
      </c>
      <c r="P7197" s="1">
        <v>0</v>
      </c>
      <c r="Q7197" s="1">
        <v>4685.3999999999996</v>
      </c>
      <c r="R7197" s="1">
        <v>12470.8</v>
      </c>
      <c r="S7197" s="1">
        <v>-29765.45</v>
      </c>
      <c r="T7197" s="1">
        <v>46921.65</v>
      </c>
      <c r="U7197" s="1">
        <f>SUM(Report_Summary[Revenue])</f>
        <v>626594850.33999527</v>
      </c>
      <c r="V7197" s="1">
        <f>Report_Summary[[#This Row],[Total Revenue]] / COUNTA(Report_Summary[Membership No])</f>
        <v>62659.485033999525</v>
      </c>
    </row>
    <row r="7198" spans="1:22" x14ac:dyDescent="0.3">
      <c r="A7198" t="s">
        <v>7237</v>
      </c>
      <c r="B7198">
        <v>2022</v>
      </c>
      <c r="C7198" t="s">
        <v>13</v>
      </c>
      <c r="D7198">
        <v>74</v>
      </c>
      <c r="E7198" t="str">
        <f t="shared" si="112"/>
        <v>Old</v>
      </c>
      <c r="F7198" t="s">
        <v>16</v>
      </c>
      <c r="G7198" t="s">
        <v>25</v>
      </c>
      <c r="H7198" t="s">
        <v>28</v>
      </c>
      <c r="I7198">
        <v>30</v>
      </c>
      <c r="J7198">
        <v>2.54</v>
      </c>
      <c r="K7198" t="s">
        <v>33</v>
      </c>
      <c r="L7198" t="s">
        <v>33</v>
      </c>
      <c r="M7198" s="1">
        <v>13020.81</v>
      </c>
      <c r="N7198" s="1">
        <v>1295.21</v>
      </c>
      <c r="O7198" s="1">
        <v>208.57</v>
      </c>
      <c r="P7198" s="1">
        <v>0</v>
      </c>
      <c r="Q7198" s="1">
        <v>43722.64</v>
      </c>
      <c r="R7198" s="1">
        <v>21957.62</v>
      </c>
      <c r="S7198" s="1">
        <v>-3713.79</v>
      </c>
      <c r="T7198" s="1">
        <v>69394.05</v>
      </c>
      <c r="U7198" s="1">
        <f>SUM(Report_Summary[Revenue])</f>
        <v>626594850.33999527</v>
      </c>
      <c r="V7198" s="1">
        <f>Report_Summary[[#This Row],[Total Revenue]] / COUNTA(Report_Summary[Membership No])</f>
        <v>62659.485033999525</v>
      </c>
    </row>
    <row r="7199" spans="1:22" x14ac:dyDescent="0.3">
      <c r="A7199" t="s">
        <v>7238</v>
      </c>
      <c r="B7199">
        <v>2022</v>
      </c>
      <c r="C7199" t="s">
        <v>14</v>
      </c>
      <c r="D7199">
        <v>51</v>
      </c>
      <c r="E7199" t="str">
        <f t="shared" si="112"/>
        <v>Middle Age</v>
      </c>
      <c r="F7199" t="s">
        <v>17</v>
      </c>
      <c r="G7199" t="s">
        <v>24</v>
      </c>
      <c r="H7199" t="s">
        <v>30</v>
      </c>
      <c r="I7199">
        <v>38</v>
      </c>
      <c r="J7199">
        <v>1.74</v>
      </c>
      <c r="K7199" t="s">
        <v>32</v>
      </c>
      <c r="L7199" t="s">
        <v>33</v>
      </c>
      <c r="M7199" s="1">
        <v>13035.21</v>
      </c>
      <c r="N7199" s="1">
        <v>1841.25</v>
      </c>
      <c r="O7199" s="1">
        <v>2239.44</v>
      </c>
      <c r="P7199" s="1">
        <v>0</v>
      </c>
      <c r="Q7199" s="1">
        <v>58325.62</v>
      </c>
      <c r="R7199" s="1">
        <v>32886.92</v>
      </c>
      <c r="S7199" s="1">
        <v>-8188.14</v>
      </c>
      <c r="T7199" s="1">
        <v>99400.68</v>
      </c>
      <c r="U7199" s="1">
        <f>SUM(Report_Summary[Revenue])</f>
        <v>626594850.33999527</v>
      </c>
      <c r="V7199" s="1">
        <f>Report_Summary[[#This Row],[Total Revenue]] / COUNTA(Report_Summary[Membership No])</f>
        <v>62659.485033999525</v>
      </c>
    </row>
    <row r="7200" spans="1:22" x14ac:dyDescent="0.3">
      <c r="A7200" t="s">
        <v>7239</v>
      </c>
      <c r="B7200">
        <v>2024</v>
      </c>
      <c r="C7200" t="s">
        <v>13</v>
      </c>
      <c r="D7200">
        <v>36</v>
      </c>
      <c r="E7200" t="str">
        <f t="shared" si="112"/>
        <v>Middle Age</v>
      </c>
      <c r="F7200" t="s">
        <v>19</v>
      </c>
      <c r="G7200" t="s">
        <v>25</v>
      </c>
      <c r="H7200" t="s">
        <v>26</v>
      </c>
      <c r="I7200">
        <v>30</v>
      </c>
      <c r="J7200">
        <v>2.48</v>
      </c>
      <c r="K7200" t="s">
        <v>32</v>
      </c>
      <c r="L7200" t="s">
        <v>33</v>
      </c>
      <c r="M7200" s="1">
        <v>15518.35</v>
      </c>
      <c r="N7200" s="1">
        <v>1203.45</v>
      </c>
      <c r="O7200" s="1">
        <v>603.01</v>
      </c>
      <c r="P7200" s="1">
        <v>0</v>
      </c>
      <c r="Q7200" s="1">
        <v>35301.47</v>
      </c>
      <c r="R7200" s="1">
        <v>76059.87</v>
      </c>
      <c r="S7200" s="1">
        <v>-5875.35</v>
      </c>
      <c r="T7200" s="1">
        <v>117236.69</v>
      </c>
      <c r="U7200" s="1">
        <f>SUM(Report_Summary[Revenue])</f>
        <v>626594850.33999527</v>
      </c>
      <c r="V7200" s="1">
        <f>Report_Summary[[#This Row],[Total Revenue]] / COUNTA(Report_Summary[Membership No])</f>
        <v>62659.485033999525</v>
      </c>
    </row>
    <row r="7201" spans="1:22" x14ac:dyDescent="0.3">
      <c r="A7201" t="s">
        <v>7240</v>
      </c>
      <c r="B7201">
        <v>2024</v>
      </c>
      <c r="C7201" t="s">
        <v>14</v>
      </c>
      <c r="D7201">
        <v>56</v>
      </c>
      <c r="E7201" t="str">
        <f t="shared" si="112"/>
        <v>Old</v>
      </c>
      <c r="F7201" t="s">
        <v>19</v>
      </c>
      <c r="G7201" t="s">
        <v>22</v>
      </c>
      <c r="H7201" t="s">
        <v>29</v>
      </c>
      <c r="I7201">
        <v>34</v>
      </c>
      <c r="J7201">
        <v>2.21</v>
      </c>
      <c r="K7201" t="s">
        <v>32</v>
      </c>
      <c r="L7201" t="s">
        <v>33</v>
      </c>
      <c r="M7201" s="1">
        <v>15478.08</v>
      </c>
      <c r="N7201" s="1">
        <v>3462.48</v>
      </c>
      <c r="O7201" s="1">
        <v>5869.01</v>
      </c>
      <c r="P7201" s="1">
        <v>0</v>
      </c>
      <c r="Q7201" s="1">
        <v>37611.51</v>
      </c>
      <c r="R7201" s="1">
        <v>39137.83</v>
      </c>
      <c r="S7201" s="1">
        <v>-10059.56</v>
      </c>
      <c r="T7201" s="1">
        <v>86808.9</v>
      </c>
      <c r="U7201" s="1">
        <f>SUM(Report_Summary[Revenue])</f>
        <v>626594850.33999527</v>
      </c>
      <c r="V7201" s="1">
        <f>Report_Summary[[#This Row],[Total Revenue]] / COUNTA(Report_Summary[Membership No])</f>
        <v>62659.485033999525</v>
      </c>
    </row>
    <row r="7202" spans="1:22" x14ac:dyDescent="0.3">
      <c r="A7202" t="s">
        <v>7241</v>
      </c>
      <c r="B7202">
        <v>2021</v>
      </c>
      <c r="C7202" t="s">
        <v>14</v>
      </c>
      <c r="D7202">
        <v>76</v>
      </c>
      <c r="E7202" t="str">
        <f t="shared" si="112"/>
        <v>Old</v>
      </c>
      <c r="F7202" t="s">
        <v>18</v>
      </c>
      <c r="G7202" t="s">
        <v>22</v>
      </c>
      <c r="H7202" t="s">
        <v>26</v>
      </c>
      <c r="I7202">
        <v>39</v>
      </c>
      <c r="J7202">
        <v>3.1</v>
      </c>
      <c r="K7202" t="s">
        <v>32</v>
      </c>
      <c r="L7202" t="s">
        <v>33</v>
      </c>
      <c r="M7202" s="1">
        <v>8321.07</v>
      </c>
      <c r="N7202" s="1">
        <v>4145.1899999999996</v>
      </c>
      <c r="O7202" s="1">
        <v>6797.48</v>
      </c>
      <c r="P7202" s="1">
        <v>0</v>
      </c>
      <c r="Q7202" s="1">
        <v>15834.39</v>
      </c>
      <c r="R7202" s="1">
        <v>22006.32</v>
      </c>
      <c r="S7202" s="1">
        <v>-22617.74</v>
      </c>
      <c r="T7202" s="1">
        <v>60458.45</v>
      </c>
      <c r="U7202" s="1">
        <f>SUM(Report_Summary[Revenue])</f>
        <v>626594850.33999527</v>
      </c>
      <c r="V7202" s="1">
        <f>Report_Summary[[#This Row],[Total Revenue]] / COUNTA(Report_Summary[Membership No])</f>
        <v>62659.485033999525</v>
      </c>
    </row>
    <row r="7203" spans="1:22" x14ac:dyDescent="0.3">
      <c r="A7203" t="s">
        <v>7242</v>
      </c>
      <c r="B7203">
        <v>2018</v>
      </c>
      <c r="C7203" t="s">
        <v>14</v>
      </c>
      <c r="D7203">
        <v>24</v>
      </c>
      <c r="E7203" t="str">
        <f t="shared" si="112"/>
        <v>Young</v>
      </c>
      <c r="F7203" t="s">
        <v>17</v>
      </c>
      <c r="G7203" t="s">
        <v>25</v>
      </c>
      <c r="H7203" t="s">
        <v>26</v>
      </c>
      <c r="I7203">
        <v>27</v>
      </c>
      <c r="J7203">
        <v>1.94</v>
      </c>
      <c r="K7203" t="s">
        <v>32</v>
      </c>
      <c r="L7203" t="s">
        <v>33</v>
      </c>
      <c r="M7203" s="1">
        <v>4175.03</v>
      </c>
      <c r="N7203" s="1">
        <v>2387.62</v>
      </c>
      <c r="O7203" s="1">
        <v>1934.1</v>
      </c>
      <c r="P7203" s="1">
        <v>0</v>
      </c>
      <c r="Q7203" s="1">
        <v>7419.91</v>
      </c>
      <c r="R7203" s="1">
        <v>11402.53</v>
      </c>
      <c r="S7203" s="1">
        <v>-23966.16</v>
      </c>
      <c r="T7203" s="1">
        <v>42788.6</v>
      </c>
      <c r="U7203" s="1">
        <f>SUM(Report_Summary[Revenue])</f>
        <v>626594850.33999527</v>
      </c>
      <c r="V7203" s="1">
        <f>Report_Summary[[#This Row],[Total Revenue]] / COUNTA(Report_Summary[Membership No])</f>
        <v>62659.485033999525</v>
      </c>
    </row>
    <row r="7204" spans="1:22" x14ac:dyDescent="0.3">
      <c r="A7204" t="s">
        <v>7243</v>
      </c>
      <c r="B7204">
        <v>2018</v>
      </c>
      <c r="C7204" t="s">
        <v>14</v>
      </c>
      <c r="D7204">
        <v>79</v>
      </c>
      <c r="E7204" t="str">
        <f t="shared" si="112"/>
        <v>Old</v>
      </c>
      <c r="F7204" t="s">
        <v>21</v>
      </c>
      <c r="G7204" t="s">
        <v>22</v>
      </c>
      <c r="H7204" t="s">
        <v>27</v>
      </c>
      <c r="I7204">
        <v>33</v>
      </c>
      <c r="J7204">
        <v>2.64</v>
      </c>
      <c r="K7204" t="s">
        <v>33</v>
      </c>
      <c r="L7204" t="s">
        <v>33</v>
      </c>
      <c r="M7204" s="1">
        <v>16984.41</v>
      </c>
      <c r="N7204" s="1">
        <v>4173.9399999999996</v>
      </c>
      <c r="O7204" s="1">
        <v>1535.49</v>
      </c>
      <c r="P7204" s="1">
        <v>0</v>
      </c>
      <c r="Q7204" s="1">
        <v>64689.3</v>
      </c>
      <c r="R7204" s="1">
        <v>71448.88</v>
      </c>
      <c r="S7204" s="1">
        <v>-15366.84</v>
      </c>
      <c r="T7204" s="1">
        <v>151505.01999999999</v>
      </c>
      <c r="U7204" s="1">
        <f>SUM(Report_Summary[Revenue])</f>
        <v>626594850.33999527</v>
      </c>
      <c r="V7204" s="1">
        <f>Report_Summary[[#This Row],[Total Revenue]] / COUNTA(Report_Summary[Membership No])</f>
        <v>62659.485033999525</v>
      </c>
    </row>
    <row r="7205" spans="1:22" x14ac:dyDescent="0.3">
      <c r="A7205" t="s">
        <v>7244</v>
      </c>
      <c r="B7205">
        <v>2015</v>
      </c>
      <c r="C7205" t="s">
        <v>13</v>
      </c>
      <c r="D7205">
        <v>40</v>
      </c>
      <c r="E7205" t="str">
        <f t="shared" si="112"/>
        <v>Middle Age</v>
      </c>
      <c r="F7205" t="s">
        <v>19</v>
      </c>
      <c r="G7205" t="s">
        <v>25</v>
      </c>
      <c r="H7205" t="s">
        <v>29</v>
      </c>
      <c r="I7205">
        <v>21</v>
      </c>
      <c r="J7205">
        <v>2.58</v>
      </c>
      <c r="K7205" t="s">
        <v>32</v>
      </c>
      <c r="L7205" t="s">
        <v>33</v>
      </c>
      <c r="M7205" s="1">
        <v>11183.31</v>
      </c>
      <c r="N7205" s="1">
        <v>4843.75</v>
      </c>
      <c r="O7205" s="1">
        <v>1559.92</v>
      </c>
      <c r="P7205" s="1">
        <v>0</v>
      </c>
      <c r="Q7205" s="1">
        <v>54075.4</v>
      </c>
      <c r="R7205" s="1">
        <v>23277.919999999998</v>
      </c>
      <c r="S7205" s="1">
        <v>13384.92</v>
      </c>
      <c r="T7205" s="1">
        <v>63968.4</v>
      </c>
      <c r="U7205" s="1">
        <f>SUM(Report_Summary[Revenue])</f>
        <v>626594850.33999527</v>
      </c>
      <c r="V7205" s="1">
        <f>Report_Summary[[#This Row],[Total Revenue]] / COUNTA(Report_Summary[Membership No])</f>
        <v>62659.485033999525</v>
      </c>
    </row>
    <row r="7206" spans="1:22" x14ac:dyDescent="0.3">
      <c r="A7206" t="s">
        <v>7245</v>
      </c>
      <c r="B7206">
        <v>2018</v>
      </c>
      <c r="C7206" t="s">
        <v>14</v>
      </c>
      <c r="D7206">
        <v>76</v>
      </c>
      <c r="E7206" t="str">
        <f t="shared" si="112"/>
        <v>Old</v>
      </c>
      <c r="F7206" t="s">
        <v>20</v>
      </c>
      <c r="G7206" t="s">
        <v>22</v>
      </c>
      <c r="H7206" t="s">
        <v>26</v>
      </c>
      <c r="I7206">
        <v>29</v>
      </c>
      <c r="J7206">
        <v>1.67</v>
      </c>
      <c r="K7206" t="s">
        <v>32</v>
      </c>
      <c r="L7206" t="s">
        <v>33</v>
      </c>
      <c r="M7206" s="1">
        <v>19546.47</v>
      </c>
      <c r="N7206" s="1">
        <v>625.79</v>
      </c>
      <c r="O7206" s="1">
        <v>1574.69</v>
      </c>
      <c r="P7206" s="1">
        <v>0</v>
      </c>
      <c r="Q7206" s="1">
        <v>46475.63</v>
      </c>
      <c r="R7206" s="1">
        <v>89373.02</v>
      </c>
      <c r="S7206" s="1">
        <v>27582.98</v>
      </c>
      <c r="T7206" s="1">
        <v>108265.67</v>
      </c>
      <c r="U7206" s="1">
        <f>SUM(Report_Summary[Revenue])</f>
        <v>626594850.33999527</v>
      </c>
      <c r="V7206" s="1">
        <f>Report_Summary[[#This Row],[Total Revenue]] / COUNTA(Report_Summary[Membership No])</f>
        <v>62659.485033999525</v>
      </c>
    </row>
    <row r="7207" spans="1:22" x14ac:dyDescent="0.3">
      <c r="A7207" t="s">
        <v>7246</v>
      </c>
      <c r="B7207">
        <v>2020</v>
      </c>
      <c r="C7207" t="s">
        <v>13</v>
      </c>
      <c r="D7207">
        <v>79</v>
      </c>
      <c r="E7207" t="str">
        <f t="shared" si="112"/>
        <v>Old</v>
      </c>
      <c r="F7207" t="s">
        <v>19</v>
      </c>
      <c r="G7207" t="s">
        <v>23</v>
      </c>
      <c r="H7207" t="s">
        <v>30</v>
      </c>
      <c r="I7207">
        <v>31</v>
      </c>
      <c r="J7207">
        <v>3.55</v>
      </c>
      <c r="K7207" t="s">
        <v>32</v>
      </c>
      <c r="L7207" t="s">
        <v>33</v>
      </c>
      <c r="M7207" s="1">
        <v>6975.49</v>
      </c>
      <c r="N7207" s="1">
        <v>627.03</v>
      </c>
      <c r="O7207" s="1">
        <v>5252.71</v>
      </c>
      <c r="P7207" s="1">
        <v>0</v>
      </c>
      <c r="Q7207" s="1">
        <v>11237.19</v>
      </c>
      <c r="R7207" s="1">
        <v>26078.560000000001</v>
      </c>
      <c r="S7207" s="1">
        <v>2941.04</v>
      </c>
      <c r="T7207" s="1">
        <v>34374.71</v>
      </c>
      <c r="U7207" s="1">
        <f>SUM(Report_Summary[Revenue])</f>
        <v>626594850.33999527</v>
      </c>
      <c r="V7207" s="1">
        <f>Report_Summary[[#This Row],[Total Revenue]] / COUNTA(Report_Summary[Membership No])</f>
        <v>62659.485033999525</v>
      </c>
    </row>
    <row r="7208" spans="1:22" x14ac:dyDescent="0.3">
      <c r="A7208" t="s">
        <v>7247</v>
      </c>
      <c r="B7208">
        <v>2017</v>
      </c>
      <c r="C7208" t="s">
        <v>13</v>
      </c>
      <c r="D7208">
        <v>28</v>
      </c>
      <c r="E7208" t="str">
        <f t="shared" si="112"/>
        <v>Young</v>
      </c>
      <c r="F7208" t="s">
        <v>21</v>
      </c>
      <c r="G7208" t="s">
        <v>25</v>
      </c>
      <c r="H7208" t="s">
        <v>28</v>
      </c>
      <c r="I7208">
        <v>32</v>
      </c>
      <c r="J7208">
        <v>3.01</v>
      </c>
      <c r="K7208" t="s">
        <v>33</v>
      </c>
      <c r="L7208" t="s">
        <v>33</v>
      </c>
      <c r="M7208" s="1">
        <v>17890.57</v>
      </c>
      <c r="N7208" s="1">
        <v>2913.6</v>
      </c>
      <c r="O7208" s="1">
        <v>3755.41</v>
      </c>
      <c r="P7208" s="1">
        <v>0</v>
      </c>
      <c r="Q7208" s="1">
        <v>74132.100000000006</v>
      </c>
      <c r="R7208" s="1">
        <v>32252.3</v>
      </c>
      <c r="S7208" s="1">
        <v>19773.47</v>
      </c>
      <c r="T7208" s="1">
        <v>86610.93</v>
      </c>
      <c r="U7208" s="1">
        <f>SUM(Report_Summary[Revenue])</f>
        <v>626594850.33999527</v>
      </c>
      <c r="V7208" s="1">
        <f>Report_Summary[[#This Row],[Total Revenue]] / COUNTA(Report_Summary[Membership No])</f>
        <v>62659.485033999525</v>
      </c>
    </row>
    <row r="7209" spans="1:22" x14ac:dyDescent="0.3">
      <c r="A7209" t="s">
        <v>7248</v>
      </c>
      <c r="B7209">
        <v>2019</v>
      </c>
      <c r="C7209" t="s">
        <v>13</v>
      </c>
      <c r="D7209">
        <v>50</v>
      </c>
      <c r="E7209" t="str">
        <f t="shared" si="112"/>
        <v>Middle Age</v>
      </c>
      <c r="F7209" t="s">
        <v>21</v>
      </c>
      <c r="G7209" t="s">
        <v>23</v>
      </c>
      <c r="H7209" t="s">
        <v>27</v>
      </c>
      <c r="I7209">
        <v>41</v>
      </c>
      <c r="J7209">
        <v>3.3</v>
      </c>
      <c r="K7209" t="s">
        <v>32</v>
      </c>
      <c r="L7209" t="s">
        <v>33</v>
      </c>
      <c r="M7209" s="1">
        <v>7932.61</v>
      </c>
      <c r="N7209" s="1">
        <v>3938.77</v>
      </c>
      <c r="O7209" s="1">
        <v>4176.1099999999997</v>
      </c>
      <c r="P7209" s="1">
        <v>0</v>
      </c>
      <c r="Q7209" s="1">
        <v>10106.16</v>
      </c>
      <c r="R7209" s="1">
        <v>13508.53</v>
      </c>
      <c r="S7209" s="1">
        <v>-22209.78</v>
      </c>
      <c r="T7209" s="1">
        <v>45824.47</v>
      </c>
      <c r="U7209" s="1">
        <f>SUM(Report_Summary[Revenue])</f>
        <v>626594850.33999527</v>
      </c>
      <c r="V7209" s="1">
        <f>Report_Summary[[#This Row],[Total Revenue]] / COUNTA(Report_Summary[Membership No])</f>
        <v>62659.485033999525</v>
      </c>
    </row>
    <row r="7210" spans="1:22" x14ac:dyDescent="0.3">
      <c r="A7210" t="s">
        <v>7249</v>
      </c>
      <c r="B7210">
        <v>2018</v>
      </c>
      <c r="C7210" t="s">
        <v>14</v>
      </c>
      <c r="D7210">
        <v>78</v>
      </c>
      <c r="E7210" t="str">
        <f t="shared" si="112"/>
        <v>Old</v>
      </c>
      <c r="F7210" t="s">
        <v>20</v>
      </c>
      <c r="G7210" t="s">
        <v>25</v>
      </c>
      <c r="H7210" t="s">
        <v>30</v>
      </c>
      <c r="I7210">
        <v>34</v>
      </c>
      <c r="J7210">
        <v>3.66</v>
      </c>
      <c r="K7210" t="s">
        <v>33</v>
      </c>
      <c r="L7210" t="s">
        <v>33</v>
      </c>
      <c r="M7210" s="1">
        <v>14001.19</v>
      </c>
      <c r="N7210" s="1">
        <v>1777.57</v>
      </c>
      <c r="O7210" s="1">
        <v>5179.6099999999997</v>
      </c>
      <c r="P7210" s="1">
        <v>0</v>
      </c>
      <c r="Q7210" s="1">
        <v>51632.74</v>
      </c>
      <c r="R7210" s="1">
        <v>36723.4</v>
      </c>
      <c r="S7210" s="1">
        <v>-23776.25</v>
      </c>
      <c r="T7210" s="1">
        <v>112132.39</v>
      </c>
      <c r="U7210" s="1">
        <f>SUM(Report_Summary[Revenue])</f>
        <v>626594850.33999527</v>
      </c>
      <c r="V7210" s="1">
        <f>Report_Summary[[#This Row],[Total Revenue]] / COUNTA(Report_Summary[Membership No])</f>
        <v>62659.485033999525</v>
      </c>
    </row>
    <row r="7211" spans="1:22" x14ac:dyDescent="0.3">
      <c r="A7211" t="s">
        <v>7250</v>
      </c>
      <c r="B7211">
        <v>2015</v>
      </c>
      <c r="C7211" t="s">
        <v>13</v>
      </c>
      <c r="D7211">
        <v>34</v>
      </c>
      <c r="E7211" t="str">
        <f t="shared" si="112"/>
        <v>Middle Age</v>
      </c>
      <c r="F7211" t="s">
        <v>16</v>
      </c>
      <c r="G7211" t="s">
        <v>24</v>
      </c>
      <c r="H7211" t="s">
        <v>26</v>
      </c>
      <c r="I7211">
        <v>23</v>
      </c>
      <c r="J7211">
        <v>1.83</v>
      </c>
      <c r="K7211" t="s">
        <v>32</v>
      </c>
      <c r="L7211" t="s">
        <v>33</v>
      </c>
      <c r="M7211" s="1">
        <v>6725</v>
      </c>
      <c r="N7211" s="1">
        <v>2444.13</v>
      </c>
      <c r="O7211" s="1">
        <v>2270.94</v>
      </c>
      <c r="P7211" s="1">
        <v>0</v>
      </c>
      <c r="Q7211" s="1">
        <v>9870.11</v>
      </c>
      <c r="R7211" s="1">
        <v>30700.29</v>
      </c>
      <c r="S7211" s="1">
        <v>-397.64</v>
      </c>
      <c r="T7211" s="1">
        <v>40968.04</v>
      </c>
      <c r="U7211" s="1">
        <f>SUM(Report_Summary[Revenue])</f>
        <v>626594850.33999527</v>
      </c>
      <c r="V7211" s="1">
        <f>Report_Summary[[#This Row],[Total Revenue]] / COUNTA(Report_Summary[Membership No])</f>
        <v>62659.485033999525</v>
      </c>
    </row>
    <row r="7212" spans="1:22" x14ac:dyDescent="0.3">
      <c r="A7212" t="s">
        <v>7251</v>
      </c>
      <c r="B7212">
        <v>2023</v>
      </c>
      <c r="C7212" t="s">
        <v>13</v>
      </c>
      <c r="D7212">
        <v>30</v>
      </c>
      <c r="E7212" t="str">
        <f t="shared" si="112"/>
        <v>Young</v>
      </c>
      <c r="F7212" t="s">
        <v>15</v>
      </c>
      <c r="G7212" t="s">
        <v>25</v>
      </c>
      <c r="H7212" t="s">
        <v>27</v>
      </c>
      <c r="I7212">
        <v>35</v>
      </c>
      <c r="J7212">
        <v>3.16</v>
      </c>
      <c r="K7212" t="s">
        <v>33</v>
      </c>
      <c r="L7212" t="s">
        <v>33</v>
      </c>
      <c r="M7212" s="1">
        <v>16838.11</v>
      </c>
      <c r="N7212" s="1">
        <v>2212.89</v>
      </c>
      <c r="O7212" s="1">
        <v>3396.31</v>
      </c>
      <c r="P7212" s="1">
        <v>0</v>
      </c>
      <c r="Q7212" s="1">
        <v>37166.06</v>
      </c>
      <c r="R7212" s="1">
        <v>41788.519999999997</v>
      </c>
      <c r="S7212" s="1">
        <v>26262.31</v>
      </c>
      <c r="T7212" s="1">
        <v>52692.27</v>
      </c>
      <c r="U7212" s="1">
        <f>SUM(Report_Summary[Revenue])</f>
        <v>626594850.33999527</v>
      </c>
      <c r="V7212" s="1">
        <f>Report_Summary[[#This Row],[Total Revenue]] / COUNTA(Report_Summary[Membership No])</f>
        <v>62659.485033999525</v>
      </c>
    </row>
    <row r="7213" spans="1:22" x14ac:dyDescent="0.3">
      <c r="A7213" t="s">
        <v>7252</v>
      </c>
      <c r="B7213">
        <v>2021</v>
      </c>
      <c r="C7213" t="s">
        <v>14</v>
      </c>
      <c r="D7213">
        <v>52</v>
      </c>
      <c r="E7213" t="str">
        <f t="shared" si="112"/>
        <v>Middle Age</v>
      </c>
      <c r="F7213" t="s">
        <v>21</v>
      </c>
      <c r="G7213" t="s">
        <v>24</v>
      </c>
      <c r="H7213" t="s">
        <v>30</v>
      </c>
      <c r="I7213">
        <v>15</v>
      </c>
      <c r="J7213">
        <v>2.0499999999999998</v>
      </c>
      <c r="K7213" t="s">
        <v>33</v>
      </c>
      <c r="L7213" t="s">
        <v>33</v>
      </c>
      <c r="M7213" s="1">
        <v>1347.56</v>
      </c>
      <c r="N7213" s="1">
        <v>3744.3</v>
      </c>
      <c r="O7213" s="1">
        <v>3442.2</v>
      </c>
      <c r="P7213" s="1">
        <v>0</v>
      </c>
      <c r="Q7213" s="1">
        <v>4147.3999999999996</v>
      </c>
      <c r="R7213" s="1">
        <v>4029.25</v>
      </c>
      <c r="S7213" s="1">
        <v>-9704.2099999999991</v>
      </c>
      <c r="T7213" s="1">
        <v>17880.86</v>
      </c>
      <c r="U7213" s="1">
        <f>SUM(Report_Summary[Revenue])</f>
        <v>626594850.33999527</v>
      </c>
      <c r="V7213" s="1">
        <f>Report_Summary[[#This Row],[Total Revenue]] / COUNTA(Report_Summary[Membership No])</f>
        <v>62659.485033999525</v>
      </c>
    </row>
    <row r="7214" spans="1:22" x14ac:dyDescent="0.3">
      <c r="A7214" t="s">
        <v>7253</v>
      </c>
      <c r="B7214">
        <v>2021</v>
      </c>
      <c r="C7214" t="s">
        <v>13</v>
      </c>
      <c r="D7214">
        <v>41</v>
      </c>
      <c r="E7214" t="str">
        <f t="shared" si="112"/>
        <v>Middle Age</v>
      </c>
      <c r="F7214" t="s">
        <v>21</v>
      </c>
      <c r="G7214" t="s">
        <v>25</v>
      </c>
      <c r="H7214" t="s">
        <v>27</v>
      </c>
      <c r="I7214">
        <v>28</v>
      </c>
      <c r="J7214">
        <v>2.67</v>
      </c>
      <c r="K7214" t="s">
        <v>32</v>
      </c>
      <c r="L7214" t="s">
        <v>33</v>
      </c>
      <c r="M7214" s="1">
        <v>1939.96</v>
      </c>
      <c r="N7214" s="1">
        <v>1168.6600000000001</v>
      </c>
      <c r="O7214" s="1">
        <v>221.98</v>
      </c>
      <c r="P7214" s="1">
        <v>0</v>
      </c>
      <c r="Q7214" s="1">
        <v>6414.11</v>
      </c>
      <c r="R7214" s="1">
        <v>6443.18</v>
      </c>
      <c r="S7214" s="1">
        <v>12484.17</v>
      </c>
      <c r="T7214" s="1">
        <v>373.12</v>
      </c>
      <c r="U7214" s="1">
        <f>SUM(Report_Summary[Revenue])</f>
        <v>626594850.33999527</v>
      </c>
      <c r="V7214" s="1">
        <f>Report_Summary[[#This Row],[Total Revenue]] / COUNTA(Report_Summary[Membership No])</f>
        <v>62659.485033999525</v>
      </c>
    </row>
    <row r="7215" spans="1:22" x14ac:dyDescent="0.3">
      <c r="A7215" t="s">
        <v>7254</v>
      </c>
      <c r="B7215">
        <v>2023</v>
      </c>
      <c r="C7215" t="s">
        <v>13</v>
      </c>
      <c r="D7215">
        <v>70</v>
      </c>
      <c r="E7215" t="str">
        <f t="shared" si="112"/>
        <v>Old</v>
      </c>
      <c r="F7215" t="s">
        <v>16</v>
      </c>
      <c r="G7215" t="s">
        <v>22</v>
      </c>
      <c r="H7215" t="s">
        <v>26</v>
      </c>
      <c r="I7215">
        <v>36</v>
      </c>
      <c r="J7215">
        <v>2.67</v>
      </c>
      <c r="K7215" t="s">
        <v>32</v>
      </c>
      <c r="L7215" t="s">
        <v>33</v>
      </c>
      <c r="M7215" s="1">
        <v>4524.91</v>
      </c>
      <c r="N7215" s="1">
        <v>290.12</v>
      </c>
      <c r="O7215" s="1">
        <v>4317.7</v>
      </c>
      <c r="P7215" s="1">
        <v>0</v>
      </c>
      <c r="Q7215" s="1">
        <v>9299.0300000000007</v>
      </c>
      <c r="R7215" s="1">
        <v>15368.82</v>
      </c>
      <c r="S7215" s="1">
        <v>-22180.31</v>
      </c>
      <c r="T7215" s="1">
        <v>46848.160000000003</v>
      </c>
      <c r="U7215" s="1">
        <f>SUM(Report_Summary[Revenue])</f>
        <v>626594850.33999527</v>
      </c>
      <c r="V7215" s="1">
        <f>Report_Summary[[#This Row],[Total Revenue]] / COUNTA(Report_Summary[Membership No])</f>
        <v>62659.485033999525</v>
      </c>
    </row>
    <row r="7216" spans="1:22" x14ac:dyDescent="0.3">
      <c r="A7216" t="s">
        <v>7255</v>
      </c>
      <c r="B7216">
        <v>2020</v>
      </c>
      <c r="C7216" t="s">
        <v>13</v>
      </c>
      <c r="D7216">
        <v>21</v>
      </c>
      <c r="E7216" t="str">
        <f t="shared" si="112"/>
        <v>Young</v>
      </c>
      <c r="F7216" t="s">
        <v>20</v>
      </c>
      <c r="G7216" t="s">
        <v>25</v>
      </c>
      <c r="H7216" t="s">
        <v>30</v>
      </c>
      <c r="I7216">
        <v>25</v>
      </c>
      <c r="J7216">
        <v>1.8</v>
      </c>
      <c r="K7216" t="s">
        <v>33</v>
      </c>
      <c r="L7216" t="s">
        <v>33</v>
      </c>
      <c r="M7216" s="1">
        <v>2583.4299999999998</v>
      </c>
      <c r="N7216" s="1">
        <v>4170.51</v>
      </c>
      <c r="O7216" s="1">
        <v>7857.96</v>
      </c>
      <c r="P7216" s="1">
        <v>0</v>
      </c>
      <c r="Q7216" s="1">
        <v>7509.01</v>
      </c>
      <c r="R7216" s="1">
        <v>9804.82</v>
      </c>
      <c r="S7216" s="1">
        <v>25979.94</v>
      </c>
      <c r="T7216" s="1">
        <v>-8666.11</v>
      </c>
      <c r="U7216" s="1">
        <f>SUM(Report_Summary[Revenue])</f>
        <v>626594850.33999527</v>
      </c>
      <c r="V7216" s="1">
        <f>Report_Summary[[#This Row],[Total Revenue]] / COUNTA(Report_Summary[Membership No])</f>
        <v>62659.485033999525</v>
      </c>
    </row>
    <row r="7217" spans="1:22" x14ac:dyDescent="0.3">
      <c r="A7217" t="s">
        <v>7256</v>
      </c>
      <c r="B7217">
        <v>2018</v>
      </c>
      <c r="C7217" t="s">
        <v>13</v>
      </c>
      <c r="D7217">
        <v>48</v>
      </c>
      <c r="E7217" t="str">
        <f t="shared" si="112"/>
        <v>Middle Age</v>
      </c>
      <c r="F7217" t="s">
        <v>15</v>
      </c>
      <c r="G7217" t="s">
        <v>25</v>
      </c>
      <c r="H7217" t="s">
        <v>29</v>
      </c>
      <c r="I7217">
        <v>19</v>
      </c>
      <c r="J7217">
        <v>2.2200000000000002</v>
      </c>
      <c r="K7217" t="s">
        <v>33</v>
      </c>
      <c r="L7217" t="s">
        <v>33</v>
      </c>
      <c r="M7217" s="1">
        <v>7461.1</v>
      </c>
      <c r="N7217" s="1">
        <v>2707.03</v>
      </c>
      <c r="O7217" s="1">
        <v>1874.05</v>
      </c>
      <c r="P7217" s="1">
        <v>0</v>
      </c>
      <c r="Q7217" s="1">
        <v>24314.57</v>
      </c>
      <c r="R7217" s="1">
        <v>36264.720000000001</v>
      </c>
      <c r="S7217" s="1">
        <v>-14961.41</v>
      </c>
      <c r="T7217" s="1">
        <v>75540.7</v>
      </c>
      <c r="U7217" s="1">
        <f>SUM(Report_Summary[Revenue])</f>
        <v>626594850.33999527</v>
      </c>
      <c r="V7217" s="1">
        <f>Report_Summary[[#This Row],[Total Revenue]] / COUNTA(Report_Summary[Membership No])</f>
        <v>62659.485033999525</v>
      </c>
    </row>
    <row r="7218" spans="1:22" x14ac:dyDescent="0.3">
      <c r="A7218" t="s">
        <v>7257</v>
      </c>
      <c r="B7218">
        <v>2017</v>
      </c>
      <c r="C7218" t="s">
        <v>14</v>
      </c>
      <c r="D7218">
        <v>50</v>
      </c>
      <c r="E7218" t="str">
        <f t="shared" si="112"/>
        <v>Middle Age</v>
      </c>
      <c r="F7218" t="s">
        <v>19</v>
      </c>
      <c r="G7218" t="s">
        <v>22</v>
      </c>
      <c r="H7218" t="s">
        <v>28</v>
      </c>
      <c r="I7218">
        <v>34</v>
      </c>
      <c r="J7218">
        <v>2.96</v>
      </c>
      <c r="K7218" t="s">
        <v>32</v>
      </c>
      <c r="L7218" t="s">
        <v>33</v>
      </c>
      <c r="M7218" s="1">
        <v>16377.76</v>
      </c>
      <c r="N7218" s="1">
        <v>4281.6899999999996</v>
      </c>
      <c r="O7218" s="1">
        <v>1831.93</v>
      </c>
      <c r="P7218" s="1">
        <v>0</v>
      </c>
      <c r="Q7218" s="1">
        <v>71360.61</v>
      </c>
      <c r="R7218" s="1">
        <v>26605.66</v>
      </c>
      <c r="S7218" s="1">
        <v>-12881.15</v>
      </c>
      <c r="T7218" s="1">
        <v>110847.42</v>
      </c>
      <c r="U7218" s="1">
        <f>SUM(Report_Summary[Revenue])</f>
        <v>626594850.33999527</v>
      </c>
      <c r="V7218" s="1">
        <f>Report_Summary[[#This Row],[Total Revenue]] / COUNTA(Report_Summary[Membership No])</f>
        <v>62659.485033999525</v>
      </c>
    </row>
    <row r="7219" spans="1:22" x14ac:dyDescent="0.3">
      <c r="A7219" t="s">
        <v>7258</v>
      </c>
      <c r="B7219">
        <v>2019</v>
      </c>
      <c r="C7219" t="s">
        <v>13</v>
      </c>
      <c r="D7219">
        <v>69</v>
      </c>
      <c r="E7219" t="str">
        <f t="shared" si="112"/>
        <v>Old</v>
      </c>
      <c r="F7219" t="s">
        <v>17</v>
      </c>
      <c r="G7219" t="s">
        <v>23</v>
      </c>
      <c r="H7219" t="s">
        <v>31</v>
      </c>
      <c r="I7219">
        <v>40</v>
      </c>
      <c r="J7219">
        <v>2.04</v>
      </c>
      <c r="K7219" t="s">
        <v>33</v>
      </c>
      <c r="L7219" t="s">
        <v>33</v>
      </c>
      <c r="M7219" s="1">
        <v>10419.24</v>
      </c>
      <c r="N7219" s="1">
        <v>1683.36</v>
      </c>
      <c r="O7219" s="1">
        <v>3911.18</v>
      </c>
      <c r="P7219" s="1">
        <v>0</v>
      </c>
      <c r="Q7219" s="1">
        <v>49455.3</v>
      </c>
      <c r="R7219" s="1">
        <v>22454.82</v>
      </c>
      <c r="S7219" s="1">
        <v>-4680.1099999999997</v>
      </c>
      <c r="T7219" s="1">
        <v>76590.23</v>
      </c>
      <c r="U7219" s="1">
        <f>SUM(Report_Summary[Revenue])</f>
        <v>626594850.33999527</v>
      </c>
      <c r="V7219" s="1">
        <f>Report_Summary[[#This Row],[Total Revenue]] / COUNTA(Report_Summary[Membership No])</f>
        <v>62659.485033999525</v>
      </c>
    </row>
    <row r="7220" spans="1:22" x14ac:dyDescent="0.3">
      <c r="A7220" t="s">
        <v>7259</v>
      </c>
      <c r="B7220">
        <v>2016</v>
      </c>
      <c r="C7220" t="s">
        <v>14</v>
      </c>
      <c r="D7220">
        <v>57</v>
      </c>
      <c r="E7220" t="str">
        <f t="shared" si="112"/>
        <v>Old</v>
      </c>
      <c r="F7220" t="s">
        <v>18</v>
      </c>
      <c r="G7220" t="s">
        <v>22</v>
      </c>
      <c r="H7220" t="s">
        <v>28</v>
      </c>
      <c r="I7220">
        <v>25</v>
      </c>
      <c r="J7220">
        <v>2</v>
      </c>
      <c r="K7220" t="s">
        <v>33</v>
      </c>
      <c r="L7220" t="s">
        <v>33</v>
      </c>
      <c r="M7220" s="1">
        <v>9691.17</v>
      </c>
      <c r="N7220" s="1">
        <v>4329.1400000000003</v>
      </c>
      <c r="O7220" s="1">
        <v>2525.94</v>
      </c>
      <c r="P7220" s="1">
        <v>0</v>
      </c>
      <c r="Q7220" s="1">
        <v>46209.94</v>
      </c>
      <c r="R7220" s="1">
        <v>38197.300000000003</v>
      </c>
      <c r="S7220" s="1">
        <v>-10249.969999999999</v>
      </c>
      <c r="T7220" s="1">
        <v>94657.21</v>
      </c>
      <c r="U7220" s="1">
        <f>SUM(Report_Summary[Revenue])</f>
        <v>626594850.33999527</v>
      </c>
      <c r="V7220" s="1">
        <f>Report_Summary[[#This Row],[Total Revenue]] / COUNTA(Report_Summary[Membership No])</f>
        <v>62659.485033999525</v>
      </c>
    </row>
    <row r="7221" spans="1:22" x14ac:dyDescent="0.3">
      <c r="A7221" t="s">
        <v>7260</v>
      </c>
      <c r="B7221">
        <v>2017</v>
      </c>
      <c r="C7221" t="s">
        <v>14</v>
      </c>
      <c r="D7221">
        <v>52</v>
      </c>
      <c r="E7221" t="str">
        <f t="shared" si="112"/>
        <v>Middle Age</v>
      </c>
      <c r="F7221" t="s">
        <v>15</v>
      </c>
      <c r="G7221" t="s">
        <v>23</v>
      </c>
      <c r="H7221" t="s">
        <v>30</v>
      </c>
      <c r="I7221">
        <v>32</v>
      </c>
      <c r="J7221">
        <v>2.69</v>
      </c>
      <c r="K7221" t="s">
        <v>33</v>
      </c>
      <c r="L7221" t="s">
        <v>33</v>
      </c>
      <c r="M7221" s="1">
        <v>4309.3</v>
      </c>
      <c r="N7221" s="1">
        <v>407.17</v>
      </c>
      <c r="O7221" s="1">
        <v>6613.78</v>
      </c>
      <c r="P7221" s="1">
        <v>0</v>
      </c>
      <c r="Q7221" s="1">
        <v>10884.29</v>
      </c>
      <c r="R7221" s="1">
        <v>11782.2</v>
      </c>
      <c r="S7221" s="1">
        <v>12107.7</v>
      </c>
      <c r="T7221" s="1">
        <v>10558.79</v>
      </c>
      <c r="U7221" s="1">
        <f>SUM(Report_Summary[Revenue])</f>
        <v>626594850.33999527</v>
      </c>
      <c r="V7221" s="1">
        <f>Report_Summary[[#This Row],[Total Revenue]] / COUNTA(Report_Summary[Membership No])</f>
        <v>62659.485033999525</v>
      </c>
    </row>
    <row r="7222" spans="1:22" x14ac:dyDescent="0.3">
      <c r="A7222" t="s">
        <v>7261</v>
      </c>
      <c r="B7222">
        <v>2015</v>
      </c>
      <c r="C7222" t="s">
        <v>14</v>
      </c>
      <c r="D7222">
        <v>33</v>
      </c>
      <c r="E7222" t="str">
        <f t="shared" si="112"/>
        <v>Middle Age</v>
      </c>
      <c r="F7222" t="s">
        <v>16</v>
      </c>
      <c r="G7222" t="s">
        <v>25</v>
      </c>
      <c r="H7222" t="s">
        <v>26</v>
      </c>
      <c r="I7222">
        <v>37</v>
      </c>
      <c r="J7222">
        <v>2.99</v>
      </c>
      <c r="K7222" t="s">
        <v>32</v>
      </c>
      <c r="L7222" t="s">
        <v>33</v>
      </c>
      <c r="M7222" s="1">
        <v>3233.03</v>
      </c>
      <c r="N7222" s="1">
        <v>714.81</v>
      </c>
      <c r="O7222" s="1">
        <v>1690.33</v>
      </c>
      <c r="P7222" s="1">
        <v>0</v>
      </c>
      <c r="Q7222" s="1">
        <v>8486.51</v>
      </c>
      <c r="R7222" s="1">
        <v>6315.82</v>
      </c>
      <c r="S7222" s="1">
        <v>27702.29</v>
      </c>
      <c r="T7222" s="1">
        <v>-12899.96</v>
      </c>
      <c r="U7222" s="1">
        <f>SUM(Report_Summary[Revenue])</f>
        <v>626594850.33999527</v>
      </c>
      <c r="V7222" s="1">
        <f>Report_Summary[[#This Row],[Total Revenue]] / COUNTA(Report_Summary[Membership No])</f>
        <v>62659.485033999525</v>
      </c>
    </row>
    <row r="7223" spans="1:22" x14ac:dyDescent="0.3">
      <c r="A7223" t="s">
        <v>7262</v>
      </c>
      <c r="B7223">
        <v>2020</v>
      </c>
      <c r="C7223" t="s">
        <v>14</v>
      </c>
      <c r="D7223">
        <v>28</v>
      </c>
      <c r="E7223" t="str">
        <f t="shared" si="112"/>
        <v>Young</v>
      </c>
      <c r="F7223" t="s">
        <v>18</v>
      </c>
      <c r="G7223" t="s">
        <v>23</v>
      </c>
      <c r="H7223" t="s">
        <v>28</v>
      </c>
      <c r="I7223">
        <v>22</v>
      </c>
      <c r="J7223">
        <v>1.43</v>
      </c>
      <c r="K7223" t="s">
        <v>33</v>
      </c>
      <c r="L7223" t="s">
        <v>33</v>
      </c>
      <c r="M7223" s="1">
        <v>6137.48</v>
      </c>
      <c r="N7223" s="1">
        <v>4328.63</v>
      </c>
      <c r="O7223" s="1">
        <v>4106.38</v>
      </c>
      <c r="P7223" s="1">
        <v>0</v>
      </c>
      <c r="Q7223" s="1">
        <v>27185.72</v>
      </c>
      <c r="R7223" s="1">
        <v>25204.47</v>
      </c>
      <c r="S7223" s="1">
        <v>29559.05</v>
      </c>
      <c r="T7223" s="1">
        <v>22831.14</v>
      </c>
      <c r="U7223" s="1">
        <f>SUM(Report_Summary[Revenue])</f>
        <v>626594850.33999527</v>
      </c>
      <c r="V7223" s="1">
        <f>Report_Summary[[#This Row],[Total Revenue]] / COUNTA(Report_Summary[Membership No])</f>
        <v>62659.485033999525</v>
      </c>
    </row>
    <row r="7224" spans="1:22" x14ac:dyDescent="0.3">
      <c r="A7224" t="s">
        <v>7263</v>
      </c>
      <c r="B7224">
        <v>2015</v>
      </c>
      <c r="C7224" t="s">
        <v>13</v>
      </c>
      <c r="D7224">
        <v>33</v>
      </c>
      <c r="E7224" t="str">
        <f t="shared" si="112"/>
        <v>Middle Age</v>
      </c>
      <c r="F7224" t="s">
        <v>17</v>
      </c>
      <c r="G7224" t="s">
        <v>22</v>
      </c>
      <c r="H7224" t="s">
        <v>30</v>
      </c>
      <c r="I7224">
        <v>30</v>
      </c>
      <c r="J7224">
        <v>2.13</v>
      </c>
      <c r="K7224" t="s">
        <v>33</v>
      </c>
      <c r="L7224" t="s">
        <v>33</v>
      </c>
      <c r="M7224" s="1">
        <v>17151.02</v>
      </c>
      <c r="N7224" s="1">
        <v>4742.18</v>
      </c>
      <c r="O7224" s="1">
        <v>175</v>
      </c>
      <c r="P7224" s="1">
        <v>0</v>
      </c>
      <c r="Q7224" s="1">
        <v>84262.23</v>
      </c>
      <c r="R7224" s="1">
        <v>68776.17</v>
      </c>
      <c r="S7224" s="1">
        <v>25618.02</v>
      </c>
      <c r="T7224" s="1">
        <v>127420.38</v>
      </c>
      <c r="U7224" s="1">
        <f>SUM(Report_Summary[Revenue])</f>
        <v>626594850.33999527</v>
      </c>
      <c r="V7224" s="1">
        <f>Report_Summary[[#This Row],[Total Revenue]] / COUNTA(Report_Summary[Membership No])</f>
        <v>62659.485033999525</v>
      </c>
    </row>
    <row r="7225" spans="1:22" x14ac:dyDescent="0.3">
      <c r="A7225" t="s">
        <v>7264</v>
      </c>
      <c r="B7225">
        <v>2017</v>
      </c>
      <c r="C7225" t="s">
        <v>14</v>
      </c>
      <c r="D7225">
        <v>60</v>
      </c>
      <c r="E7225" t="str">
        <f t="shared" si="112"/>
        <v>Old</v>
      </c>
      <c r="F7225" t="s">
        <v>16</v>
      </c>
      <c r="G7225" t="s">
        <v>22</v>
      </c>
      <c r="H7225" t="s">
        <v>30</v>
      </c>
      <c r="I7225">
        <v>48</v>
      </c>
      <c r="J7225">
        <v>2.8</v>
      </c>
      <c r="K7225" t="s">
        <v>32</v>
      </c>
      <c r="L7225" t="s">
        <v>33</v>
      </c>
      <c r="M7225" s="1">
        <v>2773.18</v>
      </c>
      <c r="N7225" s="1">
        <v>4210.51</v>
      </c>
      <c r="O7225" s="1">
        <v>6539.49</v>
      </c>
      <c r="P7225" s="1">
        <v>0</v>
      </c>
      <c r="Q7225" s="1">
        <v>12428.96</v>
      </c>
      <c r="R7225" s="1">
        <v>13225.24</v>
      </c>
      <c r="S7225" s="1">
        <v>14833.73</v>
      </c>
      <c r="T7225" s="1">
        <v>10820.47</v>
      </c>
      <c r="U7225" s="1">
        <f>SUM(Report_Summary[Revenue])</f>
        <v>626594850.33999527</v>
      </c>
      <c r="V7225" s="1">
        <f>Report_Summary[[#This Row],[Total Revenue]] / COUNTA(Report_Summary[Membership No])</f>
        <v>62659.485033999525</v>
      </c>
    </row>
    <row r="7226" spans="1:22" x14ac:dyDescent="0.3">
      <c r="A7226" t="s">
        <v>7265</v>
      </c>
      <c r="B7226">
        <v>2016</v>
      </c>
      <c r="C7226" t="s">
        <v>13</v>
      </c>
      <c r="D7226">
        <v>58</v>
      </c>
      <c r="E7226" t="str">
        <f t="shared" si="112"/>
        <v>Old</v>
      </c>
      <c r="F7226" t="s">
        <v>17</v>
      </c>
      <c r="G7226" t="s">
        <v>25</v>
      </c>
      <c r="H7226" t="s">
        <v>26</v>
      </c>
      <c r="I7226">
        <v>30</v>
      </c>
      <c r="J7226">
        <v>2.38</v>
      </c>
      <c r="K7226" t="s">
        <v>32</v>
      </c>
      <c r="L7226" t="s">
        <v>33</v>
      </c>
      <c r="M7226" s="1">
        <v>7032.91</v>
      </c>
      <c r="N7226" s="1">
        <v>2761.61</v>
      </c>
      <c r="O7226" s="1">
        <v>6618.62</v>
      </c>
      <c r="P7226" s="1">
        <v>0</v>
      </c>
      <c r="Q7226" s="1">
        <v>11979.97</v>
      </c>
      <c r="R7226" s="1">
        <v>31517.97</v>
      </c>
      <c r="S7226" s="1">
        <v>15415.56</v>
      </c>
      <c r="T7226" s="1">
        <v>28082.38</v>
      </c>
      <c r="U7226" s="1">
        <f>SUM(Report_Summary[Revenue])</f>
        <v>626594850.33999527</v>
      </c>
      <c r="V7226" s="1">
        <f>Report_Summary[[#This Row],[Total Revenue]] / COUNTA(Report_Summary[Membership No])</f>
        <v>62659.485033999525</v>
      </c>
    </row>
    <row r="7227" spans="1:22" x14ac:dyDescent="0.3">
      <c r="A7227" t="s">
        <v>7266</v>
      </c>
      <c r="B7227">
        <v>2023</v>
      </c>
      <c r="C7227" t="s">
        <v>14</v>
      </c>
      <c r="D7227">
        <v>69</v>
      </c>
      <c r="E7227" t="str">
        <f t="shared" si="112"/>
        <v>Old</v>
      </c>
      <c r="F7227" t="s">
        <v>16</v>
      </c>
      <c r="G7227" t="s">
        <v>22</v>
      </c>
      <c r="H7227" t="s">
        <v>29</v>
      </c>
      <c r="I7227">
        <v>30</v>
      </c>
      <c r="J7227">
        <v>2</v>
      </c>
      <c r="K7227" t="s">
        <v>33</v>
      </c>
      <c r="L7227" t="s">
        <v>33</v>
      </c>
      <c r="M7227" s="1">
        <v>13861.66</v>
      </c>
      <c r="N7227" s="1">
        <v>3297.41</v>
      </c>
      <c r="O7227" s="1">
        <v>6713.98</v>
      </c>
      <c r="P7227" s="1">
        <v>0</v>
      </c>
      <c r="Q7227" s="1">
        <v>34639.06</v>
      </c>
      <c r="R7227" s="1">
        <v>65479.38</v>
      </c>
      <c r="S7227" s="1">
        <v>29278.35</v>
      </c>
      <c r="T7227" s="1">
        <v>70840.09</v>
      </c>
      <c r="U7227" s="1">
        <f>SUM(Report_Summary[Revenue])</f>
        <v>626594850.33999527</v>
      </c>
      <c r="V7227" s="1">
        <f>Report_Summary[[#This Row],[Total Revenue]] / COUNTA(Report_Summary[Membership No])</f>
        <v>62659.485033999525</v>
      </c>
    </row>
    <row r="7228" spans="1:22" x14ac:dyDescent="0.3">
      <c r="A7228" t="s">
        <v>7267</v>
      </c>
      <c r="B7228">
        <v>2016</v>
      </c>
      <c r="C7228" t="s">
        <v>13</v>
      </c>
      <c r="D7228">
        <v>41</v>
      </c>
      <c r="E7228" t="str">
        <f t="shared" si="112"/>
        <v>Middle Age</v>
      </c>
      <c r="F7228" t="s">
        <v>20</v>
      </c>
      <c r="G7228" t="s">
        <v>23</v>
      </c>
      <c r="H7228" t="s">
        <v>28</v>
      </c>
      <c r="I7228">
        <v>30</v>
      </c>
      <c r="J7228">
        <v>1.08</v>
      </c>
      <c r="K7228" t="s">
        <v>33</v>
      </c>
      <c r="L7228" t="s">
        <v>33</v>
      </c>
      <c r="M7228" s="1">
        <v>11435.89</v>
      </c>
      <c r="N7228" s="1">
        <v>2847.32</v>
      </c>
      <c r="O7228" s="1">
        <v>7542.46</v>
      </c>
      <c r="P7228" s="1">
        <v>0</v>
      </c>
      <c r="Q7228" s="1">
        <v>36481.370000000003</v>
      </c>
      <c r="R7228" s="1">
        <v>19031.28</v>
      </c>
      <c r="S7228" s="1">
        <v>14406.49</v>
      </c>
      <c r="T7228" s="1">
        <v>41106.160000000003</v>
      </c>
      <c r="U7228" s="1">
        <f>SUM(Report_Summary[Revenue])</f>
        <v>626594850.33999527</v>
      </c>
      <c r="V7228" s="1">
        <f>Report_Summary[[#This Row],[Total Revenue]] / COUNTA(Report_Summary[Membership No])</f>
        <v>62659.485033999525</v>
      </c>
    </row>
    <row r="7229" spans="1:22" x14ac:dyDescent="0.3">
      <c r="A7229" t="s">
        <v>7268</v>
      </c>
      <c r="B7229">
        <v>2016</v>
      </c>
      <c r="C7229" t="s">
        <v>14</v>
      </c>
      <c r="D7229">
        <v>44</v>
      </c>
      <c r="E7229" t="str">
        <f t="shared" si="112"/>
        <v>Middle Age</v>
      </c>
      <c r="F7229" t="s">
        <v>18</v>
      </c>
      <c r="G7229" t="s">
        <v>23</v>
      </c>
      <c r="H7229" t="s">
        <v>28</v>
      </c>
      <c r="I7229">
        <v>24</v>
      </c>
      <c r="J7229">
        <v>3.31</v>
      </c>
      <c r="K7229" t="s">
        <v>33</v>
      </c>
      <c r="L7229" t="s">
        <v>33</v>
      </c>
      <c r="M7229" s="1">
        <v>13613.88</v>
      </c>
      <c r="N7229" s="1">
        <v>3926.84</v>
      </c>
      <c r="O7229" s="1">
        <v>1472.15</v>
      </c>
      <c r="P7229" s="1">
        <v>0</v>
      </c>
      <c r="Q7229" s="1">
        <v>27782.240000000002</v>
      </c>
      <c r="R7229" s="1">
        <v>62426.35</v>
      </c>
      <c r="S7229" s="1">
        <v>-23041.08</v>
      </c>
      <c r="T7229" s="1">
        <v>113249.67</v>
      </c>
      <c r="U7229" s="1">
        <f>SUM(Report_Summary[Revenue])</f>
        <v>626594850.33999527</v>
      </c>
      <c r="V7229" s="1">
        <f>Report_Summary[[#This Row],[Total Revenue]] / COUNTA(Report_Summary[Membership No])</f>
        <v>62659.485033999525</v>
      </c>
    </row>
    <row r="7230" spans="1:22" x14ac:dyDescent="0.3">
      <c r="A7230" t="s">
        <v>7269</v>
      </c>
      <c r="B7230">
        <v>2015</v>
      </c>
      <c r="C7230" t="s">
        <v>14</v>
      </c>
      <c r="D7230">
        <v>32</v>
      </c>
      <c r="E7230" t="str">
        <f t="shared" si="112"/>
        <v>Middle Age</v>
      </c>
      <c r="F7230" t="s">
        <v>17</v>
      </c>
      <c r="G7230" t="s">
        <v>23</v>
      </c>
      <c r="H7230" t="s">
        <v>31</v>
      </c>
      <c r="I7230">
        <v>34</v>
      </c>
      <c r="J7230">
        <v>2.0499999999999998</v>
      </c>
      <c r="K7230" t="s">
        <v>32</v>
      </c>
      <c r="L7230" t="s">
        <v>33</v>
      </c>
      <c r="M7230" s="1">
        <v>4311.33</v>
      </c>
      <c r="N7230" s="1">
        <v>3345.81</v>
      </c>
      <c r="O7230" s="1">
        <v>1616.08</v>
      </c>
      <c r="P7230" s="1">
        <v>0</v>
      </c>
      <c r="Q7230" s="1">
        <v>13329.8</v>
      </c>
      <c r="R7230" s="1">
        <v>10763.09</v>
      </c>
      <c r="S7230" s="1">
        <v>4241.04</v>
      </c>
      <c r="T7230" s="1">
        <v>19851.849999999999</v>
      </c>
      <c r="U7230" s="1">
        <f>SUM(Report_Summary[Revenue])</f>
        <v>626594850.33999527</v>
      </c>
      <c r="V7230" s="1">
        <f>Report_Summary[[#This Row],[Total Revenue]] / COUNTA(Report_Summary[Membership No])</f>
        <v>62659.485033999525</v>
      </c>
    </row>
    <row r="7231" spans="1:22" x14ac:dyDescent="0.3">
      <c r="A7231" t="s">
        <v>7270</v>
      </c>
      <c r="B7231">
        <v>2016</v>
      </c>
      <c r="C7231" t="s">
        <v>13</v>
      </c>
      <c r="D7231">
        <v>53</v>
      </c>
      <c r="E7231" t="str">
        <f t="shared" si="112"/>
        <v>Middle Age</v>
      </c>
      <c r="F7231" t="s">
        <v>16</v>
      </c>
      <c r="G7231" t="s">
        <v>25</v>
      </c>
      <c r="H7231" t="s">
        <v>28</v>
      </c>
      <c r="I7231">
        <v>31</v>
      </c>
      <c r="J7231">
        <v>2.59</v>
      </c>
      <c r="K7231" t="s">
        <v>32</v>
      </c>
      <c r="L7231" t="s">
        <v>33</v>
      </c>
      <c r="M7231" s="1">
        <v>13007.41</v>
      </c>
      <c r="N7231" s="1">
        <v>1915.39</v>
      </c>
      <c r="O7231" s="1">
        <v>1805.14</v>
      </c>
      <c r="P7231" s="1">
        <v>0</v>
      </c>
      <c r="Q7231" s="1">
        <v>33851.370000000003</v>
      </c>
      <c r="R7231" s="1">
        <v>47090.13</v>
      </c>
      <c r="S7231" s="1">
        <v>-3224.31</v>
      </c>
      <c r="T7231" s="1">
        <v>84165.81</v>
      </c>
      <c r="U7231" s="1">
        <f>SUM(Report_Summary[Revenue])</f>
        <v>626594850.33999527</v>
      </c>
      <c r="V7231" s="1">
        <f>Report_Summary[[#This Row],[Total Revenue]] / COUNTA(Report_Summary[Membership No])</f>
        <v>62659.485033999525</v>
      </c>
    </row>
    <row r="7232" spans="1:22" x14ac:dyDescent="0.3">
      <c r="A7232" t="s">
        <v>7271</v>
      </c>
      <c r="B7232">
        <v>2017</v>
      </c>
      <c r="C7232" t="s">
        <v>14</v>
      </c>
      <c r="D7232">
        <v>78</v>
      </c>
      <c r="E7232" t="str">
        <f t="shared" si="112"/>
        <v>Old</v>
      </c>
      <c r="F7232" t="s">
        <v>18</v>
      </c>
      <c r="G7232" t="s">
        <v>24</v>
      </c>
      <c r="H7232" t="s">
        <v>26</v>
      </c>
      <c r="I7232">
        <v>32</v>
      </c>
      <c r="J7232">
        <v>3.32</v>
      </c>
      <c r="K7232" t="s">
        <v>33</v>
      </c>
      <c r="L7232" t="s">
        <v>33</v>
      </c>
      <c r="M7232" s="1">
        <v>7191.15</v>
      </c>
      <c r="N7232" s="1">
        <v>3379.94</v>
      </c>
      <c r="O7232" s="1">
        <v>7567.38</v>
      </c>
      <c r="P7232" s="1">
        <v>0</v>
      </c>
      <c r="Q7232" s="1">
        <v>11242.76</v>
      </c>
      <c r="R7232" s="1">
        <v>20073.34</v>
      </c>
      <c r="S7232" s="1">
        <v>-6083.04</v>
      </c>
      <c r="T7232" s="1">
        <v>37399.14</v>
      </c>
      <c r="U7232" s="1">
        <f>SUM(Report_Summary[Revenue])</f>
        <v>626594850.33999527</v>
      </c>
      <c r="V7232" s="1">
        <f>Report_Summary[[#This Row],[Total Revenue]] / COUNTA(Report_Summary[Membership No])</f>
        <v>62659.485033999525</v>
      </c>
    </row>
    <row r="7233" spans="1:22" x14ac:dyDescent="0.3">
      <c r="A7233" t="s">
        <v>7272</v>
      </c>
      <c r="B7233">
        <v>2021</v>
      </c>
      <c r="C7233" t="s">
        <v>13</v>
      </c>
      <c r="D7233">
        <v>43</v>
      </c>
      <c r="E7233" t="str">
        <f t="shared" si="112"/>
        <v>Middle Age</v>
      </c>
      <c r="F7233" t="s">
        <v>19</v>
      </c>
      <c r="G7233" t="s">
        <v>23</v>
      </c>
      <c r="H7233" t="s">
        <v>28</v>
      </c>
      <c r="I7233">
        <v>29</v>
      </c>
      <c r="J7233">
        <v>2.42</v>
      </c>
      <c r="K7233" t="s">
        <v>32</v>
      </c>
      <c r="L7233" t="s">
        <v>33</v>
      </c>
      <c r="M7233" s="1">
        <v>17528.16</v>
      </c>
      <c r="N7233" s="1">
        <v>270.10000000000002</v>
      </c>
      <c r="O7233" s="1">
        <v>5253.27</v>
      </c>
      <c r="P7233" s="1">
        <v>0</v>
      </c>
      <c r="Q7233" s="1">
        <v>74435.47</v>
      </c>
      <c r="R7233" s="1">
        <v>84347.85</v>
      </c>
      <c r="S7233" s="1">
        <v>24130.2</v>
      </c>
      <c r="T7233" s="1">
        <v>134653.12</v>
      </c>
      <c r="U7233" s="1">
        <f>SUM(Report_Summary[Revenue])</f>
        <v>626594850.33999527</v>
      </c>
      <c r="V7233" s="1">
        <f>Report_Summary[[#This Row],[Total Revenue]] / COUNTA(Report_Summary[Membership No])</f>
        <v>62659.485033999525</v>
      </c>
    </row>
    <row r="7234" spans="1:22" x14ac:dyDescent="0.3">
      <c r="A7234" t="s">
        <v>7273</v>
      </c>
      <c r="B7234">
        <v>2024</v>
      </c>
      <c r="C7234" t="s">
        <v>13</v>
      </c>
      <c r="D7234">
        <v>58</v>
      </c>
      <c r="E7234" t="str">
        <f t="shared" si="112"/>
        <v>Old</v>
      </c>
      <c r="F7234" t="s">
        <v>20</v>
      </c>
      <c r="G7234" t="s">
        <v>23</v>
      </c>
      <c r="H7234" t="s">
        <v>26</v>
      </c>
      <c r="I7234">
        <v>36</v>
      </c>
      <c r="J7234">
        <v>2.86</v>
      </c>
      <c r="K7234" t="s">
        <v>33</v>
      </c>
      <c r="L7234" t="s">
        <v>33</v>
      </c>
      <c r="M7234" s="1">
        <v>8652.68</v>
      </c>
      <c r="N7234" s="1">
        <v>4028.63</v>
      </c>
      <c r="O7234" s="1">
        <v>6791.4</v>
      </c>
      <c r="P7234" s="1">
        <v>0</v>
      </c>
      <c r="Q7234" s="1">
        <v>17625.61</v>
      </c>
      <c r="R7234" s="1">
        <v>34145.64</v>
      </c>
      <c r="S7234" s="1">
        <v>26838.05</v>
      </c>
      <c r="T7234" s="1">
        <v>24933.200000000001</v>
      </c>
      <c r="U7234" s="1">
        <f>SUM(Report_Summary[Revenue])</f>
        <v>626594850.33999527</v>
      </c>
      <c r="V7234" s="1">
        <f>Report_Summary[[#This Row],[Total Revenue]] / COUNTA(Report_Summary[Membership No])</f>
        <v>62659.485033999525</v>
      </c>
    </row>
    <row r="7235" spans="1:22" x14ac:dyDescent="0.3">
      <c r="A7235" t="s">
        <v>7274</v>
      </c>
      <c r="B7235">
        <v>2019</v>
      </c>
      <c r="C7235" t="s">
        <v>13</v>
      </c>
      <c r="D7235">
        <v>75</v>
      </c>
      <c r="E7235" t="str">
        <f t="shared" ref="E7235:E7298" si="113">IF(D7235&gt;55,"Old",IF(D7235&gt;=31,"Middle Age",IF(D7235&lt;31,"Young","Invalid")))</f>
        <v>Old</v>
      </c>
      <c r="F7235" t="s">
        <v>20</v>
      </c>
      <c r="G7235" t="s">
        <v>22</v>
      </c>
      <c r="H7235" t="s">
        <v>26</v>
      </c>
      <c r="I7235">
        <v>32</v>
      </c>
      <c r="J7235">
        <v>3.45</v>
      </c>
      <c r="K7235" t="s">
        <v>33</v>
      </c>
      <c r="L7235" t="s">
        <v>33</v>
      </c>
      <c r="M7235" s="1">
        <v>12954.28</v>
      </c>
      <c r="N7235" s="1">
        <v>2357.42</v>
      </c>
      <c r="O7235" s="1">
        <v>6419.33</v>
      </c>
      <c r="P7235" s="1">
        <v>0</v>
      </c>
      <c r="Q7235" s="1">
        <v>31764.36</v>
      </c>
      <c r="R7235" s="1">
        <v>59631.31</v>
      </c>
      <c r="S7235" s="1">
        <v>7208.94</v>
      </c>
      <c r="T7235" s="1">
        <v>84186.73</v>
      </c>
      <c r="U7235" s="1">
        <f>SUM(Report_Summary[Revenue])</f>
        <v>626594850.33999527</v>
      </c>
      <c r="V7235" s="1">
        <f>Report_Summary[[#This Row],[Total Revenue]] / COUNTA(Report_Summary[Membership No])</f>
        <v>62659.485033999525</v>
      </c>
    </row>
    <row r="7236" spans="1:22" x14ac:dyDescent="0.3">
      <c r="A7236" t="s">
        <v>7275</v>
      </c>
      <c r="B7236">
        <v>2015</v>
      </c>
      <c r="C7236" t="s">
        <v>14</v>
      </c>
      <c r="D7236">
        <v>62</v>
      </c>
      <c r="E7236" t="str">
        <f t="shared" si="113"/>
        <v>Old</v>
      </c>
      <c r="F7236" t="s">
        <v>21</v>
      </c>
      <c r="G7236" t="s">
        <v>25</v>
      </c>
      <c r="H7236" t="s">
        <v>27</v>
      </c>
      <c r="I7236">
        <v>27</v>
      </c>
      <c r="J7236">
        <v>3.32</v>
      </c>
      <c r="K7236" t="s">
        <v>32</v>
      </c>
      <c r="L7236" t="s">
        <v>33</v>
      </c>
      <c r="M7236" s="1">
        <v>670.54</v>
      </c>
      <c r="N7236" s="1">
        <v>711.18</v>
      </c>
      <c r="O7236" s="1">
        <v>2649.12</v>
      </c>
      <c r="P7236" s="1">
        <v>0</v>
      </c>
      <c r="Q7236" s="1">
        <v>3214.21</v>
      </c>
      <c r="R7236" s="1">
        <v>1338.07</v>
      </c>
      <c r="S7236" s="1">
        <v>-19345.12</v>
      </c>
      <c r="T7236" s="1">
        <v>23897.4</v>
      </c>
      <c r="U7236" s="1">
        <f>SUM(Report_Summary[Revenue])</f>
        <v>626594850.33999527</v>
      </c>
      <c r="V7236" s="1">
        <f>Report_Summary[[#This Row],[Total Revenue]] / COUNTA(Report_Summary[Membership No])</f>
        <v>62659.485033999525</v>
      </c>
    </row>
    <row r="7237" spans="1:22" x14ac:dyDescent="0.3">
      <c r="A7237" t="s">
        <v>7276</v>
      </c>
      <c r="B7237">
        <v>2022</v>
      </c>
      <c r="C7237" t="s">
        <v>14</v>
      </c>
      <c r="D7237">
        <v>72</v>
      </c>
      <c r="E7237" t="str">
        <f t="shared" si="113"/>
        <v>Old</v>
      </c>
      <c r="F7237" t="s">
        <v>15</v>
      </c>
      <c r="G7237" t="s">
        <v>25</v>
      </c>
      <c r="H7237" t="s">
        <v>31</v>
      </c>
      <c r="I7237">
        <v>30</v>
      </c>
      <c r="J7237">
        <v>3.4</v>
      </c>
      <c r="K7237" t="s">
        <v>32</v>
      </c>
      <c r="L7237" t="s">
        <v>33</v>
      </c>
      <c r="M7237" s="1">
        <v>15777.76</v>
      </c>
      <c r="N7237" s="1">
        <v>3712.45</v>
      </c>
      <c r="O7237" s="1">
        <v>654.05999999999995</v>
      </c>
      <c r="P7237" s="1">
        <v>0</v>
      </c>
      <c r="Q7237" s="1">
        <v>54693.13</v>
      </c>
      <c r="R7237" s="1">
        <v>36034.32</v>
      </c>
      <c r="S7237" s="1">
        <v>22899.53</v>
      </c>
      <c r="T7237" s="1">
        <v>67827.92</v>
      </c>
      <c r="U7237" s="1">
        <f>SUM(Report_Summary[Revenue])</f>
        <v>626594850.33999527</v>
      </c>
      <c r="V7237" s="1">
        <f>Report_Summary[[#This Row],[Total Revenue]] / COUNTA(Report_Summary[Membership No])</f>
        <v>62659.485033999525</v>
      </c>
    </row>
    <row r="7238" spans="1:22" x14ac:dyDescent="0.3">
      <c r="A7238" t="s">
        <v>7277</v>
      </c>
      <c r="B7238">
        <v>2016</v>
      </c>
      <c r="C7238" t="s">
        <v>14</v>
      </c>
      <c r="D7238">
        <v>59</v>
      </c>
      <c r="E7238" t="str">
        <f t="shared" si="113"/>
        <v>Old</v>
      </c>
      <c r="F7238" t="s">
        <v>17</v>
      </c>
      <c r="G7238" t="s">
        <v>22</v>
      </c>
      <c r="H7238" t="s">
        <v>29</v>
      </c>
      <c r="I7238">
        <v>30</v>
      </c>
      <c r="J7238">
        <v>3.69</v>
      </c>
      <c r="K7238" t="s">
        <v>33</v>
      </c>
      <c r="L7238" t="s">
        <v>33</v>
      </c>
      <c r="M7238" s="1">
        <v>18230.02</v>
      </c>
      <c r="N7238" s="1">
        <v>4979.87</v>
      </c>
      <c r="O7238" s="1">
        <v>1750.61</v>
      </c>
      <c r="P7238" s="1">
        <v>0</v>
      </c>
      <c r="Q7238" s="1">
        <v>62142.84</v>
      </c>
      <c r="R7238" s="1">
        <v>60202.66</v>
      </c>
      <c r="S7238" s="1">
        <v>-25959.06</v>
      </c>
      <c r="T7238" s="1">
        <v>148304.56</v>
      </c>
      <c r="U7238" s="1">
        <f>SUM(Report_Summary[Revenue])</f>
        <v>626594850.33999527</v>
      </c>
      <c r="V7238" s="1">
        <f>Report_Summary[[#This Row],[Total Revenue]] / COUNTA(Report_Summary[Membership No])</f>
        <v>62659.485033999525</v>
      </c>
    </row>
    <row r="7239" spans="1:22" x14ac:dyDescent="0.3">
      <c r="A7239" t="s">
        <v>7278</v>
      </c>
      <c r="B7239">
        <v>2018</v>
      </c>
      <c r="C7239" t="s">
        <v>13</v>
      </c>
      <c r="D7239">
        <v>71</v>
      </c>
      <c r="E7239" t="str">
        <f t="shared" si="113"/>
        <v>Old</v>
      </c>
      <c r="F7239" t="s">
        <v>15</v>
      </c>
      <c r="G7239" t="s">
        <v>25</v>
      </c>
      <c r="H7239" t="s">
        <v>29</v>
      </c>
      <c r="I7239">
        <v>33</v>
      </c>
      <c r="J7239">
        <v>2.27</v>
      </c>
      <c r="K7239" t="s">
        <v>33</v>
      </c>
      <c r="L7239" t="s">
        <v>33</v>
      </c>
      <c r="M7239" s="1">
        <v>3901.54</v>
      </c>
      <c r="N7239" s="1">
        <v>1687.9</v>
      </c>
      <c r="O7239" s="1">
        <v>5477.43</v>
      </c>
      <c r="P7239" s="1">
        <v>0</v>
      </c>
      <c r="Q7239" s="1">
        <v>10780.95</v>
      </c>
      <c r="R7239" s="1">
        <v>15609.55</v>
      </c>
      <c r="S7239" s="1">
        <v>4455.7</v>
      </c>
      <c r="T7239" s="1">
        <v>21934.799999999999</v>
      </c>
      <c r="U7239" s="1">
        <f>SUM(Report_Summary[Revenue])</f>
        <v>626594850.33999527</v>
      </c>
      <c r="V7239" s="1">
        <f>Report_Summary[[#This Row],[Total Revenue]] / COUNTA(Report_Summary[Membership No])</f>
        <v>62659.485033999525</v>
      </c>
    </row>
    <row r="7240" spans="1:22" x14ac:dyDescent="0.3">
      <c r="A7240" t="s">
        <v>7279</v>
      </c>
      <c r="B7240">
        <v>2024</v>
      </c>
      <c r="C7240" t="s">
        <v>13</v>
      </c>
      <c r="D7240">
        <v>40</v>
      </c>
      <c r="E7240" t="str">
        <f t="shared" si="113"/>
        <v>Middle Age</v>
      </c>
      <c r="F7240" t="s">
        <v>16</v>
      </c>
      <c r="G7240" t="s">
        <v>25</v>
      </c>
      <c r="H7240" t="s">
        <v>31</v>
      </c>
      <c r="I7240">
        <v>34</v>
      </c>
      <c r="J7240">
        <v>2.77</v>
      </c>
      <c r="K7240" t="s">
        <v>32</v>
      </c>
      <c r="L7240" t="s">
        <v>33</v>
      </c>
      <c r="M7240" s="1">
        <v>12413.42</v>
      </c>
      <c r="N7240" s="1">
        <v>2154.59</v>
      </c>
      <c r="O7240" s="1">
        <v>7438.32</v>
      </c>
      <c r="P7240" s="1">
        <v>0</v>
      </c>
      <c r="Q7240" s="1">
        <v>35718.06</v>
      </c>
      <c r="R7240" s="1">
        <v>57173.32</v>
      </c>
      <c r="S7240" s="1">
        <v>19348.04</v>
      </c>
      <c r="T7240" s="1">
        <v>73543.34</v>
      </c>
      <c r="U7240" s="1">
        <f>SUM(Report_Summary[Revenue])</f>
        <v>626594850.33999527</v>
      </c>
      <c r="V7240" s="1">
        <f>Report_Summary[[#This Row],[Total Revenue]] / COUNTA(Report_Summary[Membership No])</f>
        <v>62659.485033999525</v>
      </c>
    </row>
    <row r="7241" spans="1:22" x14ac:dyDescent="0.3">
      <c r="A7241" t="s">
        <v>7280</v>
      </c>
      <c r="B7241">
        <v>2024</v>
      </c>
      <c r="C7241" t="s">
        <v>13</v>
      </c>
      <c r="D7241">
        <v>40</v>
      </c>
      <c r="E7241" t="str">
        <f t="shared" si="113"/>
        <v>Middle Age</v>
      </c>
      <c r="F7241" t="s">
        <v>20</v>
      </c>
      <c r="G7241" t="s">
        <v>23</v>
      </c>
      <c r="H7241" t="s">
        <v>27</v>
      </c>
      <c r="I7241">
        <v>28</v>
      </c>
      <c r="J7241">
        <v>2.13</v>
      </c>
      <c r="K7241" t="s">
        <v>33</v>
      </c>
      <c r="L7241" t="s">
        <v>33</v>
      </c>
      <c r="M7241" s="1">
        <v>12592.33</v>
      </c>
      <c r="N7241" s="1">
        <v>3630.71</v>
      </c>
      <c r="O7241" s="1">
        <v>258.81</v>
      </c>
      <c r="P7241" s="1">
        <v>0</v>
      </c>
      <c r="Q7241" s="1">
        <v>52312.32</v>
      </c>
      <c r="R7241" s="1">
        <v>22318.79</v>
      </c>
      <c r="S7241" s="1">
        <v>-19087.55</v>
      </c>
      <c r="T7241" s="1">
        <v>93718.66</v>
      </c>
      <c r="U7241" s="1">
        <f>SUM(Report_Summary[Revenue])</f>
        <v>626594850.33999527</v>
      </c>
      <c r="V7241" s="1">
        <f>Report_Summary[[#This Row],[Total Revenue]] / COUNTA(Report_Summary[Membership No])</f>
        <v>62659.485033999525</v>
      </c>
    </row>
    <row r="7242" spans="1:22" x14ac:dyDescent="0.3">
      <c r="A7242" t="s">
        <v>7281</v>
      </c>
      <c r="B7242">
        <v>2023</v>
      </c>
      <c r="C7242" t="s">
        <v>13</v>
      </c>
      <c r="D7242">
        <v>70</v>
      </c>
      <c r="E7242" t="str">
        <f t="shared" si="113"/>
        <v>Old</v>
      </c>
      <c r="F7242" t="s">
        <v>18</v>
      </c>
      <c r="G7242" t="s">
        <v>23</v>
      </c>
      <c r="H7242" t="s">
        <v>27</v>
      </c>
      <c r="I7242">
        <v>36</v>
      </c>
      <c r="J7242">
        <v>1.49</v>
      </c>
      <c r="K7242" t="s">
        <v>33</v>
      </c>
      <c r="L7242" t="s">
        <v>33</v>
      </c>
      <c r="M7242" s="1">
        <v>10596.49</v>
      </c>
      <c r="N7242" s="1">
        <v>1337.62</v>
      </c>
      <c r="O7242" s="1">
        <v>5927.3</v>
      </c>
      <c r="P7242" s="1">
        <v>0</v>
      </c>
      <c r="Q7242" s="1">
        <v>39951.730000000003</v>
      </c>
      <c r="R7242" s="1">
        <v>42742.91</v>
      </c>
      <c r="S7242" s="1">
        <v>15228.31</v>
      </c>
      <c r="T7242" s="1">
        <v>67466.33</v>
      </c>
      <c r="U7242" s="1">
        <f>SUM(Report_Summary[Revenue])</f>
        <v>626594850.33999527</v>
      </c>
      <c r="V7242" s="1">
        <f>Report_Summary[[#This Row],[Total Revenue]] / COUNTA(Report_Summary[Membership No])</f>
        <v>62659.485033999525</v>
      </c>
    </row>
    <row r="7243" spans="1:22" x14ac:dyDescent="0.3">
      <c r="A7243" t="s">
        <v>7282</v>
      </c>
      <c r="B7243">
        <v>2023</v>
      </c>
      <c r="C7243" t="s">
        <v>14</v>
      </c>
      <c r="D7243">
        <v>80</v>
      </c>
      <c r="E7243" t="str">
        <f t="shared" si="113"/>
        <v>Old</v>
      </c>
      <c r="F7243" t="s">
        <v>16</v>
      </c>
      <c r="G7243" t="s">
        <v>23</v>
      </c>
      <c r="H7243" t="s">
        <v>31</v>
      </c>
      <c r="I7243">
        <v>33</v>
      </c>
      <c r="J7243">
        <v>2.16</v>
      </c>
      <c r="K7243" t="s">
        <v>33</v>
      </c>
      <c r="L7243" t="s">
        <v>33</v>
      </c>
      <c r="M7243" s="1">
        <v>15154.03</v>
      </c>
      <c r="N7243" s="1">
        <v>4196.3500000000004</v>
      </c>
      <c r="O7243" s="1">
        <v>4737.03</v>
      </c>
      <c r="P7243" s="1">
        <v>0</v>
      </c>
      <c r="Q7243" s="1">
        <v>38256.53</v>
      </c>
      <c r="R7243" s="1">
        <v>66824.92</v>
      </c>
      <c r="S7243" s="1">
        <v>-12361.39</v>
      </c>
      <c r="T7243" s="1">
        <v>117442.84</v>
      </c>
      <c r="U7243" s="1">
        <f>SUM(Report_Summary[Revenue])</f>
        <v>626594850.33999527</v>
      </c>
      <c r="V7243" s="1">
        <f>Report_Summary[[#This Row],[Total Revenue]] / COUNTA(Report_Summary[Membership No])</f>
        <v>62659.485033999525</v>
      </c>
    </row>
    <row r="7244" spans="1:22" x14ac:dyDescent="0.3">
      <c r="A7244" t="s">
        <v>7283</v>
      </c>
      <c r="B7244">
        <v>2015</v>
      </c>
      <c r="C7244" t="s">
        <v>13</v>
      </c>
      <c r="D7244">
        <v>79</v>
      </c>
      <c r="E7244" t="str">
        <f t="shared" si="113"/>
        <v>Old</v>
      </c>
      <c r="F7244" t="s">
        <v>16</v>
      </c>
      <c r="G7244" t="s">
        <v>22</v>
      </c>
      <c r="H7244" t="s">
        <v>26</v>
      </c>
      <c r="I7244">
        <v>35</v>
      </c>
      <c r="J7244">
        <v>1.95</v>
      </c>
      <c r="K7244" t="s">
        <v>33</v>
      </c>
      <c r="L7244" t="s">
        <v>33</v>
      </c>
      <c r="M7244" s="1">
        <v>1057.8</v>
      </c>
      <c r="N7244" s="1">
        <v>191.02</v>
      </c>
      <c r="O7244" s="1">
        <v>3851.85</v>
      </c>
      <c r="P7244" s="1">
        <v>0</v>
      </c>
      <c r="Q7244" s="1">
        <v>2318.5500000000002</v>
      </c>
      <c r="R7244" s="1">
        <v>2597.71</v>
      </c>
      <c r="S7244" s="1">
        <v>29844.799999999999</v>
      </c>
      <c r="T7244" s="1">
        <v>-24928.54</v>
      </c>
      <c r="U7244" s="1">
        <f>SUM(Report_Summary[Revenue])</f>
        <v>626594850.33999527</v>
      </c>
      <c r="V7244" s="1">
        <f>Report_Summary[[#This Row],[Total Revenue]] / COUNTA(Report_Summary[Membership No])</f>
        <v>62659.485033999525</v>
      </c>
    </row>
    <row r="7245" spans="1:22" x14ac:dyDescent="0.3">
      <c r="A7245" t="s">
        <v>7284</v>
      </c>
      <c r="B7245">
        <v>2018</v>
      </c>
      <c r="C7245" t="s">
        <v>13</v>
      </c>
      <c r="D7245">
        <v>60</v>
      </c>
      <c r="E7245" t="str">
        <f t="shared" si="113"/>
        <v>Old</v>
      </c>
      <c r="F7245" t="s">
        <v>15</v>
      </c>
      <c r="G7245" t="s">
        <v>23</v>
      </c>
      <c r="H7245" t="s">
        <v>29</v>
      </c>
      <c r="I7245">
        <v>33</v>
      </c>
      <c r="J7245">
        <v>4.3</v>
      </c>
      <c r="K7245" t="s">
        <v>32</v>
      </c>
      <c r="L7245" t="s">
        <v>33</v>
      </c>
      <c r="M7245" s="1">
        <v>15122.12</v>
      </c>
      <c r="N7245" s="1">
        <v>145.34</v>
      </c>
      <c r="O7245" s="1">
        <v>6207.41</v>
      </c>
      <c r="P7245" s="1">
        <v>0</v>
      </c>
      <c r="Q7245" s="1">
        <v>27438.1</v>
      </c>
      <c r="R7245" s="1">
        <v>43498.45</v>
      </c>
      <c r="S7245" s="1">
        <v>17326.439999999999</v>
      </c>
      <c r="T7245" s="1">
        <v>53610.11</v>
      </c>
      <c r="U7245" s="1">
        <f>SUM(Report_Summary[Revenue])</f>
        <v>626594850.33999527</v>
      </c>
      <c r="V7245" s="1">
        <f>Report_Summary[[#This Row],[Total Revenue]] / COUNTA(Report_Summary[Membership No])</f>
        <v>62659.485033999525</v>
      </c>
    </row>
    <row r="7246" spans="1:22" x14ac:dyDescent="0.3">
      <c r="A7246" t="s">
        <v>7285</v>
      </c>
      <c r="B7246">
        <v>2017</v>
      </c>
      <c r="C7246" t="s">
        <v>14</v>
      </c>
      <c r="D7246">
        <v>29</v>
      </c>
      <c r="E7246" t="str">
        <f t="shared" si="113"/>
        <v>Young</v>
      </c>
      <c r="F7246" t="s">
        <v>17</v>
      </c>
      <c r="G7246" t="s">
        <v>22</v>
      </c>
      <c r="H7246" t="s">
        <v>30</v>
      </c>
      <c r="I7246">
        <v>31</v>
      </c>
      <c r="J7246">
        <v>2.93</v>
      </c>
      <c r="K7246" t="s">
        <v>32</v>
      </c>
      <c r="L7246" t="s">
        <v>33</v>
      </c>
      <c r="M7246" s="1">
        <v>9695.1</v>
      </c>
      <c r="N7246" s="1">
        <v>2599.56</v>
      </c>
      <c r="O7246" s="1">
        <v>1533.11</v>
      </c>
      <c r="P7246" s="1">
        <v>0</v>
      </c>
      <c r="Q7246" s="1">
        <v>21967.33</v>
      </c>
      <c r="R7246" s="1">
        <v>18099.54</v>
      </c>
      <c r="S7246" s="1">
        <v>-6205.21</v>
      </c>
      <c r="T7246" s="1">
        <v>46272.08</v>
      </c>
      <c r="U7246" s="1">
        <f>SUM(Report_Summary[Revenue])</f>
        <v>626594850.33999527</v>
      </c>
      <c r="V7246" s="1">
        <f>Report_Summary[[#This Row],[Total Revenue]] / COUNTA(Report_Summary[Membership No])</f>
        <v>62659.485033999525</v>
      </c>
    </row>
    <row r="7247" spans="1:22" x14ac:dyDescent="0.3">
      <c r="A7247" t="s">
        <v>7286</v>
      </c>
      <c r="B7247">
        <v>2015</v>
      </c>
      <c r="C7247" t="s">
        <v>13</v>
      </c>
      <c r="D7247">
        <v>58</v>
      </c>
      <c r="E7247" t="str">
        <f t="shared" si="113"/>
        <v>Old</v>
      </c>
      <c r="F7247" t="s">
        <v>19</v>
      </c>
      <c r="G7247" t="s">
        <v>25</v>
      </c>
      <c r="H7247" t="s">
        <v>28</v>
      </c>
      <c r="I7247">
        <v>31</v>
      </c>
      <c r="J7247">
        <v>2.58</v>
      </c>
      <c r="K7247" t="s">
        <v>33</v>
      </c>
      <c r="L7247" t="s">
        <v>33</v>
      </c>
      <c r="M7247" s="1">
        <v>5836.43</v>
      </c>
      <c r="N7247" s="1">
        <v>2700.64</v>
      </c>
      <c r="O7247" s="1">
        <v>6294.08</v>
      </c>
      <c r="P7247" s="1">
        <v>0</v>
      </c>
      <c r="Q7247" s="1">
        <v>21792.85</v>
      </c>
      <c r="R7247" s="1">
        <v>21460.639999999999</v>
      </c>
      <c r="S7247" s="1">
        <v>-6604.33</v>
      </c>
      <c r="T7247" s="1">
        <v>49857.82</v>
      </c>
      <c r="U7247" s="1">
        <f>SUM(Report_Summary[Revenue])</f>
        <v>626594850.33999527</v>
      </c>
      <c r="V7247" s="1">
        <f>Report_Summary[[#This Row],[Total Revenue]] / COUNTA(Report_Summary[Membership No])</f>
        <v>62659.485033999525</v>
      </c>
    </row>
    <row r="7248" spans="1:22" x14ac:dyDescent="0.3">
      <c r="A7248" t="s">
        <v>7287</v>
      </c>
      <c r="B7248">
        <v>2024</v>
      </c>
      <c r="C7248" t="s">
        <v>14</v>
      </c>
      <c r="D7248">
        <v>52</v>
      </c>
      <c r="E7248" t="str">
        <f t="shared" si="113"/>
        <v>Middle Age</v>
      </c>
      <c r="F7248" t="s">
        <v>17</v>
      </c>
      <c r="G7248" t="s">
        <v>25</v>
      </c>
      <c r="H7248" t="s">
        <v>30</v>
      </c>
      <c r="I7248">
        <v>36</v>
      </c>
      <c r="J7248">
        <v>1.51</v>
      </c>
      <c r="K7248" t="s">
        <v>33</v>
      </c>
      <c r="L7248" t="s">
        <v>33</v>
      </c>
      <c r="M7248" s="1">
        <v>2758.41</v>
      </c>
      <c r="N7248" s="1">
        <v>3838.81</v>
      </c>
      <c r="O7248" s="1">
        <v>5344.54</v>
      </c>
      <c r="P7248" s="1">
        <v>0</v>
      </c>
      <c r="Q7248" s="1">
        <v>6960.06</v>
      </c>
      <c r="R7248" s="1">
        <v>10698.96</v>
      </c>
      <c r="S7248" s="1">
        <v>9013.43</v>
      </c>
      <c r="T7248" s="1">
        <v>8645.59</v>
      </c>
      <c r="U7248" s="1">
        <f>SUM(Report_Summary[Revenue])</f>
        <v>626594850.33999527</v>
      </c>
      <c r="V7248" s="1">
        <f>Report_Summary[[#This Row],[Total Revenue]] / COUNTA(Report_Summary[Membership No])</f>
        <v>62659.485033999525</v>
      </c>
    </row>
    <row r="7249" spans="1:22" x14ac:dyDescent="0.3">
      <c r="A7249" t="s">
        <v>7288</v>
      </c>
      <c r="B7249">
        <v>2022</v>
      </c>
      <c r="C7249" t="s">
        <v>14</v>
      </c>
      <c r="D7249">
        <v>79</v>
      </c>
      <c r="E7249" t="str">
        <f t="shared" si="113"/>
        <v>Old</v>
      </c>
      <c r="F7249" t="s">
        <v>21</v>
      </c>
      <c r="G7249" t="s">
        <v>23</v>
      </c>
      <c r="H7249" t="s">
        <v>27</v>
      </c>
      <c r="I7249">
        <v>30</v>
      </c>
      <c r="J7249">
        <v>2.44</v>
      </c>
      <c r="K7249" t="s">
        <v>33</v>
      </c>
      <c r="L7249" t="s">
        <v>33</v>
      </c>
      <c r="M7249" s="1">
        <v>6918.12</v>
      </c>
      <c r="N7249" s="1">
        <v>2643.45</v>
      </c>
      <c r="O7249" s="1">
        <v>2287.4699999999998</v>
      </c>
      <c r="P7249" s="1">
        <v>0</v>
      </c>
      <c r="Q7249" s="1">
        <v>28762.6</v>
      </c>
      <c r="R7249" s="1">
        <v>26049.45</v>
      </c>
      <c r="S7249" s="1">
        <v>-26704.94</v>
      </c>
      <c r="T7249" s="1">
        <v>81516.990000000005</v>
      </c>
      <c r="U7249" s="1">
        <f>SUM(Report_Summary[Revenue])</f>
        <v>626594850.33999527</v>
      </c>
      <c r="V7249" s="1">
        <f>Report_Summary[[#This Row],[Total Revenue]] / COUNTA(Report_Summary[Membership No])</f>
        <v>62659.485033999525</v>
      </c>
    </row>
    <row r="7250" spans="1:22" x14ac:dyDescent="0.3">
      <c r="A7250" t="s">
        <v>7289</v>
      </c>
      <c r="B7250">
        <v>2019</v>
      </c>
      <c r="C7250" t="s">
        <v>14</v>
      </c>
      <c r="D7250">
        <v>23</v>
      </c>
      <c r="E7250" t="str">
        <f t="shared" si="113"/>
        <v>Young</v>
      </c>
      <c r="F7250" t="s">
        <v>21</v>
      </c>
      <c r="G7250" t="s">
        <v>23</v>
      </c>
      <c r="H7250" t="s">
        <v>28</v>
      </c>
      <c r="I7250">
        <v>29</v>
      </c>
      <c r="J7250">
        <v>1.66</v>
      </c>
      <c r="K7250" t="s">
        <v>32</v>
      </c>
      <c r="L7250" t="s">
        <v>33</v>
      </c>
      <c r="M7250" s="1">
        <v>13716.4</v>
      </c>
      <c r="N7250" s="1">
        <v>2650.83</v>
      </c>
      <c r="O7250" s="1">
        <v>1914.34</v>
      </c>
      <c r="P7250" s="1">
        <v>0</v>
      </c>
      <c r="Q7250" s="1">
        <v>61288.65</v>
      </c>
      <c r="R7250" s="1">
        <v>66702.820000000007</v>
      </c>
      <c r="S7250" s="1">
        <v>-13169.58</v>
      </c>
      <c r="T7250" s="1">
        <v>141161.04999999999</v>
      </c>
      <c r="U7250" s="1">
        <f>SUM(Report_Summary[Revenue])</f>
        <v>626594850.33999527</v>
      </c>
      <c r="V7250" s="1">
        <f>Report_Summary[[#This Row],[Total Revenue]] / COUNTA(Report_Summary[Membership No])</f>
        <v>62659.485033999525</v>
      </c>
    </row>
    <row r="7251" spans="1:22" x14ac:dyDescent="0.3">
      <c r="A7251" t="s">
        <v>7290</v>
      </c>
      <c r="B7251">
        <v>2019</v>
      </c>
      <c r="C7251" t="s">
        <v>13</v>
      </c>
      <c r="D7251">
        <v>22</v>
      </c>
      <c r="E7251" t="str">
        <f t="shared" si="113"/>
        <v>Young</v>
      </c>
      <c r="F7251" t="s">
        <v>19</v>
      </c>
      <c r="G7251" t="s">
        <v>24</v>
      </c>
      <c r="H7251" t="s">
        <v>29</v>
      </c>
      <c r="I7251">
        <v>32</v>
      </c>
      <c r="J7251">
        <v>1.91</v>
      </c>
      <c r="K7251" t="s">
        <v>33</v>
      </c>
      <c r="L7251" t="s">
        <v>33</v>
      </c>
      <c r="M7251" s="1">
        <v>542.16</v>
      </c>
      <c r="N7251" s="1">
        <v>2929.59</v>
      </c>
      <c r="O7251" s="1">
        <v>7808.17</v>
      </c>
      <c r="P7251" s="1">
        <v>0</v>
      </c>
      <c r="Q7251" s="1">
        <v>1912.75</v>
      </c>
      <c r="R7251" s="1">
        <v>1286.3800000000001</v>
      </c>
      <c r="S7251" s="1">
        <v>2712.19</v>
      </c>
      <c r="T7251" s="1">
        <v>486.94</v>
      </c>
      <c r="U7251" s="1">
        <f>SUM(Report_Summary[Revenue])</f>
        <v>626594850.33999527</v>
      </c>
      <c r="V7251" s="1">
        <f>Report_Summary[[#This Row],[Total Revenue]] / COUNTA(Report_Summary[Membership No])</f>
        <v>62659.485033999525</v>
      </c>
    </row>
    <row r="7252" spans="1:22" x14ac:dyDescent="0.3">
      <c r="A7252" t="s">
        <v>7291</v>
      </c>
      <c r="B7252">
        <v>2024</v>
      </c>
      <c r="C7252" t="s">
        <v>13</v>
      </c>
      <c r="D7252">
        <v>64</v>
      </c>
      <c r="E7252" t="str">
        <f t="shared" si="113"/>
        <v>Old</v>
      </c>
      <c r="F7252" t="s">
        <v>19</v>
      </c>
      <c r="G7252" t="s">
        <v>22</v>
      </c>
      <c r="H7252" t="s">
        <v>30</v>
      </c>
      <c r="I7252">
        <v>29</v>
      </c>
      <c r="J7252">
        <v>4.28</v>
      </c>
      <c r="K7252" t="s">
        <v>33</v>
      </c>
      <c r="L7252" t="s">
        <v>33</v>
      </c>
      <c r="M7252" s="1">
        <v>5590.66</v>
      </c>
      <c r="N7252" s="1">
        <v>2989.69</v>
      </c>
      <c r="O7252" s="1">
        <v>4169.16</v>
      </c>
      <c r="P7252" s="1">
        <v>0</v>
      </c>
      <c r="Q7252" s="1">
        <v>12803.79</v>
      </c>
      <c r="R7252" s="1">
        <v>7903.38</v>
      </c>
      <c r="S7252" s="1">
        <v>-25279.46</v>
      </c>
      <c r="T7252" s="1">
        <v>45986.63</v>
      </c>
      <c r="U7252" s="1">
        <f>SUM(Report_Summary[Revenue])</f>
        <v>626594850.33999527</v>
      </c>
      <c r="V7252" s="1">
        <f>Report_Summary[[#This Row],[Total Revenue]] / COUNTA(Report_Summary[Membership No])</f>
        <v>62659.485033999525</v>
      </c>
    </row>
    <row r="7253" spans="1:22" x14ac:dyDescent="0.3">
      <c r="A7253" t="s">
        <v>7292</v>
      </c>
      <c r="B7253">
        <v>2024</v>
      </c>
      <c r="C7253" t="s">
        <v>14</v>
      </c>
      <c r="D7253">
        <v>57</v>
      </c>
      <c r="E7253" t="str">
        <f t="shared" si="113"/>
        <v>Old</v>
      </c>
      <c r="F7253" t="s">
        <v>19</v>
      </c>
      <c r="G7253" t="s">
        <v>23</v>
      </c>
      <c r="H7253" t="s">
        <v>31</v>
      </c>
      <c r="I7253">
        <v>28</v>
      </c>
      <c r="J7253">
        <v>3.07</v>
      </c>
      <c r="K7253" t="s">
        <v>32</v>
      </c>
      <c r="L7253" t="s">
        <v>33</v>
      </c>
      <c r="M7253" s="1">
        <v>12557.06</v>
      </c>
      <c r="N7253" s="1">
        <v>3233.97</v>
      </c>
      <c r="O7253" s="1">
        <v>1157.51</v>
      </c>
      <c r="P7253" s="1">
        <v>0</v>
      </c>
      <c r="Q7253" s="1">
        <v>26900.92</v>
      </c>
      <c r="R7253" s="1">
        <v>38447.86</v>
      </c>
      <c r="S7253" s="1">
        <v>6153.99</v>
      </c>
      <c r="T7253" s="1">
        <v>59194.79</v>
      </c>
      <c r="U7253" s="1">
        <f>SUM(Report_Summary[Revenue])</f>
        <v>626594850.33999527</v>
      </c>
      <c r="V7253" s="1">
        <f>Report_Summary[[#This Row],[Total Revenue]] / COUNTA(Report_Summary[Membership No])</f>
        <v>62659.485033999525</v>
      </c>
    </row>
    <row r="7254" spans="1:22" x14ac:dyDescent="0.3">
      <c r="A7254" t="s">
        <v>7293</v>
      </c>
      <c r="B7254">
        <v>2017</v>
      </c>
      <c r="C7254" t="s">
        <v>14</v>
      </c>
      <c r="D7254">
        <v>44</v>
      </c>
      <c r="E7254" t="str">
        <f t="shared" si="113"/>
        <v>Middle Age</v>
      </c>
      <c r="F7254" t="s">
        <v>15</v>
      </c>
      <c r="G7254" t="s">
        <v>25</v>
      </c>
      <c r="H7254" t="s">
        <v>29</v>
      </c>
      <c r="I7254">
        <v>25</v>
      </c>
      <c r="J7254">
        <v>2.21</v>
      </c>
      <c r="K7254" t="s">
        <v>32</v>
      </c>
      <c r="L7254" t="s">
        <v>33</v>
      </c>
      <c r="M7254" s="1">
        <v>11659.7</v>
      </c>
      <c r="N7254" s="1">
        <v>3675.92</v>
      </c>
      <c r="O7254" s="1">
        <v>7884.71</v>
      </c>
      <c r="P7254" s="1">
        <v>0</v>
      </c>
      <c r="Q7254" s="1">
        <v>51173.760000000002</v>
      </c>
      <c r="R7254" s="1">
        <v>22125.78</v>
      </c>
      <c r="S7254" s="1">
        <v>-9945.7900000000009</v>
      </c>
      <c r="T7254" s="1">
        <v>83245.33</v>
      </c>
      <c r="U7254" s="1">
        <f>SUM(Report_Summary[Revenue])</f>
        <v>626594850.33999527</v>
      </c>
      <c r="V7254" s="1">
        <f>Report_Summary[[#This Row],[Total Revenue]] / COUNTA(Report_Summary[Membership No])</f>
        <v>62659.485033999525</v>
      </c>
    </row>
    <row r="7255" spans="1:22" x14ac:dyDescent="0.3">
      <c r="A7255" t="s">
        <v>7294</v>
      </c>
      <c r="B7255">
        <v>2023</v>
      </c>
      <c r="C7255" t="s">
        <v>13</v>
      </c>
      <c r="D7255">
        <v>36</v>
      </c>
      <c r="E7255" t="str">
        <f t="shared" si="113"/>
        <v>Middle Age</v>
      </c>
      <c r="F7255" t="s">
        <v>18</v>
      </c>
      <c r="G7255" t="s">
        <v>25</v>
      </c>
      <c r="H7255" t="s">
        <v>31</v>
      </c>
      <c r="I7255">
        <v>30</v>
      </c>
      <c r="J7255">
        <v>1.54</v>
      </c>
      <c r="K7255" t="s">
        <v>33</v>
      </c>
      <c r="L7255" t="s">
        <v>33</v>
      </c>
      <c r="M7255" s="1">
        <v>18564.07</v>
      </c>
      <c r="N7255" s="1">
        <v>640.91999999999996</v>
      </c>
      <c r="O7255" s="1">
        <v>6274.58</v>
      </c>
      <c r="P7255" s="1">
        <v>0</v>
      </c>
      <c r="Q7255" s="1">
        <v>79790.64</v>
      </c>
      <c r="R7255" s="1">
        <v>33511.03</v>
      </c>
      <c r="S7255" s="1">
        <v>20184.13</v>
      </c>
      <c r="T7255" s="1">
        <v>93117.54</v>
      </c>
      <c r="U7255" s="1">
        <f>SUM(Report_Summary[Revenue])</f>
        <v>626594850.33999527</v>
      </c>
      <c r="V7255" s="1">
        <f>Report_Summary[[#This Row],[Total Revenue]] / COUNTA(Report_Summary[Membership No])</f>
        <v>62659.485033999525</v>
      </c>
    </row>
    <row r="7256" spans="1:22" x14ac:dyDescent="0.3">
      <c r="A7256" t="s">
        <v>7295</v>
      </c>
      <c r="B7256">
        <v>2024</v>
      </c>
      <c r="C7256" t="s">
        <v>13</v>
      </c>
      <c r="D7256">
        <v>50</v>
      </c>
      <c r="E7256" t="str">
        <f t="shared" si="113"/>
        <v>Middle Age</v>
      </c>
      <c r="F7256" t="s">
        <v>19</v>
      </c>
      <c r="G7256" t="s">
        <v>22</v>
      </c>
      <c r="H7256" t="s">
        <v>30</v>
      </c>
      <c r="I7256">
        <v>31</v>
      </c>
      <c r="J7256">
        <v>2.38</v>
      </c>
      <c r="K7256" t="s">
        <v>33</v>
      </c>
      <c r="L7256" t="s">
        <v>33</v>
      </c>
      <c r="M7256" s="1">
        <v>14459.82</v>
      </c>
      <c r="N7256" s="1">
        <v>719.12</v>
      </c>
      <c r="O7256" s="1">
        <v>3201.59</v>
      </c>
      <c r="P7256" s="1">
        <v>0</v>
      </c>
      <c r="Q7256" s="1">
        <v>23937.73</v>
      </c>
      <c r="R7256" s="1">
        <v>38429.19</v>
      </c>
      <c r="S7256" s="1">
        <v>5563.92</v>
      </c>
      <c r="T7256" s="1">
        <v>56803</v>
      </c>
      <c r="U7256" s="1">
        <f>SUM(Report_Summary[Revenue])</f>
        <v>626594850.33999527</v>
      </c>
      <c r="V7256" s="1">
        <f>Report_Summary[[#This Row],[Total Revenue]] / COUNTA(Report_Summary[Membership No])</f>
        <v>62659.485033999525</v>
      </c>
    </row>
    <row r="7257" spans="1:22" x14ac:dyDescent="0.3">
      <c r="A7257" t="s">
        <v>7296</v>
      </c>
      <c r="B7257">
        <v>2021</v>
      </c>
      <c r="C7257" t="s">
        <v>13</v>
      </c>
      <c r="D7257">
        <v>80</v>
      </c>
      <c r="E7257" t="str">
        <f t="shared" si="113"/>
        <v>Old</v>
      </c>
      <c r="F7257" t="s">
        <v>21</v>
      </c>
      <c r="G7257" t="s">
        <v>22</v>
      </c>
      <c r="H7257" t="s">
        <v>27</v>
      </c>
      <c r="I7257">
        <v>32</v>
      </c>
      <c r="J7257">
        <v>1.51</v>
      </c>
      <c r="K7257" t="s">
        <v>32</v>
      </c>
      <c r="L7257" t="s">
        <v>33</v>
      </c>
      <c r="M7257" s="1">
        <v>10205.61</v>
      </c>
      <c r="N7257" s="1">
        <v>1600.4</v>
      </c>
      <c r="O7257" s="1">
        <v>7546.89</v>
      </c>
      <c r="P7257" s="1">
        <v>0</v>
      </c>
      <c r="Q7257" s="1">
        <v>45984.57</v>
      </c>
      <c r="R7257" s="1">
        <v>23829.13</v>
      </c>
      <c r="S7257" s="1">
        <v>29469.25</v>
      </c>
      <c r="T7257" s="1">
        <v>40344.449999999997</v>
      </c>
      <c r="U7257" s="1">
        <f>SUM(Report_Summary[Revenue])</f>
        <v>626594850.33999527</v>
      </c>
      <c r="V7257" s="1">
        <f>Report_Summary[[#This Row],[Total Revenue]] / COUNTA(Report_Summary[Membership No])</f>
        <v>62659.485033999525</v>
      </c>
    </row>
    <row r="7258" spans="1:22" x14ac:dyDescent="0.3">
      <c r="A7258" t="s">
        <v>7297</v>
      </c>
      <c r="B7258">
        <v>2020</v>
      </c>
      <c r="C7258" t="s">
        <v>13</v>
      </c>
      <c r="D7258">
        <v>74</v>
      </c>
      <c r="E7258" t="str">
        <f t="shared" si="113"/>
        <v>Old</v>
      </c>
      <c r="F7258" t="s">
        <v>19</v>
      </c>
      <c r="G7258" t="s">
        <v>22</v>
      </c>
      <c r="H7258" t="s">
        <v>28</v>
      </c>
      <c r="I7258">
        <v>29</v>
      </c>
      <c r="J7258">
        <v>2.74</v>
      </c>
      <c r="K7258" t="s">
        <v>32</v>
      </c>
      <c r="L7258" t="s">
        <v>33</v>
      </c>
      <c r="M7258" s="1">
        <v>5873.49</v>
      </c>
      <c r="N7258" s="1">
        <v>997.26</v>
      </c>
      <c r="O7258" s="1">
        <v>7505.75</v>
      </c>
      <c r="P7258" s="1">
        <v>0</v>
      </c>
      <c r="Q7258" s="1">
        <v>12793.83</v>
      </c>
      <c r="R7258" s="1">
        <v>7275.92</v>
      </c>
      <c r="S7258" s="1">
        <v>22198.79</v>
      </c>
      <c r="T7258" s="1">
        <v>-2129.04</v>
      </c>
      <c r="U7258" s="1">
        <f>SUM(Report_Summary[Revenue])</f>
        <v>626594850.33999527</v>
      </c>
      <c r="V7258" s="1">
        <f>Report_Summary[[#This Row],[Total Revenue]] / COUNTA(Report_Summary[Membership No])</f>
        <v>62659.485033999525</v>
      </c>
    </row>
    <row r="7259" spans="1:22" x14ac:dyDescent="0.3">
      <c r="A7259" t="s">
        <v>7298</v>
      </c>
      <c r="B7259">
        <v>2016</v>
      </c>
      <c r="C7259" t="s">
        <v>13</v>
      </c>
      <c r="D7259">
        <v>37</v>
      </c>
      <c r="E7259" t="str">
        <f t="shared" si="113"/>
        <v>Middle Age</v>
      </c>
      <c r="F7259" t="s">
        <v>18</v>
      </c>
      <c r="G7259" t="s">
        <v>25</v>
      </c>
      <c r="H7259" t="s">
        <v>28</v>
      </c>
      <c r="I7259">
        <v>27</v>
      </c>
      <c r="J7259">
        <v>2.83</v>
      </c>
      <c r="K7259" t="s">
        <v>33</v>
      </c>
      <c r="L7259" t="s">
        <v>33</v>
      </c>
      <c r="M7259" s="1">
        <v>18886.3</v>
      </c>
      <c r="N7259" s="1">
        <v>1255.28</v>
      </c>
      <c r="O7259" s="1">
        <v>6283.89</v>
      </c>
      <c r="P7259" s="1">
        <v>0</v>
      </c>
      <c r="Q7259" s="1">
        <v>35788.5</v>
      </c>
      <c r="R7259" s="1">
        <v>71208.5</v>
      </c>
      <c r="S7259" s="1">
        <v>16639.91</v>
      </c>
      <c r="T7259" s="1">
        <v>90357.09</v>
      </c>
      <c r="U7259" s="1">
        <f>SUM(Report_Summary[Revenue])</f>
        <v>626594850.33999527</v>
      </c>
      <c r="V7259" s="1">
        <f>Report_Summary[[#This Row],[Total Revenue]] / COUNTA(Report_Summary[Membership No])</f>
        <v>62659.485033999525</v>
      </c>
    </row>
    <row r="7260" spans="1:22" x14ac:dyDescent="0.3">
      <c r="A7260" t="s">
        <v>7299</v>
      </c>
      <c r="B7260">
        <v>2017</v>
      </c>
      <c r="C7260" t="s">
        <v>14</v>
      </c>
      <c r="D7260">
        <v>76</v>
      </c>
      <c r="E7260" t="str">
        <f t="shared" si="113"/>
        <v>Old</v>
      </c>
      <c r="F7260" t="s">
        <v>15</v>
      </c>
      <c r="G7260" t="s">
        <v>25</v>
      </c>
      <c r="H7260" t="s">
        <v>28</v>
      </c>
      <c r="I7260">
        <v>29</v>
      </c>
      <c r="J7260">
        <v>1.93</v>
      </c>
      <c r="K7260" t="s">
        <v>33</v>
      </c>
      <c r="L7260" t="s">
        <v>33</v>
      </c>
      <c r="M7260" s="1">
        <v>2233.15</v>
      </c>
      <c r="N7260" s="1">
        <v>4301.1099999999997</v>
      </c>
      <c r="O7260" s="1">
        <v>2204.4</v>
      </c>
      <c r="P7260" s="1">
        <v>0</v>
      </c>
      <c r="Q7260" s="1">
        <v>7357.52</v>
      </c>
      <c r="R7260" s="1">
        <v>6101.72</v>
      </c>
      <c r="S7260" s="1">
        <v>13941.13</v>
      </c>
      <c r="T7260" s="1">
        <v>-481.89</v>
      </c>
      <c r="U7260" s="1">
        <f>SUM(Report_Summary[Revenue])</f>
        <v>626594850.33999527</v>
      </c>
      <c r="V7260" s="1">
        <f>Report_Summary[[#This Row],[Total Revenue]] / COUNTA(Report_Summary[Membership No])</f>
        <v>62659.485033999525</v>
      </c>
    </row>
    <row r="7261" spans="1:22" x14ac:dyDescent="0.3">
      <c r="A7261" t="s">
        <v>7300</v>
      </c>
      <c r="B7261">
        <v>2016</v>
      </c>
      <c r="C7261" t="s">
        <v>14</v>
      </c>
      <c r="D7261">
        <v>58</v>
      </c>
      <c r="E7261" t="str">
        <f t="shared" si="113"/>
        <v>Old</v>
      </c>
      <c r="F7261" t="s">
        <v>16</v>
      </c>
      <c r="G7261" t="s">
        <v>24</v>
      </c>
      <c r="H7261" t="s">
        <v>29</v>
      </c>
      <c r="I7261">
        <v>28</v>
      </c>
      <c r="J7261">
        <v>1.0900000000000001</v>
      </c>
      <c r="K7261" t="s">
        <v>32</v>
      </c>
      <c r="L7261" t="s">
        <v>33</v>
      </c>
      <c r="M7261" s="1">
        <v>19348.98</v>
      </c>
      <c r="N7261" s="1">
        <v>4804.4799999999996</v>
      </c>
      <c r="O7261" s="1">
        <v>1969.89</v>
      </c>
      <c r="P7261" s="1">
        <v>0</v>
      </c>
      <c r="Q7261" s="1">
        <v>83773.649999999994</v>
      </c>
      <c r="R7261" s="1">
        <v>60245.37</v>
      </c>
      <c r="S7261" s="1">
        <v>-10894.79</v>
      </c>
      <c r="T7261" s="1">
        <v>154913.81</v>
      </c>
      <c r="U7261" s="1">
        <f>SUM(Report_Summary[Revenue])</f>
        <v>626594850.33999527</v>
      </c>
      <c r="V7261" s="1">
        <f>Report_Summary[[#This Row],[Total Revenue]] / COUNTA(Report_Summary[Membership No])</f>
        <v>62659.485033999525</v>
      </c>
    </row>
    <row r="7262" spans="1:22" x14ac:dyDescent="0.3">
      <c r="A7262" t="s">
        <v>7301</v>
      </c>
      <c r="B7262">
        <v>2023</v>
      </c>
      <c r="C7262" t="s">
        <v>14</v>
      </c>
      <c r="D7262">
        <v>44</v>
      </c>
      <c r="E7262" t="str">
        <f t="shared" si="113"/>
        <v>Middle Age</v>
      </c>
      <c r="F7262" t="s">
        <v>21</v>
      </c>
      <c r="G7262" t="s">
        <v>23</v>
      </c>
      <c r="H7262" t="s">
        <v>31</v>
      </c>
      <c r="I7262">
        <v>27</v>
      </c>
      <c r="J7262">
        <v>3.46</v>
      </c>
      <c r="K7262" t="s">
        <v>33</v>
      </c>
      <c r="L7262" t="s">
        <v>33</v>
      </c>
      <c r="M7262" s="1">
        <v>5294.32</v>
      </c>
      <c r="N7262" s="1">
        <v>1102.5899999999999</v>
      </c>
      <c r="O7262" s="1">
        <v>7181.74</v>
      </c>
      <c r="P7262" s="1">
        <v>0</v>
      </c>
      <c r="Q7262" s="1">
        <v>22381.27</v>
      </c>
      <c r="R7262" s="1">
        <v>7536.49</v>
      </c>
      <c r="S7262" s="1">
        <v>-7658.31</v>
      </c>
      <c r="T7262" s="1">
        <v>37576.07</v>
      </c>
      <c r="U7262" s="1">
        <f>SUM(Report_Summary[Revenue])</f>
        <v>626594850.33999527</v>
      </c>
      <c r="V7262" s="1">
        <f>Report_Summary[[#This Row],[Total Revenue]] / COUNTA(Report_Summary[Membership No])</f>
        <v>62659.485033999525</v>
      </c>
    </row>
    <row r="7263" spans="1:22" x14ac:dyDescent="0.3">
      <c r="A7263" t="s">
        <v>7302</v>
      </c>
      <c r="B7263">
        <v>2017</v>
      </c>
      <c r="C7263" t="s">
        <v>14</v>
      </c>
      <c r="D7263">
        <v>41</v>
      </c>
      <c r="E7263" t="str">
        <f t="shared" si="113"/>
        <v>Middle Age</v>
      </c>
      <c r="F7263" t="s">
        <v>16</v>
      </c>
      <c r="G7263" t="s">
        <v>23</v>
      </c>
      <c r="H7263" t="s">
        <v>30</v>
      </c>
      <c r="I7263">
        <v>32</v>
      </c>
      <c r="J7263">
        <v>2.44</v>
      </c>
      <c r="K7263" t="s">
        <v>32</v>
      </c>
      <c r="L7263" t="s">
        <v>33</v>
      </c>
      <c r="M7263" s="1">
        <v>10142.93</v>
      </c>
      <c r="N7263" s="1">
        <v>3156.18</v>
      </c>
      <c r="O7263" s="1">
        <v>4531.76</v>
      </c>
      <c r="P7263" s="1">
        <v>0</v>
      </c>
      <c r="Q7263" s="1">
        <v>49993.120000000003</v>
      </c>
      <c r="R7263" s="1">
        <v>17474.82</v>
      </c>
      <c r="S7263" s="1">
        <v>-26180.84</v>
      </c>
      <c r="T7263" s="1">
        <v>93648.78</v>
      </c>
      <c r="U7263" s="1">
        <f>SUM(Report_Summary[Revenue])</f>
        <v>626594850.33999527</v>
      </c>
      <c r="V7263" s="1">
        <f>Report_Summary[[#This Row],[Total Revenue]] / COUNTA(Report_Summary[Membership No])</f>
        <v>62659.485033999525</v>
      </c>
    </row>
    <row r="7264" spans="1:22" x14ac:dyDescent="0.3">
      <c r="A7264" t="s">
        <v>7303</v>
      </c>
      <c r="B7264">
        <v>2022</v>
      </c>
      <c r="C7264" t="s">
        <v>13</v>
      </c>
      <c r="D7264">
        <v>74</v>
      </c>
      <c r="E7264" t="str">
        <f t="shared" si="113"/>
        <v>Old</v>
      </c>
      <c r="F7264" t="s">
        <v>17</v>
      </c>
      <c r="G7264" t="s">
        <v>25</v>
      </c>
      <c r="H7264" t="s">
        <v>29</v>
      </c>
      <c r="I7264">
        <v>35</v>
      </c>
      <c r="J7264">
        <v>2.13</v>
      </c>
      <c r="K7264" t="s">
        <v>32</v>
      </c>
      <c r="L7264" t="s">
        <v>33</v>
      </c>
      <c r="M7264" s="1">
        <v>9400.2800000000007</v>
      </c>
      <c r="N7264" s="1">
        <v>3913.99</v>
      </c>
      <c r="O7264" s="1">
        <v>6486.6</v>
      </c>
      <c r="P7264" s="1">
        <v>0</v>
      </c>
      <c r="Q7264" s="1">
        <v>26193.77</v>
      </c>
      <c r="R7264" s="1">
        <v>23629.279999999999</v>
      </c>
      <c r="S7264" s="1">
        <v>-13232.82</v>
      </c>
      <c r="T7264" s="1">
        <v>63055.87</v>
      </c>
      <c r="U7264" s="1">
        <f>SUM(Report_Summary[Revenue])</f>
        <v>626594850.33999527</v>
      </c>
      <c r="V7264" s="1">
        <f>Report_Summary[[#This Row],[Total Revenue]] / COUNTA(Report_Summary[Membership No])</f>
        <v>62659.485033999525</v>
      </c>
    </row>
    <row r="7265" spans="1:22" x14ac:dyDescent="0.3">
      <c r="A7265" t="s">
        <v>7304</v>
      </c>
      <c r="B7265">
        <v>2017</v>
      </c>
      <c r="C7265" t="s">
        <v>14</v>
      </c>
      <c r="D7265">
        <v>23</v>
      </c>
      <c r="E7265" t="str">
        <f t="shared" si="113"/>
        <v>Young</v>
      </c>
      <c r="F7265" t="s">
        <v>16</v>
      </c>
      <c r="G7265" t="s">
        <v>25</v>
      </c>
      <c r="H7265" t="s">
        <v>31</v>
      </c>
      <c r="I7265">
        <v>22</v>
      </c>
      <c r="J7265">
        <v>2.73</v>
      </c>
      <c r="K7265" t="s">
        <v>33</v>
      </c>
      <c r="L7265" t="s">
        <v>33</v>
      </c>
      <c r="M7265" s="1">
        <v>2095.1</v>
      </c>
      <c r="N7265" s="1">
        <v>3092.36</v>
      </c>
      <c r="O7265" s="1">
        <v>4610.99</v>
      </c>
      <c r="P7265" s="1">
        <v>0</v>
      </c>
      <c r="Q7265" s="1">
        <v>6787.75</v>
      </c>
      <c r="R7265" s="1">
        <v>6932.54</v>
      </c>
      <c r="S7265" s="1">
        <v>-23429.31</v>
      </c>
      <c r="T7265" s="1">
        <v>37149.599999999999</v>
      </c>
      <c r="U7265" s="1">
        <f>SUM(Report_Summary[Revenue])</f>
        <v>626594850.33999527</v>
      </c>
      <c r="V7265" s="1">
        <f>Report_Summary[[#This Row],[Total Revenue]] / COUNTA(Report_Summary[Membership No])</f>
        <v>62659.485033999525</v>
      </c>
    </row>
    <row r="7266" spans="1:22" x14ac:dyDescent="0.3">
      <c r="A7266" t="s">
        <v>7305</v>
      </c>
      <c r="B7266">
        <v>2015</v>
      </c>
      <c r="C7266" t="s">
        <v>13</v>
      </c>
      <c r="D7266">
        <v>77</v>
      </c>
      <c r="E7266" t="str">
        <f t="shared" si="113"/>
        <v>Old</v>
      </c>
      <c r="F7266" t="s">
        <v>18</v>
      </c>
      <c r="G7266" t="s">
        <v>25</v>
      </c>
      <c r="H7266" t="s">
        <v>28</v>
      </c>
      <c r="I7266">
        <v>32</v>
      </c>
      <c r="J7266">
        <v>2.5099999999999998</v>
      </c>
      <c r="K7266" t="s">
        <v>33</v>
      </c>
      <c r="L7266" t="s">
        <v>33</v>
      </c>
      <c r="M7266" s="1">
        <v>16054.47</v>
      </c>
      <c r="N7266" s="1">
        <v>2090.83</v>
      </c>
      <c r="O7266" s="1">
        <v>4779.71</v>
      </c>
      <c r="P7266" s="1">
        <v>0</v>
      </c>
      <c r="Q7266" s="1">
        <v>75675.78</v>
      </c>
      <c r="R7266" s="1">
        <v>74755.63</v>
      </c>
      <c r="S7266" s="1">
        <v>3237.99</v>
      </c>
      <c r="T7266" s="1">
        <v>147193.42000000001</v>
      </c>
      <c r="U7266" s="1">
        <f>SUM(Report_Summary[Revenue])</f>
        <v>626594850.33999527</v>
      </c>
      <c r="V7266" s="1">
        <f>Report_Summary[[#This Row],[Total Revenue]] / COUNTA(Report_Summary[Membership No])</f>
        <v>62659.485033999525</v>
      </c>
    </row>
    <row r="7267" spans="1:22" x14ac:dyDescent="0.3">
      <c r="A7267" t="s">
        <v>7306</v>
      </c>
      <c r="B7267">
        <v>2024</v>
      </c>
      <c r="C7267" t="s">
        <v>13</v>
      </c>
      <c r="D7267">
        <v>46</v>
      </c>
      <c r="E7267" t="str">
        <f t="shared" si="113"/>
        <v>Middle Age</v>
      </c>
      <c r="F7267" t="s">
        <v>21</v>
      </c>
      <c r="G7267" t="s">
        <v>23</v>
      </c>
      <c r="H7267" t="s">
        <v>28</v>
      </c>
      <c r="I7267">
        <v>31</v>
      </c>
      <c r="J7267">
        <v>2.13</v>
      </c>
      <c r="K7267" t="s">
        <v>33</v>
      </c>
      <c r="L7267" t="s">
        <v>33</v>
      </c>
      <c r="M7267" s="1">
        <v>4717.8999999999996</v>
      </c>
      <c r="N7267" s="1">
        <v>1713.2</v>
      </c>
      <c r="O7267" s="1">
        <v>3088.48</v>
      </c>
      <c r="P7267" s="1">
        <v>0</v>
      </c>
      <c r="Q7267" s="1">
        <v>17831.150000000001</v>
      </c>
      <c r="R7267" s="1">
        <v>16524.16</v>
      </c>
      <c r="S7267" s="1">
        <v>-27458.97</v>
      </c>
      <c r="T7267" s="1">
        <v>61814.28</v>
      </c>
      <c r="U7267" s="1">
        <f>SUM(Report_Summary[Revenue])</f>
        <v>626594850.33999527</v>
      </c>
      <c r="V7267" s="1">
        <f>Report_Summary[[#This Row],[Total Revenue]] / COUNTA(Report_Summary[Membership No])</f>
        <v>62659.485033999525</v>
      </c>
    </row>
    <row r="7268" spans="1:22" x14ac:dyDescent="0.3">
      <c r="A7268" t="s">
        <v>7307</v>
      </c>
      <c r="B7268">
        <v>2015</v>
      </c>
      <c r="C7268" t="s">
        <v>13</v>
      </c>
      <c r="D7268">
        <v>46</v>
      </c>
      <c r="E7268" t="str">
        <f t="shared" si="113"/>
        <v>Middle Age</v>
      </c>
      <c r="F7268" t="s">
        <v>21</v>
      </c>
      <c r="G7268" t="s">
        <v>23</v>
      </c>
      <c r="H7268" t="s">
        <v>27</v>
      </c>
      <c r="I7268">
        <v>28</v>
      </c>
      <c r="J7268">
        <v>0.68</v>
      </c>
      <c r="K7268" t="s">
        <v>33</v>
      </c>
      <c r="L7268" t="s">
        <v>33</v>
      </c>
      <c r="M7268" s="1">
        <v>2714.44</v>
      </c>
      <c r="N7268" s="1">
        <v>1414.15</v>
      </c>
      <c r="O7268" s="1">
        <v>7884.64</v>
      </c>
      <c r="P7268" s="1">
        <v>0</v>
      </c>
      <c r="Q7268" s="1">
        <v>10685.26</v>
      </c>
      <c r="R7268" s="1">
        <v>13459.24</v>
      </c>
      <c r="S7268" s="1">
        <v>14617.34</v>
      </c>
      <c r="T7268" s="1">
        <v>9527.16</v>
      </c>
      <c r="U7268" s="1">
        <f>SUM(Report_Summary[Revenue])</f>
        <v>626594850.33999527</v>
      </c>
      <c r="V7268" s="1">
        <f>Report_Summary[[#This Row],[Total Revenue]] / COUNTA(Report_Summary[Membership No])</f>
        <v>62659.485033999525</v>
      </c>
    </row>
    <row r="7269" spans="1:22" x14ac:dyDescent="0.3">
      <c r="A7269" t="s">
        <v>7308</v>
      </c>
      <c r="B7269">
        <v>2019</v>
      </c>
      <c r="C7269" t="s">
        <v>13</v>
      </c>
      <c r="D7269">
        <v>77</v>
      </c>
      <c r="E7269" t="str">
        <f t="shared" si="113"/>
        <v>Old</v>
      </c>
      <c r="F7269" t="s">
        <v>19</v>
      </c>
      <c r="G7269" t="s">
        <v>25</v>
      </c>
      <c r="H7269" t="s">
        <v>27</v>
      </c>
      <c r="I7269">
        <v>25</v>
      </c>
      <c r="J7269">
        <v>3.83</v>
      </c>
      <c r="K7269" t="s">
        <v>32</v>
      </c>
      <c r="L7269" t="s">
        <v>33</v>
      </c>
      <c r="M7269" s="1">
        <v>9012.3700000000008</v>
      </c>
      <c r="N7269" s="1">
        <v>1680.83</v>
      </c>
      <c r="O7269" s="1">
        <v>5762.89</v>
      </c>
      <c r="P7269" s="1">
        <v>0</v>
      </c>
      <c r="Q7269" s="1">
        <v>14206.39</v>
      </c>
      <c r="R7269" s="1">
        <v>43882.94</v>
      </c>
      <c r="S7269" s="1">
        <v>9401.5</v>
      </c>
      <c r="T7269" s="1">
        <v>48687.83</v>
      </c>
      <c r="U7269" s="1">
        <f>SUM(Report_Summary[Revenue])</f>
        <v>626594850.33999527</v>
      </c>
      <c r="V7269" s="1">
        <f>Report_Summary[[#This Row],[Total Revenue]] / COUNTA(Report_Summary[Membership No])</f>
        <v>62659.485033999525</v>
      </c>
    </row>
    <row r="7270" spans="1:22" x14ac:dyDescent="0.3">
      <c r="A7270" t="s">
        <v>7309</v>
      </c>
      <c r="B7270">
        <v>2018</v>
      </c>
      <c r="C7270" t="s">
        <v>14</v>
      </c>
      <c r="D7270">
        <v>37</v>
      </c>
      <c r="E7270" t="str">
        <f t="shared" si="113"/>
        <v>Middle Age</v>
      </c>
      <c r="F7270" t="s">
        <v>18</v>
      </c>
      <c r="G7270" t="s">
        <v>22</v>
      </c>
      <c r="H7270" t="s">
        <v>30</v>
      </c>
      <c r="I7270">
        <v>29</v>
      </c>
      <c r="J7270">
        <v>3.27</v>
      </c>
      <c r="K7270" t="s">
        <v>33</v>
      </c>
      <c r="L7270" t="s">
        <v>33</v>
      </c>
      <c r="M7270" s="1">
        <v>14490.51</v>
      </c>
      <c r="N7270" s="1">
        <v>101.59</v>
      </c>
      <c r="O7270" s="1">
        <v>66.010000000000005</v>
      </c>
      <c r="P7270" s="1">
        <v>0</v>
      </c>
      <c r="Q7270" s="1">
        <v>60518.28</v>
      </c>
      <c r="R7270" s="1">
        <v>47455.98</v>
      </c>
      <c r="S7270" s="1">
        <v>-19358.77</v>
      </c>
      <c r="T7270" s="1">
        <v>127333.03</v>
      </c>
      <c r="U7270" s="1">
        <f>SUM(Report_Summary[Revenue])</f>
        <v>626594850.33999527</v>
      </c>
      <c r="V7270" s="1">
        <f>Report_Summary[[#This Row],[Total Revenue]] / COUNTA(Report_Summary[Membership No])</f>
        <v>62659.485033999525</v>
      </c>
    </row>
    <row r="7271" spans="1:22" x14ac:dyDescent="0.3">
      <c r="A7271" t="s">
        <v>7310</v>
      </c>
      <c r="B7271">
        <v>2016</v>
      </c>
      <c r="C7271" t="s">
        <v>13</v>
      </c>
      <c r="D7271">
        <v>67</v>
      </c>
      <c r="E7271" t="str">
        <f t="shared" si="113"/>
        <v>Old</v>
      </c>
      <c r="F7271" t="s">
        <v>18</v>
      </c>
      <c r="G7271" t="s">
        <v>23</v>
      </c>
      <c r="H7271" t="s">
        <v>27</v>
      </c>
      <c r="I7271">
        <v>36</v>
      </c>
      <c r="J7271">
        <v>1.49</v>
      </c>
      <c r="K7271" t="s">
        <v>33</v>
      </c>
      <c r="L7271" t="s">
        <v>33</v>
      </c>
      <c r="M7271" s="1">
        <v>18682.830000000002</v>
      </c>
      <c r="N7271" s="1">
        <v>851.33</v>
      </c>
      <c r="O7271" s="1">
        <v>67.33</v>
      </c>
      <c r="P7271" s="1">
        <v>0</v>
      </c>
      <c r="Q7271" s="1">
        <v>44888.32</v>
      </c>
      <c r="R7271" s="1">
        <v>42388.88</v>
      </c>
      <c r="S7271" s="1">
        <v>113.99</v>
      </c>
      <c r="T7271" s="1">
        <v>87163.21</v>
      </c>
      <c r="U7271" s="1">
        <f>SUM(Report_Summary[Revenue])</f>
        <v>626594850.33999527</v>
      </c>
      <c r="V7271" s="1">
        <f>Report_Summary[[#This Row],[Total Revenue]] / COUNTA(Report_Summary[Membership No])</f>
        <v>62659.485033999525</v>
      </c>
    </row>
    <row r="7272" spans="1:22" x14ac:dyDescent="0.3">
      <c r="A7272" t="s">
        <v>7311</v>
      </c>
      <c r="B7272">
        <v>2019</v>
      </c>
      <c r="C7272" t="s">
        <v>13</v>
      </c>
      <c r="D7272">
        <v>67</v>
      </c>
      <c r="E7272" t="str">
        <f t="shared" si="113"/>
        <v>Old</v>
      </c>
      <c r="F7272" t="s">
        <v>17</v>
      </c>
      <c r="G7272" t="s">
        <v>22</v>
      </c>
      <c r="H7272" t="s">
        <v>30</v>
      </c>
      <c r="I7272">
        <v>30</v>
      </c>
      <c r="J7272">
        <v>2.57</v>
      </c>
      <c r="K7272" t="s">
        <v>33</v>
      </c>
      <c r="L7272" t="s">
        <v>33</v>
      </c>
      <c r="M7272" s="1">
        <v>11286.62</v>
      </c>
      <c r="N7272" s="1">
        <v>4458.26</v>
      </c>
      <c r="O7272" s="1">
        <v>1978.2</v>
      </c>
      <c r="P7272" s="1">
        <v>0</v>
      </c>
      <c r="Q7272" s="1">
        <v>32981.79</v>
      </c>
      <c r="R7272" s="1">
        <v>30066.38</v>
      </c>
      <c r="S7272" s="1">
        <v>-12034.35</v>
      </c>
      <c r="T7272" s="1">
        <v>75082.52</v>
      </c>
      <c r="U7272" s="1">
        <f>SUM(Report_Summary[Revenue])</f>
        <v>626594850.33999527</v>
      </c>
      <c r="V7272" s="1">
        <f>Report_Summary[[#This Row],[Total Revenue]] / COUNTA(Report_Summary[Membership No])</f>
        <v>62659.485033999525</v>
      </c>
    </row>
    <row r="7273" spans="1:22" x14ac:dyDescent="0.3">
      <c r="A7273" t="s">
        <v>7312</v>
      </c>
      <c r="B7273">
        <v>2019</v>
      </c>
      <c r="C7273" t="s">
        <v>13</v>
      </c>
      <c r="D7273">
        <v>25</v>
      </c>
      <c r="E7273" t="str">
        <f t="shared" si="113"/>
        <v>Young</v>
      </c>
      <c r="F7273" t="s">
        <v>16</v>
      </c>
      <c r="G7273" t="s">
        <v>25</v>
      </c>
      <c r="H7273" t="s">
        <v>31</v>
      </c>
      <c r="I7273">
        <v>26</v>
      </c>
      <c r="J7273">
        <v>2.58</v>
      </c>
      <c r="K7273" t="s">
        <v>33</v>
      </c>
      <c r="L7273" t="s">
        <v>33</v>
      </c>
      <c r="M7273" s="1">
        <v>16828.580000000002</v>
      </c>
      <c r="N7273" s="1">
        <v>2266.2399999999998</v>
      </c>
      <c r="O7273" s="1">
        <v>386.98</v>
      </c>
      <c r="P7273" s="1">
        <v>0</v>
      </c>
      <c r="Q7273" s="1">
        <v>47556.38</v>
      </c>
      <c r="R7273" s="1">
        <v>49913.18</v>
      </c>
      <c r="S7273" s="1">
        <v>21281.3</v>
      </c>
      <c r="T7273" s="1">
        <v>76188.259999999995</v>
      </c>
      <c r="U7273" s="1">
        <f>SUM(Report_Summary[Revenue])</f>
        <v>626594850.33999527</v>
      </c>
      <c r="V7273" s="1">
        <f>Report_Summary[[#This Row],[Total Revenue]] / COUNTA(Report_Summary[Membership No])</f>
        <v>62659.485033999525</v>
      </c>
    </row>
    <row r="7274" spans="1:22" x14ac:dyDescent="0.3">
      <c r="A7274" t="s">
        <v>7313</v>
      </c>
      <c r="B7274">
        <v>2022</v>
      </c>
      <c r="C7274" t="s">
        <v>13</v>
      </c>
      <c r="D7274">
        <v>28</v>
      </c>
      <c r="E7274" t="str">
        <f t="shared" si="113"/>
        <v>Young</v>
      </c>
      <c r="F7274" t="s">
        <v>15</v>
      </c>
      <c r="G7274" t="s">
        <v>23</v>
      </c>
      <c r="H7274" t="s">
        <v>27</v>
      </c>
      <c r="I7274">
        <v>31</v>
      </c>
      <c r="J7274">
        <v>2.7</v>
      </c>
      <c r="K7274" t="s">
        <v>32</v>
      </c>
      <c r="L7274" t="s">
        <v>33</v>
      </c>
      <c r="M7274" s="1">
        <v>4375.62</v>
      </c>
      <c r="N7274" s="1">
        <v>3065.32</v>
      </c>
      <c r="O7274" s="1">
        <v>4989.6099999999997</v>
      </c>
      <c r="P7274" s="1">
        <v>0</v>
      </c>
      <c r="Q7274" s="1">
        <v>21842.14</v>
      </c>
      <c r="R7274" s="1">
        <v>21311.95</v>
      </c>
      <c r="S7274" s="1">
        <v>-20508.259999999998</v>
      </c>
      <c r="T7274" s="1">
        <v>63662.35</v>
      </c>
      <c r="U7274" s="1">
        <f>SUM(Report_Summary[Revenue])</f>
        <v>626594850.33999527</v>
      </c>
      <c r="V7274" s="1">
        <f>Report_Summary[[#This Row],[Total Revenue]] / COUNTA(Report_Summary[Membership No])</f>
        <v>62659.485033999525</v>
      </c>
    </row>
    <row r="7275" spans="1:22" x14ac:dyDescent="0.3">
      <c r="A7275" t="s">
        <v>7314</v>
      </c>
      <c r="B7275">
        <v>2022</v>
      </c>
      <c r="C7275" t="s">
        <v>13</v>
      </c>
      <c r="D7275">
        <v>74</v>
      </c>
      <c r="E7275" t="str">
        <f t="shared" si="113"/>
        <v>Old</v>
      </c>
      <c r="F7275" t="s">
        <v>20</v>
      </c>
      <c r="G7275" t="s">
        <v>23</v>
      </c>
      <c r="H7275" t="s">
        <v>26</v>
      </c>
      <c r="I7275">
        <v>31</v>
      </c>
      <c r="J7275">
        <v>1.79</v>
      </c>
      <c r="K7275" t="s">
        <v>33</v>
      </c>
      <c r="L7275" t="s">
        <v>33</v>
      </c>
      <c r="M7275" s="1">
        <v>8006.58</v>
      </c>
      <c r="N7275" s="1">
        <v>2599.2399999999998</v>
      </c>
      <c r="O7275" s="1">
        <v>6245.24</v>
      </c>
      <c r="P7275" s="1">
        <v>0</v>
      </c>
      <c r="Q7275" s="1">
        <v>26941.39</v>
      </c>
      <c r="R7275" s="1">
        <v>10786.54</v>
      </c>
      <c r="S7275" s="1">
        <v>-19921.28</v>
      </c>
      <c r="T7275" s="1">
        <v>57649.21</v>
      </c>
      <c r="U7275" s="1">
        <f>SUM(Report_Summary[Revenue])</f>
        <v>626594850.33999527</v>
      </c>
      <c r="V7275" s="1">
        <f>Report_Summary[[#This Row],[Total Revenue]] / COUNTA(Report_Summary[Membership No])</f>
        <v>62659.485033999525</v>
      </c>
    </row>
    <row r="7276" spans="1:22" x14ac:dyDescent="0.3">
      <c r="A7276" t="s">
        <v>7315</v>
      </c>
      <c r="B7276">
        <v>2018</v>
      </c>
      <c r="C7276" t="s">
        <v>14</v>
      </c>
      <c r="D7276">
        <v>23</v>
      </c>
      <c r="E7276" t="str">
        <f t="shared" si="113"/>
        <v>Young</v>
      </c>
      <c r="F7276" t="s">
        <v>17</v>
      </c>
      <c r="G7276" t="s">
        <v>25</v>
      </c>
      <c r="H7276" t="s">
        <v>31</v>
      </c>
      <c r="I7276">
        <v>38</v>
      </c>
      <c r="J7276">
        <v>1.4</v>
      </c>
      <c r="K7276" t="s">
        <v>33</v>
      </c>
      <c r="L7276" t="s">
        <v>33</v>
      </c>
      <c r="M7276" s="1">
        <v>11593.24</v>
      </c>
      <c r="N7276" s="1">
        <v>3875.97</v>
      </c>
      <c r="O7276" s="1">
        <v>5669.18</v>
      </c>
      <c r="P7276" s="1">
        <v>0</v>
      </c>
      <c r="Q7276" s="1">
        <v>33324.67</v>
      </c>
      <c r="R7276" s="1">
        <v>49453.58</v>
      </c>
      <c r="S7276" s="1">
        <v>28753.72</v>
      </c>
      <c r="T7276" s="1">
        <v>54024.53</v>
      </c>
      <c r="U7276" s="1">
        <f>SUM(Report_Summary[Revenue])</f>
        <v>626594850.33999527</v>
      </c>
      <c r="V7276" s="1">
        <f>Report_Summary[[#This Row],[Total Revenue]] / COUNTA(Report_Summary[Membership No])</f>
        <v>62659.485033999525</v>
      </c>
    </row>
    <row r="7277" spans="1:22" x14ac:dyDescent="0.3">
      <c r="A7277" t="s">
        <v>7316</v>
      </c>
      <c r="B7277">
        <v>2019</v>
      </c>
      <c r="C7277" t="s">
        <v>13</v>
      </c>
      <c r="D7277">
        <v>21</v>
      </c>
      <c r="E7277" t="str">
        <f t="shared" si="113"/>
        <v>Young</v>
      </c>
      <c r="F7277" t="s">
        <v>17</v>
      </c>
      <c r="G7277" t="s">
        <v>23</v>
      </c>
      <c r="H7277" t="s">
        <v>30</v>
      </c>
      <c r="I7277">
        <v>30</v>
      </c>
      <c r="J7277">
        <v>1.47</v>
      </c>
      <c r="K7277" t="s">
        <v>32</v>
      </c>
      <c r="L7277" t="s">
        <v>33</v>
      </c>
      <c r="M7277" s="1">
        <v>6327.32</v>
      </c>
      <c r="N7277" s="1">
        <v>4274.1099999999997</v>
      </c>
      <c r="O7277" s="1">
        <v>2706.17</v>
      </c>
      <c r="P7277" s="1">
        <v>0</v>
      </c>
      <c r="Q7277" s="1">
        <v>18483.88</v>
      </c>
      <c r="R7277" s="1">
        <v>19862.43</v>
      </c>
      <c r="S7277" s="1">
        <v>-3715.76</v>
      </c>
      <c r="T7277" s="1">
        <v>42062.07</v>
      </c>
      <c r="U7277" s="1">
        <f>SUM(Report_Summary[Revenue])</f>
        <v>626594850.33999527</v>
      </c>
      <c r="V7277" s="1">
        <f>Report_Summary[[#This Row],[Total Revenue]] / COUNTA(Report_Summary[Membership No])</f>
        <v>62659.485033999525</v>
      </c>
    </row>
    <row r="7278" spans="1:22" x14ac:dyDescent="0.3">
      <c r="A7278" t="s">
        <v>7317</v>
      </c>
      <c r="B7278">
        <v>2024</v>
      </c>
      <c r="C7278" t="s">
        <v>14</v>
      </c>
      <c r="D7278">
        <v>68</v>
      </c>
      <c r="E7278" t="str">
        <f t="shared" si="113"/>
        <v>Old</v>
      </c>
      <c r="F7278" t="s">
        <v>20</v>
      </c>
      <c r="G7278" t="s">
        <v>22</v>
      </c>
      <c r="H7278" t="s">
        <v>30</v>
      </c>
      <c r="I7278">
        <v>35</v>
      </c>
      <c r="J7278">
        <v>2.93</v>
      </c>
      <c r="K7278" t="s">
        <v>33</v>
      </c>
      <c r="L7278" t="s">
        <v>33</v>
      </c>
      <c r="M7278" s="1">
        <v>11347.47</v>
      </c>
      <c r="N7278" s="1">
        <v>3684.18</v>
      </c>
      <c r="O7278" s="1">
        <v>6513.8</v>
      </c>
      <c r="P7278" s="1">
        <v>0</v>
      </c>
      <c r="Q7278" s="1">
        <v>41502.5</v>
      </c>
      <c r="R7278" s="1">
        <v>43862.080000000002</v>
      </c>
      <c r="S7278" s="1">
        <v>13233.58</v>
      </c>
      <c r="T7278" s="1">
        <v>72131</v>
      </c>
      <c r="U7278" s="1">
        <f>SUM(Report_Summary[Revenue])</f>
        <v>626594850.33999527</v>
      </c>
      <c r="V7278" s="1">
        <f>Report_Summary[[#This Row],[Total Revenue]] / COUNTA(Report_Summary[Membership No])</f>
        <v>62659.485033999525</v>
      </c>
    </row>
    <row r="7279" spans="1:22" x14ac:dyDescent="0.3">
      <c r="A7279" t="s">
        <v>7318</v>
      </c>
      <c r="B7279">
        <v>2023</v>
      </c>
      <c r="C7279" t="s">
        <v>14</v>
      </c>
      <c r="D7279">
        <v>78</v>
      </c>
      <c r="E7279" t="str">
        <f t="shared" si="113"/>
        <v>Old</v>
      </c>
      <c r="F7279" t="s">
        <v>17</v>
      </c>
      <c r="G7279" t="s">
        <v>22</v>
      </c>
      <c r="H7279" t="s">
        <v>28</v>
      </c>
      <c r="I7279">
        <v>32</v>
      </c>
      <c r="J7279">
        <v>2.0699999999999998</v>
      </c>
      <c r="K7279" t="s">
        <v>33</v>
      </c>
      <c r="L7279" t="s">
        <v>33</v>
      </c>
      <c r="M7279" s="1">
        <v>1287.06</v>
      </c>
      <c r="N7279" s="1">
        <v>185.55</v>
      </c>
      <c r="O7279" s="1">
        <v>674.6</v>
      </c>
      <c r="P7279" s="1">
        <v>0</v>
      </c>
      <c r="Q7279" s="1">
        <v>2463.6</v>
      </c>
      <c r="R7279" s="1">
        <v>2962.33</v>
      </c>
      <c r="S7279" s="1">
        <v>29128.29</v>
      </c>
      <c r="T7279" s="1">
        <v>-23702.36</v>
      </c>
      <c r="U7279" s="1">
        <f>SUM(Report_Summary[Revenue])</f>
        <v>626594850.33999527</v>
      </c>
      <c r="V7279" s="1">
        <f>Report_Summary[[#This Row],[Total Revenue]] / COUNTA(Report_Summary[Membership No])</f>
        <v>62659.485033999525</v>
      </c>
    </row>
    <row r="7280" spans="1:22" x14ac:dyDescent="0.3">
      <c r="A7280" t="s">
        <v>7319</v>
      </c>
      <c r="B7280">
        <v>2021</v>
      </c>
      <c r="C7280" t="s">
        <v>14</v>
      </c>
      <c r="D7280">
        <v>63</v>
      </c>
      <c r="E7280" t="str">
        <f t="shared" si="113"/>
        <v>Old</v>
      </c>
      <c r="F7280" t="s">
        <v>21</v>
      </c>
      <c r="G7280" t="s">
        <v>22</v>
      </c>
      <c r="H7280" t="s">
        <v>31</v>
      </c>
      <c r="I7280">
        <v>33</v>
      </c>
      <c r="J7280">
        <v>3.06</v>
      </c>
      <c r="K7280" t="s">
        <v>32</v>
      </c>
      <c r="L7280" t="s">
        <v>33</v>
      </c>
      <c r="M7280" s="1">
        <v>15120.79</v>
      </c>
      <c r="N7280" s="1">
        <v>2427.4499999999998</v>
      </c>
      <c r="O7280" s="1">
        <v>6728.41</v>
      </c>
      <c r="P7280" s="1">
        <v>0</v>
      </c>
      <c r="Q7280" s="1">
        <v>66975.039999999994</v>
      </c>
      <c r="R7280" s="1">
        <v>53084.97</v>
      </c>
      <c r="S7280" s="1">
        <v>-17798.810000000001</v>
      </c>
      <c r="T7280" s="1">
        <v>137858.82</v>
      </c>
      <c r="U7280" s="1">
        <f>SUM(Report_Summary[Revenue])</f>
        <v>626594850.33999527</v>
      </c>
      <c r="V7280" s="1">
        <f>Report_Summary[[#This Row],[Total Revenue]] / COUNTA(Report_Summary[Membership No])</f>
        <v>62659.485033999525</v>
      </c>
    </row>
    <row r="7281" spans="1:22" x14ac:dyDescent="0.3">
      <c r="A7281" t="s">
        <v>7320</v>
      </c>
      <c r="B7281">
        <v>2022</v>
      </c>
      <c r="C7281" t="s">
        <v>13</v>
      </c>
      <c r="D7281">
        <v>63</v>
      </c>
      <c r="E7281" t="str">
        <f t="shared" si="113"/>
        <v>Old</v>
      </c>
      <c r="F7281" t="s">
        <v>17</v>
      </c>
      <c r="G7281" t="s">
        <v>23</v>
      </c>
      <c r="H7281" t="s">
        <v>29</v>
      </c>
      <c r="I7281">
        <v>30</v>
      </c>
      <c r="J7281">
        <v>2.75</v>
      </c>
      <c r="K7281" t="s">
        <v>33</v>
      </c>
      <c r="L7281" t="s">
        <v>33</v>
      </c>
      <c r="M7281" s="1">
        <v>15003.66</v>
      </c>
      <c r="N7281" s="1">
        <v>2762.41</v>
      </c>
      <c r="O7281" s="1">
        <v>969.96</v>
      </c>
      <c r="P7281" s="1">
        <v>0</v>
      </c>
      <c r="Q7281" s="1">
        <v>24651.8</v>
      </c>
      <c r="R7281" s="1">
        <v>34849.64</v>
      </c>
      <c r="S7281" s="1">
        <v>-7142.4</v>
      </c>
      <c r="T7281" s="1">
        <v>66643.839999999997</v>
      </c>
      <c r="U7281" s="1">
        <f>SUM(Report_Summary[Revenue])</f>
        <v>626594850.33999527</v>
      </c>
      <c r="V7281" s="1">
        <f>Report_Summary[[#This Row],[Total Revenue]] / COUNTA(Report_Summary[Membership No])</f>
        <v>62659.485033999525</v>
      </c>
    </row>
    <row r="7282" spans="1:22" x14ac:dyDescent="0.3">
      <c r="A7282" t="s">
        <v>7321</v>
      </c>
      <c r="B7282">
        <v>2019</v>
      </c>
      <c r="C7282" t="s">
        <v>13</v>
      </c>
      <c r="D7282">
        <v>53</v>
      </c>
      <c r="E7282" t="str">
        <f t="shared" si="113"/>
        <v>Middle Age</v>
      </c>
      <c r="F7282" t="s">
        <v>18</v>
      </c>
      <c r="G7282" t="s">
        <v>25</v>
      </c>
      <c r="H7282" t="s">
        <v>27</v>
      </c>
      <c r="I7282">
        <v>24</v>
      </c>
      <c r="J7282">
        <v>2.0499999999999998</v>
      </c>
      <c r="K7282" t="s">
        <v>33</v>
      </c>
      <c r="L7282" t="s">
        <v>33</v>
      </c>
      <c r="M7282" s="1">
        <v>18187.990000000002</v>
      </c>
      <c r="N7282" s="1">
        <v>4427.53</v>
      </c>
      <c r="O7282" s="1">
        <v>4017.92</v>
      </c>
      <c r="P7282" s="1">
        <v>0</v>
      </c>
      <c r="Q7282" s="1">
        <v>42861.17</v>
      </c>
      <c r="R7282" s="1">
        <v>72734.13</v>
      </c>
      <c r="S7282" s="1">
        <v>-6109.18</v>
      </c>
      <c r="T7282" s="1">
        <v>121704.48</v>
      </c>
      <c r="U7282" s="1">
        <f>SUM(Report_Summary[Revenue])</f>
        <v>626594850.33999527</v>
      </c>
      <c r="V7282" s="1">
        <f>Report_Summary[[#This Row],[Total Revenue]] / COUNTA(Report_Summary[Membership No])</f>
        <v>62659.485033999525</v>
      </c>
    </row>
    <row r="7283" spans="1:22" x14ac:dyDescent="0.3">
      <c r="A7283" t="s">
        <v>7322</v>
      </c>
      <c r="B7283">
        <v>2022</v>
      </c>
      <c r="C7283" t="s">
        <v>14</v>
      </c>
      <c r="D7283">
        <v>24</v>
      </c>
      <c r="E7283" t="str">
        <f t="shared" si="113"/>
        <v>Young</v>
      </c>
      <c r="F7283" t="s">
        <v>21</v>
      </c>
      <c r="G7283" t="s">
        <v>24</v>
      </c>
      <c r="H7283" t="s">
        <v>29</v>
      </c>
      <c r="I7283">
        <v>29</v>
      </c>
      <c r="J7283">
        <v>1.94</v>
      </c>
      <c r="K7283" t="s">
        <v>32</v>
      </c>
      <c r="L7283" t="s">
        <v>33</v>
      </c>
      <c r="M7283" s="1">
        <v>16461.64</v>
      </c>
      <c r="N7283" s="1">
        <v>784.57</v>
      </c>
      <c r="O7283" s="1">
        <v>2959.95</v>
      </c>
      <c r="P7283" s="1">
        <v>0</v>
      </c>
      <c r="Q7283" s="1">
        <v>59542.52</v>
      </c>
      <c r="R7283" s="1">
        <v>25066.65</v>
      </c>
      <c r="S7283" s="1">
        <v>-24911.69</v>
      </c>
      <c r="T7283" s="1">
        <v>109520.86</v>
      </c>
      <c r="U7283" s="1">
        <f>SUM(Report_Summary[Revenue])</f>
        <v>626594850.33999527</v>
      </c>
      <c r="V7283" s="1">
        <f>Report_Summary[[#This Row],[Total Revenue]] / COUNTA(Report_Summary[Membership No])</f>
        <v>62659.485033999525</v>
      </c>
    </row>
    <row r="7284" spans="1:22" x14ac:dyDescent="0.3">
      <c r="A7284" t="s">
        <v>7323</v>
      </c>
      <c r="B7284">
        <v>2018</v>
      </c>
      <c r="C7284" t="s">
        <v>14</v>
      </c>
      <c r="D7284">
        <v>67</v>
      </c>
      <c r="E7284" t="str">
        <f t="shared" si="113"/>
        <v>Old</v>
      </c>
      <c r="F7284" t="s">
        <v>20</v>
      </c>
      <c r="G7284" t="s">
        <v>25</v>
      </c>
      <c r="H7284" t="s">
        <v>27</v>
      </c>
      <c r="I7284">
        <v>28</v>
      </c>
      <c r="J7284">
        <v>1.73</v>
      </c>
      <c r="K7284" t="s">
        <v>32</v>
      </c>
      <c r="L7284" t="s">
        <v>33</v>
      </c>
      <c r="M7284" s="1">
        <v>1211.6600000000001</v>
      </c>
      <c r="N7284" s="1">
        <v>3962</v>
      </c>
      <c r="O7284" s="1">
        <v>2526</v>
      </c>
      <c r="P7284" s="1">
        <v>0</v>
      </c>
      <c r="Q7284" s="1">
        <v>2878.65</v>
      </c>
      <c r="R7284" s="1">
        <v>4860.03</v>
      </c>
      <c r="S7284" s="1">
        <v>24349.75</v>
      </c>
      <c r="T7284" s="1">
        <v>-16611.07</v>
      </c>
      <c r="U7284" s="1">
        <f>SUM(Report_Summary[Revenue])</f>
        <v>626594850.33999527</v>
      </c>
      <c r="V7284" s="1">
        <f>Report_Summary[[#This Row],[Total Revenue]] / COUNTA(Report_Summary[Membership No])</f>
        <v>62659.485033999525</v>
      </c>
    </row>
    <row r="7285" spans="1:22" x14ac:dyDescent="0.3">
      <c r="A7285" t="s">
        <v>7324</v>
      </c>
      <c r="B7285">
        <v>2024</v>
      </c>
      <c r="C7285" t="s">
        <v>14</v>
      </c>
      <c r="D7285">
        <v>31</v>
      </c>
      <c r="E7285" t="str">
        <f t="shared" si="113"/>
        <v>Middle Age</v>
      </c>
      <c r="F7285" t="s">
        <v>20</v>
      </c>
      <c r="G7285" t="s">
        <v>25</v>
      </c>
      <c r="H7285" t="s">
        <v>27</v>
      </c>
      <c r="I7285">
        <v>23</v>
      </c>
      <c r="J7285">
        <v>2.92</v>
      </c>
      <c r="K7285" t="s">
        <v>33</v>
      </c>
      <c r="L7285" t="s">
        <v>33</v>
      </c>
      <c r="M7285" s="1">
        <v>4702.4799999999996</v>
      </c>
      <c r="N7285" s="1">
        <v>2004.04</v>
      </c>
      <c r="O7285" s="1">
        <v>1388.56</v>
      </c>
      <c r="P7285" s="1">
        <v>0</v>
      </c>
      <c r="Q7285" s="1">
        <v>21344.63</v>
      </c>
      <c r="R7285" s="1">
        <v>10669.95</v>
      </c>
      <c r="S7285" s="1">
        <v>15731.51</v>
      </c>
      <c r="T7285" s="1">
        <v>16283.07</v>
      </c>
      <c r="U7285" s="1">
        <f>SUM(Report_Summary[Revenue])</f>
        <v>626594850.33999527</v>
      </c>
      <c r="V7285" s="1">
        <f>Report_Summary[[#This Row],[Total Revenue]] / COUNTA(Report_Summary[Membership No])</f>
        <v>62659.485033999525</v>
      </c>
    </row>
    <row r="7286" spans="1:22" x14ac:dyDescent="0.3">
      <c r="A7286" t="s">
        <v>7325</v>
      </c>
      <c r="B7286">
        <v>2023</v>
      </c>
      <c r="C7286" t="s">
        <v>13</v>
      </c>
      <c r="D7286">
        <v>46</v>
      </c>
      <c r="E7286" t="str">
        <f t="shared" si="113"/>
        <v>Middle Age</v>
      </c>
      <c r="F7286" t="s">
        <v>19</v>
      </c>
      <c r="G7286" t="s">
        <v>25</v>
      </c>
      <c r="H7286" t="s">
        <v>26</v>
      </c>
      <c r="I7286">
        <v>29</v>
      </c>
      <c r="J7286">
        <v>2.4700000000000002</v>
      </c>
      <c r="K7286" t="s">
        <v>33</v>
      </c>
      <c r="L7286" t="s">
        <v>33</v>
      </c>
      <c r="M7286" s="1">
        <v>6112.45</v>
      </c>
      <c r="N7286" s="1">
        <v>3316.85</v>
      </c>
      <c r="O7286" s="1">
        <v>7188.02</v>
      </c>
      <c r="P7286" s="1">
        <v>0</v>
      </c>
      <c r="Q7286" s="1">
        <v>18802.59</v>
      </c>
      <c r="R7286" s="1">
        <v>30137.32</v>
      </c>
      <c r="S7286" s="1">
        <v>1656.73</v>
      </c>
      <c r="T7286" s="1">
        <v>47283.18</v>
      </c>
      <c r="U7286" s="1">
        <f>SUM(Report_Summary[Revenue])</f>
        <v>626594850.33999527</v>
      </c>
      <c r="V7286" s="1">
        <f>Report_Summary[[#This Row],[Total Revenue]] / COUNTA(Report_Summary[Membership No])</f>
        <v>62659.485033999525</v>
      </c>
    </row>
    <row r="7287" spans="1:22" x14ac:dyDescent="0.3">
      <c r="A7287" t="s">
        <v>7326</v>
      </c>
      <c r="B7287">
        <v>2021</v>
      </c>
      <c r="C7287" t="s">
        <v>13</v>
      </c>
      <c r="D7287">
        <v>32</v>
      </c>
      <c r="E7287" t="str">
        <f t="shared" si="113"/>
        <v>Middle Age</v>
      </c>
      <c r="F7287" t="s">
        <v>17</v>
      </c>
      <c r="G7287" t="s">
        <v>23</v>
      </c>
      <c r="H7287" t="s">
        <v>31</v>
      </c>
      <c r="I7287">
        <v>31</v>
      </c>
      <c r="J7287">
        <v>2.2000000000000002</v>
      </c>
      <c r="K7287" t="s">
        <v>33</v>
      </c>
      <c r="L7287" t="s">
        <v>33</v>
      </c>
      <c r="M7287" s="1">
        <v>13152.74</v>
      </c>
      <c r="N7287" s="1">
        <v>4610.0200000000004</v>
      </c>
      <c r="O7287" s="1">
        <v>1598.89</v>
      </c>
      <c r="P7287" s="1">
        <v>0</v>
      </c>
      <c r="Q7287" s="1">
        <v>19717.009999999998</v>
      </c>
      <c r="R7287" s="1">
        <v>42837.83</v>
      </c>
      <c r="S7287" s="1">
        <v>-9880.36</v>
      </c>
      <c r="T7287" s="1">
        <v>72435.199999999997</v>
      </c>
      <c r="U7287" s="1">
        <f>SUM(Report_Summary[Revenue])</f>
        <v>626594850.33999527</v>
      </c>
      <c r="V7287" s="1">
        <f>Report_Summary[[#This Row],[Total Revenue]] / COUNTA(Report_Summary[Membership No])</f>
        <v>62659.485033999525</v>
      </c>
    </row>
    <row r="7288" spans="1:22" x14ac:dyDescent="0.3">
      <c r="A7288" t="s">
        <v>7327</v>
      </c>
      <c r="B7288">
        <v>2016</v>
      </c>
      <c r="C7288" t="s">
        <v>13</v>
      </c>
      <c r="D7288">
        <v>24</v>
      </c>
      <c r="E7288" t="str">
        <f t="shared" si="113"/>
        <v>Young</v>
      </c>
      <c r="F7288" t="s">
        <v>20</v>
      </c>
      <c r="G7288" t="s">
        <v>25</v>
      </c>
      <c r="H7288" t="s">
        <v>26</v>
      </c>
      <c r="I7288">
        <v>38</v>
      </c>
      <c r="J7288">
        <v>2.4500000000000002</v>
      </c>
      <c r="K7288" t="s">
        <v>32</v>
      </c>
      <c r="L7288" t="s">
        <v>33</v>
      </c>
      <c r="M7288" s="1">
        <v>14833.43</v>
      </c>
      <c r="N7288" s="1">
        <v>3854.6</v>
      </c>
      <c r="O7288" s="1">
        <v>1358.36</v>
      </c>
      <c r="P7288" s="1">
        <v>0</v>
      </c>
      <c r="Q7288" s="1">
        <v>45751.48</v>
      </c>
      <c r="R7288" s="1">
        <v>19736.11</v>
      </c>
      <c r="S7288" s="1">
        <v>-10789.57</v>
      </c>
      <c r="T7288" s="1">
        <v>76277.16</v>
      </c>
      <c r="U7288" s="1">
        <f>SUM(Report_Summary[Revenue])</f>
        <v>626594850.33999527</v>
      </c>
      <c r="V7288" s="1">
        <f>Report_Summary[[#This Row],[Total Revenue]] / COUNTA(Report_Summary[Membership No])</f>
        <v>62659.485033999525</v>
      </c>
    </row>
    <row r="7289" spans="1:22" x14ac:dyDescent="0.3">
      <c r="A7289" t="s">
        <v>7328</v>
      </c>
      <c r="B7289">
        <v>2021</v>
      </c>
      <c r="C7289" t="s">
        <v>13</v>
      </c>
      <c r="D7289">
        <v>79</v>
      </c>
      <c r="E7289" t="str">
        <f t="shared" si="113"/>
        <v>Old</v>
      </c>
      <c r="F7289" t="s">
        <v>21</v>
      </c>
      <c r="G7289" t="s">
        <v>23</v>
      </c>
      <c r="H7289" t="s">
        <v>28</v>
      </c>
      <c r="I7289">
        <v>28</v>
      </c>
      <c r="J7289">
        <v>2.1</v>
      </c>
      <c r="K7289" t="s">
        <v>33</v>
      </c>
      <c r="L7289" t="s">
        <v>33</v>
      </c>
      <c r="M7289" s="1">
        <v>9910.7199999999993</v>
      </c>
      <c r="N7289" s="1">
        <v>4423.9399999999996</v>
      </c>
      <c r="O7289" s="1">
        <v>7441.74</v>
      </c>
      <c r="P7289" s="1">
        <v>0</v>
      </c>
      <c r="Q7289" s="1">
        <v>14097.39</v>
      </c>
      <c r="R7289" s="1">
        <v>33880.639999999999</v>
      </c>
      <c r="S7289" s="1">
        <v>21344.71</v>
      </c>
      <c r="T7289" s="1">
        <v>26633.32</v>
      </c>
      <c r="U7289" s="1">
        <f>SUM(Report_Summary[Revenue])</f>
        <v>626594850.33999527</v>
      </c>
      <c r="V7289" s="1">
        <f>Report_Summary[[#This Row],[Total Revenue]] / COUNTA(Report_Summary[Membership No])</f>
        <v>62659.485033999525</v>
      </c>
    </row>
    <row r="7290" spans="1:22" x14ac:dyDescent="0.3">
      <c r="A7290" t="s">
        <v>7329</v>
      </c>
      <c r="B7290">
        <v>2021</v>
      </c>
      <c r="C7290" t="s">
        <v>14</v>
      </c>
      <c r="D7290">
        <v>68</v>
      </c>
      <c r="E7290" t="str">
        <f t="shared" si="113"/>
        <v>Old</v>
      </c>
      <c r="F7290" t="s">
        <v>17</v>
      </c>
      <c r="G7290" t="s">
        <v>22</v>
      </c>
      <c r="H7290" t="s">
        <v>31</v>
      </c>
      <c r="I7290">
        <v>33</v>
      </c>
      <c r="J7290">
        <v>3.22</v>
      </c>
      <c r="K7290" t="s">
        <v>33</v>
      </c>
      <c r="L7290" t="s">
        <v>33</v>
      </c>
      <c r="M7290" s="1">
        <v>19893.34</v>
      </c>
      <c r="N7290" s="1">
        <v>1992.71</v>
      </c>
      <c r="O7290" s="1">
        <v>6561.08</v>
      </c>
      <c r="P7290" s="1">
        <v>0</v>
      </c>
      <c r="Q7290" s="1">
        <v>71871.899999999994</v>
      </c>
      <c r="R7290" s="1">
        <v>24016.58</v>
      </c>
      <c r="S7290" s="1">
        <v>8259.9</v>
      </c>
      <c r="T7290" s="1">
        <v>87628.58</v>
      </c>
      <c r="U7290" s="1">
        <f>SUM(Report_Summary[Revenue])</f>
        <v>626594850.33999527</v>
      </c>
      <c r="V7290" s="1">
        <f>Report_Summary[[#This Row],[Total Revenue]] / COUNTA(Report_Summary[Membership No])</f>
        <v>62659.485033999525</v>
      </c>
    </row>
    <row r="7291" spans="1:22" x14ac:dyDescent="0.3">
      <c r="A7291" t="s">
        <v>7330</v>
      </c>
      <c r="B7291">
        <v>2018</v>
      </c>
      <c r="C7291" t="s">
        <v>13</v>
      </c>
      <c r="D7291">
        <v>51</v>
      </c>
      <c r="E7291" t="str">
        <f t="shared" si="113"/>
        <v>Middle Age</v>
      </c>
      <c r="F7291" t="s">
        <v>16</v>
      </c>
      <c r="G7291" t="s">
        <v>23</v>
      </c>
      <c r="H7291" t="s">
        <v>27</v>
      </c>
      <c r="I7291">
        <v>27</v>
      </c>
      <c r="J7291">
        <v>2.4900000000000002</v>
      </c>
      <c r="K7291" t="s">
        <v>33</v>
      </c>
      <c r="L7291" t="s">
        <v>33</v>
      </c>
      <c r="M7291" s="1">
        <v>19754.96</v>
      </c>
      <c r="N7291" s="1">
        <v>4201.08</v>
      </c>
      <c r="O7291" s="1">
        <v>5006.3</v>
      </c>
      <c r="P7291" s="1">
        <v>0</v>
      </c>
      <c r="Q7291" s="1">
        <v>47399.73</v>
      </c>
      <c r="R7291" s="1">
        <v>64544.72</v>
      </c>
      <c r="S7291" s="1">
        <v>11721.96</v>
      </c>
      <c r="T7291" s="1">
        <v>100222.49</v>
      </c>
      <c r="U7291" s="1">
        <f>SUM(Report_Summary[Revenue])</f>
        <v>626594850.33999527</v>
      </c>
      <c r="V7291" s="1">
        <f>Report_Summary[[#This Row],[Total Revenue]] / COUNTA(Report_Summary[Membership No])</f>
        <v>62659.485033999525</v>
      </c>
    </row>
    <row r="7292" spans="1:22" x14ac:dyDescent="0.3">
      <c r="A7292" t="s">
        <v>7331</v>
      </c>
      <c r="B7292">
        <v>2016</v>
      </c>
      <c r="C7292" t="s">
        <v>14</v>
      </c>
      <c r="D7292">
        <v>52</v>
      </c>
      <c r="E7292" t="str">
        <f t="shared" si="113"/>
        <v>Middle Age</v>
      </c>
      <c r="F7292" t="s">
        <v>21</v>
      </c>
      <c r="G7292" t="s">
        <v>24</v>
      </c>
      <c r="H7292" t="s">
        <v>26</v>
      </c>
      <c r="I7292">
        <v>22</v>
      </c>
      <c r="J7292">
        <v>2.74</v>
      </c>
      <c r="K7292" t="s">
        <v>33</v>
      </c>
      <c r="L7292" t="s">
        <v>33</v>
      </c>
      <c r="M7292" s="1">
        <v>15073.89</v>
      </c>
      <c r="N7292" s="1">
        <v>2875.61</v>
      </c>
      <c r="O7292" s="1">
        <v>7584.47</v>
      </c>
      <c r="P7292" s="1">
        <v>0</v>
      </c>
      <c r="Q7292" s="1">
        <v>48631.87</v>
      </c>
      <c r="R7292" s="1">
        <v>29168.15</v>
      </c>
      <c r="S7292" s="1">
        <v>13312.16</v>
      </c>
      <c r="T7292" s="1">
        <v>64487.86</v>
      </c>
      <c r="U7292" s="1">
        <f>SUM(Report_Summary[Revenue])</f>
        <v>626594850.33999527</v>
      </c>
      <c r="V7292" s="1">
        <f>Report_Summary[[#This Row],[Total Revenue]] / COUNTA(Report_Summary[Membership No])</f>
        <v>62659.485033999525</v>
      </c>
    </row>
    <row r="7293" spans="1:22" x14ac:dyDescent="0.3">
      <c r="A7293" t="s">
        <v>7332</v>
      </c>
      <c r="B7293">
        <v>2020</v>
      </c>
      <c r="C7293" t="s">
        <v>14</v>
      </c>
      <c r="D7293">
        <v>48</v>
      </c>
      <c r="E7293" t="str">
        <f t="shared" si="113"/>
        <v>Middle Age</v>
      </c>
      <c r="F7293" t="s">
        <v>15</v>
      </c>
      <c r="G7293" t="s">
        <v>23</v>
      </c>
      <c r="H7293" t="s">
        <v>29</v>
      </c>
      <c r="I7293">
        <v>34</v>
      </c>
      <c r="J7293">
        <v>2.65</v>
      </c>
      <c r="K7293" t="s">
        <v>33</v>
      </c>
      <c r="L7293" t="s">
        <v>33</v>
      </c>
      <c r="M7293" s="1">
        <v>957.5</v>
      </c>
      <c r="N7293" s="1">
        <v>1980.66</v>
      </c>
      <c r="O7293" s="1">
        <v>4309.45</v>
      </c>
      <c r="P7293" s="1">
        <v>0</v>
      </c>
      <c r="Q7293" s="1">
        <v>3092.38</v>
      </c>
      <c r="R7293" s="1">
        <v>4293.96</v>
      </c>
      <c r="S7293" s="1">
        <v>-29785.25</v>
      </c>
      <c r="T7293" s="1">
        <v>37171.589999999997</v>
      </c>
      <c r="U7293" s="1">
        <f>SUM(Report_Summary[Revenue])</f>
        <v>626594850.33999527</v>
      </c>
      <c r="V7293" s="1">
        <f>Report_Summary[[#This Row],[Total Revenue]] / COUNTA(Report_Summary[Membership No])</f>
        <v>62659.485033999525</v>
      </c>
    </row>
    <row r="7294" spans="1:22" x14ac:dyDescent="0.3">
      <c r="A7294" t="s">
        <v>7333</v>
      </c>
      <c r="B7294">
        <v>2024</v>
      </c>
      <c r="C7294" t="s">
        <v>13</v>
      </c>
      <c r="D7294">
        <v>72</v>
      </c>
      <c r="E7294" t="str">
        <f t="shared" si="113"/>
        <v>Old</v>
      </c>
      <c r="F7294" t="s">
        <v>16</v>
      </c>
      <c r="G7294" t="s">
        <v>22</v>
      </c>
      <c r="H7294" t="s">
        <v>30</v>
      </c>
      <c r="I7294">
        <v>28</v>
      </c>
      <c r="J7294">
        <v>2.19</v>
      </c>
      <c r="K7294" t="s">
        <v>32</v>
      </c>
      <c r="L7294" t="s">
        <v>33</v>
      </c>
      <c r="M7294" s="1">
        <v>16836.169999999998</v>
      </c>
      <c r="N7294" s="1">
        <v>544.80999999999995</v>
      </c>
      <c r="O7294" s="1">
        <v>5302.77</v>
      </c>
      <c r="P7294" s="1">
        <v>0</v>
      </c>
      <c r="Q7294" s="1">
        <v>82644.58</v>
      </c>
      <c r="R7294" s="1">
        <v>27194.09</v>
      </c>
      <c r="S7294" s="1">
        <v>13522.37</v>
      </c>
      <c r="T7294" s="1">
        <v>96316.3</v>
      </c>
      <c r="U7294" s="1">
        <f>SUM(Report_Summary[Revenue])</f>
        <v>626594850.33999527</v>
      </c>
      <c r="V7294" s="1">
        <f>Report_Summary[[#This Row],[Total Revenue]] / COUNTA(Report_Summary[Membership No])</f>
        <v>62659.485033999525</v>
      </c>
    </row>
    <row r="7295" spans="1:22" x14ac:dyDescent="0.3">
      <c r="A7295" t="s">
        <v>7334</v>
      </c>
      <c r="B7295">
        <v>2018</v>
      </c>
      <c r="C7295" t="s">
        <v>13</v>
      </c>
      <c r="D7295">
        <v>36</v>
      </c>
      <c r="E7295" t="str">
        <f t="shared" si="113"/>
        <v>Middle Age</v>
      </c>
      <c r="F7295" t="s">
        <v>16</v>
      </c>
      <c r="G7295" t="s">
        <v>25</v>
      </c>
      <c r="H7295" t="s">
        <v>30</v>
      </c>
      <c r="I7295">
        <v>27</v>
      </c>
      <c r="J7295">
        <v>3.33</v>
      </c>
      <c r="K7295" t="s">
        <v>33</v>
      </c>
      <c r="L7295" t="s">
        <v>33</v>
      </c>
      <c r="M7295" s="1">
        <v>8721.84</v>
      </c>
      <c r="N7295" s="1">
        <v>521.04999999999995</v>
      </c>
      <c r="O7295" s="1">
        <v>2474.63</v>
      </c>
      <c r="P7295" s="1">
        <v>0</v>
      </c>
      <c r="Q7295" s="1">
        <v>41253.75</v>
      </c>
      <c r="R7295" s="1">
        <v>27907.69</v>
      </c>
      <c r="S7295" s="1">
        <v>29689.29</v>
      </c>
      <c r="T7295" s="1">
        <v>39472.15</v>
      </c>
      <c r="U7295" s="1">
        <f>SUM(Report_Summary[Revenue])</f>
        <v>626594850.33999527</v>
      </c>
      <c r="V7295" s="1">
        <f>Report_Summary[[#This Row],[Total Revenue]] / COUNTA(Report_Summary[Membership No])</f>
        <v>62659.485033999525</v>
      </c>
    </row>
    <row r="7296" spans="1:22" x14ac:dyDescent="0.3">
      <c r="A7296" t="s">
        <v>7335</v>
      </c>
      <c r="B7296">
        <v>2015</v>
      </c>
      <c r="C7296" t="s">
        <v>13</v>
      </c>
      <c r="D7296">
        <v>42</v>
      </c>
      <c r="E7296" t="str">
        <f t="shared" si="113"/>
        <v>Middle Age</v>
      </c>
      <c r="F7296" t="s">
        <v>21</v>
      </c>
      <c r="G7296" t="s">
        <v>23</v>
      </c>
      <c r="H7296" t="s">
        <v>27</v>
      </c>
      <c r="I7296">
        <v>46</v>
      </c>
      <c r="J7296">
        <v>3.35</v>
      </c>
      <c r="K7296" t="s">
        <v>33</v>
      </c>
      <c r="L7296" t="s">
        <v>33</v>
      </c>
      <c r="M7296" s="1">
        <v>11005.87</v>
      </c>
      <c r="N7296" s="1">
        <v>1685.02</v>
      </c>
      <c r="O7296" s="1">
        <v>5226.88</v>
      </c>
      <c r="P7296" s="1">
        <v>0</v>
      </c>
      <c r="Q7296" s="1">
        <v>16992.310000000001</v>
      </c>
      <c r="R7296" s="1">
        <v>53854.37</v>
      </c>
      <c r="S7296" s="1">
        <v>28428.639999999999</v>
      </c>
      <c r="T7296" s="1">
        <v>42418.04</v>
      </c>
      <c r="U7296" s="1">
        <f>SUM(Report_Summary[Revenue])</f>
        <v>626594850.33999527</v>
      </c>
      <c r="V7296" s="1">
        <f>Report_Summary[[#This Row],[Total Revenue]] / COUNTA(Report_Summary[Membership No])</f>
        <v>62659.485033999525</v>
      </c>
    </row>
    <row r="7297" spans="1:22" x14ac:dyDescent="0.3">
      <c r="A7297" t="s">
        <v>7336</v>
      </c>
      <c r="B7297">
        <v>2023</v>
      </c>
      <c r="C7297" t="s">
        <v>13</v>
      </c>
      <c r="D7297">
        <v>46</v>
      </c>
      <c r="E7297" t="str">
        <f t="shared" si="113"/>
        <v>Middle Age</v>
      </c>
      <c r="F7297" t="s">
        <v>17</v>
      </c>
      <c r="G7297" t="s">
        <v>25</v>
      </c>
      <c r="H7297" t="s">
        <v>30</v>
      </c>
      <c r="I7297">
        <v>41</v>
      </c>
      <c r="J7297">
        <v>2.57</v>
      </c>
      <c r="K7297" t="s">
        <v>33</v>
      </c>
      <c r="L7297" t="s">
        <v>33</v>
      </c>
      <c r="M7297" s="1">
        <v>12316.04</v>
      </c>
      <c r="N7297" s="1">
        <v>3376.62</v>
      </c>
      <c r="O7297" s="1">
        <v>3338.49</v>
      </c>
      <c r="P7297" s="1">
        <v>0</v>
      </c>
      <c r="Q7297" s="1">
        <v>32758.79</v>
      </c>
      <c r="R7297" s="1">
        <v>27775.27</v>
      </c>
      <c r="S7297" s="1">
        <v>15532.78</v>
      </c>
      <c r="T7297" s="1">
        <v>45001.279999999999</v>
      </c>
      <c r="U7297" s="1">
        <f>SUM(Report_Summary[Revenue])</f>
        <v>626594850.33999527</v>
      </c>
      <c r="V7297" s="1">
        <f>Report_Summary[[#This Row],[Total Revenue]] / COUNTA(Report_Summary[Membership No])</f>
        <v>62659.485033999525</v>
      </c>
    </row>
    <row r="7298" spans="1:22" x14ac:dyDescent="0.3">
      <c r="A7298" t="s">
        <v>7337</v>
      </c>
      <c r="B7298">
        <v>2016</v>
      </c>
      <c r="C7298" t="s">
        <v>14</v>
      </c>
      <c r="D7298">
        <v>58</v>
      </c>
      <c r="E7298" t="str">
        <f t="shared" si="113"/>
        <v>Old</v>
      </c>
      <c r="F7298" t="s">
        <v>21</v>
      </c>
      <c r="G7298" t="s">
        <v>24</v>
      </c>
      <c r="H7298" t="s">
        <v>28</v>
      </c>
      <c r="I7298">
        <v>32</v>
      </c>
      <c r="J7298">
        <v>2.2200000000000002</v>
      </c>
      <c r="K7298" t="s">
        <v>33</v>
      </c>
      <c r="L7298" t="s">
        <v>33</v>
      </c>
      <c r="M7298" s="1">
        <v>8140.07</v>
      </c>
      <c r="N7298" s="1">
        <v>3146.96</v>
      </c>
      <c r="O7298" s="1">
        <v>3336.7</v>
      </c>
      <c r="P7298" s="1">
        <v>0</v>
      </c>
      <c r="Q7298" s="1">
        <v>39744.949999999997</v>
      </c>
      <c r="R7298" s="1">
        <v>9821.58</v>
      </c>
      <c r="S7298" s="1">
        <v>-8046.51</v>
      </c>
      <c r="T7298" s="1">
        <v>57613.04</v>
      </c>
      <c r="U7298" s="1">
        <f>SUM(Report_Summary[Revenue])</f>
        <v>626594850.33999527</v>
      </c>
      <c r="V7298" s="1">
        <f>Report_Summary[[#This Row],[Total Revenue]] / COUNTA(Report_Summary[Membership No])</f>
        <v>62659.485033999525</v>
      </c>
    </row>
    <row r="7299" spans="1:22" x14ac:dyDescent="0.3">
      <c r="A7299" t="s">
        <v>7338</v>
      </c>
      <c r="B7299">
        <v>2015</v>
      </c>
      <c r="C7299" t="s">
        <v>13</v>
      </c>
      <c r="D7299">
        <v>51</v>
      </c>
      <c r="E7299" t="str">
        <f t="shared" ref="E7299:E7362" si="114">IF(D7299&gt;55,"Old",IF(D7299&gt;=31,"Middle Age",IF(D7299&lt;31,"Young","Invalid")))</f>
        <v>Middle Age</v>
      </c>
      <c r="F7299" t="s">
        <v>17</v>
      </c>
      <c r="G7299" t="s">
        <v>25</v>
      </c>
      <c r="H7299" t="s">
        <v>28</v>
      </c>
      <c r="I7299">
        <v>25</v>
      </c>
      <c r="J7299">
        <v>2.2599999999999998</v>
      </c>
      <c r="K7299" t="s">
        <v>33</v>
      </c>
      <c r="L7299" t="s">
        <v>33</v>
      </c>
      <c r="M7299" s="1">
        <v>17415.29</v>
      </c>
      <c r="N7299" s="1">
        <v>4528.42</v>
      </c>
      <c r="O7299" s="1">
        <v>1026.72</v>
      </c>
      <c r="P7299" s="1">
        <v>0</v>
      </c>
      <c r="Q7299" s="1">
        <v>41979.29</v>
      </c>
      <c r="R7299" s="1">
        <v>55642.46</v>
      </c>
      <c r="S7299" s="1">
        <v>-13140.94</v>
      </c>
      <c r="T7299" s="1">
        <v>110762.69</v>
      </c>
      <c r="U7299" s="1">
        <f>SUM(Report_Summary[Revenue])</f>
        <v>626594850.33999527</v>
      </c>
      <c r="V7299" s="1">
        <f>Report_Summary[[#This Row],[Total Revenue]] / COUNTA(Report_Summary[Membership No])</f>
        <v>62659.485033999525</v>
      </c>
    </row>
    <row r="7300" spans="1:22" x14ac:dyDescent="0.3">
      <c r="A7300" t="s">
        <v>7339</v>
      </c>
      <c r="B7300">
        <v>2021</v>
      </c>
      <c r="C7300" t="s">
        <v>14</v>
      </c>
      <c r="D7300">
        <v>43</v>
      </c>
      <c r="E7300" t="str">
        <f t="shared" si="114"/>
        <v>Middle Age</v>
      </c>
      <c r="F7300" t="s">
        <v>16</v>
      </c>
      <c r="G7300" t="s">
        <v>23</v>
      </c>
      <c r="H7300" t="s">
        <v>27</v>
      </c>
      <c r="I7300">
        <v>37</v>
      </c>
      <c r="J7300">
        <v>2.91</v>
      </c>
      <c r="K7300" t="s">
        <v>33</v>
      </c>
      <c r="L7300" t="s">
        <v>33</v>
      </c>
      <c r="M7300" s="1">
        <v>17145.72</v>
      </c>
      <c r="N7300" s="1">
        <v>4883.6899999999996</v>
      </c>
      <c r="O7300" s="1">
        <v>5773.03</v>
      </c>
      <c r="P7300" s="1">
        <v>0</v>
      </c>
      <c r="Q7300" s="1">
        <v>23764.84</v>
      </c>
      <c r="R7300" s="1">
        <v>25159.88</v>
      </c>
      <c r="S7300" s="1">
        <v>11023.88</v>
      </c>
      <c r="T7300" s="1">
        <v>37900.839999999997</v>
      </c>
      <c r="U7300" s="1">
        <f>SUM(Report_Summary[Revenue])</f>
        <v>626594850.33999527</v>
      </c>
      <c r="V7300" s="1">
        <f>Report_Summary[[#This Row],[Total Revenue]] / COUNTA(Report_Summary[Membership No])</f>
        <v>62659.485033999525</v>
      </c>
    </row>
    <row r="7301" spans="1:22" x14ac:dyDescent="0.3">
      <c r="A7301" t="s">
        <v>7340</v>
      </c>
      <c r="B7301">
        <v>2020</v>
      </c>
      <c r="C7301" t="s">
        <v>13</v>
      </c>
      <c r="D7301">
        <v>24</v>
      </c>
      <c r="E7301" t="str">
        <f t="shared" si="114"/>
        <v>Young</v>
      </c>
      <c r="F7301" t="s">
        <v>15</v>
      </c>
      <c r="G7301" t="s">
        <v>25</v>
      </c>
      <c r="H7301" t="s">
        <v>31</v>
      </c>
      <c r="I7301">
        <v>30</v>
      </c>
      <c r="J7301">
        <v>3.08</v>
      </c>
      <c r="K7301" t="s">
        <v>33</v>
      </c>
      <c r="L7301" t="s">
        <v>33</v>
      </c>
      <c r="M7301" s="1">
        <v>12507.91</v>
      </c>
      <c r="N7301" s="1">
        <v>266.2</v>
      </c>
      <c r="O7301" s="1">
        <v>365.4</v>
      </c>
      <c r="P7301" s="1">
        <v>0</v>
      </c>
      <c r="Q7301" s="1">
        <v>48770.64</v>
      </c>
      <c r="R7301" s="1">
        <v>59918.11</v>
      </c>
      <c r="S7301" s="1">
        <v>-21519.3</v>
      </c>
      <c r="T7301" s="1">
        <v>130208.05</v>
      </c>
      <c r="U7301" s="1">
        <f>SUM(Report_Summary[Revenue])</f>
        <v>626594850.33999527</v>
      </c>
      <c r="V7301" s="1">
        <f>Report_Summary[[#This Row],[Total Revenue]] / COUNTA(Report_Summary[Membership No])</f>
        <v>62659.485033999525</v>
      </c>
    </row>
    <row r="7302" spans="1:22" x14ac:dyDescent="0.3">
      <c r="A7302" t="s">
        <v>7341</v>
      </c>
      <c r="B7302">
        <v>2018</v>
      </c>
      <c r="C7302" t="s">
        <v>13</v>
      </c>
      <c r="D7302">
        <v>31</v>
      </c>
      <c r="E7302" t="str">
        <f t="shared" si="114"/>
        <v>Middle Age</v>
      </c>
      <c r="F7302" t="s">
        <v>20</v>
      </c>
      <c r="G7302" t="s">
        <v>24</v>
      </c>
      <c r="H7302" t="s">
        <v>26</v>
      </c>
      <c r="I7302">
        <v>23</v>
      </c>
      <c r="J7302">
        <v>2.25</v>
      </c>
      <c r="K7302" t="s">
        <v>32</v>
      </c>
      <c r="L7302" t="s">
        <v>33</v>
      </c>
      <c r="M7302" s="1">
        <v>3059.42</v>
      </c>
      <c r="N7302" s="1">
        <v>1492.44</v>
      </c>
      <c r="O7302" s="1">
        <v>978.57</v>
      </c>
      <c r="P7302" s="1">
        <v>0</v>
      </c>
      <c r="Q7302" s="1">
        <v>3977.02</v>
      </c>
      <c r="R7302" s="1">
        <v>7676.97</v>
      </c>
      <c r="S7302" s="1">
        <v>9074.2000000000007</v>
      </c>
      <c r="T7302" s="1">
        <v>2579.79</v>
      </c>
      <c r="U7302" s="1">
        <f>SUM(Report_Summary[Revenue])</f>
        <v>626594850.33999527</v>
      </c>
      <c r="V7302" s="1">
        <f>Report_Summary[[#This Row],[Total Revenue]] / COUNTA(Report_Summary[Membership No])</f>
        <v>62659.485033999525</v>
      </c>
    </row>
    <row r="7303" spans="1:22" x14ac:dyDescent="0.3">
      <c r="A7303" t="s">
        <v>7342</v>
      </c>
      <c r="B7303">
        <v>2018</v>
      </c>
      <c r="C7303" t="s">
        <v>13</v>
      </c>
      <c r="D7303">
        <v>21</v>
      </c>
      <c r="E7303" t="str">
        <f t="shared" si="114"/>
        <v>Young</v>
      </c>
      <c r="F7303" t="s">
        <v>20</v>
      </c>
      <c r="G7303" t="s">
        <v>23</v>
      </c>
      <c r="H7303" t="s">
        <v>29</v>
      </c>
      <c r="I7303">
        <v>21</v>
      </c>
      <c r="J7303">
        <v>3.3</v>
      </c>
      <c r="K7303" t="s">
        <v>32</v>
      </c>
      <c r="L7303" t="s">
        <v>33</v>
      </c>
      <c r="M7303" s="1">
        <v>14924.79</v>
      </c>
      <c r="N7303" s="1">
        <v>803.63</v>
      </c>
      <c r="O7303" s="1">
        <v>4659.53</v>
      </c>
      <c r="P7303" s="1">
        <v>0</v>
      </c>
      <c r="Q7303" s="1">
        <v>62623.99</v>
      </c>
      <c r="R7303" s="1">
        <v>53839.79</v>
      </c>
      <c r="S7303" s="1">
        <v>11740.26</v>
      </c>
      <c r="T7303" s="1">
        <v>104723.52</v>
      </c>
      <c r="U7303" s="1">
        <f>SUM(Report_Summary[Revenue])</f>
        <v>626594850.33999527</v>
      </c>
      <c r="V7303" s="1">
        <f>Report_Summary[[#This Row],[Total Revenue]] / COUNTA(Report_Summary[Membership No])</f>
        <v>62659.485033999525</v>
      </c>
    </row>
    <row r="7304" spans="1:22" x14ac:dyDescent="0.3">
      <c r="A7304" t="s">
        <v>7343</v>
      </c>
      <c r="B7304">
        <v>2020</v>
      </c>
      <c r="C7304" t="s">
        <v>13</v>
      </c>
      <c r="D7304">
        <v>79</v>
      </c>
      <c r="E7304" t="str">
        <f t="shared" si="114"/>
        <v>Old</v>
      </c>
      <c r="F7304" t="s">
        <v>17</v>
      </c>
      <c r="G7304" t="s">
        <v>25</v>
      </c>
      <c r="H7304" t="s">
        <v>28</v>
      </c>
      <c r="I7304">
        <v>29</v>
      </c>
      <c r="J7304">
        <v>2.27</v>
      </c>
      <c r="K7304" t="s">
        <v>32</v>
      </c>
      <c r="L7304" t="s">
        <v>33</v>
      </c>
      <c r="M7304" s="1">
        <v>16282.9</v>
      </c>
      <c r="N7304" s="1">
        <v>1609.93</v>
      </c>
      <c r="O7304" s="1">
        <v>4152.72</v>
      </c>
      <c r="P7304" s="1">
        <v>0</v>
      </c>
      <c r="Q7304" s="1">
        <v>57593.01</v>
      </c>
      <c r="R7304" s="1">
        <v>68863.710000000006</v>
      </c>
      <c r="S7304" s="1">
        <v>-18067.11</v>
      </c>
      <c r="T7304" s="1">
        <v>144523.82999999999</v>
      </c>
      <c r="U7304" s="1">
        <f>SUM(Report_Summary[Revenue])</f>
        <v>626594850.33999527</v>
      </c>
      <c r="V7304" s="1">
        <f>Report_Summary[[#This Row],[Total Revenue]] / COUNTA(Report_Summary[Membership No])</f>
        <v>62659.485033999525</v>
      </c>
    </row>
    <row r="7305" spans="1:22" x14ac:dyDescent="0.3">
      <c r="A7305" t="s">
        <v>7344</v>
      </c>
      <c r="B7305">
        <v>2021</v>
      </c>
      <c r="C7305" t="s">
        <v>13</v>
      </c>
      <c r="D7305">
        <v>48</v>
      </c>
      <c r="E7305" t="str">
        <f t="shared" si="114"/>
        <v>Middle Age</v>
      </c>
      <c r="F7305" t="s">
        <v>20</v>
      </c>
      <c r="G7305" t="s">
        <v>23</v>
      </c>
      <c r="H7305" t="s">
        <v>26</v>
      </c>
      <c r="I7305">
        <v>28</v>
      </c>
      <c r="J7305">
        <v>1.46</v>
      </c>
      <c r="K7305" t="s">
        <v>33</v>
      </c>
      <c r="L7305" t="s">
        <v>33</v>
      </c>
      <c r="M7305" s="1">
        <v>6438.78</v>
      </c>
      <c r="N7305" s="1">
        <v>4313.67</v>
      </c>
      <c r="O7305" s="1">
        <v>2539.34</v>
      </c>
      <c r="P7305" s="1">
        <v>0</v>
      </c>
      <c r="Q7305" s="1">
        <v>31941.47</v>
      </c>
      <c r="R7305" s="1">
        <v>10644.82</v>
      </c>
      <c r="S7305" s="1">
        <v>-5832.13</v>
      </c>
      <c r="T7305" s="1">
        <v>48418.42</v>
      </c>
      <c r="U7305" s="1">
        <f>SUM(Report_Summary[Revenue])</f>
        <v>626594850.33999527</v>
      </c>
      <c r="V7305" s="1">
        <f>Report_Summary[[#This Row],[Total Revenue]] / COUNTA(Report_Summary[Membership No])</f>
        <v>62659.485033999525</v>
      </c>
    </row>
    <row r="7306" spans="1:22" x14ac:dyDescent="0.3">
      <c r="A7306" t="s">
        <v>7345</v>
      </c>
      <c r="B7306">
        <v>2016</v>
      </c>
      <c r="C7306" t="s">
        <v>13</v>
      </c>
      <c r="D7306">
        <v>69</v>
      </c>
      <c r="E7306" t="str">
        <f t="shared" si="114"/>
        <v>Old</v>
      </c>
      <c r="F7306" t="s">
        <v>17</v>
      </c>
      <c r="G7306" t="s">
        <v>23</v>
      </c>
      <c r="H7306" t="s">
        <v>30</v>
      </c>
      <c r="I7306">
        <v>37</v>
      </c>
      <c r="J7306">
        <v>2.0699999999999998</v>
      </c>
      <c r="K7306" t="s">
        <v>32</v>
      </c>
      <c r="L7306" t="s">
        <v>33</v>
      </c>
      <c r="M7306" s="1">
        <v>10358.08</v>
      </c>
      <c r="N7306" s="1">
        <v>858.83</v>
      </c>
      <c r="O7306" s="1">
        <v>6154.82</v>
      </c>
      <c r="P7306" s="1">
        <v>0</v>
      </c>
      <c r="Q7306" s="1">
        <v>28286.86</v>
      </c>
      <c r="R7306" s="1">
        <v>27584.83</v>
      </c>
      <c r="S7306" s="1">
        <v>2020.88</v>
      </c>
      <c r="T7306" s="1">
        <v>53850.81</v>
      </c>
      <c r="U7306" s="1">
        <f>SUM(Report_Summary[Revenue])</f>
        <v>626594850.33999527</v>
      </c>
      <c r="V7306" s="1">
        <f>Report_Summary[[#This Row],[Total Revenue]] / COUNTA(Report_Summary[Membership No])</f>
        <v>62659.485033999525</v>
      </c>
    </row>
    <row r="7307" spans="1:22" x14ac:dyDescent="0.3">
      <c r="A7307" t="s">
        <v>7346</v>
      </c>
      <c r="B7307">
        <v>2015</v>
      </c>
      <c r="C7307" t="s">
        <v>14</v>
      </c>
      <c r="D7307">
        <v>44</v>
      </c>
      <c r="E7307" t="str">
        <f t="shared" si="114"/>
        <v>Middle Age</v>
      </c>
      <c r="F7307" t="s">
        <v>16</v>
      </c>
      <c r="G7307" t="s">
        <v>25</v>
      </c>
      <c r="H7307" t="s">
        <v>29</v>
      </c>
      <c r="I7307">
        <v>25</v>
      </c>
      <c r="J7307">
        <v>3.13</v>
      </c>
      <c r="K7307" t="s">
        <v>32</v>
      </c>
      <c r="L7307" t="s">
        <v>33</v>
      </c>
      <c r="M7307" s="1">
        <v>16128.17</v>
      </c>
      <c r="N7307" s="1">
        <v>671.72</v>
      </c>
      <c r="O7307" s="1">
        <v>4821.1499999999996</v>
      </c>
      <c r="P7307" s="1">
        <v>0</v>
      </c>
      <c r="Q7307" s="1">
        <v>67240.03</v>
      </c>
      <c r="R7307" s="1">
        <v>74250.55</v>
      </c>
      <c r="S7307" s="1">
        <v>-21512.34</v>
      </c>
      <c r="T7307" s="1">
        <v>163002.92000000001</v>
      </c>
      <c r="U7307" s="1">
        <f>SUM(Report_Summary[Revenue])</f>
        <v>626594850.33999527</v>
      </c>
      <c r="V7307" s="1">
        <f>Report_Summary[[#This Row],[Total Revenue]] / COUNTA(Report_Summary[Membership No])</f>
        <v>62659.485033999525</v>
      </c>
    </row>
    <row r="7308" spans="1:22" x14ac:dyDescent="0.3">
      <c r="A7308" t="s">
        <v>7347</v>
      </c>
      <c r="B7308">
        <v>2022</v>
      </c>
      <c r="C7308" t="s">
        <v>13</v>
      </c>
      <c r="D7308">
        <v>34</v>
      </c>
      <c r="E7308" t="str">
        <f t="shared" si="114"/>
        <v>Middle Age</v>
      </c>
      <c r="F7308" t="s">
        <v>21</v>
      </c>
      <c r="G7308" t="s">
        <v>25</v>
      </c>
      <c r="H7308" t="s">
        <v>26</v>
      </c>
      <c r="I7308">
        <v>35</v>
      </c>
      <c r="J7308">
        <v>2.3199999999999998</v>
      </c>
      <c r="K7308" t="s">
        <v>33</v>
      </c>
      <c r="L7308" t="s">
        <v>33</v>
      </c>
      <c r="M7308" s="1">
        <v>8245.1200000000008</v>
      </c>
      <c r="N7308" s="1">
        <v>1531.35</v>
      </c>
      <c r="O7308" s="1">
        <v>7262.16</v>
      </c>
      <c r="P7308" s="1">
        <v>0</v>
      </c>
      <c r="Q7308" s="1">
        <v>35036.089999999997</v>
      </c>
      <c r="R7308" s="1">
        <v>36304.79</v>
      </c>
      <c r="S7308" s="1">
        <v>1316.83</v>
      </c>
      <c r="T7308" s="1">
        <v>70024.05</v>
      </c>
      <c r="U7308" s="1">
        <f>SUM(Report_Summary[Revenue])</f>
        <v>626594850.33999527</v>
      </c>
      <c r="V7308" s="1">
        <f>Report_Summary[[#This Row],[Total Revenue]] / COUNTA(Report_Summary[Membership No])</f>
        <v>62659.485033999525</v>
      </c>
    </row>
    <row r="7309" spans="1:22" x14ac:dyDescent="0.3">
      <c r="A7309" t="s">
        <v>7348</v>
      </c>
      <c r="B7309">
        <v>2021</v>
      </c>
      <c r="C7309" t="s">
        <v>13</v>
      </c>
      <c r="D7309">
        <v>79</v>
      </c>
      <c r="E7309" t="str">
        <f t="shared" si="114"/>
        <v>Old</v>
      </c>
      <c r="F7309" t="s">
        <v>16</v>
      </c>
      <c r="G7309" t="s">
        <v>25</v>
      </c>
      <c r="H7309" t="s">
        <v>30</v>
      </c>
      <c r="I7309">
        <v>35</v>
      </c>
      <c r="J7309">
        <v>2.36</v>
      </c>
      <c r="K7309" t="s">
        <v>33</v>
      </c>
      <c r="L7309" t="s">
        <v>33</v>
      </c>
      <c r="M7309" s="1">
        <v>8719.0300000000007</v>
      </c>
      <c r="N7309" s="1">
        <v>2761.92</v>
      </c>
      <c r="O7309" s="1">
        <v>7938.39</v>
      </c>
      <c r="P7309" s="1">
        <v>0</v>
      </c>
      <c r="Q7309" s="1">
        <v>35292.730000000003</v>
      </c>
      <c r="R7309" s="1">
        <v>24495.18</v>
      </c>
      <c r="S7309" s="1">
        <v>16494.41</v>
      </c>
      <c r="T7309" s="1">
        <v>43293.5</v>
      </c>
      <c r="U7309" s="1">
        <f>SUM(Report_Summary[Revenue])</f>
        <v>626594850.33999527</v>
      </c>
      <c r="V7309" s="1">
        <f>Report_Summary[[#This Row],[Total Revenue]] / COUNTA(Report_Summary[Membership No])</f>
        <v>62659.485033999525</v>
      </c>
    </row>
    <row r="7310" spans="1:22" x14ac:dyDescent="0.3">
      <c r="A7310" t="s">
        <v>7349</v>
      </c>
      <c r="B7310">
        <v>2019</v>
      </c>
      <c r="C7310" t="s">
        <v>13</v>
      </c>
      <c r="D7310">
        <v>63</v>
      </c>
      <c r="E7310" t="str">
        <f t="shared" si="114"/>
        <v>Old</v>
      </c>
      <c r="F7310" t="s">
        <v>18</v>
      </c>
      <c r="G7310" t="s">
        <v>25</v>
      </c>
      <c r="H7310" t="s">
        <v>28</v>
      </c>
      <c r="I7310">
        <v>31</v>
      </c>
      <c r="J7310">
        <v>2.04</v>
      </c>
      <c r="K7310" t="s">
        <v>32</v>
      </c>
      <c r="L7310" t="s">
        <v>33</v>
      </c>
      <c r="M7310" s="1">
        <v>13853.01</v>
      </c>
      <c r="N7310" s="1">
        <v>2430.35</v>
      </c>
      <c r="O7310" s="1">
        <v>6803.28</v>
      </c>
      <c r="P7310" s="1">
        <v>0</v>
      </c>
      <c r="Q7310" s="1">
        <v>28650.68</v>
      </c>
      <c r="R7310" s="1">
        <v>62710.22</v>
      </c>
      <c r="S7310" s="1">
        <v>-25012.28</v>
      </c>
      <c r="T7310" s="1">
        <v>116373.18</v>
      </c>
      <c r="U7310" s="1">
        <f>SUM(Report_Summary[Revenue])</f>
        <v>626594850.33999527</v>
      </c>
      <c r="V7310" s="1">
        <f>Report_Summary[[#This Row],[Total Revenue]] / COUNTA(Report_Summary[Membership No])</f>
        <v>62659.485033999525</v>
      </c>
    </row>
    <row r="7311" spans="1:22" x14ac:dyDescent="0.3">
      <c r="A7311" t="s">
        <v>7350</v>
      </c>
      <c r="B7311">
        <v>2019</v>
      </c>
      <c r="C7311" t="s">
        <v>13</v>
      </c>
      <c r="D7311">
        <v>71</v>
      </c>
      <c r="E7311" t="str">
        <f t="shared" si="114"/>
        <v>Old</v>
      </c>
      <c r="F7311" t="s">
        <v>18</v>
      </c>
      <c r="G7311" t="s">
        <v>25</v>
      </c>
      <c r="H7311" t="s">
        <v>29</v>
      </c>
      <c r="I7311">
        <v>26</v>
      </c>
      <c r="J7311">
        <v>1.82</v>
      </c>
      <c r="K7311" t="s">
        <v>33</v>
      </c>
      <c r="L7311" t="s">
        <v>33</v>
      </c>
      <c r="M7311" s="1">
        <v>4731.2299999999996</v>
      </c>
      <c r="N7311" s="1">
        <v>4793.76</v>
      </c>
      <c r="O7311" s="1">
        <v>5645.85</v>
      </c>
      <c r="P7311" s="1">
        <v>0</v>
      </c>
      <c r="Q7311" s="1">
        <v>13666.4</v>
      </c>
      <c r="R7311" s="1">
        <v>7226.67</v>
      </c>
      <c r="S7311" s="1">
        <v>18192.400000000001</v>
      </c>
      <c r="T7311" s="1">
        <v>2700.67</v>
      </c>
      <c r="U7311" s="1">
        <f>SUM(Report_Summary[Revenue])</f>
        <v>626594850.33999527</v>
      </c>
      <c r="V7311" s="1">
        <f>Report_Summary[[#This Row],[Total Revenue]] / COUNTA(Report_Summary[Membership No])</f>
        <v>62659.485033999525</v>
      </c>
    </row>
    <row r="7312" spans="1:22" x14ac:dyDescent="0.3">
      <c r="A7312" t="s">
        <v>7351</v>
      </c>
      <c r="B7312">
        <v>2021</v>
      </c>
      <c r="C7312" t="s">
        <v>14</v>
      </c>
      <c r="D7312">
        <v>73</v>
      </c>
      <c r="E7312" t="str">
        <f t="shared" si="114"/>
        <v>Old</v>
      </c>
      <c r="F7312" t="s">
        <v>18</v>
      </c>
      <c r="G7312" t="s">
        <v>25</v>
      </c>
      <c r="H7312" t="s">
        <v>28</v>
      </c>
      <c r="I7312">
        <v>18</v>
      </c>
      <c r="J7312">
        <v>2.86</v>
      </c>
      <c r="K7312" t="s">
        <v>33</v>
      </c>
      <c r="L7312" t="s">
        <v>33</v>
      </c>
      <c r="M7312" s="1">
        <v>9482.1299999999992</v>
      </c>
      <c r="N7312" s="1">
        <v>3822.5</v>
      </c>
      <c r="O7312" s="1">
        <v>5926.02</v>
      </c>
      <c r="P7312" s="1">
        <v>0</v>
      </c>
      <c r="Q7312" s="1">
        <v>26283.19</v>
      </c>
      <c r="R7312" s="1">
        <v>25278.32</v>
      </c>
      <c r="S7312" s="1">
        <v>20640.39</v>
      </c>
      <c r="T7312" s="1">
        <v>30921.119999999999</v>
      </c>
      <c r="U7312" s="1">
        <f>SUM(Report_Summary[Revenue])</f>
        <v>626594850.33999527</v>
      </c>
      <c r="V7312" s="1">
        <f>Report_Summary[[#This Row],[Total Revenue]] / COUNTA(Report_Summary[Membership No])</f>
        <v>62659.485033999525</v>
      </c>
    </row>
    <row r="7313" spans="1:22" x14ac:dyDescent="0.3">
      <c r="A7313" t="s">
        <v>7352</v>
      </c>
      <c r="B7313">
        <v>2024</v>
      </c>
      <c r="C7313" t="s">
        <v>14</v>
      </c>
      <c r="D7313">
        <v>67</v>
      </c>
      <c r="E7313" t="str">
        <f t="shared" si="114"/>
        <v>Old</v>
      </c>
      <c r="F7313" t="s">
        <v>21</v>
      </c>
      <c r="G7313" t="s">
        <v>25</v>
      </c>
      <c r="H7313" t="s">
        <v>27</v>
      </c>
      <c r="I7313">
        <v>39</v>
      </c>
      <c r="J7313">
        <v>3.24</v>
      </c>
      <c r="K7313" t="s">
        <v>33</v>
      </c>
      <c r="L7313" t="s">
        <v>33</v>
      </c>
      <c r="M7313" s="1">
        <v>8636.61</v>
      </c>
      <c r="N7313" s="1">
        <v>1159.2</v>
      </c>
      <c r="O7313" s="1">
        <v>493.53</v>
      </c>
      <c r="P7313" s="1">
        <v>0</v>
      </c>
      <c r="Q7313" s="1">
        <v>37813.279999999999</v>
      </c>
      <c r="R7313" s="1">
        <v>35144.43</v>
      </c>
      <c r="S7313" s="1">
        <v>-14140.24</v>
      </c>
      <c r="T7313" s="1">
        <v>87097.95</v>
      </c>
      <c r="U7313" s="1">
        <f>SUM(Report_Summary[Revenue])</f>
        <v>626594850.33999527</v>
      </c>
      <c r="V7313" s="1">
        <f>Report_Summary[[#This Row],[Total Revenue]] / COUNTA(Report_Summary[Membership No])</f>
        <v>62659.485033999525</v>
      </c>
    </row>
    <row r="7314" spans="1:22" x14ac:dyDescent="0.3">
      <c r="A7314" t="s">
        <v>7353</v>
      </c>
      <c r="B7314">
        <v>2019</v>
      </c>
      <c r="C7314" t="s">
        <v>13</v>
      </c>
      <c r="D7314">
        <v>22</v>
      </c>
      <c r="E7314" t="str">
        <f t="shared" si="114"/>
        <v>Young</v>
      </c>
      <c r="F7314" t="s">
        <v>20</v>
      </c>
      <c r="G7314" t="s">
        <v>25</v>
      </c>
      <c r="H7314" t="s">
        <v>26</v>
      </c>
      <c r="I7314">
        <v>43</v>
      </c>
      <c r="J7314">
        <v>3.22</v>
      </c>
      <c r="K7314" t="s">
        <v>33</v>
      </c>
      <c r="L7314" t="s">
        <v>33</v>
      </c>
      <c r="M7314" s="1">
        <v>1557.74</v>
      </c>
      <c r="N7314" s="1">
        <v>2693.65</v>
      </c>
      <c r="O7314" s="1">
        <v>331.42</v>
      </c>
      <c r="P7314" s="1">
        <v>0</v>
      </c>
      <c r="Q7314" s="1">
        <v>4357.3599999999997</v>
      </c>
      <c r="R7314" s="1">
        <v>3295.23</v>
      </c>
      <c r="S7314" s="1">
        <v>9730.99</v>
      </c>
      <c r="T7314" s="1">
        <v>-2078.4</v>
      </c>
      <c r="U7314" s="1">
        <f>SUM(Report_Summary[Revenue])</f>
        <v>626594850.33999527</v>
      </c>
      <c r="V7314" s="1">
        <f>Report_Summary[[#This Row],[Total Revenue]] / COUNTA(Report_Summary[Membership No])</f>
        <v>62659.485033999525</v>
      </c>
    </row>
    <row r="7315" spans="1:22" x14ac:dyDescent="0.3">
      <c r="A7315" t="s">
        <v>7354</v>
      </c>
      <c r="B7315">
        <v>2021</v>
      </c>
      <c r="C7315" t="s">
        <v>13</v>
      </c>
      <c r="D7315">
        <v>24</v>
      </c>
      <c r="E7315" t="str">
        <f t="shared" si="114"/>
        <v>Young</v>
      </c>
      <c r="F7315" t="s">
        <v>17</v>
      </c>
      <c r="G7315" t="s">
        <v>23</v>
      </c>
      <c r="H7315" t="s">
        <v>31</v>
      </c>
      <c r="I7315">
        <v>30</v>
      </c>
      <c r="J7315">
        <v>3.17</v>
      </c>
      <c r="K7315" t="s">
        <v>33</v>
      </c>
      <c r="L7315" t="s">
        <v>33</v>
      </c>
      <c r="M7315" s="1">
        <v>18591.23</v>
      </c>
      <c r="N7315" s="1">
        <v>1921.15</v>
      </c>
      <c r="O7315" s="1">
        <v>4885.0600000000004</v>
      </c>
      <c r="P7315" s="1">
        <v>0</v>
      </c>
      <c r="Q7315" s="1">
        <v>44754.91</v>
      </c>
      <c r="R7315" s="1">
        <v>76421.63</v>
      </c>
      <c r="S7315" s="1">
        <v>-8703.82</v>
      </c>
      <c r="T7315" s="1">
        <v>129880.36</v>
      </c>
      <c r="U7315" s="1">
        <f>SUM(Report_Summary[Revenue])</f>
        <v>626594850.33999527</v>
      </c>
      <c r="V7315" s="1">
        <f>Report_Summary[[#This Row],[Total Revenue]] / COUNTA(Report_Summary[Membership No])</f>
        <v>62659.485033999525</v>
      </c>
    </row>
    <row r="7316" spans="1:22" x14ac:dyDescent="0.3">
      <c r="A7316" t="s">
        <v>7355</v>
      </c>
      <c r="B7316">
        <v>2024</v>
      </c>
      <c r="C7316" t="s">
        <v>13</v>
      </c>
      <c r="D7316">
        <v>47</v>
      </c>
      <c r="E7316" t="str">
        <f t="shared" si="114"/>
        <v>Middle Age</v>
      </c>
      <c r="F7316" t="s">
        <v>19</v>
      </c>
      <c r="G7316" t="s">
        <v>24</v>
      </c>
      <c r="H7316" t="s">
        <v>26</v>
      </c>
      <c r="I7316">
        <v>26</v>
      </c>
      <c r="J7316">
        <v>2.0299999999999998</v>
      </c>
      <c r="K7316" t="s">
        <v>33</v>
      </c>
      <c r="L7316" t="s">
        <v>33</v>
      </c>
      <c r="M7316" s="1">
        <v>5024.49</v>
      </c>
      <c r="N7316" s="1">
        <v>240</v>
      </c>
      <c r="O7316" s="1">
        <v>57.89</v>
      </c>
      <c r="P7316" s="1">
        <v>0</v>
      </c>
      <c r="Q7316" s="1">
        <v>10782.64</v>
      </c>
      <c r="R7316" s="1">
        <v>6165.75</v>
      </c>
      <c r="S7316" s="1">
        <v>-25989.47</v>
      </c>
      <c r="T7316" s="1">
        <v>42937.86</v>
      </c>
      <c r="U7316" s="1">
        <f>SUM(Report_Summary[Revenue])</f>
        <v>626594850.33999527</v>
      </c>
      <c r="V7316" s="1">
        <f>Report_Summary[[#This Row],[Total Revenue]] / COUNTA(Report_Summary[Membership No])</f>
        <v>62659.485033999525</v>
      </c>
    </row>
    <row r="7317" spans="1:22" x14ac:dyDescent="0.3">
      <c r="A7317" t="s">
        <v>7356</v>
      </c>
      <c r="B7317">
        <v>2017</v>
      </c>
      <c r="C7317" t="s">
        <v>14</v>
      </c>
      <c r="D7317">
        <v>22</v>
      </c>
      <c r="E7317" t="str">
        <f t="shared" si="114"/>
        <v>Young</v>
      </c>
      <c r="F7317" t="s">
        <v>21</v>
      </c>
      <c r="G7317" t="s">
        <v>24</v>
      </c>
      <c r="H7317" t="s">
        <v>26</v>
      </c>
      <c r="I7317">
        <v>37</v>
      </c>
      <c r="J7317">
        <v>2.14</v>
      </c>
      <c r="K7317" t="s">
        <v>32</v>
      </c>
      <c r="L7317" t="s">
        <v>33</v>
      </c>
      <c r="M7317" s="1">
        <v>18954.73</v>
      </c>
      <c r="N7317" s="1">
        <v>4010.82</v>
      </c>
      <c r="O7317" s="1">
        <v>4475.26</v>
      </c>
      <c r="P7317" s="1">
        <v>0</v>
      </c>
      <c r="Q7317" s="1">
        <v>50353.120000000003</v>
      </c>
      <c r="R7317" s="1">
        <v>59275.07</v>
      </c>
      <c r="S7317" s="1">
        <v>27773.93</v>
      </c>
      <c r="T7317" s="1">
        <v>81854.259999999995</v>
      </c>
      <c r="U7317" s="1">
        <f>SUM(Report_Summary[Revenue])</f>
        <v>626594850.33999527</v>
      </c>
      <c r="V7317" s="1">
        <f>Report_Summary[[#This Row],[Total Revenue]] / COUNTA(Report_Summary[Membership No])</f>
        <v>62659.485033999525</v>
      </c>
    </row>
    <row r="7318" spans="1:22" x14ac:dyDescent="0.3">
      <c r="A7318" t="s">
        <v>7357</v>
      </c>
      <c r="B7318">
        <v>2017</v>
      </c>
      <c r="C7318" t="s">
        <v>14</v>
      </c>
      <c r="D7318">
        <v>59</v>
      </c>
      <c r="E7318" t="str">
        <f t="shared" si="114"/>
        <v>Old</v>
      </c>
      <c r="F7318" t="s">
        <v>16</v>
      </c>
      <c r="G7318" t="s">
        <v>25</v>
      </c>
      <c r="H7318" t="s">
        <v>30</v>
      </c>
      <c r="I7318">
        <v>23</v>
      </c>
      <c r="J7318">
        <v>2.14</v>
      </c>
      <c r="K7318" t="s">
        <v>33</v>
      </c>
      <c r="L7318" t="s">
        <v>33</v>
      </c>
      <c r="M7318" s="1">
        <v>12330.84</v>
      </c>
      <c r="N7318" s="1">
        <v>917.85</v>
      </c>
      <c r="O7318" s="1">
        <v>5392.06</v>
      </c>
      <c r="P7318" s="1">
        <v>0</v>
      </c>
      <c r="Q7318" s="1">
        <v>30425.46</v>
      </c>
      <c r="R7318" s="1">
        <v>24403.38</v>
      </c>
      <c r="S7318" s="1">
        <v>18160.04</v>
      </c>
      <c r="T7318" s="1">
        <v>36668.800000000003</v>
      </c>
      <c r="U7318" s="1">
        <f>SUM(Report_Summary[Revenue])</f>
        <v>626594850.33999527</v>
      </c>
      <c r="V7318" s="1">
        <f>Report_Summary[[#This Row],[Total Revenue]] / COUNTA(Report_Summary[Membership No])</f>
        <v>62659.485033999525</v>
      </c>
    </row>
    <row r="7319" spans="1:22" x14ac:dyDescent="0.3">
      <c r="A7319" t="s">
        <v>7358</v>
      </c>
      <c r="B7319">
        <v>2015</v>
      </c>
      <c r="C7319" t="s">
        <v>14</v>
      </c>
      <c r="D7319">
        <v>57</v>
      </c>
      <c r="E7319" t="str">
        <f t="shared" si="114"/>
        <v>Old</v>
      </c>
      <c r="F7319" t="s">
        <v>18</v>
      </c>
      <c r="G7319" t="s">
        <v>23</v>
      </c>
      <c r="H7319" t="s">
        <v>30</v>
      </c>
      <c r="I7319">
        <v>32</v>
      </c>
      <c r="J7319">
        <v>2.14</v>
      </c>
      <c r="K7319" t="s">
        <v>33</v>
      </c>
      <c r="L7319" t="s">
        <v>33</v>
      </c>
      <c r="M7319" s="1">
        <v>3398.13</v>
      </c>
      <c r="N7319" s="1">
        <v>1136.78</v>
      </c>
      <c r="O7319" s="1">
        <v>2573.17</v>
      </c>
      <c r="P7319" s="1">
        <v>0</v>
      </c>
      <c r="Q7319" s="1">
        <v>5291.3</v>
      </c>
      <c r="R7319" s="1">
        <v>5675.33</v>
      </c>
      <c r="S7319" s="1">
        <v>21524.959999999999</v>
      </c>
      <c r="T7319" s="1">
        <v>-10558.33</v>
      </c>
      <c r="U7319" s="1">
        <f>SUM(Report_Summary[Revenue])</f>
        <v>626594850.33999527</v>
      </c>
      <c r="V7319" s="1">
        <f>Report_Summary[[#This Row],[Total Revenue]] / COUNTA(Report_Summary[Membership No])</f>
        <v>62659.485033999525</v>
      </c>
    </row>
    <row r="7320" spans="1:22" x14ac:dyDescent="0.3">
      <c r="A7320" t="s">
        <v>7359</v>
      </c>
      <c r="B7320">
        <v>2016</v>
      </c>
      <c r="C7320" t="s">
        <v>14</v>
      </c>
      <c r="D7320">
        <v>35</v>
      </c>
      <c r="E7320" t="str">
        <f t="shared" si="114"/>
        <v>Middle Age</v>
      </c>
      <c r="F7320" t="s">
        <v>17</v>
      </c>
      <c r="G7320" t="s">
        <v>25</v>
      </c>
      <c r="H7320" t="s">
        <v>26</v>
      </c>
      <c r="I7320">
        <v>29</v>
      </c>
      <c r="J7320">
        <v>2.59</v>
      </c>
      <c r="K7320" t="s">
        <v>33</v>
      </c>
      <c r="L7320" t="s">
        <v>33</v>
      </c>
      <c r="M7320" s="1">
        <v>11425.12</v>
      </c>
      <c r="N7320" s="1">
        <v>2158.3000000000002</v>
      </c>
      <c r="O7320" s="1">
        <v>5544.76</v>
      </c>
      <c r="P7320" s="1">
        <v>0</v>
      </c>
      <c r="Q7320" s="1">
        <v>49171.89</v>
      </c>
      <c r="R7320" s="1">
        <v>18867.830000000002</v>
      </c>
      <c r="S7320" s="1">
        <v>3757.83</v>
      </c>
      <c r="T7320" s="1">
        <v>64281.89</v>
      </c>
      <c r="U7320" s="1">
        <f>SUM(Report_Summary[Revenue])</f>
        <v>626594850.33999527</v>
      </c>
      <c r="V7320" s="1">
        <f>Report_Summary[[#This Row],[Total Revenue]] / COUNTA(Report_Summary[Membership No])</f>
        <v>62659.485033999525</v>
      </c>
    </row>
    <row r="7321" spans="1:22" x14ac:dyDescent="0.3">
      <c r="A7321" t="s">
        <v>7360</v>
      </c>
      <c r="B7321">
        <v>2017</v>
      </c>
      <c r="C7321" t="s">
        <v>13</v>
      </c>
      <c r="D7321">
        <v>37</v>
      </c>
      <c r="E7321" t="str">
        <f t="shared" si="114"/>
        <v>Middle Age</v>
      </c>
      <c r="F7321" t="s">
        <v>21</v>
      </c>
      <c r="G7321" t="s">
        <v>25</v>
      </c>
      <c r="H7321" t="s">
        <v>28</v>
      </c>
      <c r="I7321">
        <v>34</v>
      </c>
      <c r="J7321">
        <v>2.2200000000000002</v>
      </c>
      <c r="K7321" t="s">
        <v>32</v>
      </c>
      <c r="L7321" t="s">
        <v>33</v>
      </c>
      <c r="M7321" s="1">
        <v>10779.86</v>
      </c>
      <c r="N7321" s="1">
        <v>1528.98</v>
      </c>
      <c r="O7321" s="1">
        <v>1447.67</v>
      </c>
      <c r="P7321" s="1">
        <v>0</v>
      </c>
      <c r="Q7321" s="1">
        <v>32442.400000000001</v>
      </c>
      <c r="R7321" s="1">
        <v>28845.73</v>
      </c>
      <c r="S7321" s="1">
        <v>-3768.92</v>
      </c>
      <c r="T7321" s="1">
        <v>65057.05</v>
      </c>
      <c r="U7321" s="1">
        <f>SUM(Report_Summary[Revenue])</f>
        <v>626594850.33999527</v>
      </c>
      <c r="V7321" s="1">
        <f>Report_Summary[[#This Row],[Total Revenue]] / COUNTA(Report_Summary[Membership No])</f>
        <v>62659.485033999525</v>
      </c>
    </row>
    <row r="7322" spans="1:22" x14ac:dyDescent="0.3">
      <c r="A7322" t="s">
        <v>7361</v>
      </c>
      <c r="B7322">
        <v>2015</v>
      </c>
      <c r="C7322" t="s">
        <v>13</v>
      </c>
      <c r="D7322">
        <v>72</v>
      </c>
      <c r="E7322" t="str">
        <f t="shared" si="114"/>
        <v>Old</v>
      </c>
      <c r="F7322" t="s">
        <v>18</v>
      </c>
      <c r="G7322" t="s">
        <v>25</v>
      </c>
      <c r="H7322" t="s">
        <v>29</v>
      </c>
      <c r="I7322">
        <v>30</v>
      </c>
      <c r="J7322">
        <v>3.19</v>
      </c>
      <c r="K7322" t="s">
        <v>33</v>
      </c>
      <c r="L7322" t="s">
        <v>33</v>
      </c>
      <c r="M7322" s="1">
        <v>13569.58</v>
      </c>
      <c r="N7322" s="1">
        <v>4330.32</v>
      </c>
      <c r="O7322" s="1">
        <v>3001.52</v>
      </c>
      <c r="P7322" s="1">
        <v>0</v>
      </c>
      <c r="Q7322" s="1">
        <v>33444.449999999997</v>
      </c>
      <c r="R7322" s="1">
        <v>61174.43</v>
      </c>
      <c r="S7322" s="1">
        <v>10802.9</v>
      </c>
      <c r="T7322" s="1">
        <v>83815.98</v>
      </c>
      <c r="U7322" s="1">
        <f>SUM(Report_Summary[Revenue])</f>
        <v>626594850.33999527</v>
      </c>
      <c r="V7322" s="1">
        <f>Report_Summary[[#This Row],[Total Revenue]] / COUNTA(Report_Summary[Membership No])</f>
        <v>62659.485033999525</v>
      </c>
    </row>
    <row r="7323" spans="1:22" x14ac:dyDescent="0.3">
      <c r="A7323" t="s">
        <v>7362</v>
      </c>
      <c r="B7323">
        <v>2020</v>
      </c>
      <c r="C7323" t="s">
        <v>13</v>
      </c>
      <c r="D7323">
        <v>24</v>
      </c>
      <c r="E7323" t="str">
        <f t="shared" si="114"/>
        <v>Young</v>
      </c>
      <c r="F7323" t="s">
        <v>19</v>
      </c>
      <c r="G7323" t="s">
        <v>23</v>
      </c>
      <c r="H7323" t="s">
        <v>30</v>
      </c>
      <c r="I7323">
        <v>38</v>
      </c>
      <c r="J7323">
        <v>3.27</v>
      </c>
      <c r="K7323" t="s">
        <v>33</v>
      </c>
      <c r="L7323" t="s">
        <v>33</v>
      </c>
      <c r="M7323" s="1">
        <v>1691.84</v>
      </c>
      <c r="N7323" s="1">
        <v>2482.1799999999998</v>
      </c>
      <c r="O7323" s="1">
        <v>3419.5</v>
      </c>
      <c r="P7323" s="1">
        <v>0</v>
      </c>
      <c r="Q7323" s="1">
        <v>3081.3</v>
      </c>
      <c r="R7323" s="1">
        <v>5865.12</v>
      </c>
      <c r="S7323" s="1">
        <v>-26012</v>
      </c>
      <c r="T7323" s="1">
        <v>34958.42</v>
      </c>
      <c r="U7323" s="1">
        <f>SUM(Report_Summary[Revenue])</f>
        <v>626594850.33999527</v>
      </c>
      <c r="V7323" s="1">
        <f>Report_Summary[[#This Row],[Total Revenue]] / COUNTA(Report_Summary[Membership No])</f>
        <v>62659.485033999525</v>
      </c>
    </row>
    <row r="7324" spans="1:22" x14ac:dyDescent="0.3">
      <c r="A7324" t="s">
        <v>7363</v>
      </c>
      <c r="B7324">
        <v>2024</v>
      </c>
      <c r="C7324" t="s">
        <v>14</v>
      </c>
      <c r="D7324">
        <v>59</v>
      </c>
      <c r="E7324" t="str">
        <f t="shared" si="114"/>
        <v>Old</v>
      </c>
      <c r="F7324" t="s">
        <v>21</v>
      </c>
      <c r="G7324" t="s">
        <v>25</v>
      </c>
      <c r="H7324" t="s">
        <v>29</v>
      </c>
      <c r="I7324">
        <v>31</v>
      </c>
      <c r="J7324">
        <v>3.05</v>
      </c>
      <c r="K7324" t="s">
        <v>33</v>
      </c>
      <c r="L7324" t="s">
        <v>33</v>
      </c>
      <c r="M7324" s="1">
        <v>18486.189999999999</v>
      </c>
      <c r="N7324" s="1">
        <v>2447.35</v>
      </c>
      <c r="O7324" s="1">
        <v>4078.29</v>
      </c>
      <c r="P7324" s="1">
        <v>0</v>
      </c>
      <c r="Q7324" s="1">
        <v>22999.58</v>
      </c>
      <c r="R7324" s="1">
        <v>33886.959999999999</v>
      </c>
      <c r="S7324" s="1">
        <v>28463.15</v>
      </c>
      <c r="T7324" s="1">
        <v>28423.39</v>
      </c>
      <c r="U7324" s="1">
        <f>SUM(Report_Summary[Revenue])</f>
        <v>626594850.33999527</v>
      </c>
      <c r="V7324" s="1">
        <f>Report_Summary[[#This Row],[Total Revenue]] / COUNTA(Report_Summary[Membership No])</f>
        <v>62659.485033999525</v>
      </c>
    </row>
    <row r="7325" spans="1:22" x14ac:dyDescent="0.3">
      <c r="A7325" t="s">
        <v>7364</v>
      </c>
      <c r="B7325">
        <v>2020</v>
      </c>
      <c r="C7325" t="s">
        <v>13</v>
      </c>
      <c r="D7325">
        <v>52</v>
      </c>
      <c r="E7325" t="str">
        <f t="shared" si="114"/>
        <v>Middle Age</v>
      </c>
      <c r="F7325" t="s">
        <v>21</v>
      </c>
      <c r="G7325" t="s">
        <v>24</v>
      </c>
      <c r="H7325" t="s">
        <v>30</v>
      </c>
      <c r="I7325">
        <v>24</v>
      </c>
      <c r="J7325">
        <v>2.57</v>
      </c>
      <c r="K7325" t="s">
        <v>32</v>
      </c>
      <c r="L7325" t="s">
        <v>33</v>
      </c>
      <c r="M7325" s="1">
        <v>11108.69</v>
      </c>
      <c r="N7325" s="1">
        <v>4306.29</v>
      </c>
      <c r="O7325" s="1">
        <v>3667.65</v>
      </c>
      <c r="P7325" s="1">
        <v>0</v>
      </c>
      <c r="Q7325" s="1">
        <v>24628.11</v>
      </c>
      <c r="R7325" s="1">
        <v>53752.81</v>
      </c>
      <c r="S7325" s="1">
        <v>-24437.599999999999</v>
      </c>
      <c r="T7325" s="1">
        <v>102818.52</v>
      </c>
      <c r="U7325" s="1">
        <f>SUM(Report_Summary[Revenue])</f>
        <v>626594850.33999527</v>
      </c>
      <c r="V7325" s="1">
        <f>Report_Summary[[#This Row],[Total Revenue]] / COUNTA(Report_Summary[Membership No])</f>
        <v>62659.485033999525</v>
      </c>
    </row>
    <row r="7326" spans="1:22" x14ac:dyDescent="0.3">
      <c r="A7326" t="s">
        <v>7365</v>
      </c>
      <c r="B7326">
        <v>2023</v>
      </c>
      <c r="C7326" t="s">
        <v>13</v>
      </c>
      <c r="D7326">
        <v>48</v>
      </c>
      <c r="E7326" t="str">
        <f t="shared" si="114"/>
        <v>Middle Age</v>
      </c>
      <c r="F7326" t="s">
        <v>16</v>
      </c>
      <c r="G7326" t="s">
        <v>25</v>
      </c>
      <c r="H7326" t="s">
        <v>30</v>
      </c>
      <c r="I7326">
        <v>30</v>
      </c>
      <c r="J7326">
        <v>2.09</v>
      </c>
      <c r="K7326" t="s">
        <v>32</v>
      </c>
      <c r="L7326" t="s">
        <v>33</v>
      </c>
      <c r="M7326" s="1">
        <v>13288.75</v>
      </c>
      <c r="N7326" s="1">
        <v>3295.78</v>
      </c>
      <c r="O7326" s="1">
        <v>4298.59</v>
      </c>
      <c r="P7326" s="1">
        <v>0</v>
      </c>
      <c r="Q7326" s="1">
        <v>64409.94</v>
      </c>
      <c r="R7326" s="1">
        <v>56411.97</v>
      </c>
      <c r="S7326" s="1">
        <v>-12792.99</v>
      </c>
      <c r="T7326" s="1">
        <v>133614.9</v>
      </c>
      <c r="U7326" s="1">
        <f>SUM(Report_Summary[Revenue])</f>
        <v>626594850.33999527</v>
      </c>
      <c r="V7326" s="1">
        <f>Report_Summary[[#This Row],[Total Revenue]] / COUNTA(Report_Summary[Membership No])</f>
        <v>62659.485033999525</v>
      </c>
    </row>
    <row r="7327" spans="1:22" x14ac:dyDescent="0.3">
      <c r="A7327" t="s">
        <v>7366</v>
      </c>
      <c r="B7327">
        <v>2022</v>
      </c>
      <c r="C7327" t="s">
        <v>14</v>
      </c>
      <c r="D7327">
        <v>75</v>
      </c>
      <c r="E7327" t="str">
        <f t="shared" si="114"/>
        <v>Old</v>
      </c>
      <c r="F7327" t="s">
        <v>15</v>
      </c>
      <c r="G7327" t="s">
        <v>22</v>
      </c>
      <c r="H7327" t="s">
        <v>29</v>
      </c>
      <c r="I7327">
        <v>33</v>
      </c>
      <c r="J7327">
        <v>2.79</v>
      </c>
      <c r="K7327" t="s">
        <v>32</v>
      </c>
      <c r="L7327" t="s">
        <v>33</v>
      </c>
      <c r="M7327" s="1">
        <v>18710.13</v>
      </c>
      <c r="N7327" s="1">
        <v>1258.3699999999999</v>
      </c>
      <c r="O7327" s="1">
        <v>5341.37</v>
      </c>
      <c r="P7327" s="1">
        <v>0</v>
      </c>
      <c r="Q7327" s="1">
        <v>49889.82</v>
      </c>
      <c r="R7327" s="1">
        <v>58968.7</v>
      </c>
      <c r="S7327" s="1">
        <v>4791.34</v>
      </c>
      <c r="T7327" s="1">
        <v>104067.18</v>
      </c>
      <c r="U7327" s="1">
        <f>SUM(Report_Summary[Revenue])</f>
        <v>626594850.33999527</v>
      </c>
      <c r="V7327" s="1">
        <f>Report_Summary[[#This Row],[Total Revenue]] / COUNTA(Report_Summary[Membership No])</f>
        <v>62659.485033999525</v>
      </c>
    </row>
    <row r="7328" spans="1:22" x14ac:dyDescent="0.3">
      <c r="A7328" t="s">
        <v>7367</v>
      </c>
      <c r="B7328">
        <v>2021</v>
      </c>
      <c r="C7328" t="s">
        <v>14</v>
      </c>
      <c r="D7328">
        <v>67</v>
      </c>
      <c r="E7328" t="str">
        <f t="shared" si="114"/>
        <v>Old</v>
      </c>
      <c r="F7328" t="s">
        <v>21</v>
      </c>
      <c r="G7328" t="s">
        <v>22</v>
      </c>
      <c r="H7328" t="s">
        <v>31</v>
      </c>
      <c r="I7328">
        <v>37</v>
      </c>
      <c r="J7328">
        <v>3.32</v>
      </c>
      <c r="K7328" t="s">
        <v>33</v>
      </c>
      <c r="L7328" t="s">
        <v>33</v>
      </c>
      <c r="M7328" s="1">
        <v>16437.16</v>
      </c>
      <c r="N7328" s="1">
        <v>2788.02</v>
      </c>
      <c r="O7328" s="1">
        <v>810.75</v>
      </c>
      <c r="P7328" s="1">
        <v>0</v>
      </c>
      <c r="Q7328" s="1">
        <v>57003.75</v>
      </c>
      <c r="R7328" s="1">
        <v>36250.18</v>
      </c>
      <c r="S7328" s="1">
        <v>27998.3</v>
      </c>
      <c r="T7328" s="1">
        <v>65255.63</v>
      </c>
      <c r="U7328" s="1">
        <f>SUM(Report_Summary[Revenue])</f>
        <v>626594850.33999527</v>
      </c>
      <c r="V7328" s="1">
        <f>Report_Summary[[#This Row],[Total Revenue]] / COUNTA(Report_Summary[Membership No])</f>
        <v>62659.485033999525</v>
      </c>
    </row>
    <row r="7329" spans="1:22" x14ac:dyDescent="0.3">
      <c r="A7329" t="s">
        <v>7368</v>
      </c>
      <c r="B7329">
        <v>2018</v>
      </c>
      <c r="C7329" t="s">
        <v>13</v>
      </c>
      <c r="D7329">
        <v>27</v>
      </c>
      <c r="E7329" t="str">
        <f t="shared" si="114"/>
        <v>Young</v>
      </c>
      <c r="F7329" t="s">
        <v>15</v>
      </c>
      <c r="G7329" t="s">
        <v>22</v>
      </c>
      <c r="H7329" t="s">
        <v>29</v>
      </c>
      <c r="I7329">
        <v>43</v>
      </c>
      <c r="J7329">
        <v>3.18</v>
      </c>
      <c r="K7329" t="s">
        <v>33</v>
      </c>
      <c r="L7329" t="s">
        <v>33</v>
      </c>
      <c r="M7329" s="1">
        <v>12938.26</v>
      </c>
      <c r="N7329" s="1">
        <v>746.99</v>
      </c>
      <c r="O7329" s="1">
        <v>1525.07</v>
      </c>
      <c r="P7329" s="1">
        <v>0</v>
      </c>
      <c r="Q7329" s="1">
        <v>16203.61</v>
      </c>
      <c r="R7329" s="1">
        <v>55393.87</v>
      </c>
      <c r="S7329" s="1">
        <v>-11207.26</v>
      </c>
      <c r="T7329" s="1">
        <v>82804.740000000005</v>
      </c>
      <c r="U7329" s="1">
        <f>SUM(Report_Summary[Revenue])</f>
        <v>626594850.33999527</v>
      </c>
      <c r="V7329" s="1">
        <f>Report_Summary[[#This Row],[Total Revenue]] / COUNTA(Report_Summary[Membership No])</f>
        <v>62659.485033999525</v>
      </c>
    </row>
    <row r="7330" spans="1:22" x14ac:dyDescent="0.3">
      <c r="A7330" t="s">
        <v>7369</v>
      </c>
      <c r="B7330">
        <v>2021</v>
      </c>
      <c r="C7330" t="s">
        <v>14</v>
      </c>
      <c r="D7330">
        <v>24</v>
      </c>
      <c r="E7330" t="str">
        <f t="shared" si="114"/>
        <v>Young</v>
      </c>
      <c r="F7330" t="s">
        <v>19</v>
      </c>
      <c r="G7330" t="s">
        <v>24</v>
      </c>
      <c r="H7330" t="s">
        <v>26</v>
      </c>
      <c r="I7330">
        <v>24</v>
      </c>
      <c r="J7330">
        <v>2.5499999999999998</v>
      </c>
      <c r="K7330" t="s">
        <v>33</v>
      </c>
      <c r="L7330" t="s">
        <v>33</v>
      </c>
      <c r="M7330" s="1">
        <v>17650.45</v>
      </c>
      <c r="N7330" s="1">
        <v>2605.0700000000002</v>
      </c>
      <c r="O7330" s="1">
        <v>4585.91</v>
      </c>
      <c r="P7330" s="1">
        <v>0</v>
      </c>
      <c r="Q7330" s="1">
        <v>71183.37</v>
      </c>
      <c r="R7330" s="1">
        <v>57872.43</v>
      </c>
      <c r="S7330" s="1">
        <v>2676.7</v>
      </c>
      <c r="T7330" s="1">
        <v>126379.1</v>
      </c>
      <c r="U7330" s="1">
        <f>SUM(Report_Summary[Revenue])</f>
        <v>626594850.33999527</v>
      </c>
      <c r="V7330" s="1">
        <f>Report_Summary[[#This Row],[Total Revenue]] / COUNTA(Report_Summary[Membership No])</f>
        <v>62659.485033999525</v>
      </c>
    </row>
    <row r="7331" spans="1:22" x14ac:dyDescent="0.3">
      <c r="A7331" t="s">
        <v>7370</v>
      </c>
      <c r="B7331">
        <v>2015</v>
      </c>
      <c r="C7331" t="s">
        <v>13</v>
      </c>
      <c r="D7331">
        <v>53</v>
      </c>
      <c r="E7331" t="str">
        <f t="shared" si="114"/>
        <v>Middle Age</v>
      </c>
      <c r="F7331" t="s">
        <v>17</v>
      </c>
      <c r="G7331" t="s">
        <v>23</v>
      </c>
      <c r="H7331" t="s">
        <v>27</v>
      </c>
      <c r="I7331">
        <v>30</v>
      </c>
      <c r="J7331">
        <v>1.76</v>
      </c>
      <c r="K7331" t="s">
        <v>33</v>
      </c>
      <c r="L7331" t="s">
        <v>33</v>
      </c>
      <c r="M7331" s="1">
        <v>16477.32</v>
      </c>
      <c r="N7331" s="1">
        <v>2296.9699999999998</v>
      </c>
      <c r="O7331" s="1">
        <v>2927.93</v>
      </c>
      <c r="P7331" s="1">
        <v>0</v>
      </c>
      <c r="Q7331" s="1">
        <v>71841.100000000006</v>
      </c>
      <c r="R7331" s="1">
        <v>58003.85</v>
      </c>
      <c r="S7331" s="1">
        <v>-2182.2600000000002</v>
      </c>
      <c r="T7331" s="1">
        <v>132027.21</v>
      </c>
      <c r="U7331" s="1">
        <f>SUM(Report_Summary[Revenue])</f>
        <v>626594850.33999527</v>
      </c>
      <c r="V7331" s="1">
        <f>Report_Summary[[#This Row],[Total Revenue]] / COUNTA(Report_Summary[Membership No])</f>
        <v>62659.485033999525</v>
      </c>
    </row>
    <row r="7332" spans="1:22" x14ac:dyDescent="0.3">
      <c r="A7332" t="s">
        <v>7371</v>
      </c>
      <c r="B7332">
        <v>2020</v>
      </c>
      <c r="C7332" t="s">
        <v>13</v>
      </c>
      <c r="D7332">
        <v>49</v>
      </c>
      <c r="E7332" t="str">
        <f t="shared" si="114"/>
        <v>Middle Age</v>
      </c>
      <c r="F7332" t="s">
        <v>17</v>
      </c>
      <c r="G7332" t="s">
        <v>25</v>
      </c>
      <c r="H7332" t="s">
        <v>26</v>
      </c>
      <c r="I7332">
        <v>25</v>
      </c>
      <c r="J7332">
        <v>3.1</v>
      </c>
      <c r="K7332" t="s">
        <v>33</v>
      </c>
      <c r="L7332" t="s">
        <v>33</v>
      </c>
      <c r="M7332" s="1">
        <v>3632.79</v>
      </c>
      <c r="N7332" s="1">
        <v>192.72</v>
      </c>
      <c r="O7332" s="1">
        <v>111.63</v>
      </c>
      <c r="P7332" s="1">
        <v>0</v>
      </c>
      <c r="Q7332" s="1">
        <v>5330.56</v>
      </c>
      <c r="R7332" s="1">
        <v>14163.23</v>
      </c>
      <c r="S7332" s="1">
        <v>-1797.01</v>
      </c>
      <c r="T7332" s="1">
        <v>21290.799999999999</v>
      </c>
      <c r="U7332" s="1">
        <f>SUM(Report_Summary[Revenue])</f>
        <v>626594850.33999527</v>
      </c>
      <c r="V7332" s="1">
        <f>Report_Summary[[#This Row],[Total Revenue]] / COUNTA(Report_Summary[Membership No])</f>
        <v>62659.485033999525</v>
      </c>
    </row>
    <row r="7333" spans="1:22" x14ac:dyDescent="0.3">
      <c r="A7333" t="s">
        <v>7372</v>
      </c>
      <c r="B7333">
        <v>2023</v>
      </c>
      <c r="C7333" t="s">
        <v>14</v>
      </c>
      <c r="D7333">
        <v>38</v>
      </c>
      <c r="E7333" t="str">
        <f t="shared" si="114"/>
        <v>Middle Age</v>
      </c>
      <c r="F7333" t="s">
        <v>17</v>
      </c>
      <c r="G7333" t="s">
        <v>25</v>
      </c>
      <c r="H7333" t="s">
        <v>27</v>
      </c>
      <c r="I7333">
        <v>29</v>
      </c>
      <c r="J7333">
        <v>3.27</v>
      </c>
      <c r="K7333" t="s">
        <v>33</v>
      </c>
      <c r="L7333" t="s">
        <v>33</v>
      </c>
      <c r="M7333" s="1">
        <v>8643.94</v>
      </c>
      <c r="N7333" s="1">
        <v>3256.41</v>
      </c>
      <c r="O7333" s="1">
        <v>5943.58</v>
      </c>
      <c r="P7333" s="1">
        <v>0</v>
      </c>
      <c r="Q7333" s="1">
        <v>33899.46</v>
      </c>
      <c r="R7333" s="1">
        <v>41025.279999999999</v>
      </c>
      <c r="S7333" s="1">
        <v>-18251.46</v>
      </c>
      <c r="T7333" s="1">
        <v>93176.2</v>
      </c>
      <c r="U7333" s="1">
        <f>SUM(Report_Summary[Revenue])</f>
        <v>626594850.33999527</v>
      </c>
      <c r="V7333" s="1">
        <f>Report_Summary[[#This Row],[Total Revenue]] / COUNTA(Report_Summary[Membership No])</f>
        <v>62659.485033999525</v>
      </c>
    </row>
    <row r="7334" spans="1:22" x14ac:dyDescent="0.3">
      <c r="A7334" t="s">
        <v>7373</v>
      </c>
      <c r="B7334">
        <v>2021</v>
      </c>
      <c r="C7334" t="s">
        <v>13</v>
      </c>
      <c r="D7334">
        <v>59</v>
      </c>
      <c r="E7334" t="str">
        <f t="shared" si="114"/>
        <v>Old</v>
      </c>
      <c r="F7334" t="s">
        <v>17</v>
      </c>
      <c r="G7334" t="s">
        <v>22</v>
      </c>
      <c r="H7334" t="s">
        <v>28</v>
      </c>
      <c r="I7334">
        <v>41</v>
      </c>
      <c r="J7334">
        <v>3.53</v>
      </c>
      <c r="K7334" t="s">
        <v>32</v>
      </c>
      <c r="L7334" t="s">
        <v>33</v>
      </c>
      <c r="M7334" s="1">
        <v>1135.92</v>
      </c>
      <c r="N7334" s="1">
        <v>2910.4</v>
      </c>
      <c r="O7334" s="1">
        <v>4934.17</v>
      </c>
      <c r="P7334" s="1">
        <v>0</v>
      </c>
      <c r="Q7334" s="1">
        <v>5506.03</v>
      </c>
      <c r="R7334" s="1">
        <v>4182.43</v>
      </c>
      <c r="S7334" s="1">
        <v>6237.28</v>
      </c>
      <c r="T7334" s="1">
        <v>3451.18</v>
      </c>
      <c r="U7334" s="1">
        <f>SUM(Report_Summary[Revenue])</f>
        <v>626594850.33999527</v>
      </c>
      <c r="V7334" s="1">
        <f>Report_Summary[[#This Row],[Total Revenue]] / COUNTA(Report_Summary[Membership No])</f>
        <v>62659.485033999525</v>
      </c>
    </row>
    <row r="7335" spans="1:22" x14ac:dyDescent="0.3">
      <c r="A7335" t="s">
        <v>7374</v>
      </c>
      <c r="B7335">
        <v>2022</v>
      </c>
      <c r="C7335" t="s">
        <v>14</v>
      </c>
      <c r="D7335">
        <v>63</v>
      </c>
      <c r="E7335" t="str">
        <f t="shared" si="114"/>
        <v>Old</v>
      </c>
      <c r="F7335" t="s">
        <v>16</v>
      </c>
      <c r="G7335" t="s">
        <v>23</v>
      </c>
      <c r="H7335" t="s">
        <v>27</v>
      </c>
      <c r="I7335">
        <v>30</v>
      </c>
      <c r="J7335">
        <v>2.46</v>
      </c>
      <c r="K7335" t="s">
        <v>32</v>
      </c>
      <c r="L7335" t="s">
        <v>33</v>
      </c>
      <c r="M7335" s="1">
        <v>8592.92</v>
      </c>
      <c r="N7335" s="1">
        <v>1626.94</v>
      </c>
      <c r="O7335" s="1">
        <v>57.35</v>
      </c>
      <c r="P7335" s="1">
        <v>0</v>
      </c>
      <c r="Q7335" s="1">
        <v>36696.160000000003</v>
      </c>
      <c r="R7335" s="1">
        <v>35886.31</v>
      </c>
      <c r="S7335" s="1">
        <v>-25535.53</v>
      </c>
      <c r="T7335" s="1">
        <v>98118</v>
      </c>
      <c r="U7335" s="1">
        <f>SUM(Report_Summary[Revenue])</f>
        <v>626594850.33999527</v>
      </c>
      <c r="V7335" s="1">
        <f>Report_Summary[[#This Row],[Total Revenue]] / COUNTA(Report_Summary[Membership No])</f>
        <v>62659.485033999525</v>
      </c>
    </row>
    <row r="7336" spans="1:22" x14ac:dyDescent="0.3">
      <c r="A7336" t="s">
        <v>7375</v>
      </c>
      <c r="B7336">
        <v>2024</v>
      </c>
      <c r="C7336" t="s">
        <v>14</v>
      </c>
      <c r="D7336">
        <v>23</v>
      </c>
      <c r="E7336" t="str">
        <f t="shared" si="114"/>
        <v>Young</v>
      </c>
      <c r="F7336" t="s">
        <v>16</v>
      </c>
      <c r="G7336" t="s">
        <v>22</v>
      </c>
      <c r="H7336" t="s">
        <v>27</v>
      </c>
      <c r="I7336">
        <v>36</v>
      </c>
      <c r="J7336">
        <v>2.33</v>
      </c>
      <c r="K7336" t="s">
        <v>32</v>
      </c>
      <c r="L7336" t="s">
        <v>33</v>
      </c>
      <c r="M7336" s="1">
        <v>7186.86</v>
      </c>
      <c r="N7336" s="1">
        <v>3597.32</v>
      </c>
      <c r="O7336" s="1">
        <v>3777.31</v>
      </c>
      <c r="P7336" s="1">
        <v>0</v>
      </c>
      <c r="Q7336" s="1">
        <v>23699.47</v>
      </c>
      <c r="R7336" s="1">
        <v>23199.279999999999</v>
      </c>
      <c r="S7336" s="1">
        <v>6722.52</v>
      </c>
      <c r="T7336" s="1">
        <v>40176.230000000003</v>
      </c>
      <c r="U7336" s="1">
        <f>SUM(Report_Summary[Revenue])</f>
        <v>626594850.33999527</v>
      </c>
      <c r="V7336" s="1">
        <f>Report_Summary[[#This Row],[Total Revenue]] / COUNTA(Report_Summary[Membership No])</f>
        <v>62659.485033999525</v>
      </c>
    </row>
    <row r="7337" spans="1:22" x14ac:dyDescent="0.3">
      <c r="A7337" t="s">
        <v>7376</v>
      </c>
      <c r="B7337">
        <v>2024</v>
      </c>
      <c r="C7337" t="s">
        <v>13</v>
      </c>
      <c r="D7337">
        <v>67</v>
      </c>
      <c r="E7337" t="str">
        <f t="shared" si="114"/>
        <v>Old</v>
      </c>
      <c r="F7337" t="s">
        <v>17</v>
      </c>
      <c r="G7337" t="s">
        <v>25</v>
      </c>
      <c r="H7337" t="s">
        <v>26</v>
      </c>
      <c r="I7337">
        <v>19</v>
      </c>
      <c r="J7337">
        <v>2.87</v>
      </c>
      <c r="K7337" t="s">
        <v>33</v>
      </c>
      <c r="L7337" t="s">
        <v>33</v>
      </c>
      <c r="M7337" s="1">
        <v>4426.6499999999996</v>
      </c>
      <c r="N7337" s="1">
        <v>138.66</v>
      </c>
      <c r="O7337" s="1">
        <v>6541.02</v>
      </c>
      <c r="P7337" s="1">
        <v>0</v>
      </c>
      <c r="Q7337" s="1">
        <v>11863.72</v>
      </c>
      <c r="R7337" s="1">
        <v>5937.93</v>
      </c>
      <c r="S7337" s="1">
        <v>19873.900000000001</v>
      </c>
      <c r="T7337" s="1">
        <v>-2072.25</v>
      </c>
      <c r="U7337" s="1">
        <f>SUM(Report_Summary[Revenue])</f>
        <v>626594850.33999527</v>
      </c>
      <c r="V7337" s="1">
        <f>Report_Summary[[#This Row],[Total Revenue]] / COUNTA(Report_Summary[Membership No])</f>
        <v>62659.485033999525</v>
      </c>
    </row>
    <row r="7338" spans="1:22" x14ac:dyDescent="0.3">
      <c r="A7338" t="s">
        <v>7377</v>
      </c>
      <c r="B7338">
        <v>2021</v>
      </c>
      <c r="C7338" t="s">
        <v>13</v>
      </c>
      <c r="D7338">
        <v>51</v>
      </c>
      <c r="E7338" t="str">
        <f t="shared" si="114"/>
        <v>Middle Age</v>
      </c>
      <c r="F7338" t="s">
        <v>17</v>
      </c>
      <c r="G7338" t="s">
        <v>22</v>
      </c>
      <c r="H7338" t="s">
        <v>30</v>
      </c>
      <c r="I7338">
        <v>24</v>
      </c>
      <c r="J7338">
        <v>2.13</v>
      </c>
      <c r="K7338" t="s">
        <v>33</v>
      </c>
      <c r="L7338" t="s">
        <v>33</v>
      </c>
      <c r="M7338" s="1">
        <v>19032.169999999998</v>
      </c>
      <c r="N7338" s="1">
        <v>1517.37</v>
      </c>
      <c r="O7338" s="1">
        <v>3076.1</v>
      </c>
      <c r="P7338" s="1">
        <v>0</v>
      </c>
      <c r="Q7338" s="1">
        <v>62331.89</v>
      </c>
      <c r="R7338" s="1">
        <v>28361.55</v>
      </c>
      <c r="S7338" s="1">
        <v>26925.57</v>
      </c>
      <c r="T7338" s="1">
        <v>63767.87</v>
      </c>
      <c r="U7338" s="1">
        <f>SUM(Report_Summary[Revenue])</f>
        <v>626594850.33999527</v>
      </c>
      <c r="V7338" s="1">
        <f>Report_Summary[[#This Row],[Total Revenue]] / COUNTA(Report_Summary[Membership No])</f>
        <v>62659.485033999525</v>
      </c>
    </row>
    <row r="7339" spans="1:22" x14ac:dyDescent="0.3">
      <c r="A7339" t="s">
        <v>7378</v>
      </c>
      <c r="B7339">
        <v>2024</v>
      </c>
      <c r="C7339" t="s">
        <v>13</v>
      </c>
      <c r="D7339">
        <v>35</v>
      </c>
      <c r="E7339" t="str">
        <f t="shared" si="114"/>
        <v>Middle Age</v>
      </c>
      <c r="F7339" t="s">
        <v>17</v>
      </c>
      <c r="G7339" t="s">
        <v>25</v>
      </c>
      <c r="H7339" t="s">
        <v>29</v>
      </c>
      <c r="I7339">
        <v>33</v>
      </c>
      <c r="J7339">
        <v>2.25</v>
      </c>
      <c r="K7339" t="s">
        <v>33</v>
      </c>
      <c r="L7339" t="s">
        <v>33</v>
      </c>
      <c r="M7339" s="1">
        <v>2511.33</v>
      </c>
      <c r="N7339" s="1">
        <v>2578.13</v>
      </c>
      <c r="O7339" s="1">
        <v>973.22</v>
      </c>
      <c r="P7339" s="1">
        <v>0</v>
      </c>
      <c r="Q7339" s="1">
        <v>6707.6</v>
      </c>
      <c r="R7339" s="1">
        <v>7071.16</v>
      </c>
      <c r="S7339" s="1">
        <v>-11903.92</v>
      </c>
      <c r="T7339" s="1">
        <v>25682.68</v>
      </c>
      <c r="U7339" s="1">
        <f>SUM(Report_Summary[Revenue])</f>
        <v>626594850.33999527</v>
      </c>
      <c r="V7339" s="1">
        <f>Report_Summary[[#This Row],[Total Revenue]] / COUNTA(Report_Summary[Membership No])</f>
        <v>62659.485033999525</v>
      </c>
    </row>
    <row r="7340" spans="1:22" x14ac:dyDescent="0.3">
      <c r="A7340" t="s">
        <v>7379</v>
      </c>
      <c r="B7340">
        <v>2019</v>
      </c>
      <c r="C7340" t="s">
        <v>14</v>
      </c>
      <c r="D7340">
        <v>42</v>
      </c>
      <c r="E7340" t="str">
        <f t="shared" si="114"/>
        <v>Middle Age</v>
      </c>
      <c r="F7340" t="s">
        <v>15</v>
      </c>
      <c r="G7340" t="s">
        <v>25</v>
      </c>
      <c r="H7340" t="s">
        <v>26</v>
      </c>
      <c r="I7340">
        <v>23</v>
      </c>
      <c r="J7340">
        <v>2.63</v>
      </c>
      <c r="K7340" t="s">
        <v>33</v>
      </c>
      <c r="L7340" t="s">
        <v>33</v>
      </c>
      <c r="M7340" s="1">
        <v>2544.6799999999998</v>
      </c>
      <c r="N7340" s="1">
        <v>2308.9699999999998</v>
      </c>
      <c r="O7340" s="1">
        <v>1214.8499999999999</v>
      </c>
      <c r="P7340" s="1">
        <v>0</v>
      </c>
      <c r="Q7340" s="1">
        <v>12609.91</v>
      </c>
      <c r="R7340" s="1">
        <v>4051.49</v>
      </c>
      <c r="S7340" s="1">
        <v>-29773.34</v>
      </c>
      <c r="T7340" s="1">
        <v>46434.74</v>
      </c>
      <c r="U7340" s="1">
        <f>SUM(Report_Summary[Revenue])</f>
        <v>626594850.33999527</v>
      </c>
      <c r="V7340" s="1">
        <f>Report_Summary[[#This Row],[Total Revenue]] / COUNTA(Report_Summary[Membership No])</f>
        <v>62659.485033999525</v>
      </c>
    </row>
    <row r="7341" spans="1:22" x14ac:dyDescent="0.3">
      <c r="A7341" t="s">
        <v>7380</v>
      </c>
      <c r="B7341">
        <v>2024</v>
      </c>
      <c r="C7341" t="s">
        <v>13</v>
      </c>
      <c r="D7341">
        <v>35</v>
      </c>
      <c r="E7341" t="str">
        <f t="shared" si="114"/>
        <v>Middle Age</v>
      </c>
      <c r="F7341" t="s">
        <v>15</v>
      </c>
      <c r="G7341" t="s">
        <v>25</v>
      </c>
      <c r="H7341" t="s">
        <v>28</v>
      </c>
      <c r="I7341">
        <v>37</v>
      </c>
      <c r="J7341">
        <v>3.29</v>
      </c>
      <c r="K7341" t="s">
        <v>33</v>
      </c>
      <c r="L7341" t="s">
        <v>33</v>
      </c>
      <c r="M7341" s="1">
        <v>13965.93</v>
      </c>
      <c r="N7341" s="1">
        <v>4394.46</v>
      </c>
      <c r="O7341" s="1">
        <v>2358.17</v>
      </c>
      <c r="P7341" s="1">
        <v>0</v>
      </c>
      <c r="Q7341" s="1">
        <v>55193</v>
      </c>
      <c r="R7341" s="1">
        <v>65699.22</v>
      </c>
      <c r="S7341" s="1">
        <v>17098.580000000002</v>
      </c>
      <c r="T7341" s="1">
        <v>103793.64</v>
      </c>
      <c r="U7341" s="1">
        <f>SUM(Report_Summary[Revenue])</f>
        <v>626594850.33999527</v>
      </c>
      <c r="V7341" s="1">
        <f>Report_Summary[[#This Row],[Total Revenue]] / COUNTA(Report_Summary[Membership No])</f>
        <v>62659.485033999525</v>
      </c>
    </row>
    <row r="7342" spans="1:22" x14ac:dyDescent="0.3">
      <c r="A7342" t="s">
        <v>7381</v>
      </c>
      <c r="B7342">
        <v>2024</v>
      </c>
      <c r="C7342" t="s">
        <v>14</v>
      </c>
      <c r="D7342">
        <v>44</v>
      </c>
      <c r="E7342" t="str">
        <f t="shared" si="114"/>
        <v>Middle Age</v>
      </c>
      <c r="F7342" t="s">
        <v>17</v>
      </c>
      <c r="G7342" t="s">
        <v>23</v>
      </c>
      <c r="H7342" t="s">
        <v>26</v>
      </c>
      <c r="I7342">
        <v>32</v>
      </c>
      <c r="J7342">
        <v>3.14</v>
      </c>
      <c r="K7342" t="s">
        <v>33</v>
      </c>
      <c r="L7342" t="s">
        <v>33</v>
      </c>
      <c r="M7342" s="1">
        <v>11812.33</v>
      </c>
      <c r="N7342" s="1">
        <v>2565.9499999999998</v>
      </c>
      <c r="O7342" s="1">
        <v>5460.16</v>
      </c>
      <c r="P7342" s="1">
        <v>0</v>
      </c>
      <c r="Q7342" s="1">
        <v>28927.08</v>
      </c>
      <c r="R7342" s="1">
        <v>42302.39</v>
      </c>
      <c r="S7342" s="1">
        <v>-4209.88</v>
      </c>
      <c r="T7342" s="1">
        <v>75439.350000000006</v>
      </c>
      <c r="U7342" s="1">
        <f>SUM(Report_Summary[Revenue])</f>
        <v>626594850.33999527</v>
      </c>
      <c r="V7342" s="1">
        <f>Report_Summary[[#This Row],[Total Revenue]] / COUNTA(Report_Summary[Membership No])</f>
        <v>62659.485033999525</v>
      </c>
    </row>
    <row r="7343" spans="1:22" x14ac:dyDescent="0.3">
      <c r="A7343" t="s">
        <v>7382</v>
      </c>
      <c r="B7343">
        <v>2016</v>
      </c>
      <c r="C7343" t="s">
        <v>14</v>
      </c>
      <c r="D7343">
        <v>33</v>
      </c>
      <c r="E7343" t="str">
        <f t="shared" si="114"/>
        <v>Middle Age</v>
      </c>
      <c r="F7343" t="s">
        <v>21</v>
      </c>
      <c r="G7343" t="s">
        <v>22</v>
      </c>
      <c r="H7343" t="s">
        <v>28</v>
      </c>
      <c r="I7343">
        <v>33</v>
      </c>
      <c r="J7343">
        <v>2.94</v>
      </c>
      <c r="K7343" t="s">
        <v>33</v>
      </c>
      <c r="L7343" t="s">
        <v>33</v>
      </c>
      <c r="M7343" s="1">
        <v>4496.1400000000003</v>
      </c>
      <c r="N7343" s="1">
        <v>513.36</v>
      </c>
      <c r="O7343" s="1">
        <v>2333.02</v>
      </c>
      <c r="P7343" s="1">
        <v>0</v>
      </c>
      <c r="Q7343" s="1">
        <v>10549.53</v>
      </c>
      <c r="R7343" s="1">
        <v>20026.63</v>
      </c>
      <c r="S7343" s="1">
        <v>-21589.14</v>
      </c>
      <c r="T7343" s="1">
        <v>52165.3</v>
      </c>
      <c r="U7343" s="1">
        <f>SUM(Report_Summary[Revenue])</f>
        <v>626594850.33999527</v>
      </c>
      <c r="V7343" s="1">
        <f>Report_Summary[[#This Row],[Total Revenue]] / COUNTA(Report_Summary[Membership No])</f>
        <v>62659.485033999525</v>
      </c>
    </row>
    <row r="7344" spans="1:22" x14ac:dyDescent="0.3">
      <c r="A7344" t="s">
        <v>7383</v>
      </c>
      <c r="B7344">
        <v>2017</v>
      </c>
      <c r="C7344" t="s">
        <v>13</v>
      </c>
      <c r="D7344">
        <v>46</v>
      </c>
      <c r="E7344" t="str">
        <f t="shared" si="114"/>
        <v>Middle Age</v>
      </c>
      <c r="F7344" t="s">
        <v>18</v>
      </c>
      <c r="G7344" t="s">
        <v>25</v>
      </c>
      <c r="H7344" t="s">
        <v>27</v>
      </c>
      <c r="I7344">
        <v>32</v>
      </c>
      <c r="J7344">
        <v>2.34</v>
      </c>
      <c r="K7344" t="s">
        <v>32</v>
      </c>
      <c r="L7344" t="s">
        <v>33</v>
      </c>
      <c r="M7344" s="1">
        <v>6360.9</v>
      </c>
      <c r="N7344" s="1">
        <v>1256.2</v>
      </c>
      <c r="O7344" s="1">
        <v>6783.31</v>
      </c>
      <c r="P7344" s="1">
        <v>0</v>
      </c>
      <c r="Q7344" s="1">
        <v>13344.27</v>
      </c>
      <c r="R7344" s="1">
        <v>17020.45</v>
      </c>
      <c r="S7344" s="1">
        <v>-23255.05</v>
      </c>
      <c r="T7344" s="1">
        <v>53619.77</v>
      </c>
      <c r="U7344" s="1">
        <f>SUM(Report_Summary[Revenue])</f>
        <v>626594850.33999527</v>
      </c>
      <c r="V7344" s="1">
        <f>Report_Summary[[#This Row],[Total Revenue]] / COUNTA(Report_Summary[Membership No])</f>
        <v>62659.485033999525</v>
      </c>
    </row>
    <row r="7345" spans="1:22" x14ac:dyDescent="0.3">
      <c r="A7345" t="s">
        <v>7384</v>
      </c>
      <c r="B7345">
        <v>2019</v>
      </c>
      <c r="C7345" t="s">
        <v>13</v>
      </c>
      <c r="D7345">
        <v>45</v>
      </c>
      <c r="E7345" t="str">
        <f t="shared" si="114"/>
        <v>Middle Age</v>
      </c>
      <c r="F7345" t="s">
        <v>15</v>
      </c>
      <c r="G7345" t="s">
        <v>24</v>
      </c>
      <c r="H7345" t="s">
        <v>29</v>
      </c>
      <c r="I7345">
        <v>28</v>
      </c>
      <c r="J7345">
        <v>2.81</v>
      </c>
      <c r="K7345" t="s">
        <v>33</v>
      </c>
      <c r="L7345" t="s">
        <v>33</v>
      </c>
      <c r="M7345" s="1">
        <v>19814.97</v>
      </c>
      <c r="N7345" s="1">
        <v>507.94</v>
      </c>
      <c r="O7345" s="1">
        <v>1569.62</v>
      </c>
      <c r="P7345" s="1">
        <v>0</v>
      </c>
      <c r="Q7345" s="1">
        <v>72611.850000000006</v>
      </c>
      <c r="R7345" s="1">
        <v>34047.19</v>
      </c>
      <c r="S7345" s="1">
        <v>-13544.11</v>
      </c>
      <c r="T7345" s="1">
        <v>120203.15</v>
      </c>
      <c r="U7345" s="1">
        <f>SUM(Report_Summary[Revenue])</f>
        <v>626594850.33999527</v>
      </c>
      <c r="V7345" s="1">
        <f>Report_Summary[[#This Row],[Total Revenue]] / COUNTA(Report_Summary[Membership No])</f>
        <v>62659.485033999525</v>
      </c>
    </row>
    <row r="7346" spans="1:22" x14ac:dyDescent="0.3">
      <c r="A7346" t="s">
        <v>7385</v>
      </c>
      <c r="B7346">
        <v>2017</v>
      </c>
      <c r="C7346" t="s">
        <v>13</v>
      </c>
      <c r="D7346">
        <v>30</v>
      </c>
      <c r="E7346" t="str">
        <f t="shared" si="114"/>
        <v>Young</v>
      </c>
      <c r="F7346" t="s">
        <v>19</v>
      </c>
      <c r="G7346" t="s">
        <v>23</v>
      </c>
      <c r="H7346" t="s">
        <v>27</v>
      </c>
      <c r="I7346">
        <v>37</v>
      </c>
      <c r="J7346">
        <v>1.71</v>
      </c>
      <c r="K7346" t="s">
        <v>33</v>
      </c>
      <c r="L7346" t="s">
        <v>33</v>
      </c>
      <c r="M7346" s="1">
        <v>1655.09</v>
      </c>
      <c r="N7346" s="1">
        <v>1413.06</v>
      </c>
      <c r="O7346" s="1">
        <v>6425.81</v>
      </c>
      <c r="P7346" s="1">
        <v>0</v>
      </c>
      <c r="Q7346" s="1">
        <v>4464.0200000000004</v>
      </c>
      <c r="R7346" s="1">
        <v>7272.43</v>
      </c>
      <c r="S7346" s="1">
        <v>-8800.2800000000007</v>
      </c>
      <c r="T7346" s="1">
        <v>20536.73</v>
      </c>
      <c r="U7346" s="1">
        <f>SUM(Report_Summary[Revenue])</f>
        <v>626594850.33999527</v>
      </c>
      <c r="V7346" s="1">
        <f>Report_Summary[[#This Row],[Total Revenue]] / COUNTA(Report_Summary[Membership No])</f>
        <v>62659.485033999525</v>
      </c>
    </row>
    <row r="7347" spans="1:22" x14ac:dyDescent="0.3">
      <c r="A7347" t="s">
        <v>7386</v>
      </c>
      <c r="B7347">
        <v>2023</v>
      </c>
      <c r="C7347" t="s">
        <v>14</v>
      </c>
      <c r="D7347">
        <v>58</v>
      </c>
      <c r="E7347" t="str">
        <f t="shared" si="114"/>
        <v>Old</v>
      </c>
      <c r="F7347" t="s">
        <v>17</v>
      </c>
      <c r="G7347" t="s">
        <v>23</v>
      </c>
      <c r="H7347" t="s">
        <v>31</v>
      </c>
      <c r="I7347">
        <v>17</v>
      </c>
      <c r="J7347">
        <v>2.38</v>
      </c>
      <c r="K7347" t="s">
        <v>33</v>
      </c>
      <c r="L7347" t="s">
        <v>33</v>
      </c>
      <c r="M7347" s="1">
        <v>866.58</v>
      </c>
      <c r="N7347" s="1">
        <v>1041.2</v>
      </c>
      <c r="O7347" s="1">
        <v>1227.31</v>
      </c>
      <c r="P7347" s="1">
        <v>0</v>
      </c>
      <c r="Q7347" s="1">
        <v>4123.62</v>
      </c>
      <c r="R7347" s="1">
        <v>2755.85</v>
      </c>
      <c r="S7347" s="1">
        <v>-13965.03</v>
      </c>
      <c r="T7347" s="1">
        <v>20844.5</v>
      </c>
      <c r="U7347" s="1">
        <f>SUM(Report_Summary[Revenue])</f>
        <v>626594850.33999527</v>
      </c>
      <c r="V7347" s="1">
        <f>Report_Summary[[#This Row],[Total Revenue]] / COUNTA(Report_Summary[Membership No])</f>
        <v>62659.485033999525</v>
      </c>
    </row>
    <row r="7348" spans="1:22" x14ac:dyDescent="0.3">
      <c r="A7348" t="s">
        <v>7387</v>
      </c>
      <c r="B7348">
        <v>2024</v>
      </c>
      <c r="C7348" t="s">
        <v>13</v>
      </c>
      <c r="D7348">
        <v>45</v>
      </c>
      <c r="E7348" t="str">
        <f t="shared" si="114"/>
        <v>Middle Age</v>
      </c>
      <c r="F7348" t="s">
        <v>20</v>
      </c>
      <c r="G7348" t="s">
        <v>23</v>
      </c>
      <c r="H7348" t="s">
        <v>31</v>
      </c>
      <c r="I7348">
        <v>34</v>
      </c>
      <c r="J7348">
        <v>1.81</v>
      </c>
      <c r="K7348" t="s">
        <v>32</v>
      </c>
      <c r="L7348" t="s">
        <v>33</v>
      </c>
      <c r="M7348" s="1">
        <v>18200.52</v>
      </c>
      <c r="N7348" s="1">
        <v>3379.61</v>
      </c>
      <c r="O7348" s="1">
        <v>7660.82</v>
      </c>
      <c r="P7348" s="1">
        <v>0</v>
      </c>
      <c r="Q7348" s="1">
        <v>42732.62</v>
      </c>
      <c r="R7348" s="1">
        <v>70522.27</v>
      </c>
      <c r="S7348" s="1">
        <v>-4017.38</v>
      </c>
      <c r="T7348" s="1">
        <v>117272.27</v>
      </c>
      <c r="U7348" s="1">
        <f>SUM(Report_Summary[Revenue])</f>
        <v>626594850.33999527</v>
      </c>
      <c r="V7348" s="1">
        <f>Report_Summary[[#This Row],[Total Revenue]] / COUNTA(Report_Summary[Membership No])</f>
        <v>62659.485033999525</v>
      </c>
    </row>
    <row r="7349" spans="1:22" x14ac:dyDescent="0.3">
      <c r="A7349" t="s">
        <v>7388</v>
      </c>
      <c r="B7349">
        <v>2023</v>
      </c>
      <c r="C7349" t="s">
        <v>14</v>
      </c>
      <c r="D7349">
        <v>27</v>
      </c>
      <c r="E7349" t="str">
        <f t="shared" si="114"/>
        <v>Young</v>
      </c>
      <c r="F7349" t="s">
        <v>21</v>
      </c>
      <c r="G7349" t="s">
        <v>25</v>
      </c>
      <c r="H7349" t="s">
        <v>27</v>
      </c>
      <c r="I7349">
        <v>32</v>
      </c>
      <c r="J7349">
        <v>2.06</v>
      </c>
      <c r="K7349" t="s">
        <v>33</v>
      </c>
      <c r="L7349" t="s">
        <v>33</v>
      </c>
      <c r="M7349" s="1">
        <v>1684.35</v>
      </c>
      <c r="N7349" s="1">
        <v>878.58</v>
      </c>
      <c r="O7349" s="1">
        <v>592.03</v>
      </c>
      <c r="P7349" s="1">
        <v>0</v>
      </c>
      <c r="Q7349" s="1">
        <v>5583.86</v>
      </c>
      <c r="R7349" s="1">
        <v>2175.15</v>
      </c>
      <c r="S7349" s="1">
        <v>-7076.87</v>
      </c>
      <c r="T7349" s="1">
        <v>14835.88</v>
      </c>
      <c r="U7349" s="1">
        <f>SUM(Report_Summary[Revenue])</f>
        <v>626594850.33999527</v>
      </c>
      <c r="V7349" s="1">
        <f>Report_Summary[[#This Row],[Total Revenue]] / COUNTA(Report_Summary[Membership No])</f>
        <v>62659.485033999525</v>
      </c>
    </row>
    <row r="7350" spans="1:22" x14ac:dyDescent="0.3">
      <c r="A7350" t="s">
        <v>7389</v>
      </c>
      <c r="B7350">
        <v>2021</v>
      </c>
      <c r="C7350" t="s">
        <v>13</v>
      </c>
      <c r="D7350">
        <v>47</v>
      </c>
      <c r="E7350" t="str">
        <f t="shared" si="114"/>
        <v>Middle Age</v>
      </c>
      <c r="F7350" t="s">
        <v>15</v>
      </c>
      <c r="G7350" t="s">
        <v>22</v>
      </c>
      <c r="H7350" t="s">
        <v>27</v>
      </c>
      <c r="I7350">
        <v>37</v>
      </c>
      <c r="J7350">
        <v>2.94</v>
      </c>
      <c r="K7350" t="s">
        <v>32</v>
      </c>
      <c r="L7350" t="s">
        <v>33</v>
      </c>
      <c r="M7350" s="1">
        <v>1581.41</v>
      </c>
      <c r="N7350" s="1">
        <v>3810.67</v>
      </c>
      <c r="O7350" s="1">
        <v>2946.72</v>
      </c>
      <c r="P7350" s="1">
        <v>0</v>
      </c>
      <c r="Q7350" s="1">
        <v>3015.66</v>
      </c>
      <c r="R7350" s="1">
        <v>7651.16</v>
      </c>
      <c r="S7350" s="1">
        <v>-25456.19</v>
      </c>
      <c r="T7350" s="1">
        <v>36123.01</v>
      </c>
      <c r="U7350" s="1">
        <f>SUM(Report_Summary[Revenue])</f>
        <v>626594850.33999527</v>
      </c>
      <c r="V7350" s="1">
        <f>Report_Summary[[#This Row],[Total Revenue]] / COUNTA(Report_Summary[Membership No])</f>
        <v>62659.485033999525</v>
      </c>
    </row>
    <row r="7351" spans="1:22" x14ac:dyDescent="0.3">
      <c r="A7351" t="s">
        <v>7390</v>
      </c>
      <c r="B7351">
        <v>2019</v>
      </c>
      <c r="C7351" t="s">
        <v>14</v>
      </c>
      <c r="D7351">
        <v>57</v>
      </c>
      <c r="E7351" t="str">
        <f t="shared" si="114"/>
        <v>Old</v>
      </c>
      <c r="F7351" t="s">
        <v>16</v>
      </c>
      <c r="G7351" t="s">
        <v>22</v>
      </c>
      <c r="H7351" t="s">
        <v>31</v>
      </c>
      <c r="I7351">
        <v>28</v>
      </c>
      <c r="J7351">
        <v>2.91</v>
      </c>
      <c r="K7351" t="s">
        <v>32</v>
      </c>
      <c r="L7351" t="s">
        <v>33</v>
      </c>
      <c r="M7351" s="1">
        <v>15159.14</v>
      </c>
      <c r="N7351" s="1">
        <v>3977.97</v>
      </c>
      <c r="O7351" s="1">
        <v>3184.89</v>
      </c>
      <c r="P7351" s="1">
        <v>0</v>
      </c>
      <c r="Q7351" s="1">
        <v>20742.79</v>
      </c>
      <c r="R7351" s="1">
        <v>61045.8</v>
      </c>
      <c r="S7351" s="1">
        <v>21235.49</v>
      </c>
      <c r="T7351" s="1">
        <v>60553.1</v>
      </c>
      <c r="U7351" s="1">
        <f>SUM(Report_Summary[Revenue])</f>
        <v>626594850.33999527</v>
      </c>
      <c r="V7351" s="1">
        <f>Report_Summary[[#This Row],[Total Revenue]] / COUNTA(Report_Summary[Membership No])</f>
        <v>62659.485033999525</v>
      </c>
    </row>
    <row r="7352" spans="1:22" x14ac:dyDescent="0.3">
      <c r="A7352" t="s">
        <v>7391</v>
      </c>
      <c r="B7352">
        <v>2017</v>
      </c>
      <c r="C7352" t="s">
        <v>14</v>
      </c>
      <c r="D7352">
        <v>77</v>
      </c>
      <c r="E7352" t="str">
        <f t="shared" si="114"/>
        <v>Old</v>
      </c>
      <c r="F7352" t="s">
        <v>19</v>
      </c>
      <c r="G7352" t="s">
        <v>22</v>
      </c>
      <c r="H7352" t="s">
        <v>26</v>
      </c>
      <c r="I7352">
        <v>29</v>
      </c>
      <c r="J7352">
        <v>2.29</v>
      </c>
      <c r="K7352" t="s">
        <v>33</v>
      </c>
      <c r="L7352" t="s">
        <v>33</v>
      </c>
      <c r="M7352" s="1">
        <v>3075.28</v>
      </c>
      <c r="N7352" s="1">
        <v>4284.18</v>
      </c>
      <c r="O7352" s="1">
        <v>2020.54</v>
      </c>
      <c r="P7352" s="1">
        <v>0</v>
      </c>
      <c r="Q7352" s="1">
        <v>6461.34</v>
      </c>
      <c r="R7352" s="1">
        <v>6312.74</v>
      </c>
      <c r="S7352" s="1">
        <v>19016.740000000002</v>
      </c>
      <c r="T7352" s="1">
        <v>-6242.66</v>
      </c>
      <c r="U7352" s="1">
        <f>SUM(Report_Summary[Revenue])</f>
        <v>626594850.33999527</v>
      </c>
      <c r="V7352" s="1">
        <f>Report_Summary[[#This Row],[Total Revenue]] / COUNTA(Report_Summary[Membership No])</f>
        <v>62659.485033999525</v>
      </c>
    </row>
    <row r="7353" spans="1:22" x14ac:dyDescent="0.3">
      <c r="A7353" t="s">
        <v>7392</v>
      </c>
      <c r="B7353">
        <v>2024</v>
      </c>
      <c r="C7353" t="s">
        <v>14</v>
      </c>
      <c r="D7353">
        <v>80</v>
      </c>
      <c r="E7353" t="str">
        <f t="shared" si="114"/>
        <v>Old</v>
      </c>
      <c r="F7353" t="s">
        <v>16</v>
      </c>
      <c r="G7353" t="s">
        <v>22</v>
      </c>
      <c r="H7353" t="s">
        <v>28</v>
      </c>
      <c r="I7353">
        <v>30</v>
      </c>
      <c r="J7353">
        <v>2.06</v>
      </c>
      <c r="K7353" t="s">
        <v>33</v>
      </c>
      <c r="L7353" t="s">
        <v>33</v>
      </c>
      <c r="M7353" s="1">
        <v>18429.98</v>
      </c>
      <c r="N7353" s="1">
        <v>2343.11</v>
      </c>
      <c r="O7353" s="1">
        <v>4789.76</v>
      </c>
      <c r="P7353" s="1">
        <v>0</v>
      </c>
      <c r="Q7353" s="1">
        <v>49724.74</v>
      </c>
      <c r="R7353" s="1">
        <v>25621.32</v>
      </c>
      <c r="S7353" s="1">
        <v>-3215.16</v>
      </c>
      <c r="T7353" s="1">
        <v>78561.22</v>
      </c>
      <c r="U7353" s="1">
        <f>SUM(Report_Summary[Revenue])</f>
        <v>626594850.33999527</v>
      </c>
      <c r="V7353" s="1">
        <f>Report_Summary[[#This Row],[Total Revenue]] / COUNTA(Report_Summary[Membership No])</f>
        <v>62659.485033999525</v>
      </c>
    </row>
    <row r="7354" spans="1:22" x14ac:dyDescent="0.3">
      <c r="A7354" t="s">
        <v>7393</v>
      </c>
      <c r="B7354">
        <v>2016</v>
      </c>
      <c r="C7354" t="s">
        <v>13</v>
      </c>
      <c r="D7354">
        <v>28</v>
      </c>
      <c r="E7354" t="str">
        <f t="shared" si="114"/>
        <v>Young</v>
      </c>
      <c r="F7354" t="s">
        <v>15</v>
      </c>
      <c r="G7354" t="s">
        <v>22</v>
      </c>
      <c r="H7354" t="s">
        <v>30</v>
      </c>
      <c r="I7354">
        <v>19</v>
      </c>
      <c r="J7354">
        <v>3.14</v>
      </c>
      <c r="K7354" t="s">
        <v>33</v>
      </c>
      <c r="L7354" t="s">
        <v>33</v>
      </c>
      <c r="M7354" s="1">
        <v>9998.7000000000007</v>
      </c>
      <c r="N7354" s="1">
        <v>3210.28</v>
      </c>
      <c r="O7354" s="1">
        <v>1421.84</v>
      </c>
      <c r="P7354" s="1">
        <v>0</v>
      </c>
      <c r="Q7354" s="1">
        <v>22821.62</v>
      </c>
      <c r="R7354" s="1">
        <v>17724.740000000002</v>
      </c>
      <c r="S7354" s="1">
        <v>-17158.16</v>
      </c>
      <c r="T7354" s="1">
        <v>57704.52</v>
      </c>
      <c r="U7354" s="1">
        <f>SUM(Report_Summary[Revenue])</f>
        <v>626594850.33999527</v>
      </c>
      <c r="V7354" s="1">
        <f>Report_Summary[[#This Row],[Total Revenue]] / COUNTA(Report_Summary[Membership No])</f>
        <v>62659.485033999525</v>
      </c>
    </row>
    <row r="7355" spans="1:22" x14ac:dyDescent="0.3">
      <c r="A7355" t="s">
        <v>7394</v>
      </c>
      <c r="B7355">
        <v>2019</v>
      </c>
      <c r="C7355" t="s">
        <v>13</v>
      </c>
      <c r="D7355">
        <v>57</v>
      </c>
      <c r="E7355" t="str">
        <f t="shared" si="114"/>
        <v>Old</v>
      </c>
      <c r="F7355" t="s">
        <v>21</v>
      </c>
      <c r="G7355" t="s">
        <v>22</v>
      </c>
      <c r="H7355" t="s">
        <v>30</v>
      </c>
      <c r="I7355">
        <v>27</v>
      </c>
      <c r="J7355">
        <v>2.6</v>
      </c>
      <c r="K7355" t="s">
        <v>33</v>
      </c>
      <c r="L7355" t="s">
        <v>33</v>
      </c>
      <c r="M7355" s="1">
        <v>8733.66</v>
      </c>
      <c r="N7355" s="1">
        <v>4240.3500000000004</v>
      </c>
      <c r="O7355" s="1">
        <v>6573.68</v>
      </c>
      <c r="P7355" s="1">
        <v>0</v>
      </c>
      <c r="Q7355" s="1">
        <v>13248.61</v>
      </c>
      <c r="R7355" s="1">
        <v>21236.31</v>
      </c>
      <c r="S7355" s="1">
        <v>-8827.69</v>
      </c>
      <c r="T7355" s="1">
        <v>43312.61</v>
      </c>
      <c r="U7355" s="1">
        <f>SUM(Report_Summary[Revenue])</f>
        <v>626594850.33999527</v>
      </c>
      <c r="V7355" s="1">
        <f>Report_Summary[[#This Row],[Total Revenue]] / COUNTA(Report_Summary[Membership No])</f>
        <v>62659.485033999525</v>
      </c>
    </row>
    <row r="7356" spans="1:22" x14ac:dyDescent="0.3">
      <c r="A7356" t="s">
        <v>7395</v>
      </c>
      <c r="B7356">
        <v>2021</v>
      </c>
      <c r="C7356" t="s">
        <v>14</v>
      </c>
      <c r="D7356">
        <v>65</v>
      </c>
      <c r="E7356" t="str">
        <f t="shared" si="114"/>
        <v>Old</v>
      </c>
      <c r="F7356" t="s">
        <v>19</v>
      </c>
      <c r="G7356" t="s">
        <v>25</v>
      </c>
      <c r="H7356" t="s">
        <v>28</v>
      </c>
      <c r="I7356">
        <v>32</v>
      </c>
      <c r="J7356">
        <v>2.79</v>
      </c>
      <c r="K7356" t="s">
        <v>33</v>
      </c>
      <c r="L7356" t="s">
        <v>33</v>
      </c>
      <c r="M7356" s="1">
        <v>10333.77</v>
      </c>
      <c r="N7356" s="1">
        <v>1127.76</v>
      </c>
      <c r="O7356" s="1">
        <v>3536.63</v>
      </c>
      <c r="P7356" s="1">
        <v>0</v>
      </c>
      <c r="Q7356" s="1">
        <v>42613.87</v>
      </c>
      <c r="R7356" s="1">
        <v>50019.61</v>
      </c>
      <c r="S7356" s="1">
        <v>-15963.04</v>
      </c>
      <c r="T7356" s="1">
        <v>108596.52</v>
      </c>
      <c r="U7356" s="1">
        <f>SUM(Report_Summary[Revenue])</f>
        <v>626594850.33999527</v>
      </c>
      <c r="V7356" s="1">
        <f>Report_Summary[[#This Row],[Total Revenue]] / COUNTA(Report_Summary[Membership No])</f>
        <v>62659.485033999525</v>
      </c>
    </row>
    <row r="7357" spans="1:22" x14ac:dyDescent="0.3">
      <c r="A7357" t="s">
        <v>7396</v>
      </c>
      <c r="B7357">
        <v>2019</v>
      </c>
      <c r="C7357" t="s">
        <v>13</v>
      </c>
      <c r="D7357">
        <v>27</v>
      </c>
      <c r="E7357" t="str">
        <f t="shared" si="114"/>
        <v>Young</v>
      </c>
      <c r="F7357" t="s">
        <v>21</v>
      </c>
      <c r="G7357" t="s">
        <v>25</v>
      </c>
      <c r="H7357" t="s">
        <v>30</v>
      </c>
      <c r="I7357">
        <v>27</v>
      </c>
      <c r="J7357">
        <v>1.91</v>
      </c>
      <c r="K7357" t="s">
        <v>32</v>
      </c>
      <c r="L7357" t="s">
        <v>33</v>
      </c>
      <c r="M7357" s="1">
        <v>3302.33</v>
      </c>
      <c r="N7357" s="1">
        <v>149.34</v>
      </c>
      <c r="O7357" s="1">
        <v>4712.97</v>
      </c>
      <c r="P7357" s="1">
        <v>0</v>
      </c>
      <c r="Q7357" s="1">
        <v>10153.709999999999</v>
      </c>
      <c r="R7357" s="1">
        <v>8256.25</v>
      </c>
      <c r="S7357" s="1">
        <v>1091.3699999999999</v>
      </c>
      <c r="T7357" s="1">
        <v>17318.59</v>
      </c>
      <c r="U7357" s="1">
        <f>SUM(Report_Summary[Revenue])</f>
        <v>626594850.33999527</v>
      </c>
      <c r="V7357" s="1">
        <f>Report_Summary[[#This Row],[Total Revenue]] / COUNTA(Report_Summary[Membership No])</f>
        <v>62659.485033999525</v>
      </c>
    </row>
    <row r="7358" spans="1:22" x14ac:dyDescent="0.3">
      <c r="A7358" t="s">
        <v>7397</v>
      </c>
      <c r="B7358">
        <v>2021</v>
      </c>
      <c r="C7358" t="s">
        <v>13</v>
      </c>
      <c r="D7358">
        <v>30</v>
      </c>
      <c r="E7358" t="str">
        <f t="shared" si="114"/>
        <v>Young</v>
      </c>
      <c r="F7358" t="s">
        <v>20</v>
      </c>
      <c r="G7358" t="s">
        <v>23</v>
      </c>
      <c r="H7358" t="s">
        <v>27</v>
      </c>
      <c r="I7358">
        <v>34</v>
      </c>
      <c r="J7358">
        <v>3.47</v>
      </c>
      <c r="K7358" t="s">
        <v>33</v>
      </c>
      <c r="L7358" t="s">
        <v>33</v>
      </c>
      <c r="M7358" s="1">
        <v>2955.57</v>
      </c>
      <c r="N7358" s="1">
        <v>2105.2399999999998</v>
      </c>
      <c r="O7358" s="1">
        <v>3697.73</v>
      </c>
      <c r="P7358" s="1">
        <v>0</v>
      </c>
      <c r="Q7358" s="1">
        <v>8434.6200000000008</v>
      </c>
      <c r="R7358" s="1">
        <v>5520.16</v>
      </c>
      <c r="S7358" s="1">
        <v>12157.34</v>
      </c>
      <c r="T7358" s="1">
        <v>1797.44</v>
      </c>
      <c r="U7358" s="1">
        <f>SUM(Report_Summary[Revenue])</f>
        <v>626594850.33999527</v>
      </c>
      <c r="V7358" s="1">
        <f>Report_Summary[[#This Row],[Total Revenue]] / COUNTA(Report_Summary[Membership No])</f>
        <v>62659.485033999525</v>
      </c>
    </row>
    <row r="7359" spans="1:22" x14ac:dyDescent="0.3">
      <c r="A7359" t="s">
        <v>7398</v>
      </c>
      <c r="B7359">
        <v>2024</v>
      </c>
      <c r="C7359" t="s">
        <v>13</v>
      </c>
      <c r="D7359">
        <v>68</v>
      </c>
      <c r="E7359" t="str">
        <f t="shared" si="114"/>
        <v>Old</v>
      </c>
      <c r="F7359" t="s">
        <v>16</v>
      </c>
      <c r="G7359" t="s">
        <v>25</v>
      </c>
      <c r="H7359" t="s">
        <v>31</v>
      </c>
      <c r="I7359">
        <v>38</v>
      </c>
      <c r="J7359">
        <v>2.3199999999999998</v>
      </c>
      <c r="K7359" t="s">
        <v>33</v>
      </c>
      <c r="L7359" t="s">
        <v>33</v>
      </c>
      <c r="M7359" s="1">
        <v>6324.07</v>
      </c>
      <c r="N7359" s="1">
        <v>245.49</v>
      </c>
      <c r="O7359" s="1">
        <v>7761.58</v>
      </c>
      <c r="P7359" s="1">
        <v>0</v>
      </c>
      <c r="Q7359" s="1">
        <v>10975.86</v>
      </c>
      <c r="R7359" s="1">
        <v>25561.09</v>
      </c>
      <c r="S7359" s="1">
        <v>20038.13</v>
      </c>
      <c r="T7359" s="1">
        <v>16498.82</v>
      </c>
      <c r="U7359" s="1">
        <f>SUM(Report_Summary[Revenue])</f>
        <v>626594850.33999527</v>
      </c>
      <c r="V7359" s="1">
        <f>Report_Summary[[#This Row],[Total Revenue]] / COUNTA(Report_Summary[Membership No])</f>
        <v>62659.485033999525</v>
      </c>
    </row>
    <row r="7360" spans="1:22" x14ac:dyDescent="0.3">
      <c r="A7360" t="s">
        <v>7399</v>
      </c>
      <c r="B7360">
        <v>2015</v>
      </c>
      <c r="C7360" t="s">
        <v>14</v>
      </c>
      <c r="D7360">
        <v>72</v>
      </c>
      <c r="E7360" t="str">
        <f t="shared" si="114"/>
        <v>Old</v>
      </c>
      <c r="F7360" t="s">
        <v>17</v>
      </c>
      <c r="G7360" t="s">
        <v>25</v>
      </c>
      <c r="H7360" t="s">
        <v>31</v>
      </c>
      <c r="I7360">
        <v>33</v>
      </c>
      <c r="J7360">
        <v>2.84</v>
      </c>
      <c r="K7360" t="s">
        <v>33</v>
      </c>
      <c r="L7360" t="s">
        <v>33</v>
      </c>
      <c r="M7360" s="1">
        <v>10592.02</v>
      </c>
      <c r="N7360" s="1">
        <v>3682.51</v>
      </c>
      <c r="O7360" s="1">
        <v>1516.26</v>
      </c>
      <c r="P7360" s="1">
        <v>0</v>
      </c>
      <c r="Q7360" s="1">
        <v>47206.54</v>
      </c>
      <c r="R7360" s="1">
        <v>41479.269999999997</v>
      </c>
      <c r="S7360" s="1">
        <v>18678.13</v>
      </c>
      <c r="T7360" s="1">
        <v>70007.679999999993</v>
      </c>
      <c r="U7360" s="1">
        <f>SUM(Report_Summary[Revenue])</f>
        <v>626594850.33999527</v>
      </c>
      <c r="V7360" s="1">
        <f>Report_Summary[[#This Row],[Total Revenue]] / COUNTA(Report_Summary[Membership No])</f>
        <v>62659.485033999525</v>
      </c>
    </row>
    <row r="7361" spans="1:22" x14ac:dyDescent="0.3">
      <c r="A7361" t="s">
        <v>7400</v>
      </c>
      <c r="B7361">
        <v>2022</v>
      </c>
      <c r="C7361" t="s">
        <v>13</v>
      </c>
      <c r="D7361">
        <v>23</v>
      </c>
      <c r="E7361" t="str">
        <f t="shared" si="114"/>
        <v>Young</v>
      </c>
      <c r="F7361" t="s">
        <v>19</v>
      </c>
      <c r="G7361" t="s">
        <v>23</v>
      </c>
      <c r="H7361" t="s">
        <v>30</v>
      </c>
      <c r="I7361">
        <v>37</v>
      </c>
      <c r="J7361">
        <v>1.65</v>
      </c>
      <c r="K7361" t="s">
        <v>32</v>
      </c>
      <c r="L7361" t="s">
        <v>33</v>
      </c>
      <c r="M7361" s="1">
        <v>18992.38</v>
      </c>
      <c r="N7361" s="1">
        <v>4523.49</v>
      </c>
      <c r="O7361" s="1">
        <v>885.46</v>
      </c>
      <c r="P7361" s="1">
        <v>0</v>
      </c>
      <c r="Q7361" s="1">
        <v>73668.23</v>
      </c>
      <c r="R7361" s="1">
        <v>51759.199999999997</v>
      </c>
      <c r="S7361" s="1">
        <v>29193.31</v>
      </c>
      <c r="T7361" s="1">
        <v>96234.12</v>
      </c>
      <c r="U7361" s="1">
        <f>SUM(Report_Summary[Revenue])</f>
        <v>626594850.33999527</v>
      </c>
      <c r="V7361" s="1">
        <f>Report_Summary[[#This Row],[Total Revenue]] / COUNTA(Report_Summary[Membership No])</f>
        <v>62659.485033999525</v>
      </c>
    </row>
    <row r="7362" spans="1:22" x14ac:dyDescent="0.3">
      <c r="A7362" t="s">
        <v>7401</v>
      </c>
      <c r="B7362">
        <v>2018</v>
      </c>
      <c r="C7362" t="s">
        <v>14</v>
      </c>
      <c r="D7362">
        <v>32</v>
      </c>
      <c r="E7362" t="str">
        <f t="shared" si="114"/>
        <v>Middle Age</v>
      </c>
      <c r="F7362" t="s">
        <v>15</v>
      </c>
      <c r="G7362" t="s">
        <v>22</v>
      </c>
      <c r="H7362" t="s">
        <v>29</v>
      </c>
      <c r="I7362">
        <v>27</v>
      </c>
      <c r="J7362">
        <v>1.3</v>
      </c>
      <c r="K7362" t="s">
        <v>32</v>
      </c>
      <c r="L7362" t="s">
        <v>33</v>
      </c>
      <c r="M7362" s="1">
        <v>3579.28</v>
      </c>
      <c r="N7362" s="1">
        <v>700.12</v>
      </c>
      <c r="O7362" s="1">
        <v>3488.53</v>
      </c>
      <c r="P7362" s="1">
        <v>0</v>
      </c>
      <c r="Q7362" s="1">
        <v>7043.19</v>
      </c>
      <c r="R7362" s="1">
        <v>11880.3</v>
      </c>
      <c r="S7362" s="1">
        <v>-16963.830000000002</v>
      </c>
      <c r="T7362" s="1">
        <v>35887.32</v>
      </c>
      <c r="U7362" s="1">
        <f>SUM(Report_Summary[Revenue])</f>
        <v>626594850.33999527</v>
      </c>
      <c r="V7362" s="1">
        <f>Report_Summary[[#This Row],[Total Revenue]] / COUNTA(Report_Summary[Membership No])</f>
        <v>62659.485033999525</v>
      </c>
    </row>
    <row r="7363" spans="1:22" x14ac:dyDescent="0.3">
      <c r="A7363" t="s">
        <v>7402</v>
      </c>
      <c r="B7363">
        <v>2023</v>
      </c>
      <c r="C7363" t="s">
        <v>13</v>
      </c>
      <c r="D7363">
        <v>51</v>
      </c>
      <c r="E7363" t="str">
        <f t="shared" ref="E7363:E7426" si="115">IF(D7363&gt;55,"Old",IF(D7363&gt;=31,"Middle Age",IF(D7363&lt;31,"Young","Invalid")))</f>
        <v>Middle Age</v>
      </c>
      <c r="F7363" t="s">
        <v>21</v>
      </c>
      <c r="G7363" t="s">
        <v>25</v>
      </c>
      <c r="H7363" t="s">
        <v>29</v>
      </c>
      <c r="I7363">
        <v>34</v>
      </c>
      <c r="J7363">
        <v>1.24</v>
      </c>
      <c r="K7363" t="s">
        <v>32</v>
      </c>
      <c r="L7363" t="s">
        <v>33</v>
      </c>
      <c r="M7363" s="1">
        <v>5333.12</v>
      </c>
      <c r="N7363" s="1">
        <v>4282.42</v>
      </c>
      <c r="O7363" s="1">
        <v>5759.25</v>
      </c>
      <c r="P7363" s="1">
        <v>0</v>
      </c>
      <c r="Q7363" s="1">
        <v>10371.82</v>
      </c>
      <c r="R7363" s="1">
        <v>17337.88</v>
      </c>
      <c r="S7363" s="1">
        <v>-8350.69</v>
      </c>
      <c r="T7363" s="1">
        <v>36060.39</v>
      </c>
      <c r="U7363" s="1">
        <f>SUM(Report_Summary[Revenue])</f>
        <v>626594850.33999527</v>
      </c>
      <c r="V7363" s="1">
        <f>Report_Summary[[#This Row],[Total Revenue]] / COUNTA(Report_Summary[Membership No])</f>
        <v>62659.485033999525</v>
      </c>
    </row>
    <row r="7364" spans="1:22" x14ac:dyDescent="0.3">
      <c r="A7364" t="s">
        <v>7403</v>
      </c>
      <c r="B7364">
        <v>2019</v>
      </c>
      <c r="C7364" t="s">
        <v>14</v>
      </c>
      <c r="D7364">
        <v>60</v>
      </c>
      <c r="E7364" t="str">
        <f t="shared" si="115"/>
        <v>Old</v>
      </c>
      <c r="F7364" t="s">
        <v>18</v>
      </c>
      <c r="G7364" t="s">
        <v>25</v>
      </c>
      <c r="H7364" t="s">
        <v>26</v>
      </c>
      <c r="I7364">
        <v>43</v>
      </c>
      <c r="J7364">
        <v>1.21</v>
      </c>
      <c r="K7364" t="s">
        <v>32</v>
      </c>
      <c r="L7364" t="s">
        <v>33</v>
      </c>
      <c r="M7364" s="1">
        <v>13368.81</v>
      </c>
      <c r="N7364" s="1">
        <v>315.2</v>
      </c>
      <c r="O7364" s="1">
        <v>1434.65</v>
      </c>
      <c r="P7364" s="1">
        <v>0</v>
      </c>
      <c r="Q7364" s="1">
        <v>21823.86</v>
      </c>
      <c r="R7364" s="1">
        <v>30105.61</v>
      </c>
      <c r="S7364" s="1">
        <v>-861.73</v>
      </c>
      <c r="T7364" s="1">
        <v>52791.199999999997</v>
      </c>
      <c r="U7364" s="1">
        <f>SUM(Report_Summary[Revenue])</f>
        <v>626594850.33999527</v>
      </c>
      <c r="V7364" s="1">
        <f>Report_Summary[[#This Row],[Total Revenue]] / COUNTA(Report_Summary[Membership No])</f>
        <v>62659.485033999525</v>
      </c>
    </row>
    <row r="7365" spans="1:22" x14ac:dyDescent="0.3">
      <c r="A7365" t="s">
        <v>7404</v>
      </c>
      <c r="B7365">
        <v>2018</v>
      </c>
      <c r="C7365" t="s">
        <v>13</v>
      </c>
      <c r="D7365">
        <v>54</v>
      </c>
      <c r="E7365" t="str">
        <f t="shared" si="115"/>
        <v>Middle Age</v>
      </c>
      <c r="F7365" t="s">
        <v>18</v>
      </c>
      <c r="G7365" t="s">
        <v>24</v>
      </c>
      <c r="H7365" t="s">
        <v>31</v>
      </c>
      <c r="I7365">
        <v>31</v>
      </c>
      <c r="J7365">
        <v>2.78</v>
      </c>
      <c r="K7365" t="s">
        <v>33</v>
      </c>
      <c r="L7365" t="s">
        <v>33</v>
      </c>
      <c r="M7365" s="1">
        <v>5137.78</v>
      </c>
      <c r="N7365" s="1">
        <v>3222.23</v>
      </c>
      <c r="O7365" s="1">
        <v>747.22</v>
      </c>
      <c r="P7365" s="1">
        <v>0</v>
      </c>
      <c r="Q7365" s="1">
        <v>12668.27</v>
      </c>
      <c r="R7365" s="1">
        <v>17243.05</v>
      </c>
      <c r="S7365" s="1">
        <v>-11219.14</v>
      </c>
      <c r="T7365" s="1">
        <v>41130.46</v>
      </c>
      <c r="U7365" s="1">
        <f>SUM(Report_Summary[Revenue])</f>
        <v>626594850.33999527</v>
      </c>
      <c r="V7365" s="1">
        <f>Report_Summary[[#This Row],[Total Revenue]] / COUNTA(Report_Summary[Membership No])</f>
        <v>62659.485033999525</v>
      </c>
    </row>
    <row r="7366" spans="1:22" x14ac:dyDescent="0.3">
      <c r="A7366" t="s">
        <v>7405</v>
      </c>
      <c r="B7366">
        <v>2015</v>
      </c>
      <c r="C7366" t="s">
        <v>13</v>
      </c>
      <c r="D7366">
        <v>52</v>
      </c>
      <c r="E7366" t="str">
        <f t="shared" si="115"/>
        <v>Middle Age</v>
      </c>
      <c r="F7366" t="s">
        <v>21</v>
      </c>
      <c r="G7366" t="s">
        <v>24</v>
      </c>
      <c r="H7366" t="s">
        <v>31</v>
      </c>
      <c r="I7366">
        <v>28</v>
      </c>
      <c r="J7366">
        <v>3.51</v>
      </c>
      <c r="K7366" t="s">
        <v>32</v>
      </c>
      <c r="L7366" t="s">
        <v>33</v>
      </c>
      <c r="M7366" s="1">
        <v>15921.09</v>
      </c>
      <c r="N7366" s="1">
        <v>863</v>
      </c>
      <c r="O7366" s="1">
        <v>6478.95</v>
      </c>
      <c r="P7366" s="1">
        <v>0</v>
      </c>
      <c r="Q7366" s="1">
        <v>54322.55</v>
      </c>
      <c r="R7366" s="1">
        <v>24734.83</v>
      </c>
      <c r="S7366" s="1">
        <v>14772.05</v>
      </c>
      <c r="T7366" s="1">
        <v>64285.33</v>
      </c>
      <c r="U7366" s="1">
        <f>SUM(Report_Summary[Revenue])</f>
        <v>626594850.33999527</v>
      </c>
      <c r="V7366" s="1">
        <f>Report_Summary[[#This Row],[Total Revenue]] / COUNTA(Report_Summary[Membership No])</f>
        <v>62659.485033999525</v>
      </c>
    </row>
    <row r="7367" spans="1:22" x14ac:dyDescent="0.3">
      <c r="A7367" t="s">
        <v>7406</v>
      </c>
      <c r="B7367">
        <v>2024</v>
      </c>
      <c r="C7367" t="s">
        <v>14</v>
      </c>
      <c r="D7367">
        <v>43</v>
      </c>
      <c r="E7367" t="str">
        <f t="shared" si="115"/>
        <v>Middle Age</v>
      </c>
      <c r="F7367" t="s">
        <v>17</v>
      </c>
      <c r="G7367" t="s">
        <v>22</v>
      </c>
      <c r="H7367" t="s">
        <v>30</v>
      </c>
      <c r="I7367">
        <v>28</v>
      </c>
      <c r="J7367">
        <v>3.74</v>
      </c>
      <c r="K7367" t="s">
        <v>32</v>
      </c>
      <c r="L7367" t="s">
        <v>33</v>
      </c>
      <c r="M7367" s="1">
        <v>8504.9</v>
      </c>
      <c r="N7367" s="1">
        <v>956.79</v>
      </c>
      <c r="O7367" s="1">
        <v>549.74</v>
      </c>
      <c r="P7367" s="1">
        <v>0</v>
      </c>
      <c r="Q7367" s="1">
        <v>31110.799999999999</v>
      </c>
      <c r="R7367" s="1">
        <v>35076.69</v>
      </c>
      <c r="S7367" s="1">
        <v>6395.67</v>
      </c>
      <c r="T7367" s="1">
        <v>59791.82</v>
      </c>
      <c r="U7367" s="1">
        <f>SUM(Report_Summary[Revenue])</f>
        <v>626594850.33999527</v>
      </c>
      <c r="V7367" s="1">
        <f>Report_Summary[[#This Row],[Total Revenue]] / COUNTA(Report_Summary[Membership No])</f>
        <v>62659.485033999525</v>
      </c>
    </row>
    <row r="7368" spans="1:22" x14ac:dyDescent="0.3">
      <c r="A7368" t="s">
        <v>7407</v>
      </c>
      <c r="B7368">
        <v>2023</v>
      </c>
      <c r="C7368" t="s">
        <v>14</v>
      </c>
      <c r="D7368">
        <v>26</v>
      </c>
      <c r="E7368" t="str">
        <f t="shared" si="115"/>
        <v>Young</v>
      </c>
      <c r="F7368" t="s">
        <v>17</v>
      </c>
      <c r="G7368" t="s">
        <v>23</v>
      </c>
      <c r="H7368" t="s">
        <v>26</v>
      </c>
      <c r="I7368">
        <v>31</v>
      </c>
      <c r="J7368">
        <v>2.34</v>
      </c>
      <c r="K7368" t="s">
        <v>32</v>
      </c>
      <c r="L7368" t="s">
        <v>33</v>
      </c>
      <c r="M7368" s="1">
        <v>13966.53</v>
      </c>
      <c r="N7368" s="1">
        <v>4085.12</v>
      </c>
      <c r="O7368" s="1">
        <v>7557.08</v>
      </c>
      <c r="P7368" s="1">
        <v>0</v>
      </c>
      <c r="Q7368" s="1">
        <v>57240.77</v>
      </c>
      <c r="R7368" s="1">
        <v>52464</v>
      </c>
      <c r="S7368" s="1">
        <v>-6879.91</v>
      </c>
      <c r="T7368" s="1">
        <v>116584.68</v>
      </c>
      <c r="U7368" s="1">
        <f>SUM(Report_Summary[Revenue])</f>
        <v>626594850.33999527</v>
      </c>
      <c r="V7368" s="1">
        <f>Report_Summary[[#This Row],[Total Revenue]] / COUNTA(Report_Summary[Membership No])</f>
        <v>62659.485033999525</v>
      </c>
    </row>
    <row r="7369" spans="1:22" x14ac:dyDescent="0.3">
      <c r="A7369" t="s">
        <v>7408</v>
      </c>
      <c r="B7369">
        <v>2019</v>
      </c>
      <c r="C7369" t="s">
        <v>14</v>
      </c>
      <c r="D7369">
        <v>61</v>
      </c>
      <c r="E7369" t="str">
        <f t="shared" si="115"/>
        <v>Old</v>
      </c>
      <c r="F7369" t="s">
        <v>15</v>
      </c>
      <c r="G7369" t="s">
        <v>22</v>
      </c>
      <c r="H7369" t="s">
        <v>26</v>
      </c>
      <c r="I7369">
        <v>25</v>
      </c>
      <c r="J7369">
        <v>3.1</v>
      </c>
      <c r="K7369" t="s">
        <v>32</v>
      </c>
      <c r="L7369" t="s">
        <v>33</v>
      </c>
      <c r="M7369" s="1">
        <v>10833.75</v>
      </c>
      <c r="N7369" s="1">
        <v>4098.22</v>
      </c>
      <c r="O7369" s="1">
        <v>2171.3000000000002</v>
      </c>
      <c r="P7369" s="1">
        <v>0</v>
      </c>
      <c r="Q7369" s="1">
        <v>53493.69</v>
      </c>
      <c r="R7369" s="1">
        <v>46663.77</v>
      </c>
      <c r="S7369" s="1">
        <v>-11645.87</v>
      </c>
      <c r="T7369" s="1">
        <v>111803.33</v>
      </c>
      <c r="U7369" s="1">
        <f>SUM(Report_Summary[Revenue])</f>
        <v>626594850.33999527</v>
      </c>
      <c r="V7369" s="1">
        <f>Report_Summary[[#This Row],[Total Revenue]] / COUNTA(Report_Summary[Membership No])</f>
        <v>62659.485033999525</v>
      </c>
    </row>
    <row r="7370" spans="1:22" x14ac:dyDescent="0.3">
      <c r="A7370" t="s">
        <v>7409</v>
      </c>
      <c r="B7370">
        <v>2016</v>
      </c>
      <c r="C7370" t="s">
        <v>14</v>
      </c>
      <c r="D7370">
        <v>38</v>
      </c>
      <c r="E7370" t="str">
        <f t="shared" si="115"/>
        <v>Middle Age</v>
      </c>
      <c r="F7370" t="s">
        <v>15</v>
      </c>
      <c r="G7370" t="s">
        <v>25</v>
      </c>
      <c r="H7370" t="s">
        <v>31</v>
      </c>
      <c r="I7370">
        <v>37</v>
      </c>
      <c r="J7370">
        <v>1.95</v>
      </c>
      <c r="K7370" t="s">
        <v>33</v>
      </c>
      <c r="L7370" t="s">
        <v>33</v>
      </c>
      <c r="M7370" s="1">
        <v>16158.24</v>
      </c>
      <c r="N7370" s="1">
        <v>759.12</v>
      </c>
      <c r="O7370" s="1">
        <v>1990.38</v>
      </c>
      <c r="P7370" s="1">
        <v>0</v>
      </c>
      <c r="Q7370" s="1">
        <v>33212.550000000003</v>
      </c>
      <c r="R7370" s="1">
        <v>27370.6</v>
      </c>
      <c r="S7370" s="1">
        <v>13031.71</v>
      </c>
      <c r="T7370" s="1">
        <v>47551.44</v>
      </c>
      <c r="U7370" s="1">
        <f>SUM(Report_Summary[Revenue])</f>
        <v>626594850.33999527</v>
      </c>
      <c r="V7370" s="1">
        <f>Report_Summary[[#This Row],[Total Revenue]] / COUNTA(Report_Summary[Membership No])</f>
        <v>62659.485033999525</v>
      </c>
    </row>
    <row r="7371" spans="1:22" x14ac:dyDescent="0.3">
      <c r="A7371" t="s">
        <v>7410</v>
      </c>
      <c r="B7371">
        <v>2021</v>
      </c>
      <c r="C7371" t="s">
        <v>14</v>
      </c>
      <c r="D7371">
        <v>79</v>
      </c>
      <c r="E7371" t="str">
        <f t="shared" si="115"/>
        <v>Old</v>
      </c>
      <c r="F7371" t="s">
        <v>17</v>
      </c>
      <c r="G7371" t="s">
        <v>25</v>
      </c>
      <c r="H7371" t="s">
        <v>28</v>
      </c>
      <c r="I7371">
        <v>24</v>
      </c>
      <c r="J7371">
        <v>2.16</v>
      </c>
      <c r="K7371" t="s">
        <v>32</v>
      </c>
      <c r="L7371" t="s">
        <v>33</v>
      </c>
      <c r="M7371" s="1">
        <v>18223.509999999998</v>
      </c>
      <c r="N7371" s="1">
        <v>2953.41</v>
      </c>
      <c r="O7371" s="1">
        <v>2482.0500000000002</v>
      </c>
      <c r="P7371" s="1">
        <v>0</v>
      </c>
      <c r="Q7371" s="1">
        <v>39837.57</v>
      </c>
      <c r="R7371" s="1">
        <v>33399.1</v>
      </c>
      <c r="S7371" s="1">
        <v>-6837.39</v>
      </c>
      <c r="T7371" s="1">
        <v>80074.06</v>
      </c>
      <c r="U7371" s="1">
        <f>SUM(Report_Summary[Revenue])</f>
        <v>626594850.33999527</v>
      </c>
      <c r="V7371" s="1">
        <f>Report_Summary[[#This Row],[Total Revenue]] / COUNTA(Report_Summary[Membership No])</f>
        <v>62659.485033999525</v>
      </c>
    </row>
    <row r="7372" spans="1:22" x14ac:dyDescent="0.3">
      <c r="A7372" t="s">
        <v>7411</v>
      </c>
      <c r="B7372">
        <v>2020</v>
      </c>
      <c r="C7372" t="s">
        <v>13</v>
      </c>
      <c r="D7372">
        <v>44</v>
      </c>
      <c r="E7372" t="str">
        <f t="shared" si="115"/>
        <v>Middle Age</v>
      </c>
      <c r="F7372" t="s">
        <v>19</v>
      </c>
      <c r="G7372" t="s">
        <v>23</v>
      </c>
      <c r="H7372" t="s">
        <v>30</v>
      </c>
      <c r="I7372">
        <v>21</v>
      </c>
      <c r="J7372">
        <v>3.07</v>
      </c>
      <c r="K7372" t="s">
        <v>33</v>
      </c>
      <c r="L7372" t="s">
        <v>33</v>
      </c>
      <c r="M7372" s="1">
        <v>8181.82</v>
      </c>
      <c r="N7372" s="1">
        <v>2372.31</v>
      </c>
      <c r="O7372" s="1">
        <v>3083.49</v>
      </c>
      <c r="P7372" s="1">
        <v>0</v>
      </c>
      <c r="Q7372" s="1">
        <v>34716.75</v>
      </c>
      <c r="R7372" s="1">
        <v>38999.370000000003</v>
      </c>
      <c r="S7372" s="1">
        <v>-19989.330000000002</v>
      </c>
      <c r="T7372" s="1">
        <v>93705.45</v>
      </c>
      <c r="U7372" s="1">
        <f>SUM(Report_Summary[Revenue])</f>
        <v>626594850.33999527</v>
      </c>
      <c r="V7372" s="1">
        <f>Report_Summary[[#This Row],[Total Revenue]] / COUNTA(Report_Summary[Membership No])</f>
        <v>62659.485033999525</v>
      </c>
    </row>
    <row r="7373" spans="1:22" x14ac:dyDescent="0.3">
      <c r="A7373" t="s">
        <v>7412</v>
      </c>
      <c r="B7373">
        <v>2021</v>
      </c>
      <c r="C7373" t="s">
        <v>13</v>
      </c>
      <c r="D7373">
        <v>47</v>
      </c>
      <c r="E7373" t="str">
        <f t="shared" si="115"/>
        <v>Middle Age</v>
      </c>
      <c r="F7373" t="s">
        <v>16</v>
      </c>
      <c r="G7373" t="s">
        <v>23</v>
      </c>
      <c r="H7373" t="s">
        <v>26</v>
      </c>
      <c r="I7373">
        <v>30</v>
      </c>
      <c r="J7373">
        <v>2.88</v>
      </c>
      <c r="K7373" t="s">
        <v>32</v>
      </c>
      <c r="L7373" t="s">
        <v>33</v>
      </c>
      <c r="M7373" s="1">
        <v>11058.43</v>
      </c>
      <c r="N7373" s="1">
        <v>4384.47</v>
      </c>
      <c r="O7373" s="1">
        <v>2675.82</v>
      </c>
      <c r="P7373" s="1">
        <v>0</v>
      </c>
      <c r="Q7373" s="1">
        <v>23378.83</v>
      </c>
      <c r="R7373" s="1">
        <v>34869.279999999999</v>
      </c>
      <c r="S7373" s="1">
        <v>-6007.2</v>
      </c>
      <c r="T7373" s="1">
        <v>64255.31</v>
      </c>
      <c r="U7373" s="1">
        <f>SUM(Report_Summary[Revenue])</f>
        <v>626594850.33999527</v>
      </c>
      <c r="V7373" s="1">
        <f>Report_Summary[[#This Row],[Total Revenue]] / COUNTA(Report_Summary[Membership No])</f>
        <v>62659.485033999525</v>
      </c>
    </row>
    <row r="7374" spans="1:22" x14ac:dyDescent="0.3">
      <c r="A7374" t="s">
        <v>7413</v>
      </c>
      <c r="B7374">
        <v>2020</v>
      </c>
      <c r="C7374" t="s">
        <v>13</v>
      </c>
      <c r="D7374">
        <v>80</v>
      </c>
      <c r="E7374" t="str">
        <f t="shared" si="115"/>
        <v>Old</v>
      </c>
      <c r="F7374" t="s">
        <v>17</v>
      </c>
      <c r="G7374" t="s">
        <v>25</v>
      </c>
      <c r="H7374" t="s">
        <v>27</v>
      </c>
      <c r="I7374">
        <v>35</v>
      </c>
      <c r="J7374">
        <v>1.46</v>
      </c>
      <c r="K7374" t="s">
        <v>33</v>
      </c>
      <c r="L7374" t="s">
        <v>33</v>
      </c>
      <c r="M7374" s="1">
        <v>17133.63</v>
      </c>
      <c r="N7374" s="1">
        <v>4661.34</v>
      </c>
      <c r="O7374" s="1">
        <v>6419.18</v>
      </c>
      <c r="P7374" s="1">
        <v>0</v>
      </c>
      <c r="Q7374" s="1">
        <v>38955.01</v>
      </c>
      <c r="R7374" s="1">
        <v>35879.769999999997</v>
      </c>
      <c r="S7374" s="1">
        <v>8518.58</v>
      </c>
      <c r="T7374" s="1">
        <v>66316.2</v>
      </c>
      <c r="U7374" s="1">
        <f>SUM(Report_Summary[Revenue])</f>
        <v>626594850.33999527</v>
      </c>
      <c r="V7374" s="1">
        <f>Report_Summary[[#This Row],[Total Revenue]] / COUNTA(Report_Summary[Membership No])</f>
        <v>62659.485033999525</v>
      </c>
    </row>
    <row r="7375" spans="1:22" x14ac:dyDescent="0.3">
      <c r="A7375" t="s">
        <v>7414</v>
      </c>
      <c r="B7375">
        <v>2024</v>
      </c>
      <c r="C7375" t="s">
        <v>14</v>
      </c>
      <c r="D7375">
        <v>24</v>
      </c>
      <c r="E7375" t="str">
        <f t="shared" si="115"/>
        <v>Young</v>
      </c>
      <c r="F7375" t="s">
        <v>18</v>
      </c>
      <c r="G7375" t="s">
        <v>25</v>
      </c>
      <c r="H7375" t="s">
        <v>28</v>
      </c>
      <c r="I7375">
        <v>34</v>
      </c>
      <c r="J7375">
        <v>2.86</v>
      </c>
      <c r="K7375" t="s">
        <v>33</v>
      </c>
      <c r="L7375" t="s">
        <v>33</v>
      </c>
      <c r="M7375" s="1">
        <v>2931.54</v>
      </c>
      <c r="N7375" s="1">
        <v>3554</v>
      </c>
      <c r="O7375" s="1">
        <v>3496.5</v>
      </c>
      <c r="P7375" s="1">
        <v>0</v>
      </c>
      <c r="Q7375" s="1">
        <v>8236.6200000000008</v>
      </c>
      <c r="R7375" s="1">
        <v>6894.39</v>
      </c>
      <c r="S7375" s="1">
        <v>15083.62</v>
      </c>
      <c r="T7375" s="1">
        <v>47.39</v>
      </c>
      <c r="U7375" s="1">
        <f>SUM(Report_Summary[Revenue])</f>
        <v>626594850.33999527</v>
      </c>
      <c r="V7375" s="1">
        <f>Report_Summary[[#This Row],[Total Revenue]] / COUNTA(Report_Summary[Membership No])</f>
        <v>62659.485033999525</v>
      </c>
    </row>
    <row r="7376" spans="1:22" x14ac:dyDescent="0.3">
      <c r="A7376" t="s">
        <v>7415</v>
      </c>
      <c r="B7376">
        <v>2021</v>
      </c>
      <c r="C7376" t="s">
        <v>14</v>
      </c>
      <c r="D7376">
        <v>44</v>
      </c>
      <c r="E7376" t="str">
        <f t="shared" si="115"/>
        <v>Middle Age</v>
      </c>
      <c r="F7376" t="s">
        <v>16</v>
      </c>
      <c r="G7376" t="s">
        <v>25</v>
      </c>
      <c r="H7376" t="s">
        <v>27</v>
      </c>
      <c r="I7376">
        <v>34</v>
      </c>
      <c r="J7376">
        <v>2.9</v>
      </c>
      <c r="K7376" t="s">
        <v>32</v>
      </c>
      <c r="L7376" t="s">
        <v>33</v>
      </c>
      <c r="M7376" s="1">
        <v>17267.599999999999</v>
      </c>
      <c r="N7376" s="1">
        <v>3212.4</v>
      </c>
      <c r="O7376" s="1">
        <v>5627.61</v>
      </c>
      <c r="P7376" s="1">
        <v>0</v>
      </c>
      <c r="Q7376" s="1">
        <v>46235.23</v>
      </c>
      <c r="R7376" s="1">
        <v>46262.07</v>
      </c>
      <c r="S7376" s="1">
        <v>22841.35</v>
      </c>
      <c r="T7376" s="1">
        <v>69655.95</v>
      </c>
      <c r="U7376" s="1">
        <f>SUM(Report_Summary[Revenue])</f>
        <v>626594850.33999527</v>
      </c>
      <c r="V7376" s="1">
        <f>Report_Summary[[#This Row],[Total Revenue]] / COUNTA(Report_Summary[Membership No])</f>
        <v>62659.485033999525</v>
      </c>
    </row>
    <row r="7377" spans="1:22" x14ac:dyDescent="0.3">
      <c r="A7377" t="s">
        <v>7416</v>
      </c>
      <c r="B7377">
        <v>2018</v>
      </c>
      <c r="C7377" t="s">
        <v>14</v>
      </c>
      <c r="D7377">
        <v>22</v>
      </c>
      <c r="E7377" t="str">
        <f t="shared" si="115"/>
        <v>Young</v>
      </c>
      <c r="F7377" t="s">
        <v>18</v>
      </c>
      <c r="G7377" t="s">
        <v>23</v>
      </c>
      <c r="H7377" t="s">
        <v>29</v>
      </c>
      <c r="I7377">
        <v>30</v>
      </c>
      <c r="J7377">
        <v>2.3199999999999998</v>
      </c>
      <c r="K7377" t="s">
        <v>32</v>
      </c>
      <c r="L7377" t="s">
        <v>33</v>
      </c>
      <c r="M7377" s="1">
        <v>9153.34</v>
      </c>
      <c r="N7377" s="1">
        <v>493.57</v>
      </c>
      <c r="O7377" s="1">
        <v>5638.81</v>
      </c>
      <c r="P7377" s="1">
        <v>0</v>
      </c>
      <c r="Q7377" s="1">
        <v>28490.55</v>
      </c>
      <c r="R7377" s="1">
        <v>25996.55</v>
      </c>
      <c r="S7377" s="1">
        <v>18357.63</v>
      </c>
      <c r="T7377" s="1">
        <v>36129.47</v>
      </c>
      <c r="U7377" s="1">
        <f>SUM(Report_Summary[Revenue])</f>
        <v>626594850.33999527</v>
      </c>
      <c r="V7377" s="1">
        <f>Report_Summary[[#This Row],[Total Revenue]] / COUNTA(Report_Summary[Membership No])</f>
        <v>62659.485033999525</v>
      </c>
    </row>
    <row r="7378" spans="1:22" x14ac:dyDescent="0.3">
      <c r="A7378" t="s">
        <v>7417</v>
      </c>
      <c r="B7378">
        <v>2020</v>
      </c>
      <c r="C7378" t="s">
        <v>14</v>
      </c>
      <c r="D7378">
        <v>40</v>
      </c>
      <c r="E7378" t="str">
        <f t="shared" si="115"/>
        <v>Middle Age</v>
      </c>
      <c r="F7378" t="s">
        <v>17</v>
      </c>
      <c r="G7378" t="s">
        <v>24</v>
      </c>
      <c r="H7378" t="s">
        <v>26</v>
      </c>
      <c r="I7378">
        <v>31</v>
      </c>
      <c r="J7378">
        <v>2.84</v>
      </c>
      <c r="K7378" t="s">
        <v>32</v>
      </c>
      <c r="L7378" t="s">
        <v>33</v>
      </c>
      <c r="M7378" s="1">
        <v>18267.18</v>
      </c>
      <c r="N7378" s="1">
        <v>2919.63</v>
      </c>
      <c r="O7378" s="1">
        <v>7723.57</v>
      </c>
      <c r="P7378" s="1">
        <v>0</v>
      </c>
      <c r="Q7378" s="1">
        <v>78555.87</v>
      </c>
      <c r="R7378" s="1">
        <v>69386.52</v>
      </c>
      <c r="S7378" s="1">
        <v>-29661.48</v>
      </c>
      <c r="T7378" s="1">
        <v>177603.87</v>
      </c>
      <c r="U7378" s="1">
        <f>SUM(Report_Summary[Revenue])</f>
        <v>626594850.33999527</v>
      </c>
      <c r="V7378" s="1">
        <f>Report_Summary[[#This Row],[Total Revenue]] / COUNTA(Report_Summary[Membership No])</f>
        <v>62659.485033999525</v>
      </c>
    </row>
    <row r="7379" spans="1:22" x14ac:dyDescent="0.3">
      <c r="A7379" t="s">
        <v>7418</v>
      </c>
      <c r="B7379">
        <v>2015</v>
      </c>
      <c r="C7379" t="s">
        <v>13</v>
      </c>
      <c r="D7379">
        <v>44</v>
      </c>
      <c r="E7379" t="str">
        <f t="shared" si="115"/>
        <v>Middle Age</v>
      </c>
      <c r="F7379" t="s">
        <v>21</v>
      </c>
      <c r="G7379" t="s">
        <v>25</v>
      </c>
      <c r="H7379" t="s">
        <v>31</v>
      </c>
      <c r="I7379">
        <v>27</v>
      </c>
      <c r="J7379">
        <v>1.27</v>
      </c>
      <c r="K7379" t="s">
        <v>32</v>
      </c>
      <c r="L7379" t="s">
        <v>33</v>
      </c>
      <c r="M7379" s="1">
        <v>18567.650000000001</v>
      </c>
      <c r="N7379" s="1">
        <v>750.82</v>
      </c>
      <c r="O7379" s="1">
        <v>5032.5600000000004</v>
      </c>
      <c r="P7379" s="1">
        <v>0</v>
      </c>
      <c r="Q7379" s="1">
        <v>38031.879999999997</v>
      </c>
      <c r="R7379" s="1">
        <v>65749.88</v>
      </c>
      <c r="S7379" s="1">
        <v>-7159.52</v>
      </c>
      <c r="T7379" s="1">
        <v>110941.28</v>
      </c>
      <c r="U7379" s="1">
        <f>SUM(Report_Summary[Revenue])</f>
        <v>626594850.33999527</v>
      </c>
      <c r="V7379" s="1">
        <f>Report_Summary[[#This Row],[Total Revenue]] / COUNTA(Report_Summary[Membership No])</f>
        <v>62659.485033999525</v>
      </c>
    </row>
    <row r="7380" spans="1:22" x14ac:dyDescent="0.3">
      <c r="A7380" t="s">
        <v>7419</v>
      </c>
      <c r="B7380">
        <v>2015</v>
      </c>
      <c r="C7380" t="s">
        <v>13</v>
      </c>
      <c r="D7380">
        <v>22</v>
      </c>
      <c r="E7380" t="str">
        <f t="shared" si="115"/>
        <v>Young</v>
      </c>
      <c r="F7380" t="s">
        <v>17</v>
      </c>
      <c r="G7380" t="s">
        <v>22</v>
      </c>
      <c r="H7380" t="s">
        <v>29</v>
      </c>
      <c r="I7380">
        <v>37</v>
      </c>
      <c r="J7380">
        <v>1.27</v>
      </c>
      <c r="K7380" t="s">
        <v>33</v>
      </c>
      <c r="L7380" t="s">
        <v>33</v>
      </c>
      <c r="M7380" s="1">
        <v>15605.43</v>
      </c>
      <c r="N7380" s="1">
        <v>449.66</v>
      </c>
      <c r="O7380" s="1">
        <v>2600.6799999999998</v>
      </c>
      <c r="P7380" s="1">
        <v>0</v>
      </c>
      <c r="Q7380" s="1">
        <v>20452.740000000002</v>
      </c>
      <c r="R7380" s="1">
        <v>19189.740000000002</v>
      </c>
      <c r="S7380" s="1">
        <v>-11566.65</v>
      </c>
      <c r="T7380" s="1">
        <v>51209.13</v>
      </c>
      <c r="U7380" s="1">
        <f>SUM(Report_Summary[Revenue])</f>
        <v>626594850.33999527</v>
      </c>
      <c r="V7380" s="1">
        <f>Report_Summary[[#This Row],[Total Revenue]] / COUNTA(Report_Summary[Membership No])</f>
        <v>62659.485033999525</v>
      </c>
    </row>
    <row r="7381" spans="1:22" x14ac:dyDescent="0.3">
      <c r="A7381" t="s">
        <v>7420</v>
      </c>
      <c r="B7381">
        <v>2016</v>
      </c>
      <c r="C7381" t="s">
        <v>13</v>
      </c>
      <c r="D7381">
        <v>42</v>
      </c>
      <c r="E7381" t="str">
        <f t="shared" si="115"/>
        <v>Middle Age</v>
      </c>
      <c r="F7381" t="s">
        <v>21</v>
      </c>
      <c r="G7381" t="s">
        <v>22</v>
      </c>
      <c r="H7381" t="s">
        <v>30</v>
      </c>
      <c r="I7381">
        <v>26</v>
      </c>
      <c r="J7381">
        <v>1.77</v>
      </c>
      <c r="K7381" t="s">
        <v>32</v>
      </c>
      <c r="L7381" t="s">
        <v>33</v>
      </c>
      <c r="M7381" s="1">
        <v>2021.87</v>
      </c>
      <c r="N7381" s="1">
        <v>1247.2</v>
      </c>
      <c r="O7381" s="1">
        <v>6096.05</v>
      </c>
      <c r="P7381" s="1">
        <v>0</v>
      </c>
      <c r="Q7381" s="1">
        <v>3629.42</v>
      </c>
      <c r="R7381" s="1">
        <v>3303.76</v>
      </c>
      <c r="S7381" s="1">
        <v>-13486.31</v>
      </c>
      <c r="T7381" s="1">
        <v>20419.490000000002</v>
      </c>
      <c r="U7381" s="1">
        <f>SUM(Report_Summary[Revenue])</f>
        <v>626594850.33999527</v>
      </c>
      <c r="V7381" s="1">
        <f>Report_Summary[[#This Row],[Total Revenue]] / COUNTA(Report_Summary[Membership No])</f>
        <v>62659.485033999525</v>
      </c>
    </row>
    <row r="7382" spans="1:22" x14ac:dyDescent="0.3">
      <c r="A7382" t="s">
        <v>7421</v>
      </c>
      <c r="B7382">
        <v>2024</v>
      </c>
      <c r="C7382" t="s">
        <v>14</v>
      </c>
      <c r="D7382">
        <v>64</v>
      </c>
      <c r="E7382" t="str">
        <f t="shared" si="115"/>
        <v>Old</v>
      </c>
      <c r="F7382" t="s">
        <v>15</v>
      </c>
      <c r="G7382" t="s">
        <v>25</v>
      </c>
      <c r="H7382" t="s">
        <v>28</v>
      </c>
      <c r="I7382">
        <v>23</v>
      </c>
      <c r="J7382">
        <v>2.0499999999999998</v>
      </c>
      <c r="K7382" t="s">
        <v>33</v>
      </c>
      <c r="L7382" t="s">
        <v>33</v>
      </c>
      <c r="M7382" s="1">
        <v>10814.79</v>
      </c>
      <c r="N7382" s="1">
        <v>4867.57</v>
      </c>
      <c r="O7382" s="1">
        <v>4148.53</v>
      </c>
      <c r="P7382" s="1">
        <v>0</v>
      </c>
      <c r="Q7382" s="1">
        <v>38961.699999999997</v>
      </c>
      <c r="R7382" s="1">
        <v>39509.760000000002</v>
      </c>
      <c r="S7382" s="1">
        <v>17470.189999999999</v>
      </c>
      <c r="T7382" s="1">
        <v>61001.27</v>
      </c>
      <c r="U7382" s="1">
        <f>SUM(Report_Summary[Revenue])</f>
        <v>626594850.33999527</v>
      </c>
      <c r="V7382" s="1">
        <f>Report_Summary[[#This Row],[Total Revenue]] / COUNTA(Report_Summary[Membership No])</f>
        <v>62659.485033999525</v>
      </c>
    </row>
    <row r="7383" spans="1:22" x14ac:dyDescent="0.3">
      <c r="A7383" t="s">
        <v>7422</v>
      </c>
      <c r="B7383">
        <v>2023</v>
      </c>
      <c r="C7383" t="s">
        <v>13</v>
      </c>
      <c r="D7383">
        <v>31</v>
      </c>
      <c r="E7383" t="str">
        <f t="shared" si="115"/>
        <v>Middle Age</v>
      </c>
      <c r="F7383" t="s">
        <v>16</v>
      </c>
      <c r="G7383" t="s">
        <v>22</v>
      </c>
      <c r="H7383" t="s">
        <v>29</v>
      </c>
      <c r="I7383">
        <v>35</v>
      </c>
      <c r="J7383">
        <v>2.4700000000000002</v>
      </c>
      <c r="K7383" t="s">
        <v>32</v>
      </c>
      <c r="L7383" t="s">
        <v>33</v>
      </c>
      <c r="M7383" s="1">
        <v>18339.009999999998</v>
      </c>
      <c r="N7383" s="1">
        <v>1386.26</v>
      </c>
      <c r="O7383" s="1">
        <v>3172.08</v>
      </c>
      <c r="P7383" s="1">
        <v>0</v>
      </c>
      <c r="Q7383" s="1">
        <v>89424.66</v>
      </c>
      <c r="R7383" s="1">
        <v>32497.26</v>
      </c>
      <c r="S7383" s="1">
        <v>-22671.06</v>
      </c>
      <c r="T7383" s="1">
        <v>144592.98000000001</v>
      </c>
      <c r="U7383" s="1">
        <f>SUM(Report_Summary[Revenue])</f>
        <v>626594850.33999527</v>
      </c>
      <c r="V7383" s="1">
        <f>Report_Summary[[#This Row],[Total Revenue]] / COUNTA(Report_Summary[Membership No])</f>
        <v>62659.485033999525</v>
      </c>
    </row>
    <row r="7384" spans="1:22" x14ac:dyDescent="0.3">
      <c r="A7384" t="s">
        <v>7423</v>
      </c>
      <c r="B7384">
        <v>2021</v>
      </c>
      <c r="C7384" t="s">
        <v>13</v>
      </c>
      <c r="D7384">
        <v>49</v>
      </c>
      <c r="E7384" t="str">
        <f t="shared" si="115"/>
        <v>Middle Age</v>
      </c>
      <c r="F7384" t="s">
        <v>16</v>
      </c>
      <c r="G7384" t="s">
        <v>25</v>
      </c>
      <c r="H7384" t="s">
        <v>26</v>
      </c>
      <c r="I7384">
        <v>32</v>
      </c>
      <c r="J7384">
        <v>3.61</v>
      </c>
      <c r="K7384" t="s">
        <v>32</v>
      </c>
      <c r="L7384" t="s">
        <v>33</v>
      </c>
      <c r="M7384" s="1">
        <v>8402.74</v>
      </c>
      <c r="N7384" s="1">
        <v>4432.26</v>
      </c>
      <c r="O7384" s="1">
        <v>6239.96</v>
      </c>
      <c r="P7384" s="1">
        <v>0</v>
      </c>
      <c r="Q7384" s="1">
        <v>41790.300000000003</v>
      </c>
      <c r="R7384" s="1">
        <v>37129.910000000003</v>
      </c>
      <c r="S7384" s="1">
        <v>-26695.83</v>
      </c>
      <c r="T7384" s="1">
        <v>105616.04</v>
      </c>
      <c r="U7384" s="1">
        <f>SUM(Report_Summary[Revenue])</f>
        <v>626594850.33999527</v>
      </c>
      <c r="V7384" s="1">
        <f>Report_Summary[[#This Row],[Total Revenue]] / COUNTA(Report_Summary[Membership No])</f>
        <v>62659.485033999525</v>
      </c>
    </row>
    <row r="7385" spans="1:22" x14ac:dyDescent="0.3">
      <c r="A7385" t="s">
        <v>7424</v>
      </c>
      <c r="B7385">
        <v>2016</v>
      </c>
      <c r="C7385" t="s">
        <v>14</v>
      </c>
      <c r="D7385">
        <v>72</v>
      </c>
      <c r="E7385" t="str">
        <f t="shared" si="115"/>
        <v>Old</v>
      </c>
      <c r="F7385" t="s">
        <v>16</v>
      </c>
      <c r="G7385" t="s">
        <v>25</v>
      </c>
      <c r="H7385" t="s">
        <v>26</v>
      </c>
      <c r="I7385">
        <v>33</v>
      </c>
      <c r="J7385">
        <v>1.81</v>
      </c>
      <c r="K7385" t="s">
        <v>32</v>
      </c>
      <c r="L7385" t="s">
        <v>33</v>
      </c>
      <c r="M7385" s="1">
        <v>3618.8</v>
      </c>
      <c r="N7385" s="1">
        <v>3203.43</v>
      </c>
      <c r="O7385" s="1">
        <v>5957.31</v>
      </c>
      <c r="P7385" s="1">
        <v>0</v>
      </c>
      <c r="Q7385" s="1">
        <v>8295.1</v>
      </c>
      <c r="R7385" s="1">
        <v>13697.04</v>
      </c>
      <c r="S7385" s="1">
        <v>25922.02</v>
      </c>
      <c r="T7385" s="1">
        <v>-3929.88</v>
      </c>
      <c r="U7385" s="1">
        <f>SUM(Report_Summary[Revenue])</f>
        <v>626594850.33999527</v>
      </c>
      <c r="V7385" s="1">
        <f>Report_Summary[[#This Row],[Total Revenue]] / COUNTA(Report_Summary[Membership No])</f>
        <v>62659.485033999525</v>
      </c>
    </row>
    <row r="7386" spans="1:22" x14ac:dyDescent="0.3">
      <c r="A7386" t="s">
        <v>7425</v>
      </c>
      <c r="B7386">
        <v>2021</v>
      </c>
      <c r="C7386" t="s">
        <v>13</v>
      </c>
      <c r="D7386">
        <v>65</v>
      </c>
      <c r="E7386" t="str">
        <f t="shared" si="115"/>
        <v>Old</v>
      </c>
      <c r="F7386" t="s">
        <v>18</v>
      </c>
      <c r="G7386" t="s">
        <v>24</v>
      </c>
      <c r="H7386" t="s">
        <v>29</v>
      </c>
      <c r="I7386">
        <v>26</v>
      </c>
      <c r="J7386">
        <v>3.15</v>
      </c>
      <c r="K7386" t="s">
        <v>33</v>
      </c>
      <c r="L7386" t="s">
        <v>33</v>
      </c>
      <c r="M7386" s="1">
        <v>12308.03</v>
      </c>
      <c r="N7386" s="1">
        <v>4812.3</v>
      </c>
      <c r="O7386" s="1">
        <v>3236.76</v>
      </c>
      <c r="P7386" s="1">
        <v>0</v>
      </c>
      <c r="Q7386" s="1">
        <v>27729.94</v>
      </c>
      <c r="R7386" s="1">
        <v>44584.32</v>
      </c>
      <c r="S7386" s="1">
        <v>18099.939999999999</v>
      </c>
      <c r="T7386" s="1">
        <v>54214.32</v>
      </c>
      <c r="U7386" s="1">
        <f>SUM(Report_Summary[Revenue])</f>
        <v>626594850.33999527</v>
      </c>
      <c r="V7386" s="1">
        <f>Report_Summary[[#This Row],[Total Revenue]] / COUNTA(Report_Summary[Membership No])</f>
        <v>62659.485033999525</v>
      </c>
    </row>
    <row r="7387" spans="1:22" x14ac:dyDescent="0.3">
      <c r="A7387" t="s">
        <v>7426</v>
      </c>
      <c r="B7387">
        <v>2020</v>
      </c>
      <c r="C7387" t="s">
        <v>14</v>
      </c>
      <c r="D7387">
        <v>65</v>
      </c>
      <c r="E7387" t="str">
        <f t="shared" si="115"/>
        <v>Old</v>
      </c>
      <c r="F7387" t="s">
        <v>17</v>
      </c>
      <c r="G7387" t="s">
        <v>23</v>
      </c>
      <c r="H7387" t="s">
        <v>26</v>
      </c>
      <c r="I7387">
        <v>26</v>
      </c>
      <c r="J7387">
        <v>2.27</v>
      </c>
      <c r="K7387" t="s">
        <v>33</v>
      </c>
      <c r="L7387" t="s">
        <v>33</v>
      </c>
      <c r="M7387" s="1">
        <v>1290.3900000000001</v>
      </c>
      <c r="N7387" s="1">
        <v>2584.5</v>
      </c>
      <c r="O7387" s="1">
        <v>589.36</v>
      </c>
      <c r="P7387" s="1">
        <v>0</v>
      </c>
      <c r="Q7387" s="1">
        <v>2018.55</v>
      </c>
      <c r="R7387" s="1">
        <v>3616</v>
      </c>
      <c r="S7387" s="1">
        <v>-15461.29</v>
      </c>
      <c r="T7387" s="1">
        <v>21095.84</v>
      </c>
      <c r="U7387" s="1">
        <f>SUM(Report_Summary[Revenue])</f>
        <v>626594850.33999527</v>
      </c>
      <c r="V7387" s="1">
        <f>Report_Summary[[#This Row],[Total Revenue]] / COUNTA(Report_Summary[Membership No])</f>
        <v>62659.485033999525</v>
      </c>
    </row>
    <row r="7388" spans="1:22" x14ac:dyDescent="0.3">
      <c r="A7388" t="s">
        <v>7427</v>
      </c>
      <c r="B7388">
        <v>2018</v>
      </c>
      <c r="C7388" t="s">
        <v>14</v>
      </c>
      <c r="D7388">
        <v>46</v>
      </c>
      <c r="E7388" t="str">
        <f t="shared" si="115"/>
        <v>Middle Age</v>
      </c>
      <c r="F7388" t="s">
        <v>21</v>
      </c>
      <c r="G7388" t="s">
        <v>25</v>
      </c>
      <c r="H7388" t="s">
        <v>31</v>
      </c>
      <c r="I7388">
        <v>39</v>
      </c>
      <c r="J7388">
        <v>2.62</v>
      </c>
      <c r="K7388" t="s">
        <v>32</v>
      </c>
      <c r="L7388" t="s">
        <v>33</v>
      </c>
      <c r="M7388" s="1">
        <v>1306.79</v>
      </c>
      <c r="N7388" s="1">
        <v>217.24</v>
      </c>
      <c r="O7388" s="1">
        <v>7795.87</v>
      </c>
      <c r="P7388" s="1">
        <v>0</v>
      </c>
      <c r="Q7388" s="1">
        <v>5032.45</v>
      </c>
      <c r="R7388" s="1">
        <v>3386.54</v>
      </c>
      <c r="S7388" s="1">
        <v>-26746.81</v>
      </c>
      <c r="T7388" s="1">
        <v>35165.800000000003</v>
      </c>
      <c r="U7388" s="1">
        <f>SUM(Report_Summary[Revenue])</f>
        <v>626594850.33999527</v>
      </c>
      <c r="V7388" s="1">
        <f>Report_Summary[[#This Row],[Total Revenue]] / COUNTA(Report_Summary[Membership No])</f>
        <v>62659.485033999525</v>
      </c>
    </row>
    <row r="7389" spans="1:22" x14ac:dyDescent="0.3">
      <c r="A7389" t="s">
        <v>7428</v>
      </c>
      <c r="B7389">
        <v>2020</v>
      </c>
      <c r="C7389" t="s">
        <v>14</v>
      </c>
      <c r="D7389">
        <v>48</v>
      </c>
      <c r="E7389" t="str">
        <f t="shared" si="115"/>
        <v>Middle Age</v>
      </c>
      <c r="F7389" t="s">
        <v>15</v>
      </c>
      <c r="G7389" t="s">
        <v>23</v>
      </c>
      <c r="H7389" t="s">
        <v>28</v>
      </c>
      <c r="I7389">
        <v>22</v>
      </c>
      <c r="J7389">
        <v>2.17</v>
      </c>
      <c r="K7389" t="s">
        <v>33</v>
      </c>
      <c r="L7389" t="s">
        <v>33</v>
      </c>
      <c r="M7389" s="1">
        <v>11306.78</v>
      </c>
      <c r="N7389" s="1">
        <v>4966.63</v>
      </c>
      <c r="O7389" s="1">
        <v>2903.17</v>
      </c>
      <c r="P7389" s="1">
        <v>0</v>
      </c>
      <c r="Q7389" s="1">
        <v>32236.86</v>
      </c>
      <c r="R7389" s="1">
        <v>54909.49</v>
      </c>
      <c r="S7389" s="1">
        <v>27544.959999999999</v>
      </c>
      <c r="T7389" s="1">
        <v>59601.39</v>
      </c>
      <c r="U7389" s="1">
        <f>SUM(Report_Summary[Revenue])</f>
        <v>626594850.33999527</v>
      </c>
      <c r="V7389" s="1">
        <f>Report_Summary[[#This Row],[Total Revenue]] / COUNTA(Report_Summary[Membership No])</f>
        <v>62659.485033999525</v>
      </c>
    </row>
    <row r="7390" spans="1:22" x14ac:dyDescent="0.3">
      <c r="A7390" t="s">
        <v>7429</v>
      </c>
      <c r="B7390">
        <v>2020</v>
      </c>
      <c r="C7390" t="s">
        <v>13</v>
      </c>
      <c r="D7390">
        <v>66</v>
      </c>
      <c r="E7390" t="str">
        <f t="shared" si="115"/>
        <v>Old</v>
      </c>
      <c r="F7390" t="s">
        <v>20</v>
      </c>
      <c r="G7390" t="s">
        <v>23</v>
      </c>
      <c r="H7390" t="s">
        <v>29</v>
      </c>
      <c r="I7390">
        <v>28</v>
      </c>
      <c r="J7390">
        <v>3.32</v>
      </c>
      <c r="K7390" t="s">
        <v>32</v>
      </c>
      <c r="L7390" t="s">
        <v>33</v>
      </c>
      <c r="M7390" s="1">
        <v>18003.68</v>
      </c>
      <c r="N7390" s="1">
        <v>814.21</v>
      </c>
      <c r="O7390" s="1">
        <v>1764.18</v>
      </c>
      <c r="P7390" s="1">
        <v>0</v>
      </c>
      <c r="Q7390" s="1">
        <v>46785.120000000003</v>
      </c>
      <c r="R7390" s="1">
        <v>55135.21</v>
      </c>
      <c r="S7390" s="1">
        <v>-25418.85</v>
      </c>
      <c r="T7390" s="1">
        <v>127339.18</v>
      </c>
      <c r="U7390" s="1">
        <f>SUM(Report_Summary[Revenue])</f>
        <v>626594850.33999527</v>
      </c>
      <c r="V7390" s="1">
        <f>Report_Summary[[#This Row],[Total Revenue]] / COUNTA(Report_Summary[Membership No])</f>
        <v>62659.485033999525</v>
      </c>
    </row>
    <row r="7391" spans="1:22" x14ac:dyDescent="0.3">
      <c r="A7391" t="s">
        <v>7430</v>
      </c>
      <c r="B7391">
        <v>2020</v>
      </c>
      <c r="C7391" t="s">
        <v>13</v>
      </c>
      <c r="D7391">
        <v>25</v>
      </c>
      <c r="E7391" t="str">
        <f t="shared" si="115"/>
        <v>Young</v>
      </c>
      <c r="F7391" t="s">
        <v>17</v>
      </c>
      <c r="G7391" t="s">
        <v>25</v>
      </c>
      <c r="H7391" t="s">
        <v>31</v>
      </c>
      <c r="I7391">
        <v>31</v>
      </c>
      <c r="J7391">
        <v>2.15</v>
      </c>
      <c r="K7391" t="s">
        <v>33</v>
      </c>
      <c r="L7391" t="s">
        <v>33</v>
      </c>
      <c r="M7391" s="1">
        <v>7381.52</v>
      </c>
      <c r="N7391" s="1">
        <v>3664.65</v>
      </c>
      <c r="O7391" s="1">
        <v>2508.4899999999998</v>
      </c>
      <c r="P7391" s="1">
        <v>0</v>
      </c>
      <c r="Q7391" s="1">
        <v>20374.09</v>
      </c>
      <c r="R7391" s="1">
        <v>20678.84</v>
      </c>
      <c r="S7391" s="1">
        <v>-8139.88</v>
      </c>
      <c r="T7391" s="1">
        <v>49192.81</v>
      </c>
      <c r="U7391" s="1">
        <f>SUM(Report_Summary[Revenue])</f>
        <v>626594850.33999527</v>
      </c>
      <c r="V7391" s="1">
        <f>Report_Summary[[#This Row],[Total Revenue]] / COUNTA(Report_Summary[Membership No])</f>
        <v>62659.485033999525</v>
      </c>
    </row>
    <row r="7392" spans="1:22" x14ac:dyDescent="0.3">
      <c r="A7392" t="s">
        <v>7431</v>
      </c>
      <c r="B7392">
        <v>2020</v>
      </c>
      <c r="C7392" t="s">
        <v>13</v>
      </c>
      <c r="D7392">
        <v>54</v>
      </c>
      <c r="E7392" t="str">
        <f t="shared" si="115"/>
        <v>Middle Age</v>
      </c>
      <c r="F7392" t="s">
        <v>16</v>
      </c>
      <c r="G7392" t="s">
        <v>23</v>
      </c>
      <c r="H7392" t="s">
        <v>27</v>
      </c>
      <c r="I7392">
        <v>36</v>
      </c>
      <c r="J7392">
        <v>2.09</v>
      </c>
      <c r="K7392" t="s">
        <v>33</v>
      </c>
      <c r="L7392" t="s">
        <v>33</v>
      </c>
      <c r="M7392" s="1">
        <v>10160.98</v>
      </c>
      <c r="N7392" s="1">
        <v>4122.3</v>
      </c>
      <c r="O7392" s="1">
        <v>2684.74</v>
      </c>
      <c r="P7392" s="1">
        <v>0</v>
      </c>
      <c r="Q7392" s="1">
        <v>50269.08</v>
      </c>
      <c r="R7392" s="1">
        <v>44719.040000000001</v>
      </c>
      <c r="S7392" s="1">
        <v>-16486.52</v>
      </c>
      <c r="T7392" s="1">
        <v>111474.64</v>
      </c>
      <c r="U7392" s="1">
        <f>SUM(Report_Summary[Revenue])</f>
        <v>626594850.33999527</v>
      </c>
      <c r="V7392" s="1">
        <f>Report_Summary[[#This Row],[Total Revenue]] / COUNTA(Report_Summary[Membership No])</f>
        <v>62659.485033999525</v>
      </c>
    </row>
    <row r="7393" spans="1:22" x14ac:dyDescent="0.3">
      <c r="A7393" t="s">
        <v>7432</v>
      </c>
      <c r="B7393">
        <v>2017</v>
      </c>
      <c r="C7393" t="s">
        <v>13</v>
      </c>
      <c r="D7393">
        <v>61</v>
      </c>
      <c r="E7393" t="str">
        <f t="shared" si="115"/>
        <v>Old</v>
      </c>
      <c r="F7393" t="s">
        <v>20</v>
      </c>
      <c r="G7393" t="s">
        <v>22</v>
      </c>
      <c r="H7393" t="s">
        <v>30</v>
      </c>
      <c r="I7393">
        <v>22</v>
      </c>
      <c r="J7393">
        <v>3.05</v>
      </c>
      <c r="K7393" t="s">
        <v>33</v>
      </c>
      <c r="L7393" t="s">
        <v>33</v>
      </c>
      <c r="M7393" s="1">
        <v>17681.32</v>
      </c>
      <c r="N7393" s="1">
        <v>4254.91</v>
      </c>
      <c r="O7393" s="1">
        <v>2944.27</v>
      </c>
      <c r="P7393" s="1">
        <v>0</v>
      </c>
      <c r="Q7393" s="1">
        <v>30913.78</v>
      </c>
      <c r="R7393" s="1">
        <v>47425.72</v>
      </c>
      <c r="S7393" s="1">
        <v>20243.52</v>
      </c>
      <c r="T7393" s="1">
        <v>58095.98</v>
      </c>
      <c r="U7393" s="1">
        <f>SUM(Report_Summary[Revenue])</f>
        <v>626594850.33999527</v>
      </c>
      <c r="V7393" s="1">
        <f>Report_Summary[[#This Row],[Total Revenue]] / COUNTA(Report_Summary[Membership No])</f>
        <v>62659.485033999525</v>
      </c>
    </row>
    <row r="7394" spans="1:22" x14ac:dyDescent="0.3">
      <c r="A7394" t="s">
        <v>7433</v>
      </c>
      <c r="B7394">
        <v>2020</v>
      </c>
      <c r="C7394" t="s">
        <v>14</v>
      </c>
      <c r="D7394">
        <v>33</v>
      </c>
      <c r="E7394" t="str">
        <f t="shared" si="115"/>
        <v>Middle Age</v>
      </c>
      <c r="F7394" t="s">
        <v>21</v>
      </c>
      <c r="G7394" t="s">
        <v>25</v>
      </c>
      <c r="H7394" t="s">
        <v>27</v>
      </c>
      <c r="I7394">
        <v>27</v>
      </c>
      <c r="J7394">
        <v>3.19</v>
      </c>
      <c r="K7394" t="s">
        <v>33</v>
      </c>
      <c r="L7394" t="s">
        <v>33</v>
      </c>
      <c r="M7394" s="1">
        <v>3636.11</v>
      </c>
      <c r="N7394" s="1">
        <v>4935.3599999999997</v>
      </c>
      <c r="O7394" s="1">
        <v>1781.48</v>
      </c>
      <c r="P7394" s="1">
        <v>0</v>
      </c>
      <c r="Q7394" s="1">
        <v>5843.23</v>
      </c>
      <c r="R7394" s="1">
        <v>5476.09</v>
      </c>
      <c r="S7394" s="1">
        <v>1417.91</v>
      </c>
      <c r="T7394" s="1">
        <v>9901.41</v>
      </c>
      <c r="U7394" s="1">
        <f>SUM(Report_Summary[Revenue])</f>
        <v>626594850.33999527</v>
      </c>
      <c r="V7394" s="1">
        <f>Report_Summary[[#This Row],[Total Revenue]] / COUNTA(Report_Summary[Membership No])</f>
        <v>62659.485033999525</v>
      </c>
    </row>
    <row r="7395" spans="1:22" x14ac:dyDescent="0.3">
      <c r="A7395" t="s">
        <v>7434</v>
      </c>
      <c r="B7395">
        <v>2020</v>
      </c>
      <c r="C7395" t="s">
        <v>13</v>
      </c>
      <c r="D7395">
        <v>64</v>
      </c>
      <c r="E7395" t="str">
        <f t="shared" si="115"/>
        <v>Old</v>
      </c>
      <c r="F7395" t="s">
        <v>17</v>
      </c>
      <c r="G7395" t="s">
        <v>25</v>
      </c>
      <c r="H7395" t="s">
        <v>26</v>
      </c>
      <c r="I7395">
        <v>19</v>
      </c>
      <c r="J7395">
        <v>2.12</v>
      </c>
      <c r="K7395" t="s">
        <v>33</v>
      </c>
      <c r="L7395" t="s">
        <v>33</v>
      </c>
      <c r="M7395" s="1">
        <v>3477.92</v>
      </c>
      <c r="N7395" s="1">
        <v>4886.29</v>
      </c>
      <c r="O7395" s="1">
        <v>5034.53</v>
      </c>
      <c r="P7395" s="1">
        <v>0</v>
      </c>
      <c r="Q7395" s="1">
        <v>15260.97</v>
      </c>
      <c r="R7395" s="1">
        <v>4449.0200000000004</v>
      </c>
      <c r="S7395" s="1">
        <v>-14909.09</v>
      </c>
      <c r="T7395" s="1">
        <v>34619.08</v>
      </c>
      <c r="U7395" s="1">
        <f>SUM(Report_Summary[Revenue])</f>
        <v>626594850.33999527</v>
      </c>
      <c r="V7395" s="1">
        <f>Report_Summary[[#This Row],[Total Revenue]] / COUNTA(Report_Summary[Membership No])</f>
        <v>62659.485033999525</v>
      </c>
    </row>
    <row r="7396" spans="1:22" x14ac:dyDescent="0.3">
      <c r="A7396" t="s">
        <v>7435</v>
      </c>
      <c r="B7396">
        <v>2016</v>
      </c>
      <c r="C7396" t="s">
        <v>13</v>
      </c>
      <c r="D7396">
        <v>61</v>
      </c>
      <c r="E7396" t="str">
        <f t="shared" si="115"/>
        <v>Old</v>
      </c>
      <c r="F7396" t="s">
        <v>20</v>
      </c>
      <c r="G7396" t="s">
        <v>22</v>
      </c>
      <c r="H7396" t="s">
        <v>26</v>
      </c>
      <c r="I7396">
        <v>28</v>
      </c>
      <c r="J7396">
        <v>2.27</v>
      </c>
      <c r="K7396" t="s">
        <v>33</v>
      </c>
      <c r="L7396" t="s">
        <v>33</v>
      </c>
      <c r="M7396" s="1">
        <v>18157.37</v>
      </c>
      <c r="N7396" s="1">
        <v>1283.69</v>
      </c>
      <c r="O7396" s="1">
        <v>1496.56</v>
      </c>
      <c r="P7396" s="1">
        <v>0</v>
      </c>
      <c r="Q7396" s="1">
        <v>58079.27</v>
      </c>
      <c r="R7396" s="1">
        <v>37749.11</v>
      </c>
      <c r="S7396" s="1">
        <v>26248.25</v>
      </c>
      <c r="T7396" s="1">
        <v>69580.13</v>
      </c>
      <c r="U7396" s="1">
        <f>SUM(Report_Summary[Revenue])</f>
        <v>626594850.33999527</v>
      </c>
      <c r="V7396" s="1">
        <f>Report_Summary[[#This Row],[Total Revenue]] / COUNTA(Report_Summary[Membership No])</f>
        <v>62659.485033999525</v>
      </c>
    </row>
    <row r="7397" spans="1:22" x14ac:dyDescent="0.3">
      <c r="A7397" t="s">
        <v>7436</v>
      </c>
      <c r="B7397">
        <v>2019</v>
      </c>
      <c r="C7397" t="s">
        <v>14</v>
      </c>
      <c r="D7397">
        <v>64</v>
      </c>
      <c r="E7397" t="str">
        <f t="shared" si="115"/>
        <v>Old</v>
      </c>
      <c r="F7397" t="s">
        <v>19</v>
      </c>
      <c r="G7397" t="s">
        <v>23</v>
      </c>
      <c r="H7397" t="s">
        <v>27</v>
      </c>
      <c r="I7397">
        <v>33</v>
      </c>
      <c r="J7397">
        <v>2.88</v>
      </c>
      <c r="K7397" t="s">
        <v>33</v>
      </c>
      <c r="L7397" t="s">
        <v>33</v>
      </c>
      <c r="M7397" s="1">
        <v>13742.21</v>
      </c>
      <c r="N7397" s="1">
        <v>438.81</v>
      </c>
      <c r="O7397" s="1">
        <v>1814.45</v>
      </c>
      <c r="P7397" s="1">
        <v>0</v>
      </c>
      <c r="Q7397" s="1">
        <v>20472.09</v>
      </c>
      <c r="R7397" s="1">
        <v>37750.67</v>
      </c>
      <c r="S7397" s="1">
        <v>-29832.01</v>
      </c>
      <c r="T7397" s="1">
        <v>88054.77</v>
      </c>
      <c r="U7397" s="1">
        <f>SUM(Report_Summary[Revenue])</f>
        <v>626594850.33999527</v>
      </c>
      <c r="V7397" s="1">
        <f>Report_Summary[[#This Row],[Total Revenue]] / COUNTA(Report_Summary[Membership No])</f>
        <v>62659.485033999525</v>
      </c>
    </row>
    <row r="7398" spans="1:22" x14ac:dyDescent="0.3">
      <c r="A7398" t="s">
        <v>7437</v>
      </c>
      <c r="B7398">
        <v>2020</v>
      </c>
      <c r="C7398" t="s">
        <v>13</v>
      </c>
      <c r="D7398">
        <v>37</v>
      </c>
      <c r="E7398" t="str">
        <f t="shared" si="115"/>
        <v>Middle Age</v>
      </c>
      <c r="F7398" t="s">
        <v>18</v>
      </c>
      <c r="G7398" t="s">
        <v>25</v>
      </c>
      <c r="H7398" t="s">
        <v>29</v>
      </c>
      <c r="I7398">
        <v>32</v>
      </c>
      <c r="J7398">
        <v>2.1</v>
      </c>
      <c r="K7398" t="s">
        <v>32</v>
      </c>
      <c r="L7398" t="s">
        <v>33</v>
      </c>
      <c r="M7398" s="1">
        <v>13939.52</v>
      </c>
      <c r="N7398" s="1">
        <v>1840.75</v>
      </c>
      <c r="O7398" s="1">
        <v>4979.97</v>
      </c>
      <c r="P7398" s="1">
        <v>0</v>
      </c>
      <c r="Q7398" s="1">
        <v>41610.93</v>
      </c>
      <c r="R7398" s="1">
        <v>25257.86</v>
      </c>
      <c r="S7398" s="1">
        <v>-1660.36</v>
      </c>
      <c r="T7398" s="1">
        <v>68529.149999999994</v>
      </c>
      <c r="U7398" s="1">
        <f>SUM(Report_Summary[Revenue])</f>
        <v>626594850.33999527</v>
      </c>
      <c r="V7398" s="1">
        <f>Report_Summary[[#This Row],[Total Revenue]] / COUNTA(Report_Summary[Membership No])</f>
        <v>62659.485033999525</v>
      </c>
    </row>
    <row r="7399" spans="1:22" x14ac:dyDescent="0.3">
      <c r="A7399" t="s">
        <v>7438</v>
      </c>
      <c r="B7399">
        <v>2019</v>
      </c>
      <c r="C7399" t="s">
        <v>13</v>
      </c>
      <c r="D7399">
        <v>55</v>
      </c>
      <c r="E7399" t="str">
        <f t="shared" si="115"/>
        <v>Middle Age</v>
      </c>
      <c r="F7399" t="s">
        <v>16</v>
      </c>
      <c r="G7399" t="s">
        <v>25</v>
      </c>
      <c r="H7399" t="s">
        <v>30</v>
      </c>
      <c r="I7399">
        <v>31</v>
      </c>
      <c r="J7399">
        <v>2.34</v>
      </c>
      <c r="K7399" t="s">
        <v>33</v>
      </c>
      <c r="L7399" t="s">
        <v>33</v>
      </c>
      <c r="M7399" s="1">
        <v>2909.67</v>
      </c>
      <c r="N7399" s="1">
        <v>3767.03</v>
      </c>
      <c r="O7399" s="1">
        <v>7100.91</v>
      </c>
      <c r="P7399" s="1">
        <v>0</v>
      </c>
      <c r="Q7399" s="1">
        <v>8931.44</v>
      </c>
      <c r="R7399" s="1">
        <v>8458.24</v>
      </c>
      <c r="S7399" s="1">
        <v>-3177.95</v>
      </c>
      <c r="T7399" s="1">
        <v>20567.63</v>
      </c>
      <c r="U7399" s="1">
        <f>SUM(Report_Summary[Revenue])</f>
        <v>626594850.33999527</v>
      </c>
      <c r="V7399" s="1">
        <f>Report_Summary[[#This Row],[Total Revenue]] / COUNTA(Report_Summary[Membership No])</f>
        <v>62659.485033999525</v>
      </c>
    </row>
    <row r="7400" spans="1:22" x14ac:dyDescent="0.3">
      <c r="A7400" t="s">
        <v>7439</v>
      </c>
      <c r="B7400">
        <v>2019</v>
      </c>
      <c r="C7400" t="s">
        <v>14</v>
      </c>
      <c r="D7400">
        <v>49</v>
      </c>
      <c r="E7400" t="str">
        <f t="shared" si="115"/>
        <v>Middle Age</v>
      </c>
      <c r="F7400" t="s">
        <v>18</v>
      </c>
      <c r="G7400" t="s">
        <v>22</v>
      </c>
      <c r="H7400" t="s">
        <v>29</v>
      </c>
      <c r="I7400">
        <v>27</v>
      </c>
      <c r="J7400">
        <v>1.7</v>
      </c>
      <c r="K7400" t="s">
        <v>32</v>
      </c>
      <c r="L7400" t="s">
        <v>33</v>
      </c>
      <c r="M7400" s="1">
        <v>11511.52</v>
      </c>
      <c r="N7400" s="1">
        <v>507.96</v>
      </c>
      <c r="O7400" s="1">
        <v>7762.48</v>
      </c>
      <c r="P7400" s="1">
        <v>0</v>
      </c>
      <c r="Q7400" s="1">
        <v>30432.29</v>
      </c>
      <c r="R7400" s="1">
        <v>45486.7</v>
      </c>
      <c r="S7400" s="1">
        <v>7913.71</v>
      </c>
      <c r="T7400" s="1">
        <v>68005.279999999999</v>
      </c>
      <c r="U7400" s="1">
        <f>SUM(Report_Summary[Revenue])</f>
        <v>626594850.33999527</v>
      </c>
      <c r="V7400" s="1">
        <f>Report_Summary[[#This Row],[Total Revenue]] / COUNTA(Report_Summary[Membership No])</f>
        <v>62659.485033999525</v>
      </c>
    </row>
    <row r="7401" spans="1:22" x14ac:dyDescent="0.3">
      <c r="A7401" t="s">
        <v>7440</v>
      </c>
      <c r="B7401">
        <v>2017</v>
      </c>
      <c r="C7401" t="s">
        <v>14</v>
      </c>
      <c r="D7401">
        <v>31</v>
      </c>
      <c r="E7401" t="str">
        <f t="shared" si="115"/>
        <v>Middle Age</v>
      </c>
      <c r="F7401" t="s">
        <v>19</v>
      </c>
      <c r="G7401" t="s">
        <v>25</v>
      </c>
      <c r="H7401" t="s">
        <v>29</v>
      </c>
      <c r="I7401">
        <v>32</v>
      </c>
      <c r="J7401">
        <v>1.86</v>
      </c>
      <c r="K7401" t="s">
        <v>32</v>
      </c>
      <c r="L7401" t="s">
        <v>33</v>
      </c>
      <c r="M7401" s="1">
        <v>13505.25</v>
      </c>
      <c r="N7401" s="1">
        <v>4775.18</v>
      </c>
      <c r="O7401" s="1">
        <v>501.72</v>
      </c>
      <c r="P7401" s="1">
        <v>0</v>
      </c>
      <c r="Q7401" s="1">
        <v>43391.26</v>
      </c>
      <c r="R7401" s="1">
        <v>23714.74</v>
      </c>
      <c r="S7401" s="1">
        <v>11311.41</v>
      </c>
      <c r="T7401" s="1">
        <v>55794.59</v>
      </c>
      <c r="U7401" s="1">
        <f>SUM(Report_Summary[Revenue])</f>
        <v>626594850.33999527</v>
      </c>
      <c r="V7401" s="1">
        <f>Report_Summary[[#This Row],[Total Revenue]] / COUNTA(Report_Summary[Membership No])</f>
        <v>62659.485033999525</v>
      </c>
    </row>
    <row r="7402" spans="1:22" x14ac:dyDescent="0.3">
      <c r="A7402" t="s">
        <v>7441</v>
      </c>
      <c r="B7402">
        <v>2021</v>
      </c>
      <c r="C7402" t="s">
        <v>14</v>
      </c>
      <c r="D7402">
        <v>24</v>
      </c>
      <c r="E7402" t="str">
        <f t="shared" si="115"/>
        <v>Young</v>
      </c>
      <c r="F7402" t="s">
        <v>19</v>
      </c>
      <c r="G7402" t="s">
        <v>24</v>
      </c>
      <c r="H7402" t="s">
        <v>31</v>
      </c>
      <c r="I7402">
        <v>35</v>
      </c>
      <c r="J7402">
        <v>2.2799999999999998</v>
      </c>
      <c r="K7402" t="s">
        <v>33</v>
      </c>
      <c r="L7402" t="s">
        <v>33</v>
      </c>
      <c r="M7402" s="1">
        <v>13254.93</v>
      </c>
      <c r="N7402" s="1">
        <v>4840.32</v>
      </c>
      <c r="O7402" s="1">
        <v>7926.23</v>
      </c>
      <c r="P7402" s="1">
        <v>0</v>
      </c>
      <c r="Q7402" s="1">
        <v>20134.78</v>
      </c>
      <c r="R7402" s="1">
        <v>47874.34</v>
      </c>
      <c r="S7402" s="1">
        <v>9091.3700000000008</v>
      </c>
      <c r="T7402" s="1">
        <v>58917.75</v>
      </c>
      <c r="U7402" s="1">
        <f>SUM(Report_Summary[Revenue])</f>
        <v>626594850.33999527</v>
      </c>
      <c r="V7402" s="1">
        <f>Report_Summary[[#This Row],[Total Revenue]] / COUNTA(Report_Summary[Membership No])</f>
        <v>62659.485033999525</v>
      </c>
    </row>
    <row r="7403" spans="1:22" x14ac:dyDescent="0.3">
      <c r="A7403" t="s">
        <v>7442</v>
      </c>
      <c r="B7403">
        <v>2024</v>
      </c>
      <c r="C7403" t="s">
        <v>13</v>
      </c>
      <c r="D7403">
        <v>50</v>
      </c>
      <c r="E7403" t="str">
        <f t="shared" si="115"/>
        <v>Middle Age</v>
      </c>
      <c r="F7403" t="s">
        <v>21</v>
      </c>
      <c r="G7403" t="s">
        <v>23</v>
      </c>
      <c r="H7403" t="s">
        <v>30</v>
      </c>
      <c r="I7403">
        <v>18</v>
      </c>
      <c r="J7403">
        <v>1.76</v>
      </c>
      <c r="K7403" t="s">
        <v>32</v>
      </c>
      <c r="L7403" t="s">
        <v>33</v>
      </c>
      <c r="M7403" s="1">
        <v>9895.9500000000007</v>
      </c>
      <c r="N7403" s="1">
        <v>4625.41</v>
      </c>
      <c r="O7403" s="1">
        <v>6042.79</v>
      </c>
      <c r="P7403" s="1">
        <v>0</v>
      </c>
      <c r="Q7403" s="1">
        <v>27571.96</v>
      </c>
      <c r="R7403" s="1">
        <v>15754.78</v>
      </c>
      <c r="S7403" s="1">
        <v>-26482.880000000001</v>
      </c>
      <c r="T7403" s="1">
        <v>69809.62</v>
      </c>
      <c r="U7403" s="1">
        <f>SUM(Report_Summary[Revenue])</f>
        <v>626594850.33999527</v>
      </c>
      <c r="V7403" s="1">
        <f>Report_Summary[[#This Row],[Total Revenue]] / COUNTA(Report_Summary[Membership No])</f>
        <v>62659.485033999525</v>
      </c>
    </row>
    <row r="7404" spans="1:22" x14ac:dyDescent="0.3">
      <c r="A7404" t="s">
        <v>7443</v>
      </c>
      <c r="B7404">
        <v>2021</v>
      </c>
      <c r="C7404" t="s">
        <v>14</v>
      </c>
      <c r="D7404">
        <v>41</v>
      </c>
      <c r="E7404" t="str">
        <f t="shared" si="115"/>
        <v>Middle Age</v>
      </c>
      <c r="F7404" t="s">
        <v>20</v>
      </c>
      <c r="G7404" t="s">
        <v>24</v>
      </c>
      <c r="H7404" t="s">
        <v>29</v>
      </c>
      <c r="I7404">
        <v>28</v>
      </c>
      <c r="J7404">
        <v>2.84</v>
      </c>
      <c r="K7404" t="s">
        <v>33</v>
      </c>
      <c r="L7404" t="s">
        <v>33</v>
      </c>
      <c r="M7404" s="1">
        <v>13520.11</v>
      </c>
      <c r="N7404" s="1">
        <v>4438.8500000000004</v>
      </c>
      <c r="O7404" s="1">
        <v>2057.7800000000002</v>
      </c>
      <c r="P7404" s="1">
        <v>0</v>
      </c>
      <c r="Q7404" s="1">
        <v>41267.18</v>
      </c>
      <c r="R7404" s="1">
        <v>39804.25</v>
      </c>
      <c r="S7404" s="1">
        <v>28594.63</v>
      </c>
      <c r="T7404" s="1">
        <v>52476.800000000003</v>
      </c>
      <c r="U7404" s="1">
        <f>SUM(Report_Summary[Revenue])</f>
        <v>626594850.33999527</v>
      </c>
      <c r="V7404" s="1">
        <f>Report_Summary[[#This Row],[Total Revenue]] / COUNTA(Report_Summary[Membership No])</f>
        <v>62659.485033999525</v>
      </c>
    </row>
    <row r="7405" spans="1:22" x14ac:dyDescent="0.3">
      <c r="A7405" t="s">
        <v>7444</v>
      </c>
      <c r="B7405">
        <v>2018</v>
      </c>
      <c r="C7405" t="s">
        <v>14</v>
      </c>
      <c r="D7405">
        <v>75</v>
      </c>
      <c r="E7405" t="str">
        <f t="shared" si="115"/>
        <v>Old</v>
      </c>
      <c r="F7405" t="s">
        <v>17</v>
      </c>
      <c r="G7405" t="s">
        <v>22</v>
      </c>
      <c r="H7405" t="s">
        <v>31</v>
      </c>
      <c r="I7405">
        <v>36</v>
      </c>
      <c r="J7405">
        <v>1.42</v>
      </c>
      <c r="K7405" t="s">
        <v>32</v>
      </c>
      <c r="L7405" t="s">
        <v>33</v>
      </c>
      <c r="M7405" s="1">
        <v>15249.48</v>
      </c>
      <c r="N7405" s="1">
        <v>3382.19</v>
      </c>
      <c r="O7405" s="1">
        <v>4978.18</v>
      </c>
      <c r="P7405" s="1">
        <v>0</v>
      </c>
      <c r="Q7405" s="1">
        <v>57427.98</v>
      </c>
      <c r="R7405" s="1">
        <v>39762.92</v>
      </c>
      <c r="S7405" s="1">
        <v>-23178.31</v>
      </c>
      <c r="T7405" s="1">
        <v>120369.21</v>
      </c>
      <c r="U7405" s="1">
        <f>SUM(Report_Summary[Revenue])</f>
        <v>626594850.33999527</v>
      </c>
      <c r="V7405" s="1">
        <f>Report_Summary[[#This Row],[Total Revenue]] / COUNTA(Report_Summary[Membership No])</f>
        <v>62659.485033999525</v>
      </c>
    </row>
    <row r="7406" spans="1:22" x14ac:dyDescent="0.3">
      <c r="A7406" t="s">
        <v>7445</v>
      </c>
      <c r="B7406">
        <v>2024</v>
      </c>
      <c r="C7406" t="s">
        <v>13</v>
      </c>
      <c r="D7406">
        <v>30</v>
      </c>
      <c r="E7406" t="str">
        <f t="shared" si="115"/>
        <v>Young</v>
      </c>
      <c r="F7406" t="s">
        <v>18</v>
      </c>
      <c r="G7406" t="s">
        <v>25</v>
      </c>
      <c r="H7406" t="s">
        <v>27</v>
      </c>
      <c r="I7406">
        <v>32</v>
      </c>
      <c r="J7406">
        <v>2.31</v>
      </c>
      <c r="K7406" t="s">
        <v>33</v>
      </c>
      <c r="L7406" t="s">
        <v>33</v>
      </c>
      <c r="M7406" s="1">
        <v>19205.189999999999</v>
      </c>
      <c r="N7406" s="1">
        <v>3807.19</v>
      </c>
      <c r="O7406" s="1">
        <v>4152.53</v>
      </c>
      <c r="P7406" s="1">
        <v>0</v>
      </c>
      <c r="Q7406" s="1">
        <v>95509.78</v>
      </c>
      <c r="R7406" s="1">
        <v>93353.42</v>
      </c>
      <c r="S7406" s="1">
        <v>-1688.78</v>
      </c>
      <c r="T7406" s="1">
        <v>190551.98</v>
      </c>
      <c r="U7406" s="1">
        <f>SUM(Report_Summary[Revenue])</f>
        <v>626594850.33999527</v>
      </c>
      <c r="V7406" s="1">
        <f>Report_Summary[[#This Row],[Total Revenue]] / COUNTA(Report_Summary[Membership No])</f>
        <v>62659.485033999525</v>
      </c>
    </row>
    <row r="7407" spans="1:22" x14ac:dyDescent="0.3">
      <c r="A7407" t="s">
        <v>7446</v>
      </c>
      <c r="B7407">
        <v>2016</v>
      </c>
      <c r="C7407" t="s">
        <v>13</v>
      </c>
      <c r="D7407">
        <v>65</v>
      </c>
      <c r="E7407" t="str">
        <f t="shared" si="115"/>
        <v>Old</v>
      </c>
      <c r="F7407" t="s">
        <v>18</v>
      </c>
      <c r="G7407" t="s">
        <v>25</v>
      </c>
      <c r="H7407" t="s">
        <v>29</v>
      </c>
      <c r="I7407">
        <v>28</v>
      </c>
      <c r="J7407">
        <v>3.24</v>
      </c>
      <c r="K7407" t="s">
        <v>32</v>
      </c>
      <c r="L7407" t="s">
        <v>33</v>
      </c>
      <c r="M7407" s="1">
        <v>18379.599999999999</v>
      </c>
      <c r="N7407" s="1">
        <v>4519.49</v>
      </c>
      <c r="O7407" s="1">
        <v>1566.94</v>
      </c>
      <c r="P7407" s="1">
        <v>0</v>
      </c>
      <c r="Q7407" s="1">
        <v>39037.33</v>
      </c>
      <c r="R7407" s="1">
        <v>66517.490000000005</v>
      </c>
      <c r="S7407" s="1">
        <v>-13942.52</v>
      </c>
      <c r="T7407" s="1">
        <v>119497.34</v>
      </c>
      <c r="U7407" s="1">
        <f>SUM(Report_Summary[Revenue])</f>
        <v>626594850.33999527</v>
      </c>
      <c r="V7407" s="1">
        <f>Report_Summary[[#This Row],[Total Revenue]] / COUNTA(Report_Summary[Membership No])</f>
        <v>62659.485033999525</v>
      </c>
    </row>
    <row r="7408" spans="1:22" x14ac:dyDescent="0.3">
      <c r="A7408" t="s">
        <v>7447</v>
      </c>
      <c r="B7408">
        <v>2018</v>
      </c>
      <c r="C7408" t="s">
        <v>14</v>
      </c>
      <c r="D7408">
        <v>63</v>
      </c>
      <c r="E7408" t="str">
        <f t="shared" si="115"/>
        <v>Old</v>
      </c>
      <c r="F7408" t="s">
        <v>19</v>
      </c>
      <c r="G7408" t="s">
        <v>23</v>
      </c>
      <c r="H7408" t="s">
        <v>28</v>
      </c>
      <c r="I7408">
        <v>35</v>
      </c>
      <c r="J7408">
        <v>1.89</v>
      </c>
      <c r="K7408" t="s">
        <v>33</v>
      </c>
      <c r="L7408" t="s">
        <v>33</v>
      </c>
      <c r="M7408" s="1">
        <v>5316.51</v>
      </c>
      <c r="N7408" s="1">
        <v>1384.82</v>
      </c>
      <c r="O7408" s="1">
        <v>677.88</v>
      </c>
      <c r="P7408" s="1">
        <v>0</v>
      </c>
      <c r="Q7408" s="1">
        <v>17452.349999999999</v>
      </c>
      <c r="R7408" s="1">
        <v>13778.09</v>
      </c>
      <c r="S7408" s="1">
        <v>-24134.23</v>
      </c>
      <c r="T7408" s="1">
        <v>55364.67</v>
      </c>
      <c r="U7408" s="1">
        <f>SUM(Report_Summary[Revenue])</f>
        <v>626594850.33999527</v>
      </c>
      <c r="V7408" s="1">
        <f>Report_Summary[[#This Row],[Total Revenue]] / COUNTA(Report_Summary[Membership No])</f>
        <v>62659.485033999525</v>
      </c>
    </row>
    <row r="7409" spans="1:22" x14ac:dyDescent="0.3">
      <c r="A7409" t="s">
        <v>7448</v>
      </c>
      <c r="B7409">
        <v>2019</v>
      </c>
      <c r="C7409" t="s">
        <v>13</v>
      </c>
      <c r="D7409">
        <v>31</v>
      </c>
      <c r="E7409" t="str">
        <f t="shared" si="115"/>
        <v>Middle Age</v>
      </c>
      <c r="F7409" t="s">
        <v>18</v>
      </c>
      <c r="G7409" t="s">
        <v>23</v>
      </c>
      <c r="H7409" t="s">
        <v>26</v>
      </c>
      <c r="I7409">
        <v>26</v>
      </c>
      <c r="J7409">
        <v>1.25</v>
      </c>
      <c r="K7409" t="s">
        <v>32</v>
      </c>
      <c r="L7409" t="s">
        <v>33</v>
      </c>
      <c r="M7409" s="1">
        <v>7351.07</v>
      </c>
      <c r="N7409" s="1">
        <v>4848.82</v>
      </c>
      <c r="O7409" s="1">
        <v>898.87</v>
      </c>
      <c r="P7409" s="1">
        <v>0</v>
      </c>
      <c r="Q7409" s="1">
        <v>24706.959999999999</v>
      </c>
      <c r="R7409" s="1">
        <v>28185.74</v>
      </c>
      <c r="S7409" s="1">
        <v>1938.18</v>
      </c>
      <c r="T7409" s="1">
        <v>50954.52</v>
      </c>
      <c r="U7409" s="1">
        <f>SUM(Report_Summary[Revenue])</f>
        <v>626594850.33999527</v>
      </c>
      <c r="V7409" s="1">
        <f>Report_Summary[[#This Row],[Total Revenue]] / COUNTA(Report_Summary[Membership No])</f>
        <v>62659.485033999525</v>
      </c>
    </row>
    <row r="7410" spans="1:22" x14ac:dyDescent="0.3">
      <c r="A7410" t="s">
        <v>7449</v>
      </c>
      <c r="B7410">
        <v>2022</v>
      </c>
      <c r="C7410" t="s">
        <v>13</v>
      </c>
      <c r="D7410">
        <v>70</v>
      </c>
      <c r="E7410" t="str">
        <f t="shared" si="115"/>
        <v>Old</v>
      </c>
      <c r="F7410" t="s">
        <v>19</v>
      </c>
      <c r="G7410" t="s">
        <v>25</v>
      </c>
      <c r="H7410" t="s">
        <v>26</v>
      </c>
      <c r="I7410">
        <v>35</v>
      </c>
      <c r="J7410">
        <v>2.17</v>
      </c>
      <c r="K7410" t="s">
        <v>33</v>
      </c>
      <c r="L7410" t="s">
        <v>33</v>
      </c>
      <c r="M7410" s="1">
        <v>6930.56</v>
      </c>
      <c r="N7410" s="1">
        <v>2835.64</v>
      </c>
      <c r="O7410" s="1">
        <v>5250.07</v>
      </c>
      <c r="P7410" s="1">
        <v>0</v>
      </c>
      <c r="Q7410" s="1">
        <v>15298.32</v>
      </c>
      <c r="R7410" s="1">
        <v>17705.2</v>
      </c>
      <c r="S7410" s="1">
        <v>-20575.02</v>
      </c>
      <c r="T7410" s="1">
        <v>53578.54</v>
      </c>
      <c r="U7410" s="1">
        <f>SUM(Report_Summary[Revenue])</f>
        <v>626594850.33999527</v>
      </c>
      <c r="V7410" s="1">
        <f>Report_Summary[[#This Row],[Total Revenue]] / COUNTA(Report_Summary[Membership No])</f>
        <v>62659.485033999525</v>
      </c>
    </row>
    <row r="7411" spans="1:22" x14ac:dyDescent="0.3">
      <c r="A7411" t="s">
        <v>7450</v>
      </c>
      <c r="B7411">
        <v>2017</v>
      </c>
      <c r="C7411" t="s">
        <v>13</v>
      </c>
      <c r="D7411">
        <v>46</v>
      </c>
      <c r="E7411" t="str">
        <f t="shared" si="115"/>
        <v>Middle Age</v>
      </c>
      <c r="F7411" t="s">
        <v>21</v>
      </c>
      <c r="G7411" t="s">
        <v>25</v>
      </c>
      <c r="H7411" t="s">
        <v>29</v>
      </c>
      <c r="I7411">
        <v>22</v>
      </c>
      <c r="J7411">
        <v>1.92</v>
      </c>
      <c r="K7411" t="s">
        <v>33</v>
      </c>
      <c r="L7411" t="s">
        <v>33</v>
      </c>
      <c r="M7411" s="1">
        <v>13915.76</v>
      </c>
      <c r="N7411" s="1">
        <v>1770.91</v>
      </c>
      <c r="O7411" s="1">
        <v>4091.49</v>
      </c>
      <c r="P7411" s="1">
        <v>0</v>
      </c>
      <c r="Q7411" s="1">
        <v>38477.49</v>
      </c>
      <c r="R7411" s="1">
        <v>24534.42</v>
      </c>
      <c r="S7411" s="1">
        <v>-3234.33</v>
      </c>
      <c r="T7411" s="1">
        <v>66246.240000000005</v>
      </c>
      <c r="U7411" s="1">
        <f>SUM(Report_Summary[Revenue])</f>
        <v>626594850.33999527</v>
      </c>
      <c r="V7411" s="1">
        <f>Report_Summary[[#This Row],[Total Revenue]] / COUNTA(Report_Summary[Membership No])</f>
        <v>62659.485033999525</v>
      </c>
    </row>
    <row r="7412" spans="1:22" x14ac:dyDescent="0.3">
      <c r="A7412" t="s">
        <v>7451</v>
      </c>
      <c r="B7412">
        <v>2019</v>
      </c>
      <c r="C7412" t="s">
        <v>14</v>
      </c>
      <c r="D7412">
        <v>26</v>
      </c>
      <c r="E7412" t="str">
        <f t="shared" si="115"/>
        <v>Young</v>
      </c>
      <c r="F7412" t="s">
        <v>19</v>
      </c>
      <c r="G7412" t="s">
        <v>24</v>
      </c>
      <c r="H7412" t="s">
        <v>29</v>
      </c>
      <c r="I7412">
        <v>29</v>
      </c>
      <c r="J7412">
        <v>3.38</v>
      </c>
      <c r="K7412" t="s">
        <v>33</v>
      </c>
      <c r="L7412" t="s">
        <v>33</v>
      </c>
      <c r="M7412" s="1">
        <v>18392.28</v>
      </c>
      <c r="N7412" s="1">
        <v>4350.2</v>
      </c>
      <c r="O7412" s="1">
        <v>6803.22</v>
      </c>
      <c r="P7412" s="1">
        <v>0</v>
      </c>
      <c r="Q7412" s="1">
        <v>54797.82</v>
      </c>
      <c r="R7412" s="1">
        <v>47340.3</v>
      </c>
      <c r="S7412" s="1">
        <v>29533.03</v>
      </c>
      <c r="T7412" s="1">
        <v>72605.09</v>
      </c>
      <c r="U7412" s="1">
        <f>SUM(Report_Summary[Revenue])</f>
        <v>626594850.33999527</v>
      </c>
      <c r="V7412" s="1">
        <f>Report_Summary[[#This Row],[Total Revenue]] / COUNTA(Report_Summary[Membership No])</f>
        <v>62659.485033999525</v>
      </c>
    </row>
    <row r="7413" spans="1:22" x14ac:dyDescent="0.3">
      <c r="A7413" t="s">
        <v>7452</v>
      </c>
      <c r="B7413">
        <v>2017</v>
      </c>
      <c r="C7413" t="s">
        <v>14</v>
      </c>
      <c r="D7413">
        <v>71</v>
      </c>
      <c r="E7413" t="str">
        <f t="shared" si="115"/>
        <v>Old</v>
      </c>
      <c r="F7413" t="s">
        <v>18</v>
      </c>
      <c r="G7413" t="s">
        <v>25</v>
      </c>
      <c r="H7413" t="s">
        <v>29</v>
      </c>
      <c r="I7413">
        <v>27</v>
      </c>
      <c r="J7413">
        <v>2.14</v>
      </c>
      <c r="K7413" t="s">
        <v>32</v>
      </c>
      <c r="L7413" t="s">
        <v>33</v>
      </c>
      <c r="M7413" s="1">
        <v>734.54</v>
      </c>
      <c r="N7413" s="1">
        <v>4878.3100000000004</v>
      </c>
      <c r="O7413" s="1">
        <v>98.94</v>
      </c>
      <c r="P7413" s="1">
        <v>0</v>
      </c>
      <c r="Q7413" s="1">
        <v>945.13</v>
      </c>
      <c r="R7413" s="1">
        <v>2003.05</v>
      </c>
      <c r="S7413" s="1">
        <v>29508.93</v>
      </c>
      <c r="T7413" s="1">
        <v>-26560.75</v>
      </c>
      <c r="U7413" s="1">
        <f>SUM(Report_Summary[Revenue])</f>
        <v>626594850.33999527</v>
      </c>
      <c r="V7413" s="1">
        <f>Report_Summary[[#This Row],[Total Revenue]] / COUNTA(Report_Summary[Membership No])</f>
        <v>62659.485033999525</v>
      </c>
    </row>
    <row r="7414" spans="1:22" x14ac:dyDescent="0.3">
      <c r="A7414" t="s">
        <v>7453</v>
      </c>
      <c r="B7414">
        <v>2019</v>
      </c>
      <c r="C7414" t="s">
        <v>13</v>
      </c>
      <c r="D7414">
        <v>41</v>
      </c>
      <c r="E7414" t="str">
        <f t="shared" si="115"/>
        <v>Middle Age</v>
      </c>
      <c r="F7414" t="s">
        <v>16</v>
      </c>
      <c r="G7414" t="s">
        <v>22</v>
      </c>
      <c r="H7414" t="s">
        <v>27</v>
      </c>
      <c r="I7414">
        <v>40</v>
      </c>
      <c r="J7414">
        <v>2.78</v>
      </c>
      <c r="K7414" t="s">
        <v>33</v>
      </c>
      <c r="L7414" t="s">
        <v>33</v>
      </c>
      <c r="M7414" s="1">
        <v>7758.09</v>
      </c>
      <c r="N7414" s="1">
        <v>1507.99</v>
      </c>
      <c r="O7414" s="1">
        <v>2742.25</v>
      </c>
      <c r="P7414" s="1">
        <v>0</v>
      </c>
      <c r="Q7414" s="1">
        <v>11298.56</v>
      </c>
      <c r="R7414" s="1">
        <v>37204.49</v>
      </c>
      <c r="S7414" s="1">
        <v>-19275.89</v>
      </c>
      <c r="T7414" s="1">
        <v>67778.94</v>
      </c>
      <c r="U7414" s="1">
        <f>SUM(Report_Summary[Revenue])</f>
        <v>626594850.33999527</v>
      </c>
      <c r="V7414" s="1">
        <f>Report_Summary[[#This Row],[Total Revenue]] / COUNTA(Report_Summary[Membership No])</f>
        <v>62659.485033999525</v>
      </c>
    </row>
    <row r="7415" spans="1:22" x14ac:dyDescent="0.3">
      <c r="A7415" t="s">
        <v>7454</v>
      </c>
      <c r="B7415">
        <v>2015</v>
      </c>
      <c r="C7415" t="s">
        <v>14</v>
      </c>
      <c r="D7415">
        <v>76</v>
      </c>
      <c r="E7415" t="str">
        <f t="shared" si="115"/>
        <v>Old</v>
      </c>
      <c r="F7415" t="s">
        <v>21</v>
      </c>
      <c r="G7415" t="s">
        <v>23</v>
      </c>
      <c r="H7415" t="s">
        <v>26</v>
      </c>
      <c r="I7415">
        <v>38</v>
      </c>
      <c r="J7415">
        <v>2.89</v>
      </c>
      <c r="K7415" t="s">
        <v>33</v>
      </c>
      <c r="L7415" t="s">
        <v>33</v>
      </c>
      <c r="M7415" s="1">
        <v>19512.990000000002</v>
      </c>
      <c r="N7415" s="1">
        <v>2765.61</v>
      </c>
      <c r="O7415" s="1">
        <v>1769.63</v>
      </c>
      <c r="P7415" s="1">
        <v>0</v>
      </c>
      <c r="Q7415" s="1">
        <v>57110.53</v>
      </c>
      <c r="R7415" s="1">
        <v>28620.04</v>
      </c>
      <c r="S7415" s="1">
        <v>2710.91</v>
      </c>
      <c r="T7415" s="1">
        <v>83019.66</v>
      </c>
      <c r="U7415" s="1">
        <f>SUM(Report_Summary[Revenue])</f>
        <v>626594850.33999527</v>
      </c>
      <c r="V7415" s="1">
        <f>Report_Summary[[#This Row],[Total Revenue]] / COUNTA(Report_Summary[Membership No])</f>
        <v>62659.485033999525</v>
      </c>
    </row>
    <row r="7416" spans="1:22" x14ac:dyDescent="0.3">
      <c r="A7416" t="s">
        <v>7455</v>
      </c>
      <c r="B7416">
        <v>2015</v>
      </c>
      <c r="C7416" t="s">
        <v>13</v>
      </c>
      <c r="D7416">
        <v>51</v>
      </c>
      <c r="E7416" t="str">
        <f t="shared" si="115"/>
        <v>Middle Age</v>
      </c>
      <c r="F7416" t="s">
        <v>15</v>
      </c>
      <c r="G7416" t="s">
        <v>23</v>
      </c>
      <c r="H7416" t="s">
        <v>26</v>
      </c>
      <c r="I7416">
        <v>26</v>
      </c>
      <c r="J7416">
        <v>2.65</v>
      </c>
      <c r="K7416" t="s">
        <v>32</v>
      </c>
      <c r="L7416" t="s">
        <v>33</v>
      </c>
      <c r="M7416" s="1">
        <v>11513.11</v>
      </c>
      <c r="N7416" s="1">
        <v>2743.79</v>
      </c>
      <c r="O7416" s="1">
        <v>562.72</v>
      </c>
      <c r="P7416" s="1">
        <v>0</v>
      </c>
      <c r="Q7416" s="1">
        <v>30119.46</v>
      </c>
      <c r="R7416" s="1">
        <v>48867.53</v>
      </c>
      <c r="S7416" s="1">
        <v>16471.650000000001</v>
      </c>
      <c r="T7416" s="1">
        <v>62515.34</v>
      </c>
      <c r="U7416" s="1">
        <f>SUM(Report_Summary[Revenue])</f>
        <v>626594850.33999527</v>
      </c>
      <c r="V7416" s="1">
        <f>Report_Summary[[#This Row],[Total Revenue]] / COUNTA(Report_Summary[Membership No])</f>
        <v>62659.485033999525</v>
      </c>
    </row>
    <row r="7417" spans="1:22" x14ac:dyDescent="0.3">
      <c r="A7417" t="s">
        <v>7456</v>
      </c>
      <c r="B7417">
        <v>2018</v>
      </c>
      <c r="C7417" t="s">
        <v>14</v>
      </c>
      <c r="D7417">
        <v>29</v>
      </c>
      <c r="E7417" t="str">
        <f t="shared" si="115"/>
        <v>Young</v>
      </c>
      <c r="F7417" t="s">
        <v>18</v>
      </c>
      <c r="G7417" t="s">
        <v>25</v>
      </c>
      <c r="H7417" t="s">
        <v>27</v>
      </c>
      <c r="I7417">
        <v>34</v>
      </c>
      <c r="J7417">
        <v>1.31</v>
      </c>
      <c r="K7417" t="s">
        <v>32</v>
      </c>
      <c r="L7417" t="s">
        <v>33</v>
      </c>
      <c r="M7417" s="1">
        <v>19120.71</v>
      </c>
      <c r="N7417" s="1">
        <v>2489.13</v>
      </c>
      <c r="O7417" s="1">
        <v>4173.4799999999996</v>
      </c>
      <c r="P7417" s="1">
        <v>0</v>
      </c>
      <c r="Q7417" s="1">
        <v>23799.41</v>
      </c>
      <c r="R7417" s="1">
        <v>50486.22</v>
      </c>
      <c r="S7417" s="1">
        <v>-15047.73</v>
      </c>
      <c r="T7417" s="1">
        <v>89333.36</v>
      </c>
      <c r="U7417" s="1">
        <f>SUM(Report_Summary[Revenue])</f>
        <v>626594850.33999527</v>
      </c>
      <c r="V7417" s="1">
        <f>Report_Summary[[#This Row],[Total Revenue]] / COUNTA(Report_Summary[Membership No])</f>
        <v>62659.485033999525</v>
      </c>
    </row>
    <row r="7418" spans="1:22" x14ac:dyDescent="0.3">
      <c r="A7418" t="s">
        <v>7457</v>
      </c>
      <c r="B7418">
        <v>2020</v>
      </c>
      <c r="C7418" t="s">
        <v>13</v>
      </c>
      <c r="D7418">
        <v>36</v>
      </c>
      <c r="E7418" t="str">
        <f t="shared" si="115"/>
        <v>Middle Age</v>
      </c>
      <c r="F7418" t="s">
        <v>20</v>
      </c>
      <c r="G7418" t="s">
        <v>25</v>
      </c>
      <c r="H7418" t="s">
        <v>29</v>
      </c>
      <c r="I7418">
        <v>31</v>
      </c>
      <c r="J7418">
        <v>2.48</v>
      </c>
      <c r="K7418" t="s">
        <v>33</v>
      </c>
      <c r="L7418" t="s">
        <v>33</v>
      </c>
      <c r="M7418" s="1">
        <v>1593.38</v>
      </c>
      <c r="N7418" s="1">
        <v>3060.31</v>
      </c>
      <c r="O7418" s="1">
        <v>3831.03</v>
      </c>
      <c r="P7418" s="1">
        <v>0</v>
      </c>
      <c r="Q7418" s="1">
        <v>3285.99</v>
      </c>
      <c r="R7418" s="1">
        <v>7314.15</v>
      </c>
      <c r="S7418" s="1">
        <v>-3760.93</v>
      </c>
      <c r="T7418" s="1">
        <v>14361.07</v>
      </c>
      <c r="U7418" s="1">
        <f>SUM(Report_Summary[Revenue])</f>
        <v>626594850.33999527</v>
      </c>
      <c r="V7418" s="1">
        <f>Report_Summary[[#This Row],[Total Revenue]] / COUNTA(Report_Summary[Membership No])</f>
        <v>62659.485033999525</v>
      </c>
    </row>
    <row r="7419" spans="1:22" x14ac:dyDescent="0.3">
      <c r="A7419" t="s">
        <v>7458</v>
      </c>
      <c r="B7419">
        <v>2020</v>
      </c>
      <c r="C7419" t="s">
        <v>14</v>
      </c>
      <c r="D7419">
        <v>41</v>
      </c>
      <c r="E7419" t="str">
        <f t="shared" si="115"/>
        <v>Middle Age</v>
      </c>
      <c r="F7419" t="s">
        <v>18</v>
      </c>
      <c r="G7419" t="s">
        <v>25</v>
      </c>
      <c r="H7419" t="s">
        <v>26</v>
      </c>
      <c r="I7419">
        <v>32</v>
      </c>
      <c r="J7419">
        <v>3.81</v>
      </c>
      <c r="K7419" t="s">
        <v>32</v>
      </c>
      <c r="L7419" t="s">
        <v>33</v>
      </c>
      <c r="M7419" s="1">
        <v>1645.48</v>
      </c>
      <c r="N7419" s="1">
        <v>3758.74</v>
      </c>
      <c r="O7419" s="1">
        <v>7170.26</v>
      </c>
      <c r="P7419" s="1">
        <v>0</v>
      </c>
      <c r="Q7419" s="1">
        <v>5114.38</v>
      </c>
      <c r="R7419" s="1">
        <v>6781.85</v>
      </c>
      <c r="S7419" s="1">
        <v>-19172.8</v>
      </c>
      <c r="T7419" s="1">
        <v>31069.03</v>
      </c>
      <c r="U7419" s="1">
        <f>SUM(Report_Summary[Revenue])</f>
        <v>626594850.33999527</v>
      </c>
      <c r="V7419" s="1">
        <f>Report_Summary[[#This Row],[Total Revenue]] / COUNTA(Report_Summary[Membership No])</f>
        <v>62659.485033999525</v>
      </c>
    </row>
    <row r="7420" spans="1:22" x14ac:dyDescent="0.3">
      <c r="A7420" t="s">
        <v>7459</v>
      </c>
      <c r="B7420">
        <v>2016</v>
      </c>
      <c r="C7420" t="s">
        <v>14</v>
      </c>
      <c r="D7420">
        <v>65</v>
      </c>
      <c r="E7420" t="str">
        <f t="shared" si="115"/>
        <v>Old</v>
      </c>
      <c r="F7420" t="s">
        <v>19</v>
      </c>
      <c r="G7420" t="s">
        <v>24</v>
      </c>
      <c r="H7420" t="s">
        <v>31</v>
      </c>
      <c r="I7420">
        <v>32</v>
      </c>
      <c r="J7420">
        <v>2.93</v>
      </c>
      <c r="K7420" t="s">
        <v>33</v>
      </c>
      <c r="L7420" t="s">
        <v>33</v>
      </c>
      <c r="M7420" s="1">
        <v>9896.33</v>
      </c>
      <c r="N7420" s="1">
        <v>4445.2700000000004</v>
      </c>
      <c r="O7420" s="1">
        <v>3312.9</v>
      </c>
      <c r="P7420" s="1">
        <v>0</v>
      </c>
      <c r="Q7420" s="1">
        <v>31646.080000000002</v>
      </c>
      <c r="R7420" s="1">
        <v>20804.71</v>
      </c>
      <c r="S7420" s="1">
        <v>3403.12</v>
      </c>
      <c r="T7420" s="1">
        <v>49047.67</v>
      </c>
      <c r="U7420" s="1">
        <f>SUM(Report_Summary[Revenue])</f>
        <v>626594850.33999527</v>
      </c>
      <c r="V7420" s="1">
        <f>Report_Summary[[#This Row],[Total Revenue]] / COUNTA(Report_Summary[Membership No])</f>
        <v>62659.485033999525</v>
      </c>
    </row>
    <row r="7421" spans="1:22" x14ac:dyDescent="0.3">
      <c r="A7421" t="s">
        <v>7460</v>
      </c>
      <c r="B7421">
        <v>2022</v>
      </c>
      <c r="C7421" t="s">
        <v>13</v>
      </c>
      <c r="D7421">
        <v>21</v>
      </c>
      <c r="E7421" t="str">
        <f t="shared" si="115"/>
        <v>Young</v>
      </c>
      <c r="F7421" t="s">
        <v>19</v>
      </c>
      <c r="G7421" t="s">
        <v>25</v>
      </c>
      <c r="H7421" t="s">
        <v>31</v>
      </c>
      <c r="I7421">
        <v>22</v>
      </c>
      <c r="J7421">
        <v>2.52</v>
      </c>
      <c r="K7421" t="s">
        <v>33</v>
      </c>
      <c r="L7421" t="s">
        <v>33</v>
      </c>
      <c r="M7421" s="1">
        <v>16867.39</v>
      </c>
      <c r="N7421" s="1">
        <v>709.6</v>
      </c>
      <c r="O7421" s="1">
        <v>541.61</v>
      </c>
      <c r="P7421" s="1">
        <v>0</v>
      </c>
      <c r="Q7421" s="1">
        <v>81681.55</v>
      </c>
      <c r="R7421" s="1">
        <v>53817.21</v>
      </c>
      <c r="S7421" s="1">
        <v>2617.35</v>
      </c>
      <c r="T7421" s="1">
        <v>132881.41</v>
      </c>
      <c r="U7421" s="1">
        <f>SUM(Report_Summary[Revenue])</f>
        <v>626594850.33999527</v>
      </c>
      <c r="V7421" s="1">
        <f>Report_Summary[[#This Row],[Total Revenue]] / COUNTA(Report_Summary[Membership No])</f>
        <v>62659.485033999525</v>
      </c>
    </row>
    <row r="7422" spans="1:22" x14ac:dyDescent="0.3">
      <c r="A7422" t="s">
        <v>7461</v>
      </c>
      <c r="B7422">
        <v>2015</v>
      </c>
      <c r="C7422" t="s">
        <v>13</v>
      </c>
      <c r="D7422">
        <v>51</v>
      </c>
      <c r="E7422" t="str">
        <f t="shared" si="115"/>
        <v>Middle Age</v>
      </c>
      <c r="F7422" t="s">
        <v>16</v>
      </c>
      <c r="G7422" t="s">
        <v>22</v>
      </c>
      <c r="H7422" t="s">
        <v>31</v>
      </c>
      <c r="I7422">
        <v>27</v>
      </c>
      <c r="J7422">
        <v>1.84</v>
      </c>
      <c r="K7422" t="s">
        <v>32</v>
      </c>
      <c r="L7422" t="s">
        <v>33</v>
      </c>
      <c r="M7422" s="1">
        <v>11619.19</v>
      </c>
      <c r="N7422" s="1">
        <v>3880.17</v>
      </c>
      <c r="O7422" s="1">
        <v>3358.02</v>
      </c>
      <c r="P7422" s="1">
        <v>0</v>
      </c>
      <c r="Q7422" s="1">
        <v>24318.5</v>
      </c>
      <c r="R7422" s="1">
        <v>43699.33</v>
      </c>
      <c r="S7422" s="1">
        <v>9033.9599999999991</v>
      </c>
      <c r="T7422" s="1">
        <v>58983.87</v>
      </c>
      <c r="U7422" s="1">
        <f>SUM(Report_Summary[Revenue])</f>
        <v>626594850.33999527</v>
      </c>
      <c r="V7422" s="1">
        <f>Report_Summary[[#This Row],[Total Revenue]] / COUNTA(Report_Summary[Membership No])</f>
        <v>62659.485033999525</v>
      </c>
    </row>
    <row r="7423" spans="1:22" x14ac:dyDescent="0.3">
      <c r="A7423" t="s">
        <v>7462</v>
      </c>
      <c r="B7423">
        <v>2019</v>
      </c>
      <c r="C7423" t="s">
        <v>14</v>
      </c>
      <c r="D7423">
        <v>80</v>
      </c>
      <c r="E7423" t="str">
        <f t="shared" si="115"/>
        <v>Old</v>
      </c>
      <c r="F7423" t="s">
        <v>15</v>
      </c>
      <c r="G7423" t="s">
        <v>22</v>
      </c>
      <c r="H7423" t="s">
        <v>30</v>
      </c>
      <c r="I7423">
        <v>27</v>
      </c>
      <c r="J7423">
        <v>2.4900000000000002</v>
      </c>
      <c r="K7423" t="s">
        <v>33</v>
      </c>
      <c r="L7423" t="s">
        <v>33</v>
      </c>
      <c r="M7423" s="1">
        <v>2291.4499999999998</v>
      </c>
      <c r="N7423" s="1">
        <v>3994.62</v>
      </c>
      <c r="O7423" s="1">
        <v>1588.66</v>
      </c>
      <c r="P7423" s="1">
        <v>0</v>
      </c>
      <c r="Q7423" s="1">
        <v>10069.120000000001</v>
      </c>
      <c r="R7423" s="1">
        <v>5712.76</v>
      </c>
      <c r="S7423" s="1">
        <v>-5106.87</v>
      </c>
      <c r="T7423" s="1">
        <v>20888.75</v>
      </c>
      <c r="U7423" s="1">
        <f>SUM(Report_Summary[Revenue])</f>
        <v>626594850.33999527</v>
      </c>
      <c r="V7423" s="1">
        <f>Report_Summary[[#This Row],[Total Revenue]] / COUNTA(Report_Summary[Membership No])</f>
        <v>62659.485033999525</v>
      </c>
    </row>
    <row r="7424" spans="1:22" x14ac:dyDescent="0.3">
      <c r="A7424" t="s">
        <v>7463</v>
      </c>
      <c r="B7424">
        <v>2017</v>
      </c>
      <c r="C7424" t="s">
        <v>13</v>
      </c>
      <c r="D7424">
        <v>28</v>
      </c>
      <c r="E7424" t="str">
        <f t="shared" si="115"/>
        <v>Young</v>
      </c>
      <c r="F7424" t="s">
        <v>15</v>
      </c>
      <c r="G7424" t="s">
        <v>25</v>
      </c>
      <c r="H7424" t="s">
        <v>27</v>
      </c>
      <c r="I7424">
        <v>31</v>
      </c>
      <c r="J7424">
        <v>1.82</v>
      </c>
      <c r="K7424" t="s">
        <v>33</v>
      </c>
      <c r="L7424" t="s">
        <v>33</v>
      </c>
      <c r="M7424" s="1">
        <v>15990.15</v>
      </c>
      <c r="N7424" s="1">
        <v>2004.45</v>
      </c>
      <c r="O7424" s="1">
        <v>5263.1</v>
      </c>
      <c r="P7424" s="1">
        <v>0</v>
      </c>
      <c r="Q7424" s="1">
        <v>40123.160000000003</v>
      </c>
      <c r="R7424" s="1">
        <v>77168.94</v>
      </c>
      <c r="S7424" s="1">
        <v>9652.35</v>
      </c>
      <c r="T7424" s="1">
        <v>107639.75</v>
      </c>
      <c r="U7424" s="1">
        <f>SUM(Report_Summary[Revenue])</f>
        <v>626594850.33999527</v>
      </c>
      <c r="V7424" s="1">
        <f>Report_Summary[[#This Row],[Total Revenue]] / COUNTA(Report_Summary[Membership No])</f>
        <v>62659.485033999525</v>
      </c>
    </row>
    <row r="7425" spans="1:22" x14ac:dyDescent="0.3">
      <c r="A7425" t="s">
        <v>7464</v>
      </c>
      <c r="B7425">
        <v>2022</v>
      </c>
      <c r="C7425" t="s">
        <v>13</v>
      </c>
      <c r="D7425">
        <v>35</v>
      </c>
      <c r="E7425" t="str">
        <f t="shared" si="115"/>
        <v>Middle Age</v>
      </c>
      <c r="F7425" t="s">
        <v>19</v>
      </c>
      <c r="G7425" t="s">
        <v>23</v>
      </c>
      <c r="H7425" t="s">
        <v>28</v>
      </c>
      <c r="I7425">
        <v>26</v>
      </c>
      <c r="J7425">
        <v>1.53</v>
      </c>
      <c r="K7425" t="s">
        <v>33</v>
      </c>
      <c r="L7425" t="s">
        <v>33</v>
      </c>
      <c r="M7425" s="1">
        <v>9704.52</v>
      </c>
      <c r="N7425" s="1">
        <v>2122.25</v>
      </c>
      <c r="O7425" s="1">
        <v>662.51</v>
      </c>
      <c r="P7425" s="1">
        <v>0</v>
      </c>
      <c r="Q7425" s="1">
        <v>31186.240000000002</v>
      </c>
      <c r="R7425" s="1">
        <v>19390.21</v>
      </c>
      <c r="S7425" s="1">
        <v>4231.0600000000004</v>
      </c>
      <c r="T7425" s="1">
        <v>46345.39</v>
      </c>
      <c r="U7425" s="1">
        <f>SUM(Report_Summary[Revenue])</f>
        <v>626594850.33999527</v>
      </c>
      <c r="V7425" s="1">
        <f>Report_Summary[[#This Row],[Total Revenue]] / COUNTA(Report_Summary[Membership No])</f>
        <v>62659.485033999525</v>
      </c>
    </row>
    <row r="7426" spans="1:22" x14ac:dyDescent="0.3">
      <c r="A7426" t="s">
        <v>7465</v>
      </c>
      <c r="B7426">
        <v>2018</v>
      </c>
      <c r="C7426" t="s">
        <v>14</v>
      </c>
      <c r="D7426">
        <v>68</v>
      </c>
      <c r="E7426" t="str">
        <f t="shared" si="115"/>
        <v>Old</v>
      </c>
      <c r="F7426" t="s">
        <v>16</v>
      </c>
      <c r="G7426" t="s">
        <v>25</v>
      </c>
      <c r="H7426" t="s">
        <v>30</v>
      </c>
      <c r="I7426">
        <v>24</v>
      </c>
      <c r="J7426">
        <v>2.58</v>
      </c>
      <c r="K7426" t="s">
        <v>33</v>
      </c>
      <c r="L7426" t="s">
        <v>33</v>
      </c>
      <c r="M7426" s="1">
        <v>3223.72</v>
      </c>
      <c r="N7426" s="1">
        <v>1183.33</v>
      </c>
      <c r="O7426" s="1">
        <v>5732.49</v>
      </c>
      <c r="P7426" s="1">
        <v>0</v>
      </c>
      <c r="Q7426" s="1">
        <v>7851.98</v>
      </c>
      <c r="R7426" s="1">
        <v>7170.68</v>
      </c>
      <c r="S7426" s="1">
        <v>-27987.919999999998</v>
      </c>
      <c r="T7426" s="1">
        <v>43010.58</v>
      </c>
      <c r="U7426" s="1">
        <f>SUM(Report_Summary[Revenue])</f>
        <v>626594850.33999527</v>
      </c>
      <c r="V7426" s="1">
        <f>Report_Summary[[#This Row],[Total Revenue]] / COUNTA(Report_Summary[Membership No])</f>
        <v>62659.485033999525</v>
      </c>
    </row>
    <row r="7427" spans="1:22" x14ac:dyDescent="0.3">
      <c r="A7427" t="s">
        <v>7466</v>
      </c>
      <c r="B7427">
        <v>2018</v>
      </c>
      <c r="C7427" t="s">
        <v>13</v>
      </c>
      <c r="D7427">
        <v>76</v>
      </c>
      <c r="E7427" t="str">
        <f t="shared" ref="E7427:E7490" si="116">IF(D7427&gt;55,"Old",IF(D7427&gt;=31,"Middle Age",IF(D7427&lt;31,"Young","Invalid")))</f>
        <v>Old</v>
      </c>
      <c r="F7427" t="s">
        <v>18</v>
      </c>
      <c r="G7427" t="s">
        <v>25</v>
      </c>
      <c r="H7427" t="s">
        <v>27</v>
      </c>
      <c r="I7427">
        <v>34</v>
      </c>
      <c r="J7427">
        <v>1.39</v>
      </c>
      <c r="K7427" t="s">
        <v>32</v>
      </c>
      <c r="L7427" t="s">
        <v>33</v>
      </c>
      <c r="M7427" s="1">
        <v>11279.98</v>
      </c>
      <c r="N7427" s="1">
        <v>4899.13</v>
      </c>
      <c r="O7427" s="1">
        <v>5488.27</v>
      </c>
      <c r="P7427" s="1">
        <v>0</v>
      </c>
      <c r="Q7427" s="1">
        <v>28223.89</v>
      </c>
      <c r="R7427" s="1">
        <v>22520.49</v>
      </c>
      <c r="S7427" s="1">
        <v>-7791.3</v>
      </c>
      <c r="T7427" s="1">
        <v>58535.68</v>
      </c>
      <c r="U7427" s="1">
        <f>SUM(Report_Summary[Revenue])</f>
        <v>626594850.33999527</v>
      </c>
      <c r="V7427" s="1">
        <f>Report_Summary[[#This Row],[Total Revenue]] / COUNTA(Report_Summary[Membership No])</f>
        <v>62659.485033999525</v>
      </c>
    </row>
    <row r="7428" spans="1:22" x14ac:dyDescent="0.3">
      <c r="A7428" t="s">
        <v>7467</v>
      </c>
      <c r="B7428">
        <v>2020</v>
      </c>
      <c r="C7428" t="s">
        <v>14</v>
      </c>
      <c r="D7428">
        <v>68</v>
      </c>
      <c r="E7428" t="str">
        <f t="shared" si="116"/>
        <v>Old</v>
      </c>
      <c r="F7428" t="s">
        <v>21</v>
      </c>
      <c r="G7428" t="s">
        <v>22</v>
      </c>
      <c r="H7428" t="s">
        <v>26</v>
      </c>
      <c r="I7428">
        <v>36</v>
      </c>
      <c r="J7428">
        <v>2.1800000000000002</v>
      </c>
      <c r="K7428" t="s">
        <v>33</v>
      </c>
      <c r="L7428" t="s">
        <v>33</v>
      </c>
      <c r="M7428" s="1">
        <v>11255.79</v>
      </c>
      <c r="N7428" s="1">
        <v>2515.65</v>
      </c>
      <c r="O7428" s="1">
        <v>975.37</v>
      </c>
      <c r="P7428" s="1">
        <v>0</v>
      </c>
      <c r="Q7428" s="1">
        <v>24821.31</v>
      </c>
      <c r="R7428" s="1">
        <v>27801.16</v>
      </c>
      <c r="S7428" s="1">
        <v>-4182.05</v>
      </c>
      <c r="T7428" s="1">
        <v>56804.52</v>
      </c>
      <c r="U7428" s="1">
        <f>SUM(Report_Summary[Revenue])</f>
        <v>626594850.33999527</v>
      </c>
      <c r="V7428" s="1">
        <f>Report_Summary[[#This Row],[Total Revenue]] / COUNTA(Report_Summary[Membership No])</f>
        <v>62659.485033999525</v>
      </c>
    </row>
    <row r="7429" spans="1:22" x14ac:dyDescent="0.3">
      <c r="A7429" t="s">
        <v>7468</v>
      </c>
      <c r="B7429">
        <v>2016</v>
      </c>
      <c r="C7429" t="s">
        <v>13</v>
      </c>
      <c r="D7429">
        <v>32</v>
      </c>
      <c r="E7429" t="str">
        <f t="shared" si="116"/>
        <v>Middle Age</v>
      </c>
      <c r="F7429" t="s">
        <v>15</v>
      </c>
      <c r="G7429" t="s">
        <v>25</v>
      </c>
      <c r="H7429" t="s">
        <v>28</v>
      </c>
      <c r="I7429">
        <v>33</v>
      </c>
      <c r="J7429">
        <v>1.71</v>
      </c>
      <c r="K7429" t="s">
        <v>33</v>
      </c>
      <c r="L7429" t="s">
        <v>33</v>
      </c>
      <c r="M7429" s="1">
        <v>4638.59</v>
      </c>
      <c r="N7429" s="1">
        <v>4833.28</v>
      </c>
      <c r="O7429" s="1">
        <v>6176.21</v>
      </c>
      <c r="P7429" s="1">
        <v>0</v>
      </c>
      <c r="Q7429" s="1">
        <v>8092.92</v>
      </c>
      <c r="R7429" s="1">
        <v>20877.23</v>
      </c>
      <c r="S7429" s="1">
        <v>22072.799999999999</v>
      </c>
      <c r="T7429" s="1">
        <v>6897.35</v>
      </c>
      <c r="U7429" s="1">
        <f>SUM(Report_Summary[Revenue])</f>
        <v>626594850.33999527</v>
      </c>
      <c r="V7429" s="1">
        <f>Report_Summary[[#This Row],[Total Revenue]] / COUNTA(Report_Summary[Membership No])</f>
        <v>62659.485033999525</v>
      </c>
    </row>
    <row r="7430" spans="1:22" x14ac:dyDescent="0.3">
      <c r="A7430" t="s">
        <v>7469</v>
      </c>
      <c r="B7430">
        <v>2016</v>
      </c>
      <c r="C7430" t="s">
        <v>14</v>
      </c>
      <c r="D7430">
        <v>36</v>
      </c>
      <c r="E7430" t="str">
        <f t="shared" si="116"/>
        <v>Middle Age</v>
      </c>
      <c r="F7430" t="s">
        <v>19</v>
      </c>
      <c r="G7430" t="s">
        <v>23</v>
      </c>
      <c r="H7430" t="s">
        <v>29</v>
      </c>
      <c r="I7430">
        <v>30</v>
      </c>
      <c r="J7430">
        <v>1.61</v>
      </c>
      <c r="K7430" t="s">
        <v>32</v>
      </c>
      <c r="L7430" t="s">
        <v>33</v>
      </c>
      <c r="M7430" s="1">
        <v>19144.740000000002</v>
      </c>
      <c r="N7430" s="1">
        <v>161.37</v>
      </c>
      <c r="O7430" s="1">
        <v>3742.95</v>
      </c>
      <c r="P7430" s="1">
        <v>0</v>
      </c>
      <c r="Q7430" s="1">
        <v>63687.38</v>
      </c>
      <c r="R7430" s="1">
        <v>81042.17</v>
      </c>
      <c r="S7430" s="1">
        <v>22925.46</v>
      </c>
      <c r="T7430" s="1">
        <v>121804.09</v>
      </c>
      <c r="U7430" s="1">
        <f>SUM(Report_Summary[Revenue])</f>
        <v>626594850.33999527</v>
      </c>
      <c r="V7430" s="1">
        <f>Report_Summary[[#This Row],[Total Revenue]] / COUNTA(Report_Summary[Membership No])</f>
        <v>62659.485033999525</v>
      </c>
    </row>
    <row r="7431" spans="1:22" x14ac:dyDescent="0.3">
      <c r="A7431" t="s">
        <v>7470</v>
      </c>
      <c r="B7431">
        <v>2019</v>
      </c>
      <c r="C7431" t="s">
        <v>13</v>
      </c>
      <c r="D7431">
        <v>71</v>
      </c>
      <c r="E7431" t="str">
        <f t="shared" si="116"/>
        <v>Old</v>
      </c>
      <c r="F7431" t="s">
        <v>15</v>
      </c>
      <c r="G7431" t="s">
        <v>25</v>
      </c>
      <c r="H7431" t="s">
        <v>31</v>
      </c>
      <c r="I7431">
        <v>37</v>
      </c>
      <c r="J7431">
        <v>3.43</v>
      </c>
      <c r="K7431" t="s">
        <v>33</v>
      </c>
      <c r="L7431" t="s">
        <v>33</v>
      </c>
      <c r="M7431" s="1">
        <v>12172.78</v>
      </c>
      <c r="N7431" s="1">
        <v>4110.95</v>
      </c>
      <c r="O7431" s="1">
        <v>1269.9100000000001</v>
      </c>
      <c r="P7431" s="1">
        <v>0</v>
      </c>
      <c r="Q7431" s="1">
        <v>47702.33</v>
      </c>
      <c r="R7431" s="1">
        <v>49107.77</v>
      </c>
      <c r="S7431" s="1">
        <v>-23942.02</v>
      </c>
      <c r="T7431" s="1">
        <v>120752.12</v>
      </c>
      <c r="U7431" s="1">
        <f>SUM(Report_Summary[Revenue])</f>
        <v>626594850.33999527</v>
      </c>
      <c r="V7431" s="1">
        <f>Report_Summary[[#This Row],[Total Revenue]] / COUNTA(Report_Summary[Membership No])</f>
        <v>62659.485033999525</v>
      </c>
    </row>
    <row r="7432" spans="1:22" x14ac:dyDescent="0.3">
      <c r="A7432" t="s">
        <v>7471</v>
      </c>
      <c r="B7432">
        <v>2022</v>
      </c>
      <c r="C7432" t="s">
        <v>14</v>
      </c>
      <c r="D7432">
        <v>67</v>
      </c>
      <c r="E7432" t="str">
        <f t="shared" si="116"/>
        <v>Old</v>
      </c>
      <c r="F7432" t="s">
        <v>15</v>
      </c>
      <c r="G7432" t="s">
        <v>22</v>
      </c>
      <c r="H7432" t="s">
        <v>26</v>
      </c>
      <c r="I7432">
        <v>35</v>
      </c>
      <c r="J7432">
        <v>2.0499999999999998</v>
      </c>
      <c r="K7432" t="s">
        <v>32</v>
      </c>
      <c r="L7432" t="s">
        <v>33</v>
      </c>
      <c r="M7432" s="1">
        <v>9304.73</v>
      </c>
      <c r="N7432" s="1">
        <v>3731.68</v>
      </c>
      <c r="O7432" s="1">
        <v>1058.31</v>
      </c>
      <c r="P7432" s="1">
        <v>0</v>
      </c>
      <c r="Q7432" s="1">
        <v>14856.57</v>
      </c>
      <c r="R7432" s="1">
        <v>18188.72</v>
      </c>
      <c r="S7432" s="1">
        <v>-28134.33</v>
      </c>
      <c r="T7432" s="1">
        <v>61179.62</v>
      </c>
      <c r="U7432" s="1">
        <f>SUM(Report_Summary[Revenue])</f>
        <v>626594850.33999527</v>
      </c>
      <c r="V7432" s="1">
        <f>Report_Summary[[#This Row],[Total Revenue]] / COUNTA(Report_Summary[Membership No])</f>
        <v>62659.485033999525</v>
      </c>
    </row>
    <row r="7433" spans="1:22" x14ac:dyDescent="0.3">
      <c r="A7433" t="s">
        <v>7472</v>
      </c>
      <c r="B7433">
        <v>2022</v>
      </c>
      <c r="C7433" t="s">
        <v>14</v>
      </c>
      <c r="D7433">
        <v>28</v>
      </c>
      <c r="E7433" t="str">
        <f t="shared" si="116"/>
        <v>Young</v>
      </c>
      <c r="F7433" t="s">
        <v>18</v>
      </c>
      <c r="G7433" t="s">
        <v>25</v>
      </c>
      <c r="H7433" t="s">
        <v>28</v>
      </c>
      <c r="I7433">
        <v>35</v>
      </c>
      <c r="J7433">
        <v>3.21</v>
      </c>
      <c r="K7433" t="s">
        <v>33</v>
      </c>
      <c r="L7433" t="s">
        <v>33</v>
      </c>
      <c r="M7433" s="1">
        <v>5440.53</v>
      </c>
      <c r="N7433" s="1">
        <v>3648.76</v>
      </c>
      <c r="O7433" s="1">
        <v>6800.5</v>
      </c>
      <c r="P7433" s="1">
        <v>0</v>
      </c>
      <c r="Q7433" s="1">
        <v>11991.89</v>
      </c>
      <c r="R7433" s="1">
        <v>18196.32</v>
      </c>
      <c r="S7433" s="1">
        <v>-8669.25</v>
      </c>
      <c r="T7433" s="1">
        <v>38857.46</v>
      </c>
      <c r="U7433" s="1">
        <f>SUM(Report_Summary[Revenue])</f>
        <v>626594850.33999527</v>
      </c>
      <c r="V7433" s="1">
        <f>Report_Summary[[#This Row],[Total Revenue]] / COUNTA(Report_Summary[Membership No])</f>
        <v>62659.485033999525</v>
      </c>
    </row>
    <row r="7434" spans="1:22" x14ac:dyDescent="0.3">
      <c r="A7434" t="s">
        <v>7473</v>
      </c>
      <c r="B7434">
        <v>2019</v>
      </c>
      <c r="C7434" t="s">
        <v>14</v>
      </c>
      <c r="D7434">
        <v>60</v>
      </c>
      <c r="E7434" t="str">
        <f t="shared" si="116"/>
        <v>Old</v>
      </c>
      <c r="F7434" t="s">
        <v>18</v>
      </c>
      <c r="G7434" t="s">
        <v>23</v>
      </c>
      <c r="H7434" t="s">
        <v>31</v>
      </c>
      <c r="I7434">
        <v>36</v>
      </c>
      <c r="J7434">
        <v>1.94</v>
      </c>
      <c r="K7434" t="s">
        <v>33</v>
      </c>
      <c r="L7434" t="s">
        <v>33</v>
      </c>
      <c r="M7434" s="1">
        <v>8519.33</v>
      </c>
      <c r="N7434" s="1">
        <v>546.26</v>
      </c>
      <c r="O7434" s="1">
        <v>5192.5200000000004</v>
      </c>
      <c r="P7434" s="1">
        <v>0</v>
      </c>
      <c r="Q7434" s="1">
        <v>20202.43</v>
      </c>
      <c r="R7434" s="1">
        <v>40781.69</v>
      </c>
      <c r="S7434" s="1">
        <v>-5290.33</v>
      </c>
      <c r="T7434" s="1">
        <v>66274.45</v>
      </c>
      <c r="U7434" s="1">
        <f>SUM(Report_Summary[Revenue])</f>
        <v>626594850.33999527</v>
      </c>
      <c r="V7434" s="1">
        <f>Report_Summary[[#This Row],[Total Revenue]] / COUNTA(Report_Summary[Membership No])</f>
        <v>62659.485033999525</v>
      </c>
    </row>
    <row r="7435" spans="1:22" x14ac:dyDescent="0.3">
      <c r="A7435" t="s">
        <v>7474</v>
      </c>
      <c r="B7435">
        <v>2021</v>
      </c>
      <c r="C7435" t="s">
        <v>14</v>
      </c>
      <c r="D7435">
        <v>77</v>
      </c>
      <c r="E7435" t="str">
        <f t="shared" si="116"/>
        <v>Old</v>
      </c>
      <c r="F7435" t="s">
        <v>20</v>
      </c>
      <c r="G7435" t="s">
        <v>25</v>
      </c>
      <c r="H7435" t="s">
        <v>30</v>
      </c>
      <c r="I7435">
        <v>34</v>
      </c>
      <c r="J7435">
        <v>2.54</v>
      </c>
      <c r="K7435" t="s">
        <v>32</v>
      </c>
      <c r="L7435" t="s">
        <v>33</v>
      </c>
      <c r="M7435" s="1">
        <v>15076.72</v>
      </c>
      <c r="N7435" s="1">
        <v>2926.1</v>
      </c>
      <c r="O7435" s="1">
        <v>6256.12</v>
      </c>
      <c r="P7435" s="1">
        <v>0</v>
      </c>
      <c r="Q7435" s="1">
        <v>67995.98</v>
      </c>
      <c r="R7435" s="1">
        <v>33074.35</v>
      </c>
      <c r="S7435" s="1">
        <v>2912.19</v>
      </c>
      <c r="T7435" s="1">
        <v>98158.14</v>
      </c>
      <c r="U7435" s="1">
        <f>SUM(Report_Summary[Revenue])</f>
        <v>626594850.33999527</v>
      </c>
      <c r="V7435" s="1">
        <f>Report_Summary[[#This Row],[Total Revenue]] / COUNTA(Report_Summary[Membership No])</f>
        <v>62659.485033999525</v>
      </c>
    </row>
    <row r="7436" spans="1:22" x14ac:dyDescent="0.3">
      <c r="A7436" t="s">
        <v>7475</v>
      </c>
      <c r="B7436">
        <v>2020</v>
      </c>
      <c r="C7436" t="s">
        <v>14</v>
      </c>
      <c r="D7436">
        <v>57</v>
      </c>
      <c r="E7436" t="str">
        <f t="shared" si="116"/>
        <v>Old</v>
      </c>
      <c r="F7436" t="s">
        <v>21</v>
      </c>
      <c r="G7436" t="s">
        <v>25</v>
      </c>
      <c r="H7436" t="s">
        <v>28</v>
      </c>
      <c r="I7436">
        <v>40</v>
      </c>
      <c r="J7436">
        <v>2.63</v>
      </c>
      <c r="K7436" t="s">
        <v>32</v>
      </c>
      <c r="L7436" t="s">
        <v>33</v>
      </c>
      <c r="M7436" s="1">
        <v>19478.43</v>
      </c>
      <c r="N7436" s="1">
        <v>2274.5100000000002</v>
      </c>
      <c r="O7436" s="1">
        <v>196.41</v>
      </c>
      <c r="P7436" s="1">
        <v>0</v>
      </c>
      <c r="Q7436" s="1">
        <v>80885.179999999993</v>
      </c>
      <c r="R7436" s="1">
        <v>45482.99</v>
      </c>
      <c r="S7436" s="1">
        <v>-18982.3</v>
      </c>
      <c r="T7436" s="1">
        <v>145350.47</v>
      </c>
      <c r="U7436" s="1">
        <f>SUM(Report_Summary[Revenue])</f>
        <v>626594850.33999527</v>
      </c>
      <c r="V7436" s="1">
        <f>Report_Summary[[#This Row],[Total Revenue]] / COUNTA(Report_Summary[Membership No])</f>
        <v>62659.485033999525</v>
      </c>
    </row>
    <row r="7437" spans="1:22" x14ac:dyDescent="0.3">
      <c r="A7437" t="s">
        <v>7476</v>
      </c>
      <c r="B7437">
        <v>2024</v>
      </c>
      <c r="C7437" t="s">
        <v>13</v>
      </c>
      <c r="D7437">
        <v>36</v>
      </c>
      <c r="E7437" t="str">
        <f t="shared" si="116"/>
        <v>Middle Age</v>
      </c>
      <c r="F7437" t="s">
        <v>21</v>
      </c>
      <c r="G7437" t="s">
        <v>25</v>
      </c>
      <c r="H7437" t="s">
        <v>30</v>
      </c>
      <c r="I7437">
        <v>34</v>
      </c>
      <c r="J7437">
        <v>1.38</v>
      </c>
      <c r="K7437" t="s">
        <v>32</v>
      </c>
      <c r="L7437" t="s">
        <v>33</v>
      </c>
      <c r="M7437" s="1">
        <v>16383.09</v>
      </c>
      <c r="N7437" s="1">
        <v>4478.54</v>
      </c>
      <c r="O7437" s="1">
        <v>262.05</v>
      </c>
      <c r="P7437" s="1">
        <v>0</v>
      </c>
      <c r="Q7437" s="1">
        <v>39263.46</v>
      </c>
      <c r="R7437" s="1">
        <v>43241.43</v>
      </c>
      <c r="S7437" s="1">
        <v>-25190.82</v>
      </c>
      <c r="T7437" s="1">
        <v>107695.71</v>
      </c>
      <c r="U7437" s="1">
        <f>SUM(Report_Summary[Revenue])</f>
        <v>626594850.33999527</v>
      </c>
      <c r="V7437" s="1">
        <f>Report_Summary[[#This Row],[Total Revenue]] / COUNTA(Report_Summary[Membership No])</f>
        <v>62659.485033999525</v>
      </c>
    </row>
    <row r="7438" spans="1:22" x14ac:dyDescent="0.3">
      <c r="A7438" t="s">
        <v>7477</v>
      </c>
      <c r="B7438">
        <v>2023</v>
      </c>
      <c r="C7438" t="s">
        <v>13</v>
      </c>
      <c r="D7438">
        <v>58</v>
      </c>
      <c r="E7438" t="str">
        <f t="shared" si="116"/>
        <v>Old</v>
      </c>
      <c r="F7438" t="s">
        <v>20</v>
      </c>
      <c r="G7438" t="s">
        <v>25</v>
      </c>
      <c r="H7438" t="s">
        <v>26</v>
      </c>
      <c r="I7438">
        <v>34</v>
      </c>
      <c r="J7438">
        <v>1.6</v>
      </c>
      <c r="K7438" t="s">
        <v>32</v>
      </c>
      <c r="L7438" t="s">
        <v>33</v>
      </c>
      <c r="M7438" s="1">
        <v>14779.14</v>
      </c>
      <c r="N7438" s="1">
        <v>2261.56</v>
      </c>
      <c r="O7438" s="1">
        <v>5943.35</v>
      </c>
      <c r="P7438" s="1">
        <v>0</v>
      </c>
      <c r="Q7438" s="1">
        <v>42507.29</v>
      </c>
      <c r="R7438" s="1">
        <v>62670.78</v>
      </c>
      <c r="S7438" s="1">
        <v>7550.94</v>
      </c>
      <c r="T7438" s="1">
        <v>97627.13</v>
      </c>
      <c r="U7438" s="1">
        <f>SUM(Report_Summary[Revenue])</f>
        <v>626594850.33999527</v>
      </c>
      <c r="V7438" s="1">
        <f>Report_Summary[[#This Row],[Total Revenue]] / COUNTA(Report_Summary[Membership No])</f>
        <v>62659.485033999525</v>
      </c>
    </row>
    <row r="7439" spans="1:22" x14ac:dyDescent="0.3">
      <c r="A7439" t="s">
        <v>7478</v>
      </c>
      <c r="B7439">
        <v>2017</v>
      </c>
      <c r="C7439" t="s">
        <v>13</v>
      </c>
      <c r="D7439">
        <v>34</v>
      </c>
      <c r="E7439" t="str">
        <f t="shared" si="116"/>
        <v>Middle Age</v>
      </c>
      <c r="F7439" t="s">
        <v>20</v>
      </c>
      <c r="G7439" t="s">
        <v>23</v>
      </c>
      <c r="H7439" t="s">
        <v>29</v>
      </c>
      <c r="I7439">
        <v>24</v>
      </c>
      <c r="J7439">
        <v>1.98</v>
      </c>
      <c r="K7439" t="s">
        <v>33</v>
      </c>
      <c r="L7439" t="s">
        <v>33</v>
      </c>
      <c r="M7439" s="1">
        <v>11457.02</v>
      </c>
      <c r="N7439" s="1">
        <v>1304.25</v>
      </c>
      <c r="O7439" s="1">
        <v>270.31</v>
      </c>
      <c r="P7439" s="1">
        <v>0</v>
      </c>
      <c r="Q7439" s="1">
        <v>34477.129999999997</v>
      </c>
      <c r="R7439" s="1">
        <v>54710.21</v>
      </c>
      <c r="S7439" s="1">
        <v>9787.94</v>
      </c>
      <c r="T7439" s="1">
        <v>79399.399999999994</v>
      </c>
      <c r="U7439" s="1">
        <f>SUM(Report_Summary[Revenue])</f>
        <v>626594850.33999527</v>
      </c>
      <c r="V7439" s="1">
        <f>Report_Summary[[#This Row],[Total Revenue]] / COUNTA(Report_Summary[Membership No])</f>
        <v>62659.485033999525</v>
      </c>
    </row>
    <row r="7440" spans="1:22" x14ac:dyDescent="0.3">
      <c r="A7440" t="s">
        <v>7479</v>
      </c>
      <c r="B7440">
        <v>2016</v>
      </c>
      <c r="C7440" t="s">
        <v>14</v>
      </c>
      <c r="D7440">
        <v>23</v>
      </c>
      <c r="E7440" t="str">
        <f t="shared" si="116"/>
        <v>Young</v>
      </c>
      <c r="F7440" t="s">
        <v>18</v>
      </c>
      <c r="G7440" t="s">
        <v>23</v>
      </c>
      <c r="H7440" t="s">
        <v>30</v>
      </c>
      <c r="I7440">
        <v>25</v>
      </c>
      <c r="J7440">
        <v>3.07</v>
      </c>
      <c r="K7440" t="s">
        <v>32</v>
      </c>
      <c r="L7440" t="s">
        <v>33</v>
      </c>
      <c r="M7440" s="1">
        <v>11898.95</v>
      </c>
      <c r="N7440" s="1">
        <v>3397.14</v>
      </c>
      <c r="O7440" s="1">
        <v>2342.77</v>
      </c>
      <c r="P7440" s="1">
        <v>0</v>
      </c>
      <c r="Q7440" s="1">
        <v>31980.46</v>
      </c>
      <c r="R7440" s="1">
        <v>49412.58</v>
      </c>
      <c r="S7440" s="1">
        <v>-12223.31</v>
      </c>
      <c r="T7440" s="1">
        <v>93616.35</v>
      </c>
      <c r="U7440" s="1">
        <f>SUM(Report_Summary[Revenue])</f>
        <v>626594850.33999527</v>
      </c>
      <c r="V7440" s="1">
        <f>Report_Summary[[#This Row],[Total Revenue]] / COUNTA(Report_Summary[Membership No])</f>
        <v>62659.485033999525</v>
      </c>
    </row>
    <row r="7441" spans="1:22" x14ac:dyDescent="0.3">
      <c r="A7441" t="s">
        <v>7480</v>
      </c>
      <c r="B7441">
        <v>2016</v>
      </c>
      <c r="C7441" t="s">
        <v>13</v>
      </c>
      <c r="D7441">
        <v>40</v>
      </c>
      <c r="E7441" t="str">
        <f t="shared" si="116"/>
        <v>Middle Age</v>
      </c>
      <c r="F7441" t="s">
        <v>18</v>
      </c>
      <c r="G7441" t="s">
        <v>25</v>
      </c>
      <c r="H7441" t="s">
        <v>28</v>
      </c>
      <c r="I7441">
        <v>25</v>
      </c>
      <c r="J7441">
        <v>3.81</v>
      </c>
      <c r="K7441" t="s">
        <v>33</v>
      </c>
      <c r="L7441" t="s">
        <v>33</v>
      </c>
      <c r="M7441" s="1">
        <v>10126.06</v>
      </c>
      <c r="N7441" s="1">
        <v>4724.32</v>
      </c>
      <c r="O7441" s="1">
        <v>4362.8900000000003</v>
      </c>
      <c r="P7441" s="1">
        <v>0</v>
      </c>
      <c r="Q7441" s="1">
        <v>25473.1</v>
      </c>
      <c r="R7441" s="1">
        <v>38811.5</v>
      </c>
      <c r="S7441" s="1">
        <v>-26077.86</v>
      </c>
      <c r="T7441" s="1">
        <v>90362.46</v>
      </c>
      <c r="U7441" s="1">
        <f>SUM(Report_Summary[Revenue])</f>
        <v>626594850.33999527</v>
      </c>
      <c r="V7441" s="1">
        <f>Report_Summary[[#This Row],[Total Revenue]] / COUNTA(Report_Summary[Membership No])</f>
        <v>62659.485033999525</v>
      </c>
    </row>
    <row r="7442" spans="1:22" x14ac:dyDescent="0.3">
      <c r="A7442" t="s">
        <v>7481</v>
      </c>
      <c r="B7442">
        <v>2017</v>
      </c>
      <c r="C7442" t="s">
        <v>14</v>
      </c>
      <c r="D7442">
        <v>56</v>
      </c>
      <c r="E7442" t="str">
        <f t="shared" si="116"/>
        <v>Old</v>
      </c>
      <c r="F7442" t="s">
        <v>17</v>
      </c>
      <c r="G7442" t="s">
        <v>25</v>
      </c>
      <c r="H7442" t="s">
        <v>31</v>
      </c>
      <c r="I7442">
        <v>34</v>
      </c>
      <c r="J7442">
        <v>2.92</v>
      </c>
      <c r="K7442" t="s">
        <v>33</v>
      </c>
      <c r="L7442" t="s">
        <v>33</v>
      </c>
      <c r="M7442" s="1">
        <v>6274.51</v>
      </c>
      <c r="N7442" s="1">
        <v>4577.04</v>
      </c>
      <c r="O7442" s="1">
        <v>7058.76</v>
      </c>
      <c r="P7442" s="1">
        <v>0</v>
      </c>
      <c r="Q7442" s="1">
        <v>15799.17</v>
      </c>
      <c r="R7442" s="1">
        <v>18030.23</v>
      </c>
      <c r="S7442" s="1">
        <v>-8745.2000000000007</v>
      </c>
      <c r="T7442" s="1">
        <v>42574.6</v>
      </c>
      <c r="U7442" s="1">
        <f>SUM(Report_Summary[Revenue])</f>
        <v>626594850.33999527</v>
      </c>
      <c r="V7442" s="1">
        <f>Report_Summary[[#This Row],[Total Revenue]] / COUNTA(Report_Summary[Membership No])</f>
        <v>62659.485033999525</v>
      </c>
    </row>
    <row r="7443" spans="1:22" x14ac:dyDescent="0.3">
      <c r="A7443" t="s">
        <v>7482</v>
      </c>
      <c r="B7443">
        <v>2021</v>
      </c>
      <c r="C7443" t="s">
        <v>13</v>
      </c>
      <c r="D7443">
        <v>70</v>
      </c>
      <c r="E7443" t="str">
        <f t="shared" si="116"/>
        <v>Old</v>
      </c>
      <c r="F7443" t="s">
        <v>18</v>
      </c>
      <c r="G7443" t="s">
        <v>25</v>
      </c>
      <c r="H7443" t="s">
        <v>31</v>
      </c>
      <c r="I7443">
        <v>36</v>
      </c>
      <c r="J7443">
        <v>2.78</v>
      </c>
      <c r="K7443" t="s">
        <v>33</v>
      </c>
      <c r="L7443" t="s">
        <v>33</v>
      </c>
      <c r="M7443" s="1">
        <v>591.69000000000005</v>
      </c>
      <c r="N7443" s="1">
        <v>2078.35</v>
      </c>
      <c r="O7443" s="1">
        <v>440.9</v>
      </c>
      <c r="P7443" s="1">
        <v>0</v>
      </c>
      <c r="Q7443" s="1">
        <v>1487.82</v>
      </c>
      <c r="R7443" s="1">
        <v>889.38</v>
      </c>
      <c r="S7443" s="1">
        <v>29016.959999999999</v>
      </c>
      <c r="T7443" s="1">
        <v>-26639.759999999998</v>
      </c>
      <c r="U7443" s="1">
        <f>SUM(Report_Summary[Revenue])</f>
        <v>626594850.33999527</v>
      </c>
      <c r="V7443" s="1">
        <f>Report_Summary[[#This Row],[Total Revenue]] / COUNTA(Report_Summary[Membership No])</f>
        <v>62659.485033999525</v>
      </c>
    </row>
    <row r="7444" spans="1:22" x14ac:dyDescent="0.3">
      <c r="A7444" t="s">
        <v>7483</v>
      </c>
      <c r="B7444">
        <v>2019</v>
      </c>
      <c r="C7444" t="s">
        <v>13</v>
      </c>
      <c r="D7444">
        <v>77</v>
      </c>
      <c r="E7444" t="str">
        <f t="shared" si="116"/>
        <v>Old</v>
      </c>
      <c r="F7444" t="s">
        <v>19</v>
      </c>
      <c r="G7444" t="s">
        <v>25</v>
      </c>
      <c r="H7444" t="s">
        <v>31</v>
      </c>
      <c r="I7444">
        <v>23</v>
      </c>
      <c r="J7444">
        <v>2.4700000000000002</v>
      </c>
      <c r="K7444" t="s">
        <v>33</v>
      </c>
      <c r="L7444" t="s">
        <v>33</v>
      </c>
      <c r="M7444" s="1">
        <v>3398.55</v>
      </c>
      <c r="N7444" s="1">
        <v>2814.7</v>
      </c>
      <c r="O7444" s="1">
        <v>3073.07</v>
      </c>
      <c r="P7444" s="1">
        <v>0</v>
      </c>
      <c r="Q7444" s="1">
        <v>16132.36</v>
      </c>
      <c r="R7444" s="1">
        <v>14537.12</v>
      </c>
      <c r="S7444" s="1">
        <v>-10314.459999999999</v>
      </c>
      <c r="T7444" s="1">
        <v>40983.94</v>
      </c>
      <c r="U7444" s="1">
        <f>SUM(Report_Summary[Revenue])</f>
        <v>626594850.33999527</v>
      </c>
      <c r="V7444" s="1">
        <f>Report_Summary[[#This Row],[Total Revenue]] / COUNTA(Report_Summary[Membership No])</f>
        <v>62659.485033999525</v>
      </c>
    </row>
    <row r="7445" spans="1:22" x14ac:dyDescent="0.3">
      <c r="A7445" t="s">
        <v>7484</v>
      </c>
      <c r="B7445">
        <v>2016</v>
      </c>
      <c r="C7445" t="s">
        <v>14</v>
      </c>
      <c r="D7445">
        <v>59</v>
      </c>
      <c r="E7445" t="str">
        <f t="shared" si="116"/>
        <v>Old</v>
      </c>
      <c r="F7445" t="s">
        <v>15</v>
      </c>
      <c r="G7445" t="s">
        <v>25</v>
      </c>
      <c r="H7445" t="s">
        <v>27</v>
      </c>
      <c r="I7445">
        <v>23</v>
      </c>
      <c r="J7445">
        <v>3.29</v>
      </c>
      <c r="K7445" t="s">
        <v>32</v>
      </c>
      <c r="L7445" t="s">
        <v>33</v>
      </c>
      <c r="M7445" s="1">
        <v>10494.25</v>
      </c>
      <c r="N7445" s="1">
        <v>4866.7</v>
      </c>
      <c r="O7445" s="1">
        <v>6035.26</v>
      </c>
      <c r="P7445" s="1">
        <v>0</v>
      </c>
      <c r="Q7445" s="1">
        <v>26291.52</v>
      </c>
      <c r="R7445" s="1">
        <v>16864.86</v>
      </c>
      <c r="S7445" s="1">
        <v>-13402.29</v>
      </c>
      <c r="T7445" s="1">
        <v>56558.67</v>
      </c>
      <c r="U7445" s="1">
        <f>SUM(Report_Summary[Revenue])</f>
        <v>626594850.33999527</v>
      </c>
      <c r="V7445" s="1">
        <f>Report_Summary[[#This Row],[Total Revenue]] / COUNTA(Report_Summary[Membership No])</f>
        <v>62659.485033999525</v>
      </c>
    </row>
    <row r="7446" spans="1:22" x14ac:dyDescent="0.3">
      <c r="A7446" t="s">
        <v>7485</v>
      </c>
      <c r="B7446">
        <v>2023</v>
      </c>
      <c r="C7446" t="s">
        <v>14</v>
      </c>
      <c r="D7446">
        <v>63</v>
      </c>
      <c r="E7446" t="str">
        <f t="shared" si="116"/>
        <v>Old</v>
      </c>
      <c r="F7446" t="s">
        <v>15</v>
      </c>
      <c r="G7446" t="s">
        <v>23</v>
      </c>
      <c r="H7446" t="s">
        <v>31</v>
      </c>
      <c r="I7446">
        <v>35</v>
      </c>
      <c r="J7446">
        <v>2.0499999999999998</v>
      </c>
      <c r="K7446" t="s">
        <v>32</v>
      </c>
      <c r="L7446" t="s">
        <v>33</v>
      </c>
      <c r="M7446" s="1">
        <v>1228.53</v>
      </c>
      <c r="N7446" s="1">
        <v>2376.79</v>
      </c>
      <c r="O7446" s="1">
        <v>2198.19</v>
      </c>
      <c r="P7446" s="1">
        <v>0</v>
      </c>
      <c r="Q7446" s="1">
        <v>4888.1499999999996</v>
      </c>
      <c r="R7446" s="1">
        <v>2327.58</v>
      </c>
      <c r="S7446" s="1">
        <v>-10340.34</v>
      </c>
      <c r="T7446" s="1">
        <v>17556.07</v>
      </c>
      <c r="U7446" s="1">
        <f>SUM(Report_Summary[Revenue])</f>
        <v>626594850.33999527</v>
      </c>
      <c r="V7446" s="1">
        <f>Report_Summary[[#This Row],[Total Revenue]] / COUNTA(Report_Summary[Membership No])</f>
        <v>62659.485033999525</v>
      </c>
    </row>
    <row r="7447" spans="1:22" x14ac:dyDescent="0.3">
      <c r="A7447" t="s">
        <v>7486</v>
      </c>
      <c r="B7447">
        <v>2024</v>
      </c>
      <c r="C7447" t="s">
        <v>13</v>
      </c>
      <c r="D7447">
        <v>64</v>
      </c>
      <c r="E7447" t="str">
        <f t="shared" si="116"/>
        <v>Old</v>
      </c>
      <c r="F7447" t="s">
        <v>16</v>
      </c>
      <c r="G7447" t="s">
        <v>25</v>
      </c>
      <c r="H7447" t="s">
        <v>29</v>
      </c>
      <c r="I7447">
        <v>35</v>
      </c>
      <c r="J7447">
        <v>3.21</v>
      </c>
      <c r="K7447" t="s">
        <v>32</v>
      </c>
      <c r="L7447" t="s">
        <v>33</v>
      </c>
      <c r="M7447" s="1">
        <v>1553.76</v>
      </c>
      <c r="N7447" s="1">
        <v>1927.17</v>
      </c>
      <c r="O7447" s="1">
        <v>1324.81</v>
      </c>
      <c r="P7447" s="1">
        <v>0</v>
      </c>
      <c r="Q7447" s="1">
        <v>5688.49</v>
      </c>
      <c r="R7447" s="1">
        <v>7562.68</v>
      </c>
      <c r="S7447" s="1">
        <v>-14107.69</v>
      </c>
      <c r="T7447" s="1">
        <v>27358.86</v>
      </c>
      <c r="U7447" s="1">
        <f>SUM(Report_Summary[Revenue])</f>
        <v>626594850.33999527</v>
      </c>
      <c r="V7447" s="1">
        <f>Report_Summary[[#This Row],[Total Revenue]] / COUNTA(Report_Summary[Membership No])</f>
        <v>62659.485033999525</v>
      </c>
    </row>
    <row r="7448" spans="1:22" x14ac:dyDescent="0.3">
      <c r="A7448" t="s">
        <v>7487</v>
      </c>
      <c r="B7448">
        <v>2019</v>
      </c>
      <c r="C7448" t="s">
        <v>14</v>
      </c>
      <c r="D7448">
        <v>29</v>
      </c>
      <c r="E7448" t="str">
        <f t="shared" si="116"/>
        <v>Young</v>
      </c>
      <c r="F7448" t="s">
        <v>17</v>
      </c>
      <c r="G7448" t="s">
        <v>25</v>
      </c>
      <c r="H7448" t="s">
        <v>29</v>
      </c>
      <c r="I7448">
        <v>30</v>
      </c>
      <c r="J7448">
        <v>2.3199999999999998</v>
      </c>
      <c r="K7448" t="s">
        <v>33</v>
      </c>
      <c r="L7448" t="s">
        <v>33</v>
      </c>
      <c r="M7448" s="1">
        <v>19023.55</v>
      </c>
      <c r="N7448" s="1">
        <v>3305.11</v>
      </c>
      <c r="O7448" s="1">
        <v>5194.12</v>
      </c>
      <c r="P7448" s="1">
        <v>0</v>
      </c>
      <c r="Q7448" s="1">
        <v>40954.21</v>
      </c>
      <c r="R7448" s="1">
        <v>29224.99</v>
      </c>
      <c r="S7448" s="1">
        <v>1648.71</v>
      </c>
      <c r="T7448" s="1">
        <v>68530.490000000005</v>
      </c>
      <c r="U7448" s="1">
        <f>SUM(Report_Summary[Revenue])</f>
        <v>626594850.33999527</v>
      </c>
      <c r="V7448" s="1">
        <f>Report_Summary[[#This Row],[Total Revenue]] / COUNTA(Report_Summary[Membership No])</f>
        <v>62659.485033999525</v>
      </c>
    </row>
    <row r="7449" spans="1:22" x14ac:dyDescent="0.3">
      <c r="A7449" t="s">
        <v>7488</v>
      </c>
      <c r="B7449">
        <v>2023</v>
      </c>
      <c r="C7449" t="s">
        <v>13</v>
      </c>
      <c r="D7449">
        <v>65</v>
      </c>
      <c r="E7449" t="str">
        <f t="shared" si="116"/>
        <v>Old</v>
      </c>
      <c r="F7449" t="s">
        <v>21</v>
      </c>
      <c r="G7449" t="s">
        <v>25</v>
      </c>
      <c r="H7449" t="s">
        <v>30</v>
      </c>
      <c r="I7449">
        <v>45</v>
      </c>
      <c r="J7449">
        <v>2.13</v>
      </c>
      <c r="K7449" t="s">
        <v>32</v>
      </c>
      <c r="L7449" t="s">
        <v>33</v>
      </c>
      <c r="M7449" s="1">
        <v>3085.22</v>
      </c>
      <c r="N7449" s="1">
        <v>1210.8499999999999</v>
      </c>
      <c r="O7449" s="1">
        <v>3816.03</v>
      </c>
      <c r="P7449" s="1">
        <v>0</v>
      </c>
      <c r="Q7449" s="1">
        <v>11509.59</v>
      </c>
      <c r="R7449" s="1">
        <v>7697.67</v>
      </c>
      <c r="S7449" s="1">
        <v>-3738.76</v>
      </c>
      <c r="T7449" s="1">
        <v>22946.02</v>
      </c>
      <c r="U7449" s="1">
        <f>SUM(Report_Summary[Revenue])</f>
        <v>626594850.33999527</v>
      </c>
      <c r="V7449" s="1">
        <f>Report_Summary[[#This Row],[Total Revenue]] / COUNTA(Report_Summary[Membership No])</f>
        <v>62659.485033999525</v>
      </c>
    </row>
    <row r="7450" spans="1:22" x14ac:dyDescent="0.3">
      <c r="A7450" t="s">
        <v>7489</v>
      </c>
      <c r="B7450">
        <v>2017</v>
      </c>
      <c r="C7450" t="s">
        <v>13</v>
      </c>
      <c r="D7450">
        <v>45</v>
      </c>
      <c r="E7450" t="str">
        <f t="shared" si="116"/>
        <v>Middle Age</v>
      </c>
      <c r="F7450" t="s">
        <v>17</v>
      </c>
      <c r="G7450" t="s">
        <v>25</v>
      </c>
      <c r="H7450" t="s">
        <v>31</v>
      </c>
      <c r="I7450">
        <v>35</v>
      </c>
      <c r="J7450">
        <v>2.33</v>
      </c>
      <c r="K7450" t="s">
        <v>33</v>
      </c>
      <c r="L7450" t="s">
        <v>33</v>
      </c>
      <c r="M7450" s="1">
        <v>1567.63</v>
      </c>
      <c r="N7450" s="1">
        <v>2725.43</v>
      </c>
      <c r="O7450" s="1">
        <v>1555.53</v>
      </c>
      <c r="P7450" s="1">
        <v>0</v>
      </c>
      <c r="Q7450" s="1">
        <v>4585.13</v>
      </c>
      <c r="R7450" s="1">
        <v>6598.38</v>
      </c>
      <c r="S7450" s="1">
        <v>-13721.37</v>
      </c>
      <c r="T7450" s="1">
        <v>24904.880000000001</v>
      </c>
      <c r="U7450" s="1">
        <f>SUM(Report_Summary[Revenue])</f>
        <v>626594850.33999527</v>
      </c>
      <c r="V7450" s="1">
        <f>Report_Summary[[#This Row],[Total Revenue]] / COUNTA(Report_Summary[Membership No])</f>
        <v>62659.485033999525</v>
      </c>
    </row>
    <row r="7451" spans="1:22" x14ac:dyDescent="0.3">
      <c r="A7451" t="s">
        <v>7490</v>
      </c>
      <c r="B7451">
        <v>2022</v>
      </c>
      <c r="C7451" t="s">
        <v>14</v>
      </c>
      <c r="D7451">
        <v>46</v>
      </c>
      <c r="E7451" t="str">
        <f t="shared" si="116"/>
        <v>Middle Age</v>
      </c>
      <c r="F7451" t="s">
        <v>15</v>
      </c>
      <c r="G7451" t="s">
        <v>23</v>
      </c>
      <c r="H7451" t="s">
        <v>30</v>
      </c>
      <c r="I7451">
        <v>33</v>
      </c>
      <c r="J7451">
        <v>2.42</v>
      </c>
      <c r="K7451" t="s">
        <v>33</v>
      </c>
      <c r="L7451" t="s">
        <v>33</v>
      </c>
      <c r="M7451" s="1">
        <v>15601.83</v>
      </c>
      <c r="N7451" s="1">
        <v>2609.29</v>
      </c>
      <c r="O7451" s="1">
        <v>4295.2</v>
      </c>
      <c r="P7451" s="1">
        <v>0</v>
      </c>
      <c r="Q7451" s="1">
        <v>28751.37</v>
      </c>
      <c r="R7451" s="1">
        <v>45823.23</v>
      </c>
      <c r="S7451" s="1">
        <v>24869.9</v>
      </c>
      <c r="T7451" s="1">
        <v>49704.7</v>
      </c>
      <c r="U7451" s="1">
        <f>SUM(Report_Summary[Revenue])</f>
        <v>626594850.33999527</v>
      </c>
      <c r="V7451" s="1">
        <f>Report_Summary[[#This Row],[Total Revenue]] / COUNTA(Report_Summary[Membership No])</f>
        <v>62659.485033999525</v>
      </c>
    </row>
    <row r="7452" spans="1:22" x14ac:dyDescent="0.3">
      <c r="A7452" t="s">
        <v>7491</v>
      </c>
      <c r="B7452">
        <v>2021</v>
      </c>
      <c r="C7452" t="s">
        <v>14</v>
      </c>
      <c r="D7452">
        <v>43</v>
      </c>
      <c r="E7452" t="str">
        <f t="shared" si="116"/>
        <v>Middle Age</v>
      </c>
      <c r="F7452" t="s">
        <v>21</v>
      </c>
      <c r="G7452" t="s">
        <v>25</v>
      </c>
      <c r="H7452" t="s">
        <v>31</v>
      </c>
      <c r="I7452">
        <v>28</v>
      </c>
      <c r="J7452">
        <v>3.29</v>
      </c>
      <c r="K7452" t="s">
        <v>33</v>
      </c>
      <c r="L7452" t="s">
        <v>33</v>
      </c>
      <c r="M7452" s="1">
        <v>9501.2199999999993</v>
      </c>
      <c r="N7452" s="1">
        <v>3822.93</v>
      </c>
      <c r="O7452" s="1">
        <v>3415.89</v>
      </c>
      <c r="P7452" s="1">
        <v>0</v>
      </c>
      <c r="Q7452" s="1">
        <v>31979.9</v>
      </c>
      <c r="R7452" s="1">
        <v>23372.77</v>
      </c>
      <c r="S7452" s="1">
        <v>15593.51</v>
      </c>
      <c r="T7452" s="1">
        <v>39759.160000000003</v>
      </c>
      <c r="U7452" s="1">
        <f>SUM(Report_Summary[Revenue])</f>
        <v>626594850.33999527</v>
      </c>
      <c r="V7452" s="1">
        <f>Report_Summary[[#This Row],[Total Revenue]] / COUNTA(Report_Summary[Membership No])</f>
        <v>62659.485033999525</v>
      </c>
    </row>
    <row r="7453" spans="1:22" x14ac:dyDescent="0.3">
      <c r="A7453" t="s">
        <v>7492</v>
      </c>
      <c r="B7453">
        <v>2018</v>
      </c>
      <c r="C7453" t="s">
        <v>14</v>
      </c>
      <c r="D7453">
        <v>56</v>
      </c>
      <c r="E7453" t="str">
        <f t="shared" si="116"/>
        <v>Old</v>
      </c>
      <c r="F7453" t="s">
        <v>20</v>
      </c>
      <c r="G7453" t="s">
        <v>25</v>
      </c>
      <c r="H7453" t="s">
        <v>28</v>
      </c>
      <c r="I7453">
        <v>34</v>
      </c>
      <c r="J7453">
        <v>2</v>
      </c>
      <c r="K7453" t="s">
        <v>33</v>
      </c>
      <c r="L7453" t="s">
        <v>33</v>
      </c>
      <c r="M7453" s="1">
        <v>18913.740000000002</v>
      </c>
      <c r="N7453" s="1">
        <v>1486.04</v>
      </c>
      <c r="O7453" s="1">
        <v>5319.3</v>
      </c>
      <c r="P7453" s="1">
        <v>0</v>
      </c>
      <c r="Q7453" s="1">
        <v>78955.27</v>
      </c>
      <c r="R7453" s="1">
        <v>36086.18</v>
      </c>
      <c r="S7453" s="1">
        <v>-2915.18</v>
      </c>
      <c r="T7453" s="1">
        <v>117956.63</v>
      </c>
      <c r="U7453" s="1">
        <f>SUM(Report_Summary[Revenue])</f>
        <v>626594850.33999527</v>
      </c>
      <c r="V7453" s="1">
        <f>Report_Summary[[#This Row],[Total Revenue]] / COUNTA(Report_Summary[Membership No])</f>
        <v>62659.485033999525</v>
      </c>
    </row>
    <row r="7454" spans="1:22" x14ac:dyDescent="0.3">
      <c r="A7454" t="s">
        <v>7493</v>
      </c>
      <c r="B7454">
        <v>2020</v>
      </c>
      <c r="C7454" t="s">
        <v>14</v>
      </c>
      <c r="D7454">
        <v>58</v>
      </c>
      <c r="E7454" t="str">
        <f t="shared" si="116"/>
        <v>Old</v>
      </c>
      <c r="F7454" t="s">
        <v>16</v>
      </c>
      <c r="G7454" t="s">
        <v>25</v>
      </c>
      <c r="H7454" t="s">
        <v>29</v>
      </c>
      <c r="I7454">
        <v>31</v>
      </c>
      <c r="J7454">
        <v>2.88</v>
      </c>
      <c r="K7454" t="s">
        <v>33</v>
      </c>
      <c r="L7454" t="s">
        <v>33</v>
      </c>
      <c r="M7454" s="1">
        <v>3206.7</v>
      </c>
      <c r="N7454" s="1">
        <v>3291.17</v>
      </c>
      <c r="O7454" s="1">
        <v>3399.34</v>
      </c>
      <c r="P7454" s="1">
        <v>0</v>
      </c>
      <c r="Q7454" s="1">
        <v>13759.23</v>
      </c>
      <c r="R7454" s="1">
        <v>12848.56</v>
      </c>
      <c r="S7454" s="1">
        <v>6135.97</v>
      </c>
      <c r="T7454" s="1">
        <v>20471.82</v>
      </c>
      <c r="U7454" s="1">
        <f>SUM(Report_Summary[Revenue])</f>
        <v>626594850.33999527</v>
      </c>
      <c r="V7454" s="1">
        <f>Report_Summary[[#This Row],[Total Revenue]] / COUNTA(Report_Summary[Membership No])</f>
        <v>62659.485033999525</v>
      </c>
    </row>
    <row r="7455" spans="1:22" x14ac:dyDescent="0.3">
      <c r="A7455" t="s">
        <v>7494</v>
      </c>
      <c r="B7455">
        <v>2019</v>
      </c>
      <c r="C7455" t="s">
        <v>14</v>
      </c>
      <c r="D7455">
        <v>52</v>
      </c>
      <c r="E7455" t="str">
        <f t="shared" si="116"/>
        <v>Middle Age</v>
      </c>
      <c r="F7455" t="s">
        <v>19</v>
      </c>
      <c r="G7455" t="s">
        <v>25</v>
      </c>
      <c r="H7455" t="s">
        <v>30</v>
      </c>
      <c r="I7455">
        <v>33</v>
      </c>
      <c r="J7455">
        <v>1.82</v>
      </c>
      <c r="K7455" t="s">
        <v>33</v>
      </c>
      <c r="L7455" t="s">
        <v>33</v>
      </c>
      <c r="M7455" s="1">
        <v>18810.63</v>
      </c>
      <c r="N7455" s="1">
        <v>3385.58</v>
      </c>
      <c r="O7455" s="1">
        <v>6199.4</v>
      </c>
      <c r="P7455" s="1">
        <v>0</v>
      </c>
      <c r="Q7455" s="1">
        <v>32003.46</v>
      </c>
      <c r="R7455" s="1">
        <v>44079.91</v>
      </c>
      <c r="S7455" s="1">
        <v>2766.2</v>
      </c>
      <c r="T7455" s="1">
        <v>73317.17</v>
      </c>
      <c r="U7455" s="1">
        <f>SUM(Report_Summary[Revenue])</f>
        <v>626594850.33999527</v>
      </c>
      <c r="V7455" s="1">
        <f>Report_Summary[[#This Row],[Total Revenue]] / COUNTA(Report_Summary[Membership No])</f>
        <v>62659.485033999525</v>
      </c>
    </row>
    <row r="7456" spans="1:22" x14ac:dyDescent="0.3">
      <c r="A7456" t="s">
        <v>7495</v>
      </c>
      <c r="B7456">
        <v>2019</v>
      </c>
      <c r="C7456" t="s">
        <v>14</v>
      </c>
      <c r="D7456">
        <v>51</v>
      </c>
      <c r="E7456" t="str">
        <f t="shared" si="116"/>
        <v>Middle Age</v>
      </c>
      <c r="F7456" t="s">
        <v>17</v>
      </c>
      <c r="G7456" t="s">
        <v>22</v>
      </c>
      <c r="H7456" t="s">
        <v>27</v>
      </c>
      <c r="I7456">
        <v>39</v>
      </c>
      <c r="J7456">
        <v>1.89</v>
      </c>
      <c r="K7456" t="s">
        <v>32</v>
      </c>
      <c r="L7456" t="s">
        <v>33</v>
      </c>
      <c r="M7456" s="1">
        <v>4087.95</v>
      </c>
      <c r="N7456" s="1">
        <v>292.27</v>
      </c>
      <c r="O7456" s="1">
        <v>7466.27</v>
      </c>
      <c r="P7456" s="1">
        <v>0</v>
      </c>
      <c r="Q7456" s="1">
        <v>8519.6299999999992</v>
      </c>
      <c r="R7456" s="1">
        <v>19522.46</v>
      </c>
      <c r="S7456" s="1">
        <v>6731.86</v>
      </c>
      <c r="T7456" s="1">
        <v>21310.23</v>
      </c>
      <c r="U7456" s="1">
        <f>SUM(Report_Summary[Revenue])</f>
        <v>626594850.33999527</v>
      </c>
      <c r="V7456" s="1">
        <f>Report_Summary[[#This Row],[Total Revenue]] / COUNTA(Report_Summary[Membership No])</f>
        <v>62659.485033999525</v>
      </c>
    </row>
    <row r="7457" spans="1:22" x14ac:dyDescent="0.3">
      <c r="A7457" t="s">
        <v>7496</v>
      </c>
      <c r="B7457">
        <v>2020</v>
      </c>
      <c r="C7457" t="s">
        <v>14</v>
      </c>
      <c r="D7457">
        <v>44</v>
      </c>
      <c r="E7457" t="str">
        <f t="shared" si="116"/>
        <v>Middle Age</v>
      </c>
      <c r="F7457" t="s">
        <v>17</v>
      </c>
      <c r="G7457" t="s">
        <v>23</v>
      </c>
      <c r="H7457" t="s">
        <v>29</v>
      </c>
      <c r="I7457">
        <v>25</v>
      </c>
      <c r="J7457">
        <v>1.23</v>
      </c>
      <c r="K7457" t="s">
        <v>33</v>
      </c>
      <c r="L7457" t="s">
        <v>33</v>
      </c>
      <c r="M7457" s="1">
        <v>17765.330000000002</v>
      </c>
      <c r="N7457" s="1">
        <v>584.54</v>
      </c>
      <c r="O7457" s="1">
        <v>5787.88</v>
      </c>
      <c r="P7457" s="1">
        <v>0</v>
      </c>
      <c r="Q7457" s="1">
        <v>63105.43</v>
      </c>
      <c r="R7457" s="1">
        <v>43260.08</v>
      </c>
      <c r="S7457" s="1">
        <v>19658.060000000001</v>
      </c>
      <c r="T7457" s="1">
        <v>86707.45</v>
      </c>
      <c r="U7457" s="1">
        <f>SUM(Report_Summary[Revenue])</f>
        <v>626594850.33999527</v>
      </c>
      <c r="V7457" s="1">
        <f>Report_Summary[[#This Row],[Total Revenue]] / COUNTA(Report_Summary[Membership No])</f>
        <v>62659.485033999525</v>
      </c>
    </row>
    <row r="7458" spans="1:22" x14ac:dyDescent="0.3">
      <c r="A7458" t="s">
        <v>7497</v>
      </c>
      <c r="B7458">
        <v>2017</v>
      </c>
      <c r="C7458" t="s">
        <v>13</v>
      </c>
      <c r="D7458">
        <v>21</v>
      </c>
      <c r="E7458" t="str">
        <f t="shared" si="116"/>
        <v>Young</v>
      </c>
      <c r="F7458" t="s">
        <v>20</v>
      </c>
      <c r="G7458" t="s">
        <v>22</v>
      </c>
      <c r="H7458" t="s">
        <v>30</v>
      </c>
      <c r="I7458">
        <v>34</v>
      </c>
      <c r="J7458">
        <v>2.02</v>
      </c>
      <c r="K7458" t="s">
        <v>32</v>
      </c>
      <c r="L7458" t="s">
        <v>33</v>
      </c>
      <c r="M7458" s="1">
        <v>5997.65</v>
      </c>
      <c r="N7458" s="1">
        <v>3146.74</v>
      </c>
      <c r="O7458" s="1">
        <v>7053.19</v>
      </c>
      <c r="P7458" s="1">
        <v>0</v>
      </c>
      <c r="Q7458" s="1">
        <v>20783.16</v>
      </c>
      <c r="R7458" s="1">
        <v>20289.650000000001</v>
      </c>
      <c r="S7458" s="1">
        <v>17373.96</v>
      </c>
      <c r="T7458" s="1">
        <v>23698.85</v>
      </c>
      <c r="U7458" s="1">
        <f>SUM(Report_Summary[Revenue])</f>
        <v>626594850.33999527</v>
      </c>
      <c r="V7458" s="1">
        <f>Report_Summary[[#This Row],[Total Revenue]] / COUNTA(Report_Summary[Membership No])</f>
        <v>62659.485033999525</v>
      </c>
    </row>
    <row r="7459" spans="1:22" x14ac:dyDescent="0.3">
      <c r="A7459" t="s">
        <v>7498</v>
      </c>
      <c r="B7459">
        <v>2019</v>
      </c>
      <c r="C7459" t="s">
        <v>14</v>
      </c>
      <c r="D7459">
        <v>67</v>
      </c>
      <c r="E7459" t="str">
        <f t="shared" si="116"/>
        <v>Old</v>
      </c>
      <c r="F7459" t="s">
        <v>20</v>
      </c>
      <c r="G7459" t="s">
        <v>22</v>
      </c>
      <c r="H7459" t="s">
        <v>29</v>
      </c>
      <c r="I7459">
        <v>31</v>
      </c>
      <c r="J7459">
        <v>2.57</v>
      </c>
      <c r="K7459" t="s">
        <v>32</v>
      </c>
      <c r="L7459" t="s">
        <v>33</v>
      </c>
      <c r="M7459" s="1">
        <v>6271.62</v>
      </c>
      <c r="N7459" s="1">
        <v>2265.84</v>
      </c>
      <c r="O7459" s="1">
        <v>6035.43</v>
      </c>
      <c r="P7459" s="1">
        <v>0</v>
      </c>
      <c r="Q7459" s="1">
        <v>13830.67</v>
      </c>
      <c r="R7459" s="1">
        <v>18803.560000000001</v>
      </c>
      <c r="S7459" s="1">
        <v>9732.08</v>
      </c>
      <c r="T7459" s="1">
        <v>22902.15</v>
      </c>
      <c r="U7459" s="1">
        <f>SUM(Report_Summary[Revenue])</f>
        <v>626594850.33999527</v>
      </c>
      <c r="V7459" s="1">
        <f>Report_Summary[[#This Row],[Total Revenue]] / COUNTA(Report_Summary[Membership No])</f>
        <v>62659.485033999525</v>
      </c>
    </row>
    <row r="7460" spans="1:22" x14ac:dyDescent="0.3">
      <c r="A7460" t="s">
        <v>7499</v>
      </c>
      <c r="B7460">
        <v>2018</v>
      </c>
      <c r="C7460" t="s">
        <v>13</v>
      </c>
      <c r="D7460">
        <v>23</v>
      </c>
      <c r="E7460" t="str">
        <f t="shared" si="116"/>
        <v>Young</v>
      </c>
      <c r="F7460" t="s">
        <v>18</v>
      </c>
      <c r="G7460" t="s">
        <v>22</v>
      </c>
      <c r="H7460" t="s">
        <v>30</v>
      </c>
      <c r="I7460">
        <v>27</v>
      </c>
      <c r="J7460">
        <v>2.87</v>
      </c>
      <c r="K7460" t="s">
        <v>32</v>
      </c>
      <c r="L7460" t="s">
        <v>33</v>
      </c>
      <c r="M7460" s="1">
        <v>15756.48</v>
      </c>
      <c r="N7460" s="1">
        <v>3958.97</v>
      </c>
      <c r="O7460" s="1">
        <v>976.47</v>
      </c>
      <c r="P7460" s="1">
        <v>0</v>
      </c>
      <c r="Q7460" s="1">
        <v>78547.11</v>
      </c>
      <c r="R7460" s="1">
        <v>65293.120000000003</v>
      </c>
      <c r="S7460" s="1">
        <v>10750.44</v>
      </c>
      <c r="T7460" s="1">
        <v>133089.79</v>
      </c>
      <c r="U7460" s="1">
        <f>SUM(Report_Summary[Revenue])</f>
        <v>626594850.33999527</v>
      </c>
      <c r="V7460" s="1">
        <f>Report_Summary[[#This Row],[Total Revenue]] / COUNTA(Report_Summary[Membership No])</f>
        <v>62659.485033999525</v>
      </c>
    </row>
    <row r="7461" spans="1:22" x14ac:dyDescent="0.3">
      <c r="A7461" t="s">
        <v>7500</v>
      </c>
      <c r="B7461">
        <v>2016</v>
      </c>
      <c r="C7461" t="s">
        <v>13</v>
      </c>
      <c r="D7461">
        <v>62</v>
      </c>
      <c r="E7461" t="str">
        <f t="shared" si="116"/>
        <v>Old</v>
      </c>
      <c r="F7461" t="s">
        <v>21</v>
      </c>
      <c r="G7461" t="s">
        <v>22</v>
      </c>
      <c r="H7461" t="s">
        <v>30</v>
      </c>
      <c r="I7461">
        <v>38</v>
      </c>
      <c r="J7461">
        <v>3.24</v>
      </c>
      <c r="K7461" t="s">
        <v>33</v>
      </c>
      <c r="L7461" t="s">
        <v>33</v>
      </c>
      <c r="M7461" s="1">
        <v>10726.46</v>
      </c>
      <c r="N7461" s="1">
        <v>292.18</v>
      </c>
      <c r="O7461" s="1">
        <v>4422.96</v>
      </c>
      <c r="P7461" s="1">
        <v>0</v>
      </c>
      <c r="Q7461" s="1">
        <v>36089.35</v>
      </c>
      <c r="R7461" s="1">
        <v>23484.47</v>
      </c>
      <c r="S7461" s="1">
        <v>18060.900000000001</v>
      </c>
      <c r="T7461" s="1">
        <v>41512.92</v>
      </c>
      <c r="U7461" s="1">
        <f>SUM(Report_Summary[Revenue])</f>
        <v>626594850.33999527</v>
      </c>
      <c r="V7461" s="1">
        <f>Report_Summary[[#This Row],[Total Revenue]] / COUNTA(Report_Summary[Membership No])</f>
        <v>62659.485033999525</v>
      </c>
    </row>
    <row r="7462" spans="1:22" x14ac:dyDescent="0.3">
      <c r="A7462" t="s">
        <v>7501</v>
      </c>
      <c r="B7462">
        <v>2019</v>
      </c>
      <c r="C7462" t="s">
        <v>13</v>
      </c>
      <c r="D7462">
        <v>59</v>
      </c>
      <c r="E7462" t="str">
        <f t="shared" si="116"/>
        <v>Old</v>
      </c>
      <c r="F7462" t="s">
        <v>15</v>
      </c>
      <c r="G7462" t="s">
        <v>25</v>
      </c>
      <c r="H7462" t="s">
        <v>28</v>
      </c>
      <c r="I7462">
        <v>32</v>
      </c>
      <c r="J7462">
        <v>2.5099999999999998</v>
      </c>
      <c r="K7462" t="s">
        <v>33</v>
      </c>
      <c r="L7462" t="s">
        <v>33</v>
      </c>
      <c r="M7462" s="1">
        <v>15822.9</v>
      </c>
      <c r="N7462" s="1">
        <v>1604</v>
      </c>
      <c r="O7462" s="1">
        <v>2250.27</v>
      </c>
      <c r="P7462" s="1">
        <v>0</v>
      </c>
      <c r="Q7462" s="1">
        <v>51862.8</v>
      </c>
      <c r="R7462" s="1">
        <v>66281.45</v>
      </c>
      <c r="S7462" s="1">
        <v>-2133.5</v>
      </c>
      <c r="T7462" s="1">
        <v>120277.75</v>
      </c>
      <c r="U7462" s="1">
        <f>SUM(Report_Summary[Revenue])</f>
        <v>626594850.33999527</v>
      </c>
      <c r="V7462" s="1">
        <f>Report_Summary[[#This Row],[Total Revenue]] / COUNTA(Report_Summary[Membership No])</f>
        <v>62659.485033999525</v>
      </c>
    </row>
    <row r="7463" spans="1:22" x14ac:dyDescent="0.3">
      <c r="A7463" t="s">
        <v>7502</v>
      </c>
      <c r="B7463">
        <v>2021</v>
      </c>
      <c r="C7463" t="s">
        <v>14</v>
      </c>
      <c r="D7463">
        <v>50</v>
      </c>
      <c r="E7463" t="str">
        <f t="shared" si="116"/>
        <v>Middle Age</v>
      </c>
      <c r="F7463" t="s">
        <v>21</v>
      </c>
      <c r="G7463" t="s">
        <v>25</v>
      </c>
      <c r="H7463" t="s">
        <v>31</v>
      </c>
      <c r="I7463">
        <v>35</v>
      </c>
      <c r="J7463">
        <v>3.52</v>
      </c>
      <c r="K7463" t="s">
        <v>33</v>
      </c>
      <c r="L7463" t="s">
        <v>33</v>
      </c>
      <c r="M7463" s="1">
        <v>11799.98</v>
      </c>
      <c r="N7463" s="1">
        <v>412.21</v>
      </c>
      <c r="O7463" s="1">
        <v>1557.55</v>
      </c>
      <c r="P7463" s="1">
        <v>0</v>
      </c>
      <c r="Q7463" s="1">
        <v>52293.19</v>
      </c>
      <c r="R7463" s="1">
        <v>20047.11</v>
      </c>
      <c r="S7463" s="1">
        <v>-10046.06</v>
      </c>
      <c r="T7463" s="1">
        <v>82386.36</v>
      </c>
      <c r="U7463" s="1">
        <f>SUM(Report_Summary[Revenue])</f>
        <v>626594850.33999527</v>
      </c>
      <c r="V7463" s="1">
        <f>Report_Summary[[#This Row],[Total Revenue]] / COUNTA(Report_Summary[Membership No])</f>
        <v>62659.485033999525</v>
      </c>
    </row>
    <row r="7464" spans="1:22" x14ac:dyDescent="0.3">
      <c r="A7464" t="s">
        <v>7503</v>
      </c>
      <c r="B7464">
        <v>2021</v>
      </c>
      <c r="C7464" t="s">
        <v>13</v>
      </c>
      <c r="D7464">
        <v>72</v>
      </c>
      <c r="E7464" t="str">
        <f t="shared" si="116"/>
        <v>Old</v>
      </c>
      <c r="F7464" t="s">
        <v>19</v>
      </c>
      <c r="G7464" t="s">
        <v>22</v>
      </c>
      <c r="H7464" t="s">
        <v>26</v>
      </c>
      <c r="I7464">
        <v>35</v>
      </c>
      <c r="J7464">
        <v>1.59</v>
      </c>
      <c r="K7464" t="s">
        <v>33</v>
      </c>
      <c r="L7464" t="s">
        <v>33</v>
      </c>
      <c r="M7464" s="1">
        <v>8418.9699999999993</v>
      </c>
      <c r="N7464" s="1">
        <v>1388.21</v>
      </c>
      <c r="O7464" s="1">
        <v>7937.82</v>
      </c>
      <c r="P7464" s="1">
        <v>0</v>
      </c>
      <c r="Q7464" s="1">
        <v>30789.11</v>
      </c>
      <c r="R7464" s="1">
        <v>35460.620000000003</v>
      </c>
      <c r="S7464" s="1">
        <v>-11660.18</v>
      </c>
      <c r="T7464" s="1">
        <v>77909.91</v>
      </c>
      <c r="U7464" s="1">
        <f>SUM(Report_Summary[Revenue])</f>
        <v>626594850.33999527</v>
      </c>
      <c r="V7464" s="1">
        <f>Report_Summary[[#This Row],[Total Revenue]] / COUNTA(Report_Summary[Membership No])</f>
        <v>62659.485033999525</v>
      </c>
    </row>
    <row r="7465" spans="1:22" x14ac:dyDescent="0.3">
      <c r="A7465" t="s">
        <v>7504</v>
      </c>
      <c r="B7465">
        <v>2020</v>
      </c>
      <c r="C7465" t="s">
        <v>14</v>
      </c>
      <c r="D7465">
        <v>21</v>
      </c>
      <c r="E7465" t="str">
        <f t="shared" si="116"/>
        <v>Young</v>
      </c>
      <c r="F7465" t="s">
        <v>21</v>
      </c>
      <c r="G7465" t="s">
        <v>23</v>
      </c>
      <c r="H7465" t="s">
        <v>26</v>
      </c>
      <c r="I7465">
        <v>26</v>
      </c>
      <c r="J7465">
        <v>3.83</v>
      </c>
      <c r="K7465" t="s">
        <v>33</v>
      </c>
      <c r="L7465" t="s">
        <v>33</v>
      </c>
      <c r="M7465" s="1">
        <v>2412.0500000000002</v>
      </c>
      <c r="N7465" s="1">
        <v>1960.4</v>
      </c>
      <c r="O7465" s="1">
        <v>7748.73</v>
      </c>
      <c r="P7465" s="1">
        <v>0</v>
      </c>
      <c r="Q7465" s="1">
        <v>5896.94</v>
      </c>
      <c r="R7465" s="1">
        <v>5394.46</v>
      </c>
      <c r="S7465" s="1">
        <v>-6671.35</v>
      </c>
      <c r="T7465" s="1">
        <v>17962.75</v>
      </c>
      <c r="U7465" s="1">
        <f>SUM(Report_Summary[Revenue])</f>
        <v>626594850.33999527</v>
      </c>
      <c r="V7465" s="1">
        <f>Report_Summary[[#This Row],[Total Revenue]] / COUNTA(Report_Summary[Membership No])</f>
        <v>62659.485033999525</v>
      </c>
    </row>
    <row r="7466" spans="1:22" x14ac:dyDescent="0.3">
      <c r="A7466" t="s">
        <v>7505</v>
      </c>
      <c r="B7466">
        <v>2022</v>
      </c>
      <c r="C7466" t="s">
        <v>14</v>
      </c>
      <c r="D7466">
        <v>52</v>
      </c>
      <c r="E7466" t="str">
        <f t="shared" si="116"/>
        <v>Middle Age</v>
      </c>
      <c r="F7466" t="s">
        <v>20</v>
      </c>
      <c r="G7466" t="s">
        <v>23</v>
      </c>
      <c r="H7466" t="s">
        <v>26</v>
      </c>
      <c r="I7466">
        <v>31</v>
      </c>
      <c r="J7466">
        <v>1.96</v>
      </c>
      <c r="K7466" t="s">
        <v>32</v>
      </c>
      <c r="L7466" t="s">
        <v>33</v>
      </c>
      <c r="M7466" s="1">
        <v>19305.47</v>
      </c>
      <c r="N7466" s="1">
        <v>1108.5999999999999</v>
      </c>
      <c r="O7466" s="1">
        <v>7111.04</v>
      </c>
      <c r="P7466" s="1">
        <v>0</v>
      </c>
      <c r="Q7466" s="1">
        <v>90723.71</v>
      </c>
      <c r="R7466" s="1">
        <v>29112.15</v>
      </c>
      <c r="S7466" s="1">
        <v>-7030.85</v>
      </c>
      <c r="T7466" s="1">
        <v>126866.71</v>
      </c>
      <c r="U7466" s="1">
        <f>SUM(Report_Summary[Revenue])</f>
        <v>626594850.33999527</v>
      </c>
      <c r="V7466" s="1">
        <f>Report_Summary[[#This Row],[Total Revenue]] / COUNTA(Report_Summary[Membership No])</f>
        <v>62659.485033999525</v>
      </c>
    </row>
    <row r="7467" spans="1:22" x14ac:dyDescent="0.3">
      <c r="A7467" t="s">
        <v>7506</v>
      </c>
      <c r="B7467">
        <v>2016</v>
      </c>
      <c r="C7467" t="s">
        <v>13</v>
      </c>
      <c r="D7467">
        <v>48</v>
      </c>
      <c r="E7467" t="str">
        <f t="shared" si="116"/>
        <v>Middle Age</v>
      </c>
      <c r="F7467" t="s">
        <v>19</v>
      </c>
      <c r="G7467" t="s">
        <v>25</v>
      </c>
      <c r="H7467" t="s">
        <v>28</v>
      </c>
      <c r="I7467">
        <v>33</v>
      </c>
      <c r="J7467">
        <v>2.4900000000000002</v>
      </c>
      <c r="K7467" t="s">
        <v>32</v>
      </c>
      <c r="L7467" t="s">
        <v>33</v>
      </c>
      <c r="M7467" s="1">
        <v>4673.99</v>
      </c>
      <c r="N7467" s="1">
        <v>1839.39</v>
      </c>
      <c r="O7467" s="1">
        <v>3876.13</v>
      </c>
      <c r="P7467" s="1">
        <v>0</v>
      </c>
      <c r="Q7467" s="1">
        <v>14991.35</v>
      </c>
      <c r="R7467" s="1">
        <v>14900.26</v>
      </c>
      <c r="S7467" s="1">
        <v>-13611.79</v>
      </c>
      <c r="T7467" s="1">
        <v>43503.4</v>
      </c>
      <c r="U7467" s="1">
        <f>SUM(Report_Summary[Revenue])</f>
        <v>626594850.33999527</v>
      </c>
      <c r="V7467" s="1">
        <f>Report_Summary[[#This Row],[Total Revenue]] / COUNTA(Report_Summary[Membership No])</f>
        <v>62659.485033999525</v>
      </c>
    </row>
    <row r="7468" spans="1:22" x14ac:dyDescent="0.3">
      <c r="A7468" t="s">
        <v>7507</v>
      </c>
      <c r="B7468">
        <v>2016</v>
      </c>
      <c r="C7468" t="s">
        <v>13</v>
      </c>
      <c r="D7468">
        <v>22</v>
      </c>
      <c r="E7468" t="str">
        <f t="shared" si="116"/>
        <v>Young</v>
      </c>
      <c r="F7468" t="s">
        <v>20</v>
      </c>
      <c r="G7468" t="s">
        <v>23</v>
      </c>
      <c r="H7468" t="s">
        <v>31</v>
      </c>
      <c r="I7468">
        <v>24</v>
      </c>
      <c r="J7468">
        <v>3.09</v>
      </c>
      <c r="K7468" t="s">
        <v>33</v>
      </c>
      <c r="L7468" t="s">
        <v>33</v>
      </c>
      <c r="M7468" s="1">
        <v>17980.89</v>
      </c>
      <c r="N7468" s="1">
        <v>2317.65</v>
      </c>
      <c r="O7468" s="1">
        <v>4667.4799999999996</v>
      </c>
      <c r="P7468" s="1">
        <v>0</v>
      </c>
      <c r="Q7468" s="1">
        <v>71770.28</v>
      </c>
      <c r="R7468" s="1">
        <v>88827.25</v>
      </c>
      <c r="S7468" s="1">
        <v>24950.959999999999</v>
      </c>
      <c r="T7468" s="1">
        <v>135646.57</v>
      </c>
      <c r="U7468" s="1">
        <f>SUM(Report_Summary[Revenue])</f>
        <v>626594850.33999527</v>
      </c>
      <c r="V7468" s="1">
        <f>Report_Summary[[#This Row],[Total Revenue]] / COUNTA(Report_Summary[Membership No])</f>
        <v>62659.485033999525</v>
      </c>
    </row>
    <row r="7469" spans="1:22" x14ac:dyDescent="0.3">
      <c r="A7469" t="s">
        <v>7508</v>
      </c>
      <c r="B7469">
        <v>2023</v>
      </c>
      <c r="C7469" t="s">
        <v>13</v>
      </c>
      <c r="D7469">
        <v>31</v>
      </c>
      <c r="E7469" t="str">
        <f t="shared" si="116"/>
        <v>Middle Age</v>
      </c>
      <c r="F7469" t="s">
        <v>15</v>
      </c>
      <c r="G7469" t="s">
        <v>23</v>
      </c>
      <c r="H7469" t="s">
        <v>30</v>
      </c>
      <c r="I7469">
        <v>21</v>
      </c>
      <c r="J7469">
        <v>2.0299999999999998</v>
      </c>
      <c r="K7469" t="s">
        <v>32</v>
      </c>
      <c r="L7469" t="s">
        <v>33</v>
      </c>
      <c r="M7469" s="1">
        <v>3408.31</v>
      </c>
      <c r="N7469" s="1">
        <v>4499.67</v>
      </c>
      <c r="O7469" s="1">
        <v>6962.4</v>
      </c>
      <c r="P7469" s="1">
        <v>0</v>
      </c>
      <c r="Q7469" s="1">
        <v>10126.23</v>
      </c>
      <c r="R7469" s="1">
        <v>7147.77</v>
      </c>
      <c r="S7469" s="1">
        <v>1961.12</v>
      </c>
      <c r="T7469" s="1">
        <v>15312.88</v>
      </c>
      <c r="U7469" s="1">
        <f>SUM(Report_Summary[Revenue])</f>
        <v>626594850.33999527</v>
      </c>
      <c r="V7469" s="1">
        <f>Report_Summary[[#This Row],[Total Revenue]] / COUNTA(Report_Summary[Membership No])</f>
        <v>62659.485033999525</v>
      </c>
    </row>
    <row r="7470" spans="1:22" x14ac:dyDescent="0.3">
      <c r="A7470" t="s">
        <v>7509</v>
      </c>
      <c r="B7470">
        <v>2018</v>
      </c>
      <c r="C7470" t="s">
        <v>14</v>
      </c>
      <c r="D7470">
        <v>51</v>
      </c>
      <c r="E7470" t="str">
        <f t="shared" si="116"/>
        <v>Middle Age</v>
      </c>
      <c r="F7470" t="s">
        <v>19</v>
      </c>
      <c r="G7470" t="s">
        <v>23</v>
      </c>
      <c r="H7470" t="s">
        <v>27</v>
      </c>
      <c r="I7470">
        <v>25</v>
      </c>
      <c r="J7470">
        <v>3.15</v>
      </c>
      <c r="K7470" t="s">
        <v>33</v>
      </c>
      <c r="L7470" t="s">
        <v>33</v>
      </c>
      <c r="M7470" s="1">
        <v>4977.9399999999996</v>
      </c>
      <c r="N7470" s="1">
        <v>2816.81</v>
      </c>
      <c r="O7470" s="1">
        <v>4139.53</v>
      </c>
      <c r="P7470" s="1">
        <v>0</v>
      </c>
      <c r="Q7470" s="1">
        <v>8426.1299999999992</v>
      </c>
      <c r="R7470" s="1">
        <v>21366.560000000001</v>
      </c>
      <c r="S7470" s="1">
        <v>9987.31</v>
      </c>
      <c r="T7470" s="1">
        <v>19805.38</v>
      </c>
      <c r="U7470" s="1">
        <f>SUM(Report_Summary[Revenue])</f>
        <v>626594850.33999527</v>
      </c>
      <c r="V7470" s="1">
        <f>Report_Summary[[#This Row],[Total Revenue]] / COUNTA(Report_Summary[Membership No])</f>
        <v>62659.485033999525</v>
      </c>
    </row>
    <row r="7471" spans="1:22" x14ac:dyDescent="0.3">
      <c r="A7471" t="s">
        <v>7510</v>
      </c>
      <c r="B7471">
        <v>2017</v>
      </c>
      <c r="C7471" t="s">
        <v>13</v>
      </c>
      <c r="D7471">
        <v>60</v>
      </c>
      <c r="E7471" t="str">
        <f t="shared" si="116"/>
        <v>Old</v>
      </c>
      <c r="F7471" t="s">
        <v>17</v>
      </c>
      <c r="G7471" t="s">
        <v>25</v>
      </c>
      <c r="H7471" t="s">
        <v>26</v>
      </c>
      <c r="I7471">
        <v>32</v>
      </c>
      <c r="J7471">
        <v>3.18</v>
      </c>
      <c r="K7471" t="s">
        <v>33</v>
      </c>
      <c r="L7471" t="s">
        <v>33</v>
      </c>
      <c r="M7471" s="1">
        <v>2492.8200000000002</v>
      </c>
      <c r="N7471" s="1">
        <v>3676.02</v>
      </c>
      <c r="O7471" s="1">
        <v>5175.6899999999996</v>
      </c>
      <c r="P7471" s="1">
        <v>0</v>
      </c>
      <c r="Q7471" s="1">
        <v>3891.56</v>
      </c>
      <c r="R7471" s="1">
        <v>8697.9500000000007</v>
      </c>
      <c r="S7471" s="1">
        <v>-16337.86</v>
      </c>
      <c r="T7471" s="1">
        <v>28927.37</v>
      </c>
      <c r="U7471" s="1">
        <f>SUM(Report_Summary[Revenue])</f>
        <v>626594850.33999527</v>
      </c>
      <c r="V7471" s="1">
        <f>Report_Summary[[#This Row],[Total Revenue]] / COUNTA(Report_Summary[Membership No])</f>
        <v>62659.485033999525</v>
      </c>
    </row>
    <row r="7472" spans="1:22" x14ac:dyDescent="0.3">
      <c r="A7472" t="s">
        <v>7511</v>
      </c>
      <c r="B7472">
        <v>2022</v>
      </c>
      <c r="C7472" t="s">
        <v>13</v>
      </c>
      <c r="D7472">
        <v>61</v>
      </c>
      <c r="E7472" t="str">
        <f t="shared" si="116"/>
        <v>Old</v>
      </c>
      <c r="F7472" t="s">
        <v>18</v>
      </c>
      <c r="G7472" t="s">
        <v>22</v>
      </c>
      <c r="H7472" t="s">
        <v>31</v>
      </c>
      <c r="I7472">
        <v>28</v>
      </c>
      <c r="J7472">
        <v>2.4700000000000002</v>
      </c>
      <c r="K7472" t="s">
        <v>33</v>
      </c>
      <c r="L7472" t="s">
        <v>33</v>
      </c>
      <c r="M7472" s="1">
        <v>730.31</v>
      </c>
      <c r="N7472" s="1">
        <v>1820.25</v>
      </c>
      <c r="O7472" s="1">
        <v>2915.06</v>
      </c>
      <c r="P7472" s="1">
        <v>0</v>
      </c>
      <c r="Q7472" s="1">
        <v>2461.91</v>
      </c>
      <c r="R7472" s="1">
        <v>1101.27</v>
      </c>
      <c r="S7472" s="1">
        <v>12745.61</v>
      </c>
      <c r="T7472" s="1">
        <v>-9182.43</v>
      </c>
      <c r="U7472" s="1">
        <f>SUM(Report_Summary[Revenue])</f>
        <v>626594850.33999527</v>
      </c>
      <c r="V7472" s="1">
        <f>Report_Summary[[#This Row],[Total Revenue]] / COUNTA(Report_Summary[Membership No])</f>
        <v>62659.485033999525</v>
      </c>
    </row>
    <row r="7473" spans="1:22" x14ac:dyDescent="0.3">
      <c r="A7473" t="s">
        <v>7512</v>
      </c>
      <c r="B7473">
        <v>2018</v>
      </c>
      <c r="C7473" t="s">
        <v>14</v>
      </c>
      <c r="D7473">
        <v>68</v>
      </c>
      <c r="E7473" t="str">
        <f t="shared" si="116"/>
        <v>Old</v>
      </c>
      <c r="F7473" t="s">
        <v>20</v>
      </c>
      <c r="G7473" t="s">
        <v>25</v>
      </c>
      <c r="H7473" t="s">
        <v>30</v>
      </c>
      <c r="I7473">
        <v>30</v>
      </c>
      <c r="J7473">
        <v>2.1800000000000002</v>
      </c>
      <c r="K7473" t="s">
        <v>32</v>
      </c>
      <c r="L7473" t="s">
        <v>33</v>
      </c>
      <c r="M7473" s="1">
        <v>18611.060000000001</v>
      </c>
      <c r="N7473" s="1">
        <v>1028.1099999999999</v>
      </c>
      <c r="O7473" s="1">
        <v>2483.89</v>
      </c>
      <c r="P7473" s="1">
        <v>0</v>
      </c>
      <c r="Q7473" s="1">
        <v>25856.89</v>
      </c>
      <c r="R7473" s="1">
        <v>84721.63</v>
      </c>
      <c r="S7473" s="1">
        <v>-13489.2</v>
      </c>
      <c r="T7473" s="1">
        <v>124067.72</v>
      </c>
      <c r="U7473" s="1">
        <f>SUM(Report_Summary[Revenue])</f>
        <v>626594850.33999527</v>
      </c>
      <c r="V7473" s="1">
        <f>Report_Summary[[#This Row],[Total Revenue]] / COUNTA(Report_Summary[Membership No])</f>
        <v>62659.485033999525</v>
      </c>
    </row>
    <row r="7474" spans="1:22" x14ac:dyDescent="0.3">
      <c r="A7474" t="s">
        <v>7513</v>
      </c>
      <c r="B7474">
        <v>2024</v>
      </c>
      <c r="C7474" t="s">
        <v>13</v>
      </c>
      <c r="D7474">
        <v>73</v>
      </c>
      <c r="E7474" t="str">
        <f t="shared" si="116"/>
        <v>Old</v>
      </c>
      <c r="F7474" t="s">
        <v>20</v>
      </c>
      <c r="G7474" t="s">
        <v>25</v>
      </c>
      <c r="H7474" t="s">
        <v>28</v>
      </c>
      <c r="I7474">
        <v>26</v>
      </c>
      <c r="J7474">
        <v>2.58</v>
      </c>
      <c r="K7474" t="s">
        <v>32</v>
      </c>
      <c r="L7474" t="s">
        <v>33</v>
      </c>
      <c r="M7474" s="1">
        <v>1047.69</v>
      </c>
      <c r="N7474" s="1">
        <v>3870.31</v>
      </c>
      <c r="O7474" s="1">
        <v>2002.66</v>
      </c>
      <c r="P7474" s="1">
        <v>0</v>
      </c>
      <c r="Q7474" s="1">
        <v>4241.6400000000003</v>
      </c>
      <c r="R7474" s="1">
        <v>2505.42</v>
      </c>
      <c r="S7474" s="1">
        <v>-3301.2</v>
      </c>
      <c r="T7474" s="1">
        <v>10048.26</v>
      </c>
      <c r="U7474" s="1">
        <f>SUM(Report_Summary[Revenue])</f>
        <v>626594850.33999527</v>
      </c>
      <c r="V7474" s="1">
        <f>Report_Summary[[#This Row],[Total Revenue]] / COUNTA(Report_Summary[Membership No])</f>
        <v>62659.485033999525</v>
      </c>
    </row>
    <row r="7475" spans="1:22" x14ac:dyDescent="0.3">
      <c r="A7475" t="s">
        <v>7514</v>
      </c>
      <c r="B7475">
        <v>2020</v>
      </c>
      <c r="C7475" t="s">
        <v>14</v>
      </c>
      <c r="D7475">
        <v>65</v>
      </c>
      <c r="E7475" t="str">
        <f t="shared" si="116"/>
        <v>Old</v>
      </c>
      <c r="F7475" t="s">
        <v>16</v>
      </c>
      <c r="G7475" t="s">
        <v>24</v>
      </c>
      <c r="H7475" t="s">
        <v>30</v>
      </c>
      <c r="I7475">
        <v>25</v>
      </c>
      <c r="J7475">
        <v>2.44</v>
      </c>
      <c r="K7475" t="s">
        <v>33</v>
      </c>
      <c r="L7475" t="s">
        <v>33</v>
      </c>
      <c r="M7475" s="1">
        <v>13638.95</v>
      </c>
      <c r="N7475" s="1">
        <v>1289.47</v>
      </c>
      <c r="O7475" s="1">
        <v>6902.27</v>
      </c>
      <c r="P7475" s="1">
        <v>0</v>
      </c>
      <c r="Q7475" s="1">
        <v>58161.94</v>
      </c>
      <c r="R7475" s="1">
        <v>23932.5</v>
      </c>
      <c r="S7475" s="1">
        <v>27652.82</v>
      </c>
      <c r="T7475" s="1">
        <v>54441.62</v>
      </c>
      <c r="U7475" s="1">
        <f>SUM(Report_Summary[Revenue])</f>
        <v>626594850.33999527</v>
      </c>
      <c r="V7475" s="1">
        <f>Report_Summary[[#This Row],[Total Revenue]] / COUNTA(Report_Summary[Membership No])</f>
        <v>62659.485033999525</v>
      </c>
    </row>
    <row r="7476" spans="1:22" x14ac:dyDescent="0.3">
      <c r="A7476" t="s">
        <v>7515</v>
      </c>
      <c r="B7476">
        <v>2019</v>
      </c>
      <c r="C7476" t="s">
        <v>14</v>
      </c>
      <c r="D7476">
        <v>27</v>
      </c>
      <c r="E7476" t="str">
        <f t="shared" si="116"/>
        <v>Young</v>
      </c>
      <c r="F7476" t="s">
        <v>20</v>
      </c>
      <c r="G7476" t="s">
        <v>22</v>
      </c>
      <c r="H7476" t="s">
        <v>31</v>
      </c>
      <c r="I7476">
        <v>24</v>
      </c>
      <c r="J7476">
        <v>2.97</v>
      </c>
      <c r="K7476" t="s">
        <v>32</v>
      </c>
      <c r="L7476" t="s">
        <v>33</v>
      </c>
      <c r="M7476" s="1">
        <v>9555.3700000000008</v>
      </c>
      <c r="N7476" s="1">
        <v>3496.51</v>
      </c>
      <c r="O7476" s="1">
        <v>7834.57</v>
      </c>
      <c r="P7476" s="1">
        <v>0</v>
      </c>
      <c r="Q7476" s="1">
        <v>18131.18</v>
      </c>
      <c r="R7476" s="1">
        <v>15108.2</v>
      </c>
      <c r="S7476" s="1">
        <v>-712.28</v>
      </c>
      <c r="T7476" s="1">
        <v>33951.660000000003</v>
      </c>
      <c r="U7476" s="1">
        <f>SUM(Report_Summary[Revenue])</f>
        <v>626594850.33999527</v>
      </c>
      <c r="V7476" s="1">
        <f>Report_Summary[[#This Row],[Total Revenue]] / COUNTA(Report_Summary[Membership No])</f>
        <v>62659.485033999525</v>
      </c>
    </row>
    <row r="7477" spans="1:22" x14ac:dyDescent="0.3">
      <c r="A7477" t="s">
        <v>7516</v>
      </c>
      <c r="B7477">
        <v>2015</v>
      </c>
      <c r="C7477" t="s">
        <v>13</v>
      </c>
      <c r="D7477">
        <v>37</v>
      </c>
      <c r="E7477" t="str">
        <f t="shared" si="116"/>
        <v>Middle Age</v>
      </c>
      <c r="F7477" t="s">
        <v>16</v>
      </c>
      <c r="G7477" t="s">
        <v>25</v>
      </c>
      <c r="H7477" t="s">
        <v>31</v>
      </c>
      <c r="I7477">
        <v>37</v>
      </c>
      <c r="J7477">
        <v>3.73</v>
      </c>
      <c r="K7477" t="s">
        <v>32</v>
      </c>
      <c r="L7477" t="s">
        <v>33</v>
      </c>
      <c r="M7477" s="1">
        <v>4890.13</v>
      </c>
      <c r="N7477" s="1">
        <v>2783.53</v>
      </c>
      <c r="O7477" s="1">
        <v>1436.91</v>
      </c>
      <c r="P7477" s="1">
        <v>0</v>
      </c>
      <c r="Q7477" s="1">
        <v>23457.38</v>
      </c>
      <c r="R7477" s="1">
        <v>18505.86</v>
      </c>
      <c r="S7477" s="1">
        <v>20656.05</v>
      </c>
      <c r="T7477" s="1">
        <v>21307.19</v>
      </c>
      <c r="U7477" s="1">
        <f>SUM(Report_Summary[Revenue])</f>
        <v>626594850.33999527</v>
      </c>
      <c r="V7477" s="1">
        <f>Report_Summary[[#This Row],[Total Revenue]] / COUNTA(Report_Summary[Membership No])</f>
        <v>62659.485033999525</v>
      </c>
    </row>
    <row r="7478" spans="1:22" x14ac:dyDescent="0.3">
      <c r="A7478" t="s">
        <v>7517</v>
      </c>
      <c r="B7478">
        <v>2017</v>
      </c>
      <c r="C7478" t="s">
        <v>13</v>
      </c>
      <c r="D7478">
        <v>59</v>
      </c>
      <c r="E7478" t="str">
        <f t="shared" si="116"/>
        <v>Old</v>
      </c>
      <c r="F7478" t="s">
        <v>16</v>
      </c>
      <c r="G7478" t="s">
        <v>25</v>
      </c>
      <c r="H7478" t="s">
        <v>28</v>
      </c>
      <c r="I7478">
        <v>29</v>
      </c>
      <c r="J7478">
        <v>3.07</v>
      </c>
      <c r="K7478" t="s">
        <v>32</v>
      </c>
      <c r="L7478" t="s">
        <v>33</v>
      </c>
      <c r="M7478" s="1">
        <v>17291.66</v>
      </c>
      <c r="N7478" s="1">
        <v>852.25</v>
      </c>
      <c r="O7478" s="1">
        <v>7545.03</v>
      </c>
      <c r="P7478" s="1">
        <v>0</v>
      </c>
      <c r="Q7478" s="1">
        <v>24929.31</v>
      </c>
      <c r="R7478" s="1">
        <v>23573.63</v>
      </c>
      <c r="S7478" s="1">
        <v>26322.17</v>
      </c>
      <c r="T7478" s="1">
        <v>22180.77</v>
      </c>
      <c r="U7478" s="1">
        <f>SUM(Report_Summary[Revenue])</f>
        <v>626594850.33999527</v>
      </c>
      <c r="V7478" s="1">
        <f>Report_Summary[[#This Row],[Total Revenue]] / COUNTA(Report_Summary[Membership No])</f>
        <v>62659.485033999525</v>
      </c>
    </row>
    <row r="7479" spans="1:22" x14ac:dyDescent="0.3">
      <c r="A7479" t="s">
        <v>7518</v>
      </c>
      <c r="B7479">
        <v>2015</v>
      </c>
      <c r="C7479" t="s">
        <v>13</v>
      </c>
      <c r="D7479">
        <v>29</v>
      </c>
      <c r="E7479" t="str">
        <f t="shared" si="116"/>
        <v>Young</v>
      </c>
      <c r="F7479" t="s">
        <v>16</v>
      </c>
      <c r="G7479" t="s">
        <v>24</v>
      </c>
      <c r="H7479" t="s">
        <v>29</v>
      </c>
      <c r="I7479">
        <v>27</v>
      </c>
      <c r="J7479">
        <v>2.06</v>
      </c>
      <c r="K7479" t="s">
        <v>32</v>
      </c>
      <c r="L7479" t="s">
        <v>33</v>
      </c>
      <c r="M7479" s="1">
        <v>17278.669999999998</v>
      </c>
      <c r="N7479" s="1">
        <v>3338.54</v>
      </c>
      <c r="O7479" s="1">
        <v>2974.6</v>
      </c>
      <c r="P7479" s="1">
        <v>0</v>
      </c>
      <c r="Q7479" s="1">
        <v>39063.22</v>
      </c>
      <c r="R7479" s="1">
        <v>35202.199999999997</v>
      </c>
      <c r="S7479" s="1">
        <v>-27450.85</v>
      </c>
      <c r="T7479" s="1">
        <v>101716.27</v>
      </c>
      <c r="U7479" s="1">
        <f>SUM(Report_Summary[Revenue])</f>
        <v>626594850.33999527</v>
      </c>
      <c r="V7479" s="1">
        <f>Report_Summary[[#This Row],[Total Revenue]] / COUNTA(Report_Summary[Membership No])</f>
        <v>62659.485033999525</v>
      </c>
    </row>
    <row r="7480" spans="1:22" x14ac:dyDescent="0.3">
      <c r="A7480" t="s">
        <v>7519</v>
      </c>
      <c r="B7480">
        <v>2020</v>
      </c>
      <c r="C7480" t="s">
        <v>14</v>
      </c>
      <c r="D7480">
        <v>66</v>
      </c>
      <c r="E7480" t="str">
        <f t="shared" si="116"/>
        <v>Old</v>
      </c>
      <c r="F7480" t="s">
        <v>16</v>
      </c>
      <c r="G7480" t="s">
        <v>22</v>
      </c>
      <c r="H7480" t="s">
        <v>30</v>
      </c>
      <c r="I7480">
        <v>26</v>
      </c>
      <c r="J7480">
        <v>0.73</v>
      </c>
      <c r="K7480" t="s">
        <v>33</v>
      </c>
      <c r="L7480" t="s">
        <v>33</v>
      </c>
      <c r="M7480" s="1">
        <v>14868.02</v>
      </c>
      <c r="N7480" s="1">
        <v>3943.19</v>
      </c>
      <c r="O7480" s="1">
        <v>5223.5</v>
      </c>
      <c r="P7480" s="1">
        <v>0</v>
      </c>
      <c r="Q7480" s="1">
        <v>54893.7</v>
      </c>
      <c r="R7480" s="1">
        <v>30747.81</v>
      </c>
      <c r="S7480" s="1">
        <v>6558.21</v>
      </c>
      <c r="T7480" s="1">
        <v>79083.3</v>
      </c>
      <c r="U7480" s="1">
        <f>SUM(Report_Summary[Revenue])</f>
        <v>626594850.33999527</v>
      </c>
      <c r="V7480" s="1">
        <f>Report_Summary[[#This Row],[Total Revenue]] / COUNTA(Report_Summary[Membership No])</f>
        <v>62659.485033999525</v>
      </c>
    </row>
    <row r="7481" spans="1:22" x14ac:dyDescent="0.3">
      <c r="A7481" t="s">
        <v>7520</v>
      </c>
      <c r="B7481">
        <v>2022</v>
      </c>
      <c r="C7481" t="s">
        <v>13</v>
      </c>
      <c r="D7481">
        <v>31</v>
      </c>
      <c r="E7481" t="str">
        <f t="shared" si="116"/>
        <v>Middle Age</v>
      </c>
      <c r="F7481" t="s">
        <v>16</v>
      </c>
      <c r="G7481" t="s">
        <v>25</v>
      </c>
      <c r="H7481" t="s">
        <v>30</v>
      </c>
      <c r="I7481">
        <v>40</v>
      </c>
      <c r="J7481">
        <v>2.0699999999999998</v>
      </c>
      <c r="K7481" t="s">
        <v>33</v>
      </c>
      <c r="L7481" t="s">
        <v>33</v>
      </c>
      <c r="M7481" s="1">
        <v>7199.85</v>
      </c>
      <c r="N7481" s="1">
        <v>1871.66</v>
      </c>
      <c r="O7481" s="1">
        <v>1320.53</v>
      </c>
      <c r="P7481" s="1">
        <v>0</v>
      </c>
      <c r="Q7481" s="1">
        <v>26160.65</v>
      </c>
      <c r="R7481" s="1">
        <v>32704.97</v>
      </c>
      <c r="S7481" s="1">
        <v>-5255.48</v>
      </c>
      <c r="T7481" s="1">
        <v>64121.1</v>
      </c>
      <c r="U7481" s="1">
        <f>SUM(Report_Summary[Revenue])</f>
        <v>626594850.33999527</v>
      </c>
      <c r="V7481" s="1">
        <f>Report_Summary[[#This Row],[Total Revenue]] / COUNTA(Report_Summary[Membership No])</f>
        <v>62659.485033999525</v>
      </c>
    </row>
    <row r="7482" spans="1:22" x14ac:dyDescent="0.3">
      <c r="A7482" t="s">
        <v>7521</v>
      </c>
      <c r="B7482">
        <v>2019</v>
      </c>
      <c r="C7482" t="s">
        <v>13</v>
      </c>
      <c r="D7482">
        <v>29</v>
      </c>
      <c r="E7482" t="str">
        <f t="shared" si="116"/>
        <v>Young</v>
      </c>
      <c r="F7482" t="s">
        <v>21</v>
      </c>
      <c r="G7482" t="s">
        <v>23</v>
      </c>
      <c r="H7482" t="s">
        <v>27</v>
      </c>
      <c r="I7482">
        <v>37</v>
      </c>
      <c r="J7482">
        <v>2.5299999999999998</v>
      </c>
      <c r="K7482" t="s">
        <v>33</v>
      </c>
      <c r="L7482" t="s">
        <v>33</v>
      </c>
      <c r="M7482" s="1">
        <v>15385.76</v>
      </c>
      <c r="N7482" s="1">
        <v>4218.82</v>
      </c>
      <c r="O7482" s="1">
        <v>1277.8399999999999</v>
      </c>
      <c r="P7482" s="1">
        <v>0</v>
      </c>
      <c r="Q7482" s="1">
        <v>23688.68</v>
      </c>
      <c r="R7482" s="1">
        <v>38658.14</v>
      </c>
      <c r="S7482" s="1">
        <v>-2519.46</v>
      </c>
      <c r="T7482" s="1">
        <v>64866.28</v>
      </c>
      <c r="U7482" s="1">
        <f>SUM(Report_Summary[Revenue])</f>
        <v>626594850.33999527</v>
      </c>
      <c r="V7482" s="1">
        <f>Report_Summary[[#This Row],[Total Revenue]] / COUNTA(Report_Summary[Membership No])</f>
        <v>62659.485033999525</v>
      </c>
    </row>
    <row r="7483" spans="1:22" x14ac:dyDescent="0.3">
      <c r="A7483" t="s">
        <v>7522</v>
      </c>
      <c r="B7483">
        <v>2024</v>
      </c>
      <c r="C7483" t="s">
        <v>13</v>
      </c>
      <c r="D7483">
        <v>44</v>
      </c>
      <c r="E7483" t="str">
        <f t="shared" si="116"/>
        <v>Middle Age</v>
      </c>
      <c r="F7483" t="s">
        <v>21</v>
      </c>
      <c r="G7483" t="s">
        <v>25</v>
      </c>
      <c r="H7483" t="s">
        <v>26</v>
      </c>
      <c r="I7483">
        <v>29</v>
      </c>
      <c r="J7483">
        <v>2.88</v>
      </c>
      <c r="K7483" t="s">
        <v>33</v>
      </c>
      <c r="L7483" t="s">
        <v>33</v>
      </c>
      <c r="M7483" s="1">
        <v>15884.53</v>
      </c>
      <c r="N7483" s="1">
        <v>1386.93</v>
      </c>
      <c r="O7483" s="1">
        <v>5671.69</v>
      </c>
      <c r="P7483" s="1">
        <v>0</v>
      </c>
      <c r="Q7483" s="1">
        <v>57203.63</v>
      </c>
      <c r="R7483" s="1">
        <v>71128.13</v>
      </c>
      <c r="S7483" s="1">
        <v>24588.77</v>
      </c>
      <c r="T7483" s="1">
        <v>103742.99</v>
      </c>
      <c r="U7483" s="1">
        <f>SUM(Report_Summary[Revenue])</f>
        <v>626594850.33999527</v>
      </c>
      <c r="V7483" s="1">
        <f>Report_Summary[[#This Row],[Total Revenue]] / COUNTA(Report_Summary[Membership No])</f>
        <v>62659.485033999525</v>
      </c>
    </row>
    <row r="7484" spans="1:22" x14ac:dyDescent="0.3">
      <c r="A7484" t="s">
        <v>7523</v>
      </c>
      <c r="B7484">
        <v>2019</v>
      </c>
      <c r="C7484" t="s">
        <v>14</v>
      </c>
      <c r="D7484">
        <v>42</v>
      </c>
      <c r="E7484" t="str">
        <f t="shared" si="116"/>
        <v>Middle Age</v>
      </c>
      <c r="F7484" t="s">
        <v>19</v>
      </c>
      <c r="G7484" t="s">
        <v>25</v>
      </c>
      <c r="H7484" t="s">
        <v>30</v>
      </c>
      <c r="I7484">
        <v>19</v>
      </c>
      <c r="J7484">
        <v>2.0299999999999998</v>
      </c>
      <c r="K7484" t="s">
        <v>33</v>
      </c>
      <c r="L7484" t="s">
        <v>33</v>
      </c>
      <c r="M7484" s="1">
        <v>14425.66</v>
      </c>
      <c r="N7484" s="1">
        <v>3343.41</v>
      </c>
      <c r="O7484" s="1">
        <v>3835.05</v>
      </c>
      <c r="P7484" s="1">
        <v>0</v>
      </c>
      <c r="Q7484" s="1">
        <v>56007.95</v>
      </c>
      <c r="R7484" s="1">
        <v>22027.25</v>
      </c>
      <c r="S7484" s="1">
        <v>-19531.71</v>
      </c>
      <c r="T7484" s="1">
        <v>97566.91</v>
      </c>
      <c r="U7484" s="1">
        <f>SUM(Report_Summary[Revenue])</f>
        <v>626594850.33999527</v>
      </c>
      <c r="V7484" s="1">
        <f>Report_Summary[[#This Row],[Total Revenue]] / COUNTA(Report_Summary[Membership No])</f>
        <v>62659.485033999525</v>
      </c>
    </row>
    <row r="7485" spans="1:22" x14ac:dyDescent="0.3">
      <c r="A7485" t="s">
        <v>7524</v>
      </c>
      <c r="B7485">
        <v>2020</v>
      </c>
      <c r="C7485" t="s">
        <v>14</v>
      </c>
      <c r="D7485">
        <v>44</v>
      </c>
      <c r="E7485" t="str">
        <f t="shared" si="116"/>
        <v>Middle Age</v>
      </c>
      <c r="F7485" t="s">
        <v>15</v>
      </c>
      <c r="G7485" t="s">
        <v>25</v>
      </c>
      <c r="H7485" t="s">
        <v>28</v>
      </c>
      <c r="I7485">
        <v>33</v>
      </c>
      <c r="J7485">
        <v>2.41</v>
      </c>
      <c r="K7485" t="s">
        <v>33</v>
      </c>
      <c r="L7485" t="s">
        <v>33</v>
      </c>
      <c r="M7485" s="1">
        <v>16262.13</v>
      </c>
      <c r="N7485" s="1">
        <v>3249.58</v>
      </c>
      <c r="O7485" s="1">
        <v>6678.87</v>
      </c>
      <c r="P7485" s="1">
        <v>0</v>
      </c>
      <c r="Q7485" s="1">
        <v>28947.45</v>
      </c>
      <c r="R7485" s="1">
        <v>35302.339999999997</v>
      </c>
      <c r="S7485" s="1">
        <v>13907.63</v>
      </c>
      <c r="T7485" s="1">
        <v>50342.16</v>
      </c>
      <c r="U7485" s="1">
        <f>SUM(Report_Summary[Revenue])</f>
        <v>626594850.33999527</v>
      </c>
      <c r="V7485" s="1">
        <f>Report_Summary[[#This Row],[Total Revenue]] / COUNTA(Report_Summary[Membership No])</f>
        <v>62659.485033999525</v>
      </c>
    </row>
    <row r="7486" spans="1:22" x14ac:dyDescent="0.3">
      <c r="A7486" t="s">
        <v>7525</v>
      </c>
      <c r="B7486">
        <v>2017</v>
      </c>
      <c r="C7486" t="s">
        <v>13</v>
      </c>
      <c r="D7486">
        <v>56</v>
      </c>
      <c r="E7486" t="str">
        <f t="shared" si="116"/>
        <v>Old</v>
      </c>
      <c r="F7486" t="s">
        <v>21</v>
      </c>
      <c r="G7486" t="s">
        <v>23</v>
      </c>
      <c r="H7486" t="s">
        <v>28</v>
      </c>
      <c r="I7486">
        <v>26</v>
      </c>
      <c r="J7486">
        <v>2.27</v>
      </c>
      <c r="K7486" t="s">
        <v>32</v>
      </c>
      <c r="L7486" t="s">
        <v>33</v>
      </c>
      <c r="M7486" s="1">
        <v>19230.87</v>
      </c>
      <c r="N7486" s="1">
        <v>2845.37</v>
      </c>
      <c r="O7486" s="1">
        <v>649.77</v>
      </c>
      <c r="P7486" s="1">
        <v>0</v>
      </c>
      <c r="Q7486" s="1">
        <v>74499.990000000005</v>
      </c>
      <c r="R7486" s="1">
        <v>58703.24</v>
      </c>
      <c r="S7486" s="1">
        <v>16126.47</v>
      </c>
      <c r="T7486" s="1">
        <v>117076.76</v>
      </c>
      <c r="U7486" s="1">
        <f>SUM(Report_Summary[Revenue])</f>
        <v>626594850.33999527</v>
      </c>
      <c r="V7486" s="1">
        <f>Report_Summary[[#This Row],[Total Revenue]] / COUNTA(Report_Summary[Membership No])</f>
        <v>62659.485033999525</v>
      </c>
    </row>
    <row r="7487" spans="1:22" x14ac:dyDescent="0.3">
      <c r="A7487" t="s">
        <v>7526</v>
      </c>
      <c r="B7487">
        <v>2015</v>
      </c>
      <c r="C7487" t="s">
        <v>13</v>
      </c>
      <c r="D7487">
        <v>41</v>
      </c>
      <c r="E7487" t="str">
        <f t="shared" si="116"/>
        <v>Middle Age</v>
      </c>
      <c r="F7487" t="s">
        <v>18</v>
      </c>
      <c r="G7487" t="s">
        <v>23</v>
      </c>
      <c r="H7487" t="s">
        <v>26</v>
      </c>
      <c r="I7487">
        <v>38</v>
      </c>
      <c r="J7487">
        <v>2.38</v>
      </c>
      <c r="K7487" t="s">
        <v>32</v>
      </c>
      <c r="L7487" t="s">
        <v>33</v>
      </c>
      <c r="M7487" s="1">
        <v>14175.3</v>
      </c>
      <c r="N7487" s="1">
        <v>825.4</v>
      </c>
      <c r="O7487" s="1">
        <v>1623.56</v>
      </c>
      <c r="P7487" s="1">
        <v>0</v>
      </c>
      <c r="Q7487" s="1">
        <v>38713.660000000003</v>
      </c>
      <c r="R7487" s="1">
        <v>27481.58</v>
      </c>
      <c r="S7487" s="1">
        <v>-13814.78</v>
      </c>
      <c r="T7487" s="1">
        <v>80010.02</v>
      </c>
      <c r="U7487" s="1">
        <f>SUM(Report_Summary[Revenue])</f>
        <v>626594850.33999527</v>
      </c>
      <c r="V7487" s="1">
        <f>Report_Summary[[#This Row],[Total Revenue]] / COUNTA(Report_Summary[Membership No])</f>
        <v>62659.485033999525</v>
      </c>
    </row>
    <row r="7488" spans="1:22" x14ac:dyDescent="0.3">
      <c r="A7488" t="s">
        <v>7527</v>
      </c>
      <c r="B7488">
        <v>2024</v>
      </c>
      <c r="C7488" t="s">
        <v>13</v>
      </c>
      <c r="D7488">
        <v>68</v>
      </c>
      <c r="E7488" t="str">
        <f t="shared" si="116"/>
        <v>Old</v>
      </c>
      <c r="F7488" t="s">
        <v>18</v>
      </c>
      <c r="G7488" t="s">
        <v>25</v>
      </c>
      <c r="H7488" t="s">
        <v>28</v>
      </c>
      <c r="I7488">
        <v>29</v>
      </c>
      <c r="J7488">
        <v>3.52</v>
      </c>
      <c r="K7488" t="s">
        <v>33</v>
      </c>
      <c r="L7488" t="s">
        <v>33</v>
      </c>
      <c r="M7488" s="1">
        <v>4017.16</v>
      </c>
      <c r="N7488" s="1">
        <v>3737.45</v>
      </c>
      <c r="O7488" s="1">
        <v>101.09</v>
      </c>
      <c r="P7488" s="1">
        <v>0</v>
      </c>
      <c r="Q7488" s="1">
        <v>14715.78</v>
      </c>
      <c r="R7488" s="1">
        <v>15682.15</v>
      </c>
      <c r="S7488" s="1">
        <v>-25411.38</v>
      </c>
      <c r="T7488" s="1">
        <v>55809.31</v>
      </c>
      <c r="U7488" s="1">
        <f>SUM(Report_Summary[Revenue])</f>
        <v>626594850.33999527</v>
      </c>
      <c r="V7488" s="1">
        <f>Report_Summary[[#This Row],[Total Revenue]] / COUNTA(Report_Summary[Membership No])</f>
        <v>62659.485033999525</v>
      </c>
    </row>
    <row r="7489" spans="1:22" x14ac:dyDescent="0.3">
      <c r="A7489" t="s">
        <v>7528</v>
      </c>
      <c r="B7489">
        <v>2019</v>
      </c>
      <c r="C7489" t="s">
        <v>14</v>
      </c>
      <c r="D7489">
        <v>53</v>
      </c>
      <c r="E7489" t="str">
        <f t="shared" si="116"/>
        <v>Middle Age</v>
      </c>
      <c r="F7489" t="s">
        <v>16</v>
      </c>
      <c r="G7489" t="s">
        <v>25</v>
      </c>
      <c r="H7489" t="s">
        <v>29</v>
      </c>
      <c r="I7489">
        <v>28</v>
      </c>
      <c r="J7489">
        <v>2.92</v>
      </c>
      <c r="K7489" t="s">
        <v>32</v>
      </c>
      <c r="L7489" t="s">
        <v>33</v>
      </c>
      <c r="M7489" s="1">
        <v>15336.05</v>
      </c>
      <c r="N7489" s="1">
        <v>4679.03</v>
      </c>
      <c r="O7489" s="1">
        <v>4244.97</v>
      </c>
      <c r="P7489" s="1">
        <v>0</v>
      </c>
      <c r="Q7489" s="1">
        <v>53965.86</v>
      </c>
      <c r="R7489" s="1">
        <v>41016.57</v>
      </c>
      <c r="S7489" s="1">
        <v>-28708.720000000001</v>
      </c>
      <c r="T7489" s="1">
        <v>123691.15</v>
      </c>
      <c r="U7489" s="1">
        <f>SUM(Report_Summary[Revenue])</f>
        <v>626594850.33999527</v>
      </c>
      <c r="V7489" s="1">
        <f>Report_Summary[[#This Row],[Total Revenue]] / COUNTA(Report_Summary[Membership No])</f>
        <v>62659.485033999525</v>
      </c>
    </row>
    <row r="7490" spans="1:22" x14ac:dyDescent="0.3">
      <c r="A7490" t="s">
        <v>7529</v>
      </c>
      <c r="B7490">
        <v>2017</v>
      </c>
      <c r="C7490" t="s">
        <v>14</v>
      </c>
      <c r="D7490">
        <v>25</v>
      </c>
      <c r="E7490" t="str">
        <f t="shared" si="116"/>
        <v>Young</v>
      </c>
      <c r="F7490" t="s">
        <v>20</v>
      </c>
      <c r="G7490" t="s">
        <v>25</v>
      </c>
      <c r="H7490" t="s">
        <v>31</v>
      </c>
      <c r="I7490">
        <v>33</v>
      </c>
      <c r="J7490">
        <v>3.06</v>
      </c>
      <c r="K7490" t="s">
        <v>32</v>
      </c>
      <c r="L7490" t="s">
        <v>33</v>
      </c>
      <c r="M7490" s="1">
        <v>5293.88</v>
      </c>
      <c r="N7490" s="1">
        <v>4624.1099999999997</v>
      </c>
      <c r="O7490" s="1">
        <v>7475.22</v>
      </c>
      <c r="P7490" s="1">
        <v>0</v>
      </c>
      <c r="Q7490" s="1">
        <v>12588.13</v>
      </c>
      <c r="R7490" s="1">
        <v>21237.02</v>
      </c>
      <c r="S7490" s="1">
        <v>4128.6099999999997</v>
      </c>
      <c r="T7490" s="1">
        <v>29696.54</v>
      </c>
      <c r="U7490" s="1">
        <f>SUM(Report_Summary[Revenue])</f>
        <v>626594850.33999527</v>
      </c>
      <c r="V7490" s="1">
        <f>Report_Summary[[#This Row],[Total Revenue]] / COUNTA(Report_Summary[Membership No])</f>
        <v>62659.485033999525</v>
      </c>
    </row>
    <row r="7491" spans="1:22" x14ac:dyDescent="0.3">
      <c r="A7491" t="s">
        <v>7530</v>
      </c>
      <c r="B7491">
        <v>2015</v>
      </c>
      <c r="C7491" t="s">
        <v>14</v>
      </c>
      <c r="D7491">
        <v>58</v>
      </c>
      <c r="E7491" t="str">
        <f t="shared" ref="E7491:E7554" si="117">IF(D7491&gt;55,"Old",IF(D7491&gt;=31,"Middle Age",IF(D7491&lt;31,"Young","Invalid")))</f>
        <v>Old</v>
      </c>
      <c r="F7491" t="s">
        <v>17</v>
      </c>
      <c r="G7491" t="s">
        <v>22</v>
      </c>
      <c r="H7491" t="s">
        <v>30</v>
      </c>
      <c r="I7491">
        <v>25</v>
      </c>
      <c r="J7491">
        <v>2.6</v>
      </c>
      <c r="K7491" t="s">
        <v>33</v>
      </c>
      <c r="L7491" t="s">
        <v>33</v>
      </c>
      <c r="M7491" s="1">
        <v>4750.95</v>
      </c>
      <c r="N7491" s="1">
        <v>525.37</v>
      </c>
      <c r="O7491" s="1">
        <v>4669.16</v>
      </c>
      <c r="P7491" s="1">
        <v>0</v>
      </c>
      <c r="Q7491" s="1">
        <v>20747.310000000001</v>
      </c>
      <c r="R7491" s="1">
        <v>16757.54</v>
      </c>
      <c r="S7491" s="1">
        <v>11815.63</v>
      </c>
      <c r="T7491" s="1">
        <v>25689.22</v>
      </c>
      <c r="U7491" s="1">
        <f>SUM(Report_Summary[Revenue])</f>
        <v>626594850.33999527</v>
      </c>
      <c r="V7491" s="1">
        <f>Report_Summary[[#This Row],[Total Revenue]] / COUNTA(Report_Summary[Membership No])</f>
        <v>62659.485033999525</v>
      </c>
    </row>
    <row r="7492" spans="1:22" x14ac:dyDescent="0.3">
      <c r="A7492" t="s">
        <v>7531</v>
      </c>
      <c r="B7492">
        <v>2022</v>
      </c>
      <c r="C7492" t="s">
        <v>14</v>
      </c>
      <c r="D7492">
        <v>52</v>
      </c>
      <c r="E7492" t="str">
        <f t="shared" si="117"/>
        <v>Middle Age</v>
      </c>
      <c r="F7492" t="s">
        <v>15</v>
      </c>
      <c r="G7492" t="s">
        <v>25</v>
      </c>
      <c r="H7492" t="s">
        <v>26</v>
      </c>
      <c r="I7492">
        <v>25</v>
      </c>
      <c r="J7492">
        <v>1.46</v>
      </c>
      <c r="K7492" t="s">
        <v>33</v>
      </c>
      <c r="L7492" t="s">
        <v>33</v>
      </c>
      <c r="M7492" s="1">
        <v>10309.33</v>
      </c>
      <c r="N7492" s="1">
        <v>2422.7600000000002</v>
      </c>
      <c r="O7492" s="1">
        <v>7523.72</v>
      </c>
      <c r="P7492" s="1">
        <v>0</v>
      </c>
      <c r="Q7492" s="1">
        <v>35087.72</v>
      </c>
      <c r="R7492" s="1">
        <v>12851.85</v>
      </c>
      <c r="S7492" s="1">
        <v>11715.36</v>
      </c>
      <c r="T7492" s="1">
        <v>36224.21</v>
      </c>
      <c r="U7492" s="1">
        <f>SUM(Report_Summary[Revenue])</f>
        <v>626594850.33999527</v>
      </c>
      <c r="V7492" s="1">
        <f>Report_Summary[[#This Row],[Total Revenue]] / COUNTA(Report_Summary[Membership No])</f>
        <v>62659.485033999525</v>
      </c>
    </row>
    <row r="7493" spans="1:22" x14ac:dyDescent="0.3">
      <c r="A7493" t="s">
        <v>7532</v>
      </c>
      <c r="B7493">
        <v>2022</v>
      </c>
      <c r="C7493" t="s">
        <v>13</v>
      </c>
      <c r="D7493">
        <v>73</v>
      </c>
      <c r="E7493" t="str">
        <f t="shared" si="117"/>
        <v>Old</v>
      </c>
      <c r="F7493" t="s">
        <v>18</v>
      </c>
      <c r="G7493" t="s">
        <v>25</v>
      </c>
      <c r="H7493" t="s">
        <v>26</v>
      </c>
      <c r="I7493">
        <v>38</v>
      </c>
      <c r="J7493">
        <v>3.83</v>
      </c>
      <c r="K7493" t="s">
        <v>33</v>
      </c>
      <c r="L7493" t="s">
        <v>33</v>
      </c>
      <c r="M7493" s="1">
        <v>7160.49</v>
      </c>
      <c r="N7493" s="1">
        <v>2021.58</v>
      </c>
      <c r="O7493" s="1">
        <v>7994.55</v>
      </c>
      <c r="P7493" s="1">
        <v>0</v>
      </c>
      <c r="Q7493" s="1">
        <v>33862.82</v>
      </c>
      <c r="R7493" s="1">
        <v>28006.080000000002</v>
      </c>
      <c r="S7493" s="1">
        <v>-17200.009999999998</v>
      </c>
      <c r="T7493" s="1">
        <v>79068.91</v>
      </c>
      <c r="U7493" s="1">
        <f>SUM(Report_Summary[Revenue])</f>
        <v>626594850.33999527</v>
      </c>
      <c r="V7493" s="1">
        <f>Report_Summary[[#This Row],[Total Revenue]] / COUNTA(Report_Summary[Membership No])</f>
        <v>62659.485033999525</v>
      </c>
    </row>
    <row r="7494" spans="1:22" x14ac:dyDescent="0.3">
      <c r="A7494" t="s">
        <v>7533</v>
      </c>
      <c r="B7494">
        <v>2016</v>
      </c>
      <c r="C7494" t="s">
        <v>14</v>
      </c>
      <c r="D7494">
        <v>55</v>
      </c>
      <c r="E7494" t="str">
        <f t="shared" si="117"/>
        <v>Middle Age</v>
      </c>
      <c r="F7494" t="s">
        <v>17</v>
      </c>
      <c r="G7494" t="s">
        <v>23</v>
      </c>
      <c r="H7494" t="s">
        <v>26</v>
      </c>
      <c r="I7494">
        <v>24</v>
      </c>
      <c r="J7494">
        <v>1.81</v>
      </c>
      <c r="K7494" t="s">
        <v>32</v>
      </c>
      <c r="L7494" t="s">
        <v>33</v>
      </c>
      <c r="M7494" s="1">
        <v>4721.6400000000003</v>
      </c>
      <c r="N7494" s="1">
        <v>2127.1999999999998</v>
      </c>
      <c r="O7494" s="1">
        <v>4184.3500000000004</v>
      </c>
      <c r="P7494" s="1">
        <v>0</v>
      </c>
      <c r="Q7494" s="1">
        <v>22862.01</v>
      </c>
      <c r="R7494" s="1">
        <v>9509.9699999999993</v>
      </c>
      <c r="S7494" s="1">
        <v>29112.98</v>
      </c>
      <c r="T7494" s="1">
        <v>3259</v>
      </c>
      <c r="U7494" s="1">
        <f>SUM(Report_Summary[Revenue])</f>
        <v>626594850.33999527</v>
      </c>
      <c r="V7494" s="1">
        <f>Report_Summary[[#This Row],[Total Revenue]] / COUNTA(Report_Summary[Membership No])</f>
        <v>62659.485033999525</v>
      </c>
    </row>
    <row r="7495" spans="1:22" x14ac:dyDescent="0.3">
      <c r="A7495" t="s">
        <v>7534</v>
      </c>
      <c r="B7495">
        <v>2021</v>
      </c>
      <c r="C7495" t="s">
        <v>13</v>
      </c>
      <c r="D7495">
        <v>73</v>
      </c>
      <c r="E7495" t="str">
        <f t="shared" si="117"/>
        <v>Old</v>
      </c>
      <c r="F7495" t="s">
        <v>15</v>
      </c>
      <c r="G7495" t="s">
        <v>23</v>
      </c>
      <c r="H7495" t="s">
        <v>26</v>
      </c>
      <c r="I7495">
        <v>24</v>
      </c>
      <c r="J7495">
        <v>1.65</v>
      </c>
      <c r="K7495" t="s">
        <v>32</v>
      </c>
      <c r="L7495" t="s">
        <v>33</v>
      </c>
      <c r="M7495" s="1">
        <v>580.70000000000005</v>
      </c>
      <c r="N7495" s="1">
        <v>3398.71</v>
      </c>
      <c r="O7495" s="1">
        <v>652.13</v>
      </c>
      <c r="P7495" s="1">
        <v>0</v>
      </c>
      <c r="Q7495" s="1">
        <v>1135.99</v>
      </c>
      <c r="R7495" s="1">
        <v>1702.55</v>
      </c>
      <c r="S7495" s="1">
        <v>-29756.5</v>
      </c>
      <c r="T7495" s="1">
        <v>32595.040000000001</v>
      </c>
      <c r="U7495" s="1">
        <f>SUM(Report_Summary[Revenue])</f>
        <v>626594850.33999527</v>
      </c>
      <c r="V7495" s="1">
        <f>Report_Summary[[#This Row],[Total Revenue]] / COUNTA(Report_Summary[Membership No])</f>
        <v>62659.485033999525</v>
      </c>
    </row>
    <row r="7496" spans="1:22" x14ac:dyDescent="0.3">
      <c r="A7496" t="s">
        <v>7535</v>
      </c>
      <c r="B7496">
        <v>2022</v>
      </c>
      <c r="C7496" t="s">
        <v>13</v>
      </c>
      <c r="D7496">
        <v>60</v>
      </c>
      <c r="E7496" t="str">
        <f t="shared" si="117"/>
        <v>Old</v>
      </c>
      <c r="F7496" t="s">
        <v>19</v>
      </c>
      <c r="G7496" t="s">
        <v>23</v>
      </c>
      <c r="H7496" t="s">
        <v>31</v>
      </c>
      <c r="I7496">
        <v>24</v>
      </c>
      <c r="J7496">
        <v>3.03</v>
      </c>
      <c r="K7496" t="s">
        <v>33</v>
      </c>
      <c r="L7496" t="s">
        <v>33</v>
      </c>
      <c r="M7496" s="1">
        <v>3649.68</v>
      </c>
      <c r="N7496" s="1">
        <v>3360.5</v>
      </c>
      <c r="O7496" s="1">
        <v>722.3</v>
      </c>
      <c r="P7496" s="1">
        <v>0</v>
      </c>
      <c r="Q7496" s="1">
        <v>10501.36</v>
      </c>
      <c r="R7496" s="1">
        <v>5261.2</v>
      </c>
      <c r="S7496" s="1">
        <v>14791.09</v>
      </c>
      <c r="T7496" s="1">
        <v>971.47</v>
      </c>
      <c r="U7496" s="1">
        <f>SUM(Report_Summary[Revenue])</f>
        <v>626594850.33999527</v>
      </c>
      <c r="V7496" s="1">
        <f>Report_Summary[[#This Row],[Total Revenue]] / COUNTA(Report_Summary[Membership No])</f>
        <v>62659.485033999525</v>
      </c>
    </row>
    <row r="7497" spans="1:22" x14ac:dyDescent="0.3">
      <c r="A7497" t="s">
        <v>7536</v>
      </c>
      <c r="B7497">
        <v>2016</v>
      </c>
      <c r="C7497" t="s">
        <v>13</v>
      </c>
      <c r="D7497">
        <v>44</v>
      </c>
      <c r="E7497" t="str">
        <f t="shared" si="117"/>
        <v>Middle Age</v>
      </c>
      <c r="F7497" t="s">
        <v>20</v>
      </c>
      <c r="G7497" t="s">
        <v>24</v>
      </c>
      <c r="H7497" t="s">
        <v>29</v>
      </c>
      <c r="I7497">
        <v>38</v>
      </c>
      <c r="J7497">
        <v>1.96</v>
      </c>
      <c r="K7497" t="s">
        <v>32</v>
      </c>
      <c r="L7497" t="s">
        <v>33</v>
      </c>
      <c r="M7497" s="1">
        <v>12425.46</v>
      </c>
      <c r="N7497" s="1">
        <v>4517.9399999999996</v>
      </c>
      <c r="O7497" s="1">
        <v>4273.47</v>
      </c>
      <c r="P7497" s="1">
        <v>0</v>
      </c>
      <c r="Q7497" s="1">
        <v>39718.800000000003</v>
      </c>
      <c r="R7497" s="1">
        <v>28407.56</v>
      </c>
      <c r="S7497" s="1">
        <v>-18105.580000000002</v>
      </c>
      <c r="T7497" s="1">
        <v>86231.94</v>
      </c>
      <c r="U7497" s="1">
        <f>SUM(Report_Summary[Revenue])</f>
        <v>626594850.33999527</v>
      </c>
      <c r="V7497" s="1">
        <f>Report_Summary[[#This Row],[Total Revenue]] / COUNTA(Report_Summary[Membership No])</f>
        <v>62659.485033999525</v>
      </c>
    </row>
    <row r="7498" spans="1:22" x14ac:dyDescent="0.3">
      <c r="A7498" t="s">
        <v>7537</v>
      </c>
      <c r="B7498">
        <v>2015</v>
      </c>
      <c r="C7498" t="s">
        <v>13</v>
      </c>
      <c r="D7498">
        <v>71</v>
      </c>
      <c r="E7498" t="str">
        <f t="shared" si="117"/>
        <v>Old</v>
      </c>
      <c r="F7498" t="s">
        <v>21</v>
      </c>
      <c r="G7498" t="s">
        <v>22</v>
      </c>
      <c r="H7498" t="s">
        <v>27</v>
      </c>
      <c r="I7498">
        <v>41</v>
      </c>
      <c r="J7498">
        <v>2.21</v>
      </c>
      <c r="K7498" t="s">
        <v>33</v>
      </c>
      <c r="L7498" t="s">
        <v>33</v>
      </c>
      <c r="M7498" s="1">
        <v>2404.16</v>
      </c>
      <c r="N7498" s="1">
        <v>393.04</v>
      </c>
      <c r="O7498" s="1">
        <v>2853.96</v>
      </c>
      <c r="P7498" s="1">
        <v>0</v>
      </c>
      <c r="Q7498" s="1">
        <v>6926.01</v>
      </c>
      <c r="R7498" s="1">
        <v>10487.73</v>
      </c>
      <c r="S7498" s="1">
        <v>3182.67</v>
      </c>
      <c r="T7498" s="1">
        <v>14231.07</v>
      </c>
      <c r="U7498" s="1">
        <f>SUM(Report_Summary[Revenue])</f>
        <v>626594850.33999527</v>
      </c>
      <c r="V7498" s="1">
        <f>Report_Summary[[#This Row],[Total Revenue]] / COUNTA(Report_Summary[Membership No])</f>
        <v>62659.485033999525</v>
      </c>
    </row>
    <row r="7499" spans="1:22" x14ac:dyDescent="0.3">
      <c r="A7499" t="s">
        <v>7538</v>
      </c>
      <c r="B7499">
        <v>2022</v>
      </c>
      <c r="C7499" t="s">
        <v>13</v>
      </c>
      <c r="D7499">
        <v>54</v>
      </c>
      <c r="E7499" t="str">
        <f t="shared" si="117"/>
        <v>Middle Age</v>
      </c>
      <c r="F7499" t="s">
        <v>20</v>
      </c>
      <c r="G7499" t="s">
        <v>23</v>
      </c>
      <c r="H7499" t="s">
        <v>26</v>
      </c>
      <c r="I7499">
        <v>27</v>
      </c>
      <c r="J7499">
        <v>2.21</v>
      </c>
      <c r="K7499" t="s">
        <v>33</v>
      </c>
      <c r="L7499" t="s">
        <v>33</v>
      </c>
      <c r="M7499" s="1">
        <v>14864.24</v>
      </c>
      <c r="N7499" s="1">
        <v>2847.15</v>
      </c>
      <c r="O7499" s="1">
        <v>3151.8</v>
      </c>
      <c r="P7499" s="1">
        <v>0</v>
      </c>
      <c r="Q7499" s="1">
        <v>35494.959999999999</v>
      </c>
      <c r="R7499" s="1">
        <v>38320.160000000003</v>
      </c>
      <c r="S7499" s="1">
        <v>17467.72</v>
      </c>
      <c r="T7499" s="1">
        <v>56347.4</v>
      </c>
      <c r="U7499" s="1">
        <f>SUM(Report_Summary[Revenue])</f>
        <v>626594850.33999527</v>
      </c>
      <c r="V7499" s="1">
        <f>Report_Summary[[#This Row],[Total Revenue]] / COUNTA(Report_Summary[Membership No])</f>
        <v>62659.485033999525</v>
      </c>
    </row>
    <row r="7500" spans="1:22" x14ac:dyDescent="0.3">
      <c r="A7500" t="s">
        <v>7539</v>
      </c>
      <c r="B7500">
        <v>2021</v>
      </c>
      <c r="C7500" t="s">
        <v>14</v>
      </c>
      <c r="D7500">
        <v>49</v>
      </c>
      <c r="E7500" t="str">
        <f t="shared" si="117"/>
        <v>Middle Age</v>
      </c>
      <c r="F7500" t="s">
        <v>21</v>
      </c>
      <c r="G7500" t="s">
        <v>24</v>
      </c>
      <c r="H7500" t="s">
        <v>27</v>
      </c>
      <c r="I7500">
        <v>34</v>
      </c>
      <c r="J7500">
        <v>2.33</v>
      </c>
      <c r="K7500" t="s">
        <v>32</v>
      </c>
      <c r="L7500" t="s">
        <v>33</v>
      </c>
      <c r="M7500" s="1">
        <v>13162.37</v>
      </c>
      <c r="N7500" s="1">
        <v>234.74</v>
      </c>
      <c r="O7500" s="1">
        <v>6731.59</v>
      </c>
      <c r="P7500" s="1">
        <v>0</v>
      </c>
      <c r="Q7500" s="1">
        <v>19655.39</v>
      </c>
      <c r="R7500" s="1">
        <v>38676.99</v>
      </c>
      <c r="S7500" s="1">
        <v>13882.33</v>
      </c>
      <c r="T7500" s="1">
        <v>44450.05</v>
      </c>
      <c r="U7500" s="1">
        <f>SUM(Report_Summary[Revenue])</f>
        <v>626594850.33999527</v>
      </c>
      <c r="V7500" s="1">
        <f>Report_Summary[[#This Row],[Total Revenue]] / COUNTA(Report_Summary[Membership No])</f>
        <v>62659.485033999525</v>
      </c>
    </row>
    <row r="7501" spans="1:22" x14ac:dyDescent="0.3">
      <c r="A7501" t="s">
        <v>7540</v>
      </c>
      <c r="B7501">
        <v>2018</v>
      </c>
      <c r="C7501" t="s">
        <v>14</v>
      </c>
      <c r="D7501">
        <v>78</v>
      </c>
      <c r="E7501" t="str">
        <f t="shared" si="117"/>
        <v>Old</v>
      </c>
      <c r="F7501" t="s">
        <v>16</v>
      </c>
      <c r="G7501" t="s">
        <v>25</v>
      </c>
      <c r="H7501" t="s">
        <v>26</v>
      </c>
      <c r="I7501">
        <v>43</v>
      </c>
      <c r="J7501">
        <v>2.12</v>
      </c>
      <c r="K7501" t="s">
        <v>32</v>
      </c>
      <c r="L7501" t="s">
        <v>33</v>
      </c>
      <c r="M7501" s="1">
        <v>12511.27</v>
      </c>
      <c r="N7501" s="1">
        <v>1704.42</v>
      </c>
      <c r="O7501" s="1">
        <v>6532.81</v>
      </c>
      <c r="P7501" s="1">
        <v>0</v>
      </c>
      <c r="Q7501" s="1">
        <v>59220.12</v>
      </c>
      <c r="R7501" s="1">
        <v>26747.09</v>
      </c>
      <c r="S7501" s="1">
        <v>10343.18</v>
      </c>
      <c r="T7501" s="1">
        <v>75624.03</v>
      </c>
      <c r="U7501" s="1">
        <f>SUM(Report_Summary[Revenue])</f>
        <v>626594850.33999527</v>
      </c>
      <c r="V7501" s="1">
        <f>Report_Summary[[#This Row],[Total Revenue]] / COUNTA(Report_Summary[Membership No])</f>
        <v>62659.485033999525</v>
      </c>
    </row>
    <row r="7502" spans="1:22" x14ac:dyDescent="0.3">
      <c r="A7502" t="s">
        <v>7541</v>
      </c>
      <c r="B7502">
        <v>2019</v>
      </c>
      <c r="C7502" t="s">
        <v>13</v>
      </c>
      <c r="D7502">
        <v>23</v>
      </c>
      <c r="E7502" t="str">
        <f t="shared" si="117"/>
        <v>Young</v>
      </c>
      <c r="F7502" t="s">
        <v>15</v>
      </c>
      <c r="G7502" t="s">
        <v>23</v>
      </c>
      <c r="H7502" t="s">
        <v>28</v>
      </c>
      <c r="I7502">
        <v>35</v>
      </c>
      <c r="J7502">
        <v>3.2</v>
      </c>
      <c r="K7502" t="s">
        <v>32</v>
      </c>
      <c r="L7502" t="s">
        <v>33</v>
      </c>
      <c r="M7502" s="1">
        <v>4050.15</v>
      </c>
      <c r="N7502" s="1">
        <v>1726.62</v>
      </c>
      <c r="O7502" s="1">
        <v>590.32000000000005</v>
      </c>
      <c r="P7502" s="1">
        <v>0</v>
      </c>
      <c r="Q7502" s="1">
        <v>7332.43</v>
      </c>
      <c r="R7502" s="1">
        <v>19170.71</v>
      </c>
      <c r="S7502" s="1">
        <v>5621.11</v>
      </c>
      <c r="T7502" s="1">
        <v>20882.03</v>
      </c>
      <c r="U7502" s="1">
        <f>SUM(Report_Summary[Revenue])</f>
        <v>626594850.33999527</v>
      </c>
      <c r="V7502" s="1">
        <f>Report_Summary[[#This Row],[Total Revenue]] / COUNTA(Report_Summary[Membership No])</f>
        <v>62659.485033999525</v>
      </c>
    </row>
    <row r="7503" spans="1:22" x14ac:dyDescent="0.3">
      <c r="A7503" t="s">
        <v>7542</v>
      </c>
      <c r="B7503">
        <v>2017</v>
      </c>
      <c r="C7503" t="s">
        <v>13</v>
      </c>
      <c r="D7503">
        <v>76</v>
      </c>
      <c r="E7503" t="str">
        <f t="shared" si="117"/>
        <v>Old</v>
      </c>
      <c r="F7503" t="s">
        <v>20</v>
      </c>
      <c r="G7503" t="s">
        <v>22</v>
      </c>
      <c r="H7503" t="s">
        <v>27</v>
      </c>
      <c r="I7503">
        <v>36</v>
      </c>
      <c r="J7503">
        <v>1.22</v>
      </c>
      <c r="K7503" t="s">
        <v>32</v>
      </c>
      <c r="L7503" t="s">
        <v>33</v>
      </c>
      <c r="M7503" s="1">
        <v>11820.8</v>
      </c>
      <c r="N7503" s="1">
        <v>4532.7</v>
      </c>
      <c r="O7503" s="1">
        <v>6453.39</v>
      </c>
      <c r="P7503" s="1">
        <v>0</v>
      </c>
      <c r="Q7503" s="1">
        <v>58242.09</v>
      </c>
      <c r="R7503" s="1">
        <v>47226.23</v>
      </c>
      <c r="S7503" s="1">
        <v>-26215.05</v>
      </c>
      <c r="T7503" s="1">
        <v>131683.37</v>
      </c>
      <c r="U7503" s="1">
        <f>SUM(Report_Summary[Revenue])</f>
        <v>626594850.33999527</v>
      </c>
      <c r="V7503" s="1">
        <f>Report_Summary[[#This Row],[Total Revenue]] / COUNTA(Report_Summary[Membership No])</f>
        <v>62659.485033999525</v>
      </c>
    </row>
    <row r="7504" spans="1:22" x14ac:dyDescent="0.3">
      <c r="A7504" t="s">
        <v>7543</v>
      </c>
      <c r="B7504">
        <v>2024</v>
      </c>
      <c r="C7504" t="s">
        <v>14</v>
      </c>
      <c r="D7504">
        <v>55</v>
      </c>
      <c r="E7504" t="str">
        <f t="shared" si="117"/>
        <v>Middle Age</v>
      </c>
      <c r="F7504" t="s">
        <v>16</v>
      </c>
      <c r="G7504" t="s">
        <v>25</v>
      </c>
      <c r="H7504" t="s">
        <v>26</v>
      </c>
      <c r="I7504">
        <v>27</v>
      </c>
      <c r="J7504">
        <v>2.83</v>
      </c>
      <c r="K7504" t="s">
        <v>33</v>
      </c>
      <c r="L7504" t="s">
        <v>33</v>
      </c>
      <c r="M7504" s="1">
        <v>12769.02</v>
      </c>
      <c r="N7504" s="1">
        <v>2160.5300000000002</v>
      </c>
      <c r="O7504" s="1">
        <v>6968.47</v>
      </c>
      <c r="P7504" s="1">
        <v>0</v>
      </c>
      <c r="Q7504" s="1">
        <v>37178.870000000003</v>
      </c>
      <c r="R7504" s="1">
        <v>38590.720000000001</v>
      </c>
      <c r="S7504" s="1">
        <v>26551.38</v>
      </c>
      <c r="T7504" s="1">
        <v>49218.21</v>
      </c>
      <c r="U7504" s="1">
        <f>SUM(Report_Summary[Revenue])</f>
        <v>626594850.33999527</v>
      </c>
      <c r="V7504" s="1">
        <f>Report_Summary[[#This Row],[Total Revenue]] / COUNTA(Report_Summary[Membership No])</f>
        <v>62659.485033999525</v>
      </c>
    </row>
    <row r="7505" spans="1:22" x14ac:dyDescent="0.3">
      <c r="A7505" t="s">
        <v>7544</v>
      </c>
      <c r="B7505">
        <v>2022</v>
      </c>
      <c r="C7505" t="s">
        <v>13</v>
      </c>
      <c r="D7505">
        <v>64</v>
      </c>
      <c r="E7505" t="str">
        <f t="shared" si="117"/>
        <v>Old</v>
      </c>
      <c r="F7505" t="s">
        <v>18</v>
      </c>
      <c r="G7505" t="s">
        <v>22</v>
      </c>
      <c r="H7505" t="s">
        <v>31</v>
      </c>
      <c r="I7505">
        <v>24</v>
      </c>
      <c r="J7505">
        <v>3.6</v>
      </c>
      <c r="K7505" t="s">
        <v>33</v>
      </c>
      <c r="L7505" t="s">
        <v>33</v>
      </c>
      <c r="M7505" s="1">
        <v>17736.62</v>
      </c>
      <c r="N7505" s="1">
        <v>2370.66</v>
      </c>
      <c r="O7505" s="1">
        <v>7182.25</v>
      </c>
      <c r="P7505" s="1">
        <v>0</v>
      </c>
      <c r="Q7505" s="1">
        <v>37493.550000000003</v>
      </c>
      <c r="R7505" s="1">
        <v>71610.69</v>
      </c>
      <c r="S7505" s="1">
        <v>20874.349999999999</v>
      </c>
      <c r="T7505" s="1">
        <v>88229.89</v>
      </c>
      <c r="U7505" s="1">
        <f>SUM(Report_Summary[Revenue])</f>
        <v>626594850.33999527</v>
      </c>
      <c r="V7505" s="1">
        <f>Report_Summary[[#This Row],[Total Revenue]] / COUNTA(Report_Summary[Membership No])</f>
        <v>62659.485033999525</v>
      </c>
    </row>
    <row r="7506" spans="1:22" x14ac:dyDescent="0.3">
      <c r="A7506" t="s">
        <v>7545</v>
      </c>
      <c r="B7506">
        <v>2022</v>
      </c>
      <c r="C7506" t="s">
        <v>14</v>
      </c>
      <c r="D7506">
        <v>41</v>
      </c>
      <c r="E7506" t="str">
        <f t="shared" si="117"/>
        <v>Middle Age</v>
      </c>
      <c r="F7506" t="s">
        <v>18</v>
      </c>
      <c r="G7506" t="s">
        <v>25</v>
      </c>
      <c r="H7506" t="s">
        <v>31</v>
      </c>
      <c r="I7506">
        <v>38</v>
      </c>
      <c r="J7506">
        <v>3.14</v>
      </c>
      <c r="K7506" t="s">
        <v>33</v>
      </c>
      <c r="L7506" t="s">
        <v>33</v>
      </c>
      <c r="M7506" s="1">
        <v>7399.05</v>
      </c>
      <c r="N7506" s="1">
        <v>1290.8699999999999</v>
      </c>
      <c r="O7506" s="1">
        <v>7467.14</v>
      </c>
      <c r="P7506" s="1">
        <v>0</v>
      </c>
      <c r="Q7506" s="1">
        <v>22326.09</v>
      </c>
      <c r="R7506" s="1">
        <v>17324.61</v>
      </c>
      <c r="S7506" s="1">
        <v>-9657.44</v>
      </c>
      <c r="T7506" s="1">
        <v>49308.14</v>
      </c>
      <c r="U7506" s="1">
        <f>SUM(Report_Summary[Revenue])</f>
        <v>626594850.33999527</v>
      </c>
      <c r="V7506" s="1">
        <f>Report_Summary[[#This Row],[Total Revenue]] / COUNTA(Report_Summary[Membership No])</f>
        <v>62659.485033999525</v>
      </c>
    </row>
    <row r="7507" spans="1:22" x14ac:dyDescent="0.3">
      <c r="A7507" t="s">
        <v>7546</v>
      </c>
      <c r="B7507">
        <v>2016</v>
      </c>
      <c r="C7507" t="s">
        <v>14</v>
      </c>
      <c r="D7507">
        <v>65</v>
      </c>
      <c r="E7507" t="str">
        <f t="shared" si="117"/>
        <v>Old</v>
      </c>
      <c r="F7507" t="s">
        <v>21</v>
      </c>
      <c r="G7507" t="s">
        <v>25</v>
      </c>
      <c r="H7507" t="s">
        <v>29</v>
      </c>
      <c r="I7507">
        <v>35</v>
      </c>
      <c r="J7507">
        <v>2.62</v>
      </c>
      <c r="K7507" t="s">
        <v>32</v>
      </c>
      <c r="L7507" t="s">
        <v>33</v>
      </c>
      <c r="M7507" s="1">
        <v>11915.46</v>
      </c>
      <c r="N7507" s="1">
        <v>1533.83</v>
      </c>
      <c r="O7507" s="1">
        <v>1693.31</v>
      </c>
      <c r="P7507" s="1">
        <v>0</v>
      </c>
      <c r="Q7507" s="1">
        <v>54646.41</v>
      </c>
      <c r="R7507" s="1">
        <v>27631.05</v>
      </c>
      <c r="S7507" s="1">
        <v>27598.74</v>
      </c>
      <c r="T7507" s="1">
        <v>54678.720000000001</v>
      </c>
      <c r="U7507" s="1">
        <f>SUM(Report_Summary[Revenue])</f>
        <v>626594850.33999527</v>
      </c>
      <c r="V7507" s="1">
        <f>Report_Summary[[#This Row],[Total Revenue]] / COUNTA(Report_Summary[Membership No])</f>
        <v>62659.485033999525</v>
      </c>
    </row>
    <row r="7508" spans="1:22" x14ac:dyDescent="0.3">
      <c r="A7508" t="s">
        <v>7547</v>
      </c>
      <c r="B7508">
        <v>2020</v>
      </c>
      <c r="C7508" t="s">
        <v>14</v>
      </c>
      <c r="D7508">
        <v>69</v>
      </c>
      <c r="E7508" t="str">
        <f t="shared" si="117"/>
        <v>Old</v>
      </c>
      <c r="F7508" t="s">
        <v>20</v>
      </c>
      <c r="G7508" t="s">
        <v>25</v>
      </c>
      <c r="H7508" t="s">
        <v>30</v>
      </c>
      <c r="I7508">
        <v>31</v>
      </c>
      <c r="J7508">
        <v>2.88</v>
      </c>
      <c r="K7508" t="s">
        <v>33</v>
      </c>
      <c r="L7508" t="s">
        <v>33</v>
      </c>
      <c r="M7508" s="1">
        <v>10020.4</v>
      </c>
      <c r="N7508" s="1">
        <v>3091.07</v>
      </c>
      <c r="O7508" s="1">
        <v>2218.84</v>
      </c>
      <c r="P7508" s="1">
        <v>0</v>
      </c>
      <c r="Q7508" s="1">
        <v>46961.34</v>
      </c>
      <c r="R7508" s="1">
        <v>29933.22</v>
      </c>
      <c r="S7508" s="1">
        <v>1324.25</v>
      </c>
      <c r="T7508" s="1">
        <v>75570.31</v>
      </c>
      <c r="U7508" s="1">
        <f>SUM(Report_Summary[Revenue])</f>
        <v>626594850.33999527</v>
      </c>
      <c r="V7508" s="1">
        <f>Report_Summary[[#This Row],[Total Revenue]] / COUNTA(Report_Summary[Membership No])</f>
        <v>62659.485033999525</v>
      </c>
    </row>
    <row r="7509" spans="1:22" x14ac:dyDescent="0.3">
      <c r="A7509" t="s">
        <v>7548</v>
      </c>
      <c r="B7509">
        <v>2021</v>
      </c>
      <c r="C7509" t="s">
        <v>14</v>
      </c>
      <c r="D7509">
        <v>50</v>
      </c>
      <c r="E7509" t="str">
        <f t="shared" si="117"/>
        <v>Middle Age</v>
      </c>
      <c r="F7509" t="s">
        <v>19</v>
      </c>
      <c r="G7509" t="s">
        <v>24</v>
      </c>
      <c r="H7509" t="s">
        <v>28</v>
      </c>
      <c r="I7509">
        <v>27</v>
      </c>
      <c r="J7509">
        <v>2.39</v>
      </c>
      <c r="K7509" t="s">
        <v>32</v>
      </c>
      <c r="L7509" t="s">
        <v>33</v>
      </c>
      <c r="M7509" s="1">
        <v>6032.43</v>
      </c>
      <c r="N7509" s="1">
        <v>952.1</v>
      </c>
      <c r="O7509" s="1">
        <v>6997.22</v>
      </c>
      <c r="P7509" s="1">
        <v>0</v>
      </c>
      <c r="Q7509" s="1">
        <v>27739.56</v>
      </c>
      <c r="R7509" s="1">
        <v>12832.7</v>
      </c>
      <c r="S7509" s="1">
        <v>24396.57</v>
      </c>
      <c r="T7509" s="1">
        <v>16175.69</v>
      </c>
      <c r="U7509" s="1">
        <f>SUM(Report_Summary[Revenue])</f>
        <v>626594850.33999527</v>
      </c>
      <c r="V7509" s="1">
        <f>Report_Summary[[#This Row],[Total Revenue]] / COUNTA(Report_Summary[Membership No])</f>
        <v>62659.485033999525</v>
      </c>
    </row>
    <row r="7510" spans="1:22" x14ac:dyDescent="0.3">
      <c r="A7510" t="s">
        <v>7549</v>
      </c>
      <c r="B7510">
        <v>2023</v>
      </c>
      <c r="C7510" t="s">
        <v>13</v>
      </c>
      <c r="D7510">
        <v>77</v>
      </c>
      <c r="E7510" t="str">
        <f t="shared" si="117"/>
        <v>Old</v>
      </c>
      <c r="F7510" t="s">
        <v>15</v>
      </c>
      <c r="G7510" t="s">
        <v>22</v>
      </c>
      <c r="H7510" t="s">
        <v>30</v>
      </c>
      <c r="I7510">
        <v>28</v>
      </c>
      <c r="J7510">
        <v>1.88</v>
      </c>
      <c r="K7510" t="s">
        <v>32</v>
      </c>
      <c r="L7510" t="s">
        <v>33</v>
      </c>
      <c r="M7510" s="1">
        <v>15825.21</v>
      </c>
      <c r="N7510" s="1">
        <v>3544.17</v>
      </c>
      <c r="O7510" s="1">
        <v>6322.44</v>
      </c>
      <c r="P7510" s="1">
        <v>0</v>
      </c>
      <c r="Q7510" s="1">
        <v>27834.799999999999</v>
      </c>
      <c r="R7510" s="1">
        <v>23168.36</v>
      </c>
      <c r="S7510" s="1">
        <v>21458.22</v>
      </c>
      <c r="T7510" s="1">
        <v>29544.94</v>
      </c>
      <c r="U7510" s="1">
        <f>SUM(Report_Summary[Revenue])</f>
        <v>626594850.33999527</v>
      </c>
      <c r="V7510" s="1">
        <f>Report_Summary[[#This Row],[Total Revenue]] / COUNTA(Report_Summary[Membership No])</f>
        <v>62659.485033999525</v>
      </c>
    </row>
    <row r="7511" spans="1:22" x14ac:dyDescent="0.3">
      <c r="A7511" t="s">
        <v>7550</v>
      </c>
      <c r="B7511">
        <v>2019</v>
      </c>
      <c r="C7511" t="s">
        <v>14</v>
      </c>
      <c r="D7511">
        <v>77</v>
      </c>
      <c r="E7511" t="str">
        <f t="shared" si="117"/>
        <v>Old</v>
      </c>
      <c r="F7511" t="s">
        <v>17</v>
      </c>
      <c r="G7511" t="s">
        <v>24</v>
      </c>
      <c r="H7511" t="s">
        <v>31</v>
      </c>
      <c r="I7511">
        <v>25</v>
      </c>
      <c r="J7511">
        <v>2.81</v>
      </c>
      <c r="K7511" t="s">
        <v>33</v>
      </c>
      <c r="L7511" t="s">
        <v>33</v>
      </c>
      <c r="M7511" s="1">
        <v>17601.189999999999</v>
      </c>
      <c r="N7511" s="1">
        <v>4816</v>
      </c>
      <c r="O7511" s="1">
        <v>255.9</v>
      </c>
      <c r="P7511" s="1">
        <v>0</v>
      </c>
      <c r="Q7511" s="1">
        <v>77924.03</v>
      </c>
      <c r="R7511" s="1">
        <v>30347</v>
      </c>
      <c r="S7511" s="1">
        <v>-28843.81</v>
      </c>
      <c r="T7511" s="1">
        <v>137114.84</v>
      </c>
      <c r="U7511" s="1">
        <f>SUM(Report_Summary[Revenue])</f>
        <v>626594850.33999527</v>
      </c>
      <c r="V7511" s="1">
        <f>Report_Summary[[#This Row],[Total Revenue]] / COUNTA(Report_Summary[Membership No])</f>
        <v>62659.485033999525</v>
      </c>
    </row>
    <row r="7512" spans="1:22" x14ac:dyDescent="0.3">
      <c r="A7512" t="s">
        <v>7551</v>
      </c>
      <c r="B7512">
        <v>2022</v>
      </c>
      <c r="C7512" t="s">
        <v>14</v>
      </c>
      <c r="D7512">
        <v>50</v>
      </c>
      <c r="E7512" t="str">
        <f t="shared" si="117"/>
        <v>Middle Age</v>
      </c>
      <c r="F7512" t="s">
        <v>16</v>
      </c>
      <c r="G7512" t="s">
        <v>22</v>
      </c>
      <c r="H7512" t="s">
        <v>31</v>
      </c>
      <c r="I7512">
        <v>26</v>
      </c>
      <c r="J7512">
        <v>2.94</v>
      </c>
      <c r="K7512" t="s">
        <v>33</v>
      </c>
      <c r="L7512" t="s">
        <v>33</v>
      </c>
      <c r="M7512" s="1">
        <v>2709.12</v>
      </c>
      <c r="N7512" s="1">
        <v>4215.99</v>
      </c>
      <c r="O7512" s="1">
        <v>7360.16</v>
      </c>
      <c r="P7512" s="1">
        <v>0</v>
      </c>
      <c r="Q7512" s="1">
        <v>8269.32</v>
      </c>
      <c r="R7512" s="1">
        <v>12453.48</v>
      </c>
      <c r="S7512" s="1">
        <v>-7280.35</v>
      </c>
      <c r="T7512" s="1">
        <v>28003.15</v>
      </c>
      <c r="U7512" s="1">
        <f>SUM(Report_Summary[Revenue])</f>
        <v>626594850.33999527</v>
      </c>
      <c r="V7512" s="1">
        <f>Report_Summary[[#This Row],[Total Revenue]] / COUNTA(Report_Summary[Membership No])</f>
        <v>62659.485033999525</v>
      </c>
    </row>
    <row r="7513" spans="1:22" x14ac:dyDescent="0.3">
      <c r="A7513" t="s">
        <v>7552</v>
      </c>
      <c r="B7513">
        <v>2022</v>
      </c>
      <c r="C7513" t="s">
        <v>14</v>
      </c>
      <c r="D7513">
        <v>61</v>
      </c>
      <c r="E7513" t="str">
        <f t="shared" si="117"/>
        <v>Old</v>
      </c>
      <c r="F7513" t="s">
        <v>21</v>
      </c>
      <c r="G7513" t="s">
        <v>23</v>
      </c>
      <c r="H7513" t="s">
        <v>26</v>
      </c>
      <c r="I7513">
        <v>34</v>
      </c>
      <c r="J7513">
        <v>3.73</v>
      </c>
      <c r="K7513" t="s">
        <v>33</v>
      </c>
      <c r="L7513" t="s">
        <v>33</v>
      </c>
      <c r="M7513" s="1">
        <v>2384.46</v>
      </c>
      <c r="N7513" s="1">
        <v>3001.05</v>
      </c>
      <c r="O7513" s="1">
        <v>2657.53</v>
      </c>
      <c r="P7513" s="1">
        <v>0</v>
      </c>
      <c r="Q7513" s="1">
        <v>4795.8500000000004</v>
      </c>
      <c r="R7513" s="1">
        <v>8971.9699999999993</v>
      </c>
      <c r="S7513" s="1">
        <v>4044.89</v>
      </c>
      <c r="T7513" s="1">
        <v>9722.93</v>
      </c>
      <c r="U7513" s="1">
        <f>SUM(Report_Summary[Revenue])</f>
        <v>626594850.33999527</v>
      </c>
      <c r="V7513" s="1">
        <f>Report_Summary[[#This Row],[Total Revenue]] / COUNTA(Report_Summary[Membership No])</f>
        <v>62659.485033999525</v>
      </c>
    </row>
    <row r="7514" spans="1:22" x14ac:dyDescent="0.3">
      <c r="A7514" t="s">
        <v>7553</v>
      </c>
      <c r="B7514">
        <v>2022</v>
      </c>
      <c r="C7514" t="s">
        <v>14</v>
      </c>
      <c r="D7514">
        <v>36</v>
      </c>
      <c r="E7514" t="str">
        <f t="shared" si="117"/>
        <v>Middle Age</v>
      </c>
      <c r="F7514" t="s">
        <v>17</v>
      </c>
      <c r="G7514" t="s">
        <v>23</v>
      </c>
      <c r="H7514" t="s">
        <v>27</v>
      </c>
      <c r="I7514">
        <v>42</v>
      </c>
      <c r="J7514">
        <v>2.15</v>
      </c>
      <c r="K7514" t="s">
        <v>33</v>
      </c>
      <c r="L7514" t="s">
        <v>33</v>
      </c>
      <c r="M7514" s="1">
        <v>16061.75</v>
      </c>
      <c r="N7514" s="1">
        <v>4701.82</v>
      </c>
      <c r="O7514" s="1">
        <v>6942.19</v>
      </c>
      <c r="P7514" s="1">
        <v>0</v>
      </c>
      <c r="Q7514" s="1">
        <v>57676.71</v>
      </c>
      <c r="R7514" s="1">
        <v>44096.89</v>
      </c>
      <c r="S7514" s="1">
        <v>7083.69</v>
      </c>
      <c r="T7514" s="1">
        <v>94689.91</v>
      </c>
      <c r="U7514" s="1">
        <f>SUM(Report_Summary[Revenue])</f>
        <v>626594850.33999527</v>
      </c>
      <c r="V7514" s="1">
        <f>Report_Summary[[#This Row],[Total Revenue]] / COUNTA(Report_Summary[Membership No])</f>
        <v>62659.485033999525</v>
      </c>
    </row>
    <row r="7515" spans="1:22" x14ac:dyDescent="0.3">
      <c r="A7515" t="s">
        <v>7554</v>
      </c>
      <c r="B7515">
        <v>2020</v>
      </c>
      <c r="C7515" t="s">
        <v>14</v>
      </c>
      <c r="D7515">
        <v>55</v>
      </c>
      <c r="E7515" t="str">
        <f t="shared" si="117"/>
        <v>Middle Age</v>
      </c>
      <c r="F7515" t="s">
        <v>17</v>
      </c>
      <c r="G7515" t="s">
        <v>22</v>
      </c>
      <c r="H7515" t="s">
        <v>30</v>
      </c>
      <c r="I7515">
        <v>17</v>
      </c>
      <c r="J7515">
        <v>1.58</v>
      </c>
      <c r="K7515" t="s">
        <v>33</v>
      </c>
      <c r="L7515" t="s">
        <v>33</v>
      </c>
      <c r="M7515" s="1">
        <v>16370.23</v>
      </c>
      <c r="N7515" s="1">
        <v>4777.74</v>
      </c>
      <c r="O7515" s="1">
        <v>1136.92</v>
      </c>
      <c r="P7515" s="1">
        <v>0</v>
      </c>
      <c r="Q7515" s="1">
        <v>64000.74</v>
      </c>
      <c r="R7515" s="1">
        <v>62483.519999999997</v>
      </c>
      <c r="S7515" s="1">
        <v>-9567.06</v>
      </c>
      <c r="T7515" s="1">
        <v>136051.32</v>
      </c>
      <c r="U7515" s="1">
        <f>SUM(Report_Summary[Revenue])</f>
        <v>626594850.33999527</v>
      </c>
      <c r="V7515" s="1">
        <f>Report_Summary[[#This Row],[Total Revenue]] / COUNTA(Report_Summary[Membership No])</f>
        <v>62659.485033999525</v>
      </c>
    </row>
    <row r="7516" spans="1:22" x14ac:dyDescent="0.3">
      <c r="A7516" t="s">
        <v>7555</v>
      </c>
      <c r="B7516">
        <v>2024</v>
      </c>
      <c r="C7516" t="s">
        <v>14</v>
      </c>
      <c r="D7516">
        <v>22</v>
      </c>
      <c r="E7516" t="str">
        <f t="shared" si="117"/>
        <v>Young</v>
      </c>
      <c r="F7516" t="s">
        <v>19</v>
      </c>
      <c r="G7516" t="s">
        <v>25</v>
      </c>
      <c r="H7516" t="s">
        <v>31</v>
      </c>
      <c r="I7516">
        <v>34</v>
      </c>
      <c r="J7516">
        <v>0.7</v>
      </c>
      <c r="K7516" t="s">
        <v>32</v>
      </c>
      <c r="L7516" t="s">
        <v>33</v>
      </c>
      <c r="M7516" s="1">
        <v>12674.8</v>
      </c>
      <c r="N7516" s="1">
        <v>3606.51</v>
      </c>
      <c r="O7516" s="1">
        <v>5014.03</v>
      </c>
      <c r="P7516" s="1">
        <v>0</v>
      </c>
      <c r="Q7516" s="1">
        <v>44523.22</v>
      </c>
      <c r="R7516" s="1">
        <v>39254.47</v>
      </c>
      <c r="S7516" s="1">
        <v>-308.33</v>
      </c>
      <c r="T7516" s="1">
        <v>84086.02</v>
      </c>
      <c r="U7516" s="1">
        <f>SUM(Report_Summary[Revenue])</f>
        <v>626594850.33999527</v>
      </c>
      <c r="V7516" s="1">
        <f>Report_Summary[[#This Row],[Total Revenue]] / COUNTA(Report_Summary[Membership No])</f>
        <v>62659.485033999525</v>
      </c>
    </row>
    <row r="7517" spans="1:22" x14ac:dyDescent="0.3">
      <c r="A7517" t="s">
        <v>7556</v>
      </c>
      <c r="B7517">
        <v>2019</v>
      </c>
      <c r="C7517" t="s">
        <v>14</v>
      </c>
      <c r="D7517">
        <v>35</v>
      </c>
      <c r="E7517" t="str">
        <f t="shared" si="117"/>
        <v>Middle Age</v>
      </c>
      <c r="F7517" t="s">
        <v>17</v>
      </c>
      <c r="G7517" t="s">
        <v>23</v>
      </c>
      <c r="H7517" t="s">
        <v>30</v>
      </c>
      <c r="I7517">
        <v>21</v>
      </c>
      <c r="J7517">
        <v>2.62</v>
      </c>
      <c r="K7517" t="s">
        <v>33</v>
      </c>
      <c r="L7517" t="s">
        <v>33</v>
      </c>
      <c r="M7517" s="1">
        <v>18180.27</v>
      </c>
      <c r="N7517" s="1">
        <v>3939.04</v>
      </c>
      <c r="O7517" s="1">
        <v>657.9</v>
      </c>
      <c r="P7517" s="1">
        <v>0</v>
      </c>
      <c r="Q7517" s="1">
        <v>88687.74</v>
      </c>
      <c r="R7517" s="1">
        <v>50688.62</v>
      </c>
      <c r="S7517" s="1">
        <v>27655.5</v>
      </c>
      <c r="T7517" s="1">
        <v>111720.86</v>
      </c>
      <c r="U7517" s="1">
        <f>SUM(Report_Summary[Revenue])</f>
        <v>626594850.33999527</v>
      </c>
      <c r="V7517" s="1">
        <f>Report_Summary[[#This Row],[Total Revenue]] / COUNTA(Report_Summary[Membership No])</f>
        <v>62659.485033999525</v>
      </c>
    </row>
    <row r="7518" spans="1:22" x14ac:dyDescent="0.3">
      <c r="A7518" t="s">
        <v>7557</v>
      </c>
      <c r="B7518">
        <v>2016</v>
      </c>
      <c r="C7518" t="s">
        <v>13</v>
      </c>
      <c r="D7518">
        <v>73</v>
      </c>
      <c r="E7518" t="str">
        <f t="shared" si="117"/>
        <v>Old</v>
      </c>
      <c r="F7518" t="s">
        <v>17</v>
      </c>
      <c r="G7518" t="s">
        <v>23</v>
      </c>
      <c r="H7518" t="s">
        <v>31</v>
      </c>
      <c r="I7518">
        <v>30</v>
      </c>
      <c r="J7518">
        <v>1.69</v>
      </c>
      <c r="K7518" t="s">
        <v>32</v>
      </c>
      <c r="L7518" t="s">
        <v>33</v>
      </c>
      <c r="M7518" s="1">
        <v>558.6</v>
      </c>
      <c r="N7518" s="1">
        <v>1973.08</v>
      </c>
      <c r="O7518" s="1">
        <v>7553.36</v>
      </c>
      <c r="P7518" s="1">
        <v>0</v>
      </c>
      <c r="Q7518" s="1">
        <v>1093.58</v>
      </c>
      <c r="R7518" s="1">
        <v>2566.81</v>
      </c>
      <c r="S7518" s="1">
        <v>8042.93</v>
      </c>
      <c r="T7518" s="1">
        <v>-4382.54</v>
      </c>
      <c r="U7518" s="1">
        <f>SUM(Report_Summary[Revenue])</f>
        <v>626594850.33999527</v>
      </c>
      <c r="V7518" s="1">
        <f>Report_Summary[[#This Row],[Total Revenue]] / COUNTA(Report_Summary[Membership No])</f>
        <v>62659.485033999525</v>
      </c>
    </row>
    <row r="7519" spans="1:22" x14ac:dyDescent="0.3">
      <c r="A7519" t="s">
        <v>7558</v>
      </c>
      <c r="B7519">
        <v>2016</v>
      </c>
      <c r="C7519" t="s">
        <v>14</v>
      </c>
      <c r="D7519">
        <v>35</v>
      </c>
      <c r="E7519" t="str">
        <f t="shared" si="117"/>
        <v>Middle Age</v>
      </c>
      <c r="F7519" t="s">
        <v>17</v>
      </c>
      <c r="G7519" t="s">
        <v>25</v>
      </c>
      <c r="H7519" t="s">
        <v>30</v>
      </c>
      <c r="I7519">
        <v>28</v>
      </c>
      <c r="J7519">
        <v>3.15</v>
      </c>
      <c r="K7519" t="s">
        <v>33</v>
      </c>
      <c r="L7519" t="s">
        <v>33</v>
      </c>
      <c r="M7519" s="1">
        <v>2514.09</v>
      </c>
      <c r="N7519" s="1">
        <v>4049.51</v>
      </c>
      <c r="O7519" s="1">
        <v>3642.06</v>
      </c>
      <c r="P7519" s="1">
        <v>0</v>
      </c>
      <c r="Q7519" s="1">
        <v>3132.6</v>
      </c>
      <c r="R7519" s="1">
        <v>9249.93</v>
      </c>
      <c r="S7519" s="1">
        <v>-7397.64</v>
      </c>
      <c r="T7519" s="1">
        <v>19780.169999999998</v>
      </c>
      <c r="U7519" s="1">
        <f>SUM(Report_Summary[Revenue])</f>
        <v>626594850.33999527</v>
      </c>
      <c r="V7519" s="1">
        <f>Report_Summary[[#This Row],[Total Revenue]] / COUNTA(Report_Summary[Membership No])</f>
        <v>62659.485033999525</v>
      </c>
    </row>
    <row r="7520" spans="1:22" x14ac:dyDescent="0.3">
      <c r="A7520" t="s">
        <v>7559</v>
      </c>
      <c r="B7520">
        <v>2016</v>
      </c>
      <c r="C7520" t="s">
        <v>14</v>
      </c>
      <c r="D7520">
        <v>51</v>
      </c>
      <c r="E7520" t="str">
        <f t="shared" si="117"/>
        <v>Middle Age</v>
      </c>
      <c r="F7520" t="s">
        <v>18</v>
      </c>
      <c r="G7520" t="s">
        <v>22</v>
      </c>
      <c r="H7520" t="s">
        <v>31</v>
      </c>
      <c r="I7520">
        <v>34</v>
      </c>
      <c r="J7520">
        <v>2.58</v>
      </c>
      <c r="K7520" t="s">
        <v>33</v>
      </c>
      <c r="L7520" t="s">
        <v>33</v>
      </c>
      <c r="M7520" s="1">
        <v>9993.65</v>
      </c>
      <c r="N7520" s="1">
        <v>4910.83</v>
      </c>
      <c r="O7520" s="1">
        <v>3303.42</v>
      </c>
      <c r="P7520" s="1">
        <v>0</v>
      </c>
      <c r="Q7520" s="1">
        <v>46075.96</v>
      </c>
      <c r="R7520" s="1">
        <v>26990.48</v>
      </c>
      <c r="S7520" s="1">
        <v>-16836.23</v>
      </c>
      <c r="T7520" s="1">
        <v>89902.67</v>
      </c>
      <c r="U7520" s="1">
        <f>SUM(Report_Summary[Revenue])</f>
        <v>626594850.33999527</v>
      </c>
      <c r="V7520" s="1">
        <f>Report_Summary[[#This Row],[Total Revenue]] / COUNTA(Report_Summary[Membership No])</f>
        <v>62659.485033999525</v>
      </c>
    </row>
    <row r="7521" spans="1:22" x14ac:dyDescent="0.3">
      <c r="A7521" t="s">
        <v>7560</v>
      </c>
      <c r="B7521">
        <v>2016</v>
      </c>
      <c r="C7521" t="s">
        <v>14</v>
      </c>
      <c r="D7521">
        <v>69</v>
      </c>
      <c r="E7521" t="str">
        <f t="shared" si="117"/>
        <v>Old</v>
      </c>
      <c r="F7521" t="s">
        <v>16</v>
      </c>
      <c r="G7521" t="s">
        <v>25</v>
      </c>
      <c r="H7521" t="s">
        <v>31</v>
      </c>
      <c r="I7521">
        <v>24</v>
      </c>
      <c r="J7521">
        <v>3.21</v>
      </c>
      <c r="K7521" t="s">
        <v>33</v>
      </c>
      <c r="L7521" t="s">
        <v>33</v>
      </c>
      <c r="M7521" s="1">
        <v>17491.349999999999</v>
      </c>
      <c r="N7521" s="1">
        <v>139.87</v>
      </c>
      <c r="O7521" s="1">
        <v>7574.99</v>
      </c>
      <c r="P7521" s="1">
        <v>0</v>
      </c>
      <c r="Q7521" s="1">
        <v>54898.78</v>
      </c>
      <c r="R7521" s="1">
        <v>22186.28</v>
      </c>
      <c r="S7521" s="1">
        <v>6587.82</v>
      </c>
      <c r="T7521" s="1">
        <v>70497.240000000005</v>
      </c>
      <c r="U7521" s="1">
        <f>SUM(Report_Summary[Revenue])</f>
        <v>626594850.33999527</v>
      </c>
      <c r="V7521" s="1">
        <f>Report_Summary[[#This Row],[Total Revenue]] / COUNTA(Report_Summary[Membership No])</f>
        <v>62659.485033999525</v>
      </c>
    </row>
    <row r="7522" spans="1:22" x14ac:dyDescent="0.3">
      <c r="A7522" t="s">
        <v>7561</v>
      </c>
      <c r="B7522">
        <v>2018</v>
      </c>
      <c r="C7522" t="s">
        <v>13</v>
      </c>
      <c r="D7522">
        <v>54</v>
      </c>
      <c r="E7522" t="str">
        <f t="shared" si="117"/>
        <v>Middle Age</v>
      </c>
      <c r="F7522" t="s">
        <v>17</v>
      </c>
      <c r="G7522" t="s">
        <v>23</v>
      </c>
      <c r="H7522" t="s">
        <v>30</v>
      </c>
      <c r="I7522">
        <v>30</v>
      </c>
      <c r="J7522">
        <v>3.22</v>
      </c>
      <c r="K7522" t="s">
        <v>33</v>
      </c>
      <c r="L7522" t="s">
        <v>33</v>
      </c>
      <c r="M7522" s="1">
        <v>11126.96</v>
      </c>
      <c r="N7522" s="1">
        <v>3698.04</v>
      </c>
      <c r="O7522" s="1">
        <v>7718.85</v>
      </c>
      <c r="P7522" s="1">
        <v>0</v>
      </c>
      <c r="Q7522" s="1">
        <v>21452.58</v>
      </c>
      <c r="R7522" s="1">
        <v>46554.01</v>
      </c>
      <c r="S7522" s="1">
        <v>29665.13</v>
      </c>
      <c r="T7522" s="1">
        <v>38341.46</v>
      </c>
      <c r="U7522" s="1">
        <f>SUM(Report_Summary[Revenue])</f>
        <v>626594850.33999527</v>
      </c>
      <c r="V7522" s="1">
        <f>Report_Summary[[#This Row],[Total Revenue]] / COUNTA(Report_Summary[Membership No])</f>
        <v>62659.485033999525</v>
      </c>
    </row>
    <row r="7523" spans="1:22" x14ac:dyDescent="0.3">
      <c r="A7523" t="s">
        <v>7562</v>
      </c>
      <c r="B7523">
        <v>2021</v>
      </c>
      <c r="C7523" t="s">
        <v>14</v>
      </c>
      <c r="D7523">
        <v>43</v>
      </c>
      <c r="E7523" t="str">
        <f t="shared" si="117"/>
        <v>Middle Age</v>
      </c>
      <c r="F7523" t="s">
        <v>15</v>
      </c>
      <c r="G7523" t="s">
        <v>25</v>
      </c>
      <c r="H7523" t="s">
        <v>31</v>
      </c>
      <c r="I7523">
        <v>26</v>
      </c>
      <c r="J7523">
        <v>2.09</v>
      </c>
      <c r="K7523" t="s">
        <v>32</v>
      </c>
      <c r="L7523" t="s">
        <v>33</v>
      </c>
      <c r="M7523" s="1">
        <v>5315.81</v>
      </c>
      <c r="N7523" s="1">
        <v>2552.48</v>
      </c>
      <c r="O7523" s="1">
        <v>2157.91</v>
      </c>
      <c r="P7523" s="1">
        <v>0</v>
      </c>
      <c r="Q7523" s="1">
        <v>21784.91</v>
      </c>
      <c r="R7523" s="1">
        <v>11021.24</v>
      </c>
      <c r="S7523" s="1">
        <v>8444.99</v>
      </c>
      <c r="T7523" s="1">
        <v>24361.16</v>
      </c>
      <c r="U7523" s="1">
        <f>SUM(Report_Summary[Revenue])</f>
        <v>626594850.33999527</v>
      </c>
      <c r="V7523" s="1">
        <f>Report_Summary[[#This Row],[Total Revenue]] / COUNTA(Report_Summary[Membership No])</f>
        <v>62659.485033999525</v>
      </c>
    </row>
    <row r="7524" spans="1:22" x14ac:dyDescent="0.3">
      <c r="A7524" t="s">
        <v>7563</v>
      </c>
      <c r="B7524">
        <v>2022</v>
      </c>
      <c r="C7524" t="s">
        <v>13</v>
      </c>
      <c r="D7524">
        <v>34</v>
      </c>
      <c r="E7524" t="str">
        <f t="shared" si="117"/>
        <v>Middle Age</v>
      </c>
      <c r="F7524" t="s">
        <v>19</v>
      </c>
      <c r="G7524" t="s">
        <v>23</v>
      </c>
      <c r="H7524" t="s">
        <v>29</v>
      </c>
      <c r="I7524">
        <v>31</v>
      </c>
      <c r="J7524">
        <v>3.15</v>
      </c>
      <c r="K7524" t="s">
        <v>32</v>
      </c>
      <c r="L7524" t="s">
        <v>33</v>
      </c>
      <c r="M7524" s="1">
        <v>1126.3399999999999</v>
      </c>
      <c r="N7524" s="1">
        <v>1319.32</v>
      </c>
      <c r="O7524" s="1">
        <v>4735.66</v>
      </c>
      <c r="P7524" s="1">
        <v>0</v>
      </c>
      <c r="Q7524" s="1">
        <v>2509.6799999999998</v>
      </c>
      <c r="R7524" s="1">
        <v>2030.26</v>
      </c>
      <c r="S7524" s="1">
        <v>-23414.52</v>
      </c>
      <c r="T7524" s="1">
        <v>27954.46</v>
      </c>
      <c r="U7524" s="1">
        <f>SUM(Report_Summary[Revenue])</f>
        <v>626594850.33999527</v>
      </c>
      <c r="V7524" s="1">
        <f>Report_Summary[[#This Row],[Total Revenue]] / COUNTA(Report_Summary[Membership No])</f>
        <v>62659.485033999525</v>
      </c>
    </row>
    <row r="7525" spans="1:22" x14ac:dyDescent="0.3">
      <c r="A7525" t="s">
        <v>7564</v>
      </c>
      <c r="B7525">
        <v>2016</v>
      </c>
      <c r="C7525" t="s">
        <v>13</v>
      </c>
      <c r="D7525">
        <v>64</v>
      </c>
      <c r="E7525" t="str">
        <f t="shared" si="117"/>
        <v>Old</v>
      </c>
      <c r="F7525" t="s">
        <v>18</v>
      </c>
      <c r="G7525" t="s">
        <v>24</v>
      </c>
      <c r="H7525" t="s">
        <v>31</v>
      </c>
      <c r="I7525">
        <v>33</v>
      </c>
      <c r="J7525">
        <v>3.39</v>
      </c>
      <c r="K7525" t="s">
        <v>33</v>
      </c>
      <c r="L7525" t="s">
        <v>33</v>
      </c>
      <c r="M7525" s="1">
        <v>6416.66</v>
      </c>
      <c r="N7525" s="1">
        <v>2222.6799999999998</v>
      </c>
      <c r="O7525" s="1">
        <v>3148.84</v>
      </c>
      <c r="P7525" s="1">
        <v>0</v>
      </c>
      <c r="Q7525" s="1">
        <v>9250.2000000000007</v>
      </c>
      <c r="R7525" s="1">
        <v>27664.93</v>
      </c>
      <c r="S7525" s="1">
        <v>8612.7800000000007</v>
      </c>
      <c r="T7525" s="1">
        <v>28302.35</v>
      </c>
      <c r="U7525" s="1">
        <f>SUM(Report_Summary[Revenue])</f>
        <v>626594850.33999527</v>
      </c>
      <c r="V7525" s="1">
        <f>Report_Summary[[#This Row],[Total Revenue]] / COUNTA(Report_Summary[Membership No])</f>
        <v>62659.485033999525</v>
      </c>
    </row>
    <row r="7526" spans="1:22" x14ac:dyDescent="0.3">
      <c r="A7526" t="s">
        <v>7565</v>
      </c>
      <c r="B7526">
        <v>2024</v>
      </c>
      <c r="C7526" t="s">
        <v>14</v>
      </c>
      <c r="D7526">
        <v>29</v>
      </c>
      <c r="E7526" t="str">
        <f t="shared" si="117"/>
        <v>Young</v>
      </c>
      <c r="F7526" t="s">
        <v>16</v>
      </c>
      <c r="G7526" t="s">
        <v>25</v>
      </c>
      <c r="H7526" t="s">
        <v>27</v>
      </c>
      <c r="I7526">
        <v>26</v>
      </c>
      <c r="J7526">
        <v>3.1</v>
      </c>
      <c r="K7526" t="s">
        <v>33</v>
      </c>
      <c r="L7526" t="s">
        <v>33</v>
      </c>
      <c r="M7526" s="1">
        <v>16046.17</v>
      </c>
      <c r="N7526" s="1">
        <v>3639.03</v>
      </c>
      <c r="O7526" s="1">
        <v>6229.05</v>
      </c>
      <c r="P7526" s="1">
        <v>0</v>
      </c>
      <c r="Q7526" s="1">
        <v>19600.849999999999</v>
      </c>
      <c r="R7526" s="1">
        <v>23961.63</v>
      </c>
      <c r="S7526" s="1">
        <v>-17084.580000000002</v>
      </c>
      <c r="T7526" s="1">
        <v>60647.06</v>
      </c>
      <c r="U7526" s="1">
        <f>SUM(Report_Summary[Revenue])</f>
        <v>626594850.33999527</v>
      </c>
      <c r="V7526" s="1">
        <f>Report_Summary[[#This Row],[Total Revenue]] / COUNTA(Report_Summary[Membership No])</f>
        <v>62659.485033999525</v>
      </c>
    </row>
    <row r="7527" spans="1:22" x14ac:dyDescent="0.3">
      <c r="A7527" t="s">
        <v>7566</v>
      </c>
      <c r="B7527">
        <v>2022</v>
      </c>
      <c r="C7527" t="s">
        <v>13</v>
      </c>
      <c r="D7527">
        <v>54</v>
      </c>
      <c r="E7527" t="str">
        <f t="shared" si="117"/>
        <v>Middle Age</v>
      </c>
      <c r="F7527" t="s">
        <v>15</v>
      </c>
      <c r="G7527" t="s">
        <v>23</v>
      </c>
      <c r="H7527" t="s">
        <v>29</v>
      </c>
      <c r="I7527">
        <v>32</v>
      </c>
      <c r="J7527">
        <v>2.19</v>
      </c>
      <c r="K7527" t="s">
        <v>33</v>
      </c>
      <c r="L7527" t="s">
        <v>33</v>
      </c>
      <c r="M7527" s="1">
        <v>7964.75</v>
      </c>
      <c r="N7527" s="1">
        <v>4884.8599999999997</v>
      </c>
      <c r="O7527" s="1">
        <v>925.47</v>
      </c>
      <c r="P7527" s="1">
        <v>0</v>
      </c>
      <c r="Q7527" s="1">
        <v>37681.1</v>
      </c>
      <c r="R7527" s="1">
        <v>33556.6</v>
      </c>
      <c r="S7527" s="1">
        <v>-20495.66</v>
      </c>
      <c r="T7527" s="1">
        <v>91733.36</v>
      </c>
      <c r="U7527" s="1">
        <f>SUM(Report_Summary[Revenue])</f>
        <v>626594850.33999527</v>
      </c>
      <c r="V7527" s="1">
        <f>Report_Summary[[#This Row],[Total Revenue]] / COUNTA(Report_Summary[Membership No])</f>
        <v>62659.485033999525</v>
      </c>
    </row>
    <row r="7528" spans="1:22" x14ac:dyDescent="0.3">
      <c r="A7528" t="s">
        <v>7567</v>
      </c>
      <c r="B7528">
        <v>2015</v>
      </c>
      <c r="C7528" t="s">
        <v>14</v>
      </c>
      <c r="D7528">
        <v>49</v>
      </c>
      <c r="E7528" t="str">
        <f t="shared" si="117"/>
        <v>Middle Age</v>
      </c>
      <c r="F7528" t="s">
        <v>20</v>
      </c>
      <c r="G7528" t="s">
        <v>23</v>
      </c>
      <c r="H7528" t="s">
        <v>29</v>
      </c>
      <c r="I7528">
        <v>37</v>
      </c>
      <c r="J7528">
        <v>1.65</v>
      </c>
      <c r="K7528" t="s">
        <v>33</v>
      </c>
      <c r="L7528" t="s">
        <v>33</v>
      </c>
      <c r="M7528" s="1">
        <v>7006.3</v>
      </c>
      <c r="N7528" s="1">
        <v>232.21</v>
      </c>
      <c r="O7528" s="1">
        <v>825.88</v>
      </c>
      <c r="P7528" s="1">
        <v>0</v>
      </c>
      <c r="Q7528" s="1">
        <v>34970.92</v>
      </c>
      <c r="R7528" s="1">
        <v>25096.58</v>
      </c>
      <c r="S7528" s="1">
        <v>-12120.76</v>
      </c>
      <c r="T7528" s="1">
        <v>72188.259999999995</v>
      </c>
      <c r="U7528" s="1">
        <f>SUM(Report_Summary[Revenue])</f>
        <v>626594850.33999527</v>
      </c>
      <c r="V7528" s="1">
        <f>Report_Summary[[#This Row],[Total Revenue]] / COUNTA(Report_Summary[Membership No])</f>
        <v>62659.485033999525</v>
      </c>
    </row>
    <row r="7529" spans="1:22" x14ac:dyDescent="0.3">
      <c r="A7529" t="s">
        <v>7568</v>
      </c>
      <c r="B7529">
        <v>2023</v>
      </c>
      <c r="C7529" t="s">
        <v>13</v>
      </c>
      <c r="D7529">
        <v>58</v>
      </c>
      <c r="E7529" t="str">
        <f t="shared" si="117"/>
        <v>Old</v>
      </c>
      <c r="F7529" t="s">
        <v>15</v>
      </c>
      <c r="G7529" t="s">
        <v>22</v>
      </c>
      <c r="H7529" t="s">
        <v>29</v>
      </c>
      <c r="I7529">
        <v>24</v>
      </c>
      <c r="J7529">
        <v>2.68</v>
      </c>
      <c r="K7529" t="s">
        <v>33</v>
      </c>
      <c r="L7529" t="s">
        <v>33</v>
      </c>
      <c r="M7529" s="1">
        <v>19080.71</v>
      </c>
      <c r="N7529" s="1">
        <v>1033.1400000000001</v>
      </c>
      <c r="O7529" s="1">
        <v>3767.7</v>
      </c>
      <c r="P7529" s="1">
        <v>0</v>
      </c>
      <c r="Q7529" s="1">
        <v>55158.33</v>
      </c>
      <c r="R7529" s="1">
        <v>63457.82</v>
      </c>
      <c r="S7529" s="1">
        <v>-1959.76</v>
      </c>
      <c r="T7529" s="1">
        <v>120575.91</v>
      </c>
      <c r="U7529" s="1">
        <f>SUM(Report_Summary[Revenue])</f>
        <v>626594850.33999527</v>
      </c>
      <c r="V7529" s="1">
        <f>Report_Summary[[#This Row],[Total Revenue]] / COUNTA(Report_Summary[Membership No])</f>
        <v>62659.485033999525</v>
      </c>
    </row>
    <row r="7530" spans="1:22" x14ac:dyDescent="0.3">
      <c r="A7530" t="s">
        <v>7569</v>
      </c>
      <c r="B7530">
        <v>2017</v>
      </c>
      <c r="C7530" t="s">
        <v>13</v>
      </c>
      <c r="D7530">
        <v>59</v>
      </c>
      <c r="E7530" t="str">
        <f t="shared" si="117"/>
        <v>Old</v>
      </c>
      <c r="F7530" t="s">
        <v>17</v>
      </c>
      <c r="G7530" t="s">
        <v>25</v>
      </c>
      <c r="H7530" t="s">
        <v>26</v>
      </c>
      <c r="I7530">
        <v>34</v>
      </c>
      <c r="J7530">
        <v>2.2200000000000002</v>
      </c>
      <c r="K7530" t="s">
        <v>33</v>
      </c>
      <c r="L7530" t="s">
        <v>33</v>
      </c>
      <c r="M7530" s="1">
        <v>10702.29</v>
      </c>
      <c r="N7530" s="1">
        <v>2241.59</v>
      </c>
      <c r="O7530" s="1">
        <v>2405.25</v>
      </c>
      <c r="P7530" s="1">
        <v>0</v>
      </c>
      <c r="Q7530" s="1">
        <v>47349.79</v>
      </c>
      <c r="R7530" s="1">
        <v>31863.119999999999</v>
      </c>
      <c r="S7530" s="1">
        <v>-1621.5</v>
      </c>
      <c r="T7530" s="1">
        <v>80834.41</v>
      </c>
      <c r="U7530" s="1">
        <f>SUM(Report_Summary[Revenue])</f>
        <v>626594850.33999527</v>
      </c>
      <c r="V7530" s="1">
        <f>Report_Summary[[#This Row],[Total Revenue]] / COUNTA(Report_Summary[Membership No])</f>
        <v>62659.485033999525</v>
      </c>
    </row>
    <row r="7531" spans="1:22" x14ac:dyDescent="0.3">
      <c r="A7531" t="s">
        <v>7570</v>
      </c>
      <c r="B7531">
        <v>2017</v>
      </c>
      <c r="C7531" t="s">
        <v>14</v>
      </c>
      <c r="D7531">
        <v>56</v>
      </c>
      <c r="E7531" t="str">
        <f t="shared" si="117"/>
        <v>Old</v>
      </c>
      <c r="F7531" t="s">
        <v>15</v>
      </c>
      <c r="G7531" t="s">
        <v>25</v>
      </c>
      <c r="H7531" t="s">
        <v>28</v>
      </c>
      <c r="I7531">
        <v>32</v>
      </c>
      <c r="J7531">
        <v>2.44</v>
      </c>
      <c r="K7531" t="s">
        <v>32</v>
      </c>
      <c r="L7531" t="s">
        <v>33</v>
      </c>
      <c r="M7531" s="1">
        <v>8248.27</v>
      </c>
      <c r="N7531" s="1">
        <v>1029.69</v>
      </c>
      <c r="O7531" s="1">
        <v>5955.5</v>
      </c>
      <c r="P7531" s="1">
        <v>0</v>
      </c>
      <c r="Q7531" s="1">
        <v>20414.939999999999</v>
      </c>
      <c r="R7531" s="1">
        <v>26211.119999999999</v>
      </c>
      <c r="S7531" s="1">
        <v>-20464.259999999998</v>
      </c>
      <c r="T7531" s="1">
        <v>67090.320000000007</v>
      </c>
      <c r="U7531" s="1">
        <f>SUM(Report_Summary[Revenue])</f>
        <v>626594850.33999527</v>
      </c>
      <c r="V7531" s="1">
        <f>Report_Summary[[#This Row],[Total Revenue]] / COUNTA(Report_Summary[Membership No])</f>
        <v>62659.485033999525</v>
      </c>
    </row>
    <row r="7532" spans="1:22" x14ac:dyDescent="0.3">
      <c r="A7532" t="s">
        <v>7571</v>
      </c>
      <c r="B7532">
        <v>2021</v>
      </c>
      <c r="C7532" t="s">
        <v>13</v>
      </c>
      <c r="D7532">
        <v>37</v>
      </c>
      <c r="E7532" t="str">
        <f t="shared" si="117"/>
        <v>Middle Age</v>
      </c>
      <c r="F7532" t="s">
        <v>15</v>
      </c>
      <c r="G7532" t="s">
        <v>25</v>
      </c>
      <c r="H7532" t="s">
        <v>29</v>
      </c>
      <c r="I7532">
        <v>33</v>
      </c>
      <c r="J7532">
        <v>2.79</v>
      </c>
      <c r="K7532" t="s">
        <v>33</v>
      </c>
      <c r="L7532" t="s">
        <v>33</v>
      </c>
      <c r="M7532" s="1">
        <v>7736.01</v>
      </c>
      <c r="N7532" s="1">
        <v>501.13</v>
      </c>
      <c r="O7532" s="1">
        <v>904.06</v>
      </c>
      <c r="P7532" s="1">
        <v>0</v>
      </c>
      <c r="Q7532" s="1">
        <v>37782.519999999997</v>
      </c>
      <c r="R7532" s="1">
        <v>34046.51</v>
      </c>
      <c r="S7532" s="1">
        <v>-236.07</v>
      </c>
      <c r="T7532" s="1">
        <v>72065.100000000006</v>
      </c>
      <c r="U7532" s="1">
        <f>SUM(Report_Summary[Revenue])</f>
        <v>626594850.33999527</v>
      </c>
      <c r="V7532" s="1">
        <f>Report_Summary[[#This Row],[Total Revenue]] / COUNTA(Report_Summary[Membership No])</f>
        <v>62659.485033999525</v>
      </c>
    </row>
    <row r="7533" spans="1:22" x14ac:dyDescent="0.3">
      <c r="A7533" t="s">
        <v>7572</v>
      </c>
      <c r="B7533">
        <v>2023</v>
      </c>
      <c r="C7533" t="s">
        <v>14</v>
      </c>
      <c r="D7533">
        <v>42</v>
      </c>
      <c r="E7533" t="str">
        <f t="shared" si="117"/>
        <v>Middle Age</v>
      </c>
      <c r="F7533" t="s">
        <v>16</v>
      </c>
      <c r="G7533" t="s">
        <v>23</v>
      </c>
      <c r="H7533" t="s">
        <v>27</v>
      </c>
      <c r="I7533">
        <v>38</v>
      </c>
      <c r="J7533">
        <v>1.36</v>
      </c>
      <c r="K7533" t="s">
        <v>33</v>
      </c>
      <c r="L7533" t="s">
        <v>33</v>
      </c>
      <c r="M7533" s="1">
        <v>14602.06</v>
      </c>
      <c r="N7533" s="1">
        <v>3521.14</v>
      </c>
      <c r="O7533" s="1">
        <v>2578.3200000000002</v>
      </c>
      <c r="P7533" s="1">
        <v>0</v>
      </c>
      <c r="Q7533" s="1">
        <v>56333.95</v>
      </c>
      <c r="R7533" s="1">
        <v>59326.71</v>
      </c>
      <c r="S7533" s="1">
        <v>11239.67</v>
      </c>
      <c r="T7533" s="1">
        <v>104420.99</v>
      </c>
      <c r="U7533" s="1">
        <f>SUM(Report_Summary[Revenue])</f>
        <v>626594850.33999527</v>
      </c>
      <c r="V7533" s="1">
        <f>Report_Summary[[#This Row],[Total Revenue]] / COUNTA(Report_Summary[Membership No])</f>
        <v>62659.485033999525</v>
      </c>
    </row>
    <row r="7534" spans="1:22" x14ac:dyDescent="0.3">
      <c r="A7534" t="s">
        <v>7573</v>
      </c>
      <c r="B7534">
        <v>2020</v>
      </c>
      <c r="C7534" t="s">
        <v>14</v>
      </c>
      <c r="D7534">
        <v>28</v>
      </c>
      <c r="E7534" t="str">
        <f t="shared" si="117"/>
        <v>Young</v>
      </c>
      <c r="F7534" t="s">
        <v>19</v>
      </c>
      <c r="G7534" t="s">
        <v>25</v>
      </c>
      <c r="H7534" t="s">
        <v>31</v>
      </c>
      <c r="I7534">
        <v>36</v>
      </c>
      <c r="J7534">
        <v>1.17</v>
      </c>
      <c r="K7534" t="s">
        <v>33</v>
      </c>
      <c r="L7534" t="s">
        <v>33</v>
      </c>
      <c r="M7534" s="1">
        <v>19194.64</v>
      </c>
      <c r="N7534" s="1">
        <v>797.29</v>
      </c>
      <c r="O7534" s="1">
        <v>6515.99</v>
      </c>
      <c r="P7534" s="1">
        <v>0</v>
      </c>
      <c r="Q7534" s="1">
        <v>87000.74</v>
      </c>
      <c r="R7534" s="1">
        <v>26916.25</v>
      </c>
      <c r="S7534" s="1">
        <v>3792.11</v>
      </c>
      <c r="T7534" s="1">
        <v>110124.88</v>
      </c>
      <c r="U7534" s="1">
        <f>SUM(Report_Summary[Revenue])</f>
        <v>626594850.33999527</v>
      </c>
      <c r="V7534" s="1">
        <f>Report_Summary[[#This Row],[Total Revenue]] / COUNTA(Report_Summary[Membership No])</f>
        <v>62659.485033999525</v>
      </c>
    </row>
    <row r="7535" spans="1:22" x14ac:dyDescent="0.3">
      <c r="A7535" t="s">
        <v>7574</v>
      </c>
      <c r="B7535">
        <v>2017</v>
      </c>
      <c r="C7535" t="s">
        <v>13</v>
      </c>
      <c r="D7535">
        <v>31</v>
      </c>
      <c r="E7535" t="str">
        <f t="shared" si="117"/>
        <v>Middle Age</v>
      </c>
      <c r="F7535" t="s">
        <v>15</v>
      </c>
      <c r="G7535" t="s">
        <v>25</v>
      </c>
      <c r="H7535" t="s">
        <v>31</v>
      </c>
      <c r="I7535">
        <v>28</v>
      </c>
      <c r="J7535">
        <v>1.84</v>
      </c>
      <c r="K7535" t="s">
        <v>32</v>
      </c>
      <c r="L7535" t="s">
        <v>33</v>
      </c>
      <c r="M7535" s="1">
        <v>3650.42</v>
      </c>
      <c r="N7535" s="1">
        <v>303.49</v>
      </c>
      <c r="O7535" s="1">
        <v>4883.76</v>
      </c>
      <c r="P7535" s="1">
        <v>0</v>
      </c>
      <c r="Q7535" s="1">
        <v>10918.23</v>
      </c>
      <c r="R7535" s="1">
        <v>17993.349999999999</v>
      </c>
      <c r="S7535" s="1">
        <v>1295.8</v>
      </c>
      <c r="T7535" s="1">
        <v>27615.78</v>
      </c>
      <c r="U7535" s="1">
        <f>SUM(Report_Summary[Revenue])</f>
        <v>626594850.33999527</v>
      </c>
      <c r="V7535" s="1">
        <f>Report_Summary[[#This Row],[Total Revenue]] / COUNTA(Report_Summary[Membership No])</f>
        <v>62659.485033999525</v>
      </c>
    </row>
    <row r="7536" spans="1:22" x14ac:dyDescent="0.3">
      <c r="A7536" t="s">
        <v>7575</v>
      </c>
      <c r="B7536">
        <v>2020</v>
      </c>
      <c r="C7536" t="s">
        <v>13</v>
      </c>
      <c r="D7536">
        <v>26</v>
      </c>
      <c r="E7536" t="str">
        <f t="shared" si="117"/>
        <v>Young</v>
      </c>
      <c r="F7536" t="s">
        <v>19</v>
      </c>
      <c r="G7536" t="s">
        <v>25</v>
      </c>
      <c r="H7536" t="s">
        <v>31</v>
      </c>
      <c r="I7536">
        <v>26</v>
      </c>
      <c r="J7536">
        <v>3.19</v>
      </c>
      <c r="K7536" t="s">
        <v>33</v>
      </c>
      <c r="L7536" t="s">
        <v>33</v>
      </c>
      <c r="M7536" s="1">
        <v>16876.27</v>
      </c>
      <c r="N7536" s="1">
        <v>1390.07</v>
      </c>
      <c r="O7536" s="1">
        <v>5147.3500000000004</v>
      </c>
      <c r="P7536" s="1">
        <v>0</v>
      </c>
      <c r="Q7536" s="1">
        <v>35783.29</v>
      </c>
      <c r="R7536" s="1">
        <v>47233.79</v>
      </c>
      <c r="S7536" s="1">
        <v>-17145.599999999999</v>
      </c>
      <c r="T7536" s="1">
        <v>100162.68</v>
      </c>
      <c r="U7536" s="1">
        <f>SUM(Report_Summary[Revenue])</f>
        <v>626594850.33999527</v>
      </c>
      <c r="V7536" s="1">
        <f>Report_Summary[[#This Row],[Total Revenue]] / COUNTA(Report_Summary[Membership No])</f>
        <v>62659.485033999525</v>
      </c>
    </row>
    <row r="7537" spans="1:22" x14ac:dyDescent="0.3">
      <c r="A7537" t="s">
        <v>7576</v>
      </c>
      <c r="B7537">
        <v>2017</v>
      </c>
      <c r="C7537" t="s">
        <v>14</v>
      </c>
      <c r="D7537">
        <v>72</v>
      </c>
      <c r="E7537" t="str">
        <f t="shared" si="117"/>
        <v>Old</v>
      </c>
      <c r="F7537" t="s">
        <v>18</v>
      </c>
      <c r="G7537" t="s">
        <v>25</v>
      </c>
      <c r="H7537" t="s">
        <v>26</v>
      </c>
      <c r="I7537">
        <v>26</v>
      </c>
      <c r="J7537">
        <v>0.2</v>
      </c>
      <c r="K7537" t="s">
        <v>32</v>
      </c>
      <c r="L7537" t="s">
        <v>33</v>
      </c>
      <c r="M7537" s="1">
        <v>4851.07</v>
      </c>
      <c r="N7537" s="1">
        <v>330.69</v>
      </c>
      <c r="O7537" s="1">
        <v>4043.76</v>
      </c>
      <c r="P7537" s="1">
        <v>0</v>
      </c>
      <c r="Q7537" s="1">
        <v>19085.39</v>
      </c>
      <c r="R7537" s="1">
        <v>6182.39</v>
      </c>
      <c r="S7537" s="1">
        <v>12724.83</v>
      </c>
      <c r="T7537" s="1">
        <v>12542.95</v>
      </c>
      <c r="U7537" s="1">
        <f>SUM(Report_Summary[Revenue])</f>
        <v>626594850.33999527</v>
      </c>
      <c r="V7537" s="1">
        <f>Report_Summary[[#This Row],[Total Revenue]] / COUNTA(Report_Summary[Membership No])</f>
        <v>62659.485033999525</v>
      </c>
    </row>
    <row r="7538" spans="1:22" x14ac:dyDescent="0.3">
      <c r="A7538" t="s">
        <v>7577</v>
      </c>
      <c r="B7538">
        <v>2018</v>
      </c>
      <c r="C7538" t="s">
        <v>14</v>
      </c>
      <c r="D7538">
        <v>45</v>
      </c>
      <c r="E7538" t="str">
        <f t="shared" si="117"/>
        <v>Middle Age</v>
      </c>
      <c r="F7538" t="s">
        <v>18</v>
      </c>
      <c r="G7538" t="s">
        <v>25</v>
      </c>
      <c r="H7538" t="s">
        <v>30</v>
      </c>
      <c r="I7538">
        <v>40</v>
      </c>
      <c r="J7538">
        <v>2.81</v>
      </c>
      <c r="K7538" t="s">
        <v>33</v>
      </c>
      <c r="L7538" t="s">
        <v>33</v>
      </c>
      <c r="M7538" s="1">
        <v>8583.1299999999992</v>
      </c>
      <c r="N7538" s="1">
        <v>3435.71</v>
      </c>
      <c r="O7538" s="1">
        <v>5499.29</v>
      </c>
      <c r="P7538" s="1">
        <v>0</v>
      </c>
      <c r="Q7538" s="1">
        <v>30192.57</v>
      </c>
      <c r="R7538" s="1">
        <v>40389.51</v>
      </c>
      <c r="S7538" s="1">
        <v>4968.76</v>
      </c>
      <c r="T7538" s="1">
        <v>65613.320000000007</v>
      </c>
      <c r="U7538" s="1">
        <f>SUM(Report_Summary[Revenue])</f>
        <v>626594850.33999527</v>
      </c>
      <c r="V7538" s="1">
        <f>Report_Summary[[#This Row],[Total Revenue]] / COUNTA(Report_Summary[Membership No])</f>
        <v>62659.485033999525</v>
      </c>
    </row>
    <row r="7539" spans="1:22" x14ac:dyDescent="0.3">
      <c r="A7539" t="s">
        <v>7578</v>
      </c>
      <c r="B7539">
        <v>2022</v>
      </c>
      <c r="C7539" t="s">
        <v>14</v>
      </c>
      <c r="D7539">
        <v>69</v>
      </c>
      <c r="E7539" t="str">
        <f t="shared" si="117"/>
        <v>Old</v>
      </c>
      <c r="F7539" t="s">
        <v>19</v>
      </c>
      <c r="G7539" t="s">
        <v>23</v>
      </c>
      <c r="H7539" t="s">
        <v>26</v>
      </c>
      <c r="I7539">
        <v>26</v>
      </c>
      <c r="J7539">
        <v>2.88</v>
      </c>
      <c r="K7539" t="s">
        <v>32</v>
      </c>
      <c r="L7539" t="s">
        <v>33</v>
      </c>
      <c r="M7539" s="1">
        <v>650.70000000000005</v>
      </c>
      <c r="N7539" s="1">
        <v>4281.8500000000004</v>
      </c>
      <c r="O7539" s="1">
        <v>1694.48</v>
      </c>
      <c r="P7539" s="1">
        <v>0</v>
      </c>
      <c r="Q7539" s="1">
        <v>2456.8000000000002</v>
      </c>
      <c r="R7539" s="1">
        <v>1303.94</v>
      </c>
      <c r="S7539" s="1">
        <v>2407.69</v>
      </c>
      <c r="T7539" s="1">
        <v>1353.05</v>
      </c>
      <c r="U7539" s="1">
        <f>SUM(Report_Summary[Revenue])</f>
        <v>626594850.33999527</v>
      </c>
      <c r="V7539" s="1">
        <f>Report_Summary[[#This Row],[Total Revenue]] / COUNTA(Report_Summary[Membership No])</f>
        <v>62659.485033999525</v>
      </c>
    </row>
    <row r="7540" spans="1:22" x14ac:dyDescent="0.3">
      <c r="A7540" t="s">
        <v>7579</v>
      </c>
      <c r="B7540">
        <v>2021</v>
      </c>
      <c r="C7540" t="s">
        <v>13</v>
      </c>
      <c r="D7540">
        <v>35</v>
      </c>
      <c r="E7540" t="str">
        <f t="shared" si="117"/>
        <v>Middle Age</v>
      </c>
      <c r="F7540" t="s">
        <v>18</v>
      </c>
      <c r="G7540" t="s">
        <v>24</v>
      </c>
      <c r="H7540" t="s">
        <v>28</v>
      </c>
      <c r="I7540">
        <v>48</v>
      </c>
      <c r="J7540">
        <v>2.36</v>
      </c>
      <c r="K7540" t="s">
        <v>33</v>
      </c>
      <c r="L7540" t="s">
        <v>33</v>
      </c>
      <c r="M7540" s="1">
        <v>4205.4799999999996</v>
      </c>
      <c r="N7540" s="1">
        <v>2616.2199999999998</v>
      </c>
      <c r="O7540" s="1">
        <v>6811.81</v>
      </c>
      <c r="P7540" s="1">
        <v>0</v>
      </c>
      <c r="Q7540" s="1">
        <v>21015.26</v>
      </c>
      <c r="R7540" s="1">
        <v>9786.34</v>
      </c>
      <c r="S7540" s="1">
        <v>-27955.64</v>
      </c>
      <c r="T7540" s="1">
        <v>58757.24</v>
      </c>
      <c r="U7540" s="1">
        <f>SUM(Report_Summary[Revenue])</f>
        <v>626594850.33999527</v>
      </c>
      <c r="V7540" s="1">
        <f>Report_Summary[[#This Row],[Total Revenue]] / COUNTA(Report_Summary[Membership No])</f>
        <v>62659.485033999525</v>
      </c>
    </row>
    <row r="7541" spans="1:22" x14ac:dyDescent="0.3">
      <c r="A7541" t="s">
        <v>7580</v>
      </c>
      <c r="B7541">
        <v>2017</v>
      </c>
      <c r="C7541" t="s">
        <v>14</v>
      </c>
      <c r="D7541">
        <v>78</v>
      </c>
      <c r="E7541" t="str">
        <f t="shared" si="117"/>
        <v>Old</v>
      </c>
      <c r="F7541" t="s">
        <v>16</v>
      </c>
      <c r="G7541" t="s">
        <v>22</v>
      </c>
      <c r="H7541" t="s">
        <v>26</v>
      </c>
      <c r="I7541">
        <v>30</v>
      </c>
      <c r="J7541">
        <v>2.96</v>
      </c>
      <c r="K7541" t="s">
        <v>32</v>
      </c>
      <c r="L7541" t="s">
        <v>33</v>
      </c>
      <c r="M7541" s="1">
        <v>10388.879999999999</v>
      </c>
      <c r="N7541" s="1">
        <v>4261.49</v>
      </c>
      <c r="O7541" s="1">
        <v>5322.03</v>
      </c>
      <c r="P7541" s="1">
        <v>0</v>
      </c>
      <c r="Q7541" s="1">
        <v>26213.9</v>
      </c>
      <c r="R7541" s="1">
        <v>44681.7</v>
      </c>
      <c r="S7541" s="1">
        <v>21388.799999999999</v>
      </c>
      <c r="T7541" s="1">
        <v>49506.8</v>
      </c>
      <c r="U7541" s="1">
        <f>SUM(Report_Summary[Revenue])</f>
        <v>626594850.33999527</v>
      </c>
      <c r="V7541" s="1">
        <f>Report_Summary[[#This Row],[Total Revenue]] / COUNTA(Report_Summary[Membership No])</f>
        <v>62659.485033999525</v>
      </c>
    </row>
    <row r="7542" spans="1:22" x14ac:dyDescent="0.3">
      <c r="A7542" t="s">
        <v>7581</v>
      </c>
      <c r="B7542">
        <v>2016</v>
      </c>
      <c r="C7542" t="s">
        <v>13</v>
      </c>
      <c r="D7542">
        <v>48</v>
      </c>
      <c r="E7542" t="str">
        <f t="shared" si="117"/>
        <v>Middle Age</v>
      </c>
      <c r="F7542" t="s">
        <v>20</v>
      </c>
      <c r="G7542" t="s">
        <v>25</v>
      </c>
      <c r="H7542" t="s">
        <v>27</v>
      </c>
      <c r="I7542">
        <v>23</v>
      </c>
      <c r="J7542">
        <v>2.74</v>
      </c>
      <c r="K7542" t="s">
        <v>33</v>
      </c>
      <c r="L7542" t="s">
        <v>33</v>
      </c>
      <c r="M7542" s="1">
        <v>11648.28</v>
      </c>
      <c r="N7542" s="1">
        <v>2300.98</v>
      </c>
      <c r="O7542" s="1">
        <v>3205.87</v>
      </c>
      <c r="P7542" s="1">
        <v>0</v>
      </c>
      <c r="Q7542" s="1">
        <v>22371.24</v>
      </c>
      <c r="R7542" s="1">
        <v>49050.41</v>
      </c>
      <c r="S7542" s="1">
        <v>-18634.71</v>
      </c>
      <c r="T7542" s="1">
        <v>90056.36</v>
      </c>
      <c r="U7542" s="1">
        <f>SUM(Report_Summary[Revenue])</f>
        <v>626594850.33999527</v>
      </c>
      <c r="V7542" s="1">
        <f>Report_Summary[[#This Row],[Total Revenue]] / COUNTA(Report_Summary[Membership No])</f>
        <v>62659.485033999525</v>
      </c>
    </row>
    <row r="7543" spans="1:22" x14ac:dyDescent="0.3">
      <c r="A7543" t="s">
        <v>7582</v>
      </c>
      <c r="B7543">
        <v>2020</v>
      </c>
      <c r="C7543" t="s">
        <v>14</v>
      </c>
      <c r="D7543">
        <v>31</v>
      </c>
      <c r="E7543" t="str">
        <f t="shared" si="117"/>
        <v>Middle Age</v>
      </c>
      <c r="F7543" t="s">
        <v>17</v>
      </c>
      <c r="G7543" t="s">
        <v>22</v>
      </c>
      <c r="H7543" t="s">
        <v>26</v>
      </c>
      <c r="I7543">
        <v>32</v>
      </c>
      <c r="J7543">
        <v>2.87</v>
      </c>
      <c r="K7543" t="s">
        <v>33</v>
      </c>
      <c r="L7543" t="s">
        <v>33</v>
      </c>
      <c r="M7543" s="1">
        <v>3443.06</v>
      </c>
      <c r="N7543" s="1">
        <v>1551.11</v>
      </c>
      <c r="O7543" s="1">
        <v>7728.96</v>
      </c>
      <c r="P7543" s="1">
        <v>0</v>
      </c>
      <c r="Q7543" s="1">
        <v>9098.9</v>
      </c>
      <c r="R7543" s="1">
        <v>8419.57</v>
      </c>
      <c r="S7543" s="1">
        <v>15097.53</v>
      </c>
      <c r="T7543" s="1">
        <v>2420.94</v>
      </c>
      <c r="U7543" s="1">
        <f>SUM(Report_Summary[Revenue])</f>
        <v>626594850.33999527</v>
      </c>
      <c r="V7543" s="1">
        <f>Report_Summary[[#This Row],[Total Revenue]] / COUNTA(Report_Summary[Membership No])</f>
        <v>62659.485033999525</v>
      </c>
    </row>
    <row r="7544" spans="1:22" x14ac:dyDescent="0.3">
      <c r="A7544" t="s">
        <v>7583</v>
      </c>
      <c r="B7544">
        <v>2017</v>
      </c>
      <c r="C7544" t="s">
        <v>14</v>
      </c>
      <c r="D7544">
        <v>51</v>
      </c>
      <c r="E7544" t="str">
        <f t="shared" si="117"/>
        <v>Middle Age</v>
      </c>
      <c r="F7544" t="s">
        <v>15</v>
      </c>
      <c r="G7544" t="s">
        <v>25</v>
      </c>
      <c r="H7544" t="s">
        <v>31</v>
      </c>
      <c r="I7544">
        <v>27</v>
      </c>
      <c r="J7544">
        <v>3.74</v>
      </c>
      <c r="K7544" t="s">
        <v>33</v>
      </c>
      <c r="L7544" t="s">
        <v>33</v>
      </c>
      <c r="M7544" s="1">
        <v>11134.54</v>
      </c>
      <c r="N7544" s="1">
        <v>4365.99</v>
      </c>
      <c r="O7544" s="1">
        <v>609.36</v>
      </c>
      <c r="P7544" s="1">
        <v>0</v>
      </c>
      <c r="Q7544" s="1">
        <v>38749.120000000003</v>
      </c>
      <c r="R7544" s="1">
        <v>41772.160000000003</v>
      </c>
      <c r="S7544" s="1">
        <v>19386.400000000001</v>
      </c>
      <c r="T7544" s="1">
        <v>61134.879999999997</v>
      </c>
      <c r="U7544" s="1">
        <f>SUM(Report_Summary[Revenue])</f>
        <v>626594850.33999527</v>
      </c>
      <c r="V7544" s="1">
        <f>Report_Summary[[#This Row],[Total Revenue]] / COUNTA(Report_Summary[Membership No])</f>
        <v>62659.485033999525</v>
      </c>
    </row>
    <row r="7545" spans="1:22" x14ac:dyDescent="0.3">
      <c r="A7545" t="s">
        <v>7584</v>
      </c>
      <c r="B7545">
        <v>2022</v>
      </c>
      <c r="C7545" t="s">
        <v>14</v>
      </c>
      <c r="D7545">
        <v>61</v>
      </c>
      <c r="E7545" t="str">
        <f t="shared" si="117"/>
        <v>Old</v>
      </c>
      <c r="F7545" t="s">
        <v>21</v>
      </c>
      <c r="G7545" t="s">
        <v>22</v>
      </c>
      <c r="H7545" t="s">
        <v>27</v>
      </c>
      <c r="I7545">
        <v>27</v>
      </c>
      <c r="J7545">
        <v>2.87</v>
      </c>
      <c r="K7545" t="s">
        <v>33</v>
      </c>
      <c r="L7545" t="s">
        <v>33</v>
      </c>
      <c r="M7545" s="1">
        <v>13197.95</v>
      </c>
      <c r="N7545" s="1">
        <v>4788.95</v>
      </c>
      <c r="O7545" s="1">
        <v>7119.01</v>
      </c>
      <c r="P7545" s="1">
        <v>0</v>
      </c>
      <c r="Q7545" s="1">
        <v>43620.76</v>
      </c>
      <c r="R7545" s="1">
        <v>38419.97</v>
      </c>
      <c r="S7545" s="1">
        <v>19936.68</v>
      </c>
      <c r="T7545" s="1">
        <v>62104.05</v>
      </c>
      <c r="U7545" s="1">
        <f>SUM(Report_Summary[Revenue])</f>
        <v>626594850.33999527</v>
      </c>
      <c r="V7545" s="1">
        <f>Report_Summary[[#This Row],[Total Revenue]] / COUNTA(Report_Summary[Membership No])</f>
        <v>62659.485033999525</v>
      </c>
    </row>
    <row r="7546" spans="1:22" x14ac:dyDescent="0.3">
      <c r="A7546" t="s">
        <v>7585</v>
      </c>
      <c r="B7546">
        <v>2016</v>
      </c>
      <c r="C7546" t="s">
        <v>13</v>
      </c>
      <c r="D7546">
        <v>74</v>
      </c>
      <c r="E7546" t="str">
        <f t="shared" si="117"/>
        <v>Old</v>
      </c>
      <c r="F7546" t="s">
        <v>19</v>
      </c>
      <c r="G7546" t="s">
        <v>25</v>
      </c>
      <c r="H7546" t="s">
        <v>31</v>
      </c>
      <c r="I7546">
        <v>31</v>
      </c>
      <c r="J7546">
        <v>3.15</v>
      </c>
      <c r="K7546" t="s">
        <v>33</v>
      </c>
      <c r="L7546" t="s">
        <v>33</v>
      </c>
      <c r="M7546" s="1">
        <v>11542.49</v>
      </c>
      <c r="N7546" s="1">
        <v>4675.12</v>
      </c>
      <c r="O7546" s="1">
        <v>5545.98</v>
      </c>
      <c r="P7546" s="1">
        <v>0</v>
      </c>
      <c r="Q7546" s="1">
        <v>48807.78</v>
      </c>
      <c r="R7546" s="1">
        <v>54175.69</v>
      </c>
      <c r="S7546" s="1">
        <v>-26297.27</v>
      </c>
      <c r="T7546" s="1">
        <v>129280.74</v>
      </c>
      <c r="U7546" s="1">
        <f>SUM(Report_Summary[Revenue])</f>
        <v>626594850.33999527</v>
      </c>
      <c r="V7546" s="1">
        <f>Report_Summary[[#This Row],[Total Revenue]] / COUNTA(Report_Summary[Membership No])</f>
        <v>62659.485033999525</v>
      </c>
    </row>
    <row r="7547" spans="1:22" x14ac:dyDescent="0.3">
      <c r="A7547" t="s">
        <v>7586</v>
      </c>
      <c r="B7547">
        <v>2017</v>
      </c>
      <c r="C7547" t="s">
        <v>13</v>
      </c>
      <c r="D7547">
        <v>74</v>
      </c>
      <c r="E7547" t="str">
        <f t="shared" si="117"/>
        <v>Old</v>
      </c>
      <c r="F7547" t="s">
        <v>20</v>
      </c>
      <c r="G7547" t="s">
        <v>23</v>
      </c>
      <c r="H7547" t="s">
        <v>31</v>
      </c>
      <c r="I7547">
        <v>36</v>
      </c>
      <c r="J7547">
        <v>2.35</v>
      </c>
      <c r="K7547" t="s">
        <v>32</v>
      </c>
      <c r="L7547" t="s">
        <v>33</v>
      </c>
      <c r="M7547" s="1">
        <v>7680.63</v>
      </c>
      <c r="N7547" s="1">
        <v>3965.39</v>
      </c>
      <c r="O7547" s="1">
        <v>1965.31</v>
      </c>
      <c r="P7547" s="1">
        <v>0</v>
      </c>
      <c r="Q7547" s="1">
        <v>36690.870000000003</v>
      </c>
      <c r="R7547" s="1">
        <v>26061.3</v>
      </c>
      <c r="S7547" s="1">
        <v>-13264.76</v>
      </c>
      <c r="T7547" s="1">
        <v>76016.929999999993</v>
      </c>
      <c r="U7547" s="1">
        <f>SUM(Report_Summary[Revenue])</f>
        <v>626594850.33999527</v>
      </c>
      <c r="V7547" s="1">
        <f>Report_Summary[[#This Row],[Total Revenue]] / COUNTA(Report_Summary[Membership No])</f>
        <v>62659.485033999525</v>
      </c>
    </row>
    <row r="7548" spans="1:22" x14ac:dyDescent="0.3">
      <c r="A7548" t="s">
        <v>7587</v>
      </c>
      <c r="B7548">
        <v>2020</v>
      </c>
      <c r="C7548" t="s">
        <v>14</v>
      </c>
      <c r="D7548">
        <v>67</v>
      </c>
      <c r="E7548" t="str">
        <f t="shared" si="117"/>
        <v>Old</v>
      </c>
      <c r="F7548" t="s">
        <v>15</v>
      </c>
      <c r="G7548" t="s">
        <v>25</v>
      </c>
      <c r="H7548" t="s">
        <v>28</v>
      </c>
      <c r="I7548">
        <v>20</v>
      </c>
      <c r="J7548">
        <v>2.76</v>
      </c>
      <c r="K7548" t="s">
        <v>33</v>
      </c>
      <c r="L7548" t="s">
        <v>33</v>
      </c>
      <c r="M7548" s="1">
        <v>14074.99</v>
      </c>
      <c r="N7548" s="1">
        <v>4798.8599999999997</v>
      </c>
      <c r="O7548" s="1">
        <v>2228.6999999999998</v>
      </c>
      <c r="P7548" s="1">
        <v>0</v>
      </c>
      <c r="Q7548" s="1">
        <v>58812.23</v>
      </c>
      <c r="R7548" s="1">
        <v>42010.51</v>
      </c>
      <c r="S7548" s="1">
        <v>-5251.4</v>
      </c>
      <c r="T7548" s="1">
        <v>106074.14</v>
      </c>
      <c r="U7548" s="1">
        <f>SUM(Report_Summary[Revenue])</f>
        <v>626594850.33999527</v>
      </c>
      <c r="V7548" s="1">
        <f>Report_Summary[[#This Row],[Total Revenue]] / COUNTA(Report_Summary[Membership No])</f>
        <v>62659.485033999525</v>
      </c>
    </row>
    <row r="7549" spans="1:22" x14ac:dyDescent="0.3">
      <c r="A7549" t="s">
        <v>7588</v>
      </c>
      <c r="B7549">
        <v>2015</v>
      </c>
      <c r="C7549" t="s">
        <v>14</v>
      </c>
      <c r="D7549">
        <v>30</v>
      </c>
      <c r="E7549" t="str">
        <f t="shared" si="117"/>
        <v>Young</v>
      </c>
      <c r="F7549" t="s">
        <v>16</v>
      </c>
      <c r="G7549" t="s">
        <v>22</v>
      </c>
      <c r="H7549" t="s">
        <v>27</v>
      </c>
      <c r="I7549">
        <v>29</v>
      </c>
      <c r="J7549">
        <v>1.66</v>
      </c>
      <c r="K7549" t="s">
        <v>32</v>
      </c>
      <c r="L7549" t="s">
        <v>33</v>
      </c>
      <c r="M7549" s="1">
        <v>13430.9</v>
      </c>
      <c r="N7549" s="1">
        <v>476.49</v>
      </c>
      <c r="O7549" s="1">
        <v>2162.46</v>
      </c>
      <c r="P7549" s="1">
        <v>0</v>
      </c>
      <c r="Q7549" s="1">
        <v>22381.83</v>
      </c>
      <c r="R7549" s="1">
        <v>21259.47</v>
      </c>
      <c r="S7549" s="1">
        <v>26677.84</v>
      </c>
      <c r="T7549" s="1">
        <v>16963.46</v>
      </c>
      <c r="U7549" s="1">
        <f>SUM(Report_Summary[Revenue])</f>
        <v>626594850.33999527</v>
      </c>
      <c r="V7549" s="1">
        <f>Report_Summary[[#This Row],[Total Revenue]] / COUNTA(Report_Summary[Membership No])</f>
        <v>62659.485033999525</v>
      </c>
    </row>
    <row r="7550" spans="1:22" x14ac:dyDescent="0.3">
      <c r="A7550" t="s">
        <v>7589</v>
      </c>
      <c r="B7550">
        <v>2016</v>
      </c>
      <c r="C7550" t="s">
        <v>13</v>
      </c>
      <c r="D7550">
        <v>27</v>
      </c>
      <c r="E7550" t="str">
        <f t="shared" si="117"/>
        <v>Young</v>
      </c>
      <c r="F7550" t="s">
        <v>19</v>
      </c>
      <c r="G7550" t="s">
        <v>23</v>
      </c>
      <c r="H7550" t="s">
        <v>27</v>
      </c>
      <c r="I7550">
        <v>33</v>
      </c>
      <c r="J7550">
        <v>2.7</v>
      </c>
      <c r="K7550" t="s">
        <v>32</v>
      </c>
      <c r="L7550" t="s">
        <v>33</v>
      </c>
      <c r="M7550" s="1">
        <v>9378.43</v>
      </c>
      <c r="N7550" s="1">
        <v>2223.23</v>
      </c>
      <c r="O7550" s="1">
        <v>2492.36</v>
      </c>
      <c r="P7550" s="1">
        <v>0</v>
      </c>
      <c r="Q7550" s="1">
        <v>36646.65</v>
      </c>
      <c r="R7550" s="1">
        <v>37009.79</v>
      </c>
      <c r="S7550" s="1">
        <v>-3797.13</v>
      </c>
      <c r="T7550" s="1">
        <v>77453.570000000007</v>
      </c>
      <c r="U7550" s="1">
        <f>SUM(Report_Summary[Revenue])</f>
        <v>626594850.33999527</v>
      </c>
      <c r="V7550" s="1">
        <f>Report_Summary[[#This Row],[Total Revenue]] / COUNTA(Report_Summary[Membership No])</f>
        <v>62659.485033999525</v>
      </c>
    </row>
    <row r="7551" spans="1:22" x14ac:dyDescent="0.3">
      <c r="A7551" t="s">
        <v>7590</v>
      </c>
      <c r="B7551">
        <v>2019</v>
      </c>
      <c r="C7551" t="s">
        <v>13</v>
      </c>
      <c r="D7551">
        <v>78</v>
      </c>
      <c r="E7551" t="str">
        <f t="shared" si="117"/>
        <v>Old</v>
      </c>
      <c r="F7551" t="s">
        <v>20</v>
      </c>
      <c r="G7551" t="s">
        <v>24</v>
      </c>
      <c r="H7551" t="s">
        <v>28</v>
      </c>
      <c r="I7551">
        <v>24</v>
      </c>
      <c r="J7551">
        <v>3.34</v>
      </c>
      <c r="K7551" t="s">
        <v>33</v>
      </c>
      <c r="L7551" t="s">
        <v>33</v>
      </c>
      <c r="M7551" s="1">
        <v>7324.77</v>
      </c>
      <c r="N7551" s="1">
        <v>1087.69</v>
      </c>
      <c r="O7551" s="1">
        <v>3333.63</v>
      </c>
      <c r="P7551" s="1">
        <v>0</v>
      </c>
      <c r="Q7551" s="1">
        <v>16440.8</v>
      </c>
      <c r="R7551" s="1">
        <v>26221.24</v>
      </c>
      <c r="S7551" s="1">
        <v>3958.18</v>
      </c>
      <c r="T7551" s="1">
        <v>38703.86</v>
      </c>
      <c r="U7551" s="1">
        <f>SUM(Report_Summary[Revenue])</f>
        <v>626594850.33999527</v>
      </c>
      <c r="V7551" s="1">
        <f>Report_Summary[[#This Row],[Total Revenue]] / COUNTA(Report_Summary[Membership No])</f>
        <v>62659.485033999525</v>
      </c>
    </row>
    <row r="7552" spans="1:22" x14ac:dyDescent="0.3">
      <c r="A7552" t="s">
        <v>7591</v>
      </c>
      <c r="B7552">
        <v>2019</v>
      </c>
      <c r="C7552" t="s">
        <v>14</v>
      </c>
      <c r="D7552">
        <v>44</v>
      </c>
      <c r="E7552" t="str">
        <f t="shared" si="117"/>
        <v>Middle Age</v>
      </c>
      <c r="F7552" t="s">
        <v>16</v>
      </c>
      <c r="G7552" t="s">
        <v>23</v>
      </c>
      <c r="H7552" t="s">
        <v>30</v>
      </c>
      <c r="I7552">
        <v>30</v>
      </c>
      <c r="J7552">
        <v>3.01</v>
      </c>
      <c r="K7552" t="s">
        <v>33</v>
      </c>
      <c r="L7552" t="s">
        <v>33</v>
      </c>
      <c r="M7552" s="1">
        <v>17253.11</v>
      </c>
      <c r="N7552" s="1">
        <v>4878.5</v>
      </c>
      <c r="O7552" s="1">
        <v>6851.28</v>
      </c>
      <c r="P7552" s="1">
        <v>0</v>
      </c>
      <c r="Q7552" s="1">
        <v>22162.3</v>
      </c>
      <c r="R7552" s="1">
        <v>37135.870000000003</v>
      </c>
      <c r="S7552" s="1">
        <v>21430.52</v>
      </c>
      <c r="T7552" s="1">
        <v>37867.65</v>
      </c>
      <c r="U7552" s="1">
        <f>SUM(Report_Summary[Revenue])</f>
        <v>626594850.33999527</v>
      </c>
      <c r="V7552" s="1">
        <f>Report_Summary[[#This Row],[Total Revenue]] / COUNTA(Report_Summary[Membership No])</f>
        <v>62659.485033999525</v>
      </c>
    </row>
    <row r="7553" spans="1:22" x14ac:dyDescent="0.3">
      <c r="A7553" t="s">
        <v>7592</v>
      </c>
      <c r="B7553">
        <v>2019</v>
      </c>
      <c r="C7553" t="s">
        <v>13</v>
      </c>
      <c r="D7553">
        <v>76</v>
      </c>
      <c r="E7553" t="str">
        <f t="shared" si="117"/>
        <v>Old</v>
      </c>
      <c r="F7553" t="s">
        <v>16</v>
      </c>
      <c r="G7553" t="s">
        <v>22</v>
      </c>
      <c r="H7553" t="s">
        <v>30</v>
      </c>
      <c r="I7553">
        <v>23</v>
      </c>
      <c r="J7553">
        <v>2.1800000000000002</v>
      </c>
      <c r="K7553" t="s">
        <v>33</v>
      </c>
      <c r="L7553" t="s">
        <v>33</v>
      </c>
      <c r="M7553" s="1">
        <v>1627.03</v>
      </c>
      <c r="N7553" s="1">
        <v>1848.15</v>
      </c>
      <c r="O7553" s="1">
        <v>3758.85</v>
      </c>
      <c r="P7553" s="1">
        <v>0</v>
      </c>
      <c r="Q7553" s="1">
        <v>3458.54</v>
      </c>
      <c r="R7553" s="1">
        <v>1955.87</v>
      </c>
      <c r="S7553" s="1">
        <v>-27395.15</v>
      </c>
      <c r="T7553" s="1">
        <v>32809.56</v>
      </c>
      <c r="U7553" s="1">
        <f>SUM(Report_Summary[Revenue])</f>
        <v>626594850.33999527</v>
      </c>
      <c r="V7553" s="1">
        <f>Report_Summary[[#This Row],[Total Revenue]] / COUNTA(Report_Summary[Membership No])</f>
        <v>62659.485033999525</v>
      </c>
    </row>
    <row r="7554" spans="1:22" x14ac:dyDescent="0.3">
      <c r="A7554" t="s">
        <v>7593</v>
      </c>
      <c r="B7554">
        <v>2017</v>
      </c>
      <c r="C7554" t="s">
        <v>14</v>
      </c>
      <c r="D7554">
        <v>29</v>
      </c>
      <c r="E7554" t="str">
        <f t="shared" si="117"/>
        <v>Young</v>
      </c>
      <c r="F7554" t="s">
        <v>17</v>
      </c>
      <c r="G7554" t="s">
        <v>23</v>
      </c>
      <c r="H7554" t="s">
        <v>31</v>
      </c>
      <c r="I7554">
        <v>24</v>
      </c>
      <c r="J7554">
        <v>1.87</v>
      </c>
      <c r="K7554" t="s">
        <v>33</v>
      </c>
      <c r="L7554" t="s">
        <v>33</v>
      </c>
      <c r="M7554" s="1">
        <v>12592.01</v>
      </c>
      <c r="N7554" s="1">
        <v>1447.7</v>
      </c>
      <c r="O7554" s="1">
        <v>6970.18</v>
      </c>
      <c r="P7554" s="1">
        <v>0</v>
      </c>
      <c r="Q7554" s="1">
        <v>26491.1</v>
      </c>
      <c r="R7554" s="1">
        <v>15209.59</v>
      </c>
      <c r="S7554" s="1">
        <v>14090.51</v>
      </c>
      <c r="T7554" s="1">
        <v>27610.18</v>
      </c>
      <c r="U7554" s="1">
        <f>SUM(Report_Summary[Revenue])</f>
        <v>626594850.33999527</v>
      </c>
      <c r="V7554" s="1">
        <f>Report_Summary[[#This Row],[Total Revenue]] / COUNTA(Report_Summary[Membership No])</f>
        <v>62659.485033999525</v>
      </c>
    </row>
    <row r="7555" spans="1:22" x14ac:dyDescent="0.3">
      <c r="A7555" t="s">
        <v>7594</v>
      </c>
      <c r="B7555">
        <v>2024</v>
      </c>
      <c r="C7555" t="s">
        <v>14</v>
      </c>
      <c r="D7555">
        <v>72</v>
      </c>
      <c r="E7555" t="str">
        <f t="shared" ref="E7555:E7618" si="118">IF(D7555&gt;55,"Old",IF(D7555&gt;=31,"Middle Age",IF(D7555&lt;31,"Young","Invalid")))</f>
        <v>Old</v>
      </c>
      <c r="F7555" t="s">
        <v>21</v>
      </c>
      <c r="G7555" t="s">
        <v>25</v>
      </c>
      <c r="H7555" t="s">
        <v>31</v>
      </c>
      <c r="I7555">
        <v>29</v>
      </c>
      <c r="J7555">
        <v>2.4500000000000002</v>
      </c>
      <c r="K7555" t="s">
        <v>33</v>
      </c>
      <c r="L7555" t="s">
        <v>33</v>
      </c>
      <c r="M7555" s="1">
        <v>507.61</v>
      </c>
      <c r="N7555" s="1">
        <v>2665.05</v>
      </c>
      <c r="O7555" s="1">
        <v>3171.61</v>
      </c>
      <c r="P7555" s="1">
        <v>0</v>
      </c>
      <c r="Q7555" s="1">
        <v>930</v>
      </c>
      <c r="R7555" s="1">
        <v>792.74</v>
      </c>
      <c r="S7555" s="1">
        <v>19738.96</v>
      </c>
      <c r="T7555" s="1">
        <v>-18016.22</v>
      </c>
      <c r="U7555" s="1">
        <f>SUM(Report_Summary[Revenue])</f>
        <v>626594850.33999527</v>
      </c>
      <c r="V7555" s="1">
        <f>Report_Summary[[#This Row],[Total Revenue]] / COUNTA(Report_Summary[Membership No])</f>
        <v>62659.485033999525</v>
      </c>
    </row>
    <row r="7556" spans="1:22" x14ac:dyDescent="0.3">
      <c r="A7556" t="s">
        <v>7595</v>
      </c>
      <c r="B7556">
        <v>2018</v>
      </c>
      <c r="C7556" t="s">
        <v>13</v>
      </c>
      <c r="D7556">
        <v>22</v>
      </c>
      <c r="E7556" t="str">
        <f t="shared" si="118"/>
        <v>Young</v>
      </c>
      <c r="F7556" t="s">
        <v>17</v>
      </c>
      <c r="G7556" t="s">
        <v>22</v>
      </c>
      <c r="H7556" t="s">
        <v>27</v>
      </c>
      <c r="I7556">
        <v>30</v>
      </c>
      <c r="J7556">
        <v>2.36</v>
      </c>
      <c r="K7556" t="s">
        <v>33</v>
      </c>
      <c r="L7556" t="s">
        <v>33</v>
      </c>
      <c r="M7556" s="1">
        <v>19109.34</v>
      </c>
      <c r="N7556" s="1">
        <v>2515.44</v>
      </c>
      <c r="O7556" s="1">
        <v>504.37</v>
      </c>
      <c r="P7556" s="1">
        <v>0</v>
      </c>
      <c r="Q7556" s="1">
        <v>62924.84</v>
      </c>
      <c r="R7556" s="1">
        <v>46167.82</v>
      </c>
      <c r="S7556" s="1">
        <v>26204.22</v>
      </c>
      <c r="T7556" s="1">
        <v>82888.44</v>
      </c>
      <c r="U7556" s="1">
        <f>SUM(Report_Summary[Revenue])</f>
        <v>626594850.33999527</v>
      </c>
      <c r="V7556" s="1">
        <f>Report_Summary[[#This Row],[Total Revenue]] / COUNTA(Report_Summary[Membership No])</f>
        <v>62659.485033999525</v>
      </c>
    </row>
    <row r="7557" spans="1:22" x14ac:dyDescent="0.3">
      <c r="A7557" t="s">
        <v>7596</v>
      </c>
      <c r="B7557">
        <v>2021</v>
      </c>
      <c r="C7557" t="s">
        <v>13</v>
      </c>
      <c r="D7557">
        <v>63</v>
      </c>
      <c r="E7557" t="str">
        <f t="shared" si="118"/>
        <v>Old</v>
      </c>
      <c r="F7557" t="s">
        <v>17</v>
      </c>
      <c r="G7557" t="s">
        <v>22</v>
      </c>
      <c r="H7557" t="s">
        <v>27</v>
      </c>
      <c r="I7557">
        <v>24</v>
      </c>
      <c r="J7557">
        <v>4.3</v>
      </c>
      <c r="K7557" t="s">
        <v>33</v>
      </c>
      <c r="L7557" t="s">
        <v>33</v>
      </c>
      <c r="M7557" s="1">
        <v>15046.7</v>
      </c>
      <c r="N7557" s="1">
        <v>3145.01</v>
      </c>
      <c r="O7557" s="1">
        <v>3167.64</v>
      </c>
      <c r="P7557" s="1">
        <v>0</v>
      </c>
      <c r="Q7557" s="1">
        <v>20117.38</v>
      </c>
      <c r="R7557" s="1">
        <v>69770.789999999994</v>
      </c>
      <c r="S7557" s="1">
        <v>4803.1000000000004</v>
      </c>
      <c r="T7557" s="1">
        <v>85085.07</v>
      </c>
      <c r="U7557" s="1">
        <f>SUM(Report_Summary[Revenue])</f>
        <v>626594850.33999527</v>
      </c>
      <c r="V7557" s="1">
        <f>Report_Summary[[#This Row],[Total Revenue]] / COUNTA(Report_Summary[Membership No])</f>
        <v>62659.485033999525</v>
      </c>
    </row>
    <row r="7558" spans="1:22" x14ac:dyDescent="0.3">
      <c r="A7558" t="s">
        <v>7597</v>
      </c>
      <c r="B7558">
        <v>2022</v>
      </c>
      <c r="C7558" t="s">
        <v>13</v>
      </c>
      <c r="D7558">
        <v>67</v>
      </c>
      <c r="E7558" t="str">
        <f t="shared" si="118"/>
        <v>Old</v>
      </c>
      <c r="F7558" t="s">
        <v>15</v>
      </c>
      <c r="G7558" t="s">
        <v>23</v>
      </c>
      <c r="H7558" t="s">
        <v>31</v>
      </c>
      <c r="I7558">
        <v>32</v>
      </c>
      <c r="J7558">
        <v>2.66</v>
      </c>
      <c r="K7558" t="s">
        <v>33</v>
      </c>
      <c r="L7558" t="s">
        <v>33</v>
      </c>
      <c r="M7558" s="1">
        <v>4639.46</v>
      </c>
      <c r="N7558" s="1">
        <v>605.21</v>
      </c>
      <c r="O7558" s="1">
        <v>4943.01</v>
      </c>
      <c r="P7558" s="1">
        <v>0</v>
      </c>
      <c r="Q7558" s="1">
        <v>13892.77</v>
      </c>
      <c r="R7558" s="1">
        <v>14767.61</v>
      </c>
      <c r="S7558" s="1">
        <v>27806.04</v>
      </c>
      <c r="T7558" s="1">
        <v>854.34</v>
      </c>
      <c r="U7558" s="1">
        <f>SUM(Report_Summary[Revenue])</f>
        <v>626594850.33999527</v>
      </c>
      <c r="V7558" s="1">
        <f>Report_Summary[[#This Row],[Total Revenue]] / COUNTA(Report_Summary[Membership No])</f>
        <v>62659.485033999525</v>
      </c>
    </row>
    <row r="7559" spans="1:22" x14ac:dyDescent="0.3">
      <c r="A7559" t="s">
        <v>7598</v>
      </c>
      <c r="B7559">
        <v>2023</v>
      </c>
      <c r="C7559" t="s">
        <v>13</v>
      </c>
      <c r="D7559">
        <v>63</v>
      </c>
      <c r="E7559" t="str">
        <f t="shared" si="118"/>
        <v>Old</v>
      </c>
      <c r="F7559" t="s">
        <v>21</v>
      </c>
      <c r="G7559" t="s">
        <v>23</v>
      </c>
      <c r="H7559" t="s">
        <v>26</v>
      </c>
      <c r="I7559">
        <v>36</v>
      </c>
      <c r="J7559">
        <v>3.55</v>
      </c>
      <c r="K7559" t="s">
        <v>32</v>
      </c>
      <c r="L7559" t="s">
        <v>33</v>
      </c>
      <c r="M7559" s="1">
        <v>17636.740000000002</v>
      </c>
      <c r="N7559" s="1">
        <v>711.12</v>
      </c>
      <c r="O7559" s="1">
        <v>753.42</v>
      </c>
      <c r="P7559" s="1">
        <v>0</v>
      </c>
      <c r="Q7559" s="1">
        <v>64771.53</v>
      </c>
      <c r="R7559" s="1">
        <v>67093.84</v>
      </c>
      <c r="S7559" s="1">
        <v>-29920.27</v>
      </c>
      <c r="T7559" s="1">
        <v>161785.64000000001</v>
      </c>
      <c r="U7559" s="1">
        <f>SUM(Report_Summary[Revenue])</f>
        <v>626594850.33999527</v>
      </c>
      <c r="V7559" s="1">
        <f>Report_Summary[[#This Row],[Total Revenue]] / COUNTA(Report_Summary[Membership No])</f>
        <v>62659.485033999525</v>
      </c>
    </row>
    <row r="7560" spans="1:22" x14ac:dyDescent="0.3">
      <c r="A7560" t="s">
        <v>7599</v>
      </c>
      <c r="B7560">
        <v>2015</v>
      </c>
      <c r="C7560" t="s">
        <v>13</v>
      </c>
      <c r="D7560">
        <v>25</v>
      </c>
      <c r="E7560" t="str">
        <f t="shared" si="118"/>
        <v>Young</v>
      </c>
      <c r="F7560" t="s">
        <v>18</v>
      </c>
      <c r="G7560" t="s">
        <v>24</v>
      </c>
      <c r="H7560" t="s">
        <v>27</v>
      </c>
      <c r="I7560">
        <v>22</v>
      </c>
      <c r="J7560">
        <v>2.57</v>
      </c>
      <c r="K7560" t="s">
        <v>33</v>
      </c>
      <c r="L7560" t="s">
        <v>33</v>
      </c>
      <c r="M7560" s="1">
        <v>7408.27</v>
      </c>
      <c r="N7560" s="1">
        <v>2651.54</v>
      </c>
      <c r="O7560" s="1">
        <v>3105.5</v>
      </c>
      <c r="P7560" s="1">
        <v>0</v>
      </c>
      <c r="Q7560" s="1">
        <v>12020.68</v>
      </c>
      <c r="R7560" s="1">
        <v>36822.01</v>
      </c>
      <c r="S7560" s="1">
        <v>15791.79</v>
      </c>
      <c r="T7560" s="1">
        <v>33050.9</v>
      </c>
      <c r="U7560" s="1">
        <f>SUM(Report_Summary[Revenue])</f>
        <v>626594850.33999527</v>
      </c>
      <c r="V7560" s="1">
        <f>Report_Summary[[#This Row],[Total Revenue]] / COUNTA(Report_Summary[Membership No])</f>
        <v>62659.485033999525</v>
      </c>
    </row>
    <row r="7561" spans="1:22" x14ac:dyDescent="0.3">
      <c r="A7561" t="s">
        <v>7600</v>
      </c>
      <c r="B7561">
        <v>2019</v>
      </c>
      <c r="C7561" t="s">
        <v>13</v>
      </c>
      <c r="D7561">
        <v>57</v>
      </c>
      <c r="E7561" t="str">
        <f t="shared" si="118"/>
        <v>Old</v>
      </c>
      <c r="F7561" t="s">
        <v>17</v>
      </c>
      <c r="G7561" t="s">
        <v>25</v>
      </c>
      <c r="H7561" t="s">
        <v>28</v>
      </c>
      <c r="I7561">
        <v>38</v>
      </c>
      <c r="J7561">
        <v>2.79</v>
      </c>
      <c r="K7561" t="s">
        <v>33</v>
      </c>
      <c r="L7561" t="s">
        <v>33</v>
      </c>
      <c r="M7561" s="1">
        <v>8717.75</v>
      </c>
      <c r="N7561" s="1">
        <v>3042.96</v>
      </c>
      <c r="O7561" s="1">
        <v>4388.87</v>
      </c>
      <c r="P7561" s="1">
        <v>0</v>
      </c>
      <c r="Q7561" s="1">
        <v>26863.78</v>
      </c>
      <c r="R7561" s="1">
        <v>35512.65</v>
      </c>
      <c r="S7561" s="1">
        <v>17836.22</v>
      </c>
      <c r="T7561" s="1">
        <v>44540.21</v>
      </c>
      <c r="U7561" s="1">
        <f>SUM(Report_Summary[Revenue])</f>
        <v>626594850.33999527</v>
      </c>
      <c r="V7561" s="1">
        <f>Report_Summary[[#This Row],[Total Revenue]] / COUNTA(Report_Summary[Membership No])</f>
        <v>62659.485033999525</v>
      </c>
    </row>
    <row r="7562" spans="1:22" x14ac:dyDescent="0.3">
      <c r="A7562" t="s">
        <v>7601</v>
      </c>
      <c r="B7562">
        <v>2021</v>
      </c>
      <c r="C7562" t="s">
        <v>14</v>
      </c>
      <c r="D7562">
        <v>78</v>
      </c>
      <c r="E7562" t="str">
        <f t="shared" si="118"/>
        <v>Old</v>
      </c>
      <c r="F7562" t="s">
        <v>21</v>
      </c>
      <c r="G7562" t="s">
        <v>25</v>
      </c>
      <c r="H7562" t="s">
        <v>30</v>
      </c>
      <c r="I7562">
        <v>28</v>
      </c>
      <c r="J7562">
        <v>2.38</v>
      </c>
      <c r="K7562" t="s">
        <v>33</v>
      </c>
      <c r="L7562" t="s">
        <v>33</v>
      </c>
      <c r="M7562" s="1">
        <v>7446.52</v>
      </c>
      <c r="N7562" s="1">
        <v>2286.73</v>
      </c>
      <c r="O7562" s="1">
        <v>5932.13</v>
      </c>
      <c r="P7562" s="1">
        <v>0</v>
      </c>
      <c r="Q7562" s="1">
        <v>20178.349999999999</v>
      </c>
      <c r="R7562" s="1">
        <v>27541.08</v>
      </c>
      <c r="S7562" s="1">
        <v>24951.84</v>
      </c>
      <c r="T7562" s="1">
        <v>22767.59</v>
      </c>
      <c r="U7562" s="1">
        <f>SUM(Report_Summary[Revenue])</f>
        <v>626594850.33999527</v>
      </c>
      <c r="V7562" s="1">
        <f>Report_Summary[[#This Row],[Total Revenue]] / COUNTA(Report_Summary[Membership No])</f>
        <v>62659.485033999525</v>
      </c>
    </row>
    <row r="7563" spans="1:22" x14ac:dyDescent="0.3">
      <c r="A7563" t="s">
        <v>7602</v>
      </c>
      <c r="B7563">
        <v>2024</v>
      </c>
      <c r="C7563" t="s">
        <v>14</v>
      </c>
      <c r="D7563">
        <v>57</v>
      </c>
      <c r="E7563" t="str">
        <f t="shared" si="118"/>
        <v>Old</v>
      </c>
      <c r="F7563" t="s">
        <v>20</v>
      </c>
      <c r="G7563" t="s">
        <v>25</v>
      </c>
      <c r="H7563" t="s">
        <v>28</v>
      </c>
      <c r="I7563">
        <v>29</v>
      </c>
      <c r="J7563">
        <v>2.23</v>
      </c>
      <c r="K7563" t="s">
        <v>33</v>
      </c>
      <c r="L7563" t="s">
        <v>33</v>
      </c>
      <c r="M7563" s="1">
        <v>17358.580000000002</v>
      </c>
      <c r="N7563" s="1">
        <v>132.24</v>
      </c>
      <c r="O7563" s="1">
        <v>5202.97</v>
      </c>
      <c r="P7563" s="1">
        <v>0</v>
      </c>
      <c r="Q7563" s="1">
        <v>45299.13</v>
      </c>
      <c r="R7563" s="1">
        <v>77842.100000000006</v>
      </c>
      <c r="S7563" s="1">
        <v>3455.78</v>
      </c>
      <c r="T7563" s="1">
        <v>119685.45</v>
      </c>
      <c r="U7563" s="1">
        <f>SUM(Report_Summary[Revenue])</f>
        <v>626594850.33999527</v>
      </c>
      <c r="V7563" s="1">
        <f>Report_Summary[[#This Row],[Total Revenue]] / COUNTA(Report_Summary[Membership No])</f>
        <v>62659.485033999525</v>
      </c>
    </row>
    <row r="7564" spans="1:22" x14ac:dyDescent="0.3">
      <c r="A7564" t="s">
        <v>7603</v>
      </c>
      <c r="B7564">
        <v>2016</v>
      </c>
      <c r="C7564" t="s">
        <v>14</v>
      </c>
      <c r="D7564">
        <v>42</v>
      </c>
      <c r="E7564" t="str">
        <f t="shared" si="118"/>
        <v>Middle Age</v>
      </c>
      <c r="F7564" t="s">
        <v>17</v>
      </c>
      <c r="G7564" t="s">
        <v>25</v>
      </c>
      <c r="H7564" t="s">
        <v>28</v>
      </c>
      <c r="I7564">
        <v>23</v>
      </c>
      <c r="J7564">
        <v>2.5299999999999998</v>
      </c>
      <c r="K7564" t="s">
        <v>33</v>
      </c>
      <c r="L7564" t="s">
        <v>33</v>
      </c>
      <c r="M7564" s="1">
        <v>17943.580000000002</v>
      </c>
      <c r="N7564" s="1">
        <v>1399.25</v>
      </c>
      <c r="O7564" s="1">
        <v>549.37</v>
      </c>
      <c r="P7564" s="1">
        <v>0</v>
      </c>
      <c r="Q7564" s="1">
        <v>71492.27</v>
      </c>
      <c r="R7564" s="1">
        <v>76212.259999999995</v>
      </c>
      <c r="S7564" s="1">
        <v>-9277.2800000000007</v>
      </c>
      <c r="T7564" s="1">
        <v>156981.81</v>
      </c>
      <c r="U7564" s="1">
        <f>SUM(Report_Summary[Revenue])</f>
        <v>626594850.33999527</v>
      </c>
      <c r="V7564" s="1">
        <f>Report_Summary[[#This Row],[Total Revenue]] / COUNTA(Report_Summary[Membership No])</f>
        <v>62659.485033999525</v>
      </c>
    </row>
    <row r="7565" spans="1:22" x14ac:dyDescent="0.3">
      <c r="A7565" t="s">
        <v>7604</v>
      </c>
      <c r="B7565">
        <v>2019</v>
      </c>
      <c r="C7565" t="s">
        <v>13</v>
      </c>
      <c r="D7565">
        <v>70</v>
      </c>
      <c r="E7565" t="str">
        <f t="shared" si="118"/>
        <v>Old</v>
      </c>
      <c r="F7565" t="s">
        <v>18</v>
      </c>
      <c r="G7565" t="s">
        <v>23</v>
      </c>
      <c r="H7565" t="s">
        <v>27</v>
      </c>
      <c r="I7565">
        <v>25</v>
      </c>
      <c r="J7565">
        <v>3.13</v>
      </c>
      <c r="K7565" t="s">
        <v>33</v>
      </c>
      <c r="L7565" t="s">
        <v>33</v>
      </c>
      <c r="M7565" s="1">
        <v>9071.7800000000007</v>
      </c>
      <c r="N7565" s="1">
        <v>140.47999999999999</v>
      </c>
      <c r="O7565" s="1">
        <v>7936.01</v>
      </c>
      <c r="P7565" s="1">
        <v>0</v>
      </c>
      <c r="Q7565" s="1">
        <v>24322.07</v>
      </c>
      <c r="R7565" s="1">
        <v>14883.9</v>
      </c>
      <c r="S7565" s="1">
        <v>398.74</v>
      </c>
      <c r="T7565" s="1">
        <v>38807.230000000003</v>
      </c>
      <c r="U7565" s="1">
        <f>SUM(Report_Summary[Revenue])</f>
        <v>626594850.33999527</v>
      </c>
      <c r="V7565" s="1">
        <f>Report_Summary[[#This Row],[Total Revenue]] / COUNTA(Report_Summary[Membership No])</f>
        <v>62659.485033999525</v>
      </c>
    </row>
    <row r="7566" spans="1:22" x14ac:dyDescent="0.3">
      <c r="A7566" t="s">
        <v>7605</v>
      </c>
      <c r="B7566">
        <v>2020</v>
      </c>
      <c r="C7566" t="s">
        <v>13</v>
      </c>
      <c r="D7566">
        <v>49</v>
      </c>
      <c r="E7566" t="str">
        <f t="shared" si="118"/>
        <v>Middle Age</v>
      </c>
      <c r="F7566" t="s">
        <v>18</v>
      </c>
      <c r="G7566" t="s">
        <v>25</v>
      </c>
      <c r="H7566" t="s">
        <v>26</v>
      </c>
      <c r="I7566">
        <v>28</v>
      </c>
      <c r="J7566">
        <v>2.08</v>
      </c>
      <c r="K7566" t="s">
        <v>33</v>
      </c>
      <c r="L7566" t="s">
        <v>33</v>
      </c>
      <c r="M7566" s="1">
        <v>2418.84</v>
      </c>
      <c r="N7566" s="1">
        <v>3302.53</v>
      </c>
      <c r="O7566" s="1">
        <v>1362.76</v>
      </c>
      <c r="P7566" s="1">
        <v>0</v>
      </c>
      <c r="Q7566" s="1">
        <v>4409.5200000000004</v>
      </c>
      <c r="R7566" s="1">
        <v>3185.38</v>
      </c>
      <c r="S7566" s="1">
        <v>21864.37</v>
      </c>
      <c r="T7566" s="1">
        <v>-14269.47</v>
      </c>
      <c r="U7566" s="1">
        <f>SUM(Report_Summary[Revenue])</f>
        <v>626594850.33999527</v>
      </c>
      <c r="V7566" s="1">
        <f>Report_Summary[[#This Row],[Total Revenue]] / COUNTA(Report_Summary[Membership No])</f>
        <v>62659.485033999525</v>
      </c>
    </row>
    <row r="7567" spans="1:22" x14ac:dyDescent="0.3">
      <c r="A7567" t="s">
        <v>7606</v>
      </c>
      <c r="B7567">
        <v>2023</v>
      </c>
      <c r="C7567" t="s">
        <v>14</v>
      </c>
      <c r="D7567">
        <v>29</v>
      </c>
      <c r="E7567" t="str">
        <f t="shared" si="118"/>
        <v>Young</v>
      </c>
      <c r="F7567" t="s">
        <v>19</v>
      </c>
      <c r="G7567" t="s">
        <v>23</v>
      </c>
      <c r="H7567" t="s">
        <v>31</v>
      </c>
      <c r="I7567">
        <v>25</v>
      </c>
      <c r="J7567">
        <v>2.34</v>
      </c>
      <c r="K7567" t="s">
        <v>32</v>
      </c>
      <c r="L7567" t="s">
        <v>33</v>
      </c>
      <c r="M7567" s="1">
        <v>2714.91</v>
      </c>
      <c r="N7567" s="1">
        <v>2546.77</v>
      </c>
      <c r="O7567" s="1">
        <v>7570.11</v>
      </c>
      <c r="P7567" s="1">
        <v>0</v>
      </c>
      <c r="Q7567" s="1">
        <v>6108.92</v>
      </c>
      <c r="R7567" s="1">
        <v>10790.35</v>
      </c>
      <c r="S7567" s="1">
        <v>26741.11</v>
      </c>
      <c r="T7567" s="1">
        <v>-9841.84</v>
      </c>
      <c r="U7567" s="1">
        <f>SUM(Report_Summary[Revenue])</f>
        <v>626594850.33999527</v>
      </c>
      <c r="V7567" s="1">
        <f>Report_Summary[[#This Row],[Total Revenue]] / COUNTA(Report_Summary[Membership No])</f>
        <v>62659.485033999525</v>
      </c>
    </row>
    <row r="7568" spans="1:22" x14ac:dyDescent="0.3">
      <c r="A7568" t="s">
        <v>7607</v>
      </c>
      <c r="B7568">
        <v>2023</v>
      </c>
      <c r="C7568" t="s">
        <v>14</v>
      </c>
      <c r="D7568">
        <v>31</v>
      </c>
      <c r="E7568" t="str">
        <f t="shared" si="118"/>
        <v>Middle Age</v>
      </c>
      <c r="F7568" t="s">
        <v>19</v>
      </c>
      <c r="G7568" t="s">
        <v>23</v>
      </c>
      <c r="H7568" t="s">
        <v>26</v>
      </c>
      <c r="I7568">
        <v>31</v>
      </c>
      <c r="J7568">
        <v>2.78</v>
      </c>
      <c r="K7568" t="s">
        <v>32</v>
      </c>
      <c r="L7568" t="s">
        <v>33</v>
      </c>
      <c r="M7568" s="1">
        <v>19371.95</v>
      </c>
      <c r="N7568" s="1">
        <v>1624.95</v>
      </c>
      <c r="O7568" s="1">
        <v>6964.59</v>
      </c>
      <c r="P7568" s="1">
        <v>0</v>
      </c>
      <c r="Q7568" s="1">
        <v>28474.48</v>
      </c>
      <c r="R7568" s="1">
        <v>64777.68</v>
      </c>
      <c r="S7568" s="1">
        <v>-17324.53</v>
      </c>
      <c r="T7568" s="1">
        <v>110576.69</v>
      </c>
      <c r="U7568" s="1">
        <f>SUM(Report_Summary[Revenue])</f>
        <v>626594850.33999527</v>
      </c>
      <c r="V7568" s="1">
        <f>Report_Summary[[#This Row],[Total Revenue]] / COUNTA(Report_Summary[Membership No])</f>
        <v>62659.485033999525</v>
      </c>
    </row>
    <row r="7569" spans="1:22" x14ac:dyDescent="0.3">
      <c r="A7569" t="s">
        <v>7608</v>
      </c>
      <c r="B7569">
        <v>2021</v>
      </c>
      <c r="C7569" t="s">
        <v>13</v>
      </c>
      <c r="D7569">
        <v>50</v>
      </c>
      <c r="E7569" t="str">
        <f t="shared" si="118"/>
        <v>Middle Age</v>
      </c>
      <c r="F7569" t="s">
        <v>16</v>
      </c>
      <c r="G7569" t="s">
        <v>25</v>
      </c>
      <c r="H7569" t="s">
        <v>28</v>
      </c>
      <c r="I7569">
        <v>26</v>
      </c>
      <c r="J7569">
        <v>1.46</v>
      </c>
      <c r="K7569" t="s">
        <v>32</v>
      </c>
      <c r="L7569" t="s">
        <v>32</v>
      </c>
      <c r="M7569" s="1">
        <v>10697.43</v>
      </c>
      <c r="N7569" s="1">
        <v>4139.95</v>
      </c>
      <c r="O7569" s="1">
        <v>4968.32</v>
      </c>
      <c r="P7569" s="1">
        <v>672130.14</v>
      </c>
      <c r="Q7569" s="1">
        <v>22790.86</v>
      </c>
      <c r="R7569" s="1">
        <v>38577.160000000003</v>
      </c>
      <c r="S7569" s="1">
        <v>682397.34</v>
      </c>
      <c r="T7569" s="1">
        <v>-621029.31999999995</v>
      </c>
      <c r="U7569" s="1">
        <f>SUM(Report_Summary[Revenue])</f>
        <v>626594850.33999527</v>
      </c>
      <c r="V7569" s="1">
        <f>Report_Summary[[#This Row],[Total Revenue]] / COUNTA(Report_Summary[Membership No])</f>
        <v>62659.485033999525</v>
      </c>
    </row>
    <row r="7570" spans="1:22" x14ac:dyDescent="0.3">
      <c r="A7570" t="s">
        <v>7609</v>
      </c>
      <c r="B7570">
        <v>2019</v>
      </c>
      <c r="C7570" t="s">
        <v>14</v>
      </c>
      <c r="D7570">
        <v>42</v>
      </c>
      <c r="E7570" t="str">
        <f t="shared" si="118"/>
        <v>Middle Age</v>
      </c>
      <c r="F7570" t="s">
        <v>16</v>
      </c>
      <c r="G7570" t="s">
        <v>25</v>
      </c>
      <c r="H7570" t="s">
        <v>28</v>
      </c>
      <c r="I7570">
        <v>23</v>
      </c>
      <c r="J7570">
        <v>2.78</v>
      </c>
      <c r="K7570" t="s">
        <v>32</v>
      </c>
      <c r="L7570" t="s">
        <v>33</v>
      </c>
      <c r="M7570" s="1">
        <v>12331.33</v>
      </c>
      <c r="N7570" s="1">
        <v>4731.17</v>
      </c>
      <c r="O7570" s="1">
        <v>6277.84</v>
      </c>
      <c r="P7570" s="1">
        <v>0</v>
      </c>
      <c r="Q7570" s="1">
        <v>54875.43</v>
      </c>
      <c r="R7570" s="1">
        <v>51667.31</v>
      </c>
      <c r="S7570" s="1">
        <v>21911.03</v>
      </c>
      <c r="T7570" s="1">
        <v>84631.71</v>
      </c>
      <c r="U7570" s="1">
        <f>SUM(Report_Summary[Revenue])</f>
        <v>626594850.33999527</v>
      </c>
      <c r="V7570" s="1">
        <f>Report_Summary[[#This Row],[Total Revenue]] / COUNTA(Report_Summary[Membership No])</f>
        <v>62659.485033999525</v>
      </c>
    </row>
    <row r="7571" spans="1:22" x14ac:dyDescent="0.3">
      <c r="A7571" t="s">
        <v>7610</v>
      </c>
      <c r="B7571">
        <v>2019</v>
      </c>
      <c r="C7571" t="s">
        <v>13</v>
      </c>
      <c r="D7571">
        <v>68</v>
      </c>
      <c r="E7571" t="str">
        <f t="shared" si="118"/>
        <v>Old</v>
      </c>
      <c r="F7571" t="s">
        <v>16</v>
      </c>
      <c r="G7571" t="s">
        <v>23</v>
      </c>
      <c r="H7571" t="s">
        <v>27</v>
      </c>
      <c r="I7571">
        <v>35</v>
      </c>
      <c r="J7571">
        <v>2.34</v>
      </c>
      <c r="K7571" t="s">
        <v>33</v>
      </c>
      <c r="L7571" t="s">
        <v>33</v>
      </c>
      <c r="M7571" s="1">
        <v>5706.82</v>
      </c>
      <c r="N7571" s="1">
        <v>4059.51</v>
      </c>
      <c r="O7571" s="1">
        <v>5050.07</v>
      </c>
      <c r="P7571" s="1">
        <v>0</v>
      </c>
      <c r="Q7571" s="1">
        <v>20601.53</v>
      </c>
      <c r="R7571" s="1">
        <v>22670.95</v>
      </c>
      <c r="S7571" s="1">
        <v>-717.07</v>
      </c>
      <c r="T7571" s="1">
        <v>43989.55</v>
      </c>
      <c r="U7571" s="1">
        <f>SUM(Report_Summary[Revenue])</f>
        <v>626594850.33999527</v>
      </c>
      <c r="V7571" s="1">
        <f>Report_Summary[[#This Row],[Total Revenue]] / COUNTA(Report_Summary[Membership No])</f>
        <v>62659.485033999525</v>
      </c>
    </row>
    <row r="7572" spans="1:22" x14ac:dyDescent="0.3">
      <c r="A7572" t="s">
        <v>7611</v>
      </c>
      <c r="B7572">
        <v>2016</v>
      </c>
      <c r="C7572" t="s">
        <v>14</v>
      </c>
      <c r="D7572">
        <v>24</v>
      </c>
      <c r="E7572" t="str">
        <f t="shared" si="118"/>
        <v>Young</v>
      </c>
      <c r="F7572" t="s">
        <v>16</v>
      </c>
      <c r="G7572" t="s">
        <v>22</v>
      </c>
      <c r="H7572" t="s">
        <v>29</v>
      </c>
      <c r="I7572">
        <v>20</v>
      </c>
      <c r="J7572">
        <v>3.95</v>
      </c>
      <c r="K7572" t="s">
        <v>33</v>
      </c>
      <c r="L7572" t="s">
        <v>33</v>
      </c>
      <c r="M7572" s="1">
        <v>11568.03</v>
      </c>
      <c r="N7572" s="1">
        <v>3277.32</v>
      </c>
      <c r="O7572" s="1">
        <v>7372.3</v>
      </c>
      <c r="P7572" s="1">
        <v>0</v>
      </c>
      <c r="Q7572" s="1">
        <v>20698.099999999999</v>
      </c>
      <c r="R7572" s="1">
        <v>33364.83</v>
      </c>
      <c r="S7572" s="1">
        <v>-28234.37</v>
      </c>
      <c r="T7572" s="1">
        <v>82297.3</v>
      </c>
      <c r="U7572" s="1">
        <f>SUM(Report_Summary[Revenue])</f>
        <v>626594850.33999527</v>
      </c>
      <c r="V7572" s="1">
        <f>Report_Summary[[#This Row],[Total Revenue]] / COUNTA(Report_Summary[Membership No])</f>
        <v>62659.485033999525</v>
      </c>
    </row>
    <row r="7573" spans="1:22" x14ac:dyDescent="0.3">
      <c r="A7573" t="s">
        <v>7612</v>
      </c>
      <c r="B7573">
        <v>2022</v>
      </c>
      <c r="C7573" t="s">
        <v>14</v>
      </c>
      <c r="D7573">
        <v>43</v>
      </c>
      <c r="E7573" t="str">
        <f t="shared" si="118"/>
        <v>Middle Age</v>
      </c>
      <c r="F7573" t="s">
        <v>20</v>
      </c>
      <c r="G7573" t="s">
        <v>25</v>
      </c>
      <c r="H7573" t="s">
        <v>26</v>
      </c>
      <c r="I7573">
        <v>23</v>
      </c>
      <c r="J7573">
        <v>2.13</v>
      </c>
      <c r="K7573" t="s">
        <v>33</v>
      </c>
      <c r="L7573" t="s">
        <v>33</v>
      </c>
      <c r="M7573" s="1">
        <v>7990.19</v>
      </c>
      <c r="N7573" s="1">
        <v>4337.3599999999997</v>
      </c>
      <c r="O7573" s="1">
        <v>3689.17</v>
      </c>
      <c r="P7573" s="1">
        <v>0</v>
      </c>
      <c r="Q7573" s="1">
        <v>25409.89</v>
      </c>
      <c r="R7573" s="1">
        <v>23904.68</v>
      </c>
      <c r="S7573" s="1">
        <v>-14212.39</v>
      </c>
      <c r="T7573" s="1">
        <v>63526.96</v>
      </c>
      <c r="U7573" s="1">
        <f>SUM(Report_Summary[Revenue])</f>
        <v>626594850.33999527</v>
      </c>
      <c r="V7573" s="1">
        <f>Report_Summary[[#This Row],[Total Revenue]] / COUNTA(Report_Summary[Membership No])</f>
        <v>62659.485033999525</v>
      </c>
    </row>
    <row r="7574" spans="1:22" x14ac:dyDescent="0.3">
      <c r="A7574" t="s">
        <v>7613</v>
      </c>
      <c r="B7574">
        <v>2018</v>
      </c>
      <c r="C7574" t="s">
        <v>14</v>
      </c>
      <c r="D7574">
        <v>48</v>
      </c>
      <c r="E7574" t="str">
        <f t="shared" si="118"/>
        <v>Middle Age</v>
      </c>
      <c r="F7574" t="s">
        <v>18</v>
      </c>
      <c r="G7574" t="s">
        <v>25</v>
      </c>
      <c r="H7574" t="s">
        <v>28</v>
      </c>
      <c r="I7574">
        <v>32</v>
      </c>
      <c r="J7574">
        <v>2.73</v>
      </c>
      <c r="K7574" t="s">
        <v>32</v>
      </c>
      <c r="L7574" t="s">
        <v>33</v>
      </c>
      <c r="M7574" s="1">
        <v>18378.07</v>
      </c>
      <c r="N7574" s="1">
        <v>1753.47</v>
      </c>
      <c r="O7574" s="1">
        <v>4839.55</v>
      </c>
      <c r="P7574" s="1">
        <v>0</v>
      </c>
      <c r="Q7574" s="1">
        <v>57138.06</v>
      </c>
      <c r="R7574" s="1">
        <v>37860.839999999997</v>
      </c>
      <c r="S7574" s="1">
        <v>2188.48</v>
      </c>
      <c r="T7574" s="1">
        <v>92810.42</v>
      </c>
      <c r="U7574" s="1">
        <f>SUM(Report_Summary[Revenue])</f>
        <v>626594850.33999527</v>
      </c>
      <c r="V7574" s="1">
        <f>Report_Summary[[#This Row],[Total Revenue]] / COUNTA(Report_Summary[Membership No])</f>
        <v>62659.485033999525</v>
      </c>
    </row>
    <row r="7575" spans="1:22" x14ac:dyDescent="0.3">
      <c r="A7575" t="s">
        <v>7614</v>
      </c>
      <c r="B7575">
        <v>2019</v>
      </c>
      <c r="C7575" t="s">
        <v>14</v>
      </c>
      <c r="D7575">
        <v>69</v>
      </c>
      <c r="E7575" t="str">
        <f t="shared" si="118"/>
        <v>Old</v>
      </c>
      <c r="F7575" t="s">
        <v>16</v>
      </c>
      <c r="G7575" t="s">
        <v>24</v>
      </c>
      <c r="H7575" t="s">
        <v>26</v>
      </c>
      <c r="I7575">
        <v>30</v>
      </c>
      <c r="J7575">
        <v>0.62</v>
      </c>
      <c r="K7575" t="s">
        <v>32</v>
      </c>
      <c r="L7575" t="s">
        <v>33</v>
      </c>
      <c r="M7575" s="1">
        <v>11271.4</v>
      </c>
      <c r="N7575" s="1">
        <v>736.68</v>
      </c>
      <c r="O7575" s="1">
        <v>1066.78</v>
      </c>
      <c r="P7575" s="1">
        <v>0</v>
      </c>
      <c r="Q7575" s="1">
        <v>33582.589999999997</v>
      </c>
      <c r="R7575" s="1">
        <v>53559.08</v>
      </c>
      <c r="S7575" s="1">
        <v>-29871.89</v>
      </c>
      <c r="T7575" s="1">
        <v>117013.56</v>
      </c>
      <c r="U7575" s="1">
        <f>SUM(Report_Summary[Revenue])</f>
        <v>626594850.33999527</v>
      </c>
      <c r="V7575" s="1">
        <f>Report_Summary[[#This Row],[Total Revenue]] / COUNTA(Report_Summary[Membership No])</f>
        <v>62659.485033999525</v>
      </c>
    </row>
    <row r="7576" spans="1:22" x14ac:dyDescent="0.3">
      <c r="A7576" t="s">
        <v>7615</v>
      </c>
      <c r="B7576">
        <v>2022</v>
      </c>
      <c r="C7576" t="s">
        <v>14</v>
      </c>
      <c r="D7576">
        <v>34</v>
      </c>
      <c r="E7576" t="str">
        <f t="shared" si="118"/>
        <v>Middle Age</v>
      </c>
      <c r="F7576" t="s">
        <v>20</v>
      </c>
      <c r="G7576" t="s">
        <v>25</v>
      </c>
      <c r="H7576" t="s">
        <v>31</v>
      </c>
      <c r="I7576">
        <v>37</v>
      </c>
      <c r="J7576">
        <v>3.69</v>
      </c>
      <c r="K7576" t="s">
        <v>33</v>
      </c>
      <c r="L7576" t="s">
        <v>33</v>
      </c>
      <c r="M7576" s="1">
        <v>5299.33</v>
      </c>
      <c r="N7576" s="1">
        <v>3540.34</v>
      </c>
      <c r="O7576" s="1">
        <v>2898.76</v>
      </c>
      <c r="P7576" s="1">
        <v>0</v>
      </c>
      <c r="Q7576" s="1">
        <v>9927.86</v>
      </c>
      <c r="R7576" s="1">
        <v>18642.580000000002</v>
      </c>
      <c r="S7576" s="1">
        <v>-12717.75</v>
      </c>
      <c r="T7576" s="1">
        <v>41288.19</v>
      </c>
      <c r="U7576" s="1">
        <f>SUM(Report_Summary[Revenue])</f>
        <v>626594850.33999527</v>
      </c>
      <c r="V7576" s="1">
        <f>Report_Summary[[#This Row],[Total Revenue]] / COUNTA(Report_Summary[Membership No])</f>
        <v>62659.485033999525</v>
      </c>
    </row>
    <row r="7577" spans="1:22" x14ac:dyDescent="0.3">
      <c r="A7577" t="s">
        <v>7616</v>
      </c>
      <c r="B7577">
        <v>2015</v>
      </c>
      <c r="C7577" t="s">
        <v>13</v>
      </c>
      <c r="D7577">
        <v>60</v>
      </c>
      <c r="E7577" t="str">
        <f t="shared" si="118"/>
        <v>Old</v>
      </c>
      <c r="F7577" t="s">
        <v>15</v>
      </c>
      <c r="G7577" t="s">
        <v>23</v>
      </c>
      <c r="H7577" t="s">
        <v>30</v>
      </c>
      <c r="I7577">
        <v>23</v>
      </c>
      <c r="J7577">
        <v>2.37</v>
      </c>
      <c r="K7577" t="s">
        <v>33</v>
      </c>
      <c r="L7577" t="s">
        <v>33</v>
      </c>
      <c r="M7577" s="1">
        <v>13855.41</v>
      </c>
      <c r="N7577" s="1">
        <v>1098.55</v>
      </c>
      <c r="O7577" s="1">
        <v>4579.8900000000003</v>
      </c>
      <c r="P7577" s="1">
        <v>0</v>
      </c>
      <c r="Q7577" s="1">
        <v>44907.09</v>
      </c>
      <c r="R7577" s="1">
        <v>24554.03</v>
      </c>
      <c r="S7577" s="1">
        <v>27310.45</v>
      </c>
      <c r="T7577" s="1">
        <v>42150.67</v>
      </c>
      <c r="U7577" s="1">
        <f>SUM(Report_Summary[Revenue])</f>
        <v>626594850.33999527</v>
      </c>
      <c r="V7577" s="1">
        <f>Report_Summary[[#This Row],[Total Revenue]] / COUNTA(Report_Summary[Membership No])</f>
        <v>62659.485033999525</v>
      </c>
    </row>
    <row r="7578" spans="1:22" x14ac:dyDescent="0.3">
      <c r="A7578" t="s">
        <v>7617</v>
      </c>
      <c r="B7578">
        <v>2018</v>
      </c>
      <c r="C7578" t="s">
        <v>13</v>
      </c>
      <c r="D7578">
        <v>59</v>
      </c>
      <c r="E7578" t="str">
        <f t="shared" si="118"/>
        <v>Old</v>
      </c>
      <c r="F7578" t="s">
        <v>20</v>
      </c>
      <c r="G7578" t="s">
        <v>23</v>
      </c>
      <c r="H7578" t="s">
        <v>28</v>
      </c>
      <c r="I7578">
        <v>25</v>
      </c>
      <c r="J7578">
        <v>1.56</v>
      </c>
      <c r="K7578" t="s">
        <v>33</v>
      </c>
      <c r="L7578" t="s">
        <v>33</v>
      </c>
      <c r="M7578" s="1">
        <v>5539.78</v>
      </c>
      <c r="N7578" s="1">
        <v>205.94</v>
      </c>
      <c r="O7578" s="1">
        <v>1662.04</v>
      </c>
      <c r="P7578" s="1">
        <v>0</v>
      </c>
      <c r="Q7578" s="1">
        <v>12408.42</v>
      </c>
      <c r="R7578" s="1">
        <v>7424.83</v>
      </c>
      <c r="S7578" s="1">
        <v>-27615.040000000001</v>
      </c>
      <c r="T7578" s="1">
        <v>47448.29</v>
      </c>
      <c r="U7578" s="1">
        <f>SUM(Report_Summary[Revenue])</f>
        <v>626594850.33999527</v>
      </c>
      <c r="V7578" s="1">
        <f>Report_Summary[[#This Row],[Total Revenue]] / COUNTA(Report_Summary[Membership No])</f>
        <v>62659.485033999525</v>
      </c>
    </row>
    <row r="7579" spans="1:22" x14ac:dyDescent="0.3">
      <c r="A7579" t="s">
        <v>7618</v>
      </c>
      <c r="B7579">
        <v>2015</v>
      </c>
      <c r="C7579" t="s">
        <v>14</v>
      </c>
      <c r="D7579">
        <v>67</v>
      </c>
      <c r="E7579" t="str">
        <f t="shared" si="118"/>
        <v>Old</v>
      </c>
      <c r="F7579" t="s">
        <v>21</v>
      </c>
      <c r="G7579" t="s">
        <v>22</v>
      </c>
      <c r="H7579" t="s">
        <v>28</v>
      </c>
      <c r="I7579">
        <v>26</v>
      </c>
      <c r="J7579">
        <v>2.37</v>
      </c>
      <c r="K7579" t="s">
        <v>33</v>
      </c>
      <c r="L7579" t="s">
        <v>33</v>
      </c>
      <c r="M7579" s="1">
        <v>728.71</v>
      </c>
      <c r="N7579" s="1">
        <v>2393.46</v>
      </c>
      <c r="O7579" s="1">
        <v>4493.57</v>
      </c>
      <c r="P7579" s="1">
        <v>0</v>
      </c>
      <c r="Q7579" s="1">
        <v>1333.59</v>
      </c>
      <c r="R7579" s="1">
        <v>3131.02</v>
      </c>
      <c r="S7579" s="1">
        <v>-22745.83</v>
      </c>
      <c r="T7579" s="1">
        <v>27210.44</v>
      </c>
      <c r="U7579" s="1">
        <f>SUM(Report_Summary[Revenue])</f>
        <v>626594850.33999527</v>
      </c>
      <c r="V7579" s="1">
        <f>Report_Summary[[#This Row],[Total Revenue]] / COUNTA(Report_Summary[Membership No])</f>
        <v>62659.485033999525</v>
      </c>
    </row>
    <row r="7580" spans="1:22" x14ac:dyDescent="0.3">
      <c r="A7580" t="s">
        <v>7619</v>
      </c>
      <c r="B7580">
        <v>2016</v>
      </c>
      <c r="C7580" t="s">
        <v>14</v>
      </c>
      <c r="D7580">
        <v>62</v>
      </c>
      <c r="E7580" t="str">
        <f t="shared" si="118"/>
        <v>Old</v>
      </c>
      <c r="F7580" t="s">
        <v>18</v>
      </c>
      <c r="G7580" t="s">
        <v>25</v>
      </c>
      <c r="H7580" t="s">
        <v>27</v>
      </c>
      <c r="I7580">
        <v>27</v>
      </c>
      <c r="J7580">
        <v>3.25</v>
      </c>
      <c r="K7580" t="s">
        <v>32</v>
      </c>
      <c r="L7580" t="s">
        <v>33</v>
      </c>
      <c r="M7580" s="1">
        <v>9914.27</v>
      </c>
      <c r="N7580" s="1">
        <v>2790.51</v>
      </c>
      <c r="O7580" s="1">
        <v>2711.39</v>
      </c>
      <c r="P7580" s="1">
        <v>0</v>
      </c>
      <c r="Q7580" s="1">
        <v>36138.29</v>
      </c>
      <c r="R7580" s="1">
        <v>12780.81</v>
      </c>
      <c r="S7580" s="1">
        <v>-8921.36</v>
      </c>
      <c r="T7580" s="1">
        <v>57840.46</v>
      </c>
      <c r="U7580" s="1">
        <f>SUM(Report_Summary[Revenue])</f>
        <v>626594850.33999527</v>
      </c>
      <c r="V7580" s="1">
        <f>Report_Summary[[#This Row],[Total Revenue]] / COUNTA(Report_Summary[Membership No])</f>
        <v>62659.485033999525</v>
      </c>
    </row>
    <row r="7581" spans="1:22" x14ac:dyDescent="0.3">
      <c r="A7581" t="s">
        <v>7620</v>
      </c>
      <c r="B7581">
        <v>2015</v>
      </c>
      <c r="C7581" t="s">
        <v>13</v>
      </c>
      <c r="D7581">
        <v>58</v>
      </c>
      <c r="E7581" t="str">
        <f t="shared" si="118"/>
        <v>Old</v>
      </c>
      <c r="F7581" t="s">
        <v>16</v>
      </c>
      <c r="G7581" t="s">
        <v>22</v>
      </c>
      <c r="H7581" t="s">
        <v>30</v>
      </c>
      <c r="I7581">
        <v>23</v>
      </c>
      <c r="J7581">
        <v>2.75</v>
      </c>
      <c r="K7581" t="s">
        <v>33</v>
      </c>
      <c r="L7581" t="s">
        <v>33</v>
      </c>
      <c r="M7581" s="1">
        <v>1642.97</v>
      </c>
      <c r="N7581" s="1">
        <v>3152.79</v>
      </c>
      <c r="O7581" s="1">
        <v>597.39</v>
      </c>
      <c r="P7581" s="1">
        <v>0</v>
      </c>
      <c r="Q7581" s="1">
        <v>4788.8599999999997</v>
      </c>
      <c r="R7581" s="1">
        <v>7684.1</v>
      </c>
      <c r="S7581" s="1">
        <v>12619.8</v>
      </c>
      <c r="T7581" s="1">
        <v>-146.84</v>
      </c>
      <c r="U7581" s="1">
        <f>SUM(Report_Summary[Revenue])</f>
        <v>626594850.33999527</v>
      </c>
      <c r="V7581" s="1">
        <f>Report_Summary[[#This Row],[Total Revenue]] / COUNTA(Report_Summary[Membership No])</f>
        <v>62659.485033999525</v>
      </c>
    </row>
    <row r="7582" spans="1:22" x14ac:dyDescent="0.3">
      <c r="A7582" t="s">
        <v>7621</v>
      </c>
      <c r="B7582">
        <v>2020</v>
      </c>
      <c r="C7582" t="s">
        <v>13</v>
      </c>
      <c r="D7582">
        <v>31</v>
      </c>
      <c r="E7582" t="str">
        <f t="shared" si="118"/>
        <v>Middle Age</v>
      </c>
      <c r="F7582" t="s">
        <v>19</v>
      </c>
      <c r="G7582" t="s">
        <v>22</v>
      </c>
      <c r="H7582" t="s">
        <v>26</v>
      </c>
      <c r="I7582">
        <v>35</v>
      </c>
      <c r="J7582">
        <v>2.65</v>
      </c>
      <c r="K7582" t="s">
        <v>33</v>
      </c>
      <c r="L7582" t="s">
        <v>33</v>
      </c>
      <c r="M7582" s="1">
        <v>783.63</v>
      </c>
      <c r="N7582" s="1">
        <v>1569.49</v>
      </c>
      <c r="O7582" s="1">
        <v>4300.59</v>
      </c>
      <c r="P7582" s="1">
        <v>0</v>
      </c>
      <c r="Q7582" s="1">
        <v>1887.09</v>
      </c>
      <c r="R7582" s="1">
        <v>3819.86</v>
      </c>
      <c r="S7582" s="1">
        <v>-22676.09</v>
      </c>
      <c r="T7582" s="1">
        <v>28383.040000000001</v>
      </c>
      <c r="U7582" s="1">
        <f>SUM(Report_Summary[Revenue])</f>
        <v>626594850.33999527</v>
      </c>
      <c r="V7582" s="1">
        <f>Report_Summary[[#This Row],[Total Revenue]] / COUNTA(Report_Summary[Membership No])</f>
        <v>62659.485033999525</v>
      </c>
    </row>
    <row r="7583" spans="1:22" x14ac:dyDescent="0.3">
      <c r="A7583" t="s">
        <v>7622</v>
      </c>
      <c r="B7583">
        <v>2021</v>
      </c>
      <c r="C7583" t="s">
        <v>13</v>
      </c>
      <c r="D7583">
        <v>71</v>
      </c>
      <c r="E7583" t="str">
        <f t="shared" si="118"/>
        <v>Old</v>
      </c>
      <c r="F7583" t="s">
        <v>19</v>
      </c>
      <c r="G7583" t="s">
        <v>23</v>
      </c>
      <c r="H7583" t="s">
        <v>28</v>
      </c>
      <c r="I7583">
        <v>22</v>
      </c>
      <c r="J7583">
        <v>2.89</v>
      </c>
      <c r="K7583" t="s">
        <v>33</v>
      </c>
      <c r="L7583" t="s">
        <v>33</v>
      </c>
      <c r="M7583" s="1">
        <v>1685.46</v>
      </c>
      <c r="N7583" s="1">
        <v>3990.54</v>
      </c>
      <c r="O7583" s="1">
        <v>1127.23</v>
      </c>
      <c r="P7583" s="1">
        <v>0</v>
      </c>
      <c r="Q7583" s="1">
        <v>4979.67</v>
      </c>
      <c r="R7583" s="1">
        <v>4635.2299999999996</v>
      </c>
      <c r="S7583" s="1">
        <v>-24666.41</v>
      </c>
      <c r="T7583" s="1">
        <v>34281.31</v>
      </c>
      <c r="U7583" s="1">
        <f>SUM(Report_Summary[Revenue])</f>
        <v>626594850.33999527</v>
      </c>
      <c r="V7583" s="1">
        <f>Report_Summary[[#This Row],[Total Revenue]] / COUNTA(Report_Summary[Membership No])</f>
        <v>62659.485033999525</v>
      </c>
    </row>
    <row r="7584" spans="1:22" x14ac:dyDescent="0.3">
      <c r="A7584" t="s">
        <v>7623</v>
      </c>
      <c r="B7584">
        <v>2017</v>
      </c>
      <c r="C7584" t="s">
        <v>13</v>
      </c>
      <c r="D7584">
        <v>29</v>
      </c>
      <c r="E7584" t="str">
        <f t="shared" si="118"/>
        <v>Young</v>
      </c>
      <c r="F7584" t="s">
        <v>17</v>
      </c>
      <c r="G7584" t="s">
        <v>23</v>
      </c>
      <c r="H7584" t="s">
        <v>30</v>
      </c>
      <c r="I7584">
        <v>28</v>
      </c>
      <c r="J7584">
        <v>3.18</v>
      </c>
      <c r="K7584" t="s">
        <v>33</v>
      </c>
      <c r="L7584" t="s">
        <v>33</v>
      </c>
      <c r="M7584" s="1">
        <v>7407.71</v>
      </c>
      <c r="N7584" s="1">
        <v>3017.88</v>
      </c>
      <c r="O7584" s="1">
        <v>2778.88</v>
      </c>
      <c r="P7584" s="1">
        <v>0</v>
      </c>
      <c r="Q7584" s="1">
        <v>9455.01</v>
      </c>
      <c r="R7584" s="1">
        <v>29090.51</v>
      </c>
      <c r="S7584" s="1">
        <v>-24923.88</v>
      </c>
      <c r="T7584" s="1">
        <v>63469.4</v>
      </c>
      <c r="U7584" s="1">
        <f>SUM(Report_Summary[Revenue])</f>
        <v>626594850.33999527</v>
      </c>
      <c r="V7584" s="1">
        <f>Report_Summary[[#This Row],[Total Revenue]] / COUNTA(Report_Summary[Membership No])</f>
        <v>62659.485033999525</v>
      </c>
    </row>
    <row r="7585" spans="1:22" x14ac:dyDescent="0.3">
      <c r="A7585" t="s">
        <v>7624</v>
      </c>
      <c r="B7585">
        <v>2019</v>
      </c>
      <c r="C7585" t="s">
        <v>13</v>
      </c>
      <c r="D7585">
        <v>73</v>
      </c>
      <c r="E7585" t="str">
        <f t="shared" si="118"/>
        <v>Old</v>
      </c>
      <c r="F7585" t="s">
        <v>18</v>
      </c>
      <c r="G7585" t="s">
        <v>23</v>
      </c>
      <c r="H7585" t="s">
        <v>31</v>
      </c>
      <c r="I7585">
        <v>29</v>
      </c>
      <c r="J7585">
        <v>1.47</v>
      </c>
      <c r="K7585" t="s">
        <v>33</v>
      </c>
      <c r="L7585" t="s">
        <v>33</v>
      </c>
      <c r="M7585" s="1">
        <v>9336.85</v>
      </c>
      <c r="N7585" s="1">
        <v>3563.38</v>
      </c>
      <c r="O7585" s="1">
        <v>7517.47</v>
      </c>
      <c r="P7585" s="1">
        <v>0</v>
      </c>
      <c r="Q7585" s="1">
        <v>39214.92</v>
      </c>
      <c r="R7585" s="1">
        <v>11220.24</v>
      </c>
      <c r="S7585" s="1">
        <v>-17005.099999999999</v>
      </c>
      <c r="T7585" s="1">
        <v>67440.259999999995</v>
      </c>
      <c r="U7585" s="1">
        <f>SUM(Report_Summary[Revenue])</f>
        <v>626594850.33999527</v>
      </c>
      <c r="V7585" s="1">
        <f>Report_Summary[[#This Row],[Total Revenue]] / COUNTA(Report_Summary[Membership No])</f>
        <v>62659.485033999525</v>
      </c>
    </row>
    <row r="7586" spans="1:22" x14ac:dyDescent="0.3">
      <c r="A7586" t="s">
        <v>7625</v>
      </c>
      <c r="B7586">
        <v>2015</v>
      </c>
      <c r="C7586" t="s">
        <v>13</v>
      </c>
      <c r="D7586">
        <v>59</v>
      </c>
      <c r="E7586" t="str">
        <f t="shared" si="118"/>
        <v>Old</v>
      </c>
      <c r="F7586" t="s">
        <v>16</v>
      </c>
      <c r="G7586" t="s">
        <v>24</v>
      </c>
      <c r="H7586" t="s">
        <v>27</v>
      </c>
      <c r="I7586">
        <v>44</v>
      </c>
      <c r="J7586">
        <v>2.4500000000000002</v>
      </c>
      <c r="K7586" t="s">
        <v>33</v>
      </c>
      <c r="L7586" t="s">
        <v>33</v>
      </c>
      <c r="M7586" s="1">
        <v>2336.12</v>
      </c>
      <c r="N7586" s="1">
        <v>3077.51</v>
      </c>
      <c r="O7586" s="1">
        <v>7764.05</v>
      </c>
      <c r="P7586" s="1">
        <v>0</v>
      </c>
      <c r="Q7586" s="1">
        <v>4182</v>
      </c>
      <c r="R7586" s="1">
        <v>4562.2700000000004</v>
      </c>
      <c r="S7586" s="1">
        <v>6931.32</v>
      </c>
      <c r="T7586" s="1">
        <v>1812.95</v>
      </c>
      <c r="U7586" s="1">
        <f>SUM(Report_Summary[Revenue])</f>
        <v>626594850.33999527</v>
      </c>
      <c r="V7586" s="1">
        <f>Report_Summary[[#This Row],[Total Revenue]] / COUNTA(Report_Summary[Membership No])</f>
        <v>62659.485033999525</v>
      </c>
    </row>
    <row r="7587" spans="1:22" x14ac:dyDescent="0.3">
      <c r="A7587" t="s">
        <v>7626</v>
      </c>
      <c r="B7587">
        <v>2016</v>
      </c>
      <c r="C7587" t="s">
        <v>13</v>
      </c>
      <c r="D7587">
        <v>40</v>
      </c>
      <c r="E7587" t="str">
        <f t="shared" si="118"/>
        <v>Middle Age</v>
      </c>
      <c r="F7587" t="s">
        <v>17</v>
      </c>
      <c r="G7587" t="s">
        <v>23</v>
      </c>
      <c r="H7587" t="s">
        <v>28</v>
      </c>
      <c r="I7587">
        <v>35</v>
      </c>
      <c r="J7587">
        <v>1.47</v>
      </c>
      <c r="K7587" t="s">
        <v>32</v>
      </c>
      <c r="L7587" t="s">
        <v>33</v>
      </c>
      <c r="M7587" s="1">
        <v>13427.2</v>
      </c>
      <c r="N7587" s="1">
        <v>1805.91</v>
      </c>
      <c r="O7587" s="1">
        <v>7610.25</v>
      </c>
      <c r="P7587" s="1">
        <v>0</v>
      </c>
      <c r="Q7587" s="1">
        <v>62495.98</v>
      </c>
      <c r="R7587" s="1">
        <v>43218.57</v>
      </c>
      <c r="S7587" s="1">
        <v>9703.58</v>
      </c>
      <c r="T7587" s="1">
        <v>96010.97</v>
      </c>
      <c r="U7587" s="1">
        <f>SUM(Report_Summary[Revenue])</f>
        <v>626594850.33999527</v>
      </c>
      <c r="V7587" s="1">
        <f>Report_Summary[[#This Row],[Total Revenue]] / COUNTA(Report_Summary[Membership No])</f>
        <v>62659.485033999525</v>
      </c>
    </row>
    <row r="7588" spans="1:22" x14ac:dyDescent="0.3">
      <c r="A7588" t="s">
        <v>7627</v>
      </c>
      <c r="B7588">
        <v>2016</v>
      </c>
      <c r="C7588" t="s">
        <v>13</v>
      </c>
      <c r="D7588">
        <v>29</v>
      </c>
      <c r="E7588" t="str">
        <f t="shared" si="118"/>
        <v>Young</v>
      </c>
      <c r="F7588" t="s">
        <v>19</v>
      </c>
      <c r="G7588" t="s">
        <v>25</v>
      </c>
      <c r="H7588" t="s">
        <v>26</v>
      </c>
      <c r="I7588">
        <v>35</v>
      </c>
      <c r="J7588">
        <v>3.65</v>
      </c>
      <c r="K7588" t="s">
        <v>33</v>
      </c>
      <c r="L7588" t="s">
        <v>33</v>
      </c>
      <c r="M7588" s="1">
        <v>15988.91</v>
      </c>
      <c r="N7588" s="1">
        <v>280.74</v>
      </c>
      <c r="O7588" s="1">
        <v>4257.1899999999996</v>
      </c>
      <c r="P7588" s="1">
        <v>0</v>
      </c>
      <c r="Q7588" s="1">
        <v>37931.379999999997</v>
      </c>
      <c r="R7588" s="1">
        <v>28692.83</v>
      </c>
      <c r="S7588" s="1">
        <v>23214.21</v>
      </c>
      <c r="T7588" s="1">
        <v>43410</v>
      </c>
      <c r="U7588" s="1">
        <f>SUM(Report_Summary[Revenue])</f>
        <v>626594850.33999527</v>
      </c>
      <c r="V7588" s="1">
        <f>Report_Summary[[#This Row],[Total Revenue]] / COUNTA(Report_Summary[Membership No])</f>
        <v>62659.485033999525</v>
      </c>
    </row>
    <row r="7589" spans="1:22" x14ac:dyDescent="0.3">
      <c r="A7589" t="s">
        <v>7628</v>
      </c>
      <c r="B7589">
        <v>2019</v>
      </c>
      <c r="C7589" t="s">
        <v>13</v>
      </c>
      <c r="D7589">
        <v>76</v>
      </c>
      <c r="E7589" t="str">
        <f t="shared" si="118"/>
        <v>Old</v>
      </c>
      <c r="F7589" t="s">
        <v>18</v>
      </c>
      <c r="G7589" t="s">
        <v>22</v>
      </c>
      <c r="H7589" t="s">
        <v>28</v>
      </c>
      <c r="I7589">
        <v>30</v>
      </c>
      <c r="J7589">
        <v>1.46</v>
      </c>
      <c r="K7589" t="s">
        <v>33</v>
      </c>
      <c r="L7589" t="s">
        <v>33</v>
      </c>
      <c r="M7589" s="1">
        <v>9761.25</v>
      </c>
      <c r="N7589" s="1">
        <v>4228.2</v>
      </c>
      <c r="O7589" s="1">
        <v>4693.09</v>
      </c>
      <c r="P7589" s="1">
        <v>0</v>
      </c>
      <c r="Q7589" s="1">
        <v>21465.58</v>
      </c>
      <c r="R7589" s="1">
        <v>32734.57</v>
      </c>
      <c r="S7589" s="1">
        <v>19318.34</v>
      </c>
      <c r="T7589" s="1">
        <v>34881.81</v>
      </c>
      <c r="U7589" s="1">
        <f>SUM(Report_Summary[Revenue])</f>
        <v>626594850.33999527</v>
      </c>
      <c r="V7589" s="1">
        <f>Report_Summary[[#This Row],[Total Revenue]] / COUNTA(Report_Summary[Membership No])</f>
        <v>62659.485033999525</v>
      </c>
    </row>
    <row r="7590" spans="1:22" x14ac:dyDescent="0.3">
      <c r="A7590" t="s">
        <v>7629</v>
      </c>
      <c r="B7590">
        <v>2022</v>
      </c>
      <c r="C7590" t="s">
        <v>13</v>
      </c>
      <c r="D7590">
        <v>68</v>
      </c>
      <c r="E7590" t="str">
        <f t="shared" si="118"/>
        <v>Old</v>
      </c>
      <c r="F7590" t="s">
        <v>16</v>
      </c>
      <c r="G7590" t="s">
        <v>25</v>
      </c>
      <c r="H7590" t="s">
        <v>26</v>
      </c>
      <c r="I7590">
        <v>20</v>
      </c>
      <c r="J7590">
        <v>2.54</v>
      </c>
      <c r="K7590" t="s">
        <v>33</v>
      </c>
      <c r="L7590" t="s">
        <v>33</v>
      </c>
      <c r="M7590" s="1">
        <v>2105.1799999999998</v>
      </c>
      <c r="N7590" s="1">
        <v>2600.5700000000002</v>
      </c>
      <c r="O7590" s="1">
        <v>2344.42</v>
      </c>
      <c r="P7590" s="1">
        <v>0</v>
      </c>
      <c r="Q7590" s="1">
        <v>3218.28</v>
      </c>
      <c r="R7590" s="1">
        <v>8710.65</v>
      </c>
      <c r="S7590" s="1">
        <v>27648.02</v>
      </c>
      <c r="T7590" s="1">
        <v>-15719.09</v>
      </c>
      <c r="U7590" s="1">
        <f>SUM(Report_Summary[Revenue])</f>
        <v>626594850.33999527</v>
      </c>
      <c r="V7590" s="1">
        <f>Report_Summary[[#This Row],[Total Revenue]] / COUNTA(Report_Summary[Membership No])</f>
        <v>62659.485033999525</v>
      </c>
    </row>
    <row r="7591" spans="1:22" x14ac:dyDescent="0.3">
      <c r="A7591" t="s">
        <v>7630</v>
      </c>
      <c r="B7591">
        <v>2019</v>
      </c>
      <c r="C7591" t="s">
        <v>14</v>
      </c>
      <c r="D7591">
        <v>39</v>
      </c>
      <c r="E7591" t="str">
        <f t="shared" si="118"/>
        <v>Middle Age</v>
      </c>
      <c r="F7591" t="s">
        <v>15</v>
      </c>
      <c r="G7591" t="s">
        <v>25</v>
      </c>
      <c r="H7591" t="s">
        <v>27</v>
      </c>
      <c r="I7591">
        <v>30</v>
      </c>
      <c r="J7591">
        <v>1.26</v>
      </c>
      <c r="K7591" t="s">
        <v>33</v>
      </c>
      <c r="L7591" t="s">
        <v>33</v>
      </c>
      <c r="M7591" s="1">
        <v>13118.24</v>
      </c>
      <c r="N7591" s="1">
        <v>2154.3000000000002</v>
      </c>
      <c r="O7591" s="1">
        <v>3890.68</v>
      </c>
      <c r="P7591" s="1">
        <v>0</v>
      </c>
      <c r="Q7591" s="1">
        <v>38646.120000000003</v>
      </c>
      <c r="R7591" s="1">
        <v>34142.31</v>
      </c>
      <c r="S7591" s="1">
        <v>20443.87</v>
      </c>
      <c r="T7591" s="1">
        <v>52344.56</v>
      </c>
      <c r="U7591" s="1">
        <f>SUM(Report_Summary[Revenue])</f>
        <v>626594850.33999527</v>
      </c>
      <c r="V7591" s="1">
        <f>Report_Summary[[#This Row],[Total Revenue]] / COUNTA(Report_Summary[Membership No])</f>
        <v>62659.485033999525</v>
      </c>
    </row>
    <row r="7592" spans="1:22" x14ac:dyDescent="0.3">
      <c r="A7592" t="s">
        <v>7631</v>
      </c>
      <c r="B7592">
        <v>2017</v>
      </c>
      <c r="C7592" t="s">
        <v>13</v>
      </c>
      <c r="D7592">
        <v>25</v>
      </c>
      <c r="E7592" t="str">
        <f t="shared" si="118"/>
        <v>Young</v>
      </c>
      <c r="F7592" t="s">
        <v>16</v>
      </c>
      <c r="G7592" t="s">
        <v>22</v>
      </c>
      <c r="H7592" t="s">
        <v>27</v>
      </c>
      <c r="I7592">
        <v>24</v>
      </c>
      <c r="J7592">
        <v>3.15</v>
      </c>
      <c r="K7592" t="s">
        <v>32</v>
      </c>
      <c r="L7592" t="s">
        <v>33</v>
      </c>
      <c r="M7592" s="1">
        <v>3024.42</v>
      </c>
      <c r="N7592" s="1">
        <v>987.72</v>
      </c>
      <c r="O7592" s="1">
        <v>854.86</v>
      </c>
      <c r="P7592" s="1">
        <v>0</v>
      </c>
      <c r="Q7592" s="1">
        <v>12071.15</v>
      </c>
      <c r="R7592" s="1">
        <v>12140.89</v>
      </c>
      <c r="S7592" s="1">
        <v>26480.2</v>
      </c>
      <c r="T7592" s="1">
        <v>-2268.16</v>
      </c>
      <c r="U7592" s="1">
        <f>SUM(Report_Summary[Revenue])</f>
        <v>626594850.33999527</v>
      </c>
      <c r="V7592" s="1">
        <f>Report_Summary[[#This Row],[Total Revenue]] / COUNTA(Report_Summary[Membership No])</f>
        <v>62659.485033999525</v>
      </c>
    </row>
    <row r="7593" spans="1:22" x14ac:dyDescent="0.3">
      <c r="A7593" t="s">
        <v>7632</v>
      </c>
      <c r="B7593">
        <v>2021</v>
      </c>
      <c r="C7593" t="s">
        <v>13</v>
      </c>
      <c r="D7593">
        <v>49</v>
      </c>
      <c r="E7593" t="str">
        <f t="shared" si="118"/>
        <v>Middle Age</v>
      </c>
      <c r="F7593" t="s">
        <v>15</v>
      </c>
      <c r="G7593" t="s">
        <v>22</v>
      </c>
      <c r="H7593" t="s">
        <v>28</v>
      </c>
      <c r="I7593">
        <v>25</v>
      </c>
      <c r="J7593">
        <v>3.75</v>
      </c>
      <c r="K7593" t="s">
        <v>33</v>
      </c>
      <c r="L7593" t="s">
        <v>33</v>
      </c>
      <c r="M7593" s="1">
        <v>18696.740000000002</v>
      </c>
      <c r="N7593" s="1">
        <v>1018.68</v>
      </c>
      <c r="O7593" s="1">
        <v>3386.84</v>
      </c>
      <c r="P7593" s="1">
        <v>0</v>
      </c>
      <c r="Q7593" s="1">
        <v>66358.149999999994</v>
      </c>
      <c r="R7593" s="1">
        <v>36680.04</v>
      </c>
      <c r="S7593" s="1">
        <v>-3069.34</v>
      </c>
      <c r="T7593" s="1">
        <v>106107.53</v>
      </c>
      <c r="U7593" s="1">
        <f>SUM(Report_Summary[Revenue])</f>
        <v>626594850.33999527</v>
      </c>
      <c r="V7593" s="1">
        <f>Report_Summary[[#This Row],[Total Revenue]] / COUNTA(Report_Summary[Membership No])</f>
        <v>62659.485033999525</v>
      </c>
    </row>
    <row r="7594" spans="1:22" x14ac:dyDescent="0.3">
      <c r="A7594" t="s">
        <v>7633</v>
      </c>
      <c r="B7594">
        <v>2019</v>
      </c>
      <c r="C7594" t="s">
        <v>13</v>
      </c>
      <c r="D7594">
        <v>33</v>
      </c>
      <c r="E7594" t="str">
        <f t="shared" si="118"/>
        <v>Middle Age</v>
      </c>
      <c r="F7594" t="s">
        <v>21</v>
      </c>
      <c r="G7594" t="s">
        <v>23</v>
      </c>
      <c r="H7594" t="s">
        <v>28</v>
      </c>
      <c r="I7594">
        <v>26</v>
      </c>
      <c r="J7594">
        <v>2.69</v>
      </c>
      <c r="K7594" t="s">
        <v>33</v>
      </c>
      <c r="L7594" t="s">
        <v>33</v>
      </c>
      <c r="M7594" s="1">
        <v>4592.91</v>
      </c>
      <c r="N7594" s="1">
        <v>2377</v>
      </c>
      <c r="O7594" s="1">
        <v>2064.86</v>
      </c>
      <c r="P7594" s="1">
        <v>0</v>
      </c>
      <c r="Q7594" s="1">
        <v>15091.95</v>
      </c>
      <c r="R7594" s="1">
        <v>13251.31</v>
      </c>
      <c r="S7594" s="1">
        <v>6943.03</v>
      </c>
      <c r="T7594" s="1">
        <v>21400.23</v>
      </c>
      <c r="U7594" s="1">
        <f>SUM(Report_Summary[Revenue])</f>
        <v>626594850.33999527</v>
      </c>
      <c r="V7594" s="1">
        <f>Report_Summary[[#This Row],[Total Revenue]] / COUNTA(Report_Summary[Membership No])</f>
        <v>62659.485033999525</v>
      </c>
    </row>
    <row r="7595" spans="1:22" x14ac:dyDescent="0.3">
      <c r="A7595" t="s">
        <v>7634</v>
      </c>
      <c r="B7595">
        <v>2020</v>
      </c>
      <c r="C7595" t="s">
        <v>13</v>
      </c>
      <c r="D7595">
        <v>39</v>
      </c>
      <c r="E7595" t="str">
        <f t="shared" si="118"/>
        <v>Middle Age</v>
      </c>
      <c r="F7595" t="s">
        <v>21</v>
      </c>
      <c r="G7595" t="s">
        <v>25</v>
      </c>
      <c r="H7595" t="s">
        <v>26</v>
      </c>
      <c r="I7595">
        <v>35</v>
      </c>
      <c r="J7595">
        <v>2.6</v>
      </c>
      <c r="K7595" t="s">
        <v>33</v>
      </c>
      <c r="L7595" t="s">
        <v>33</v>
      </c>
      <c r="M7595" s="1">
        <v>15211.82</v>
      </c>
      <c r="N7595" s="1">
        <v>2793.49</v>
      </c>
      <c r="O7595" s="1">
        <v>3431.07</v>
      </c>
      <c r="P7595" s="1">
        <v>0</v>
      </c>
      <c r="Q7595" s="1">
        <v>56380.04</v>
      </c>
      <c r="R7595" s="1">
        <v>56200.43</v>
      </c>
      <c r="S7595" s="1">
        <v>-14023.87</v>
      </c>
      <c r="T7595" s="1">
        <v>126604.34</v>
      </c>
      <c r="U7595" s="1">
        <f>SUM(Report_Summary[Revenue])</f>
        <v>626594850.33999527</v>
      </c>
      <c r="V7595" s="1">
        <f>Report_Summary[[#This Row],[Total Revenue]] / COUNTA(Report_Summary[Membership No])</f>
        <v>62659.485033999525</v>
      </c>
    </row>
    <row r="7596" spans="1:22" x14ac:dyDescent="0.3">
      <c r="A7596" t="s">
        <v>7635</v>
      </c>
      <c r="B7596">
        <v>2019</v>
      </c>
      <c r="C7596" t="s">
        <v>13</v>
      </c>
      <c r="D7596">
        <v>46</v>
      </c>
      <c r="E7596" t="str">
        <f t="shared" si="118"/>
        <v>Middle Age</v>
      </c>
      <c r="F7596" t="s">
        <v>17</v>
      </c>
      <c r="G7596" t="s">
        <v>23</v>
      </c>
      <c r="H7596" t="s">
        <v>28</v>
      </c>
      <c r="I7596">
        <v>25</v>
      </c>
      <c r="J7596">
        <v>2.29</v>
      </c>
      <c r="K7596" t="s">
        <v>33</v>
      </c>
      <c r="L7596" t="s">
        <v>33</v>
      </c>
      <c r="M7596" s="1">
        <v>1632.38</v>
      </c>
      <c r="N7596" s="1">
        <v>1463.78</v>
      </c>
      <c r="O7596" s="1">
        <v>297.73</v>
      </c>
      <c r="P7596" s="1">
        <v>0</v>
      </c>
      <c r="Q7596" s="1">
        <v>3031.18</v>
      </c>
      <c r="R7596" s="1">
        <v>2371.79</v>
      </c>
      <c r="S7596" s="1">
        <v>321.08999999999997</v>
      </c>
      <c r="T7596" s="1">
        <v>5081.88</v>
      </c>
      <c r="U7596" s="1">
        <f>SUM(Report_Summary[Revenue])</f>
        <v>626594850.33999527</v>
      </c>
      <c r="V7596" s="1">
        <f>Report_Summary[[#This Row],[Total Revenue]] / COUNTA(Report_Summary[Membership No])</f>
        <v>62659.485033999525</v>
      </c>
    </row>
    <row r="7597" spans="1:22" x14ac:dyDescent="0.3">
      <c r="A7597" t="s">
        <v>7636</v>
      </c>
      <c r="B7597">
        <v>2021</v>
      </c>
      <c r="C7597" t="s">
        <v>13</v>
      </c>
      <c r="D7597">
        <v>77</v>
      </c>
      <c r="E7597" t="str">
        <f t="shared" si="118"/>
        <v>Old</v>
      </c>
      <c r="F7597" t="s">
        <v>21</v>
      </c>
      <c r="G7597" t="s">
        <v>23</v>
      </c>
      <c r="H7597" t="s">
        <v>30</v>
      </c>
      <c r="I7597">
        <v>27</v>
      </c>
      <c r="J7597">
        <v>2.35</v>
      </c>
      <c r="K7597" t="s">
        <v>33</v>
      </c>
      <c r="L7597" t="s">
        <v>33</v>
      </c>
      <c r="M7597" s="1">
        <v>4119.6099999999997</v>
      </c>
      <c r="N7597" s="1">
        <v>904.44</v>
      </c>
      <c r="O7597" s="1">
        <v>2113.56</v>
      </c>
      <c r="P7597" s="1">
        <v>0</v>
      </c>
      <c r="Q7597" s="1">
        <v>17404.71</v>
      </c>
      <c r="R7597" s="1">
        <v>9196.9599999999991</v>
      </c>
      <c r="S7597" s="1">
        <v>-18577.939999999999</v>
      </c>
      <c r="T7597" s="1">
        <v>45179.61</v>
      </c>
      <c r="U7597" s="1">
        <f>SUM(Report_Summary[Revenue])</f>
        <v>626594850.33999527</v>
      </c>
      <c r="V7597" s="1">
        <f>Report_Summary[[#This Row],[Total Revenue]] / COUNTA(Report_Summary[Membership No])</f>
        <v>62659.485033999525</v>
      </c>
    </row>
    <row r="7598" spans="1:22" x14ac:dyDescent="0.3">
      <c r="A7598" t="s">
        <v>7637</v>
      </c>
      <c r="B7598">
        <v>2021</v>
      </c>
      <c r="C7598" t="s">
        <v>13</v>
      </c>
      <c r="D7598">
        <v>79</v>
      </c>
      <c r="E7598" t="str">
        <f t="shared" si="118"/>
        <v>Old</v>
      </c>
      <c r="F7598" t="s">
        <v>17</v>
      </c>
      <c r="G7598" t="s">
        <v>25</v>
      </c>
      <c r="H7598" t="s">
        <v>29</v>
      </c>
      <c r="I7598">
        <v>34</v>
      </c>
      <c r="J7598">
        <v>2.87</v>
      </c>
      <c r="K7598" t="s">
        <v>33</v>
      </c>
      <c r="L7598" t="s">
        <v>33</v>
      </c>
      <c r="M7598" s="1">
        <v>7855.61</v>
      </c>
      <c r="N7598" s="1">
        <v>1935.51</v>
      </c>
      <c r="O7598" s="1">
        <v>2470.09</v>
      </c>
      <c r="P7598" s="1">
        <v>0</v>
      </c>
      <c r="Q7598" s="1">
        <v>30056.11</v>
      </c>
      <c r="R7598" s="1">
        <v>31009.22</v>
      </c>
      <c r="S7598" s="1">
        <v>14485.77</v>
      </c>
      <c r="T7598" s="1">
        <v>46579.56</v>
      </c>
      <c r="U7598" s="1">
        <f>SUM(Report_Summary[Revenue])</f>
        <v>626594850.33999527</v>
      </c>
      <c r="V7598" s="1">
        <f>Report_Summary[[#This Row],[Total Revenue]] / COUNTA(Report_Summary[Membership No])</f>
        <v>62659.485033999525</v>
      </c>
    </row>
    <row r="7599" spans="1:22" x14ac:dyDescent="0.3">
      <c r="A7599" t="s">
        <v>7638</v>
      </c>
      <c r="B7599">
        <v>2024</v>
      </c>
      <c r="C7599" t="s">
        <v>14</v>
      </c>
      <c r="D7599">
        <v>73</v>
      </c>
      <c r="E7599" t="str">
        <f t="shared" si="118"/>
        <v>Old</v>
      </c>
      <c r="F7599" t="s">
        <v>17</v>
      </c>
      <c r="G7599" t="s">
        <v>25</v>
      </c>
      <c r="H7599" t="s">
        <v>27</v>
      </c>
      <c r="I7599">
        <v>26</v>
      </c>
      <c r="J7599">
        <v>2.11</v>
      </c>
      <c r="K7599" t="s">
        <v>33</v>
      </c>
      <c r="L7599" t="s">
        <v>33</v>
      </c>
      <c r="M7599" s="1">
        <v>13932.48</v>
      </c>
      <c r="N7599" s="1">
        <v>149.94</v>
      </c>
      <c r="O7599" s="1">
        <v>4111.67</v>
      </c>
      <c r="P7599" s="1">
        <v>0</v>
      </c>
      <c r="Q7599" s="1">
        <v>34139.800000000003</v>
      </c>
      <c r="R7599" s="1">
        <v>41793.14</v>
      </c>
      <c r="S7599" s="1">
        <v>5900.62</v>
      </c>
      <c r="T7599" s="1">
        <v>70032.320000000007</v>
      </c>
      <c r="U7599" s="1">
        <f>SUM(Report_Summary[Revenue])</f>
        <v>626594850.33999527</v>
      </c>
      <c r="V7599" s="1">
        <f>Report_Summary[[#This Row],[Total Revenue]] / COUNTA(Report_Summary[Membership No])</f>
        <v>62659.485033999525</v>
      </c>
    </row>
    <row r="7600" spans="1:22" x14ac:dyDescent="0.3">
      <c r="A7600" t="s">
        <v>7639</v>
      </c>
      <c r="B7600">
        <v>2023</v>
      </c>
      <c r="C7600" t="s">
        <v>13</v>
      </c>
      <c r="D7600">
        <v>68</v>
      </c>
      <c r="E7600" t="str">
        <f t="shared" si="118"/>
        <v>Old</v>
      </c>
      <c r="F7600" t="s">
        <v>21</v>
      </c>
      <c r="G7600" t="s">
        <v>25</v>
      </c>
      <c r="H7600" t="s">
        <v>31</v>
      </c>
      <c r="I7600">
        <v>26</v>
      </c>
      <c r="J7600">
        <v>1.49</v>
      </c>
      <c r="K7600" t="s">
        <v>33</v>
      </c>
      <c r="L7600" t="s">
        <v>33</v>
      </c>
      <c r="M7600" s="1">
        <v>5433.74</v>
      </c>
      <c r="N7600" s="1">
        <v>3307.99</v>
      </c>
      <c r="O7600" s="1">
        <v>7323.89</v>
      </c>
      <c r="P7600" s="1">
        <v>0</v>
      </c>
      <c r="Q7600" s="1">
        <v>11286.64</v>
      </c>
      <c r="R7600" s="1">
        <v>21411.14</v>
      </c>
      <c r="S7600" s="1">
        <v>-24851.57</v>
      </c>
      <c r="T7600" s="1">
        <v>57549.35</v>
      </c>
      <c r="U7600" s="1">
        <f>SUM(Report_Summary[Revenue])</f>
        <v>626594850.33999527</v>
      </c>
      <c r="V7600" s="1">
        <f>Report_Summary[[#This Row],[Total Revenue]] / COUNTA(Report_Summary[Membership No])</f>
        <v>62659.485033999525</v>
      </c>
    </row>
    <row r="7601" spans="1:22" x14ac:dyDescent="0.3">
      <c r="A7601" t="s">
        <v>7640</v>
      </c>
      <c r="B7601">
        <v>2019</v>
      </c>
      <c r="C7601" t="s">
        <v>13</v>
      </c>
      <c r="D7601">
        <v>66</v>
      </c>
      <c r="E7601" t="str">
        <f t="shared" si="118"/>
        <v>Old</v>
      </c>
      <c r="F7601" t="s">
        <v>21</v>
      </c>
      <c r="G7601" t="s">
        <v>23</v>
      </c>
      <c r="H7601" t="s">
        <v>31</v>
      </c>
      <c r="I7601">
        <v>27</v>
      </c>
      <c r="J7601">
        <v>1.8</v>
      </c>
      <c r="K7601" t="s">
        <v>32</v>
      </c>
      <c r="L7601" t="s">
        <v>33</v>
      </c>
      <c r="M7601" s="1">
        <v>710.81</v>
      </c>
      <c r="N7601" s="1">
        <v>4405.63</v>
      </c>
      <c r="O7601" s="1">
        <v>6244.42</v>
      </c>
      <c r="P7601" s="1">
        <v>0</v>
      </c>
      <c r="Q7601" s="1">
        <v>1706.05</v>
      </c>
      <c r="R7601" s="1">
        <v>3369.53</v>
      </c>
      <c r="S7601" s="1">
        <v>-24824.05</v>
      </c>
      <c r="T7601" s="1">
        <v>29899.63</v>
      </c>
      <c r="U7601" s="1">
        <f>SUM(Report_Summary[Revenue])</f>
        <v>626594850.33999527</v>
      </c>
      <c r="V7601" s="1">
        <f>Report_Summary[[#This Row],[Total Revenue]] / COUNTA(Report_Summary[Membership No])</f>
        <v>62659.485033999525</v>
      </c>
    </row>
    <row r="7602" spans="1:22" x14ac:dyDescent="0.3">
      <c r="A7602" t="s">
        <v>7641</v>
      </c>
      <c r="B7602">
        <v>2024</v>
      </c>
      <c r="C7602" t="s">
        <v>14</v>
      </c>
      <c r="D7602">
        <v>46</v>
      </c>
      <c r="E7602" t="str">
        <f t="shared" si="118"/>
        <v>Middle Age</v>
      </c>
      <c r="F7602" t="s">
        <v>16</v>
      </c>
      <c r="G7602" t="s">
        <v>25</v>
      </c>
      <c r="H7602" t="s">
        <v>26</v>
      </c>
      <c r="I7602">
        <v>25</v>
      </c>
      <c r="J7602">
        <v>2.8</v>
      </c>
      <c r="K7602" t="s">
        <v>33</v>
      </c>
      <c r="L7602" t="s">
        <v>33</v>
      </c>
      <c r="M7602" s="1">
        <v>11060.3</v>
      </c>
      <c r="N7602" s="1">
        <v>209.83</v>
      </c>
      <c r="O7602" s="1">
        <v>5249.95</v>
      </c>
      <c r="P7602" s="1">
        <v>0</v>
      </c>
      <c r="Q7602" s="1">
        <v>21372.21</v>
      </c>
      <c r="R7602" s="1">
        <v>51780.06</v>
      </c>
      <c r="S7602" s="1">
        <v>15131.18</v>
      </c>
      <c r="T7602" s="1">
        <v>58021.09</v>
      </c>
      <c r="U7602" s="1">
        <f>SUM(Report_Summary[Revenue])</f>
        <v>626594850.33999527</v>
      </c>
      <c r="V7602" s="1">
        <f>Report_Summary[[#This Row],[Total Revenue]] / COUNTA(Report_Summary[Membership No])</f>
        <v>62659.485033999525</v>
      </c>
    </row>
    <row r="7603" spans="1:22" x14ac:dyDescent="0.3">
      <c r="A7603" t="s">
        <v>7642</v>
      </c>
      <c r="B7603">
        <v>2022</v>
      </c>
      <c r="C7603" t="s">
        <v>13</v>
      </c>
      <c r="D7603">
        <v>53</v>
      </c>
      <c r="E7603" t="str">
        <f t="shared" si="118"/>
        <v>Middle Age</v>
      </c>
      <c r="F7603" t="s">
        <v>15</v>
      </c>
      <c r="G7603" t="s">
        <v>25</v>
      </c>
      <c r="H7603" t="s">
        <v>30</v>
      </c>
      <c r="I7603">
        <v>22</v>
      </c>
      <c r="J7603">
        <v>3.22</v>
      </c>
      <c r="K7603" t="s">
        <v>32</v>
      </c>
      <c r="L7603" t="s">
        <v>33</v>
      </c>
      <c r="M7603" s="1">
        <v>15302.91</v>
      </c>
      <c r="N7603" s="1">
        <v>4833.6499999999996</v>
      </c>
      <c r="O7603" s="1">
        <v>7166.48</v>
      </c>
      <c r="P7603" s="1">
        <v>0</v>
      </c>
      <c r="Q7603" s="1">
        <v>40634.6</v>
      </c>
      <c r="R7603" s="1">
        <v>64286.61</v>
      </c>
      <c r="S7603" s="1">
        <v>24608.080000000002</v>
      </c>
      <c r="T7603" s="1">
        <v>80313.13</v>
      </c>
      <c r="U7603" s="1">
        <f>SUM(Report_Summary[Revenue])</f>
        <v>626594850.33999527</v>
      </c>
      <c r="V7603" s="1">
        <f>Report_Summary[[#This Row],[Total Revenue]] / COUNTA(Report_Summary[Membership No])</f>
        <v>62659.485033999525</v>
      </c>
    </row>
    <row r="7604" spans="1:22" x14ac:dyDescent="0.3">
      <c r="A7604" t="s">
        <v>7643</v>
      </c>
      <c r="B7604">
        <v>2021</v>
      </c>
      <c r="C7604" t="s">
        <v>14</v>
      </c>
      <c r="D7604">
        <v>49</v>
      </c>
      <c r="E7604" t="str">
        <f t="shared" si="118"/>
        <v>Middle Age</v>
      </c>
      <c r="F7604" t="s">
        <v>15</v>
      </c>
      <c r="G7604" t="s">
        <v>22</v>
      </c>
      <c r="H7604" t="s">
        <v>31</v>
      </c>
      <c r="I7604">
        <v>23</v>
      </c>
      <c r="J7604">
        <v>0.81</v>
      </c>
      <c r="K7604" t="s">
        <v>33</v>
      </c>
      <c r="L7604" t="s">
        <v>33</v>
      </c>
      <c r="M7604" s="1">
        <v>7815.87</v>
      </c>
      <c r="N7604" s="1">
        <v>3731.49</v>
      </c>
      <c r="O7604" s="1">
        <v>6324.19</v>
      </c>
      <c r="P7604" s="1">
        <v>0</v>
      </c>
      <c r="Q7604" s="1">
        <v>25084.91</v>
      </c>
      <c r="R7604" s="1">
        <v>30670.99</v>
      </c>
      <c r="S7604" s="1">
        <v>28345.11</v>
      </c>
      <c r="T7604" s="1">
        <v>27410.79</v>
      </c>
      <c r="U7604" s="1">
        <f>SUM(Report_Summary[Revenue])</f>
        <v>626594850.33999527</v>
      </c>
      <c r="V7604" s="1">
        <f>Report_Summary[[#This Row],[Total Revenue]] / COUNTA(Report_Summary[Membership No])</f>
        <v>62659.485033999525</v>
      </c>
    </row>
    <row r="7605" spans="1:22" x14ac:dyDescent="0.3">
      <c r="A7605" t="s">
        <v>7644</v>
      </c>
      <c r="B7605">
        <v>2018</v>
      </c>
      <c r="C7605" t="s">
        <v>14</v>
      </c>
      <c r="D7605">
        <v>53</v>
      </c>
      <c r="E7605" t="str">
        <f t="shared" si="118"/>
        <v>Middle Age</v>
      </c>
      <c r="F7605" t="s">
        <v>15</v>
      </c>
      <c r="G7605" t="s">
        <v>22</v>
      </c>
      <c r="H7605" t="s">
        <v>29</v>
      </c>
      <c r="I7605">
        <v>29</v>
      </c>
      <c r="J7605">
        <v>3.36</v>
      </c>
      <c r="K7605" t="s">
        <v>33</v>
      </c>
      <c r="L7605" t="s">
        <v>33</v>
      </c>
      <c r="M7605" s="1">
        <v>10087.82</v>
      </c>
      <c r="N7605" s="1">
        <v>4404.1000000000004</v>
      </c>
      <c r="O7605" s="1">
        <v>2103.31</v>
      </c>
      <c r="P7605" s="1">
        <v>0</v>
      </c>
      <c r="Q7605" s="1">
        <v>23574.26</v>
      </c>
      <c r="R7605" s="1">
        <v>35820.15</v>
      </c>
      <c r="S7605" s="1">
        <v>-15668.39</v>
      </c>
      <c r="T7605" s="1">
        <v>75062.8</v>
      </c>
      <c r="U7605" s="1">
        <f>SUM(Report_Summary[Revenue])</f>
        <v>626594850.33999527</v>
      </c>
      <c r="V7605" s="1">
        <f>Report_Summary[[#This Row],[Total Revenue]] / COUNTA(Report_Summary[Membership No])</f>
        <v>62659.485033999525</v>
      </c>
    </row>
    <row r="7606" spans="1:22" x14ac:dyDescent="0.3">
      <c r="A7606" t="s">
        <v>7645</v>
      </c>
      <c r="B7606">
        <v>2017</v>
      </c>
      <c r="C7606" t="s">
        <v>14</v>
      </c>
      <c r="D7606">
        <v>69</v>
      </c>
      <c r="E7606" t="str">
        <f t="shared" si="118"/>
        <v>Old</v>
      </c>
      <c r="F7606" t="s">
        <v>20</v>
      </c>
      <c r="G7606" t="s">
        <v>25</v>
      </c>
      <c r="H7606" t="s">
        <v>28</v>
      </c>
      <c r="I7606">
        <v>24</v>
      </c>
      <c r="J7606">
        <v>3.94</v>
      </c>
      <c r="K7606" t="s">
        <v>33</v>
      </c>
      <c r="L7606" t="s">
        <v>33</v>
      </c>
      <c r="M7606" s="1">
        <v>18634.330000000002</v>
      </c>
      <c r="N7606" s="1">
        <v>1357.29</v>
      </c>
      <c r="O7606" s="1">
        <v>4766.1400000000003</v>
      </c>
      <c r="P7606" s="1">
        <v>0</v>
      </c>
      <c r="Q7606" s="1">
        <v>32056.44</v>
      </c>
      <c r="R7606" s="1">
        <v>50031.35</v>
      </c>
      <c r="S7606" s="1">
        <v>9149.9699999999993</v>
      </c>
      <c r="T7606" s="1">
        <v>72937.820000000007</v>
      </c>
      <c r="U7606" s="1">
        <f>SUM(Report_Summary[Revenue])</f>
        <v>626594850.33999527</v>
      </c>
      <c r="V7606" s="1">
        <f>Report_Summary[[#This Row],[Total Revenue]] / COUNTA(Report_Summary[Membership No])</f>
        <v>62659.485033999525</v>
      </c>
    </row>
    <row r="7607" spans="1:22" x14ac:dyDescent="0.3">
      <c r="A7607" t="s">
        <v>7646</v>
      </c>
      <c r="B7607">
        <v>2022</v>
      </c>
      <c r="C7607" t="s">
        <v>13</v>
      </c>
      <c r="D7607">
        <v>39</v>
      </c>
      <c r="E7607" t="str">
        <f t="shared" si="118"/>
        <v>Middle Age</v>
      </c>
      <c r="F7607" t="s">
        <v>15</v>
      </c>
      <c r="G7607" t="s">
        <v>25</v>
      </c>
      <c r="H7607" t="s">
        <v>26</v>
      </c>
      <c r="I7607">
        <v>32</v>
      </c>
      <c r="J7607">
        <v>2.23</v>
      </c>
      <c r="K7607" t="s">
        <v>33</v>
      </c>
      <c r="L7607" t="s">
        <v>33</v>
      </c>
      <c r="M7607" s="1">
        <v>10415.58</v>
      </c>
      <c r="N7607" s="1">
        <v>3408.64</v>
      </c>
      <c r="O7607" s="1">
        <v>1460.01</v>
      </c>
      <c r="P7607" s="1">
        <v>0</v>
      </c>
      <c r="Q7607" s="1">
        <v>31671.02</v>
      </c>
      <c r="R7607" s="1">
        <v>33418.75</v>
      </c>
      <c r="S7607" s="1">
        <v>19229.53</v>
      </c>
      <c r="T7607" s="1">
        <v>45860.24</v>
      </c>
      <c r="U7607" s="1">
        <f>SUM(Report_Summary[Revenue])</f>
        <v>626594850.33999527</v>
      </c>
      <c r="V7607" s="1">
        <f>Report_Summary[[#This Row],[Total Revenue]] / COUNTA(Report_Summary[Membership No])</f>
        <v>62659.485033999525</v>
      </c>
    </row>
    <row r="7608" spans="1:22" x14ac:dyDescent="0.3">
      <c r="A7608" t="s">
        <v>7647</v>
      </c>
      <c r="B7608">
        <v>2019</v>
      </c>
      <c r="C7608" t="s">
        <v>14</v>
      </c>
      <c r="D7608">
        <v>39</v>
      </c>
      <c r="E7608" t="str">
        <f t="shared" si="118"/>
        <v>Middle Age</v>
      </c>
      <c r="F7608" t="s">
        <v>21</v>
      </c>
      <c r="G7608" t="s">
        <v>22</v>
      </c>
      <c r="H7608" t="s">
        <v>28</v>
      </c>
      <c r="I7608">
        <v>28</v>
      </c>
      <c r="J7608">
        <v>3.5</v>
      </c>
      <c r="K7608" t="s">
        <v>32</v>
      </c>
      <c r="L7608" t="s">
        <v>33</v>
      </c>
      <c r="M7608" s="1">
        <v>7849.13</v>
      </c>
      <c r="N7608" s="1">
        <v>3490.42</v>
      </c>
      <c r="O7608" s="1">
        <v>3648.13</v>
      </c>
      <c r="P7608" s="1">
        <v>0</v>
      </c>
      <c r="Q7608" s="1">
        <v>10497.16</v>
      </c>
      <c r="R7608" s="1">
        <v>20522.95</v>
      </c>
      <c r="S7608" s="1">
        <v>-36.46</v>
      </c>
      <c r="T7608" s="1">
        <v>31056.57</v>
      </c>
      <c r="U7608" s="1">
        <f>SUM(Report_Summary[Revenue])</f>
        <v>626594850.33999527</v>
      </c>
      <c r="V7608" s="1">
        <f>Report_Summary[[#This Row],[Total Revenue]] / COUNTA(Report_Summary[Membership No])</f>
        <v>62659.485033999525</v>
      </c>
    </row>
    <row r="7609" spans="1:22" x14ac:dyDescent="0.3">
      <c r="A7609" t="s">
        <v>7648</v>
      </c>
      <c r="B7609">
        <v>2017</v>
      </c>
      <c r="C7609" t="s">
        <v>13</v>
      </c>
      <c r="D7609">
        <v>78</v>
      </c>
      <c r="E7609" t="str">
        <f t="shared" si="118"/>
        <v>Old</v>
      </c>
      <c r="F7609" t="s">
        <v>17</v>
      </c>
      <c r="G7609" t="s">
        <v>22</v>
      </c>
      <c r="H7609" t="s">
        <v>27</v>
      </c>
      <c r="I7609">
        <v>37</v>
      </c>
      <c r="J7609">
        <v>1.36</v>
      </c>
      <c r="K7609" t="s">
        <v>33</v>
      </c>
      <c r="L7609" t="s">
        <v>33</v>
      </c>
      <c r="M7609" s="1">
        <v>8055.35</v>
      </c>
      <c r="N7609" s="1">
        <v>1925.83</v>
      </c>
      <c r="O7609" s="1">
        <v>3256.35</v>
      </c>
      <c r="P7609" s="1">
        <v>0</v>
      </c>
      <c r="Q7609" s="1">
        <v>22826.74</v>
      </c>
      <c r="R7609" s="1">
        <v>39516.449999999997</v>
      </c>
      <c r="S7609" s="1">
        <v>7988.29</v>
      </c>
      <c r="T7609" s="1">
        <v>54354.9</v>
      </c>
      <c r="U7609" s="1">
        <f>SUM(Report_Summary[Revenue])</f>
        <v>626594850.33999527</v>
      </c>
      <c r="V7609" s="1">
        <f>Report_Summary[[#This Row],[Total Revenue]] / COUNTA(Report_Summary[Membership No])</f>
        <v>62659.485033999525</v>
      </c>
    </row>
    <row r="7610" spans="1:22" x14ac:dyDescent="0.3">
      <c r="A7610" t="s">
        <v>7649</v>
      </c>
      <c r="B7610">
        <v>2016</v>
      </c>
      <c r="C7610" t="s">
        <v>14</v>
      </c>
      <c r="D7610">
        <v>56</v>
      </c>
      <c r="E7610" t="str">
        <f t="shared" si="118"/>
        <v>Old</v>
      </c>
      <c r="F7610" t="s">
        <v>18</v>
      </c>
      <c r="G7610" t="s">
        <v>25</v>
      </c>
      <c r="H7610" t="s">
        <v>29</v>
      </c>
      <c r="I7610">
        <v>31</v>
      </c>
      <c r="J7610">
        <v>2.2000000000000002</v>
      </c>
      <c r="K7610" t="s">
        <v>32</v>
      </c>
      <c r="L7610" t="s">
        <v>33</v>
      </c>
      <c r="M7610" s="1">
        <v>15217.2</v>
      </c>
      <c r="N7610" s="1">
        <v>2462</v>
      </c>
      <c r="O7610" s="1">
        <v>1409.86</v>
      </c>
      <c r="P7610" s="1">
        <v>0</v>
      </c>
      <c r="Q7610" s="1">
        <v>34811.550000000003</v>
      </c>
      <c r="R7610" s="1">
        <v>63115.29</v>
      </c>
      <c r="S7610" s="1">
        <v>-17128.650000000001</v>
      </c>
      <c r="T7610" s="1">
        <v>115055.49</v>
      </c>
      <c r="U7610" s="1">
        <f>SUM(Report_Summary[Revenue])</f>
        <v>626594850.33999527</v>
      </c>
      <c r="V7610" s="1">
        <f>Report_Summary[[#This Row],[Total Revenue]] / COUNTA(Report_Summary[Membership No])</f>
        <v>62659.485033999525</v>
      </c>
    </row>
    <row r="7611" spans="1:22" x14ac:dyDescent="0.3">
      <c r="A7611" t="s">
        <v>7650</v>
      </c>
      <c r="B7611">
        <v>2024</v>
      </c>
      <c r="C7611" t="s">
        <v>13</v>
      </c>
      <c r="D7611">
        <v>56</v>
      </c>
      <c r="E7611" t="str">
        <f t="shared" si="118"/>
        <v>Old</v>
      </c>
      <c r="F7611" t="s">
        <v>20</v>
      </c>
      <c r="G7611" t="s">
        <v>23</v>
      </c>
      <c r="H7611" t="s">
        <v>30</v>
      </c>
      <c r="I7611">
        <v>21</v>
      </c>
      <c r="J7611">
        <v>2.2400000000000002</v>
      </c>
      <c r="K7611" t="s">
        <v>32</v>
      </c>
      <c r="L7611" t="s">
        <v>33</v>
      </c>
      <c r="M7611" s="1">
        <v>9415.91</v>
      </c>
      <c r="N7611" s="1">
        <v>3820.9</v>
      </c>
      <c r="O7611" s="1">
        <v>7967.8</v>
      </c>
      <c r="P7611" s="1">
        <v>0</v>
      </c>
      <c r="Q7611" s="1">
        <v>23387.03</v>
      </c>
      <c r="R7611" s="1">
        <v>16260.21</v>
      </c>
      <c r="S7611" s="1">
        <v>10239.02</v>
      </c>
      <c r="T7611" s="1">
        <v>29408.22</v>
      </c>
      <c r="U7611" s="1">
        <f>SUM(Report_Summary[Revenue])</f>
        <v>626594850.33999527</v>
      </c>
      <c r="V7611" s="1">
        <f>Report_Summary[[#This Row],[Total Revenue]] / COUNTA(Report_Summary[Membership No])</f>
        <v>62659.485033999525</v>
      </c>
    </row>
    <row r="7612" spans="1:22" x14ac:dyDescent="0.3">
      <c r="A7612" t="s">
        <v>7651</v>
      </c>
      <c r="B7612">
        <v>2017</v>
      </c>
      <c r="C7612" t="s">
        <v>14</v>
      </c>
      <c r="D7612">
        <v>67</v>
      </c>
      <c r="E7612" t="str">
        <f t="shared" si="118"/>
        <v>Old</v>
      </c>
      <c r="F7612" t="s">
        <v>16</v>
      </c>
      <c r="G7612" t="s">
        <v>23</v>
      </c>
      <c r="H7612" t="s">
        <v>29</v>
      </c>
      <c r="I7612">
        <v>30</v>
      </c>
      <c r="J7612">
        <v>1.93</v>
      </c>
      <c r="K7612" t="s">
        <v>32</v>
      </c>
      <c r="L7612" t="s">
        <v>33</v>
      </c>
      <c r="M7612" s="1">
        <v>15501.79</v>
      </c>
      <c r="N7612" s="1">
        <v>212.31</v>
      </c>
      <c r="O7612" s="1">
        <v>584.14</v>
      </c>
      <c r="P7612" s="1">
        <v>0</v>
      </c>
      <c r="Q7612" s="1">
        <v>34967.17</v>
      </c>
      <c r="R7612" s="1">
        <v>61902.95</v>
      </c>
      <c r="S7612" s="1">
        <v>-5572.76</v>
      </c>
      <c r="T7612" s="1">
        <v>102442.88</v>
      </c>
      <c r="U7612" s="1">
        <f>SUM(Report_Summary[Revenue])</f>
        <v>626594850.33999527</v>
      </c>
      <c r="V7612" s="1">
        <f>Report_Summary[[#This Row],[Total Revenue]] / COUNTA(Report_Summary[Membership No])</f>
        <v>62659.485033999525</v>
      </c>
    </row>
    <row r="7613" spans="1:22" x14ac:dyDescent="0.3">
      <c r="A7613" t="s">
        <v>7652</v>
      </c>
      <c r="B7613">
        <v>2017</v>
      </c>
      <c r="C7613" t="s">
        <v>14</v>
      </c>
      <c r="D7613">
        <v>79</v>
      </c>
      <c r="E7613" t="str">
        <f t="shared" si="118"/>
        <v>Old</v>
      </c>
      <c r="F7613" t="s">
        <v>21</v>
      </c>
      <c r="G7613" t="s">
        <v>22</v>
      </c>
      <c r="H7613" t="s">
        <v>26</v>
      </c>
      <c r="I7613">
        <v>38</v>
      </c>
      <c r="J7613">
        <v>2.6</v>
      </c>
      <c r="K7613" t="s">
        <v>33</v>
      </c>
      <c r="L7613" t="s">
        <v>33</v>
      </c>
      <c r="M7613" s="1">
        <v>14468.99</v>
      </c>
      <c r="N7613" s="1">
        <v>4032.53</v>
      </c>
      <c r="O7613" s="1">
        <v>3745.79</v>
      </c>
      <c r="P7613" s="1">
        <v>0</v>
      </c>
      <c r="Q7613" s="1">
        <v>42588.37</v>
      </c>
      <c r="R7613" s="1">
        <v>27330.75</v>
      </c>
      <c r="S7613" s="1">
        <v>27280.75</v>
      </c>
      <c r="T7613" s="1">
        <v>42638.37</v>
      </c>
      <c r="U7613" s="1">
        <f>SUM(Report_Summary[Revenue])</f>
        <v>626594850.33999527</v>
      </c>
      <c r="V7613" s="1">
        <f>Report_Summary[[#This Row],[Total Revenue]] / COUNTA(Report_Summary[Membership No])</f>
        <v>62659.485033999525</v>
      </c>
    </row>
    <row r="7614" spans="1:22" x14ac:dyDescent="0.3">
      <c r="A7614" t="s">
        <v>7653</v>
      </c>
      <c r="B7614">
        <v>2019</v>
      </c>
      <c r="C7614" t="s">
        <v>14</v>
      </c>
      <c r="D7614">
        <v>74</v>
      </c>
      <c r="E7614" t="str">
        <f t="shared" si="118"/>
        <v>Old</v>
      </c>
      <c r="F7614" t="s">
        <v>18</v>
      </c>
      <c r="G7614" t="s">
        <v>25</v>
      </c>
      <c r="H7614" t="s">
        <v>26</v>
      </c>
      <c r="I7614">
        <v>23</v>
      </c>
      <c r="J7614">
        <v>2.44</v>
      </c>
      <c r="K7614" t="s">
        <v>32</v>
      </c>
      <c r="L7614" t="s">
        <v>33</v>
      </c>
      <c r="M7614" s="1">
        <v>5831</v>
      </c>
      <c r="N7614" s="1">
        <v>4263.95</v>
      </c>
      <c r="O7614" s="1">
        <v>5588.37</v>
      </c>
      <c r="P7614" s="1">
        <v>0</v>
      </c>
      <c r="Q7614" s="1">
        <v>27686.22</v>
      </c>
      <c r="R7614" s="1">
        <v>11124.65</v>
      </c>
      <c r="S7614" s="1">
        <v>11498.07</v>
      </c>
      <c r="T7614" s="1">
        <v>27312.799999999999</v>
      </c>
      <c r="U7614" s="1">
        <f>SUM(Report_Summary[Revenue])</f>
        <v>626594850.33999527</v>
      </c>
      <c r="V7614" s="1">
        <f>Report_Summary[[#This Row],[Total Revenue]] / COUNTA(Report_Summary[Membership No])</f>
        <v>62659.485033999525</v>
      </c>
    </row>
    <row r="7615" spans="1:22" x14ac:dyDescent="0.3">
      <c r="A7615" t="s">
        <v>7654</v>
      </c>
      <c r="B7615">
        <v>2019</v>
      </c>
      <c r="C7615" t="s">
        <v>14</v>
      </c>
      <c r="D7615">
        <v>45</v>
      </c>
      <c r="E7615" t="str">
        <f t="shared" si="118"/>
        <v>Middle Age</v>
      </c>
      <c r="F7615" t="s">
        <v>18</v>
      </c>
      <c r="G7615" t="s">
        <v>25</v>
      </c>
      <c r="H7615" t="s">
        <v>31</v>
      </c>
      <c r="I7615">
        <v>28</v>
      </c>
      <c r="J7615">
        <v>1.74</v>
      </c>
      <c r="K7615" t="s">
        <v>32</v>
      </c>
      <c r="L7615" t="s">
        <v>33</v>
      </c>
      <c r="M7615" s="1">
        <v>15412.62</v>
      </c>
      <c r="N7615" s="1">
        <v>2054.2800000000002</v>
      </c>
      <c r="O7615" s="1">
        <v>7351.93</v>
      </c>
      <c r="P7615" s="1">
        <v>0</v>
      </c>
      <c r="Q7615" s="1">
        <v>56238.55</v>
      </c>
      <c r="R7615" s="1">
        <v>44984.46</v>
      </c>
      <c r="S7615" s="1">
        <v>4442.54</v>
      </c>
      <c r="T7615" s="1">
        <v>96780.47</v>
      </c>
      <c r="U7615" s="1">
        <f>SUM(Report_Summary[Revenue])</f>
        <v>626594850.33999527</v>
      </c>
      <c r="V7615" s="1">
        <f>Report_Summary[[#This Row],[Total Revenue]] / COUNTA(Report_Summary[Membership No])</f>
        <v>62659.485033999525</v>
      </c>
    </row>
    <row r="7616" spans="1:22" x14ac:dyDescent="0.3">
      <c r="A7616" t="s">
        <v>7655</v>
      </c>
      <c r="B7616">
        <v>2019</v>
      </c>
      <c r="C7616" t="s">
        <v>14</v>
      </c>
      <c r="D7616">
        <v>80</v>
      </c>
      <c r="E7616" t="str">
        <f t="shared" si="118"/>
        <v>Old</v>
      </c>
      <c r="F7616" t="s">
        <v>18</v>
      </c>
      <c r="G7616" t="s">
        <v>22</v>
      </c>
      <c r="H7616" t="s">
        <v>30</v>
      </c>
      <c r="I7616">
        <v>30</v>
      </c>
      <c r="J7616">
        <v>2.15</v>
      </c>
      <c r="K7616" t="s">
        <v>32</v>
      </c>
      <c r="L7616" t="s">
        <v>33</v>
      </c>
      <c r="M7616" s="1">
        <v>4673.3900000000003</v>
      </c>
      <c r="N7616" s="1">
        <v>3815.17</v>
      </c>
      <c r="O7616" s="1">
        <v>3009.02</v>
      </c>
      <c r="P7616" s="1">
        <v>0</v>
      </c>
      <c r="Q7616" s="1">
        <v>23165.88</v>
      </c>
      <c r="R7616" s="1">
        <v>13195.36</v>
      </c>
      <c r="S7616" s="1">
        <v>-24813.61</v>
      </c>
      <c r="T7616" s="1">
        <v>61174.85</v>
      </c>
      <c r="U7616" s="1">
        <f>SUM(Report_Summary[Revenue])</f>
        <v>626594850.33999527</v>
      </c>
      <c r="V7616" s="1">
        <f>Report_Summary[[#This Row],[Total Revenue]] / COUNTA(Report_Summary[Membership No])</f>
        <v>62659.485033999525</v>
      </c>
    </row>
    <row r="7617" spans="1:22" x14ac:dyDescent="0.3">
      <c r="A7617" t="s">
        <v>7656</v>
      </c>
      <c r="B7617">
        <v>2016</v>
      </c>
      <c r="C7617" t="s">
        <v>13</v>
      </c>
      <c r="D7617">
        <v>74</v>
      </c>
      <c r="E7617" t="str">
        <f t="shared" si="118"/>
        <v>Old</v>
      </c>
      <c r="F7617" t="s">
        <v>16</v>
      </c>
      <c r="G7617" t="s">
        <v>22</v>
      </c>
      <c r="H7617" t="s">
        <v>31</v>
      </c>
      <c r="I7617">
        <v>27</v>
      </c>
      <c r="J7617">
        <v>1.92</v>
      </c>
      <c r="K7617" t="s">
        <v>32</v>
      </c>
      <c r="L7617" t="s">
        <v>33</v>
      </c>
      <c r="M7617" s="1">
        <v>13337.46</v>
      </c>
      <c r="N7617" s="1">
        <v>1684.98</v>
      </c>
      <c r="O7617" s="1">
        <v>6193.23</v>
      </c>
      <c r="P7617" s="1">
        <v>0</v>
      </c>
      <c r="Q7617" s="1">
        <v>50064.69</v>
      </c>
      <c r="R7617" s="1">
        <v>56553.9</v>
      </c>
      <c r="S7617" s="1">
        <v>-1085.8499999999999</v>
      </c>
      <c r="T7617" s="1">
        <v>107704.44</v>
      </c>
      <c r="U7617" s="1">
        <f>SUM(Report_Summary[Revenue])</f>
        <v>626594850.33999527</v>
      </c>
      <c r="V7617" s="1">
        <f>Report_Summary[[#This Row],[Total Revenue]] / COUNTA(Report_Summary[Membership No])</f>
        <v>62659.485033999525</v>
      </c>
    </row>
    <row r="7618" spans="1:22" x14ac:dyDescent="0.3">
      <c r="A7618" t="s">
        <v>7657</v>
      </c>
      <c r="B7618">
        <v>2020</v>
      </c>
      <c r="C7618" t="s">
        <v>14</v>
      </c>
      <c r="D7618">
        <v>22</v>
      </c>
      <c r="E7618" t="str">
        <f t="shared" si="118"/>
        <v>Young</v>
      </c>
      <c r="F7618" t="s">
        <v>18</v>
      </c>
      <c r="G7618" t="s">
        <v>22</v>
      </c>
      <c r="H7618" t="s">
        <v>28</v>
      </c>
      <c r="I7618">
        <v>29</v>
      </c>
      <c r="J7618">
        <v>2.27</v>
      </c>
      <c r="K7618" t="s">
        <v>33</v>
      </c>
      <c r="L7618" t="s">
        <v>33</v>
      </c>
      <c r="M7618" s="1">
        <v>18688.25</v>
      </c>
      <c r="N7618" s="1">
        <v>3192.74</v>
      </c>
      <c r="O7618" s="1">
        <v>1863.01</v>
      </c>
      <c r="P7618" s="1">
        <v>0</v>
      </c>
      <c r="Q7618" s="1">
        <v>29688.28</v>
      </c>
      <c r="R7618" s="1">
        <v>24817.98</v>
      </c>
      <c r="S7618" s="1">
        <v>-18619.38</v>
      </c>
      <c r="T7618" s="1">
        <v>73125.64</v>
      </c>
      <c r="U7618" s="1">
        <f>SUM(Report_Summary[Revenue])</f>
        <v>626594850.33999527</v>
      </c>
      <c r="V7618" s="1">
        <f>Report_Summary[[#This Row],[Total Revenue]] / COUNTA(Report_Summary[Membership No])</f>
        <v>62659.485033999525</v>
      </c>
    </row>
    <row r="7619" spans="1:22" x14ac:dyDescent="0.3">
      <c r="A7619" t="s">
        <v>7658</v>
      </c>
      <c r="B7619">
        <v>2016</v>
      </c>
      <c r="C7619" t="s">
        <v>13</v>
      </c>
      <c r="D7619">
        <v>60</v>
      </c>
      <c r="E7619" t="str">
        <f t="shared" ref="E7619:E7682" si="119">IF(D7619&gt;55,"Old",IF(D7619&gt;=31,"Middle Age",IF(D7619&lt;31,"Young","Invalid")))</f>
        <v>Old</v>
      </c>
      <c r="F7619" t="s">
        <v>20</v>
      </c>
      <c r="G7619" t="s">
        <v>25</v>
      </c>
      <c r="H7619" t="s">
        <v>28</v>
      </c>
      <c r="I7619">
        <v>35</v>
      </c>
      <c r="J7619">
        <v>0.44</v>
      </c>
      <c r="K7619" t="s">
        <v>33</v>
      </c>
      <c r="L7619" t="s">
        <v>33</v>
      </c>
      <c r="M7619" s="1">
        <v>9346.2800000000007</v>
      </c>
      <c r="N7619" s="1">
        <v>488.67</v>
      </c>
      <c r="O7619" s="1">
        <v>2735.03</v>
      </c>
      <c r="P7619" s="1">
        <v>0</v>
      </c>
      <c r="Q7619" s="1">
        <v>18595.580000000002</v>
      </c>
      <c r="R7619" s="1">
        <v>45833.85</v>
      </c>
      <c r="S7619" s="1">
        <v>-21480</v>
      </c>
      <c r="T7619" s="1">
        <v>85909.43</v>
      </c>
      <c r="U7619" s="1">
        <f>SUM(Report_Summary[Revenue])</f>
        <v>626594850.33999527</v>
      </c>
      <c r="V7619" s="1">
        <f>Report_Summary[[#This Row],[Total Revenue]] / COUNTA(Report_Summary[Membership No])</f>
        <v>62659.485033999525</v>
      </c>
    </row>
    <row r="7620" spans="1:22" x14ac:dyDescent="0.3">
      <c r="A7620" t="s">
        <v>7659</v>
      </c>
      <c r="B7620">
        <v>2015</v>
      </c>
      <c r="C7620" t="s">
        <v>14</v>
      </c>
      <c r="D7620">
        <v>23</v>
      </c>
      <c r="E7620" t="str">
        <f t="shared" si="119"/>
        <v>Young</v>
      </c>
      <c r="F7620" t="s">
        <v>18</v>
      </c>
      <c r="G7620" t="s">
        <v>25</v>
      </c>
      <c r="H7620" t="s">
        <v>31</v>
      </c>
      <c r="I7620">
        <v>30</v>
      </c>
      <c r="J7620">
        <v>1.55</v>
      </c>
      <c r="K7620" t="s">
        <v>32</v>
      </c>
      <c r="L7620" t="s">
        <v>33</v>
      </c>
      <c r="M7620" s="1">
        <v>5478.03</v>
      </c>
      <c r="N7620" s="1">
        <v>258.54000000000002</v>
      </c>
      <c r="O7620" s="1">
        <v>6899.95</v>
      </c>
      <c r="P7620" s="1">
        <v>0</v>
      </c>
      <c r="Q7620" s="1">
        <v>18021.47</v>
      </c>
      <c r="R7620" s="1">
        <v>8340.24</v>
      </c>
      <c r="S7620" s="1">
        <v>28347.91</v>
      </c>
      <c r="T7620" s="1">
        <v>-1986.2</v>
      </c>
      <c r="U7620" s="1">
        <f>SUM(Report_Summary[Revenue])</f>
        <v>626594850.33999527</v>
      </c>
      <c r="V7620" s="1">
        <f>Report_Summary[[#This Row],[Total Revenue]] / COUNTA(Report_Summary[Membership No])</f>
        <v>62659.485033999525</v>
      </c>
    </row>
    <row r="7621" spans="1:22" x14ac:dyDescent="0.3">
      <c r="A7621" t="s">
        <v>7660</v>
      </c>
      <c r="B7621">
        <v>2018</v>
      </c>
      <c r="C7621" t="s">
        <v>13</v>
      </c>
      <c r="D7621">
        <v>54</v>
      </c>
      <c r="E7621" t="str">
        <f t="shared" si="119"/>
        <v>Middle Age</v>
      </c>
      <c r="F7621" t="s">
        <v>15</v>
      </c>
      <c r="G7621" t="s">
        <v>22</v>
      </c>
      <c r="H7621" t="s">
        <v>26</v>
      </c>
      <c r="I7621">
        <v>34</v>
      </c>
      <c r="J7621">
        <v>2.4500000000000002</v>
      </c>
      <c r="K7621" t="s">
        <v>32</v>
      </c>
      <c r="L7621" t="s">
        <v>33</v>
      </c>
      <c r="M7621" s="1">
        <v>11308.4</v>
      </c>
      <c r="N7621" s="1">
        <v>2182.5700000000002</v>
      </c>
      <c r="O7621" s="1">
        <v>3223.05</v>
      </c>
      <c r="P7621" s="1">
        <v>0</v>
      </c>
      <c r="Q7621" s="1">
        <v>33216.31</v>
      </c>
      <c r="R7621" s="1">
        <v>55982.31</v>
      </c>
      <c r="S7621" s="1">
        <v>-25109.46</v>
      </c>
      <c r="T7621" s="1">
        <v>114308.08</v>
      </c>
      <c r="U7621" s="1">
        <f>SUM(Report_Summary[Revenue])</f>
        <v>626594850.33999527</v>
      </c>
      <c r="V7621" s="1">
        <f>Report_Summary[[#This Row],[Total Revenue]] / COUNTA(Report_Summary[Membership No])</f>
        <v>62659.485033999525</v>
      </c>
    </row>
    <row r="7622" spans="1:22" x14ac:dyDescent="0.3">
      <c r="A7622" t="s">
        <v>7661</v>
      </c>
      <c r="B7622">
        <v>2016</v>
      </c>
      <c r="C7622" t="s">
        <v>13</v>
      </c>
      <c r="D7622">
        <v>43</v>
      </c>
      <c r="E7622" t="str">
        <f t="shared" si="119"/>
        <v>Middle Age</v>
      </c>
      <c r="F7622" t="s">
        <v>20</v>
      </c>
      <c r="G7622" t="s">
        <v>25</v>
      </c>
      <c r="H7622" t="s">
        <v>26</v>
      </c>
      <c r="I7622">
        <v>28</v>
      </c>
      <c r="J7622">
        <v>3.57</v>
      </c>
      <c r="K7622" t="s">
        <v>32</v>
      </c>
      <c r="L7622" t="s">
        <v>33</v>
      </c>
      <c r="M7622" s="1">
        <v>6384.57</v>
      </c>
      <c r="N7622" s="1">
        <v>1749.13</v>
      </c>
      <c r="O7622" s="1">
        <v>1520.62</v>
      </c>
      <c r="P7622" s="1">
        <v>0</v>
      </c>
      <c r="Q7622" s="1">
        <v>24395.74</v>
      </c>
      <c r="R7622" s="1">
        <v>21393.63</v>
      </c>
      <c r="S7622" s="1">
        <v>26947.09</v>
      </c>
      <c r="T7622" s="1">
        <v>18842.28</v>
      </c>
      <c r="U7622" s="1">
        <f>SUM(Report_Summary[Revenue])</f>
        <v>626594850.33999527</v>
      </c>
      <c r="V7622" s="1">
        <f>Report_Summary[[#This Row],[Total Revenue]] / COUNTA(Report_Summary[Membership No])</f>
        <v>62659.485033999525</v>
      </c>
    </row>
    <row r="7623" spans="1:22" x14ac:dyDescent="0.3">
      <c r="A7623" t="s">
        <v>7662</v>
      </c>
      <c r="B7623">
        <v>2024</v>
      </c>
      <c r="C7623" t="s">
        <v>13</v>
      </c>
      <c r="D7623">
        <v>77</v>
      </c>
      <c r="E7623" t="str">
        <f t="shared" si="119"/>
        <v>Old</v>
      </c>
      <c r="F7623" t="s">
        <v>21</v>
      </c>
      <c r="G7623" t="s">
        <v>22</v>
      </c>
      <c r="H7623" t="s">
        <v>29</v>
      </c>
      <c r="I7623">
        <v>32</v>
      </c>
      <c r="J7623">
        <v>2.96</v>
      </c>
      <c r="K7623" t="s">
        <v>32</v>
      </c>
      <c r="L7623" t="s">
        <v>33</v>
      </c>
      <c r="M7623" s="1">
        <v>17348.830000000002</v>
      </c>
      <c r="N7623" s="1">
        <v>1867.3</v>
      </c>
      <c r="O7623" s="1">
        <v>3932.79</v>
      </c>
      <c r="P7623" s="1">
        <v>0</v>
      </c>
      <c r="Q7623" s="1">
        <v>70570.64</v>
      </c>
      <c r="R7623" s="1">
        <v>70727.89</v>
      </c>
      <c r="S7623" s="1">
        <v>20622.21</v>
      </c>
      <c r="T7623" s="1">
        <v>120676.32</v>
      </c>
      <c r="U7623" s="1">
        <f>SUM(Report_Summary[Revenue])</f>
        <v>626594850.33999527</v>
      </c>
      <c r="V7623" s="1">
        <f>Report_Summary[[#This Row],[Total Revenue]] / COUNTA(Report_Summary[Membership No])</f>
        <v>62659.485033999525</v>
      </c>
    </row>
    <row r="7624" spans="1:22" x14ac:dyDescent="0.3">
      <c r="A7624" t="s">
        <v>7663</v>
      </c>
      <c r="B7624">
        <v>2020</v>
      </c>
      <c r="C7624" t="s">
        <v>13</v>
      </c>
      <c r="D7624">
        <v>45</v>
      </c>
      <c r="E7624" t="str">
        <f t="shared" si="119"/>
        <v>Middle Age</v>
      </c>
      <c r="F7624" t="s">
        <v>16</v>
      </c>
      <c r="G7624" t="s">
        <v>25</v>
      </c>
      <c r="H7624" t="s">
        <v>30</v>
      </c>
      <c r="I7624">
        <v>25</v>
      </c>
      <c r="J7624">
        <v>1.51</v>
      </c>
      <c r="K7624" t="s">
        <v>33</v>
      </c>
      <c r="L7624" t="s">
        <v>33</v>
      </c>
      <c r="M7624" s="1">
        <v>9319.44</v>
      </c>
      <c r="N7624" s="1">
        <v>895.16</v>
      </c>
      <c r="O7624" s="1">
        <v>2006.74</v>
      </c>
      <c r="P7624" s="1">
        <v>0</v>
      </c>
      <c r="Q7624" s="1">
        <v>14097.5</v>
      </c>
      <c r="R7624" s="1">
        <v>33086.35</v>
      </c>
      <c r="S7624" s="1">
        <v>-6955.7</v>
      </c>
      <c r="T7624" s="1">
        <v>54139.55</v>
      </c>
      <c r="U7624" s="1">
        <f>SUM(Report_Summary[Revenue])</f>
        <v>626594850.33999527</v>
      </c>
      <c r="V7624" s="1">
        <f>Report_Summary[[#This Row],[Total Revenue]] / COUNTA(Report_Summary[Membership No])</f>
        <v>62659.485033999525</v>
      </c>
    </row>
    <row r="7625" spans="1:22" x14ac:dyDescent="0.3">
      <c r="A7625" t="s">
        <v>7664</v>
      </c>
      <c r="B7625">
        <v>2023</v>
      </c>
      <c r="C7625" t="s">
        <v>14</v>
      </c>
      <c r="D7625">
        <v>61</v>
      </c>
      <c r="E7625" t="str">
        <f t="shared" si="119"/>
        <v>Old</v>
      </c>
      <c r="F7625" t="s">
        <v>18</v>
      </c>
      <c r="G7625" t="s">
        <v>25</v>
      </c>
      <c r="H7625" t="s">
        <v>26</v>
      </c>
      <c r="I7625">
        <v>32</v>
      </c>
      <c r="J7625">
        <v>3.26</v>
      </c>
      <c r="K7625" t="s">
        <v>32</v>
      </c>
      <c r="L7625" t="s">
        <v>33</v>
      </c>
      <c r="M7625" s="1">
        <v>11145.47</v>
      </c>
      <c r="N7625" s="1">
        <v>2259.5100000000002</v>
      </c>
      <c r="O7625" s="1">
        <v>5881.16</v>
      </c>
      <c r="P7625" s="1">
        <v>0</v>
      </c>
      <c r="Q7625" s="1">
        <v>35779.75</v>
      </c>
      <c r="R7625" s="1">
        <v>33256.730000000003</v>
      </c>
      <c r="S7625" s="1">
        <v>-23068.82</v>
      </c>
      <c r="T7625" s="1">
        <v>92105.3</v>
      </c>
      <c r="U7625" s="1">
        <f>SUM(Report_Summary[Revenue])</f>
        <v>626594850.33999527</v>
      </c>
      <c r="V7625" s="1">
        <f>Report_Summary[[#This Row],[Total Revenue]] / COUNTA(Report_Summary[Membership No])</f>
        <v>62659.485033999525</v>
      </c>
    </row>
    <row r="7626" spans="1:22" x14ac:dyDescent="0.3">
      <c r="A7626" t="s">
        <v>7665</v>
      </c>
      <c r="B7626">
        <v>2015</v>
      </c>
      <c r="C7626" t="s">
        <v>14</v>
      </c>
      <c r="D7626">
        <v>72</v>
      </c>
      <c r="E7626" t="str">
        <f t="shared" si="119"/>
        <v>Old</v>
      </c>
      <c r="F7626" t="s">
        <v>17</v>
      </c>
      <c r="G7626" t="s">
        <v>25</v>
      </c>
      <c r="H7626" t="s">
        <v>31</v>
      </c>
      <c r="I7626">
        <v>27</v>
      </c>
      <c r="J7626">
        <v>2.64</v>
      </c>
      <c r="K7626" t="s">
        <v>33</v>
      </c>
      <c r="L7626" t="s">
        <v>33</v>
      </c>
      <c r="M7626" s="1">
        <v>2641.46</v>
      </c>
      <c r="N7626" s="1">
        <v>2308.94</v>
      </c>
      <c r="O7626" s="1">
        <v>7486.47</v>
      </c>
      <c r="P7626" s="1">
        <v>0</v>
      </c>
      <c r="Q7626" s="1">
        <v>4477.29</v>
      </c>
      <c r="R7626" s="1">
        <v>8773.1299999999992</v>
      </c>
      <c r="S7626" s="1">
        <v>-15283.89</v>
      </c>
      <c r="T7626" s="1">
        <v>28534.31</v>
      </c>
      <c r="U7626" s="1">
        <f>SUM(Report_Summary[Revenue])</f>
        <v>626594850.33999527</v>
      </c>
      <c r="V7626" s="1">
        <f>Report_Summary[[#This Row],[Total Revenue]] / COUNTA(Report_Summary[Membership No])</f>
        <v>62659.485033999525</v>
      </c>
    </row>
    <row r="7627" spans="1:22" x14ac:dyDescent="0.3">
      <c r="A7627" t="s">
        <v>7666</v>
      </c>
      <c r="B7627">
        <v>2019</v>
      </c>
      <c r="C7627" t="s">
        <v>14</v>
      </c>
      <c r="D7627">
        <v>61</v>
      </c>
      <c r="E7627" t="str">
        <f t="shared" si="119"/>
        <v>Old</v>
      </c>
      <c r="F7627" t="s">
        <v>21</v>
      </c>
      <c r="G7627" t="s">
        <v>22</v>
      </c>
      <c r="H7627" t="s">
        <v>29</v>
      </c>
      <c r="I7627">
        <v>28</v>
      </c>
      <c r="J7627">
        <v>2.82</v>
      </c>
      <c r="K7627" t="s">
        <v>32</v>
      </c>
      <c r="L7627" t="s">
        <v>33</v>
      </c>
      <c r="M7627" s="1">
        <v>14708.52</v>
      </c>
      <c r="N7627" s="1">
        <v>4003.55</v>
      </c>
      <c r="O7627" s="1">
        <v>2191.73</v>
      </c>
      <c r="P7627" s="1">
        <v>0</v>
      </c>
      <c r="Q7627" s="1">
        <v>26238.3</v>
      </c>
      <c r="R7627" s="1">
        <v>36720.93</v>
      </c>
      <c r="S7627" s="1">
        <v>7667.76</v>
      </c>
      <c r="T7627" s="1">
        <v>55291.47</v>
      </c>
      <c r="U7627" s="1">
        <f>SUM(Report_Summary[Revenue])</f>
        <v>626594850.33999527</v>
      </c>
      <c r="V7627" s="1">
        <f>Report_Summary[[#This Row],[Total Revenue]] / COUNTA(Report_Summary[Membership No])</f>
        <v>62659.485033999525</v>
      </c>
    </row>
    <row r="7628" spans="1:22" x14ac:dyDescent="0.3">
      <c r="A7628" t="s">
        <v>7667</v>
      </c>
      <c r="B7628">
        <v>2024</v>
      </c>
      <c r="C7628" t="s">
        <v>14</v>
      </c>
      <c r="D7628">
        <v>63</v>
      </c>
      <c r="E7628" t="str">
        <f t="shared" si="119"/>
        <v>Old</v>
      </c>
      <c r="F7628" t="s">
        <v>16</v>
      </c>
      <c r="G7628" t="s">
        <v>24</v>
      </c>
      <c r="H7628" t="s">
        <v>27</v>
      </c>
      <c r="I7628">
        <v>28</v>
      </c>
      <c r="J7628">
        <v>1.59</v>
      </c>
      <c r="K7628" t="s">
        <v>33</v>
      </c>
      <c r="L7628" t="s">
        <v>33</v>
      </c>
      <c r="M7628" s="1">
        <v>9630.86</v>
      </c>
      <c r="N7628" s="1">
        <v>4891.0600000000004</v>
      </c>
      <c r="O7628" s="1">
        <v>5111.26</v>
      </c>
      <c r="P7628" s="1">
        <v>0</v>
      </c>
      <c r="Q7628" s="1">
        <v>37911.53</v>
      </c>
      <c r="R7628" s="1">
        <v>17337.509999999998</v>
      </c>
      <c r="S7628" s="1">
        <v>26284.54</v>
      </c>
      <c r="T7628" s="1">
        <v>28964.5</v>
      </c>
      <c r="U7628" s="1">
        <f>SUM(Report_Summary[Revenue])</f>
        <v>626594850.33999527</v>
      </c>
      <c r="V7628" s="1">
        <f>Report_Summary[[#This Row],[Total Revenue]] / COUNTA(Report_Summary[Membership No])</f>
        <v>62659.485033999525</v>
      </c>
    </row>
    <row r="7629" spans="1:22" x14ac:dyDescent="0.3">
      <c r="A7629" t="s">
        <v>7668</v>
      </c>
      <c r="B7629">
        <v>2022</v>
      </c>
      <c r="C7629" t="s">
        <v>14</v>
      </c>
      <c r="D7629">
        <v>60</v>
      </c>
      <c r="E7629" t="str">
        <f t="shared" si="119"/>
        <v>Old</v>
      </c>
      <c r="F7629" t="s">
        <v>20</v>
      </c>
      <c r="G7629" t="s">
        <v>23</v>
      </c>
      <c r="H7629" t="s">
        <v>27</v>
      </c>
      <c r="I7629">
        <v>39</v>
      </c>
      <c r="J7629">
        <v>3.28</v>
      </c>
      <c r="K7629" t="s">
        <v>33</v>
      </c>
      <c r="L7629" t="s">
        <v>33</v>
      </c>
      <c r="M7629" s="1">
        <v>8616.75</v>
      </c>
      <c r="N7629" s="1">
        <v>4622.3599999999997</v>
      </c>
      <c r="O7629" s="1">
        <v>5781.91</v>
      </c>
      <c r="P7629" s="1">
        <v>0</v>
      </c>
      <c r="Q7629" s="1">
        <v>40317.29</v>
      </c>
      <c r="R7629" s="1">
        <v>13340.13</v>
      </c>
      <c r="S7629" s="1">
        <v>19830.919999999998</v>
      </c>
      <c r="T7629" s="1">
        <v>33826.5</v>
      </c>
      <c r="U7629" s="1">
        <f>SUM(Report_Summary[Revenue])</f>
        <v>626594850.33999527</v>
      </c>
      <c r="V7629" s="1">
        <f>Report_Summary[[#This Row],[Total Revenue]] / COUNTA(Report_Summary[Membership No])</f>
        <v>62659.485033999525</v>
      </c>
    </row>
    <row r="7630" spans="1:22" x14ac:dyDescent="0.3">
      <c r="A7630" t="s">
        <v>7669</v>
      </c>
      <c r="B7630">
        <v>2021</v>
      </c>
      <c r="C7630" t="s">
        <v>13</v>
      </c>
      <c r="D7630">
        <v>80</v>
      </c>
      <c r="E7630" t="str">
        <f t="shared" si="119"/>
        <v>Old</v>
      </c>
      <c r="F7630" t="s">
        <v>17</v>
      </c>
      <c r="G7630" t="s">
        <v>25</v>
      </c>
      <c r="H7630" t="s">
        <v>29</v>
      </c>
      <c r="I7630">
        <v>35</v>
      </c>
      <c r="J7630">
        <v>1.75</v>
      </c>
      <c r="K7630" t="s">
        <v>33</v>
      </c>
      <c r="L7630" t="s">
        <v>33</v>
      </c>
      <c r="M7630" s="1">
        <v>1855.02</v>
      </c>
      <c r="N7630" s="1">
        <v>4009.23</v>
      </c>
      <c r="O7630" s="1">
        <v>835.53</v>
      </c>
      <c r="P7630" s="1">
        <v>0</v>
      </c>
      <c r="Q7630" s="1">
        <v>7762.26</v>
      </c>
      <c r="R7630" s="1">
        <v>2530.96</v>
      </c>
      <c r="S7630" s="1">
        <v>-24347.06</v>
      </c>
      <c r="T7630" s="1">
        <v>34640.28</v>
      </c>
      <c r="U7630" s="1">
        <f>SUM(Report_Summary[Revenue])</f>
        <v>626594850.33999527</v>
      </c>
      <c r="V7630" s="1">
        <f>Report_Summary[[#This Row],[Total Revenue]] / COUNTA(Report_Summary[Membership No])</f>
        <v>62659.485033999525</v>
      </c>
    </row>
    <row r="7631" spans="1:22" x14ac:dyDescent="0.3">
      <c r="A7631" t="s">
        <v>7670</v>
      </c>
      <c r="B7631">
        <v>2016</v>
      </c>
      <c r="C7631" t="s">
        <v>13</v>
      </c>
      <c r="D7631">
        <v>51</v>
      </c>
      <c r="E7631" t="str">
        <f t="shared" si="119"/>
        <v>Middle Age</v>
      </c>
      <c r="F7631" t="s">
        <v>18</v>
      </c>
      <c r="G7631" t="s">
        <v>25</v>
      </c>
      <c r="H7631" t="s">
        <v>26</v>
      </c>
      <c r="I7631">
        <v>32</v>
      </c>
      <c r="J7631">
        <v>1.41</v>
      </c>
      <c r="K7631" t="s">
        <v>33</v>
      </c>
      <c r="L7631" t="s">
        <v>33</v>
      </c>
      <c r="M7631" s="1">
        <v>6967.32</v>
      </c>
      <c r="N7631" s="1">
        <v>2626.43</v>
      </c>
      <c r="O7631" s="1">
        <v>7349.17</v>
      </c>
      <c r="P7631" s="1">
        <v>0</v>
      </c>
      <c r="Q7631" s="1">
        <v>13186.12</v>
      </c>
      <c r="R7631" s="1">
        <v>8546.1200000000008</v>
      </c>
      <c r="S7631" s="1">
        <v>-13920.95</v>
      </c>
      <c r="T7631" s="1">
        <v>35653.19</v>
      </c>
      <c r="U7631" s="1">
        <f>SUM(Report_Summary[Revenue])</f>
        <v>626594850.33999527</v>
      </c>
      <c r="V7631" s="1">
        <f>Report_Summary[[#This Row],[Total Revenue]] / COUNTA(Report_Summary[Membership No])</f>
        <v>62659.485033999525</v>
      </c>
    </row>
    <row r="7632" spans="1:22" x14ac:dyDescent="0.3">
      <c r="A7632" t="s">
        <v>7671</v>
      </c>
      <c r="B7632">
        <v>2017</v>
      </c>
      <c r="C7632" t="s">
        <v>14</v>
      </c>
      <c r="D7632">
        <v>22</v>
      </c>
      <c r="E7632" t="str">
        <f t="shared" si="119"/>
        <v>Young</v>
      </c>
      <c r="F7632" t="s">
        <v>20</v>
      </c>
      <c r="G7632" t="s">
        <v>22</v>
      </c>
      <c r="H7632" t="s">
        <v>30</v>
      </c>
      <c r="I7632">
        <v>35</v>
      </c>
      <c r="J7632">
        <v>2.34</v>
      </c>
      <c r="K7632" t="s">
        <v>33</v>
      </c>
      <c r="L7632" t="s">
        <v>33</v>
      </c>
      <c r="M7632" s="1">
        <v>19343.2</v>
      </c>
      <c r="N7632" s="1">
        <v>2894</v>
      </c>
      <c r="O7632" s="1">
        <v>4573.29</v>
      </c>
      <c r="P7632" s="1">
        <v>0</v>
      </c>
      <c r="Q7632" s="1">
        <v>32812.32</v>
      </c>
      <c r="R7632" s="1">
        <v>63795.77</v>
      </c>
      <c r="S7632" s="1">
        <v>4505.93</v>
      </c>
      <c r="T7632" s="1">
        <v>92102.16</v>
      </c>
      <c r="U7632" s="1">
        <f>SUM(Report_Summary[Revenue])</f>
        <v>626594850.33999527</v>
      </c>
      <c r="V7632" s="1">
        <f>Report_Summary[[#This Row],[Total Revenue]] / COUNTA(Report_Summary[Membership No])</f>
        <v>62659.485033999525</v>
      </c>
    </row>
    <row r="7633" spans="1:22" x14ac:dyDescent="0.3">
      <c r="A7633" t="s">
        <v>7672</v>
      </c>
      <c r="B7633">
        <v>2019</v>
      </c>
      <c r="C7633" t="s">
        <v>14</v>
      </c>
      <c r="D7633">
        <v>59</v>
      </c>
      <c r="E7633" t="str">
        <f t="shared" si="119"/>
        <v>Old</v>
      </c>
      <c r="F7633" t="s">
        <v>20</v>
      </c>
      <c r="G7633" t="s">
        <v>23</v>
      </c>
      <c r="H7633" t="s">
        <v>31</v>
      </c>
      <c r="I7633">
        <v>34</v>
      </c>
      <c r="J7633">
        <v>2.9</v>
      </c>
      <c r="K7633" t="s">
        <v>32</v>
      </c>
      <c r="L7633" t="s">
        <v>33</v>
      </c>
      <c r="M7633" s="1">
        <v>18206.18</v>
      </c>
      <c r="N7633" s="1">
        <v>1268.68</v>
      </c>
      <c r="O7633" s="1">
        <v>5623.5</v>
      </c>
      <c r="P7633" s="1">
        <v>0</v>
      </c>
      <c r="Q7633" s="1">
        <v>25570.9</v>
      </c>
      <c r="R7633" s="1">
        <v>62609.120000000003</v>
      </c>
      <c r="S7633" s="1">
        <v>13728.57</v>
      </c>
      <c r="T7633" s="1">
        <v>74451.45</v>
      </c>
      <c r="U7633" s="1">
        <f>SUM(Report_Summary[Revenue])</f>
        <v>626594850.33999527</v>
      </c>
      <c r="V7633" s="1">
        <f>Report_Summary[[#This Row],[Total Revenue]] / COUNTA(Report_Summary[Membership No])</f>
        <v>62659.485033999525</v>
      </c>
    </row>
    <row r="7634" spans="1:22" x14ac:dyDescent="0.3">
      <c r="A7634" t="s">
        <v>7673</v>
      </c>
      <c r="B7634">
        <v>2018</v>
      </c>
      <c r="C7634" t="s">
        <v>14</v>
      </c>
      <c r="D7634">
        <v>59</v>
      </c>
      <c r="E7634" t="str">
        <f t="shared" si="119"/>
        <v>Old</v>
      </c>
      <c r="F7634" t="s">
        <v>15</v>
      </c>
      <c r="G7634" t="s">
        <v>23</v>
      </c>
      <c r="H7634" t="s">
        <v>26</v>
      </c>
      <c r="I7634">
        <v>31</v>
      </c>
      <c r="J7634">
        <v>1.24</v>
      </c>
      <c r="K7634" t="s">
        <v>32</v>
      </c>
      <c r="L7634" t="s">
        <v>33</v>
      </c>
      <c r="M7634" s="1">
        <v>2401.31</v>
      </c>
      <c r="N7634" s="1">
        <v>3311</v>
      </c>
      <c r="O7634" s="1">
        <v>4647.46</v>
      </c>
      <c r="P7634" s="1">
        <v>0</v>
      </c>
      <c r="Q7634" s="1">
        <v>11021.5</v>
      </c>
      <c r="R7634" s="1">
        <v>10854.25</v>
      </c>
      <c r="S7634" s="1">
        <v>-24043.919999999998</v>
      </c>
      <c r="T7634" s="1">
        <v>45919.67</v>
      </c>
      <c r="U7634" s="1">
        <f>SUM(Report_Summary[Revenue])</f>
        <v>626594850.33999527</v>
      </c>
      <c r="V7634" s="1">
        <f>Report_Summary[[#This Row],[Total Revenue]] / COUNTA(Report_Summary[Membership No])</f>
        <v>62659.485033999525</v>
      </c>
    </row>
    <row r="7635" spans="1:22" x14ac:dyDescent="0.3">
      <c r="A7635" t="s">
        <v>7674</v>
      </c>
      <c r="B7635">
        <v>2018</v>
      </c>
      <c r="C7635" t="s">
        <v>14</v>
      </c>
      <c r="D7635">
        <v>70</v>
      </c>
      <c r="E7635" t="str">
        <f t="shared" si="119"/>
        <v>Old</v>
      </c>
      <c r="F7635" t="s">
        <v>17</v>
      </c>
      <c r="G7635" t="s">
        <v>23</v>
      </c>
      <c r="H7635" t="s">
        <v>31</v>
      </c>
      <c r="I7635">
        <v>25</v>
      </c>
      <c r="J7635">
        <v>2.68</v>
      </c>
      <c r="K7635" t="s">
        <v>33</v>
      </c>
      <c r="L7635" t="s">
        <v>33</v>
      </c>
      <c r="M7635" s="1">
        <v>19729.080000000002</v>
      </c>
      <c r="N7635" s="1">
        <v>567.58000000000004</v>
      </c>
      <c r="O7635" s="1">
        <v>6284.47</v>
      </c>
      <c r="P7635" s="1">
        <v>0</v>
      </c>
      <c r="Q7635" s="1">
        <v>53319.25</v>
      </c>
      <c r="R7635" s="1">
        <v>62905.72</v>
      </c>
      <c r="S7635" s="1">
        <v>-23941.62</v>
      </c>
      <c r="T7635" s="1">
        <v>140166.59</v>
      </c>
      <c r="U7635" s="1">
        <f>SUM(Report_Summary[Revenue])</f>
        <v>626594850.33999527</v>
      </c>
      <c r="V7635" s="1">
        <f>Report_Summary[[#This Row],[Total Revenue]] / COUNTA(Report_Summary[Membership No])</f>
        <v>62659.485033999525</v>
      </c>
    </row>
    <row r="7636" spans="1:22" x14ac:dyDescent="0.3">
      <c r="A7636" t="s">
        <v>7675</v>
      </c>
      <c r="B7636">
        <v>2024</v>
      </c>
      <c r="C7636" t="s">
        <v>13</v>
      </c>
      <c r="D7636">
        <v>28</v>
      </c>
      <c r="E7636" t="str">
        <f t="shared" si="119"/>
        <v>Young</v>
      </c>
      <c r="F7636" t="s">
        <v>21</v>
      </c>
      <c r="G7636" t="s">
        <v>22</v>
      </c>
      <c r="H7636" t="s">
        <v>30</v>
      </c>
      <c r="I7636">
        <v>34</v>
      </c>
      <c r="J7636">
        <v>3.28</v>
      </c>
      <c r="K7636" t="s">
        <v>33</v>
      </c>
      <c r="L7636" t="s">
        <v>33</v>
      </c>
      <c r="M7636" s="1">
        <v>12733.72</v>
      </c>
      <c r="N7636" s="1">
        <v>2005.46</v>
      </c>
      <c r="O7636" s="1">
        <v>7893.54</v>
      </c>
      <c r="P7636" s="1">
        <v>0</v>
      </c>
      <c r="Q7636" s="1">
        <v>46454.97</v>
      </c>
      <c r="R7636" s="1">
        <v>57519.97</v>
      </c>
      <c r="S7636" s="1">
        <v>18168.669999999998</v>
      </c>
      <c r="T7636" s="1">
        <v>85806.27</v>
      </c>
      <c r="U7636" s="1">
        <f>SUM(Report_Summary[Revenue])</f>
        <v>626594850.33999527</v>
      </c>
      <c r="V7636" s="1">
        <f>Report_Summary[[#This Row],[Total Revenue]] / COUNTA(Report_Summary[Membership No])</f>
        <v>62659.485033999525</v>
      </c>
    </row>
    <row r="7637" spans="1:22" x14ac:dyDescent="0.3">
      <c r="A7637" t="s">
        <v>7676</v>
      </c>
      <c r="B7637">
        <v>2020</v>
      </c>
      <c r="C7637" t="s">
        <v>13</v>
      </c>
      <c r="D7637">
        <v>37</v>
      </c>
      <c r="E7637" t="str">
        <f t="shared" si="119"/>
        <v>Middle Age</v>
      </c>
      <c r="F7637" t="s">
        <v>21</v>
      </c>
      <c r="G7637" t="s">
        <v>25</v>
      </c>
      <c r="H7637" t="s">
        <v>29</v>
      </c>
      <c r="I7637">
        <v>33</v>
      </c>
      <c r="J7637">
        <v>1.1100000000000001</v>
      </c>
      <c r="K7637" t="s">
        <v>33</v>
      </c>
      <c r="L7637" t="s">
        <v>33</v>
      </c>
      <c r="M7637" s="1">
        <v>13905.29</v>
      </c>
      <c r="N7637" s="1">
        <v>4076.15</v>
      </c>
      <c r="O7637" s="1">
        <v>5427.5</v>
      </c>
      <c r="P7637" s="1">
        <v>0</v>
      </c>
      <c r="Q7637" s="1">
        <v>18903.240000000002</v>
      </c>
      <c r="R7637" s="1">
        <v>65042.62</v>
      </c>
      <c r="S7637" s="1">
        <v>18538.13</v>
      </c>
      <c r="T7637" s="1">
        <v>65407.73</v>
      </c>
      <c r="U7637" s="1">
        <f>SUM(Report_Summary[Revenue])</f>
        <v>626594850.33999527</v>
      </c>
      <c r="V7637" s="1">
        <f>Report_Summary[[#This Row],[Total Revenue]] / COUNTA(Report_Summary[Membership No])</f>
        <v>62659.485033999525</v>
      </c>
    </row>
    <row r="7638" spans="1:22" x14ac:dyDescent="0.3">
      <c r="A7638" t="s">
        <v>7677</v>
      </c>
      <c r="B7638">
        <v>2017</v>
      </c>
      <c r="C7638" t="s">
        <v>14</v>
      </c>
      <c r="D7638">
        <v>74</v>
      </c>
      <c r="E7638" t="str">
        <f t="shared" si="119"/>
        <v>Old</v>
      </c>
      <c r="F7638" t="s">
        <v>16</v>
      </c>
      <c r="G7638" t="s">
        <v>25</v>
      </c>
      <c r="H7638" t="s">
        <v>31</v>
      </c>
      <c r="I7638">
        <v>29</v>
      </c>
      <c r="J7638">
        <v>1.59</v>
      </c>
      <c r="K7638" t="s">
        <v>32</v>
      </c>
      <c r="L7638" t="s">
        <v>33</v>
      </c>
      <c r="M7638" s="1">
        <v>19797.46</v>
      </c>
      <c r="N7638" s="1">
        <v>2714.78</v>
      </c>
      <c r="O7638" s="1">
        <v>1733.79</v>
      </c>
      <c r="P7638" s="1">
        <v>0</v>
      </c>
      <c r="Q7638" s="1">
        <v>89110.79</v>
      </c>
      <c r="R7638" s="1">
        <v>46078.89</v>
      </c>
      <c r="S7638" s="1">
        <v>-13876.04</v>
      </c>
      <c r="T7638" s="1">
        <v>149065.72</v>
      </c>
      <c r="U7638" s="1">
        <f>SUM(Report_Summary[Revenue])</f>
        <v>626594850.33999527</v>
      </c>
      <c r="V7638" s="1">
        <f>Report_Summary[[#This Row],[Total Revenue]] / COUNTA(Report_Summary[Membership No])</f>
        <v>62659.485033999525</v>
      </c>
    </row>
    <row r="7639" spans="1:22" x14ac:dyDescent="0.3">
      <c r="A7639" t="s">
        <v>7678</v>
      </c>
      <c r="B7639">
        <v>2015</v>
      </c>
      <c r="C7639" t="s">
        <v>13</v>
      </c>
      <c r="D7639">
        <v>77</v>
      </c>
      <c r="E7639" t="str">
        <f t="shared" si="119"/>
        <v>Old</v>
      </c>
      <c r="F7639" t="s">
        <v>21</v>
      </c>
      <c r="G7639" t="s">
        <v>23</v>
      </c>
      <c r="H7639" t="s">
        <v>29</v>
      </c>
      <c r="I7639">
        <v>37</v>
      </c>
      <c r="J7639">
        <v>3.16</v>
      </c>
      <c r="K7639" t="s">
        <v>33</v>
      </c>
      <c r="L7639" t="s">
        <v>33</v>
      </c>
      <c r="M7639" s="1">
        <v>4639.2700000000004</v>
      </c>
      <c r="N7639" s="1">
        <v>170.27</v>
      </c>
      <c r="O7639" s="1">
        <v>6659.68</v>
      </c>
      <c r="P7639" s="1">
        <v>0</v>
      </c>
      <c r="Q7639" s="1">
        <v>8281.14</v>
      </c>
      <c r="R7639" s="1">
        <v>20589.75</v>
      </c>
      <c r="S7639" s="1">
        <v>-21844.44</v>
      </c>
      <c r="T7639" s="1">
        <v>50715.33</v>
      </c>
      <c r="U7639" s="1">
        <f>SUM(Report_Summary[Revenue])</f>
        <v>626594850.33999527</v>
      </c>
      <c r="V7639" s="1">
        <f>Report_Summary[[#This Row],[Total Revenue]] / COUNTA(Report_Summary[Membership No])</f>
        <v>62659.485033999525</v>
      </c>
    </row>
    <row r="7640" spans="1:22" x14ac:dyDescent="0.3">
      <c r="A7640" t="s">
        <v>7679</v>
      </c>
      <c r="B7640">
        <v>2015</v>
      </c>
      <c r="C7640" t="s">
        <v>13</v>
      </c>
      <c r="D7640">
        <v>23</v>
      </c>
      <c r="E7640" t="str">
        <f t="shared" si="119"/>
        <v>Young</v>
      </c>
      <c r="F7640" t="s">
        <v>20</v>
      </c>
      <c r="G7640" t="s">
        <v>24</v>
      </c>
      <c r="H7640" t="s">
        <v>29</v>
      </c>
      <c r="I7640">
        <v>34</v>
      </c>
      <c r="J7640">
        <v>2.4300000000000002</v>
      </c>
      <c r="K7640" t="s">
        <v>33</v>
      </c>
      <c r="L7640" t="s">
        <v>33</v>
      </c>
      <c r="M7640" s="1">
        <v>6912.51</v>
      </c>
      <c r="N7640" s="1">
        <v>4004.06</v>
      </c>
      <c r="O7640" s="1">
        <v>816.35</v>
      </c>
      <c r="P7640" s="1">
        <v>0</v>
      </c>
      <c r="Q7640" s="1">
        <v>28890.86</v>
      </c>
      <c r="R7640" s="1">
        <v>30029.99</v>
      </c>
      <c r="S7640" s="1">
        <v>15457.81</v>
      </c>
      <c r="T7640" s="1">
        <v>43463.040000000001</v>
      </c>
      <c r="U7640" s="1">
        <f>SUM(Report_Summary[Revenue])</f>
        <v>626594850.33999527</v>
      </c>
      <c r="V7640" s="1">
        <f>Report_Summary[[#This Row],[Total Revenue]] / COUNTA(Report_Summary[Membership No])</f>
        <v>62659.485033999525</v>
      </c>
    </row>
    <row r="7641" spans="1:22" x14ac:dyDescent="0.3">
      <c r="A7641" t="s">
        <v>7680</v>
      </c>
      <c r="B7641">
        <v>2015</v>
      </c>
      <c r="C7641" t="s">
        <v>13</v>
      </c>
      <c r="D7641">
        <v>44</v>
      </c>
      <c r="E7641" t="str">
        <f t="shared" si="119"/>
        <v>Middle Age</v>
      </c>
      <c r="F7641" t="s">
        <v>17</v>
      </c>
      <c r="G7641" t="s">
        <v>25</v>
      </c>
      <c r="H7641" t="s">
        <v>30</v>
      </c>
      <c r="I7641">
        <v>30</v>
      </c>
      <c r="J7641">
        <v>2.41</v>
      </c>
      <c r="K7641" t="s">
        <v>32</v>
      </c>
      <c r="L7641" t="s">
        <v>33</v>
      </c>
      <c r="M7641" s="1">
        <v>1617.8</v>
      </c>
      <c r="N7641" s="1">
        <v>2778.04</v>
      </c>
      <c r="O7641" s="1">
        <v>2518.9299999999998</v>
      </c>
      <c r="P7641" s="1">
        <v>0</v>
      </c>
      <c r="Q7641" s="1">
        <v>4724.21</v>
      </c>
      <c r="R7641" s="1">
        <v>7824.62</v>
      </c>
      <c r="S7641" s="1">
        <v>14134.61</v>
      </c>
      <c r="T7641" s="1">
        <v>-1585.78</v>
      </c>
      <c r="U7641" s="1">
        <f>SUM(Report_Summary[Revenue])</f>
        <v>626594850.33999527</v>
      </c>
      <c r="V7641" s="1">
        <f>Report_Summary[[#This Row],[Total Revenue]] / COUNTA(Report_Summary[Membership No])</f>
        <v>62659.485033999525</v>
      </c>
    </row>
    <row r="7642" spans="1:22" x14ac:dyDescent="0.3">
      <c r="A7642" t="s">
        <v>7681</v>
      </c>
      <c r="B7642">
        <v>2018</v>
      </c>
      <c r="C7642" t="s">
        <v>14</v>
      </c>
      <c r="D7642">
        <v>36</v>
      </c>
      <c r="E7642" t="str">
        <f t="shared" si="119"/>
        <v>Middle Age</v>
      </c>
      <c r="F7642" t="s">
        <v>18</v>
      </c>
      <c r="G7642" t="s">
        <v>23</v>
      </c>
      <c r="H7642" t="s">
        <v>26</v>
      </c>
      <c r="I7642">
        <v>35</v>
      </c>
      <c r="J7642">
        <v>3.05</v>
      </c>
      <c r="K7642" t="s">
        <v>32</v>
      </c>
      <c r="L7642" t="s">
        <v>33</v>
      </c>
      <c r="M7642" s="1">
        <v>13188.62</v>
      </c>
      <c r="N7642" s="1">
        <v>1238.83</v>
      </c>
      <c r="O7642" s="1">
        <v>4519.68</v>
      </c>
      <c r="P7642" s="1">
        <v>0</v>
      </c>
      <c r="Q7642" s="1">
        <v>53119.9</v>
      </c>
      <c r="R7642" s="1">
        <v>60936.36</v>
      </c>
      <c r="S7642" s="1">
        <v>-3491.12</v>
      </c>
      <c r="T7642" s="1">
        <v>117547.38</v>
      </c>
      <c r="U7642" s="1">
        <f>SUM(Report_Summary[Revenue])</f>
        <v>626594850.33999527</v>
      </c>
      <c r="V7642" s="1">
        <f>Report_Summary[[#This Row],[Total Revenue]] / COUNTA(Report_Summary[Membership No])</f>
        <v>62659.485033999525</v>
      </c>
    </row>
    <row r="7643" spans="1:22" x14ac:dyDescent="0.3">
      <c r="A7643" t="s">
        <v>7682</v>
      </c>
      <c r="B7643">
        <v>2016</v>
      </c>
      <c r="C7643" t="s">
        <v>13</v>
      </c>
      <c r="D7643">
        <v>79</v>
      </c>
      <c r="E7643" t="str">
        <f t="shared" si="119"/>
        <v>Old</v>
      </c>
      <c r="F7643" t="s">
        <v>15</v>
      </c>
      <c r="G7643" t="s">
        <v>23</v>
      </c>
      <c r="H7643" t="s">
        <v>30</v>
      </c>
      <c r="I7643">
        <v>34</v>
      </c>
      <c r="J7643">
        <v>2.2799999999999998</v>
      </c>
      <c r="K7643" t="s">
        <v>33</v>
      </c>
      <c r="L7643" t="s">
        <v>33</v>
      </c>
      <c r="M7643" s="1">
        <v>8609.89</v>
      </c>
      <c r="N7643" s="1">
        <v>2757.97</v>
      </c>
      <c r="O7643" s="1">
        <v>1731.77</v>
      </c>
      <c r="P7643" s="1">
        <v>0</v>
      </c>
      <c r="Q7643" s="1">
        <v>27283.82</v>
      </c>
      <c r="R7643" s="1">
        <v>36481.379999999997</v>
      </c>
      <c r="S7643" s="1">
        <v>2879.17</v>
      </c>
      <c r="T7643" s="1">
        <v>60886.03</v>
      </c>
      <c r="U7643" s="1">
        <f>SUM(Report_Summary[Revenue])</f>
        <v>626594850.33999527</v>
      </c>
      <c r="V7643" s="1">
        <f>Report_Summary[[#This Row],[Total Revenue]] / COUNTA(Report_Summary[Membership No])</f>
        <v>62659.485033999525</v>
      </c>
    </row>
    <row r="7644" spans="1:22" x14ac:dyDescent="0.3">
      <c r="A7644" t="s">
        <v>7683</v>
      </c>
      <c r="B7644">
        <v>2015</v>
      </c>
      <c r="C7644" t="s">
        <v>14</v>
      </c>
      <c r="D7644">
        <v>33</v>
      </c>
      <c r="E7644" t="str">
        <f t="shared" si="119"/>
        <v>Middle Age</v>
      </c>
      <c r="F7644" t="s">
        <v>17</v>
      </c>
      <c r="G7644" t="s">
        <v>25</v>
      </c>
      <c r="H7644" t="s">
        <v>27</v>
      </c>
      <c r="I7644">
        <v>29</v>
      </c>
      <c r="J7644">
        <v>1.3</v>
      </c>
      <c r="K7644" t="s">
        <v>32</v>
      </c>
      <c r="L7644" t="s">
        <v>33</v>
      </c>
      <c r="M7644" s="1">
        <v>15352.07</v>
      </c>
      <c r="N7644" s="1">
        <v>658.46</v>
      </c>
      <c r="O7644" s="1">
        <v>914.49</v>
      </c>
      <c r="P7644" s="1">
        <v>0</v>
      </c>
      <c r="Q7644" s="1">
        <v>23602.48</v>
      </c>
      <c r="R7644" s="1">
        <v>42281.29</v>
      </c>
      <c r="S7644" s="1">
        <v>-16529.349999999999</v>
      </c>
      <c r="T7644" s="1">
        <v>82413.119999999995</v>
      </c>
      <c r="U7644" s="1">
        <f>SUM(Report_Summary[Revenue])</f>
        <v>626594850.33999527</v>
      </c>
      <c r="V7644" s="1">
        <f>Report_Summary[[#This Row],[Total Revenue]] / COUNTA(Report_Summary[Membership No])</f>
        <v>62659.485033999525</v>
      </c>
    </row>
    <row r="7645" spans="1:22" x14ac:dyDescent="0.3">
      <c r="A7645" t="s">
        <v>7684</v>
      </c>
      <c r="B7645">
        <v>2022</v>
      </c>
      <c r="C7645" t="s">
        <v>14</v>
      </c>
      <c r="D7645">
        <v>33</v>
      </c>
      <c r="E7645" t="str">
        <f t="shared" si="119"/>
        <v>Middle Age</v>
      </c>
      <c r="F7645" t="s">
        <v>17</v>
      </c>
      <c r="G7645" t="s">
        <v>25</v>
      </c>
      <c r="H7645" t="s">
        <v>31</v>
      </c>
      <c r="I7645">
        <v>30</v>
      </c>
      <c r="J7645">
        <v>2.36</v>
      </c>
      <c r="K7645" t="s">
        <v>33</v>
      </c>
      <c r="L7645" t="s">
        <v>33</v>
      </c>
      <c r="M7645" s="1">
        <v>15154.46</v>
      </c>
      <c r="N7645" s="1">
        <v>284.81</v>
      </c>
      <c r="O7645" s="1">
        <v>3516.92</v>
      </c>
      <c r="P7645" s="1">
        <v>0</v>
      </c>
      <c r="Q7645" s="1">
        <v>27743.21</v>
      </c>
      <c r="R7645" s="1">
        <v>27002.75</v>
      </c>
      <c r="S7645" s="1">
        <v>19497.64</v>
      </c>
      <c r="T7645" s="1">
        <v>35248.32</v>
      </c>
      <c r="U7645" s="1">
        <f>SUM(Report_Summary[Revenue])</f>
        <v>626594850.33999527</v>
      </c>
      <c r="V7645" s="1">
        <f>Report_Summary[[#This Row],[Total Revenue]] / COUNTA(Report_Summary[Membership No])</f>
        <v>62659.485033999525</v>
      </c>
    </row>
    <row r="7646" spans="1:22" x14ac:dyDescent="0.3">
      <c r="A7646" t="s">
        <v>7685</v>
      </c>
      <c r="B7646">
        <v>2016</v>
      </c>
      <c r="C7646" t="s">
        <v>13</v>
      </c>
      <c r="D7646">
        <v>52</v>
      </c>
      <c r="E7646" t="str">
        <f t="shared" si="119"/>
        <v>Middle Age</v>
      </c>
      <c r="F7646" t="s">
        <v>18</v>
      </c>
      <c r="G7646" t="s">
        <v>25</v>
      </c>
      <c r="H7646" t="s">
        <v>27</v>
      </c>
      <c r="I7646">
        <v>27</v>
      </c>
      <c r="J7646">
        <v>2.31</v>
      </c>
      <c r="K7646" t="s">
        <v>32</v>
      </c>
      <c r="L7646" t="s">
        <v>33</v>
      </c>
      <c r="M7646" s="1">
        <v>10366.969999999999</v>
      </c>
      <c r="N7646" s="1">
        <v>4996.2299999999996</v>
      </c>
      <c r="O7646" s="1">
        <v>666.05</v>
      </c>
      <c r="P7646" s="1">
        <v>0</v>
      </c>
      <c r="Q7646" s="1">
        <v>19674.310000000001</v>
      </c>
      <c r="R7646" s="1">
        <v>45704.77</v>
      </c>
      <c r="S7646" s="1">
        <v>-22360.99</v>
      </c>
      <c r="T7646" s="1">
        <v>87740.07</v>
      </c>
      <c r="U7646" s="1">
        <f>SUM(Report_Summary[Revenue])</f>
        <v>626594850.33999527</v>
      </c>
      <c r="V7646" s="1">
        <f>Report_Summary[[#This Row],[Total Revenue]] / COUNTA(Report_Summary[Membership No])</f>
        <v>62659.485033999525</v>
      </c>
    </row>
    <row r="7647" spans="1:22" x14ac:dyDescent="0.3">
      <c r="A7647" t="s">
        <v>7686</v>
      </c>
      <c r="B7647">
        <v>2019</v>
      </c>
      <c r="C7647" t="s">
        <v>13</v>
      </c>
      <c r="D7647">
        <v>57</v>
      </c>
      <c r="E7647" t="str">
        <f t="shared" si="119"/>
        <v>Old</v>
      </c>
      <c r="F7647" t="s">
        <v>15</v>
      </c>
      <c r="G7647" t="s">
        <v>23</v>
      </c>
      <c r="H7647" t="s">
        <v>30</v>
      </c>
      <c r="I7647">
        <v>31</v>
      </c>
      <c r="J7647">
        <v>3.58</v>
      </c>
      <c r="K7647" t="s">
        <v>33</v>
      </c>
      <c r="L7647" t="s">
        <v>33</v>
      </c>
      <c r="M7647" s="1">
        <v>6189.36</v>
      </c>
      <c r="N7647" s="1">
        <v>3873.81</v>
      </c>
      <c r="O7647" s="1">
        <v>3707.99</v>
      </c>
      <c r="P7647" s="1">
        <v>0</v>
      </c>
      <c r="Q7647" s="1">
        <v>13889.84</v>
      </c>
      <c r="R7647" s="1">
        <v>28473.97</v>
      </c>
      <c r="S7647" s="1">
        <v>12997.38</v>
      </c>
      <c r="T7647" s="1">
        <v>29366.43</v>
      </c>
      <c r="U7647" s="1">
        <f>SUM(Report_Summary[Revenue])</f>
        <v>626594850.33999527</v>
      </c>
      <c r="V7647" s="1">
        <f>Report_Summary[[#This Row],[Total Revenue]] / COUNTA(Report_Summary[Membership No])</f>
        <v>62659.485033999525</v>
      </c>
    </row>
    <row r="7648" spans="1:22" x14ac:dyDescent="0.3">
      <c r="A7648" t="s">
        <v>7687</v>
      </c>
      <c r="B7648">
        <v>2018</v>
      </c>
      <c r="C7648" t="s">
        <v>14</v>
      </c>
      <c r="D7648">
        <v>62</v>
      </c>
      <c r="E7648" t="str">
        <f t="shared" si="119"/>
        <v>Old</v>
      </c>
      <c r="F7648" t="s">
        <v>17</v>
      </c>
      <c r="G7648" t="s">
        <v>23</v>
      </c>
      <c r="H7648" t="s">
        <v>29</v>
      </c>
      <c r="I7648">
        <v>37</v>
      </c>
      <c r="J7648">
        <v>1.61</v>
      </c>
      <c r="K7648" t="s">
        <v>32</v>
      </c>
      <c r="L7648" t="s">
        <v>33</v>
      </c>
      <c r="M7648" s="1">
        <v>14759.57</v>
      </c>
      <c r="N7648" s="1">
        <v>2413.38</v>
      </c>
      <c r="O7648" s="1">
        <v>4200.57</v>
      </c>
      <c r="P7648" s="1">
        <v>0</v>
      </c>
      <c r="Q7648" s="1">
        <v>54573.41</v>
      </c>
      <c r="R7648" s="1">
        <v>64435.5</v>
      </c>
      <c r="S7648" s="1">
        <v>20714.25</v>
      </c>
      <c r="T7648" s="1">
        <v>98294.66</v>
      </c>
      <c r="U7648" s="1">
        <f>SUM(Report_Summary[Revenue])</f>
        <v>626594850.33999527</v>
      </c>
      <c r="V7648" s="1">
        <f>Report_Summary[[#This Row],[Total Revenue]] / COUNTA(Report_Summary[Membership No])</f>
        <v>62659.485033999525</v>
      </c>
    </row>
    <row r="7649" spans="1:22" x14ac:dyDescent="0.3">
      <c r="A7649" t="s">
        <v>7688</v>
      </c>
      <c r="B7649">
        <v>2023</v>
      </c>
      <c r="C7649" t="s">
        <v>13</v>
      </c>
      <c r="D7649">
        <v>59</v>
      </c>
      <c r="E7649" t="str">
        <f t="shared" si="119"/>
        <v>Old</v>
      </c>
      <c r="F7649" t="s">
        <v>19</v>
      </c>
      <c r="G7649" t="s">
        <v>23</v>
      </c>
      <c r="H7649" t="s">
        <v>26</v>
      </c>
      <c r="I7649">
        <v>34</v>
      </c>
      <c r="J7649">
        <v>3.68</v>
      </c>
      <c r="K7649" t="s">
        <v>32</v>
      </c>
      <c r="L7649" t="s">
        <v>33</v>
      </c>
      <c r="M7649" s="1">
        <v>2575.6</v>
      </c>
      <c r="N7649" s="1">
        <v>953.05</v>
      </c>
      <c r="O7649" s="1">
        <v>778.62</v>
      </c>
      <c r="P7649" s="1">
        <v>0</v>
      </c>
      <c r="Q7649" s="1">
        <v>9789.3700000000008</v>
      </c>
      <c r="R7649" s="1">
        <v>7181.93</v>
      </c>
      <c r="S7649" s="1">
        <v>-19180.16</v>
      </c>
      <c r="T7649" s="1">
        <v>36151.46</v>
      </c>
      <c r="U7649" s="1">
        <f>SUM(Report_Summary[Revenue])</f>
        <v>626594850.33999527</v>
      </c>
      <c r="V7649" s="1">
        <f>Report_Summary[[#This Row],[Total Revenue]] / COUNTA(Report_Summary[Membership No])</f>
        <v>62659.485033999525</v>
      </c>
    </row>
    <row r="7650" spans="1:22" x14ac:dyDescent="0.3">
      <c r="A7650" t="s">
        <v>7689</v>
      </c>
      <c r="B7650">
        <v>2020</v>
      </c>
      <c r="C7650" t="s">
        <v>14</v>
      </c>
      <c r="D7650">
        <v>52</v>
      </c>
      <c r="E7650" t="str">
        <f t="shared" si="119"/>
        <v>Middle Age</v>
      </c>
      <c r="F7650" t="s">
        <v>19</v>
      </c>
      <c r="G7650" t="s">
        <v>25</v>
      </c>
      <c r="H7650" t="s">
        <v>28</v>
      </c>
      <c r="I7650">
        <v>31</v>
      </c>
      <c r="J7650">
        <v>2.65</v>
      </c>
      <c r="K7650" t="s">
        <v>33</v>
      </c>
      <c r="L7650" t="s">
        <v>33</v>
      </c>
      <c r="M7650" s="1">
        <v>16072.85</v>
      </c>
      <c r="N7650" s="1">
        <v>2055.15</v>
      </c>
      <c r="O7650" s="1">
        <v>3565.25</v>
      </c>
      <c r="P7650" s="1">
        <v>0</v>
      </c>
      <c r="Q7650" s="1">
        <v>51388.31</v>
      </c>
      <c r="R7650" s="1">
        <v>43626.69</v>
      </c>
      <c r="S7650" s="1">
        <v>-1472.75</v>
      </c>
      <c r="T7650" s="1">
        <v>96487.75</v>
      </c>
      <c r="U7650" s="1">
        <f>SUM(Report_Summary[Revenue])</f>
        <v>626594850.33999527</v>
      </c>
      <c r="V7650" s="1">
        <f>Report_Summary[[#This Row],[Total Revenue]] / COUNTA(Report_Summary[Membership No])</f>
        <v>62659.485033999525</v>
      </c>
    </row>
    <row r="7651" spans="1:22" x14ac:dyDescent="0.3">
      <c r="A7651" t="s">
        <v>7690</v>
      </c>
      <c r="B7651">
        <v>2021</v>
      </c>
      <c r="C7651" t="s">
        <v>13</v>
      </c>
      <c r="D7651">
        <v>37</v>
      </c>
      <c r="E7651" t="str">
        <f t="shared" si="119"/>
        <v>Middle Age</v>
      </c>
      <c r="F7651" t="s">
        <v>21</v>
      </c>
      <c r="G7651" t="s">
        <v>25</v>
      </c>
      <c r="H7651" t="s">
        <v>27</v>
      </c>
      <c r="I7651">
        <v>32</v>
      </c>
      <c r="J7651">
        <v>4.04</v>
      </c>
      <c r="K7651" t="s">
        <v>32</v>
      </c>
      <c r="L7651" t="s">
        <v>33</v>
      </c>
      <c r="M7651" s="1">
        <v>2994.22</v>
      </c>
      <c r="N7651" s="1">
        <v>4182.8</v>
      </c>
      <c r="O7651" s="1">
        <v>1130.8499999999999</v>
      </c>
      <c r="P7651" s="1">
        <v>0</v>
      </c>
      <c r="Q7651" s="1">
        <v>10400.44</v>
      </c>
      <c r="R7651" s="1">
        <v>11551.99</v>
      </c>
      <c r="S7651" s="1">
        <v>-20667.310000000001</v>
      </c>
      <c r="T7651" s="1">
        <v>42619.74</v>
      </c>
      <c r="U7651" s="1">
        <f>SUM(Report_Summary[Revenue])</f>
        <v>626594850.33999527</v>
      </c>
      <c r="V7651" s="1">
        <f>Report_Summary[[#This Row],[Total Revenue]] / COUNTA(Report_Summary[Membership No])</f>
        <v>62659.485033999525</v>
      </c>
    </row>
    <row r="7652" spans="1:22" x14ac:dyDescent="0.3">
      <c r="A7652" t="s">
        <v>7691</v>
      </c>
      <c r="B7652">
        <v>2017</v>
      </c>
      <c r="C7652" t="s">
        <v>14</v>
      </c>
      <c r="D7652">
        <v>73</v>
      </c>
      <c r="E7652" t="str">
        <f t="shared" si="119"/>
        <v>Old</v>
      </c>
      <c r="F7652" t="s">
        <v>17</v>
      </c>
      <c r="G7652" t="s">
        <v>22</v>
      </c>
      <c r="H7652" t="s">
        <v>29</v>
      </c>
      <c r="I7652">
        <v>30</v>
      </c>
      <c r="J7652">
        <v>3.55</v>
      </c>
      <c r="K7652" t="s">
        <v>33</v>
      </c>
      <c r="L7652" t="s">
        <v>33</v>
      </c>
      <c r="M7652" s="1">
        <v>4734.05</v>
      </c>
      <c r="N7652" s="1">
        <v>1382.4</v>
      </c>
      <c r="O7652" s="1">
        <v>1408.73</v>
      </c>
      <c r="P7652" s="1">
        <v>0</v>
      </c>
      <c r="Q7652" s="1">
        <v>5977.32</v>
      </c>
      <c r="R7652" s="1">
        <v>17842.38</v>
      </c>
      <c r="S7652" s="1">
        <v>22747.75</v>
      </c>
      <c r="T7652" s="1">
        <v>1071.95</v>
      </c>
      <c r="U7652" s="1">
        <f>SUM(Report_Summary[Revenue])</f>
        <v>626594850.33999527</v>
      </c>
      <c r="V7652" s="1">
        <f>Report_Summary[[#This Row],[Total Revenue]] / COUNTA(Report_Summary[Membership No])</f>
        <v>62659.485033999525</v>
      </c>
    </row>
    <row r="7653" spans="1:22" x14ac:dyDescent="0.3">
      <c r="A7653" t="s">
        <v>7692</v>
      </c>
      <c r="B7653">
        <v>2018</v>
      </c>
      <c r="C7653" t="s">
        <v>14</v>
      </c>
      <c r="D7653">
        <v>32</v>
      </c>
      <c r="E7653" t="str">
        <f t="shared" si="119"/>
        <v>Middle Age</v>
      </c>
      <c r="F7653" t="s">
        <v>21</v>
      </c>
      <c r="G7653" t="s">
        <v>22</v>
      </c>
      <c r="H7653" t="s">
        <v>28</v>
      </c>
      <c r="I7653">
        <v>26</v>
      </c>
      <c r="J7653">
        <v>2.89</v>
      </c>
      <c r="K7653" t="s">
        <v>33</v>
      </c>
      <c r="L7653" t="s">
        <v>33</v>
      </c>
      <c r="M7653" s="1">
        <v>18204.46</v>
      </c>
      <c r="N7653" s="1">
        <v>1554.22</v>
      </c>
      <c r="O7653" s="1">
        <v>7371.71</v>
      </c>
      <c r="P7653" s="1">
        <v>0</v>
      </c>
      <c r="Q7653" s="1">
        <v>28101.5</v>
      </c>
      <c r="R7653" s="1">
        <v>66869.98</v>
      </c>
      <c r="S7653" s="1">
        <v>-25991.13</v>
      </c>
      <c r="T7653" s="1">
        <v>120962.61</v>
      </c>
      <c r="U7653" s="1">
        <f>SUM(Report_Summary[Revenue])</f>
        <v>626594850.33999527</v>
      </c>
      <c r="V7653" s="1">
        <f>Report_Summary[[#This Row],[Total Revenue]] / COUNTA(Report_Summary[Membership No])</f>
        <v>62659.485033999525</v>
      </c>
    </row>
    <row r="7654" spans="1:22" x14ac:dyDescent="0.3">
      <c r="A7654" t="s">
        <v>7693</v>
      </c>
      <c r="B7654">
        <v>2023</v>
      </c>
      <c r="C7654" t="s">
        <v>14</v>
      </c>
      <c r="D7654">
        <v>72</v>
      </c>
      <c r="E7654" t="str">
        <f t="shared" si="119"/>
        <v>Old</v>
      </c>
      <c r="F7654" t="s">
        <v>18</v>
      </c>
      <c r="G7654" t="s">
        <v>24</v>
      </c>
      <c r="H7654" t="s">
        <v>26</v>
      </c>
      <c r="I7654">
        <v>20</v>
      </c>
      <c r="J7654">
        <v>3.44</v>
      </c>
      <c r="K7654" t="s">
        <v>32</v>
      </c>
      <c r="L7654" t="s">
        <v>33</v>
      </c>
      <c r="M7654" s="1">
        <v>8220.32</v>
      </c>
      <c r="N7654" s="1">
        <v>1288.06</v>
      </c>
      <c r="O7654" s="1">
        <v>6596.75</v>
      </c>
      <c r="P7654" s="1">
        <v>0</v>
      </c>
      <c r="Q7654" s="1">
        <v>26538.25</v>
      </c>
      <c r="R7654" s="1">
        <v>18197.330000000002</v>
      </c>
      <c r="S7654" s="1">
        <v>19885.71</v>
      </c>
      <c r="T7654" s="1">
        <v>24849.87</v>
      </c>
      <c r="U7654" s="1">
        <f>SUM(Report_Summary[Revenue])</f>
        <v>626594850.33999527</v>
      </c>
      <c r="V7654" s="1">
        <f>Report_Summary[[#This Row],[Total Revenue]] / COUNTA(Report_Summary[Membership No])</f>
        <v>62659.485033999525</v>
      </c>
    </row>
    <row r="7655" spans="1:22" x14ac:dyDescent="0.3">
      <c r="A7655" t="s">
        <v>7694</v>
      </c>
      <c r="B7655">
        <v>2023</v>
      </c>
      <c r="C7655" t="s">
        <v>13</v>
      </c>
      <c r="D7655">
        <v>43</v>
      </c>
      <c r="E7655" t="str">
        <f t="shared" si="119"/>
        <v>Middle Age</v>
      </c>
      <c r="F7655" t="s">
        <v>15</v>
      </c>
      <c r="G7655" t="s">
        <v>24</v>
      </c>
      <c r="H7655" t="s">
        <v>26</v>
      </c>
      <c r="I7655">
        <v>39</v>
      </c>
      <c r="J7655">
        <v>3.52</v>
      </c>
      <c r="K7655" t="s">
        <v>32</v>
      </c>
      <c r="L7655" t="s">
        <v>33</v>
      </c>
      <c r="M7655" s="1">
        <v>7483.75</v>
      </c>
      <c r="N7655" s="1">
        <v>2914.68</v>
      </c>
      <c r="O7655" s="1">
        <v>1274.18</v>
      </c>
      <c r="P7655" s="1">
        <v>0</v>
      </c>
      <c r="Q7655" s="1">
        <v>34015</v>
      </c>
      <c r="R7655" s="1">
        <v>27628.12</v>
      </c>
      <c r="S7655" s="1">
        <v>1158.56</v>
      </c>
      <c r="T7655" s="1">
        <v>60484.56</v>
      </c>
      <c r="U7655" s="1">
        <f>SUM(Report_Summary[Revenue])</f>
        <v>626594850.33999527</v>
      </c>
      <c r="V7655" s="1">
        <f>Report_Summary[[#This Row],[Total Revenue]] / COUNTA(Report_Summary[Membership No])</f>
        <v>62659.485033999525</v>
      </c>
    </row>
    <row r="7656" spans="1:22" x14ac:dyDescent="0.3">
      <c r="A7656" t="s">
        <v>7695</v>
      </c>
      <c r="B7656">
        <v>2024</v>
      </c>
      <c r="C7656" t="s">
        <v>14</v>
      </c>
      <c r="D7656">
        <v>57</v>
      </c>
      <c r="E7656" t="str">
        <f t="shared" si="119"/>
        <v>Old</v>
      </c>
      <c r="F7656" t="s">
        <v>15</v>
      </c>
      <c r="G7656" t="s">
        <v>25</v>
      </c>
      <c r="H7656" t="s">
        <v>28</v>
      </c>
      <c r="I7656">
        <v>31</v>
      </c>
      <c r="J7656">
        <v>1.1499999999999999</v>
      </c>
      <c r="K7656" t="s">
        <v>32</v>
      </c>
      <c r="L7656" t="s">
        <v>33</v>
      </c>
      <c r="M7656" s="1">
        <v>14168.6</v>
      </c>
      <c r="N7656" s="1">
        <v>1078.69</v>
      </c>
      <c r="O7656" s="1">
        <v>4907.28</v>
      </c>
      <c r="P7656" s="1">
        <v>0</v>
      </c>
      <c r="Q7656" s="1">
        <v>51434.53</v>
      </c>
      <c r="R7656" s="1">
        <v>32323</v>
      </c>
      <c r="S7656" s="1">
        <v>-22736.080000000002</v>
      </c>
      <c r="T7656" s="1">
        <v>106493.61</v>
      </c>
      <c r="U7656" s="1">
        <f>SUM(Report_Summary[Revenue])</f>
        <v>626594850.33999527</v>
      </c>
      <c r="V7656" s="1">
        <f>Report_Summary[[#This Row],[Total Revenue]] / COUNTA(Report_Summary[Membership No])</f>
        <v>62659.485033999525</v>
      </c>
    </row>
    <row r="7657" spans="1:22" x14ac:dyDescent="0.3">
      <c r="A7657" t="s">
        <v>7696</v>
      </c>
      <c r="B7657">
        <v>2017</v>
      </c>
      <c r="C7657" t="s">
        <v>13</v>
      </c>
      <c r="D7657">
        <v>57</v>
      </c>
      <c r="E7657" t="str">
        <f t="shared" si="119"/>
        <v>Old</v>
      </c>
      <c r="F7657" t="s">
        <v>19</v>
      </c>
      <c r="G7657" t="s">
        <v>25</v>
      </c>
      <c r="H7657" t="s">
        <v>27</v>
      </c>
      <c r="I7657">
        <v>29</v>
      </c>
      <c r="J7657">
        <v>2.58</v>
      </c>
      <c r="K7657" t="s">
        <v>32</v>
      </c>
      <c r="L7657" t="s">
        <v>33</v>
      </c>
      <c r="M7657" s="1">
        <v>600.46</v>
      </c>
      <c r="N7657" s="1">
        <v>4249.28</v>
      </c>
      <c r="O7657" s="1">
        <v>2949.45</v>
      </c>
      <c r="P7657" s="1">
        <v>0</v>
      </c>
      <c r="Q7657" s="1">
        <v>2469.73</v>
      </c>
      <c r="R7657" s="1">
        <v>2270.3200000000002</v>
      </c>
      <c r="S7657" s="1">
        <v>25810.73</v>
      </c>
      <c r="T7657" s="1">
        <v>-21070.68</v>
      </c>
      <c r="U7657" s="1">
        <f>SUM(Report_Summary[Revenue])</f>
        <v>626594850.33999527</v>
      </c>
      <c r="V7657" s="1">
        <f>Report_Summary[[#This Row],[Total Revenue]] / COUNTA(Report_Summary[Membership No])</f>
        <v>62659.485033999525</v>
      </c>
    </row>
    <row r="7658" spans="1:22" x14ac:dyDescent="0.3">
      <c r="A7658" t="s">
        <v>7697</v>
      </c>
      <c r="B7658">
        <v>2022</v>
      </c>
      <c r="C7658" t="s">
        <v>13</v>
      </c>
      <c r="D7658">
        <v>43</v>
      </c>
      <c r="E7658" t="str">
        <f t="shared" si="119"/>
        <v>Middle Age</v>
      </c>
      <c r="F7658" t="s">
        <v>16</v>
      </c>
      <c r="G7658" t="s">
        <v>23</v>
      </c>
      <c r="H7658" t="s">
        <v>28</v>
      </c>
      <c r="I7658">
        <v>31</v>
      </c>
      <c r="J7658">
        <v>1.84</v>
      </c>
      <c r="K7658" t="s">
        <v>33</v>
      </c>
      <c r="L7658" t="s">
        <v>33</v>
      </c>
      <c r="M7658" s="1">
        <v>10225.6</v>
      </c>
      <c r="N7658" s="1">
        <v>2636.19</v>
      </c>
      <c r="O7658" s="1">
        <v>171.64</v>
      </c>
      <c r="P7658" s="1">
        <v>0</v>
      </c>
      <c r="Q7658" s="1">
        <v>13907.78</v>
      </c>
      <c r="R7658" s="1">
        <v>25511.52</v>
      </c>
      <c r="S7658" s="1">
        <v>16204.4</v>
      </c>
      <c r="T7658" s="1">
        <v>23214.9</v>
      </c>
      <c r="U7658" s="1">
        <f>SUM(Report_Summary[Revenue])</f>
        <v>626594850.33999527</v>
      </c>
      <c r="V7658" s="1">
        <f>Report_Summary[[#This Row],[Total Revenue]] / COUNTA(Report_Summary[Membership No])</f>
        <v>62659.485033999525</v>
      </c>
    </row>
    <row r="7659" spans="1:22" x14ac:dyDescent="0.3">
      <c r="A7659" t="s">
        <v>7698</v>
      </c>
      <c r="B7659">
        <v>2021</v>
      </c>
      <c r="C7659" t="s">
        <v>13</v>
      </c>
      <c r="D7659">
        <v>38</v>
      </c>
      <c r="E7659" t="str">
        <f t="shared" si="119"/>
        <v>Middle Age</v>
      </c>
      <c r="F7659" t="s">
        <v>20</v>
      </c>
      <c r="G7659" t="s">
        <v>22</v>
      </c>
      <c r="H7659" t="s">
        <v>30</v>
      </c>
      <c r="I7659">
        <v>34</v>
      </c>
      <c r="J7659">
        <v>2.2200000000000002</v>
      </c>
      <c r="K7659" t="s">
        <v>33</v>
      </c>
      <c r="L7659" t="s">
        <v>33</v>
      </c>
      <c r="M7659" s="1">
        <v>7816.67</v>
      </c>
      <c r="N7659" s="1">
        <v>3252.87</v>
      </c>
      <c r="O7659" s="1">
        <v>420.68</v>
      </c>
      <c r="P7659" s="1">
        <v>0</v>
      </c>
      <c r="Q7659" s="1">
        <v>31566.58</v>
      </c>
      <c r="R7659" s="1">
        <v>33573.800000000003</v>
      </c>
      <c r="S7659" s="1">
        <v>14378.99</v>
      </c>
      <c r="T7659" s="1">
        <v>50761.39</v>
      </c>
      <c r="U7659" s="1">
        <f>SUM(Report_Summary[Revenue])</f>
        <v>626594850.33999527</v>
      </c>
      <c r="V7659" s="1">
        <f>Report_Summary[[#This Row],[Total Revenue]] / COUNTA(Report_Summary[Membership No])</f>
        <v>62659.485033999525</v>
      </c>
    </row>
    <row r="7660" spans="1:22" x14ac:dyDescent="0.3">
      <c r="A7660" t="s">
        <v>7699</v>
      </c>
      <c r="B7660">
        <v>2018</v>
      </c>
      <c r="C7660" t="s">
        <v>13</v>
      </c>
      <c r="D7660">
        <v>77</v>
      </c>
      <c r="E7660" t="str">
        <f t="shared" si="119"/>
        <v>Old</v>
      </c>
      <c r="F7660" t="s">
        <v>21</v>
      </c>
      <c r="G7660" t="s">
        <v>23</v>
      </c>
      <c r="H7660" t="s">
        <v>30</v>
      </c>
      <c r="I7660">
        <v>25</v>
      </c>
      <c r="J7660">
        <v>3.03</v>
      </c>
      <c r="K7660" t="s">
        <v>33</v>
      </c>
      <c r="L7660" t="s">
        <v>33</v>
      </c>
      <c r="M7660" s="1">
        <v>10721.34</v>
      </c>
      <c r="N7660" s="1">
        <v>3086.9</v>
      </c>
      <c r="O7660" s="1">
        <v>4695.59</v>
      </c>
      <c r="P7660" s="1">
        <v>0</v>
      </c>
      <c r="Q7660" s="1">
        <v>34456.31</v>
      </c>
      <c r="R7660" s="1">
        <v>33956.080000000002</v>
      </c>
      <c r="S7660" s="1">
        <v>14779.59</v>
      </c>
      <c r="T7660" s="1">
        <v>53632.800000000003</v>
      </c>
      <c r="U7660" s="1">
        <f>SUM(Report_Summary[Revenue])</f>
        <v>626594850.33999527</v>
      </c>
      <c r="V7660" s="1">
        <f>Report_Summary[[#This Row],[Total Revenue]] / COUNTA(Report_Summary[Membership No])</f>
        <v>62659.485033999525</v>
      </c>
    </row>
    <row r="7661" spans="1:22" x14ac:dyDescent="0.3">
      <c r="A7661" t="s">
        <v>7700</v>
      </c>
      <c r="B7661">
        <v>2015</v>
      </c>
      <c r="C7661" t="s">
        <v>13</v>
      </c>
      <c r="D7661">
        <v>71</v>
      </c>
      <c r="E7661" t="str">
        <f t="shared" si="119"/>
        <v>Old</v>
      </c>
      <c r="F7661" t="s">
        <v>16</v>
      </c>
      <c r="G7661" t="s">
        <v>25</v>
      </c>
      <c r="H7661" t="s">
        <v>26</v>
      </c>
      <c r="I7661">
        <v>30</v>
      </c>
      <c r="J7661">
        <v>2.48</v>
      </c>
      <c r="K7661" t="s">
        <v>33</v>
      </c>
      <c r="L7661" t="s">
        <v>33</v>
      </c>
      <c r="M7661" s="1">
        <v>903.9</v>
      </c>
      <c r="N7661" s="1">
        <v>1744</v>
      </c>
      <c r="O7661" s="1">
        <v>539.34</v>
      </c>
      <c r="P7661" s="1">
        <v>0</v>
      </c>
      <c r="Q7661" s="1">
        <v>2257.5100000000002</v>
      </c>
      <c r="R7661" s="1">
        <v>2089.7399999999998</v>
      </c>
      <c r="S7661" s="1">
        <v>-20145.79</v>
      </c>
      <c r="T7661" s="1">
        <v>24493.040000000001</v>
      </c>
      <c r="U7661" s="1">
        <f>SUM(Report_Summary[Revenue])</f>
        <v>626594850.33999527</v>
      </c>
      <c r="V7661" s="1">
        <f>Report_Summary[[#This Row],[Total Revenue]] / COUNTA(Report_Summary[Membership No])</f>
        <v>62659.485033999525</v>
      </c>
    </row>
    <row r="7662" spans="1:22" x14ac:dyDescent="0.3">
      <c r="A7662" t="s">
        <v>7701</v>
      </c>
      <c r="B7662">
        <v>2023</v>
      </c>
      <c r="C7662" t="s">
        <v>14</v>
      </c>
      <c r="D7662">
        <v>56</v>
      </c>
      <c r="E7662" t="str">
        <f t="shared" si="119"/>
        <v>Old</v>
      </c>
      <c r="F7662" t="s">
        <v>17</v>
      </c>
      <c r="G7662" t="s">
        <v>25</v>
      </c>
      <c r="H7662" t="s">
        <v>31</v>
      </c>
      <c r="I7662">
        <v>25</v>
      </c>
      <c r="J7662">
        <v>2.85</v>
      </c>
      <c r="K7662" t="s">
        <v>33</v>
      </c>
      <c r="L7662" t="s">
        <v>33</v>
      </c>
      <c r="M7662" s="1">
        <v>14586.95</v>
      </c>
      <c r="N7662" s="1">
        <v>4778.3900000000003</v>
      </c>
      <c r="O7662" s="1">
        <v>275.68</v>
      </c>
      <c r="P7662" s="1">
        <v>0</v>
      </c>
      <c r="Q7662" s="1">
        <v>30238.400000000001</v>
      </c>
      <c r="R7662" s="1">
        <v>39440.9</v>
      </c>
      <c r="S7662" s="1">
        <v>20119.349999999999</v>
      </c>
      <c r="T7662" s="1">
        <v>49559.95</v>
      </c>
      <c r="U7662" s="1">
        <f>SUM(Report_Summary[Revenue])</f>
        <v>626594850.33999527</v>
      </c>
      <c r="V7662" s="1">
        <f>Report_Summary[[#This Row],[Total Revenue]] / COUNTA(Report_Summary[Membership No])</f>
        <v>62659.485033999525</v>
      </c>
    </row>
    <row r="7663" spans="1:22" x14ac:dyDescent="0.3">
      <c r="A7663" t="s">
        <v>7702</v>
      </c>
      <c r="B7663">
        <v>2024</v>
      </c>
      <c r="C7663" t="s">
        <v>14</v>
      </c>
      <c r="D7663">
        <v>76</v>
      </c>
      <c r="E7663" t="str">
        <f t="shared" si="119"/>
        <v>Old</v>
      </c>
      <c r="F7663" t="s">
        <v>21</v>
      </c>
      <c r="G7663" t="s">
        <v>23</v>
      </c>
      <c r="H7663" t="s">
        <v>31</v>
      </c>
      <c r="I7663">
        <v>45</v>
      </c>
      <c r="J7663">
        <v>2.85</v>
      </c>
      <c r="K7663" t="s">
        <v>33</v>
      </c>
      <c r="L7663" t="s">
        <v>33</v>
      </c>
      <c r="M7663" s="1">
        <v>9640.59</v>
      </c>
      <c r="N7663" s="1">
        <v>4902.3900000000003</v>
      </c>
      <c r="O7663" s="1">
        <v>4368.78</v>
      </c>
      <c r="P7663" s="1">
        <v>0</v>
      </c>
      <c r="Q7663" s="1">
        <v>12509.86</v>
      </c>
      <c r="R7663" s="1">
        <v>35511.81</v>
      </c>
      <c r="S7663" s="1">
        <v>-8603.77</v>
      </c>
      <c r="T7663" s="1">
        <v>56625.440000000002</v>
      </c>
      <c r="U7663" s="1">
        <f>SUM(Report_Summary[Revenue])</f>
        <v>626594850.33999527</v>
      </c>
      <c r="V7663" s="1">
        <f>Report_Summary[[#This Row],[Total Revenue]] / COUNTA(Report_Summary[Membership No])</f>
        <v>62659.485033999525</v>
      </c>
    </row>
    <row r="7664" spans="1:22" x14ac:dyDescent="0.3">
      <c r="A7664" t="s">
        <v>7703</v>
      </c>
      <c r="B7664">
        <v>2024</v>
      </c>
      <c r="C7664" t="s">
        <v>14</v>
      </c>
      <c r="D7664">
        <v>35</v>
      </c>
      <c r="E7664" t="str">
        <f t="shared" si="119"/>
        <v>Middle Age</v>
      </c>
      <c r="F7664" t="s">
        <v>17</v>
      </c>
      <c r="G7664" t="s">
        <v>25</v>
      </c>
      <c r="H7664" t="s">
        <v>31</v>
      </c>
      <c r="I7664">
        <v>18</v>
      </c>
      <c r="J7664">
        <v>2.93</v>
      </c>
      <c r="K7664" t="s">
        <v>33</v>
      </c>
      <c r="L7664" t="s">
        <v>33</v>
      </c>
      <c r="M7664" s="1">
        <v>13402.1</v>
      </c>
      <c r="N7664" s="1">
        <v>3183.26</v>
      </c>
      <c r="O7664" s="1">
        <v>5057.95</v>
      </c>
      <c r="P7664" s="1">
        <v>0</v>
      </c>
      <c r="Q7664" s="1">
        <v>61096.31</v>
      </c>
      <c r="R7664" s="1">
        <v>50224.58</v>
      </c>
      <c r="S7664" s="1">
        <v>18386.3</v>
      </c>
      <c r="T7664" s="1">
        <v>92934.59</v>
      </c>
      <c r="U7664" s="1">
        <f>SUM(Report_Summary[Revenue])</f>
        <v>626594850.33999527</v>
      </c>
      <c r="V7664" s="1">
        <f>Report_Summary[[#This Row],[Total Revenue]] / COUNTA(Report_Summary[Membership No])</f>
        <v>62659.485033999525</v>
      </c>
    </row>
    <row r="7665" spans="1:22" x14ac:dyDescent="0.3">
      <c r="A7665" t="s">
        <v>7704</v>
      </c>
      <c r="B7665">
        <v>2021</v>
      </c>
      <c r="C7665" t="s">
        <v>13</v>
      </c>
      <c r="D7665">
        <v>51</v>
      </c>
      <c r="E7665" t="str">
        <f t="shared" si="119"/>
        <v>Middle Age</v>
      </c>
      <c r="F7665" t="s">
        <v>20</v>
      </c>
      <c r="G7665" t="s">
        <v>24</v>
      </c>
      <c r="H7665" t="s">
        <v>31</v>
      </c>
      <c r="I7665">
        <v>37</v>
      </c>
      <c r="J7665">
        <v>2.66</v>
      </c>
      <c r="K7665" t="s">
        <v>33</v>
      </c>
      <c r="L7665" t="s">
        <v>33</v>
      </c>
      <c r="M7665" s="1">
        <v>17925.560000000001</v>
      </c>
      <c r="N7665" s="1">
        <v>3982.32</v>
      </c>
      <c r="O7665" s="1">
        <v>1047.52</v>
      </c>
      <c r="P7665" s="1">
        <v>0</v>
      </c>
      <c r="Q7665" s="1">
        <v>87766.9</v>
      </c>
      <c r="R7665" s="1">
        <v>67504.02</v>
      </c>
      <c r="S7665" s="1">
        <v>11023.9</v>
      </c>
      <c r="T7665" s="1">
        <v>144247.01999999999</v>
      </c>
      <c r="U7665" s="1">
        <f>SUM(Report_Summary[Revenue])</f>
        <v>626594850.33999527</v>
      </c>
      <c r="V7665" s="1">
        <f>Report_Summary[[#This Row],[Total Revenue]] / COUNTA(Report_Summary[Membership No])</f>
        <v>62659.485033999525</v>
      </c>
    </row>
    <row r="7666" spans="1:22" x14ac:dyDescent="0.3">
      <c r="A7666" t="s">
        <v>7705</v>
      </c>
      <c r="B7666">
        <v>2024</v>
      </c>
      <c r="C7666" t="s">
        <v>14</v>
      </c>
      <c r="D7666">
        <v>68</v>
      </c>
      <c r="E7666" t="str">
        <f t="shared" si="119"/>
        <v>Old</v>
      </c>
      <c r="F7666" t="s">
        <v>17</v>
      </c>
      <c r="G7666" t="s">
        <v>25</v>
      </c>
      <c r="H7666" t="s">
        <v>30</v>
      </c>
      <c r="I7666">
        <v>30</v>
      </c>
      <c r="J7666">
        <v>4.49</v>
      </c>
      <c r="K7666" t="s">
        <v>33</v>
      </c>
      <c r="L7666" t="s">
        <v>33</v>
      </c>
      <c r="M7666" s="1">
        <v>6335.9</v>
      </c>
      <c r="N7666" s="1">
        <v>1164.02</v>
      </c>
      <c r="O7666" s="1">
        <v>733.06</v>
      </c>
      <c r="P7666" s="1">
        <v>0</v>
      </c>
      <c r="Q7666" s="1">
        <v>16389.89</v>
      </c>
      <c r="R7666" s="1">
        <v>11477.43</v>
      </c>
      <c r="S7666" s="1">
        <v>6341.99</v>
      </c>
      <c r="T7666" s="1">
        <v>21525.33</v>
      </c>
      <c r="U7666" s="1">
        <f>SUM(Report_Summary[Revenue])</f>
        <v>626594850.33999527</v>
      </c>
      <c r="V7666" s="1">
        <f>Report_Summary[[#This Row],[Total Revenue]] / COUNTA(Report_Summary[Membership No])</f>
        <v>62659.485033999525</v>
      </c>
    </row>
    <row r="7667" spans="1:22" x14ac:dyDescent="0.3">
      <c r="A7667" t="s">
        <v>7706</v>
      </c>
      <c r="B7667">
        <v>2022</v>
      </c>
      <c r="C7667" t="s">
        <v>13</v>
      </c>
      <c r="D7667">
        <v>27</v>
      </c>
      <c r="E7667" t="str">
        <f t="shared" si="119"/>
        <v>Young</v>
      </c>
      <c r="F7667" t="s">
        <v>17</v>
      </c>
      <c r="G7667" t="s">
        <v>23</v>
      </c>
      <c r="H7667" t="s">
        <v>29</v>
      </c>
      <c r="I7667">
        <v>26</v>
      </c>
      <c r="J7667">
        <v>2.2599999999999998</v>
      </c>
      <c r="K7667" t="s">
        <v>33</v>
      </c>
      <c r="L7667" t="s">
        <v>33</v>
      </c>
      <c r="M7667" s="1">
        <v>657.12</v>
      </c>
      <c r="N7667" s="1">
        <v>2012.51</v>
      </c>
      <c r="O7667" s="1">
        <v>7595.12</v>
      </c>
      <c r="P7667" s="1">
        <v>0</v>
      </c>
      <c r="Q7667" s="1">
        <v>2798.5</v>
      </c>
      <c r="R7667" s="1">
        <v>2590.09</v>
      </c>
      <c r="S7667" s="1">
        <v>-10989.28</v>
      </c>
      <c r="T7667" s="1">
        <v>16377.87</v>
      </c>
      <c r="U7667" s="1">
        <f>SUM(Report_Summary[Revenue])</f>
        <v>626594850.33999527</v>
      </c>
      <c r="V7667" s="1">
        <f>Report_Summary[[#This Row],[Total Revenue]] / COUNTA(Report_Summary[Membership No])</f>
        <v>62659.485033999525</v>
      </c>
    </row>
    <row r="7668" spans="1:22" x14ac:dyDescent="0.3">
      <c r="A7668" t="s">
        <v>7707</v>
      </c>
      <c r="B7668">
        <v>2017</v>
      </c>
      <c r="C7668" t="s">
        <v>13</v>
      </c>
      <c r="D7668">
        <v>51</v>
      </c>
      <c r="E7668" t="str">
        <f t="shared" si="119"/>
        <v>Middle Age</v>
      </c>
      <c r="F7668" t="s">
        <v>21</v>
      </c>
      <c r="G7668" t="s">
        <v>24</v>
      </c>
      <c r="H7668" t="s">
        <v>30</v>
      </c>
      <c r="I7668">
        <v>30</v>
      </c>
      <c r="J7668">
        <v>2.77</v>
      </c>
      <c r="K7668" t="s">
        <v>33</v>
      </c>
      <c r="L7668" t="s">
        <v>33</v>
      </c>
      <c r="M7668" s="1">
        <v>17989.759999999998</v>
      </c>
      <c r="N7668" s="1">
        <v>2481.66</v>
      </c>
      <c r="O7668" s="1">
        <v>5907.64</v>
      </c>
      <c r="P7668" s="1">
        <v>0</v>
      </c>
      <c r="Q7668" s="1">
        <v>70396.97</v>
      </c>
      <c r="R7668" s="1">
        <v>26579.81</v>
      </c>
      <c r="S7668" s="1">
        <v>-17443.91</v>
      </c>
      <c r="T7668" s="1">
        <v>114420.69</v>
      </c>
      <c r="U7668" s="1">
        <f>SUM(Report_Summary[Revenue])</f>
        <v>626594850.33999527</v>
      </c>
      <c r="V7668" s="1">
        <f>Report_Summary[[#This Row],[Total Revenue]] / COUNTA(Report_Summary[Membership No])</f>
        <v>62659.485033999525</v>
      </c>
    </row>
    <row r="7669" spans="1:22" x14ac:dyDescent="0.3">
      <c r="A7669" t="s">
        <v>7708</v>
      </c>
      <c r="B7669">
        <v>2021</v>
      </c>
      <c r="C7669" t="s">
        <v>14</v>
      </c>
      <c r="D7669">
        <v>25</v>
      </c>
      <c r="E7669" t="str">
        <f t="shared" si="119"/>
        <v>Young</v>
      </c>
      <c r="F7669" t="s">
        <v>18</v>
      </c>
      <c r="G7669" t="s">
        <v>25</v>
      </c>
      <c r="H7669" t="s">
        <v>28</v>
      </c>
      <c r="I7669">
        <v>23</v>
      </c>
      <c r="J7669">
        <v>1.58</v>
      </c>
      <c r="K7669" t="s">
        <v>33</v>
      </c>
      <c r="L7669" t="s">
        <v>33</v>
      </c>
      <c r="M7669" s="1">
        <v>6597.61</v>
      </c>
      <c r="N7669" s="1">
        <v>4871.3</v>
      </c>
      <c r="O7669" s="1">
        <v>3661.36</v>
      </c>
      <c r="P7669" s="1">
        <v>0</v>
      </c>
      <c r="Q7669" s="1">
        <v>17300.8</v>
      </c>
      <c r="R7669" s="1">
        <v>18559.91</v>
      </c>
      <c r="S7669" s="1">
        <v>-20126.52</v>
      </c>
      <c r="T7669" s="1">
        <v>55987.23</v>
      </c>
      <c r="U7669" s="1">
        <f>SUM(Report_Summary[Revenue])</f>
        <v>626594850.33999527</v>
      </c>
      <c r="V7669" s="1">
        <f>Report_Summary[[#This Row],[Total Revenue]] / COUNTA(Report_Summary[Membership No])</f>
        <v>62659.485033999525</v>
      </c>
    </row>
    <row r="7670" spans="1:22" x14ac:dyDescent="0.3">
      <c r="A7670" t="s">
        <v>7709</v>
      </c>
      <c r="B7670">
        <v>2024</v>
      </c>
      <c r="C7670" t="s">
        <v>14</v>
      </c>
      <c r="D7670">
        <v>51</v>
      </c>
      <c r="E7670" t="str">
        <f t="shared" si="119"/>
        <v>Middle Age</v>
      </c>
      <c r="F7670" t="s">
        <v>19</v>
      </c>
      <c r="G7670" t="s">
        <v>23</v>
      </c>
      <c r="H7670" t="s">
        <v>28</v>
      </c>
      <c r="I7670">
        <v>26</v>
      </c>
      <c r="J7670">
        <v>1.45</v>
      </c>
      <c r="K7670" t="s">
        <v>33</v>
      </c>
      <c r="L7670" t="s">
        <v>33</v>
      </c>
      <c r="M7670" s="1">
        <v>15981.71</v>
      </c>
      <c r="N7670" s="1">
        <v>3148.81</v>
      </c>
      <c r="O7670" s="1">
        <v>4826.8599999999997</v>
      </c>
      <c r="P7670" s="1">
        <v>0</v>
      </c>
      <c r="Q7670" s="1">
        <v>46411.360000000001</v>
      </c>
      <c r="R7670" s="1">
        <v>43854.57</v>
      </c>
      <c r="S7670" s="1">
        <v>13454.03</v>
      </c>
      <c r="T7670" s="1">
        <v>76811.899999999994</v>
      </c>
      <c r="U7670" s="1">
        <f>SUM(Report_Summary[Revenue])</f>
        <v>626594850.33999527</v>
      </c>
      <c r="V7670" s="1">
        <f>Report_Summary[[#This Row],[Total Revenue]] / COUNTA(Report_Summary[Membership No])</f>
        <v>62659.485033999525</v>
      </c>
    </row>
    <row r="7671" spans="1:22" x14ac:dyDescent="0.3">
      <c r="A7671" t="s">
        <v>7710</v>
      </c>
      <c r="B7671">
        <v>2023</v>
      </c>
      <c r="C7671" t="s">
        <v>13</v>
      </c>
      <c r="D7671">
        <v>22</v>
      </c>
      <c r="E7671" t="str">
        <f t="shared" si="119"/>
        <v>Young</v>
      </c>
      <c r="F7671" t="s">
        <v>18</v>
      </c>
      <c r="G7671" t="s">
        <v>22</v>
      </c>
      <c r="H7671" t="s">
        <v>27</v>
      </c>
      <c r="I7671">
        <v>26</v>
      </c>
      <c r="J7671">
        <v>3.58</v>
      </c>
      <c r="K7671" t="s">
        <v>33</v>
      </c>
      <c r="L7671" t="s">
        <v>33</v>
      </c>
      <c r="M7671" s="1">
        <v>14480</v>
      </c>
      <c r="N7671" s="1">
        <v>2415.16</v>
      </c>
      <c r="O7671" s="1">
        <v>7063.75</v>
      </c>
      <c r="P7671" s="1">
        <v>0</v>
      </c>
      <c r="Q7671" s="1">
        <v>28627.87</v>
      </c>
      <c r="R7671" s="1">
        <v>32808.67</v>
      </c>
      <c r="S7671" s="1">
        <v>-13107.73</v>
      </c>
      <c r="T7671" s="1">
        <v>74544.27</v>
      </c>
      <c r="U7671" s="1">
        <f>SUM(Report_Summary[Revenue])</f>
        <v>626594850.33999527</v>
      </c>
      <c r="V7671" s="1">
        <f>Report_Summary[[#This Row],[Total Revenue]] / COUNTA(Report_Summary[Membership No])</f>
        <v>62659.485033999525</v>
      </c>
    </row>
    <row r="7672" spans="1:22" x14ac:dyDescent="0.3">
      <c r="A7672" t="s">
        <v>7711</v>
      </c>
      <c r="B7672">
        <v>2023</v>
      </c>
      <c r="C7672" t="s">
        <v>14</v>
      </c>
      <c r="D7672">
        <v>68</v>
      </c>
      <c r="E7672" t="str">
        <f t="shared" si="119"/>
        <v>Old</v>
      </c>
      <c r="F7672" t="s">
        <v>17</v>
      </c>
      <c r="G7672" t="s">
        <v>25</v>
      </c>
      <c r="H7672" t="s">
        <v>31</v>
      </c>
      <c r="I7672">
        <v>25</v>
      </c>
      <c r="J7672">
        <v>2.8</v>
      </c>
      <c r="K7672" t="s">
        <v>32</v>
      </c>
      <c r="L7672" t="s">
        <v>33</v>
      </c>
      <c r="M7672" s="1">
        <v>13516.95</v>
      </c>
      <c r="N7672" s="1">
        <v>3123.06</v>
      </c>
      <c r="O7672" s="1">
        <v>4393.13</v>
      </c>
      <c r="P7672" s="1">
        <v>0</v>
      </c>
      <c r="Q7672" s="1">
        <v>61818.97</v>
      </c>
      <c r="R7672" s="1">
        <v>64471.19</v>
      </c>
      <c r="S7672" s="1">
        <v>-15619.33</v>
      </c>
      <c r="T7672" s="1">
        <v>141909.49</v>
      </c>
      <c r="U7672" s="1">
        <f>SUM(Report_Summary[Revenue])</f>
        <v>626594850.33999527</v>
      </c>
      <c r="V7672" s="1">
        <f>Report_Summary[[#This Row],[Total Revenue]] / COUNTA(Report_Summary[Membership No])</f>
        <v>62659.485033999525</v>
      </c>
    </row>
    <row r="7673" spans="1:22" x14ac:dyDescent="0.3">
      <c r="A7673" t="s">
        <v>7712</v>
      </c>
      <c r="B7673">
        <v>2016</v>
      </c>
      <c r="C7673" t="s">
        <v>13</v>
      </c>
      <c r="D7673">
        <v>41</v>
      </c>
      <c r="E7673" t="str">
        <f t="shared" si="119"/>
        <v>Middle Age</v>
      </c>
      <c r="F7673" t="s">
        <v>17</v>
      </c>
      <c r="G7673" t="s">
        <v>23</v>
      </c>
      <c r="H7673" t="s">
        <v>30</v>
      </c>
      <c r="I7673">
        <v>29</v>
      </c>
      <c r="J7673">
        <v>2.31</v>
      </c>
      <c r="K7673" t="s">
        <v>32</v>
      </c>
      <c r="L7673" t="s">
        <v>33</v>
      </c>
      <c r="M7673" s="1">
        <v>13462.63</v>
      </c>
      <c r="N7673" s="1">
        <v>1305.95</v>
      </c>
      <c r="O7673" s="1">
        <v>677.88</v>
      </c>
      <c r="P7673" s="1">
        <v>0</v>
      </c>
      <c r="Q7673" s="1">
        <v>54322.080000000002</v>
      </c>
      <c r="R7673" s="1">
        <v>41495.839999999997</v>
      </c>
      <c r="S7673" s="1">
        <v>-3903.93</v>
      </c>
      <c r="T7673" s="1">
        <v>99721.85</v>
      </c>
      <c r="U7673" s="1">
        <f>SUM(Report_Summary[Revenue])</f>
        <v>626594850.33999527</v>
      </c>
      <c r="V7673" s="1">
        <f>Report_Summary[[#This Row],[Total Revenue]] / COUNTA(Report_Summary[Membership No])</f>
        <v>62659.485033999525</v>
      </c>
    </row>
    <row r="7674" spans="1:22" x14ac:dyDescent="0.3">
      <c r="A7674" t="s">
        <v>7713</v>
      </c>
      <c r="B7674">
        <v>2017</v>
      </c>
      <c r="C7674" t="s">
        <v>14</v>
      </c>
      <c r="D7674">
        <v>67</v>
      </c>
      <c r="E7674" t="str">
        <f t="shared" si="119"/>
        <v>Old</v>
      </c>
      <c r="F7674" t="s">
        <v>21</v>
      </c>
      <c r="G7674" t="s">
        <v>25</v>
      </c>
      <c r="H7674" t="s">
        <v>31</v>
      </c>
      <c r="I7674">
        <v>26</v>
      </c>
      <c r="J7674">
        <v>2.0099999999999998</v>
      </c>
      <c r="K7674" t="s">
        <v>33</v>
      </c>
      <c r="L7674" t="s">
        <v>33</v>
      </c>
      <c r="M7674" s="1">
        <v>11497.92</v>
      </c>
      <c r="N7674" s="1">
        <v>735.96</v>
      </c>
      <c r="O7674" s="1">
        <v>2597.14</v>
      </c>
      <c r="P7674" s="1">
        <v>0</v>
      </c>
      <c r="Q7674" s="1">
        <v>51869.74</v>
      </c>
      <c r="R7674" s="1">
        <v>21979.39</v>
      </c>
      <c r="S7674" s="1">
        <v>-12714.42</v>
      </c>
      <c r="T7674" s="1">
        <v>86563.55</v>
      </c>
      <c r="U7674" s="1">
        <f>SUM(Report_Summary[Revenue])</f>
        <v>626594850.33999527</v>
      </c>
      <c r="V7674" s="1">
        <f>Report_Summary[[#This Row],[Total Revenue]] / COUNTA(Report_Summary[Membership No])</f>
        <v>62659.485033999525</v>
      </c>
    </row>
    <row r="7675" spans="1:22" x14ac:dyDescent="0.3">
      <c r="A7675" t="s">
        <v>7714</v>
      </c>
      <c r="B7675">
        <v>2024</v>
      </c>
      <c r="C7675" t="s">
        <v>14</v>
      </c>
      <c r="D7675">
        <v>63</v>
      </c>
      <c r="E7675" t="str">
        <f t="shared" si="119"/>
        <v>Old</v>
      </c>
      <c r="F7675" t="s">
        <v>18</v>
      </c>
      <c r="G7675" t="s">
        <v>23</v>
      </c>
      <c r="H7675" t="s">
        <v>31</v>
      </c>
      <c r="I7675">
        <v>32</v>
      </c>
      <c r="J7675">
        <v>2.48</v>
      </c>
      <c r="K7675" t="s">
        <v>33</v>
      </c>
      <c r="L7675" t="s">
        <v>33</v>
      </c>
      <c r="M7675" s="1">
        <v>17639.07</v>
      </c>
      <c r="N7675" s="1">
        <v>4406.2299999999996</v>
      </c>
      <c r="O7675" s="1">
        <v>1101.6600000000001</v>
      </c>
      <c r="P7675" s="1">
        <v>0</v>
      </c>
      <c r="Q7675" s="1">
        <v>53632.4</v>
      </c>
      <c r="R7675" s="1">
        <v>35971.83</v>
      </c>
      <c r="S7675" s="1">
        <v>-25307.1</v>
      </c>
      <c r="T7675" s="1">
        <v>114911.33</v>
      </c>
      <c r="U7675" s="1">
        <f>SUM(Report_Summary[Revenue])</f>
        <v>626594850.33999527</v>
      </c>
      <c r="V7675" s="1">
        <f>Report_Summary[[#This Row],[Total Revenue]] / COUNTA(Report_Summary[Membership No])</f>
        <v>62659.485033999525</v>
      </c>
    </row>
    <row r="7676" spans="1:22" x14ac:dyDescent="0.3">
      <c r="A7676" t="s">
        <v>7715</v>
      </c>
      <c r="B7676">
        <v>2017</v>
      </c>
      <c r="C7676" t="s">
        <v>14</v>
      </c>
      <c r="D7676">
        <v>41</v>
      </c>
      <c r="E7676" t="str">
        <f t="shared" si="119"/>
        <v>Middle Age</v>
      </c>
      <c r="F7676" t="s">
        <v>15</v>
      </c>
      <c r="G7676" t="s">
        <v>24</v>
      </c>
      <c r="H7676" t="s">
        <v>31</v>
      </c>
      <c r="I7676">
        <v>23</v>
      </c>
      <c r="J7676">
        <v>2.4500000000000002</v>
      </c>
      <c r="K7676" t="s">
        <v>33</v>
      </c>
      <c r="L7676" t="s">
        <v>33</v>
      </c>
      <c r="M7676" s="1">
        <v>2817.21</v>
      </c>
      <c r="N7676" s="1">
        <v>3768.27</v>
      </c>
      <c r="O7676" s="1">
        <v>1065.9100000000001</v>
      </c>
      <c r="P7676" s="1">
        <v>0</v>
      </c>
      <c r="Q7676" s="1">
        <v>8289.61</v>
      </c>
      <c r="R7676" s="1">
        <v>10373.18</v>
      </c>
      <c r="S7676" s="1">
        <v>28884.12</v>
      </c>
      <c r="T7676" s="1">
        <v>-10221.33</v>
      </c>
      <c r="U7676" s="1">
        <f>SUM(Report_Summary[Revenue])</f>
        <v>626594850.33999527</v>
      </c>
      <c r="V7676" s="1">
        <f>Report_Summary[[#This Row],[Total Revenue]] / COUNTA(Report_Summary[Membership No])</f>
        <v>62659.485033999525</v>
      </c>
    </row>
    <row r="7677" spans="1:22" x14ac:dyDescent="0.3">
      <c r="A7677" t="s">
        <v>7716</v>
      </c>
      <c r="B7677">
        <v>2020</v>
      </c>
      <c r="C7677" t="s">
        <v>14</v>
      </c>
      <c r="D7677">
        <v>44</v>
      </c>
      <c r="E7677" t="str">
        <f t="shared" si="119"/>
        <v>Middle Age</v>
      </c>
      <c r="F7677" t="s">
        <v>20</v>
      </c>
      <c r="G7677" t="s">
        <v>25</v>
      </c>
      <c r="H7677" t="s">
        <v>31</v>
      </c>
      <c r="I7677">
        <v>25</v>
      </c>
      <c r="J7677">
        <v>3.4</v>
      </c>
      <c r="K7677" t="s">
        <v>32</v>
      </c>
      <c r="L7677" t="s">
        <v>33</v>
      </c>
      <c r="M7677" s="1">
        <v>9550.23</v>
      </c>
      <c r="N7677" s="1">
        <v>2593.31</v>
      </c>
      <c r="O7677" s="1">
        <v>2601.35</v>
      </c>
      <c r="P7677" s="1">
        <v>0</v>
      </c>
      <c r="Q7677" s="1">
        <v>32146.76</v>
      </c>
      <c r="R7677" s="1">
        <v>22882.26</v>
      </c>
      <c r="S7677" s="1">
        <v>-2398.35</v>
      </c>
      <c r="T7677" s="1">
        <v>57427.37</v>
      </c>
      <c r="U7677" s="1">
        <f>SUM(Report_Summary[Revenue])</f>
        <v>626594850.33999527</v>
      </c>
      <c r="V7677" s="1">
        <f>Report_Summary[[#This Row],[Total Revenue]] / COUNTA(Report_Summary[Membership No])</f>
        <v>62659.485033999525</v>
      </c>
    </row>
    <row r="7678" spans="1:22" x14ac:dyDescent="0.3">
      <c r="A7678" t="s">
        <v>7717</v>
      </c>
      <c r="B7678">
        <v>2024</v>
      </c>
      <c r="C7678" t="s">
        <v>14</v>
      </c>
      <c r="D7678">
        <v>69</v>
      </c>
      <c r="E7678" t="str">
        <f t="shared" si="119"/>
        <v>Old</v>
      </c>
      <c r="F7678" t="s">
        <v>19</v>
      </c>
      <c r="G7678" t="s">
        <v>22</v>
      </c>
      <c r="H7678" t="s">
        <v>26</v>
      </c>
      <c r="I7678">
        <v>35</v>
      </c>
      <c r="J7678">
        <v>2.2599999999999998</v>
      </c>
      <c r="K7678" t="s">
        <v>33</v>
      </c>
      <c r="L7678" t="s">
        <v>33</v>
      </c>
      <c r="M7678" s="1">
        <v>12009.19</v>
      </c>
      <c r="N7678" s="1">
        <v>2290.84</v>
      </c>
      <c r="O7678" s="1">
        <v>1137.24</v>
      </c>
      <c r="P7678" s="1">
        <v>0</v>
      </c>
      <c r="Q7678" s="1">
        <v>46150.51</v>
      </c>
      <c r="R7678" s="1">
        <v>37779.21</v>
      </c>
      <c r="S7678" s="1">
        <v>7056.32</v>
      </c>
      <c r="T7678" s="1">
        <v>76873.399999999994</v>
      </c>
      <c r="U7678" s="1">
        <f>SUM(Report_Summary[Revenue])</f>
        <v>626594850.33999527</v>
      </c>
      <c r="V7678" s="1">
        <f>Report_Summary[[#This Row],[Total Revenue]] / COUNTA(Report_Summary[Membership No])</f>
        <v>62659.485033999525</v>
      </c>
    </row>
    <row r="7679" spans="1:22" x14ac:dyDescent="0.3">
      <c r="A7679" t="s">
        <v>7718</v>
      </c>
      <c r="B7679">
        <v>2017</v>
      </c>
      <c r="C7679" t="s">
        <v>13</v>
      </c>
      <c r="D7679">
        <v>71</v>
      </c>
      <c r="E7679" t="str">
        <f t="shared" si="119"/>
        <v>Old</v>
      </c>
      <c r="F7679" t="s">
        <v>16</v>
      </c>
      <c r="G7679" t="s">
        <v>25</v>
      </c>
      <c r="H7679" t="s">
        <v>29</v>
      </c>
      <c r="I7679">
        <v>31</v>
      </c>
      <c r="J7679">
        <v>2.76</v>
      </c>
      <c r="K7679" t="s">
        <v>32</v>
      </c>
      <c r="L7679" t="s">
        <v>33</v>
      </c>
      <c r="M7679" s="1">
        <v>5069.38</v>
      </c>
      <c r="N7679" s="1">
        <v>1322.28</v>
      </c>
      <c r="O7679" s="1">
        <v>6933.71</v>
      </c>
      <c r="P7679" s="1">
        <v>0</v>
      </c>
      <c r="Q7679" s="1">
        <v>18325.189999999999</v>
      </c>
      <c r="R7679" s="1">
        <v>8475.34</v>
      </c>
      <c r="S7679" s="1">
        <v>19724.43</v>
      </c>
      <c r="T7679" s="1">
        <v>7076.1</v>
      </c>
      <c r="U7679" s="1">
        <f>SUM(Report_Summary[Revenue])</f>
        <v>626594850.33999527</v>
      </c>
      <c r="V7679" s="1">
        <f>Report_Summary[[#This Row],[Total Revenue]] / COUNTA(Report_Summary[Membership No])</f>
        <v>62659.485033999525</v>
      </c>
    </row>
    <row r="7680" spans="1:22" x14ac:dyDescent="0.3">
      <c r="A7680" t="s">
        <v>7719</v>
      </c>
      <c r="B7680">
        <v>2024</v>
      </c>
      <c r="C7680" t="s">
        <v>13</v>
      </c>
      <c r="D7680">
        <v>50</v>
      </c>
      <c r="E7680" t="str">
        <f t="shared" si="119"/>
        <v>Middle Age</v>
      </c>
      <c r="F7680" t="s">
        <v>16</v>
      </c>
      <c r="G7680" t="s">
        <v>23</v>
      </c>
      <c r="H7680" t="s">
        <v>31</v>
      </c>
      <c r="I7680">
        <v>35</v>
      </c>
      <c r="J7680">
        <v>1.1299999999999999</v>
      </c>
      <c r="K7680" t="s">
        <v>33</v>
      </c>
      <c r="L7680" t="s">
        <v>33</v>
      </c>
      <c r="M7680" s="1">
        <v>18340.2</v>
      </c>
      <c r="N7680" s="1">
        <v>1574.83</v>
      </c>
      <c r="O7680" s="1">
        <v>2483.94</v>
      </c>
      <c r="P7680" s="1">
        <v>0</v>
      </c>
      <c r="Q7680" s="1">
        <v>54309.1</v>
      </c>
      <c r="R7680" s="1">
        <v>34646.410000000003</v>
      </c>
      <c r="S7680" s="1">
        <v>19580.48</v>
      </c>
      <c r="T7680" s="1">
        <v>69375.03</v>
      </c>
      <c r="U7680" s="1">
        <f>SUM(Report_Summary[Revenue])</f>
        <v>626594850.33999527</v>
      </c>
      <c r="V7680" s="1">
        <f>Report_Summary[[#This Row],[Total Revenue]] / COUNTA(Report_Summary[Membership No])</f>
        <v>62659.485033999525</v>
      </c>
    </row>
    <row r="7681" spans="1:22" x14ac:dyDescent="0.3">
      <c r="A7681" t="s">
        <v>7720</v>
      </c>
      <c r="B7681">
        <v>2021</v>
      </c>
      <c r="C7681" t="s">
        <v>14</v>
      </c>
      <c r="D7681">
        <v>34</v>
      </c>
      <c r="E7681" t="str">
        <f t="shared" si="119"/>
        <v>Middle Age</v>
      </c>
      <c r="F7681" t="s">
        <v>20</v>
      </c>
      <c r="G7681" t="s">
        <v>22</v>
      </c>
      <c r="H7681" t="s">
        <v>31</v>
      </c>
      <c r="I7681">
        <v>33</v>
      </c>
      <c r="J7681">
        <v>1.41</v>
      </c>
      <c r="K7681" t="s">
        <v>33</v>
      </c>
      <c r="L7681" t="s">
        <v>33</v>
      </c>
      <c r="M7681" s="1">
        <v>5149.66</v>
      </c>
      <c r="N7681" s="1">
        <v>3617.23</v>
      </c>
      <c r="O7681" s="1">
        <v>1103.08</v>
      </c>
      <c r="P7681" s="1">
        <v>0</v>
      </c>
      <c r="Q7681" s="1">
        <v>15773.64</v>
      </c>
      <c r="R7681" s="1">
        <v>13313.94</v>
      </c>
      <c r="S7681" s="1">
        <v>-29559.14</v>
      </c>
      <c r="T7681" s="1">
        <v>58646.720000000001</v>
      </c>
      <c r="U7681" s="1">
        <f>SUM(Report_Summary[Revenue])</f>
        <v>626594850.33999527</v>
      </c>
      <c r="V7681" s="1">
        <f>Report_Summary[[#This Row],[Total Revenue]] / COUNTA(Report_Summary[Membership No])</f>
        <v>62659.485033999525</v>
      </c>
    </row>
    <row r="7682" spans="1:22" x14ac:dyDescent="0.3">
      <c r="A7682" t="s">
        <v>7721</v>
      </c>
      <c r="B7682">
        <v>2020</v>
      </c>
      <c r="C7682" t="s">
        <v>14</v>
      </c>
      <c r="D7682">
        <v>62</v>
      </c>
      <c r="E7682" t="str">
        <f t="shared" si="119"/>
        <v>Old</v>
      </c>
      <c r="F7682" t="s">
        <v>18</v>
      </c>
      <c r="G7682" t="s">
        <v>23</v>
      </c>
      <c r="H7682" t="s">
        <v>31</v>
      </c>
      <c r="I7682">
        <v>34</v>
      </c>
      <c r="J7682">
        <v>2.71</v>
      </c>
      <c r="K7682" t="s">
        <v>32</v>
      </c>
      <c r="L7682" t="s">
        <v>33</v>
      </c>
      <c r="M7682" s="1">
        <v>3162.93</v>
      </c>
      <c r="N7682" s="1">
        <v>364.09</v>
      </c>
      <c r="O7682" s="1">
        <v>5048.05</v>
      </c>
      <c r="P7682" s="1">
        <v>0</v>
      </c>
      <c r="Q7682" s="1">
        <v>9984.41</v>
      </c>
      <c r="R7682" s="1">
        <v>14684.05</v>
      </c>
      <c r="S7682" s="1">
        <v>-10028.709999999999</v>
      </c>
      <c r="T7682" s="1">
        <v>34697.17</v>
      </c>
      <c r="U7682" s="1">
        <f>SUM(Report_Summary[Revenue])</f>
        <v>626594850.33999527</v>
      </c>
      <c r="V7682" s="1">
        <f>Report_Summary[[#This Row],[Total Revenue]] / COUNTA(Report_Summary[Membership No])</f>
        <v>62659.485033999525</v>
      </c>
    </row>
    <row r="7683" spans="1:22" x14ac:dyDescent="0.3">
      <c r="A7683" t="s">
        <v>7722</v>
      </c>
      <c r="B7683">
        <v>2024</v>
      </c>
      <c r="C7683" t="s">
        <v>13</v>
      </c>
      <c r="D7683">
        <v>49</v>
      </c>
      <c r="E7683" t="str">
        <f t="shared" ref="E7683:E7746" si="120">IF(D7683&gt;55,"Old",IF(D7683&gt;=31,"Middle Age",IF(D7683&lt;31,"Young","Invalid")))</f>
        <v>Middle Age</v>
      </c>
      <c r="F7683" t="s">
        <v>20</v>
      </c>
      <c r="G7683" t="s">
        <v>23</v>
      </c>
      <c r="H7683" t="s">
        <v>29</v>
      </c>
      <c r="I7683">
        <v>35</v>
      </c>
      <c r="J7683">
        <v>1.8</v>
      </c>
      <c r="K7683" t="s">
        <v>33</v>
      </c>
      <c r="L7683" t="s">
        <v>33</v>
      </c>
      <c r="M7683" s="1">
        <v>652.84</v>
      </c>
      <c r="N7683" s="1">
        <v>4658.8</v>
      </c>
      <c r="O7683" s="1">
        <v>4016.68</v>
      </c>
      <c r="P7683" s="1">
        <v>0</v>
      </c>
      <c r="Q7683" s="1">
        <v>807.81</v>
      </c>
      <c r="R7683" s="1">
        <v>1552.03</v>
      </c>
      <c r="S7683" s="1">
        <v>16366.84</v>
      </c>
      <c r="T7683" s="1">
        <v>-14007</v>
      </c>
      <c r="U7683" s="1">
        <f>SUM(Report_Summary[Revenue])</f>
        <v>626594850.33999527</v>
      </c>
      <c r="V7683" s="1">
        <f>Report_Summary[[#This Row],[Total Revenue]] / COUNTA(Report_Summary[Membership No])</f>
        <v>62659.485033999525</v>
      </c>
    </row>
    <row r="7684" spans="1:22" x14ac:dyDescent="0.3">
      <c r="A7684" t="s">
        <v>7723</v>
      </c>
      <c r="B7684">
        <v>2021</v>
      </c>
      <c r="C7684" t="s">
        <v>13</v>
      </c>
      <c r="D7684">
        <v>66</v>
      </c>
      <c r="E7684" t="str">
        <f t="shared" si="120"/>
        <v>Old</v>
      </c>
      <c r="F7684" t="s">
        <v>16</v>
      </c>
      <c r="G7684" t="s">
        <v>25</v>
      </c>
      <c r="H7684" t="s">
        <v>27</v>
      </c>
      <c r="I7684">
        <v>32</v>
      </c>
      <c r="J7684">
        <v>2.5499999999999998</v>
      </c>
      <c r="K7684" t="s">
        <v>33</v>
      </c>
      <c r="L7684" t="s">
        <v>33</v>
      </c>
      <c r="M7684" s="1">
        <v>19482.009999999998</v>
      </c>
      <c r="N7684" s="1">
        <v>1321.14</v>
      </c>
      <c r="O7684" s="1">
        <v>2850.68</v>
      </c>
      <c r="P7684" s="1">
        <v>0</v>
      </c>
      <c r="Q7684" s="1">
        <v>57621.57</v>
      </c>
      <c r="R7684" s="1">
        <v>30648.240000000002</v>
      </c>
      <c r="S7684" s="1">
        <v>-12788.11</v>
      </c>
      <c r="T7684" s="1">
        <v>101057.92</v>
      </c>
      <c r="U7684" s="1">
        <f>SUM(Report_Summary[Revenue])</f>
        <v>626594850.33999527</v>
      </c>
      <c r="V7684" s="1">
        <f>Report_Summary[[#This Row],[Total Revenue]] / COUNTA(Report_Summary[Membership No])</f>
        <v>62659.485033999525</v>
      </c>
    </row>
    <row r="7685" spans="1:22" x14ac:dyDescent="0.3">
      <c r="A7685" t="s">
        <v>7724</v>
      </c>
      <c r="B7685">
        <v>2021</v>
      </c>
      <c r="C7685" t="s">
        <v>13</v>
      </c>
      <c r="D7685">
        <v>32</v>
      </c>
      <c r="E7685" t="str">
        <f t="shared" si="120"/>
        <v>Middle Age</v>
      </c>
      <c r="F7685" t="s">
        <v>16</v>
      </c>
      <c r="G7685" t="s">
        <v>24</v>
      </c>
      <c r="H7685" t="s">
        <v>31</v>
      </c>
      <c r="I7685">
        <v>20</v>
      </c>
      <c r="J7685">
        <v>2.52</v>
      </c>
      <c r="K7685" t="s">
        <v>33</v>
      </c>
      <c r="L7685" t="s">
        <v>33</v>
      </c>
      <c r="M7685" s="1">
        <v>5203.5600000000004</v>
      </c>
      <c r="N7685" s="1">
        <v>3756.7</v>
      </c>
      <c r="O7685" s="1">
        <v>4501.41</v>
      </c>
      <c r="P7685" s="1">
        <v>0</v>
      </c>
      <c r="Q7685" s="1">
        <v>23210.13</v>
      </c>
      <c r="R7685" s="1">
        <v>6449.96</v>
      </c>
      <c r="S7685" s="1">
        <v>22880.81</v>
      </c>
      <c r="T7685" s="1">
        <v>6779.28</v>
      </c>
      <c r="U7685" s="1">
        <f>SUM(Report_Summary[Revenue])</f>
        <v>626594850.33999527</v>
      </c>
      <c r="V7685" s="1">
        <f>Report_Summary[[#This Row],[Total Revenue]] / COUNTA(Report_Summary[Membership No])</f>
        <v>62659.485033999525</v>
      </c>
    </row>
    <row r="7686" spans="1:22" x14ac:dyDescent="0.3">
      <c r="A7686" t="s">
        <v>7725</v>
      </c>
      <c r="B7686">
        <v>2019</v>
      </c>
      <c r="C7686" t="s">
        <v>13</v>
      </c>
      <c r="D7686">
        <v>77</v>
      </c>
      <c r="E7686" t="str">
        <f t="shared" si="120"/>
        <v>Old</v>
      </c>
      <c r="F7686" t="s">
        <v>20</v>
      </c>
      <c r="G7686" t="s">
        <v>25</v>
      </c>
      <c r="H7686" t="s">
        <v>29</v>
      </c>
      <c r="I7686">
        <v>30</v>
      </c>
      <c r="J7686">
        <v>3.76</v>
      </c>
      <c r="K7686" t="s">
        <v>32</v>
      </c>
      <c r="L7686" t="s">
        <v>33</v>
      </c>
      <c r="M7686" s="1">
        <v>7004.31</v>
      </c>
      <c r="N7686" s="1">
        <v>4465.88</v>
      </c>
      <c r="O7686" s="1">
        <v>1761.03</v>
      </c>
      <c r="P7686" s="1">
        <v>0</v>
      </c>
      <c r="Q7686" s="1">
        <v>25241.71</v>
      </c>
      <c r="R7686" s="1">
        <v>19046.060000000001</v>
      </c>
      <c r="S7686" s="1">
        <v>-25415.119999999999</v>
      </c>
      <c r="T7686" s="1">
        <v>69702.89</v>
      </c>
      <c r="U7686" s="1">
        <f>SUM(Report_Summary[Revenue])</f>
        <v>626594850.33999527</v>
      </c>
      <c r="V7686" s="1">
        <f>Report_Summary[[#This Row],[Total Revenue]] / COUNTA(Report_Summary[Membership No])</f>
        <v>62659.485033999525</v>
      </c>
    </row>
    <row r="7687" spans="1:22" x14ac:dyDescent="0.3">
      <c r="A7687" t="s">
        <v>7726</v>
      </c>
      <c r="B7687">
        <v>2018</v>
      </c>
      <c r="C7687" t="s">
        <v>13</v>
      </c>
      <c r="D7687">
        <v>22</v>
      </c>
      <c r="E7687" t="str">
        <f t="shared" si="120"/>
        <v>Young</v>
      </c>
      <c r="F7687" t="s">
        <v>15</v>
      </c>
      <c r="G7687" t="s">
        <v>25</v>
      </c>
      <c r="H7687" t="s">
        <v>28</v>
      </c>
      <c r="I7687">
        <v>35</v>
      </c>
      <c r="J7687">
        <v>1.84</v>
      </c>
      <c r="K7687" t="s">
        <v>33</v>
      </c>
      <c r="L7687" t="s">
        <v>33</v>
      </c>
      <c r="M7687" s="1">
        <v>19953.7</v>
      </c>
      <c r="N7687" s="1">
        <v>3689.31</v>
      </c>
      <c r="O7687" s="1">
        <v>2279.9899999999998</v>
      </c>
      <c r="P7687" s="1">
        <v>0</v>
      </c>
      <c r="Q7687" s="1">
        <v>37504.660000000003</v>
      </c>
      <c r="R7687" s="1">
        <v>95625.86</v>
      </c>
      <c r="S7687" s="1">
        <v>6603.74</v>
      </c>
      <c r="T7687" s="1">
        <v>126526.78</v>
      </c>
      <c r="U7687" s="1">
        <f>SUM(Report_Summary[Revenue])</f>
        <v>626594850.33999527</v>
      </c>
      <c r="V7687" s="1">
        <f>Report_Summary[[#This Row],[Total Revenue]] / COUNTA(Report_Summary[Membership No])</f>
        <v>62659.485033999525</v>
      </c>
    </row>
    <row r="7688" spans="1:22" x14ac:dyDescent="0.3">
      <c r="A7688" t="s">
        <v>7727</v>
      </c>
      <c r="B7688">
        <v>2021</v>
      </c>
      <c r="C7688" t="s">
        <v>13</v>
      </c>
      <c r="D7688">
        <v>78</v>
      </c>
      <c r="E7688" t="str">
        <f t="shared" si="120"/>
        <v>Old</v>
      </c>
      <c r="F7688" t="s">
        <v>16</v>
      </c>
      <c r="G7688" t="s">
        <v>25</v>
      </c>
      <c r="H7688" t="s">
        <v>29</v>
      </c>
      <c r="I7688">
        <v>28</v>
      </c>
      <c r="J7688">
        <v>2.36</v>
      </c>
      <c r="K7688" t="s">
        <v>33</v>
      </c>
      <c r="L7688" t="s">
        <v>33</v>
      </c>
      <c r="M7688" s="1">
        <v>2362.7199999999998</v>
      </c>
      <c r="N7688" s="1">
        <v>3200.71</v>
      </c>
      <c r="O7688" s="1">
        <v>3360.27</v>
      </c>
      <c r="P7688" s="1">
        <v>0</v>
      </c>
      <c r="Q7688" s="1">
        <v>11307.31</v>
      </c>
      <c r="R7688" s="1">
        <v>7561.78</v>
      </c>
      <c r="S7688" s="1">
        <v>14512.57</v>
      </c>
      <c r="T7688" s="1">
        <v>4356.5200000000004</v>
      </c>
      <c r="U7688" s="1">
        <f>SUM(Report_Summary[Revenue])</f>
        <v>626594850.33999527</v>
      </c>
      <c r="V7688" s="1">
        <f>Report_Summary[[#This Row],[Total Revenue]] / COUNTA(Report_Summary[Membership No])</f>
        <v>62659.485033999525</v>
      </c>
    </row>
    <row r="7689" spans="1:22" x14ac:dyDescent="0.3">
      <c r="A7689" t="s">
        <v>7728</v>
      </c>
      <c r="B7689">
        <v>2021</v>
      </c>
      <c r="C7689" t="s">
        <v>13</v>
      </c>
      <c r="D7689">
        <v>63</v>
      </c>
      <c r="E7689" t="str">
        <f t="shared" si="120"/>
        <v>Old</v>
      </c>
      <c r="F7689" t="s">
        <v>16</v>
      </c>
      <c r="G7689" t="s">
        <v>25</v>
      </c>
      <c r="H7689" t="s">
        <v>29</v>
      </c>
      <c r="I7689">
        <v>20</v>
      </c>
      <c r="J7689">
        <v>4.01</v>
      </c>
      <c r="K7689" t="s">
        <v>33</v>
      </c>
      <c r="L7689" t="s">
        <v>33</v>
      </c>
      <c r="M7689" s="1">
        <v>2253.58</v>
      </c>
      <c r="N7689" s="1">
        <v>2944.91</v>
      </c>
      <c r="O7689" s="1">
        <v>7119.68</v>
      </c>
      <c r="P7689" s="1">
        <v>0</v>
      </c>
      <c r="Q7689" s="1">
        <v>4405.53</v>
      </c>
      <c r="R7689" s="1">
        <v>3405.66</v>
      </c>
      <c r="S7689" s="1">
        <v>-16425.439999999999</v>
      </c>
      <c r="T7689" s="1">
        <v>24236.63</v>
      </c>
      <c r="U7689" s="1">
        <f>SUM(Report_Summary[Revenue])</f>
        <v>626594850.33999527</v>
      </c>
      <c r="V7689" s="1">
        <f>Report_Summary[[#This Row],[Total Revenue]] / COUNTA(Report_Summary[Membership No])</f>
        <v>62659.485033999525</v>
      </c>
    </row>
    <row r="7690" spans="1:22" x14ac:dyDescent="0.3">
      <c r="A7690" t="s">
        <v>7729</v>
      </c>
      <c r="B7690">
        <v>2024</v>
      </c>
      <c r="C7690" t="s">
        <v>14</v>
      </c>
      <c r="D7690">
        <v>51</v>
      </c>
      <c r="E7690" t="str">
        <f t="shared" si="120"/>
        <v>Middle Age</v>
      </c>
      <c r="F7690" t="s">
        <v>15</v>
      </c>
      <c r="G7690" t="s">
        <v>25</v>
      </c>
      <c r="H7690" t="s">
        <v>31</v>
      </c>
      <c r="I7690">
        <v>29</v>
      </c>
      <c r="J7690">
        <v>1.82</v>
      </c>
      <c r="K7690" t="s">
        <v>32</v>
      </c>
      <c r="L7690" t="s">
        <v>33</v>
      </c>
      <c r="M7690" s="1">
        <v>6274.96</v>
      </c>
      <c r="N7690" s="1">
        <v>2606.9</v>
      </c>
      <c r="O7690" s="1">
        <v>3992.5</v>
      </c>
      <c r="P7690" s="1">
        <v>0</v>
      </c>
      <c r="Q7690" s="1">
        <v>11004.88</v>
      </c>
      <c r="R7690" s="1">
        <v>19500.14</v>
      </c>
      <c r="S7690" s="1">
        <v>-14927.73</v>
      </c>
      <c r="T7690" s="1">
        <v>45432.75</v>
      </c>
      <c r="U7690" s="1">
        <f>SUM(Report_Summary[Revenue])</f>
        <v>626594850.33999527</v>
      </c>
      <c r="V7690" s="1">
        <f>Report_Summary[[#This Row],[Total Revenue]] / COUNTA(Report_Summary[Membership No])</f>
        <v>62659.485033999525</v>
      </c>
    </row>
    <row r="7691" spans="1:22" x14ac:dyDescent="0.3">
      <c r="A7691" t="s">
        <v>7730</v>
      </c>
      <c r="B7691">
        <v>2021</v>
      </c>
      <c r="C7691" t="s">
        <v>14</v>
      </c>
      <c r="D7691">
        <v>66</v>
      </c>
      <c r="E7691" t="str">
        <f t="shared" si="120"/>
        <v>Old</v>
      </c>
      <c r="F7691" t="s">
        <v>16</v>
      </c>
      <c r="G7691" t="s">
        <v>25</v>
      </c>
      <c r="H7691" t="s">
        <v>28</v>
      </c>
      <c r="I7691">
        <v>40</v>
      </c>
      <c r="J7691">
        <v>1.78</v>
      </c>
      <c r="K7691" t="s">
        <v>33</v>
      </c>
      <c r="L7691" t="s">
        <v>33</v>
      </c>
      <c r="M7691" s="1">
        <v>14880.02</v>
      </c>
      <c r="N7691" s="1">
        <v>2905.63</v>
      </c>
      <c r="O7691" s="1">
        <v>5795.52</v>
      </c>
      <c r="P7691" s="1">
        <v>0</v>
      </c>
      <c r="Q7691" s="1">
        <v>24552.51</v>
      </c>
      <c r="R7691" s="1">
        <v>64701.24</v>
      </c>
      <c r="S7691" s="1">
        <v>-14174.09</v>
      </c>
      <c r="T7691" s="1">
        <v>103427.84</v>
      </c>
      <c r="U7691" s="1">
        <f>SUM(Report_Summary[Revenue])</f>
        <v>626594850.33999527</v>
      </c>
      <c r="V7691" s="1">
        <f>Report_Summary[[#This Row],[Total Revenue]] / COUNTA(Report_Summary[Membership No])</f>
        <v>62659.485033999525</v>
      </c>
    </row>
    <row r="7692" spans="1:22" x14ac:dyDescent="0.3">
      <c r="A7692" t="s">
        <v>7731</v>
      </c>
      <c r="B7692">
        <v>2023</v>
      </c>
      <c r="C7692" t="s">
        <v>13</v>
      </c>
      <c r="D7692">
        <v>23</v>
      </c>
      <c r="E7692" t="str">
        <f t="shared" si="120"/>
        <v>Young</v>
      </c>
      <c r="F7692" t="s">
        <v>18</v>
      </c>
      <c r="G7692" t="s">
        <v>25</v>
      </c>
      <c r="H7692" t="s">
        <v>26</v>
      </c>
      <c r="I7692">
        <v>27</v>
      </c>
      <c r="J7692">
        <v>2.73</v>
      </c>
      <c r="K7692" t="s">
        <v>33</v>
      </c>
      <c r="L7692" t="s">
        <v>33</v>
      </c>
      <c r="M7692" s="1">
        <v>13696.33</v>
      </c>
      <c r="N7692" s="1">
        <v>580.9</v>
      </c>
      <c r="O7692" s="1">
        <v>7135.53</v>
      </c>
      <c r="P7692" s="1">
        <v>0</v>
      </c>
      <c r="Q7692" s="1">
        <v>16816.96</v>
      </c>
      <c r="R7692" s="1">
        <v>54476.85</v>
      </c>
      <c r="S7692" s="1">
        <v>-21531.01</v>
      </c>
      <c r="T7692" s="1">
        <v>92824.82</v>
      </c>
      <c r="U7692" s="1">
        <f>SUM(Report_Summary[Revenue])</f>
        <v>626594850.33999527</v>
      </c>
      <c r="V7692" s="1">
        <f>Report_Summary[[#This Row],[Total Revenue]] / COUNTA(Report_Summary[Membership No])</f>
        <v>62659.485033999525</v>
      </c>
    </row>
    <row r="7693" spans="1:22" x14ac:dyDescent="0.3">
      <c r="A7693" t="s">
        <v>7732</v>
      </c>
      <c r="B7693">
        <v>2018</v>
      </c>
      <c r="C7693" t="s">
        <v>14</v>
      </c>
      <c r="D7693">
        <v>66</v>
      </c>
      <c r="E7693" t="str">
        <f t="shared" si="120"/>
        <v>Old</v>
      </c>
      <c r="F7693" t="s">
        <v>15</v>
      </c>
      <c r="G7693" t="s">
        <v>25</v>
      </c>
      <c r="H7693" t="s">
        <v>27</v>
      </c>
      <c r="I7693">
        <v>37</v>
      </c>
      <c r="J7693">
        <v>2.4500000000000002</v>
      </c>
      <c r="K7693" t="s">
        <v>32</v>
      </c>
      <c r="L7693" t="s">
        <v>33</v>
      </c>
      <c r="M7693" s="1">
        <v>13801.68</v>
      </c>
      <c r="N7693" s="1">
        <v>4870.0600000000004</v>
      </c>
      <c r="O7693" s="1">
        <v>3135.58</v>
      </c>
      <c r="P7693" s="1">
        <v>0</v>
      </c>
      <c r="Q7693" s="1">
        <v>48188.44</v>
      </c>
      <c r="R7693" s="1">
        <v>32884.67</v>
      </c>
      <c r="S7693" s="1">
        <v>696.01</v>
      </c>
      <c r="T7693" s="1">
        <v>80377.100000000006</v>
      </c>
      <c r="U7693" s="1">
        <f>SUM(Report_Summary[Revenue])</f>
        <v>626594850.33999527</v>
      </c>
      <c r="V7693" s="1">
        <f>Report_Summary[[#This Row],[Total Revenue]] / COUNTA(Report_Summary[Membership No])</f>
        <v>62659.485033999525</v>
      </c>
    </row>
    <row r="7694" spans="1:22" x14ac:dyDescent="0.3">
      <c r="A7694" t="s">
        <v>7733</v>
      </c>
      <c r="B7694">
        <v>2022</v>
      </c>
      <c r="C7694" t="s">
        <v>13</v>
      </c>
      <c r="D7694">
        <v>73</v>
      </c>
      <c r="E7694" t="str">
        <f t="shared" si="120"/>
        <v>Old</v>
      </c>
      <c r="F7694" t="s">
        <v>20</v>
      </c>
      <c r="G7694" t="s">
        <v>22</v>
      </c>
      <c r="H7694" t="s">
        <v>26</v>
      </c>
      <c r="I7694">
        <v>26</v>
      </c>
      <c r="J7694">
        <v>2.12</v>
      </c>
      <c r="K7694" t="s">
        <v>32</v>
      </c>
      <c r="L7694" t="s">
        <v>33</v>
      </c>
      <c r="M7694" s="1">
        <v>9558.8799999999992</v>
      </c>
      <c r="N7694" s="1">
        <v>1046.27</v>
      </c>
      <c r="O7694" s="1">
        <v>918.49</v>
      </c>
      <c r="P7694" s="1">
        <v>0</v>
      </c>
      <c r="Q7694" s="1">
        <v>13423.76</v>
      </c>
      <c r="R7694" s="1">
        <v>42956</v>
      </c>
      <c r="S7694" s="1">
        <v>-541.33000000000004</v>
      </c>
      <c r="T7694" s="1">
        <v>56921.09</v>
      </c>
      <c r="U7694" s="1">
        <f>SUM(Report_Summary[Revenue])</f>
        <v>626594850.33999527</v>
      </c>
      <c r="V7694" s="1">
        <f>Report_Summary[[#This Row],[Total Revenue]] / COUNTA(Report_Summary[Membership No])</f>
        <v>62659.485033999525</v>
      </c>
    </row>
    <row r="7695" spans="1:22" x14ac:dyDescent="0.3">
      <c r="A7695" t="s">
        <v>7734</v>
      </c>
      <c r="B7695">
        <v>2016</v>
      </c>
      <c r="C7695" t="s">
        <v>13</v>
      </c>
      <c r="D7695">
        <v>59</v>
      </c>
      <c r="E7695" t="str">
        <f t="shared" si="120"/>
        <v>Old</v>
      </c>
      <c r="F7695" t="s">
        <v>15</v>
      </c>
      <c r="G7695" t="s">
        <v>22</v>
      </c>
      <c r="H7695" t="s">
        <v>30</v>
      </c>
      <c r="I7695">
        <v>40</v>
      </c>
      <c r="J7695">
        <v>2.14</v>
      </c>
      <c r="K7695" t="s">
        <v>33</v>
      </c>
      <c r="L7695" t="s">
        <v>33</v>
      </c>
      <c r="M7695" s="1">
        <v>2280.27</v>
      </c>
      <c r="N7695" s="1">
        <v>4878.46</v>
      </c>
      <c r="O7695" s="1">
        <v>1502.86</v>
      </c>
      <c r="P7695" s="1">
        <v>0</v>
      </c>
      <c r="Q7695" s="1">
        <v>4497.88</v>
      </c>
      <c r="R7695" s="1">
        <v>10079.24</v>
      </c>
      <c r="S7695" s="1">
        <v>17609.16</v>
      </c>
      <c r="T7695" s="1">
        <v>-3032.04</v>
      </c>
      <c r="U7695" s="1">
        <f>SUM(Report_Summary[Revenue])</f>
        <v>626594850.33999527</v>
      </c>
      <c r="V7695" s="1">
        <f>Report_Summary[[#This Row],[Total Revenue]] / COUNTA(Report_Summary[Membership No])</f>
        <v>62659.485033999525</v>
      </c>
    </row>
    <row r="7696" spans="1:22" x14ac:dyDescent="0.3">
      <c r="A7696" t="s">
        <v>7735</v>
      </c>
      <c r="B7696">
        <v>2015</v>
      </c>
      <c r="C7696" t="s">
        <v>14</v>
      </c>
      <c r="D7696">
        <v>62</v>
      </c>
      <c r="E7696" t="str">
        <f t="shared" si="120"/>
        <v>Old</v>
      </c>
      <c r="F7696" t="s">
        <v>17</v>
      </c>
      <c r="G7696" t="s">
        <v>24</v>
      </c>
      <c r="H7696" t="s">
        <v>26</v>
      </c>
      <c r="I7696">
        <v>25</v>
      </c>
      <c r="J7696">
        <v>3.98</v>
      </c>
      <c r="K7696" t="s">
        <v>33</v>
      </c>
      <c r="L7696" t="s">
        <v>33</v>
      </c>
      <c r="M7696" s="1">
        <v>11038.66</v>
      </c>
      <c r="N7696" s="1">
        <v>4888.29</v>
      </c>
      <c r="O7696" s="1">
        <v>1954.43</v>
      </c>
      <c r="P7696" s="1">
        <v>0</v>
      </c>
      <c r="Q7696" s="1">
        <v>53605.08</v>
      </c>
      <c r="R7696" s="1">
        <v>30669.33</v>
      </c>
      <c r="S7696" s="1">
        <v>-22309.87</v>
      </c>
      <c r="T7696" s="1">
        <v>106584.28</v>
      </c>
      <c r="U7696" s="1">
        <f>SUM(Report_Summary[Revenue])</f>
        <v>626594850.33999527</v>
      </c>
      <c r="V7696" s="1">
        <f>Report_Summary[[#This Row],[Total Revenue]] / COUNTA(Report_Summary[Membership No])</f>
        <v>62659.485033999525</v>
      </c>
    </row>
    <row r="7697" spans="1:22" x14ac:dyDescent="0.3">
      <c r="A7697" t="s">
        <v>7736</v>
      </c>
      <c r="B7697">
        <v>2024</v>
      </c>
      <c r="C7697" t="s">
        <v>13</v>
      </c>
      <c r="D7697">
        <v>65</v>
      </c>
      <c r="E7697" t="str">
        <f t="shared" si="120"/>
        <v>Old</v>
      </c>
      <c r="F7697" t="s">
        <v>20</v>
      </c>
      <c r="G7697" t="s">
        <v>25</v>
      </c>
      <c r="H7697" t="s">
        <v>28</v>
      </c>
      <c r="I7697">
        <v>28</v>
      </c>
      <c r="J7697">
        <v>2.17</v>
      </c>
      <c r="K7697" t="s">
        <v>32</v>
      </c>
      <c r="L7697" t="s">
        <v>33</v>
      </c>
      <c r="M7697" s="1">
        <v>15202.94</v>
      </c>
      <c r="N7697" s="1">
        <v>1663.31</v>
      </c>
      <c r="O7697" s="1">
        <v>1394.89</v>
      </c>
      <c r="P7697" s="1">
        <v>0</v>
      </c>
      <c r="Q7697" s="1">
        <v>63249.04</v>
      </c>
      <c r="R7697" s="1">
        <v>35243.35</v>
      </c>
      <c r="S7697" s="1">
        <v>6569.51</v>
      </c>
      <c r="T7697" s="1">
        <v>91922.880000000005</v>
      </c>
      <c r="U7697" s="1">
        <f>SUM(Report_Summary[Revenue])</f>
        <v>626594850.33999527</v>
      </c>
      <c r="V7697" s="1">
        <f>Report_Summary[[#This Row],[Total Revenue]] / COUNTA(Report_Summary[Membership No])</f>
        <v>62659.485033999525</v>
      </c>
    </row>
    <row r="7698" spans="1:22" x14ac:dyDescent="0.3">
      <c r="A7698" t="s">
        <v>7737</v>
      </c>
      <c r="B7698">
        <v>2022</v>
      </c>
      <c r="C7698" t="s">
        <v>14</v>
      </c>
      <c r="D7698">
        <v>78</v>
      </c>
      <c r="E7698" t="str">
        <f t="shared" si="120"/>
        <v>Old</v>
      </c>
      <c r="F7698" t="s">
        <v>19</v>
      </c>
      <c r="G7698" t="s">
        <v>25</v>
      </c>
      <c r="H7698" t="s">
        <v>31</v>
      </c>
      <c r="I7698">
        <v>29</v>
      </c>
      <c r="J7698">
        <v>3.15</v>
      </c>
      <c r="K7698" t="s">
        <v>33</v>
      </c>
      <c r="L7698" t="s">
        <v>33</v>
      </c>
      <c r="M7698" s="1">
        <v>5621.27</v>
      </c>
      <c r="N7698" s="1">
        <v>2182.8000000000002</v>
      </c>
      <c r="O7698" s="1">
        <v>4480.3500000000004</v>
      </c>
      <c r="P7698" s="1">
        <v>0</v>
      </c>
      <c r="Q7698" s="1">
        <v>24981.26</v>
      </c>
      <c r="R7698" s="1">
        <v>27692.41</v>
      </c>
      <c r="S7698" s="1">
        <v>17132.52</v>
      </c>
      <c r="T7698" s="1">
        <v>35541.15</v>
      </c>
      <c r="U7698" s="1">
        <f>SUM(Report_Summary[Revenue])</f>
        <v>626594850.33999527</v>
      </c>
      <c r="V7698" s="1">
        <f>Report_Summary[[#This Row],[Total Revenue]] / COUNTA(Report_Summary[Membership No])</f>
        <v>62659.485033999525</v>
      </c>
    </row>
    <row r="7699" spans="1:22" x14ac:dyDescent="0.3">
      <c r="A7699" t="s">
        <v>7738</v>
      </c>
      <c r="B7699">
        <v>2023</v>
      </c>
      <c r="C7699" t="s">
        <v>14</v>
      </c>
      <c r="D7699">
        <v>44</v>
      </c>
      <c r="E7699" t="str">
        <f t="shared" si="120"/>
        <v>Middle Age</v>
      </c>
      <c r="F7699" t="s">
        <v>16</v>
      </c>
      <c r="G7699" t="s">
        <v>25</v>
      </c>
      <c r="H7699" t="s">
        <v>26</v>
      </c>
      <c r="I7699">
        <v>33</v>
      </c>
      <c r="J7699">
        <v>1.86</v>
      </c>
      <c r="K7699" t="s">
        <v>33</v>
      </c>
      <c r="L7699" t="s">
        <v>33</v>
      </c>
      <c r="M7699" s="1">
        <v>8207.19</v>
      </c>
      <c r="N7699" s="1">
        <v>938.1</v>
      </c>
      <c r="O7699" s="1">
        <v>5931.95</v>
      </c>
      <c r="P7699" s="1">
        <v>0</v>
      </c>
      <c r="Q7699" s="1">
        <v>17091.919999999998</v>
      </c>
      <c r="R7699" s="1">
        <v>12965.39</v>
      </c>
      <c r="S7699" s="1">
        <v>-14680.3</v>
      </c>
      <c r="T7699" s="1">
        <v>44737.61</v>
      </c>
      <c r="U7699" s="1">
        <f>SUM(Report_Summary[Revenue])</f>
        <v>626594850.33999527</v>
      </c>
      <c r="V7699" s="1">
        <f>Report_Summary[[#This Row],[Total Revenue]] / COUNTA(Report_Summary[Membership No])</f>
        <v>62659.485033999525</v>
      </c>
    </row>
    <row r="7700" spans="1:22" x14ac:dyDescent="0.3">
      <c r="A7700" t="s">
        <v>7739</v>
      </c>
      <c r="B7700">
        <v>2015</v>
      </c>
      <c r="C7700" t="s">
        <v>14</v>
      </c>
      <c r="D7700">
        <v>26</v>
      </c>
      <c r="E7700" t="str">
        <f t="shared" si="120"/>
        <v>Young</v>
      </c>
      <c r="F7700" t="s">
        <v>21</v>
      </c>
      <c r="G7700" t="s">
        <v>25</v>
      </c>
      <c r="H7700" t="s">
        <v>27</v>
      </c>
      <c r="I7700">
        <v>33</v>
      </c>
      <c r="J7700">
        <v>1.41</v>
      </c>
      <c r="K7700" t="s">
        <v>32</v>
      </c>
      <c r="L7700" t="s">
        <v>33</v>
      </c>
      <c r="M7700" s="1">
        <v>12618.97</v>
      </c>
      <c r="N7700" s="1">
        <v>3348.87</v>
      </c>
      <c r="O7700" s="1">
        <v>5999.12</v>
      </c>
      <c r="P7700" s="1">
        <v>0</v>
      </c>
      <c r="Q7700" s="1">
        <v>27661.49</v>
      </c>
      <c r="R7700" s="1">
        <v>42248.26</v>
      </c>
      <c r="S7700" s="1">
        <v>-4164</v>
      </c>
      <c r="T7700" s="1">
        <v>74073.75</v>
      </c>
      <c r="U7700" s="1">
        <f>SUM(Report_Summary[Revenue])</f>
        <v>626594850.33999527</v>
      </c>
      <c r="V7700" s="1">
        <f>Report_Summary[[#This Row],[Total Revenue]] / COUNTA(Report_Summary[Membership No])</f>
        <v>62659.485033999525</v>
      </c>
    </row>
    <row r="7701" spans="1:22" x14ac:dyDescent="0.3">
      <c r="A7701" t="s">
        <v>7740</v>
      </c>
      <c r="B7701">
        <v>2020</v>
      </c>
      <c r="C7701" t="s">
        <v>13</v>
      </c>
      <c r="D7701">
        <v>78</v>
      </c>
      <c r="E7701" t="str">
        <f t="shared" si="120"/>
        <v>Old</v>
      </c>
      <c r="F7701" t="s">
        <v>17</v>
      </c>
      <c r="G7701" t="s">
        <v>23</v>
      </c>
      <c r="H7701" t="s">
        <v>27</v>
      </c>
      <c r="I7701">
        <v>25</v>
      </c>
      <c r="J7701">
        <v>1.92</v>
      </c>
      <c r="K7701" t="s">
        <v>32</v>
      </c>
      <c r="L7701" t="s">
        <v>33</v>
      </c>
      <c r="M7701" s="1">
        <v>10592.63</v>
      </c>
      <c r="N7701" s="1">
        <v>3792.4</v>
      </c>
      <c r="O7701" s="1">
        <v>2033.46</v>
      </c>
      <c r="P7701" s="1">
        <v>0</v>
      </c>
      <c r="Q7701" s="1">
        <v>23676.21</v>
      </c>
      <c r="R7701" s="1">
        <v>34092.86</v>
      </c>
      <c r="S7701" s="1">
        <v>23688.06</v>
      </c>
      <c r="T7701" s="1">
        <v>34081.01</v>
      </c>
      <c r="U7701" s="1">
        <f>SUM(Report_Summary[Revenue])</f>
        <v>626594850.33999527</v>
      </c>
      <c r="V7701" s="1">
        <f>Report_Summary[[#This Row],[Total Revenue]] / COUNTA(Report_Summary[Membership No])</f>
        <v>62659.485033999525</v>
      </c>
    </row>
    <row r="7702" spans="1:22" x14ac:dyDescent="0.3">
      <c r="A7702" t="s">
        <v>7741</v>
      </c>
      <c r="B7702">
        <v>2020</v>
      </c>
      <c r="C7702" t="s">
        <v>13</v>
      </c>
      <c r="D7702">
        <v>31</v>
      </c>
      <c r="E7702" t="str">
        <f t="shared" si="120"/>
        <v>Middle Age</v>
      </c>
      <c r="F7702" t="s">
        <v>15</v>
      </c>
      <c r="G7702" t="s">
        <v>23</v>
      </c>
      <c r="H7702" t="s">
        <v>29</v>
      </c>
      <c r="I7702">
        <v>28</v>
      </c>
      <c r="J7702">
        <v>2.31</v>
      </c>
      <c r="K7702" t="s">
        <v>33</v>
      </c>
      <c r="L7702" t="s">
        <v>33</v>
      </c>
      <c r="M7702" s="1">
        <v>9214.86</v>
      </c>
      <c r="N7702" s="1">
        <v>941.83</v>
      </c>
      <c r="O7702" s="1">
        <v>5460.21</v>
      </c>
      <c r="P7702" s="1">
        <v>0</v>
      </c>
      <c r="Q7702" s="1">
        <v>42838.89</v>
      </c>
      <c r="R7702" s="1">
        <v>22136.2</v>
      </c>
      <c r="S7702" s="1">
        <v>-14382.74</v>
      </c>
      <c r="T7702" s="1">
        <v>79357.83</v>
      </c>
      <c r="U7702" s="1">
        <f>SUM(Report_Summary[Revenue])</f>
        <v>626594850.33999527</v>
      </c>
      <c r="V7702" s="1">
        <f>Report_Summary[[#This Row],[Total Revenue]] / COUNTA(Report_Summary[Membership No])</f>
        <v>62659.485033999525</v>
      </c>
    </row>
    <row r="7703" spans="1:22" x14ac:dyDescent="0.3">
      <c r="A7703" t="s">
        <v>7742</v>
      </c>
      <c r="B7703">
        <v>2020</v>
      </c>
      <c r="C7703" t="s">
        <v>14</v>
      </c>
      <c r="D7703">
        <v>55</v>
      </c>
      <c r="E7703" t="str">
        <f t="shared" si="120"/>
        <v>Middle Age</v>
      </c>
      <c r="F7703" t="s">
        <v>19</v>
      </c>
      <c r="G7703" t="s">
        <v>25</v>
      </c>
      <c r="H7703" t="s">
        <v>26</v>
      </c>
      <c r="I7703">
        <v>17</v>
      </c>
      <c r="J7703">
        <v>2.78</v>
      </c>
      <c r="K7703" t="s">
        <v>32</v>
      </c>
      <c r="L7703" t="s">
        <v>33</v>
      </c>
      <c r="M7703" s="1">
        <v>6883.73</v>
      </c>
      <c r="N7703" s="1">
        <v>1057.95</v>
      </c>
      <c r="O7703" s="1">
        <v>3982.65</v>
      </c>
      <c r="P7703" s="1">
        <v>0</v>
      </c>
      <c r="Q7703" s="1">
        <v>23097.67</v>
      </c>
      <c r="R7703" s="1">
        <v>20485.73</v>
      </c>
      <c r="S7703" s="1">
        <v>-28578.16</v>
      </c>
      <c r="T7703" s="1">
        <v>72161.56</v>
      </c>
      <c r="U7703" s="1">
        <f>SUM(Report_Summary[Revenue])</f>
        <v>626594850.33999527</v>
      </c>
      <c r="V7703" s="1">
        <f>Report_Summary[[#This Row],[Total Revenue]] / COUNTA(Report_Summary[Membership No])</f>
        <v>62659.485033999525</v>
      </c>
    </row>
    <row r="7704" spans="1:22" x14ac:dyDescent="0.3">
      <c r="A7704" t="s">
        <v>7743</v>
      </c>
      <c r="B7704">
        <v>2022</v>
      </c>
      <c r="C7704" t="s">
        <v>13</v>
      </c>
      <c r="D7704">
        <v>25</v>
      </c>
      <c r="E7704" t="str">
        <f t="shared" si="120"/>
        <v>Young</v>
      </c>
      <c r="F7704" t="s">
        <v>17</v>
      </c>
      <c r="G7704" t="s">
        <v>22</v>
      </c>
      <c r="H7704" t="s">
        <v>31</v>
      </c>
      <c r="I7704">
        <v>22</v>
      </c>
      <c r="J7704">
        <v>0.74</v>
      </c>
      <c r="K7704" t="s">
        <v>32</v>
      </c>
      <c r="L7704" t="s">
        <v>33</v>
      </c>
      <c r="M7704" s="1">
        <v>16519.96</v>
      </c>
      <c r="N7704" s="1">
        <v>1767.54</v>
      </c>
      <c r="O7704" s="1">
        <v>5864.96</v>
      </c>
      <c r="P7704" s="1">
        <v>0</v>
      </c>
      <c r="Q7704" s="1">
        <v>77767.12</v>
      </c>
      <c r="R7704" s="1">
        <v>40741.660000000003</v>
      </c>
      <c r="S7704" s="1">
        <v>13771.31</v>
      </c>
      <c r="T7704" s="1">
        <v>104737.47</v>
      </c>
      <c r="U7704" s="1">
        <f>SUM(Report_Summary[Revenue])</f>
        <v>626594850.33999527</v>
      </c>
      <c r="V7704" s="1">
        <f>Report_Summary[[#This Row],[Total Revenue]] / COUNTA(Report_Summary[Membership No])</f>
        <v>62659.485033999525</v>
      </c>
    </row>
    <row r="7705" spans="1:22" x14ac:dyDescent="0.3">
      <c r="A7705" t="s">
        <v>7744</v>
      </c>
      <c r="B7705">
        <v>2024</v>
      </c>
      <c r="C7705" t="s">
        <v>14</v>
      </c>
      <c r="D7705">
        <v>38</v>
      </c>
      <c r="E7705" t="str">
        <f t="shared" si="120"/>
        <v>Middle Age</v>
      </c>
      <c r="F7705" t="s">
        <v>19</v>
      </c>
      <c r="G7705" t="s">
        <v>25</v>
      </c>
      <c r="H7705" t="s">
        <v>27</v>
      </c>
      <c r="I7705">
        <v>39</v>
      </c>
      <c r="J7705">
        <v>2.14</v>
      </c>
      <c r="K7705" t="s">
        <v>33</v>
      </c>
      <c r="L7705" t="s">
        <v>33</v>
      </c>
      <c r="M7705" s="1">
        <v>847.62</v>
      </c>
      <c r="N7705" s="1">
        <v>2577.86</v>
      </c>
      <c r="O7705" s="1">
        <v>1730.19</v>
      </c>
      <c r="P7705" s="1">
        <v>0</v>
      </c>
      <c r="Q7705" s="1">
        <v>2428.46</v>
      </c>
      <c r="R7705" s="1">
        <v>2785.56</v>
      </c>
      <c r="S7705" s="1">
        <v>10815.43</v>
      </c>
      <c r="T7705" s="1">
        <v>-5601.41</v>
      </c>
      <c r="U7705" s="1">
        <f>SUM(Report_Summary[Revenue])</f>
        <v>626594850.33999527</v>
      </c>
      <c r="V7705" s="1">
        <f>Report_Summary[[#This Row],[Total Revenue]] / COUNTA(Report_Summary[Membership No])</f>
        <v>62659.485033999525</v>
      </c>
    </row>
    <row r="7706" spans="1:22" x14ac:dyDescent="0.3">
      <c r="A7706" t="s">
        <v>7745</v>
      </c>
      <c r="B7706">
        <v>2019</v>
      </c>
      <c r="C7706" t="s">
        <v>14</v>
      </c>
      <c r="D7706">
        <v>48</v>
      </c>
      <c r="E7706" t="str">
        <f t="shared" si="120"/>
        <v>Middle Age</v>
      </c>
      <c r="F7706" t="s">
        <v>21</v>
      </c>
      <c r="G7706" t="s">
        <v>25</v>
      </c>
      <c r="H7706" t="s">
        <v>26</v>
      </c>
      <c r="I7706">
        <v>32</v>
      </c>
      <c r="J7706">
        <v>3.72</v>
      </c>
      <c r="K7706" t="s">
        <v>33</v>
      </c>
      <c r="L7706" t="s">
        <v>33</v>
      </c>
      <c r="M7706" s="1">
        <v>10251.040000000001</v>
      </c>
      <c r="N7706" s="1">
        <v>1546.91</v>
      </c>
      <c r="O7706" s="1">
        <v>4677.58</v>
      </c>
      <c r="P7706" s="1">
        <v>0</v>
      </c>
      <c r="Q7706" s="1">
        <v>30784.57</v>
      </c>
      <c r="R7706" s="1">
        <v>27272.13</v>
      </c>
      <c r="S7706" s="1">
        <v>-11481.9</v>
      </c>
      <c r="T7706" s="1">
        <v>69538.600000000006</v>
      </c>
      <c r="U7706" s="1">
        <f>SUM(Report_Summary[Revenue])</f>
        <v>626594850.33999527</v>
      </c>
      <c r="V7706" s="1">
        <f>Report_Summary[[#This Row],[Total Revenue]] / COUNTA(Report_Summary[Membership No])</f>
        <v>62659.485033999525</v>
      </c>
    </row>
    <row r="7707" spans="1:22" x14ac:dyDescent="0.3">
      <c r="A7707" t="s">
        <v>7746</v>
      </c>
      <c r="B7707">
        <v>2024</v>
      </c>
      <c r="C7707" t="s">
        <v>13</v>
      </c>
      <c r="D7707">
        <v>46</v>
      </c>
      <c r="E7707" t="str">
        <f t="shared" si="120"/>
        <v>Middle Age</v>
      </c>
      <c r="F7707" t="s">
        <v>16</v>
      </c>
      <c r="G7707" t="s">
        <v>24</v>
      </c>
      <c r="H7707" t="s">
        <v>26</v>
      </c>
      <c r="I7707">
        <v>30</v>
      </c>
      <c r="J7707">
        <v>1.44</v>
      </c>
      <c r="K7707" t="s">
        <v>33</v>
      </c>
      <c r="L7707" t="s">
        <v>33</v>
      </c>
      <c r="M7707" s="1">
        <v>10511.82</v>
      </c>
      <c r="N7707" s="1">
        <v>4077.44</v>
      </c>
      <c r="O7707" s="1">
        <v>6320.11</v>
      </c>
      <c r="P7707" s="1">
        <v>0</v>
      </c>
      <c r="Q7707" s="1">
        <v>16111.84</v>
      </c>
      <c r="R7707" s="1">
        <v>46205.49</v>
      </c>
      <c r="S7707" s="1">
        <v>12616.32</v>
      </c>
      <c r="T7707" s="1">
        <v>49701.01</v>
      </c>
      <c r="U7707" s="1">
        <f>SUM(Report_Summary[Revenue])</f>
        <v>626594850.33999527</v>
      </c>
      <c r="V7707" s="1">
        <f>Report_Summary[[#This Row],[Total Revenue]] / COUNTA(Report_Summary[Membership No])</f>
        <v>62659.485033999525</v>
      </c>
    </row>
    <row r="7708" spans="1:22" x14ac:dyDescent="0.3">
      <c r="A7708" t="s">
        <v>7747</v>
      </c>
      <c r="B7708">
        <v>2023</v>
      </c>
      <c r="C7708" t="s">
        <v>13</v>
      </c>
      <c r="D7708">
        <v>55</v>
      </c>
      <c r="E7708" t="str">
        <f t="shared" si="120"/>
        <v>Middle Age</v>
      </c>
      <c r="F7708" t="s">
        <v>21</v>
      </c>
      <c r="G7708" t="s">
        <v>23</v>
      </c>
      <c r="H7708" t="s">
        <v>31</v>
      </c>
      <c r="I7708">
        <v>22</v>
      </c>
      <c r="J7708">
        <v>4.4000000000000004</v>
      </c>
      <c r="K7708" t="s">
        <v>33</v>
      </c>
      <c r="L7708" t="s">
        <v>33</v>
      </c>
      <c r="M7708" s="1">
        <v>3496.91</v>
      </c>
      <c r="N7708" s="1">
        <v>1505.22</v>
      </c>
      <c r="O7708" s="1">
        <v>7757.38</v>
      </c>
      <c r="P7708" s="1">
        <v>0</v>
      </c>
      <c r="Q7708" s="1">
        <v>8867.14</v>
      </c>
      <c r="R7708" s="1">
        <v>11420.41</v>
      </c>
      <c r="S7708" s="1">
        <v>14865.02</v>
      </c>
      <c r="T7708" s="1">
        <v>5422.53</v>
      </c>
      <c r="U7708" s="1">
        <f>SUM(Report_Summary[Revenue])</f>
        <v>626594850.33999527</v>
      </c>
      <c r="V7708" s="1">
        <f>Report_Summary[[#This Row],[Total Revenue]] / COUNTA(Report_Summary[Membership No])</f>
        <v>62659.485033999525</v>
      </c>
    </row>
    <row r="7709" spans="1:22" x14ac:dyDescent="0.3">
      <c r="A7709" t="s">
        <v>7748</v>
      </c>
      <c r="B7709">
        <v>2016</v>
      </c>
      <c r="C7709" t="s">
        <v>14</v>
      </c>
      <c r="D7709">
        <v>37</v>
      </c>
      <c r="E7709" t="str">
        <f t="shared" si="120"/>
        <v>Middle Age</v>
      </c>
      <c r="F7709" t="s">
        <v>17</v>
      </c>
      <c r="G7709" t="s">
        <v>23</v>
      </c>
      <c r="H7709" t="s">
        <v>31</v>
      </c>
      <c r="I7709">
        <v>36</v>
      </c>
      <c r="J7709">
        <v>2.2200000000000002</v>
      </c>
      <c r="K7709" t="s">
        <v>33</v>
      </c>
      <c r="L7709" t="s">
        <v>33</v>
      </c>
      <c r="M7709" s="1">
        <v>14393.37</v>
      </c>
      <c r="N7709" s="1">
        <v>428.77</v>
      </c>
      <c r="O7709" s="1">
        <v>7207.53</v>
      </c>
      <c r="P7709" s="1">
        <v>0</v>
      </c>
      <c r="Q7709" s="1">
        <v>66574.94</v>
      </c>
      <c r="R7709" s="1">
        <v>49384.86</v>
      </c>
      <c r="S7709" s="1">
        <v>-17264.490000000002</v>
      </c>
      <c r="T7709" s="1">
        <v>133224.29</v>
      </c>
      <c r="U7709" s="1">
        <f>SUM(Report_Summary[Revenue])</f>
        <v>626594850.33999527</v>
      </c>
      <c r="V7709" s="1">
        <f>Report_Summary[[#This Row],[Total Revenue]] / COUNTA(Report_Summary[Membership No])</f>
        <v>62659.485033999525</v>
      </c>
    </row>
    <row r="7710" spans="1:22" x14ac:dyDescent="0.3">
      <c r="A7710" t="s">
        <v>7749</v>
      </c>
      <c r="B7710">
        <v>2015</v>
      </c>
      <c r="C7710" t="s">
        <v>14</v>
      </c>
      <c r="D7710">
        <v>24</v>
      </c>
      <c r="E7710" t="str">
        <f t="shared" si="120"/>
        <v>Young</v>
      </c>
      <c r="F7710" t="s">
        <v>20</v>
      </c>
      <c r="G7710" t="s">
        <v>23</v>
      </c>
      <c r="H7710" t="s">
        <v>31</v>
      </c>
      <c r="I7710">
        <v>27</v>
      </c>
      <c r="J7710">
        <v>1.91</v>
      </c>
      <c r="K7710" t="s">
        <v>32</v>
      </c>
      <c r="L7710" t="s">
        <v>33</v>
      </c>
      <c r="M7710" s="1">
        <v>18888.2</v>
      </c>
      <c r="N7710" s="1">
        <v>1073.1600000000001</v>
      </c>
      <c r="O7710" s="1">
        <v>2219.58</v>
      </c>
      <c r="P7710" s="1">
        <v>0</v>
      </c>
      <c r="Q7710" s="1">
        <v>27132.959999999999</v>
      </c>
      <c r="R7710" s="1">
        <v>84824.98</v>
      </c>
      <c r="S7710" s="1">
        <v>7886.63</v>
      </c>
      <c r="T7710" s="1">
        <v>104071.31</v>
      </c>
      <c r="U7710" s="1">
        <f>SUM(Report_Summary[Revenue])</f>
        <v>626594850.33999527</v>
      </c>
      <c r="V7710" s="1">
        <f>Report_Summary[[#This Row],[Total Revenue]] / COUNTA(Report_Summary[Membership No])</f>
        <v>62659.485033999525</v>
      </c>
    </row>
    <row r="7711" spans="1:22" x14ac:dyDescent="0.3">
      <c r="A7711" t="s">
        <v>7750</v>
      </c>
      <c r="B7711">
        <v>2016</v>
      </c>
      <c r="C7711" t="s">
        <v>14</v>
      </c>
      <c r="D7711">
        <v>66</v>
      </c>
      <c r="E7711" t="str">
        <f t="shared" si="120"/>
        <v>Old</v>
      </c>
      <c r="F7711" t="s">
        <v>16</v>
      </c>
      <c r="G7711" t="s">
        <v>25</v>
      </c>
      <c r="H7711" t="s">
        <v>30</v>
      </c>
      <c r="I7711">
        <v>23</v>
      </c>
      <c r="J7711">
        <v>4.2</v>
      </c>
      <c r="K7711" t="s">
        <v>33</v>
      </c>
      <c r="L7711" t="s">
        <v>33</v>
      </c>
      <c r="M7711" s="1">
        <v>1410.15</v>
      </c>
      <c r="N7711" s="1">
        <v>4016.51</v>
      </c>
      <c r="O7711" s="1">
        <v>564.72</v>
      </c>
      <c r="P7711" s="1">
        <v>0</v>
      </c>
      <c r="Q7711" s="1">
        <v>5436.72</v>
      </c>
      <c r="R7711" s="1">
        <v>4366.87</v>
      </c>
      <c r="S7711" s="1">
        <v>1509.51</v>
      </c>
      <c r="T7711" s="1">
        <v>8294.08</v>
      </c>
      <c r="U7711" s="1">
        <f>SUM(Report_Summary[Revenue])</f>
        <v>626594850.33999527</v>
      </c>
      <c r="V7711" s="1">
        <f>Report_Summary[[#This Row],[Total Revenue]] / COUNTA(Report_Summary[Membership No])</f>
        <v>62659.485033999525</v>
      </c>
    </row>
    <row r="7712" spans="1:22" x14ac:dyDescent="0.3">
      <c r="A7712" t="s">
        <v>7751</v>
      </c>
      <c r="B7712">
        <v>2019</v>
      </c>
      <c r="C7712" t="s">
        <v>13</v>
      </c>
      <c r="D7712">
        <v>47</v>
      </c>
      <c r="E7712" t="str">
        <f t="shared" si="120"/>
        <v>Middle Age</v>
      </c>
      <c r="F7712" t="s">
        <v>16</v>
      </c>
      <c r="G7712" t="s">
        <v>22</v>
      </c>
      <c r="H7712" t="s">
        <v>28</v>
      </c>
      <c r="I7712">
        <v>37</v>
      </c>
      <c r="J7712">
        <v>2.71</v>
      </c>
      <c r="K7712" t="s">
        <v>33</v>
      </c>
      <c r="L7712" t="s">
        <v>33</v>
      </c>
      <c r="M7712" s="1">
        <v>8401.69</v>
      </c>
      <c r="N7712" s="1">
        <v>2571.65</v>
      </c>
      <c r="O7712" s="1">
        <v>4950.3599999999997</v>
      </c>
      <c r="P7712" s="1">
        <v>0</v>
      </c>
      <c r="Q7712" s="1">
        <v>36893.11</v>
      </c>
      <c r="R7712" s="1">
        <v>29280.959999999999</v>
      </c>
      <c r="S7712" s="1">
        <v>-5581.28</v>
      </c>
      <c r="T7712" s="1">
        <v>71755.350000000006</v>
      </c>
      <c r="U7712" s="1">
        <f>SUM(Report_Summary[Revenue])</f>
        <v>626594850.33999527</v>
      </c>
      <c r="V7712" s="1">
        <f>Report_Summary[[#This Row],[Total Revenue]] / COUNTA(Report_Summary[Membership No])</f>
        <v>62659.485033999525</v>
      </c>
    </row>
    <row r="7713" spans="1:22" x14ac:dyDescent="0.3">
      <c r="A7713" t="s">
        <v>7752</v>
      </c>
      <c r="B7713">
        <v>2017</v>
      </c>
      <c r="C7713" t="s">
        <v>14</v>
      </c>
      <c r="D7713">
        <v>60</v>
      </c>
      <c r="E7713" t="str">
        <f t="shared" si="120"/>
        <v>Old</v>
      </c>
      <c r="F7713" t="s">
        <v>17</v>
      </c>
      <c r="G7713" t="s">
        <v>25</v>
      </c>
      <c r="H7713" t="s">
        <v>28</v>
      </c>
      <c r="I7713">
        <v>34</v>
      </c>
      <c r="J7713">
        <v>1.52</v>
      </c>
      <c r="K7713" t="s">
        <v>33</v>
      </c>
      <c r="L7713" t="s">
        <v>33</v>
      </c>
      <c r="M7713" s="1">
        <v>728.81</v>
      </c>
      <c r="N7713" s="1">
        <v>1820.56</v>
      </c>
      <c r="O7713" s="1">
        <v>3769.54</v>
      </c>
      <c r="P7713" s="1">
        <v>0</v>
      </c>
      <c r="Q7713" s="1">
        <v>3511.7</v>
      </c>
      <c r="R7713" s="1">
        <v>3017.77</v>
      </c>
      <c r="S7713" s="1">
        <v>-6625.76</v>
      </c>
      <c r="T7713" s="1">
        <v>13155.23</v>
      </c>
      <c r="U7713" s="1">
        <f>SUM(Report_Summary[Revenue])</f>
        <v>626594850.33999527</v>
      </c>
      <c r="V7713" s="1">
        <f>Report_Summary[[#This Row],[Total Revenue]] / COUNTA(Report_Summary[Membership No])</f>
        <v>62659.485033999525</v>
      </c>
    </row>
    <row r="7714" spans="1:22" x14ac:dyDescent="0.3">
      <c r="A7714" t="s">
        <v>7753</v>
      </c>
      <c r="B7714">
        <v>2019</v>
      </c>
      <c r="C7714" t="s">
        <v>13</v>
      </c>
      <c r="D7714">
        <v>55</v>
      </c>
      <c r="E7714" t="str">
        <f t="shared" si="120"/>
        <v>Middle Age</v>
      </c>
      <c r="F7714" t="s">
        <v>21</v>
      </c>
      <c r="G7714" t="s">
        <v>23</v>
      </c>
      <c r="H7714" t="s">
        <v>26</v>
      </c>
      <c r="I7714">
        <v>24</v>
      </c>
      <c r="J7714">
        <v>3.15</v>
      </c>
      <c r="K7714" t="s">
        <v>32</v>
      </c>
      <c r="L7714" t="s">
        <v>33</v>
      </c>
      <c r="M7714" s="1">
        <v>15850.77</v>
      </c>
      <c r="N7714" s="1">
        <v>3148.57</v>
      </c>
      <c r="O7714" s="1">
        <v>5766.8</v>
      </c>
      <c r="P7714" s="1">
        <v>0</v>
      </c>
      <c r="Q7714" s="1">
        <v>25373.94</v>
      </c>
      <c r="R7714" s="1">
        <v>35268.01</v>
      </c>
      <c r="S7714" s="1">
        <v>-19958.89</v>
      </c>
      <c r="T7714" s="1">
        <v>80600.84</v>
      </c>
      <c r="U7714" s="1">
        <f>SUM(Report_Summary[Revenue])</f>
        <v>626594850.33999527</v>
      </c>
      <c r="V7714" s="1">
        <f>Report_Summary[[#This Row],[Total Revenue]] / COUNTA(Report_Summary[Membership No])</f>
        <v>62659.485033999525</v>
      </c>
    </row>
    <row r="7715" spans="1:22" x14ac:dyDescent="0.3">
      <c r="A7715" t="s">
        <v>7754</v>
      </c>
      <c r="B7715">
        <v>2018</v>
      </c>
      <c r="C7715" t="s">
        <v>14</v>
      </c>
      <c r="D7715">
        <v>41</v>
      </c>
      <c r="E7715" t="str">
        <f t="shared" si="120"/>
        <v>Middle Age</v>
      </c>
      <c r="F7715" t="s">
        <v>21</v>
      </c>
      <c r="G7715" t="s">
        <v>23</v>
      </c>
      <c r="H7715" t="s">
        <v>31</v>
      </c>
      <c r="I7715">
        <v>35</v>
      </c>
      <c r="J7715">
        <v>2.04</v>
      </c>
      <c r="K7715" t="s">
        <v>32</v>
      </c>
      <c r="L7715" t="s">
        <v>33</v>
      </c>
      <c r="M7715" s="1">
        <v>1399.94</v>
      </c>
      <c r="N7715" s="1">
        <v>4368.7</v>
      </c>
      <c r="O7715" s="1">
        <v>748.29</v>
      </c>
      <c r="P7715" s="1">
        <v>0</v>
      </c>
      <c r="Q7715" s="1">
        <v>2273.09</v>
      </c>
      <c r="R7715" s="1">
        <v>2448.5300000000002</v>
      </c>
      <c r="S7715" s="1">
        <v>18888.02</v>
      </c>
      <c r="T7715" s="1">
        <v>-14166.4</v>
      </c>
      <c r="U7715" s="1">
        <f>SUM(Report_Summary[Revenue])</f>
        <v>626594850.33999527</v>
      </c>
      <c r="V7715" s="1">
        <f>Report_Summary[[#This Row],[Total Revenue]] / COUNTA(Report_Summary[Membership No])</f>
        <v>62659.485033999525</v>
      </c>
    </row>
    <row r="7716" spans="1:22" x14ac:dyDescent="0.3">
      <c r="A7716" t="s">
        <v>7755</v>
      </c>
      <c r="B7716">
        <v>2016</v>
      </c>
      <c r="C7716" t="s">
        <v>13</v>
      </c>
      <c r="D7716">
        <v>61</v>
      </c>
      <c r="E7716" t="str">
        <f t="shared" si="120"/>
        <v>Old</v>
      </c>
      <c r="F7716" t="s">
        <v>16</v>
      </c>
      <c r="G7716" t="s">
        <v>23</v>
      </c>
      <c r="H7716" t="s">
        <v>30</v>
      </c>
      <c r="I7716">
        <v>34</v>
      </c>
      <c r="J7716">
        <v>2.99</v>
      </c>
      <c r="K7716" t="s">
        <v>33</v>
      </c>
      <c r="L7716" t="s">
        <v>33</v>
      </c>
      <c r="M7716" s="1">
        <v>14027.62</v>
      </c>
      <c r="N7716" s="1">
        <v>3443.58</v>
      </c>
      <c r="O7716" s="1">
        <v>3400.36</v>
      </c>
      <c r="P7716" s="1">
        <v>0</v>
      </c>
      <c r="Q7716" s="1">
        <v>32216.9</v>
      </c>
      <c r="R7716" s="1">
        <v>58908.54</v>
      </c>
      <c r="S7716" s="1">
        <v>15387.94</v>
      </c>
      <c r="T7716" s="1">
        <v>75737.5</v>
      </c>
      <c r="U7716" s="1">
        <f>SUM(Report_Summary[Revenue])</f>
        <v>626594850.33999527</v>
      </c>
      <c r="V7716" s="1">
        <f>Report_Summary[[#This Row],[Total Revenue]] / COUNTA(Report_Summary[Membership No])</f>
        <v>62659.485033999525</v>
      </c>
    </row>
    <row r="7717" spans="1:22" x14ac:dyDescent="0.3">
      <c r="A7717" t="s">
        <v>7756</v>
      </c>
      <c r="B7717">
        <v>2016</v>
      </c>
      <c r="C7717" t="s">
        <v>14</v>
      </c>
      <c r="D7717">
        <v>40</v>
      </c>
      <c r="E7717" t="str">
        <f t="shared" si="120"/>
        <v>Middle Age</v>
      </c>
      <c r="F7717" t="s">
        <v>16</v>
      </c>
      <c r="G7717" t="s">
        <v>24</v>
      </c>
      <c r="H7717" t="s">
        <v>26</v>
      </c>
      <c r="I7717">
        <v>24</v>
      </c>
      <c r="J7717">
        <v>2.82</v>
      </c>
      <c r="K7717" t="s">
        <v>33</v>
      </c>
      <c r="L7717" t="s">
        <v>33</v>
      </c>
      <c r="M7717" s="1">
        <v>6175.94</v>
      </c>
      <c r="N7717" s="1">
        <v>167.92</v>
      </c>
      <c r="O7717" s="1">
        <v>6415.91</v>
      </c>
      <c r="P7717" s="1">
        <v>0</v>
      </c>
      <c r="Q7717" s="1">
        <v>27799.35</v>
      </c>
      <c r="R7717" s="1">
        <v>18806.64</v>
      </c>
      <c r="S7717" s="1">
        <v>5119.1099999999997</v>
      </c>
      <c r="T7717" s="1">
        <v>41486.879999999997</v>
      </c>
      <c r="U7717" s="1">
        <f>SUM(Report_Summary[Revenue])</f>
        <v>626594850.33999527</v>
      </c>
      <c r="V7717" s="1">
        <f>Report_Summary[[#This Row],[Total Revenue]] / COUNTA(Report_Summary[Membership No])</f>
        <v>62659.485033999525</v>
      </c>
    </row>
    <row r="7718" spans="1:22" x14ac:dyDescent="0.3">
      <c r="A7718" t="s">
        <v>7757</v>
      </c>
      <c r="B7718">
        <v>2024</v>
      </c>
      <c r="C7718" t="s">
        <v>13</v>
      </c>
      <c r="D7718">
        <v>49</v>
      </c>
      <c r="E7718" t="str">
        <f t="shared" si="120"/>
        <v>Middle Age</v>
      </c>
      <c r="F7718" t="s">
        <v>21</v>
      </c>
      <c r="G7718" t="s">
        <v>25</v>
      </c>
      <c r="H7718" t="s">
        <v>26</v>
      </c>
      <c r="I7718">
        <v>30</v>
      </c>
      <c r="J7718">
        <v>3.34</v>
      </c>
      <c r="K7718" t="s">
        <v>32</v>
      </c>
      <c r="L7718" t="s">
        <v>33</v>
      </c>
      <c r="M7718" s="1">
        <v>15046.9</v>
      </c>
      <c r="N7718" s="1">
        <v>986.21</v>
      </c>
      <c r="O7718" s="1">
        <v>4255.68</v>
      </c>
      <c r="P7718" s="1">
        <v>0</v>
      </c>
      <c r="Q7718" s="1">
        <v>30874.5</v>
      </c>
      <c r="R7718" s="1">
        <v>32844.99</v>
      </c>
      <c r="S7718" s="1">
        <v>11090.91</v>
      </c>
      <c r="T7718" s="1">
        <v>52628.58</v>
      </c>
      <c r="U7718" s="1">
        <f>SUM(Report_Summary[Revenue])</f>
        <v>626594850.33999527</v>
      </c>
      <c r="V7718" s="1">
        <f>Report_Summary[[#This Row],[Total Revenue]] / COUNTA(Report_Summary[Membership No])</f>
        <v>62659.485033999525</v>
      </c>
    </row>
    <row r="7719" spans="1:22" x14ac:dyDescent="0.3">
      <c r="A7719" t="s">
        <v>7758</v>
      </c>
      <c r="B7719">
        <v>2018</v>
      </c>
      <c r="C7719" t="s">
        <v>13</v>
      </c>
      <c r="D7719">
        <v>67</v>
      </c>
      <c r="E7719" t="str">
        <f t="shared" si="120"/>
        <v>Old</v>
      </c>
      <c r="F7719" t="s">
        <v>17</v>
      </c>
      <c r="G7719" t="s">
        <v>25</v>
      </c>
      <c r="H7719" t="s">
        <v>27</v>
      </c>
      <c r="I7719">
        <v>32</v>
      </c>
      <c r="J7719">
        <v>2.1800000000000002</v>
      </c>
      <c r="K7719" t="s">
        <v>33</v>
      </c>
      <c r="L7719" t="s">
        <v>33</v>
      </c>
      <c r="M7719" s="1">
        <v>13206.32</v>
      </c>
      <c r="N7719" s="1">
        <v>3439.1</v>
      </c>
      <c r="O7719" s="1">
        <v>6766.82</v>
      </c>
      <c r="P7719" s="1">
        <v>0</v>
      </c>
      <c r="Q7719" s="1">
        <v>35240.31</v>
      </c>
      <c r="R7719" s="1">
        <v>32248.11</v>
      </c>
      <c r="S7719" s="1">
        <v>-22052.89</v>
      </c>
      <c r="T7719" s="1">
        <v>89541.31</v>
      </c>
      <c r="U7719" s="1">
        <f>SUM(Report_Summary[Revenue])</f>
        <v>626594850.33999527</v>
      </c>
      <c r="V7719" s="1">
        <f>Report_Summary[[#This Row],[Total Revenue]] / COUNTA(Report_Summary[Membership No])</f>
        <v>62659.485033999525</v>
      </c>
    </row>
    <row r="7720" spans="1:22" x14ac:dyDescent="0.3">
      <c r="A7720" t="s">
        <v>7759</v>
      </c>
      <c r="B7720">
        <v>2015</v>
      </c>
      <c r="C7720" t="s">
        <v>14</v>
      </c>
      <c r="D7720">
        <v>57</v>
      </c>
      <c r="E7720" t="str">
        <f t="shared" si="120"/>
        <v>Old</v>
      </c>
      <c r="F7720" t="s">
        <v>16</v>
      </c>
      <c r="G7720" t="s">
        <v>22</v>
      </c>
      <c r="H7720" t="s">
        <v>26</v>
      </c>
      <c r="I7720">
        <v>26</v>
      </c>
      <c r="J7720">
        <v>3.06</v>
      </c>
      <c r="K7720" t="s">
        <v>32</v>
      </c>
      <c r="L7720" t="s">
        <v>33</v>
      </c>
      <c r="M7720" s="1">
        <v>16056.5</v>
      </c>
      <c r="N7720" s="1">
        <v>1595.14</v>
      </c>
      <c r="O7720" s="1">
        <v>7928.46</v>
      </c>
      <c r="P7720" s="1">
        <v>0</v>
      </c>
      <c r="Q7720" s="1">
        <v>60892.85</v>
      </c>
      <c r="R7720" s="1">
        <v>30633.42</v>
      </c>
      <c r="S7720" s="1">
        <v>29794.16</v>
      </c>
      <c r="T7720" s="1">
        <v>61732.11</v>
      </c>
      <c r="U7720" s="1">
        <f>SUM(Report_Summary[Revenue])</f>
        <v>626594850.33999527</v>
      </c>
      <c r="V7720" s="1">
        <f>Report_Summary[[#This Row],[Total Revenue]] / COUNTA(Report_Summary[Membership No])</f>
        <v>62659.485033999525</v>
      </c>
    </row>
    <row r="7721" spans="1:22" x14ac:dyDescent="0.3">
      <c r="A7721" t="s">
        <v>7760</v>
      </c>
      <c r="B7721">
        <v>2019</v>
      </c>
      <c r="C7721" t="s">
        <v>13</v>
      </c>
      <c r="D7721">
        <v>61</v>
      </c>
      <c r="E7721" t="str">
        <f t="shared" si="120"/>
        <v>Old</v>
      </c>
      <c r="F7721" t="s">
        <v>21</v>
      </c>
      <c r="G7721" t="s">
        <v>23</v>
      </c>
      <c r="H7721" t="s">
        <v>30</v>
      </c>
      <c r="I7721">
        <v>16</v>
      </c>
      <c r="J7721">
        <v>3.54</v>
      </c>
      <c r="K7721" t="s">
        <v>33</v>
      </c>
      <c r="L7721" t="s">
        <v>33</v>
      </c>
      <c r="M7721" s="1">
        <v>11660.62</v>
      </c>
      <c r="N7721" s="1">
        <v>508.11</v>
      </c>
      <c r="O7721" s="1">
        <v>583.72</v>
      </c>
      <c r="P7721" s="1">
        <v>0</v>
      </c>
      <c r="Q7721" s="1">
        <v>29441.19</v>
      </c>
      <c r="R7721" s="1">
        <v>17563.259999999998</v>
      </c>
      <c r="S7721" s="1">
        <v>22175.07</v>
      </c>
      <c r="T7721" s="1">
        <v>24829.38</v>
      </c>
      <c r="U7721" s="1">
        <f>SUM(Report_Summary[Revenue])</f>
        <v>626594850.33999527</v>
      </c>
      <c r="V7721" s="1">
        <f>Report_Summary[[#This Row],[Total Revenue]] / COUNTA(Report_Summary[Membership No])</f>
        <v>62659.485033999525</v>
      </c>
    </row>
    <row r="7722" spans="1:22" x14ac:dyDescent="0.3">
      <c r="A7722" t="s">
        <v>7761</v>
      </c>
      <c r="B7722">
        <v>2021</v>
      </c>
      <c r="C7722" t="s">
        <v>14</v>
      </c>
      <c r="D7722">
        <v>49</v>
      </c>
      <c r="E7722" t="str">
        <f t="shared" si="120"/>
        <v>Middle Age</v>
      </c>
      <c r="F7722" t="s">
        <v>20</v>
      </c>
      <c r="G7722" t="s">
        <v>23</v>
      </c>
      <c r="H7722" t="s">
        <v>26</v>
      </c>
      <c r="I7722">
        <v>42</v>
      </c>
      <c r="J7722">
        <v>2.78</v>
      </c>
      <c r="K7722" t="s">
        <v>33</v>
      </c>
      <c r="L7722" t="s">
        <v>33</v>
      </c>
      <c r="M7722" s="1">
        <v>2663.55</v>
      </c>
      <c r="N7722" s="1">
        <v>550.94000000000005</v>
      </c>
      <c r="O7722" s="1">
        <v>4082.16</v>
      </c>
      <c r="P7722" s="1">
        <v>0</v>
      </c>
      <c r="Q7722" s="1">
        <v>5960.51</v>
      </c>
      <c r="R7722" s="1">
        <v>10166.25</v>
      </c>
      <c r="S7722" s="1">
        <v>-27271.54</v>
      </c>
      <c r="T7722" s="1">
        <v>43398.3</v>
      </c>
      <c r="U7722" s="1">
        <f>SUM(Report_Summary[Revenue])</f>
        <v>626594850.33999527</v>
      </c>
      <c r="V7722" s="1">
        <f>Report_Summary[[#This Row],[Total Revenue]] / COUNTA(Report_Summary[Membership No])</f>
        <v>62659.485033999525</v>
      </c>
    </row>
    <row r="7723" spans="1:22" x14ac:dyDescent="0.3">
      <c r="A7723" t="s">
        <v>7762</v>
      </c>
      <c r="B7723">
        <v>2019</v>
      </c>
      <c r="C7723" t="s">
        <v>14</v>
      </c>
      <c r="D7723">
        <v>69</v>
      </c>
      <c r="E7723" t="str">
        <f t="shared" si="120"/>
        <v>Old</v>
      </c>
      <c r="F7723" t="s">
        <v>19</v>
      </c>
      <c r="G7723" t="s">
        <v>22</v>
      </c>
      <c r="H7723" t="s">
        <v>27</v>
      </c>
      <c r="I7723">
        <v>20</v>
      </c>
      <c r="J7723">
        <v>2.2200000000000002</v>
      </c>
      <c r="K7723" t="s">
        <v>33</v>
      </c>
      <c r="L7723" t="s">
        <v>33</v>
      </c>
      <c r="M7723" s="1">
        <v>9070.3799999999992</v>
      </c>
      <c r="N7723" s="1">
        <v>600.62</v>
      </c>
      <c r="O7723" s="1">
        <v>2843.66</v>
      </c>
      <c r="P7723" s="1">
        <v>0</v>
      </c>
      <c r="Q7723" s="1">
        <v>17403.669999999998</v>
      </c>
      <c r="R7723" s="1">
        <v>11511.71</v>
      </c>
      <c r="S7723" s="1">
        <v>13859.73</v>
      </c>
      <c r="T7723" s="1">
        <v>15055.65</v>
      </c>
      <c r="U7723" s="1">
        <f>SUM(Report_Summary[Revenue])</f>
        <v>626594850.33999527</v>
      </c>
      <c r="V7723" s="1">
        <f>Report_Summary[[#This Row],[Total Revenue]] / COUNTA(Report_Summary[Membership No])</f>
        <v>62659.485033999525</v>
      </c>
    </row>
    <row r="7724" spans="1:22" x14ac:dyDescent="0.3">
      <c r="A7724" t="s">
        <v>7763</v>
      </c>
      <c r="B7724">
        <v>2016</v>
      </c>
      <c r="C7724" t="s">
        <v>13</v>
      </c>
      <c r="D7724">
        <v>29</v>
      </c>
      <c r="E7724" t="str">
        <f t="shared" si="120"/>
        <v>Young</v>
      </c>
      <c r="F7724" t="s">
        <v>20</v>
      </c>
      <c r="G7724" t="s">
        <v>25</v>
      </c>
      <c r="H7724" t="s">
        <v>30</v>
      </c>
      <c r="I7724">
        <v>27</v>
      </c>
      <c r="J7724">
        <v>3.79</v>
      </c>
      <c r="K7724" t="s">
        <v>32</v>
      </c>
      <c r="L7724" t="s">
        <v>33</v>
      </c>
      <c r="M7724" s="1">
        <v>14413.8</v>
      </c>
      <c r="N7724" s="1">
        <v>930.55</v>
      </c>
      <c r="O7724" s="1">
        <v>4623.92</v>
      </c>
      <c r="P7724" s="1">
        <v>0</v>
      </c>
      <c r="Q7724" s="1">
        <v>26303.61</v>
      </c>
      <c r="R7724" s="1">
        <v>25386.85</v>
      </c>
      <c r="S7724" s="1">
        <v>-10986.66</v>
      </c>
      <c r="T7724" s="1">
        <v>62677.120000000003</v>
      </c>
      <c r="U7724" s="1">
        <f>SUM(Report_Summary[Revenue])</f>
        <v>626594850.33999527</v>
      </c>
      <c r="V7724" s="1">
        <f>Report_Summary[[#This Row],[Total Revenue]] / COUNTA(Report_Summary[Membership No])</f>
        <v>62659.485033999525</v>
      </c>
    </row>
    <row r="7725" spans="1:22" x14ac:dyDescent="0.3">
      <c r="A7725" t="s">
        <v>7764</v>
      </c>
      <c r="B7725">
        <v>2023</v>
      </c>
      <c r="C7725" t="s">
        <v>14</v>
      </c>
      <c r="D7725">
        <v>44</v>
      </c>
      <c r="E7725" t="str">
        <f t="shared" si="120"/>
        <v>Middle Age</v>
      </c>
      <c r="F7725" t="s">
        <v>17</v>
      </c>
      <c r="G7725" t="s">
        <v>22</v>
      </c>
      <c r="H7725" t="s">
        <v>30</v>
      </c>
      <c r="I7725">
        <v>33</v>
      </c>
      <c r="J7725">
        <v>2.39</v>
      </c>
      <c r="K7725" t="s">
        <v>33</v>
      </c>
      <c r="L7725" t="s">
        <v>33</v>
      </c>
      <c r="M7725" s="1">
        <v>9786.43</v>
      </c>
      <c r="N7725" s="1">
        <v>3476.54</v>
      </c>
      <c r="O7725" s="1">
        <v>3288.07</v>
      </c>
      <c r="P7725" s="1">
        <v>0</v>
      </c>
      <c r="Q7725" s="1">
        <v>31782.2</v>
      </c>
      <c r="R7725" s="1">
        <v>43694.07</v>
      </c>
      <c r="S7725" s="1">
        <v>-4573.1099999999997</v>
      </c>
      <c r="T7725" s="1">
        <v>80049.38</v>
      </c>
      <c r="U7725" s="1">
        <f>SUM(Report_Summary[Revenue])</f>
        <v>626594850.33999527</v>
      </c>
      <c r="V7725" s="1">
        <f>Report_Summary[[#This Row],[Total Revenue]] / COUNTA(Report_Summary[Membership No])</f>
        <v>62659.485033999525</v>
      </c>
    </row>
    <row r="7726" spans="1:22" x14ac:dyDescent="0.3">
      <c r="A7726" t="s">
        <v>7765</v>
      </c>
      <c r="B7726">
        <v>2024</v>
      </c>
      <c r="C7726" t="s">
        <v>13</v>
      </c>
      <c r="D7726">
        <v>64</v>
      </c>
      <c r="E7726" t="str">
        <f t="shared" si="120"/>
        <v>Old</v>
      </c>
      <c r="F7726" t="s">
        <v>18</v>
      </c>
      <c r="G7726" t="s">
        <v>25</v>
      </c>
      <c r="H7726" t="s">
        <v>28</v>
      </c>
      <c r="I7726">
        <v>33</v>
      </c>
      <c r="J7726">
        <v>2.57</v>
      </c>
      <c r="K7726" t="s">
        <v>33</v>
      </c>
      <c r="L7726" t="s">
        <v>33</v>
      </c>
      <c r="M7726" s="1">
        <v>1544.95</v>
      </c>
      <c r="N7726" s="1">
        <v>2129.75</v>
      </c>
      <c r="O7726" s="1">
        <v>477.29</v>
      </c>
      <c r="P7726" s="1">
        <v>0</v>
      </c>
      <c r="Q7726" s="1">
        <v>7080.42</v>
      </c>
      <c r="R7726" s="1">
        <v>3634.83</v>
      </c>
      <c r="S7726" s="1">
        <v>-17427.080000000002</v>
      </c>
      <c r="T7726" s="1">
        <v>28142.33</v>
      </c>
      <c r="U7726" s="1">
        <f>SUM(Report_Summary[Revenue])</f>
        <v>626594850.33999527</v>
      </c>
      <c r="V7726" s="1">
        <f>Report_Summary[[#This Row],[Total Revenue]] / COUNTA(Report_Summary[Membership No])</f>
        <v>62659.485033999525</v>
      </c>
    </row>
    <row r="7727" spans="1:22" x14ac:dyDescent="0.3">
      <c r="A7727" t="s">
        <v>7766</v>
      </c>
      <c r="B7727">
        <v>2015</v>
      </c>
      <c r="C7727" t="s">
        <v>14</v>
      </c>
      <c r="D7727">
        <v>36</v>
      </c>
      <c r="E7727" t="str">
        <f t="shared" si="120"/>
        <v>Middle Age</v>
      </c>
      <c r="F7727" t="s">
        <v>19</v>
      </c>
      <c r="G7727" t="s">
        <v>25</v>
      </c>
      <c r="H7727" t="s">
        <v>29</v>
      </c>
      <c r="I7727">
        <v>31</v>
      </c>
      <c r="J7727">
        <v>2.82</v>
      </c>
      <c r="K7727" t="s">
        <v>33</v>
      </c>
      <c r="L7727" t="s">
        <v>33</v>
      </c>
      <c r="M7727" s="1">
        <v>5286.7</v>
      </c>
      <c r="N7727" s="1">
        <v>626.64</v>
      </c>
      <c r="O7727" s="1">
        <v>5101.1000000000004</v>
      </c>
      <c r="P7727" s="1">
        <v>0</v>
      </c>
      <c r="Q7727" s="1">
        <v>7183.79</v>
      </c>
      <c r="R7727" s="1">
        <v>8760.34</v>
      </c>
      <c r="S7727" s="1">
        <v>23352.27</v>
      </c>
      <c r="T7727" s="1">
        <v>-7408.14</v>
      </c>
      <c r="U7727" s="1">
        <f>SUM(Report_Summary[Revenue])</f>
        <v>626594850.33999527</v>
      </c>
      <c r="V7727" s="1">
        <f>Report_Summary[[#This Row],[Total Revenue]] / COUNTA(Report_Summary[Membership No])</f>
        <v>62659.485033999525</v>
      </c>
    </row>
    <row r="7728" spans="1:22" x14ac:dyDescent="0.3">
      <c r="A7728" t="s">
        <v>7767</v>
      </c>
      <c r="B7728">
        <v>2015</v>
      </c>
      <c r="C7728" t="s">
        <v>14</v>
      </c>
      <c r="D7728">
        <v>41</v>
      </c>
      <c r="E7728" t="str">
        <f t="shared" si="120"/>
        <v>Middle Age</v>
      </c>
      <c r="F7728" t="s">
        <v>19</v>
      </c>
      <c r="G7728" t="s">
        <v>24</v>
      </c>
      <c r="H7728" t="s">
        <v>31</v>
      </c>
      <c r="I7728">
        <v>27</v>
      </c>
      <c r="J7728">
        <v>1.87</v>
      </c>
      <c r="K7728" t="s">
        <v>33</v>
      </c>
      <c r="L7728" t="s">
        <v>33</v>
      </c>
      <c r="M7728" s="1">
        <v>5289.23</v>
      </c>
      <c r="N7728" s="1">
        <v>326.5</v>
      </c>
      <c r="O7728" s="1">
        <v>2866.01</v>
      </c>
      <c r="P7728" s="1">
        <v>0</v>
      </c>
      <c r="Q7728" s="1">
        <v>18762.650000000001</v>
      </c>
      <c r="R7728" s="1">
        <v>6624.09</v>
      </c>
      <c r="S7728" s="1">
        <v>-20512.2</v>
      </c>
      <c r="T7728" s="1">
        <v>45898.94</v>
      </c>
      <c r="U7728" s="1">
        <f>SUM(Report_Summary[Revenue])</f>
        <v>626594850.33999527</v>
      </c>
      <c r="V7728" s="1">
        <f>Report_Summary[[#This Row],[Total Revenue]] / COUNTA(Report_Summary[Membership No])</f>
        <v>62659.485033999525</v>
      </c>
    </row>
    <row r="7729" spans="1:22" x14ac:dyDescent="0.3">
      <c r="A7729" t="s">
        <v>7768</v>
      </c>
      <c r="B7729">
        <v>2017</v>
      </c>
      <c r="C7729" t="s">
        <v>13</v>
      </c>
      <c r="D7729">
        <v>59</v>
      </c>
      <c r="E7729" t="str">
        <f t="shared" si="120"/>
        <v>Old</v>
      </c>
      <c r="F7729" t="s">
        <v>16</v>
      </c>
      <c r="G7729" t="s">
        <v>25</v>
      </c>
      <c r="H7729" t="s">
        <v>30</v>
      </c>
      <c r="I7729">
        <v>25</v>
      </c>
      <c r="J7729">
        <v>1.88</v>
      </c>
      <c r="K7729" t="s">
        <v>32</v>
      </c>
      <c r="L7729" t="s">
        <v>33</v>
      </c>
      <c r="M7729" s="1">
        <v>12976.25</v>
      </c>
      <c r="N7729" s="1">
        <v>3219.58</v>
      </c>
      <c r="O7729" s="1">
        <v>7662.34</v>
      </c>
      <c r="P7729" s="1">
        <v>0</v>
      </c>
      <c r="Q7729" s="1">
        <v>60234.86</v>
      </c>
      <c r="R7729" s="1">
        <v>56137.22</v>
      </c>
      <c r="S7729" s="1">
        <v>25054.81</v>
      </c>
      <c r="T7729" s="1">
        <v>91317.27</v>
      </c>
      <c r="U7729" s="1">
        <f>SUM(Report_Summary[Revenue])</f>
        <v>626594850.33999527</v>
      </c>
      <c r="V7729" s="1">
        <f>Report_Summary[[#This Row],[Total Revenue]] / COUNTA(Report_Summary[Membership No])</f>
        <v>62659.485033999525</v>
      </c>
    </row>
    <row r="7730" spans="1:22" x14ac:dyDescent="0.3">
      <c r="A7730" t="s">
        <v>7769</v>
      </c>
      <c r="B7730">
        <v>2018</v>
      </c>
      <c r="C7730" t="s">
        <v>13</v>
      </c>
      <c r="D7730">
        <v>22</v>
      </c>
      <c r="E7730" t="str">
        <f t="shared" si="120"/>
        <v>Young</v>
      </c>
      <c r="F7730" t="s">
        <v>17</v>
      </c>
      <c r="G7730" t="s">
        <v>23</v>
      </c>
      <c r="H7730" t="s">
        <v>29</v>
      </c>
      <c r="I7730">
        <v>29</v>
      </c>
      <c r="J7730">
        <v>2.8</v>
      </c>
      <c r="K7730" t="s">
        <v>32</v>
      </c>
      <c r="L7730" t="s">
        <v>33</v>
      </c>
      <c r="M7730" s="1">
        <v>12696.49</v>
      </c>
      <c r="N7730" s="1">
        <v>1360.77</v>
      </c>
      <c r="O7730" s="1">
        <v>7052.77</v>
      </c>
      <c r="P7730" s="1">
        <v>0</v>
      </c>
      <c r="Q7730" s="1">
        <v>54377.41</v>
      </c>
      <c r="R7730" s="1">
        <v>29471.599999999999</v>
      </c>
      <c r="S7730" s="1">
        <v>-10887.89</v>
      </c>
      <c r="T7730" s="1">
        <v>94736.9</v>
      </c>
      <c r="U7730" s="1">
        <f>SUM(Report_Summary[Revenue])</f>
        <v>626594850.33999527</v>
      </c>
      <c r="V7730" s="1">
        <f>Report_Summary[[#This Row],[Total Revenue]] / COUNTA(Report_Summary[Membership No])</f>
        <v>62659.485033999525</v>
      </c>
    </row>
    <row r="7731" spans="1:22" x14ac:dyDescent="0.3">
      <c r="A7731" t="s">
        <v>7770</v>
      </c>
      <c r="B7731">
        <v>2016</v>
      </c>
      <c r="C7731" t="s">
        <v>13</v>
      </c>
      <c r="D7731">
        <v>71</v>
      </c>
      <c r="E7731" t="str">
        <f t="shared" si="120"/>
        <v>Old</v>
      </c>
      <c r="F7731" t="s">
        <v>19</v>
      </c>
      <c r="G7731" t="s">
        <v>25</v>
      </c>
      <c r="H7731" t="s">
        <v>29</v>
      </c>
      <c r="I7731">
        <v>39</v>
      </c>
      <c r="J7731">
        <v>3.43</v>
      </c>
      <c r="K7731" t="s">
        <v>33</v>
      </c>
      <c r="L7731" t="s">
        <v>33</v>
      </c>
      <c r="M7731" s="1">
        <v>13068.11</v>
      </c>
      <c r="N7731" s="1">
        <v>2794.73</v>
      </c>
      <c r="O7731" s="1">
        <v>7316.76</v>
      </c>
      <c r="P7731" s="1">
        <v>0</v>
      </c>
      <c r="Q7731" s="1">
        <v>46761.78</v>
      </c>
      <c r="R7731" s="1">
        <v>30390.71</v>
      </c>
      <c r="S7731" s="1">
        <v>-1757.19</v>
      </c>
      <c r="T7731" s="1">
        <v>78909.679999999993</v>
      </c>
      <c r="U7731" s="1">
        <f>SUM(Report_Summary[Revenue])</f>
        <v>626594850.33999527</v>
      </c>
      <c r="V7731" s="1">
        <f>Report_Summary[[#This Row],[Total Revenue]] / COUNTA(Report_Summary[Membership No])</f>
        <v>62659.485033999525</v>
      </c>
    </row>
    <row r="7732" spans="1:22" x14ac:dyDescent="0.3">
      <c r="A7732" t="s">
        <v>7771</v>
      </c>
      <c r="B7732">
        <v>2021</v>
      </c>
      <c r="C7732" t="s">
        <v>13</v>
      </c>
      <c r="D7732">
        <v>70</v>
      </c>
      <c r="E7732" t="str">
        <f t="shared" si="120"/>
        <v>Old</v>
      </c>
      <c r="F7732" t="s">
        <v>15</v>
      </c>
      <c r="G7732" t="s">
        <v>25</v>
      </c>
      <c r="H7732" t="s">
        <v>27</v>
      </c>
      <c r="I7732">
        <v>24</v>
      </c>
      <c r="J7732">
        <v>3.85</v>
      </c>
      <c r="K7732" t="s">
        <v>33</v>
      </c>
      <c r="L7732" t="s">
        <v>33</v>
      </c>
      <c r="M7732" s="1">
        <v>7324.26</v>
      </c>
      <c r="N7732" s="1">
        <v>2433.0500000000002</v>
      </c>
      <c r="O7732" s="1">
        <v>5538.05</v>
      </c>
      <c r="P7732" s="1">
        <v>0</v>
      </c>
      <c r="Q7732" s="1">
        <v>34854.49</v>
      </c>
      <c r="R7732" s="1">
        <v>27355.26</v>
      </c>
      <c r="S7732" s="1">
        <v>-4489.42</v>
      </c>
      <c r="T7732" s="1">
        <v>66699.17</v>
      </c>
      <c r="U7732" s="1">
        <f>SUM(Report_Summary[Revenue])</f>
        <v>626594850.33999527</v>
      </c>
      <c r="V7732" s="1">
        <f>Report_Summary[[#This Row],[Total Revenue]] / COUNTA(Report_Summary[Membership No])</f>
        <v>62659.485033999525</v>
      </c>
    </row>
    <row r="7733" spans="1:22" x14ac:dyDescent="0.3">
      <c r="A7733" t="s">
        <v>7772</v>
      </c>
      <c r="B7733">
        <v>2017</v>
      </c>
      <c r="C7733" t="s">
        <v>14</v>
      </c>
      <c r="D7733">
        <v>34</v>
      </c>
      <c r="E7733" t="str">
        <f t="shared" si="120"/>
        <v>Middle Age</v>
      </c>
      <c r="F7733" t="s">
        <v>16</v>
      </c>
      <c r="G7733" t="s">
        <v>23</v>
      </c>
      <c r="H7733" t="s">
        <v>29</v>
      </c>
      <c r="I7733">
        <v>40</v>
      </c>
      <c r="J7733">
        <v>2.02</v>
      </c>
      <c r="K7733" t="s">
        <v>33</v>
      </c>
      <c r="L7733" t="s">
        <v>33</v>
      </c>
      <c r="M7733" s="1">
        <v>9351.94</v>
      </c>
      <c r="N7733" s="1">
        <v>1469.89</v>
      </c>
      <c r="O7733" s="1">
        <v>5657.33</v>
      </c>
      <c r="P7733" s="1">
        <v>0</v>
      </c>
      <c r="Q7733" s="1">
        <v>13996.71</v>
      </c>
      <c r="R7733" s="1">
        <v>16703.75</v>
      </c>
      <c r="S7733" s="1">
        <v>-14525.73</v>
      </c>
      <c r="T7733" s="1">
        <v>45226.19</v>
      </c>
      <c r="U7733" s="1">
        <f>SUM(Report_Summary[Revenue])</f>
        <v>626594850.33999527</v>
      </c>
      <c r="V7733" s="1">
        <f>Report_Summary[[#This Row],[Total Revenue]] / COUNTA(Report_Summary[Membership No])</f>
        <v>62659.485033999525</v>
      </c>
    </row>
    <row r="7734" spans="1:22" x14ac:dyDescent="0.3">
      <c r="A7734" t="s">
        <v>7773</v>
      </c>
      <c r="B7734">
        <v>2024</v>
      </c>
      <c r="C7734" t="s">
        <v>13</v>
      </c>
      <c r="D7734">
        <v>25</v>
      </c>
      <c r="E7734" t="str">
        <f t="shared" si="120"/>
        <v>Young</v>
      </c>
      <c r="F7734" t="s">
        <v>21</v>
      </c>
      <c r="G7734" t="s">
        <v>25</v>
      </c>
      <c r="H7734" t="s">
        <v>27</v>
      </c>
      <c r="I7734">
        <v>27</v>
      </c>
      <c r="J7734">
        <v>2.73</v>
      </c>
      <c r="K7734" t="s">
        <v>33</v>
      </c>
      <c r="L7734" t="s">
        <v>33</v>
      </c>
      <c r="M7734" s="1">
        <v>15727.66</v>
      </c>
      <c r="N7734" s="1">
        <v>2174.36</v>
      </c>
      <c r="O7734" s="1">
        <v>7116.85</v>
      </c>
      <c r="P7734" s="1">
        <v>0</v>
      </c>
      <c r="Q7734" s="1">
        <v>63237.53</v>
      </c>
      <c r="R7734" s="1">
        <v>45520.31</v>
      </c>
      <c r="S7734" s="1">
        <v>13186.53</v>
      </c>
      <c r="T7734" s="1">
        <v>95571.31</v>
      </c>
      <c r="U7734" s="1">
        <f>SUM(Report_Summary[Revenue])</f>
        <v>626594850.33999527</v>
      </c>
      <c r="V7734" s="1">
        <f>Report_Summary[[#This Row],[Total Revenue]] / COUNTA(Report_Summary[Membership No])</f>
        <v>62659.485033999525</v>
      </c>
    </row>
    <row r="7735" spans="1:22" x14ac:dyDescent="0.3">
      <c r="A7735" t="s">
        <v>7774</v>
      </c>
      <c r="B7735">
        <v>2024</v>
      </c>
      <c r="C7735" t="s">
        <v>13</v>
      </c>
      <c r="D7735">
        <v>56</v>
      </c>
      <c r="E7735" t="str">
        <f t="shared" si="120"/>
        <v>Old</v>
      </c>
      <c r="F7735" t="s">
        <v>17</v>
      </c>
      <c r="G7735" t="s">
        <v>23</v>
      </c>
      <c r="H7735" t="s">
        <v>31</v>
      </c>
      <c r="I7735">
        <v>30</v>
      </c>
      <c r="J7735">
        <v>2.33</v>
      </c>
      <c r="K7735" t="s">
        <v>32</v>
      </c>
      <c r="L7735" t="s">
        <v>33</v>
      </c>
      <c r="M7735" s="1">
        <v>14671.38</v>
      </c>
      <c r="N7735" s="1">
        <v>1847.69</v>
      </c>
      <c r="O7735" s="1">
        <v>1095.8499999999999</v>
      </c>
      <c r="P7735" s="1">
        <v>0</v>
      </c>
      <c r="Q7735" s="1">
        <v>71367.960000000006</v>
      </c>
      <c r="R7735" s="1">
        <v>51370.99</v>
      </c>
      <c r="S7735" s="1">
        <v>29290.74</v>
      </c>
      <c r="T7735" s="1">
        <v>93448.21</v>
      </c>
      <c r="U7735" s="1">
        <f>SUM(Report_Summary[Revenue])</f>
        <v>626594850.33999527</v>
      </c>
      <c r="V7735" s="1">
        <f>Report_Summary[[#This Row],[Total Revenue]] / COUNTA(Report_Summary[Membership No])</f>
        <v>62659.485033999525</v>
      </c>
    </row>
    <row r="7736" spans="1:22" x14ac:dyDescent="0.3">
      <c r="A7736" t="s">
        <v>7775</v>
      </c>
      <c r="B7736">
        <v>2020</v>
      </c>
      <c r="C7736" t="s">
        <v>14</v>
      </c>
      <c r="D7736">
        <v>41</v>
      </c>
      <c r="E7736" t="str">
        <f t="shared" si="120"/>
        <v>Middle Age</v>
      </c>
      <c r="F7736" t="s">
        <v>18</v>
      </c>
      <c r="G7736" t="s">
        <v>25</v>
      </c>
      <c r="H7736" t="s">
        <v>30</v>
      </c>
      <c r="I7736">
        <v>31</v>
      </c>
      <c r="J7736">
        <v>3.26</v>
      </c>
      <c r="K7736" t="s">
        <v>33</v>
      </c>
      <c r="L7736" t="s">
        <v>33</v>
      </c>
      <c r="M7736" s="1">
        <v>10084.08</v>
      </c>
      <c r="N7736" s="1">
        <v>3093.24</v>
      </c>
      <c r="O7736" s="1">
        <v>2586.7600000000002</v>
      </c>
      <c r="P7736" s="1">
        <v>0</v>
      </c>
      <c r="Q7736" s="1">
        <v>17666.830000000002</v>
      </c>
      <c r="R7736" s="1">
        <v>35816.1</v>
      </c>
      <c r="S7736" s="1">
        <v>14517.17</v>
      </c>
      <c r="T7736" s="1">
        <v>38965.760000000002</v>
      </c>
      <c r="U7736" s="1">
        <f>SUM(Report_Summary[Revenue])</f>
        <v>626594850.33999527</v>
      </c>
      <c r="V7736" s="1">
        <f>Report_Summary[[#This Row],[Total Revenue]] / COUNTA(Report_Summary[Membership No])</f>
        <v>62659.485033999525</v>
      </c>
    </row>
    <row r="7737" spans="1:22" x14ac:dyDescent="0.3">
      <c r="A7737" t="s">
        <v>7776</v>
      </c>
      <c r="B7737">
        <v>2016</v>
      </c>
      <c r="C7737" t="s">
        <v>14</v>
      </c>
      <c r="D7737">
        <v>34</v>
      </c>
      <c r="E7737" t="str">
        <f t="shared" si="120"/>
        <v>Middle Age</v>
      </c>
      <c r="F7737" t="s">
        <v>19</v>
      </c>
      <c r="G7737" t="s">
        <v>23</v>
      </c>
      <c r="H7737" t="s">
        <v>28</v>
      </c>
      <c r="I7737">
        <v>32</v>
      </c>
      <c r="J7737">
        <v>3.3</v>
      </c>
      <c r="K7737" t="s">
        <v>32</v>
      </c>
      <c r="L7737" t="s">
        <v>33</v>
      </c>
      <c r="M7737" s="1">
        <v>18166.34</v>
      </c>
      <c r="N7737" s="1">
        <v>1377.36</v>
      </c>
      <c r="O7737" s="1">
        <v>955.83</v>
      </c>
      <c r="P7737" s="1">
        <v>0</v>
      </c>
      <c r="Q7737" s="1">
        <v>77865.59</v>
      </c>
      <c r="R7737" s="1">
        <v>23712.6</v>
      </c>
      <c r="S7737" s="1">
        <v>14266.36</v>
      </c>
      <c r="T7737" s="1">
        <v>87311.83</v>
      </c>
      <c r="U7737" s="1">
        <f>SUM(Report_Summary[Revenue])</f>
        <v>626594850.33999527</v>
      </c>
      <c r="V7737" s="1">
        <f>Report_Summary[[#This Row],[Total Revenue]] / COUNTA(Report_Summary[Membership No])</f>
        <v>62659.485033999525</v>
      </c>
    </row>
    <row r="7738" spans="1:22" x14ac:dyDescent="0.3">
      <c r="A7738" t="s">
        <v>7777</v>
      </c>
      <c r="B7738">
        <v>2018</v>
      </c>
      <c r="C7738" t="s">
        <v>14</v>
      </c>
      <c r="D7738">
        <v>61</v>
      </c>
      <c r="E7738" t="str">
        <f t="shared" si="120"/>
        <v>Old</v>
      </c>
      <c r="F7738" t="s">
        <v>15</v>
      </c>
      <c r="G7738" t="s">
        <v>25</v>
      </c>
      <c r="H7738" t="s">
        <v>31</v>
      </c>
      <c r="I7738">
        <v>34</v>
      </c>
      <c r="J7738">
        <v>1.45</v>
      </c>
      <c r="K7738" t="s">
        <v>32</v>
      </c>
      <c r="L7738" t="s">
        <v>33</v>
      </c>
      <c r="M7738" s="1">
        <v>5987.69</v>
      </c>
      <c r="N7738" s="1">
        <v>4571.57</v>
      </c>
      <c r="O7738" s="1">
        <v>4736.9799999999996</v>
      </c>
      <c r="P7738" s="1">
        <v>0</v>
      </c>
      <c r="Q7738" s="1">
        <v>9890.73</v>
      </c>
      <c r="R7738" s="1">
        <v>16607.03</v>
      </c>
      <c r="S7738" s="1">
        <v>2150.65</v>
      </c>
      <c r="T7738" s="1">
        <v>24347.11</v>
      </c>
      <c r="U7738" s="1">
        <f>SUM(Report_Summary[Revenue])</f>
        <v>626594850.33999527</v>
      </c>
      <c r="V7738" s="1">
        <f>Report_Summary[[#This Row],[Total Revenue]] / COUNTA(Report_Summary[Membership No])</f>
        <v>62659.485033999525</v>
      </c>
    </row>
    <row r="7739" spans="1:22" x14ac:dyDescent="0.3">
      <c r="A7739" t="s">
        <v>7778</v>
      </c>
      <c r="B7739">
        <v>2018</v>
      </c>
      <c r="C7739" t="s">
        <v>14</v>
      </c>
      <c r="D7739">
        <v>43</v>
      </c>
      <c r="E7739" t="str">
        <f t="shared" si="120"/>
        <v>Middle Age</v>
      </c>
      <c r="F7739" t="s">
        <v>20</v>
      </c>
      <c r="G7739" t="s">
        <v>23</v>
      </c>
      <c r="H7739" t="s">
        <v>26</v>
      </c>
      <c r="I7739">
        <v>44</v>
      </c>
      <c r="J7739">
        <v>2.8</v>
      </c>
      <c r="K7739" t="s">
        <v>32</v>
      </c>
      <c r="L7739" t="s">
        <v>33</v>
      </c>
      <c r="M7739" s="1">
        <v>4845.38</v>
      </c>
      <c r="N7739" s="1">
        <v>3018.05</v>
      </c>
      <c r="O7739" s="1">
        <v>4673.25</v>
      </c>
      <c r="P7739" s="1">
        <v>0</v>
      </c>
      <c r="Q7739" s="1">
        <v>18081.93</v>
      </c>
      <c r="R7739" s="1">
        <v>17454.77</v>
      </c>
      <c r="S7739" s="1">
        <v>-20339.09</v>
      </c>
      <c r="T7739" s="1">
        <v>55875.79</v>
      </c>
      <c r="U7739" s="1">
        <f>SUM(Report_Summary[Revenue])</f>
        <v>626594850.33999527</v>
      </c>
      <c r="V7739" s="1">
        <f>Report_Summary[[#This Row],[Total Revenue]] / COUNTA(Report_Summary[Membership No])</f>
        <v>62659.485033999525</v>
      </c>
    </row>
    <row r="7740" spans="1:22" x14ac:dyDescent="0.3">
      <c r="A7740" t="s">
        <v>7779</v>
      </c>
      <c r="B7740">
        <v>2022</v>
      </c>
      <c r="C7740" t="s">
        <v>14</v>
      </c>
      <c r="D7740">
        <v>47</v>
      </c>
      <c r="E7740" t="str">
        <f t="shared" si="120"/>
        <v>Middle Age</v>
      </c>
      <c r="F7740" t="s">
        <v>15</v>
      </c>
      <c r="G7740" t="s">
        <v>22</v>
      </c>
      <c r="H7740" t="s">
        <v>27</v>
      </c>
      <c r="I7740">
        <v>29</v>
      </c>
      <c r="J7740">
        <v>2.2200000000000002</v>
      </c>
      <c r="K7740" t="s">
        <v>32</v>
      </c>
      <c r="L7740" t="s">
        <v>33</v>
      </c>
      <c r="M7740" s="1">
        <v>7620.59</v>
      </c>
      <c r="N7740" s="1">
        <v>415.93</v>
      </c>
      <c r="O7740" s="1">
        <v>5031.4399999999996</v>
      </c>
      <c r="P7740" s="1">
        <v>0</v>
      </c>
      <c r="Q7740" s="1">
        <v>12166.7</v>
      </c>
      <c r="R7740" s="1">
        <v>38078.980000000003</v>
      </c>
      <c r="S7740" s="1">
        <v>21710.67</v>
      </c>
      <c r="T7740" s="1">
        <v>28535.01</v>
      </c>
      <c r="U7740" s="1">
        <f>SUM(Report_Summary[Revenue])</f>
        <v>626594850.33999527</v>
      </c>
      <c r="V7740" s="1">
        <f>Report_Summary[[#This Row],[Total Revenue]] / COUNTA(Report_Summary[Membership No])</f>
        <v>62659.485033999525</v>
      </c>
    </row>
    <row r="7741" spans="1:22" x14ac:dyDescent="0.3">
      <c r="A7741" t="s">
        <v>7780</v>
      </c>
      <c r="B7741">
        <v>2024</v>
      </c>
      <c r="C7741" t="s">
        <v>13</v>
      </c>
      <c r="D7741">
        <v>44</v>
      </c>
      <c r="E7741" t="str">
        <f t="shared" si="120"/>
        <v>Middle Age</v>
      </c>
      <c r="F7741" t="s">
        <v>21</v>
      </c>
      <c r="G7741" t="s">
        <v>23</v>
      </c>
      <c r="H7741" t="s">
        <v>31</v>
      </c>
      <c r="I7741">
        <v>25</v>
      </c>
      <c r="J7741">
        <v>2.92</v>
      </c>
      <c r="K7741" t="s">
        <v>32</v>
      </c>
      <c r="L7741" t="s">
        <v>33</v>
      </c>
      <c r="M7741" s="1">
        <v>16482.05</v>
      </c>
      <c r="N7741" s="1">
        <v>1106.52</v>
      </c>
      <c r="O7741" s="1">
        <v>1662.36</v>
      </c>
      <c r="P7741" s="1">
        <v>0</v>
      </c>
      <c r="Q7741" s="1">
        <v>54351.99</v>
      </c>
      <c r="R7741" s="1">
        <v>33323.93</v>
      </c>
      <c r="S7741" s="1">
        <v>-5944.64</v>
      </c>
      <c r="T7741" s="1">
        <v>93620.56</v>
      </c>
      <c r="U7741" s="1">
        <f>SUM(Report_Summary[Revenue])</f>
        <v>626594850.33999527</v>
      </c>
      <c r="V7741" s="1">
        <f>Report_Summary[[#This Row],[Total Revenue]] / COUNTA(Report_Summary[Membership No])</f>
        <v>62659.485033999525</v>
      </c>
    </row>
    <row r="7742" spans="1:22" x14ac:dyDescent="0.3">
      <c r="A7742" t="s">
        <v>7781</v>
      </c>
      <c r="B7742">
        <v>2016</v>
      </c>
      <c r="C7742" t="s">
        <v>13</v>
      </c>
      <c r="D7742">
        <v>21</v>
      </c>
      <c r="E7742" t="str">
        <f t="shared" si="120"/>
        <v>Young</v>
      </c>
      <c r="F7742" t="s">
        <v>21</v>
      </c>
      <c r="G7742" t="s">
        <v>25</v>
      </c>
      <c r="H7742" t="s">
        <v>27</v>
      </c>
      <c r="I7742">
        <v>22</v>
      </c>
      <c r="J7742">
        <v>2.63</v>
      </c>
      <c r="K7742" t="s">
        <v>32</v>
      </c>
      <c r="L7742" t="s">
        <v>33</v>
      </c>
      <c r="M7742" s="1">
        <v>8643.31</v>
      </c>
      <c r="N7742" s="1">
        <v>1704.99</v>
      </c>
      <c r="O7742" s="1">
        <v>7476.66</v>
      </c>
      <c r="P7742" s="1">
        <v>0</v>
      </c>
      <c r="Q7742" s="1">
        <v>41398.6</v>
      </c>
      <c r="R7742" s="1">
        <v>26886.080000000002</v>
      </c>
      <c r="S7742" s="1">
        <v>22267.9</v>
      </c>
      <c r="T7742" s="1">
        <v>46016.78</v>
      </c>
      <c r="U7742" s="1">
        <f>SUM(Report_Summary[Revenue])</f>
        <v>626594850.33999527</v>
      </c>
      <c r="V7742" s="1">
        <f>Report_Summary[[#This Row],[Total Revenue]] / COUNTA(Report_Summary[Membership No])</f>
        <v>62659.485033999525</v>
      </c>
    </row>
    <row r="7743" spans="1:22" x14ac:dyDescent="0.3">
      <c r="A7743" t="s">
        <v>7782</v>
      </c>
      <c r="B7743">
        <v>2023</v>
      </c>
      <c r="C7743" t="s">
        <v>14</v>
      </c>
      <c r="D7743">
        <v>58</v>
      </c>
      <c r="E7743" t="str">
        <f t="shared" si="120"/>
        <v>Old</v>
      </c>
      <c r="F7743" t="s">
        <v>18</v>
      </c>
      <c r="G7743" t="s">
        <v>23</v>
      </c>
      <c r="H7743" t="s">
        <v>27</v>
      </c>
      <c r="I7743">
        <v>31</v>
      </c>
      <c r="J7743">
        <v>2.48</v>
      </c>
      <c r="K7743" t="s">
        <v>33</v>
      </c>
      <c r="L7743" t="s">
        <v>33</v>
      </c>
      <c r="M7743" s="1">
        <v>5264.96</v>
      </c>
      <c r="N7743" s="1">
        <v>1336.02</v>
      </c>
      <c r="O7743" s="1">
        <v>7112.35</v>
      </c>
      <c r="P7743" s="1">
        <v>0</v>
      </c>
      <c r="Q7743" s="1">
        <v>8547.19</v>
      </c>
      <c r="R7743" s="1">
        <v>6656.63</v>
      </c>
      <c r="S7743" s="1">
        <v>-17153.37</v>
      </c>
      <c r="T7743" s="1">
        <v>32357.19</v>
      </c>
      <c r="U7743" s="1">
        <f>SUM(Report_Summary[Revenue])</f>
        <v>626594850.33999527</v>
      </c>
      <c r="V7743" s="1">
        <f>Report_Summary[[#This Row],[Total Revenue]] / COUNTA(Report_Summary[Membership No])</f>
        <v>62659.485033999525</v>
      </c>
    </row>
    <row r="7744" spans="1:22" x14ac:dyDescent="0.3">
      <c r="A7744" t="s">
        <v>7783</v>
      </c>
      <c r="B7744">
        <v>2018</v>
      </c>
      <c r="C7744" t="s">
        <v>13</v>
      </c>
      <c r="D7744">
        <v>56</v>
      </c>
      <c r="E7744" t="str">
        <f t="shared" si="120"/>
        <v>Old</v>
      </c>
      <c r="F7744" t="s">
        <v>17</v>
      </c>
      <c r="G7744" t="s">
        <v>24</v>
      </c>
      <c r="H7744" t="s">
        <v>29</v>
      </c>
      <c r="I7744">
        <v>29</v>
      </c>
      <c r="J7744">
        <v>2</v>
      </c>
      <c r="K7744" t="s">
        <v>32</v>
      </c>
      <c r="L7744" t="s">
        <v>33</v>
      </c>
      <c r="M7744" s="1">
        <v>16590.96</v>
      </c>
      <c r="N7744" s="1">
        <v>653.34</v>
      </c>
      <c r="O7744" s="1">
        <v>2374.0500000000002</v>
      </c>
      <c r="P7744" s="1">
        <v>0</v>
      </c>
      <c r="Q7744" s="1">
        <v>41182.78</v>
      </c>
      <c r="R7744" s="1">
        <v>61635.25</v>
      </c>
      <c r="S7744" s="1">
        <v>14031.48</v>
      </c>
      <c r="T7744" s="1">
        <v>88786.55</v>
      </c>
      <c r="U7744" s="1">
        <f>SUM(Report_Summary[Revenue])</f>
        <v>626594850.33999527</v>
      </c>
      <c r="V7744" s="1">
        <f>Report_Summary[[#This Row],[Total Revenue]] / COUNTA(Report_Summary[Membership No])</f>
        <v>62659.485033999525</v>
      </c>
    </row>
    <row r="7745" spans="1:22" x14ac:dyDescent="0.3">
      <c r="A7745" t="s">
        <v>7784</v>
      </c>
      <c r="B7745">
        <v>2023</v>
      </c>
      <c r="C7745" t="s">
        <v>14</v>
      </c>
      <c r="D7745">
        <v>49</v>
      </c>
      <c r="E7745" t="str">
        <f t="shared" si="120"/>
        <v>Middle Age</v>
      </c>
      <c r="F7745" t="s">
        <v>16</v>
      </c>
      <c r="G7745" t="s">
        <v>22</v>
      </c>
      <c r="H7745" t="s">
        <v>29</v>
      </c>
      <c r="I7745">
        <v>28</v>
      </c>
      <c r="J7745">
        <v>3.04</v>
      </c>
      <c r="K7745" t="s">
        <v>32</v>
      </c>
      <c r="L7745" t="s">
        <v>33</v>
      </c>
      <c r="M7745" s="1">
        <v>5931.38</v>
      </c>
      <c r="N7745" s="1">
        <v>876.12</v>
      </c>
      <c r="O7745" s="1">
        <v>3342.08</v>
      </c>
      <c r="P7745" s="1">
        <v>0</v>
      </c>
      <c r="Q7745" s="1">
        <v>19115.169999999998</v>
      </c>
      <c r="R7745" s="1">
        <v>14753.45</v>
      </c>
      <c r="S7745" s="1">
        <v>-6397.14</v>
      </c>
      <c r="T7745" s="1">
        <v>40265.760000000002</v>
      </c>
      <c r="U7745" s="1">
        <f>SUM(Report_Summary[Revenue])</f>
        <v>626594850.33999527</v>
      </c>
      <c r="V7745" s="1">
        <f>Report_Summary[[#This Row],[Total Revenue]] / COUNTA(Report_Summary[Membership No])</f>
        <v>62659.485033999525</v>
      </c>
    </row>
    <row r="7746" spans="1:22" x14ac:dyDescent="0.3">
      <c r="A7746" t="s">
        <v>7785</v>
      </c>
      <c r="B7746">
        <v>2022</v>
      </c>
      <c r="C7746" t="s">
        <v>14</v>
      </c>
      <c r="D7746">
        <v>21</v>
      </c>
      <c r="E7746" t="str">
        <f t="shared" si="120"/>
        <v>Young</v>
      </c>
      <c r="F7746" t="s">
        <v>18</v>
      </c>
      <c r="G7746" t="s">
        <v>22</v>
      </c>
      <c r="H7746" t="s">
        <v>27</v>
      </c>
      <c r="I7746">
        <v>22</v>
      </c>
      <c r="J7746">
        <v>2.2599999999999998</v>
      </c>
      <c r="K7746" t="s">
        <v>32</v>
      </c>
      <c r="L7746" t="s">
        <v>33</v>
      </c>
      <c r="M7746" s="1">
        <v>12289.8</v>
      </c>
      <c r="N7746" s="1">
        <v>1454.82</v>
      </c>
      <c r="O7746" s="1">
        <v>235.7</v>
      </c>
      <c r="P7746" s="1">
        <v>0</v>
      </c>
      <c r="Q7746" s="1">
        <v>44363.61</v>
      </c>
      <c r="R7746" s="1">
        <v>27016.68</v>
      </c>
      <c r="S7746" s="1">
        <v>24590.61</v>
      </c>
      <c r="T7746" s="1">
        <v>46789.68</v>
      </c>
      <c r="U7746" s="1">
        <f>SUM(Report_Summary[Revenue])</f>
        <v>626594850.33999527</v>
      </c>
      <c r="V7746" s="1">
        <f>Report_Summary[[#This Row],[Total Revenue]] / COUNTA(Report_Summary[Membership No])</f>
        <v>62659.485033999525</v>
      </c>
    </row>
    <row r="7747" spans="1:22" x14ac:dyDescent="0.3">
      <c r="A7747" t="s">
        <v>7786</v>
      </c>
      <c r="B7747">
        <v>2017</v>
      </c>
      <c r="C7747" t="s">
        <v>13</v>
      </c>
      <c r="D7747">
        <v>69</v>
      </c>
      <c r="E7747" t="str">
        <f t="shared" ref="E7747:E7810" si="121">IF(D7747&gt;55,"Old",IF(D7747&gt;=31,"Middle Age",IF(D7747&lt;31,"Young","Invalid")))</f>
        <v>Old</v>
      </c>
      <c r="F7747" t="s">
        <v>21</v>
      </c>
      <c r="G7747" t="s">
        <v>23</v>
      </c>
      <c r="H7747" t="s">
        <v>28</v>
      </c>
      <c r="I7747">
        <v>28</v>
      </c>
      <c r="J7747">
        <v>2.44</v>
      </c>
      <c r="K7747" t="s">
        <v>33</v>
      </c>
      <c r="L7747" t="s">
        <v>33</v>
      </c>
      <c r="M7747" s="1">
        <v>4398.4399999999996</v>
      </c>
      <c r="N7747" s="1">
        <v>1631.56</v>
      </c>
      <c r="O7747" s="1">
        <v>627.03</v>
      </c>
      <c r="P7747" s="1">
        <v>0</v>
      </c>
      <c r="Q7747" s="1">
        <v>20193.03</v>
      </c>
      <c r="R7747" s="1">
        <v>5757.02</v>
      </c>
      <c r="S7747" s="1">
        <v>20279.86</v>
      </c>
      <c r="T7747" s="1">
        <v>5670.19</v>
      </c>
      <c r="U7747" s="1">
        <f>SUM(Report_Summary[Revenue])</f>
        <v>626594850.33999527</v>
      </c>
      <c r="V7747" s="1">
        <f>Report_Summary[[#This Row],[Total Revenue]] / COUNTA(Report_Summary[Membership No])</f>
        <v>62659.485033999525</v>
      </c>
    </row>
    <row r="7748" spans="1:22" x14ac:dyDescent="0.3">
      <c r="A7748" t="s">
        <v>7787</v>
      </c>
      <c r="B7748">
        <v>2022</v>
      </c>
      <c r="C7748" t="s">
        <v>14</v>
      </c>
      <c r="D7748">
        <v>67</v>
      </c>
      <c r="E7748" t="str">
        <f t="shared" si="121"/>
        <v>Old</v>
      </c>
      <c r="F7748" t="s">
        <v>18</v>
      </c>
      <c r="G7748" t="s">
        <v>24</v>
      </c>
      <c r="H7748" t="s">
        <v>29</v>
      </c>
      <c r="I7748">
        <v>33</v>
      </c>
      <c r="J7748">
        <v>2.77</v>
      </c>
      <c r="K7748" t="s">
        <v>33</v>
      </c>
      <c r="L7748" t="s">
        <v>33</v>
      </c>
      <c r="M7748" s="1">
        <v>12401.02</v>
      </c>
      <c r="N7748" s="1">
        <v>3343.09</v>
      </c>
      <c r="O7748" s="1">
        <v>5937.15</v>
      </c>
      <c r="P7748" s="1">
        <v>0</v>
      </c>
      <c r="Q7748" s="1">
        <v>33803.980000000003</v>
      </c>
      <c r="R7748" s="1">
        <v>32914.36</v>
      </c>
      <c r="S7748" s="1">
        <v>7258.45</v>
      </c>
      <c r="T7748" s="1">
        <v>59459.89</v>
      </c>
      <c r="U7748" s="1">
        <f>SUM(Report_Summary[Revenue])</f>
        <v>626594850.33999527</v>
      </c>
      <c r="V7748" s="1">
        <f>Report_Summary[[#This Row],[Total Revenue]] / COUNTA(Report_Summary[Membership No])</f>
        <v>62659.485033999525</v>
      </c>
    </row>
    <row r="7749" spans="1:22" x14ac:dyDescent="0.3">
      <c r="A7749" t="s">
        <v>7788</v>
      </c>
      <c r="B7749">
        <v>2024</v>
      </c>
      <c r="C7749" t="s">
        <v>14</v>
      </c>
      <c r="D7749">
        <v>39</v>
      </c>
      <c r="E7749" t="str">
        <f t="shared" si="121"/>
        <v>Middle Age</v>
      </c>
      <c r="F7749" t="s">
        <v>17</v>
      </c>
      <c r="G7749" t="s">
        <v>22</v>
      </c>
      <c r="H7749" t="s">
        <v>26</v>
      </c>
      <c r="I7749">
        <v>34</v>
      </c>
      <c r="J7749">
        <v>2.5099999999999998</v>
      </c>
      <c r="K7749" t="s">
        <v>33</v>
      </c>
      <c r="L7749" t="s">
        <v>33</v>
      </c>
      <c r="M7749" s="1">
        <v>18960.52</v>
      </c>
      <c r="N7749" s="1">
        <v>1224.33</v>
      </c>
      <c r="O7749" s="1">
        <v>2422.69</v>
      </c>
      <c r="P7749" s="1">
        <v>0</v>
      </c>
      <c r="Q7749" s="1">
        <v>70777.13</v>
      </c>
      <c r="R7749" s="1">
        <v>25219.91</v>
      </c>
      <c r="S7749" s="1">
        <v>-295.92</v>
      </c>
      <c r="T7749" s="1">
        <v>96292.96</v>
      </c>
      <c r="U7749" s="1">
        <f>SUM(Report_Summary[Revenue])</f>
        <v>626594850.33999527</v>
      </c>
      <c r="V7749" s="1">
        <f>Report_Summary[[#This Row],[Total Revenue]] / COUNTA(Report_Summary[Membership No])</f>
        <v>62659.485033999525</v>
      </c>
    </row>
    <row r="7750" spans="1:22" x14ac:dyDescent="0.3">
      <c r="A7750" t="s">
        <v>7789</v>
      </c>
      <c r="B7750">
        <v>2020</v>
      </c>
      <c r="C7750" t="s">
        <v>14</v>
      </c>
      <c r="D7750">
        <v>44</v>
      </c>
      <c r="E7750" t="str">
        <f t="shared" si="121"/>
        <v>Middle Age</v>
      </c>
      <c r="F7750" t="s">
        <v>16</v>
      </c>
      <c r="G7750" t="s">
        <v>24</v>
      </c>
      <c r="H7750" t="s">
        <v>26</v>
      </c>
      <c r="I7750">
        <v>33</v>
      </c>
      <c r="J7750">
        <v>3.05</v>
      </c>
      <c r="K7750" t="s">
        <v>33</v>
      </c>
      <c r="L7750" t="s">
        <v>33</v>
      </c>
      <c r="M7750" s="1">
        <v>11700.32</v>
      </c>
      <c r="N7750" s="1">
        <v>3899.71</v>
      </c>
      <c r="O7750" s="1">
        <v>7196.4</v>
      </c>
      <c r="P7750" s="1">
        <v>0</v>
      </c>
      <c r="Q7750" s="1">
        <v>27110.98</v>
      </c>
      <c r="R7750" s="1">
        <v>48008.46</v>
      </c>
      <c r="S7750" s="1">
        <v>11235.23</v>
      </c>
      <c r="T7750" s="1">
        <v>63884.21</v>
      </c>
      <c r="U7750" s="1">
        <f>SUM(Report_Summary[Revenue])</f>
        <v>626594850.33999527</v>
      </c>
      <c r="V7750" s="1">
        <f>Report_Summary[[#This Row],[Total Revenue]] / COUNTA(Report_Summary[Membership No])</f>
        <v>62659.485033999525</v>
      </c>
    </row>
    <row r="7751" spans="1:22" x14ac:dyDescent="0.3">
      <c r="A7751" t="s">
        <v>7790</v>
      </c>
      <c r="B7751">
        <v>2018</v>
      </c>
      <c r="C7751" t="s">
        <v>13</v>
      </c>
      <c r="D7751">
        <v>61</v>
      </c>
      <c r="E7751" t="str">
        <f t="shared" si="121"/>
        <v>Old</v>
      </c>
      <c r="F7751" t="s">
        <v>17</v>
      </c>
      <c r="G7751" t="s">
        <v>25</v>
      </c>
      <c r="H7751" t="s">
        <v>31</v>
      </c>
      <c r="I7751">
        <v>24</v>
      </c>
      <c r="J7751">
        <v>3.27</v>
      </c>
      <c r="K7751" t="s">
        <v>32</v>
      </c>
      <c r="L7751" t="s">
        <v>33</v>
      </c>
      <c r="M7751" s="1">
        <v>19209.259999999998</v>
      </c>
      <c r="N7751" s="1">
        <v>1912.24</v>
      </c>
      <c r="O7751" s="1">
        <v>5883.23</v>
      </c>
      <c r="P7751" s="1">
        <v>0</v>
      </c>
      <c r="Q7751" s="1">
        <v>94791.01</v>
      </c>
      <c r="R7751" s="1">
        <v>83699.240000000005</v>
      </c>
      <c r="S7751" s="1">
        <v>-17699.13</v>
      </c>
      <c r="T7751" s="1">
        <v>196189.38</v>
      </c>
      <c r="U7751" s="1">
        <f>SUM(Report_Summary[Revenue])</f>
        <v>626594850.33999527</v>
      </c>
      <c r="V7751" s="1">
        <f>Report_Summary[[#This Row],[Total Revenue]] / COUNTA(Report_Summary[Membership No])</f>
        <v>62659.485033999525</v>
      </c>
    </row>
    <row r="7752" spans="1:22" x14ac:dyDescent="0.3">
      <c r="A7752" t="s">
        <v>7791</v>
      </c>
      <c r="B7752">
        <v>2017</v>
      </c>
      <c r="C7752" t="s">
        <v>13</v>
      </c>
      <c r="D7752">
        <v>38</v>
      </c>
      <c r="E7752" t="str">
        <f t="shared" si="121"/>
        <v>Middle Age</v>
      </c>
      <c r="F7752" t="s">
        <v>20</v>
      </c>
      <c r="G7752" t="s">
        <v>22</v>
      </c>
      <c r="H7752" t="s">
        <v>26</v>
      </c>
      <c r="I7752">
        <v>25</v>
      </c>
      <c r="J7752">
        <v>2.4700000000000002</v>
      </c>
      <c r="K7752" t="s">
        <v>32</v>
      </c>
      <c r="L7752" t="s">
        <v>33</v>
      </c>
      <c r="M7752" s="1">
        <v>522.67999999999995</v>
      </c>
      <c r="N7752" s="1">
        <v>4548.72</v>
      </c>
      <c r="O7752" s="1">
        <v>7253.38</v>
      </c>
      <c r="P7752" s="1">
        <v>0</v>
      </c>
      <c r="Q7752" s="1">
        <v>2502.25</v>
      </c>
      <c r="R7752" s="1">
        <v>1575.4</v>
      </c>
      <c r="S7752" s="1">
        <v>-15277.51</v>
      </c>
      <c r="T7752" s="1">
        <v>19355.16</v>
      </c>
      <c r="U7752" s="1">
        <f>SUM(Report_Summary[Revenue])</f>
        <v>626594850.33999527</v>
      </c>
      <c r="V7752" s="1">
        <f>Report_Summary[[#This Row],[Total Revenue]] / COUNTA(Report_Summary[Membership No])</f>
        <v>62659.485033999525</v>
      </c>
    </row>
    <row r="7753" spans="1:22" x14ac:dyDescent="0.3">
      <c r="A7753" t="s">
        <v>7792</v>
      </c>
      <c r="B7753">
        <v>2016</v>
      </c>
      <c r="C7753" t="s">
        <v>14</v>
      </c>
      <c r="D7753">
        <v>59</v>
      </c>
      <c r="E7753" t="str">
        <f t="shared" si="121"/>
        <v>Old</v>
      </c>
      <c r="F7753" t="s">
        <v>15</v>
      </c>
      <c r="G7753" t="s">
        <v>22</v>
      </c>
      <c r="H7753" t="s">
        <v>28</v>
      </c>
      <c r="I7753">
        <v>34</v>
      </c>
      <c r="J7753">
        <v>1.72</v>
      </c>
      <c r="K7753" t="s">
        <v>32</v>
      </c>
      <c r="L7753" t="s">
        <v>33</v>
      </c>
      <c r="M7753" s="1">
        <v>6957.09</v>
      </c>
      <c r="N7753" s="1">
        <v>2876.57</v>
      </c>
      <c r="O7753" s="1">
        <v>4977.34</v>
      </c>
      <c r="P7753" s="1">
        <v>0</v>
      </c>
      <c r="Q7753" s="1">
        <v>14476.31</v>
      </c>
      <c r="R7753" s="1">
        <v>21324.41</v>
      </c>
      <c r="S7753" s="1">
        <v>-9842.8700000000008</v>
      </c>
      <c r="T7753" s="1">
        <v>45643.59</v>
      </c>
      <c r="U7753" s="1">
        <f>SUM(Report_Summary[Revenue])</f>
        <v>626594850.33999527</v>
      </c>
      <c r="V7753" s="1">
        <f>Report_Summary[[#This Row],[Total Revenue]] / COUNTA(Report_Summary[Membership No])</f>
        <v>62659.485033999525</v>
      </c>
    </row>
    <row r="7754" spans="1:22" x14ac:dyDescent="0.3">
      <c r="A7754" t="s">
        <v>7793</v>
      </c>
      <c r="B7754">
        <v>2019</v>
      </c>
      <c r="C7754" t="s">
        <v>13</v>
      </c>
      <c r="D7754">
        <v>52</v>
      </c>
      <c r="E7754" t="str">
        <f t="shared" si="121"/>
        <v>Middle Age</v>
      </c>
      <c r="F7754" t="s">
        <v>17</v>
      </c>
      <c r="G7754" t="s">
        <v>25</v>
      </c>
      <c r="H7754" t="s">
        <v>28</v>
      </c>
      <c r="I7754">
        <v>32</v>
      </c>
      <c r="J7754">
        <v>3.93</v>
      </c>
      <c r="K7754" t="s">
        <v>33</v>
      </c>
      <c r="L7754" t="s">
        <v>33</v>
      </c>
      <c r="M7754" s="1">
        <v>6216.03</v>
      </c>
      <c r="N7754" s="1">
        <v>3973.59</v>
      </c>
      <c r="O7754" s="1">
        <v>6970.83</v>
      </c>
      <c r="P7754" s="1">
        <v>0</v>
      </c>
      <c r="Q7754" s="1">
        <v>26097.5</v>
      </c>
      <c r="R7754" s="1">
        <v>18429.43</v>
      </c>
      <c r="S7754" s="1">
        <v>-28793.42</v>
      </c>
      <c r="T7754" s="1">
        <v>73320.350000000006</v>
      </c>
      <c r="U7754" s="1">
        <f>SUM(Report_Summary[Revenue])</f>
        <v>626594850.33999527</v>
      </c>
      <c r="V7754" s="1">
        <f>Report_Summary[[#This Row],[Total Revenue]] / COUNTA(Report_Summary[Membership No])</f>
        <v>62659.485033999525</v>
      </c>
    </row>
    <row r="7755" spans="1:22" x14ac:dyDescent="0.3">
      <c r="A7755" t="s">
        <v>7794</v>
      </c>
      <c r="B7755">
        <v>2022</v>
      </c>
      <c r="C7755" t="s">
        <v>14</v>
      </c>
      <c r="D7755">
        <v>61</v>
      </c>
      <c r="E7755" t="str">
        <f t="shared" si="121"/>
        <v>Old</v>
      </c>
      <c r="F7755" t="s">
        <v>18</v>
      </c>
      <c r="G7755" t="s">
        <v>25</v>
      </c>
      <c r="H7755" t="s">
        <v>28</v>
      </c>
      <c r="I7755">
        <v>18</v>
      </c>
      <c r="J7755">
        <v>3.51</v>
      </c>
      <c r="K7755" t="s">
        <v>32</v>
      </c>
      <c r="L7755" t="s">
        <v>33</v>
      </c>
      <c r="M7755" s="1">
        <v>14582.51</v>
      </c>
      <c r="N7755" s="1">
        <v>2319.79</v>
      </c>
      <c r="O7755" s="1">
        <v>1316.91</v>
      </c>
      <c r="P7755" s="1">
        <v>0</v>
      </c>
      <c r="Q7755" s="1">
        <v>32675.95</v>
      </c>
      <c r="R7755" s="1">
        <v>31895.47</v>
      </c>
      <c r="S7755" s="1">
        <v>14719.45</v>
      </c>
      <c r="T7755" s="1">
        <v>49851.97</v>
      </c>
      <c r="U7755" s="1">
        <f>SUM(Report_Summary[Revenue])</f>
        <v>626594850.33999527</v>
      </c>
      <c r="V7755" s="1">
        <f>Report_Summary[[#This Row],[Total Revenue]] / COUNTA(Report_Summary[Membership No])</f>
        <v>62659.485033999525</v>
      </c>
    </row>
    <row r="7756" spans="1:22" x14ac:dyDescent="0.3">
      <c r="A7756" t="s">
        <v>7795</v>
      </c>
      <c r="B7756">
        <v>2023</v>
      </c>
      <c r="C7756" t="s">
        <v>14</v>
      </c>
      <c r="D7756">
        <v>65</v>
      </c>
      <c r="E7756" t="str">
        <f t="shared" si="121"/>
        <v>Old</v>
      </c>
      <c r="F7756" t="s">
        <v>16</v>
      </c>
      <c r="G7756" t="s">
        <v>24</v>
      </c>
      <c r="H7756" t="s">
        <v>26</v>
      </c>
      <c r="I7756">
        <v>27</v>
      </c>
      <c r="J7756">
        <v>3.49</v>
      </c>
      <c r="K7756" t="s">
        <v>33</v>
      </c>
      <c r="L7756" t="s">
        <v>33</v>
      </c>
      <c r="M7756" s="1">
        <v>1362.63</v>
      </c>
      <c r="N7756" s="1">
        <v>4503.71</v>
      </c>
      <c r="O7756" s="1">
        <v>7881.02</v>
      </c>
      <c r="P7756" s="1">
        <v>0</v>
      </c>
      <c r="Q7756" s="1">
        <v>6268.63</v>
      </c>
      <c r="R7756" s="1">
        <v>5219.99</v>
      </c>
      <c r="S7756" s="1">
        <v>17251.13</v>
      </c>
      <c r="T7756" s="1">
        <v>-5762.51</v>
      </c>
      <c r="U7756" s="1">
        <f>SUM(Report_Summary[Revenue])</f>
        <v>626594850.33999527</v>
      </c>
      <c r="V7756" s="1">
        <f>Report_Summary[[#This Row],[Total Revenue]] / COUNTA(Report_Summary[Membership No])</f>
        <v>62659.485033999525</v>
      </c>
    </row>
    <row r="7757" spans="1:22" x14ac:dyDescent="0.3">
      <c r="A7757" t="s">
        <v>7796</v>
      </c>
      <c r="B7757">
        <v>2015</v>
      </c>
      <c r="C7757" t="s">
        <v>13</v>
      </c>
      <c r="D7757">
        <v>25</v>
      </c>
      <c r="E7757" t="str">
        <f t="shared" si="121"/>
        <v>Young</v>
      </c>
      <c r="F7757" t="s">
        <v>18</v>
      </c>
      <c r="G7757" t="s">
        <v>24</v>
      </c>
      <c r="H7757" t="s">
        <v>28</v>
      </c>
      <c r="I7757">
        <v>33</v>
      </c>
      <c r="J7757">
        <v>2.25</v>
      </c>
      <c r="K7757" t="s">
        <v>33</v>
      </c>
      <c r="L7757" t="s">
        <v>33</v>
      </c>
      <c r="M7757" s="1">
        <v>8877.85</v>
      </c>
      <c r="N7757" s="1">
        <v>866.62</v>
      </c>
      <c r="O7757" s="1">
        <v>1007.49</v>
      </c>
      <c r="P7757" s="1">
        <v>0</v>
      </c>
      <c r="Q7757" s="1">
        <v>34458.300000000003</v>
      </c>
      <c r="R7757" s="1">
        <v>40510.980000000003</v>
      </c>
      <c r="S7757" s="1">
        <v>12788.61</v>
      </c>
      <c r="T7757" s="1">
        <v>62180.67</v>
      </c>
      <c r="U7757" s="1">
        <f>SUM(Report_Summary[Revenue])</f>
        <v>626594850.33999527</v>
      </c>
      <c r="V7757" s="1">
        <f>Report_Summary[[#This Row],[Total Revenue]] / COUNTA(Report_Summary[Membership No])</f>
        <v>62659.485033999525</v>
      </c>
    </row>
    <row r="7758" spans="1:22" x14ac:dyDescent="0.3">
      <c r="A7758" t="s">
        <v>7797</v>
      </c>
      <c r="B7758">
        <v>2021</v>
      </c>
      <c r="C7758" t="s">
        <v>13</v>
      </c>
      <c r="D7758">
        <v>73</v>
      </c>
      <c r="E7758" t="str">
        <f t="shared" si="121"/>
        <v>Old</v>
      </c>
      <c r="F7758" t="s">
        <v>18</v>
      </c>
      <c r="G7758" t="s">
        <v>25</v>
      </c>
      <c r="H7758" t="s">
        <v>30</v>
      </c>
      <c r="I7758">
        <v>23</v>
      </c>
      <c r="J7758">
        <v>3.16</v>
      </c>
      <c r="K7758" t="s">
        <v>33</v>
      </c>
      <c r="L7758" t="s">
        <v>33</v>
      </c>
      <c r="M7758" s="1">
        <v>1229.82</v>
      </c>
      <c r="N7758" s="1">
        <v>3535.24</v>
      </c>
      <c r="O7758" s="1">
        <v>5584.93</v>
      </c>
      <c r="P7758" s="1">
        <v>0</v>
      </c>
      <c r="Q7758" s="1">
        <v>2130.66</v>
      </c>
      <c r="R7758" s="1">
        <v>1707.18</v>
      </c>
      <c r="S7758" s="1">
        <v>-9694.4699999999993</v>
      </c>
      <c r="T7758" s="1">
        <v>13532.31</v>
      </c>
      <c r="U7758" s="1">
        <f>SUM(Report_Summary[Revenue])</f>
        <v>626594850.33999527</v>
      </c>
      <c r="V7758" s="1">
        <f>Report_Summary[[#This Row],[Total Revenue]] / COUNTA(Report_Summary[Membership No])</f>
        <v>62659.485033999525</v>
      </c>
    </row>
    <row r="7759" spans="1:22" x14ac:dyDescent="0.3">
      <c r="A7759" t="s">
        <v>7798</v>
      </c>
      <c r="B7759">
        <v>2018</v>
      </c>
      <c r="C7759" t="s">
        <v>13</v>
      </c>
      <c r="D7759">
        <v>72</v>
      </c>
      <c r="E7759" t="str">
        <f t="shared" si="121"/>
        <v>Old</v>
      </c>
      <c r="F7759" t="s">
        <v>16</v>
      </c>
      <c r="G7759" t="s">
        <v>25</v>
      </c>
      <c r="H7759" t="s">
        <v>28</v>
      </c>
      <c r="I7759">
        <v>27</v>
      </c>
      <c r="J7759">
        <v>2.1800000000000002</v>
      </c>
      <c r="K7759" t="s">
        <v>32</v>
      </c>
      <c r="L7759" t="s">
        <v>33</v>
      </c>
      <c r="M7759" s="1">
        <v>9503.8700000000008</v>
      </c>
      <c r="N7759" s="1">
        <v>3104.66</v>
      </c>
      <c r="O7759" s="1">
        <v>5041.07</v>
      </c>
      <c r="P7759" s="1">
        <v>0</v>
      </c>
      <c r="Q7759" s="1">
        <v>43325.97</v>
      </c>
      <c r="R7759" s="1">
        <v>13272.24</v>
      </c>
      <c r="S7759" s="1">
        <v>13086.35</v>
      </c>
      <c r="T7759" s="1">
        <v>43511.86</v>
      </c>
      <c r="U7759" s="1">
        <f>SUM(Report_Summary[Revenue])</f>
        <v>626594850.33999527</v>
      </c>
      <c r="V7759" s="1">
        <f>Report_Summary[[#This Row],[Total Revenue]] / COUNTA(Report_Summary[Membership No])</f>
        <v>62659.485033999525</v>
      </c>
    </row>
    <row r="7760" spans="1:22" x14ac:dyDescent="0.3">
      <c r="A7760" t="s">
        <v>7799</v>
      </c>
      <c r="B7760">
        <v>2021</v>
      </c>
      <c r="C7760" t="s">
        <v>14</v>
      </c>
      <c r="D7760">
        <v>35</v>
      </c>
      <c r="E7760" t="str">
        <f t="shared" si="121"/>
        <v>Middle Age</v>
      </c>
      <c r="F7760" t="s">
        <v>18</v>
      </c>
      <c r="G7760" t="s">
        <v>24</v>
      </c>
      <c r="H7760" t="s">
        <v>29</v>
      </c>
      <c r="I7760">
        <v>42</v>
      </c>
      <c r="J7760">
        <v>2.48</v>
      </c>
      <c r="K7760" t="s">
        <v>33</v>
      </c>
      <c r="L7760" t="s">
        <v>33</v>
      </c>
      <c r="M7760" s="1">
        <v>9887.58</v>
      </c>
      <c r="N7760" s="1">
        <v>428.08</v>
      </c>
      <c r="O7760" s="1">
        <v>1715.65</v>
      </c>
      <c r="P7760" s="1">
        <v>0</v>
      </c>
      <c r="Q7760" s="1">
        <v>20483.95</v>
      </c>
      <c r="R7760" s="1">
        <v>38953.81</v>
      </c>
      <c r="S7760" s="1">
        <v>-22638.25</v>
      </c>
      <c r="T7760" s="1">
        <v>82076.009999999995</v>
      </c>
      <c r="U7760" s="1">
        <f>SUM(Report_Summary[Revenue])</f>
        <v>626594850.33999527</v>
      </c>
      <c r="V7760" s="1">
        <f>Report_Summary[[#This Row],[Total Revenue]] / COUNTA(Report_Summary[Membership No])</f>
        <v>62659.485033999525</v>
      </c>
    </row>
    <row r="7761" spans="1:22" x14ac:dyDescent="0.3">
      <c r="A7761" t="s">
        <v>7800</v>
      </c>
      <c r="B7761">
        <v>2022</v>
      </c>
      <c r="C7761" t="s">
        <v>14</v>
      </c>
      <c r="D7761">
        <v>69</v>
      </c>
      <c r="E7761" t="str">
        <f t="shared" si="121"/>
        <v>Old</v>
      </c>
      <c r="F7761" t="s">
        <v>15</v>
      </c>
      <c r="G7761" t="s">
        <v>25</v>
      </c>
      <c r="H7761" t="s">
        <v>31</v>
      </c>
      <c r="I7761">
        <v>29</v>
      </c>
      <c r="J7761">
        <v>2.34</v>
      </c>
      <c r="K7761" t="s">
        <v>32</v>
      </c>
      <c r="L7761" t="s">
        <v>33</v>
      </c>
      <c r="M7761" s="1">
        <v>7073.18</v>
      </c>
      <c r="N7761" s="1">
        <v>1861.73</v>
      </c>
      <c r="O7761" s="1">
        <v>5834.47</v>
      </c>
      <c r="P7761" s="1">
        <v>0</v>
      </c>
      <c r="Q7761" s="1">
        <v>8687.9500000000007</v>
      </c>
      <c r="R7761" s="1">
        <v>23358.62</v>
      </c>
      <c r="S7761" s="1">
        <v>4174.6899999999996</v>
      </c>
      <c r="T7761" s="1">
        <v>27871.88</v>
      </c>
      <c r="U7761" s="1">
        <f>SUM(Report_Summary[Revenue])</f>
        <v>626594850.33999527</v>
      </c>
      <c r="V7761" s="1">
        <f>Report_Summary[[#This Row],[Total Revenue]] / COUNTA(Report_Summary[Membership No])</f>
        <v>62659.485033999525</v>
      </c>
    </row>
    <row r="7762" spans="1:22" x14ac:dyDescent="0.3">
      <c r="A7762" t="s">
        <v>7801</v>
      </c>
      <c r="B7762">
        <v>2024</v>
      </c>
      <c r="C7762" t="s">
        <v>14</v>
      </c>
      <c r="D7762">
        <v>56</v>
      </c>
      <c r="E7762" t="str">
        <f t="shared" si="121"/>
        <v>Old</v>
      </c>
      <c r="F7762" t="s">
        <v>19</v>
      </c>
      <c r="G7762" t="s">
        <v>23</v>
      </c>
      <c r="H7762" t="s">
        <v>31</v>
      </c>
      <c r="I7762">
        <v>21</v>
      </c>
      <c r="J7762">
        <v>2.13</v>
      </c>
      <c r="K7762" t="s">
        <v>33</v>
      </c>
      <c r="L7762" t="s">
        <v>33</v>
      </c>
      <c r="M7762" s="1">
        <v>6422.93</v>
      </c>
      <c r="N7762" s="1">
        <v>3553.27</v>
      </c>
      <c r="O7762" s="1">
        <v>6708.28</v>
      </c>
      <c r="P7762" s="1">
        <v>0</v>
      </c>
      <c r="Q7762" s="1">
        <v>14389.88</v>
      </c>
      <c r="R7762" s="1">
        <v>16421.43</v>
      </c>
      <c r="S7762" s="1">
        <v>-13067.34</v>
      </c>
      <c r="T7762" s="1">
        <v>43878.65</v>
      </c>
      <c r="U7762" s="1">
        <f>SUM(Report_Summary[Revenue])</f>
        <v>626594850.33999527</v>
      </c>
      <c r="V7762" s="1">
        <f>Report_Summary[[#This Row],[Total Revenue]] / COUNTA(Report_Summary[Membership No])</f>
        <v>62659.485033999525</v>
      </c>
    </row>
    <row r="7763" spans="1:22" x14ac:dyDescent="0.3">
      <c r="A7763" t="s">
        <v>7802</v>
      </c>
      <c r="B7763">
        <v>2017</v>
      </c>
      <c r="C7763" t="s">
        <v>14</v>
      </c>
      <c r="D7763">
        <v>43</v>
      </c>
      <c r="E7763" t="str">
        <f t="shared" si="121"/>
        <v>Middle Age</v>
      </c>
      <c r="F7763" t="s">
        <v>17</v>
      </c>
      <c r="G7763" t="s">
        <v>24</v>
      </c>
      <c r="H7763" t="s">
        <v>26</v>
      </c>
      <c r="I7763">
        <v>26</v>
      </c>
      <c r="J7763">
        <v>2.0699999999999998</v>
      </c>
      <c r="K7763" t="s">
        <v>33</v>
      </c>
      <c r="L7763" t="s">
        <v>33</v>
      </c>
      <c r="M7763" s="1">
        <v>6595.56</v>
      </c>
      <c r="N7763" s="1">
        <v>1829.71</v>
      </c>
      <c r="O7763" s="1">
        <v>4992.66</v>
      </c>
      <c r="P7763" s="1">
        <v>0</v>
      </c>
      <c r="Q7763" s="1">
        <v>13109.97</v>
      </c>
      <c r="R7763" s="1">
        <v>24353.75</v>
      </c>
      <c r="S7763" s="1">
        <v>-10191.11</v>
      </c>
      <c r="T7763" s="1">
        <v>47654.83</v>
      </c>
      <c r="U7763" s="1">
        <f>SUM(Report_Summary[Revenue])</f>
        <v>626594850.33999527</v>
      </c>
      <c r="V7763" s="1">
        <f>Report_Summary[[#This Row],[Total Revenue]] / COUNTA(Report_Summary[Membership No])</f>
        <v>62659.485033999525</v>
      </c>
    </row>
    <row r="7764" spans="1:22" x14ac:dyDescent="0.3">
      <c r="A7764" t="s">
        <v>7803</v>
      </c>
      <c r="B7764">
        <v>2021</v>
      </c>
      <c r="C7764" t="s">
        <v>13</v>
      </c>
      <c r="D7764">
        <v>55</v>
      </c>
      <c r="E7764" t="str">
        <f t="shared" si="121"/>
        <v>Middle Age</v>
      </c>
      <c r="F7764" t="s">
        <v>20</v>
      </c>
      <c r="G7764" t="s">
        <v>25</v>
      </c>
      <c r="H7764" t="s">
        <v>29</v>
      </c>
      <c r="I7764">
        <v>37</v>
      </c>
      <c r="J7764">
        <v>3.6</v>
      </c>
      <c r="K7764" t="s">
        <v>32</v>
      </c>
      <c r="L7764" t="s">
        <v>33</v>
      </c>
      <c r="M7764" s="1">
        <v>18078.72</v>
      </c>
      <c r="N7764" s="1">
        <v>2003.18</v>
      </c>
      <c r="O7764" s="1">
        <v>4550.6499999999996</v>
      </c>
      <c r="P7764" s="1">
        <v>0</v>
      </c>
      <c r="Q7764" s="1">
        <v>82380.210000000006</v>
      </c>
      <c r="R7764" s="1">
        <v>61353.88</v>
      </c>
      <c r="S7764" s="1">
        <v>18334.11</v>
      </c>
      <c r="T7764" s="1">
        <v>125399.98</v>
      </c>
      <c r="U7764" s="1">
        <f>SUM(Report_Summary[Revenue])</f>
        <v>626594850.33999527</v>
      </c>
      <c r="V7764" s="1">
        <f>Report_Summary[[#This Row],[Total Revenue]] / COUNTA(Report_Summary[Membership No])</f>
        <v>62659.485033999525</v>
      </c>
    </row>
    <row r="7765" spans="1:22" x14ac:dyDescent="0.3">
      <c r="A7765" t="s">
        <v>7804</v>
      </c>
      <c r="B7765">
        <v>2015</v>
      </c>
      <c r="C7765" t="s">
        <v>14</v>
      </c>
      <c r="D7765">
        <v>53</v>
      </c>
      <c r="E7765" t="str">
        <f t="shared" si="121"/>
        <v>Middle Age</v>
      </c>
      <c r="F7765" t="s">
        <v>16</v>
      </c>
      <c r="G7765" t="s">
        <v>25</v>
      </c>
      <c r="H7765" t="s">
        <v>27</v>
      </c>
      <c r="I7765">
        <v>33</v>
      </c>
      <c r="J7765">
        <v>2.46</v>
      </c>
      <c r="K7765" t="s">
        <v>32</v>
      </c>
      <c r="L7765" t="s">
        <v>33</v>
      </c>
      <c r="M7765" s="1">
        <v>13187.3</v>
      </c>
      <c r="N7765" s="1">
        <v>485.39</v>
      </c>
      <c r="O7765" s="1">
        <v>7586.5</v>
      </c>
      <c r="P7765" s="1">
        <v>0</v>
      </c>
      <c r="Q7765" s="1">
        <v>18150.54</v>
      </c>
      <c r="R7765" s="1">
        <v>61553.85</v>
      </c>
      <c r="S7765" s="1">
        <v>2512.71</v>
      </c>
      <c r="T7765" s="1">
        <v>77191.679999999993</v>
      </c>
      <c r="U7765" s="1">
        <f>SUM(Report_Summary[Revenue])</f>
        <v>626594850.33999527</v>
      </c>
      <c r="V7765" s="1">
        <f>Report_Summary[[#This Row],[Total Revenue]] / COUNTA(Report_Summary[Membership No])</f>
        <v>62659.485033999525</v>
      </c>
    </row>
    <row r="7766" spans="1:22" x14ac:dyDescent="0.3">
      <c r="A7766" t="s">
        <v>7805</v>
      </c>
      <c r="B7766">
        <v>2023</v>
      </c>
      <c r="C7766" t="s">
        <v>13</v>
      </c>
      <c r="D7766">
        <v>74</v>
      </c>
      <c r="E7766" t="str">
        <f t="shared" si="121"/>
        <v>Old</v>
      </c>
      <c r="F7766" t="s">
        <v>19</v>
      </c>
      <c r="G7766" t="s">
        <v>25</v>
      </c>
      <c r="H7766" t="s">
        <v>29</v>
      </c>
      <c r="I7766">
        <v>23</v>
      </c>
      <c r="J7766">
        <v>2.23</v>
      </c>
      <c r="K7766" t="s">
        <v>33</v>
      </c>
      <c r="L7766" t="s">
        <v>33</v>
      </c>
      <c r="M7766" s="1">
        <v>10572.03</v>
      </c>
      <c r="N7766" s="1">
        <v>2333.7399999999998</v>
      </c>
      <c r="O7766" s="1">
        <v>6421.37</v>
      </c>
      <c r="P7766" s="1">
        <v>0</v>
      </c>
      <c r="Q7766" s="1">
        <v>52070.7</v>
      </c>
      <c r="R7766" s="1">
        <v>22439.19</v>
      </c>
      <c r="S7766" s="1">
        <v>-3255.55</v>
      </c>
      <c r="T7766" s="1">
        <v>77765.440000000002</v>
      </c>
      <c r="U7766" s="1">
        <f>SUM(Report_Summary[Revenue])</f>
        <v>626594850.33999527</v>
      </c>
      <c r="V7766" s="1">
        <f>Report_Summary[[#This Row],[Total Revenue]] / COUNTA(Report_Summary[Membership No])</f>
        <v>62659.485033999525</v>
      </c>
    </row>
    <row r="7767" spans="1:22" x14ac:dyDescent="0.3">
      <c r="A7767" t="s">
        <v>7806</v>
      </c>
      <c r="B7767">
        <v>2015</v>
      </c>
      <c r="C7767" t="s">
        <v>13</v>
      </c>
      <c r="D7767">
        <v>53</v>
      </c>
      <c r="E7767" t="str">
        <f t="shared" si="121"/>
        <v>Middle Age</v>
      </c>
      <c r="F7767" t="s">
        <v>15</v>
      </c>
      <c r="G7767" t="s">
        <v>23</v>
      </c>
      <c r="H7767" t="s">
        <v>29</v>
      </c>
      <c r="I7767">
        <v>32</v>
      </c>
      <c r="J7767">
        <v>2.4</v>
      </c>
      <c r="K7767" t="s">
        <v>32</v>
      </c>
      <c r="L7767" t="s">
        <v>33</v>
      </c>
      <c r="M7767" s="1">
        <v>4623.7700000000004</v>
      </c>
      <c r="N7767" s="1">
        <v>3281.87</v>
      </c>
      <c r="O7767" s="1">
        <v>6062.87</v>
      </c>
      <c r="P7767" s="1">
        <v>0</v>
      </c>
      <c r="Q7767" s="1">
        <v>16501</v>
      </c>
      <c r="R7767" s="1">
        <v>15850.41</v>
      </c>
      <c r="S7767" s="1">
        <v>-10005.32</v>
      </c>
      <c r="T7767" s="1">
        <v>42356.73</v>
      </c>
      <c r="U7767" s="1">
        <f>SUM(Report_Summary[Revenue])</f>
        <v>626594850.33999527</v>
      </c>
      <c r="V7767" s="1">
        <f>Report_Summary[[#This Row],[Total Revenue]] / COUNTA(Report_Summary[Membership No])</f>
        <v>62659.485033999525</v>
      </c>
    </row>
    <row r="7768" spans="1:22" x14ac:dyDescent="0.3">
      <c r="A7768" t="s">
        <v>7807</v>
      </c>
      <c r="B7768">
        <v>2023</v>
      </c>
      <c r="C7768" t="s">
        <v>13</v>
      </c>
      <c r="D7768">
        <v>30</v>
      </c>
      <c r="E7768" t="str">
        <f t="shared" si="121"/>
        <v>Young</v>
      </c>
      <c r="F7768" t="s">
        <v>15</v>
      </c>
      <c r="G7768" t="s">
        <v>23</v>
      </c>
      <c r="H7768" t="s">
        <v>27</v>
      </c>
      <c r="I7768">
        <v>19</v>
      </c>
      <c r="J7768">
        <v>1.98</v>
      </c>
      <c r="K7768" t="s">
        <v>33</v>
      </c>
      <c r="L7768" t="s">
        <v>33</v>
      </c>
      <c r="M7768" s="1">
        <v>16556.29</v>
      </c>
      <c r="N7768" s="1">
        <v>2256.31</v>
      </c>
      <c r="O7768" s="1">
        <v>6019.22</v>
      </c>
      <c r="P7768" s="1">
        <v>0</v>
      </c>
      <c r="Q7768" s="1">
        <v>64867.42</v>
      </c>
      <c r="R7768" s="1">
        <v>57790.14</v>
      </c>
      <c r="S7768" s="1">
        <v>364.58</v>
      </c>
      <c r="T7768" s="1">
        <v>122292.98</v>
      </c>
      <c r="U7768" s="1">
        <f>SUM(Report_Summary[Revenue])</f>
        <v>626594850.33999527</v>
      </c>
      <c r="V7768" s="1">
        <f>Report_Summary[[#This Row],[Total Revenue]] / COUNTA(Report_Summary[Membership No])</f>
        <v>62659.485033999525</v>
      </c>
    </row>
    <row r="7769" spans="1:22" x14ac:dyDescent="0.3">
      <c r="A7769" t="s">
        <v>7808</v>
      </c>
      <c r="B7769">
        <v>2018</v>
      </c>
      <c r="C7769" t="s">
        <v>13</v>
      </c>
      <c r="D7769">
        <v>74</v>
      </c>
      <c r="E7769" t="str">
        <f t="shared" si="121"/>
        <v>Old</v>
      </c>
      <c r="F7769" t="s">
        <v>19</v>
      </c>
      <c r="G7769" t="s">
        <v>22</v>
      </c>
      <c r="H7769" t="s">
        <v>29</v>
      </c>
      <c r="I7769">
        <v>26</v>
      </c>
      <c r="J7769">
        <v>2.17</v>
      </c>
      <c r="K7769" t="s">
        <v>33</v>
      </c>
      <c r="L7769" t="s">
        <v>33</v>
      </c>
      <c r="M7769" s="1">
        <v>16364.85</v>
      </c>
      <c r="N7769" s="1">
        <v>2950.38</v>
      </c>
      <c r="O7769" s="1">
        <v>3420.05</v>
      </c>
      <c r="P7769" s="1">
        <v>0</v>
      </c>
      <c r="Q7769" s="1">
        <v>79760.53</v>
      </c>
      <c r="R7769" s="1">
        <v>46119.77</v>
      </c>
      <c r="S7769" s="1">
        <v>-19413.330000000002</v>
      </c>
      <c r="T7769" s="1">
        <v>145293.63</v>
      </c>
      <c r="U7769" s="1">
        <f>SUM(Report_Summary[Revenue])</f>
        <v>626594850.33999527</v>
      </c>
      <c r="V7769" s="1">
        <f>Report_Summary[[#This Row],[Total Revenue]] / COUNTA(Report_Summary[Membership No])</f>
        <v>62659.485033999525</v>
      </c>
    </row>
    <row r="7770" spans="1:22" x14ac:dyDescent="0.3">
      <c r="A7770" t="s">
        <v>7809</v>
      </c>
      <c r="B7770">
        <v>2023</v>
      </c>
      <c r="C7770" t="s">
        <v>13</v>
      </c>
      <c r="D7770">
        <v>27</v>
      </c>
      <c r="E7770" t="str">
        <f t="shared" si="121"/>
        <v>Young</v>
      </c>
      <c r="F7770" t="s">
        <v>20</v>
      </c>
      <c r="G7770" t="s">
        <v>25</v>
      </c>
      <c r="H7770" t="s">
        <v>28</v>
      </c>
      <c r="I7770">
        <v>33</v>
      </c>
      <c r="J7770">
        <v>1.68</v>
      </c>
      <c r="K7770" t="s">
        <v>32</v>
      </c>
      <c r="L7770" t="s">
        <v>33</v>
      </c>
      <c r="M7770" s="1">
        <v>1230.06</v>
      </c>
      <c r="N7770" s="1">
        <v>4345.34</v>
      </c>
      <c r="O7770" s="1">
        <v>2508.9299999999998</v>
      </c>
      <c r="P7770" s="1">
        <v>0</v>
      </c>
      <c r="Q7770" s="1">
        <v>3907.34</v>
      </c>
      <c r="R7770" s="1">
        <v>3971.35</v>
      </c>
      <c r="S7770" s="1">
        <v>11465.87</v>
      </c>
      <c r="T7770" s="1">
        <v>-3587.18</v>
      </c>
      <c r="U7770" s="1">
        <f>SUM(Report_Summary[Revenue])</f>
        <v>626594850.33999527</v>
      </c>
      <c r="V7770" s="1">
        <f>Report_Summary[[#This Row],[Total Revenue]] / COUNTA(Report_Summary[Membership No])</f>
        <v>62659.485033999525</v>
      </c>
    </row>
    <row r="7771" spans="1:22" x14ac:dyDescent="0.3">
      <c r="A7771" t="s">
        <v>7810</v>
      </c>
      <c r="B7771">
        <v>2024</v>
      </c>
      <c r="C7771" t="s">
        <v>14</v>
      </c>
      <c r="D7771">
        <v>49</v>
      </c>
      <c r="E7771" t="str">
        <f t="shared" si="121"/>
        <v>Middle Age</v>
      </c>
      <c r="F7771" t="s">
        <v>17</v>
      </c>
      <c r="G7771" t="s">
        <v>23</v>
      </c>
      <c r="H7771" t="s">
        <v>31</v>
      </c>
      <c r="I7771">
        <v>26</v>
      </c>
      <c r="J7771">
        <v>2.69</v>
      </c>
      <c r="K7771" t="s">
        <v>33</v>
      </c>
      <c r="L7771" t="s">
        <v>33</v>
      </c>
      <c r="M7771" s="1">
        <v>3991.52</v>
      </c>
      <c r="N7771" s="1">
        <v>437.34</v>
      </c>
      <c r="O7771" s="1">
        <v>309.56</v>
      </c>
      <c r="P7771" s="1">
        <v>0</v>
      </c>
      <c r="Q7771" s="1">
        <v>9832.6</v>
      </c>
      <c r="R7771" s="1">
        <v>14842.6</v>
      </c>
      <c r="S7771" s="1">
        <v>-18844.07</v>
      </c>
      <c r="T7771" s="1">
        <v>43519.27</v>
      </c>
      <c r="U7771" s="1">
        <f>SUM(Report_Summary[Revenue])</f>
        <v>626594850.33999527</v>
      </c>
      <c r="V7771" s="1">
        <f>Report_Summary[[#This Row],[Total Revenue]] / COUNTA(Report_Summary[Membership No])</f>
        <v>62659.485033999525</v>
      </c>
    </row>
    <row r="7772" spans="1:22" x14ac:dyDescent="0.3">
      <c r="A7772" t="s">
        <v>7811</v>
      </c>
      <c r="B7772">
        <v>2020</v>
      </c>
      <c r="C7772" t="s">
        <v>13</v>
      </c>
      <c r="D7772">
        <v>64</v>
      </c>
      <c r="E7772" t="str">
        <f t="shared" si="121"/>
        <v>Old</v>
      </c>
      <c r="F7772" t="s">
        <v>20</v>
      </c>
      <c r="G7772" t="s">
        <v>22</v>
      </c>
      <c r="H7772" t="s">
        <v>27</v>
      </c>
      <c r="I7772">
        <v>37</v>
      </c>
      <c r="J7772">
        <v>3.65</v>
      </c>
      <c r="K7772" t="s">
        <v>32</v>
      </c>
      <c r="L7772" t="s">
        <v>33</v>
      </c>
      <c r="M7772" s="1">
        <v>16734.93</v>
      </c>
      <c r="N7772" s="1">
        <v>655.37</v>
      </c>
      <c r="O7772" s="1">
        <v>5675.91</v>
      </c>
      <c r="P7772" s="1">
        <v>0</v>
      </c>
      <c r="Q7772" s="1">
        <v>26470.41</v>
      </c>
      <c r="R7772" s="1">
        <v>33629.550000000003</v>
      </c>
      <c r="S7772" s="1">
        <v>27911.49</v>
      </c>
      <c r="T7772" s="1">
        <v>32188.47</v>
      </c>
      <c r="U7772" s="1">
        <f>SUM(Report_Summary[Revenue])</f>
        <v>626594850.33999527</v>
      </c>
      <c r="V7772" s="1">
        <f>Report_Summary[[#This Row],[Total Revenue]] / COUNTA(Report_Summary[Membership No])</f>
        <v>62659.485033999525</v>
      </c>
    </row>
    <row r="7773" spans="1:22" x14ac:dyDescent="0.3">
      <c r="A7773" t="s">
        <v>7812</v>
      </c>
      <c r="B7773">
        <v>2015</v>
      </c>
      <c r="C7773" t="s">
        <v>14</v>
      </c>
      <c r="D7773">
        <v>25</v>
      </c>
      <c r="E7773" t="str">
        <f t="shared" si="121"/>
        <v>Young</v>
      </c>
      <c r="F7773" t="s">
        <v>19</v>
      </c>
      <c r="G7773" t="s">
        <v>23</v>
      </c>
      <c r="H7773" t="s">
        <v>29</v>
      </c>
      <c r="I7773">
        <v>39</v>
      </c>
      <c r="J7773">
        <v>2.19</v>
      </c>
      <c r="K7773" t="s">
        <v>33</v>
      </c>
      <c r="L7773" t="s">
        <v>33</v>
      </c>
      <c r="M7773" s="1">
        <v>6504.19</v>
      </c>
      <c r="N7773" s="1">
        <v>2007.91</v>
      </c>
      <c r="O7773" s="1">
        <v>2387.71</v>
      </c>
      <c r="P7773" s="1">
        <v>0</v>
      </c>
      <c r="Q7773" s="1">
        <v>30104.34</v>
      </c>
      <c r="R7773" s="1">
        <v>18268.23</v>
      </c>
      <c r="S7773" s="1">
        <v>23831.18</v>
      </c>
      <c r="T7773" s="1">
        <v>24541.39</v>
      </c>
      <c r="U7773" s="1">
        <f>SUM(Report_Summary[Revenue])</f>
        <v>626594850.33999527</v>
      </c>
      <c r="V7773" s="1">
        <f>Report_Summary[[#This Row],[Total Revenue]] / COUNTA(Report_Summary[Membership No])</f>
        <v>62659.485033999525</v>
      </c>
    </row>
    <row r="7774" spans="1:22" x14ac:dyDescent="0.3">
      <c r="A7774" t="s">
        <v>7813</v>
      </c>
      <c r="B7774">
        <v>2017</v>
      </c>
      <c r="C7774" t="s">
        <v>14</v>
      </c>
      <c r="D7774">
        <v>24</v>
      </c>
      <c r="E7774" t="str">
        <f t="shared" si="121"/>
        <v>Young</v>
      </c>
      <c r="F7774" t="s">
        <v>20</v>
      </c>
      <c r="G7774" t="s">
        <v>25</v>
      </c>
      <c r="H7774" t="s">
        <v>26</v>
      </c>
      <c r="I7774">
        <v>31</v>
      </c>
      <c r="J7774">
        <v>2.93</v>
      </c>
      <c r="K7774" t="s">
        <v>32</v>
      </c>
      <c r="L7774" t="s">
        <v>33</v>
      </c>
      <c r="M7774" s="1">
        <v>16904.46</v>
      </c>
      <c r="N7774" s="1">
        <v>355.81</v>
      </c>
      <c r="O7774" s="1">
        <v>4774.9799999999996</v>
      </c>
      <c r="P7774" s="1">
        <v>0</v>
      </c>
      <c r="Q7774" s="1">
        <v>40964.67</v>
      </c>
      <c r="R7774" s="1">
        <v>28606.52</v>
      </c>
      <c r="S7774" s="1">
        <v>3819.76</v>
      </c>
      <c r="T7774" s="1">
        <v>65751.429999999993</v>
      </c>
      <c r="U7774" s="1">
        <f>SUM(Report_Summary[Revenue])</f>
        <v>626594850.33999527</v>
      </c>
      <c r="V7774" s="1">
        <f>Report_Summary[[#This Row],[Total Revenue]] / COUNTA(Report_Summary[Membership No])</f>
        <v>62659.485033999525</v>
      </c>
    </row>
    <row r="7775" spans="1:22" x14ac:dyDescent="0.3">
      <c r="A7775" t="s">
        <v>7814</v>
      </c>
      <c r="B7775">
        <v>2016</v>
      </c>
      <c r="C7775" t="s">
        <v>14</v>
      </c>
      <c r="D7775">
        <v>65</v>
      </c>
      <c r="E7775" t="str">
        <f t="shared" si="121"/>
        <v>Old</v>
      </c>
      <c r="F7775" t="s">
        <v>20</v>
      </c>
      <c r="G7775" t="s">
        <v>23</v>
      </c>
      <c r="H7775" t="s">
        <v>31</v>
      </c>
      <c r="I7775">
        <v>35</v>
      </c>
      <c r="J7775">
        <v>2.86</v>
      </c>
      <c r="K7775" t="s">
        <v>33</v>
      </c>
      <c r="L7775" t="s">
        <v>33</v>
      </c>
      <c r="M7775" s="1">
        <v>16148.75</v>
      </c>
      <c r="N7775" s="1">
        <v>3482.65</v>
      </c>
      <c r="O7775" s="1">
        <v>7194.33</v>
      </c>
      <c r="P7775" s="1">
        <v>0</v>
      </c>
      <c r="Q7775" s="1">
        <v>47831</v>
      </c>
      <c r="R7775" s="1">
        <v>69580.34</v>
      </c>
      <c r="S7775" s="1">
        <v>22955.83</v>
      </c>
      <c r="T7775" s="1">
        <v>94455.51</v>
      </c>
      <c r="U7775" s="1">
        <f>SUM(Report_Summary[Revenue])</f>
        <v>626594850.33999527</v>
      </c>
      <c r="V7775" s="1">
        <f>Report_Summary[[#This Row],[Total Revenue]] / COUNTA(Report_Summary[Membership No])</f>
        <v>62659.485033999525</v>
      </c>
    </row>
    <row r="7776" spans="1:22" x14ac:dyDescent="0.3">
      <c r="A7776" t="s">
        <v>7815</v>
      </c>
      <c r="B7776">
        <v>2023</v>
      </c>
      <c r="C7776" t="s">
        <v>13</v>
      </c>
      <c r="D7776">
        <v>71</v>
      </c>
      <c r="E7776" t="str">
        <f t="shared" si="121"/>
        <v>Old</v>
      </c>
      <c r="F7776" t="s">
        <v>16</v>
      </c>
      <c r="G7776" t="s">
        <v>23</v>
      </c>
      <c r="H7776" t="s">
        <v>30</v>
      </c>
      <c r="I7776">
        <v>38</v>
      </c>
      <c r="J7776">
        <v>2.65</v>
      </c>
      <c r="K7776" t="s">
        <v>32</v>
      </c>
      <c r="L7776" t="s">
        <v>33</v>
      </c>
      <c r="M7776" s="1">
        <v>12007.61</v>
      </c>
      <c r="N7776" s="1">
        <v>3722.03</v>
      </c>
      <c r="O7776" s="1">
        <v>4267.67</v>
      </c>
      <c r="P7776" s="1">
        <v>0</v>
      </c>
      <c r="Q7776" s="1">
        <v>58428.75</v>
      </c>
      <c r="R7776" s="1">
        <v>27983.919999999998</v>
      </c>
      <c r="S7776" s="1">
        <v>4748.6099999999997</v>
      </c>
      <c r="T7776" s="1">
        <v>81664.06</v>
      </c>
      <c r="U7776" s="1">
        <f>SUM(Report_Summary[Revenue])</f>
        <v>626594850.33999527</v>
      </c>
      <c r="V7776" s="1">
        <f>Report_Summary[[#This Row],[Total Revenue]] / COUNTA(Report_Summary[Membership No])</f>
        <v>62659.485033999525</v>
      </c>
    </row>
    <row r="7777" spans="1:22" x14ac:dyDescent="0.3">
      <c r="A7777" t="s">
        <v>7816</v>
      </c>
      <c r="B7777">
        <v>2016</v>
      </c>
      <c r="C7777" t="s">
        <v>13</v>
      </c>
      <c r="D7777">
        <v>79</v>
      </c>
      <c r="E7777" t="str">
        <f t="shared" si="121"/>
        <v>Old</v>
      </c>
      <c r="F7777" t="s">
        <v>17</v>
      </c>
      <c r="G7777" t="s">
        <v>25</v>
      </c>
      <c r="H7777" t="s">
        <v>26</v>
      </c>
      <c r="I7777">
        <v>27</v>
      </c>
      <c r="J7777">
        <v>2.4900000000000002</v>
      </c>
      <c r="K7777" t="s">
        <v>33</v>
      </c>
      <c r="L7777" t="s">
        <v>33</v>
      </c>
      <c r="M7777" s="1">
        <v>825.54</v>
      </c>
      <c r="N7777" s="1">
        <v>1163.54</v>
      </c>
      <c r="O7777" s="1">
        <v>2254.4699999999998</v>
      </c>
      <c r="P7777" s="1">
        <v>0</v>
      </c>
      <c r="Q7777" s="1">
        <v>3321.16</v>
      </c>
      <c r="R7777" s="1">
        <v>1619.86</v>
      </c>
      <c r="S7777" s="1">
        <v>-18926.59</v>
      </c>
      <c r="T7777" s="1">
        <v>23867.61</v>
      </c>
      <c r="U7777" s="1">
        <f>SUM(Report_Summary[Revenue])</f>
        <v>626594850.33999527</v>
      </c>
      <c r="V7777" s="1">
        <f>Report_Summary[[#This Row],[Total Revenue]] / COUNTA(Report_Summary[Membership No])</f>
        <v>62659.485033999525</v>
      </c>
    </row>
    <row r="7778" spans="1:22" x14ac:dyDescent="0.3">
      <c r="A7778" t="s">
        <v>7817</v>
      </c>
      <c r="B7778">
        <v>2018</v>
      </c>
      <c r="C7778" t="s">
        <v>13</v>
      </c>
      <c r="D7778">
        <v>59</v>
      </c>
      <c r="E7778" t="str">
        <f t="shared" si="121"/>
        <v>Old</v>
      </c>
      <c r="F7778" t="s">
        <v>17</v>
      </c>
      <c r="G7778" t="s">
        <v>25</v>
      </c>
      <c r="H7778" t="s">
        <v>29</v>
      </c>
      <c r="I7778">
        <v>38</v>
      </c>
      <c r="J7778">
        <v>3.49</v>
      </c>
      <c r="K7778" t="s">
        <v>33</v>
      </c>
      <c r="L7778" t="s">
        <v>33</v>
      </c>
      <c r="M7778" s="1">
        <v>3199.2</v>
      </c>
      <c r="N7778" s="1">
        <v>3642.49</v>
      </c>
      <c r="O7778" s="1">
        <v>739.74</v>
      </c>
      <c r="P7778" s="1">
        <v>0</v>
      </c>
      <c r="Q7778" s="1">
        <v>4708.2700000000004</v>
      </c>
      <c r="R7778" s="1">
        <v>14187.66</v>
      </c>
      <c r="S7778" s="1">
        <v>22840.03</v>
      </c>
      <c r="T7778" s="1">
        <v>-3944.1</v>
      </c>
      <c r="U7778" s="1">
        <f>SUM(Report_Summary[Revenue])</f>
        <v>626594850.33999527</v>
      </c>
      <c r="V7778" s="1">
        <f>Report_Summary[[#This Row],[Total Revenue]] / COUNTA(Report_Summary[Membership No])</f>
        <v>62659.485033999525</v>
      </c>
    </row>
    <row r="7779" spans="1:22" x14ac:dyDescent="0.3">
      <c r="A7779" t="s">
        <v>7818</v>
      </c>
      <c r="B7779">
        <v>2017</v>
      </c>
      <c r="C7779" t="s">
        <v>14</v>
      </c>
      <c r="D7779">
        <v>61</v>
      </c>
      <c r="E7779" t="str">
        <f t="shared" si="121"/>
        <v>Old</v>
      </c>
      <c r="F7779" t="s">
        <v>16</v>
      </c>
      <c r="G7779" t="s">
        <v>22</v>
      </c>
      <c r="H7779" t="s">
        <v>27</v>
      </c>
      <c r="I7779">
        <v>35</v>
      </c>
      <c r="J7779">
        <v>3.48</v>
      </c>
      <c r="K7779" t="s">
        <v>33</v>
      </c>
      <c r="L7779" t="s">
        <v>33</v>
      </c>
      <c r="M7779" s="1">
        <v>12939.34</v>
      </c>
      <c r="N7779" s="1">
        <v>530.96</v>
      </c>
      <c r="O7779" s="1">
        <v>4657.9399999999996</v>
      </c>
      <c r="P7779" s="1">
        <v>0</v>
      </c>
      <c r="Q7779" s="1">
        <v>15968.09</v>
      </c>
      <c r="R7779" s="1">
        <v>18071.47</v>
      </c>
      <c r="S7779" s="1">
        <v>-20848.669999999998</v>
      </c>
      <c r="T7779" s="1">
        <v>54888.23</v>
      </c>
      <c r="U7779" s="1">
        <f>SUM(Report_Summary[Revenue])</f>
        <v>626594850.33999527</v>
      </c>
      <c r="V7779" s="1">
        <f>Report_Summary[[#This Row],[Total Revenue]] / COUNTA(Report_Summary[Membership No])</f>
        <v>62659.485033999525</v>
      </c>
    </row>
    <row r="7780" spans="1:22" x14ac:dyDescent="0.3">
      <c r="A7780" t="s">
        <v>7819</v>
      </c>
      <c r="B7780">
        <v>2021</v>
      </c>
      <c r="C7780" t="s">
        <v>13</v>
      </c>
      <c r="D7780">
        <v>35</v>
      </c>
      <c r="E7780" t="str">
        <f t="shared" si="121"/>
        <v>Middle Age</v>
      </c>
      <c r="F7780" t="s">
        <v>17</v>
      </c>
      <c r="G7780" t="s">
        <v>23</v>
      </c>
      <c r="H7780" t="s">
        <v>27</v>
      </c>
      <c r="I7780">
        <v>30</v>
      </c>
      <c r="J7780">
        <v>1.69</v>
      </c>
      <c r="K7780" t="s">
        <v>33</v>
      </c>
      <c r="L7780" t="s">
        <v>33</v>
      </c>
      <c r="M7780" s="1">
        <v>7839.77</v>
      </c>
      <c r="N7780" s="1">
        <v>2294.96</v>
      </c>
      <c r="O7780" s="1">
        <v>7443.12</v>
      </c>
      <c r="P7780" s="1">
        <v>0</v>
      </c>
      <c r="Q7780" s="1">
        <v>28794.22</v>
      </c>
      <c r="R7780" s="1">
        <v>16550.97</v>
      </c>
      <c r="S7780" s="1">
        <v>13255.36</v>
      </c>
      <c r="T7780" s="1">
        <v>32089.83</v>
      </c>
      <c r="U7780" s="1">
        <f>SUM(Report_Summary[Revenue])</f>
        <v>626594850.33999527</v>
      </c>
      <c r="V7780" s="1">
        <f>Report_Summary[[#This Row],[Total Revenue]] / COUNTA(Report_Summary[Membership No])</f>
        <v>62659.485033999525</v>
      </c>
    </row>
    <row r="7781" spans="1:22" x14ac:dyDescent="0.3">
      <c r="A7781" t="s">
        <v>7820</v>
      </c>
      <c r="B7781">
        <v>2020</v>
      </c>
      <c r="C7781" t="s">
        <v>13</v>
      </c>
      <c r="D7781">
        <v>43</v>
      </c>
      <c r="E7781" t="str">
        <f t="shared" si="121"/>
        <v>Middle Age</v>
      </c>
      <c r="F7781" t="s">
        <v>20</v>
      </c>
      <c r="G7781" t="s">
        <v>25</v>
      </c>
      <c r="H7781" t="s">
        <v>30</v>
      </c>
      <c r="I7781">
        <v>38</v>
      </c>
      <c r="J7781">
        <v>2.37</v>
      </c>
      <c r="K7781" t="s">
        <v>33</v>
      </c>
      <c r="L7781" t="s">
        <v>33</v>
      </c>
      <c r="M7781" s="1">
        <v>651.15</v>
      </c>
      <c r="N7781" s="1">
        <v>4338.07</v>
      </c>
      <c r="O7781" s="1">
        <v>2817.54</v>
      </c>
      <c r="P7781" s="1">
        <v>0</v>
      </c>
      <c r="Q7781" s="1">
        <v>2897.76</v>
      </c>
      <c r="R7781" s="1">
        <v>3019.16</v>
      </c>
      <c r="S7781" s="1">
        <v>4296.46</v>
      </c>
      <c r="T7781" s="1">
        <v>1620.46</v>
      </c>
      <c r="U7781" s="1">
        <f>SUM(Report_Summary[Revenue])</f>
        <v>626594850.33999527</v>
      </c>
      <c r="V7781" s="1">
        <f>Report_Summary[[#This Row],[Total Revenue]] / COUNTA(Report_Summary[Membership No])</f>
        <v>62659.485033999525</v>
      </c>
    </row>
    <row r="7782" spans="1:22" x14ac:dyDescent="0.3">
      <c r="A7782" t="s">
        <v>7821</v>
      </c>
      <c r="B7782">
        <v>2018</v>
      </c>
      <c r="C7782" t="s">
        <v>13</v>
      </c>
      <c r="D7782">
        <v>39</v>
      </c>
      <c r="E7782" t="str">
        <f t="shared" si="121"/>
        <v>Middle Age</v>
      </c>
      <c r="F7782" t="s">
        <v>19</v>
      </c>
      <c r="G7782" t="s">
        <v>25</v>
      </c>
      <c r="H7782" t="s">
        <v>27</v>
      </c>
      <c r="I7782">
        <v>25</v>
      </c>
      <c r="J7782">
        <v>3.05</v>
      </c>
      <c r="K7782" t="s">
        <v>33</v>
      </c>
      <c r="L7782" t="s">
        <v>33</v>
      </c>
      <c r="M7782" s="1">
        <v>16390.23</v>
      </c>
      <c r="N7782" s="1">
        <v>1200.96</v>
      </c>
      <c r="O7782" s="1">
        <v>5784.37</v>
      </c>
      <c r="P7782" s="1">
        <v>0</v>
      </c>
      <c r="Q7782" s="1">
        <v>58545.95</v>
      </c>
      <c r="R7782" s="1">
        <v>81531.48</v>
      </c>
      <c r="S7782" s="1">
        <v>7929.66</v>
      </c>
      <c r="T7782" s="1">
        <v>132147.76999999999</v>
      </c>
      <c r="U7782" s="1">
        <f>SUM(Report_Summary[Revenue])</f>
        <v>626594850.33999527</v>
      </c>
      <c r="V7782" s="1">
        <f>Report_Summary[[#This Row],[Total Revenue]] / COUNTA(Report_Summary[Membership No])</f>
        <v>62659.485033999525</v>
      </c>
    </row>
    <row r="7783" spans="1:22" x14ac:dyDescent="0.3">
      <c r="A7783" t="s">
        <v>7822</v>
      </c>
      <c r="B7783">
        <v>2016</v>
      </c>
      <c r="C7783" t="s">
        <v>14</v>
      </c>
      <c r="D7783">
        <v>75</v>
      </c>
      <c r="E7783" t="str">
        <f t="shared" si="121"/>
        <v>Old</v>
      </c>
      <c r="F7783" t="s">
        <v>21</v>
      </c>
      <c r="G7783" t="s">
        <v>25</v>
      </c>
      <c r="H7783" t="s">
        <v>29</v>
      </c>
      <c r="I7783">
        <v>33</v>
      </c>
      <c r="J7783">
        <v>2.41</v>
      </c>
      <c r="K7783" t="s">
        <v>33</v>
      </c>
      <c r="L7783" t="s">
        <v>33</v>
      </c>
      <c r="M7783" s="1">
        <v>13143.11</v>
      </c>
      <c r="N7783" s="1">
        <v>3822.6</v>
      </c>
      <c r="O7783" s="1">
        <v>4587.18</v>
      </c>
      <c r="P7783" s="1">
        <v>0</v>
      </c>
      <c r="Q7783" s="1">
        <v>20989.13</v>
      </c>
      <c r="R7783" s="1">
        <v>16815.04</v>
      </c>
      <c r="S7783" s="1">
        <v>17248.68</v>
      </c>
      <c r="T7783" s="1">
        <v>20555.490000000002</v>
      </c>
      <c r="U7783" s="1">
        <f>SUM(Report_Summary[Revenue])</f>
        <v>626594850.33999527</v>
      </c>
      <c r="V7783" s="1">
        <f>Report_Summary[[#This Row],[Total Revenue]] / COUNTA(Report_Summary[Membership No])</f>
        <v>62659.485033999525</v>
      </c>
    </row>
    <row r="7784" spans="1:22" x14ac:dyDescent="0.3">
      <c r="A7784" t="s">
        <v>7823</v>
      </c>
      <c r="B7784">
        <v>2021</v>
      </c>
      <c r="C7784" t="s">
        <v>14</v>
      </c>
      <c r="D7784">
        <v>29</v>
      </c>
      <c r="E7784" t="str">
        <f t="shared" si="121"/>
        <v>Young</v>
      </c>
      <c r="F7784" t="s">
        <v>17</v>
      </c>
      <c r="G7784" t="s">
        <v>25</v>
      </c>
      <c r="H7784" t="s">
        <v>26</v>
      </c>
      <c r="I7784">
        <v>29</v>
      </c>
      <c r="J7784">
        <v>3.01</v>
      </c>
      <c r="K7784" t="s">
        <v>33</v>
      </c>
      <c r="L7784" t="s">
        <v>33</v>
      </c>
      <c r="M7784" s="1">
        <v>14881.7</v>
      </c>
      <c r="N7784" s="1">
        <v>3060.48</v>
      </c>
      <c r="O7784" s="1">
        <v>626.32000000000005</v>
      </c>
      <c r="P7784" s="1">
        <v>0</v>
      </c>
      <c r="Q7784" s="1">
        <v>36515.47</v>
      </c>
      <c r="R7784" s="1">
        <v>41666.58</v>
      </c>
      <c r="S7784" s="1">
        <v>15233.91</v>
      </c>
      <c r="T7784" s="1">
        <v>62948.14</v>
      </c>
      <c r="U7784" s="1">
        <f>SUM(Report_Summary[Revenue])</f>
        <v>626594850.33999527</v>
      </c>
      <c r="V7784" s="1">
        <f>Report_Summary[[#This Row],[Total Revenue]] / COUNTA(Report_Summary[Membership No])</f>
        <v>62659.485033999525</v>
      </c>
    </row>
    <row r="7785" spans="1:22" x14ac:dyDescent="0.3">
      <c r="A7785" t="s">
        <v>7824</v>
      </c>
      <c r="B7785">
        <v>2018</v>
      </c>
      <c r="C7785" t="s">
        <v>13</v>
      </c>
      <c r="D7785">
        <v>68</v>
      </c>
      <c r="E7785" t="str">
        <f t="shared" si="121"/>
        <v>Old</v>
      </c>
      <c r="F7785" t="s">
        <v>19</v>
      </c>
      <c r="G7785" t="s">
        <v>25</v>
      </c>
      <c r="H7785" t="s">
        <v>29</v>
      </c>
      <c r="I7785">
        <v>34</v>
      </c>
      <c r="J7785">
        <v>2.4700000000000002</v>
      </c>
      <c r="K7785" t="s">
        <v>33</v>
      </c>
      <c r="L7785" t="s">
        <v>33</v>
      </c>
      <c r="M7785" s="1">
        <v>10337.08</v>
      </c>
      <c r="N7785" s="1">
        <v>3560.49</v>
      </c>
      <c r="O7785" s="1">
        <v>7811.38</v>
      </c>
      <c r="P7785" s="1">
        <v>0</v>
      </c>
      <c r="Q7785" s="1">
        <v>30661.13</v>
      </c>
      <c r="R7785" s="1">
        <v>31289.57</v>
      </c>
      <c r="S7785" s="1">
        <v>-10446.68</v>
      </c>
      <c r="T7785" s="1">
        <v>72397.38</v>
      </c>
      <c r="U7785" s="1">
        <f>SUM(Report_Summary[Revenue])</f>
        <v>626594850.33999527</v>
      </c>
      <c r="V7785" s="1">
        <f>Report_Summary[[#This Row],[Total Revenue]] / COUNTA(Report_Summary[Membership No])</f>
        <v>62659.485033999525</v>
      </c>
    </row>
    <row r="7786" spans="1:22" x14ac:dyDescent="0.3">
      <c r="A7786" t="s">
        <v>7825</v>
      </c>
      <c r="B7786">
        <v>2017</v>
      </c>
      <c r="C7786" t="s">
        <v>13</v>
      </c>
      <c r="D7786">
        <v>74</v>
      </c>
      <c r="E7786" t="str">
        <f t="shared" si="121"/>
        <v>Old</v>
      </c>
      <c r="F7786" t="s">
        <v>15</v>
      </c>
      <c r="G7786" t="s">
        <v>23</v>
      </c>
      <c r="H7786" t="s">
        <v>27</v>
      </c>
      <c r="I7786">
        <v>33</v>
      </c>
      <c r="J7786">
        <v>3.12</v>
      </c>
      <c r="K7786" t="s">
        <v>33</v>
      </c>
      <c r="L7786" t="s">
        <v>33</v>
      </c>
      <c r="M7786" s="1">
        <v>6855.28</v>
      </c>
      <c r="N7786" s="1">
        <v>1937.49</v>
      </c>
      <c r="O7786" s="1">
        <v>1732.46</v>
      </c>
      <c r="P7786" s="1">
        <v>0</v>
      </c>
      <c r="Q7786" s="1">
        <v>29521.55</v>
      </c>
      <c r="R7786" s="1">
        <v>24683.89</v>
      </c>
      <c r="S7786" s="1">
        <v>9009.24</v>
      </c>
      <c r="T7786" s="1">
        <v>45196.2</v>
      </c>
      <c r="U7786" s="1">
        <f>SUM(Report_Summary[Revenue])</f>
        <v>626594850.33999527</v>
      </c>
      <c r="V7786" s="1">
        <f>Report_Summary[[#This Row],[Total Revenue]] / COUNTA(Report_Summary[Membership No])</f>
        <v>62659.485033999525</v>
      </c>
    </row>
    <row r="7787" spans="1:22" x14ac:dyDescent="0.3">
      <c r="A7787" t="s">
        <v>7826</v>
      </c>
      <c r="B7787">
        <v>2018</v>
      </c>
      <c r="C7787" t="s">
        <v>13</v>
      </c>
      <c r="D7787">
        <v>59</v>
      </c>
      <c r="E7787" t="str">
        <f t="shared" si="121"/>
        <v>Old</v>
      </c>
      <c r="F7787" t="s">
        <v>21</v>
      </c>
      <c r="G7787" t="s">
        <v>24</v>
      </c>
      <c r="H7787" t="s">
        <v>29</v>
      </c>
      <c r="I7787">
        <v>29</v>
      </c>
      <c r="J7787">
        <v>4.79</v>
      </c>
      <c r="K7787" t="s">
        <v>33</v>
      </c>
      <c r="L7787" t="s">
        <v>33</v>
      </c>
      <c r="M7787" s="1">
        <v>1997.85</v>
      </c>
      <c r="N7787" s="1">
        <v>4353.45</v>
      </c>
      <c r="O7787" s="1">
        <v>5007.8599999999997</v>
      </c>
      <c r="P7787" s="1">
        <v>0</v>
      </c>
      <c r="Q7787" s="1">
        <v>5789.15</v>
      </c>
      <c r="R7787" s="1">
        <v>4832.09</v>
      </c>
      <c r="S7787" s="1">
        <v>10868.35</v>
      </c>
      <c r="T7787" s="1">
        <v>-247.11</v>
      </c>
      <c r="U7787" s="1">
        <f>SUM(Report_Summary[Revenue])</f>
        <v>626594850.33999527</v>
      </c>
      <c r="V7787" s="1">
        <f>Report_Summary[[#This Row],[Total Revenue]] / COUNTA(Report_Summary[Membership No])</f>
        <v>62659.485033999525</v>
      </c>
    </row>
    <row r="7788" spans="1:22" x14ac:dyDescent="0.3">
      <c r="A7788" t="s">
        <v>7827</v>
      </c>
      <c r="B7788">
        <v>2022</v>
      </c>
      <c r="C7788" t="s">
        <v>14</v>
      </c>
      <c r="D7788">
        <v>59</v>
      </c>
      <c r="E7788" t="str">
        <f t="shared" si="121"/>
        <v>Old</v>
      </c>
      <c r="F7788" t="s">
        <v>16</v>
      </c>
      <c r="G7788" t="s">
        <v>22</v>
      </c>
      <c r="H7788" t="s">
        <v>27</v>
      </c>
      <c r="I7788">
        <v>30</v>
      </c>
      <c r="J7788">
        <v>2.39</v>
      </c>
      <c r="K7788" t="s">
        <v>33</v>
      </c>
      <c r="L7788" t="s">
        <v>33</v>
      </c>
      <c r="M7788" s="1">
        <v>2386.64</v>
      </c>
      <c r="N7788" s="1">
        <v>2833.15</v>
      </c>
      <c r="O7788" s="1">
        <v>3708.66</v>
      </c>
      <c r="P7788" s="1">
        <v>0</v>
      </c>
      <c r="Q7788" s="1">
        <v>5657.11</v>
      </c>
      <c r="R7788" s="1">
        <v>9329.2900000000009</v>
      </c>
      <c r="S7788" s="1">
        <v>25602.44</v>
      </c>
      <c r="T7788" s="1">
        <v>-10616.04</v>
      </c>
      <c r="U7788" s="1">
        <f>SUM(Report_Summary[Revenue])</f>
        <v>626594850.33999527</v>
      </c>
      <c r="V7788" s="1">
        <f>Report_Summary[[#This Row],[Total Revenue]] / COUNTA(Report_Summary[Membership No])</f>
        <v>62659.485033999525</v>
      </c>
    </row>
    <row r="7789" spans="1:22" x14ac:dyDescent="0.3">
      <c r="A7789" t="s">
        <v>7828</v>
      </c>
      <c r="B7789">
        <v>2024</v>
      </c>
      <c r="C7789" t="s">
        <v>14</v>
      </c>
      <c r="D7789">
        <v>73</v>
      </c>
      <c r="E7789" t="str">
        <f t="shared" si="121"/>
        <v>Old</v>
      </c>
      <c r="F7789" t="s">
        <v>18</v>
      </c>
      <c r="G7789" t="s">
        <v>25</v>
      </c>
      <c r="H7789" t="s">
        <v>28</v>
      </c>
      <c r="I7789">
        <v>37</v>
      </c>
      <c r="J7789">
        <v>3.4</v>
      </c>
      <c r="K7789" t="s">
        <v>33</v>
      </c>
      <c r="L7789" t="s">
        <v>33</v>
      </c>
      <c r="M7789" s="1">
        <v>11818.91</v>
      </c>
      <c r="N7789" s="1">
        <v>950.42</v>
      </c>
      <c r="O7789" s="1">
        <v>6170.48</v>
      </c>
      <c r="P7789" s="1">
        <v>0</v>
      </c>
      <c r="Q7789" s="1">
        <v>29084.86</v>
      </c>
      <c r="R7789" s="1">
        <v>53764.25</v>
      </c>
      <c r="S7789" s="1">
        <v>10599.05</v>
      </c>
      <c r="T7789" s="1">
        <v>72250.06</v>
      </c>
      <c r="U7789" s="1">
        <f>SUM(Report_Summary[Revenue])</f>
        <v>626594850.33999527</v>
      </c>
      <c r="V7789" s="1">
        <f>Report_Summary[[#This Row],[Total Revenue]] / COUNTA(Report_Summary[Membership No])</f>
        <v>62659.485033999525</v>
      </c>
    </row>
    <row r="7790" spans="1:22" x14ac:dyDescent="0.3">
      <c r="A7790" t="s">
        <v>7829</v>
      </c>
      <c r="B7790">
        <v>2021</v>
      </c>
      <c r="C7790" t="s">
        <v>14</v>
      </c>
      <c r="D7790">
        <v>21</v>
      </c>
      <c r="E7790" t="str">
        <f t="shared" si="121"/>
        <v>Young</v>
      </c>
      <c r="F7790" t="s">
        <v>19</v>
      </c>
      <c r="G7790" t="s">
        <v>24</v>
      </c>
      <c r="H7790" t="s">
        <v>28</v>
      </c>
      <c r="I7790">
        <v>34</v>
      </c>
      <c r="J7790">
        <v>2.36</v>
      </c>
      <c r="K7790" t="s">
        <v>33</v>
      </c>
      <c r="L7790" t="s">
        <v>33</v>
      </c>
      <c r="M7790" s="1">
        <v>6218.69</v>
      </c>
      <c r="N7790" s="1">
        <v>3748.54</v>
      </c>
      <c r="O7790" s="1">
        <v>5365.17</v>
      </c>
      <c r="P7790" s="1">
        <v>0</v>
      </c>
      <c r="Q7790" s="1">
        <v>17278.12</v>
      </c>
      <c r="R7790" s="1">
        <v>11829.15</v>
      </c>
      <c r="S7790" s="1">
        <v>-3946.78</v>
      </c>
      <c r="T7790" s="1">
        <v>33054.050000000003</v>
      </c>
      <c r="U7790" s="1">
        <f>SUM(Report_Summary[Revenue])</f>
        <v>626594850.33999527</v>
      </c>
      <c r="V7790" s="1">
        <f>Report_Summary[[#This Row],[Total Revenue]] / COUNTA(Report_Summary[Membership No])</f>
        <v>62659.485033999525</v>
      </c>
    </row>
    <row r="7791" spans="1:22" x14ac:dyDescent="0.3">
      <c r="A7791" t="s">
        <v>7830</v>
      </c>
      <c r="B7791">
        <v>2019</v>
      </c>
      <c r="C7791" t="s">
        <v>14</v>
      </c>
      <c r="D7791">
        <v>49</v>
      </c>
      <c r="E7791" t="str">
        <f t="shared" si="121"/>
        <v>Middle Age</v>
      </c>
      <c r="F7791" t="s">
        <v>15</v>
      </c>
      <c r="G7791" t="s">
        <v>24</v>
      </c>
      <c r="H7791" t="s">
        <v>27</v>
      </c>
      <c r="I7791">
        <v>48</v>
      </c>
      <c r="J7791">
        <v>2.52</v>
      </c>
      <c r="K7791" t="s">
        <v>33</v>
      </c>
      <c r="L7791" t="s">
        <v>33</v>
      </c>
      <c r="M7791" s="1">
        <v>4624.3999999999996</v>
      </c>
      <c r="N7791" s="1">
        <v>4472.12</v>
      </c>
      <c r="O7791" s="1">
        <v>1969.89</v>
      </c>
      <c r="P7791" s="1">
        <v>0</v>
      </c>
      <c r="Q7791" s="1">
        <v>17652.400000000001</v>
      </c>
      <c r="R7791" s="1">
        <v>14587.37</v>
      </c>
      <c r="S7791" s="1">
        <v>4565.4799999999996</v>
      </c>
      <c r="T7791" s="1">
        <v>27674.29</v>
      </c>
      <c r="U7791" s="1">
        <f>SUM(Report_Summary[Revenue])</f>
        <v>626594850.33999527</v>
      </c>
      <c r="V7791" s="1">
        <f>Report_Summary[[#This Row],[Total Revenue]] / COUNTA(Report_Summary[Membership No])</f>
        <v>62659.485033999525</v>
      </c>
    </row>
    <row r="7792" spans="1:22" x14ac:dyDescent="0.3">
      <c r="A7792" t="s">
        <v>7831</v>
      </c>
      <c r="B7792">
        <v>2020</v>
      </c>
      <c r="C7792" t="s">
        <v>13</v>
      </c>
      <c r="D7792">
        <v>25</v>
      </c>
      <c r="E7792" t="str">
        <f t="shared" si="121"/>
        <v>Young</v>
      </c>
      <c r="F7792" t="s">
        <v>17</v>
      </c>
      <c r="G7792" t="s">
        <v>25</v>
      </c>
      <c r="H7792" t="s">
        <v>27</v>
      </c>
      <c r="I7792">
        <v>26</v>
      </c>
      <c r="J7792">
        <v>3.34</v>
      </c>
      <c r="K7792" t="s">
        <v>33</v>
      </c>
      <c r="L7792" t="s">
        <v>33</v>
      </c>
      <c r="M7792" s="1">
        <v>9254.5400000000009</v>
      </c>
      <c r="N7792" s="1">
        <v>1019.61</v>
      </c>
      <c r="O7792" s="1">
        <v>5343.62</v>
      </c>
      <c r="P7792" s="1">
        <v>0</v>
      </c>
      <c r="Q7792" s="1">
        <v>25108.02</v>
      </c>
      <c r="R7792" s="1">
        <v>20404.16</v>
      </c>
      <c r="S7792" s="1">
        <v>-19485.73</v>
      </c>
      <c r="T7792" s="1">
        <v>64997.91</v>
      </c>
      <c r="U7792" s="1">
        <f>SUM(Report_Summary[Revenue])</f>
        <v>626594850.33999527</v>
      </c>
      <c r="V7792" s="1">
        <f>Report_Summary[[#This Row],[Total Revenue]] / COUNTA(Report_Summary[Membership No])</f>
        <v>62659.485033999525</v>
      </c>
    </row>
    <row r="7793" spans="1:22" x14ac:dyDescent="0.3">
      <c r="A7793" t="s">
        <v>7832</v>
      </c>
      <c r="B7793">
        <v>2017</v>
      </c>
      <c r="C7793" t="s">
        <v>14</v>
      </c>
      <c r="D7793">
        <v>59</v>
      </c>
      <c r="E7793" t="str">
        <f t="shared" si="121"/>
        <v>Old</v>
      </c>
      <c r="F7793" t="s">
        <v>18</v>
      </c>
      <c r="G7793" t="s">
        <v>23</v>
      </c>
      <c r="H7793" t="s">
        <v>27</v>
      </c>
      <c r="I7793">
        <v>33</v>
      </c>
      <c r="J7793">
        <v>2.85</v>
      </c>
      <c r="K7793" t="s">
        <v>32</v>
      </c>
      <c r="L7793" t="s">
        <v>33</v>
      </c>
      <c r="M7793" s="1">
        <v>13829.93</v>
      </c>
      <c r="N7793" s="1">
        <v>2879.89</v>
      </c>
      <c r="O7793" s="1">
        <v>7300.46</v>
      </c>
      <c r="P7793" s="1">
        <v>0</v>
      </c>
      <c r="Q7793" s="1">
        <v>31573.47</v>
      </c>
      <c r="R7793" s="1">
        <v>36976.120000000003</v>
      </c>
      <c r="S7793" s="1">
        <v>1271.1400000000001</v>
      </c>
      <c r="T7793" s="1">
        <v>67278.45</v>
      </c>
      <c r="U7793" s="1">
        <f>SUM(Report_Summary[Revenue])</f>
        <v>626594850.33999527</v>
      </c>
      <c r="V7793" s="1">
        <f>Report_Summary[[#This Row],[Total Revenue]] / COUNTA(Report_Summary[Membership No])</f>
        <v>62659.485033999525</v>
      </c>
    </row>
    <row r="7794" spans="1:22" x14ac:dyDescent="0.3">
      <c r="A7794" t="s">
        <v>7833</v>
      </c>
      <c r="B7794">
        <v>2019</v>
      </c>
      <c r="C7794" t="s">
        <v>14</v>
      </c>
      <c r="D7794">
        <v>53</v>
      </c>
      <c r="E7794" t="str">
        <f t="shared" si="121"/>
        <v>Middle Age</v>
      </c>
      <c r="F7794" t="s">
        <v>21</v>
      </c>
      <c r="G7794" t="s">
        <v>23</v>
      </c>
      <c r="H7794" t="s">
        <v>30</v>
      </c>
      <c r="I7794">
        <v>27</v>
      </c>
      <c r="J7794">
        <v>2.4500000000000002</v>
      </c>
      <c r="K7794" t="s">
        <v>32</v>
      </c>
      <c r="L7794" t="s">
        <v>33</v>
      </c>
      <c r="M7794" s="1">
        <v>763.51</v>
      </c>
      <c r="N7794" s="1">
        <v>4868.18</v>
      </c>
      <c r="O7794" s="1">
        <v>4847.51</v>
      </c>
      <c r="P7794" s="1">
        <v>0</v>
      </c>
      <c r="Q7794" s="1">
        <v>2903.45</v>
      </c>
      <c r="R7794" s="1">
        <v>1898.11</v>
      </c>
      <c r="S7794" s="1">
        <v>11716.65</v>
      </c>
      <c r="T7794" s="1">
        <v>-6915.09</v>
      </c>
      <c r="U7794" s="1">
        <f>SUM(Report_Summary[Revenue])</f>
        <v>626594850.33999527</v>
      </c>
      <c r="V7794" s="1">
        <f>Report_Summary[[#This Row],[Total Revenue]] / COUNTA(Report_Summary[Membership No])</f>
        <v>62659.485033999525</v>
      </c>
    </row>
    <row r="7795" spans="1:22" x14ac:dyDescent="0.3">
      <c r="A7795" t="s">
        <v>7834</v>
      </c>
      <c r="B7795">
        <v>2019</v>
      </c>
      <c r="C7795" t="s">
        <v>14</v>
      </c>
      <c r="D7795">
        <v>64</v>
      </c>
      <c r="E7795" t="str">
        <f t="shared" si="121"/>
        <v>Old</v>
      </c>
      <c r="F7795" t="s">
        <v>18</v>
      </c>
      <c r="G7795" t="s">
        <v>22</v>
      </c>
      <c r="H7795" t="s">
        <v>26</v>
      </c>
      <c r="I7795">
        <v>29</v>
      </c>
      <c r="J7795">
        <v>2.11</v>
      </c>
      <c r="K7795" t="s">
        <v>32</v>
      </c>
      <c r="L7795" t="s">
        <v>33</v>
      </c>
      <c r="M7795" s="1">
        <v>1068.1500000000001</v>
      </c>
      <c r="N7795" s="1">
        <v>3811.6</v>
      </c>
      <c r="O7795" s="1">
        <v>6840.78</v>
      </c>
      <c r="P7795" s="1">
        <v>0</v>
      </c>
      <c r="Q7795" s="1">
        <v>2693.55</v>
      </c>
      <c r="R7795" s="1">
        <v>3076.77</v>
      </c>
      <c r="S7795" s="1">
        <v>4195.99</v>
      </c>
      <c r="T7795" s="1">
        <v>1574.33</v>
      </c>
      <c r="U7795" s="1">
        <f>SUM(Report_Summary[Revenue])</f>
        <v>626594850.33999527</v>
      </c>
      <c r="V7795" s="1">
        <f>Report_Summary[[#This Row],[Total Revenue]] / COUNTA(Report_Summary[Membership No])</f>
        <v>62659.485033999525</v>
      </c>
    </row>
    <row r="7796" spans="1:22" x14ac:dyDescent="0.3">
      <c r="A7796" t="s">
        <v>7835</v>
      </c>
      <c r="B7796">
        <v>2021</v>
      </c>
      <c r="C7796" t="s">
        <v>13</v>
      </c>
      <c r="D7796">
        <v>42</v>
      </c>
      <c r="E7796" t="str">
        <f t="shared" si="121"/>
        <v>Middle Age</v>
      </c>
      <c r="F7796" t="s">
        <v>17</v>
      </c>
      <c r="G7796" t="s">
        <v>25</v>
      </c>
      <c r="H7796" t="s">
        <v>26</v>
      </c>
      <c r="I7796">
        <v>33</v>
      </c>
      <c r="J7796">
        <v>0.76</v>
      </c>
      <c r="K7796" t="s">
        <v>33</v>
      </c>
      <c r="L7796" t="s">
        <v>33</v>
      </c>
      <c r="M7796" s="1">
        <v>8961.9599999999991</v>
      </c>
      <c r="N7796" s="1">
        <v>2380.16</v>
      </c>
      <c r="O7796" s="1">
        <v>3745.03</v>
      </c>
      <c r="P7796" s="1">
        <v>0</v>
      </c>
      <c r="Q7796" s="1">
        <v>18162.36</v>
      </c>
      <c r="R7796" s="1">
        <v>14397.48</v>
      </c>
      <c r="S7796" s="1">
        <v>-181.82</v>
      </c>
      <c r="T7796" s="1">
        <v>32741.66</v>
      </c>
      <c r="U7796" s="1">
        <f>SUM(Report_Summary[Revenue])</f>
        <v>626594850.33999527</v>
      </c>
      <c r="V7796" s="1">
        <f>Report_Summary[[#This Row],[Total Revenue]] / COUNTA(Report_Summary[Membership No])</f>
        <v>62659.485033999525</v>
      </c>
    </row>
    <row r="7797" spans="1:22" x14ac:dyDescent="0.3">
      <c r="A7797" t="s">
        <v>7836</v>
      </c>
      <c r="B7797">
        <v>2020</v>
      </c>
      <c r="C7797" t="s">
        <v>14</v>
      </c>
      <c r="D7797">
        <v>75</v>
      </c>
      <c r="E7797" t="str">
        <f t="shared" si="121"/>
        <v>Old</v>
      </c>
      <c r="F7797" t="s">
        <v>17</v>
      </c>
      <c r="G7797" t="s">
        <v>24</v>
      </c>
      <c r="H7797" t="s">
        <v>27</v>
      </c>
      <c r="I7797">
        <v>28</v>
      </c>
      <c r="J7797">
        <v>3.03</v>
      </c>
      <c r="K7797" t="s">
        <v>33</v>
      </c>
      <c r="L7797" t="s">
        <v>33</v>
      </c>
      <c r="M7797" s="1">
        <v>19732.21</v>
      </c>
      <c r="N7797" s="1">
        <v>1572.76</v>
      </c>
      <c r="O7797" s="1">
        <v>5981.82</v>
      </c>
      <c r="P7797" s="1">
        <v>0</v>
      </c>
      <c r="Q7797" s="1">
        <v>60563.83</v>
      </c>
      <c r="R7797" s="1">
        <v>55217.87</v>
      </c>
      <c r="S7797" s="1">
        <v>-14267.8</v>
      </c>
      <c r="T7797" s="1">
        <v>130049.5</v>
      </c>
      <c r="U7797" s="1">
        <f>SUM(Report_Summary[Revenue])</f>
        <v>626594850.33999527</v>
      </c>
      <c r="V7797" s="1">
        <f>Report_Summary[[#This Row],[Total Revenue]] / COUNTA(Report_Summary[Membership No])</f>
        <v>62659.485033999525</v>
      </c>
    </row>
    <row r="7798" spans="1:22" x14ac:dyDescent="0.3">
      <c r="A7798" t="s">
        <v>7837</v>
      </c>
      <c r="B7798">
        <v>2018</v>
      </c>
      <c r="C7798" t="s">
        <v>13</v>
      </c>
      <c r="D7798">
        <v>35</v>
      </c>
      <c r="E7798" t="str">
        <f t="shared" si="121"/>
        <v>Middle Age</v>
      </c>
      <c r="F7798" t="s">
        <v>20</v>
      </c>
      <c r="G7798" t="s">
        <v>25</v>
      </c>
      <c r="H7798" t="s">
        <v>27</v>
      </c>
      <c r="I7798">
        <v>27</v>
      </c>
      <c r="J7798">
        <v>3.75</v>
      </c>
      <c r="K7798" t="s">
        <v>33</v>
      </c>
      <c r="L7798" t="s">
        <v>33</v>
      </c>
      <c r="M7798" s="1">
        <v>14237.51</v>
      </c>
      <c r="N7798" s="1">
        <v>4652.38</v>
      </c>
      <c r="O7798" s="1">
        <v>4152.33</v>
      </c>
      <c r="P7798" s="1">
        <v>0</v>
      </c>
      <c r="Q7798" s="1">
        <v>44100.75</v>
      </c>
      <c r="R7798" s="1">
        <v>59103.65</v>
      </c>
      <c r="S7798" s="1">
        <v>-22792.42</v>
      </c>
      <c r="T7798" s="1">
        <v>125996.82</v>
      </c>
      <c r="U7798" s="1">
        <f>SUM(Report_Summary[Revenue])</f>
        <v>626594850.33999527</v>
      </c>
      <c r="V7798" s="1">
        <f>Report_Summary[[#This Row],[Total Revenue]] / COUNTA(Report_Summary[Membership No])</f>
        <v>62659.485033999525</v>
      </c>
    </row>
    <row r="7799" spans="1:22" x14ac:dyDescent="0.3">
      <c r="A7799" t="s">
        <v>7838</v>
      </c>
      <c r="B7799">
        <v>2018</v>
      </c>
      <c r="C7799" t="s">
        <v>13</v>
      </c>
      <c r="D7799">
        <v>47</v>
      </c>
      <c r="E7799" t="str">
        <f t="shared" si="121"/>
        <v>Middle Age</v>
      </c>
      <c r="F7799" t="s">
        <v>16</v>
      </c>
      <c r="G7799" t="s">
        <v>23</v>
      </c>
      <c r="H7799" t="s">
        <v>26</v>
      </c>
      <c r="I7799">
        <v>28</v>
      </c>
      <c r="J7799">
        <v>3.68</v>
      </c>
      <c r="K7799" t="s">
        <v>33</v>
      </c>
      <c r="L7799" t="s">
        <v>33</v>
      </c>
      <c r="M7799" s="1">
        <v>18946.900000000001</v>
      </c>
      <c r="N7799" s="1">
        <v>1496.73</v>
      </c>
      <c r="O7799" s="1">
        <v>6696.39</v>
      </c>
      <c r="P7799" s="1">
        <v>0</v>
      </c>
      <c r="Q7799" s="1">
        <v>36693.089999999997</v>
      </c>
      <c r="R7799" s="1">
        <v>76837.850000000006</v>
      </c>
      <c r="S7799" s="1">
        <v>-22978.240000000002</v>
      </c>
      <c r="T7799" s="1">
        <v>136509.18</v>
      </c>
      <c r="U7799" s="1">
        <f>SUM(Report_Summary[Revenue])</f>
        <v>626594850.33999527</v>
      </c>
      <c r="V7799" s="1">
        <f>Report_Summary[[#This Row],[Total Revenue]] / COUNTA(Report_Summary[Membership No])</f>
        <v>62659.485033999525</v>
      </c>
    </row>
    <row r="7800" spans="1:22" x14ac:dyDescent="0.3">
      <c r="A7800" t="s">
        <v>7839</v>
      </c>
      <c r="B7800">
        <v>2018</v>
      </c>
      <c r="C7800" t="s">
        <v>14</v>
      </c>
      <c r="D7800">
        <v>39</v>
      </c>
      <c r="E7800" t="str">
        <f t="shared" si="121"/>
        <v>Middle Age</v>
      </c>
      <c r="F7800" t="s">
        <v>17</v>
      </c>
      <c r="G7800" t="s">
        <v>25</v>
      </c>
      <c r="H7800" t="s">
        <v>31</v>
      </c>
      <c r="I7800">
        <v>33</v>
      </c>
      <c r="J7800">
        <v>1.72</v>
      </c>
      <c r="K7800" t="s">
        <v>32</v>
      </c>
      <c r="L7800" t="s">
        <v>33</v>
      </c>
      <c r="M7800" s="1">
        <v>2074.5300000000002</v>
      </c>
      <c r="N7800" s="1">
        <v>4073.72</v>
      </c>
      <c r="O7800" s="1">
        <v>2261.02</v>
      </c>
      <c r="P7800" s="1">
        <v>0</v>
      </c>
      <c r="Q7800" s="1">
        <v>9686.83</v>
      </c>
      <c r="R7800" s="1">
        <v>8238.25</v>
      </c>
      <c r="S7800" s="1">
        <v>13770.22</v>
      </c>
      <c r="T7800" s="1">
        <v>4154.8599999999997</v>
      </c>
      <c r="U7800" s="1">
        <f>SUM(Report_Summary[Revenue])</f>
        <v>626594850.33999527</v>
      </c>
      <c r="V7800" s="1">
        <f>Report_Summary[[#This Row],[Total Revenue]] / COUNTA(Report_Summary[Membership No])</f>
        <v>62659.485033999525</v>
      </c>
    </row>
    <row r="7801" spans="1:22" x14ac:dyDescent="0.3">
      <c r="A7801" t="s">
        <v>7840</v>
      </c>
      <c r="B7801">
        <v>2021</v>
      </c>
      <c r="C7801" t="s">
        <v>14</v>
      </c>
      <c r="D7801">
        <v>21</v>
      </c>
      <c r="E7801" t="str">
        <f t="shared" si="121"/>
        <v>Young</v>
      </c>
      <c r="F7801" t="s">
        <v>17</v>
      </c>
      <c r="G7801" t="s">
        <v>25</v>
      </c>
      <c r="H7801" t="s">
        <v>26</v>
      </c>
      <c r="I7801">
        <v>21</v>
      </c>
      <c r="J7801">
        <v>2.72</v>
      </c>
      <c r="K7801" t="s">
        <v>33</v>
      </c>
      <c r="L7801" t="s">
        <v>33</v>
      </c>
      <c r="M7801" s="1">
        <v>15714.41</v>
      </c>
      <c r="N7801" s="1">
        <v>698.07</v>
      </c>
      <c r="O7801" s="1">
        <v>4068.72</v>
      </c>
      <c r="P7801" s="1">
        <v>0</v>
      </c>
      <c r="Q7801" s="1">
        <v>23413.41</v>
      </c>
      <c r="R7801" s="1">
        <v>52396.82</v>
      </c>
      <c r="S7801" s="1">
        <v>-409.41</v>
      </c>
      <c r="T7801" s="1">
        <v>76219.64</v>
      </c>
      <c r="U7801" s="1">
        <f>SUM(Report_Summary[Revenue])</f>
        <v>626594850.33999527</v>
      </c>
      <c r="V7801" s="1">
        <f>Report_Summary[[#This Row],[Total Revenue]] / COUNTA(Report_Summary[Membership No])</f>
        <v>62659.485033999525</v>
      </c>
    </row>
    <row r="7802" spans="1:22" x14ac:dyDescent="0.3">
      <c r="A7802" t="s">
        <v>7841</v>
      </c>
      <c r="B7802">
        <v>2017</v>
      </c>
      <c r="C7802" t="s">
        <v>13</v>
      </c>
      <c r="D7802">
        <v>21</v>
      </c>
      <c r="E7802" t="str">
        <f t="shared" si="121"/>
        <v>Young</v>
      </c>
      <c r="F7802" t="s">
        <v>15</v>
      </c>
      <c r="G7802" t="s">
        <v>23</v>
      </c>
      <c r="H7802" t="s">
        <v>30</v>
      </c>
      <c r="I7802">
        <v>30</v>
      </c>
      <c r="J7802">
        <v>2.13</v>
      </c>
      <c r="K7802" t="s">
        <v>33</v>
      </c>
      <c r="L7802" t="s">
        <v>33</v>
      </c>
      <c r="M7802" s="1">
        <v>17002.37</v>
      </c>
      <c r="N7802" s="1">
        <v>779.37</v>
      </c>
      <c r="O7802" s="1">
        <v>7245.35</v>
      </c>
      <c r="P7802" s="1">
        <v>0</v>
      </c>
      <c r="Q7802" s="1">
        <v>38825.910000000003</v>
      </c>
      <c r="R7802" s="1">
        <v>72357.600000000006</v>
      </c>
      <c r="S7802" s="1">
        <v>-13634.07</v>
      </c>
      <c r="T7802" s="1">
        <v>124817.58</v>
      </c>
      <c r="U7802" s="1">
        <f>SUM(Report_Summary[Revenue])</f>
        <v>626594850.33999527</v>
      </c>
      <c r="V7802" s="1">
        <f>Report_Summary[[#This Row],[Total Revenue]] / COUNTA(Report_Summary[Membership No])</f>
        <v>62659.485033999525</v>
      </c>
    </row>
    <row r="7803" spans="1:22" x14ac:dyDescent="0.3">
      <c r="A7803" t="s">
        <v>7842</v>
      </c>
      <c r="B7803">
        <v>2021</v>
      </c>
      <c r="C7803" t="s">
        <v>13</v>
      </c>
      <c r="D7803">
        <v>65</v>
      </c>
      <c r="E7803" t="str">
        <f t="shared" si="121"/>
        <v>Old</v>
      </c>
      <c r="F7803" t="s">
        <v>19</v>
      </c>
      <c r="G7803" t="s">
        <v>25</v>
      </c>
      <c r="H7803" t="s">
        <v>29</v>
      </c>
      <c r="I7803">
        <v>47</v>
      </c>
      <c r="J7803">
        <v>3.51</v>
      </c>
      <c r="K7803" t="s">
        <v>32</v>
      </c>
      <c r="L7803" t="s">
        <v>33</v>
      </c>
      <c r="M7803" s="1">
        <v>15744.88</v>
      </c>
      <c r="N7803" s="1">
        <v>2703.28</v>
      </c>
      <c r="O7803" s="1">
        <v>2714.19</v>
      </c>
      <c r="P7803" s="1">
        <v>0</v>
      </c>
      <c r="Q7803" s="1">
        <v>21315.94</v>
      </c>
      <c r="R7803" s="1">
        <v>50595.94</v>
      </c>
      <c r="S7803" s="1">
        <v>-8136.75</v>
      </c>
      <c r="T7803" s="1">
        <v>80048.63</v>
      </c>
      <c r="U7803" s="1">
        <f>SUM(Report_Summary[Revenue])</f>
        <v>626594850.33999527</v>
      </c>
      <c r="V7803" s="1">
        <f>Report_Summary[[#This Row],[Total Revenue]] / COUNTA(Report_Summary[Membership No])</f>
        <v>62659.485033999525</v>
      </c>
    </row>
    <row r="7804" spans="1:22" x14ac:dyDescent="0.3">
      <c r="A7804" t="s">
        <v>7843</v>
      </c>
      <c r="B7804">
        <v>2019</v>
      </c>
      <c r="C7804" t="s">
        <v>14</v>
      </c>
      <c r="D7804">
        <v>29</v>
      </c>
      <c r="E7804" t="str">
        <f t="shared" si="121"/>
        <v>Young</v>
      </c>
      <c r="F7804" t="s">
        <v>20</v>
      </c>
      <c r="G7804" t="s">
        <v>25</v>
      </c>
      <c r="H7804" t="s">
        <v>30</v>
      </c>
      <c r="I7804">
        <v>32</v>
      </c>
      <c r="J7804">
        <v>2.57</v>
      </c>
      <c r="K7804" t="s">
        <v>33</v>
      </c>
      <c r="L7804" t="s">
        <v>33</v>
      </c>
      <c r="M7804" s="1">
        <v>15774.09</v>
      </c>
      <c r="N7804" s="1">
        <v>4008.54</v>
      </c>
      <c r="O7804" s="1">
        <v>963.12</v>
      </c>
      <c r="P7804" s="1">
        <v>0</v>
      </c>
      <c r="Q7804" s="1">
        <v>66590.84</v>
      </c>
      <c r="R7804" s="1">
        <v>42963.19</v>
      </c>
      <c r="S7804" s="1">
        <v>-16538.25</v>
      </c>
      <c r="T7804" s="1">
        <v>126092.28</v>
      </c>
      <c r="U7804" s="1">
        <f>SUM(Report_Summary[Revenue])</f>
        <v>626594850.33999527</v>
      </c>
      <c r="V7804" s="1">
        <f>Report_Summary[[#This Row],[Total Revenue]] / COUNTA(Report_Summary[Membership No])</f>
        <v>62659.485033999525</v>
      </c>
    </row>
    <row r="7805" spans="1:22" x14ac:dyDescent="0.3">
      <c r="A7805" t="s">
        <v>7844</v>
      </c>
      <c r="B7805">
        <v>2018</v>
      </c>
      <c r="C7805" t="s">
        <v>14</v>
      </c>
      <c r="D7805">
        <v>44</v>
      </c>
      <c r="E7805" t="str">
        <f t="shared" si="121"/>
        <v>Middle Age</v>
      </c>
      <c r="F7805" t="s">
        <v>21</v>
      </c>
      <c r="G7805" t="s">
        <v>23</v>
      </c>
      <c r="H7805" t="s">
        <v>27</v>
      </c>
      <c r="I7805">
        <v>27</v>
      </c>
      <c r="J7805">
        <v>1.7</v>
      </c>
      <c r="K7805" t="s">
        <v>32</v>
      </c>
      <c r="L7805" t="s">
        <v>33</v>
      </c>
      <c r="M7805" s="1">
        <v>4318.54</v>
      </c>
      <c r="N7805" s="1">
        <v>594.03</v>
      </c>
      <c r="O7805" s="1">
        <v>3444.29</v>
      </c>
      <c r="P7805" s="1">
        <v>0</v>
      </c>
      <c r="Q7805" s="1">
        <v>15647.8</v>
      </c>
      <c r="R7805" s="1">
        <v>17099.03</v>
      </c>
      <c r="S7805" s="1">
        <v>11775.85</v>
      </c>
      <c r="T7805" s="1">
        <v>20970.98</v>
      </c>
      <c r="U7805" s="1">
        <f>SUM(Report_Summary[Revenue])</f>
        <v>626594850.33999527</v>
      </c>
      <c r="V7805" s="1">
        <f>Report_Summary[[#This Row],[Total Revenue]] / COUNTA(Report_Summary[Membership No])</f>
        <v>62659.485033999525</v>
      </c>
    </row>
    <row r="7806" spans="1:22" x14ac:dyDescent="0.3">
      <c r="A7806" t="s">
        <v>7845</v>
      </c>
      <c r="B7806">
        <v>2017</v>
      </c>
      <c r="C7806" t="s">
        <v>13</v>
      </c>
      <c r="D7806">
        <v>64</v>
      </c>
      <c r="E7806" t="str">
        <f t="shared" si="121"/>
        <v>Old</v>
      </c>
      <c r="F7806" t="s">
        <v>16</v>
      </c>
      <c r="G7806" t="s">
        <v>22</v>
      </c>
      <c r="H7806" t="s">
        <v>31</v>
      </c>
      <c r="I7806">
        <v>28</v>
      </c>
      <c r="J7806">
        <v>3.73</v>
      </c>
      <c r="K7806" t="s">
        <v>33</v>
      </c>
      <c r="L7806" t="s">
        <v>33</v>
      </c>
      <c r="M7806" s="1">
        <v>14605.4</v>
      </c>
      <c r="N7806" s="1">
        <v>2385.02</v>
      </c>
      <c r="O7806" s="1">
        <v>3350.46</v>
      </c>
      <c r="P7806" s="1">
        <v>0</v>
      </c>
      <c r="Q7806" s="1">
        <v>60759.15</v>
      </c>
      <c r="R7806" s="1">
        <v>59943.01</v>
      </c>
      <c r="S7806" s="1">
        <v>19298.580000000002</v>
      </c>
      <c r="T7806" s="1">
        <v>101403.58</v>
      </c>
      <c r="U7806" s="1">
        <f>SUM(Report_Summary[Revenue])</f>
        <v>626594850.33999527</v>
      </c>
      <c r="V7806" s="1">
        <f>Report_Summary[[#This Row],[Total Revenue]] / COUNTA(Report_Summary[Membership No])</f>
        <v>62659.485033999525</v>
      </c>
    </row>
    <row r="7807" spans="1:22" x14ac:dyDescent="0.3">
      <c r="A7807" t="s">
        <v>7846</v>
      </c>
      <c r="B7807">
        <v>2015</v>
      </c>
      <c r="C7807" t="s">
        <v>13</v>
      </c>
      <c r="D7807">
        <v>41</v>
      </c>
      <c r="E7807" t="str">
        <f t="shared" si="121"/>
        <v>Middle Age</v>
      </c>
      <c r="F7807" t="s">
        <v>15</v>
      </c>
      <c r="G7807" t="s">
        <v>25</v>
      </c>
      <c r="H7807" t="s">
        <v>28</v>
      </c>
      <c r="I7807">
        <v>33</v>
      </c>
      <c r="J7807">
        <v>3.32</v>
      </c>
      <c r="K7807" t="s">
        <v>33</v>
      </c>
      <c r="L7807" t="s">
        <v>33</v>
      </c>
      <c r="M7807" s="1">
        <v>3563.21</v>
      </c>
      <c r="N7807" s="1">
        <v>857.81</v>
      </c>
      <c r="O7807" s="1">
        <v>7024.5</v>
      </c>
      <c r="P7807" s="1">
        <v>0</v>
      </c>
      <c r="Q7807" s="1">
        <v>9304.27</v>
      </c>
      <c r="R7807" s="1">
        <v>17132.45</v>
      </c>
      <c r="S7807" s="1">
        <v>1151.19</v>
      </c>
      <c r="T7807" s="1">
        <v>25285.53</v>
      </c>
      <c r="U7807" s="1">
        <f>SUM(Report_Summary[Revenue])</f>
        <v>626594850.33999527</v>
      </c>
      <c r="V7807" s="1">
        <f>Report_Summary[[#This Row],[Total Revenue]] / COUNTA(Report_Summary[Membership No])</f>
        <v>62659.485033999525</v>
      </c>
    </row>
    <row r="7808" spans="1:22" x14ac:dyDescent="0.3">
      <c r="A7808" t="s">
        <v>7847</v>
      </c>
      <c r="B7808">
        <v>2020</v>
      </c>
      <c r="C7808" t="s">
        <v>14</v>
      </c>
      <c r="D7808">
        <v>51</v>
      </c>
      <c r="E7808" t="str">
        <f t="shared" si="121"/>
        <v>Middle Age</v>
      </c>
      <c r="F7808" t="s">
        <v>21</v>
      </c>
      <c r="G7808" t="s">
        <v>23</v>
      </c>
      <c r="H7808" t="s">
        <v>27</v>
      </c>
      <c r="I7808">
        <v>13</v>
      </c>
      <c r="J7808">
        <v>2.08</v>
      </c>
      <c r="K7808" t="s">
        <v>33</v>
      </c>
      <c r="L7808" t="s">
        <v>33</v>
      </c>
      <c r="M7808" s="1">
        <v>9107.6200000000008</v>
      </c>
      <c r="N7808" s="1">
        <v>345.27</v>
      </c>
      <c r="O7808" s="1">
        <v>6572.37</v>
      </c>
      <c r="P7808" s="1">
        <v>0</v>
      </c>
      <c r="Q7808" s="1">
        <v>36558.980000000003</v>
      </c>
      <c r="R7808" s="1">
        <v>16013.14</v>
      </c>
      <c r="S7808" s="1">
        <v>-25397.35</v>
      </c>
      <c r="T7808" s="1">
        <v>77969.47</v>
      </c>
      <c r="U7808" s="1">
        <f>SUM(Report_Summary[Revenue])</f>
        <v>626594850.33999527</v>
      </c>
      <c r="V7808" s="1">
        <f>Report_Summary[[#This Row],[Total Revenue]] / COUNTA(Report_Summary[Membership No])</f>
        <v>62659.485033999525</v>
      </c>
    </row>
    <row r="7809" spans="1:22" x14ac:dyDescent="0.3">
      <c r="A7809" t="s">
        <v>7848</v>
      </c>
      <c r="B7809">
        <v>2020</v>
      </c>
      <c r="C7809" t="s">
        <v>13</v>
      </c>
      <c r="D7809">
        <v>77</v>
      </c>
      <c r="E7809" t="str">
        <f t="shared" si="121"/>
        <v>Old</v>
      </c>
      <c r="F7809" t="s">
        <v>19</v>
      </c>
      <c r="G7809" t="s">
        <v>22</v>
      </c>
      <c r="H7809" t="s">
        <v>31</v>
      </c>
      <c r="I7809">
        <v>34</v>
      </c>
      <c r="J7809">
        <v>1.82</v>
      </c>
      <c r="K7809" t="s">
        <v>32</v>
      </c>
      <c r="L7809" t="s">
        <v>33</v>
      </c>
      <c r="M7809" s="1">
        <v>3147.69</v>
      </c>
      <c r="N7809" s="1">
        <v>808.64</v>
      </c>
      <c r="O7809" s="1">
        <v>6000.73</v>
      </c>
      <c r="P7809" s="1">
        <v>0</v>
      </c>
      <c r="Q7809" s="1">
        <v>13974.46</v>
      </c>
      <c r="R7809" s="1">
        <v>5070.01</v>
      </c>
      <c r="S7809" s="1">
        <v>-1380.61</v>
      </c>
      <c r="T7809" s="1">
        <v>20425.080000000002</v>
      </c>
      <c r="U7809" s="1">
        <f>SUM(Report_Summary[Revenue])</f>
        <v>626594850.33999527</v>
      </c>
      <c r="V7809" s="1">
        <f>Report_Summary[[#This Row],[Total Revenue]] / COUNTA(Report_Summary[Membership No])</f>
        <v>62659.485033999525</v>
      </c>
    </row>
    <row r="7810" spans="1:22" x14ac:dyDescent="0.3">
      <c r="A7810" t="s">
        <v>7849</v>
      </c>
      <c r="B7810">
        <v>2024</v>
      </c>
      <c r="C7810" t="s">
        <v>13</v>
      </c>
      <c r="D7810">
        <v>30</v>
      </c>
      <c r="E7810" t="str">
        <f t="shared" si="121"/>
        <v>Young</v>
      </c>
      <c r="F7810" t="s">
        <v>19</v>
      </c>
      <c r="G7810" t="s">
        <v>23</v>
      </c>
      <c r="H7810" t="s">
        <v>26</v>
      </c>
      <c r="I7810">
        <v>24</v>
      </c>
      <c r="J7810">
        <v>1.18</v>
      </c>
      <c r="K7810" t="s">
        <v>33</v>
      </c>
      <c r="L7810" t="s">
        <v>33</v>
      </c>
      <c r="M7810" s="1">
        <v>7357.48</v>
      </c>
      <c r="N7810" s="1">
        <v>144.49</v>
      </c>
      <c r="O7810" s="1">
        <v>1710.64</v>
      </c>
      <c r="P7810" s="1">
        <v>0</v>
      </c>
      <c r="Q7810" s="1">
        <v>36770.35</v>
      </c>
      <c r="R7810" s="1">
        <v>28475.35</v>
      </c>
      <c r="S7810" s="1">
        <v>27091.94</v>
      </c>
      <c r="T7810" s="1">
        <v>38153.760000000002</v>
      </c>
      <c r="U7810" s="1">
        <f>SUM(Report_Summary[Revenue])</f>
        <v>626594850.33999527</v>
      </c>
      <c r="V7810" s="1">
        <f>Report_Summary[[#This Row],[Total Revenue]] / COUNTA(Report_Summary[Membership No])</f>
        <v>62659.485033999525</v>
      </c>
    </row>
    <row r="7811" spans="1:22" x14ac:dyDescent="0.3">
      <c r="A7811" t="s">
        <v>7850</v>
      </c>
      <c r="B7811">
        <v>2015</v>
      </c>
      <c r="C7811" t="s">
        <v>14</v>
      </c>
      <c r="D7811">
        <v>42</v>
      </c>
      <c r="E7811" t="str">
        <f t="shared" ref="E7811:E7874" si="122">IF(D7811&gt;55,"Old",IF(D7811&gt;=31,"Middle Age",IF(D7811&lt;31,"Young","Invalid")))</f>
        <v>Middle Age</v>
      </c>
      <c r="F7811" t="s">
        <v>20</v>
      </c>
      <c r="G7811" t="s">
        <v>25</v>
      </c>
      <c r="H7811" t="s">
        <v>27</v>
      </c>
      <c r="I7811">
        <v>34</v>
      </c>
      <c r="J7811">
        <v>2.76</v>
      </c>
      <c r="K7811" t="s">
        <v>33</v>
      </c>
      <c r="L7811" t="s">
        <v>33</v>
      </c>
      <c r="M7811" s="1">
        <v>4057.39</v>
      </c>
      <c r="N7811" s="1">
        <v>2742.53</v>
      </c>
      <c r="O7811" s="1">
        <v>4169.18</v>
      </c>
      <c r="P7811" s="1">
        <v>0</v>
      </c>
      <c r="Q7811" s="1">
        <v>15837.89</v>
      </c>
      <c r="R7811" s="1">
        <v>13997.7</v>
      </c>
      <c r="S7811" s="1">
        <v>16605.54</v>
      </c>
      <c r="T7811" s="1">
        <v>13230.05</v>
      </c>
      <c r="U7811" s="1">
        <f>SUM(Report_Summary[Revenue])</f>
        <v>626594850.33999527</v>
      </c>
      <c r="V7811" s="1">
        <f>Report_Summary[[#This Row],[Total Revenue]] / COUNTA(Report_Summary[Membership No])</f>
        <v>62659.485033999525</v>
      </c>
    </row>
    <row r="7812" spans="1:22" x14ac:dyDescent="0.3">
      <c r="A7812" t="s">
        <v>7851</v>
      </c>
      <c r="B7812">
        <v>2019</v>
      </c>
      <c r="C7812" t="s">
        <v>13</v>
      </c>
      <c r="D7812">
        <v>57</v>
      </c>
      <c r="E7812" t="str">
        <f t="shared" si="122"/>
        <v>Old</v>
      </c>
      <c r="F7812" t="s">
        <v>21</v>
      </c>
      <c r="G7812" t="s">
        <v>25</v>
      </c>
      <c r="H7812" t="s">
        <v>30</v>
      </c>
      <c r="I7812">
        <v>33</v>
      </c>
      <c r="J7812">
        <v>3</v>
      </c>
      <c r="K7812" t="s">
        <v>33</v>
      </c>
      <c r="L7812" t="s">
        <v>33</v>
      </c>
      <c r="M7812" s="1">
        <v>13982.65</v>
      </c>
      <c r="N7812" s="1">
        <v>1112.76</v>
      </c>
      <c r="O7812" s="1">
        <v>353.56</v>
      </c>
      <c r="P7812" s="1">
        <v>0</v>
      </c>
      <c r="Q7812" s="1">
        <v>39744.43</v>
      </c>
      <c r="R7812" s="1">
        <v>41076.67</v>
      </c>
      <c r="S7812" s="1">
        <v>11410.26</v>
      </c>
      <c r="T7812" s="1">
        <v>69410.84</v>
      </c>
      <c r="U7812" s="1">
        <f>SUM(Report_Summary[Revenue])</f>
        <v>626594850.33999527</v>
      </c>
      <c r="V7812" s="1">
        <f>Report_Summary[[#This Row],[Total Revenue]] / COUNTA(Report_Summary[Membership No])</f>
        <v>62659.485033999525</v>
      </c>
    </row>
    <row r="7813" spans="1:22" x14ac:dyDescent="0.3">
      <c r="A7813" t="s">
        <v>7852</v>
      </c>
      <c r="B7813">
        <v>2018</v>
      </c>
      <c r="C7813" t="s">
        <v>14</v>
      </c>
      <c r="D7813">
        <v>76</v>
      </c>
      <c r="E7813" t="str">
        <f t="shared" si="122"/>
        <v>Old</v>
      </c>
      <c r="F7813" t="s">
        <v>16</v>
      </c>
      <c r="G7813" t="s">
        <v>25</v>
      </c>
      <c r="H7813" t="s">
        <v>29</v>
      </c>
      <c r="I7813">
        <v>30</v>
      </c>
      <c r="J7813">
        <v>3.1</v>
      </c>
      <c r="K7813" t="s">
        <v>32</v>
      </c>
      <c r="L7813" t="s">
        <v>33</v>
      </c>
      <c r="M7813" s="1">
        <v>2685.06</v>
      </c>
      <c r="N7813" s="1">
        <v>184.14</v>
      </c>
      <c r="O7813" s="1">
        <v>7758.19</v>
      </c>
      <c r="P7813" s="1">
        <v>0</v>
      </c>
      <c r="Q7813" s="1">
        <v>5202.42</v>
      </c>
      <c r="R7813" s="1">
        <v>8910.1</v>
      </c>
      <c r="S7813" s="1">
        <v>-15236.79</v>
      </c>
      <c r="T7813" s="1">
        <v>29349.31</v>
      </c>
      <c r="U7813" s="1">
        <f>SUM(Report_Summary[Revenue])</f>
        <v>626594850.33999527</v>
      </c>
      <c r="V7813" s="1">
        <f>Report_Summary[[#This Row],[Total Revenue]] / COUNTA(Report_Summary[Membership No])</f>
        <v>62659.485033999525</v>
      </c>
    </row>
    <row r="7814" spans="1:22" x14ac:dyDescent="0.3">
      <c r="A7814" t="s">
        <v>7853</v>
      </c>
      <c r="B7814">
        <v>2022</v>
      </c>
      <c r="C7814" t="s">
        <v>13</v>
      </c>
      <c r="D7814">
        <v>21</v>
      </c>
      <c r="E7814" t="str">
        <f t="shared" si="122"/>
        <v>Young</v>
      </c>
      <c r="F7814" t="s">
        <v>15</v>
      </c>
      <c r="G7814" t="s">
        <v>23</v>
      </c>
      <c r="H7814" t="s">
        <v>30</v>
      </c>
      <c r="I7814">
        <v>40</v>
      </c>
      <c r="J7814">
        <v>2.54</v>
      </c>
      <c r="K7814" t="s">
        <v>32</v>
      </c>
      <c r="L7814" t="s">
        <v>33</v>
      </c>
      <c r="M7814" s="1">
        <v>10321.42</v>
      </c>
      <c r="N7814" s="1">
        <v>643.21</v>
      </c>
      <c r="O7814" s="1">
        <v>1619.6</v>
      </c>
      <c r="P7814" s="1">
        <v>0</v>
      </c>
      <c r="Q7814" s="1">
        <v>21952.720000000001</v>
      </c>
      <c r="R7814" s="1">
        <v>32616.68</v>
      </c>
      <c r="S7814" s="1">
        <v>18554.48</v>
      </c>
      <c r="T7814" s="1">
        <v>36014.92</v>
      </c>
      <c r="U7814" s="1">
        <f>SUM(Report_Summary[Revenue])</f>
        <v>626594850.33999527</v>
      </c>
      <c r="V7814" s="1">
        <f>Report_Summary[[#This Row],[Total Revenue]] / COUNTA(Report_Summary[Membership No])</f>
        <v>62659.485033999525</v>
      </c>
    </row>
    <row r="7815" spans="1:22" x14ac:dyDescent="0.3">
      <c r="A7815" t="s">
        <v>7854</v>
      </c>
      <c r="B7815">
        <v>2017</v>
      </c>
      <c r="C7815" t="s">
        <v>13</v>
      </c>
      <c r="D7815">
        <v>77</v>
      </c>
      <c r="E7815" t="str">
        <f t="shared" si="122"/>
        <v>Old</v>
      </c>
      <c r="F7815" t="s">
        <v>15</v>
      </c>
      <c r="G7815" t="s">
        <v>22</v>
      </c>
      <c r="H7815" t="s">
        <v>26</v>
      </c>
      <c r="I7815">
        <v>32</v>
      </c>
      <c r="J7815">
        <v>2.2400000000000002</v>
      </c>
      <c r="K7815" t="s">
        <v>33</v>
      </c>
      <c r="L7815" t="s">
        <v>33</v>
      </c>
      <c r="M7815" s="1">
        <v>510.97</v>
      </c>
      <c r="N7815" s="1">
        <v>887.12</v>
      </c>
      <c r="O7815" s="1">
        <v>2653.51</v>
      </c>
      <c r="P7815" s="1">
        <v>0</v>
      </c>
      <c r="Q7815" s="1">
        <v>1884.88</v>
      </c>
      <c r="R7815" s="1">
        <v>2458.33</v>
      </c>
      <c r="S7815" s="1">
        <v>21802.79</v>
      </c>
      <c r="T7815" s="1">
        <v>-17459.580000000002</v>
      </c>
      <c r="U7815" s="1">
        <f>SUM(Report_Summary[Revenue])</f>
        <v>626594850.33999527</v>
      </c>
      <c r="V7815" s="1">
        <f>Report_Summary[[#This Row],[Total Revenue]] / COUNTA(Report_Summary[Membership No])</f>
        <v>62659.485033999525</v>
      </c>
    </row>
    <row r="7816" spans="1:22" x14ac:dyDescent="0.3">
      <c r="A7816" t="s">
        <v>7855</v>
      </c>
      <c r="B7816">
        <v>2015</v>
      </c>
      <c r="C7816" t="s">
        <v>13</v>
      </c>
      <c r="D7816">
        <v>80</v>
      </c>
      <c r="E7816" t="str">
        <f t="shared" si="122"/>
        <v>Old</v>
      </c>
      <c r="F7816" t="s">
        <v>19</v>
      </c>
      <c r="G7816" t="s">
        <v>23</v>
      </c>
      <c r="H7816" t="s">
        <v>26</v>
      </c>
      <c r="I7816">
        <v>31</v>
      </c>
      <c r="J7816">
        <v>2.5499999999999998</v>
      </c>
      <c r="K7816" t="s">
        <v>33</v>
      </c>
      <c r="L7816" t="s">
        <v>33</v>
      </c>
      <c r="M7816" s="1">
        <v>17062.64</v>
      </c>
      <c r="N7816" s="1">
        <v>1707.72</v>
      </c>
      <c r="O7816" s="1">
        <v>4474.6899999999996</v>
      </c>
      <c r="P7816" s="1">
        <v>0</v>
      </c>
      <c r="Q7816" s="1">
        <v>43266.19</v>
      </c>
      <c r="R7816" s="1">
        <v>45686.54</v>
      </c>
      <c r="S7816" s="1">
        <v>-786.13</v>
      </c>
      <c r="T7816" s="1">
        <v>89738.86</v>
      </c>
      <c r="U7816" s="1">
        <f>SUM(Report_Summary[Revenue])</f>
        <v>626594850.33999527</v>
      </c>
      <c r="V7816" s="1">
        <f>Report_Summary[[#This Row],[Total Revenue]] / COUNTA(Report_Summary[Membership No])</f>
        <v>62659.485033999525</v>
      </c>
    </row>
    <row r="7817" spans="1:22" x14ac:dyDescent="0.3">
      <c r="A7817" t="s">
        <v>7856</v>
      </c>
      <c r="B7817">
        <v>2017</v>
      </c>
      <c r="C7817" t="s">
        <v>13</v>
      </c>
      <c r="D7817">
        <v>66</v>
      </c>
      <c r="E7817" t="str">
        <f t="shared" si="122"/>
        <v>Old</v>
      </c>
      <c r="F7817" t="s">
        <v>15</v>
      </c>
      <c r="G7817" t="s">
        <v>25</v>
      </c>
      <c r="H7817" t="s">
        <v>29</v>
      </c>
      <c r="I7817">
        <v>23</v>
      </c>
      <c r="J7817">
        <v>2.11</v>
      </c>
      <c r="K7817" t="s">
        <v>33</v>
      </c>
      <c r="L7817" t="s">
        <v>33</v>
      </c>
      <c r="M7817" s="1">
        <v>12991.35</v>
      </c>
      <c r="N7817" s="1">
        <v>3830.11</v>
      </c>
      <c r="O7817" s="1">
        <v>3047.11</v>
      </c>
      <c r="P7817" s="1">
        <v>0</v>
      </c>
      <c r="Q7817" s="1">
        <v>46443.12</v>
      </c>
      <c r="R7817" s="1">
        <v>37553.870000000003</v>
      </c>
      <c r="S7817" s="1">
        <v>-2555.79</v>
      </c>
      <c r="T7817" s="1">
        <v>86552.78</v>
      </c>
      <c r="U7817" s="1">
        <f>SUM(Report_Summary[Revenue])</f>
        <v>626594850.33999527</v>
      </c>
      <c r="V7817" s="1">
        <f>Report_Summary[[#This Row],[Total Revenue]] / COUNTA(Report_Summary[Membership No])</f>
        <v>62659.485033999525</v>
      </c>
    </row>
    <row r="7818" spans="1:22" x14ac:dyDescent="0.3">
      <c r="A7818" t="s">
        <v>7857</v>
      </c>
      <c r="B7818">
        <v>2023</v>
      </c>
      <c r="C7818" t="s">
        <v>13</v>
      </c>
      <c r="D7818">
        <v>33</v>
      </c>
      <c r="E7818" t="str">
        <f t="shared" si="122"/>
        <v>Middle Age</v>
      </c>
      <c r="F7818" t="s">
        <v>20</v>
      </c>
      <c r="G7818" t="s">
        <v>22</v>
      </c>
      <c r="H7818" t="s">
        <v>30</v>
      </c>
      <c r="I7818">
        <v>27</v>
      </c>
      <c r="J7818">
        <v>2.4300000000000002</v>
      </c>
      <c r="K7818" t="s">
        <v>32</v>
      </c>
      <c r="L7818" t="s">
        <v>33</v>
      </c>
      <c r="M7818" s="1">
        <v>1470.76</v>
      </c>
      <c r="N7818" s="1">
        <v>1108.93</v>
      </c>
      <c r="O7818" s="1">
        <v>2864.8</v>
      </c>
      <c r="P7818" s="1">
        <v>0</v>
      </c>
      <c r="Q7818" s="1">
        <v>1955.03</v>
      </c>
      <c r="R7818" s="1">
        <v>6102.64</v>
      </c>
      <c r="S7818" s="1">
        <v>-9182.2199999999993</v>
      </c>
      <c r="T7818" s="1">
        <v>17239.89</v>
      </c>
      <c r="U7818" s="1">
        <f>SUM(Report_Summary[Revenue])</f>
        <v>626594850.33999527</v>
      </c>
      <c r="V7818" s="1">
        <f>Report_Summary[[#This Row],[Total Revenue]] / COUNTA(Report_Summary[Membership No])</f>
        <v>62659.485033999525</v>
      </c>
    </row>
    <row r="7819" spans="1:22" x14ac:dyDescent="0.3">
      <c r="A7819" t="s">
        <v>7858</v>
      </c>
      <c r="B7819">
        <v>2018</v>
      </c>
      <c r="C7819" t="s">
        <v>13</v>
      </c>
      <c r="D7819">
        <v>41</v>
      </c>
      <c r="E7819" t="str">
        <f t="shared" si="122"/>
        <v>Middle Age</v>
      </c>
      <c r="F7819" t="s">
        <v>20</v>
      </c>
      <c r="G7819" t="s">
        <v>25</v>
      </c>
      <c r="H7819" t="s">
        <v>26</v>
      </c>
      <c r="I7819">
        <v>30</v>
      </c>
      <c r="J7819">
        <v>3.39</v>
      </c>
      <c r="K7819" t="s">
        <v>32</v>
      </c>
      <c r="L7819" t="s">
        <v>33</v>
      </c>
      <c r="M7819" s="1">
        <v>16810.82</v>
      </c>
      <c r="N7819" s="1">
        <v>1692.76</v>
      </c>
      <c r="O7819" s="1">
        <v>6314.58</v>
      </c>
      <c r="P7819" s="1">
        <v>0</v>
      </c>
      <c r="Q7819" s="1">
        <v>35849.85</v>
      </c>
      <c r="R7819" s="1">
        <v>63538.33</v>
      </c>
      <c r="S7819" s="1">
        <v>-26741.88</v>
      </c>
      <c r="T7819" s="1">
        <v>126130.06</v>
      </c>
      <c r="U7819" s="1">
        <f>SUM(Report_Summary[Revenue])</f>
        <v>626594850.33999527</v>
      </c>
      <c r="V7819" s="1">
        <f>Report_Summary[[#This Row],[Total Revenue]] / COUNTA(Report_Summary[Membership No])</f>
        <v>62659.485033999525</v>
      </c>
    </row>
    <row r="7820" spans="1:22" x14ac:dyDescent="0.3">
      <c r="A7820" t="s">
        <v>7859</v>
      </c>
      <c r="B7820">
        <v>2020</v>
      </c>
      <c r="C7820" t="s">
        <v>14</v>
      </c>
      <c r="D7820">
        <v>62</v>
      </c>
      <c r="E7820" t="str">
        <f t="shared" si="122"/>
        <v>Old</v>
      </c>
      <c r="F7820" t="s">
        <v>16</v>
      </c>
      <c r="G7820" t="s">
        <v>22</v>
      </c>
      <c r="H7820" t="s">
        <v>27</v>
      </c>
      <c r="I7820">
        <v>36</v>
      </c>
      <c r="J7820">
        <v>2.57</v>
      </c>
      <c r="K7820" t="s">
        <v>33</v>
      </c>
      <c r="L7820" t="s">
        <v>33</v>
      </c>
      <c r="M7820" s="1">
        <v>7793.23</v>
      </c>
      <c r="N7820" s="1">
        <v>3852.52</v>
      </c>
      <c r="O7820" s="1">
        <v>3888.94</v>
      </c>
      <c r="P7820" s="1">
        <v>0</v>
      </c>
      <c r="Q7820" s="1">
        <v>15962.4</v>
      </c>
      <c r="R7820" s="1">
        <v>32077.68</v>
      </c>
      <c r="S7820" s="1">
        <v>-12693.35</v>
      </c>
      <c r="T7820" s="1">
        <v>60733.43</v>
      </c>
      <c r="U7820" s="1">
        <f>SUM(Report_Summary[Revenue])</f>
        <v>626594850.33999527</v>
      </c>
      <c r="V7820" s="1">
        <f>Report_Summary[[#This Row],[Total Revenue]] / COUNTA(Report_Summary[Membership No])</f>
        <v>62659.485033999525</v>
      </c>
    </row>
    <row r="7821" spans="1:22" x14ac:dyDescent="0.3">
      <c r="A7821" t="s">
        <v>7860</v>
      </c>
      <c r="B7821">
        <v>2022</v>
      </c>
      <c r="C7821" t="s">
        <v>13</v>
      </c>
      <c r="D7821">
        <v>75</v>
      </c>
      <c r="E7821" t="str">
        <f t="shared" si="122"/>
        <v>Old</v>
      </c>
      <c r="F7821" t="s">
        <v>19</v>
      </c>
      <c r="G7821" t="s">
        <v>25</v>
      </c>
      <c r="H7821" t="s">
        <v>27</v>
      </c>
      <c r="I7821">
        <v>33</v>
      </c>
      <c r="J7821">
        <v>2.31</v>
      </c>
      <c r="K7821" t="s">
        <v>33</v>
      </c>
      <c r="L7821" t="s">
        <v>33</v>
      </c>
      <c r="M7821" s="1">
        <v>10018.02</v>
      </c>
      <c r="N7821" s="1">
        <v>3771.8</v>
      </c>
      <c r="O7821" s="1">
        <v>5848.85</v>
      </c>
      <c r="P7821" s="1">
        <v>0</v>
      </c>
      <c r="Q7821" s="1">
        <v>14916.49</v>
      </c>
      <c r="R7821" s="1">
        <v>43540.1</v>
      </c>
      <c r="S7821" s="1">
        <v>9760.2800000000007</v>
      </c>
      <c r="T7821" s="1">
        <v>48696.31</v>
      </c>
      <c r="U7821" s="1">
        <f>SUM(Report_Summary[Revenue])</f>
        <v>626594850.33999527</v>
      </c>
      <c r="V7821" s="1">
        <f>Report_Summary[[#This Row],[Total Revenue]] / COUNTA(Report_Summary[Membership No])</f>
        <v>62659.485033999525</v>
      </c>
    </row>
    <row r="7822" spans="1:22" x14ac:dyDescent="0.3">
      <c r="A7822" t="s">
        <v>7861</v>
      </c>
      <c r="B7822">
        <v>2021</v>
      </c>
      <c r="C7822" t="s">
        <v>14</v>
      </c>
      <c r="D7822">
        <v>31</v>
      </c>
      <c r="E7822" t="str">
        <f t="shared" si="122"/>
        <v>Middle Age</v>
      </c>
      <c r="F7822" t="s">
        <v>15</v>
      </c>
      <c r="G7822" t="s">
        <v>23</v>
      </c>
      <c r="H7822" t="s">
        <v>29</v>
      </c>
      <c r="I7822">
        <v>37</v>
      </c>
      <c r="J7822">
        <v>3.02</v>
      </c>
      <c r="K7822" t="s">
        <v>33</v>
      </c>
      <c r="L7822" t="s">
        <v>33</v>
      </c>
      <c r="M7822" s="1">
        <v>12702.79</v>
      </c>
      <c r="N7822" s="1">
        <v>4258.22</v>
      </c>
      <c r="O7822" s="1">
        <v>6025.2</v>
      </c>
      <c r="P7822" s="1">
        <v>0</v>
      </c>
      <c r="Q7822" s="1">
        <v>55618.78</v>
      </c>
      <c r="R7822" s="1">
        <v>60517.39</v>
      </c>
      <c r="S7822" s="1">
        <v>-4697.8100000000004</v>
      </c>
      <c r="T7822" s="1">
        <v>120833.98</v>
      </c>
      <c r="U7822" s="1">
        <f>SUM(Report_Summary[Revenue])</f>
        <v>626594850.33999527</v>
      </c>
      <c r="V7822" s="1">
        <f>Report_Summary[[#This Row],[Total Revenue]] / COUNTA(Report_Summary[Membership No])</f>
        <v>62659.485033999525</v>
      </c>
    </row>
    <row r="7823" spans="1:22" x14ac:dyDescent="0.3">
      <c r="A7823" t="s">
        <v>7862</v>
      </c>
      <c r="B7823">
        <v>2018</v>
      </c>
      <c r="C7823" t="s">
        <v>13</v>
      </c>
      <c r="D7823">
        <v>78</v>
      </c>
      <c r="E7823" t="str">
        <f t="shared" si="122"/>
        <v>Old</v>
      </c>
      <c r="F7823" t="s">
        <v>15</v>
      </c>
      <c r="G7823" t="s">
        <v>23</v>
      </c>
      <c r="H7823" t="s">
        <v>31</v>
      </c>
      <c r="I7823">
        <v>35</v>
      </c>
      <c r="J7823">
        <v>2.48</v>
      </c>
      <c r="K7823" t="s">
        <v>32</v>
      </c>
      <c r="L7823" t="s">
        <v>33</v>
      </c>
      <c r="M7823" s="1">
        <v>5452.08</v>
      </c>
      <c r="N7823" s="1">
        <v>2032.23</v>
      </c>
      <c r="O7823" s="1">
        <v>7622.97</v>
      </c>
      <c r="P7823" s="1">
        <v>0</v>
      </c>
      <c r="Q7823" s="1">
        <v>24972.57</v>
      </c>
      <c r="R7823" s="1">
        <v>7046.58</v>
      </c>
      <c r="S7823" s="1">
        <v>26635.48</v>
      </c>
      <c r="T7823" s="1">
        <v>5383.67</v>
      </c>
      <c r="U7823" s="1">
        <f>SUM(Report_Summary[Revenue])</f>
        <v>626594850.33999527</v>
      </c>
      <c r="V7823" s="1">
        <f>Report_Summary[[#This Row],[Total Revenue]] / COUNTA(Report_Summary[Membership No])</f>
        <v>62659.485033999525</v>
      </c>
    </row>
    <row r="7824" spans="1:22" x14ac:dyDescent="0.3">
      <c r="A7824" t="s">
        <v>7863</v>
      </c>
      <c r="B7824">
        <v>2023</v>
      </c>
      <c r="C7824" t="s">
        <v>14</v>
      </c>
      <c r="D7824">
        <v>49</v>
      </c>
      <c r="E7824" t="str">
        <f t="shared" si="122"/>
        <v>Middle Age</v>
      </c>
      <c r="F7824" t="s">
        <v>19</v>
      </c>
      <c r="G7824" t="s">
        <v>23</v>
      </c>
      <c r="H7824" t="s">
        <v>29</v>
      </c>
      <c r="I7824">
        <v>27</v>
      </c>
      <c r="J7824">
        <v>0.74</v>
      </c>
      <c r="K7824" t="s">
        <v>33</v>
      </c>
      <c r="L7824" t="s">
        <v>33</v>
      </c>
      <c r="M7824" s="1">
        <v>15158.58</v>
      </c>
      <c r="N7824" s="1">
        <v>941.06</v>
      </c>
      <c r="O7824" s="1">
        <v>861.13</v>
      </c>
      <c r="P7824" s="1">
        <v>0</v>
      </c>
      <c r="Q7824" s="1">
        <v>28631.86</v>
      </c>
      <c r="R7824" s="1">
        <v>62184.58</v>
      </c>
      <c r="S7824" s="1">
        <v>-12938.97</v>
      </c>
      <c r="T7824" s="1">
        <v>103755.41</v>
      </c>
      <c r="U7824" s="1">
        <f>SUM(Report_Summary[Revenue])</f>
        <v>626594850.33999527</v>
      </c>
      <c r="V7824" s="1">
        <f>Report_Summary[[#This Row],[Total Revenue]] / COUNTA(Report_Summary[Membership No])</f>
        <v>62659.485033999525</v>
      </c>
    </row>
    <row r="7825" spans="1:22" x14ac:dyDescent="0.3">
      <c r="A7825" t="s">
        <v>7864</v>
      </c>
      <c r="B7825">
        <v>2017</v>
      </c>
      <c r="C7825" t="s">
        <v>14</v>
      </c>
      <c r="D7825">
        <v>55</v>
      </c>
      <c r="E7825" t="str">
        <f t="shared" si="122"/>
        <v>Middle Age</v>
      </c>
      <c r="F7825" t="s">
        <v>18</v>
      </c>
      <c r="G7825" t="s">
        <v>25</v>
      </c>
      <c r="H7825" t="s">
        <v>27</v>
      </c>
      <c r="I7825">
        <v>19</v>
      </c>
      <c r="J7825">
        <v>1.98</v>
      </c>
      <c r="K7825" t="s">
        <v>33</v>
      </c>
      <c r="L7825" t="s">
        <v>33</v>
      </c>
      <c r="M7825" s="1">
        <v>9713.57</v>
      </c>
      <c r="N7825" s="1">
        <v>1163.79</v>
      </c>
      <c r="O7825" s="1">
        <v>7369</v>
      </c>
      <c r="P7825" s="1">
        <v>0</v>
      </c>
      <c r="Q7825" s="1">
        <v>40515.629999999997</v>
      </c>
      <c r="R7825" s="1">
        <v>22995.29</v>
      </c>
      <c r="S7825" s="1">
        <v>-18061.16</v>
      </c>
      <c r="T7825" s="1">
        <v>81572.08</v>
      </c>
      <c r="U7825" s="1">
        <f>SUM(Report_Summary[Revenue])</f>
        <v>626594850.33999527</v>
      </c>
      <c r="V7825" s="1">
        <f>Report_Summary[[#This Row],[Total Revenue]] / COUNTA(Report_Summary[Membership No])</f>
        <v>62659.485033999525</v>
      </c>
    </row>
    <row r="7826" spans="1:22" x14ac:dyDescent="0.3">
      <c r="A7826" t="s">
        <v>7865</v>
      </c>
      <c r="B7826">
        <v>2017</v>
      </c>
      <c r="C7826" t="s">
        <v>14</v>
      </c>
      <c r="D7826">
        <v>25</v>
      </c>
      <c r="E7826" t="str">
        <f t="shared" si="122"/>
        <v>Young</v>
      </c>
      <c r="F7826" t="s">
        <v>20</v>
      </c>
      <c r="G7826" t="s">
        <v>22</v>
      </c>
      <c r="H7826" t="s">
        <v>27</v>
      </c>
      <c r="I7826">
        <v>27</v>
      </c>
      <c r="J7826">
        <v>3.68</v>
      </c>
      <c r="K7826" t="s">
        <v>32</v>
      </c>
      <c r="L7826" t="s">
        <v>33</v>
      </c>
      <c r="M7826" s="1">
        <v>10028.93</v>
      </c>
      <c r="N7826" s="1">
        <v>611.29</v>
      </c>
      <c r="O7826" s="1">
        <v>1910.6</v>
      </c>
      <c r="P7826" s="1">
        <v>0</v>
      </c>
      <c r="Q7826" s="1">
        <v>34650.449999999997</v>
      </c>
      <c r="R7826" s="1">
        <v>20543.150000000001</v>
      </c>
      <c r="S7826" s="1">
        <v>11538.15</v>
      </c>
      <c r="T7826" s="1">
        <v>43655.45</v>
      </c>
      <c r="U7826" s="1">
        <f>SUM(Report_Summary[Revenue])</f>
        <v>626594850.33999527</v>
      </c>
      <c r="V7826" s="1">
        <f>Report_Summary[[#This Row],[Total Revenue]] / COUNTA(Report_Summary[Membership No])</f>
        <v>62659.485033999525</v>
      </c>
    </row>
    <row r="7827" spans="1:22" x14ac:dyDescent="0.3">
      <c r="A7827" t="s">
        <v>7866</v>
      </c>
      <c r="B7827">
        <v>2022</v>
      </c>
      <c r="C7827" t="s">
        <v>14</v>
      </c>
      <c r="D7827">
        <v>68</v>
      </c>
      <c r="E7827" t="str">
        <f t="shared" si="122"/>
        <v>Old</v>
      </c>
      <c r="F7827" t="s">
        <v>15</v>
      </c>
      <c r="G7827" t="s">
        <v>23</v>
      </c>
      <c r="H7827" t="s">
        <v>29</v>
      </c>
      <c r="I7827">
        <v>26</v>
      </c>
      <c r="J7827">
        <v>1.41</v>
      </c>
      <c r="K7827" t="s">
        <v>32</v>
      </c>
      <c r="L7827" t="s">
        <v>33</v>
      </c>
      <c r="M7827" s="1">
        <v>4087.5</v>
      </c>
      <c r="N7827" s="1">
        <v>2815.73</v>
      </c>
      <c r="O7827" s="1">
        <v>3697.6</v>
      </c>
      <c r="P7827" s="1">
        <v>0</v>
      </c>
      <c r="Q7827" s="1">
        <v>7774.25</v>
      </c>
      <c r="R7827" s="1">
        <v>6474.88</v>
      </c>
      <c r="S7827" s="1">
        <v>28494.02</v>
      </c>
      <c r="T7827" s="1">
        <v>-14244.89</v>
      </c>
      <c r="U7827" s="1">
        <f>SUM(Report_Summary[Revenue])</f>
        <v>626594850.33999527</v>
      </c>
      <c r="V7827" s="1">
        <f>Report_Summary[[#This Row],[Total Revenue]] / COUNTA(Report_Summary[Membership No])</f>
        <v>62659.485033999525</v>
      </c>
    </row>
    <row r="7828" spans="1:22" x14ac:dyDescent="0.3">
      <c r="A7828" t="s">
        <v>7867</v>
      </c>
      <c r="B7828">
        <v>2023</v>
      </c>
      <c r="C7828" t="s">
        <v>14</v>
      </c>
      <c r="D7828">
        <v>34</v>
      </c>
      <c r="E7828" t="str">
        <f t="shared" si="122"/>
        <v>Middle Age</v>
      </c>
      <c r="F7828" t="s">
        <v>16</v>
      </c>
      <c r="G7828" t="s">
        <v>23</v>
      </c>
      <c r="H7828" t="s">
        <v>27</v>
      </c>
      <c r="I7828">
        <v>39</v>
      </c>
      <c r="J7828">
        <v>2.72</v>
      </c>
      <c r="K7828" t="s">
        <v>32</v>
      </c>
      <c r="L7828" t="s">
        <v>33</v>
      </c>
      <c r="M7828" s="1">
        <v>8365.69</v>
      </c>
      <c r="N7828" s="1">
        <v>121.74</v>
      </c>
      <c r="O7828" s="1">
        <v>4573.07</v>
      </c>
      <c r="P7828" s="1">
        <v>0</v>
      </c>
      <c r="Q7828" s="1">
        <v>22089.85</v>
      </c>
      <c r="R7828" s="1">
        <v>11385.85</v>
      </c>
      <c r="S7828" s="1">
        <v>-4104.62</v>
      </c>
      <c r="T7828" s="1">
        <v>37580.32</v>
      </c>
      <c r="U7828" s="1">
        <f>SUM(Report_Summary[Revenue])</f>
        <v>626594850.33999527</v>
      </c>
      <c r="V7828" s="1">
        <f>Report_Summary[[#This Row],[Total Revenue]] / COUNTA(Report_Summary[Membership No])</f>
        <v>62659.485033999525</v>
      </c>
    </row>
    <row r="7829" spans="1:22" x14ac:dyDescent="0.3">
      <c r="A7829" t="s">
        <v>7868</v>
      </c>
      <c r="B7829">
        <v>2024</v>
      </c>
      <c r="C7829" t="s">
        <v>14</v>
      </c>
      <c r="D7829">
        <v>24</v>
      </c>
      <c r="E7829" t="str">
        <f t="shared" si="122"/>
        <v>Young</v>
      </c>
      <c r="F7829" t="s">
        <v>16</v>
      </c>
      <c r="G7829" t="s">
        <v>25</v>
      </c>
      <c r="H7829" t="s">
        <v>28</v>
      </c>
      <c r="I7829">
        <v>31</v>
      </c>
      <c r="J7829">
        <v>4.2</v>
      </c>
      <c r="K7829" t="s">
        <v>33</v>
      </c>
      <c r="L7829" t="s">
        <v>33</v>
      </c>
      <c r="M7829" s="1">
        <v>12286.39</v>
      </c>
      <c r="N7829" s="1">
        <v>218.78</v>
      </c>
      <c r="O7829" s="1">
        <v>6010.78</v>
      </c>
      <c r="P7829" s="1">
        <v>0</v>
      </c>
      <c r="Q7829" s="1">
        <v>58983.32</v>
      </c>
      <c r="R7829" s="1">
        <v>28101.26</v>
      </c>
      <c r="S7829" s="1">
        <v>-16542.55</v>
      </c>
      <c r="T7829" s="1">
        <v>103627.13</v>
      </c>
      <c r="U7829" s="1">
        <f>SUM(Report_Summary[Revenue])</f>
        <v>626594850.33999527</v>
      </c>
      <c r="V7829" s="1">
        <f>Report_Summary[[#This Row],[Total Revenue]] / COUNTA(Report_Summary[Membership No])</f>
        <v>62659.485033999525</v>
      </c>
    </row>
    <row r="7830" spans="1:22" x14ac:dyDescent="0.3">
      <c r="A7830" t="s">
        <v>7869</v>
      </c>
      <c r="B7830">
        <v>2017</v>
      </c>
      <c r="C7830" t="s">
        <v>14</v>
      </c>
      <c r="D7830">
        <v>50</v>
      </c>
      <c r="E7830" t="str">
        <f t="shared" si="122"/>
        <v>Middle Age</v>
      </c>
      <c r="F7830" t="s">
        <v>19</v>
      </c>
      <c r="G7830" t="s">
        <v>25</v>
      </c>
      <c r="H7830" t="s">
        <v>27</v>
      </c>
      <c r="I7830">
        <v>33</v>
      </c>
      <c r="J7830">
        <v>3.16</v>
      </c>
      <c r="K7830" t="s">
        <v>32</v>
      </c>
      <c r="L7830" t="s">
        <v>33</v>
      </c>
      <c r="M7830" s="1">
        <v>6176.28</v>
      </c>
      <c r="N7830" s="1">
        <v>3598.11</v>
      </c>
      <c r="O7830" s="1">
        <v>6911.12</v>
      </c>
      <c r="P7830" s="1">
        <v>0</v>
      </c>
      <c r="Q7830" s="1">
        <v>7735.69</v>
      </c>
      <c r="R7830" s="1">
        <v>30118.06</v>
      </c>
      <c r="S7830" s="1">
        <v>-17478.89</v>
      </c>
      <c r="T7830" s="1">
        <v>55332.639999999999</v>
      </c>
      <c r="U7830" s="1">
        <f>SUM(Report_Summary[Revenue])</f>
        <v>626594850.33999527</v>
      </c>
      <c r="V7830" s="1">
        <f>Report_Summary[[#This Row],[Total Revenue]] / COUNTA(Report_Summary[Membership No])</f>
        <v>62659.485033999525</v>
      </c>
    </row>
    <row r="7831" spans="1:22" x14ac:dyDescent="0.3">
      <c r="A7831" t="s">
        <v>7870</v>
      </c>
      <c r="B7831">
        <v>2015</v>
      </c>
      <c r="C7831" t="s">
        <v>13</v>
      </c>
      <c r="D7831">
        <v>80</v>
      </c>
      <c r="E7831" t="str">
        <f t="shared" si="122"/>
        <v>Old</v>
      </c>
      <c r="F7831" t="s">
        <v>17</v>
      </c>
      <c r="G7831" t="s">
        <v>24</v>
      </c>
      <c r="H7831" t="s">
        <v>30</v>
      </c>
      <c r="I7831">
        <v>30</v>
      </c>
      <c r="J7831">
        <v>3.74</v>
      </c>
      <c r="K7831" t="s">
        <v>32</v>
      </c>
      <c r="L7831" t="s">
        <v>33</v>
      </c>
      <c r="M7831" s="1">
        <v>4815.1499999999996</v>
      </c>
      <c r="N7831" s="1">
        <v>3876.32</v>
      </c>
      <c r="O7831" s="1">
        <v>7470.56</v>
      </c>
      <c r="P7831" s="1">
        <v>0</v>
      </c>
      <c r="Q7831" s="1">
        <v>14387.25</v>
      </c>
      <c r="R7831" s="1">
        <v>11114.83</v>
      </c>
      <c r="S7831" s="1">
        <v>20244.2</v>
      </c>
      <c r="T7831" s="1">
        <v>5257.88</v>
      </c>
      <c r="U7831" s="1">
        <f>SUM(Report_Summary[Revenue])</f>
        <v>626594850.33999527</v>
      </c>
      <c r="V7831" s="1">
        <f>Report_Summary[[#This Row],[Total Revenue]] / COUNTA(Report_Summary[Membership No])</f>
        <v>62659.485033999525</v>
      </c>
    </row>
    <row r="7832" spans="1:22" x14ac:dyDescent="0.3">
      <c r="A7832" t="s">
        <v>7871</v>
      </c>
      <c r="B7832">
        <v>2024</v>
      </c>
      <c r="C7832" t="s">
        <v>13</v>
      </c>
      <c r="D7832">
        <v>70</v>
      </c>
      <c r="E7832" t="str">
        <f t="shared" si="122"/>
        <v>Old</v>
      </c>
      <c r="F7832" t="s">
        <v>16</v>
      </c>
      <c r="G7832" t="s">
        <v>22</v>
      </c>
      <c r="H7832" t="s">
        <v>28</v>
      </c>
      <c r="I7832">
        <v>28</v>
      </c>
      <c r="J7832">
        <v>1.27</v>
      </c>
      <c r="K7832" t="s">
        <v>33</v>
      </c>
      <c r="L7832" t="s">
        <v>33</v>
      </c>
      <c r="M7832" s="1">
        <v>3048.97</v>
      </c>
      <c r="N7832" s="1">
        <v>2519.7600000000002</v>
      </c>
      <c r="O7832" s="1">
        <v>368.56</v>
      </c>
      <c r="P7832" s="1">
        <v>0</v>
      </c>
      <c r="Q7832" s="1">
        <v>12732.85</v>
      </c>
      <c r="R7832" s="1">
        <v>6134.23</v>
      </c>
      <c r="S7832" s="1">
        <v>1377.01</v>
      </c>
      <c r="T7832" s="1">
        <v>17490.07</v>
      </c>
      <c r="U7832" s="1">
        <f>SUM(Report_Summary[Revenue])</f>
        <v>626594850.33999527</v>
      </c>
      <c r="V7832" s="1">
        <f>Report_Summary[[#This Row],[Total Revenue]] / COUNTA(Report_Summary[Membership No])</f>
        <v>62659.485033999525</v>
      </c>
    </row>
    <row r="7833" spans="1:22" x14ac:dyDescent="0.3">
      <c r="A7833" t="s">
        <v>7872</v>
      </c>
      <c r="B7833">
        <v>2015</v>
      </c>
      <c r="C7833" t="s">
        <v>13</v>
      </c>
      <c r="D7833">
        <v>66</v>
      </c>
      <c r="E7833" t="str">
        <f t="shared" si="122"/>
        <v>Old</v>
      </c>
      <c r="F7833" t="s">
        <v>15</v>
      </c>
      <c r="G7833" t="s">
        <v>24</v>
      </c>
      <c r="H7833" t="s">
        <v>27</v>
      </c>
      <c r="I7833">
        <v>29</v>
      </c>
      <c r="J7833">
        <v>1.84</v>
      </c>
      <c r="K7833" t="s">
        <v>33</v>
      </c>
      <c r="L7833" t="s">
        <v>33</v>
      </c>
      <c r="M7833" s="1">
        <v>16580.740000000002</v>
      </c>
      <c r="N7833" s="1">
        <v>4773.3900000000003</v>
      </c>
      <c r="O7833" s="1">
        <v>6387.63</v>
      </c>
      <c r="P7833" s="1">
        <v>0</v>
      </c>
      <c r="Q7833" s="1">
        <v>59539.24</v>
      </c>
      <c r="R7833" s="1">
        <v>61946.9</v>
      </c>
      <c r="S7833" s="1">
        <v>27079.96</v>
      </c>
      <c r="T7833" s="1">
        <v>94406.18</v>
      </c>
      <c r="U7833" s="1">
        <f>SUM(Report_Summary[Revenue])</f>
        <v>626594850.33999527</v>
      </c>
      <c r="V7833" s="1">
        <f>Report_Summary[[#This Row],[Total Revenue]] / COUNTA(Report_Summary[Membership No])</f>
        <v>62659.485033999525</v>
      </c>
    </row>
    <row r="7834" spans="1:22" x14ac:dyDescent="0.3">
      <c r="A7834" t="s">
        <v>7873</v>
      </c>
      <c r="B7834">
        <v>2021</v>
      </c>
      <c r="C7834" t="s">
        <v>13</v>
      </c>
      <c r="D7834">
        <v>72</v>
      </c>
      <c r="E7834" t="str">
        <f t="shared" si="122"/>
        <v>Old</v>
      </c>
      <c r="F7834" t="s">
        <v>17</v>
      </c>
      <c r="G7834" t="s">
        <v>22</v>
      </c>
      <c r="H7834" t="s">
        <v>31</v>
      </c>
      <c r="I7834">
        <v>38</v>
      </c>
      <c r="J7834">
        <v>2.2599999999999998</v>
      </c>
      <c r="K7834" t="s">
        <v>33</v>
      </c>
      <c r="L7834" t="s">
        <v>33</v>
      </c>
      <c r="M7834" s="1">
        <v>5170.8599999999997</v>
      </c>
      <c r="N7834" s="1">
        <v>4665.8900000000003</v>
      </c>
      <c r="O7834" s="1">
        <v>4468.1400000000003</v>
      </c>
      <c r="P7834" s="1">
        <v>0</v>
      </c>
      <c r="Q7834" s="1">
        <v>13353.12</v>
      </c>
      <c r="R7834" s="1">
        <v>9419.7000000000007</v>
      </c>
      <c r="S7834" s="1">
        <v>-19535.009999999998</v>
      </c>
      <c r="T7834" s="1">
        <v>42307.83</v>
      </c>
      <c r="U7834" s="1">
        <f>SUM(Report_Summary[Revenue])</f>
        <v>626594850.33999527</v>
      </c>
      <c r="V7834" s="1">
        <f>Report_Summary[[#This Row],[Total Revenue]] / COUNTA(Report_Summary[Membership No])</f>
        <v>62659.485033999525</v>
      </c>
    </row>
    <row r="7835" spans="1:22" x14ac:dyDescent="0.3">
      <c r="A7835" t="s">
        <v>7874</v>
      </c>
      <c r="B7835">
        <v>2017</v>
      </c>
      <c r="C7835" t="s">
        <v>13</v>
      </c>
      <c r="D7835">
        <v>25</v>
      </c>
      <c r="E7835" t="str">
        <f t="shared" si="122"/>
        <v>Young</v>
      </c>
      <c r="F7835" t="s">
        <v>16</v>
      </c>
      <c r="G7835" t="s">
        <v>23</v>
      </c>
      <c r="H7835" t="s">
        <v>28</v>
      </c>
      <c r="I7835">
        <v>29</v>
      </c>
      <c r="J7835">
        <v>3.04</v>
      </c>
      <c r="K7835" t="s">
        <v>33</v>
      </c>
      <c r="L7835" t="s">
        <v>33</v>
      </c>
      <c r="M7835" s="1">
        <v>9680.5</v>
      </c>
      <c r="N7835" s="1">
        <v>983.97</v>
      </c>
      <c r="O7835" s="1">
        <v>7561.56</v>
      </c>
      <c r="P7835" s="1">
        <v>0</v>
      </c>
      <c r="Q7835" s="1">
        <v>12424.24</v>
      </c>
      <c r="R7835" s="1">
        <v>16304.17</v>
      </c>
      <c r="S7835" s="1">
        <v>-18255.93</v>
      </c>
      <c r="T7835" s="1">
        <v>46984.34</v>
      </c>
      <c r="U7835" s="1">
        <f>SUM(Report_Summary[Revenue])</f>
        <v>626594850.33999527</v>
      </c>
      <c r="V7835" s="1">
        <f>Report_Summary[[#This Row],[Total Revenue]] / COUNTA(Report_Summary[Membership No])</f>
        <v>62659.485033999525</v>
      </c>
    </row>
    <row r="7836" spans="1:22" x14ac:dyDescent="0.3">
      <c r="A7836" t="s">
        <v>7875</v>
      </c>
      <c r="B7836">
        <v>2015</v>
      </c>
      <c r="C7836" t="s">
        <v>13</v>
      </c>
      <c r="D7836">
        <v>73</v>
      </c>
      <c r="E7836" t="str">
        <f t="shared" si="122"/>
        <v>Old</v>
      </c>
      <c r="F7836" t="s">
        <v>20</v>
      </c>
      <c r="G7836" t="s">
        <v>25</v>
      </c>
      <c r="H7836" t="s">
        <v>31</v>
      </c>
      <c r="I7836">
        <v>35</v>
      </c>
      <c r="J7836">
        <v>2.0299999999999998</v>
      </c>
      <c r="K7836" t="s">
        <v>32</v>
      </c>
      <c r="L7836" t="s">
        <v>33</v>
      </c>
      <c r="M7836" s="1">
        <v>4794.34</v>
      </c>
      <c r="N7836" s="1">
        <v>4462.07</v>
      </c>
      <c r="O7836" s="1">
        <v>4423.26</v>
      </c>
      <c r="P7836" s="1">
        <v>0</v>
      </c>
      <c r="Q7836" s="1">
        <v>22105.79</v>
      </c>
      <c r="R7836" s="1">
        <v>21082.639999999999</v>
      </c>
      <c r="S7836" s="1">
        <v>18433.79</v>
      </c>
      <c r="T7836" s="1">
        <v>24754.639999999999</v>
      </c>
      <c r="U7836" s="1">
        <f>SUM(Report_Summary[Revenue])</f>
        <v>626594850.33999527</v>
      </c>
      <c r="V7836" s="1">
        <f>Report_Summary[[#This Row],[Total Revenue]] / COUNTA(Report_Summary[Membership No])</f>
        <v>62659.485033999525</v>
      </c>
    </row>
    <row r="7837" spans="1:22" x14ac:dyDescent="0.3">
      <c r="A7837" t="s">
        <v>7876</v>
      </c>
      <c r="B7837">
        <v>2018</v>
      </c>
      <c r="C7837" t="s">
        <v>13</v>
      </c>
      <c r="D7837">
        <v>70</v>
      </c>
      <c r="E7837" t="str">
        <f t="shared" si="122"/>
        <v>Old</v>
      </c>
      <c r="F7837" t="s">
        <v>21</v>
      </c>
      <c r="G7837" t="s">
        <v>25</v>
      </c>
      <c r="H7837" t="s">
        <v>31</v>
      </c>
      <c r="I7837">
        <v>35</v>
      </c>
      <c r="J7837">
        <v>2.39</v>
      </c>
      <c r="K7837" t="s">
        <v>32</v>
      </c>
      <c r="L7837" t="s">
        <v>33</v>
      </c>
      <c r="M7837" s="1">
        <v>18661.599999999999</v>
      </c>
      <c r="N7837" s="1">
        <v>3097.68</v>
      </c>
      <c r="O7837" s="1">
        <v>3351.01</v>
      </c>
      <c r="P7837" s="1">
        <v>0</v>
      </c>
      <c r="Q7837" s="1">
        <v>58053.54</v>
      </c>
      <c r="R7837" s="1">
        <v>75918.78</v>
      </c>
      <c r="S7837" s="1">
        <v>-280.66000000000003</v>
      </c>
      <c r="T7837" s="1">
        <v>134252.98000000001</v>
      </c>
      <c r="U7837" s="1">
        <f>SUM(Report_Summary[Revenue])</f>
        <v>626594850.33999527</v>
      </c>
      <c r="V7837" s="1">
        <f>Report_Summary[[#This Row],[Total Revenue]] / COUNTA(Report_Summary[Membership No])</f>
        <v>62659.485033999525</v>
      </c>
    </row>
    <row r="7838" spans="1:22" x14ac:dyDescent="0.3">
      <c r="A7838" t="s">
        <v>7877</v>
      </c>
      <c r="B7838">
        <v>2024</v>
      </c>
      <c r="C7838" t="s">
        <v>14</v>
      </c>
      <c r="D7838">
        <v>37</v>
      </c>
      <c r="E7838" t="str">
        <f t="shared" si="122"/>
        <v>Middle Age</v>
      </c>
      <c r="F7838" t="s">
        <v>17</v>
      </c>
      <c r="G7838" t="s">
        <v>25</v>
      </c>
      <c r="H7838" t="s">
        <v>31</v>
      </c>
      <c r="I7838">
        <v>31</v>
      </c>
      <c r="J7838">
        <v>1.96</v>
      </c>
      <c r="K7838" t="s">
        <v>32</v>
      </c>
      <c r="L7838" t="s">
        <v>33</v>
      </c>
      <c r="M7838" s="1">
        <v>10069.82</v>
      </c>
      <c r="N7838" s="1">
        <v>2050.04</v>
      </c>
      <c r="O7838" s="1">
        <v>5257.03</v>
      </c>
      <c r="P7838" s="1">
        <v>0</v>
      </c>
      <c r="Q7838" s="1">
        <v>23549.200000000001</v>
      </c>
      <c r="R7838" s="1">
        <v>35951.82</v>
      </c>
      <c r="S7838" s="1">
        <v>-15394.34</v>
      </c>
      <c r="T7838" s="1">
        <v>74895.360000000001</v>
      </c>
      <c r="U7838" s="1">
        <f>SUM(Report_Summary[Revenue])</f>
        <v>626594850.33999527</v>
      </c>
      <c r="V7838" s="1">
        <f>Report_Summary[[#This Row],[Total Revenue]] / COUNTA(Report_Summary[Membership No])</f>
        <v>62659.485033999525</v>
      </c>
    </row>
    <row r="7839" spans="1:22" x14ac:dyDescent="0.3">
      <c r="A7839" t="s">
        <v>7878</v>
      </c>
      <c r="B7839">
        <v>2021</v>
      </c>
      <c r="C7839" t="s">
        <v>13</v>
      </c>
      <c r="D7839">
        <v>73</v>
      </c>
      <c r="E7839" t="str">
        <f t="shared" si="122"/>
        <v>Old</v>
      </c>
      <c r="F7839" t="s">
        <v>18</v>
      </c>
      <c r="G7839" t="s">
        <v>24</v>
      </c>
      <c r="H7839" t="s">
        <v>31</v>
      </c>
      <c r="I7839">
        <v>31</v>
      </c>
      <c r="J7839">
        <v>2.99</v>
      </c>
      <c r="K7839" t="s">
        <v>33</v>
      </c>
      <c r="L7839" t="s">
        <v>33</v>
      </c>
      <c r="M7839" s="1">
        <v>17569.349999999999</v>
      </c>
      <c r="N7839" s="1">
        <v>4333.04</v>
      </c>
      <c r="O7839" s="1">
        <v>6962.77</v>
      </c>
      <c r="P7839" s="1">
        <v>0</v>
      </c>
      <c r="Q7839" s="1">
        <v>24330.25</v>
      </c>
      <c r="R7839" s="1">
        <v>73023.520000000004</v>
      </c>
      <c r="S7839" s="1">
        <v>3769.45</v>
      </c>
      <c r="T7839" s="1">
        <v>93584.320000000007</v>
      </c>
      <c r="U7839" s="1">
        <f>SUM(Report_Summary[Revenue])</f>
        <v>626594850.33999527</v>
      </c>
      <c r="V7839" s="1">
        <f>Report_Summary[[#This Row],[Total Revenue]] / COUNTA(Report_Summary[Membership No])</f>
        <v>62659.485033999525</v>
      </c>
    </row>
    <row r="7840" spans="1:22" x14ac:dyDescent="0.3">
      <c r="A7840" t="s">
        <v>7879</v>
      </c>
      <c r="B7840">
        <v>2018</v>
      </c>
      <c r="C7840" t="s">
        <v>14</v>
      </c>
      <c r="D7840">
        <v>47</v>
      </c>
      <c r="E7840" t="str">
        <f t="shared" si="122"/>
        <v>Middle Age</v>
      </c>
      <c r="F7840" t="s">
        <v>19</v>
      </c>
      <c r="G7840" t="s">
        <v>22</v>
      </c>
      <c r="H7840" t="s">
        <v>31</v>
      </c>
      <c r="I7840">
        <v>28</v>
      </c>
      <c r="J7840">
        <v>2.82</v>
      </c>
      <c r="K7840" t="s">
        <v>33</v>
      </c>
      <c r="L7840" t="s">
        <v>33</v>
      </c>
      <c r="M7840" s="1">
        <v>19267.259999999998</v>
      </c>
      <c r="N7840" s="1">
        <v>2566.9299999999998</v>
      </c>
      <c r="O7840" s="1">
        <v>5954.68</v>
      </c>
      <c r="P7840" s="1">
        <v>0</v>
      </c>
      <c r="Q7840" s="1">
        <v>95839.54</v>
      </c>
      <c r="R7840" s="1">
        <v>49848.49</v>
      </c>
      <c r="S7840" s="1">
        <v>-8069.23</v>
      </c>
      <c r="T7840" s="1">
        <v>153757.26</v>
      </c>
      <c r="U7840" s="1">
        <f>SUM(Report_Summary[Revenue])</f>
        <v>626594850.33999527</v>
      </c>
      <c r="V7840" s="1">
        <f>Report_Summary[[#This Row],[Total Revenue]] / COUNTA(Report_Summary[Membership No])</f>
        <v>62659.485033999525</v>
      </c>
    </row>
    <row r="7841" spans="1:22" x14ac:dyDescent="0.3">
      <c r="A7841" t="s">
        <v>7880</v>
      </c>
      <c r="B7841">
        <v>2022</v>
      </c>
      <c r="C7841" t="s">
        <v>14</v>
      </c>
      <c r="D7841">
        <v>28</v>
      </c>
      <c r="E7841" t="str">
        <f t="shared" si="122"/>
        <v>Young</v>
      </c>
      <c r="F7841" t="s">
        <v>15</v>
      </c>
      <c r="G7841" t="s">
        <v>22</v>
      </c>
      <c r="H7841" t="s">
        <v>30</v>
      </c>
      <c r="I7841">
        <v>30</v>
      </c>
      <c r="J7841">
        <v>2.61</v>
      </c>
      <c r="K7841" t="s">
        <v>33</v>
      </c>
      <c r="L7841" t="s">
        <v>33</v>
      </c>
      <c r="M7841" s="1">
        <v>8864.35</v>
      </c>
      <c r="N7841" s="1">
        <v>1514.76</v>
      </c>
      <c r="O7841" s="1">
        <v>3285.73</v>
      </c>
      <c r="P7841" s="1">
        <v>0</v>
      </c>
      <c r="Q7841" s="1">
        <v>38153.31</v>
      </c>
      <c r="R7841" s="1">
        <v>28201.9</v>
      </c>
      <c r="S7841" s="1">
        <v>-17946.37</v>
      </c>
      <c r="T7841" s="1">
        <v>84301.58</v>
      </c>
      <c r="U7841" s="1">
        <f>SUM(Report_Summary[Revenue])</f>
        <v>626594850.33999527</v>
      </c>
      <c r="V7841" s="1">
        <f>Report_Summary[[#This Row],[Total Revenue]] / COUNTA(Report_Summary[Membership No])</f>
        <v>62659.485033999525</v>
      </c>
    </row>
    <row r="7842" spans="1:22" x14ac:dyDescent="0.3">
      <c r="A7842" t="s">
        <v>7881</v>
      </c>
      <c r="B7842">
        <v>2015</v>
      </c>
      <c r="C7842" t="s">
        <v>14</v>
      </c>
      <c r="D7842">
        <v>65</v>
      </c>
      <c r="E7842" t="str">
        <f t="shared" si="122"/>
        <v>Old</v>
      </c>
      <c r="F7842" t="s">
        <v>20</v>
      </c>
      <c r="G7842" t="s">
        <v>24</v>
      </c>
      <c r="H7842" t="s">
        <v>29</v>
      </c>
      <c r="I7842">
        <v>28</v>
      </c>
      <c r="J7842">
        <v>2.23</v>
      </c>
      <c r="K7842" t="s">
        <v>33</v>
      </c>
      <c r="L7842" t="s">
        <v>33</v>
      </c>
      <c r="M7842" s="1">
        <v>7045.6</v>
      </c>
      <c r="N7842" s="1">
        <v>356.11</v>
      </c>
      <c r="O7842" s="1">
        <v>2806</v>
      </c>
      <c r="P7842" s="1">
        <v>0</v>
      </c>
      <c r="Q7842" s="1">
        <v>12975.53</v>
      </c>
      <c r="R7842" s="1">
        <v>24884.25</v>
      </c>
      <c r="S7842" s="1">
        <v>-11100.06</v>
      </c>
      <c r="T7842" s="1">
        <v>48959.839999999997</v>
      </c>
      <c r="U7842" s="1">
        <f>SUM(Report_Summary[Revenue])</f>
        <v>626594850.33999527</v>
      </c>
      <c r="V7842" s="1">
        <f>Report_Summary[[#This Row],[Total Revenue]] / COUNTA(Report_Summary[Membership No])</f>
        <v>62659.485033999525</v>
      </c>
    </row>
    <row r="7843" spans="1:22" x14ac:dyDescent="0.3">
      <c r="A7843" t="s">
        <v>7882</v>
      </c>
      <c r="B7843">
        <v>2021</v>
      </c>
      <c r="C7843" t="s">
        <v>13</v>
      </c>
      <c r="D7843">
        <v>32</v>
      </c>
      <c r="E7843" t="str">
        <f t="shared" si="122"/>
        <v>Middle Age</v>
      </c>
      <c r="F7843" t="s">
        <v>21</v>
      </c>
      <c r="G7843" t="s">
        <v>25</v>
      </c>
      <c r="H7843" t="s">
        <v>27</v>
      </c>
      <c r="I7843">
        <v>25</v>
      </c>
      <c r="J7843">
        <v>3.82</v>
      </c>
      <c r="K7843" t="s">
        <v>32</v>
      </c>
      <c r="L7843" t="s">
        <v>33</v>
      </c>
      <c r="M7843" s="1">
        <v>10611.66</v>
      </c>
      <c r="N7843" s="1">
        <v>3417.05</v>
      </c>
      <c r="O7843" s="1">
        <v>6460.66</v>
      </c>
      <c r="P7843" s="1">
        <v>0</v>
      </c>
      <c r="Q7843" s="1">
        <v>48450.59</v>
      </c>
      <c r="R7843" s="1">
        <v>44611.79</v>
      </c>
      <c r="S7843" s="1">
        <v>8975.8700000000008</v>
      </c>
      <c r="T7843" s="1">
        <v>84086.51</v>
      </c>
      <c r="U7843" s="1">
        <f>SUM(Report_Summary[Revenue])</f>
        <v>626594850.33999527</v>
      </c>
      <c r="V7843" s="1">
        <f>Report_Summary[[#This Row],[Total Revenue]] / COUNTA(Report_Summary[Membership No])</f>
        <v>62659.485033999525</v>
      </c>
    </row>
    <row r="7844" spans="1:22" x14ac:dyDescent="0.3">
      <c r="A7844" t="s">
        <v>7883</v>
      </c>
      <c r="B7844">
        <v>2023</v>
      </c>
      <c r="C7844" t="s">
        <v>14</v>
      </c>
      <c r="D7844">
        <v>49</v>
      </c>
      <c r="E7844" t="str">
        <f t="shared" si="122"/>
        <v>Middle Age</v>
      </c>
      <c r="F7844" t="s">
        <v>15</v>
      </c>
      <c r="G7844" t="s">
        <v>22</v>
      </c>
      <c r="H7844" t="s">
        <v>26</v>
      </c>
      <c r="I7844">
        <v>29</v>
      </c>
      <c r="J7844">
        <v>2.58</v>
      </c>
      <c r="K7844" t="s">
        <v>33</v>
      </c>
      <c r="L7844" t="s">
        <v>33</v>
      </c>
      <c r="M7844" s="1">
        <v>15848.63</v>
      </c>
      <c r="N7844" s="1">
        <v>369.99</v>
      </c>
      <c r="O7844" s="1">
        <v>3216.22</v>
      </c>
      <c r="P7844" s="1">
        <v>0</v>
      </c>
      <c r="Q7844" s="1">
        <v>22677.39</v>
      </c>
      <c r="R7844" s="1">
        <v>45970.14</v>
      </c>
      <c r="S7844" s="1">
        <v>19909.91</v>
      </c>
      <c r="T7844" s="1">
        <v>48737.62</v>
      </c>
      <c r="U7844" s="1">
        <f>SUM(Report_Summary[Revenue])</f>
        <v>626594850.33999527</v>
      </c>
      <c r="V7844" s="1">
        <f>Report_Summary[[#This Row],[Total Revenue]] / COUNTA(Report_Summary[Membership No])</f>
        <v>62659.485033999525</v>
      </c>
    </row>
    <row r="7845" spans="1:22" x14ac:dyDescent="0.3">
      <c r="A7845" t="s">
        <v>7884</v>
      </c>
      <c r="B7845">
        <v>2023</v>
      </c>
      <c r="C7845" t="s">
        <v>14</v>
      </c>
      <c r="D7845">
        <v>53</v>
      </c>
      <c r="E7845" t="str">
        <f t="shared" si="122"/>
        <v>Middle Age</v>
      </c>
      <c r="F7845" t="s">
        <v>21</v>
      </c>
      <c r="G7845" t="s">
        <v>25</v>
      </c>
      <c r="H7845" t="s">
        <v>31</v>
      </c>
      <c r="I7845">
        <v>34</v>
      </c>
      <c r="J7845">
        <v>1.29</v>
      </c>
      <c r="K7845" t="s">
        <v>33</v>
      </c>
      <c r="L7845" t="s">
        <v>33</v>
      </c>
      <c r="M7845" s="1">
        <v>1969.81</v>
      </c>
      <c r="N7845" s="1">
        <v>2437.04</v>
      </c>
      <c r="O7845" s="1">
        <v>302</v>
      </c>
      <c r="P7845" s="1">
        <v>0</v>
      </c>
      <c r="Q7845" s="1">
        <v>8506.0499999999993</v>
      </c>
      <c r="R7845" s="1">
        <v>4830.78</v>
      </c>
      <c r="S7845" s="1">
        <v>15228.75</v>
      </c>
      <c r="T7845" s="1">
        <v>-1891.92</v>
      </c>
      <c r="U7845" s="1">
        <f>SUM(Report_Summary[Revenue])</f>
        <v>626594850.33999527</v>
      </c>
      <c r="V7845" s="1">
        <f>Report_Summary[[#This Row],[Total Revenue]] / COUNTA(Report_Summary[Membership No])</f>
        <v>62659.485033999525</v>
      </c>
    </row>
    <row r="7846" spans="1:22" x14ac:dyDescent="0.3">
      <c r="A7846" t="s">
        <v>7885</v>
      </c>
      <c r="B7846">
        <v>2016</v>
      </c>
      <c r="C7846" t="s">
        <v>13</v>
      </c>
      <c r="D7846">
        <v>59</v>
      </c>
      <c r="E7846" t="str">
        <f t="shared" si="122"/>
        <v>Old</v>
      </c>
      <c r="F7846" t="s">
        <v>15</v>
      </c>
      <c r="G7846" t="s">
        <v>22</v>
      </c>
      <c r="H7846" t="s">
        <v>28</v>
      </c>
      <c r="I7846">
        <v>36</v>
      </c>
      <c r="J7846">
        <v>4.2699999999999996</v>
      </c>
      <c r="K7846" t="s">
        <v>32</v>
      </c>
      <c r="L7846" t="s">
        <v>33</v>
      </c>
      <c r="M7846" s="1">
        <v>10375.049999999999</v>
      </c>
      <c r="N7846" s="1">
        <v>1739.97</v>
      </c>
      <c r="O7846" s="1">
        <v>6201.02</v>
      </c>
      <c r="P7846" s="1">
        <v>0</v>
      </c>
      <c r="Q7846" s="1">
        <v>22459.97</v>
      </c>
      <c r="R7846" s="1">
        <v>42168.88</v>
      </c>
      <c r="S7846" s="1">
        <v>-2107.21</v>
      </c>
      <c r="T7846" s="1">
        <v>66736.06</v>
      </c>
      <c r="U7846" s="1">
        <f>SUM(Report_Summary[Revenue])</f>
        <v>626594850.33999527</v>
      </c>
      <c r="V7846" s="1">
        <f>Report_Summary[[#This Row],[Total Revenue]] / COUNTA(Report_Summary[Membership No])</f>
        <v>62659.485033999525</v>
      </c>
    </row>
    <row r="7847" spans="1:22" x14ac:dyDescent="0.3">
      <c r="A7847" t="s">
        <v>7886</v>
      </c>
      <c r="B7847">
        <v>2019</v>
      </c>
      <c r="C7847" t="s">
        <v>13</v>
      </c>
      <c r="D7847">
        <v>41</v>
      </c>
      <c r="E7847" t="str">
        <f t="shared" si="122"/>
        <v>Middle Age</v>
      </c>
      <c r="F7847" t="s">
        <v>21</v>
      </c>
      <c r="G7847" t="s">
        <v>25</v>
      </c>
      <c r="H7847" t="s">
        <v>26</v>
      </c>
      <c r="I7847">
        <v>35</v>
      </c>
      <c r="J7847">
        <v>2.65</v>
      </c>
      <c r="K7847" t="s">
        <v>33</v>
      </c>
      <c r="L7847" t="s">
        <v>33</v>
      </c>
      <c r="M7847" s="1">
        <v>16494.95</v>
      </c>
      <c r="N7847" s="1">
        <v>919.5</v>
      </c>
      <c r="O7847" s="1">
        <v>3332.64</v>
      </c>
      <c r="P7847" s="1">
        <v>0</v>
      </c>
      <c r="Q7847" s="1">
        <v>82278.899999999994</v>
      </c>
      <c r="R7847" s="1">
        <v>76541.75</v>
      </c>
      <c r="S7847" s="1">
        <v>-9880.83</v>
      </c>
      <c r="T7847" s="1">
        <v>168701.48</v>
      </c>
      <c r="U7847" s="1">
        <f>SUM(Report_Summary[Revenue])</f>
        <v>626594850.33999527</v>
      </c>
      <c r="V7847" s="1">
        <f>Report_Summary[[#This Row],[Total Revenue]] / COUNTA(Report_Summary[Membership No])</f>
        <v>62659.485033999525</v>
      </c>
    </row>
    <row r="7848" spans="1:22" x14ac:dyDescent="0.3">
      <c r="A7848" t="s">
        <v>7887</v>
      </c>
      <c r="B7848">
        <v>2022</v>
      </c>
      <c r="C7848" t="s">
        <v>14</v>
      </c>
      <c r="D7848">
        <v>43</v>
      </c>
      <c r="E7848" t="str">
        <f t="shared" si="122"/>
        <v>Middle Age</v>
      </c>
      <c r="F7848" t="s">
        <v>15</v>
      </c>
      <c r="G7848" t="s">
        <v>24</v>
      </c>
      <c r="H7848" t="s">
        <v>27</v>
      </c>
      <c r="I7848">
        <v>29</v>
      </c>
      <c r="J7848">
        <v>1.2</v>
      </c>
      <c r="K7848" t="s">
        <v>32</v>
      </c>
      <c r="L7848" t="s">
        <v>33</v>
      </c>
      <c r="M7848" s="1">
        <v>7021.06</v>
      </c>
      <c r="N7848" s="1">
        <v>4552.68</v>
      </c>
      <c r="O7848" s="1">
        <v>6250.86</v>
      </c>
      <c r="P7848" s="1">
        <v>0</v>
      </c>
      <c r="Q7848" s="1">
        <v>9593.83</v>
      </c>
      <c r="R7848" s="1">
        <v>26376.21</v>
      </c>
      <c r="S7848" s="1">
        <v>12283.33</v>
      </c>
      <c r="T7848" s="1">
        <v>23686.71</v>
      </c>
      <c r="U7848" s="1">
        <f>SUM(Report_Summary[Revenue])</f>
        <v>626594850.33999527</v>
      </c>
      <c r="V7848" s="1">
        <f>Report_Summary[[#This Row],[Total Revenue]] / COUNTA(Report_Summary[Membership No])</f>
        <v>62659.485033999525</v>
      </c>
    </row>
    <row r="7849" spans="1:22" x14ac:dyDescent="0.3">
      <c r="A7849" t="s">
        <v>7888</v>
      </c>
      <c r="B7849">
        <v>2015</v>
      </c>
      <c r="C7849" t="s">
        <v>14</v>
      </c>
      <c r="D7849">
        <v>49</v>
      </c>
      <c r="E7849" t="str">
        <f t="shared" si="122"/>
        <v>Middle Age</v>
      </c>
      <c r="F7849" t="s">
        <v>20</v>
      </c>
      <c r="G7849" t="s">
        <v>22</v>
      </c>
      <c r="H7849" t="s">
        <v>29</v>
      </c>
      <c r="I7849">
        <v>26</v>
      </c>
      <c r="J7849">
        <v>3.04</v>
      </c>
      <c r="K7849" t="s">
        <v>33</v>
      </c>
      <c r="L7849" t="s">
        <v>33</v>
      </c>
      <c r="M7849" s="1">
        <v>12231.22</v>
      </c>
      <c r="N7849" s="1">
        <v>966.04</v>
      </c>
      <c r="O7849" s="1">
        <v>1164.78</v>
      </c>
      <c r="P7849" s="1">
        <v>0</v>
      </c>
      <c r="Q7849" s="1">
        <v>21677.43</v>
      </c>
      <c r="R7849" s="1">
        <v>43128.61</v>
      </c>
      <c r="S7849" s="1">
        <v>25873.58</v>
      </c>
      <c r="T7849" s="1">
        <v>38932.46</v>
      </c>
      <c r="U7849" s="1">
        <f>SUM(Report_Summary[Revenue])</f>
        <v>626594850.33999527</v>
      </c>
      <c r="V7849" s="1">
        <f>Report_Summary[[#This Row],[Total Revenue]] / COUNTA(Report_Summary[Membership No])</f>
        <v>62659.485033999525</v>
      </c>
    </row>
    <row r="7850" spans="1:22" x14ac:dyDescent="0.3">
      <c r="A7850" t="s">
        <v>7889</v>
      </c>
      <c r="B7850">
        <v>2020</v>
      </c>
      <c r="C7850" t="s">
        <v>14</v>
      </c>
      <c r="D7850">
        <v>63</v>
      </c>
      <c r="E7850" t="str">
        <f t="shared" si="122"/>
        <v>Old</v>
      </c>
      <c r="F7850" t="s">
        <v>17</v>
      </c>
      <c r="G7850" t="s">
        <v>23</v>
      </c>
      <c r="H7850" t="s">
        <v>28</v>
      </c>
      <c r="I7850">
        <v>23</v>
      </c>
      <c r="J7850">
        <v>3.63</v>
      </c>
      <c r="K7850" t="s">
        <v>33</v>
      </c>
      <c r="L7850" t="s">
        <v>33</v>
      </c>
      <c r="M7850" s="1">
        <v>11319.14</v>
      </c>
      <c r="N7850" s="1">
        <v>1244.79</v>
      </c>
      <c r="O7850" s="1">
        <v>900.88</v>
      </c>
      <c r="P7850" s="1">
        <v>0</v>
      </c>
      <c r="Q7850" s="1">
        <v>47136.85</v>
      </c>
      <c r="R7850" s="1">
        <v>26103.87</v>
      </c>
      <c r="S7850" s="1">
        <v>-27549.85</v>
      </c>
      <c r="T7850" s="1">
        <v>100790.57</v>
      </c>
      <c r="U7850" s="1">
        <f>SUM(Report_Summary[Revenue])</f>
        <v>626594850.33999527</v>
      </c>
      <c r="V7850" s="1">
        <f>Report_Summary[[#This Row],[Total Revenue]] / COUNTA(Report_Summary[Membership No])</f>
        <v>62659.485033999525</v>
      </c>
    </row>
    <row r="7851" spans="1:22" x14ac:dyDescent="0.3">
      <c r="A7851" t="s">
        <v>7890</v>
      </c>
      <c r="B7851">
        <v>2022</v>
      </c>
      <c r="C7851" t="s">
        <v>13</v>
      </c>
      <c r="D7851">
        <v>73</v>
      </c>
      <c r="E7851" t="str">
        <f t="shared" si="122"/>
        <v>Old</v>
      </c>
      <c r="F7851" t="s">
        <v>19</v>
      </c>
      <c r="G7851" t="s">
        <v>22</v>
      </c>
      <c r="H7851" t="s">
        <v>28</v>
      </c>
      <c r="I7851">
        <v>24</v>
      </c>
      <c r="J7851">
        <v>3.44</v>
      </c>
      <c r="K7851" t="s">
        <v>33</v>
      </c>
      <c r="L7851" t="s">
        <v>33</v>
      </c>
      <c r="M7851" s="1">
        <v>1910.67</v>
      </c>
      <c r="N7851" s="1">
        <v>564.75</v>
      </c>
      <c r="O7851" s="1">
        <v>5016.97</v>
      </c>
      <c r="P7851" s="1">
        <v>0</v>
      </c>
      <c r="Q7851" s="1">
        <v>2455.34</v>
      </c>
      <c r="R7851" s="1">
        <v>5140.3100000000004</v>
      </c>
      <c r="S7851" s="1">
        <v>-29175.360000000001</v>
      </c>
      <c r="T7851" s="1">
        <v>36771.01</v>
      </c>
      <c r="U7851" s="1">
        <f>SUM(Report_Summary[Revenue])</f>
        <v>626594850.33999527</v>
      </c>
      <c r="V7851" s="1">
        <f>Report_Summary[[#This Row],[Total Revenue]] / COUNTA(Report_Summary[Membership No])</f>
        <v>62659.485033999525</v>
      </c>
    </row>
    <row r="7852" spans="1:22" x14ac:dyDescent="0.3">
      <c r="A7852" t="s">
        <v>7891</v>
      </c>
      <c r="B7852">
        <v>2015</v>
      </c>
      <c r="C7852" t="s">
        <v>14</v>
      </c>
      <c r="D7852">
        <v>35</v>
      </c>
      <c r="E7852" t="str">
        <f t="shared" si="122"/>
        <v>Middle Age</v>
      </c>
      <c r="F7852" t="s">
        <v>18</v>
      </c>
      <c r="G7852" t="s">
        <v>23</v>
      </c>
      <c r="H7852" t="s">
        <v>29</v>
      </c>
      <c r="I7852">
        <v>40</v>
      </c>
      <c r="J7852">
        <v>3.03</v>
      </c>
      <c r="K7852" t="s">
        <v>32</v>
      </c>
      <c r="L7852" t="s">
        <v>33</v>
      </c>
      <c r="M7852" s="1">
        <v>12591.25</v>
      </c>
      <c r="N7852" s="1">
        <v>1741.14</v>
      </c>
      <c r="O7852" s="1">
        <v>1057.2</v>
      </c>
      <c r="P7852" s="1">
        <v>0</v>
      </c>
      <c r="Q7852" s="1">
        <v>21501.59</v>
      </c>
      <c r="R7852" s="1">
        <v>31189.66</v>
      </c>
      <c r="S7852" s="1">
        <v>4581.05</v>
      </c>
      <c r="T7852" s="1">
        <v>48110.2</v>
      </c>
      <c r="U7852" s="1">
        <f>SUM(Report_Summary[Revenue])</f>
        <v>626594850.33999527</v>
      </c>
      <c r="V7852" s="1">
        <f>Report_Summary[[#This Row],[Total Revenue]] / COUNTA(Report_Summary[Membership No])</f>
        <v>62659.485033999525</v>
      </c>
    </row>
    <row r="7853" spans="1:22" x14ac:dyDescent="0.3">
      <c r="A7853" t="s">
        <v>7892</v>
      </c>
      <c r="B7853">
        <v>2022</v>
      </c>
      <c r="C7853" t="s">
        <v>13</v>
      </c>
      <c r="D7853">
        <v>49</v>
      </c>
      <c r="E7853" t="str">
        <f t="shared" si="122"/>
        <v>Middle Age</v>
      </c>
      <c r="F7853" t="s">
        <v>16</v>
      </c>
      <c r="G7853" t="s">
        <v>25</v>
      </c>
      <c r="H7853" t="s">
        <v>29</v>
      </c>
      <c r="I7853">
        <v>37</v>
      </c>
      <c r="J7853">
        <v>2.38</v>
      </c>
      <c r="K7853" t="s">
        <v>32</v>
      </c>
      <c r="L7853" t="s">
        <v>33</v>
      </c>
      <c r="M7853" s="1">
        <v>17846.64</v>
      </c>
      <c r="N7853" s="1">
        <v>648.21</v>
      </c>
      <c r="O7853" s="1">
        <v>5040.21</v>
      </c>
      <c r="P7853" s="1">
        <v>0</v>
      </c>
      <c r="Q7853" s="1">
        <v>37243.25</v>
      </c>
      <c r="R7853" s="1">
        <v>65788.460000000006</v>
      </c>
      <c r="S7853" s="1">
        <v>-8400.4500000000007</v>
      </c>
      <c r="T7853" s="1">
        <v>111432.16</v>
      </c>
      <c r="U7853" s="1">
        <f>SUM(Report_Summary[Revenue])</f>
        <v>626594850.33999527</v>
      </c>
      <c r="V7853" s="1">
        <f>Report_Summary[[#This Row],[Total Revenue]] / COUNTA(Report_Summary[Membership No])</f>
        <v>62659.485033999525</v>
      </c>
    </row>
    <row r="7854" spans="1:22" x14ac:dyDescent="0.3">
      <c r="A7854" t="s">
        <v>7893</v>
      </c>
      <c r="B7854">
        <v>2017</v>
      </c>
      <c r="C7854" t="s">
        <v>14</v>
      </c>
      <c r="D7854">
        <v>55</v>
      </c>
      <c r="E7854" t="str">
        <f t="shared" si="122"/>
        <v>Middle Age</v>
      </c>
      <c r="F7854" t="s">
        <v>20</v>
      </c>
      <c r="G7854" t="s">
        <v>25</v>
      </c>
      <c r="H7854" t="s">
        <v>28</v>
      </c>
      <c r="I7854">
        <v>25</v>
      </c>
      <c r="J7854">
        <v>2.48</v>
      </c>
      <c r="K7854" t="s">
        <v>33</v>
      </c>
      <c r="L7854" t="s">
        <v>33</v>
      </c>
      <c r="M7854" s="1">
        <v>14139.4</v>
      </c>
      <c r="N7854" s="1">
        <v>4922.43</v>
      </c>
      <c r="O7854" s="1">
        <v>348.06</v>
      </c>
      <c r="P7854" s="1">
        <v>0</v>
      </c>
      <c r="Q7854" s="1">
        <v>29166.68</v>
      </c>
      <c r="R7854" s="1">
        <v>52212.28</v>
      </c>
      <c r="S7854" s="1">
        <v>-9149.77</v>
      </c>
      <c r="T7854" s="1">
        <v>90528.73</v>
      </c>
      <c r="U7854" s="1">
        <f>SUM(Report_Summary[Revenue])</f>
        <v>626594850.33999527</v>
      </c>
      <c r="V7854" s="1">
        <f>Report_Summary[[#This Row],[Total Revenue]] / COUNTA(Report_Summary[Membership No])</f>
        <v>62659.485033999525</v>
      </c>
    </row>
    <row r="7855" spans="1:22" x14ac:dyDescent="0.3">
      <c r="A7855" t="s">
        <v>7894</v>
      </c>
      <c r="B7855">
        <v>2017</v>
      </c>
      <c r="C7855" t="s">
        <v>14</v>
      </c>
      <c r="D7855">
        <v>64</v>
      </c>
      <c r="E7855" t="str">
        <f t="shared" si="122"/>
        <v>Old</v>
      </c>
      <c r="F7855" t="s">
        <v>16</v>
      </c>
      <c r="G7855" t="s">
        <v>22</v>
      </c>
      <c r="H7855" t="s">
        <v>31</v>
      </c>
      <c r="I7855">
        <v>33</v>
      </c>
      <c r="J7855">
        <v>2.4700000000000002</v>
      </c>
      <c r="K7855" t="s">
        <v>32</v>
      </c>
      <c r="L7855" t="s">
        <v>33</v>
      </c>
      <c r="M7855" s="1">
        <v>4590.38</v>
      </c>
      <c r="N7855" s="1">
        <v>2410.36</v>
      </c>
      <c r="O7855" s="1">
        <v>7166.9</v>
      </c>
      <c r="P7855" s="1">
        <v>0</v>
      </c>
      <c r="Q7855" s="1">
        <v>12332.74</v>
      </c>
      <c r="R7855" s="1">
        <v>10916.47</v>
      </c>
      <c r="S7855" s="1">
        <v>29008.13</v>
      </c>
      <c r="T7855" s="1">
        <v>-5758.92</v>
      </c>
      <c r="U7855" s="1">
        <f>SUM(Report_Summary[Revenue])</f>
        <v>626594850.33999527</v>
      </c>
      <c r="V7855" s="1">
        <f>Report_Summary[[#This Row],[Total Revenue]] / COUNTA(Report_Summary[Membership No])</f>
        <v>62659.485033999525</v>
      </c>
    </row>
    <row r="7856" spans="1:22" x14ac:dyDescent="0.3">
      <c r="A7856" t="s">
        <v>7895</v>
      </c>
      <c r="B7856">
        <v>2024</v>
      </c>
      <c r="C7856" t="s">
        <v>13</v>
      </c>
      <c r="D7856">
        <v>75</v>
      </c>
      <c r="E7856" t="str">
        <f t="shared" si="122"/>
        <v>Old</v>
      </c>
      <c r="F7856" t="s">
        <v>15</v>
      </c>
      <c r="G7856" t="s">
        <v>23</v>
      </c>
      <c r="H7856" t="s">
        <v>26</v>
      </c>
      <c r="I7856">
        <v>29</v>
      </c>
      <c r="J7856">
        <v>2.79</v>
      </c>
      <c r="K7856" t="s">
        <v>32</v>
      </c>
      <c r="L7856" t="s">
        <v>33</v>
      </c>
      <c r="M7856" s="1">
        <v>13536.07</v>
      </c>
      <c r="N7856" s="1">
        <v>1399.11</v>
      </c>
      <c r="O7856" s="1">
        <v>395.88</v>
      </c>
      <c r="P7856" s="1">
        <v>0</v>
      </c>
      <c r="Q7856" s="1">
        <v>56353.86</v>
      </c>
      <c r="R7856" s="1">
        <v>44747.55</v>
      </c>
      <c r="S7856" s="1">
        <v>18758.240000000002</v>
      </c>
      <c r="T7856" s="1">
        <v>82343.17</v>
      </c>
      <c r="U7856" s="1">
        <f>SUM(Report_Summary[Revenue])</f>
        <v>626594850.33999527</v>
      </c>
      <c r="V7856" s="1">
        <f>Report_Summary[[#This Row],[Total Revenue]] / COUNTA(Report_Summary[Membership No])</f>
        <v>62659.485033999525</v>
      </c>
    </row>
    <row r="7857" spans="1:22" x14ac:dyDescent="0.3">
      <c r="A7857" t="s">
        <v>7896</v>
      </c>
      <c r="B7857">
        <v>2020</v>
      </c>
      <c r="C7857" t="s">
        <v>14</v>
      </c>
      <c r="D7857">
        <v>56</v>
      </c>
      <c r="E7857" t="str">
        <f t="shared" si="122"/>
        <v>Old</v>
      </c>
      <c r="F7857" t="s">
        <v>17</v>
      </c>
      <c r="G7857" t="s">
        <v>25</v>
      </c>
      <c r="H7857" t="s">
        <v>27</v>
      </c>
      <c r="I7857">
        <v>38</v>
      </c>
      <c r="J7857">
        <v>1.42</v>
      </c>
      <c r="K7857" t="s">
        <v>32</v>
      </c>
      <c r="L7857" t="s">
        <v>33</v>
      </c>
      <c r="M7857" s="1">
        <v>5062.3100000000004</v>
      </c>
      <c r="N7857" s="1">
        <v>2740.99</v>
      </c>
      <c r="O7857" s="1">
        <v>4719.32</v>
      </c>
      <c r="P7857" s="1">
        <v>0</v>
      </c>
      <c r="Q7857" s="1">
        <v>9713.84</v>
      </c>
      <c r="R7857" s="1">
        <v>7187.24</v>
      </c>
      <c r="S7857" s="1">
        <v>6860.18</v>
      </c>
      <c r="T7857" s="1">
        <v>10040.9</v>
      </c>
      <c r="U7857" s="1">
        <f>SUM(Report_Summary[Revenue])</f>
        <v>626594850.33999527</v>
      </c>
      <c r="V7857" s="1">
        <f>Report_Summary[[#This Row],[Total Revenue]] / COUNTA(Report_Summary[Membership No])</f>
        <v>62659.485033999525</v>
      </c>
    </row>
    <row r="7858" spans="1:22" x14ac:dyDescent="0.3">
      <c r="A7858" t="s">
        <v>7897</v>
      </c>
      <c r="B7858">
        <v>2022</v>
      </c>
      <c r="C7858" t="s">
        <v>14</v>
      </c>
      <c r="D7858">
        <v>35</v>
      </c>
      <c r="E7858" t="str">
        <f t="shared" si="122"/>
        <v>Middle Age</v>
      </c>
      <c r="F7858" t="s">
        <v>19</v>
      </c>
      <c r="G7858" t="s">
        <v>23</v>
      </c>
      <c r="H7858" t="s">
        <v>28</v>
      </c>
      <c r="I7858">
        <v>34</v>
      </c>
      <c r="J7858">
        <v>2.2400000000000002</v>
      </c>
      <c r="K7858" t="s">
        <v>33</v>
      </c>
      <c r="L7858" t="s">
        <v>33</v>
      </c>
      <c r="M7858" s="1">
        <v>2032.74</v>
      </c>
      <c r="N7858" s="1">
        <v>1366.24</v>
      </c>
      <c r="O7858" s="1">
        <v>2576</v>
      </c>
      <c r="P7858" s="1">
        <v>0</v>
      </c>
      <c r="Q7858" s="1">
        <v>4953.5200000000004</v>
      </c>
      <c r="R7858" s="1">
        <v>8744.64</v>
      </c>
      <c r="S7858" s="1">
        <v>-21011.3</v>
      </c>
      <c r="T7858" s="1">
        <v>34709.46</v>
      </c>
      <c r="U7858" s="1">
        <f>SUM(Report_Summary[Revenue])</f>
        <v>626594850.33999527</v>
      </c>
      <c r="V7858" s="1">
        <f>Report_Summary[[#This Row],[Total Revenue]] / COUNTA(Report_Summary[Membership No])</f>
        <v>62659.485033999525</v>
      </c>
    </row>
    <row r="7859" spans="1:22" x14ac:dyDescent="0.3">
      <c r="A7859" t="s">
        <v>7898</v>
      </c>
      <c r="B7859">
        <v>2020</v>
      </c>
      <c r="C7859" t="s">
        <v>13</v>
      </c>
      <c r="D7859">
        <v>43</v>
      </c>
      <c r="E7859" t="str">
        <f t="shared" si="122"/>
        <v>Middle Age</v>
      </c>
      <c r="F7859" t="s">
        <v>20</v>
      </c>
      <c r="G7859" t="s">
        <v>25</v>
      </c>
      <c r="H7859" t="s">
        <v>27</v>
      </c>
      <c r="I7859">
        <v>31</v>
      </c>
      <c r="J7859">
        <v>3.22</v>
      </c>
      <c r="K7859" t="s">
        <v>33</v>
      </c>
      <c r="L7859" t="s">
        <v>33</v>
      </c>
      <c r="M7859" s="1">
        <v>10650.44</v>
      </c>
      <c r="N7859" s="1">
        <v>1944.23</v>
      </c>
      <c r="O7859" s="1">
        <v>4073</v>
      </c>
      <c r="P7859" s="1">
        <v>0</v>
      </c>
      <c r="Q7859" s="1">
        <v>30933.22</v>
      </c>
      <c r="R7859" s="1">
        <v>31392.18</v>
      </c>
      <c r="S7859" s="1">
        <v>17956.97</v>
      </c>
      <c r="T7859" s="1">
        <v>44368.43</v>
      </c>
      <c r="U7859" s="1">
        <f>SUM(Report_Summary[Revenue])</f>
        <v>626594850.33999527</v>
      </c>
      <c r="V7859" s="1">
        <f>Report_Summary[[#This Row],[Total Revenue]] / COUNTA(Report_Summary[Membership No])</f>
        <v>62659.485033999525</v>
      </c>
    </row>
    <row r="7860" spans="1:22" x14ac:dyDescent="0.3">
      <c r="A7860" t="s">
        <v>7899</v>
      </c>
      <c r="B7860">
        <v>2015</v>
      </c>
      <c r="C7860" t="s">
        <v>13</v>
      </c>
      <c r="D7860">
        <v>23</v>
      </c>
      <c r="E7860" t="str">
        <f t="shared" si="122"/>
        <v>Young</v>
      </c>
      <c r="F7860" t="s">
        <v>20</v>
      </c>
      <c r="G7860" t="s">
        <v>24</v>
      </c>
      <c r="H7860" t="s">
        <v>29</v>
      </c>
      <c r="I7860">
        <v>23</v>
      </c>
      <c r="J7860">
        <v>3.05</v>
      </c>
      <c r="K7860" t="s">
        <v>33</v>
      </c>
      <c r="L7860" t="s">
        <v>33</v>
      </c>
      <c r="M7860" s="1">
        <v>14405.89</v>
      </c>
      <c r="N7860" s="1">
        <v>1267.44</v>
      </c>
      <c r="O7860" s="1">
        <v>4067.04</v>
      </c>
      <c r="P7860" s="1">
        <v>0</v>
      </c>
      <c r="Q7860" s="1">
        <v>36402.449999999997</v>
      </c>
      <c r="R7860" s="1">
        <v>51653.74</v>
      </c>
      <c r="S7860" s="1">
        <v>19382.64</v>
      </c>
      <c r="T7860" s="1">
        <v>68673.55</v>
      </c>
      <c r="U7860" s="1">
        <f>SUM(Report_Summary[Revenue])</f>
        <v>626594850.33999527</v>
      </c>
      <c r="V7860" s="1">
        <f>Report_Summary[[#This Row],[Total Revenue]] / COUNTA(Report_Summary[Membership No])</f>
        <v>62659.485033999525</v>
      </c>
    </row>
    <row r="7861" spans="1:22" x14ac:dyDescent="0.3">
      <c r="A7861" t="s">
        <v>7900</v>
      </c>
      <c r="B7861">
        <v>2016</v>
      </c>
      <c r="C7861" t="s">
        <v>14</v>
      </c>
      <c r="D7861">
        <v>57</v>
      </c>
      <c r="E7861" t="str">
        <f t="shared" si="122"/>
        <v>Old</v>
      </c>
      <c r="F7861" t="s">
        <v>20</v>
      </c>
      <c r="G7861" t="s">
        <v>23</v>
      </c>
      <c r="H7861" t="s">
        <v>26</v>
      </c>
      <c r="I7861">
        <v>31</v>
      </c>
      <c r="J7861">
        <v>3.13</v>
      </c>
      <c r="K7861" t="s">
        <v>32</v>
      </c>
      <c r="L7861" t="s">
        <v>33</v>
      </c>
      <c r="M7861" s="1">
        <v>10503.14</v>
      </c>
      <c r="N7861" s="1">
        <v>4319.21</v>
      </c>
      <c r="O7861" s="1">
        <v>5169.17</v>
      </c>
      <c r="P7861" s="1">
        <v>0</v>
      </c>
      <c r="Q7861" s="1">
        <v>38458.69</v>
      </c>
      <c r="R7861" s="1">
        <v>42213.88</v>
      </c>
      <c r="S7861" s="1">
        <v>28604.45</v>
      </c>
      <c r="T7861" s="1">
        <v>52068.12</v>
      </c>
      <c r="U7861" s="1">
        <f>SUM(Report_Summary[Revenue])</f>
        <v>626594850.33999527</v>
      </c>
      <c r="V7861" s="1">
        <f>Report_Summary[[#This Row],[Total Revenue]] / COUNTA(Report_Summary[Membership No])</f>
        <v>62659.485033999525</v>
      </c>
    </row>
    <row r="7862" spans="1:22" x14ac:dyDescent="0.3">
      <c r="A7862" t="s">
        <v>7901</v>
      </c>
      <c r="B7862">
        <v>2018</v>
      </c>
      <c r="C7862" t="s">
        <v>13</v>
      </c>
      <c r="D7862">
        <v>38</v>
      </c>
      <c r="E7862" t="str">
        <f t="shared" si="122"/>
        <v>Middle Age</v>
      </c>
      <c r="F7862" t="s">
        <v>17</v>
      </c>
      <c r="G7862" t="s">
        <v>25</v>
      </c>
      <c r="H7862" t="s">
        <v>26</v>
      </c>
      <c r="I7862">
        <v>36</v>
      </c>
      <c r="J7862">
        <v>1.78</v>
      </c>
      <c r="K7862" t="s">
        <v>33</v>
      </c>
      <c r="L7862" t="s">
        <v>33</v>
      </c>
      <c r="M7862" s="1">
        <v>4032.6</v>
      </c>
      <c r="N7862" s="1">
        <v>788.29</v>
      </c>
      <c r="O7862" s="1">
        <v>7026.59</v>
      </c>
      <c r="P7862" s="1">
        <v>0</v>
      </c>
      <c r="Q7862" s="1">
        <v>19965.46</v>
      </c>
      <c r="R7862" s="1">
        <v>17107.05</v>
      </c>
      <c r="S7862" s="1">
        <v>15938.49</v>
      </c>
      <c r="T7862" s="1">
        <v>21134.02</v>
      </c>
      <c r="U7862" s="1">
        <f>SUM(Report_Summary[Revenue])</f>
        <v>626594850.33999527</v>
      </c>
      <c r="V7862" s="1">
        <f>Report_Summary[[#This Row],[Total Revenue]] / COUNTA(Report_Summary[Membership No])</f>
        <v>62659.485033999525</v>
      </c>
    </row>
    <row r="7863" spans="1:22" x14ac:dyDescent="0.3">
      <c r="A7863" t="s">
        <v>7902</v>
      </c>
      <c r="B7863">
        <v>2024</v>
      </c>
      <c r="C7863" t="s">
        <v>14</v>
      </c>
      <c r="D7863">
        <v>48</v>
      </c>
      <c r="E7863" t="str">
        <f t="shared" si="122"/>
        <v>Middle Age</v>
      </c>
      <c r="F7863" t="s">
        <v>21</v>
      </c>
      <c r="G7863" t="s">
        <v>22</v>
      </c>
      <c r="H7863" t="s">
        <v>31</v>
      </c>
      <c r="I7863">
        <v>35</v>
      </c>
      <c r="J7863">
        <v>2.2200000000000002</v>
      </c>
      <c r="K7863" t="s">
        <v>33</v>
      </c>
      <c r="L7863" t="s">
        <v>33</v>
      </c>
      <c r="M7863" s="1">
        <v>4716.46</v>
      </c>
      <c r="N7863" s="1">
        <v>2435.17</v>
      </c>
      <c r="O7863" s="1">
        <v>6550.68</v>
      </c>
      <c r="P7863" s="1">
        <v>0</v>
      </c>
      <c r="Q7863" s="1">
        <v>6077.52</v>
      </c>
      <c r="R7863" s="1">
        <v>15665.46</v>
      </c>
      <c r="S7863" s="1">
        <v>29858.13</v>
      </c>
      <c r="T7863" s="1">
        <v>-8115.15</v>
      </c>
      <c r="U7863" s="1">
        <f>SUM(Report_Summary[Revenue])</f>
        <v>626594850.33999527</v>
      </c>
      <c r="V7863" s="1">
        <f>Report_Summary[[#This Row],[Total Revenue]] / COUNTA(Report_Summary[Membership No])</f>
        <v>62659.485033999525</v>
      </c>
    </row>
    <row r="7864" spans="1:22" x14ac:dyDescent="0.3">
      <c r="A7864" t="s">
        <v>7903</v>
      </c>
      <c r="B7864">
        <v>2015</v>
      </c>
      <c r="C7864" t="s">
        <v>14</v>
      </c>
      <c r="D7864">
        <v>23</v>
      </c>
      <c r="E7864" t="str">
        <f t="shared" si="122"/>
        <v>Young</v>
      </c>
      <c r="F7864" t="s">
        <v>19</v>
      </c>
      <c r="G7864" t="s">
        <v>23</v>
      </c>
      <c r="H7864" t="s">
        <v>31</v>
      </c>
      <c r="I7864">
        <v>28</v>
      </c>
      <c r="J7864">
        <v>4.2300000000000004</v>
      </c>
      <c r="K7864" t="s">
        <v>33</v>
      </c>
      <c r="L7864" t="s">
        <v>33</v>
      </c>
      <c r="M7864" s="1">
        <v>919.31</v>
      </c>
      <c r="N7864" s="1">
        <v>3234.04</v>
      </c>
      <c r="O7864" s="1">
        <v>273.92</v>
      </c>
      <c r="P7864" s="1">
        <v>0</v>
      </c>
      <c r="Q7864" s="1">
        <v>4262.87</v>
      </c>
      <c r="R7864" s="1">
        <v>1595.22</v>
      </c>
      <c r="S7864" s="1">
        <v>8114.36</v>
      </c>
      <c r="T7864" s="1">
        <v>-2256.27</v>
      </c>
      <c r="U7864" s="1">
        <f>SUM(Report_Summary[Revenue])</f>
        <v>626594850.33999527</v>
      </c>
      <c r="V7864" s="1">
        <f>Report_Summary[[#This Row],[Total Revenue]] / COUNTA(Report_Summary[Membership No])</f>
        <v>62659.485033999525</v>
      </c>
    </row>
    <row r="7865" spans="1:22" x14ac:dyDescent="0.3">
      <c r="A7865" t="s">
        <v>7904</v>
      </c>
      <c r="B7865">
        <v>2016</v>
      </c>
      <c r="C7865" t="s">
        <v>13</v>
      </c>
      <c r="D7865">
        <v>31</v>
      </c>
      <c r="E7865" t="str">
        <f t="shared" si="122"/>
        <v>Middle Age</v>
      </c>
      <c r="F7865" t="s">
        <v>16</v>
      </c>
      <c r="G7865" t="s">
        <v>23</v>
      </c>
      <c r="H7865" t="s">
        <v>29</v>
      </c>
      <c r="I7865">
        <v>33</v>
      </c>
      <c r="J7865">
        <v>3.33</v>
      </c>
      <c r="K7865" t="s">
        <v>33</v>
      </c>
      <c r="L7865" t="s">
        <v>33</v>
      </c>
      <c r="M7865" s="1">
        <v>8798.7099999999991</v>
      </c>
      <c r="N7865" s="1">
        <v>3336.16</v>
      </c>
      <c r="O7865" s="1">
        <v>6395.59</v>
      </c>
      <c r="P7865" s="1">
        <v>0</v>
      </c>
      <c r="Q7865" s="1">
        <v>33585.67</v>
      </c>
      <c r="R7865" s="1">
        <v>28026.33</v>
      </c>
      <c r="S7865" s="1">
        <v>12869.17</v>
      </c>
      <c r="T7865" s="1">
        <v>48742.83</v>
      </c>
      <c r="U7865" s="1">
        <f>SUM(Report_Summary[Revenue])</f>
        <v>626594850.33999527</v>
      </c>
      <c r="V7865" s="1">
        <f>Report_Summary[[#This Row],[Total Revenue]] / COUNTA(Report_Summary[Membership No])</f>
        <v>62659.485033999525</v>
      </c>
    </row>
    <row r="7866" spans="1:22" x14ac:dyDescent="0.3">
      <c r="A7866" t="s">
        <v>7905</v>
      </c>
      <c r="B7866">
        <v>2021</v>
      </c>
      <c r="C7866" t="s">
        <v>13</v>
      </c>
      <c r="D7866">
        <v>62</v>
      </c>
      <c r="E7866" t="str">
        <f t="shared" si="122"/>
        <v>Old</v>
      </c>
      <c r="F7866" t="s">
        <v>20</v>
      </c>
      <c r="G7866" t="s">
        <v>25</v>
      </c>
      <c r="H7866" t="s">
        <v>30</v>
      </c>
      <c r="I7866">
        <v>31</v>
      </c>
      <c r="J7866">
        <v>0.79</v>
      </c>
      <c r="K7866" t="s">
        <v>33</v>
      </c>
      <c r="L7866" t="s">
        <v>33</v>
      </c>
      <c r="M7866" s="1">
        <v>2972.58</v>
      </c>
      <c r="N7866" s="1">
        <v>4833.2299999999996</v>
      </c>
      <c r="O7866" s="1">
        <v>2109.41</v>
      </c>
      <c r="P7866" s="1">
        <v>0</v>
      </c>
      <c r="Q7866" s="1">
        <v>4024.17</v>
      </c>
      <c r="R7866" s="1">
        <v>10177.700000000001</v>
      </c>
      <c r="S7866" s="1">
        <v>-8157.06</v>
      </c>
      <c r="T7866" s="1">
        <v>22358.93</v>
      </c>
      <c r="U7866" s="1">
        <f>SUM(Report_Summary[Revenue])</f>
        <v>626594850.33999527</v>
      </c>
      <c r="V7866" s="1">
        <f>Report_Summary[[#This Row],[Total Revenue]] / COUNTA(Report_Summary[Membership No])</f>
        <v>62659.485033999525</v>
      </c>
    </row>
    <row r="7867" spans="1:22" x14ac:dyDescent="0.3">
      <c r="A7867" t="s">
        <v>7906</v>
      </c>
      <c r="B7867">
        <v>2019</v>
      </c>
      <c r="C7867" t="s">
        <v>13</v>
      </c>
      <c r="D7867">
        <v>23</v>
      </c>
      <c r="E7867" t="str">
        <f t="shared" si="122"/>
        <v>Young</v>
      </c>
      <c r="F7867" t="s">
        <v>19</v>
      </c>
      <c r="G7867" t="s">
        <v>22</v>
      </c>
      <c r="H7867" t="s">
        <v>28</v>
      </c>
      <c r="I7867">
        <v>42</v>
      </c>
      <c r="J7867">
        <v>2.0099999999999998</v>
      </c>
      <c r="K7867" t="s">
        <v>33</v>
      </c>
      <c r="L7867" t="s">
        <v>33</v>
      </c>
      <c r="M7867" s="1">
        <v>19854.740000000002</v>
      </c>
      <c r="N7867" s="1">
        <v>3790.44</v>
      </c>
      <c r="O7867" s="1">
        <v>5548.25</v>
      </c>
      <c r="P7867" s="1">
        <v>0</v>
      </c>
      <c r="Q7867" s="1">
        <v>53904.44</v>
      </c>
      <c r="R7867" s="1">
        <v>87001.85</v>
      </c>
      <c r="S7867" s="1">
        <v>-3844.32</v>
      </c>
      <c r="T7867" s="1">
        <v>144750.60999999999</v>
      </c>
      <c r="U7867" s="1">
        <f>SUM(Report_Summary[Revenue])</f>
        <v>626594850.33999527</v>
      </c>
      <c r="V7867" s="1">
        <f>Report_Summary[[#This Row],[Total Revenue]] / COUNTA(Report_Summary[Membership No])</f>
        <v>62659.485033999525</v>
      </c>
    </row>
    <row r="7868" spans="1:22" x14ac:dyDescent="0.3">
      <c r="A7868" t="s">
        <v>7907</v>
      </c>
      <c r="B7868">
        <v>2018</v>
      </c>
      <c r="C7868" t="s">
        <v>13</v>
      </c>
      <c r="D7868">
        <v>65</v>
      </c>
      <c r="E7868" t="str">
        <f t="shared" si="122"/>
        <v>Old</v>
      </c>
      <c r="F7868" t="s">
        <v>17</v>
      </c>
      <c r="G7868" t="s">
        <v>23</v>
      </c>
      <c r="H7868" t="s">
        <v>27</v>
      </c>
      <c r="I7868">
        <v>32</v>
      </c>
      <c r="J7868">
        <v>2.21</v>
      </c>
      <c r="K7868" t="s">
        <v>33</v>
      </c>
      <c r="L7868" t="s">
        <v>32</v>
      </c>
      <c r="M7868" s="1">
        <v>3425.45</v>
      </c>
      <c r="N7868" s="1">
        <v>3377.92</v>
      </c>
      <c r="O7868" s="1">
        <v>4487.1099999999997</v>
      </c>
      <c r="P7868" s="1">
        <v>487399.39</v>
      </c>
      <c r="Q7868" s="1">
        <v>16100.28</v>
      </c>
      <c r="R7868" s="1">
        <v>11163.18</v>
      </c>
      <c r="S7868" s="1">
        <v>503976.46</v>
      </c>
      <c r="T7868" s="1">
        <v>-476713</v>
      </c>
      <c r="U7868" s="1">
        <f>SUM(Report_Summary[Revenue])</f>
        <v>626594850.33999527</v>
      </c>
      <c r="V7868" s="1">
        <f>Report_Summary[[#This Row],[Total Revenue]] / COUNTA(Report_Summary[Membership No])</f>
        <v>62659.485033999525</v>
      </c>
    </row>
    <row r="7869" spans="1:22" x14ac:dyDescent="0.3">
      <c r="A7869" t="s">
        <v>7908</v>
      </c>
      <c r="B7869">
        <v>2016</v>
      </c>
      <c r="C7869" t="s">
        <v>13</v>
      </c>
      <c r="D7869">
        <v>80</v>
      </c>
      <c r="E7869" t="str">
        <f t="shared" si="122"/>
        <v>Old</v>
      </c>
      <c r="F7869" t="s">
        <v>21</v>
      </c>
      <c r="G7869" t="s">
        <v>25</v>
      </c>
      <c r="H7869" t="s">
        <v>29</v>
      </c>
      <c r="I7869">
        <v>36</v>
      </c>
      <c r="J7869">
        <v>2.56</v>
      </c>
      <c r="K7869" t="s">
        <v>33</v>
      </c>
      <c r="L7869" t="s">
        <v>33</v>
      </c>
      <c r="M7869" s="1">
        <v>14184.8</v>
      </c>
      <c r="N7869" s="1">
        <v>4401.88</v>
      </c>
      <c r="O7869" s="1">
        <v>2471.92</v>
      </c>
      <c r="P7869" s="1">
        <v>0</v>
      </c>
      <c r="Q7869" s="1">
        <v>65771.56</v>
      </c>
      <c r="R7869" s="1">
        <v>25224.76</v>
      </c>
      <c r="S7869" s="1">
        <v>-29265.200000000001</v>
      </c>
      <c r="T7869" s="1">
        <v>120261.52</v>
      </c>
      <c r="U7869" s="1">
        <f>SUM(Report_Summary[Revenue])</f>
        <v>626594850.33999527</v>
      </c>
      <c r="V7869" s="1">
        <f>Report_Summary[[#This Row],[Total Revenue]] / COUNTA(Report_Summary[Membership No])</f>
        <v>62659.485033999525</v>
      </c>
    </row>
    <row r="7870" spans="1:22" x14ac:dyDescent="0.3">
      <c r="A7870" t="s">
        <v>7909</v>
      </c>
      <c r="B7870">
        <v>2020</v>
      </c>
      <c r="C7870" t="s">
        <v>14</v>
      </c>
      <c r="D7870">
        <v>69</v>
      </c>
      <c r="E7870" t="str">
        <f t="shared" si="122"/>
        <v>Old</v>
      </c>
      <c r="F7870" t="s">
        <v>16</v>
      </c>
      <c r="G7870" t="s">
        <v>25</v>
      </c>
      <c r="H7870" t="s">
        <v>29</v>
      </c>
      <c r="I7870">
        <v>30</v>
      </c>
      <c r="J7870">
        <v>2.04</v>
      </c>
      <c r="K7870" t="s">
        <v>32</v>
      </c>
      <c r="L7870" t="s">
        <v>33</v>
      </c>
      <c r="M7870" s="1">
        <v>15875.46</v>
      </c>
      <c r="N7870" s="1">
        <v>1003.22</v>
      </c>
      <c r="O7870" s="1">
        <v>7064.85</v>
      </c>
      <c r="P7870" s="1">
        <v>0</v>
      </c>
      <c r="Q7870" s="1">
        <v>24743.96</v>
      </c>
      <c r="R7870" s="1">
        <v>65374.77</v>
      </c>
      <c r="S7870" s="1">
        <v>-14500.16</v>
      </c>
      <c r="T7870" s="1">
        <v>104618.89</v>
      </c>
      <c r="U7870" s="1">
        <f>SUM(Report_Summary[Revenue])</f>
        <v>626594850.33999527</v>
      </c>
      <c r="V7870" s="1">
        <f>Report_Summary[[#This Row],[Total Revenue]] / COUNTA(Report_Summary[Membership No])</f>
        <v>62659.485033999525</v>
      </c>
    </row>
    <row r="7871" spans="1:22" x14ac:dyDescent="0.3">
      <c r="A7871" t="s">
        <v>7910</v>
      </c>
      <c r="B7871">
        <v>2018</v>
      </c>
      <c r="C7871" t="s">
        <v>14</v>
      </c>
      <c r="D7871">
        <v>25</v>
      </c>
      <c r="E7871" t="str">
        <f t="shared" si="122"/>
        <v>Young</v>
      </c>
      <c r="F7871" t="s">
        <v>16</v>
      </c>
      <c r="G7871" t="s">
        <v>25</v>
      </c>
      <c r="H7871" t="s">
        <v>30</v>
      </c>
      <c r="I7871">
        <v>31</v>
      </c>
      <c r="J7871">
        <v>2.42</v>
      </c>
      <c r="K7871" t="s">
        <v>33</v>
      </c>
      <c r="L7871" t="s">
        <v>33</v>
      </c>
      <c r="M7871" s="1">
        <v>829.84</v>
      </c>
      <c r="N7871" s="1">
        <v>4918.75</v>
      </c>
      <c r="O7871" s="1">
        <v>3694.38</v>
      </c>
      <c r="P7871" s="1">
        <v>0</v>
      </c>
      <c r="Q7871" s="1">
        <v>2620.1799999999998</v>
      </c>
      <c r="R7871" s="1">
        <v>2129.08</v>
      </c>
      <c r="S7871" s="1">
        <v>-13457.1</v>
      </c>
      <c r="T7871" s="1">
        <v>18206.36</v>
      </c>
      <c r="U7871" s="1">
        <f>SUM(Report_Summary[Revenue])</f>
        <v>626594850.33999527</v>
      </c>
      <c r="V7871" s="1">
        <f>Report_Summary[[#This Row],[Total Revenue]] / COUNTA(Report_Summary[Membership No])</f>
        <v>62659.485033999525</v>
      </c>
    </row>
    <row r="7872" spans="1:22" x14ac:dyDescent="0.3">
      <c r="A7872" t="s">
        <v>7911</v>
      </c>
      <c r="B7872">
        <v>2020</v>
      </c>
      <c r="C7872" t="s">
        <v>13</v>
      </c>
      <c r="D7872">
        <v>36</v>
      </c>
      <c r="E7872" t="str">
        <f t="shared" si="122"/>
        <v>Middle Age</v>
      </c>
      <c r="F7872" t="s">
        <v>19</v>
      </c>
      <c r="G7872" t="s">
        <v>23</v>
      </c>
      <c r="H7872" t="s">
        <v>29</v>
      </c>
      <c r="I7872">
        <v>27</v>
      </c>
      <c r="J7872">
        <v>2.1800000000000002</v>
      </c>
      <c r="K7872" t="s">
        <v>33</v>
      </c>
      <c r="L7872" t="s">
        <v>33</v>
      </c>
      <c r="M7872" s="1">
        <v>13570.94</v>
      </c>
      <c r="N7872" s="1">
        <v>885.81</v>
      </c>
      <c r="O7872" s="1">
        <v>3682.8</v>
      </c>
      <c r="P7872" s="1">
        <v>0</v>
      </c>
      <c r="Q7872" s="1">
        <v>38406.93</v>
      </c>
      <c r="R7872" s="1">
        <v>64349.52</v>
      </c>
      <c r="S7872" s="1">
        <v>16140.09</v>
      </c>
      <c r="T7872" s="1">
        <v>86616.36</v>
      </c>
      <c r="U7872" s="1">
        <f>SUM(Report_Summary[Revenue])</f>
        <v>626594850.33999527</v>
      </c>
      <c r="V7872" s="1">
        <f>Report_Summary[[#This Row],[Total Revenue]] / COUNTA(Report_Summary[Membership No])</f>
        <v>62659.485033999525</v>
      </c>
    </row>
    <row r="7873" spans="1:22" x14ac:dyDescent="0.3">
      <c r="A7873" t="s">
        <v>7912</v>
      </c>
      <c r="B7873">
        <v>2022</v>
      </c>
      <c r="C7873" t="s">
        <v>13</v>
      </c>
      <c r="D7873">
        <v>47</v>
      </c>
      <c r="E7873" t="str">
        <f t="shared" si="122"/>
        <v>Middle Age</v>
      </c>
      <c r="F7873" t="s">
        <v>21</v>
      </c>
      <c r="G7873" t="s">
        <v>23</v>
      </c>
      <c r="H7873" t="s">
        <v>31</v>
      </c>
      <c r="I7873">
        <v>35</v>
      </c>
      <c r="J7873">
        <v>2.79</v>
      </c>
      <c r="K7873" t="s">
        <v>33</v>
      </c>
      <c r="L7873" t="s">
        <v>33</v>
      </c>
      <c r="M7873" s="1">
        <v>4951.1400000000003</v>
      </c>
      <c r="N7873" s="1">
        <v>4762.8100000000004</v>
      </c>
      <c r="O7873" s="1">
        <v>5382.57</v>
      </c>
      <c r="P7873" s="1">
        <v>0</v>
      </c>
      <c r="Q7873" s="1">
        <v>23287.279999999999</v>
      </c>
      <c r="R7873" s="1">
        <v>13413.71</v>
      </c>
      <c r="S7873" s="1">
        <v>24974.66</v>
      </c>
      <c r="T7873" s="1">
        <v>11726.33</v>
      </c>
      <c r="U7873" s="1">
        <f>SUM(Report_Summary[Revenue])</f>
        <v>626594850.33999527</v>
      </c>
      <c r="V7873" s="1">
        <f>Report_Summary[[#This Row],[Total Revenue]] / COUNTA(Report_Summary[Membership No])</f>
        <v>62659.485033999525</v>
      </c>
    </row>
    <row r="7874" spans="1:22" x14ac:dyDescent="0.3">
      <c r="A7874" t="s">
        <v>7913</v>
      </c>
      <c r="B7874">
        <v>2023</v>
      </c>
      <c r="C7874" t="s">
        <v>14</v>
      </c>
      <c r="D7874">
        <v>56</v>
      </c>
      <c r="E7874" t="str">
        <f t="shared" si="122"/>
        <v>Old</v>
      </c>
      <c r="F7874" t="s">
        <v>16</v>
      </c>
      <c r="G7874" t="s">
        <v>25</v>
      </c>
      <c r="H7874" t="s">
        <v>27</v>
      </c>
      <c r="I7874">
        <v>36</v>
      </c>
      <c r="J7874">
        <v>1.95</v>
      </c>
      <c r="K7874" t="s">
        <v>32</v>
      </c>
      <c r="L7874" t="s">
        <v>33</v>
      </c>
      <c r="M7874" s="1">
        <v>3716.14</v>
      </c>
      <c r="N7874" s="1">
        <v>3934.2</v>
      </c>
      <c r="O7874" s="1">
        <v>3459.02</v>
      </c>
      <c r="P7874" s="1">
        <v>0</v>
      </c>
      <c r="Q7874" s="1">
        <v>10119.9</v>
      </c>
      <c r="R7874" s="1">
        <v>8702.06</v>
      </c>
      <c r="S7874" s="1">
        <v>-19676.169999999998</v>
      </c>
      <c r="T7874" s="1">
        <v>38498.129999999997</v>
      </c>
      <c r="U7874" s="1">
        <f>SUM(Report_Summary[Revenue])</f>
        <v>626594850.33999527</v>
      </c>
      <c r="V7874" s="1">
        <f>Report_Summary[[#This Row],[Total Revenue]] / COUNTA(Report_Summary[Membership No])</f>
        <v>62659.485033999525</v>
      </c>
    </row>
    <row r="7875" spans="1:22" x14ac:dyDescent="0.3">
      <c r="A7875" t="s">
        <v>7914</v>
      </c>
      <c r="B7875">
        <v>2021</v>
      </c>
      <c r="C7875" t="s">
        <v>13</v>
      </c>
      <c r="D7875">
        <v>76</v>
      </c>
      <c r="E7875" t="str">
        <f t="shared" ref="E7875:E7938" si="123">IF(D7875&gt;55,"Old",IF(D7875&gt;=31,"Middle Age",IF(D7875&lt;31,"Young","Invalid")))</f>
        <v>Old</v>
      </c>
      <c r="F7875" t="s">
        <v>15</v>
      </c>
      <c r="G7875" t="s">
        <v>22</v>
      </c>
      <c r="H7875" t="s">
        <v>29</v>
      </c>
      <c r="I7875">
        <v>35</v>
      </c>
      <c r="J7875">
        <v>1.61</v>
      </c>
      <c r="K7875" t="s">
        <v>33</v>
      </c>
      <c r="L7875" t="s">
        <v>33</v>
      </c>
      <c r="M7875" s="1">
        <v>17133.63</v>
      </c>
      <c r="N7875" s="1">
        <v>2398.65</v>
      </c>
      <c r="O7875" s="1">
        <v>3591.77</v>
      </c>
      <c r="P7875" s="1">
        <v>0</v>
      </c>
      <c r="Q7875" s="1">
        <v>73764.95</v>
      </c>
      <c r="R7875" s="1">
        <v>57706.8</v>
      </c>
      <c r="S7875" s="1">
        <v>-23276.560000000001</v>
      </c>
      <c r="T7875" s="1">
        <v>154748.31</v>
      </c>
      <c r="U7875" s="1">
        <f>SUM(Report_Summary[Revenue])</f>
        <v>626594850.33999527</v>
      </c>
      <c r="V7875" s="1">
        <f>Report_Summary[[#This Row],[Total Revenue]] / COUNTA(Report_Summary[Membership No])</f>
        <v>62659.485033999525</v>
      </c>
    </row>
    <row r="7876" spans="1:22" x14ac:dyDescent="0.3">
      <c r="A7876" t="s">
        <v>7915</v>
      </c>
      <c r="B7876">
        <v>2023</v>
      </c>
      <c r="C7876" t="s">
        <v>13</v>
      </c>
      <c r="D7876">
        <v>45</v>
      </c>
      <c r="E7876" t="str">
        <f t="shared" si="123"/>
        <v>Middle Age</v>
      </c>
      <c r="F7876" t="s">
        <v>16</v>
      </c>
      <c r="G7876" t="s">
        <v>25</v>
      </c>
      <c r="H7876" t="s">
        <v>28</v>
      </c>
      <c r="I7876">
        <v>24</v>
      </c>
      <c r="J7876">
        <v>3.42</v>
      </c>
      <c r="K7876" t="s">
        <v>33</v>
      </c>
      <c r="L7876" t="s">
        <v>33</v>
      </c>
      <c r="M7876" s="1">
        <v>15789.11</v>
      </c>
      <c r="N7876" s="1">
        <v>3872.07</v>
      </c>
      <c r="O7876" s="1">
        <v>5836.08</v>
      </c>
      <c r="P7876" s="1">
        <v>0</v>
      </c>
      <c r="Q7876" s="1">
        <v>40049.18</v>
      </c>
      <c r="R7876" s="1">
        <v>53107.98</v>
      </c>
      <c r="S7876" s="1">
        <v>-6770.46</v>
      </c>
      <c r="T7876" s="1">
        <v>99927.62</v>
      </c>
      <c r="U7876" s="1">
        <f>SUM(Report_Summary[Revenue])</f>
        <v>626594850.33999527</v>
      </c>
      <c r="V7876" s="1">
        <f>Report_Summary[[#This Row],[Total Revenue]] / COUNTA(Report_Summary[Membership No])</f>
        <v>62659.485033999525</v>
      </c>
    </row>
    <row r="7877" spans="1:22" x14ac:dyDescent="0.3">
      <c r="A7877" t="s">
        <v>7916</v>
      </c>
      <c r="B7877">
        <v>2018</v>
      </c>
      <c r="C7877" t="s">
        <v>14</v>
      </c>
      <c r="D7877">
        <v>35</v>
      </c>
      <c r="E7877" t="str">
        <f t="shared" si="123"/>
        <v>Middle Age</v>
      </c>
      <c r="F7877" t="s">
        <v>16</v>
      </c>
      <c r="G7877" t="s">
        <v>22</v>
      </c>
      <c r="H7877" t="s">
        <v>29</v>
      </c>
      <c r="I7877">
        <v>28</v>
      </c>
      <c r="J7877">
        <v>2.84</v>
      </c>
      <c r="K7877" t="s">
        <v>33</v>
      </c>
      <c r="L7877" t="s">
        <v>33</v>
      </c>
      <c r="M7877" s="1">
        <v>665.38</v>
      </c>
      <c r="N7877" s="1">
        <v>477.7</v>
      </c>
      <c r="O7877" s="1">
        <v>5313.54</v>
      </c>
      <c r="P7877" s="1">
        <v>0</v>
      </c>
      <c r="Q7877" s="1">
        <v>2470.77</v>
      </c>
      <c r="R7877" s="1">
        <v>2834.88</v>
      </c>
      <c r="S7877" s="1">
        <v>15386.59</v>
      </c>
      <c r="T7877" s="1">
        <v>-10080.94</v>
      </c>
      <c r="U7877" s="1">
        <f>SUM(Report_Summary[Revenue])</f>
        <v>626594850.33999527</v>
      </c>
      <c r="V7877" s="1">
        <f>Report_Summary[[#This Row],[Total Revenue]] / COUNTA(Report_Summary[Membership No])</f>
        <v>62659.485033999525</v>
      </c>
    </row>
    <row r="7878" spans="1:22" x14ac:dyDescent="0.3">
      <c r="A7878" t="s">
        <v>7917</v>
      </c>
      <c r="B7878">
        <v>2018</v>
      </c>
      <c r="C7878" t="s">
        <v>13</v>
      </c>
      <c r="D7878">
        <v>25</v>
      </c>
      <c r="E7878" t="str">
        <f t="shared" si="123"/>
        <v>Young</v>
      </c>
      <c r="F7878" t="s">
        <v>15</v>
      </c>
      <c r="G7878" t="s">
        <v>23</v>
      </c>
      <c r="H7878" t="s">
        <v>28</v>
      </c>
      <c r="I7878">
        <v>31</v>
      </c>
      <c r="J7878">
        <v>2.88</v>
      </c>
      <c r="K7878" t="s">
        <v>32</v>
      </c>
      <c r="L7878" t="s">
        <v>33</v>
      </c>
      <c r="M7878" s="1">
        <v>13714.74</v>
      </c>
      <c r="N7878" s="1">
        <v>3828.7</v>
      </c>
      <c r="O7878" s="1">
        <v>1160.33</v>
      </c>
      <c r="P7878" s="1">
        <v>0</v>
      </c>
      <c r="Q7878" s="1">
        <v>62379.91</v>
      </c>
      <c r="R7878" s="1">
        <v>35582.67</v>
      </c>
      <c r="S7878" s="1">
        <v>-25346.28</v>
      </c>
      <c r="T7878" s="1">
        <v>123308.86</v>
      </c>
      <c r="U7878" s="1">
        <f>SUM(Report_Summary[Revenue])</f>
        <v>626594850.33999527</v>
      </c>
      <c r="V7878" s="1">
        <f>Report_Summary[[#This Row],[Total Revenue]] / COUNTA(Report_Summary[Membership No])</f>
        <v>62659.485033999525</v>
      </c>
    </row>
    <row r="7879" spans="1:22" x14ac:dyDescent="0.3">
      <c r="A7879" t="s">
        <v>7918</v>
      </c>
      <c r="B7879">
        <v>2021</v>
      </c>
      <c r="C7879" t="s">
        <v>13</v>
      </c>
      <c r="D7879">
        <v>24</v>
      </c>
      <c r="E7879" t="str">
        <f t="shared" si="123"/>
        <v>Young</v>
      </c>
      <c r="F7879" t="s">
        <v>15</v>
      </c>
      <c r="G7879" t="s">
        <v>23</v>
      </c>
      <c r="H7879" t="s">
        <v>28</v>
      </c>
      <c r="I7879">
        <v>25</v>
      </c>
      <c r="J7879">
        <v>2.3199999999999998</v>
      </c>
      <c r="K7879" t="s">
        <v>32</v>
      </c>
      <c r="L7879" t="s">
        <v>33</v>
      </c>
      <c r="M7879" s="1">
        <v>4367.74</v>
      </c>
      <c r="N7879" s="1">
        <v>3846.87</v>
      </c>
      <c r="O7879" s="1">
        <v>1818.19</v>
      </c>
      <c r="P7879" s="1">
        <v>0</v>
      </c>
      <c r="Q7879" s="1">
        <v>12565.48</v>
      </c>
      <c r="R7879" s="1">
        <v>8248.56</v>
      </c>
      <c r="S7879" s="1">
        <v>-24983.43</v>
      </c>
      <c r="T7879" s="1">
        <v>45797.47</v>
      </c>
      <c r="U7879" s="1">
        <f>SUM(Report_Summary[Revenue])</f>
        <v>626594850.33999527</v>
      </c>
      <c r="V7879" s="1">
        <f>Report_Summary[[#This Row],[Total Revenue]] / COUNTA(Report_Summary[Membership No])</f>
        <v>62659.485033999525</v>
      </c>
    </row>
    <row r="7880" spans="1:22" x14ac:dyDescent="0.3">
      <c r="A7880" t="s">
        <v>7919</v>
      </c>
      <c r="B7880">
        <v>2016</v>
      </c>
      <c r="C7880" t="s">
        <v>13</v>
      </c>
      <c r="D7880">
        <v>34</v>
      </c>
      <c r="E7880" t="str">
        <f t="shared" si="123"/>
        <v>Middle Age</v>
      </c>
      <c r="F7880" t="s">
        <v>17</v>
      </c>
      <c r="G7880" t="s">
        <v>25</v>
      </c>
      <c r="H7880" t="s">
        <v>29</v>
      </c>
      <c r="I7880">
        <v>19</v>
      </c>
      <c r="J7880">
        <v>1.06</v>
      </c>
      <c r="K7880" t="s">
        <v>33</v>
      </c>
      <c r="L7880" t="s">
        <v>33</v>
      </c>
      <c r="M7880" s="1">
        <v>12812.53</v>
      </c>
      <c r="N7880" s="1">
        <v>3000.92</v>
      </c>
      <c r="O7880" s="1">
        <v>3726.48</v>
      </c>
      <c r="P7880" s="1">
        <v>0</v>
      </c>
      <c r="Q7880" s="1">
        <v>42713.46</v>
      </c>
      <c r="R7880" s="1">
        <v>36932.550000000003</v>
      </c>
      <c r="S7880" s="1">
        <v>10075.51</v>
      </c>
      <c r="T7880" s="1">
        <v>69570.5</v>
      </c>
      <c r="U7880" s="1">
        <f>SUM(Report_Summary[Revenue])</f>
        <v>626594850.33999527</v>
      </c>
      <c r="V7880" s="1">
        <f>Report_Summary[[#This Row],[Total Revenue]] / COUNTA(Report_Summary[Membership No])</f>
        <v>62659.485033999525</v>
      </c>
    </row>
    <row r="7881" spans="1:22" x14ac:dyDescent="0.3">
      <c r="A7881" t="s">
        <v>7920</v>
      </c>
      <c r="B7881">
        <v>2022</v>
      </c>
      <c r="C7881" t="s">
        <v>13</v>
      </c>
      <c r="D7881">
        <v>22</v>
      </c>
      <c r="E7881" t="str">
        <f t="shared" si="123"/>
        <v>Young</v>
      </c>
      <c r="F7881" t="s">
        <v>21</v>
      </c>
      <c r="G7881" t="s">
        <v>25</v>
      </c>
      <c r="H7881" t="s">
        <v>27</v>
      </c>
      <c r="I7881">
        <v>24</v>
      </c>
      <c r="J7881">
        <v>2.72</v>
      </c>
      <c r="K7881" t="s">
        <v>32</v>
      </c>
      <c r="L7881" t="s">
        <v>33</v>
      </c>
      <c r="M7881" s="1">
        <v>16873.509999999998</v>
      </c>
      <c r="N7881" s="1">
        <v>4048.33</v>
      </c>
      <c r="O7881" s="1">
        <v>3885.11</v>
      </c>
      <c r="P7881" s="1">
        <v>0</v>
      </c>
      <c r="Q7881" s="1">
        <v>23455.32</v>
      </c>
      <c r="R7881" s="1">
        <v>36629.760000000002</v>
      </c>
      <c r="S7881" s="1">
        <v>-22300.11</v>
      </c>
      <c r="T7881" s="1">
        <v>82385.19</v>
      </c>
      <c r="U7881" s="1">
        <f>SUM(Report_Summary[Revenue])</f>
        <v>626594850.33999527</v>
      </c>
      <c r="V7881" s="1">
        <f>Report_Summary[[#This Row],[Total Revenue]] / COUNTA(Report_Summary[Membership No])</f>
        <v>62659.485033999525</v>
      </c>
    </row>
    <row r="7882" spans="1:22" x14ac:dyDescent="0.3">
      <c r="A7882" t="s">
        <v>7921</v>
      </c>
      <c r="B7882">
        <v>2022</v>
      </c>
      <c r="C7882" t="s">
        <v>13</v>
      </c>
      <c r="D7882">
        <v>30</v>
      </c>
      <c r="E7882" t="str">
        <f t="shared" si="123"/>
        <v>Young</v>
      </c>
      <c r="F7882" t="s">
        <v>18</v>
      </c>
      <c r="G7882" t="s">
        <v>22</v>
      </c>
      <c r="H7882" t="s">
        <v>31</v>
      </c>
      <c r="I7882">
        <v>39</v>
      </c>
      <c r="J7882">
        <v>2.4</v>
      </c>
      <c r="K7882" t="s">
        <v>32</v>
      </c>
      <c r="L7882" t="s">
        <v>33</v>
      </c>
      <c r="M7882" s="1">
        <v>10329.84</v>
      </c>
      <c r="N7882" s="1">
        <v>4570.28</v>
      </c>
      <c r="O7882" s="1">
        <v>3837.35</v>
      </c>
      <c r="P7882" s="1">
        <v>0</v>
      </c>
      <c r="Q7882" s="1">
        <v>42817.86</v>
      </c>
      <c r="R7882" s="1">
        <v>40592.01</v>
      </c>
      <c r="S7882" s="1">
        <v>-7031.7</v>
      </c>
      <c r="T7882" s="1">
        <v>90441.57</v>
      </c>
      <c r="U7882" s="1">
        <f>SUM(Report_Summary[Revenue])</f>
        <v>626594850.33999527</v>
      </c>
      <c r="V7882" s="1">
        <f>Report_Summary[[#This Row],[Total Revenue]] / COUNTA(Report_Summary[Membership No])</f>
        <v>62659.485033999525</v>
      </c>
    </row>
    <row r="7883" spans="1:22" x14ac:dyDescent="0.3">
      <c r="A7883" t="s">
        <v>7922</v>
      </c>
      <c r="B7883">
        <v>2015</v>
      </c>
      <c r="C7883" t="s">
        <v>13</v>
      </c>
      <c r="D7883">
        <v>54</v>
      </c>
      <c r="E7883" t="str">
        <f t="shared" si="123"/>
        <v>Middle Age</v>
      </c>
      <c r="F7883" t="s">
        <v>15</v>
      </c>
      <c r="G7883" t="s">
        <v>22</v>
      </c>
      <c r="H7883" t="s">
        <v>26</v>
      </c>
      <c r="I7883">
        <v>31</v>
      </c>
      <c r="J7883">
        <v>2.48</v>
      </c>
      <c r="K7883" t="s">
        <v>33</v>
      </c>
      <c r="L7883" t="s">
        <v>33</v>
      </c>
      <c r="M7883" s="1">
        <v>19321.099999999999</v>
      </c>
      <c r="N7883" s="1">
        <v>575.15</v>
      </c>
      <c r="O7883" s="1">
        <v>7271.67</v>
      </c>
      <c r="P7883" s="1">
        <v>0</v>
      </c>
      <c r="Q7883" s="1">
        <v>96325.6</v>
      </c>
      <c r="R7883" s="1">
        <v>51246.59</v>
      </c>
      <c r="S7883" s="1">
        <v>-4742.47</v>
      </c>
      <c r="T7883" s="1">
        <v>152314.66</v>
      </c>
      <c r="U7883" s="1">
        <f>SUM(Report_Summary[Revenue])</f>
        <v>626594850.33999527</v>
      </c>
      <c r="V7883" s="1">
        <f>Report_Summary[[#This Row],[Total Revenue]] / COUNTA(Report_Summary[Membership No])</f>
        <v>62659.485033999525</v>
      </c>
    </row>
    <row r="7884" spans="1:22" x14ac:dyDescent="0.3">
      <c r="A7884" t="s">
        <v>7923</v>
      </c>
      <c r="B7884">
        <v>2022</v>
      </c>
      <c r="C7884" t="s">
        <v>13</v>
      </c>
      <c r="D7884">
        <v>22</v>
      </c>
      <c r="E7884" t="str">
        <f t="shared" si="123"/>
        <v>Young</v>
      </c>
      <c r="F7884" t="s">
        <v>21</v>
      </c>
      <c r="G7884" t="s">
        <v>25</v>
      </c>
      <c r="H7884" t="s">
        <v>26</v>
      </c>
      <c r="I7884">
        <v>23</v>
      </c>
      <c r="J7884">
        <v>2.84</v>
      </c>
      <c r="K7884" t="s">
        <v>32</v>
      </c>
      <c r="L7884" t="s">
        <v>33</v>
      </c>
      <c r="M7884" s="1">
        <v>11464.01</v>
      </c>
      <c r="N7884" s="1">
        <v>4867.67</v>
      </c>
      <c r="O7884" s="1">
        <v>5508.68</v>
      </c>
      <c r="P7884" s="1">
        <v>0</v>
      </c>
      <c r="Q7884" s="1">
        <v>56450.86</v>
      </c>
      <c r="R7884" s="1">
        <v>38702.83</v>
      </c>
      <c r="S7884" s="1">
        <v>-8544.85</v>
      </c>
      <c r="T7884" s="1">
        <v>103698.54</v>
      </c>
      <c r="U7884" s="1">
        <f>SUM(Report_Summary[Revenue])</f>
        <v>626594850.33999527</v>
      </c>
      <c r="V7884" s="1">
        <f>Report_Summary[[#This Row],[Total Revenue]] / COUNTA(Report_Summary[Membership No])</f>
        <v>62659.485033999525</v>
      </c>
    </row>
    <row r="7885" spans="1:22" x14ac:dyDescent="0.3">
      <c r="A7885" t="s">
        <v>7924</v>
      </c>
      <c r="B7885">
        <v>2018</v>
      </c>
      <c r="C7885" t="s">
        <v>13</v>
      </c>
      <c r="D7885">
        <v>32</v>
      </c>
      <c r="E7885" t="str">
        <f t="shared" si="123"/>
        <v>Middle Age</v>
      </c>
      <c r="F7885" t="s">
        <v>16</v>
      </c>
      <c r="G7885" t="s">
        <v>25</v>
      </c>
      <c r="H7885" t="s">
        <v>26</v>
      </c>
      <c r="I7885">
        <v>31</v>
      </c>
      <c r="J7885">
        <v>2.98</v>
      </c>
      <c r="K7885" t="s">
        <v>33</v>
      </c>
      <c r="L7885" t="s">
        <v>33</v>
      </c>
      <c r="M7885" s="1">
        <v>14694.01</v>
      </c>
      <c r="N7885" s="1">
        <v>1365.24</v>
      </c>
      <c r="O7885" s="1">
        <v>5681.05</v>
      </c>
      <c r="P7885" s="1">
        <v>0</v>
      </c>
      <c r="Q7885" s="1">
        <v>54247.76</v>
      </c>
      <c r="R7885" s="1">
        <v>48914.63</v>
      </c>
      <c r="S7885" s="1">
        <v>-16856.25</v>
      </c>
      <c r="T7885" s="1">
        <v>120018.64</v>
      </c>
      <c r="U7885" s="1">
        <f>SUM(Report_Summary[Revenue])</f>
        <v>626594850.33999527</v>
      </c>
      <c r="V7885" s="1">
        <f>Report_Summary[[#This Row],[Total Revenue]] / COUNTA(Report_Summary[Membership No])</f>
        <v>62659.485033999525</v>
      </c>
    </row>
    <row r="7886" spans="1:22" x14ac:dyDescent="0.3">
      <c r="A7886" t="s">
        <v>7925</v>
      </c>
      <c r="B7886">
        <v>2015</v>
      </c>
      <c r="C7886" t="s">
        <v>14</v>
      </c>
      <c r="D7886">
        <v>39</v>
      </c>
      <c r="E7886" t="str">
        <f t="shared" si="123"/>
        <v>Middle Age</v>
      </c>
      <c r="F7886" t="s">
        <v>16</v>
      </c>
      <c r="G7886" t="s">
        <v>23</v>
      </c>
      <c r="H7886" t="s">
        <v>30</v>
      </c>
      <c r="I7886">
        <v>29</v>
      </c>
      <c r="J7886">
        <v>2.93</v>
      </c>
      <c r="K7886" t="s">
        <v>33</v>
      </c>
      <c r="L7886" t="s">
        <v>33</v>
      </c>
      <c r="M7886" s="1">
        <v>5391.74</v>
      </c>
      <c r="N7886" s="1">
        <v>636.36</v>
      </c>
      <c r="O7886" s="1">
        <v>524.48</v>
      </c>
      <c r="P7886" s="1">
        <v>0</v>
      </c>
      <c r="Q7886" s="1">
        <v>15643.22</v>
      </c>
      <c r="R7886" s="1">
        <v>24706.16</v>
      </c>
      <c r="S7886" s="1">
        <v>-22682.25</v>
      </c>
      <c r="T7886" s="1">
        <v>63031.63</v>
      </c>
      <c r="U7886" s="1">
        <f>SUM(Report_Summary[Revenue])</f>
        <v>626594850.33999527</v>
      </c>
      <c r="V7886" s="1">
        <f>Report_Summary[[#This Row],[Total Revenue]] / COUNTA(Report_Summary[Membership No])</f>
        <v>62659.485033999525</v>
      </c>
    </row>
    <row r="7887" spans="1:22" x14ac:dyDescent="0.3">
      <c r="A7887" t="s">
        <v>7926</v>
      </c>
      <c r="B7887">
        <v>2018</v>
      </c>
      <c r="C7887" t="s">
        <v>14</v>
      </c>
      <c r="D7887">
        <v>40</v>
      </c>
      <c r="E7887" t="str">
        <f t="shared" si="123"/>
        <v>Middle Age</v>
      </c>
      <c r="F7887" t="s">
        <v>18</v>
      </c>
      <c r="G7887" t="s">
        <v>22</v>
      </c>
      <c r="H7887" t="s">
        <v>26</v>
      </c>
      <c r="I7887">
        <v>30</v>
      </c>
      <c r="J7887">
        <v>1.66</v>
      </c>
      <c r="K7887" t="s">
        <v>33</v>
      </c>
      <c r="L7887" t="s">
        <v>33</v>
      </c>
      <c r="M7887" s="1">
        <v>10913.63</v>
      </c>
      <c r="N7887" s="1">
        <v>2170.56</v>
      </c>
      <c r="O7887" s="1">
        <v>5526.12</v>
      </c>
      <c r="P7887" s="1">
        <v>0</v>
      </c>
      <c r="Q7887" s="1">
        <v>15305.25</v>
      </c>
      <c r="R7887" s="1">
        <v>21197.73</v>
      </c>
      <c r="S7887" s="1">
        <v>24858.28</v>
      </c>
      <c r="T7887" s="1">
        <v>11644.7</v>
      </c>
      <c r="U7887" s="1">
        <f>SUM(Report_Summary[Revenue])</f>
        <v>626594850.33999527</v>
      </c>
      <c r="V7887" s="1">
        <f>Report_Summary[[#This Row],[Total Revenue]] / COUNTA(Report_Summary[Membership No])</f>
        <v>62659.485033999525</v>
      </c>
    </row>
    <row r="7888" spans="1:22" x14ac:dyDescent="0.3">
      <c r="A7888" t="s">
        <v>7927</v>
      </c>
      <c r="B7888">
        <v>2018</v>
      </c>
      <c r="C7888" t="s">
        <v>13</v>
      </c>
      <c r="D7888">
        <v>47</v>
      </c>
      <c r="E7888" t="str">
        <f t="shared" si="123"/>
        <v>Middle Age</v>
      </c>
      <c r="F7888" t="s">
        <v>21</v>
      </c>
      <c r="G7888" t="s">
        <v>23</v>
      </c>
      <c r="H7888" t="s">
        <v>31</v>
      </c>
      <c r="I7888">
        <v>33</v>
      </c>
      <c r="J7888">
        <v>2.83</v>
      </c>
      <c r="K7888" t="s">
        <v>32</v>
      </c>
      <c r="L7888" t="s">
        <v>33</v>
      </c>
      <c r="M7888" s="1">
        <v>10933.75</v>
      </c>
      <c r="N7888" s="1">
        <v>664.56</v>
      </c>
      <c r="O7888" s="1">
        <v>3319.92</v>
      </c>
      <c r="P7888" s="1">
        <v>0</v>
      </c>
      <c r="Q7888" s="1">
        <v>39661.01</v>
      </c>
      <c r="R7888" s="1">
        <v>54324.89</v>
      </c>
      <c r="S7888" s="1">
        <v>-19625.43</v>
      </c>
      <c r="T7888" s="1">
        <v>113611.33</v>
      </c>
      <c r="U7888" s="1">
        <f>SUM(Report_Summary[Revenue])</f>
        <v>626594850.33999527</v>
      </c>
      <c r="V7888" s="1">
        <f>Report_Summary[[#This Row],[Total Revenue]] / COUNTA(Report_Summary[Membership No])</f>
        <v>62659.485033999525</v>
      </c>
    </row>
    <row r="7889" spans="1:22" x14ac:dyDescent="0.3">
      <c r="A7889" t="s">
        <v>7928</v>
      </c>
      <c r="B7889">
        <v>2019</v>
      </c>
      <c r="C7889" t="s">
        <v>13</v>
      </c>
      <c r="D7889">
        <v>48</v>
      </c>
      <c r="E7889" t="str">
        <f t="shared" si="123"/>
        <v>Middle Age</v>
      </c>
      <c r="F7889" t="s">
        <v>17</v>
      </c>
      <c r="G7889" t="s">
        <v>23</v>
      </c>
      <c r="H7889" t="s">
        <v>27</v>
      </c>
      <c r="I7889">
        <v>30</v>
      </c>
      <c r="J7889">
        <v>2.48</v>
      </c>
      <c r="K7889" t="s">
        <v>32</v>
      </c>
      <c r="L7889" t="s">
        <v>33</v>
      </c>
      <c r="M7889" s="1">
        <v>6242.19</v>
      </c>
      <c r="N7889" s="1">
        <v>479.45</v>
      </c>
      <c r="O7889" s="1">
        <v>883.72</v>
      </c>
      <c r="P7889" s="1">
        <v>0</v>
      </c>
      <c r="Q7889" s="1">
        <v>29055.85</v>
      </c>
      <c r="R7889" s="1">
        <v>24074.28</v>
      </c>
      <c r="S7889" s="1">
        <v>405.44</v>
      </c>
      <c r="T7889" s="1">
        <v>52724.69</v>
      </c>
      <c r="U7889" s="1">
        <f>SUM(Report_Summary[Revenue])</f>
        <v>626594850.33999527</v>
      </c>
      <c r="V7889" s="1">
        <f>Report_Summary[[#This Row],[Total Revenue]] / COUNTA(Report_Summary[Membership No])</f>
        <v>62659.485033999525</v>
      </c>
    </row>
    <row r="7890" spans="1:22" x14ac:dyDescent="0.3">
      <c r="A7890" t="s">
        <v>7929</v>
      </c>
      <c r="B7890">
        <v>2024</v>
      </c>
      <c r="C7890" t="s">
        <v>14</v>
      </c>
      <c r="D7890">
        <v>55</v>
      </c>
      <c r="E7890" t="str">
        <f t="shared" si="123"/>
        <v>Middle Age</v>
      </c>
      <c r="F7890" t="s">
        <v>18</v>
      </c>
      <c r="G7890" t="s">
        <v>25</v>
      </c>
      <c r="H7890" t="s">
        <v>31</v>
      </c>
      <c r="I7890">
        <v>26</v>
      </c>
      <c r="J7890">
        <v>2.2400000000000002</v>
      </c>
      <c r="K7890" t="s">
        <v>32</v>
      </c>
      <c r="L7890" t="s">
        <v>33</v>
      </c>
      <c r="M7890" s="1">
        <v>15066.76</v>
      </c>
      <c r="N7890" s="1">
        <v>1331.87</v>
      </c>
      <c r="O7890" s="1">
        <v>7818.86</v>
      </c>
      <c r="P7890" s="1">
        <v>0</v>
      </c>
      <c r="Q7890" s="1">
        <v>40979.9</v>
      </c>
      <c r="R7890" s="1">
        <v>42331.13</v>
      </c>
      <c r="S7890" s="1">
        <v>-16969.3</v>
      </c>
      <c r="T7890" s="1">
        <v>100280.33</v>
      </c>
      <c r="U7890" s="1">
        <f>SUM(Report_Summary[Revenue])</f>
        <v>626594850.33999527</v>
      </c>
      <c r="V7890" s="1">
        <f>Report_Summary[[#This Row],[Total Revenue]] / COUNTA(Report_Summary[Membership No])</f>
        <v>62659.485033999525</v>
      </c>
    </row>
    <row r="7891" spans="1:22" x14ac:dyDescent="0.3">
      <c r="A7891" t="s">
        <v>7930</v>
      </c>
      <c r="B7891">
        <v>2023</v>
      </c>
      <c r="C7891" t="s">
        <v>13</v>
      </c>
      <c r="D7891">
        <v>73</v>
      </c>
      <c r="E7891" t="str">
        <f t="shared" si="123"/>
        <v>Old</v>
      </c>
      <c r="F7891" t="s">
        <v>16</v>
      </c>
      <c r="G7891" t="s">
        <v>25</v>
      </c>
      <c r="H7891" t="s">
        <v>31</v>
      </c>
      <c r="I7891">
        <v>24</v>
      </c>
      <c r="J7891">
        <v>2.13</v>
      </c>
      <c r="K7891" t="s">
        <v>32</v>
      </c>
      <c r="L7891" t="s">
        <v>33</v>
      </c>
      <c r="M7891" s="1">
        <v>820.71</v>
      </c>
      <c r="N7891" s="1">
        <v>4496.5600000000004</v>
      </c>
      <c r="O7891" s="1">
        <v>3009.44</v>
      </c>
      <c r="P7891" s="1">
        <v>0</v>
      </c>
      <c r="Q7891" s="1">
        <v>2310.4</v>
      </c>
      <c r="R7891" s="1">
        <v>2108.87</v>
      </c>
      <c r="S7891" s="1">
        <v>11135.07</v>
      </c>
      <c r="T7891" s="1">
        <v>-6715.8</v>
      </c>
      <c r="U7891" s="1">
        <f>SUM(Report_Summary[Revenue])</f>
        <v>626594850.33999527</v>
      </c>
      <c r="V7891" s="1">
        <f>Report_Summary[[#This Row],[Total Revenue]] / COUNTA(Report_Summary[Membership No])</f>
        <v>62659.485033999525</v>
      </c>
    </row>
    <row r="7892" spans="1:22" x14ac:dyDescent="0.3">
      <c r="A7892" t="s">
        <v>7931</v>
      </c>
      <c r="B7892">
        <v>2017</v>
      </c>
      <c r="C7892" t="s">
        <v>14</v>
      </c>
      <c r="D7892">
        <v>44</v>
      </c>
      <c r="E7892" t="str">
        <f t="shared" si="123"/>
        <v>Middle Age</v>
      </c>
      <c r="F7892" t="s">
        <v>19</v>
      </c>
      <c r="G7892" t="s">
        <v>22</v>
      </c>
      <c r="H7892" t="s">
        <v>30</v>
      </c>
      <c r="I7892">
        <v>30</v>
      </c>
      <c r="J7892">
        <v>3.01</v>
      </c>
      <c r="K7892" t="s">
        <v>32</v>
      </c>
      <c r="L7892" t="s">
        <v>33</v>
      </c>
      <c r="M7892" s="1">
        <v>16492.32</v>
      </c>
      <c r="N7892" s="1">
        <v>3858.95</v>
      </c>
      <c r="O7892" s="1">
        <v>3032.38</v>
      </c>
      <c r="P7892" s="1">
        <v>0</v>
      </c>
      <c r="Q7892" s="1">
        <v>73355.960000000006</v>
      </c>
      <c r="R7892" s="1">
        <v>61139.21</v>
      </c>
      <c r="S7892" s="1">
        <v>-22678.49</v>
      </c>
      <c r="T7892" s="1">
        <v>157173.66</v>
      </c>
      <c r="U7892" s="1">
        <f>SUM(Report_Summary[Revenue])</f>
        <v>626594850.33999527</v>
      </c>
      <c r="V7892" s="1">
        <f>Report_Summary[[#This Row],[Total Revenue]] / COUNTA(Report_Summary[Membership No])</f>
        <v>62659.485033999525</v>
      </c>
    </row>
    <row r="7893" spans="1:22" x14ac:dyDescent="0.3">
      <c r="A7893" t="s">
        <v>7932</v>
      </c>
      <c r="B7893">
        <v>2016</v>
      </c>
      <c r="C7893" t="s">
        <v>14</v>
      </c>
      <c r="D7893">
        <v>25</v>
      </c>
      <c r="E7893" t="str">
        <f t="shared" si="123"/>
        <v>Young</v>
      </c>
      <c r="F7893" t="s">
        <v>15</v>
      </c>
      <c r="G7893" t="s">
        <v>25</v>
      </c>
      <c r="H7893" t="s">
        <v>28</v>
      </c>
      <c r="I7893">
        <v>28</v>
      </c>
      <c r="J7893">
        <v>2.98</v>
      </c>
      <c r="K7893" t="s">
        <v>33</v>
      </c>
      <c r="L7893" t="s">
        <v>33</v>
      </c>
      <c r="M7893" s="1">
        <v>4121.47</v>
      </c>
      <c r="N7893" s="1">
        <v>2896.33</v>
      </c>
      <c r="O7893" s="1">
        <v>7465.44</v>
      </c>
      <c r="P7893" s="1">
        <v>0</v>
      </c>
      <c r="Q7893" s="1">
        <v>14241.86</v>
      </c>
      <c r="R7893" s="1">
        <v>13227.98</v>
      </c>
      <c r="S7893" s="1">
        <v>-29788.18</v>
      </c>
      <c r="T7893" s="1">
        <v>57258.02</v>
      </c>
      <c r="U7893" s="1">
        <f>SUM(Report_Summary[Revenue])</f>
        <v>626594850.33999527</v>
      </c>
      <c r="V7893" s="1">
        <f>Report_Summary[[#This Row],[Total Revenue]] / COUNTA(Report_Summary[Membership No])</f>
        <v>62659.485033999525</v>
      </c>
    </row>
    <row r="7894" spans="1:22" x14ac:dyDescent="0.3">
      <c r="A7894" t="s">
        <v>7933</v>
      </c>
      <c r="B7894">
        <v>2022</v>
      </c>
      <c r="C7894" t="s">
        <v>14</v>
      </c>
      <c r="D7894">
        <v>40</v>
      </c>
      <c r="E7894" t="str">
        <f t="shared" si="123"/>
        <v>Middle Age</v>
      </c>
      <c r="F7894" t="s">
        <v>15</v>
      </c>
      <c r="G7894" t="s">
        <v>22</v>
      </c>
      <c r="H7894" t="s">
        <v>31</v>
      </c>
      <c r="I7894">
        <v>32</v>
      </c>
      <c r="J7894">
        <v>1.64</v>
      </c>
      <c r="K7894" t="s">
        <v>33</v>
      </c>
      <c r="L7894" t="s">
        <v>33</v>
      </c>
      <c r="M7894" s="1">
        <v>10250.19</v>
      </c>
      <c r="N7894" s="1">
        <v>3155.49</v>
      </c>
      <c r="O7894" s="1">
        <v>5924.48</v>
      </c>
      <c r="P7894" s="1">
        <v>0</v>
      </c>
      <c r="Q7894" s="1">
        <v>26060.21</v>
      </c>
      <c r="R7894" s="1">
        <v>27615</v>
      </c>
      <c r="S7894" s="1">
        <v>-10463.14</v>
      </c>
      <c r="T7894" s="1">
        <v>64138.35</v>
      </c>
      <c r="U7894" s="1">
        <f>SUM(Report_Summary[Revenue])</f>
        <v>626594850.33999527</v>
      </c>
      <c r="V7894" s="1">
        <f>Report_Summary[[#This Row],[Total Revenue]] / COUNTA(Report_Summary[Membership No])</f>
        <v>62659.485033999525</v>
      </c>
    </row>
    <row r="7895" spans="1:22" x14ac:dyDescent="0.3">
      <c r="A7895" t="s">
        <v>7934</v>
      </c>
      <c r="B7895">
        <v>2024</v>
      </c>
      <c r="C7895" t="s">
        <v>13</v>
      </c>
      <c r="D7895">
        <v>75</v>
      </c>
      <c r="E7895" t="str">
        <f t="shared" si="123"/>
        <v>Old</v>
      </c>
      <c r="F7895" t="s">
        <v>20</v>
      </c>
      <c r="G7895" t="s">
        <v>24</v>
      </c>
      <c r="H7895" t="s">
        <v>26</v>
      </c>
      <c r="I7895">
        <v>35</v>
      </c>
      <c r="J7895">
        <v>2.96</v>
      </c>
      <c r="K7895" t="s">
        <v>33</v>
      </c>
      <c r="L7895" t="s">
        <v>33</v>
      </c>
      <c r="M7895" s="1">
        <v>5793.56</v>
      </c>
      <c r="N7895" s="1">
        <v>2859.17</v>
      </c>
      <c r="O7895" s="1">
        <v>5908.96</v>
      </c>
      <c r="P7895" s="1">
        <v>0</v>
      </c>
      <c r="Q7895" s="1">
        <v>18268.02</v>
      </c>
      <c r="R7895" s="1">
        <v>9603.41</v>
      </c>
      <c r="S7895" s="1">
        <v>-15994.91</v>
      </c>
      <c r="T7895" s="1">
        <v>43866.34</v>
      </c>
      <c r="U7895" s="1">
        <f>SUM(Report_Summary[Revenue])</f>
        <v>626594850.33999527</v>
      </c>
      <c r="V7895" s="1">
        <f>Report_Summary[[#This Row],[Total Revenue]] / COUNTA(Report_Summary[Membership No])</f>
        <v>62659.485033999525</v>
      </c>
    </row>
    <row r="7896" spans="1:22" x14ac:dyDescent="0.3">
      <c r="A7896" t="s">
        <v>7935</v>
      </c>
      <c r="B7896">
        <v>2021</v>
      </c>
      <c r="C7896" t="s">
        <v>13</v>
      </c>
      <c r="D7896">
        <v>48</v>
      </c>
      <c r="E7896" t="str">
        <f t="shared" si="123"/>
        <v>Middle Age</v>
      </c>
      <c r="F7896" t="s">
        <v>21</v>
      </c>
      <c r="G7896" t="s">
        <v>25</v>
      </c>
      <c r="H7896" t="s">
        <v>30</v>
      </c>
      <c r="I7896">
        <v>22</v>
      </c>
      <c r="J7896">
        <v>1.88</v>
      </c>
      <c r="K7896" t="s">
        <v>32</v>
      </c>
      <c r="L7896" t="s">
        <v>33</v>
      </c>
      <c r="M7896" s="1">
        <v>19029.12</v>
      </c>
      <c r="N7896" s="1">
        <v>1018.89</v>
      </c>
      <c r="O7896" s="1">
        <v>2177.69</v>
      </c>
      <c r="P7896" s="1">
        <v>0</v>
      </c>
      <c r="Q7896" s="1">
        <v>51564.01</v>
      </c>
      <c r="R7896" s="1">
        <v>56674.12</v>
      </c>
      <c r="S7896" s="1">
        <v>11622.07</v>
      </c>
      <c r="T7896" s="1">
        <v>96616.06</v>
      </c>
      <c r="U7896" s="1">
        <f>SUM(Report_Summary[Revenue])</f>
        <v>626594850.33999527</v>
      </c>
      <c r="V7896" s="1">
        <f>Report_Summary[[#This Row],[Total Revenue]] / COUNTA(Report_Summary[Membership No])</f>
        <v>62659.485033999525</v>
      </c>
    </row>
    <row r="7897" spans="1:22" x14ac:dyDescent="0.3">
      <c r="A7897" t="s">
        <v>7936</v>
      </c>
      <c r="B7897">
        <v>2021</v>
      </c>
      <c r="C7897" t="s">
        <v>13</v>
      </c>
      <c r="D7897">
        <v>33</v>
      </c>
      <c r="E7897" t="str">
        <f t="shared" si="123"/>
        <v>Middle Age</v>
      </c>
      <c r="F7897" t="s">
        <v>19</v>
      </c>
      <c r="G7897" t="s">
        <v>22</v>
      </c>
      <c r="H7897" t="s">
        <v>28</v>
      </c>
      <c r="I7897">
        <v>31</v>
      </c>
      <c r="J7897">
        <v>2.5499999999999998</v>
      </c>
      <c r="K7897" t="s">
        <v>33</v>
      </c>
      <c r="L7897" t="s">
        <v>33</v>
      </c>
      <c r="M7897" s="1">
        <v>8815.2099999999991</v>
      </c>
      <c r="N7897" s="1">
        <v>1483.62</v>
      </c>
      <c r="O7897" s="1">
        <v>6072.21</v>
      </c>
      <c r="P7897" s="1">
        <v>0</v>
      </c>
      <c r="Q7897" s="1">
        <v>37389.56</v>
      </c>
      <c r="R7897" s="1">
        <v>21146.68</v>
      </c>
      <c r="S7897" s="1">
        <v>8706.5499999999993</v>
      </c>
      <c r="T7897" s="1">
        <v>49829.69</v>
      </c>
      <c r="U7897" s="1">
        <f>SUM(Report_Summary[Revenue])</f>
        <v>626594850.33999527</v>
      </c>
      <c r="V7897" s="1">
        <f>Report_Summary[[#This Row],[Total Revenue]] / COUNTA(Report_Summary[Membership No])</f>
        <v>62659.485033999525</v>
      </c>
    </row>
    <row r="7898" spans="1:22" x14ac:dyDescent="0.3">
      <c r="A7898" t="s">
        <v>7937</v>
      </c>
      <c r="B7898">
        <v>2017</v>
      </c>
      <c r="C7898" t="s">
        <v>14</v>
      </c>
      <c r="D7898">
        <v>70</v>
      </c>
      <c r="E7898" t="str">
        <f t="shared" si="123"/>
        <v>Old</v>
      </c>
      <c r="F7898" t="s">
        <v>16</v>
      </c>
      <c r="G7898" t="s">
        <v>24</v>
      </c>
      <c r="H7898" t="s">
        <v>28</v>
      </c>
      <c r="I7898">
        <v>25</v>
      </c>
      <c r="J7898">
        <v>2.72</v>
      </c>
      <c r="K7898" t="s">
        <v>32</v>
      </c>
      <c r="L7898" t="s">
        <v>33</v>
      </c>
      <c r="M7898" s="1">
        <v>17694.57</v>
      </c>
      <c r="N7898" s="1">
        <v>4445.92</v>
      </c>
      <c r="O7898" s="1">
        <v>345.68</v>
      </c>
      <c r="P7898" s="1">
        <v>0</v>
      </c>
      <c r="Q7898" s="1">
        <v>53847.22</v>
      </c>
      <c r="R7898" s="1">
        <v>86025.03</v>
      </c>
      <c r="S7898" s="1">
        <v>3639.56</v>
      </c>
      <c r="T7898" s="1">
        <v>136232.69</v>
      </c>
      <c r="U7898" s="1">
        <f>SUM(Report_Summary[Revenue])</f>
        <v>626594850.33999527</v>
      </c>
      <c r="V7898" s="1">
        <f>Report_Summary[[#This Row],[Total Revenue]] / COUNTA(Report_Summary[Membership No])</f>
        <v>62659.485033999525</v>
      </c>
    </row>
    <row r="7899" spans="1:22" x14ac:dyDescent="0.3">
      <c r="A7899" t="s">
        <v>7938</v>
      </c>
      <c r="B7899">
        <v>2015</v>
      </c>
      <c r="C7899" t="s">
        <v>13</v>
      </c>
      <c r="D7899">
        <v>26</v>
      </c>
      <c r="E7899" t="str">
        <f t="shared" si="123"/>
        <v>Young</v>
      </c>
      <c r="F7899" t="s">
        <v>17</v>
      </c>
      <c r="G7899" t="s">
        <v>23</v>
      </c>
      <c r="H7899" t="s">
        <v>28</v>
      </c>
      <c r="I7899">
        <v>32</v>
      </c>
      <c r="J7899">
        <v>2.11</v>
      </c>
      <c r="K7899" t="s">
        <v>33</v>
      </c>
      <c r="L7899" t="s">
        <v>33</v>
      </c>
      <c r="M7899" s="1">
        <v>15732.34</v>
      </c>
      <c r="N7899" s="1">
        <v>215.71</v>
      </c>
      <c r="O7899" s="1">
        <v>5787.94</v>
      </c>
      <c r="P7899" s="1">
        <v>0</v>
      </c>
      <c r="Q7899" s="1">
        <v>74061.919999999998</v>
      </c>
      <c r="R7899" s="1">
        <v>20709.009999999998</v>
      </c>
      <c r="S7899" s="1">
        <v>-16773.2</v>
      </c>
      <c r="T7899" s="1">
        <v>111544.13</v>
      </c>
      <c r="U7899" s="1">
        <f>SUM(Report_Summary[Revenue])</f>
        <v>626594850.33999527</v>
      </c>
      <c r="V7899" s="1">
        <f>Report_Summary[[#This Row],[Total Revenue]] / COUNTA(Report_Summary[Membership No])</f>
        <v>62659.485033999525</v>
      </c>
    </row>
    <row r="7900" spans="1:22" x14ac:dyDescent="0.3">
      <c r="A7900" t="s">
        <v>7939</v>
      </c>
      <c r="B7900">
        <v>2015</v>
      </c>
      <c r="C7900" t="s">
        <v>13</v>
      </c>
      <c r="D7900">
        <v>53</v>
      </c>
      <c r="E7900" t="str">
        <f t="shared" si="123"/>
        <v>Middle Age</v>
      </c>
      <c r="F7900" t="s">
        <v>16</v>
      </c>
      <c r="G7900" t="s">
        <v>23</v>
      </c>
      <c r="H7900" t="s">
        <v>26</v>
      </c>
      <c r="I7900">
        <v>30</v>
      </c>
      <c r="J7900">
        <v>1.74</v>
      </c>
      <c r="K7900" t="s">
        <v>33</v>
      </c>
      <c r="L7900" t="s">
        <v>33</v>
      </c>
      <c r="M7900" s="1">
        <v>13824.27</v>
      </c>
      <c r="N7900" s="1">
        <v>3010.42</v>
      </c>
      <c r="O7900" s="1">
        <v>434.65</v>
      </c>
      <c r="P7900" s="1">
        <v>0</v>
      </c>
      <c r="Q7900" s="1">
        <v>44499.8</v>
      </c>
      <c r="R7900" s="1">
        <v>17305.490000000002</v>
      </c>
      <c r="S7900" s="1">
        <v>-8230.36</v>
      </c>
      <c r="T7900" s="1">
        <v>70035.649999999994</v>
      </c>
      <c r="U7900" s="1">
        <f>SUM(Report_Summary[Revenue])</f>
        <v>626594850.33999527</v>
      </c>
      <c r="V7900" s="1">
        <f>Report_Summary[[#This Row],[Total Revenue]] / COUNTA(Report_Summary[Membership No])</f>
        <v>62659.485033999525</v>
      </c>
    </row>
    <row r="7901" spans="1:22" x14ac:dyDescent="0.3">
      <c r="A7901" t="s">
        <v>7940</v>
      </c>
      <c r="B7901">
        <v>2016</v>
      </c>
      <c r="C7901" t="s">
        <v>14</v>
      </c>
      <c r="D7901">
        <v>50</v>
      </c>
      <c r="E7901" t="str">
        <f t="shared" si="123"/>
        <v>Middle Age</v>
      </c>
      <c r="F7901" t="s">
        <v>21</v>
      </c>
      <c r="G7901" t="s">
        <v>22</v>
      </c>
      <c r="H7901" t="s">
        <v>30</v>
      </c>
      <c r="I7901">
        <v>24</v>
      </c>
      <c r="J7901">
        <v>2.38</v>
      </c>
      <c r="K7901" t="s">
        <v>33</v>
      </c>
      <c r="L7901" t="s">
        <v>33</v>
      </c>
      <c r="M7901" s="1">
        <v>17600.669999999998</v>
      </c>
      <c r="N7901" s="1">
        <v>666.71</v>
      </c>
      <c r="O7901" s="1">
        <v>4267.34</v>
      </c>
      <c r="P7901" s="1">
        <v>0</v>
      </c>
      <c r="Q7901" s="1">
        <v>39623.379999999997</v>
      </c>
      <c r="R7901" s="1">
        <v>83604.009999999995</v>
      </c>
      <c r="S7901" s="1">
        <v>11986.5</v>
      </c>
      <c r="T7901" s="1">
        <v>111240.89</v>
      </c>
      <c r="U7901" s="1">
        <f>SUM(Report_Summary[Revenue])</f>
        <v>626594850.33999527</v>
      </c>
      <c r="V7901" s="1">
        <f>Report_Summary[[#This Row],[Total Revenue]] / COUNTA(Report_Summary[Membership No])</f>
        <v>62659.485033999525</v>
      </c>
    </row>
    <row r="7902" spans="1:22" x14ac:dyDescent="0.3">
      <c r="A7902" t="s">
        <v>7941</v>
      </c>
      <c r="B7902">
        <v>2016</v>
      </c>
      <c r="C7902" t="s">
        <v>14</v>
      </c>
      <c r="D7902">
        <v>41</v>
      </c>
      <c r="E7902" t="str">
        <f t="shared" si="123"/>
        <v>Middle Age</v>
      </c>
      <c r="F7902" t="s">
        <v>17</v>
      </c>
      <c r="G7902" t="s">
        <v>23</v>
      </c>
      <c r="H7902" t="s">
        <v>31</v>
      </c>
      <c r="I7902">
        <v>27</v>
      </c>
      <c r="J7902">
        <v>2.95</v>
      </c>
      <c r="K7902" t="s">
        <v>33</v>
      </c>
      <c r="L7902" t="s">
        <v>33</v>
      </c>
      <c r="M7902" s="1">
        <v>18557.509999999998</v>
      </c>
      <c r="N7902" s="1">
        <v>2049.37</v>
      </c>
      <c r="O7902" s="1">
        <v>3459.42</v>
      </c>
      <c r="P7902" s="1">
        <v>0</v>
      </c>
      <c r="Q7902" s="1">
        <v>70784.14</v>
      </c>
      <c r="R7902" s="1">
        <v>53909.67</v>
      </c>
      <c r="S7902" s="1">
        <v>5093.26</v>
      </c>
      <c r="T7902" s="1">
        <v>119600.55</v>
      </c>
      <c r="U7902" s="1">
        <f>SUM(Report_Summary[Revenue])</f>
        <v>626594850.33999527</v>
      </c>
      <c r="V7902" s="1">
        <f>Report_Summary[[#This Row],[Total Revenue]] / COUNTA(Report_Summary[Membership No])</f>
        <v>62659.485033999525</v>
      </c>
    </row>
    <row r="7903" spans="1:22" x14ac:dyDescent="0.3">
      <c r="A7903" t="s">
        <v>7942</v>
      </c>
      <c r="B7903">
        <v>2022</v>
      </c>
      <c r="C7903" t="s">
        <v>14</v>
      </c>
      <c r="D7903">
        <v>39</v>
      </c>
      <c r="E7903" t="str">
        <f t="shared" si="123"/>
        <v>Middle Age</v>
      </c>
      <c r="F7903" t="s">
        <v>18</v>
      </c>
      <c r="G7903" t="s">
        <v>25</v>
      </c>
      <c r="H7903" t="s">
        <v>30</v>
      </c>
      <c r="I7903">
        <v>37</v>
      </c>
      <c r="J7903">
        <v>3.15</v>
      </c>
      <c r="K7903" t="s">
        <v>33</v>
      </c>
      <c r="L7903" t="s">
        <v>33</v>
      </c>
      <c r="M7903" s="1">
        <v>3519.98</v>
      </c>
      <c r="N7903" s="1">
        <v>348.41</v>
      </c>
      <c r="O7903" s="1">
        <v>1143.33</v>
      </c>
      <c r="P7903" s="1">
        <v>0</v>
      </c>
      <c r="Q7903" s="1">
        <v>14590.73</v>
      </c>
      <c r="R7903" s="1">
        <v>8806.42</v>
      </c>
      <c r="S7903" s="1">
        <v>-3733.77</v>
      </c>
      <c r="T7903" s="1">
        <v>27130.92</v>
      </c>
      <c r="U7903" s="1">
        <f>SUM(Report_Summary[Revenue])</f>
        <v>626594850.33999527</v>
      </c>
      <c r="V7903" s="1">
        <f>Report_Summary[[#This Row],[Total Revenue]] / COUNTA(Report_Summary[Membership No])</f>
        <v>62659.485033999525</v>
      </c>
    </row>
    <row r="7904" spans="1:22" x14ac:dyDescent="0.3">
      <c r="A7904" t="s">
        <v>7943</v>
      </c>
      <c r="B7904">
        <v>2024</v>
      </c>
      <c r="C7904" t="s">
        <v>14</v>
      </c>
      <c r="D7904">
        <v>51</v>
      </c>
      <c r="E7904" t="str">
        <f t="shared" si="123"/>
        <v>Middle Age</v>
      </c>
      <c r="F7904" t="s">
        <v>19</v>
      </c>
      <c r="G7904" t="s">
        <v>22</v>
      </c>
      <c r="H7904" t="s">
        <v>27</v>
      </c>
      <c r="I7904">
        <v>35</v>
      </c>
      <c r="J7904">
        <v>2.64</v>
      </c>
      <c r="K7904" t="s">
        <v>33</v>
      </c>
      <c r="L7904" t="s">
        <v>33</v>
      </c>
      <c r="M7904" s="1">
        <v>13428.55</v>
      </c>
      <c r="N7904" s="1">
        <v>1401.93</v>
      </c>
      <c r="O7904" s="1">
        <v>2871.78</v>
      </c>
      <c r="P7904" s="1">
        <v>0</v>
      </c>
      <c r="Q7904" s="1">
        <v>42111.1</v>
      </c>
      <c r="R7904" s="1">
        <v>52108.97</v>
      </c>
      <c r="S7904" s="1">
        <v>23930.799999999999</v>
      </c>
      <c r="T7904" s="1">
        <v>70289.27</v>
      </c>
      <c r="U7904" s="1">
        <f>SUM(Report_Summary[Revenue])</f>
        <v>626594850.33999527</v>
      </c>
      <c r="V7904" s="1">
        <f>Report_Summary[[#This Row],[Total Revenue]] / COUNTA(Report_Summary[Membership No])</f>
        <v>62659.485033999525</v>
      </c>
    </row>
    <row r="7905" spans="1:22" x14ac:dyDescent="0.3">
      <c r="A7905" t="s">
        <v>7944</v>
      </c>
      <c r="B7905">
        <v>2016</v>
      </c>
      <c r="C7905" t="s">
        <v>14</v>
      </c>
      <c r="D7905">
        <v>39</v>
      </c>
      <c r="E7905" t="str">
        <f t="shared" si="123"/>
        <v>Middle Age</v>
      </c>
      <c r="F7905" t="s">
        <v>17</v>
      </c>
      <c r="G7905" t="s">
        <v>25</v>
      </c>
      <c r="H7905" t="s">
        <v>29</v>
      </c>
      <c r="I7905">
        <v>40</v>
      </c>
      <c r="J7905">
        <v>2.67</v>
      </c>
      <c r="K7905" t="s">
        <v>33</v>
      </c>
      <c r="L7905" t="s">
        <v>33</v>
      </c>
      <c r="M7905" s="1">
        <v>12947.74</v>
      </c>
      <c r="N7905" s="1">
        <v>139.13999999999999</v>
      </c>
      <c r="O7905" s="1">
        <v>203.76</v>
      </c>
      <c r="P7905" s="1">
        <v>0</v>
      </c>
      <c r="Q7905" s="1">
        <v>27894.69</v>
      </c>
      <c r="R7905" s="1">
        <v>54852.86</v>
      </c>
      <c r="S7905" s="1">
        <v>-17285.27</v>
      </c>
      <c r="T7905" s="1">
        <v>100032.82</v>
      </c>
      <c r="U7905" s="1">
        <f>SUM(Report_Summary[Revenue])</f>
        <v>626594850.33999527</v>
      </c>
      <c r="V7905" s="1">
        <f>Report_Summary[[#This Row],[Total Revenue]] / COUNTA(Report_Summary[Membership No])</f>
        <v>62659.485033999525</v>
      </c>
    </row>
    <row r="7906" spans="1:22" x14ac:dyDescent="0.3">
      <c r="A7906" t="s">
        <v>7945</v>
      </c>
      <c r="B7906">
        <v>2016</v>
      </c>
      <c r="C7906" t="s">
        <v>13</v>
      </c>
      <c r="D7906">
        <v>68</v>
      </c>
      <c r="E7906" t="str">
        <f t="shared" si="123"/>
        <v>Old</v>
      </c>
      <c r="F7906" t="s">
        <v>17</v>
      </c>
      <c r="G7906" t="s">
        <v>23</v>
      </c>
      <c r="H7906" t="s">
        <v>27</v>
      </c>
      <c r="I7906">
        <v>33</v>
      </c>
      <c r="J7906">
        <v>1.86</v>
      </c>
      <c r="K7906" t="s">
        <v>33</v>
      </c>
      <c r="L7906" t="s">
        <v>33</v>
      </c>
      <c r="M7906" s="1">
        <v>10019</v>
      </c>
      <c r="N7906" s="1">
        <v>2734.61</v>
      </c>
      <c r="O7906" s="1">
        <v>6247.96</v>
      </c>
      <c r="P7906" s="1">
        <v>0</v>
      </c>
      <c r="Q7906" s="1">
        <v>17427.47</v>
      </c>
      <c r="R7906" s="1">
        <v>16659.64</v>
      </c>
      <c r="S7906" s="1">
        <v>23819.5</v>
      </c>
      <c r="T7906" s="1">
        <v>10267.61</v>
      </c>
      <c r="U7906" s="1">
        <f>SUM(Report_Summary[Revenue])</f>
        <v>626594850.33999527</v>
      </c>
      <c r="V7906" s="1">
        <f>Report_Summary[[#This Row],[Total Revenue]] / COUNTA(Report_Summary[Membership No])</f>
        <v>62659.485033999525</v>
      </c>
    </row>
    <row r="7907" spans="1:22" x14ac:dyDescent="0.3">
      <c r="A7907" t="s">
        <v>7946</v>
      </c>
      <c r="B7907">
        <v>2018</v>
      </c>
      <c r="C7907" t="s">
        <v>13</v>
      </c>
      <c r="D7907">
        <v>37</v>
      </c>
      <c r="E7907" t="str">
        <f t="shared" si="123"/>
        <v>Middle Age</v>
      </c>
      <c r="F7907" t="s">
        <v>15</v>
      </c>
      <c r="G7907" t="s">
        <v>25</v>
      </c>
      <c r="H7907" t="s">
        <v>31</v>
      </c>
      <c r="I7907">
        <v>31</v>
      </c>
      <c r="J7907">
        <v>2.58</v>
      </c>
      <c r="K7907" t="s">
        <v>33</v>
      </c>
      <c r="L7907" t="s">
        <v>33</v>
      </c>
      <c r="M7907" s="1">
        <v>10066.620000000001</v>
      </c>
      <c r="N7907" s="1">
        <v>2163.31</v>
      </c>
      <c r="O7907" s="1">
        <v>5954.9</v>
      </c>
      <c r="P7907" s="1">
        <v>0</v>
      </c>
      <c r="Q7907" s="1">
        <v>25263.52</v>
      </c>
      <c r="R7907" s="1">
        <v>44042.54</v>
      </c>
      <c r="S7907" s="1">
        <v>6014.4</v>
      </c>
      <c r="T7907" s="1">
        <v>63291.66</v>
      </c>
      <c r="U7907" s="1">
        <f>SUM(Report_Summary[Revenue])</f>
        <v>626594850.33999527</v>
      </c>
      <c r="V7907" s="1">
        <f>Report_Summary[[#This Row],[Total Revenue]] / COUNTA(Report_Summary[Membership No])</f>
        <v>62659.485033999525</v>
      </c>
    </row>
    <row r="7908" spans="1:22" x14ac:dyDescent="0.3">
      <c r="A7908" t="s">
        <v>7947</v>
      </c>
      <c r="B7908">
        <v>2021</v>
      </c>
      <c r="C7908" t="s">
        <v>13</v>
      </c>
      <c r="D7908">
        <v>48</v>
      </c>
      <c r="E7908" t="str">
        <f t="shared" si="123"/>
        <v>Middle Age</v>
      </c>
      <c r="F7908" t="s">
        <v>17</v>
      </c>
      <c r="G7908" t="s">
        <v>23</v>
      </c>
      <c r="H7908" t="s">
        <v>26</v>
      </c>
      <c r="I7908">
        <v>34</v>
      </c>
      <c r="J7908">
        <v>2.46</v>
      </c>
      <c r="K7908" t="s">
        <v>33</v>
      </c>
      <c r="L7908" t="s">
        <v>33</v>
      </c>
      <c r="M7908" s="1">
        <v>2400.96</v>
      </c>
      <c r="N7908" s="1">
        <v>1861.37</v>
      </c>
      <c r="O7908" s="1">
        <v>4888.6099999999997</v>
      </c>
      <c r="P7908" s="1">
        <v>0</v>
      </c>
      <c r="Q7908" s="1">
        <v>10797.2</v>
      </c>
      <c r="R7908" s="1">
        <v>7536.77</v>
      </c>
      <c r="S7908" s="1">
        <v>-1712.68</v>
      </c>
      <c r="T7908" s="1">
        <v>20046.650000000001</v>
      </c>
      <c r="U7908" s="1">
        <f>SUM(Report_Summary[Revenue])</f>
        <v>626594850.33999527</v>
      </c>
      <c r="V7908" s="1">
        <f>Report_Summary[[#This Row],[Total Revenue]] / COUNTA(Report_Summary[Membership No])</f>
        <v>62659.485033999525</v>
      </c>
    </row>
    <row r="7909" spans="1:22" x14ac:dyDescent="0.3">
      <c r="A7909" t="s">
        <v>7948</v>
      </c>
      <c r="B7909">
        <v>2020</v>
      </c>
      <c r="C7909" t="s">
        <v>13</v>
      </c>
      <c r="D7909">
        <v>37</v>
      </c>
      <c r="E7909" t="str">
        <f t="shared" si="123"/>
        <v>Middle Age</v>
      </c>
      <c r="F7909" t="s">
        <v>18</v>
      </c>
      <c r="G7909" t="s">
        <v>25</v>
      </c>
      <c r="H7909" t="s">
        <v>31</v>
      </c>
      <c r="I7909">
        <v>27</v>
      </c>
      <c r="J7909">
        <v>3.4</v>
      </c>
      <c r="K7909" t="s">
        <v>32</v>
      </c>
      <c r="L7909" t="s">
        <v>33</v>
      </c>
      <c r="M7909" s="1">
        <v>13226.38</v>
      </c>
      <c r="N7909" s="1">
        <v>1050.28</v>
      </c>
      <c r="O7909" s="1">
        <v>2362.34</v>
      </c>
      <c r="P7909" s="1">
        <v>0</v>
      </c>
      <c r="Q7909" s="1">
        <v>34662.46</v>
      </c>
      <c r="R7909" s="1">
        <v>65103.31</v>
      </c>
      <c r="S7909" s="1">
        <v>-28631</v>
      </c>
      <c r="T7909" s="1">
        <v>128396.77</v>
      </c>
      <c r="U7909" s="1">
        <f>SUM(Report_Summary[Revenue])</f>
        <v>626594850.33999527</v>
      </c>
      <c r="V7909" s="1">
        <f>Report_Summary[[#This Row],[Total Revenue]] / COUNTA(Report_Summary[Membership No])</f>
        <v>62659.485033999525</v>
      </c>
    </row>
    <row r="7910" spans="1:22" x14ac:dyDescent="0.3">
      <c r="A7910" t="s">
        <v>7949</v>
      </c>
      <c r="B7910">
        <v>2019</v>
      </c>
      <c r="C7910" t="s">
        <v>13</v>
      </c>
      <c r="D7910">
        <v>33</v>
      </c>
      <c r="E7910" t="str">
        <f t="shared" si="123"/>
        <v>Middle Age</v>
      </c>
      <c r="F7910" t="s">
        <v>19</v>
      </c>
      <c r="G7910" t="s">
        <v>22</v>
      </c>
      <c r="H7910" t="s">
        <v>27</v>
      </c>
      <c r="I7910">
        <v>34</v>
      </c>
      <c r="J7910">
        <v>0.81</v>
      </c>
      <c r="K7910" t="s">
        <v>33</v>
      </c>
      <c r="L7910" t="s">
        <v>33</v>
      </c>
      <c r="M7910" s="1">
        <v>8613</v>
      </c>
      <c r="N7910" s="1">
        <v>2665.53</v>
      </c>
      <c r="O7910" s="1">
        <v>5763.1</v>
      </c>
      <c r="P7910" s="1">
        <v>0</v>
      </c>
      <c r="Q7910" s="1">
        <v>11672.06</v>
      </c>
      <c r="R7910" s="1">
        <v>12299.09</v>
      </c>
      <c r="S7910" s="1">
        <v>4296.92</v>
      </c>
      <c r="T7910" s="1">
        <v>19674.23</v>
      </c>
      <c r="U7910" s="1">
        <f>SUM(Report_Summary[Revenue])</f>
        <v>626594850.33999527</v>
      </c>
      <c r="V7910" s="1">
        <f>Report_Summary[[#This Row],[Total Revenue]] / COUNTA(Report_Summary[Membership No])</f>
        <v>62659.485033999525</v>
      </c>
    </row>
    <row r="7911" spans="1:22" x14ac:dyDescent="0.3">
      <c r="A7911" t="s">
        <v>7950</v>
      </c>
      <c r="B7911">
        <v>2015</v>
      </c>
      <c r="C7911" t="s">
        <v>14</v>
      </c>
      <c r="D7911">
        <v>51</v>
      </c>
      <c r="E7911" t="str">
        <f t="shared" si="123"/>
        <v>Middle Age</v>
      </c>
      <c r="F7911" t="s">
        <v>18</v>
      </c>
      <c r="G7911" t="s">
        <v>23</v>
      </c>
      <c r="H7911" t="s">
        <v>29</v>
      </c>
      <c r="I7911">
        <v>26</v>
      </c>
      <c r="J7911">
        <v>1.45</v>
      </c>
      <c r="K7911" t="s">
        <v>33</v>
      </c>
      <c r="L7911" t="s">
        <v>33</v>
      </c>
      <c r="M7911" s="1">
        <v>11649.34</v>
      </c>
      <c r="N7911" s="1">
        <v>1201.07</v>
      </c>
      <c r="O7911" s="1">
        <v>7000.44</v>
      </c>
      <c r="P7911" s="1">
        <v>0</v>
      </c>
      <c r="Q7911" s="1">
        <v>47350.14</v>
      </c>
      <c r="R7911" s="1">
        <v>18830.580000000002</v>
      </c>
      <c r="S7911" s="1">
        <v>-12538.27</v>
      </c>
      <c r="T7911" s="1">
        <v>78718.990000000005</v>
      </c>
      <c r="U7911" s="1">
        <f>SUM(Report_Summary[Revenue])</f>
        <v>626594850.33999527</v>
      </c>
      <c r="V7911" s="1">
        <f>Report_Summary[[#This Row],[Total Revenue]] / COUNTA(Report_Summary[Membership No])</f>
        <v>62659.485033999525</v>
      </c>
    </row>
    <row r="7912" spans="1:22" x14ac:dyDescent="0.3">
      <c r="A7912" t="s">
        <v>7951</v>
      </c>
      <c r="B7912">
        <v>2024</v>
      </c>
      <c r="C7912" t="s">
        <v>13</v>
      </c>
      <c r="D7912">
        <v>25</v>
      </c>
      <c r="E7912" t="str">
        <f t="shared" si="123"/>
        <v>Young</v>
      </c>
      <c r="F7912" t="s">
        <v>18</v>
      </c>
      <c r="G7912" t="s">
        <v>23</v>
      </c>
      <c r="H7912" t="s">
        <v>29</v>
      </c>
      <c r="I7912">
        <v>37</v>
      </c>
      <c r="J7912">
        <v>1.72</v>
      </c>
      <c r="K7912" t="s">
        <v>32</v>
      </c>
      <c r="L7912" t="s">
        <v>33</v>
      </c>
      <c r="M7912" s="1">
        <v>9047.5</v>
      </c>
      <c r="N7912" s="1">
        <v>4341.82</v>
      </c>
      <c r="O7912" s="1">
        <v>3439.39</v>
      </c>
      <c r="P7912" s="1">
        <v>0</v>
      </c>
      <c r="Q7912" s="1">
        <v>43046.44</v>
      </c>
      <c r="R7912" s="1">
        <v>27171.64</v>
      </c>
      <c r="S7912" s="1">
        <v>16812.740000000002</v>
      </c>
      <c r="T7912" s="1">
        <v>53405.34</v>
      </c>
      <c r="U7912" s="1">
        <f>SUM(Report_Summary[Revenue])</f>
        <v>626594850.33999527</v>
      </c>
      <c r="V7912" s="1">
        <f>Report_Summary[[#This Row],[Total Revenue]] / COUNTA(Report_Summary[Membership No])</f>
        <v>62659.485033999525</v>
      </c>
    </row>
    <row r="7913" spans="1:22" x14ac:dyDescent="0.3">
      <c r="A7913" t="s">
        <v>7952</v>
      </c>
      <c r="B7913">
        <v>2023</v>
      </c>
      <c r="C7913" t="s">
        <v>13</v>
      </c>
      <c r="D7913">
        <v>80</v>
      </c>
      <c r="E7913" t="str">
        <f t="shared" si="123"/>
        <v>Old</v>
      </c>
      <c r="F7913" t="s">
        <v>15</v>
      </c>
      <c r="G7913" t="s">
        <v>23</v>
      </c>
      <c r="H7913" t="s">
        <v>27</v>
      </c>
      <c r="I7913">
        <v>33</v>
      </c>
      <c r="J7913">
        <v>2.89</v>
      </c>
      <c r="K7913" t="s">
        <v>32</v>
      </c>
      <c r="L7913" t="s">
        <v>33</v>
      </c>
      <c r="M7913" s="1">
        <v>10967.25</v>
      </c>
      <c r="N7913" s="1">
        <v>2660.25</v>
      </c>
      <c r="O7913" s="1">
        <v>5720.67</v>
      </c>
      <c r="P7913" s="1">
        <v>0</v>
      </c>
      <c r="Q7913" s="1">
        <v>26909.69</v>
      </c>
      <c r="R7913" s="1">
        <v>31750.78</v>
      </c>
      <c r="S7913" s="1">
        <v>-18771.86</v>
      </c>
      <c r="T7913" s="1">
        <v>77432.33</v>
      </c>
      <c r="U7913" s="1">
        <f>SUM(Report_Summary[Revenue])</f>
        <v>626594850.33999527</v>
      </c>
      <c r="V7913" s="1">
        <f>Report_Summary[[#This Row],[Total Revenue]] / COUNTA(Report_Summary[Membership No])</f>
        <v>62659.485033999525</v>
      </c>
    </row>
    <row r="7914" spans="1:22" x14ac:dyDescent="0.3">
      <c r="A7914" t="s">
        <v>7953</v>
      </c>
      <c r="B7914">
        <v>2024</v>
      </c>
      <c r="C7914" t="s">
        <v>13</v>
      </c>
      <c r="D7914">
        <v>27</v>
      </c>
      <c r="E7914" t="str">
        <f t="shared" si="123"/>
        <v>Young</v>
      </c>
      <c r="F7914" t="s">
        <v>18</v>
      </c>
      <c r="G7914" t="s">
        <v>25</v>
      </c>
      <c r="H7914" t="s">
        <v>30</v>
      </c>
      <c r="I7914">
        <v>28</v>
      </c>
      <c r="J7914">
        <v>1.97</v>
      </c>
      <c r="K7914" t="s">
        <v>32</v>
      </c>
      <c r="L7914" t="s">
        <v>33</v>
      </c>
      <c r="M7914" s="1">
        <v>6843.86</v>
      </c>
      <c r="N7914" s="1">
        <v>4707.0600000000004</v>
      </c>
      <c r="O7914" s="1">
        <v>6287.48</v>
      </c>
      <c r="P7914" s="1">
        <v>0</v>
      </c>
      <c r="Q7914" s="1">
        <v>16302.18</v>
      </c>
      <c r="R7914" s="1">
        <v>25337.25</v>
      </c>
      <c r="S7914" s="1">
        <v>-22921.56</v>
      </c>
      <c r="T7914" s="1">
        <v>64560.99</v>
      </c>
      <c r="U7914" s="1">
        <f>SUM(Report_Summary[Revenue])</f>
        <v>626594850.33999527</v>
      </c>
      <c r="V7914" s="1">
        <f>Report_Summary[[#This Row],[Total Revenue]] / COUNTA(Report_Summary[Membership No])</f>
        <v>62659.485033999525</v>
      </c>
    </row>
    <row r="7915" spans="1:22" x14ac:dyDescent="0.3">
      <c r="A7915" t="s">
        <v>7954</v>
      </c>
      <c r="B7915">
        <v>2022</v>
      </c>
      <c r="C7915" t="s">
        <v>14</v>
      </c>
      <c r="D7915">
        <v>67</v>
      </c>
      <c r="E7915" t="str">
        <f t="shared" si="123"/>
        <v>Old</v>
      </c>
      <c r="F7915" t="s">
        <v>19</v>
      </c>
      <c r="G7915" t="s">
        <v>23</v>
      </c>
      <c r="H7915" t="s">
        <v>30</v>
      </c>
      <c r="I7915">
        <v>22</v>
      </c>
      <c r="J7915">
        <v>3.58</v>
      </c>
      <c r="K7915" t="s">
        <v>32</v>
      </c>
      <c r="L7915" t="s">
        <v>33</v>
      </c>
      <c r="M7915" s="1">
        <v>2965.33</v>
      </c>
      <c r="N7915" s="1">
        <v>4345.6000000000004</v>
      </c>
      <c r="O7915" s="1">
        <v>226.91</v>
      </c>
      <c r="P7915" s="1">
        <v>0</v>
      </c>
      <c r="Q7915" s="1">
        <v>13459.59</v>
      </c>
      <c r="R7915" s="1">
        <v>8869.23</v>
      </c>
      <c r="S7915" s="1">
        <v>2094.79</v>
      </c>
      <c r="T7915" s="1">
        <v>20234.03</v>
      </c>
      <c r="U7915" s="1">
        <f>SUM(Report_Summary[Revenue])</f>
        <v>626594850.33999527</v>
      </c>
      <c r="V7915" s="1">
        <f>Report_Summary[[#This Row],[Total Revenue]] / COUNTA(Report_Summary[Membership No])</f>
        <v>62659.485033999525</v>
      </c>
    </row>
    <row r="7916" spans="1:22" x14ac:dyDescent="0.3">
      <c r="A7916" t="s">
        <v>7955</v>
      </c>
      <c r="B7916">
        <v>2023</v>
      </c>
      <c r="C7916" t="s">
        <v>13</v>
      </c>
      <c r="D7916">
        <v>51</v>
      </c>
      <c r="E7916" t="str">
        <f t="shared" si="123"/>
        <v>Middle Age</v>
      </c>
      <c r="F7916" t="s">
        <v>21</v>
      </c>
      <c r="G7916" t="s">
        <v>25</v>
      </c>
      <c r="H7916" t="s">
        <v>28</v>
      </c>
      <c r="I7916">
        <v>21</v>
      </c>
      <c r="J7916">
        <v>2.89</v>
      </c>
      <c r="K7916" t="s">
        <v>33</v>
      </c>
      <c r="L7916" t="s">
        <v>33</v>
      </c>
      <c r="M7916" s="1">
        <v>2036.16</v>
      </c>
      <c r="N7916" s="1">
        <v>4538.1400000000003</v>
      </c>
      <c r="O7916" s="1">
        <v>2543.61</v>
      </c>
      <c r="P7916" s="1">
        <v>0</v>
      </c>
      <c r="Q7916" s="1">
        <v>2983.62</v>
      </c>
      <c r="R7916" s="1">
        <v>7643.21</v>
      </c>
      <c r="S7916" s="1">
        <v>10443.040000000001</v>
      </c>
      <c r="T7916" s="1">
        <v>183.79</v>
      </c>
      <c r="U7916" s="1">
        <f>SUM(Report_Summary[Revenue])</f>
        <v>626594850.33999527</v>
      </c>
      <c r="V7916" s="1">
        <f>Report_Summary[[#This Row],[Total Revenue]] / COUNTA(Report_Summary[Membership No])</f>
        <v>62659.485033999525</v>
      </c>
    </row>
    <row r="7917" spans="1:22" x14ac:dyDescent="0.3">
      <c r="A7917" t="s">
        <v>7956</v>
      </c>
      <c r="B7917">
        <v>2023</v>
      </c>
      <c r="C7917" t="s">
        <v>14</v>
      </c>
      <c r="D7917">
        <v>64</v>
      </c>
      <c r="E7917" t="str">
        <f t="shared" si="123"/>
        <v>Old</v>
      </c>
      <c r="F7917" t="s">
        <v>20</v>
      </c>
      <c r="G7917" t="s">
        <v>24</v>
      </c>
      <c r="H7917" t="s">
        <v>28</v>
      </c>
      <c r="I7917">
        <v>30</v>
      </c>
      <c r="J7917">
        <v>2.65</v>
      </c>
      <c r="K7917" t="s">
        <v>33</v>
      </c>
      <c r="L7917" t="s">
        <v>33</v>
      </c>
      <c r="M7917" s="1">
        <v>5998.72</v>
      </c>
      <c r="N7917" s="1">
        <v>3350.18</v>
      </c>
      <c r="O7917" s="1">
        <v>4448.99</v>
      </c>
      <c r="P7917" s="1">
        <v>0</v>
      </c>
      <c r="Q7917" s="1">
        <v>16144.58</v>
      </c>
      <c r="R7917" s="1">
        <v>23624.97</v>
      </c>
      <c r="S7917" s="1">
        <v>-6446.08</v>
      </c>
      <c r="T7917" s="1">
        <v>46215.63</v>
      </c>
      <c r="U7917" s="1">
        <f>SUM(Report_Summary[Revenue])</f>
        <v>626594850.33999527</v>
      </c>
      <c r="V7917" s="1">
        <f>Report_Summary[[#This Row],[Total Revenue]] / COUNTA(Report_Summary[Membership No])</f>
        <v>62659.485033999525</v>
      </c>
    </row>
    <row r="7918" spans="1:22" x14ac:dyDescent="0.3">
      <c r="A7918" t="s">
        <v>7957</v>
      </c>
      <c r="B7918">
        <v>2020</v>
      </c>
      <c r="C7918" t="s">
        <v>14</v>
      </c>
      <c r="D7918">
        <v>50</v>
      </c>
      <c r="E7918" t="str">
        <f t="shared" si="123"/>
        <v>Middle Age</v>
      </c>
      <c r="F7918" t="s">
        <v>20</v>
      </c>
      <c r="G7918" t="s">
        <v>22</v>
      </c>
      <c r="H7918" t="s">
        <v>27</v>
      </c>
      <c r="I7918">
        <v>33</v>
      </c>
      <c r="J7918">
        <v>1.68</v>
      </c>
      <c r="K7918" t="s">
        <v>33</v>
      </c>
      <c r="L7918" t="s">
        <v>33</v>
      </c>
      <c r="M7918" s="1">
        <v>14751.65</v>
      </c>
      <c r="N7918" s="1">
        <v>2737.31</v>
      </c>
      <c r="O7918" s="1">
        <v>4036.1</v>
      </c>
      <c r="P7918" s="1">
        <v>0</v>
      </c>
      <c r="Q7918" s="1">
        <v>47875.839999999997</v>
      </c>
      <c r="R7918" s="1">
        <v>69802.13</v>
      </c>
      <c r="S7918" s="1">
        <v>6943.37</v>
      </c>
      <c r="T7918" s="1">
        <v>110734.6</v>
      </c>
      <c r="U7918" s="1">
        <f>SUM(Report_Summary[Revenue])</f>
        <v>626594850.33999527</v>
      </c>
      <c r="V7918" s="1">
        <f>Report_Summary[[#This Row],[Total Revenue]] / COUNTA(Report_Summary[Membership No])</f>
        <v>62659.485033999525</v>
      </c>
    </row>
    <row r="7919" spans="1:22" x14ac:dyDescent="0.3">
      <c r="A7919" t="s">
        <v>7958</v>
      </c>
      <c r="B7919">
        <v>2016</v>
      </c>
      <c r="C7919" t="s">
        <v>14</v>
      </c>
      <c r="D7919">
        <v>76</v>
      </c>
      <c r="E7919" t="str">
        <f t="shared" si="123"/>
        <v>Old</v>
      </c>
      <c r="F7919" t="s">
        <v>18</v>
      </c>
      <c r="G7919" t="s">
        <v>25</v>
      </c>
      <c r="H7919" t="s">
        <v>28</v>
      </c>
      <c r="I7919">
        <v>31</v>
      </c>
      <c r="J7919">
        <v>2.9</v>
      </c>
      <c r="K7919" t="s">
        <v>32</v>
      </c>
      <c r="L7919" t="s">
        <v>33</v>
      </c>
      <c r="M7919" s="1">
        <v>11567.27</v>
      </c>
      <c r="N7919" s="1">
        <v>284</v>
      </c>
      <c r="O7919" s="1">
        <v>5768.08</v>
      </c>
      <c r="P7919" s="1">
        <v>0</v>
      </c>
      <c r="Q7919" s="1">
        <v>44686.03</v>
      </c>
      <c r="R7919" s="1">
        <v>15167.22</v>
      </c>
      <c r="S7919" s="1">
        <v>2088.08</v>
      </c>
      <c r="T7919" s="1">
        <v>57765.17</v>
      </c>
      <c r="U7919" s="1">
        <f>SUM(Report_Summary[Revenue])</f>
        <v>626594850.33999527</v>
      </c>
      <c r="V7919" s="1">
        <f>Report_Summary[[#This Row],[Total Revenue]] / COUNTA(Report_Summary[Membership No])</f>
        <v>62659.485033999525</v>
      </c>
    </row>
    <row r="7920" spans="1:22" x14ac:dyDescent="0.3">
      <c r="A7920" t="s">
        <v>7959</v>
      </c>
      <c r="B7920">
        <v>2020</v>
      </c>
      <c r="C7920" t="s">
        <v>13</v>
      </c>
      <c r="D7920">
        <v>66</v>
      </c>
      <c r="E7920" t="str">
        <f t="shared" si="123"/>
        <v>Old</v>
      </c>
      <c r="F7920" t="s">
        <v>15</v>
      </c>
      <c r="G7920" t="s">
        <v>23</v>
      </c>
      <c r="H7920" t="s">
        <v>30</v>
      </c>
      <c r="I7920">
        <v>28</v>
      </c>
      <c r="J7920">
        <v>3.05</v>
      </c>
      <c r="K7920" t="s">
        <v>33</v>
      </c>
      <c r="L7920" t="s">
        <v>33</v>
      </c>
      <c r="M7920" s="1">
        <v>19650.66</v>
      </c>
      <c r="N7920" s="1">
        <v>3368.8</v>
      </c>
      <c r="O7920" s="1">
        <v>1430.22</v>
      </c>
      <c r="P7920" s="1">
        <v>0</v>
      </c>
      <c r="Q7920" s="1">
        <v>71344.649999999994</v>
      </c>
      <c r="R7920" s="1">
        <v>44625.58</v>
      </c>
      <c r="S7920" s="1">
        <v>10031.459999999999</v>
      </c>
      <c r="T7920" s="1">
        <v>105938.77</v>
      </c>
      <c r="U7920" s="1">
        <f>SUM(Report_Summary[Revenue])</f>
        <v>626594850.33999527</v>
      </c>
      <c r="V7920" s="1">
        <f>Report_Summary[[#This Row],[Total Revenue]] / COUNTA(Report_Summary[Membership No])</f>
        <v>62659.485033999525</v>
      </c>
    </row>
    <row r="7921" spans="1:22" x14ac:dyDescent="0.3">
      <c r="A7921" t="s">
        <v>7960</v>
      </c>
      <c r="B7921">
        <v>2019</v>
      </c>
      <c r="C7921" t="s">
        <v>14</v>
      </c>
      <c r="D7921">
        <v>47</v>
      </c>
      <c r="E7921" t="str">
        <f t="shared" si="123"/>
        <v>Middle Age</v>
      </c>
      <c r="F7921" t="s">
        <v>16</v>
      </c>
      <c r="G7921" t="s">
        <v>22</v>
      </c>
      <c r="H7921" t="s">
        <v>29</v>
      </c>
      <c r="I7921">
        <v>27</v>
      </c>
      <c r="J7921">
        <v>3.06</v>
      </c>
      <c r="K7921" t="s">
        <v>33</v>
      </c>
      <c r="L7921" t="s">
        <v>33</v>
      </c>
      <c r="M7921" s="1">
        <v>4172.3599999999997</v>
      </c>
      <c r="N7921" s="1">
        <v>2932.53</v>
      </c>
      <c r="O7921" s="1">
        <v>7141.19</v>
      </c>
      <c r="P7921" s="1">
        <v>0</v>
      </c>
      <c r="Q7921" s="1">
        <v>16447.189999999999</v>
      </c>
      <c r="R7921" s="1">
        <v>13320.19</v>
      </c>
      <c r="S7921" s="1">
        <v>-6201.15</v>
      </c>
      <c r="T7921" s="1">
        <v>35968.53</v>
      </c>
      <c r="U7921" s="1">
        <f>SUM(Report_Summary[Revenue])</f>
        <v>626594850.33999527</v>
      </c>
      <c r="V7921" s="1">
        <f>Report_Summary[[#This Row],[Total Revenue]] / COUNTA(Report_Summary[Membership No])</f>
        <v>62659.485033999525</v>
      </c>
    </row>
    <row r="7922" spans="1:22" x14ac:dyDescent="0.3">
      <c r="A7922" t="s">
        <v>7961</v>
      </c>
      <c r="B7922">
        <v>2015</v>
      </c>
      <c r="C7922" t="s">
        <v>14</v>
      </c>
      <c r="D7922">
        <v>76</v>
      </c>
      <c r="E7922" t="str">
        <f t="shared" si="123"/>
        <v>Old</v>
      </c>
      <c r="F7922" t="s">
        <v>17</v>
      </c>
      <c r="G7922" t="s">
        <v>25</v>
      </c>
      <c r="H7922" t="s">
        <v>30</v>
      </c>
      <c r="I7922">
        <v>27</v>
      </c>
      <c r="J7922">
        <v>2.4</v>
      </c>
      <c r="K7922" t="s">
        <v>32</v>
      </c>
      <c r="L7922" t="s">
        <v>33</v>
      </c>
      <c r="M7922" s="1">
        <v>14246.21</v>
      </c>
      <c r="N7922" s="1">
        <v>4228.38</v>
      </c>
      <c r="O7922" s="1">
        <v>3878.22</v>
      </c>
      <c r="P7922" s="1">
        <v>0</v>
      </c>
      <c r="Q7922" s="1">
        <v>50603.8</v>
      </c>
      <c r="R7922" s="1">
        <v>27078.959999999999</v>
      </c>
      <c r="S7922" s="1">
        <v>12009.21</v>
      </c>
      <c r="T7922" s="1">
        <v>65673.55</v>
      </c>
      <c r="U7922" s="1">
        <f>SUM(Report_Summary[Revenue])</f>
        <v>626594850.33999527</v>
      </c>
      <c r="V7922" s="1">
        <f>Report_Summary[[#This Row],[Total Revenue]] / COUNTA(Report_Summary[Membership No])</f>
        <v>62659.485033999525</v>
      </c>
    </row>
    <row r="7923" spans="1:22" x14ac:dyDescent="0.3">
      <c r="A7923" t="s">
        <v>7962</v>
      </c>
      <c r="B7923">
        <v>2019</v>
      </c>
      <c r="C7923" t="s">
        <v>13</v>
      </c>
      <c r="D7923">
        <v>21</v>
      </c>
      <c r="E7923" t="str">
        <f t="shared" si="123"/>
        <v>Young</v>
      </c>
      <c r="F7923" t="s">
        <v>21</v>
      </c>
      <c r="G7923" t="s">
        <v>25</v>
      </c>
      <c r="H7923" t="s">
        <v>29</v>
      </c>
      <c r="I7923">
        <v>28</v>
      </c>
      <c r="J7923">
        <v>2.36</v>
      </c>
      <c r="K7923" t="s">
        <v>32</v>
      </c>
      <c r="L7923" t="s">
        <v>33</v>
      </c>
      <c r="M7923" s="1">
        <v>15941.35</v>
      </c>
      <c r="N7923" s="1">
        <v>2142.48</v>
      </c>
      <c r="O7923" s="1">
        <v>7101.47</v>
      </c>
      <c r="P7923" s="1">
        <v>0</v>
      </c>
      <c r="Q7923" s="1">
        <v>40068.46</v>
      </c>
      <c r="R7923" s="1">
        <v>23309.43</v>
      </c>
      <c r="S7923" s="1">
        <v>25084.11</v>
      </c>
      <c r="T7923" s="1">
        <v>38293.78</v>
      </c>
      <c r="U7923" s="1">
        <f>SUM(Report_Summary[Revenue])</f>
        <v>626594850.33999527</v>
      </c>
      <c r="V7923" s="1">
        <f>Report_Summary[[#This Row],[Total Revenue]] / COUNTA(Report_Summary[Membership No])</f>
        <v>62659.485033999525</v>
      </c>
    </row>
    <row r="7924" spans="1:22" x14ac:dyDescent="0.3">
      <c r="A7924" t="s">
        <v>7963</v>
      </c>
      <c r="B7924">
        <v>2015</v>
      </c>
      <c r="C7924" t="s">
        <v>13</v>
      </c>
      <c r="D7924">
        <v>45</v>
      </c>
      <c r="E7924" t="str">
        <f t="shared" si="123"/>
        <v>Middle Age</v>
      </c>
      <c r="F7924" t="s">
        <v>15</v>
      </c>
      <c r="G7924" t="s">
        <v>22</v>
      </c>
      <c r="H7924" t="s">
        <v>27</v>
      </c>
      <c r="I7924">
        <v>33</v>
      </c>
      <c r="J7924">
        <v>2.87</v>
      </c>
      <c r="K7924" t="s">
        <v>32</v>
      </c>
      <c r="L7924" t="s">
        <v>33</v>
      </c>
      <c r="M7924" s="1">
        <v>9884.93</v>
      </c>
      <c r="N7924" s="1">
        <v>1101.05</v>
      </c>
      <c r="O7924" s="1">
        <v>1895.62</v>
      </c>
      <c r="P7924" s="1">
        <v>0</v>
      </c>
      <c r="Q7924" s="1">
        <v>39341.57</v>
      </c>
      <c r="R7924" s="1">
        <v>18521.43</v>
      </c>
      <c r="S7924" s="1">
        <v>23175.57</v>
      </c>
      <c r="T7924" s="1">
        <v>34687.43</v>
      </c>
      <c r="U7924" s="1">
        <f>SUM(Report_Summary[Revenue])</f>
        <v>626594850.33999527</v>
      </c>
      <c r="V7924" s="1">
        <f>Report_Summary[[#This Row],[Total Revenue]] / COUNTA(Report_Summary[Membership No])</f>
        <v>62659.485033999525</v>
      </c>
    </row>
    <row r="7925" spans="1:22" x14ac:dyDescent="0.3">
      <c r="A7925" t="s">
        <v>7964</v>
      </c>
      <c r="B7925">
        <v>2015</v>
      </c>
      <c r="C7925" t="s">
        <v>13</v>
      </c>
      <c r="D7925">
        <v>56</v>
      </c>
      <c r="E7925" t="str">
        <f t="shared" si="123"/>
        <v>Old</v>
      </c>
      <c r="F7925" t="s">
        <v>15</v>
      </c>
      <c r="G7925" t="s">
        <v>25</v>
      </c>
      <c r="H7925" t="s">
        <v>30</v>
      </c>
      <c r="I7925">
        <v>30</v>
      </c>
      <c r="J7925">
        <v>2.61</v>
      </c>
      <c r="K7925" t="s">
        <v>33</v>
      </c>
      <c r="L7925" t="s">
        <v>33</v>
      </c>
      <c r="M7925" s="1">
        <v>1221.1199999999999</v>
      </c>
      <c r="N7925" s="1">
        <v>2074.59</v>
      </c>
      <c r="O7925" s="1">
        <v>7856.5</v>
      </c>
      <c r="P7925" s="1">
        <v>0</v>
      </c>
      <c r="Q7925" s="1">
        <v>2405.36</v>
      </c>
      <c r="R7925" s="1">
        <v>5127.03</v>
      </c>
      <c r="S7925" s="1">
        <v>-24792.03</v>
      </c>
      <c r="T7925" s="1">
        <v>32324.42</v>
      </c>
      <c r="U7925" s="1">
        <f>SUM(Report_Summary[Revenue])</f>
        <v>626594850.33999527</v>
      </c>
      <c r="V7925" s="1">
        <f>Report_Summary[[#This Row],[Total Revenue]] / COUNTA(Report_Summary[Membership No])</f>
        <v>62659.485033999525</v>
      </c>
    </row>
    <row r="7926" spans="1:22" x14ac:dyDescent="0.3">
      <c r="A7926" t="s">
        <v>7965</v>
      </c>
      <c r="B7926">
        <v>2021</v>
      </c>
      <c r="C7926" t="s">
        <v>14</v>
      </c>
      <c r="D7926">
        <v>36</v>
      </c>
      <c r="E7926" t="str">
        <f t="shared" si="123"/>
        <v>Middle Age</v>
      </c>
      <c r="F7926" t="s">
        <v>17</v>
      </c>
      <c r="G7926" t="s">
        <v>23</v>
      </c>
      <c r="H7926" t="s">
        <v>31</v>
      </c>
      <c r="I7926">
        <v>34</v>
      </c>
      <c r="J7926">
        <v>1.27</v>
      </c>
      <c r="K7926" t="s">
        <v>32</v>
      </c>
      <c r="L7926" t="s">
        <v>33</v>
      </c>
      <c r="M7926" s="1">
        <v>18536.77</v>
      </c>
      <c r="N7926" s="1">
        <v>3453.54</v>
      </c>
      <c r="O7926" s="1">
        <v>343.08</v>
      </c>
      <c r="P7926" s="1">
        <v>0</v>
      </c>
      <c r="Q7926" s="1">
        <v>74204.03</v>
      </c>
      <c r="R7926" s="1">
        <v>89365</v>
      </c>
      <c r="S7926" s="1">
        <v>-8537.39</v>
      </c>
      <c r="T7926" s="1">
        <v>172106.42</v>
      </c>
      <c r="U7926" s="1">
        <f>SUM(Report_Summary[Revenue])</f>
        <v>626594850.33999527</v>
      </c>
      <c r="V7926" s="1">
        <f>Report_Summary[[#This Row],[Total Revenue]] / COUNTA(Report_Summary[Membership No])</f>
        <v>62659.485033999525</v>
      </c>
    </row>
    <row r="7927" spans="1:22" x14ac:dyDescent="0.3">
      <c r="A7927" t="s">
        <v>7966</v>
      </c>
      <c r="B7927">
        <v>2020</v>
      </c>
      <c r="C7927" t="s">
        <v>13</v>
      </c>
      <c r="D7927">
        <v>42</v>
      </c>
      <c r="E7927" t="str">
        <f t="shared" si="123"/>
        <v>Middle Age</v>
      </c>
      <c r="F7927" t="s">
        <v>20</v>
      </c>
      <c r="G7927" t="s">
        <v>23</v>
      </c>
      <c r="H7927" t="s">
        <v>28</v>
      </c>
      <c r="I7927">
        <v>24</v>
      </c>
      <c r="J7927">
        <v>2.86</v>
      </c>
      <c r="K7927" t="s">
        <v>33</v>
      </c>
      <c r="L7927" t="s">
        <v>33</v>
      </c>
      <c r="M7927" s="1">
        <v>5295.5</v>
      </c>
      <c r="N7927" s="1">
        <v>3275.02</v>
      </c>
      <c r="O7927" s="1">
        <v>6772.29</v>
      </c>
      <c r="P7927" s="1">
        <v>0</v>
      </c>
      <c r="Q7927" s="1">
        <v>26313.69</v>
      </c>
      <c r="R7927" s="1">
        <v>16571.63</v>
      </c>
      <c r="S7927" s="1">
        <v>-24966.43</v>
      </c>
      <c r="T7927" s="1">
        <v>67851.75</v>
      </c>
      <c r="U7927" s="1">
        <f>SUM(Report_Summary[Revenue])</f>
        <v>626594850.33999527</v>
      </c>
      <c r="V7927" s="1">
        <f>Report_Summary[[#This Row],[Total Revenue]] / COUNTA(Report_Summary[Membership No])</f>
        <v>62659.485033999525</v>
      </c>
    </row>
    <row r="7928" spans="1:22" x14ac:dyDescent="0.3">
      <c r="A7928" t="s">
        <v>7967</v>
      </c>
      <c r="B7928">
        <v>2015</v>
      </c>
      <c r="C7928" t="s">
        <v>14</v>
      </c>
      <c r="D7928">
        <v>21</v>
      </c>
      <c r="E7928" t="str">
        <f t="shared" si="123"/>
        <v>Young</v>
      </c>
      <c r="F7928" t="s">
        <v>19</v>
      </c>
      <c r="G7928" t="s">
        <v>23</v>
      </c>
      <c r="H7928" t="s">
        <v>28</v>
      </c>
      <c r="I7928">
        <v>26</v>
      </c>
      <c r="J7928">
        <v>2.04</v>
      </c>
      <c r="K7928" t="s">
        <v>33</v>
      </c>
      <c r="L7928" t="s">
        <v>33</v>
      </c>
      <c r="M7928" s="1">
        <v>7500.95</v>
      </c>
      <c r="N7928" s="1">
        <v>3294.96</v>
      </c>
      <c r="O7928" s="1">
        <v>7679.59</v>
      </c>
      <c r="P7928" s="1">
        <v>0</v>
      </c>
      <c r="Q7928" s="1">
        <v>26614.82</v>
      </c>
      <c r="R7928" s="1">
        <v>16043.93</v>
      </c>
      <c r="S7928" s="1">
        <v>5307.42</v>
      </c>
      <c r="T7928" s="1">
        <v>37351.33</v>
      </c>
      <c r="U7928" s="1">
        <f>SUM(Report_Summary[Revenue])</f>
        <v>626594850.33999527</v>
      </c>
      <c r="V7928" s="1">
        <f>Report_Summary[[#This Row],[Total Revenue]] / COUNTA(Report_Summary[Membership No])</f>
        <v>62659.485033999525</v>
      </c>
    </row>
    <row r="7929" spans="1:22" x14ac:dyDescent="0.3">
      <c r="A7929" t="s">
        <v>7968</v>
      </c>
      <c r="B7929">
        <v>2022</v>
      </c>
      <c r="C7929" t="s">
        <v>13</v>
      </c>
      <c r="D7929">
        <v>39</v>
      </c>
      <c r="E7929" t="str">
        <f t="shared" si="123"/>
        <v>Middle Age</v>
      </c>
      <c r="F7929" t="s">
        <v>21</v>
      </c>
      <c r="G7929" t="s">
        <v>25</v>
      </c>
      <c r="H7929" t="s">
        <v>31</v>
      </c>
      <c r="I7929">
        <v>34</v>
      </c>
      <c r="J7929">
        <v>2.09</v>
      </c>
      <c r="K7929" t="s">
        <v>32</v>
      </c>
      <c r="L7929" t="s">
        <v>33</v>
      </c>
      <c r="M7929" s="1">
        <v>8088.95</v>
      </c>
      <c r="N7929" s="1">
        <v>4023.89</v>
      </c>
      <c r="O7929" s="1">
        <v>3615.35</v>
      </c>
      <c r="P7929" s="1">
        <v>0</v>
      </c>
      <c r="Q7929" s="1">
        <v>11465.15</v>
      </c>
      <c r="R7929" s="1">
        <v>25307.91</v>
      </c>
      <c r="S7929" s="1">
        <v>29902.37</v>
      </c>
      <c r="T7929" s="1">
        <v>6870.69</v>
      </c>
      <c r="U7929" s="1">
        <f>SUM(Report_Summary[Revenue])</f>
        <v>626594850.33999527</v>
      </c>
      <c r="V7929" s="1">
        <f>Report_Summary[[#This Row],[Total Revenue]] / COUNTA(Report_Summary[Membership No])</f>
        <v>62659.485033999525</v>
      </c>
    </row>
    <row r="7930" spans="1:22" x14ac:dyDescent="0.3">
      <c r="A7930" t="s">
        <v>7969</v>
      </c>
      <c r="B7930">
        <v>2024</v>
      </c>
      <c r="C7930" t="s">
        <v>13</v>
      </c>
      <c r="D7930">
        <v>53</v>
      </c>
      <c r="E7930" t="str">
        <f t="shared" si="123"/>
        <v>Middle Age</v>
      </c>
      <c r="F7930" t="s">
        <v>21</v>
      </c>
      <c r="G7930" t="s">
        <v>23</v>
      </c>
      <c r="H7930" t="s">
        <v>29</v>
      </c>
      <c r="I7930">
        <v>38</v>
      </c>
      <c r="J7930">
        <v>3.9</v>
      </c>
      <c r="K7930" t="s">
        <v>33</v>
      </c>
      <c r="L7930" t="s">
        <v>33</v>
      </c>
      <c r="M7930" s="1">
        <v>16547.400000000001</v>
      </c>
      <c r="N7930" s="1">
        <v>4146.3</v>
      </c>
      <c r="O7930" s="1">
        <v>243.06</v>
      </c>
      <c r="P7930" s="1">
        <v>0</v>
      </c>
      <c r="Q7930" s="1">
        <v>31161.93</v>
      </c>
      <c r="R7930" s="1">
        <v>20094.11</v>
      </c>
      <c r="S7930" s="1">
        <v>16893.419999999998</v>
      </c>
      <c r="T7930" s="1">
        <v>34362.620000000003</v>
      </c>
      <c r="U7930" s="1">
        <f>SUM(Report_Summary[Revenue])</f>
        <v>626594850.33999527</v>
      </c>
      <c r="V7930" s="1">
        <f>Report_Summary[[#This Row],[Total Revenue]] / COUNTA(Report_Summary[Membership No])</f>
        <v>62659.485033999525</v>
      </c>
    </row>
    <row r="7931" spans="1:22" x14ac:dyDescent="0.3">
      <c r="A7931" t="s">
        <v>7970</v>
      </c>
      <c r="B7931">
        <v>2020</v>
      </c>
      <c r="C7931" t="s">
        <v>13</v>
      </c>
      <c r="D7931">
        <v>47</v>
      </c>
      <c r="E7931" t="str">
        <f t="shared" si="123"/>
        <v>Middle Age</v>
      </c>
      <c r="F7931" t="s">
        <v>20</v>
      </c>
      <c r="G7931" t="s">
        <v>25</v>
      </c>
      <c r="H7931" t="s">
        <v>27</v>
      </c>
      <c r="I7931">
        <v>24</v>
      </c>
      <c r="J7931">
        <v>1.47</v>
      </c>
      <c r="K7931" t="s">
        <v>33</v>
      </c>
      <c r="L7931" t="s">
        <v>33</v>
      </c>
      <c r="M7931" s="1">
        <v>10404.16</v>
      </c>
      <c r="N7931" s="1">
        <v>1871.61</v>
      </c>
      <c r="O7931" s="1">
        <v>3549.53</v>
      </c>
      <c r="P7931" s="1">
        <v>0</v>
      </c>
      <c r="Q7931" s="1">
        <v>21136.7</v>
      </c>
      <c r="R7931" s="1">
        <v>34119.56</v>
      </c>
      <c r="S7931" s="1">
        <v>-5036.95</v>
      </c>
      <c r="T7931" s="1">
        <v>60293.21</v>
      </c>
      <c r="U7931" s="1">
        <f>SUM(Report_Summary[Revenue])</f>
        <v>626594850.33999527</v>
      </c>
      <c r="V7931" s="1">
        <f>Report_Summary[[#This Row],[Total Revenue]] / COUNTA(Report_Summary[Membership No])</f>
        <v>62659.485033999525</v>
      </c>
    </row>
    <row r="7932" spans="1:22" x14ac:dyDescent="0.3">
      <c r="A7932" t="s">
        <v>7971</v>
      </c>
      <c r="B7932">
        <v>2017</v>
      </c>
      <c r="C7932" t="s">
        <v>14</v>
      </c>
      <c r="D7932">
        <v>29</v>
      </c>
      <c r="E7932" t="str">
        <f t="shared" si="123"/>
        <v>Young</v>
      </c>
      <c r="F7932" t="s">
        <v>21</v>
      </c>
      <c r="G7932" t="s">
        <v>25</v>
      </c>
      <c r="H7932" t="s">
        <v>28</v>
      </c>
      <c r="I7932">
        <v>30</v>
      </c>
      <c r="J7932">
        <v>1.22</v>
      </c>
      <c r="K7932" t="s">
        <v>32</v>
      </c>
      <c r="L7932" t="s">
        <v>33</v>
      </c>
      <c r="M7932" s="1">
        <v>1072.1600000000001</v>
      </c>
      <c r="N7932" s="1">
        <v>4579.09</v>
      </c>
      <c r="O7932" s="1">
        <v>3126.13</v>
      </c>
      <c r="P7932" s="1">
        <v>0</v>
      </c>
      <c r="Q7932" s="1">
        <v>4320.8500000000004</v>
      </c>
      <c r="R7932" s="1">
        <v>3050.18</v>
      </c>
      <c r="S7932" s="1">
        <v>27703.05</v>
      </c>
      <c r="T7932" s="1">
        <v>-20332.02</v>
      </c>
      <c r="U7932" s="1">
        <f>SUM(Report_Summary[Revenue])</f>
        <v>626594850.33999527</v>
      </c>
      <c r="V7932" s="1">
        <f>Report_Summary[[#This Row],[Total Revenue]] / COUNTA(Report_Summary[Membership No])</f>
        <v>62659.485033999525</v>
      </c>
    </row>
    <row r="7933" spans="1:22" x14ac:dyDescent="0.3">
      <c r="A7933" t="s">
        <v>7972</v>
      </c>
      <c r="B7933">
        <v>2018</v>
      </c>
      <c r="C7933" t="s">
        <v>14</v>
      </c>
      <c r="D7933">
        <v>68</v>
      </c>
      <c r="E7933" t="str">
        <f t="shared" si="123"/>
        <v>Old</v>
      </c>
      <c r="F7933" t="s">
        <v>16</v>
      </c>
      <c r="G7933" t="s">
        <v>24</v>
      </c>
      <c r="H7933" t="s">
        <v>30</v>
      </c>
      <c r="I7933">
        <v>22</v>
      </c>
      <c r="J7933">
        <v>3.2</v>
      </c>
      <c r="K7933" t="s">
        <v>32</v>
      </c>
      <c r="L7933" t="s">
        <v>33</v>
      </c>
      <c r="M7933" s="1">
        <v>9900.7000000000007</v>
      </c>
      <c r="N7933" s="1">
        <v>4557.92</v>
      </c>
      <c r="O7933" s="1">
        <v>480.5</v>
      </c>
      <c r="P7933" s="1">
        <v>0</v>
      </c>
      <c r="Q7933" s="1">
        <v>49175.93</v>
      </c>
      <c r="R7933" s="1">
        <v>42703.27</v>
      </c>
      <c r="S7933" s="1">
        <v>-28340.74</v>
      </c>
      <c r="T7933" s="1">
        <v>120219.94</v>
      </c>
      <c r="U7933" s="1">
        <f>SUM(Report_Summary[Revenue])</f>
        <v>626594850.33999527</v>
      </c>
      <c r="V7933" s="1">
        <f>Report_Summary[[#This Row],[Total Revenue]] / COUNTA(Report_Summary[Membership No])</f>
        <v>62659.485033999525</v>
      </c>
    </row>
    <row r="7934" spans="1:22" x14ac:dyDescent="0.3">
      <c r="A7934" t="s">
        <v>7973</v>
      </c>
      <c r="B7934">
        <v>2017</v>
      </c>
      <c r="C7934" t="s">
        <v>13</v>
      </c>
      <c r="D7934">
        <v>30</v>
      </c>
      <c r="E7934" t="str">
        <f t="shared" si="123"/>
        <v>Young</v>
      </c>
      <c r="F7934" t="s">
        <v>15</v>
      </c>
      <c r="G7934" t="s">
        <v>25</v>
      </c>
      <c r="H7934" t="s">
        <v>30</v>
      </c>
      <c r="I7934">
        <v>24</v>
      </c>
      <c r="J7934">
        <v>2.09</v>
      </c>
      <c r="K7934" t="s">
        <v>32</v>
      </c>
      <c r="L7934" t="s">
        <v>33</v>
      </c>
      <c r="M7934" s="1">
        <v>10705.83</v>
      </c>
      <c r="N7934" s="1">
        <v>3854.04</v>
      </c>
      <c r="O7934" s="1">
        <v>4553.37</v>
      </c>
      <c r="P7934" s="1">
        <v>0</v>
      </c>
      <c r="Q7934" s="1">
        <v>29306.61</v>
      </c>
      <c r="R7934" s="1">
        <v>24623.47</v>
      </c>
      <c r="S7934" s="1">
        <v>14688.28</v>
      </c>
      <c r="T7934" s="1">
        <v>39241.800000000003</v>
      </c>
      <c r="U7934" s="1">
        <f>SUM(Report_Summary[Revenue])</f>
        <v>626594850.33999527</v>
      </c>
      <c r="V7934" s="1">
        <f>Report_Summary[[#This Row],[Total Revenue]] / COUNTA(Report_Summary[Membership No])</f>
        <v>62659.485033999525</v>
      </c>
    </row>
    <row r="7935" spans="1:22" x14ac:dyDescent="0.3">
      <c r="A7935" t="s">
        <v>7974</v>
      </c>
      <c r="B7935">
        <v>2023</v>
      </c>
      <c r="C7935" t="s">
        <v>14</v>
      </c>
      <c r="D7935">
        <v>27</v>
      </c>
      <c r="E7935" t="str">
        <f t="shared" si="123"/>
        <v>Young</v>
      </c>
      <c r="F7935" t="s">
        <v>19</v>
      </c>
      <c r="G7935" t="s">
        <v>24</v>
      </c>
      <c r="H7935" t="s">
        <v>30</v>
      </c>
      <c r="I7935">
        <v>28</v>
      </c>
      <c r="J7935">
        <v>2.21</v>
      </c>
      <c r="K7935" t="s">
        <v>32</v>
      </c>
      <c r="L7935" t="s">
        <v>33</v>
      </c>
      <c r="M7935" s="1">
        <v>17812.349999999999</v>
      </c>
      <c r="N7935" s="1">
        <v>3758.75</v>
      </c>
      <c r="O7935" s="1">
        <v>6631.46</v>
      </c>
      <c r="P7935" s="1">
        <v>0</v>
      </c>
      <c r="Q7935" s="1">
        <v>26788.27</v>
      </c>
      <c r="R7935" s="1">
        <v>38061.360000000001</v>
      </c>
      <c r="S7935" s="1">
        <v>-27507.91</v>
      </c>
      <c r="T7935" s="1">
        <v>92357.54</v>
      </c>
      <c r="U7935" s="1">
        <f>SUM(Report_Summary[Revenue])</f>
        <v>626594850.33999527</v>
      </c>
      <c r="V7935" s="1">
        <f>Report_Summary[[#This Row],[Total Revenue]] / COUNTA(Report_Summary[Membership No])</f>
        <v>62659.485033999525</v>
      </c>
    </row>
    <row r="7936" spans="1:22" x14ac:dyDescent="0.3">
      <c r="A7936" t="s">
        <v>7975</v>
      </c>
      <c r="B7936">
        <v>2024</v>
      </c>
      <c r="C7936" t="s">
        <v>13</v>
      </c>
      <c r="D7936">
        <v>56</v>
      </c>
      <c r="E7936" t="str">
        <f t="shared" si="123"/>
        <v>Old</v>
      </c>
      <c r="F7936" t="s">
        <v>19</v>
      </c>
      <c r="G7936" t="s">
        <v>25</v>
      </c>
      <c r="H7936" t="s">
        <v>26</v>
      </c>
      <c r="I7936">
        <v>26</v>
      </c>
      <c r="J7936">
        <v>1.1599999999999999</v>
      </c>
      <c r="K7936" t="s">
        <v>32</v>
      </c>
      <c r="L7936" t="s">
        <v>33</v>
      </c>
      <c r="M7936" s="1">
        <v>6612.31</v>
      </c>
      <c r="N7936" s="1">
        <v>4492.54</v>
      </c>
      <c r="O7936" s="1">
        <v>129.86000000000001</v>
      </c>
      <c r="P7936" s="1">
        <v>0</v>
      </c>
      <c r="Q7936" s="1">
        <v>32048.06</v>
      </c>
      <c r="R7936" s="1">
        <v>19519.29</v>
      </c>
      <c r="S7936" s="1">
        <v>-19570.310000000001</v>
      </c>
      <c r="T7936" s="1">
        <v>71137.66</v>
      </c>
      <c r="U7936" s="1">
        <f>SUM(Report_Summary[Revenue])</f>
        <v>626594850.33999527</v>
      </c>
      <c r="V7936" s="1">
        <f>Report_Summary[[#This Row],[Total Revenue]] / COUNTA(Report_Summary[Membership No])</f>
        <v>62659.485033999525</v>
      </c>
    </row>
    <row r="7937" spans="1:22" x14ac:dyDescent="0.3">
      <c r="A7937" t="s">
        <v>7976</v>
      </c>
      <c r="B7937">
        <v>2024</v>
      </c>
      <c r="C7937" t="s">
        <v>13</v>
      </c>
      <c r="D7937">
        <v>61</v>
      </c>
      <c r="E7937" t="str">
        <f t="shared" si="123"/>
        <v>Old</v>
      </c>
      <c r="F7937" t="s">
        <v>19</v>
      </c>
      <c r="G7937" t="s">
        <v>25</v>
      </c>
      <c r="H7937" t="s">
        <v>29</v>
      </c>
      <c r="I7937">
        <v>27</v>
      </c>
      <c r="J7937">
        <v>2.46</v>
      </c>
      <c r="K7937" t="s">
        <v>33</v>
      </c>
      <c r="L7937" t="s">
        <v>33</v>
      </c>
      <c r="M7937" s="1">
        <v>2253.21</v>
      </c>
      <c r="N7937" s="1">
        <v>2003.7</v>
      </c>
      <c r="O7937" s="1">
        <v>6601.34</v>
      </c>
      <c r="P7937" s="1">
        <v>0</v>
      </c>
      <c r="Q7937" s="1">
        <v>6302.12</v>
      </c>
      <c r="R7937" s="1">
        <v>9515.1</v>
      </c>
      <c r="S7937" s="1">
        <v>15224.3</v>
      </c>
      <c r="T7937" s="1">
        <v>592.91999999999996</v>
      </c>
      <c r="U7937" s="1">
        <f>SUM(Report_Summary[Revenue])</f>
        <v>626594850.33999527</v>
      </c>
      <c r="V7937" s="1">
        <f>Report_Summary[[#This Row],[Total Revenue]] / COUNTA(Report_Summary[Membership No])</f>
        <v>62659.485033999525</v>
      </c>
    </row>
    <row r="7938" spans="1:22" x14ac:dyDescent="0.3">
      <c r="A7938" t="s">
        <v>7977</v>
      </c>
      <c r="B7938">
        <v>2017</v>
      </c>
      <c r="C7938" t="s">
        <v>13</v>
      </c>
      <c r="D7938">
        <v>22</v>
      </c>
      <c r="E7938" t="str">
        <f t="shared" si="123"/>
        <v>Young</v>
      </c>
      <c r="F7938" t="s">
        <v>17</v>
      </c>
      <c r="G7938" t="s">
        <v>22</v>
      </c>
      <c r="H7938" t="s">
        <v>26</v>
      </c>
      <c r="I7938">
        <v>29</v>
      </c>
      <c r="J7938">
        <v>2.4900000000000002</v>
      </c>
      <c r="K7938" t="s">
        <v>32</v>
      </c>
      <c r="L7938" t="s">
        <v>33</v>
      </c>
      <c r="M7938" s="1">
        <v>783.57</v>
      </c>
      <c r="N7938" s="1">
        <v>1350.12</v>
      </c>
      <c r="O7938" s="1">
        <v>492.71</v>
      </c>
      <c r="P7938" s="1">
        <v>0</v>
      </c>
      <c r="Q7938" s="1">
        <v>3061.6</v>
      </c>
      <c r="R7938" s="1">
        <v>2931.15</v>
      </c>
      <c r="S7938" s="1">
        <v>-4769.71</v>
      </c>
      <c r="T7938" s="1">
        <v>10762.46</v>
      </c>
      <c r="U7938" s="1">
        <f>SUM(Report_Summary[Revenue])</f>
        <v>626594850.33999527</v>
      </c>
      <c r="V7938" s="1">
        <f>Report_Summary[[#This Row],[Total Revenue]] / COUNTA(Report_Summary[Membership No])</f>
        <v>62659.485033999525</v>
      </c>
    </row>
    <row r="7939" spans="1:22" x14ac:dyDescent="0.3">
      <c r="A7939" t="s">
        <v>7978</v>
      </c>
      <c r="B7939">
        <v>2019</v>
      </c>
      <c r="C7939" t="s">
        <v>13</v>
      </c>
      <c r="D7939">
        <v>37</v>
      </c>
      <c r="E7939" t="str">
        <f t="shared" ref="E7939:E8002" si="124">IF(D7939&gt;55,"Old",IF(D7939&gt;=31,"Middle Age",IF(D7939&lt;31,"Young","Invalid")))</f>
        <v>Middle Age</v>
      </c>
      <c r="F7939" t="s">
        <v>21</v>
      </c>
      <c r="G7939" t="s">
        <v>24</v>
      </c>
      <c r="H7939" t="s">
        <v>27</v>
      </c>
      <c r="I7939">
        <v>35</v>
      </c>
      <c r="J7939">
        <v>2.2200000000000002</v>
      </c>
      <c r="K7939" t="s">
        <v>33</v>
      </c>
      <c r="L7939" t="s">
        <v>33</v>
      </c>
      <c r="M7939" s="1">
        <v>16015.39</v>
      </c>
      <c r="N7939" s="1">
        <v>970.86</v>
      </c>
      <c r="O7939" s="1">
        <v>6613.3</v>
      </c>
      <c r="P7939" s="1">
        <v>0</v>
      </c>
      <c r="Q7939" s="1">
        <v>61985.87</v>
      </c>
      <c r="R7939" s="1">
        <v>28709</v>
      </c>
      <c r="S7939" s="1">
        <v>-15549.55</v>
      </c>
      <c r="T7939" s="1">
        <v>106244.42</v>
      </c>
      <c r="U7939" s="1">
        <f>SUM(Report_Summary[Revenue])</f>
        <v>626594850.33999527</v>
      </c>
      <c r="V7939" s="1">
        <f>Report_Summary[[#This Row],[Total Revenue]] / COUNTA(Report_Summary[Membership No])</f>
        <v>62659.485033999525</v>
      </c>
    </row>
    <row r="7940" spans="1:22" x14ac:dyDescent="0.3">
      <c r="A7940" t="s">
        <v>7979</v>
      </c>
      <c r="B7940">
        <v>2022</v>
      </c>
      <c r="C7940" t="s">
        <v>14</v>
      </c>
      <c r="D7940">
        <v>41</v>
      </c>
      <c r="E7940" t="str">
        <f t="shared" si="124"/>
        <v>Middle Age</v>
      </c>
      <c r="F7940" t="s">
        <v>17</v>
      </c>
      <c r="G7940" t="s">
        <v>25</v>
      </c>
      <c r="H7940" t="s">
        <v>30</v>
      </c>
      <c r="I7940">
        <v>26</v>
      </c>
      <c r="J7940">
        <v>2.94</v>
      </c>
      <c r="K7940" t="s">
        <v>32</v>
      </c>
      <c r="L7940" t="s">
        <v>33</v>
      </c>
      <c r="M7940" s="1">
        <v>7517.46</v>
      </c>
      <c r="N7940" s="1">
        <v>3440.75</v>
      </c>
      <c r="O7940" s="1">
        <v>753.77</v>
      </c>
      <c r="P7940" s="1">
        <v>0</v>
      </c>
      <c r="Q7940" s="1">
        <v>29698.6</v>
      </c>
      <c r="R7940" s="1">
        <v>26924</v>
      </c>
      <c r="S7940" s="1">
        <v>-4980.8999999999996</v>
      </c>
      <c r="T7940" s="1">
        <v>61603.5</v>
      </c>
      <c r="U7940" s="1">
        <f>SUM(Report_Summary[Revenue])</f>
        <v>626594850.33999527</v>
      </c>
      <c r="V7940" s="1">
        <f>Report_Summary[[#This Row],[Total Revenue]] / COUNTA(Report_Summary[Membership No])</f>
        <v>62659.485033999525</v>
      </c>
    </row>
    <row r="7941" spans="1:22" x14ac:dyDescent="0.3">
      <c r="A7941" t="s">
        <v>7980</v>
      </c>
      <c r="B7941">
        <v>2022</v>
      </c>
      <c r="C7941" t="s">
        <v>13</v>
      </c>
      <c r="D7941">
        <v>40</v>
      </c>
      <c r="E7941" t="str">
        <f t="shared" si="124"/>
        <v>Middle Age</v>
      </c>
      <c r="F7941" t="s">
        <v>19</v>
      </c>
      <c r="G7941" t="s">
        <v>25</v>
      </c>
      <c r="H7941" t="s">
        <v>31</v>
      </c>
      <c r="I7941">
        <v>32</v>
      </c>
      <c r="J7941">
        <v>3.34</v>
      </c>
      <c r="K7941" t="s">
        <v>33</v>
      </c>
      <c r="L7941" t="s">
        <v>33</v>
      </c>
      <c r="M7941" s="1">
        <v>16230.73</v>
      </c>
      <c r="N7941" s="1">
        <v>1048.18</v>
      </c>
      <c r="O7941" s="1">
        <v>3752.9</v>
      </c>
      <c r="P7941" s="1">
        <v>0</v>
      </c>
      <c r="Q7941" s="1">
        <v>37189.660000000003</v>
      </c>
      <c r="R7941" s="1">
        <v>45048.7</v>
      </c>
      <c r="S7941" s="1">
        <v>4394.6099999999997</v>
      </c>
      <c r="T7941" s="1">
        <v>77843.75</v>
      </c>
      <c r="U7941" s="1">
        <f>SUM(Report_Summary[Revenue])</f>
        <v>626594850.33999527</v>
      </c>
      <c r="V7941" s="1">
        <f>Report_Summary[[#This Row],[Total Revenue]] / COUNTA(Report_Summary[Membership No])</f>
        <v>62659.485033999525</v>
      </c>
    </row>
    <row r="7942" spans="1:22" x14ac:dyDescent="0.3">
      <c r="A7942" t="s">
        <v>7981</v>
      </c>
      <c r="B7942">
        <v>2017</v>
      </c>
      <c r="C7942" t="s">
        <v>13</v>
      </c>
      <c r="D7942">
        <v>60</v>
      </c>
      <c r="E7942" t="str">
        <f t="shared" si="124"/>
        <v>Old</v>
      </c>
      <c r="F7942" t="s">
        <v>18</v>
      </c>
      <c r="G7942" t="s">
        <v>25</v>
      </c>
      <c r="H7942" t="s">
        <v>31</v>
      </c>
      <c r="I7942">
        <v>30</v>
      </c>
      <c r="J7942">
        <v>2.19</v>
      </c>
      <c r="K7942" t="s">
        <v>32</v>
      </c>
      <c r="L7942" t="s">
        <v>33</v>
      </c>
      <c r="M7942" s="1">
        <v>12327.15</v>
      </c>
      <c r="N7942" s="1">
        <v>4206.76</v>
      </c>
      <c r="O7942" s="1">
        <v>4026.96</v>
      </c>
      <c r="P7942" s="1">
        <v>0</v>
      </c>
      <c r="Q7942" s="1">
        <v>26560.799999999999</v>
      </c>
      <c r="R7942" s="1">
        <v>59543.12</v>
      </c>
      <c r="S7942" s="1">
        <v>-23954.31</v>
      </c>
      <c r="T7942" s="1">
        <v>110058.23</v>
      </c>
      <c r="U7942" s="1">
        <f>SUM(Report_Summary[Revenue])</f>
        <v>626594850.33999527</v>
      </c>
      <c r="V7942" s="1">
        <f>Report_Summary[[#This Row],[Total Revenue]] / COUNTA(Report_Summary[Membership No])</f>
        <v>62659.485033999525</v>
      </c>
    </row>
    <row r="7943" spans="1:22" x14ac:dyDescent="0.3">
      <c r="A7943" t="s">
        <v>7982</v>
      </c>
      <c r="B7943">
        <v>2018</v>
      </c>
      <c r="C7943" t="s">
        <v>14</v>
      </c>
      <c r="D7943">
        <v>77</v>
      </c>
      <c r="E7943" t="str">
        <f t="shared" si="124"/>
        <v>Old</v>
      </c>
      <c r="F7943" t="s">
        <v>19</v>
      </c>
      <c r="G7943" t="s">
        <v>23</v>
      </c>
      <c r="H7943" t="s">
        <v>29</v>
      </c>
      <c r="I7943">
        <v>32</v>
      </c>
      <c r="J7943">
        <v>0.49</v>
      </c>
      <c r="K7943" t="s">
        <v>33</v>
      </c>
      <c r="L7943" t="s">
        <v>33</v>
      </c>
      <c r="M7943" s="1">
        <v>2721.14</v>
      </c>
      <c r="N7943" s="1">
        <v>4602.1000000000004</v>
      </c>
      <c r="O7943" s="1">
        <v>490.79</v>
      </c>
      <c r="P7943" s="1">
        <v>0</v>
      </c>
      <c r="Q7943" s="1">
        <v>4252.3999999999996</v>
      </c>
      <c r="R7943" s="1">
        <v>7351.67</v>
      </c>
      <c r="S7943" s="1">
        <v>3844.56</v>
      </c>
      <c r="T7943" s="1">
        <v>7759.51</v>
      </c>
      <c r="U7943" s="1">
        <f>SUM(Report_Summary[Revenue])</f>
        <v>626594850.33999527</v>
      </c>
      <c r="V7943" s="1">
        <f>Report_Summary[[#This Row],[Total Revenue]] / COUNTA(Report_Summary[Membership No])</f>
        <v>62659.485033999525</v>
      </c>
    </row>
    <row r="7944" spans="1:22" x14ac:dyDescent="0.3">
      <c r="A7944" t="s">
        <v>7983</v>
      </c>
      <c r="B7944">
        <v>2019</v>
      </c>
      <c r="C7944" t="s">
        <v>13</v>
      </c>
      <c r="D7944">
        <v>22</v>
      </c>
      <c r="E7944" t="str">
        <f t="shared" si="124"/>
        <v>Young</v>
      </c>
      <c r="F7944" t="s">
        <v>15</v>
      </c>
      <c r="G7944" t="s">
        <v>23</v>
      </c>
      <c r="H7944" t="s">
        <v>27</v>
      </c>
      <c r="I7944">
        <v>17</v>
      </c>
      <c r="J7944">
        <v>1.66</v>
      </c>
      <c r="K7944" t="s">
        <v>32</v>
      </c>
      <c r="L7944" t="s">
        <v>33</v>
      </c>
      <c r="M7944" s="1">
        <v>8527.32</v>
      </c>
      <c r="N7944" s="1">
        <v>3943.88</v>
      </c>
      <c r="O7944" s="1">
        <v>477.3</v>
      </c>
      <c r="P7944" s="1">
        <v>0</v>
      </c>
      <c r="Q7944" s="1">
        <v>38968.68</v>
      </c>
      <c r="R7944" s="1">
        <v>38909.730000000003</v>
      </c>
      <c r="S7944" s="1">
        <v>-22588.69</v>
      </c>
      <c r="T7944" s="1">
        <v>100467.1</v>
      </c>
      <c r="U7944" s="1">
        <f>SUM(Report_Summary[Revenue])</f>
        <v>626594850.33999527</v>
      </c>
      <c r="V7944" s="1">
        <f>Report_Summary[[#This Row],[Total Revenue]] / COUNTA(Report_Summary[Membership No])</f>
        <v>62659.485033999525</v>
      </c>
    </row>
    <row r="7945" spans="1:22" x14ac:dyDescent="0.3">
      <c r="A7945" t="s">
        <v>7984</v>
      </c>
      <c r="B7945">
        <v>2017</v>
      </c>
      <c r="C7945" t="s">
        <v>14</v>
      </c>
      <c r="D7945">
        <v>52</v>
      </c>
      <c r="E7945" t="str">
        <f t="shared" si="124"/>
        <v>Middle Age</v>
      </c>
      <c r="F7945" t="s">
        <v>17</v>
      </c>
      <c r="G7945" t="s">
        <v>25</v>
      </c>
      <c r="H7945" t="s">
        <v>30</v>
      </c>
      <c r="I7945">
        <v>24</v>
      </c>
      <c r="J7945">
        <v>3.26</v>
      </c>
      <c r="K7945" t="s">
        <v>33</v>
      </c>
      <c r="L7945" t="s">
        <v>33</v>
      </c>
      <c r="M7945" s="1">
        <v>14852.96</v>
      </c>
      <c r="N7945" s="1">
        <v>477.37</v>
      </c>
      <c r="O7945" s="1">
        <v>2835.52</v>
      </c>
      <c r="P7945" s="1">
        <v>0</v>
      </c>
      <c r="Q7945" s="1">
        <v>41120.910000000003</v>
      </c>
      <c r="R7945" s="1">
        <v>55969.63</v>
      </c>
      <c r="S7945" s="1">
        <v>24305.95</v>
      </c>
      <c r="T7945" s="1">
        <v>72784.59</v>
      </c>
      <c r="U7945" s="1">
        <f>SUM(Report_Summary[Revenue])</f>
        <v>626594850.33999527</v>
      </c>
      <c r="V7945" s="1">
        <f>Report_Summary[[#This Row],[Total Revenue]] / COUNTA(Report_Summary[Membership No])</f>
        <v>62659.485033999525</v>
      </c>
    </row>
    <row r="7946" spans="1:22" x14ac:dyDescent="0.3">
      <c r="A7946" t="s">
        <v>7985</v>
      </c>
      <c r="B7946">
        <v>2016</v>
      </c>
      <c r="C7946" t="s">
        <v>13</v>
      </c>
      <c r="D7946">
        <v>34</v>
      </c>
      <c r="E7946" t="str">
        <f t="shared" si="124"/>
        <v>Middle Age</v>
      </c>
      <c r="F7946" t="s">
        <v>16</v>
      </c>
      <c r="G7946" t="s">
        <v>23</v>
      </c>
      <c r="H7946" t="s">
        <v>29</v>
      </c>
      <c r="I7946">
        <v>28</v>
      </c>
      <c r="J7946">
        <v>3.05</v>
      </c>
      <c r="K7946" t="s">
        <v>33</v>
      </c>
      <c r="L7946" t="s">
        <v>33</v>
      </c>
      <c r="M7946" s="1">
        <v>3868.15</v>
      </c>
      <c r="N7946" s="1">
        <v>3748.97</v>
      </c>
      <c r="O7946" s="1">
        <v>148.46</v>
      </c>
      <c r="P7946" s="1">
        <v>0</v>
      </c>
      <c r="Q7946" s="1">
        <v>10203.1</v>
      </c>
      <c r="R7946" s="1">
        <v>7387.55</v>
      </c>
      <c r="S7946" s="1">
        <v>-19901.759999999998</v>
      </c>
      <c r="T7946" s="1">
        <v>37492.410000000003</v>
      </c>
      <c r="U7946" s="1">
        <f>SUM(Report_Summary[Revenue])</f>
        <v>626594850.33999527</v>
      </c>
      <c r="V7946" s="1">
        <f>Report_Summary[[#This Row],[Total Revenue]] / COUNTA(Report_Summary[Membership No])</f>
        <v>62659.485033999525</v>
      </c>
    </row>
    <row r="7947" spans="1:22" x14ac:dyDescent="0.3">
      <c r="A7947" t="s">
        <v>7986</v>
      </c>
      <c r="B7947">
        <v>2018</v>
      </c>
      <c r="C7947" t="s">
        <v>14</v>
      </c>
      <c r="D7947">
        <v>54</v>
      </c>
      <c r="E7947" t="str">
        <f t="shared" si="124"/>
        <v>Middle Age</v>
      </c>
      <c r="F7947" t="s">
        <v>15</v>
      </c>
      <c r="G7947" t="s">
        <v>24</v>
      </c>
      <c r="H7947" t="s">
        <v>28</v>
      </c>
      <c r="I7947">
        <v>30</v>
      </c>
      <c r="J7947">
        <v>1.97</v>
      </c>
      <c r="K7947" t="s">
        <v>32</v>
      </c>
      <c r="L7947" t="s">
        <v>33</v>
      </c>
      <c r="M7947" s="1">
        <v>6026.46</v>
      </c>
      <c r="N7947" s="1">
        <v>1384.49</v>
      </c>
      <c r="O7947" s="1">
        <v>3817.8</v>
      </c>
      <c r="P7947" s="1">
        <v>0</v>
      </c>
      <c r="Q7947" s="1">
        <v>28323.47</v>
      </c>
      <c r="R7947" s="1">
        <v>24511.93</v>
      </c>
      <c r="S7947" s="1">
        <v>-6887.68</v>
      </c>
      <c r="T7947" s="1">
        <v>59723.08</v>
      </c>
      <c r="U7947" s="1">
        <f>SUM(Report_Summary[Revenue])</f>
        <v>626594850.33999527</v>
      </c>
      <c r="V7947" s="1">
        <f>Report_Summary[[#This Row],[Total Revenue]] / COUNTA(Report_Summary[Membership No])</f>
        <v>62659.485033999525</v>
      </c>
    </row>
    <row r="7948" spans="1:22" x14ac:dyDescent="0.3">
      <c r="A7948" t="s">
        <v>7987</v>
      </c>
      <c r="B7948">
        <v>2017</v>
      </c>
      <c r="C7948" t="s">
        <v>14</v>
      </c>
      <c r="D7948">
        <v>32</v>
      </c>
      <c r="E7948" t="str">
        <f t="shared" si="124"/>
        <v>Middle Age</v>
      </c>
      <c r="F7948" t="s">
        <v>17</v>
      </c>
      <c r="G7948" t="s">
        <v>23</v>
      </c>
      <c r="H7948" t="s">
        <v>31</v>
      </c>
      <c r="I7948">
        <v>28</v>
      </c>
      <c r="J7948">
        <v>2.73</v>
      </c>
      <c r="K7948" t="s">
        <v>33</v>
      </c>
      <c r="L7948" t="s">
        <v>33</v>
      </c>
      <c r="M7948" s="1">
        <v>16624.02</v>
      </c>
      <c r="N7948" s="1">
        <v>3043.11</v>
      </c>
      <c r="O7948" s="1">
        <v>6301.31</v>
      </c>
      <c r="P7948" s="1">
        <v>0</v>
      </c>
      <c r="Q7948" s="1">
        <v>62548.27</v>
      </c>
      <c r="R7948" s="1">
        <v>47126.95</v>
      </c>
      <c r="S7948" s="1">
        <v>-18601.849999999999</v>
      </c>
      <c r="T7948" s="1">
        <v>128277.07</v>
      </c>
      <c r="U7948" s="1">
        <f>SUM(Report_Summary[Revenue])</f>
        <v>626594850.33999527</v>
      </c>
      <c r="V7948" s="1">
        <f>Report_Summary[[#This Row],[Total Revenue]] / COUNTA(Report_Summary[Membership No])</f>
        <v>62659.485033999525</v>
      </c>
    </row>
    <row r="7949" spans="1:22" x14ac:dyDescent="0.3">
      <c r="A7949" t="s">
        <v>7988</v>
      </c>
      <c r="B7949">
        <v>2016</v>
      </c>
      <c r="C7949" t="s">
        <v>13</v>
      </c>
      <c r="D7949">
        <v>74</v>
      </c>
      <c r="E7949" t="str">
        <f t="shared" si="124"/>
        <v>Old</v>
      </c>
      <c r="F7949" t="s">
        <v>21</v>
      </c>
      <c r="G7949" t="s">
        <v>25</v>
      </c>
      <c r="H7949" t="s">
        <v>26</v>
      </c>
      <c r="I7949">
        <v>30</v>
      </c>
      <c r="J7949">
        <v>2.92</v>
      </c>
      <c r="K7949" t="s">
        <v>33</v>
      </c>
      <c r="L7949" t="s">
        <v>33</v>
      </c>
      <c r="M7949" s="1">
        <v>19482.87</v>
      </c>
      <c r="N7949" s="1">
        <v>3325.73</v>
      </c>
      <c r="O7949" s="1">
        <v>3354.82</v>
      </c>
      <c r="P7949" s="1">
        <v>0</v>
      </c>
      <c r="Q7949" s="1">
        <v>36758.22</v>
      </c>
      <c r="R7949" s="1">
        <v>96141.21</v>
      </c>
      <c r="S7949" s="1">
        <v>9970.23</v>
      </c>
      <c r="T7949" s="1">
        <v>122929.2</v>
      </c>
      <c r="U7949" s="1">
        <f>SUM(Report_Summary[Revenue])</f>
        <v>626594850.33999527</v>
      </c>
      <c r="V7949" s="1">
        <f>Report_Summary[[#This Row],[Total Revenue]] / COUNTA(Report_Summary[Membership No])</f>
        <v>62659.485033999525</v>
      </c>
    </row>
    <row r="7950" spans="1:22" x14ac:dyDescent="0.3">
      <c r="A7950" t="s">
        <v>7989</v>
      </c>
      <c r="B7950">
        <v>2019</v>
      </c>
      <c r="C7950" t="s">
        <v>14</v>
      </c>
      <c r="D7950">
        <v>68</v>
      </c>
      <c r="E7950" t="str">
        <f t="shared" si="124"/>
        <v>Old</v>
      </c>
      <c r="F7950" t="s">
        <v>15</v>
      </c>
      <c r="G7950" t="s">
        <v>24</v>
      </c>
      <c r="H7950" t="s">
        <v>31</v>
      </c>
      <c r="I7950">
        <v>28</v>
      </c>
      <c r="J7950">
        <v>2.48</v>
      </c>
      <c r="K7950" t="s">
        <v>33</v>
      </c>
      <c r="L7950" t="s">
        <v>33</v>
      </c>
      <c r="M7950" s="1">
        <v>11638.83</v>
      </c>
      <c r="N7950" s="1">
        <v>1978.64</v>
      </c>
      <c r="O7950" s="1">
        <v>5701.73</v>
      </c>
      <c r="P7950" s="1">
        <v>0</v>
      </c>
      <c r="Q7950" s="1">
        <v>29992.84</v>
      </c>
      <c r="R7950" s="1">
        <v>48246.71</v>
      </c>
      <c r="S7950" s="1">
        <v>-27143.58</v>
      </c>
      <c r="T7950" s="1">
        <v>105383.13</v>
      </c>
      <c r="U7950" s="1">
        <f>SUM(Report_Summary[Revenue])</f>
        <v>626594850.33999527</v>
      </c>
      <c r="V7950" s="1">
        <f>Report_Summary[[#This Row],[Total Revenue]] / COUNTA(Report_Summary[Membership No])</f>
        <v>62659.485033999525</v>
      </c>
    </row>
    <row r="7951" spans="1:22" x14ac:dyDescent="0.3">
      <c r="A7951" t="s">
        <v>7990</v>
      </c>
      <c r="B7951">
        <v>2022</v>
      </c>
      <c r="C7951" t="s">
        <v>14</v>
      </c>
      <c r="D7951">
        <v>76</v>
      </c>
      <c r="E7951" t="str">
        <f t="shared" si="124"/>
        <v>Old</v>
      </c>
      <c r="F7951" t="s">
        <v>17</v>
      </c>
      <c r="G7951" t="s">
        <v>25</v>
      </c>
      <c r="H7951" t="s">
        <v>28</v>
      </c>
      <c r="I7951">
        <v>34</v>
      </c>
      <c r="J7951">
        <v>2.85</v>
      </c>
      <c r="K7951" t="s">
        <v>32</v>
      </c>
      <c r="L7951" t="s">
        <v>33</v>
      </c>
      <c r="M7951" s="1">
        <v>6997.97</v>
      </c>
      <c r="N7951" s="1">
        <v>4657.96</v>
      </c>
      <c r="O7951" s="1">
        <v>2664.06</v>
      </c>
      <c r="P7951" s="1">
        <v>0</v>
      </c>
      <c r="Q7951" s="1">
        <v>23131.59</v>
      </c>
      <c r="R7951" s="1">
        <v>13036.16</v>
      </c>
      <c r="S7951" s="1">
        <v>29788.720000000001</v>
      </c>
      <c r="T7951" s="1">
        <v>6379.03</v>
      </c>
      <c r="U7951" s="1">
        <f>SUM(Report_Summary[Revenue])</f>
        <v>626594850.33999527</v>
      </c>
      <c r="V7951" s="1">
        <f>Report_Summary[[#This Row],[Total Revenue]] / COUNTA(Report_Summary[Membership No])</f>
        <v>62659.485033999525</v>
      </c>
    </row>
    <row r="7952" spans="1:22" x14ac:dyDescent="0.3">
      <c r="A7952" t="s">
        <v>7991</v>
      </c>
      <c r="B7952">
        <v>2022</v>
      </c>
      <c r="C7952" t="s">
        <v>14</v>
      </c>
      <c r="D7952">
        <v>73</v>
      </c>
      <c r="E7952" t="str">
        <f t="shared" si="124"/>
        <v>Old</v>
      </c>
      <c r="F7952" t="s">
        <v>21</v>
      </c>
      <c r="G7952" t="s">
        <v>25</v>
      </c>
      <c r="H7952" t="s">
        <v>31</v>
      </c>
      <c r="I7952">
        <v>25</v>
      </c>
      <c r="J7952">
        <v>2.02</v>
      </c>
      <c r="K7952" t="s">
        <v>33</v>
      </c>
      <c r="L7952" t="s">
        <v>33</v>
      </c>
      <c r="M7952" s="1">
        <v>8543.7000000000007</v>
      </c>
      <c r="N7952" s="1">
        <v>4786.54</v>
      </c>
      <c r="O7952" s="1">
        <v>5903.75</v>
      </c>
      <c r="P7952" s="1">
        <v>0</v>
      </c>
      <c r="Q7952" s="1">
        <v>38838.449999999997</v>
      </c>
      <c r="R7952" s="1">
        <v>32128.7</v>
      </c>
      <c r="S7952" s="1">
        <v>-10888.07</v>
      </c>
      <c r="T7952" s="1">
        <v>81855.22</v>
      </c>
      <c r="U7952" s="1">
        <f>SUM(Report_Summary[Revenue])</f>
        <v>626594850.33999527</v>
      </c>
      <c r="V7952" s="1">
        <f>Report_Summary[[#This Row],[Total Revenue]] / COUNTA(Report_Summary[Membership No])</f>
        <v>62659.485033999525</v>
      </c>
    </row>
    <row r="7953" spans="1:22" x14ac:dyDescent="0.3">
      <c r="A7953" t="s">
        <v>7992</v>
      </c>
      <c r="B7953">
        <v>2020</v>
      </c>
      <c r="C7953" t="s">
        <v>13</v>
      </c>
      <c r="D7953">
        <v>77</v>
      </c>
      <c r="E7953" t="str">
        <f t="shared" si="124"/>
        <v>Old</v>
      </c>
      <c r="F7953" t="s">
        <v>20</v>
      </c>
      <c r="G7953" t="s">
        <v>25</v>
      </c>
      <c r="H7953" t="s">
        <v>29</v>
      </c>
      <c r="I7953">
        <v>27</v>
      </c>
      <c r="J7953">
        <v>1.61</v>
      </c>
      <c r="K7953" t="s">
        <v>33</v>
      </c>
      <c r="L7953" t="s">
        <v>33</v>
      </c>
      <c r="M7953" s="1">
        <v>5421.23</v>
      </c>
      <c r="N7953" s="1">
        <v>2421.1999999999998</v>
      </c>
      <c r="O7953" s="1">
        <v>3760.03</v>
      </c>
      <c r="P7953" s="1">
        <v>0</v>
      </c>
      <c r="Q7953" s="1">
        <v>7383.15</v>
      </c>
      <c r="R7953" s="1">
        <v>14582.63</v>
      </c>
      <c r="S7953" s="1">
        <v>19282.59</v>
      </c>
      <c r="T7953" s="1">
        <v>2683.19</v>
      </c>
      <c r="U7953" s="1">
        <f>SUM(Report_Summary[Revenue])</f>
        <v>626594850.33999527</v>
      </c>
      <c r="V7953" s="1">
        <f>Report_Summary[[#This Row],[Total Revenue]] / COUNTA(Report_Summary[Membership No])</f>
        <v>62659.485033999525</v>
      </c>
    </row>
    <row r="7954" spans="1:22" x14ac:dyDescent="0.3">
      <c r="A7954" t="s">
        <v>7993</v>
      </c>
      <c r="B7954">
        <v>2015</v>
      </c>
      <c r="C7954" t="s">
        <v>14</v>
      </c>
      <c r="D7954">
        <v>52</v>
      </c>
      <c r="E7954" t="str">
        <f t="shared" si="124"/>
        <v>Middle Age</v>
      </c>
      <c r="F7954" t="s">
        <v>15</v>
      </c>
      <c r="G7954" t="s">
        <v>22</v>
      </c>
      <c r="H7954" t="s">
        <v>30</v>
      </c>
      <c r="I7954">
        <v>35</v>
      </c>
      <c r="J7954">
        <v>3.15</v>
      </c>
      <c r="K7954" t="s">
        <v>32</v>
      </c>
      <c r="L7954" t="s">
        <v>33</v>
      </c>
      <c r="M7954" s="1">
        <v>5512.77</v>
      </c>
      <c r="N7954" s="1">
        <v>1857.59</v>
      </c>
      <c r="O7954" s="1">
        <v>2594.08</v>
      </c>
      <c r="P7954" s="1">
        <v>0</v>
      </c>
      <c r="Q7954" s="1">
        <v>9666.51</v>
      </c>
      <c r="R7954" s="1">
        <v>23094.85</v>
      </c>
      <c r="S7954" s="1">
        <v>28980.33</v>
      </c>
      <c r="T7954" s="1">
        <v>3781.03</v>
      </c>
      <c r="U7954" s="1">
        <f>SUM(Report_Summary[Revenue])</f>
        <v>626594850.33999527</v>
      </c>
      <c r="V7954" s="1">
        <f>Report_Summary[[#This Row],[Total Revenue]] / COUNTA(Report_Summary[Membership No])</f>
        <v>62659.485033999525</v>
      </c>
    </row>
    <row r="7955" spans="1:22" x14ac:dyDescent="0.3">
      <c r="A7955" t="s">
        <v>7994</v>
      </c>
      <c r="B7955">
        <v>2017</v>
      </c>
      <c r="C7955" t="s">
        <v>13</v>
      </c>
      <c r="D7955">
        <v>25</v>
      </c>
      <c r="E7955" t="str">
        <f t="shared" si="124"/>
        <v>Young</v>
      </c>
      <c r="F7955" t="s">
        <v>20</v>
      </c>
      <c r="G7955" t="s">
        <v>22</v>
      </c>
      <c r="H7955" t="s">
        <v>31</v>
      </c>
      <c r="I7955">
        <v>28</v>
      </c>
      <c r="J7955">
        <v>3.29</v>
      </c>
      <c r="K7955" t="s">
        <v>33</v>
      </c>
      <c r="L7955" t="s">
        <v>33</v>
      </c>
      <c r="M7955" s="1">
        <v>15264.01</v>
      </c>
      <c r="N7955" s="1">
        <v>3113.75</v>
      </c>
      <c r="O7955" s="1">
        <v>5698.07</v>
      </c>
      <c r="P7955" s="1">
        <v>0</v>
      </c>
      <c r="Q7955" s="1">
        <v>60206.66</v>
      </c>
      <c r="R7955" s="1">
        <v>44109.97</v>
      </c>
      <c r="S7955" s="1">
        <v>24417.599999999999</v>
      </c>
      <c r="T7955" s="1">
        <v>79899.03</v>
      </c>
      <c r="U7955" s="1">
        <f>SUM(Report_Summary[Revenue])</f>
        <v>626594850.33999527</v>
      </c>
      <c r="V7955" s="1">
        <f>Report_Summary[[#This Row],[Total Revenue]] / COUNTA(Report_Summary[Membership No])</f>
        <v>62659.485033999525</v>
      </c>
    </row>
    <row r="7956" spans="1:22" x14ac:dyDescent="0.3">
      <c r="A7956" t="s">
        <v>7995</v>
      </c>
      <c r="B7956">
        <v>2018</v>
      </c>
      <c r="C7956" t="s">
        <v>14</v>
      </c>
      <c r="D7956">
        <v>63</v>
      </c>
      <c r="E7956" t="str">
        <f t="shared" si="124"/>
        <v>Old</v>
      </c>
      <c r="F7956" t="s">
        <v>19</v>
      </c>
      <c r="G7956" t="s">
        <v>24</v>
      </c>
      <c r="H7956" t="s">
        <v>31</v>
      </c>
      <c r="I7956">
        <v>33</v>
      </c>
      <c r="J7956">
        <v>2.0099999999999998</v>
      </c>
      <c r="K7956" t="s">
        <v>33</v>
      </c>
      <c r="L7956" t="s">
        <v>33</v>
      </c>
      <c r="M7956" s="1">
        <v>3336.76</v>
      </c>
      <c r="N7956" s="1">
        <v>1661.04</v>
      </c>
      <c r="O7956" s="1">
        <v>4895.8999999999996</v>
      </c>
      <c r="P7956" s="1">
        <v>0</v>
      </c>
      <c r="Q7956" s="1">
        <v>13740.57</v>
      </c>
      <c r="R7956" s="1">
        <v>16226.74</v>
      </c>
      <c r="S7956" s="1">
        <v>-9773.42</v>
      </c>
      <c r="T7956" s="1">
        <v>39740.730000000003</v>
      </c>
      <c r="U7956" s="1">
        <f>SUM(Report_Summary[Revenue])</f>
        <v>626594850.33999527</v>
      </c>
      <c r="V7956" s="1">
        <f>Report_Summary[[#This Row],[Total Revenue]] / COUNTA(Report_Summary[Membership No])</f>
        <v>62659.485033999525</v>
      </c>
    </row>
    <row r="7957" spans="1:22" x14ac:dyDescent="0.3">
      <c r="A7957" t="s">
        <v>7996</v>
      </c>
      <c r="B7957">
        <v>2020</v>
      </c>
      <c r="C7957" t="s">
        <v>14</v>
      </c>
      <c r="D7957">
        <v>51</v>
      </c>
      <c r="E7957" t="str">
        <f t="shared" si="124"/>
        <v>Middle Age</v>
      </c>
      <c r="F7957" t="s">
        <v>20</v>
      </c>
      <c r="G7957" t="s">
        <v>24</v>
      </c>
      <c r="H7957" t="s">
        <v>27</v>
      </c>
      <c r="I7957">
        <v>29</v>
      </c>
      <c r="J7957">
        <v>2.2599999999999998</v>
      </c>
      <c r="K7957" t="s">
        <v>33</v>
      </c>
      <c r="L7957" t="s">
        <v>33</v>
      </c>
      <c r="M7957" s="1">
        <v>12651.19</v>
      </c>
      <c r="N7957" s="1">
        <v>1750.19</v>
      </c>
      <c r="O7957" s="1">
        <v>818.83</v>
      </c>
      <c r="P7957" s="1">
        <v>0</v>
      </c>
      <c r="Q7957" s="1">
        <v>50776.46</v>
      </c>
      <c r="R7957" s="1">
        <v>28860.42</v>
      </c>
      <c r="S7957" s="1">
        <v>-5017.79</v>
      </c>
      <c r="T7957" s="1">
        <v>84654.67</v>
      </c>
      <c r="U7957" s="1">
        <f>SUM(Report_Summary[Revenue])</f>
        <v>626594850.33999527</v>
      </c>
      <c r="V7957" s="1">
        <f>Report_Summary[[#This Row],[Total Revenue]] / COUNTA(Report_Summary[Membership No])</f>
        <v>62659.485033999525</v>
      </c>
    </row>
    <row r="7958" spans="1:22" x14ac:dyDescent="0.3">
      <c r="A7958" t="s">
        <v>7997</v>
      </c>
      <c r="B7958">
        <v>2018</v>
      </c>
      <c r="C7958" t="s">
        <v>13</v>
      </c>
      <c r="D7958">
        <v>23</v>
      </c>
      <c r="E7958" t="str">
        <f t="shared" si="124"/>
        <v>Young</v>
      </c>
      <c r="F7958" t="s">
        <v>15</v>
      </c>
      <c r="G7958" t="s">
        <v>25</v>
      </c>
      <c r="H7958" t="s">
        <v>30</v>
      </c>
      <c r="I7958">
        <v>27</v>
      </c>
      <c r="J7958">
        <v>3.2</v>
      </c>
      <c r="K7958" t="s">
        <v>33</v>
      </c>
      <c r="L7958" t="s">
        <v>33</v>
      </c>
      <c r="M7958" s="1">
        <v>7678.07</v>
      </c>
      <c r="N7958" s="1">
        <v>2922.12</v>
      </c>
      <c r="O7958" s="1">
        <v>6815.47</v>
      </c>
      <c r="P7958" s="1">
        <v>0</v>
      </c>
      <c r="Q7958" s="1">
        <v>35497.699999999997</v>
      </c>
      <c r="R7958" s="1">
        <v>23687.38</v>
      </c>
      <c r="S7958" s="1">
        <v>19861.47</v>
      </c>
      <c r="T7958" s="1">
        <v>39323.61</v>
      </c>
      <c r="U7958" s="1">
        <f>SUM(Report_Summary[Revenue])</f>
        <v>626594850.33999527</v>
      </c>
      <c r="V7958" s="1">
        <f>Report_Summary[[#This Row],[Total Revenue]] / COUNTA(Report_Summary[Membership No])</f>
        <v>62659.485033999525</v>
      </c>
    </row>
    <row r="7959" spans="1:22" x14ac:dyDescent="0.3">
      <c r="A7959" t="s">
        <v>7998</v>
      </c>
      <c r="B7959">
        <v>2015</v>
      </c>
      <c r="C7959" t="s">
        <v>14</v>
      </c>
      <c r="D7959">
        <v>41</v>
      </c>
      <c r="E7959" t="str">
        <f t="shared" si="124"/>
        <v>Middle Age</v>
      </c>
      <c r="F7959" t="s">
        <v>20</v>
      </c>
      <c r="G7959" t="s">
        <v>23</v>
      </c>
      <c r="H7959" t="s">
        <v>28</v>
      </c>
      <c r="I7959">
        <v>22</v>
      </c>
      <c r="J7959">
        <v>2.89</v>
      </c>
      <c r="K7959" t="s">
        <v>33</v>
      </c>
      <c r="L7959" t="s">
        <v>33</v>
      </c>
      <c r="M7959" s="1">
        <v>10386.39</v>
      </c>
      <c r="N7959" s="1">
        <v>2451.65</v>
      </c>
      <c r="O7959" s="1">
        <v>1604.17</v>
      </c>
      <c r="P7959" s="1">
        <v>0</v>
      </c>
      <c r="Q7959" s="1">
        <v>24157.21</v>
      </c>
      <c r="R7959" s="1">
        <v>37092.959999999999</v>
      </c>
      <c r="S7959" s="1">
        <v>13436.14</v>
      </c>
      <c r="T7959" s="1">
        <v>47814.03</v>
      </c>
      <c r="U7959" s="1">
        <f>SUM(Report_Summary[Revenue])</f>
        <v>626594850.33999527</v>
      </c>
      <c r="V7959" s="1">
        <f>Report_Summary[[#This Row],[Total Revenue]] / COUNTA(Report_Summary[Membership No])</f>
        <v>62659.485033999525</v>
      </c>
    </row>
    <row r="7960" spans="1:22" x14ac:dyDescent="0.3">
      <c r="A7960" t="s">
        <v>7999</v>
      </c>
      <c r="B7960">
        <v>2015</v>
      </c>
      <c r="C7960" t="s">
        <v>14</v>
      </c>
      <c r="D7960">
        <v>32</v>
      </c>
      <c r="E7960" t="str">
        <f t="shared" si="124"/>
        <v>Middle Age</v>
      </c>
      <c r="F7960" t="s">
        <v>16</v>
      </c>
      <c r="G7960" t="s">
        <v>24</v>
      </c>
      <c r="H7960" t="s">
        <v>28</v>
      </c>
      <c r="I7960">
        <v>37</v>
      </c>
      <c r="J7960">
        <v>2.44</v>
      </c>
      <c r="K7960" t="s">
        <v>32</v>
      </c>
      <c r="L7960" t="s">
        <v>33</v>
      </c>
      <c r="M7960" s="1">
        <v>16048.08</v>
      </c>
      <c r="N7960" s="1">
        <v>4330.92</v>
      </c>
      <c r="O7960" s="1">
        <v>1081.72</v>
      </c>
      <c r="P7960" s="1">
        <v>0</v>
      </c>
      <c r="Q7960" s="1">
        <v>23755.279999999999</v>
      </c>
      <c r="R7960" s="1">
        <v>39288.06</v>
      </c>
      <c r="S7960" s="1">
        <v>-12638.44</v>
      </c>
      <c r="T7960" s="1">
        <v>75681.78</v>
      </c>
      <c r="U7960" s="1">
        <f>SUM(Report_Summary[Revenue])</f>
        <v>626594850.33999527</v>
      </c>
      <c r="V7960" s="1">
        <f>Report_Summary[[#This Row],[Total Revenue]] / COUNTA(Report_Summary[Membership No])</f>
        <v>62659.485033999525</v>
      </c>
    </row>
    <row r="7961" spans="1:22" x14ac:dyDescent="0.3">
      <c r="A7961" t="s">
        <v>8000</v>
      </c>
      <c r="B7961">
        <v>2019</v>
      </c>
      <c r="C7961" t="s">
        <v>14</v>
      </c>
      <c r="D7961">
        <v>25</v>
      </c>
      <c r="E7961" t="str">
        <f t="shared" si="124"/>
        <v>Young</v>
      </c>
      <c r="F7961" t="s">
        <v>18</v>
      </c>
      <c r="G7961" t="s">
        <v>24</v>
      </c>
      <c r="H7961" t="s">
        <v>28</v>
      </c>
      <c r="I7961">
        <v>24</v>
      </c>
      <c r="J7961">
        <v>3.19</v>
      </c>
      <c r="K7961" t="s">
        <v>33</v>
      </c>
      <c r="L7961" t="s">
        <v>33</v>
      </c>
      <c r="M7961" s="1">
        <v>4279.62</v>
      </c>
      <c r="N7961" s="1">
        <v>4279.66</v>
      </c>
      <c r="O7961" s="1">
        <v>6162.5</v>
      </c>
      <c r="P7961" s="1">
        <v>0</v>
      </c>
      <c r="Q7961" s="1">
        <v>16008.95</v>
      </c>
      <c r="R7961" s="1">
        <v>19005.560000000001</v>
      </c>
      <c r="S7961" s="1">
        <v>124.11</v>
      </c>
      <c r="T7961" s="1">
        <v>34890.400000000001</v>
      </c>
      <c r="U7961" s="1">
        <f>SUM(Report_Summary[Revenue])</f>
        <v>626594850.33999527</v>
      </c>
      <c r="V7961" s="1">
        <f>Report_Summary[[#This Row],[Total Revenue]] / COUNTA(Report_Summary[Membership No])</f>
        <v>62659.485033999525</v>
      </c>
    </row>
    <row r="7962" spans="1:22" x14ac:dyDescent="0.3">
      <c r="A7962" t="s">
        <v>8001</v>
      </c>
      <c r="B7962">
        <v>2017</v>
      </c>
      <c r="C7962" t="s">
        <v>13</v>
      </c>
      <c r="D7962">
        <v>34</v>
      </c>
      <c r="E7962" t="str">
        <f t="shared" si="124"/>
        <v>Middle Age</v>
      </c>
      <c r="F7962" t="s">
        <v>17</v>
      </c>
      <c r="G7962" t="s">
        <v>25</v>
      </c>
      <c r="H7962" t="s">
        <v>31</v>
      </c>
      <c r="I7962">
        <v>26</v>
      </c>
      <c r="J7962">
        <v>2.54</v>
      </c>
      <c r="K7962" t="s">
        <v>33</v>
      </c>
      <c r="L7962" t="s">
        <v>33</v>
      </c>
      <c r="M7962" s="1">
        <v>12088.62</v>
      </c>
      <c r="N7962" s="1">
        <v>2766.23</v>
      </c>
      <c r="O7962" s="1">
        <v>1039.2</v>
      </c>
      <c r="P7962" s="1">
        <v>0</v>
      </c>
      <c r="Q7962" s="1">
        <v>25064.47</v>
      </c>
      <c r="R7962" s="1">
        <v>60238.27</v>
      </c>
      <c r="S7962" s="1">
        <v>4078.35</v>
      </c>
      <c r="T7962" s="1">
        <v>81224.39</v>
      </c>
      <c r="U7962" s="1">
        <f>SUM(Report_Summary[Revenue])</f>
        <v>626594850.33999527</v>
      </c>
      <c r="V7962" s="1">
        <f>Report_Summary[[#This Row],[Total Revenue]] / COUNTA(Report_Summary[Membership No])</f>
        <v>62659.485033999525</v>
      </c>
    </row>
    <row r="7963" spans="1:22" x14ac:dyDescent="0.3">
      <c r="A7963" t="s">
        <v>8002</v>
      </c>
      <c r="B7963">
        <v>2024</v>
      </c>
      <c r="C7963" t="s">
        <v>13</v>
      </c>
      <c r="D7963">
        <v>59</v>
      </c>
      <c r="E7963" t="str">
        <f t="shared" si="124"/>
        <v>Old</v>
      </c>
      <c r="F7963" t="s">
        <v>16</v>
      </c>
      <c r="G7963" t="s">
        <v>22</v>
      </c>
      <c r="H7963" t="s">
        <v>27</v>
      </c>
      <c r="I7963">
        <v>27</v>
      </c>
      <c r="J7963">
        <v>3.32</v>
      </c>
      <c r="K7963" t="s">
        <v>32</v>
      </c>
      <c r="L7963" t="s">
        <v>33</v>
      </c>
      <c r="M7963" s="1">
        <v>2574.0100000000002</v>
      </c>
      <c r="N7963" s="1">
        <v>2074.48</v>
      </c>
      <c r="O7963" s="1">
        <v>5278.95</v>
      </c>
      <c r="P7963" s="1">
        <v>0</v>
      </c>
      <c r="Q7963" s="1">
        <v>8554.44</v>
      </c>
      <c r="R7963" s="1">
        <v>3742.7</v>
      </c>
      <c r="S7963" s="1">
        <v>23175.4</v>
      </c>
      <c r="T7963" s="1">
        <v>-10878.26</v>
      </c>
      <c r="U7963" s="1">
        <f>SUM(Report_Summary[Revenue])</f>
        <v>626594850.33999527</v>
      </c>
      <c r="V7963" s="1">
        <f>Report_Summary[[#This Row],[Total Revenue]] / COUNTA(Report_Summary[Membership No])</f>
        <v>62659.485033999525</v>
      </c>
    </row>
    <row r="7964" spans="1:22" x14ac:dyDescent="0.3">
      <c r="A7964" t="s">
        <v>8003</v>
      </c>
      <c r="B7964">
        <v>2015</v>
      </c>
      <c r="C7964" t="s">
        <v>14</v>
      </c>
      <c r="D7964">
        <v>45</v>
      </c>
      <c r="E7964" t="str">
        <f t="shared" si="124"/>
        <v>Middle Age</v>
      </c>
      <c r="F7964" t="s">
        <v>19</v>
      </c>
      <c r="G7964" t="s">
        <v>25</v>
      </c>
      <c r="H7964" t="s">
        <v>29</v>
      </c>
      <c r="I7964">
        <v>33</v>
      </c>
      <c r="J7964">
        <v>2.8</v>
      </c>
      <c r="K7964" t="s">
        <v>32</v>
      </c>
      <c r="L7964" t="s">
        <v>33</v>
      </c>
      <c r="M7964" s="1">
        <v>9408.1299999999992</v>
      </c>
      <c r="N7964" s="1">
        <v>709.16</v>
      </c>
      <c r="O7964" s="1">
        <v>2141.25</v>
      </c>
      <c r="P7964" s="1">
        <v>0</v>
      </c>
      <c r="Q7964" s="1">
        <v>30749.65</v>
      </c>
      <c r="R7964" s="1">
        <v>27026.02</v>
      </c>
      <c r="S7964" s="1">
        <v>29557.72</v>
      </c>
      <c r="T7964" s="1">
        <v>28217.95</v>
      </c>
      <c r="U7964" s="1">
        <f>SUM(Report_Summary[Revenue])</f>
        <v>626594850.33999527</v>
      </c>
      <c r="V7964" s="1">
        <f>Report_Summary[[#This Row],[Total Revenue]] / COUNTA(Report_Summary[Membership No])</f>
        <v>62659.485033999525</v>
      </c>
    </row>
    <row r="7965" spans="1:22" x14ac:dyDescent="0.3">
      <c r="A7965" t="s">
        <v>8004</v>
      </c>
      <c r="B7965">
        <v>2022</v>
      </c>
      <c r="C7965" t="s">
        <v>13</v>
      </c>
      <c r="D7965">
        <v>21</v>
      </c>
      <c r="E7965" t="str">
        <f t="shared" si="124"/>
        <v>Young</v>
      </c>
      <c r="F7965" t="s">
        <v>20</v>
      </c>
      <c r="G7965" t="s">
        <v>25</v>
      </c>
      <c r="H7965" t="s">
        <v>26</v>
      </c>
      <c r="I7965">
        <v>33</v>
      </c>
      <c r="J7965">
        <v>1.32</v>
      </c>
      <c r="K7965" t="s">
        <v>32</v>
      </c>
      <c r="L7965" t="s">
        <v>33</v>
      </c>
      <c r="M7965" s="1">
        <v>947.15</v>
      </c>
      <c r="N7965" s="1">
        <v>825.16</v>
      </c>
      <c r="O7965" s="1">
        <v>3200.83</v>
      </c>
      <c r="P7965" s="1">
        <v>0</v>
      </c>
      <c r="Q7965" s="1">
        <v>1219.29</v>
      </c>
      <c r="R7965" s="1">
        <v>3289.14</v>
      </c>
      <c r="S7965" s="1">
        <v>28153.1</v>
      </c>
      <c r="T7965" s="1">
        <v>-23644.67</v>
      </c>
      <c r="U7965" s="1">
        <f>SUM(Report_Summary[Revenue])</f>
        <v>626594850.33999527</v>
      </c>
      <c r="V7965" s="1">
        <f>Report_Summary[[#This Row],[Total Revenue]] / COUNTA(Report_Summary[Membership No])</f>
        <v>62659.485033999525</v>
      </c>
    </row>
    <row r="7966" spans="1:22" x14ac:dyDescent="0.3">
      <c r="A7966" t="s">
        <v>8005</v>
      </c>
      <c r="B7966">
        <v>2019</v>
      </c>
      <c r="C7966" t="s">
        <v>14</v>
      </c>
      <c r="D7966">
        <v>42</v>
      </c>
      <c r="E7966" t="str">
        <f t="shared" si="124"/>
        <v>Middle Age</v>
      </c>
      <c r="F7966" t="s">
        <v>21</v>
      </c>
      <c r="G7966" t="s">
        <v>25</v>
      </c>
      <c r="H7966" t="s">
        <v>30</v>
      </c>
      <c r="I7966">
        <v>30</v>
      </c>
      <c r="J7966">
        <v>2.81</v>
      </c>
      <c r="K7966" t="s">
        <v>33</v>
      </c>
      <c r="L7966" t="s">
        <v>33</v>
      </c>
      <c r="M7966" s="1">
        <v>16718.2</v>
      </c>
      <c r="N7966" s="1">
        <v>3596.11</v>
      </c>
      <c r="O7966" s="1">
        <v>1140.1300000000001</v>
      </c>
      <c r="P7966" s="1">
        <v>0</v>
      </c>
      <c r="Q7966" s="1">
        <v>26344.080000000002</v>
      </c>
      <c r="R7966" s="1">
        <v>80296.33</v>
      </c>
      <c r="S7966" s="1">
        <v>-21865.4</v>
      </c>
      <c r="T7966" s="1">
        <v>128505.81</v>
      </c>
      <c r="U7966" s="1">
        <f>SUM(Report_Summary[Revenue])</f>
        <v>626594850.33999527</v>
      </c>
      <c r="V7966" s="1">
        <f>Report_Summary[[#This Row],[Total Revenue]] / COUNTA(Report_Summary[Membership No])</f>
        <v>62659.485033999525</v>
      </c>
    </row>
    <row r="7967" spans="1:22" x14ac:dyDescent="0.3">
      <c r="A7967" t="s">
        <v>8006</v>
      </c>
      <c r="B7967">
        <v>2020</v>
      </c>
      <c r="C7967" t="s">
        <v>13</v>
      </c>
      <c r="D7967">
        <v>52</v>
      </c>
      <c r="E7967" t="str">
        <f t="shared" si="124"/>
        <v>Middle Age</v>
      </c>
      <c r="F7967" t="s">
        <v>18</v>
      </c>
      <c r="G7967" t="s">
        <v>25</v>
      </c>
      <c r="H7967" t="s">
        <v>27</v>
      </c>
      <c r="I7967">
        <v>27</v>
      </c>
      <c r="J7967">
        <v>1.91</v>
      </c>
      <c r="K7967" t="s">
        <v>33</v>
      </c>
      <c r="L7967" t="s">
        <v>33</v>
      </c>
      <c r="M7967" s="1">
        <v>7088.95</v>
      </c>
      <c r="N7967" s="1">
        <v>3833.63</v>
      </c>
      <c r="O7967" s="1">
        <v>1442.73</v>
      </c>
      <c r="P7967" s="1">
        <v>0</v>
      </c>
      <c r="Q7967" s="1">
        <v>13794.11</v>
      </c>
      <c r="R7967" s="1">
        <v>17088.66</v>
      </c>
      <c r="S7967" s="1">
        <v>-11298.33</v>
      </c>
      <c r="T7967" s="1">
        <v>42181.1</v>
      </c>
      <c r="U7967" s="1">
        <f>SUM(Report_Summary[Revenue])</f>
        <v>626594850.33999527</v>
      </c>
      <c r="V7967" s="1">
        <f>Report_Summary[[#This Row],[Total Revenue]] / COUNTA(Report_Summary[Membership No])</f>
        <v>62659.485033999525</v>
      </c>
    </row>
    <row r="7968" spans="1:22" x14ac:dyDescent="0.3">
      <c r="A7968" t="s">
        <v>8007</v>
      </c>
      <c r="B7968">
        <v>2024</v>
      </c>
      <c r="C7968" t="s">
        <v>14</v>
      </c>
      <c r="D7968">
        <v>46</v>
      </c>
      <c r="E7968" t="str">
        <f t="shared" si="124"/>
        <v>Middle Age</v>
      </c>
      <c r="F7968" t="s">
        <v>16</v>
      </c>
      <c r="G7968" t="s">
        <v>22</v>
      </c>
      <c r="H7968" t="s">
        <v>26</v>
      </c>
      <c r="I7968">
        <v>25</v>
      </c>
      <c r="J7968">
        <v>3.08</v>
      </c>
      <c r="K7968" t="s">
        <v>32</v>
      </c>
      <c r="L7968" t="s">
        <v>33</v>
      </c>
      <c r="M7968" s="1">
        <v>4031.79</v>
      </c>
      <c r="N7968" s="1">
        <v>1526.36</v>
      </c>
      <c r="O7968" s="1">
        <v>277.89</v>
      </c>
      <c r="P7968" s="1">
        <v>0</v>
      </c>
      <c r="Q7968" s="1">
        <v>9930.58</v>
      </c>
      <c r="R7968" s="1">
        <v>12658.51</v>
      </c>
      <c r="S7968" s="1">
        <v>-6762.99</v>
      </c>
      <c r="T7968" s="1">
        <v>29352.080000000002</v>
      </c>
      <c r="U7968" s="1">
        <f>SUM(Report_Summary[Revenue])</f>
        <v>626594850.33999527</v>
      </c>
      <c r="V7968" s="1">
        <f>Report_Summary[[#This Row],[Total Revenue]] / COUNTA(Report_Summary[Membership No])</f>
        <v>62659.485033999525</v>
      </c>
    </row>
    <row r="7969" spans="1:22" x14ac:dyDescent="0.3">
      <c r="A7969" t="s">
        <v>8008</v>
      </c>
      <c r="B7969">
        <v>2016</v>
      </c>
      <c r="C7969" t="s">
        <v>13</v>
      </c>
      <c r="D7969">
        <v>53</v>
      </c>
      <c r="E7969" t="str">
        <f t="shared" si="124"/>
        <v>Middle Age</v>
      </c>
      <c r="F7969" t="s">
        <v>17</v>
      </c>
      <c r="G7969" t="s">
        <v>23</v>
      </c>
      <c r="H7969" t="s">
        <v>30</v>
      </c>
      <c r="I7969">
        <v>24</v>
      </c>
      <c r="J7969">
        <v>2.48</v>
      </c>
      <c r="K7969" t="s">
        <v>33</v>
      </c>
      <c r="L7969" t="s">
        <v>33</v>
      </c>
      <c r="M7969" s="1">
        <v>18183.580000000002</v>
      </c>
      <c r="N7969" s="1">
        <v>1198.21</v>
      </c>
      <c r="O7969" s="1">
        <v>2462.4699999999998</v>
      </c>
      <c r="P7969" s="1">
        <v>0</v>
      </c>
      <c r="Q7969" s="1">
        <v>73088.240000000005</v>
      </c>
      <c r="R7969" s="1">
        <v>89438.03</v>
      </c>
      <c r="S7969" s="1">
        <v>-13899.86</v>
      </c>
      <c r="T7969" s="1">
        <v>176426.13</v>
      </c>
      <c r="U7969" s="1">
        <f>SUM(Report_Summary[Revenue])</f>
        <v>626594850.33999527</v>
      </c>
      <c r="V7969" s="1">
        <f>Report_Summary[[#This Row],[Total Revenue]] / COUNTA(Report_Summary[Membership No])</f>
        <v>62659.485033999525</v>
      </c>
    </row>
    <row r="7970" spans="1:22" x14ac:dyDescent="0.3">
      <c r="A7970" t="s">
        <v>8009</v>
      </c>
      <c r="B7970">
        <v>2021</v>
      </c>
      <c r="C7970" t="s">
        <v>13</v>
      </c>
      <c r="D7970">
        <v>48</v>
      </c>
      <c r="E7970" t="str">
        <f t="shared" si="124"/>
        <v>Middle Age</v>
      </c>
      <c r="F7970" t="s">
        <v>16</v>
      </c>
      <c r="G7970" t="s">
        <v>22</v>
      </c>
      <c r="H7970" t="s">
        <v>26</v>
      </c>
      <c r="I7970">
        <v>22</v>
      </c>
      <c r="J7970">
        <v>2</v>
      </c>
      <c r="K7970" t="s">
        <v>32</v>
      </c>
      <c r="L7970" t="s">
        <v>33</v>
      </c>
      <c r="M7970" s="1">
        <v>11559.7</v>
      </c>
      <c r="N7970" s="1">
        <v>206.47</v>
      </c>
      <c r="O7970" s="1">
        <v>3963.82</v>
      </c>
      <c r="P7970" s="1">
        <v>0</v>
      </c>
      <c r="Q7970" s="1">
        <v>49472.36</v>
      </c>
      <c r="R7970" s="1">
        <v>48646.29</v>
      </c>
      <c r="S7970" s="1">
        <v>-9114.17</v>
      </c>
      <c r="T7970" s="1">
        <v>107232.82</v>
      </c>
      <c r="U7970" s="1">
        <f>SUM(Report_Summary[Revenue])</f>
        <v>626594850.33999527</v>
      </c>
      <c r="V7970" s="1">
        <f>Report_Summary[[#This Row],[Total Revenue]] / COUNTA(Report_Summary[Membership No])</f>
        <v>62659.485033999525</v>
      </c>
    </row>
    <row r="7971" spans="1:22" x14ac:dyDescent="0.3">
      <c r="A7971" t="s">
        <v>8010</v>
      </c>
      <c r="B7971">
        <v>2019</v>
      </c>
      <c r="C7971" t="s">
        <v>14</v>
      </c>
      <c r="D7971">
        <v>43</v>
      </c>
      <c r="E7971" t="str">
        <f t="shared" si="124"/>
        <v>Middle Age</v>
      </c>
      <c r="F7971" t="s">
        <v>21</v>
      </c>
      <c r="G7971" t="s">
        <v>22</v>
      </c>
      <c r="H7971" t="s">
        <v>27</v>
      </c>
      <c r="I7971">
        <v>30</v>
      </c>
      <c r="J7971">
        <v>2.65</v>
      </c>
      <c r="K7971" t="s">
        <v>33</v>
      </c>
      <c r="L7971" t="s">
        <v>33</v>
      </c>
      <c r="M7971" s="1">
        <v>16053.88</v>
      </c>
      <c r="N7971" s="1">
        <v>4008.72</v>
      </c>
      <c r="O7971" s="1">
        <v>7242.18</v>
      </c>
      <c r="P7971" s="1">
        <v>0</v>
      </c>
      <c r="Q7971" s="1">
        <v>39583.26</v>
      </c>
      <c r="R7971" s="1">
        <v>41211.9</v>
      </c>
      <c r="S7971" s="1">
        <v>-3317.18</v>
      </c>
      <c r="T7971" s="1">
        <v>84112.34</v>
      </c>
      <c r="U7971" s="1">
        <f>SUM(Report_Summary[Revenue])</f>
        <v>626594850.33999527</v>
      </c>
      <c r="V7971" s="1">
        <f>Report_Summary[[#This Row],[Total Revenue]] / COUNTA(Report_Summary[Membership No])</f>
        <v>62659.485033999525</v>
      </c>
    </row>
    <row r="7972" spans="1:22" x14ac:dyDescent="0.3">
      <c r="A7972" t="s">
        <v>8011</v>
      </c>
      <c r="B7972">
        <v>2020</v>
      </c>
      <c r="C7972" t="s">
        <v>13</v>
      </c>
      <c r="D7972">
        <v>37</v>
      </c>
      <c r="E7972" t="str">
        <f t="shared" si="124"/>
        <v>Middle Age</v>
      </c>
      <c r="F7972" t="s">
        <v>19</v>
      </c>
      <c r="G7972" t="s">
        <v>25</v>
      </c>
      <c r="H7972" t="s">
        <v>29</v>
      </c>
      <c r="I7972">
        <v>27</v>
      </c>
      <c r="J7972">
        <v>2.65</v>
      </c>
      <c r="K7972" t="s">
        <v>33</v>
      </c>
      <c r="L7972" t="s">
        <v>33</v>
      </c>
      <c r="M7972" s="1">
        <v>13838.8</v>
      </c>
      <c r="N7972" s="1">
        <v>3516.63</v>
      </c>
      <c r="O7972" s="1">
        <v>2426.61</v>
      </c>
      <c r="P7972" s="1">
        <v>0</v>
      </c>
      <c r="Q7972" s="1">
        <v>48321.18</v>
      </c>
      <c r="R7972" s="1">
        <v>24537.84</v>
      </c>
      <c r="S7972" s="1">
        <v>19284.810000000001</v>
      </c>
      <c r="T7972" s="1">
        <v>53574.21</v>
      </c>
      <c r="U7972" s="1">
        <f>SUM(Report_Summary[Revenue])</f>
        <v>626594850.33999527</v>
      </c>
      <c r="V7972" s="1">
        <f>Report_Summary[[#This Row],[Total Revenue]] / COUNTA(Report_Summary[Membership No])</f>
        <v>62659.485033999525</v>
      </c>
    </row>
    <row r="7973" spans="1:22" x14ac:dyDescent="0.3">
      <c r="A7973" t="s">
        <v>8012</v>
      </c>
      <c r="B7973">
        <v>2021</v>
      </c>
      <c r="C7973" t="s">
        <v>13</v>
      </c>
      <c r="D7973">
        <v>46</v>
      </c>
      <c r="E7973" t="str">
        <f t="shared" si="124"/>
        <v>Middle Age</v>
      </c>
      <c r="F7973" t="s">
        <v>16</v>
      </c>
      <c r="G7973" t="s">
        <v>22</v>
      </c>
      <c r="H7973" t="s">
        <v>30</v>
      </c>
      <c r="I7973">
        <v>38</v>
      </c>
      <c r="J7973">
        <v>2.06</v>
      </c>
      <c r="K7973" t="s">
        <v>33</v>
      </c>
      <c r="L7973" t="s">
        <v>33</v>
      </c>
      <c r="M7973" s="1">
        <v>15483</v>
      </c>
      <c r="N7973" s="1">
        <v>4520.16</v>
      </c>
      <c r="O7973" s="1">
        <v>3463.05</v>
      </c>
      <c r="P7973" s="1">
        <v>0</v>
      </c>
      <c r="Q7973" s="1">
        <v>19503.52</v>
      </c>
      <c r="R7973" s="1">
        <v>25624.76</v>
      </c>
      <c r="S7973" s="1">
        <v>2347.4899999999998</v>
      </c>
      <c r="T7973" s="1">
        <v>42780.79</v>
      </c>
      <c r="U7973" s="1">
        <f>SUM(Report_Summary[Revenue])</f>
        <v>626594850.33999527</v>
      </c>
      <c r="V7973" s="1">
        <f>Report_Summary[[#This Row],[Total Revenue]] / COUNTA(Report_Summary[Membership No])</f>
        <v>62659.485033999525</v>
      </c>
    </row>
    <row r="7974" spans="1:22" x14ac:dyDescent="0.3">
      <c r="A7974" t="s">
        <v>8013</v>
      </c>
      <c r="B7974">
        <v>2020</v>
      </c>
      <c r="C7974" t="s">
        <v>13</v>
      </c>
      <c r="D7974">
        <v>53</v>
      </c>
      <c r="E7974" t="str">
        <f t="shared" si="124"/>
        <v>Middle Age</v>
      </c>
      <c r="F7974" t="s">
        <v>21</v>
      </c>
      <c r="G7974" t="s">
        <v>25</v>
      </c>
      <c r="H7974" t="s">
        <v>27</v>
      </c>
      <c r="I7974">
        <v>29</v>
      </c>
      <c r="J7974">
        <v>2.3199999999999998</v>
      </c>
      <c r="K7974" t="s">
        <v>33</v>
      </c>
      <c r="L7974" t="s">
        <v>33</v>
      </c>
      <c r="M7974" s="1">
        <v>3446.41</v>
      </c>
      <c r="N7974" s="1">
        <v>3968.39</v>
      </c>
      <c r="O7974" s="1">
        <v>6997.79</v>
      </c>
      <c r="P7974" s="1">
        <v>0</v>
      </c>
      <c r="Q7974" s="1">
        <v>4479.32</v>
      </c>
      <c r="R7974" s="1">
        <v>15058.77</v>
      </c>
      <c r="S7974" s="1">
        <v>-5401.27</v>
      </c>
      <c r="T7974" s="1">
        <v>24939.360000000001</v>
      </c>
      <c r="U7974" s="1">
        <f>SUM(Report_Summary[Revenue])</f>
        <v>626594850.33999527</v>
      </c>
      <c r="V7974" s="1">
        <f>Report_Summary[[#This Row],[Total Revenue]] / COUNTA(Report_Summary[Membership No])</f>
        <v>62659.485033999525</v>
      </c>
    </row>
    <row r="7975" spans="1:22" x14ac:dyDescent="0.3">
      <c r="A7975" t="s">
        <v>8014</v>
      </c>
      <c r="B7975">
        <v>2021</v>
      </c>
      <c r="C7975" t="s">
        <v>14</v>
      </c>
      <c r="D7975">
        <v>47</v>
      </c>
      <c r="E7975" t="str">
        <f t="shared" si="124"/>
        <v>Middle Age</v>
      </c>
      <c r="F7975" t="s">
        <v>20</v>
      </c>
      <c r="G7975" t="s">
        <v>23</v>
      </c>
      <c r="H7975" t="s">
        <v>27</v>
      </c>
      <c r="I7975">
        <v>33</v>
      </c>
      <c r="J7975">
        <v>3.84</v>
      </c>
      <c r="K7975" t="s">
        <v>33</v>
      </c>
      <c r="L7975" t="s">
        <v>33</v>
      </c>
      <c r="M7975" s="1">
        <v>18024.43</v>
      </c>
      <c r="N7975" s="1">
        <v>2621.58</v>
      </c>
      <c r="O7975" s="1">
        <v>1695.77</v>
      </c>
      <c r="P7975" s="1">
        <v>0</v>
      </c>
      <c r="Q7975" s="1">
        <v>30279.32</v>
      </c>
      <c r="R7975" s="1">
        <v>26760.880000000001</v>
      </c>
      <c r="S7975" s="1">
        <v>-16447.400000000001</v>
      </c>
      <c r="T7975" s="1">
        <v>73487.600000000006</v>
      </c>
      <c r="U7975" s="1">
        <f>SUM(Report_Summary[Revenue])</f>
        <v>626594850.33999527</v>
      </c>
      <c r="V7975" s="1">
        <f>Report_Summary[[#This Row],[Total Revenue]] / COUNTA(Report_Summary[Membership No])</f>
        <v>62659.485033999525</v>
      </c>
    </row>
    <row r="7976" spans="1:22" x14ac:dyDescent="0.3">
      <c r="A7976" t="s">
        <v>8015</v>
      </c>
      <c r="B7976">
        <v>2020</v>
      </c>
      <c r="C7976" t="s">
        <v>14</v>
      </c>
      <c r="D7976">
        <v>28</v>
      </c>
      <c r="E7976" t="str">
        <f t="shared" si="124"/>
        <v>Young</v>
      </c>
      <c r="F7976" t="s">
        <v>18</v>
      </c>
      <c r="G7976" t="s">
        <v>23</v>
      </c>
      <c r="H7976" t="s">
        <v>29</v>
      </c>
      <c r="I7976">
        <v>27</v>
      </c>
      <c r="J7976">
        <v>0.65</v>
      </c>
      <c r="K7976" t="s">
        <v>33</v>
      </c>
      <c r="L7976" t="s">
        <v>33</v>
      </c>
      <c r="M7976" s="1">
        <v>8465.2999999999993</v>
      </c>
      <c r="N7976" s="1">
        <v>3776.52</v>
      </c>
      <c r="O7976" s="1">
        <v>270.88</v>
      </c>
      <c r="P7976" s="1">
        <v>0</v>
      </c>
      <c r="Q7976" s="1">
        <v>36405.339999999997</v>
      </c>
      <c r="R7976" s="1">
        <v>40149.15</v>
      </c>
      <c r="S7976" s="1">
        <v>-28870.69</v>
      </c>
      <c r="T7976" s="1">
        <v>105425.18</v>
      </c>
      <c r="U7976" s="1">
        <f>SUM(Report_Summary[Revenue])</f>
        <v>626594850.33999527</v>
      </c>
      <c r="V7976" s="1">
        <f>Report_Summary[[#This Row],[Total Revenue]] / COUNTA(Report_Summary[Membership No])</f>
        <v>62659.485033999525</v>
      </c>
    </row>
    <row r="7977" spans="1:22" x14ac:dyDescent="0.3">
      <c r="A7977" t="s">
        <v>8016</v>
      </c>
      <c r="B7977">
        <v>2020</v>
      </c>
      <c r="C7977" t="s">
        <v>14</v>
      </c>
      <c r="D7977">
        <v>43</v>
      </c>
      <c r="E7977" t="str">
        <f t="shared" si="124"/>
        <v>Middle Age</v>
      </c>
      <c r="F7977" t="s">
        <v>17</v>
      </c>
      <c r="G7977" t="s">
        <v>23</v>
      </c>
      <c r="H7977" t="s">
        <v>31</v>
      </c>
      <c r="I7977">
        <v>25</v>
      </c>
      <c r="J7977">
        <v>1.31</v>
      </c>
      <c r="K7977" t="s">
        <v>33</v>
      </c>
      <c r="L7977" t="s">
        <v>33</v>
      </c>
      <c r="M7977" s="1">
        <v>10268.69</v>
      </c>
      <c r="N7977" s="1">
        <v>4736.09</v>
      </c>
      <c r="O7977" s="1">
        <v>6231.48</v>
      </c>
      <c r="P7977" s="1">
        <v>0</v>
      </c>
      <c r="Q7977" s="1">
        <v>13909.12</v>
      </c>
      <c r="R7977" s="1">
        <v>35058.959999999999</v>
      </c>
      <c r="S7977" s="1">
        <v>-23967.07</v>
      </c>
      <c r="T7977" s="1">
        <v>72935.149999999994</v>
      </c>
      <c r="U7977" s="1">
        <f>SUM(Report_Summary[Revenue])</f>
        <v>626594850.33999527</v>
      </c>
      <c r="V7977" s="1">
        <f>Report_Summary[[#This Row],[Total Revenue]] / COUNTA(Report_Summary[Membership No])</f>
        <v>62659.485033999525</v>
      </c>
    </row>
    <row r="7978" spans="1:22" x14ac:dyDescent="0.3">
      <c r="A7978" t="s">
        <v>8017</v>
      </c>
      <c r="B7978">
        <v>2018</v>
      </c>
      <c r="C7978" t="s">
        <v>14</v>
      </c>
      <c r="D7978">
        <v>72</v>
      </c>
      <c r="E7978" t="str">
        <f t="shared" si="124"/>
        <v>Old</v>
      </c>
      <c r="F7978" t="s">
        <v>21</v>
      </c>
      <c r="G7978" t="s">
        <v>23</v>
      </c>
      <c r="H7978" t="s">
        <v>31</v>
      </c>
      <c r="I7978">
        <v>20</v>
      </c>
      <c r="J7978">
        <v>2.5499999999999998</v>
      </c>
      <c r="K7978" t="s">
        <v>32</v>
      </c>
      <c r="L7978" t="s">
        <v>33</v>
      </c>
      <c r="M7978" s="1">
        <v>6523.13</v>
      </c>
      <c r="N7978" s="1">
        <v>969.25</v>
      </c>
      <c r="O7978" s="1">
        <v>7451.68</v>
      </c>
      <c r="P7978" s="1">
        <v>0</v>
      </c>
      <c r="Q7978" s="1">
        <v>16119.41</v>
      </c>
      <c r="R7978" s="1">
        <v>17029.66</v>
      </c>
      <c r="S7978" s="1">
        <v>-16574.12</v>
      </c>
      <c r="T7978" s="1">
        <v>49723.19</v>
      </c>
      <c r="U7978" s="1">
        <f>SUM(Report_Summary[Revenue])</f>
        <v>626594850.33999527</v>
      </c>
      <c r="V7978" s="1">
        <f>Report_Summary[[#This Row],[Total Revenue]] / COUNTA(Report_Summary[Membership No])</f>
        <v>62659.485033999525</v>
      </c>
    </row>
    <row r="7979" spans="1:22" x14ac:dyDescent="0.3">
      <c r="A7979" t="s">
        <v>8018</v>
      </c>
      <c r="B7979">
        <v>2023</v>
      </c>
      <c r="C7979" t="s">
        <v>14</v>
      </c>
      <c r="D7979">
        <v>22</v>
      </c>
      <c r="E7979" t="str">
        <f t="shared" si="124"/>
        <v>Young</v>
      </c>
      <c r="F7979" t="s">
        <v>17</v>
      </c>
      <c r="G7979" t="s">
        <v>22</v>
      </c>
      <c r="H7979" t="s">
        <v>29</v>
      </c>
      <c r="I7979">
        <v>32</v>
      </c>
      <c r="J7979">
        <v>2.37</v>
      </c>
      <c r="K7979" t="s">
        <v>33</v>
      </c>
      <c r="L7979" t="s">
        <v>33</v>
      </c>
      <c r="M7979" s="1">
        <v>17690.060000000001</v>
      </c>
      <c r="N7979" s="1">
        <v>734.33</v>
      </c>
      <c r="O7979" s="1">
        <v>1270.6400000000001</v>
      </c>
      <c r="P7979" s="1">
        <v>0</v>
      </c>
      <c r="Q7979" s="1">
        <v>52589.4</v>
      </c>
      <c r="R7979" s="1">
        <v>21776.15</v>
      </c>
      <c r="S7979" s="1">
        <v>22074.32</v>
      </c>
      <c r="T7979" s="1">
        <v>52291.23</v>
      </c>
      <c r="U7979" s="1">
        <f>SUM(Report_Summary[Revenue])</f>
        <v>626594850.33999527</v>
      </c>
      <c r="V7979" s="1">
        <f>Report_Summary[[#This Row],[Total Revenue]] / COUNTA(Report_Summary[Membership No])</f>
        <v>62659.485033999525</v>
      </c>
    </row>
    <row r="7980" spans="1:22" x14ac:dyDescent="0.3">
      <c r="A7980" t="s">
        <v>8019</v>
      </c>
      <c r="B7980">
        <v>2019</v>
      </c>
      <c r="C7980" t="s">
        <v>14</v>
      </c>
      <c r="D7980">
        <v>21</v>
      </c>
      <c r="E7980" t="str">
        <f t="shared" si="124"/>
        <v>Young</v>
      </c>
      <c r="F7980" t="s">
        <v>17</v>
      </c>
      <c r="G7980" t="s">
        <v>25</v>
      </c>
      <c r="H7980" t="s">
        <v>27</v>
      </c>
      <c r="I7980">
        <v>41</v>
      </c>
      <c r="J7980">
        <v>2.5099999999999998</v>
      </c>
      <c r="K7980" t="s">
        <v>33</v>
      </c>
      <c r="L7980" t="s">
        <v>33</v>
      </c>
      <c r="M7980" s="1">
        <v>8518.65</v>
      </c>
      <c r="N7980" s="1">
        <v>2747.62</v>
      </c>
      <c r="O7980" s="1">
        <v>7334.23</v>
      </c>
      <c r="P7980" s="1">
        <v>0</v>
      </c>
      <c r="Q7980" s="1">
        <v>17860.55</v>
      </c>
      <c r="R7980" s="1">
        <v>33664.949999999997</v>
      </c>
      <c r="S7980" s="1">
        <v>-15187.93</v>
      </c>
      <c r="T7980" s="1">
        <v>66713.429999999993</v>
      </c>
      <c r="U7980" s="1">
        <f>SUM(Report_Summary[Revenue])</f>
        <v>626594850.33999527</v>
      </c>
      <c r="V7980" s="1">
        <f>Report_Summary[[#This Row],[Total Revenue]] / COUNTA(Report_Summary[Membership No])</f>
        <v>62659.485033999525</v>
      </c>
    </row>
    <row r="7981" spans="1:22" x14ac:dyDescent="0.3">
      <c r="A7981" t="s">
        <v>8020</v>
      </c>
      <c r="B7981">
        <v>2022</v>
      </c>
      <c r="C7981" t="s">
        <v>14</v>
      </c>
      <c r="D7981">
        <v>28</v>
      </c>
      <c r="E7981" t="str">
        <f t="shared" si="124"/>
        <v>Young</v>
      </c>
      <c r="F7981" t="s">
        <v>18</v>
      </c>
      <c r="G7981" t="s">
        <v>25</v>
      </c>
      <c r="H7981" t="s">
        <v>31</v>
      </c>
      <c r="I7981">
        <v>18</v>
      </c>
      <c r="J7981">
        <v>1.99</v>
      </c>
      <c r="K7981" t="s">
        <v>33</v>
      </c>
      <c r="L7981" t="s">
        <v>33</v>
      </c>
      <c r="M7981" s="1">
        <v>8732.5</v>
      </c>
      <c r="N7981" s="1">
        <v>1537.3</v>
      </c>
      <c r="O7981" s="1">
        <v>990.52</v>
      </c>
      <c r="P7981" s="1">
        <v>0</v>
      </c>
      <c r="Q7981" s="1">
        <v>28612.17</v>
      </c>
      <c r="R7981" s="1">
        <v>13803.41</v>
      </c>
      <c r="S7981" s="1">
        <v>7550.87</v>
      </c>
      <c r="T7981" s="1">
        <v>34864.71</v>
      </c>
      <c r="U7981" s="1">
        <f>SUM(Report_Summary[Revenue])</f>
        <v>626594850.33999527</v>
      </c>
      <c r="V7981" s="1">
        <f>Report_Summary[[#This Row],[Total Revenue]] / COUNTA(Report_Summary[Membership No])</f>
        <v>62659.485033999525</v>
      </c>
    </row>
    <row r="7982" spans="1:22" x14ac:dyDescent="0.3">
      <c r="A7982" t="s">
        <v>8021</v>
      </c>
      <c r="B7982">
        <v>2018</v>
      </c>
      <c r="C7982" t="s">
        <v>13</v>
      </c>
      <c r="D7982">
        <v>62</v>
      </c>
      <c r="E7982" t="str">
        <f t="shared" si="124"/>
        <v>Old</v>
      </c>
      <c r="F7982" t="s">
        <v>16</v>
      </c>
      <c r="G7982" t="s">
        <v>23</v>
      </c>
      <c r="H7982" t="s">
        <v>29</v>
      </c>
      <c r="I7982">
        <v>34</v>
      </c>
      <c r="J7982">
        <v>1.49</v>
      </c>
      <c r="K7982" t="s">
        <v>33</v>
      </c>
      <c r="L7982" t="s">
        <v>33</v>
      </c>
      <c r="M7982" s="1">
        <v>18705.349999999999</v>
      </c>
      <c r="N7982" s="1">
        <v>1838.07</v>
      </c>
      <c r="O7982" s="1">
        <v>6776.87</v>
      </c>
      <c r="P7982" s="1">
        <v>0</v>
      </c>
      <c r="Q7982" s="1">
        <v>77701.919999999998</v>
      </c>
      <c r="R7982" s="1">
        <v>52234.080000000002</v>
      </c>
      <c r="S7982" s="1">
        <v>-7586.91</v>
      </c>
      <c r="T7982" s="1">
        <v>137522.91</v>
      </c>
      <c r="U7982" s="1">
        <f>SUM(Report_Summary[Revenue])</f>
        <v>626594850.33999527</v>
      </c>
      <c r="V7982" s="1">
        <f>Report_Summary[[#This Row],[Total Revenue]] / COUNTA(Report_Summary[Membership No])</f>
        <v>62659.485033999525</v>
      </c>
    </row>
    <row r="7983" spans="1:22" x14ac:dyDescent="0.3">
      <c r="A7983" t="s">
        <v>8022</v>
      </c>
      <c r="B7983">
        <v>2015</v>
      </c>
      <c r="C7983" t="s">
        <v>14</v>
      </c>
      <c r="D7983">
        <v>78</v>
      </c>
      <c r="E7983" t="str">
        <f t="shared" si="124"/>
        <v>Old</v>
      </c>
      <c r="F7983" t="s">
        <v>16</v>
      </c>
      <c r="G7983" t="s">
        <v>23</v>
      </c>
      <c r="H7983" t="s">
        <v>31</v>
      </c>
      <c r="I7983">
        <v>31</v>
      </c>
      <c r="J7983">
        <v>2.2599999999999998</v>
      </c>
      <c r="K7983" t="s">
        <v>33</v>
      </c>
      <c r="L7983" t="s">
        <v>33</v>
      </c>
      <c r="M7983" s="1">
        <v>10603.44</v>
      </c>
      <c r="N7983" s="1">
        <v>4561.17</v>
      </c>
      <c r="O7983" s="1">
        <v>4751.2299999999996</v>
      </c>
      <c r="P7983" s="1">
        <v>0</v>
      </c>
      <c r="Q7983" s="1">
        <v>22746.3</v>
      </c>
      <c r="R7983" s="1">
        <v>28996.240000000002</v>
      </c>
      <c r="S7983" s="1">
        <v>7175.56</v>
      </c>
      <c r="T7983" s="1">
        <v>44566.98</v>
      </c>
      <c r="U7983" s="1">
        <f>SUM(Report_Summary[Revenue])</f>
        <v>626594850.33999527</v>
      </c>
      <c r="V7983" s="1">
        <f>Report_Summary[[#This Row],[Total Revenue]] / COUNTA(Report_Summary[Membership No])</f>
        <v>62659.485033999525</v>
      </c>
    </row>
    <row r="7984" spans="1:22" x14ac:dyDescent="0.3">
      <c r="A7984" t="s">
        <v>8023</v>
      </c>
      <c r="B7984">
        <v>2015</v>
      </c>
      <c r="C7984" t="s">
        <v>14</v>
      </c>
      <c r="D7984">
        <v>34</v>
      </c>
      <c r="E7984" t="str">
        <f t="shared" si="124"/>
        <v>Middle Age</v>
      </c>
      <c r="F7984" t="s">
        <v>17</v>
      </c>
      <c r="G7984" t="s">
        <v>23</v>
      </c>
      <c r="H7984" t="s">
        <v>26</v>
      </c>
      <c r="I7984">
        <v>33</v>
      </c>
      <c r="J7984">
        <v>2.99</v>
      </c>
      <c r="K7984" t="s">
        <v>33</v>
      </c>
      <c r="L7984" t="s">
        <v>33</v>
      </c>
      <c r="M7984" s="1">
        <v>10044.99</v>
      </c>
      <c r="N7984" s="1">
        <v>3007.89</v>
      </c>
      <c r="O7984" s="1">
        <v>7581.3</v>
      </c>
      <c r="P7984" s="1">
        <v>0</v>
      </c>
      <c r="Q7984" s="1">
        <v>46140.29</v>
      </c>
      <c r="R7984" s="1">
        <v>34073.769999999997</v>
      </c>
      <c r="S7984" s="1">
        <v>24567.41</v>
      </c>
      <c r="T7984" s="1">
        <v>55646.65</v>
      </c>
      <c r="U7984" s="1">
        <f>SUM(Report_Summary[Revenue])</f>
        <v>626594850.33999527</v>
      </c>
      <c r="V7984" s="1">
        <f>Report_Summary[[#This Row],[Total Revenue]] / COUNTA(Report_Summary[Membership No])</f>
        <v>62659.485033999525</v>
      </c>
    </row>
    <row r="7985" spans="1:22" x14ac:dyDescent="0.3">
      <c r="A7985" t="s">
        <v>8024</v>
      </c>
      <c r="B7985">
        <v>2019</v>
      </c>
      <c r="C7985" t="s">
        <v>14</v>
      </c>
      <c r="D7985">
        <v>42</v>
      </c>
      <c r="E7985" t="str">
        <f t="shared" si="124"/>
        <v>Middle Age</v>
      </c>
      <c r="F7985" t="s">
        <v>17</v>
      </c>
      <c r="G7985" t="s">
        <v>22</v>
      </c>
      <c r="H7985" t="s">
        <v>27</v>
      </c>
      <c r="I7985">
        <v>25</v>
      </c>
      <c r="J7985">
        <v>3.62</v>
      </c>
      <c r="K7985" t="s">
        <v>32</v>
      </c>
      <c r="L7985" t="s">
        <v>33</v>
      </c>
      <c r="M7985" s="1">
        <v>5195.41</v>
      </c>
      <c r="N7985" s="1">
        <v>4829.4799999999996</v>
      </c>
      <c r="O7985" s="1">
        <v>5844.54</v>
      </c>
      <c r="P7985" s="1">
        <v>0</v>
      </c>
      <c r="Q7985" s="1">
        <v>17325.41</v>
      </c>
      <c r="R7985" s="1">
        <v>24912.39</v>
      </c>
      <c r="S7985" s="1">
        <v>-16804.36</v>
      </c>
      <c r="T7985" s="1">
        <v>59042.16</v>
      </c>
      <c r="U7985" s="1">
        <f>SUM(Report_Summary[Revenue])</f>
        <v>626594850.33999527</v>
      </c>
      <c r="V7985" s="1">
        <f>Report_Summary[[#This Row],[Total Revenue]] / COUNTA(Report_Summary[Membership No])</f>
        <v>62659.485033999525</v>
      </c>
    </row>
    <row r="7986" spans="1:22" x14ac:dyDescent="0.3">
      <c r="A7986" t="s">
        <v>8025</v>
      </c>
      <c r="B7986">
        <v>2020</v>
      </c>
      <c r="C7986" t="s">
        <v>14</v>
      </c>
      <c r="D7986">
        <v>54</v>
      </c>
      <c r="E7986" t="str">
        <f t="shared" si="124"/>
        <v>Middle Age</v>
      </c>
      <c r="F7986" t="s">
        <v>18</v>
      </c>
      <c r="G7986" t="s">
        <v>23</v>
      </c>
      <c r="H7986" t="s">
        <v>26</v>
      </c>
      <c r="I7986">
        <v>30</v>
      </c>
      <c r="J7986">
        <v>1.71</v>
      </c>
      <c r="K7986" t="s">
        <v>33</v>
      </c>
      <c r="L7986" t="s">
        <v>33</v>
      </c>
      <c r="M7986" s="1">
        <v>2432.7800000000002</v>
      </c>
      <c r="N7986" s="1">
        <v>3275.36</v>
      </c>
      <c r="O7986" s="1">
        <v>1067.97</v>
      </c>
      <c r="P7986" s="1">
        <v>0</v>
      </c>
      <c r="Q7986" s="1">
        <v>10632.59</v>
      </c>
      <c r="R7986" s="1">
        <v>11900.37</v>
      </c>
      <c r="S7986" s="1">
        <v>-19830.68</v>
      </c>
      <c r="T7986" s="1">
        <v>42363.64</v>
      </c>
      <c r="U7986" s="1">
        <f>SUM(Report_Summary[Revenue])</f>
        <v>626594850.33999527</v>
      </c>
      <c r="V7986" s="1">
        <f>Report_Summary[[#This Row],[Total Revenue]] / COUNTA(Report_Summary[Membership No])</f>
        <v>62659.485033999525</v>
      </c>
    </row>
    <row r="7987" spans="1:22" x14ac:dyDescent="0.3">
      <c r="A7987" t="s">
        <v>8026</v>
      </c>
      <c r="B7987">
        <v>2017</v>
      </c>
      <c r="C7987" t="s">
        <v>14</v>
      </c>
      <c r="D7987">
        <v>25</v>
      </c>
      <c r="E7987" t="str">
        <f t="shared" si="124"/>
        <v>Young</v>
      </c>
      <c r="F7987" t="s">
        <v>15</v>
      </c>
      <c r="G7987" t="s">
        <v>25</v>
      </c>
      <c r="H7987" t="s">
        <v>28</v>
      </c>
      <c r="I7987">
        <v>32</v>
      </c>
      <c r="J7987">
        <v>2.95</v>
      </c>
      <c r="K7987" t="s">
        <v>33</v>
      </c>
      <c r="L7987" t="s">
        <v>33</v>
      </c>
      <c r="M7987" s="1">
        <v>1058.23</v>
      </c>
      <c r="N7987" s="1">
        <v>4505.2</v>
      </c>
      <c r="O7987" s="1">
        <v>7031.54</v>
      </c>
      <c r="P7987" s="1">
        <v>0</v>
      </c>
      <c r="Q7987" s="1">
        <v>2207.46</v>
      </c>
      <c r="R7987" s="1">
        <v>4248.38</v>
      </c>
      <c r="S7987" s="1">
        <v>4812.7</v>
      </c>
      <c r="T7987" s="1">
        <v>1643.14</v>
      </c>
      <c r="U7987" s="1">
        <f>SUM(Report_Summary[Revenue])</f>
        <v>626594850.33999527</v>
      </c>
      <c r="V7987" s="1">
        <f>Report_Summary[[#This Row],[Total Revenue]] / COUNTA(Report_Summary[Membership No])</f>
        <v>62659.485033999525</v>
      </c>
    </row>
    <row r="7988" spans="1:22" x14ac:dyDescent="0.3">
      <c r="A7988" t="s">
        <v>8027</v>
      </c>
      <c r="B7988">
        <v>2024</v>
      </c>
      <c r="C7988" t="s">
        <v>14</v>
      </c>
      <c r="D7988">
        <v>23</v>
      </c>
      <c r="E7988" t="str">
        <f t="shared" si="124"/>
        <v>Young</v>
      </c>
      <c r="F7988" t="s">
        <v>21</v>
      </c>
      <c r="G7988" t="s">
        <v>23</v>
      </c>
      <c r="H7988" t="s">
        <v>28</v>
      </c>
      <c r="I7988">
        <v>31</v>
      </c>
      <c r="J7988">
        <v>3.36</v>
      </c>
      <c r="K7988" t="s">
        <v>33</v>
      </c>
      <c r="L7988" t="s">
        <v>33</v>
      </c>
      <c r="M7988" s="1">
        <v>19292.169999999998</v>
      </c>
      <c r="N7988" s="1">
        <v>3750.71</v>
      </c>
      <c r="O7988" s="1">
        <v>2461.79</v>
      </c>
      <c r="P7988" s="1">
        <v>0</v>
      </c>
      <c r="Q7988" s="1">
        <v>82672.600000000006</v>
      </c>
      <c r="R7988" s="1">
        <v>85089.27</v>
      </c>
      <c r="S7988" s="1">
        <v>-5651.2</v>
      </c>
      <c r="T7988" s="1">
        <v>173413.07</v>
      </c>
      <c r="U7988" s="1">
        <f>SUM(Report_Summary[Revenue])</f>
        <v>626594850.33999527</v>
      </c>
      <c r="V7988" s="1">
        <f>Report_Summary[[#This Row],[Total Revenue]] / COUNTA(Report_Summary[Membership No])</f>
        <v>62659.485033999525</v>
      </c>
    </row>
    <row r="7989" spans="1:22" x14ac:dyDescent="0.3">
      <c r="A7989" t="s">
        <v>8028</v>
      </c>
      <c r="B7989">
        <v>2024</v>
      </c>
      <c r="C7989" t="s">
        <v>13</v>
      </c>
      <c r="D7989">
        <v>55</v>
      </c>
      <c r="E7989" t="str">
        <f t="shared" si="124"/>
        <v>Middle Age</v>
      </c>
      <c r="F7989" t="s">
        <v>15</v>
      </c>
      <c r="G7989" t="s">
        <v>22</v>
      </c>
      <c r="H7989" t="s">
        <v>28</v>
      </c>
      <c r="I7989">
        <v>30</v>
      </c>
      <c r="J7989">
        <v>2.06</v>
      </c>
      <c r="K7989" t="s">
        <v>33</v>
      </c>
      <c r="L7989" t="s">
        <v>33</v>
      </c>
      <c r="M7989" s="1">
        <v>4928.01</v>
      </c>
      <c r="N7989" s="1">
        <v>4420.5200000000004</v>
      </c>
      <c r="O7989" s="1">
        <v>3499.99</v>
      </c>
      <c r="P7989" s="1">
        <v>0</v>
      </c>
      <c r="Q7989" s="1">
        <v>13806.07</v>
      </c>
      <c r="R7989" s="1">
        <v>19594.7</v>
      </c>
      <c r="S7989" s="1">
        <v>-20902.490000000002</v>
      </c>
      <c r="T7989" s="1">
        <v>54303.26</v>
      </c>
      <c r="U7989" s="1">
        <f>SUM(Report_Summary[Revenue])</f>
        <v>626594850.33999527</v>
      </c>
      <c r="V7989" s="1">
        <f>Report_Summary[[#This Row],[Total Revenue]] / COUNTA(Report_Summary[Membership No])</f>
        <v>62659.485033999525</v>
      </c>
    </row>
    <row r="7990" spans="1:22" x14ac:dyDescent="0.3">
      <c r="A7990" t="s">
        <v>8029</v>
      </c>
      <c r="B7990">
        <v>2022</v>
      </c>
      <c r="C7990" t="s">
        <v>13</v>
      </c>
      <c r="D7990">
        <v>28</v>
      </c>
      <c r="E7990" t="str">
        <f t="shared" si="124"/>
        <v>Young</v>
      </c>
      <c r="F7990" t="s">
        <v>17</v>
      </c>
      <c r="G7990" t="s">
        <v>25</v>
      </c>
      <c r="H7990" t="s">
        <v>29</v>
      </c>
      <c r="I7990">
        <v>36</v>
      </c>
      <c r="J7990">
        <v>1.0900000000000001</v>
      </c>
      <c r="K7990" t="s">
        <v>33</v>
      </c>
      <c r="L7990" t="s">
        <v>33</v>
      </c>
      <c r="M7990" s="1">
        <v>9929.7199999999993</v>
      </c>
      <c r="N7990" s="1">
        <v>1253.4000000000001</v>
      </c>
      <c r="O7990" s="1">
        <v>3304.46</v>
      </c>
      <c r="P7990" s="1">
        <v>0</v>
      </c>
      <c r="Q7990" s="1">
        <v>29040.18</v>
      </c>
      <c r="R7990" s="1">
        <v>42852.24</v>
      </c>
      <c r="S7990" s="1">
        <v>-4777.7</v>
      </c>
      <c r="T7990" s="1">
        <v>76670.12</v>
      </c>
      <c r="U7990" s="1">
        <f>SUM(Report_Summary[Revenue])</f>
        <v>626594850.33999527</v>
      </c>
      <c r="V7990" s="1">
        <f>Report_Summary[[#This Row],[Total Revenue]] / COUNTA(Report_Summary[Membership No])</f>
        <v>62659.485033999525</v>
      </c>
    </row>
    <row r="7991" spans="1:22" x14ac:dyDescent="0.3">
      <c r="A7991" t="s">
        <v>8030</v>
      </c>
      <c r="B7991">
        <v>2019</v>
      </c>
      <c r="C7991" t="s">
        <v>13</v>
      </c>
      <c r="D7991">
        <v>23</v>
      </c>
      <c r="E7991" t="str">
        <f t="shared" si="124"/>
        <v>Young</v>
      </c>
      <c r="F7991" t="s">
        <v>15</v>
      </c>
      <c r="G7991" t="s">
        <v>24</v>
      </c>
      <c r="H7991" t="s">
        <v>30</v>
      </c>
      <c r="I7991">
        <v>32</v>
      </c>
      <c r="J7991">
        <v>2.89</v>
      </c>
      <c r="K7991" t="s">
        <v>33</v>
      </c>
      <c r="L7991" t="s">
        <v>33</v>
      </c>
      <c r="M7991" s="1">
        <v>3760.19</v>
      </c>
      <c r="N7991" s="1">
        <v>3196.78</v>
      </c>
      <c r="O7991" s="1">
        <v>1276.27</v>
      </c>
      <c r="P7991" s="1">
        <v>0</v>
      </c>
      <c r="Q7991" s="1">
        <v>12992.19</v>
      </c>
      <c r="R7991" s="1">
        <v>8539.9500000000007</v>
      </c>
      <c r="S7991" s="1">
        <v>1257.6300000000001</v>
      </c>
      <c r="T7991" s="1">
        <v>20274.509999999998</v>
      </c>
      <c r="U7991" s="1">
        <f>SUM(Report_Summary[Revenue])</f>
        <v>626594850.33999527</v>
      </c>
      <c r="V7991" s="1">
        <f>Report_Summary[[#This Row],[Total Revenue]] / COUNTA(Report_Summary[Membership No])</f>
        <v>62659.485033999525</v>
      </c>
    </row>
    <row r="7992" spans="1:22" x14ac:dyDescent="0.3">
      <c r="A7992" t="s">
        <v>8031</v>
      </c>
      <c r="B7992">
        <v>2021</v>
      </c>
      <c r="C7992" t="s">
        <v>13</v>
      </c>
      <c r="D7992">
        <v>46</v>
      </c>
      <c r="E7992" t="str">
        <f t="shared" si="124"/>
        <v>Middle Age</v>
      </c>
      <c r="F7992" t="s">
        <v>17</v>
      </c>
      <c r="G7992" t="s">
        <v>24</v>
      </c>
      <c r="H7992" t="s">
        <v>30</v>
      </c>
      <c r="I7992">
        <v>25</v>
      </c>
      <c r="J7992">
        <v>2.89</v>
      </c>
      <c r="K7992" t="s">
        <v>32</v>
      </c>
      <c r="L7992" t="s">
        <v>33</v>
      </c>
      <c r="M7992" s="1">
        <v>8914.81</v>
      </c>
      <c r="N7992" s="1">
        <v>1871.76</v>
      </c>
      <c r="O7992" s="1">
        <v>6595.37</v>
      </c>
      <c r="P7992" s="1">
        <v>0</v>
      </c>
      <c r="Q7992" s="1">
        <v>18025.96</v>
      </c>
      <c r="R7992" s="1">
        <v>23722.07</v>
      </c>
      <c r="S7992" s="1">
        <v>-22740.09</v>
      </c>
      <c r="T7992" s="1">
        <v>64488.12</v>
      </c>
      <c r="U7992" s="1">
        <f>SUM(Report_Summary[Revenue])</f>
        <v>626594850.33999527</v>
      </c>
      <c r="V7992" s="1">
        <f>Report_Summary[[#This Row],[Total Revenue]] / COUNTA(Report_Summary[Membership No])</f>
        <v>62659.485033999525</v>
      </c>
    </row>
    <row r="7993" spans="1:22" x14ac:dyDescent="0.3">
      <c r="A7993" t="s">
        <v>8032</v>
      </c>
      <c r="B7993">
        <v>2018</v>
      </c>
      <c r="C7993" t="s">
        <v>14</v>
      </c>
      <c r="D7993">
        <v>31</v>
      </c>
      <c r="E7993" t="str">
        <f t="shared" si="124"/>
        <v>Middle Age</v>
      </c>
      <c r="F7993" t="s">
        <v>20</v>
      </c>
      <c r="G7993" t="s">
        <v>23</v>
      </c>
      <c r="H7993" t="s">
        <v>27</v>
      </c>
      <c r="I7993">
        <v>29</v>
      </c>
      <c r="J7993">
        <v>2</v>
      </c>
      <c r="K7993" t="s">
        <v>32</v>
      </c>
      <c r="L7993" t="s">
        <v>33</v>
      </c>
      <c r="M7993" s="1">
        <v>3976.99</v>
      </c>
      <c r="N7993" s="1">
        <v>1594.72</v>
      </c>
      <c r="O7993" s="1">
        <v>2801.1</v>
      </c>
      <c r="P7993" s="1">
        <v>0</v>
      </c>
      <c r="Q7993" s="1">
        <v>15339.25</v>
      </c>
      <c r="R7993" s="1">
        <v>16374.68</v>
      </c>
      <c r="S7993" s="1">
        <v>-26603.8</v>
      </c>
      <c r="T7993" s="1">
        <v>58317.73</v>
      </c>
      <c r="U7993" s="1">
        <f>SUM(Report_Summary[Revenue])</f>
        <v>626594850.33999527</v>
      </c>
      <c r="V7993" s="1">
        <f>Report_Summary[[#This Row],[Total Revenue]] / COUNTA(Report_Summary[Membership No])</f>
        <v>62659.485033999525</v>
      </c>
    </row>
    <row r="7994" spans="1:22" x14ac:dyDescent="0.3">
      <c r="A7994" t="s">
        <v>8033</v>
      </c>
      <c r="B7994">
        <v>2015</v>
      </c>
      <c r="C7994" t="s">
        <v>13</v>
      </c>
      <c r="D7994">
        <v>24</v>
      </c>
      <c r="E7994" t="str">
        <f t="shared" si="124"/>
        <v>Young</v>
      </c>
      <c r="F7994" t="s">
        <v>20</v>
      </c>
      <c r="G7994" t="s">
        <v>23</v>
      </c>
      <c r="H7994" t="s">
        <v>28</v>
      </c>
      <c r="I7994">
        <v>25</v>
      </c>
      <c r="J7994">
        <v>3.18</v>
      </c>
      <c r="K7994" t="s">
        <v>33</v>
      </c>
      <c r="L7994" t="s">
        <v>33</v>
      </c>
      <c r="M7994" s="1">
        <v>6952.61</v>
      </c>
      <c r="N7994" s="1">
        <v>3062.02</v>
      </c>
      <c r="O7994" s="1">
        <v>5612.41</v>
      </c>
      <c r="P7994" s="1">
        <v>0</v>
      </c>
      <c r="Q7994" s="1">
        <v>16104.2</v>
      </c>
      <c r="R7994" s="1">
        <v>14966.38</v>
      </c>
      <c r="S7994" s="1">
        <v>11598.84</v>
      </c>
      <c r="T7994" s="1">
        <v>19471.740000000002</v>
      </c>
      <c r="U7994" s="1">
        <f>SUM(Report_Summary[Revenue])</f>
        <v>626594850.33999527</v>
      </c>
      <c r="V7994" s="1">
        <f>Report_Summary[[#This Row],[Total Revenue]] / COUNTA(Report_Summary[Membership No])</f>
        <v>62659.485033999525</v>
      </c>
    </row>
    <row r="7995" spans="1:22" x14ac:dyDescent="0.3">
      <c r="A7995" t="s">
        <v>8034</v>
      </c>
      <c r="B7995">
        <v>2017</v>
      </c>
      <c r="C7995" t="s">
        <v>14</v>
      </c>
      <c r="D7995">
        <v>67</v>
      </c>
      <c r="E7995" t="str">
        <f t="shared" si="124"/>
        <v>Old</v>
      </c>
      <c r="F7995" t="s">
        <v>20</v>
      </c>
      <c r="G7995" t="s">
        <v>25</v>
      </c>
      <c r="H7995" t="s">
        <v>30</v>
      </c>
      <c r="I7995">
        <v>36</v>
      </c>
      <c r="J7995">
        <v>2.46</v>
      </c>
      <c r="K7995" t="s">
        <v>32</v>
      </c>
      <c r="L7995" t="s">
        <v>33</v>
      </c>
      <c r="M7995" s="1">
        <v>8460.5400000000009</v>
      </c>
      <c r="N7995" s="1">
        <v>3624.48</v>
      </c>
      <c r="O7995" s="1">
        <v>2327.69</v>
      </c>
      <c r="P7995" s="1">
        <v>0</v>
      </c>
      <c r="Q7995" s="1">
        <v>10403.040000000001</v>
      </c>
      <c r="R7995" s="1">
        <v>39740.43</v>
      </c>
      <c r="S7995" s="1">
        <v>20440.72</v>
      </c>
      <c r="T7995" s="1">
        <v>29702.75</v>
      </c>
      <c r="U7995" s="1">
        <f>SUM(Report_Summary[Revenue])</f>
        <v>626594850.33999527</v>
      </c>
      <c r="V7995" s="1">
        <f>Report_Summary[[#This Row],[Total Revenue]] / COUNTA(Report_Summary[Membership No])</f>
        <v>62659.485033999525</v>
      </c>
    </row>
    <row r="7996" spans="1:22" x14ac:dyDescent="0.3">
      <c r="A7996" t="s">
        <v>8035</v>
      </c>
      <c r="B7996">
        <v>2023</v>
      </c>
      <c r="C7996" t="s">
        <v>14</v>
      </c>
      <c r="D7996">
        <v>80</v>
      </c>
      <c r="E7996" t="str">
        <f t="shared" si="124"/>
        <v>Old</v>
      </c>
      <c r="F7996" t="s">
        <v>16</v>
      </c>
      <c r="G7996" t="s">
        <v>23</v>
      </c>
      <c r="H7996" t="s">
        <v>26</v>
      </c>
      <c r="I7996">
        <v>37</v>
      </c>
      <c r="J7996">
        <v>1.79</v>
      </c>
      <c r="K7996" t="s">
        <v>33</v>
      </c>
      <c r="L7996" t="s">
        <v>33</v>
      </c>
      <c r="M7996" s="1">
        <v>16698.439999999999</v>
      </c>
      <c r="N7996" s="1">
        <v>2880.34</v>
      </c>
      <c r="O7996" s="1">
        <v>4002.19</v>
      </c>
      <c r="P7996" s="1">
        <v>0</v>
      </c>
      <c r="Q7996" s="1">
        <v>21823.49</v>
      </c>
      <c r="R7996" s="1">
        <v>54927.1</v>
      </c>
      <c r="S7996" s="1">
        <v>-25569.98</v>
      </c>
      <c r="T7996" s="1">
        <v>102320.57</v>
      </c>
      <c r="U7996" s="1">
        <f>SUM(Report_Summary[Revenue])</f>
        <v>626594850.33999527</v>
      </c>
      <c r="V7996" s="1">
        <f>Report_Summary[[#This Row],[Total Revenue]] / COUNTA(Report_Summary[Membership No])</f>
        <v>62659.485033999525</v>
      </c>
    </row>
    <row r="7997" spans="1:22" x14ac:dyDescent="0.3">
      <c r="A7997" t="s">
        <v>8036</v>
      </c>
      <c r="B7997">
        <v>2019</v>
      </c>
      <c r="C7997" t="s">
        <v>14</v>
      </c>
      <c r="D7997">
        <v>53</v>
      </c>
      <c r="E7997" t="str">
        <f t="shared" si="124"/>
        <v>Middle Age</v>
      </c>
      <c r="F7997" t="s">
        <v>20</v>
      </c>
      <c r="G7997" t="s">
        <v>23</v>
      </c>
      <c r="H7997" t="s">
        <v>27</v>
      </c>
      <c r="I7997">
        <v>18</v>
      </c>
      <c r="J7997">
        <v>1.21</v>
      </c>
      <c r="K7997" t="s">
        <v>33</v>
      </c>
      <c r="L7997" t="s">
        <v>33</v>
      </c>
      <c r="M7997" s="1">
        <v>12464.27</v>
      </c>
      <c r="N7997" s="1">
        <v>1421.49</v>
      </c>
      <c r="O7997" s="1">
        <v>5161.18</v>
      </c>
      <c r="P7997" s="1">
        <v>0</v>
      </c>
      <c r="Q7997" s="1">
        <v>21188.05</v>
      </c>
      <c r="R7997" s="1">
        <v>48429.279999999999</v>
      </c>
      <c r="S7997" s="1">
        <v>-26265.06</v>
      </c>
      <c r="T7997" s="1">
        <v>95882.39</v>
      </c>
      <c r="U7997" s="1">
        <f>SUM(Report_Summary[Revenue])</f>
        <v>626594850.33999527</v>
      </c>
      <c r="V7997" s="1">
        <f>Report_Summary[[#This Row],[Total Revenue]] / COUNTA(Report_Summary[Membership No])</f>
        <v>62659.485033999525</v>
      </c>
    </row>
    <row r="7998" spans="1:22" x14ac:dyDescent="0.3">
      <c r="A7998" t="s">
        <v>8037</v>
      </c>
      <c r="B7998">
        <v>2017</v>
      </c>
      <c r="C7998" t="s">
        <v>14</v>
      </c>
      <c r="D7998">
        <v>63</v>
      </c>
      <c r="E7998" t="str">
        <f t="shared" si="124"/>
        <v>Old</v>
      </c>
      <c r="F7998" t="s">
        <v>17</v>
      </c>
      <c r="G7998" t="s">
        <v>22</v>
      </c>
      <c r="H7998" t="s">
        <v>26</v>
      </c>
      <c r="I7998">
        <v>28</v>
      </c>
      <c r="J7998">
        <v>3.51</v>
      </c>
      <c r="K7998" t="s">
        <v>33</v>
      </c>
      <c r="L7998" t="s">
        <v>33</v>
      </c>
      <c r="M7998" s="1">
        <v>6352.5</v>
      </c>
      <c r="N7998" s="1">
        <v>973.16</v>
      </c>
      <c r="O7998" s="1">
        <v>5095.57</v>
      </c>
      <c r="P7998" s="1">
        <v>0</v>
      </c>
      <c r="Q7998" s="1">
        <v>31194.28</v>
      </c>
      <c r="R7998" s="1">
        <v>10515.6</v>
      </c>
      <c r="S7998" s="1">
        <v>29315.22</v>
      </c>
      <c r="T7998" s="1">
        <v>12394.66</v>
      </c>
      <c r="U7998" s="1">
        <f>SUM(Report_Summary[Revenue])</f>
        <v>626594850.33999527</v>
      </c>
      <c r="V7998" s="1">
        <f>Report_Summary[[#This Row],[Total Revenue]] / COUNTA(Report_Summary[Membership No])</f>
        <v>62659.485033999525</v>
      </c>
    </row>
    <row r="7999" spans="1:22" x14ac:dyDescent="0.3">
      <c r="A7999" t="s">
        <v>8038</v>
      </c>
      <c r="B7999">
        <v>2021</v>
      </c>
      <c r="C7999" t="s">
        <v>13</v>
      </c>
      <c r="D7999">
        <v>49</v>
      </c>
      <c r="E7999" t="str">
        <f t="shared" si="124"/>
        <v>Middle Age</v>
      </c>
      <c r="F7999" t="s">
        <v>16</v>
      </c>
      <c r="G7999" t="s">
        <v>24</v>
      </c>
      <c r="H7999" t="s">
        <v>31</v>
      </c>
      <c r="I7999">
        <v>30</v>
      </c>
      <c r="J7999">
        <v>3.39</v>
      </c>
      <c r="K7999" t="s">
        <v>33</v>
      </c>
      <c r="L7999" t="s">
        <v>33</v>
      </c>
      <c r="M7999" s="1">
        <v>7978.81</v>
      </c>
      <c r="N7999" s="1">
        <v>1646.48</v>
      </c>
      <c r="O7999" s="1">
        <v>3024.39</v>
      </c>
      <c r="P7999" s="1">
        <v>0</v>
      </c>
      <c r="Q7999" s="1">
        <v>22897.53</v>
      </c>
      <c r="R7999" s="1">
        <v>33004.06</v>
      </c>
      <c r="S7999" s="1">
        <v>27219.919999999998</v>
      </c>
      <c r="T7999" s="1">
        <v>28681.67</v>
      </c>
      <c r="U7999" s="1">
        <f>SUM(Report_Summary[Revenue])</f>
        <v>626594850.33999527</v>
      </c>
      <c r="V7999" s="1">
        <f>Report_Summary[[#This Row],[Total Revenue]] / COUNTA(Report_Summary[Membership No])</f>
        <v>62659.485033999525</v>
      </c>
    </row>
    <row r="8000" spans="1:22" x14ac:dyDescent="0.3">
      <c r="A8000" t="s">
        <v>8039</v>
      </c>
      <c r="B8000">
        <v>2019</v>
      </c>
      <c r="C8000" t="s">
        <v>13</v>
      </c>
      <c r="D8000">
        <v>55</v>
      </c>
      <c r="E8000" t="str">
        <f t="shared" si="124"/>
        <v>Middle Age</v>
      </c>
      <c r="F8000" t="s">
        <v>16</v>
      </c>
      <c r="G8000" t="s">
        <v>25</v>
      </c>
      <c r="H8000" t="s">
        <v>31</v>
      </c>
      <c r="I8000">
        <v>36</v>
      </c>
      <c r="J8000">
        <v>2.14</v>
      </c>
      <c r="K8000" t="s">
        <v>32</v>
      </c>
      <c r="L8000" t="s">
        <v>33</v>
      </c>
      <c r="M8000" s="1">
        <v>18167.18</v>
      </c>
      <c r="N8000" s="1">
        <v>2079.06</v>
      </c>
      <c r="O8000" s="1">
        <v>2875.61</v>
      </c>
      <c r="P8000" s="1">
        <v>0</v>
      </c>
      <c r="Q8000" s="1">
        <v>49506.29</v>
      </c>
      <c r="R8000" s="1">
        <v>57494.57</v>
      </c>
      <c r="S8000" s="1">
        <v>6884.34</v>
      </c>
      <c r="T8000" s="1">
        <v>100116.52</v>
      </c>
      <c r="U8000" s="1">
        <f>SUM(Report_Summary[Revenue])</f>
        <v>626594850.33999527</v>
      </c>
      <c r="V8000" s="1">
        <f>Report_Summary[[#This Row],[Total Revenue]] / COUNTA(Report_Summary[Membership No])</f>
        <v>62659.485033999525</v>
      </c>
    </row>
    <row r="8001" spans="1:22" x14ac:dyDescent="0.3">
      <c r="A8001" t="s">
        <v>8040</v>
      </c>
      <c r="B8001">
        <v>2024</v>
      </c>
      <c r="C8001" t="s">
        <v>14</v>
      </c>
      <c r="D8001">
        <v>54</v>
      </c>
      <c r="E8001" t="str">
        <f t="shared" si="124"/>
        <v>Middle Age</v>
      </c>
      <c r="F8001" t="s">
        <v>20</v>
      </c>
      <c r="G8001" t="s">
        <v>25</v>
      </c>
      <c r="H8001" t="s">
        <v>29</v>
      </c>
      <c r="I8001">
        <v>31</v>
      </c>
      <c r="J8001">
        <v>2.29</v>
      </c>
      <c r="K8001" t="s">
        <v>32</v>
      </c>
      <c r="L8001" t="s">
        <v>33</v>
      </c>
      <c r="M8001" s="1">
        <v>18255.310000000001</v>
      </c>
      <c r="N8001" s="1">
        <v>1342.38</v>
      </c>
      <c r="O8001" s="1">
        <v>6371.81</v>
      </c>
      <c r="P8001" s="1">
        <v>0</v>
      </c>
      <c r="Q8001" s="1">
        <v>30781.68</v>
      </c>
      <c r="R8001" s="1">
        <v>41527.51</v>
      </c>
      <c r="S8001" s="1">
        <v>10456.030000000001</v>
      </c>
      <c r="T8001" s="1">
        <v>61853.16</v>
      </c>
      <c r="U8001" s="1">
        <f>SUM(Report_Summary[Revenue])</f>
        <v>626594850.33999527</v>
      </c>
      <c r="V8001" s="1">
        <f>Report_Summary[[#This Row],[Total Revenue]] / COUNTA(Report_Summary[Membership No])</f>
        <v>62659.485033999525</v>
      </c>
    </row>
    <row r="8002" spans="1:22" x14ac:dyDescent="0.3">
      <c r="A8002" t="s">
        <v>8041</v>
      </c>
      <c r="B8002">
        <v>2019</v>
      </c>
      <c r="C8002" t="s">
        <v>14</v>
      </c>
      <c r="D8002">
        <v>67</v>
      </c>
      <c r="E8002" t="str">
        <f t="shared" si="124"/>
        <v>Old</v>
      </c>
      <c r="F8002" t="s">
        <v>18</v>
      </c>
      <c r="G8002" t="s">
        <v>25</v>
      </c>
      <c r="H8002" t="s">
        <v>28</v>
      </c>
      <c r="I8002">
        <v>28</v>
      </c>
      <c r="J8002">
        <v>2.4300000000000002</v>
      </c>
      <c r="K8002" t="s">
        <v>32</v>
      </c>
      <c r="L8002" t="s">
        <v>33</v>
      </c>
      <c r="M8002" s="1">
        <v>14624.07</v>
      </c>
      <c r="N8002" s="1">
        <v>1078.72</v>
      </c>
      <c r="O8002" s="1">
        <v>4038.93</v>
      </c>
      <c r="P8002" s="1">
        <v>0</v>
      </c>
      <c r="Q8002" s="1">
        <v>18336.16</v>
      </c>
      <c r="R8002" s="1">
        <v>71248.789999999994</v>
      </c>
      <c r="S8002" s="1">
        <v>-4936.17</v>
      </c>
      <c r="T8002" s="1">
        <v>94521.12</v>
      </c>
      <c r="U8002" s="1">
        <f>SUM(Report_Summary[Revenue])</f>
        <v>626594850.33999527</v>
      </c>
      <c r="V8002" s="1">
        <f>Report_Summary[[#This Row],[Total Revenue]] / COUNTA(Report_Summary[Membership No])</f>
        <v>62659.485033999525</v>
      </c>
    </row>
    <row r="8003" spans="1:22" x14ac:dyDescent="0.3">
      <c r="A8003" t="s">
        <v>8042</v>
      </c>
      <c r="B8003">
        <v>2015</v>
      </c>
      <c r="C8003" t="s">
        <v>13</v>
      </c>
      <c r="D8003">
        <v>80</v>
      </c>
      <c r="E8003" t="str">
        <f t="shared" ref="E8003:E8066" si="125">IF(D8003&gt;55,"Old",IF(D8003&gt;=31,"Middle Age",IF(D8003&lt;31,"Young","Invalid")))</f>
        <v>Old</v>
      </c>
      <c r="F8003" t="s">
        <v>17</v>
      </c>
      <c r="G8003" t="s">
        <v>22</v>
      </c>
      <c r="H8003" t="s">
        <v>28</v>
      </c>
      <c r="I8003">
        <v>35</v>
      </c>
      <c r="J8003">
        <v>1.87</v>
      </c>
      <c r="K8003" t="s">
        <v>32</v>
      </c>
      <c r="L8003" t="s">
        <v>33</v>
      </c>
      <c r="M8003" s="1">
        <v>16013.01</v>
      </c>
      <c r="N8003" s="1">
        <v>2375.83</v>
      </c>
      <c r="O8003" s="1">
        <v>2192.4899999999998</v>
      </c>
      <c r="P8003" s="1">
        <v>0</v>
      </c>
      <c r="Q8003" s="1">
        <v>52233.55</v>
      </c>
      <c r="R8003" s="1">
        <v>37766.44</v>
      </c>
      <c r="S8003" s="1">
        <v>8040.63</v>
      </c>
      <c r="T8003" s="1">
        <v>81959.360000000001</v>
      </c>
      <c r="U8003" s="1">
        <f>SUM(Report_Summary[Revenue])</f>
        <v>626594850.33999527</v>
      </c>
      <c r="V8003" s="1">
        <f>Report_Summary[[#This Row],[Total Revenue]] / COUNTA(Report_Summary[Membership No])</f>
        <v>62659.485033999525</v>
      </c>
    </row>
    <row r="8004" spans="1:22" x14ac:dyDescent="0.3">
      <c r="A8004" t="s">
        <v>8043</v>
      </c>
      <c r="B8004">
        <v>2020</v>
      </c>
      <c r="C8004" t="s">
        <v>13</v>
      </c>
      <c r="D8004">
        <v>53</v>
      </c>
      <c r="E8004" t="str">
        <f t="shared" si="125"/>
        <v>Middle Age</v>
      </c>
      <c r="F8004" t="s">
        <v>16</v>
      </c>
      <c r="G8004" t="s">
        <v>25</v>
      </c>
      <c r="H8004" t="s">
        <v>30</v>
      </c>
      <c r="I8004">
        <v>26</v>
      </c>
      <c r="J8004">
        <v>3.7</v>
      </c>
      <c r="K8004" t="s">
        <v>33</v>
      </c>
      <c r="L8004" t="s">
        <v>33</v>
      </c>
      <c r="M8004" s="1">
        <v>16833.759999999998</v>
      </c>
      <c r="N8004" s="1">
        <v>3418.26</v>
      </c>
      <c r="O8004" s="1">
        <v>6937.33</v>
      </c>
      <c r="P8004" s="1">
        <v>0</v>
      </c>
      <c r="Q8004" s="1">
        <v>43592.36</v>
      </c>
      <c r="R8004" s="1">
        <v>76788.72</v>
      </c>
      <c r="S8004" s="1">
        <v>21671.37</v>
      </c>
      <c r="T8004" s="1">
        <v>98709.71</v>
      </c>
      <c r="U8004" s="1">
        <f>SUM(Report_Summary[Revenue])</f>
        <v>626594850.33999527</v>
      </c>
      <c r="V8004" s="1">
        <f>Report_Summary[[#This Row],[Total Revenue]] / COUNTA(Report_Summary[Membership No])</f>
        <v>62659.485033999525</v>
      </c>
    </row>
    <row r="8005" spans="1:22" x14ac:dyDescent="0.3">
      <c r="A8005" t="s">
        <v>8044</v>
      </c>
      <c r="B8005">
        <v>2016</v>
      </c>
      <c r="C8005" t="s">
        <v>13</v>
      </c>
      <c r="D8005">
        <v>21</v>
      </c>
      <c r="E8005" t="str">
        <f t="shared" si="125"/>
        <v>Young</v>
      </c>
      <c r="F8005" t="s">
        <v>16</v>
      </c>
      <c r="G8005" t="s">
        <v>25</v>
      </c>
      <c r="H8005" t="s">
        <v>30</v>
      </c>
      <c r="I8005">
        <v>29</v>
      </c>
      <c r="J8005">
        <v>1.76</v>
      </c>
      <c r="K8005" t="s">
        <v>33</v>
      </c>
      <c r="L8005" t="s">
        <v>33</v>
      </c>
      <c r="M8005" s="1">
        <v>8486.9699999999993</v>
      </c>
      <c r="N8005" s="1">
        <v>4214.5</v>
      </c>
      <c r="O8005" s="1">
        <v>2553.33</v>
      </c>
      <c r="P8005" s="1">
        <v>0</v>
      </c>
      <c r="Q8005" s="1">
        <v>38142.370000000003</v>
      </c>
      <c r="R8005" s="1">
        <v>35334.370000000003</v>
      </c>
      <c r="S8005" s="1">
        <v>12214.22</v>
      </c>
      <c r="T8005" s="1">
        <v>61262.52</v>
      </c>
      <c r="U8005" s="1">
        <f>SUM(Report_Summary[Revenue])</f>
        <v>626594850.33999527</v>
      </c>
      <c r="V8005" s="1">
        <f>Report_Summary[[#This Row],[Total Revenue]] / COUNTA(Report_Summary[Membership No])</f>
        <v>62659.485033999525</v>
      </c>
    </row>
    <row r="8006" spans="1:22" x14ac:dyDescent="0.3">
      <c r="A8006" t="s">
        <v>8045</v>
      </c>
      <c r="B8006">
        <v>2024</v>
      </c>
      <c r="C8006" t="s">
        <v>14</v>
      </c>
      <c r="D8006">
        <v>61</v>
      </c>
      <c r="E8006" t="str">
        <f t="shared" si="125"/>
        <v>Old</v>
      </c>
      <c r="F8006" t="s">
        <v>18</v>
      </c>
      <c r="G8006" t="s">
        <v>23</v>
      </c>
      <c r="H8006" t="s">
        <v>29</v>
      </c>
      <c r="I8006">
        <v>34</v>
      </c>
      <c r="J8006">
        <v>1.3</v>
      </c>
      <c r="K8006" t="s">
        <v>33</v>
      </c>
      <c r="L8006" t="s">
        <v>33</v>
      </c>
      <c r="M8006" s="1">
        <v>18006.89</v>
      </c>
      <c r="N8006" s="1">
        <v>2118.2800000000002</v>
      </c>
      <c r="O8006" s="1">
        <v>2685.49</v>
      </c>
      <c r="P8006" s="1">
        <v>0</v>
      </c>
      <c r="Q8006" s="1">
        <v>41801.980000000003</v>
      </c>
      <c r="R8006" s="1">
        <v>30594.26</v>
      </c>
      <c r="S8006" s="1">
        <v>1896.32</v>
      </c>
      <c r="T8006" s="1">
        <v>70499.92</v>
      </c>
      <c r="U8006" s="1">
        <f>SUM(Report_Summary[Revenue])</f>
        <v>626594850.33999527</v>
      </c>
      <c r="V8006" s="1">
        <f>Report_Summary[[#This Row],[Total Revenue]] / COUNTA(Report_Summary[Membership No])</f>
        <v>62659.485033999525</v>
      </c>
    </row>
    <row r="8007" spans="1:22" x14ac:dyDescent="0.3">
      <c r="A8007" t="s">
        <v>8046</v>
      </c>
      <c r="B8007">
        <v>2020</v>
      </c>
      <c r="C8007" t="s">
        <v>13</v>
      </c>
      <c r="D8007">
        <v>33</v>
      </c>
      <c r="E8007" t="str">
        <f t="shared" si="125"/>
        <v>Middle Age</v>
      </c>
      <c r="F8007" t="s">
        <v>15</v>
      </c>
      <c r="G8007" t="s">
        <v>24</v>
      </c>
      <c r="H8007" t="s">
        <v>26</v>
      </c>
      <c r="I8007">
        <v>34</v>
      </c>
      <c r="J8007">
        <v>4.0199999999999996</v>
      </c>
      <c r="K8007" t="s">
        <v>33</v>
      </c>
      <c r="L8007" t="s">
        <v>33</v>
      </c>
      <c r="M8007" s="1">
        <v>10189.84</v>
      </c>
      <c r="N8007" s="1">
        <v>2437.5500000000002</v>
      </c>
      <c r="O8007" s="1">
        <v>6783.05</v>
      </c>
      <c r="P8007" s="1">
        <v>0</v>
      </c>
      <c r="Q8007" s="1">
        <v>47751.49</v>
      </c>
      <c r="R8007" s="1">
        <v>27980</v>
      </c>
      <c r="S8007" s="1">
        <v>20559.95</v>
      </c>
      <c r="T8007" s="1">
        <v>55171.54</v>
      </c>
      <c r="U8007" s="1">
        <f>SUM(Report_Summary[Revenue])</f>
        <v>626594850.33999527</v>
      </c>
      <c r="V8007" s="1">
        <f>Report_Summary[[#This Row],[Total Revenue]] / COUNTA(Report_Summary[Membership No])</f>
        <v>62659.485033999525</v>
      </c>
    </row>
    <row r="8008" spans="1:22" x14ac:dyDescent="0.3">
      <c r="A8008" t="s">
        <v>8047</v>
      </c>
      <c r="B8008">
        <v>2020</v>
      </c>
      <c r="C8008" t="s">
        <v>14</v>
      </c>
      <c r="D8008">
        <v>54</v>
      </c>
      <c r="E8008" t="str">
        <f t="shared" si="125"/>
        <v>Middle Age</v>
      </c>
      <c r="F8008" t="s">
        <v>21</v>
      </c>
      <c r="G8008" t="s">
        <v>23</v>
      </c>
      <c r="H8008" t="s">
        <v>30</v>
      </c>
      <c r="I8008">
        <v>32</v>
      </c>
      <c r="J8008">
        <v>2.89</v>
      </c>
      <c r="K8008" t="s">
        <v>33</v>
      </c>
      <c r="L8008" t="s">
        <v>33</v>
      </c>
      <c r="M8008" s="1">
        <v>4040.9</v>
      </c>
      <c r="N8008" s="1">
        <v>2446.27</v>
      </c>
      <c r="O8008" s="1">
        <v>6971.82</v>
      </c>
      <c r="P8008" s="1">
        <v>0</v>
      </c>
      <c r="Q8008" s="1">
        <v>6912.03</v>
      </c>
      <c r="R8008" s="1">
        <v>14284.9</v>
      </c>
      <c r="S8008" s="1">
        <v>-13589.71</v>
      </c>
      <c r="T8008" s="1">
        <v>34786.639999999999</v>
      </c>
      <c r="U8008" s="1">
        <f>SUM(Report_Summary[Revenue])</f>
        <v>626594850.33999527</v>
      </c>
      <c r="V8008" s="1">
        <f>Report_Summary[[#This Row],[Total Revenue]] / COUNTA(Report_Summary[Membership No])</f>
        <v>62659.485033999525</v>
      </c>
    </row>
    <row r="8009" spans="1:22" x14ac:dyDescent="0.3">
      <c r="A8009" t="s">
        <v>8048</v>
      </c>
      <c r="B8009">
        <v>2023</v>
      </c>
      <c r="C8009" t="s">
        <v>13</v>
      </c>
      <c r="D8009">
        <v>26</v>
      </c>
      <c r="E8009" t="str">
        <f t="shared" si="125"/>
        <v>Young</v>
      </c>
      <c r="F8009" t="s">
        <v>18</v>
      </c>
      <c r="G8009" t="s">
        <v>24</v>
      </c>
      <c r="H8009" t="s">
        <v>26</v>
      </c>
      <c r="I8009">
        <v>30</v>
      </c>
      <c r="J8009">
        <v>1.8</v>
      </c>
      <c r="K8009" t="s">
        <v>33</v>
      </c>
      <c r="L8009" t="s">
        <v>33</v>
      </c>
      <c r="M8009" s="1">
        <v>1169.07</v>
      </c>
      <c r="N8009" s="1">
        <v>1665.07</v>
      </c>
      <c r="O8009" s="1">
        <v>2062.52</v>
      </c>
      <c r="P8009" s="1">
        <v>0</v>
      </c>
      <c r="Q8009" s="1">
        <v>4292.05</v>
      </c>
      <c r="R8009" s="1">
        <v>1887.79</v>
      </c>
      <c r="S8009" s="1">
        <v>-1544.66</v>
      </c>
      <c r="T8009" s="1">
        <v>7724.5</v>
      </c>
      <c r="U8009" s="1">
        <f>SUM(Report_Summary[Revenue])</f>
        <v>626594850.33999527</v>
      </c>
      <c r="V8009" s="1">
        <f>Report_Summary[[#This Row],[Total Revenue]] / COUNTA(Report_Summary[Membership No])</f>
        <v>62659.485033999525</v>
      </c>
    </row>
    <row r="8010" spans="1:22" x14ac:dyDescent="0.3">
      <c r="A8010" t="s">
        <v>8049</v>
      </c>
      <c r="B8010">
        <v>2020</v>
      </c>
      <c r="C8010" t="s">
        <v>14</v>
      </c>
      <c r="D8010">
        <v>23</v>
      </c>
      <c r="E8010" t="str">
        <f t="shared" si="125"/>
        <v>Young</v>
      </c>
      <c r="F8010" t="s">
        <v>17</v>
      </c>
      <c r="G8010" t="s">
        <v>23</v>
      </c>
      <c r="H8010" t="s">
        <v>28</v>
      </c>
      <c r="I8010">
        <v>36</v>
      </c>
      <c r="J8010">
        <v>1.36</v>
      </c>
      <c r="K8010" t="s">
        <v>33</v>
      </c>
      <c r="L8010" t="s">
        <v>33</v>
      </c>
      <c r="M8010" s="1">
        <v>4247.41</v>
      </c>
      <c r="N8010" s="1">
        <v>3155.54</v>
      </c>
      <c r="O8010" s="1">
        <v>7775.58</v>
      </c>
      <c r="P8010" s="1">
        <v>0</v>
      </c>
      <c r="Q8010" s="1">
        <v>10284.040000000001</v>
      </c>
      <c r="R8010" s="1">
        <v>17638.02</v>
      </c>
      <c r="S8010" s="1">
        <v>-19562.22</v>
      </c>
      <c r="T8010" s="1">
        <v>47484.28</v>
      </c>
      <c r="U8010" s="1">
        <f>SUM(Report_Summary[Revenue])</f>
        <v>626594850.33999527</v>
      </c>
      <c r="V8010" s="1">
        <f>Report_Summary[[#This Row],[Total Revenue]] / COUNTA(Report_Summary[Membership No])</f>
        <v>62659.485033999525</v>
      </c>
    </row>
    <row r="8011" spans="1:22" x14ac:dyDescent="0.3">
      <c r="A8011" t="s">
        <v>8050</v>
      </c>
      <c r="B8011">
        <v>2024</v>
      </c>
      <c r="C8011" t="s">
        <v>14</v>
      </c>
      <c r="D8011">
        <v>80</v>
      </c>
      <c r="E8011" t="str">
        <f t="shared" si="125"/>
        <v>Old</v>
      </c>
      <c r="F8011" t="s">
        <v>16</v>
      </c>
      <c r="G8011" t="s">
        <v>23</v>
      </c>
      <c r="H8011" t="s">
        <v>31</v>
      </c>
      <c r="I8011">
        <v>31</v>
      </c>
      <c r="J8011">
        <v>2.4</v>
      </c>
      <c r="K8011" t="s">
        <v>32</v>
      </c>
      <c r="L8011" t="s">
        <v>33</v>
      </c>
      <c r="M8011" s="1">
        <v>13046.8</v>
      </c>
      <c r="N8011" s="1">
        <v>2990.01</v>
      </c>
      <c r="O8011" s="1">
        <v>7059.17</v>
      </c>
      <c r="P8011" s="1">
        <v>0</v>
      </c>
      <c r="Q8011" s="1">
        <v>60655.81</v>
      </c>
      <c r="R8011" s="1">
        <v>46453.11</v>
      </c>
      <c r="S8011" s="1">
        <v>18699.57</v>
      </c>
      <c r="T8011" s="1">
        <v>88409.35</v>
      </c>
      <c r="U8011" s="1">
        <f>SUM(Report_Summary[Revenue])</f>
        <v>626594850.33999527</v>
      </c>
      <c r="V8011" s="1">
        <f>Report_Summary[[#This Row],[Total Revenue]] / COUNTA(Report_Summary[Membership No])</f>
        <v>62659.485033999525</v>
      </c>
    </row>
    <row r="8012" spans="1:22" x14ac:dyDescent="0.3">
      <c r="A8012" t="s">
        <v>8051</v>
      </c>
      <c r="B8012">
        <v>2018</v>
      </c>
      <c r="C8012" t="s">
        <v>14</v>
      </c>
      <c r="D8012">
        <v>53</v>
      </c>
      <c r="E8012" t="str">
        <f t="shared" si="125"/>
        <v>Middle Age</v>
      </c>
      <c r="F8012" t="s">
        <v>15</v>
      </c>
      <c r="G8012" t="s">
        <v>22</v>
      </c>
      <c r="H8012" t="s">
        <v>26</v>
      </c>
      <c r="I8012">
        <v>28</v>
      </c>
      <c r="J8012">
        <v>3.26</v>
      </c>
      <c r="K8012" t="s">
        <v>33</v>
      </c>
      <c r="L8012" t="s">
        <v>33</v>
      </c>
      <c r="M8012" s="1">
        <v>10634.16</v>
      </c>
      <c r="N8012" s="1">
        <v>3402.83</v>
      </c>
      <c r="O8012" s="1">
        <v>6397.3</v>
      </c>
      <c r="P8012" s="1">
        <v>0</v>
      </c>
      <c r="Q8012" s="1">
        <v>40203.769999999997</v>
      </c>
      <c r="R8012" s="1">
        <v>31619.03</v>
      </c>
      <c r="S8012" s="1">
        <v>7104.32</v>
      </c>
      <c r="T8012" s="1">
        <v>64718.48</v>
      </c>
      <c r="U8012" s="1">
        <f>SUM(Report_Summary[Revenue])</f>
        <v>626594850.33999527</v>
      </c>
      <c r="V8012" s="1">
        <f>Report_Summary[[#This Row],[Total Revenue]] / COUNTA(Report_Summary[Membership No])</f>
        <v>62659.485033999525</v>
      </c>
    </row>
    <row r="8013" spans="1:22" x14ac:dyDescent="0.3">
      <c r="A8013" t="s">
        <v>8052</v>
      </c>
      <c r="B8013">
        <v>2023</v>
      </c>
      <c r="C8013" t="s">
        <v>13</v>
      </c>
      <c r="D8013">
        <v>34</v>
      </c>
      <c r="E8013" t="str">
        <f t="shared" si="125"/>
        <v>Middle Age</v>
      </c>
      <c r="F8013" t="s">
        <v>16</v>
      </c>
      <c r="G8013" t="s">
        <v>22</v>
      </c>
      <c r="H8013" t="s">
        <v>27</v>
      </c>
      <c r="I8013">
        <v>46</v>
      </c>
      <c r="J8013">
        <v>1.87</v>
      </c>
      <c r="K8013" t="s">
        <v>33</v>
      </c>
      <c r="L8013" t="s">
        <v>33</v>
      </c>
      <c r="M8013" s="1">
        <v>13198.67</v>
      </c>
      <c r="N8013" s="1">
        <v>723.31</v>
      </c>
      <c r="O8013" s="1">
        <v>6307.76</v>
      </c>
      <c r="P8013" s="1">
        <v>0</v>
      </c>
      <c r="Q8013" s="1">
        <v>25473.08</v>
      </c>
      <c r="R8013" s="1">
        <v>29216.11</v>
      </c>
      <c r="S8013" s="1">
        <v>29806.84</v>
      </c>
      <c r="T8013" s="1">
        <v>24882.35</v>
      </c>
      <c r="U8013" s="1">
        <f>SUM(Report_Summary[Revenue])</f>
        <v>626594850.33999527</v>
      </c>
      <c r="V8013" s="1">
        <f>Report_Summary[[#This Row],[Total Revenue]] / COUNTA(Report_Summary[Membership No])</f>
        <v>62659.485033999525</v>
      </c>
    </row>
    <row r="8014" spans="1:22" x14ac:dyDescent="0.3">
      <c r="A8014" t="s">
        <v>8053</v>
      </c>
      <c r="B8014">
        <v>2018</v>
      </c>
      <c r="C8014" t="s">
        <v>14</v>
      </c>
      <c r="D8014">
        <v>36</v>
      </c>
      <c r="E8014" t="str">
        <f t="shared" si="125"/>
        <v>Middle Age</v>
      </c>
      <c r="F8014" t="s">
        <v>18</v>
      </c>
      <c r="G8014" t="s">
        <v>24</v>
      </c>
      <c r="H8014" t="s">
        <v>26</v>
      </c>
      <c r="I8014">
        <v>41</v>
      </c>
      <c r="J8014">
        <v>1.68</v>
      </c>
      <c r="K8014" t="s">
        <v>32</v>
      </c>
      <c r="L8014" t="s">
        <v>33</v>
      </c>
      <c r="M8014" s="1">
        <v>14014.45</v>
      </c>
      <c r="N8014" s="1">
        <v>2830.74</v>
      </c>
      <c r="O8014" s="1">
        <v>6297.68</v>
      </c>
      <c r="P8014" s="1">
        <v>0</v>
      </c>
      <c r="Q8014" s="1">
        <v>36340.730000000003</v>
      </c>
      <c r="R8014" s="1">
        <v>51330.45</v>
      </c>
      <c r="S8014" s="1">
        <v>18658.419999999998</v>
      </c>
      <c r="T8014" s="1">
        <v>69012.759999999995</v>
      </c>
      <c r="U8014" s="1">
        <f>SUM(Report_Summary[Revenue])</f>
        <v>626594850.33999527</v>
      </c>
      <c r="V8014" s="1">
        <f>Report_Summary[[#This Row],[Total Revenue]] / COUNTA(Report_Summary[Membership No])</f>
        <v>62659.485033999525</v>
      </c>
    </row>
    <row r="8015" spans="1:22" x14ac:dyDescent="0.3">
      <c r="A8015" t="s">
        <v>8054</v>
      </c>
      <c r="B8015">
        <v>2019</v>
      </c>
      <c r="C8015" t="s">
        <v>14</v>
      </c>
      <c r="D8015">
        <v>59</v>
      </c>
      <c r="E8015" t="str">
        <f t="shared" si="125"/>
        <v>Old</v>
      </c>
      <c r="F8015" t="s">
        <v>21</v>
      </c>
      <c r="G8015" t="s">
        <v>23</v>
      </c>
      <c r="H8015" t="s">
        <v>27</v>
      </c>
      <c r="I8015">
        <v>34</v>
      </c>
      <c r="J8015">
        <v>3.07</v>
      </c>
      <c r="K8015" t="s">
        <v>32</v>
      </c>
      <c r="L8015" t="s">
        <v>33</v>
      </c>
      <c r="M8015" s="1">
        <v>19740.3</v>
      </c>
      <c r="N8015" s="1">
        <v>4316</v>
      </c>
      <c r="O8015" s="1">
        <v>4586.1400000000003</v>
      </c>
      <c r="P8015" s="1">
        <v>0</v>
      </c>
      <c r="Q8015" s="1">
        <v>25919.5</v>
      </c>
      <c r="R8015" s="1">
        <v>42274.85</v>
      </c>
      <c r="S8015" s="1">
        <v>-3662.97</v>
      </c>
      <c r="T8015" s="1">
        <v>71857.320000000007</v>
      </c>
      <c r="U8015" s="1">
        <f>SUM(Report_Summary[Revenue])</f>
        <v>626594850.33999527</v>
      </c>
      <c r="V8015" s="1">
        <f>Report_Summary[[#This Row],[Total Revenue]] / COUNTA(Report_Summary[Membership No])</f>
        <v>62659.485033999525</v>
      </c>
    </row>
    <row r="8016" spans="1:22" x14ac:dyDescent="0.3">
      <c r="A8016" t="s">
        <v>8055</v>
      </c>
      <c r="B8016">
        <v>2015</v>
      </c>
      <c r="C8016" t="s">
        <v>13</v>
      </c>
      <c r="D8016">
        <v>67</v>
      </c>
      <c r="E8016" t="str">
        <f t="shared" si="125"/>
        <v>Old</v>
      </c>
      <c r="F8016" t="s">
        <v>19</v>
      </c>
      <c r="G8016" t="s">
        <v>25</v>
      </c>
      <c r="H8016" t="s">
        <v>27</v>
      </c>
      <c r="I8016">
        <v>34</v>
      </c>
      <c r="J8016">
        <v>3.5</v>
      </c>
      <c r="K8016" t="s">
        <v>32</v>
      </c>
      <c r="L8016" t="s">
        <v>33</v>
      </c>
      <c r="M8016" s="1">
        <v>12935.08</v>
      </c>
      <c r="N8016" s="1">
        <v>4268.92</v>
      </c>
      <c r="O8016" s="1">
        <v>5399.66</v>
      </c>
      <c r="P8016" s="1">
        <v>0</v>
      </c>
      <c r="Q8016" s="1">
        <v>62379.7</v>
      </c>
      <c r="R8016" s="1">
        <v>20993.74</v>
      </c>
      <c r="S8016" s="1">
        <v>19254.349999999999</v>
      </c>
      <c r="T8016" s="1">
        <v>64119.09</v>
      </c>
      <c r="U8016" s="1">
        <f>SUM(Report_Summary[Revenue])</f>
        <v>626594850.33999527</v>
      </c>
      <c r="V8016" s="1">
        <f>Report_Summary[[#This Row],[Total Revenue]] / COUNTA(Report_Summary[Membership No])</f>
        <v>62659.485033999525</v>
      </c>
    </row>
    <row r="8017" spans="1:22" x14ac:dyDescent="0.3">
      <c r="A8017" t="s">
        <v>8056</v>
      </c>
      <c r="B8017">
        <v>2023</v>
      </c>
      <c r="C8017" t="s">
        <v>14</v>
      </c>
      <c r="D8017">
        <v>33</v>
      </c>
      <c r="E8017" t="str">
        <f t="shared" si="125"/>
        <v>Middle Age</v>
      </c>
      <c r="F8017" t="s">
        <v>18</v>
      </c>
      <c r="G8017" t="s">
        <v>25</v>
      </c>
      <c r="H8017" t="s">
        <v>30</v>
      </c>
      <c r="I8017">
        <v>34</v>
      </c>
      <c r="J8017">
        <v>3.03</v>
      </c>
      <c r="K8017" t="s">
        <v>32</v>
      </c>
      <c r="L8017" t="s">
        <v>33</v>
      </c>
      <c r="M8017" s="1">
        <v>17031</v>
      </c>
      <c r="N8017" s="1">
        <v>3271.71</v>
      </c>
      <c r="O8017" s="1">
        <v>2846.87</v>
      </c>
      <c r="P8017" s="1">
        <v>0</v>
      </c>
      <c r="Q8017" s="1">
        <v>73603.600000000006</v>
      </c>
      <c r="R8017" s="1">
        <v>58865.31</v>
      </c>
      <c r="S8017" s="1">
        <v>12977.47</v>
      </c>
      <c r="T8017" s="1">
        <v>119491.44</v>
      </c>
      <c r="U8017" s="1">
        <f>SUM(Report_Summary[Revenue])</f>
        <v>626594850.33999527</v>
      </c>
      <c r="V8017" s="1">
        <f>Report_Summary[[#This Row],[Total Revenue]] / COUNTA(Report_Summary[Membership No])</f>
        <v>62659.485033999525</v>
      </c>
    </row>
    <row r="8018" spans="1:22" x14ac:dyDescent="0.3">
      <c r="A8018" t="s">
        <v>8057</v>
      </c>
      <c r="B8018">
        <v>2017</v>
      </c>
      <c r="C8018" t="s">
        <v>13</v>
      </c>
      <c r="D8018">
        <v>21</v>
      </c>
      <c r="E8018" t="str">
        <f t="shared" si="125"/>
        <v>Young</v>
      </c>
      <c r="F8018" t="s">
        <v>19</v>
      </c>
      <c r="G8018" t="s">
        <v>22</v>
      </c>
      <c r="H8018" t="s">
        <v>27</v>
      </c>
      <c r="I8018">
        <v>35</v>
      </c>
      <c r="J8018">
        <v>2.38</v>
      </c>
      <c r="K8018" t="s">
        <v>33</v>
      </c>
      <c r="L8018" t="s">
        <v>33</v>
      </c>
      <c r="M8018" s="1">
        <v>19018.16</v>
      </c>
      <c r="N8018" s="1">
        <v>3809.77</v>
      </c>
      <c r="O8018" s="1">
        <v>1452.94</v>
      </c>
      <c r="P8018" s="1">
        <v>0</v>
      </c>
      <c r="Q8018" s="1">
        <v>31720.46</v>
      </c>
      <c r="R8018" s="1">
        <v>46867.44</v>
      </c>
      <c r="S8018" s="1">
        <v>14004.59</v>
      </c>
      <c r="T8018" s="1">
        <v>64583.31</v>
      </c>
      <c r="U8018" s="1">
        <f>SUM(Report_Summary[Revenue])</f>
        <v>626594850.33999527</v>
      </c>
      <c r="V8018" s="1">
        <f>Report_Summary[[#This Row],[Total Revenue]] / COUNTA(Report_Summary[Membership No])</f>
        <v>62659.485033999525</v>
      </c>
    </row>
    <row r="8019" spans="1:22" x14ac:dyDescent="0.3">
      <c r="A8019" t="s">
        <v>8058</v>
      </c>
      <c r="B8019">
        <v>2020</v>
      </c>
      <c r="C8019" t="s">
        <v>14</v>
      </c>
      <c r="D8019">
        <v>70</v>
      </c>
      <c r="E8019" t="str">
        <f t="shared" si="125"/>
        <v>Old</v>
      </c>
      <c r="F8019" t="s">
        <v>21</v>
      </c>
      <c r="G8019" t="s">
        <v>25</v>
      </c>
      <c r="H8019" t="s">
        <v>28</v>
      </c>
      <c r="I8019">
        <v>29</v>
      </c>
      <c r="J8019">
        <v>1.97</v>
      </c>
      <c r="K8019" t="s">
        <v>33</v>
      </c>
      <c r="L8019" t="s">
        <v>33</v>
      </c>
      <c r="M8019" s="1">
        <v>17749.009999999998</v>
      </c>
      <c r="N8019" s="1">
        <v>3760.94</v>
      </c>
      <c r="O8019" s="1">
        <v>7238.84</v>
      </c>
      <c r="P8019" s="1">
        <v>0</v>
      </c>
      <c r="Q8019" s="1">
        <v>36467.919999999998</v>
      </c>
      <c r="R8019" s="1">
        <v>37363.1</v>
      </c>
      <c r="S8019" s="1">
        <v>-9675.6299999999992</v>
      </c>
      <c r="T8019" s="1">
        <v>83506.649999999994</v>
      </c>
      <c r="U8019" s="1">
        <f>SUM(Report_Summary[Revenue])</f>
        <v>626594850.33999527</v>
      </c>
      <c r="V8019" s="1">
        <f>Report_Summary[[#This Row],[Total Revenue]] / COUNTA(Report_Summary[Membership No])</f>
        <v>62659.485033999525</v>
      </c>
    </row>
    <row r="8020" spans="1:22" x14ac:dyDescent="0.3">
      <c r="A8020" t="s">
        <v>8059</v>
      </c>
      <c r="B8020">
        <v>2023</v>
      </c>
      <c r="C8020" t="s">
        <v>14</v>
      </c>
      <c r="D8020">
        <v>42</v>
      </c>
      <c r="E8020" t="str">
        <f t="shared" si="125"/>
        <v>Middle Age</v>
      </c>
      <c r="F8020" t="s">
        <v>21</v>
      </c>
      <c r="G8020" t="s">
        <v>25</v>
      </c>
      <c r="H8020" t="s">
        <v>27</v>
      </c>
      <c r="I8020">
        <v>33</v>
      </c>
      <c r="J8020">
        <v>3.15</v>
      </c>
      <c r="K8020" t="s">
        <v>33</v>
      </c>
      <c r="L8020" t="s">
        <v>33</v>
      </c>
      <c r="M8020" s="1">
        <v>7868.14</v>
      </c>
      <c r="N8020" s="1">
        <v>175.67</v>
      </c>
      <c r="O8020" s="1">
        <v>2865.48</v>
      </c>
      <c r="P8020" s="1">
        <v>0</v>
      </c>
      <c r="Q8020" s="1">
        <v>17778.79</v>
      </c>
      <c r="R8020" s="1">
        <v>31779.22</v>
      </c>
      <c r="S8020" s="1">
        <v>-21054.6</v>
      </c>
      <c r="T8020" s="1">
        <v>70612.61</v>
      </c>
      <c r="U8020" s="1">
        <f>SUM(Report_Summary[Revenue])</f>
        <v>626594850.33999527</v>
      </c>
      <c r="V8020" s="1">
        <f>Report_Summary[[#This Row],[Total Revenue]] / COUNTA(Report_Summary[Membership No])</f>
        <v>62659.485033999525</v>
      </c>
    </row>
    <row r="8021" spans="1:22" x14ac:dyDescent="0.3">
      <c r="A8021" t="s">
        <v>8060</v>
      </c>
      <c r="B8021">
        <v>2018</v>
      </c>
      <c r="C8021" t="s">
        <v>14</v>
      </c>
      <c r="D8021">
        <v>34</v>
      </c>
      <c r="E8021" t="str">
        <f t="shared" si="125"/>
        <v>Middle Age</v>
      </c>
      <c r="F8021" t="s">
        <v>21</v>
      </c>
      <c r="G8021" t="s">
        <v>25</v>
      </c>
      <c r="H8021" t="s">
        <v>30</v>
      </c>
      <c r="I8021">
        <v>33</v>
      </c>
      <c r="J8021">
        <v>2.84</v>
      </c>
      <c r="K8021" t="s">
        <v>32</v>
      </c>
      <c r="L8021" t="s">
        <v>33</v>
      </c>
      <c r="M8021" s="1">
        <v>8328.7099999999991</v>
      </c>
      <c r="N8021" s="1">
        <v>2111.31</v>
      </c>
      <c r="O8021" s="1">
        <v>4064.93</v>
      </c>
      <c r="P8021" s="1">
        <v>0</v>
      </c>
      <c r="Q8021" s="1">
        <v>26870.78</v>
      </c>
      <c r="R8021" s="1">
        <v>29190.47</v>
      </c>
      <c r="S8021" s="1">
        <v>-27774.07</v>
      </c>
      <c r="T8021" s="1">
        <v>83835.320000000007</v>
      </c>
      <c r="U8021" s="1">
        <f>SUM(Report_Summary[Revenue])</f>
        <v>626594850.33999527</v>
      </c>
      <c r="V8021" s="1">
        <f>Report_Summary[[#This Row],[Total Revenue]] / COUNTA(Report_Summary[Membership No])</f>
        <v>62659.485033999525</v>
      </c>
    </row>
    <row r="8022" spans="1:22" x14ac:dyDescent="0.3">
      <c r="A8022" t="s">
        <v>8061</v>
      </c>
      <c r="B8022">
        <v>2024</v>
      </c>
      <c r="C8022" t="s">
        <v>13</v>
      </c>
      <c r="D8022">
        <v>36</v>
      </c>
      <c r="E8022" t="str">
        <f t="shared" si="125"/>
        <v>Middle Age</v>
      </c>
      <c r="F8022" t="s">
        <v>20</v>
      </c>
      <c r="G8022" t="s">
        <v>25</v>
      </c>
      <c r="H8022" t="s">
        <v>27</v>
      </c>
      <c r="I8022">
        <v>29</v>
      </c>
      <c r="J8022">
        <v>1.8</v>
      </c>
      <c r="K8022" t="s">
        <v>32</v>
      </c>
      <c r="L8022" t="s">
        <v>33</v>
      </c>
      <c r="M8022" s="1">
        <v>6609.64</v>
      </c>
      <c r="N8022" s="1">
        <v>2246</v>
      </c>
      <c r="O8022" s="1">
        <v>5887.05</v>
      </c>
      <c r="P8022" s="1">
        <v>0</v>
      </c>
      <c r="Q8022" s="1">
        <v>23625.62</v>
      </c>
      <c r="R8022" s="1">
        <v>16784.59</v>
      </c>
      <c r="S8022" s="1">
        <v>-11705.12</v>
      </c>
      <c r="T8022" s="1">
        <v>52115.33</v>
      </c>
      <c r="U8022" s="1">
        <f>SUM(Report_Summary[Revenue])</f>
        <v>626594850.33999527</v>
      </c>
      <c r="V8022" s="1">
        <f>Report_Summary[[#This Row],[Total Revenue]] / COUNTA(Report_Summary[Membership No])</f>
        <v>62659.485033999525</v>
      </c>
    </row>
    <row r="8023" spans="1:22" x14ac:dyDescent="0.3">
      <c r="A8023" t="s">
        <v>8062</v>
      </c>
      <c r="B8023">
        <v>2019</v>
      </c>
      <c r="C8023" t="s">
        <v>13</v>
      </c>
      <c r="D8023">
        <v>46</v>
      </c>
      <c r="E8023" t="str">
        <f t="shared" si="125"/>
        <v>Middle Age</v>
      </c>
      <c r="F8023" t="s">
        <v>16</v>
      </c>
      <c r="G8023" t="s">
        <v>25</v>
      </c>
      <c r="H8023" t="s">
        <v>27</v>
      </c>
      <c r="I8023">
        <v>33</v>
      </c>
      <c r="J8023">
        <v>3.35</v>
      </c>
      <c r="K8023" t="s">
        <v>33</v>
      </c>
      <c r="L8023" t="s">
        <v>33</v>
      </c>
      <c r="M8023" s="1">
        <v>1938</v>
      </c>
      <c r="N8023" s="1">
        <v>1983.63</v>
      </c>
      <c r="O8023" s="1">
        <v>1901.02</v>
      </c>
      <c r="P8023" s="1">
        <v>0</v>
      </c>
      <c r="Q8023" s="1">
        <v>5930.29</v>
      </c>
      <c r="R8023" s="1">
        <v>4905.93</v>
      </c>
      <c r="S8023" s="1">
        <v>199.26</v>
      </c>
      <c r="T8023" s="1">
        <v>10636.96</v>
      </c>
      <c r="U8023" s="1">
        <f>SUM(Report_Summary[Revenue])</f>
        <v>626594850.33999527</v>
      </c>
      <c r="V8023" s="1">
        <f>Report_Summary[[#This Row],[Total Revenue]] / COUNTA(Report_Summary[Membership No])</f>
        <v>62659.485033999525</v>
      </c>
    </row>
    <row r="8024" spans="1:22" x14ac:dyDescent="0.3">
      <c r="A8024" t="s">
        <v>8063</v>
      </c>
      <c r="B8024">
        <v>2020</v>
      </c>
      <c r="C8024" t="s">
        <v>14</v>
      </c>
      <c r="D8024">
        <v>42</v>
      </c>
      <c r="E8024" t="str">
        <f t="shared" si="125"/>
        <v>Middle Age</v>
      </c>
      <c r="F8024" t="s">
        <v>19</v>
      </c>
      <c r="G8024" t="s">
        <v>23</v>
      </c>
      <c r="H8024" t="s">
        <v>27</v>
      </c>
      <c r="I8024">
        <v>43</v>
      </c>
      <c r="J8024">
        <v>1.46</v>
      </c>
      <c r="K8024" t="s">
        <v>32</v>
      </c>
      <c r="L8024" t="s">
        <v>33</v>
      </c>
      <c r="M8024" s="1">
        <v>12127.29</v>
      </c>
      <c r="N8024" s="1">
        <v>3908.47</v>
      </c>
      <c r="O8024" s="1">
        <v>5051.93</v>
      </c>
      <c r="P8024" s="1">
        <v>0</v>
      </c>
      <c r="Q8024" s="1">
        <v>24175.98</v>
      </c>
      <c r="R8024" s="1">
        <v>27271.75</v>
      </c>
      <c r="S8024" s="1">
        <v>28854.33</v>
      </c>
      <c r="T8024" s="1">
        <v>22593.4</v>
      </c>
      <c r="U8024" s="1">
        <f>SUM(Report_Summary[Revenue])</f>
        <v>626594850.33999527</v>
      </c>
      <c r="V8024" s="1">
        <f>Report_Summary[[#This Row],[Total Revenue]] / COUNTA(Report_Summary[Membership No])</f>
        <v>62659.485033999525</v>
      </c>
    </row>
    <row r="8025" spans="1:22" x14ac:dyDescent="0.3">
      <c r="A8025" t="s">
        <v>8064</v>
      </c>
      <c r="B8025">
        <v>2018</v>
      </c>
      <c r="C8025" t="s">
        <v>13</v>
      </c>
      <c r="D8025">
        <v>60</v>
      </c>
      <c r="E8025" t="str">
        <f t="shared" si="125"/>
        <v>Old</v>
      </c>
      <c r="F8025" t="s">
        <v>17</v>
      </c>
      <c r="G8025" t="s">
        <v>25</v>
      </c>
      <c r="H8025" t="s">
        <v>29</v>
      </c>
      <c r="I8025">
        <v>24</v>
      </c>
      <c r="J8025">
        <v>2.93</v>
      </c>
      <c r="K8025" t="s">
        <v>32</v>
      </c>
      <c r="L8025" t="s">
        <v>33</v>
      </c>
      <c r="M8025" s="1">
        <v>1128.42</v>
      </c>
      <c r="N8025" s="1">
        <v>347.34</v>
      </c>
      <c r="O8025" s="1">
        <v>1266.19</v>
      </c>
      <c r="P8025" s="1">
        <v>0</v>
      </c>
      <c r="Q8025" s="1">
        <v>1558.7</v>
      </c>
      <c r="R8025" s="1">
        <v>3703</v>
      </c>
      <c r="S8025" s="1">
        <v>-29730.99</v>
      </c>
      <c r="T8025" s="1">
        <v>34992.69</v>
      </c>
      <c r="U8025" s="1">
        <f>SUM(Report_Summary[Revenue])</f>
        <v>626594850.33999527</v>
      </c>
      <c r="V8025" s="1">
        <f>Report_Summary[[#This Row],[Total Revenue]] / COUNTA(Report_Summary[Membership No])</f>
        <v>62659.485033999525</v>
      </c>
    </row>
    <row r="8026" spans="1:22" x14ac:dyDescent="0.3">
      <c r="A8026" t="s">
        <v>8065</v>
      </c>
      <c r="B8026">
        <v>2021</v>
      </c>
      <c r="C8026" t="s">
        <v>14</v>
      </c>
      <c r="D8026">
        <v>42</v>
      </c>
      <c r="E8026" t="str">
        <f t="shared" si="125"/>
        <v>Middle Age</v>
      </c>
      <c r="F8026" t="s">
        <v>19</v>
      </c>
      <c r="G8026" t="s">
        <v>22</v>
      </c>
      <c r="H8026" t="s">
        <v>29</v>
      </c>
      <c r="I8026">
        <v>30</v>
      </c>
      <c r="J8026">
        <v>2.31</v>
      </c>
      <c r="K8026" t="s">
        <v>32</v>
      </c>
      <c r="L8026" t="s">
        <v>33</v>
      </c>
      <c r="M8026" s="1">
        <v>9040.64</v>
      </c>
      <c r="N8026" s="1">
        <v>4716.7700000000004</v>
      </c>
      <c r="O8026" s="1">
        <v>1325.79</v>
      </c>
      <c r="P8026" s="1">
        <v>0</v>
      </c>
      <c r="Q8026" s="1">
        <v>40951.230000000003</v>
      </c>
      <c r="R8026" s="1">
        <v>13810.17</v>
      </c>
      <c r="S8026" s="1">
        <v>8121.41</v>
      </c>
      <c r="T8026" s="1">
        <v>46639.99</v>
      </c>
      <c r="U8026" s="1">
        <f>SUM(Report_Summary[Revenue])</f>
        <v>626594850.33999527</v>
      </c>
      <c r="V8026" s="1">
        <f>Report_Summary[[#This Row],[Total Revenue]] / COUNTA(Report_Summary[Membership No])</f>
        <v>62659.485033999525</v>
      </c>
    </row>
    <row r="8027" spans="1:22" x14ac:dyDescent="0.3">
      <c r="A8027" t="s">
        <v>8066</v>
      </c>
      <c r="B8027">
        <v>2020</v>
      </c>
      <c r="C8027" t="s">
        <v>14</v>
      </c>
      <c r="D8027">
        <v>43</v>
      </c>
      <c r="E8027" t="str">
        <f t="shared" si="125"/>
        <v>Middle Age</v>
      </c>
      <c r="F8027" t="s">
        <v>18</v>
      </c>
      <c r="G8027" t="s">
        <v>25</v>
      </c>
      <c r="H8027" t="s">
        <v>27</v>
      </c>
      <c r="I8027">
        <v>32</v>
      </c>
      <c r="J8027">
        <v>3.02</v>
      </c>
      <c r="K8027" t="s">
        <v>33</v>
      </c>
      <c r="L8027" t="s">
        <v>33</v>
      </c>
      <c r="M8027" s="1">
        <v>3507.37</v>
      </c>
      <c r="N8027" s="1">
        <v>4079.95</v>
      </c>
      <c r="O8027" s="1">
        <v>1860.3</v>
      </c>
      <c r="P8027" s="1">
        <v>0</v>
      </c>
      <c r="Q8027" s="1">
        <v>4220.88</v>
      </c>
      <c r="R8027" s="1">
        <v>11975.37</v>
      </c>
      <c r="S8027" s="1">
        <v>-26206.97</v>
      </c>
      <c r="T8027" s="1">
        <v>42403.22</v>
      </c>
      <c r="U8027" s="1">
        <f>SUM(Report_Summary[Revenue])</f>
        <v>626594850.33999527</v>
      </c>
      <c r="V8027" s="1">
        <f>Report_Summary[[#This Row],[Total Revenue]] / COUNTA(Report_Summary[Membership No])</f>
        <v>62659.485033999525</v>
      </c>
    </row>
    <row r="8028" spans="1:22" x14ac:dyDescent="0.3">
      <c r="A8028" t="s">
        <v>8067</v>
      </c>
      <c r="B8028">
        <v>2023</v>
      </c>
      <c r="C8028" t="s">
        <v>14</v>
      </c>
      <c r="D8028">
        <v>26</v>
      </c>
      <c r="E8028" t="str">
        <f t="shared" si="125"/>
        <v>Young</v>
      </c>
      <c r="F8028" t="s">
        <v>18</v>
      </c>
      <c r="G8028" t="s">
        <v>23</v>
      </c>
      <c r="H8028" t="s">
        <v>30</v>
      </c>
      <c r="I8028">
        <v>34</v>
      </c>
      <c r="J8028">
        <v>2.2000000000000002</v>
      </c>
      <c r="K8028" t="s">
        <v>32</v>
      </c>
      <c r="L8028" t="s">
        <v>33</v>
      </c>
      <c r="M8028" s="1">
        <v>10579.51</v>
      </c>
      <c r="N8028" s="1">
        <v>978.69</v>
      </c>
      <c r="O8028" s="1">
        <v>2879.19</v>
      </c>
      <c r="P8028" s="1">
        <v>0</v>
      </c>
      <c r="Q8028" s="1">
        <v>39014.379999999997</v>
      </c>
      <c r="R8028" s="1">
        <v>13340.4</v>
      </c>
      <c r="S8028" s="1">
        <v>-4596.3900000000003</v>
      </c>
      <c r="T8028" s="1">
        <v>56951.17</v>
      </c>
      <c r="U8028" s="1">
        <f>SUM(Report_Summary[Revenue])</f>
        <v>626594850.33999527</v>
      </c>
      <c r="V8028" s="1">
        <f>Report_Summary[[#This Row],[Total Revenue]] / COUNTA(Report_Summary[Membership No])</f>
        <v>62659.485033999525</v>
      </c>
    </row>
    <row r="8029" spans="1:22" x14ac:dyDescent="0.3">
      <c r="A8029" t="s">
        <v>8068</v>
      </c>
      <c r="B8029">
        <v>2021</v>
      </c>
      <c r="C8029" t="s">
        <v>13</v>
      </c>
      <c r="D8029">
        <v>62</v>
      </c>
      <c r="E8029" t="str">
        <f t="shared" si="125"/>
        <v>Old</v>
      </c>
      <c r="F8029" t="s">
        <v>19</v>
      </c>
      <c r="G8029" t="s">
        <v>25</v>
      </c>
      <c r="H8029" t="s">
        <v>31</v>
      </c>
      <c r="I8029">
        <v>28</v>
      </c>
      <c r="J8029">
        <v>2</v>
      </c>
      <c r="K8029" t="s">
        <v>33</v>
      </c>
      <c r="L8029" t="s">
        <v>33</v>
      </c>
      <c r="M8029" s="1">
        <v>11596.43</v>
      </c>
      <c r="N8029" s="1">
        <v>4451.3900000000003</v>
      </c>
      <c r="O8029" s="1">
        <v>1236.75</v>
      </c>
      <c r="P8029" s="1">
        <v>0</v>
      </c>
      <c r="Q8029" s="1">
        <v>18930.400000000001</v>
      </c>
      <c r="R8029" s="1">
        <v>42246.63</v>
      </c>
      <c r="S8029" s="1">
        <v>16892.87</v>
      </c>
      <c r="T8029" s="1">
        <v>44284.160000000003</v>
      </c>
      <c r="U8029" s="1">
        <f>SUM(Report_Summary[Revenue])</f>
        <v>626594850.33999527</v>
      </c>
      <c r="V8029" s="1">
        <f>Report_Summary[[#This Row],[Total Revenue]] / COUNTA(Report_Summary[Membership No])</f>
        <v>62659.485033999525</v>
      </c>
    </row>
    <row r="8030" spans="1:22" x14ac:dyDescent="0.3">
      <c r="A8030" t="s">
        <v>8069</v>
      </c>
      <c r="B8030">
        <v>2020</v>
      </c>
      <c r="C8030" t="s">
        <v>14</v>
      </c>
      <c r="D8030">
        <v>77</v>
      </c>
      <c r="E8030" t="str">
        <f t="shared" si="125"/>
        <v>Old</v>
      </c>
      <c r="F8030" t="s">
        <v>16</v>
      </c>
      <c r="G8030" t="s">
        <v>22</v>
      </c>
      <c r="H8030" t="s">
        <v>28</v>
      </c>
      <c r="I8030">
        <v>41</v>
      </c>
      <c r="J8030">
        <v>3.22</v>
      </c>
      <c r="K8030" t="s">
        <v>32</v>
      </c>
      <c r="L8030" t="s">
        <v>33</v>
      </c>
      <c r="M8030" s="1">
        <v>15220.99</v>
      </c>
      <c r="N8030" s="1">
        <v>2174.1799999999998</v>
      </c>
      <c r="O8030" s="1">
        <v>6165.9</v>
      </c>
      <c r="P8030" s="1">
        <v>0</v>
      </c>
      <c r="Q8030" s="1">
        <v>37917.42</v>
      </c>
      <c r="R8030" s="1">
        <v>66384.31</v>
      </c>
      <c r="S8030" s="1">
        <v>11357.94</v>
      </c>
      <c r="T8030" s="1">
        <v>92943.79</v>
      </c>
      <c r="U8030" s="1">
        <f>SUM(Report_Summary[Revenue])</f>
        <v>626594850.33999527</v>
      </c>
      <c r="V8030" s="1">
        <f>Report_Summary[[#This Row],[Total Revenue]] / COUNTA(Report_Summary[Membership No])</f>
        <v>62659.485033999525</v>
      </c>
    </row>
    <row r="8031" spans="1:22" x14ac:dyDescent="0.3">
      <c r="A8031" t="s">
        <v>8070</v>
      </c>
      <c r="B8031">
        <v>2020</v>
      </c>
      <c r="C8031" t="s">
        <v>14</v>
      </c>
      <c r="D8031">
        <v>41</v>
      </c>
      <c r="E8031" t="str">
        <f t="shared" si="125"/>
        <v>Middle Age</v>
      </c>
      <c r="F8031" t="s">
        <v>21</v>
      </c>
      <c r="G8031" t="s">
        <v>23</v>
      </c>
      <c r="H8031" t="s">
        <v>30</v>
      </c>
      <c r="I8031">
        <v>28</v>
      </c>
      <c r="J8031">
        <v>2.61</v>
      </c>
      <c r="K8031" t="s">
        <v>33</v>
      </c>
      <c r="L8031" t="s">
        <v>33</v>
      </c>
      <c r="M8031" s="1">
        <v>2237.25</v>
      </c>
      <c r="N8031" s="1">
        <v>2838.71</v>
      </c>
      <c r="O8031" s="1">
        <v>200.29</v>
      </c>
      <c r="P8031" s="1">
        <v>0</v>
      </c>
      <c r="Q8031" s="1">
        <v>7192.31</v>
      </c>
      <c r="R8031" s="1">
        <v>5347.43</v>
      </c>
      <c r="S8031" s="1">
        <v>4596.43</v>
      </c>
      <c r="T8031" s="1">
        <v>7943.31</v>
      </c>
      <c r="U8031" s="1">
        <f>SUM(Report_Summary[Revenue])</f>
        <v>626594850.33999527</v>
      </c>
      <c r="V8031" s="1">
        <f>Report_Summary[[#This Row],[Total Revenue]] / COUNTA(Report_Summary[Membership No])</f>
        <v>62659.485033999525</v>
      </c>
    </row>
    <row r="8032" spans="1:22" x14ac:dyDescent="0.3">
      <c r="A8032" t="s">
        <v>8071</v>
      </c>
      <c r="B8032">
        <v>2021</v>
      </c>
      <c r="C8032" t="s">
        <v>13</v>
      </c>
      <c r="D8032">
        <v>32</v>
      </c>
      <c r="E8032" t="str">
        <f t="shared" si="125"/>
        <v>Middle Age</v>
      </c>
      <c r="F8032" t="s">
        <v>15</v>
      </c>
      <c r="G8032" t="s">
        <v>25</v>
      </c>
      <c r="H8032" t="s">
        <v>28</v>
      </c>
      <c r="I8032">
        <v>18</v>
      </c>
      <c r="J8032">
        <v>2.86</v>
      </c>
      <c r="K8032" t="s">
        <v>33</v>
      </c>
      <c r="L8032" t="s">
        <v>33</v>
      </c>
      <c r="M8032" s="1">
        <v>760.41</v>
      </c>
      <c r="N8032" s="1">
        <v>1628.63</v>
      </c>
      <c r="O8032" s="1">
        <v>3648.08</v>
      </c>
      <c r="P8032" s="1">
        <v>0</v>
      </c>
      <c r="Q8032" s="1">
        <v>3213.37</v>
      </c>
      <c r="R8032" s="1">
        <v>3091.39</v>
      </c>
      <c r="S8032" s="1">
        <v>-19213.36</v>
      </c>
      <c r="T8032" s="1">
        <v>25518.12</v>
      </c>
      <c r="U8032" s="1">
        <f>SUM(Report_Summary[Revenue])</f>
        <v>626594850.33999527</v>
      </c>
      <c r="V8032" s="1">
        <f>Report_Summary[[#This Row],[Total Revenue]] / COUNTA(Report_Summary[Membership No])</f>
        <v>62659.485033999525</v>
      </c>
    </row>
    <row r="8033" spans="1:22" x14ac:dyDescent="0.3">
      <c r="A8033" t="s">
        <v>8072</v>
      </c>
      <c r="B8033">
        <v>2021</v>
      </c>
      <c r="C8033" t="s">
        <v>13</v>
      </c>
      <c r="D8033">
        <v>41</v>
      </c>
      <c r="E8033" t="str">
        <f t="shared" si="125"/>
        <v>Middle Age</v>
      </c>
      <c r="F8033" t="s">
        <v>19</v>
      </c>
      <c r="G8033" t="s">
        <v>23</v>
      </c>
      <c r="H8033" t="s">
        <v>30</v>
      </c>
      <c r="I8033">
        <v>28</v>
      </c>
      <c r="J8033">
        <v>2.82</v>
      </c>
      <c r="K8033" t="s">
        <v>33</v>
      </c>
      <c r="L8033" t="s">
        <v>33</v>
      </c>
      <c r="M8033" s="1">
        <v>16532.34</v>
      </c>
      <c r="N8033" s="1">
        <v>1048.26</v>
      </c>
      <c r="O8033" s="1">
        <v>6499.91</v>
      </c>
      <c r="P8033" s="1">
        <v>0</v>
      </c>
      <c r="Q8033" s="1">
        <v>35203.33</v>
      </c>
      <c r="R8033" s="1">
        <v>35358.959999999999</v>
      </c>
      <c r="S8033" s="1">
        <v>-26381.4</v>
      </c>
      <c r="T8033" s="1">
        <v>96943.69</v>
      </c>
      <c r="U8033" s="1">
        <f>SUM(Report_Summary[Revenue])</f>
        <v>626594850.33999527</v>
      </c>
      <c r="V8033" s="1">
        <f>Report_Summary[[#This Row],[Total Revenue]] / COUNTA(Report_Summary[Membership No])</f>
        <v>62659.485033999525</v>
      </c>
    </row>
    <row r="8034" spans="1:22" x14ac:dyDescent="0.3">
      <c r="A8034" t="s">
        <v>8073</v>
      </c>
      <c r="B8034">
        <v>2019</v>
      </c>
      <c r="C8034" t="s">
        <v>14</v>
      </c>
      <c r="D8034">
        <v>23</v>
      </c>
      <c r="E8034" t="str">
        <f t="shared" si="125"/>
        <v>Young</v>
      </c>
      <c r="F8034" t="s">
        <v>19</v>
      </c>
      <c r="G8034" t="s">
        <v>22</v>
      </c>
      <c r="H8034" t="s">
        <v>26</v>
      </c>
      <c r="I8034">
        <v>42</v>
      </c>
      <c r="J8034">
        <v>2.96</v>
      </c>
      <c r="K8034" t="s">
        <v>33</v>
      </c>
      <c r="L8034" t="s">
        <v>33</v>
      </c>
      <c r="M8034" s="1">
        <v>12951.85</v>
      </c>
      <c r="N8034" s="1">
        <v>2869.69</v>
      </c>
      <c r="O8034" s="1">
        <v>4718.29</v>
      </c>
      <c r="P8034" s="1">
        <v>0</v>
      </c>
      <c r="Q8034" s="1">
        <v>48837.22</v>
      </c>
      <c r="R8034" s="1">
        <v>53805.22</v>
      </c>
      <c r="S8034" s="1">
        <v>17966.72</v>
      </c>
      <c r="T8034" s="1">
        <v>84675.72</v>
      </c>
      <c r="U8034" s="1">
        <f>SUM(Report_Summary[Revenue])</f>
        <v>626594850.33999527</v>
      </c>
      <c r="V8034" s="1">
        <f>Report_Summary[[#This Row],[Total Revenue]] / COUNTA(Report_Summary[Membership No])</f>
        <v>62659.485033999525</v>
      </c>
    </row>
    <row r="8035" spans="1:22" x14ac:dyDescent="0.3">
      <c r="A8035" t="s">
        <v>8074</v>
      </c>
      <c r="B8035">
        <v>2018</v>
      </c>
      <c r="C8035" t="s">
        <v>13</v>
      </c>
      <c r="D8035">
        <v>46</v>
      </c>
      <c r="E8035" t="str">
        <f t="shared" si="125"/>
        <v>Middle Age</v>
      </c>
      <c r="F8035" t="s">
        <v>15</v>
      </c>
      <c r="G8035" t="s">
        <v>23</v>
      </c>
      <c r="H8035" t="s">
        <v>31</v>
      </c>
      <c r="I8035">
        <v>27</v>
      </c>
      <c r="J8035">
        <v>1</v>
      </c>
      <c r="K8035" t="s">
        <v>33</v>
      </c>
      <c r="L8035" t="s">
        <v>33</v>
      </c>
      <c r="M8035" s="1">
        <v>4450.04</v>
      </c>
      <c r="N8035" s="1">
        <v>2489.4899999999998</v>
      </c>
      <c r="O8035" s="1">
        <v>5550.72</v>
      </c>
      <c r="P8035" s="1">
        <v>0</v>
      </c>
      <c r="Q8035" s="1">
        <v>17594.96</v>
      </c>
      <c r="R8035" s="1">
        <v>6914.53</v>
      </c>
      <c r="S8035" s="1">
        <v>-25349.64</v>
      </c>
      <c r="T8035" s="1">
        <v>49859.13</v>
      </c>
      <c r="U8035" s="1">
        <f>SUM(Report_Summary[Revenue])</f>
        <v>626594850.33999527</v>
      </c>
      <c r="V8035" s="1">
        <f>Report_Summary[[#This Row],[Total Revenue]] / COUNTA(Report_Summary[Membership No])</f>
        <v>62659.485033999525</v>
      </c>
    </row>
    <row r="8036" spans="1:22" x14ac:dyDescent="0.3">
      <c r="A8036" t="s">
        <v>8075</v>
      </c>
      <c r="B8036">
        <v>2023</v>
      </c>
      <c r="C8036" t="s">
        <v>14</v>
      </c>
      <c r="D8036">
        <v>50</v>
      </c>
      <c r="E8036" t="str">
        <f t="shared" si="125"/>
        <v>Middle Age</v>
      </c>
      <c r="F8036" t="s">
        <v>19</v>
      </c>
      <c r="G8036" t="s">
        <v>25</v>
      </c>
      <c r="H8036" t="s">
        <v>26</v>
      </c>
      <c r="I8036">
        <v>19</v>
      </c>
      <c r="J8036">
        <v>3.01</v>
      </c>
      <c r="K8036" t="s">
        <v>33</v>
      </c>
      <c r="L8036" t="s">
        <v>33</v>
      </c>
      <c r="M8036" s="1">
        <v>15422.64</v>
      </c>
      <c r="N8036" s="1">
        <v>1179.31</v>
      </c>
      <c r="O8036" s="1">
        <v>7139.08</v>
      </c>
      <c r="P8036" s="1">
        <v>0</v>
      </c>
      <c r="Q8036" s="1">
        <v>58926.54</v>
      </c>
      <c r="R8036" s="1">
        <v>24658.28</v>
      </c>
      <c r="S8036" s="1">
        <v>21604.39</v>
      </c>
      <c r="T8036" s="1">
        <v>61980.43</v>
      </c>
      <c r="U8036" s="1">
        <f>SUM(Report_Summary[Revenue])</f>
        <v>626594850.33999527</v>
      </c>
      <c r="V8036" s="1">
        <f>Report_Summary[[#This Row],[Total Revenue]] / COUNTA(Report_Summary[Membership No])</f>
        <v>62659.485033999525</v>
      </c>
    </row>
    <row r="8037" spans="1:22" x14ac:dyDescent="0.3">
      <c r="A8037" t="s">
        <v>8076</v>
      </c>
      <c r="B8037">
        <v>2016</v>
      </c>
      <c r="C8037" t="s">
        <v>14</v>
      </c>
      <c r="D8037">
        <v>76</v>
      </c>
      <c r="E8037" t="str">
        <f t="shared" si="125"/>
        <v>Old</v>
      </c>
      <c r="F8037" t="s">
        <v>19</v>
      </c>
      <c r="G8037" t="s">
        <v>25</v>
      </c>
      <c r="H8037" t="s">
        <v>26</v>
      </c>
      <c r="I8037">
        <v>28</v>
      </c>
      <c r="J8037">
        <v>3.92</v>
      </c>
      <c r="K8037" t="s">
        <v>33</v>
      </c>
      <c r="L8037" t="s">
        <v>33</v>
      </c>
      <c r="M8037" s="1">
        <v>10183.89</v>
      </c>
      <c r="N8037" s="1">
        <v>1327.15</v>
      </c>
      <c r="O8037" s="1">
        <v>787.12</v>
      </c>
      <c r="P8037" s="1">
        <v>0</v>
      </c>
      <c r="Q8037" s="1">
        <v>50287.95</v>
      </c>
      <c r="R8037" s="1">
        <v>50617.760000000002</v>
      </c>
      <c r="S8037" s="1">
        <v>19044.61</v>
      </c>
      <c r="T8037" s="1">
        <v>81861.100000000006</v>
      </c>
      <c r="U8037" s="1">
        <f>SUM(Report_Summary[Revenue])</f>
        <v>626594850.33999527</v>
      </c>
      <c r="V8037" s="1">
        <f>Report_Summary[[#This Row],[Total Revenue]] / COUNTA(Report_Summary[Membership No])</f>
        <v>62659.485033999525</v>
      </c>
    </row>
    <row r="8038" spans="1:22" x14ac:dyDescent="0.3">
      <c r="A8038" t="s">
        <v>8077</v>
      </c>
      <c r="B8038">
        <v>2019</v>
      </c>
      <c r="C8038" t="s">
        <v>13</v>
      </c>
      <c r="D8038">
        <v>50</v>
      </c>
      <c r="E8038" t="str">
        <f t="shared" si="125"/>
        <v>Middle Age</v>
      </c>
      <c r="F8038" t="s">
        <v>16</v>
      </c>
      <c r="G8038" t="s">
        <v>25</v>
      </c>
      <c r="H8038" t="s">
        <v>30</v>
      </c>
      <c r="I8038">
        <v>21</v>
      </c>
      <c r="J8038">
        <v>2.1800000000000002</v>
      </c>
      <c r="K8038" t="s">
        <v>32</v>
      </c>
      <c r="L8038" t="s">
        <v>33</v>
      </c>
      <c r="M8038" s="1">
        <v>12801.22</v>
      </c>
      <c r="N8038" s="1">
        <v>4530.4799999999996</v>
      </c>
      <c r="O8038" s="1">
        <v>1906.07</v>
      </c>
      <c r="P8038" s="1">
        <v>0</v>
      </c>
      <c r="Q8038" s="1">
        <v>31932.66</v>
      </c>
      <c r="R8038" s="1">
        <v>29928.65</v>
      </c>
      <c r="S8038" s="1">
        <v>3207.52</v>
      </c>
      <c r="T8038" s="1">
        <v>58653.79</v>
      </c>
      <c r="U8038" s="1">
        <f>SUM(Report_Summary[Revenue])</f>
        <v>626594850.33999527</v>
      </c>
      <c r="V8038" s="1">
        <f>Report_Summary[[#This Row],[Total Revenue]] / COUNTA(Report_Summary[Membership No])</f>
        <v>62659.485033999525</v>
      </c>
    </row>
    <row r="8039" spans="1:22" x14ac:dyDescent="0.3">
      <c r="A8039" t="s">
        <v>8078</v>
      </c>
      <c r="B8039">
        <v>2016</v>
      </c>
      <c r="C8039" t="s">
        <v>13</v>
      </c>
      <c r="D8039">
        <v>71</v>
      </c>
      <c r="E8039" t="str">
        <f t="shared" si="125"/>
        <v>Old</v>
      </c>
      <c r="F8039" t="s">
        <v>21</v>
      </c>
      <c r="G8039" t="s">
        <v>25</v>
      </c>
      <c r="H8039" t="s">
        <v>26</v>
      </c>
      <c r="I8039">
        <v>29</v>
      </c>
      <c r="J8039">
        <v>2.5299999999999998</v>
      </c>
      <c r="K8039" t="s">
        <v>33</v>
      </c>
      <c r="L8039" t="s">
        <v>33</v>
      </c>
      <c r="M8039" s="1">
        <v>17905.37</v>
      </c>
      <c r="N8039" s="1">
        <v>1661.06</v>
      </c>
      <c r="O8039" s="1">
        <v>5791.99</v>
      </c>
      <c r="P8039" s="1">
        <v>0</v>
      </c>
      <c r="Q8039" s="1">
        <v>89405.92</v>
      </c>
      <c r="R8039" s="1">
        <v>43373.13</v>
      </c>
      <c r="S8039" s="1">
        <v>-26007.22</v>
      </c>
      <c r="T8039" s="1">
        <v>158786.26999999999</v>
      </c>
      <c r="U8039" s="1">
        <f>SUM(Report_Summary[Revenue])</f>
        <v>626594850.33999527</v>
      </c>
      <c r="V8039" s="1">
        <f>Report_Summary[[#This Row],[Total Revenue]] / COUNTA(Report_Summary[Membership No])</f>
        <v>62659.485033999525</v>
      </c>
    </row>
    <row r="8040" spans="1:22" x14ac:dyDescent="0.3">
      <c r="A8040" t="s">
        <v>8079</v>
      </c>
      <c r="B8040">
        <v>2020</v>
      </c>
      <c r="C8040" t="s">
        <v>14</v>
      </c>
      <c r="D8040">
        <v>23</v>
      </c>
      <c r="E8040" t="str">
        <f t="shared" si="125"/>
        <v>Young</v>
      </c>
      <c r="F8040" t="s">
        <v>18</v>
      </c>
      <c r="G8040" t="s">
        <v>25</v>
      </c>
      <c r="H8040" t="s">
        <v>26</v>
      </c>
      <c r="I8040">
        <v>30</v>
      </c>
      <c r="J8040">
        <v>2.0499999999999998</v>
      </c>
      <c r="K8040" t="s">
        <v>33</v>
      </c>
      <c r="L8040" t="s">
        <v>33</v>
      </c>
      <c r="M8040" s="1">
        <v>5498.82</v>
      </c>
      <c r="N8040" s="1">
        <v>4449.58</v>
      </c>
      <c r="O8040" s="1">
        <v>6861.02</v>
      </c>
      <c r="P8040" s="1">
        <v>0</v>
      </c>
      <c r="Q8040" s="1">
        <v>23741.01</v>
      </c>
      <c r="R8040" s="1">
        <v>25073.75</v>
      </c>
      <c r="S8040" s="1">
        <v>-1197.31</v>
      </c>
      <c r="T8040" s="1">
        <v>50012.07</v>
      </c>
      <c r="U8040" s="1">
        <f>SUM(Report_Summary[Revenue])</f>
        <v>626594850.33999527</v>
      </c>
      <c r="V8040" s="1">
        <f>Report_Summary[[#This Row],[Total Revenue]] / COUNTA(Report_Summary[Membership No])</f>
        <v>62659.485033999525</v>
      </c>
    </row>
    <row r="8041" spans="1:22" x14ac:dyDescent="0.3">
      <c r="A8041" t="s">
        <v>8080</v>
      </c>
      <c r="B8041">
        <v>2022</v>
      </c>
      <c r="C8041" t="s">
        <v>13</v>
      </c>
      <c r="D8041">
        <v>39</v>
      </c>
      <c r="E8041" t="str">
        <f t="shared" si="125"/>
        <v>Middle Age</v>
      </c>
      <c r="F8041" t="s">
        <v>18</v>
      </c>
      <c r="G8041" t="s">
        <v>23</v>
      </c>
      <c r="H8041" t="s">
        <v>26</v>
      </c>
      <c r="I8041">
        <v>28</v>
      </c>
      <c r="J8041">
        <v>0.8</v>
      </c>
      <c r="K8041" t="s">
        <v>33</v>
      </c>
      <c r="L8041" t="s">
        <v>33</v>
      </c>
      <c r="M8041" s="1">
        <v>2163.31</v>
      </c>
      <c r="N8041" s="1">
        <v>4911.74</v>
      </c>
      <c r="O8041" s="1">
        <v>169.14</v>
      </c>
      <c r="P8041" s="1">
        <v>0</v>
      </c>
      <c r="Q8041" s="1">
        <v>5930.63</v>
      </c>
      <c r="R8041" s="1">
        <v>2847.64</v>
      </c>
      <c r="S8041" s="1">
        <v>18478.509999999998</v>
      </c>
      <c r="T8041" s="1">
        <v>-9700.24</v>
      </c>
      <c r="U8041" s="1">
        <f>SUM(Report_Summary[Revenue])</f>
        <v>626594850.33999527</v>
      </c>
      <c r="V8041" s="1">
        <f>Report_Summary[[#This Row],[Total Revenue]] / COUNTA(Report_Summary[Membership No])</f>
        <v>62659.485033999525</v>
      </c>
    </row>
    <row r="8042" spans="1:22" x14ac:dyDescent="0.3">
      <c r="A8042" t="s">
        <v>8081</v>
      </c>
      <c r="B8042">
        <v>2017</v>
      </c>
      <c r="C8042" t="s">
        <v>13</v>
      </c>
      <c r="D8042">
        <v>59</v>
      </c>
      <c r="E8042" t="str">
        <f t="shared" si="125"/>
        <v>Old</v>
      </c>
      <c r="F8042" t="s">
        <v>15</v>
      </c>
      <c r="G8042" t="s">
        <v>22</v>
      </c>
      <c r="H8042" t="s">
        <v>26</v>
      </c>
      <c r="I8042">
        <v>27</v>
      </c>
      <c r="J8042">
        <v>3.16</v>
      </c>
      <c r="K8042" t="s">
        <v>33</v>
      </c>
      <c r="L8042" t="s">
        <v>33</v>
      </c>
      <c r="M8042" s="1">
        <v>4028.57</v>
      </c>
      <c r="N8042" s="1">
        <v>3747.33</v>
      </c>
      <c r="O8042" s="1">
        <v>1319.02</v>
      </c>
      <c r="P8042" s="1">
        <v>0</v>
      </c>
      <c r="Q8042" s="1">
        <v>10335.73</v>
      </c>
      <c r="R8042" s="1">
        <v>6144.79</v>
      </c>
      <c r="S8042" s="1">
        <v>15621.38</v>
      </c>
      <c r="T8042" s="1">
        <v>859.14</v>
      </c>
      <c r="U8042" s="1">
        <f>SUM(Report_Summary[Revenue])</f>
        <v>626594850.33999527</v>
      </c>
      <c r="V8042" s="1">
        <f>Report_Summary[[#This Row],[Total Revenue]] / COUNTA(Report_Summary[Membership No])</f>
        <v>62659.485033999525</v>
      </c>
    </row>
    <row r="8043" spans="1:22" x14ac:dyDescent="0.3">
      <c r="A8043" t="s">
        <v>8082</v>
      </c>
      <c r="B8043">
        <v>2023</v>
      </c>
      <c r="C8043" t="s">
        <v>14</v>
      </c>
      <c r="D8043">
        <v>74</v>
      </c>
      <c r="E8043" t="str">
        <f t="shared" si="125"/>
        <v>Old</v>
      </c>
      <c r="F8043" t="s">
        <v>16</v>
      </c>
      <c r="G8043" t="s">
        <v>22</v>
      </c>
      <c r="H8043" t="s">
        <v>27</v>
      </c>
      <c r="I8043">
        <v>21</v>
      </c>
      <c r="J8043">
        <v>1.87</v>
      </c>
      <c r="K8043" t="s">
        <v>33</v>
      </c>
      <c r="L8043" t="s">
        <v>33</v>
      </c>
      <c r="M8043" s="1">
        <v>11658.6</v>
      </c>
      <c r="N8043" s="1">
        <v>2183.61</v>
      </c>
      <c r="O8043" s="1">
        <v>2334.4299999999998</v>
      </c>
      <c r="P8043" s="1">
        <v>0</v>
      </c>
      <c r="Q8043" s="1">
        <v>40101.1</v>
      </c>
      <c r="R8043" s="1">
        <v>51612.73</v>
      </c>
      <c r="S8043" s="1">
        <v>-28777.05</v>
      </c>
      <c r="T8043" s="1">
        <v>120490.88</v>
      </c>
      <c r="U8043" s="1">
        <f>SUM(Report_Summary[Revenue])</f>
        <v>626594850.33999527</v>
      </c>
      <c r="V8043" s="1">
        <f>Report_Summary[[#This Row],[Total Revenue]] / COUNTA(Report_Summary[Membership No])</f>
        <v>62659.485033999525</v>
      </c>
    </row>
    <row r="8044" spans="1:22" x14ac:dyDescent="0.3">
      <c r="A8044" t="s">
        <v>8083</v>
      </c>
      <c r="B8044">
        <v>2022</v>
      </c>
      <c r="C8044" t="s">
        <v>13</v>
      </c>
      <c r="D8044">
        <v>77</v>
      </c>
      <c r="E8044" t="str">
        <f t="shared" si="125"/>
        <v>Old</v>
      </c>
      <c r="F8044" t="s">
        <v>15</v>
      </c>
      <c r="G8044" t="s">
        <v>22</v>
      </c>
      <c r="H8044" t="s">
        <v>27</v>
      </c>
      <c r="I8044">
        <v>23</v>
      </c>
      <c r="J8044">
        <v>2.36</v>
      </c>
      <c r="K8044" t="s">
        <v>33</v>
      </c>
      <c r="L8044" t="s">
        <v>33</v>
      </c>
      <c r="M8044" s="1">
        <v>3616.04</v>
      </c>
      <c r="N8044" s="1">
        <v>2648.45</v>
      </c>
      <c r="O8044" s="1">
        <v>7875.46</v>
      </c>
      <c r="P8044" s="1">
        <v>0</v>
      </c>
      <c r="Q8044" s="1">
        <v>10482.42</v>
      </c>
      <c r="R8044" s="1">
        <v>4349</v>
      </c>
      <c r="S8044" s="1">
        <v>-9043.92</v>
      </c>
      <c r="T8044" s="1">
        <v>23875.34</v>
      </c>
      <c r="U8044" s="1">
        <f>SUM(Report_Summary[Revenue])</f>
        <v>626594850.33999527</v>
      </c>
      <c r="V8044" s="1">
        <f>Report_Summary[[#This Row],[Total Revenue]] / COUNTA(Report_Summary[Membership No])</f>
        <v>62659.485033999525</v>
      </c>
    </row>
    <row r="8045" spans="1:22" x14ac:dyDescent="0.3">
      <c r="A8045" t="s">
        <v>8084</v>
      </c>
      <c r="B8045">
        <v>2023</v>
      </c>
      <c r="C8045" t="s">
        <v>13</v>
      </c>
      <c r="D8045">
        <v>46</v>
      </c>
      <c r="E8045" t="str">
        <f t="shared" si="125"/>
        <v>Middle Age</v>
      </c>
      <c r="F8045" t="s">
        <v>20</v>
      </c>
      <c r="G8045" t="s">
        <v>25</v>
      </c>
      <c r="H8045" t="s">
        <v>29</v>
      </c>
      <c r="I8045">
        <v>32</v>
      </c>
      <c r="J8045">
        <v>2.86</v>
      </c>
      <c r="K8045" t="s">
        <v>32</v>
      </c>
      <c r="L8045" t="s">
        <v>33</v>
      </c>
      <c r="M8045" s="1">
        <v>7563.94</v>
      </c>
      <c r="N8045" s="1">
        <v>2009.26</v>
      </c>
      <c r="O8045" s="1">
        <v>3317.49</v>
      </c>
      <c r="P8045" s="1">
        <v>0</v>
      </c>
      <c r="Q8045" s="1">
        <v>15398.14</v>
      </c>
      <c r="R8045" s="1">
        <v>17590.78</v>
      </c>
      <c r="S8045" s="1">
        <v>-24530.400000000001</v>
      </c>
      <c r="T8045" s="1">
        <v>57519.32</v>
      </c>
      <c r="U8045" s="1">
        <f>SUM(Report_Summary[Revenue])</f>
        <v>626594850.33999527</v>
      </c>
      <c r="V8045" s="1">
        <f>Report_Summary[[#This Row],[Total Revenue]] / COUNTA(Report_Summary[Membership No])</f>
        <v>62659.485033999525</v>
      </c>
    </row>
    <row r="8046" spans="1:22" x14ac:dyDescent="0.3">
      <c r="A8046" t="s">
        <v>8085</v>
      </c>
      <c r="B8046">
        <v>2016</v>
      </c>
      <c r="C8046" t="s">
        <v>13</v>
      </c>
      <c r="D8046">
        <v>63</v>
      </c>
      <c r="E8046" t="str">
        <f t="shared" si="125"/>
        <v>Old</v>
      </c>
      <c r="F8046" t="s">
        <v>16</v>
      </c>
      <c r="G8046" t="s">
        <v>23</v>
      </c>
      <c r="H8046" t="s">
        <v>27</v>
      </c>
      <c r="I8046">
        <v>31</v>
      </c>
      <c r="J8046">
        <v>2.59</v>
      </c>
      <c r="K8046" t="s">
        <v>33</v>
      </c>
      <c r="L8046" t="s">
        <v>33</v>
      </c>
      <c r="M8046" s="1">
        <v>10832.31</v>
      </c>
      <c r="N8046" s="1">
        <v>4058.42</v>
      </c>
      <c r="O8046" s="1">
        <v>2290.77</v>
      </c>
      <c r="P8046" s="1">
        <v>0</v>
      </c>
      <c r="Q8046" s="1">
        <v>34690.99</v>
      </c>
      <c r="R8046" s="1">
        <v>41040.14</v>
      </c>
      <c r="S8046" s="1">
        <v>-2750.68</v>
      </c>
      <c r="T8046" s="1">
        <v>78481.81</v>
      </c>
      <c r="U8046" s="1">
        <f>SUM(Report_Summary[Revenue])</f>
        <v>626594850.33999527</v>
      </c>
      <c r="V8046" s="1">
        <f>Report_Summary[[#This Row],[Total Revenue]] / COUNTA(Report_Summary[Membership No])</f>
        <v>62659.485033999525</v>
      </c>
    </row>
    <row r="8047" spans="1:22" x14ac:dyDescent="0.3">
      <c r="A8047" t="s">
        <v>8086</v>
      </c>
      <c r="B8047">
        <v>2019</v>
      </c>
      <c r="C8047" t="s">
        <v>14</v>
      </c>
      <c r="D8047">
        <v>23</v>
      </c>
      <c r="E8047" t="str">
        <f t="shared" si="125"/>
        <v>Young</v>
      </c>
      <c r="F8047" t="s">
        <v>15</v>
      </c>
      <c r="G8047" t="s">
        <v>25</v>
      </c>
      <c r="H8047" t="s">
        <v>28</v>
      </c>
      <c r="I8047">
        <v>32</v>
      </c>
      <c r="J8047">
        <v>2.74</v>
      </c>
      <c r="K8047" t="s">
        <v>32</v>
      </c>
      <c r="L8047" t="s">
        <v>33</v>
      </c>
      <c r="M8047" s="1">
        <v>6524.36</v>
      </c>
      <c r="N8047" s="1">
        <v>3855.64</v>
      </c>
      <c r="O8047" s="1">
        <v>7699.95</v>
      </c>
      <c r="P8047" s="1">
        <v>0</v>
      </c>
      <c r="Q8047" s="1">
        <v>27852.53</v>
      </c>
      <c r="R8047" s="1">
        <v>19907.88</v>
      </c>
      <c r="S8047" s="1">
        <v>22780.99</v>
      </c>
      <c r="T8047" s="1">
        <v>24979.42</v>
      </c>
      <c r="U8047" s="1">
        <f>SUM(Report_Summary[Revenue])</f>
        <v>626594850.33999527</v>
      </c>
      <c r="V8047" s="1">
        <f>Report_Summary[[#This Row],[Total Revenue]] / COUNTA(Report_Summary[Membership No])</f>
        <v>62659.485033999525</v>
      </c>
    </row>
    <row r="8048" spans="1:22" x14ac:dyDescent="0.3">
      <c r="A8048" t="s">
        <v>8087</v>
      </c>
      <c r="B8048">
        <v>2018</v>
      </c>
      <c r="C8048" t="s">
        <v>14</v>
      </c>
      <c r="D8048">
        <v>34</v>
      </c>
      <c r="E8048" t="str">
        <f t="shared" si="125"/>
        <v>Middle Age</v>
      </c>
      <c r="F8048" t="s">
        <v>17</v>
      </c>
      <c r="G8048" t="s">
        <v>25</v>
      </c>
      <c r="H8048" t="s">
        <v>28</v>
      </c>
      <c r="I8048">
        <v>36</v>
      </c>
      <c r="J8048">
        <v>2.06</v>
      </c>
      <c r="K8048" t="s">
        <v>32</v>
      </c>
      <c r="L8048" t="s">
        <v>33</v>
      </c>
      <c r="M8048" s="1">
        <v>16002.57</v>
      </c>
      <c r="N8048" s="1">
        <v>1882.63</v>
      </c>
      <c r="O8048" s="1">
        <v>2816.54</v>
      </c>
      <c r="P8048" s="1">
        <v>0</v>
      </c>
      <c r="Q8048" s="1">
        <v>39267.339999999997</v>
      </c>
      <c r="R8048" s="1">
        <v>73868.899999999994</v>
      </c>
      <c r="S8048" s="1">
        <v>17238.349999999999</v>
      </c>
      <c r="T8048" s="1">
        <v>95897.89</v>
      </c>
      <c r="U8048" s="1">
        <f>SUM(Report_Summary[Revenue])</f>
        <v>626594850.33999527</v>
      </c>
      <c r="V8048" s="1">
        <f>Report_Summary[[#This Row],[Total Revenue]] / COUNTA(Report_Summary[Membership No])</f>
        <v>62659.485033999525</v>
      </c>
    </row>
    <row r="8049" spans="1:22" x14ac:dyDescent="0.3">
      <c r="A8049" t="s">
        <v>8088</v>
      </c>
      <c r="B8049">
        <v>2017</v>
      </c>
      <c r="C8049" t="s">
        <v>14</v>
      </c>
      <c r="D8049">
        <v>72</v>
      </c>
      <c r="E8049" t="str">
        <f t="shared" si="125"/>
        <v>Old</v>
      </c>
      <c r="F8049" t="s">
        <v>20</v>
      </c>
      <c r="G8049" t="s">
        <v>23</v>
      </c>
      <c r="H8049" t="s">
        <v>30</v>
      </c>
      <c r="I8049">
        <v>30</v>
      </c>
      <c r="J8049">
        <v>4.12</v>
      </c>
      <c r="K8049" t="s">
        <v>32</v>
      </c>
      <c r="L8049" t="s">
        <v>33</v>
      </c>
      <c r="M8049" s="1">
        <v>13214.1</v>
      </c>
      <c r="N8049" s="1">
        <v>4355.2</v>
      </c>
      <c r="O8049" s="1">
        <v>5674.27</v>
      </c>
      <c r="P8049" s="1">
        <v>0</v>
      </c>
      <c r="Q8049" s="1">
        <v>28308.67</v>
      </c>
      <c r="R8049" s="1">
        <v>59436.71</v>
      </c>
      <c r="S8049" s="1">
        <v>-8208.59</v>
      </c>
      <c r="T8049" s="1">
        <v>95953.97</v>
      </c>
      <c r="U8049" s="1">
        <f>SUM(Report_Summary[Revenue])</f>
        <v>626594850.33999527</v>
      </c>
      <c r="V8049" s="1">
        <f>Report_Summary[[#This Row],[Total Revenue]] / COUNTA(Report_Summary[Membership No])</f>
        <v>62659.485033999525</v>
      </c>
    </row>
    <row r="8050" spans="1:22" x14ac:dyDescent="0.3">
      <c r="A8050" t="s">
        <v>8089</v>
      </c>
      <c r="B8050">
        <v>2016</v>
      </c>
      <c r="C8050" t="s">
        <v>13</v>
      </c>
      <c r="D8050">
        <v>74</v>
      </c>
      <c r="E8050" t="str">
        <f t="shared" si="125"/>
        <v>Old</v>
      </c>
      <c r="F8050" t="s">
        <v>16</v>
      </c>
      <c r="G8050" t="s">
        <v>23</v>
      </c>
      <c r="H8050" t="s">
        <v>31</v>
      </c>
      <c r="I8050">
        <v>21</v>
      </c>
      <c r="J8050">
        <v>3.11</v>
      </c>
      <c r="K8050" t="s">
        <v>32</v>
      </c>
      <c r="L8050" t="s">
        <v>33</v>
      </c>
      <c r="M8050" s="1">
        <v>9877.68</v>
      </c>
      <c r="N8050" s="1">
        <v>1924.49</v>
      </c>
      <c r="O8050" s="1">
        <v>4255.6499999999996</v>
      </c>
      <c r="P8050" s="1">
        <v>0</v>
      </c>
      <c r="Q8050" s="1">
        <v>30979.98</v>
      </c>
      <c r="R8050" s="1">
        <v>22066.7</v>
      </c>
      <c r="S8050" s="1">
        <v>-22146.04</v>
      </c>
      <c r="T8050" s="1">
        <v>75192.72</v>
      </c>
      <c r="U8050" s="1">
        <f>SUM(Report_Summary[Revenue])</f>
        <v>626594850.33999527</v>
      </c>
      <c r="V8050" s="1">
        <f>Report_Summary[[#This Row],[Total Revenue]] / COUNTA(Report_Summary[Membership No])</f>
        <v>62659.485033999525</v>
      </c>
    </row>
    <row r="8051" spans="1:22" x14ac:dyDescent="0.3">
      <c r="A8051" t="s">
        <v>8090</v>
      </c>
      <c r="B8051">
        <v>2019</v>
      </c>
      <c r="C8051" t="s">
        <v>14</v>
      </c>
      <c r="D8051">
        <v>30</v>
      </c>
      <c r="E8051" t="str">
        <f t="shared" si="125"/>
        <v>Young</v>
      </c>
      <c r="F8051" t="s">
        <v>19</v>
      </c>
      <c r="G8051" t="s">
        <v>24</v>
      </c>
      <c r="H8051" t="s">
        <v>30</v>
      </c>
      <c r="I8051">
        <v>33</v>
      </c>
      <c r="J8051">
        <v>2.14</v>
      </c>
      <c r="K8051" t="s">
        <v>33</v>
      </c>
      <c r="L8051" t="s">
        <v>33</v>
      </c>
      <c r="M8051" s="1">
        <v>12065.21</v>
      </c>
      <c r="N8051" s="1">
        <v>1388.69</v>
      </c>
      <c r="O8051" s="1">
        <v>3715.37</v>
      </c>
      <c r="P8051" s="1">
        <v>0</v>
      </c>
      <c r="Q8051" s="1">
        <v>60035.62</v>
      </c>
      <c r="R8051" s="1">
        <v>57097.13</v>
      </c>
      <c r="S8051" s="1">
        <v>-1185.47</v>
      </c>
      <c r="T8051" s="1">
        <v>118318.22</v>
      </c>
      <c r="U8051" s="1">
        <f>SUM(Report_Summary[Revenue])</f>
        <v>626594850.33999527</v>
      </c>
      <c r="V8051" s="1">
        <f>Report_Summary[[#This Row],[Total Revenue]] / COUNTA(Report_Summary[Membership No])</f>
        <v>62659.485033999525</v>
      </c>
    </row>
    <row r="8052" spans="1:22" x14ac:dyDescent="0.3">
      <c r="A8052" t="s">
        <v>8091</v>
      </c>
      <c r="B8052">
        <v>2020</v>
      </c>
      <c r="C8052" t="s">
        <v>13</v>
      </c>
      <c r="D8052">
        <v>35</v>
      </c>
      <c r="E8052" t="str">
        <f t="shared" si="125"/>
        <v>Middle Age</v>
      </c>
      <c r="F8052" t="s">
        <v>20</v>
      </c>
      <c r="G8052" t="s">
        <v>23</v>
      </c>
      <c r="H8052" t="s">
        <v>29</v>
      </c>
      <c r="I8052">
        <v>25</v>
      </c>
      <c r="J8052">
        <v>2.86</v>
      </c>
      <c r="K8052" t="s">
        <v>33</v>
      </c>
      <c r="L8052" t="s">
        <v>33</v>
      </c>
      <c r="M8052" s="1">
        <v>15096.96</v>
      </c>
      <c r="N8052" s="1">
        <v>2696.79</v>
      </c>
      <c r="O8052" s="1">
        <v>6112.29</v>
      </c>
      <c r="P8052" s="1">
        <v>0</v>
      </c>
      <c r="Q8052" s="1">
        <v>45558.34</v>
      </c>
      <c r="R8052" s="1">
        <v>24292.35</v>
      </c>
      <c r="S8052" s="1">
        <v>24464.14</v>
      </c>
      <c r="T8052" s="1">
        <v>45386.55</v>
      </c>
      <c r="U8052" s="1">
        <f>SUM(Report_Summary[Revenue])</f>
        <v>626594850.33999527</v>
      </c>
      <c r="V8052" s="1">
        <f>Report_Summary[[#This Row],[Total Revenue]] / COUNTA(Report_Summary[Membership No])</f>
        <v>62659.485033999525</v>
      </c>
    </row>
    <row r="8053" spans="1:22" x14ac:dyDescent="0.3">
      <c r="A8053" t="s">
        <v>8092</v>
      </c>
      <c r="B8053">
        <v>2023</v>
      </c>
      <c r="C8053" t="s">
        <v>14</v>
      </c>
      <c r="D8053">
        <v>35</v>
      </c>
      <c r="E8053" t="str">
        <f t="shared" si="125"/>
        <v>Middle Age</v>
      </c>
      <c r="F8053" t="s">
        <v>18</v>
      </c>
      <c r="G8053" t="s">
        <v>22</v>
      </c>
      <c r="H8053" t="s">
        <v>31</v>
      </c>
      <c r="I8053">
        <v>39</v>
      </c>
      <c r="J8053">
        <v>1.5</v>
      </c>
      <c r="K8053" t="s">
        <v>33</v>
      </c>
      <c r="L8053" t="s">
        <v>33</v>
      </c>
      <c r="M8053" s="1">
        <v>14511.26</v>
      </c>
      <c r="N8053" s="1">
        <v>160.44999999999999</v>
      </c>
      <c r="O8053" s="1">
        <v>5074.82</v>
      </c>
      <c r="P8053" s="1">
        <v>0</v>
      </c>
      <c r="Q8053" s="1">
        <v>58380.69</v>
      </c>
      <c r="R8053" s="1">
        <v>25290.66</v>
      </c>
      <c r="S8053" s="1">
        <v>-26321.01</v>
      </c>
      <c r="T8053" s="1">
        <v>109992.36</v>
      </c>
      <c r="U8053" s="1">
        <f>SUM(Report_Summary[Revenue])</f>
        <v>626594850.33999527</v>
      </c>
      <c r="V8053" s="1">
        <f>Report_Summary[[#This Row],[Total Revenue]] / COUNTA(Report_Summary[Membership No])</f>
        <v>62659.485033999525</v>
      </c>
    </row>
    <row r="8054" spans="1:22" x14ac:dyDescent="0.3">
      <c r="A8054" t="s">
        <v>8093</v>
      </c>
      <c r="B8054">
        <v>2015</v>
      </c>
      <c r="C8054" t="s">
        <v>14</v>
      </c>
      <c r="D8054">
        <v>68</v>
      </c>
      <c r="E8054" t="str">
        <f t="shared" si="125"/>
        <v>Old</v>
      </c>
      <c r="F8054" t="s">
        <v>19</v>
      </c>
      <c r="G8054" t="s">
        <v>24</v>
      </c>
      <c r="H8054" t="s">
        <v>30</v>
      </c>
      <c r="I8054">
        <v>35</v>
      </c>
      <c r="J8054">
        <v>2.64</v>
      </c>
      <c r="K8054" t="s">
        <v>33</v>
      </c>
      <c r="L8054" t="s">
        <v>33</v>
      </c>
      <c r="M8054" s="1">
        <v>1239.07</v>
      </c>
      <c r="N8054" s="1">
        <v>223.62</v>
      </c>
      <c r="O8054" s="1">
        <v>5201.6400000000003</v>
      </c>
      <c r="P8054" s="1">
        <v>0</v>
      </c>
      <c r="Q8054" s="1">
        <v>3431.13</v>
      </c>
      <c r="R8054" s="1">
        <v>3624.5</v>
      </c>
      <c r="S8054" s="1">
        <v>-15244.6</v>
      </c>
      <c r="T8054" s="1">
        <v>22300.23</v>
      </c>
      <c r="U8054" s="1">
        <f>SUM(Report_Summary[Revenue])</f>
        <v>626594850.33999527</v>
      </c>
      <c r="V8054" s="1">
        <f>Report_Summary[[#This Row],[Total Revenue]] / COUNTA(Report_Summary[Membership No])</f>
        <v>62659.485033999525</v>
      </c>
    </row>
    <row r="8055" spans="1:22" x14ac:dyDescent="0.3">
      <c r="A8055" t="s">
        <v>8094</v>
      </c>
      <c r="B8055">
        <v>2020</v>
      </c>
      <c r="C8055" t="s">
        <v>14</v>
      </c>
      <c r="D8055">
        <v>26</v>
      </c>
      <c r="E8055" t="str">
        <f t="shared" si="125"/>
        <v>Young</v>
      </c>
      <c r="F8055" t="s">
        <v>16</v>
      </c>
      <c r="G8055" t="s">
        <v>23</v>
      </c>
      <c r="H8055" t="s">
        <v>30</v>
      </c>
      <c r="I8055">
        <v>41</v>
      </c>
      <c r="J8055">
        <v>0.73</v>
      </c>
      <c r="K8055" t="s">
        <v>33</v>
      </c>
      <c r="L8055" t="s">
        <v>33</v>
      </c>
      <c r="M8055" s="1">
        <v>17598.98</v>
      </c>
      <c r="N8055" s="1">
        <v>1939.83</v>
      </c>
      <c r="O8055" s="1">
        <v>4923.43</v>
      </c>
      <c r="P8055" s="1">
        <v>0</v>
      </c>
      <c r="Q8055" s="1">
        <v>22235.24</v>
      </c>
      <c r="R8055" s="1">
        <v>65763.520000000004</v>
      </c>
      <c r="S8055" s="1">
        <v>17418.5</v>
      </c>
      <c r="T8055" s="1">
        <v>70580.259999999995</v>
      </c>
      <c r="U8055" s="1">
        <f>SUM(Report_Summary[Revenue])</f>
        <v>626594850.33999527</v>
      </c>
      <c r="V8055" s="1">
        <f>Report_Summary[[#This Row],[Total Revenue]] / COUNTA(Report_Summary[Membership No])</f>
        <v>62659.485033999525</v>
      </c>
    </row>
    <row r="8056" spans="1:22" x14ac:dyDescent="0.3">
      <c r="A8056" t="s">
        <v>8095</v>
      </c>
      <c r="B8056">
        <v>2023</v>
      </c>
      <c r="C8056" t="s">
        <v>13</v>
      </c>
      <c r="D8056">
        <v>35</v>
      </c>
      <c r="E8056" t="str">
        <f t="shared" si="125"/>
        <v>Middle Age</v>
      </c>
      <c r="F8056" t="s">
        <v>15</v>
      </c>
      <c r="G8056" t="s">
        <v>25</v>
      </c>
      <c r="H8056" t="s">
        <v>27</v>
      </c>
      <c r="I8056">
        <v>26</v>
      </c>
      <c r="J8056">
        <v>1.7</v>
      </c>
      <c r="K8056" t="s">
        <v>33</v>
      </c>
      <c r="L8056" t="s">
        <v>33</v>
      </c>
      <c r="M8056" s="1">
        <v>6874.37</v>
      </c>
      <c r="N8056" s="1">
        <v>3039.37</v>
      </c>
      <c r="O8056" s="1">
        <v>3171.03</v>
      </c>
      <c r="P8056" s="1">
        <v>0</v>
      </c>
      <c r="Q8056" s="1">
        <v>12834.5</v>
      </c>
      <c r="R8056" s="1">
        <v>21016.959999999999</v>
      </c>
      <c r="S8056" s="1">
        <v>-1908.97</v>
      </c>
      <c r="T8056" s="1">
        <v>35760.43</v>
      </c>
      <c r="U8056" s="1">
        <f>SUM(Report_Summary[Revenue])</f>
        <v>626594850.33999527</v>
      </c>
      <c r="V8056" s="1">
        <f>Report_Summary[[#This Row],[Total Revenue]] / COUNTA(Report_Summary[Membership No])</f>
        <v>62659.485033999525</v>
      </c>
    </row>
    <row r="8057" spans="1:22" x14ac:dyDescent="0.3">
      <c r="A8057" t="s">
        <v>8096</v>
      </c>
      <c r="B8057">
        <v>2015</v>
      </c>
      <c r="C8057" t="s">
        <v>14</v>
      </c>
      <c r="D8057">
        <v>79</v>
      </c>
      <c r="E8057" t="str">
        <f t="shared" si="125"/>
        <v>Old</v>
      </c>
      <c r="F8057" t="s">
        <v>17</v>
      </c>
      <c r="G8057" t="s">
        <v>23</v>
      </c>
      <c r="H8057" t="s">
        <v>27</v>
      </c>
      <c r="I8057">
        <v>34</v>
      </c>
      <c r="J8057">
        <v>3.4</v>
      </c>
      <c r="K8057" t="s">
        <v>33</v>
      </c>
      <c r="L8057" t="s">
        <v>33</v>
      </c>
      <c r="M8057" s="1">
        <v>18494.259999999998</v>
      </c>
      <c r="N8057" s="1">
        <v>3082.45</v>
      </c>
      <c r="O8057" s="1">
        <v>5270.95</v>
      </c>
      <c r="P8057" s="1">
        <v>0</v>
      </c>
      <c r="Q8057" s="1">
        <v>24526.09</v>
      </c>
      <c r="R8057" s="1">
        <v>25433.13</v>
      </c>
      <c r="S8057" s="1">
        <v>-16069.47</v>
      </c>
      <c r="T8057" s="1">
        <v>66028.69</v>
      </c>
      <c r="U8057" s="1">
        <f>SUM(Report_Summary[Revenue])</f>
        <v>626594850.33999527</v>
      </c>
      <c r="V8057" s="1">
        <f>Report_Summary[[#This Row],[Total Revenue]] / COUNTA(Report_Summary[Membership No])</f>
        <v>62659.485033999525</v>
      </c>
    </row>
    <row r="8058" spans="1:22" x14ac:dyDescent="0.3">
      <c r="A8058" t="s">
        <v>8097</v>
      </c>
      <c r="B8058">
        <v>2017</v>
      </c>
      <c r="C8058" t="s">
        <v>13</v>
      </c>
      <c r="D8058">
        <v>74</v>
      </c>
      <c r="E8058" t="str">
        <f t="shared" si="125"/>
        <v>Old</v>
      </c>
      <c r="F8058" t="s">
        <v>18</v>
      </c>
      <c r="G8058" t="s">
        <v>25</v>
      </c>
      <c r="H8058" t="s">
        <v>27</v>
      </c>
      <c r="I8058">
        <v>27</v>
      </c>
      <c r="J8058">
        <v>2.82</v>
      </c>
      <c r="K8058" t="s">
        <v>33</v>
      </c>
      <c r="L8058" t="s">
        <v>33</v>
      </c>
      <c r="M8058" s="1">
        <v>8397.49</v>
      </c>
      <c r="N8058" s="1">
        <v>1110.02</v>
      </c>
      <c r="O8058" s="1">
        <v>688.07</v>
      </c>
      <c r="P8058" s="1">
        <v>0</v>
      </c>
      <c r="Q8058" s="1">
        <v>37713</v>
      </c>
      <c r="R8058" s="1">
        <v>31648.92</v>
      </c>
      <c r="S8058" s="1">
        <v>-18939.240000000002</v>
      </c>
      <c r="T8058" s="1">
        <v>88301.16</v>
      </c>
      <c r="U8058" s="1">
        <f>SUM(Report_Summary[Revenue])</f>
        <v>626594850.33999527</v>
      </c>
      <c r="V8058" s="1">
        <f>Report_Summary[[#This Row],[Total Revenue]] / COUNTA(Report_Summary[Membership No])</f>
        <v>62659.485033999525</v>
      </c>
    </row>
    <row r="8059" spans="1:22" x14ac:dyDescent="0.3">
      <c r="A8059" t="s">
        <v>8098</v>
      </c>
      <c r="B8059">
        <v>2020</v>
      </c>
      <c r="C8059" t="s">
        <v>13</v>
      </c>
      <c r="D8059">
        <v>72</v>
      </c>
      <c r="E8059" t="str">
        <f t="shared" si="125"/>
        <v>Old</v>
      </c>
      <c r="F8059" t="s">
        <v>17</v>
      </c>
      <c r="G8059" t="s">
        <v>23</v>
      </c>
      <c r="H8059" t="s">
        <v>29</v>
      </c>
      <c r="I8059">
        <v>28</v>
      </c>
      <c r="J8059">
        <v>3.58</v>
      </c>
      <c r="K8059" t="s">
        <v>33</v>
      </c>
      <c r="L8059" t="s">
        <v>33</v>
      </c>
      <c r="M8059" s="1">
        <v>17062.84</v>
      </c>
      <c r="N8059" s="1">
        <v>1328.48</v>
      </c>
      <c r="O8059" s="1">
        <v>7180.43</v>
      </c>
      <c r="P8059" s="1">
        <v>0</v>
      </c>
      <c r="Q8059" s="1">
        <v>67768.05</v>
      </c>
      <c r="R8059" s="1">
        <v>45227.01</v>
      </c>
      <c r="S8059" s="1">
        <v>1660.17</v>
      </c>
      <c r="T8059" s="1">
        <v>111334.89</v>
      </c>
      <c r="U8059" s="1">
        <f>SUM(Report_Summary[Revenue])</f>
        <v>626594850.33999527</v>
      </c>
      <c r="V8059" s="1">
        <f>Report_Summary[[#This Row],[Total Revenue]] / COUNTA(Report_Summary[Membership No])</f>
        <v>62659.485033999525</v>
      </c>
    </row>
    <row r="8060" spans="1:22" x14ac:dyDescent="0.3">
      <c r="A8060" t="s">
        <v>8099</v>
      </c>
      <c r="B8060">
        <v>2022</v>
      </c>
      <c r="C8060" t="s">
        <v>14</v>
      </c>
      <c r="D8060">
        <v>57</v>
      </c>
      <c r="E8060" t="str">
        <f t="shared" si="125"/>
        <v>Old</v>
      </c>
      <c r="F8060" t="s">
        <v>17</v>
      </c>
      <c r="G8060" t="s">
        <v>22</v>
      </c>
      <c r="H8060" t="s">
        <v>27</v>
      </c>
      <c r="I8060">
        <v>23</v>
      </c>
      <c r="J8060">
        <v>2.76</v>
      </c>
      <c r="K8060" t="s">
        <v>33</v>
      </c>
      <c r="L8060" t="s">
        <v>33</v>
      </c>
      <c r="M8060" s="1">
        <v>12066.8</v>
      </c>
      <c r="N8060" s="1">
        <v>3900.96</v>
      </c>
      <c r="O8060" s="1">
        <v>3109.26</v>
      </c>
      <c r="P8060" s="1">
        <v>0</v>
      </c>
      <c r="Q8060" s="1">
        <v>47470.54</v>
      </c>
      <c r="R8060" s="1">
        <v>57047.93</v>
      </c>
      <c r="S8060" s="1">
        <v>-10771.63</v>
      </c>
      <c r="T8060" s="1">
        <v>115290.1</v>
      </c>
      <c r="U8060" s="1">
        <f>SUM(Report_Summary[Revenue])</f>
        <v>626594850.33999527</v>
      </c>
      <c r="V8060" s="1">
        <f>Report_Summary[[#This Row],[Total Revenue]] / COUNTA(Report_Summary[Membership No])</f>
        <v>62659.485033999525</v>
      </c>
    </row>
    <row r="8061" spans="1:22" x14ac:dyDescent="0.3">
      <c r="A8061" t="s">
        <v>8100</v>
      </c>
      <c r="B8061">
        <v>2016</v>
      </c>
      <c r="C8061" t="s">
        <v>13</v>
      </c>
      <c r="D8061">
        <v>37</v>
      </c>
      <c r="E8061" t="str">
        <f t="shared" si="125"/>
        <v>Middle Age</v>
      </c>
      <c r="F8061" t="s">
        <v>15</v>
      </c>
      <c r="G8061" t="s">
        <v>23</v>
      </c>
      <c r="H8061" t="s">
        <v>30</v>
      </c>
      <c r="I8061">
        <v>32</v>
      </c>
      <c r="J8061">
        <v>3.21</v>
      </c>
      <c r="K8061" t="s">
        <v>33</v>
      </c>
      <c r="L8061" t="s">
        <v>33</v>
      </c>
      <c r="M8061" s="1">
        <v>3477.57</v>
      </c>
      <c r="N8061" s="1">
        <v>276.2</v>
      </c>
      <c r="O8061" s="1">
        <v>1154.21</v>
      </c>
      <c r="P8061" s="1">
        <v>0</v>
      </c>
      <c r="Q8061" s="1">
        <v>13954.79</v>
      </c>
      <c r="R8061" s="1">
        <v>16472.03</v>
      </c>
      <c r="S8061" s="1">
        <v>17625.59</v>
      </c>
      <c r="T8061" s="1">
        <v>12801.23</v>
      </c>
      <c r="U8061" s="1">
        <f>SUM(Report_Summary[Revenue])</f>
        <v>626594850.33999527</v>
      </c>
      <c r="V8061" s="1">
        <f>Report_Summary[[#This Row],[Total Revenue]] / COUNTA(Report_Summary[Membership No])</f>
        <v>62659.485033999525</v>
      </c>
    </row>
    <row r="8062" spans="1:22" x14ac:dyDescent="0.3">
      <c r="A8062" t="s">
        <v>8101</v>
      </c>
      <c r="B8062">
        <v>2024</v>
      </c>
      <c r="C8062" t="s">
        <v>13</v>
      </c>
      <c r="D8062">
        <v>22</v>
      </c>
      <c r="E8062" t="str">
        <f t="shared" si="125"/>
        <v>Young</v>
      </c>
      <c r="F8062" t="s">
        <v>18</v>
      </c>
      <c r="G8062" t="s">
        <v>22</v>
      </c>
      <c r="H8062" t="s">
        <v>30</v>
      </c>
      <c r="I8062">
        <v>34</v>
      </c>
      <c r="J8062">
        <v>1.86</v>
      </c>
      <c r="K8062" t="s">
        <v>32</v>
      </c>
      <c r="L8062" t="s">
        <v>33</v>
      </c>
      <c r="M8062" s="1">
        <v>15463.12</v>
      </c>
      <c r="N8062" s="1">
        <v>3197.04</v>
      </c>
      <c r="O8062" s="1">
        <v>6175.86</v>
      </c>
      <c r="P8062" s="1">
        <v>0</v>
      </c>
      <c r="Q8062" s="1">
        <v>69968.75</v>
      </c>
      <c r="R8062" s="1">
        <v>44470.45</v>
      </c>
      <c r="S8062" s="1">
        <v>-12223.95</v>
      </c>
      <c r="T8062" s="1">
        <v>126663.15</v>
      </c>
      <c r="U8062" s="1">
        <f>SUM(Report_Summary[Revenue])</f>
        <v>626594850.33999527</v>
      </c>
      <c r="V8062" s="1">
        <f>Report_Summary[[#This Row],[Total Revenue]] / COUNTA(Report_Summary[Membership No])</f>
        <v>62659.485033999525</v>
      </c>
    </row>
    <row r="8063" spans="1:22" x14ac:dyDescent="0.3">
      <c r="A8063" t="s">
        <v>8102</v>
      </c>
      <c r="B8063">
        <v>2018</v>
      </c>
      <c r="C8063" t="s">
        <v>14</v>
      </c>
      <c r="D8063">
        <v>70</v>
      </c>
      <c r="E8063" t="str">
        <f t="shared" si="125"/>
        <v>Old</v>
      </c>
      <c r="F8063" t="s">
        <v>16</v>
      </c>
      <c r="G8063" t="s">
        <v>24</v>
      </c>
      <c r="H8063" t="s">
        <v>30</v>
      </c>
      <c r="I8063">
        <v>21</v>
      </c>
      <c r="J8063">
        <v>0.98</v>
      </c>
      <c r="K8063" t="s">
        <v>32</v>
      </c>
      <c r="L8063" t="s">
        <v>33</v>
      </c>
      <c r="M8063" s="1">
        <v>13054.86</v>
      </c>
      <c r="N8063" s="1">
        <v>2011.14</v>
      </c>
      <c r="O8063" s="1">
        <v>6572.2</v>
      </c>
      <c r="P8063" s="1">
        <v>0</v>
      </c>
      <c r="Q8063" s="1">
        <v>35828.339999999997</v>
      </c>
      <c r="R8063" s="1">
        <v>47326.16</v>
      </c>
      <c r="S8063" s="1">
        <v>-4711.72</v>
      </c>
      <c r="T8063" s="1">
        <v>87866.22</v>
      </c>
      <c r="U8063" s="1">
        <f>SUM(Report_Summary[Revenue])</f>
        <v>626594850.33999527</v>
      </c>
      <c r="V8063" s="1">
        <f>Report_Summary[[#This Row],[Total Revenue]] / COUNTA(Report_Summary[Membership No])</f>
        <v>62659.485033999525</v>
      </c>
    </row>
    <row r="8064" spans="1:22" x14ac:dyDescent="0.3">
      <c r="A8064" t="s">
        <v>8103</v>
      </c>
      <c r="B8064">
        <v>2021</v>
      </c>
      <c r="C8064" t="s">
        <v>14</v>
      </c>
      <c r="D8064">
        <v>54</v>
      </c>
      <c r="E8064" t="str">
        <f t="shared" si="125"/>
        <v>Middle Age</v>
      </c>
      <c r="F8064" t="s">
        <v>18</v>
      </c>
      <c r="G8064" t="s">
        <v>24</v>
      </c>
      <c r="H8064" t="s">
        <v>27</v>
      </c>
      <c r="I8064">
        <v>25</v>
      </c>
      <c r="J8064">
        <v>2.4700000000000002</v>
      </c>
      <c r="K8064" t="s">
        <v>33</v>
      </c>
      <c r="L8064" t="s">
        <v>33</v>
      </c>
      <c r="M8064" s="1">
        <v>11150.37</v>
      </c>
      <c r="N8064" s="1">
        <v>4644.3100000000004</v>
      </c>
      <c r="O8064" s="1">
        <v>5100.25</v>
      </c>
      <c r="P8064" s="1">
        <v>0</v>
      </c>
      <c r="Q8064" s="1">
        <v>19184.439999999999</v>
      </c>
      <c r="R8064" s="1">
        <v>23118.46</v>
      </c>
      <c r="S8064" s="1">
        <v>-22986.880000000001</v>
      </c>
      <c r="T8064" s="1">
        <v>65289.78</v>
      </c>
      <c r="U8064" s="1">
        <f>SUM(Report_Summary[Revenue])</f>
        <v>626594850.33999527</v>
      </c>
      <c r="V8064" s="1">
        <f>Report_Summary[[#This Row],[Total Revenue]] / COUNTA(Report_Summary[Membership No])</f>
        <v>62659.485033999525</v>
      </c>
    </row>
    <row r="8065" spans="1:22" x14ac:dyDescent="0.3">
      <c r="A8065" t="s">
        <v>8104</v>
      </c>
      <c r="B8065">
        <v>2018</v>
      </c>
      <c r="C8065" t="s">
        <v>13</v>
      </c>
      <c r="D8065">
        <v>28</v>
      </c>
      <c r="E8065" t="str">
        <f t="shared" si="125"/>
        <v>Young</v>
      </c>
      <c r="F8065" t="s">
        <v>16</v>
      </c>
      <c r="G8065" t="s">
        <v>23</v>
      </c>
      <c r="H8065" t="s">
        <v>27</v>
      </c>
      <c r="I8065">
        <v>38</v>
      </c>
      <c r="J8065">
        <v>1.39</v>
      </c>
      <c r="K8065" t="s">
        <v>33</v>
      </c>
      <c r="L8065" t="s">
        <v>33</v>
      </c>
      <c r="M8065" s="1">
        <v>16723.669999999998</v>
      </c>
      <c r="N8065" s="1">
        <v>2288.59</v>
      </c>
      <c r="O8065" s="1">
        <v>306.58999999999997</v>
      </c>
      <c r="P8065" s="1">
        <v>0</v>
      </c>
      <c r="Q8065" s="1">
        <v>67384.539999999994</v>
      </c>
      <c r="R8065" s="1">
        <v>62262.52</v>
      </c>
      <c r="S8065" s="1">
        <v>-302.67</v>
      </c>
      <c r="T8065" s="1">
        <v>129949.73</v>
      </c>
      <c r="U8065" s="1">
        <f>SUM(Report_Summary[Revenue])</f>
        <v>626594850.33999527</v>
      </c>
      <c r="V8065" s="1">
        <f>Report_Summary[[#This Row],[Total Revenue]] / COUNTA(Report_Summary[Membership No])</f>
        <v>62659.485033999525</v>
      </c>
    </row>
    <row r="8066" spans="1:22" x14ac:dyDescent="0.3">
      <c r="A8066" t="s">
        <v>8105</v>
      </c>
      <c r="B8066">
        <v>2019</v>
      </c>
      <c r="C8066" t="s">
        <v>13</v>
      </c>
      <c r="D8066">
        <v>28</v>
      </c>
      <c r="E8066" t="str">
        <f t="shared" si="125"/>
        <v>Young</v>
      </c>
      <c r="F8066" t="s">
        <v>16</v>
      </c>
      <c r="G8066" t="s">
        <v>25</v>
      </c>
      <c r="H8066" t="s">
        <v>27</v>
      </c>
      <c r="I8066">
        <v>39</v>
      </c>
      <c r="J8066">
        <v>2.59</v>
      </c>
      <c r="K8066" t="s">
        <v>32</v>
      </c>
      <c r="L8066" t="s">
        <v>33</v>
      </c>
      <c r="M8066" s="1">
        <v>18124.060000000001</v>
      </c>
      <c r="N8066" s="1">
        <v>903.18</v>
      </c>
      <c r="O8066" s="1">
        <v>6713.15</v>
      </c>
      <c r="P8066" s="1">
        <v>0</v>
      </c>
      <c r="Q8066" s="1">
        <v>52931.519999999997</v>
      </c>
      <c r="R8066" s="1">
        <v>87572.59</v>
      </c>
      <c r="S8066" s="1">
        <v>9690.75</v>
      </c>
      <c r="T8066" s="1">
        <v>130813.36</v>
      </c>
      <c r="U8066" s="1">
        <f>SUM(Report_Summary[Revenue])</f>
        <v>626594850.33999527</v>
      </c>
      <c r="V8066" s="1">
        <f>Report_Summary[[#This Row],[Total Revenue]] / COUNTA(Report_Summary[Membership No])</f>
        <v>62659.485033999525</v>
      </c>
    </row>
    <row r="8067" spans="1:22" x14ac:dyDescent="0.3">
      <c r="A8067" t="s">
        <v>8106</v>
      </c>
      <c r="B8067">
        <v>2015</v>
      </c>
      <c r="C8067" t="s">
        <v>14</v>
      </c>
      <c r="D8067">
        <v>54</v>
      </c>
      <c r="E8067" t="str">
        <f t="shared" ref="E8067:E8130" si="126">IF(D8067&gt;55,"Old",IF(D8067&gt;=31,"Middle Age",IF(D8067&lt;31,"Young","Invalid")))</f>
        <v>Middle Age</v>
      </c>
      <c r="F8067" t="s">
        <v>19</v>
      </c>
      <c r="G8067" t="s">
        <v>22</v>
      </c>
      <c r="H8067" t="s">
        <v>26</v>
      </c>
      <c r="I8067">
        <v>41</v>
      </c>
      <c r="J8067">
        <v>2.4</v>
      </c>
      <c r="K8067" t="s">
        <v>33</v>
      </c>
      <c r="L8067" t="s">
        <v>33</v>
      </c>
      <c r="M8067" s="1">
        <v>16863.66</v>
      </c>
      <c r="N8067" s="1">
        <v>1459.1</v>
      </c>
      <c r="O8067" s="1">
        <v>5061.5</v>
      </c>
      <c r="P8067" s="1">
        <v>0</v>
      </c>
      <c r="Q8067" s="1">
        <v>45251.88</v>
      </c>
      <c r="R8067" s="1">
        <v>77197.649999999994</v>
      </c>
      <c r="S8067" s="1">
        <v>7344.72</v>
      </c>
      <c r="T8067" s="1">
        <v>115104.81</v>
      </c>
      <c r="U8067" s="1">
        <f>SUM(Report_Summary[Revenue])</f>
        <v>626594850.33999527</v>
      </c>
      <c r="V8067" s="1">
        <f>Report_Summary[[#This Row],[Total Revenue]] / COUNTA(Report_Summary[Membership No])</f>
        <v>62659.485033999525</v>
      </c>
    </row>
    <row r="8068" spans="1:22" x14ac:dyDescent="0.3">
      <c r="A8068" t="s">
        <v>8107</v>
      </c>
      <c r="B8068">
        <v>2015</v>
      </c>
      <c r="C8068" t="s">
        <v>14</v>
      </c>
      <c r="D8068">
        <v>25</v>
      </c>
      <c r="E8068" t="str">
        <f t="shared" si="126"/>
        <v>Young</v>
      </c>
      <c r="F8068" t="s">
        <v>17</v>
      </c>
      <c r="G8068" t="s">
        <v>25</v>
      </c>
      <c r="H8068" t="s">
        <v>27</v>
      </c>
      <c r="I8068">
        <v>33</v>
      </c>
      <c r="J8068">
        <v>3.3</v>
      </c>
      <c r="K8068" t="s">
        <v>32</v>
      </c>
      <c r="L8068" t="s">
        <v>33</v>
      </c>
      <c r="M8068" s="1">
        <v>2682.47</v>
      </c>
      <c r="N8068" s="1">
        <v>1013.22</v>
      </c>
      <c r="O8068" s="1">
        <v>7773.69</v>
      </c>
      <c r="P8068" s="1">
        <v>0</v>
      </c>
      <c r="Q8068" s="1">
        <v>5299.45</v>
      </c>
      <c r="R8068" s="1">
        <v>10129.41</v>
      </c>
      <c r="S8068" s="1">
        <v>17743.77</v>
      </c>
      <c r="T8068" s="1">
        <v>-2314.91</v>
      </c>
      <c r="U8068" s="1">
        <f>SUM(Report_Summary[Revenue])</f>
        <v>626594850.33999527</v>
      </c>
      <c r="V8068" s="1">
        <f>Report_Summary[[#This Row],[Total Revenue]] / COUNTA(Report_Summary[Membership No])</f>
        <v>62659.485033999525</v>
      </c>
    </row>
    <row r="8069" spans="1:22" x14ac:dyDescent="0.3">
      <c r="A8069" t="s">
        <v>8108</v>
      </c>
      <c r="B8069">
        <v>2024</v>
      </c>
      <c r="C8069" t="s">
        <v>14</v>
      </c>
      <c r="D8069">
        <v>41</v>
      </c>
      <c r="E8069" t="str">
        <f t="shared" si="126"/>
        <v>Middle Age</v>
      </c>
      <c r="F8069" t="s">
        <v>16</v>
      </c>
      <c r="G8069" t="s">
        <v>24</v>
      </c>
      <c r="H8069" t="s">
        <v>29</v>
      </c>
      <c r="I8069">
        <v>28</v>
      </c>
      <c r="J8069">
        <v>3.76</v>
      </c>
      <c r="K8069" t="s">
        <v>33</v>
      </c>
      <c r="L8069" t="s">
        <v>33</v>
      </c>
      <c r="M8069" s="1">
        <v>18731.830000000002</v>
      </c>
      <c r="N8069" s="1">
        <v>425.99</v>
      </c>
      <c r="O8069" s="1">
        <v>5047.6400000000003</v>
      </c>
      <c r="P8069" s="1">
        <v>0</v>
      </c>
      <c r="Q8069" s="1">
        <v>72176.479999999996</v>
      </c>
      <c r="R8069" s="1">
        <v>33591.01</v>
      </c>
      <c r="S8069" s="1">
        <v>-23408.93</v>
      </c>
      <c r="T8069" s="1">
        <v>129176.42</v>
      </c>
      <c r="U8069" s="1">
        <f>SUM(Report_Summary[Revenue])</f>
        <v>626594850.33999527</v>
      </c>
      <c r="V8069" s="1">
        <f>Report_Summary[[#This Row],[Total Revenue]] / COUNTA(Report_Summary[Membership No])</f>
        <v>62659.485033999525</v>
      </c>
    </row>
    <row r="8070" spans="1:22" x14ac:dyDescent="0.3">
      <c r="A8070" t="s">
        <v>8109</v>
      </c>
      <c r="B8070">
        <v>2020</v>
      </c>
      <c r="C8070" t="s">
        <v>13</v>
      </c>
      <c r="D8070">
        <v>50</v>
      </c>
      <c r="E8070" t="str">
        <f t="shared" si="126"/>
        <v>Middle Age</v>
      </c>
      <c r="F8070" t="s">
        <v>21</v>
      </c>
      <c r="G8070" t="s">
        <v>23</v>
      </c>
      <c r="H8070" t="s">
        <v>28</v>
      </c>
      <c r="I8070">
        <v>35</v>
      </c>
      <c r="J8070">
        <v>1.61</v>
      </c>
      <c r="K8070" t="s">
        <v>32</v>
      </c>
      <c r="L8070" t="s">
        <v>33</v>
      </c>
      <c r="M8070" s="1">
        <v>17768.16</v>
      </c>
      <c r="N8070" s="1">
        <v>4045.8</v>
      </c>
      <c r="O8070" s="1">
        <v>1338.5</v>
      </c>
      <c r="P8070" s="1">
        <v>0</v>
      </c>
      <c r="Q8070" s="1">
        <v>21919.62</v>
      </c>
      <c r="R8070" s="1">
        <v>24481.23</v>
      </c>
      <c r="S8070" s="1">
        <v>-21785.65</v>
      </c>
      <c r="T8070" s="1">
        <v>68186.5</v>
      </c>
      <c r="U8070" s="1">
        <f>SUM(Report_Summary[Revenue])</f>
        <v>626594850.33999527</v>
      </c>
      <c r="V8070" s="1">
        <f>Report_Summary[[#This Row],[Total Revenue]] / COUNTA(Report_Summary[Membership No])</f>
        <v>62659.485033999525</v>
      </c>
    </row>
    <row r="8071" spans="1:22" x14ac:dyDescent="0.3">
      <c r="A8071" t="s">
        <v>8110</v>
      </c>
      <c r="B8071">
        <v>2023</v>
      </c>
      <c r="C8071" t="s">
        <v>13</v>
      </c>
      <c r="D8071">
        <v>29</v>
      </c>
      <c r="E8071" t="str">
        <f t="shared" si="126"/>
        <v>Young</v>
      </c>
      <c r="F8071" t="s">
        <v>15</v>
      </c>
      <c r="G8071" t="s">
        <v>23</v>
      </c>
      <c r="H8071" t="s">
        <v>27</v>
      </c>
      <c r="I8071">
        <v>38</v>
      </c>
      <c r="J8071">
        <v>2.67</v>
      </c>
      <c r="K8071" t="s">
        <v>32</v>
      </c>
      <c r="L8071" t="s">
        <v>33</v>
      </c>
      <c r="M8071" s="1">
        <v>7981.54</v>
      </c>
      <c r="N8071" s="1">
        <v>3773.55</v>
      </c>
      <c r="O8071" s="1">
        <v>2941.71</v>
      </c>
      <c r="P8071" s="1">
        <v>0</v>
      </c>
      <c r="Q8071" s="1">
        <v>31972.09</v>
      </c>
      <c r="R8071" s="1">
        <v>28764.74</v>
      </c>
      <c r="S8071" s="1">
        <v>-21183.73</v>
      </c>
      <c r="T8071" s="1">
        <v>81920.56</v>
      </c>
      <c r="U8071" s="1">
        <f>SUM(Report_Summary[Revenue])</f>
        <v>626594850.33999527</v>
      </c>
      <c r="V8071" s="1">
        <f>Report_Summary[[#This Row],[Total Revenue]] / COUNTA(Report_Summary[Membership No])</f>
        <v>62659.485033999525</v>
      </c>
    </row>
    <row r="8072" spans="1:22" x14ac:dyDescent="0.3">
      <c r="A8072" t="s">
        <v>8111</v>
      </c>
      <c r="B8072">
        <v>2024</v>
      </c>
      <c r="C8072" t="s">
        <v>14</v>
      </c>
      <c r="D8072">
        <v>77</v>
      </c>
      <c r="E8072" t="str">
        <f t="shared" si="126"/>
        <v>Old</v>
      </c>
      <c r="F8072" t="s">
        <v>15</v>
      </c>
      <c r="G8072" t="s">
        <v>22</v>
      </c>
      <c r="H8072" t="s">
        <v>26</v>
      </c>
      <c r="I8072">
        <v>37</v>
      </c>
      <c r="J8072">
        <v>3.18</v>
      </c>
      <c r="K8072" t="s">
        <v>33</v>
      </c>
      <c r="L8072" t="s">
        <v>33</v>
      </c>
      <c r="M8072" s="1">
        <v>2232.0300000000002</v>
      </c>
      <c r="N8072" s="1">
        <v>3027.29</v>
      </c>
      <c r="O8072" s="1">
        <v>2164.19</v>
      </c>
      <c r="P8072" s="1">
        <v>0</v>
      </c>
      <c r="Q8072" s="1">
        <v>7399.08</v>
      </c>
      <c r="R8072" s="1">
        <v>9287.66</v>
      </c>
      <c r="S8072" s="1">
        <v>-6108.63</v>
      </c>
      <c r="T8072" s="1">
        <v>22795.37</v>
      </c>
      <c r="U8072" s="1">
        <f>SUM(Report_Summary[Revenue])</f>
        <v>626594850.33999527</v>
      </c>
      <c r="V8072" s="1">
        <f>Report_Summary[[#This Row],[Total Revenue]] / COUNTA(Report_Summary[Membership No])</f>
        <v>62659.485033999525</v>
      </c>
    </row>
    <row r="8073" spans="1:22" x14ac:dyDescent="0.3">
      <c r="A8073" t="s">
        <v>8112</v>
      </c>
      <c r="B8073">
        <v>2019</v>
      </c>
      <c r="C8073" t="s">
        <v>13</v>
      </c>
      <c r="D8073">
        <v>57</v>
      </c>
      <c r="E8073" t="str">
        <f t="shared" si="126"/>
        <v>Old</v>
      </c>
      <c r="F8073" t="s">
        <v>18</v>
      </c>
      <c r="G8073" t="s">
        <v>23</v>
      </c>
      <c r="H8073" t="s">
        <v>27</v>
      </c>
      <c r="I8073">
        <v>23</v>
      </c>
      <c r="J8073">
        <v>1.4</v>
      </c>
      <c r="K8073" t="s">
        <v>33</v>
      </c>
      <c r="L8073" t="s">
        <v>33</v>
      </c>
      <c r="M8073" s="1">
        <v>1165.2</v>
      </c>
      <c r="N8073" s="1">
        <v>4199.2299999999996</v>
      </c>
      <c r="O8073" s="1">
        <v>5238.0600000000004</v>
      </c>
      <c r="P8073" s="1">
        <v>0</v>
      </c>
      <c r="Q8073" s="1">
        <v>1973.45</v>
      </c>
      <c r="R8073" s="1">
        <v>3752.77</v>
      </c>
      <c r="S8073" s="1">
        <v>3530.36</v>
      </c>
      <c r="T8073" s="1">
        <v>2195.86</v>
      </c>
      <c r="U8073" s="1">
        <f>SUM(Report_Summary[Revenue])</f>
        <v>626594850.33999527</v>
      </c>
      <c r="V8073" s="1">
        <f>Report_Summary[[#This Row],[Total Revenue]] / COUNTA(Report_Summary[Membership No])</f>
        <v>62659.485033999525</v>
      </c>
    </row>
    <row r="8074" spans="1:22" x14ac:dyDescent="0.3">
      <c r="A8074" t="s">
        <v>8113</v>
      </c>
      <c r="B8074">
        <v>2020</v>
      </c>
      <c r="C8074" t="s">
        <v>14</v>
      </c>
      <c r="D8074">
        <v>73</v>
      </c>
      <c r="E8074" t="str">
        <f t="shared" si="126"/>
        <v>Old</v>
      </c>
      <c r="F8074" t="s">
        <v>18</v>
      </c>
      <c r="G8074" t="s">
        <v>23</v>
      </c>
      <c r="H8074" t="s">
        <v>28</v>
      </c>
      <c r="I8074">
        <v>23</v>
      </c>
      <c r="J8074">
        <v>3.34</v>
      </c>
      <c r="K8074" t="s">
        <v>32</v>
      </c>
      <c r="L8074" t="s">
        <v>33</v>
      </c>
      <c r="M8074" s="1">
        <v>6963.45</v>
      </c>
      <c r="N8074" s="1">
        <v>504.54</v>
      </c>
      <c r="O8074" s="1">
        <v>3179.13</v>
      </c>
      <c r="P8074" s="1">
        <v>0</v>
      </c>
      <c r="Q8074" s="1">
        <v>17458.45</v>
      </c>
      <c r="R8074" s="1">
        <v>32988.61</v>
      </c>
      <c r="S8074" s="1">
        <v>-9063.43</v>
      </c>
      <c r="T8074" s="1">
        <v>59510.49</v>
      </c>
      <c r="U8074" s="1">
        <f>SUM(Report_Summary[Revenue])</f>
        <v>626594850.33999527</v>
      </c>
      <c r="V8074" s="1">
        <f>Report_Summary[[#This Row],[Total Revenue]] / COUNTA(Report_Summary[Membership No])</f>
        <v>62659.485033999525</v>
      </c>
    </row>
    <row r="8075" spans="1:22" x14ac:dyDescent="0.3">
      <c r="A8075" t="s">
        <v>8114</v>
      </c>
      <c r="B8075">
        <v>2015</v>
      </c>
      <c r="C8075" t="s">
        <v>14</v>
      </c>
      <c r="D8075">
        <v>37</v>
      </c>
      <c r="E8075" t="str">
        <f t="shared" si="126"/>
        <v>Middle Age</v>
      </c>
      <c r="F8075" t="s">
        <v>15</v>
      </c>
      <c r="G8075" t="s">
        <v>25</v>
      </c>
      <c r="H8075" t="s">
        <v>31</v>
      </c>
      <c r="I8075">
        <v>28</v>
      </c>
      <c r="J8075">
        <v>0.97</v>
      </c>
      <c r="K8075" t="s">
        <v>33</v>
      </c>
      <c r="L8075" t="s">
        <v>33</v>
      </c>
      <c r="M8075" s="1">
        <v>13177.4</v>
      </c>
      <c r="N8075" s="1">
        <v>476.96</v>
      </c>
      <c r="O8075" s="1">
        <v>3289.33</v>
      </c>
      <c r="P8075" s="1">
        <v>0</v>
      </c>
      <c r="Q8075" s="1">
        <v>52087</v>
      </c>
      <c r="R8075" s="1">
        <v>42512.33</v>
      </c>
      <c r="S8075" s="1">
        <v>7409.32</v>
      </c>
      <c r="T8075" s="1">
        <v>87190.01</v>
      </c>
      <c r="U8075" s="1">
        <f>SUM(Report_Summary[Revenue])</f>
        <v>626594850.33999527</v>
      </c>
      <c r="V8075" s="1">
        <f>Report_Summary[[#This Row],[Total Revenue]] / COUNTA(Report_Summary[Membership No])</f>
        <v>62659.485033999525</v>
      </c>
    </row>
    <row r="8076" spans="1:22" x14ac:dyDescent="0.3">
      <c r="A8076" t="s">
        <v>8115</v>
      </c>
      <c r="B8076">
        <v>2023</v>
      </c>
      <c r="C8076" t="s">
        <v>13</v>
      </c>
      <c r="D8076">
        <v>42</v>
      </c>
      <c r="E8076" t="str">
        <f t="shared" si="126"/>
        <v>Middle Age</v>
      </c>
      <c r="F8076" t="s">
        <v>21</v>
      </c>
      <c r="G8076" t="s">
        <v>22</v>
      </c>
      <c r="H8076" t="s">
        <v>26</v>
      </c>
      <c r="I8076">
        <v>34</v>
      </c>
      <c r="J8076">
        <v>1.1599999999999999</v>
      </c>
      <c r="K8076" t="s">
        <v>32</v>
      </c>
      <c r="L8076" t="s">
        <v>33</v>
      </c>
      <c r="M8076" s="1">
        <v>17840.939999999999</v>
      </c>
      <c r="N8076" s="1">
        <v>1173.97</v>
      </c>
      <c r="O8076" s="1">
        <v>7734.82</v>
      </c>
      <c r="P8076" s="1">
        <v>0</v>
      </c>
      <c r="Q8076" s="1">
        <v>85303.42</v>
      </c>
      <c r="R8076" s="1">
        <v>42233.86</v>
      </c>
      <c r="S8076" s="1">
        <v>15473.9</v>
      </c>
      <c r="T8076" s="1">
        <v>112063.38</v>
      </c>
      <c r="U8076" s="1">
        <f>SUM(Report_Summary[Revenue])</f>
        <v>626594850.33999527</v>
      </c>
      <c r="V8076" s="1">
        <f>Report_Summary[[#This Row],[Total Revenue]] / COUNTA(Report_Summary[Membership No])</f>
        <v>62659.485033999525</v>
      </c>
    </row>
    <row r="8077" spans="1:22" x14ac:dyDescent="0.3">
      <c r="A8077" t="s">
        <v>8116</v>
      </c>
      <c r="B8077">
        <v>2024</v>
      </c>
      <c r="C8077" t="s">
        <v>14</v>
      </c>
      <c r="D8077">
        <v>70</v>
      </c>
      <c r="E8077" t="str">
        <f t="shared" si="126"/>
        <v>Old</v>
      </c>
      <c r="F8077" t="s">
        <v>21</v>
      </c>
      <c r="G8077" t="s">
        <v>23</v>
      </c>
      <c r="H8077" t="s">
        <v>30</v>
      </c>
      <c r="I8077">
        <v>19</v>
      </c>
      <c r="J8077">
        <v>2.75</v>
      </c>
      <c r="K8077" t="s">
        <v>32</v>
      </c>
      <c r="L8077" t="s">
        <v>33</v>
      </c>
      <c r="M8077" s="1">
        <v>11332.66</v>
      </c>
      <c r="N8077" s="1">
        <v>2427.21</v>
      </c>
      <c r="O8077" s="1">
        <v>2728.81</v>
      </c>
      <c r="P8077" s="1">
        <v>0</v>
      </c>
      <c r="Q8077" s="1">
        <v>41219.360000000001</v>
      </c>
      <c r="R8077" s="1">
        <v>32326.17</v>
      </c>
      <c r="S8077" s="1">
        <v>-11251.24</v>
      </c>
      <c r="T8077" s="1">
        <v>84796.77</v>
      </c>
      <c r="U8077" s="1">
        <f>SUM(Report_Summary[Revenue])</f>
        <v>626594850.33999527</v>
      </c>
      <c r="V8077" s="1">
        <f>Report_Summary[[#This Row],[Total Revenue]] / COUNTA(Report_Summary[Membership No])</f>
        <v>62659.485033999525</v>
      </c>
    </row>
    <row r="8078" spans="1:22" x14ac:dyDescent="0.3">
      <c r="A8078" t="s">
        <v>8117</v>
      </c>
      <c r="B8078">
        <v>2015</v>
      </c>
      <c r="C8078" t="s">
        <v>13</v>
      </c>
      <c r="D8078">
        <v>67</v>
      </c>
      <c r="E8078" t="str">
        <f t="shared" si="126"/>
        <v>Old</v>
      </c>
      <c r="F8078" t="s">
        <v>19</v>
      </c>
      <c r="G8078" t="s">
        <v>22</v>
      </c>
      <c r="H8078" t="s">
        <v>26</v>
      </c>
      <c r="I8078">
        <v>19</v>
      </c>
      <c r="J8078">
        <v>2.0699999999999998</v>
      </c>
      <c r="K8078" t="s">
        <v>32</v>
      </c>
      <c r="L8078" t="s">
        <v>33</v>
      </c>
      <c r="M8078" s="1">
        <v>12187</v>
      </c>
      <c r="N8078" s="1">
        <v>2856.72</v>
      </c>
      <c r="O8078" s="1">
        <v>2558.5</v>
      </c>
      <c r="P8078" s="1">
        <v>0</v>
      </c>
      <c r="Q8078" s="1">
        <v>58833.52</v>
      </c>
      <c r="R8078" s="1">
        <v>60093.41</v>
      </c>
      <c r="S8078" s="1">
        <v>18620.3</v>
      </c>
      <c r="T8078" s="1">
        <v>100306.63</v>
      </c>
      <c r="U8078" s="1">
        <f>SUM(Report_Summary[Revenue])</f>
        <v>626594850.33999527</v>
      </c>
      <c r="V8078" s="1">
        <f>Report_Summary[[#This Row],[Total Revenue]] / COUNTA(Report_Summary[Membership No])</f>
        <v>62659.485033999525</v>
      </c>
    </row>
    <row r="8079" spans="1:22" x14ac:dyDescent="0.3">
      <c r="A8079" t="s">
        <v>8118</v>
      </c>
      <c r="B8079">
        <v>2024</v>
      </c>
      <c r="C8079" t="s">
        <v>14</v>
      </c>
      <c r="D8079">
        <v>40</v>
      </c>
      <c r="E8079" t="str">
        <f t="shared" si="126"/>
        <v>Middle Age</v>
      </c>
      <c r="F8079" t="s">
        <v>18</v>
      </c>
      <c r="G8079" t="s">
        <v>23</v>
      </c>
      <c r="H8079" t="s">
        <v>29</v>
      </c>
      <c r="I8079">
        <v>45</v>
      </c>
      <c r="J8079">
        <v>4.0599999999999996</v>
      </c>
      <c r="K8079" t="s">
        <v>33</v>
      </c>
      <c r="L8079" t="s">
        <v>33</v>
      </c>
      <c r="M8079" s="1">
        <v>18873.14</v>
      </c>
      <c r="N8079" s="1">
        <v>2858.53</v>
      </c>
      <c r="O8079" s="1">
        <v>169.27</v>
      </c>
      <c r="P8079" s="1">
        <v>0</v>
      </c>
      <c r="Q8079" s="1">
        <v>57276.72</v>
      </c>
      <c r="R8079" s="1">
        <v>36116.620000000003</v>
      </c>
      <c r="S8079" s="1">
        <v>-13756.98</v>
      </c>
      <c r="T8079" s="1">
        <v>107150.32</v>
      </c>
      <c r="U8079" s="1">
        <f>SUM(Report_Summary[Revenue])</f>
        <v>626594850.33999527</v>
      </c>
      <c r="V8079" s="1">
        <f>Report_Summary[[#This Row],[Total Revenue]] / COUNTA(Report_Summary[Membership No])</f>
        <v>62659.485033999525</v>
      </c>
    </row>
    <row r="8080" spans="1:22" x14ac:dyDescent="0.3">
      <c r="A8080" t="s">
        <v>8119</v>
      </c>
      <c r="B8080">
        <v>2021</v>
      </c>
      <c r="C8080" t="s">
        <v>13</v>
      </c>
      <c r="D8080">
        <v>55</v>
      </c>
      <c r="E8080" t="str">
        <f t="shared" si="126"/>
        <v>Middle Age</v>
      </c>
      <c r="F8080" t="s">
        <v>21</v>
      </c>
      <c r="G8080" t="s">
        <v>23</v>
      </c>
      <c r="H8080" t="s">
        <v>30</v>
      </c>
      <c r="I8080">
        <v>33</v>
      </c>
      <c r="J8080">
        <v>1.73</v>
      </c>
      <c r="K8080" t="s">
        <v>32</v>
      </c>
      <c r="L8080" t="s">
        <v>33</v>
      </c>
      <c r="M8080" s="1">
        <v>5355.92</v>
      </c>
      <c r="N8080" s="1">
        <v>424.57</v>
      </c>
      <c r="O8080" s="1">
        <v>7588.82</v>
      </c>
      <c r="P8080" s="1">
        <v>0</v>
      </c>
      <c r="Q8080" s="1">
        <v>23685.33</v>
      </c>
      <c r="R8080" s="1">
        <v>19925.46</v>
      </c>
      <c r="S8080" s="1">
        <v>-12389.34</v>
      </c>
      <c r="T8080" s="1">
        <v>56000.13</v>
      </c>
      <c r="U8080" s="1">
        <f>SUM(Report_Summary[Revenue])</f>
        <v>626594850.33999527</v>
      </c>
      <c r="V8080" s="1">
        <f>Report_Summary[[#This Row],[Total Revenue]] / COUNTA(Report_Summary[Membership No])</f>
        <v>62659.485033999525</v>
      </c>
    </row>
    <row r="8081" spans="1:22" x14ac:dyDescent="0.3">
      <c r="A8081" t="s">
        <v>8120</v>
      </c>
      <c r="B8081">
        <v>2018</v>
      </c>
      <c r="C8081" t="s">
        <v>13</v>
      </c>
      <c r="D8081">
        <v>39</v>
      </c>
      <c r="E8081" t="str">
        <f t="shared" si="126"/>
        <v>Middle Age</v>
      </c>
      <c r="F8081" t="s">
        <v>21</v>
      </c>
      <c r="G8081" t="s">
        <v>23</v>
      </c>
      <c r="H8081" t="s">
        <v>26</v>
      </c>
      <c r="I8081">
        <v>35</v>
      </c>
      <c r="J8081">
        <v>2.41</v>
      </c>
      <c r="K8081" t="s">
        <v>32</v>
      </c>
      <c r="L8081" t="s">
        <v>33</v>
      </c>
      <c r="M8081" s="1">
        <v>8884.58</v>
      </c>
      <c r="N8081" s="1">
        <v>763.68</v>
      </c>
      <c r="O8081" s="1">
        <v>3490.97</v>
      </c>
      <c r="P8081" s="1">
        <v>0</v>
      </c>
      <c r="Q8081" s="1">
        <v>31630.65</v>
      </c>
      <c r="R8081" s="1">
        <v>33421.93</v>
      </c>
      <c r="S8081" s="1">
        <v>10182.89</v>
      </c>
      <c r="T8081" s="1">
        <v>54869.69</v>
      </c>
      <c r="U8081" s="1">
        <f>SUM(Report_Summary[Revenue])</f>
        <v>626594850.33999527</v>
      </c>
      <c r="V8081" s="1">
        <f>Report_Summary[[#This Row],[Total Revenue]] / COUNTA(Report_Summary[Membership No])</f>
        <v>62659.485033999525</v>
      </c>
    </row>
    <row r="8082" spans="1:22" x14ac:dyDescent="0.3">
      <c r="A8082" t="s">
        <v>8121</v>
      </c>
      <c r="B8082">
        <v>2022</v>
      </c>
      <c r="C8082" t="s">
        <v>14</v>
      </c>
      <c r="D8082">
        <v>37</v>
      </c>
      <c r="E8082" t="str">
        <f t="shared" si="126"/>
        <v>Middle Age</v>
      </c>
      <c r="F8082" t="s">
        <v>21</v>
      </c>
      <c r="G8082" t="s">
        <v>23</v>
      </c>
      <c r="H8082" t="s">
        <v>28</v>
      </c>
      <c r="I8082">
        <v>36</v>
      </c>
      <c r="J8082">
        <v>2.72</v>
      </c>
      <c r="K8082" t="s">
        <v>32</v>
      </c>
      <c r="L8082" t="s">
        <v>33</v>
      </c>
      <c r="M8082" s="1">
        <v>12480.9</v>
      </c>
      <c r="N8082" s="1">
        <v>714.73</v>
      </c>
      <c r="O8082" s="1">
        <v>7776.94</v>
      </c>
      <c r="P8082" s="1">
        <v>0</v>
      </c>
      <c r="Q8082" s="1">
        <v>26484.93</v>
      </c>
      <c r="R8082" s="1">
        <v>32260.04</v>
      </c>
      <c r="S8082" s="1">
        <v>-7311.02</v>
      </c>
      <c r="T8082" s="1">
        <v>66055.990000000005</v>
      </c>
      <c r="U8082" s="1">
        <f>SUM(Report_Summary[Revenue])</f>
        <v>626594850.33999527</v>
      </c>
      <c r="V8082" s="1">
        <f>Report_Summary[[#This Row],[Total Revenue]] / COUNTA(Report_Summary[Membership No])</f>
        <v>62659.485033999525</v>
      </c>
    </row>
    <row r="8083" spans="1:22" x14ac:dyDescent="0.3">
      <c r="A8083" t="s">
        <v>8122</v>
      </c>
      <c r="B8083">
        <v>2022</v>
      </c>
      <c r="C8083" t="s">
        <v>14</v>
      </c>
      <c r="D8083">
        <v>30</v>
      </c>
      <c r="E8083" t="str">
        <f t="shared" si="126"/>
        <v>Young</v>
      </c>
      <c r="F8083" t="s">
        <v>20</v>
      </c>
      <c r="G8083" t="s">
        <v>23</v>
      </c>
      <c r="H8083" t="s">
        <v>27</v>
      </c>
      <c r="I8083">
        <v>19</v>
      </c>
      <c r="J8083">
        <v>2.6</v>
      </c>
      <c r="K8083" t="s">
        <v>32</v>
      </c>
      <c r="L8083" t="s">
        <v>33</v>
      </c>
      <c r="M8083" s="1">
        <v>10840.07</v>
      </c>
      <c r="N8083" s="1">
        <v>547.01</v>
      </c>
      <c r="O8083" s="1">
        <v>4919.3500000000004</v>
      </c>
      <c r="P8083" s="1">
        <v>0</v>
      </c>
      <c r="Q8083" s="1">
        <v>30769.66</v>
      </c>
      <c r="R8083" s="1">
        <v>42828.6</v>
      </c>
      <c r="S8083" s="1">
        <v>3829.02</v>
      </c>
      <c r="T8083" s="1">
        <v>69769.240000000005</v>
      </c>
      <c r="U8083" s="1">
        <f>SUM(Report_Summary[Revenue])</f>
        <v>626594850.33999527</v>
      </c>
      <c r="V8083" s="1">
        <f>Report_Summary[[#This Row],[Total Revenue]] / COUNTA(Report_Summary[Membership No])</f>
        <v>62659.485033999525</v>
      </c>
    </row>
    <row r="8084" spans="1:22" x14ac:dyDescent="0.3">
      <c r="A8084" t="s">
        <v>8123</v>
      </c>
      <c r="B8084">
        <v>2019</v>
      </c>
      <c r="C8084" t="s">
        <v>13</v>
      </c>
      <c r="D8084">
        <v>71</v>
      </c>
      <c r="E8084" t="str">
        <f t="shared" si="126"/>
        <v>Old</v>
      </c>
      <c r="F8084" t="s">
        <v>15</v>
      </c>
      <c r="G8084" t="s">
        <v>22</v>
      </c>
      <c r="H8084" t="s">
        <v>27</v>
      </c>
      <c r="I8084">
        <v>37</v>
      </c>
      <c r="J8084">
        <v>1.44</v>
      </c>
      <c r="K8084" t="s">
        <v>33</v>
      </c>
      <c r="L8084" t="s">
        <v>33</v>
      </c>
      <c r="M8084" s="1">
        <v>5476.92</v>
      </c>
      <c r="N8084" s="1">
        <v>1756.7</v>
      </c>
      <c r="O8084" s="1">
        <v>7798.75</v>
      </c>
      <c r="P8084" s="1">
        <v>0</v>
      </c>
      <c r="Q8084" s="1">
        <v>19613.599999999999</v>
      </c>
      <c r="R8084" s="1">
        <v>18510.04</v>
      </c>
      <c r="S8084" s="1">
        <v>24906.9</v>
      </c>
      <c r="T8084" s="1">
        <v>13216.74</v>
      </c>
      <c r="U8084" s="1">
        <f>SUM(Report_Summary[Revenue])</f>
        <v>626594850.33999527</v>
      </c>
      <c r="V8084" s="1">
        <f>Report_Summary[[#This Row],[Total Revenue]] / COUNTA(Report_Summary[Membership No])</f>
        <v>62659.485033999525</v>
      </c>
    </row>
    <row r="8085" spans="1:22" x14ac:dyDescent="0.3">
      <c r="A8085" t="s">
        <v>8124</v>
      </c>
      <c r="B8085">
        <v>2017</v>
      </c>
      <c r="C8085" t="s">
        <v>14</v>
      </c>
      <c r="D8085">
        <v>25</v>
      </c>
      <c r="E8085" t="str">
        <f t="shared" si="126"/>
        <v>Young</v>
      </c>
      <c r="F8085" t="s">
        <v>17</v>
      </c>
      <c r="G8085" t="s">
        <v>25</v>
      </c>
      <c r="H8085" t="s">
        <v>28</v>
      </c>
      <c r="I8085">
        <v>41</v>
      </c>
      <c r="J8085">
        <v>3.59</v>
      </c>
      <c r="K8085" t="s">
        <v>33</v>
      </c>
      <c r="L8085" t="s">
        <v>33</v>
      </c>
      <c r="M8085" s="1">
        <v>12047.43</v>
      </c>
      <c r="N8085" s="1">
        <v>1079.73</v>
      </c>
      <c r="O8085" s="1">
        <v>5322.33</v>
      </c>
      <c r="P8085" s="1">
        <v>0</v>
      </c>
      <c r="Q8085" s="1">
        <v>60157.08</v>
      </c>
      <c r="R8085" s="1">
        <v>42404.98</v>
      </c>
      <c r="S8085" s="1">
        <v>-22892.6</v>
      </c>
      <c r="T8085" s="1">
        <v>125454.66</v>
      </c>
      <c r="U8085" s="1">
        <f>SUM(Report_Summary[Revenue])</f>
        <v>626594850.33999527</v>
      </c>
      <c r="V8085" s="1">
        <f>Report_Summary[[#This Row],[Total Revenue]] / COUNTA(Report_Summary[Membership No])</f>
        <v>62659.485033999525</v>
      </c>
    </row>
    <row r="8086" spans="1:22" x14ac:dyDescent="0.3">
      <c r="A8086" t="s">
        <v>8125</v>
      </c>
      <c r="B8086">
        <v>2021</v>
      </c>
      <c r="C8086" t="s">
        <v>14</v>
      </c>
      <c r="D8086">
        <v>65</v>
      </c>
      <c r="E8086" t="str">
        <f t="shared" si="126"/>
        <v>Old</v>
      </c>
      <c r="F8086" t="s">
        <v>17</v>
      </c>
      <c r="G8086" t="s">
        <v>23</v>
      </c>
      <c r="H8086" t="s">
        <v>31</v>
      </c>
      <c r="I8086">
        <v>28</v>
      </c>
      <c r="J8086">
        <v>2.4500000000000002</v>
      </c>
      <c r="K8086" t="s">
        <v>32</v>
      </c>
      <c r="L8086" t="s">
        <v>33</v>
      </c>
      <c r="M8086" s="1">
        <v>2504.85</v>
      </c>
      <c r="N8086" s="1">
        <v>4339.9799999999996</v>
      </c>
      <c r="O8086" s="1">
        <v>4039.35</v>
      </c>
      <c r="P8086" s="1">
        <v>0</v>
      </c>
      <c r="Q8086" s="1">
        <v>3927.07</v>
      </c>
      <c r="R8086" s="1">
        <v>6937.31</v>
      </c>
      <c r="S8086" s="1">
        <v>-6843.41</v>
      </c>
      <c r="T8086" s="1">
        <v>17707.79</v>
      </c>
      <c r="U8086" s="1">
        <f>SUM(Report_Summary[Revenue])</f>
        <v>626594850.33999527</v>
      </c>
      <c r="V8086" s="1">
        <f>Report_Summary[[#This Row],[Total Revenue]] / COUNTA(Report_Summary[Membership No])</f>
        <v>62659.485033999525</v>
      </c>
    </row>
    <row r="8087" spans="1:22" x14ac:dyDescent="0.3">
      <c r="A8087" t="s">
        <v>8126</v>
      </c>
      <c r="B8087">
        <v>2015</v>
      </c>
      <c r="C8087" t="s">
        <v>13</v>
      </c>
      <c r="D8087">
        <v>33</v>
      </c>
      <c r="E8087" t="str">
        <f t="shared" si="126"/>
        <v>Middle Age</v>
      </c>
      <c r="F8087" t="s">
        <v>15</v>
      </c>
      <c r="G8087" t="s">
        <v>22</v>
      </c>
      <c r="H8087" t="s">
        <v>30</v>
      </c>
      <c r="I8087">
        <v>33</v>
      </c>
      <c r="J8087">
        <v>3.28</v>
      </c>
      <c r="K8087" t="s">
        <v>33</v>
      </c>
      <c r="L8087" t="s">
        <v>33</v>
      </c>
      <c r="M8087" s="1">
        <v>2289.9699999999998</v>
      </c>
      <c r="N8087" s="1">
        <v>1276.22</v>
      </c>
      <c r="O8087" s="1">
        <v>4212.34</v>
      </c>
      <c r="P8087" s="1">
        <v>0</v>
      </c>
      <c r="Q8087" s="1">
        <v>6459.5</v>
      </c>
      <c r="R8087" s="1">
        <v>8705.73</v>
      </c>
      <c r="S8087" s="1">
        <v>-19476.89</v>
      </c>
      <c r="T8087" s="1">
        <v>34642.120000000003</v>
      </c>
      <c r="U8087" s="1">
        <f>SUM(Report_Summary[Revenue])</f>
        <v>626594850.33999527</v>
      </c>
      <c r="V8087" s="1">
        <f>Report_Summary[[#This Row],[Total Revenue]] / COUNTA(Report_Summary[Membership No])</f>
        <v>62659.485033999525</v>
      </c>
    </row>
    <row r="8088" spans="1:22" x14ac:dyDescent="0.3">
      <c r="A8088" t="s">
        <v>8127</v>
      </c>
      <c r="B8088">
        <v>2018</v>
      </c>
      <c r="C8088" t="s">
        <v>13</v>
      </c>
      <c r="D8088">
        <v>57</v>
      </c>
      <c r="E8088" t="str">
        <f t="shared" si="126"/>
        <v>Old</v>
      </c>
      <c r="F8088" t="s">
        <v>20</v>
      </c>
      <c r="G8088" t="s">
        <v>23</v>
      </c>
      <c r="H8088" t="s">
        <v>26</v>
      </c>
      <c r="I8088">
        <v>21</v>
      </c>
      <c r="J8088">
        <v>2.5299999999999998</v>
      </c>
      <c r="K8088" t="s">
        <v>33</v>
      </c>
      <c r="L8088" t="s">
        <v>33</v>
      </c>
      <c r="M8088" s="1">
        <v>7243.34</v>
      </c>
      <c r="N8088" s="1">
        <v>2660.72</v>
      </c>
      <c r="O8088" s="1">
        <v>5020.0600000000004</v>
      </c>
      <c r="P8088" s="1">
        <v>0</v>
      </c>
      <c r="Q8088" s="1">
        <v>18441.5</v>
      </c>
      <c r="R8088" s="1">
        <v>25868.43</v>
      </c>
      <c r="S8088" s="1">
        <v>13378.54</v>
      </c>
      <c r="T8088" s="1">
        <v>30931.39</v>
      </c>
      <c r="U8088" s="1">
        <f>SUM(Report_Summary[Revenue])</f>
        <v>626594850.33999527</v>
      </c>
      <c r="V8088" s="1">
        <f>Report_Summary[[#This Row],[Total Revenue]] / COUNTA(Report_Summary[Membership No])</f>
        <v>62659.485033999525</v>
      </c>
    </row>
    <row r="8089" spans="1:22" x14ac:dyDescent="0.3">
      <c r="A8089" t="s">
        <v>8128</v>
      </c>
      <c r="B8089">
        <v>2018</v>
      </c>
      <c r="C8089" t="s">
        <v>14</v>
      </c>
      <c r="D8089">
        <v>73</v>
      </c>
      <c r="E8089" t="str">
        <f t="shared" si="126"/>
        <v>Old</v>
      </c>
      <c r="F8089" t="s">
        <v>21</v>
      </c>
      <c r="G8089" t="s">
        <v>23</v>
      </c>
      <c r="H8089" t="s">
        <v>28</v>
      </c>
      <c r="I8089">
        <v>31</v>
      </c>
      <c r="J8089">
        <v>2.27</v>
      </c>
      <c r="K8089" t="s">
        <v>33</v>
      </c>
      <c r="L8089" t="s">
        <v>33</v>
      </c>
      <c r="M8089" s="1">
        <v>8683.75</v>
      </c>
      <c r="N8089" s="1">
        <v>3951.49</v>
      </c>
      <c r="O8089" s="1">
        <v>2400.36</v>
      </c>
      <c r="P8089" s="1">
        <v>0</v>
      </c>
      <c r="Q8089" s="1">
        <v>30129.1</v>
      </c>
      <c r="R8089" s="1">
        <v>17578.669999999998</v>
      </c>
      <c r="S8089" s="1">
        <v>-8747.2000000000007</v>
      </c>
      <c r="T8089" s="1">
        <v>56454.97</v>
      </c>
      <c r="U8089" s="1">
        <f>SUM(Report_Summary[Revenue])</f>
        <v>626594850.33999527</v>
      </c>
      <c r="V8089" s="1">
        <f>Report_Summary[[#This Row],[Total Revenue]] / COUNTA(Report_Summary[Membership No])</f>
        <v>62659.485033999525</v>
      </c>
    </row>
    <row r="8090" spans="1:22" x14ac:dyDescent="0.3">
      <c r="A8090" t="s">
        <v>8129</v>
      </c>
      <c r="B8090">
        <v>2021</v>
      </c>
      <c r="C8090" t="s">
        <v>14</v>
      </c>
      <c r="D8090">
        <v>67</v>
      </c>
      <c r="E8090" t="str">
        <f t="shared" si="126"/>
        <v>Old</v>
      </c>
      <c r="F8090" t="s">
        <v>20</v>
      </c>
      <c r="G8090" t="s">
        <v>23</v>
      </c>
      <c r="H8090" t="s">
        <v>30</v>
      </c>
      <c r="I8090">
        <v>27</v>
      </c>
      <c r="J8090">
        <v>2.67</v>
      </c>
      <c r="K8090" t="s">
        <v>32</v>
      </c>
      <c r="L8090" t="s">
        <v>33</v>
      </c>
      <c r="M8090" s="1">
        <v>16216.29</v>
      </c>
      <c r="N8090" s="1">
        <v>259.05</v>
      </c>
      <c r="O8090" s="1">
        <v>5479.08</v>
      </c>
      <c r="P8090" s="1">
        <v>0</v>
      </c>
      <c r="Q8090" s="1">
        <v>52772.83</v>
      </c>
      <c r="R8090" s="1">
        <v>44213.94</v>
      </c>
      <c r="S8090" s="1">
        <v>-13780.53</v>
      </c>
      <c r="T8090" s="1">
        <v>110767.3</v>
      </c>
      <c r="U8090" s="1">
        <f>SUM(Report_Summary[Revenue])</f>
        <v>626594850.33999527</v>
      </c>
      <c r="V8090" s="1">
        <f>Report_Summary[[#This Row],[Total Revenue]] / COUNTA(Report_Summary[Membership No])</f>
        <v>62659.485033999525</v>
      </c>
    </row>
    <row r="8091" spans="1:22" x14ac:dyDescent="0.3">
      <c r="A8091" t="s">
        <v>8130</v>
      </c>
      <c r="B8091">
        <v>2016</v>
      </c>
      <c r="C8091" t="s">
        <v>14</v>
      </c>
      <c r="D8091">
        <v>31</v>
      </c>
      <c r="E8091" t="str">
        <f t="shared" si="126"/>
        <v>Middle Age</v>
      </c>
      <c r="F8091" t="s">
        <v>19</v>
      </c>
      <c r="G8091" t="s">
        <v>23</v>
      </c>
      <c r="H8091" t="s">
        <v>31</v>
      </c>
      <c r="I8091">
        <v>33</v>
      </c>
      <c r="J8091">
        <v>2.3199999999999998</v>
      </c>
      <c r="K8091" t="s">
        <v>33</v>
      </c>
      <c r="L8091" t="s">
        <v>33</v>
      </c>
      <c r="M8091" s="1">
        <v>11503.19</v>
      </c>
      <c r="N8091" s="1">
        <v>1819.27</v>
      </c>
      <c r="O8091" s="1">
        <v>5620.15</v>
      </c>
      <c r="P8091" s="1">
        <v>0</v>
      </c>
      <c r="Q8091" s="1">
        <v>52962.33</v>
      </c>
      <c r="R8091" s="1">
        <v>54449.67</v>
      </c>
      <c r="S8091" s="1">
        <v>-5485.85</v>
      </c>
      <c r="T8091" s="1">
        <v>112897.85</v>
      </c>
      <c r="U8091" s="1">
        <f>SUM(Report_Summary[Revenue])</f>
        <v>626594850.33999527</v>
      </c>
      <c r="V8091" s="1">
        <f>Report_Summary[[#This Row],[Total Revenue]] / COUNTA(Report_Summary[Membership No])</f>
        <v>62659.485033999525</v>
      </c>
    </row>
    <row r="8092" spans="1:22" x14ac:dyDescent="0.3">
      <c r="A8092" t="s">
        <v>8131</v>
      </c>
      <c r="B8092">
        <v>2016</v>
      </c>
      <c r="C8092" t="s">
        <v>13</v>
      </c>
      <c r="D8092">
        <v>67</v>
      </c>
      <c r="E8092" t="str">
        <f t="shared" si="126"/>
        <v>Old</v>
      </c>
      <c r="F8092" t="s">
        <v>21</v>
      </c>
      <c r="G8092" t="s">
        <v>23</v>
      </c>
      <c r="H8092" t="s">
        <v>30</v>
      </c>
      <c r="I8092">
        <v>21</v>
      </c>
      <c r="J8092">
        <v>1.32</v>
      </c>
      <c r="K8092" t="s">
        <v>33</v>
      </c>
      <c r="L8092" t="s">
        <v>33</v>
      </c>
      <c r="M8092" s="1">
        <v>2685.08</v>
      </c>
      <c r="N8092" s="1">
        <v>793.21</v>
      </c>
      <c r="O8092" s="1">
        <v>1035.42</v>
      </c>
      <c r="P8092" s="1">
        <v>0</v>
      </c>
      <c r="Q8092" s="1">
        <v>13392.93</v>
      </c>
      <c r="R8092" s="1">
        <v>7961.41</v>
      </c>
      <c r="S8092" s="1">
        <v>-1736.86</v>
      </c>
      <c r="T8092" s="1">
        <v>23091.200000000001</v>
      </c>
      <c r="U8092" s="1">
        <f>SUM(Report_Summary[Revenue])</f>
        <v>626594850.33999527</v>
      </c>
      <c r="V8092" s="1">
        <f>Report_Summary[[#This Row],[Total Revenue]] / COUNTA(Report_Summary[Membership No])</f>
        <v>62659.485033999525</v>
      </c>
    </row>
    <row r="8093" spans="1:22" x14ac:dyDescent="0.3">
      <c r="A8093" t="s">
        <v>8132</v>
      </c>
      <c r="B8093">
        <v>2019</v>
      </c>
      <c r="C8093" t="s">
        <v>14</v>
      </c>
      <c r="D8093">
        <v>73</v>
      </c>
      <c r="E8093" t="str">
        <f t="shared" si="126"/>
        <v>Old</v>
      </c>
      <c r="F8093" t="s">
        <v>17</v>
      </c>
      <c r="G8093" t="s">
        <v>25</v>
      </c>
      <c r="H8093" t="s">
        <v>28</v>
      </c>
      <c r="I8093">
        <v>33</v>
      </c>
      <c r="J8093">
        <v>2.25</v>
      </c>
      <c r="K8093" t="s">
        <v>32</v>
      </c>
      <c r="L8093" t="s">
        <v>33</v>
      </c>
      <c r="M8093" s="1">
        <v>7267.12</v>
      </c>
      <c r="N8093" s="1">
        <v>141.65</v>
      </c>
      <c r="O8093" s="1">
        <v>1005.85</v>
      </c>
      <c r="P8093" s="1">
        <v>0</v>
      </c>
      <c r="Q8093" s="1">
        <v>19421.310000000001</v>
      </c>
      <c r="R8093" s="1">
        <v>26541.33</v>
      </c>
      <c r="S8093" s="1">
        <v>-12526.57</v>
      </c>
      <c r="T8093" s="1">
        <v>58489.21</v>
      </c>
      <c r="U8093" s="1">
        <f>SUM(Report_Summary[Revenue])</f>
        <v>626594850.33999527</v>
      </c>
      <c r="V8093" s="1">
        <f>Report_Summary[[#This Row],[Total Revenue]] / COUNTA(Report_Summary[Membership No])</f>
        <v>62659.485033999525</v>
      </c>
    </row>
    <row r="8094" spans="1:22" x14ac:dyDescent="0.3">
      <c r="A8094" t="s">
        <v>8133</v>
      </c>
      <c r="B8094">
        <v>2016</v>
      </c>
      <c r="C8094" t="s">
        <v>13</v>
      </c>
      <c r="D8094">
        <v>38</v>
      </c>
      <c r="E8094" t="str">
        <f t="shared" si="126"/>
        <v>Middle Age</v>
      </c>
      <c r="F8094" t="s">
        <v>19</v>
      </c>
      <c r="G8094" t="s">
        <v>25</v>
      </c>
      <c r="H8094" t="s">
        <v>27</v>
      </c>
      <c r="I8094">
        <v>36</v>
      </c>
      <c r="J8094">
        <v>2.88</v>
      </c>
      <c r="K8094" t="s">
        <v>32</v>
      </c>
      <c r="L8094" t="s">
        <v>33</v>
      </c>
      <c r="M8094" s="1">
        <v>8826.6299999999992</v>
      </c>
      <c r="N8094" s="1">
        <v>2802.34</v>
      </c>
      <c r="O8094" s="1">
        <v>7753.02</v>
      </c>
      <c r="P8094" s="1">
        <v>0</v>
      </c>
      <c r="Q8094" s="1">
        <v>43870.33</v>
      </c>
      <c r="R8094" s="1">
        <v>42929.94</v>
      </c>
      <c r="S8094" s="1">
        <v>5152.99</v>
      </c>
      <c r="T8094" s="1">
        <v>81647.28</v>
      </c>
      <c r="U8094" s="1">
        <f>SUM(Report_Summary[Revenue])</f>
        <v>626594850.33999527</v>
      </c>
      <c r="V8094" s="1">
        <f>Report_Summary[[#This Row],[Total Revenue]] / COUNTA(Report_Summary[Membership No])</f>
        <v>62659.485033999525</v>
      </c>
    </row>
    <row r="8095" spans="1:22" x14ac:dyDescent="0.3">
      <c r="A8095" t="s">
        <v>8134</v>
      </c>
      <c r="B8095">
        <v>2020</v>
      </c>
      <c r="C8095" t="s">
        <v>14</v>
      </c>
      <c r="D8095">
        <v>35</v>
      </c>
      <c r="E8095" t="str">
        <f t="shared" si="126"/>
        <v>Middle Age</v>
      </c>
      <c r="F8095" t="s">
        <v>19</v>
      </c>
      <c r="G8095" t="s">
        <v>23</v>
      </c>
      <c r="H8095" t="s">
        <v>29</v>
      </c>
      <c r="I8095">
        <v>19</v>
      </c>
      <c r="J8095">
        <v>3.16</v>
      </c>
      <c r="K8095" t="s">
        <v>32</v>
      </c>
      <c r="L8095" t="s">
        <v>33</v>
      </c>
      <c r="M8095" s="1">
        <v>8465.74</v>
      </c>
      <c r="N8095" s="1">
        <v>4527.75</v>
      </c>
      <c r="O8095" s="1">
        <v>2310.94</v>
      </c>
      <c r="P8095" s="1">
        <v>0</v>
      </c>
      <c r="Q8095" s="1">
        <v>17086.07</v>
      </c>
      <c r="R8095" s="1">
        <v>12192.58</v>
      </c>
      <c r="S8095" s="1">
        <v>11994.31</v>
      </c>
      <c r="T8095" s="1">
        <v>17284.34</v>
      </c>
      <c r="U8095" s="1">
        <f>SUM(Report_Summary[Revenue])</f>
        <v>626594850.33999527</v>
      </c>
      <c r="V8095" s="1">
        <f>Report_Summary[[#This Row],[Total Revenue]] / COUNTA(Report_Summary[Membership No])</f>
        <v>62659.485033999525</v>
      </c>
    </row>
    <row r="8096" spans="1:22" x14ac:dyDescent="0.3">
      <c r="A8096" t="s">
        <v>8135</v>
      </c>
      <c r="B8096">
        <v>2017</v>
      </c>
      <c r="C8096" t="s">
        <v>13</v>
      </c>
      <c r="D8096">
        <v>42</v>
      </c>
      <c r="E8096" t="str">
        <f t="shared" si="126"/>
        <v>Middle Age</v>
      </c>
      <c r="F8096" t="s">
        <v>20</v>
      </c>
      <c r="G8096" t="s">
        <v>22</v>
      </c>
      <c r="H8096" t="s">
        <v>26</v>
      </c>
      <c r="I8096">
        <v>36</v>
      </c>
      <c r="J8096">
        <v>1.83</v>
      </c>
      <c r="K8096" t="s">
        <v>33</v>
      </c>
      <c r="L8096" t="s">
        <v>33</v>
      </c>
      <c r="M8096" s="1">
        <v>3534.85</v>
      </c>
      <c r="N8096" s="1">
        <v>3770.33</v>
      </c>
      <c r="O8096" s="1">
        <v>2334.54</v>
      </c>
      <c r="P8096" s="1">
        <v>0</v>
      </c>
      <c r="Q8096" s="1">
        <v>13681.69</v>
      </c>
      <c r="R8096" s="1">
        <v>15076.37</v>
      </c>
      <c r="S8096" s="1">
        <v>-12364.12</v>
      </c>
      <c r="T8096" s="1">
        <v>41122.18</v>
      </c>
      <c r="U8096" s="1">
        <f>SUM(Report_Summary[Revenue])</f>
        <v>626594850.33999527</v>
      </c>
      <c r="V8096" s="1">
        <f>Report_Summary[[#This Row],[Total Revenue]] / COUNTA(Report_Summary[Membership No])</f>
        <v>62659.485033999525</v>
      </c>
    </row>
    <row r="8097" spans="1:22" x14ac:dyDescent="0.3">
      <c r="A8097" t="s">
        <v>8136</v>
      </c>
      <c r="B8097">
        <v>2021</v>
      </c>
      <c r="C8097" t="s">
        <v>14</v>
      </c>
      <c r="D8097">
        <v>34</v>
      </c>
      <c r="E8097" t="str">
        <f t="shared" si="126"/>
        <v>Middle Age</v>
      </c>
      <c r="F8097" t="s">
        <v>15</v>
      </c>
      <c r="G8097" t="s">
        <v>25</v>
      </c>
      <c r="H8097" t="s">
        <v>29</v>
      </c>
      <c r="I8097">
        <v>39</v>
      </c>
      <c r="J8097">
        <v>3.25</v>
      </c>
      <c r="K8097" t="s">
        <v>32</v>
      </c>
      <c r="L8097" t="s">
        <v>33</v>
      </c>
      <c r="M8097" s="1">
        <v>6248.79</v>
      </c>
      <c r="N8097" s="1">
        <v>1479.58</v>
      </c>
      <c r="O8097" s="1">
        <v>4826.07</v>
      </c>
      <c r="P8097" s="1">
        <v>0</v>
      </c>
      <c r="Q8097" s="1">
        <v>17686.740000000002</v>
      </c>
      <c r="R8097" s="1">
        <v>27046.639999999999</v>
      </c>
      <c r="S8097" s="1">
        <v>3607.95</v>
      </c>
      <c r="T8097" s="1">
        <v>41125.43</v>
      </c>
      <c r="U8097" s="1">
        <f>SUM(Report_Summary[Revenue])</f>
        <v>626594850.33999527</v>
      </c>
      <c r="V8097" s="1">
        <f>Report_Summary[[#This Row],[Total Revenue]] / COUNTA(Report_Summary[Membership No])</f>
        <v>62659.485033999525</v>
      </c>
    </row>
    <row r="8098" spans="1:22" x14ac:dyDescent="0.3">
      <c r="A8098" t="s">
        <v>8137</v>
      </c>
      <c r="B8098">
        <v>2016</v>
      </c>
      <c r="C8098" t="s">
        <v>13</v>
      </c>
      <c r="D8098">
        <v>76</v>
      </c>
      <c r="E8098" t="str">
        <f t="shared" si="126"/>
        <v>Old</v>
      </c>
      <c r="F8098" t="s">
        <v>21</v>
      </c>
      <c r="G8098" t="s">
        <v>22</v>
      </c>
      <c r="H8098" t="s">
        <v>29</v>
      </c>
      <c r="I8098">
        <v>32</v>
      </c>
      <c r="J8098">
        <v>1.76</v>
      </c>
      <c r="K8098" t="s">
        <v>33</v>
      </c>
      <c r="L8098" t="s">
        <v>33</v>
      </c>
      <c r="M8098" s="1">
        <v>17266.45</v>
      </c>
      <c r="N8098" s="1">
        <v>2973.65</v>
      </c>
      <c r="O8098" s="1">
        <v>7730.68</v>
      </c>
      <c r="P8098" s="1">
        <v>0</v>
      </c>
      <c r="Q8098" s="1">
        <v>73554.67</v>
      </c>
      <c r="R8098" s="1">
        <v>24584.82</v>
      </c>
      <c r="S8098" s="1">
        <v>28498.26</v>
      </c>
      <c r="T8098" s="1">
        <v>69641.23</v>
      </c>
      <c r="U8098" s="1">
        <f>SUM(Report_Summary[Revenue])</f>
        <v>626594850.33999527</v>
      </c>
      <c r="V8098" s="1">
        <f>Report_Summary[[#This Row],[Total Revenue]] / COUNTA(Report_Summary[Membership No])</f>
        <v>62659.485033999525</v>
      </c>
    </row>
    <row r="8099" spans="1:22" x14ac:dyDescent="0.3">
      <c r="A8099" t="s">
        <v>8138</v>
      </c>
      <c r="B8099">
        <v>2016</v>
      </c>
      <c r="C8099" t="s">
        <v>13</v>
      </c>
      <c r="D8099">
        <v>76</v>
      </c>
      <c r="E8099" t="str">
        <f t="shared" si="126"/>
        <v>Old</v>
      </c>
      <c r="F8099" t="s">
        <v>15</v>
      </c>
      <c r="G8099" t="s">
        <v>23</v>
      </c>
      <c r="H8099" t="s">
        <v>27</v>
      </c>
      <c r="I8099">
        <v>36</v>
      </c>
      <c r="J8099">
        <v>2.44</v>
      </c>
      <c r="K8099" t="s">
        <v>33</v>
      </c>
      <c r="L8099" t="s">
        <v>33</v>
      </c>
      <c r="M8099" s="1">
        <v>17172.3</v>
      </c>
      <c r="N8099" s="1">
        <v>2284.88</v>
      </c>
      <c r="O8099" s="1">
        <v>6326.93</v>
      </c>
      <c r="P8099" s="1">
        <v>0</v>
      </c>
      <c r="Q8099" s="1">
        <v>61047.03</v>
      </c>
      <c r="R8099" s="1">
        <v>47679.65</v>
      </c>
      <c r="S8099" s="1">
        <v>1800.28</v>
      </c>
      <c r="T8099" s="1">
        <v>106926.39999999999</v>
      </c>
      <c r="U8099" s="1">
        <f>SUM(Report_Summary[Revenue])</f>
        <v>626594850.33999527</v>
      </c>
      <c r="V8099" s="1">
        <f>Report_Summary[[#This Row],[Total Revenue]] / COUNTA(Report_Summary[Membership No])</f>
        <v>62659.485033999525</v>
      </c>
    </row>
    <row r="8100" spans="1:22" x14ac:dyDescent="0.3">
      <c r="A8100" t="s">
        <v>8139</v>
      </c>
      <c r="B8100">
        <v>2018</v>
      </c>
      <c r="C8100" t="s">
        <v>14</v>
      </c>
      <c r="D8100">
        <v>32</v>
      </c>
      <c r="E8100" t="str">
        <f t="shared" si="126"/>
        <v>Middle Age</v>
      </c>
      <c r="F8100" t="s">
        <v>17</v>
      </c>
      <c r="G8100" t="s">
        <v>23</v>
      </c>
      <c r="H8100" t="s">
        <v>27</v>
      </c>
      <c r="I8100">
        <v>20</v>
      </c>
      <c r="J8100">
        <v>2.5</v>
      </c>
      <c r="K8100" t="s">
        <v>33</v>
      </c>
      <c r="L8100" t="s">
        <v>33</v>
      </c>
      <c r="M8100" s="1">
        <v>2611.58</v>
      </c>
      <c r="N8100" s="1">
        <v>2521.8000000000002</v>
      </c>
      <c r="O8100" s="1">
        <v>1282.96</v>
      </c>
      <c r="P8100" s="1">
        <v>0</v>
      </c>
      <c r="Q8100" s="1">
        <v>6438.67</v>
      </c>
      <c r="R8100" s="1">
        <v>3629.66</v>
      </c>
      <c r="S8100" s="1">
        <v>18642.96</v>
      </c>
      <c r="T8100" s="1">
        <v>-8574.6299999999992</v>
      </c>
      <c r="U8100" s="1">
        <f>SUM(Report_Summary[Revenue])</f>
        <v>626594850.33999527</v>
      </c>
      <c r="V8100" s="1">
        <f>Report_Summary[[#This Row],[Total Revenue]] / COUNTA(Report_Summary[Membership No])</f>
        <v>62659.485033999525</v>
      </c>
    </row>
    <row r="8101" spans="1:22" x14ac:dyDescent="0.3">
      <c r="A8101" t="s">
        <v>8140</v>
      </c>
      <c r="B8101">
        <v>2016</v>
      </c>
      <c r="C8101" t="s">
        <v>14</v>
      </c>
      <c r="D8101">
        <v>32</v>
      </c>
      <c r="E8101" t="str">
        <f t="shared" si="126"/>
        <v>Middle Age</v>
      </c>
      <c r="F8101" t="s">
        <v>17</v>
      </c>
      <c r="G8101" t="s">
        <v>22</v>
      </c>
      <c r="H8101" t="s">
        <v>31</v>
      </c>
      <c r="I8101">
        <v>30</v>
      </c>
      <c r="J8101">
        <v>3.5</v>
      </c>
      <c r="K8101" t="s">
        <v>33</v>
      </c>
      <c r="L8101" t="s">
        <v>33</v>
      </c>
      <c r="M8101" s="1">
        <v>17916.88</v>
      </c>
      <c r="N8101" s="1">
        <v>3145.9</v>
      </c>
      <c r="O8101" s="1">
        <v>972.13</v>
      </c>
      <c r="P8101" s="1">
        <v>0</v>
      </c>
      <c r="Q8101" s="1">
        <v>66955.12</v>
      </c>
      <c r="R8101" s="1">
        <v>55214.82</v>
      </c>
      <c r="S8101" s="1">
        <v>29496.19</v>
      </c>
      <c r="T8101" s="1">
        <v>92673.75</v>
      </c>
      <c r="U8101" s="1">
        <f>SUM(Report_Summary[Revenue])</f>
        <v>626594850.33999527</v>
      </c>
      <c r="V8101" s="1">
        <f>Report_Summary[[#This Row],[Total Revenue]] / COUNTA(Report_Summary[Membership No])</f>
        <v>62659.485033999525</v>
      </c>
    </row>
    <row r="8102" spans="1:22" x14ac:dyDescent="0.3">
      <c r="A8102" t="s">
        <v>8141</v>
      </c>
      <c r="B8102">
        <v>2017</v>
      </c>
      <c r="C8102" t="s">
        <v>13</v>
      </c>
      <c r="D8102">
        <v>68</v>
      </c>
      <c r="E8102" t="str">
        <f t="shared" si="126"/>
        <v>Old</v>
      </c>
      <c r="F8102" t="s">
        <v>15</v>
      </c>
      <c r="G8102" t="s">
        <v>22</v>
      </c>
      <c r="H8102" t="s">
        <v>31</v>
      </c>
      <c r="I8102">
        <v>31</v>
      </c>
      <c r="J8102">
        <v>3.05</v>
      </c>
      <c r="K8102" t="s">
        <v>33</v>
      </c>
      <c r="L8102" t="s">
        <v>33</v>
      </c>
      <c r="M8102" s="1">
        <v>19578.13</v>
      </c>
      <c r="N8102" s="1">
        <v>1754.8</v>
      </c>
      <c r="O8102" s="1">
        <v>6819.84</v>
      </c>
      <c r="P8102" s="1">
        <v>0</v>
      </c>
      <c r="Q8102" s="1">
        <v>57931.3</v>
      </c>
      <c r="R8102" s="1">
        <v>79674.02</v>
      </c>
      <c r="S8102" s="1">
        <v>14191.71</v>
      </c>
      <c r="T8102" s="1">
        <v>123413.61</v>
      </c>
      <c r="U8102" s="1">
        <f>SUM(Report_Summary[Revenue])</f>
        <v>626594850.33999527</v>
      </c>
      <c r="V8102" s="1">
        <f>Report_Summary[[#This Row],[Total Revenue]] / COUNTA(Report_Summary[Membership No])</f>
        <v>62659.485033999525</v>
      </c>
    </row>
    <row r="8103" spans="1:22" x14ac:dyDescent="0.3">
      <c r="A8103" t="s">
        <v>8142</v>
      </c>
      <c r="B8103">
        <v>2018</v>
      </c>
      <c r="C8103" t="s">
        <v>13</v>
      </c>
      <c r="D8103">
        <v>23</v>
      </c>
      <c r="E8103" t="str">
        <f t="shared" si="126"/>
        <v>Young</v>
      </c>
      <c r="F8103" t="s">
        <v>20</v>
      </c>
      <c r="G8103" t="s">
        <v>25</v>
      </c>
      <c r="H8103" t="s">
        <v>29</v>
      </c>
      <c r="I8103">
        <v>28</v>
      </c>
      <c r="J8103">
        <v>1.55</v>
      </c>
      <c r="K8103" t="s">
        <v>32</v>
      </c>
      <c r="L8103" t="s">
        <v>33</v>
      </c>
      <c r="M8103" s="1">
        <v>4460.42</v>
      </c>
      <c r="N8103" s="1">
        <v>559.5</v>
      </c>
      <c r="O8103" s="1">
        <v>2723.72</v>
      </c>
      <c r="P8103" s="1">
        <v>0</v>
      </c>
      <c r="Q8103" s="1">
        <v>11433.13</v>
      </c>
      <c r="R8103" s="1">
        <v>11502.36</v>
      </c>
      <c r="S8103" s="1">
        <v>-29131.75</v>
      </c>
      <c r="T8103" s="1">
        <v>52067.24</v>
      </c>
      <c r="U8103" s="1">
        <f>SUM(Report_Summary[Revenue])</f>
        <v>626594850.33999527</v>
      </c>
      <c r="V8103" s="1">
        <f>Report_Summary[[#This Row],[Total Revenue]] / COUNTA(Report_Summary[Membership No])</f>
        <v>62659.485033999525</v>
      </c>
    </row>
    <row r="8104" spans="1:22" x14ac:dyDescent="0.3">
      <c r="A8104" t="s">
        <v>8143</v>
      </c>
      <c r="B8104">
        <v>2018</v>
      </c>
      <c r="C8104" t="s">
        <v>14</v>
      </c>
      <c r="D8104">
        <v>37</v>
      </c>
      <c r="E8104" t="str">
        <f t="shared" si="126"/>
        <v>Middle Age</v>
      </c>
      <c r="F8104" t="s">
        <v>20</v>
      </c>
      <c r="G8104" t="s">
        <v>25</v>
      </c>
      <c r="H8104" t="s">
        <v>27</v>
      </c>
      <c r="I8104">
        <v>28</v>
      </c>
      <c r="J8104">
        <v>2.58</v>
      </c>
      <c r="K8104" t="s">
        <v>33</v>
      </c>
      <c r="L8104" t="s">
        <v>33</v>
      </c>
      <c r="M8104" s="1">
        <v>1932.73</v>
      </c>
      <c r="N8104" s="1">
        <v>266.18</v>
      </c>
      <c r="O8104" s="1">
        <v>2718.96</v>
      </c>
      <c r="P8104" s="1">
        <v>0</v>
      </c>
      <c r="Q8104" s="1">
        <v>6664.71</v>
      </c>
      <c r="R8104" s="1">
        <v>3598.99</v>
      </c>
      <c r="S8104" s="1">
        <v>22723.79</v>
      </c>
      <c r="T8104" s="1">
        <v>-12460.09</v>
      </c>
      <c r="U8104" s="1">
        <f>SUM(Report_Summary[Revenue])</f>
        <v>626594850.33999527</v>
      </c>
      <c r="V8104" s="1">
        <f>Report_Summary[[#This Row],[Total Revenue]] / COUNTA(Report_Summary[Membership No])</f>
        <v>62659.485033999525</v>
      </c>
    </row>
    <row r="8105" spans="1:22" x14ac:dyDescent="0.3">
      <c r="A8105" t="s">
        <v>8144</v>
      </c>
      <c r="B8105">
        <v>2023</v>
      </c>
      <c r="C8105" t="s">
        <v>14</v>
      </c>
      <c r="D8105">
        <v>68</v>
      </c>
      <c r="E8105" t="str">
        <f t="shared" si="126"/>
        <v>Old</v>
      </c>
      <c r="F8105" t="s">
        <v>17</v>
      </c>
      <c r="G8105" t="s">
        <v>24</v>
      </c>
      <c r="H8105" t="s">
        <v>28</v>
      </c>
      <c r="I8105">
        <v>26</v>
      </c>
      <c r="J8105">
        <v>2.74</v>
      </c>
      <c r="K8105" t="s">
        <v>32</v>
      </c>
      <c r="L8105" t="s">
        <v>33</v>
      </c>
      <c r="M8105" s="1">
        <v>12168.96</v>
      </c>
      <c r="N8105" s="1">
        <v>3965.7</v>
      </c>
      <c r="O8105" s="1">
        <v>5319.53</v>
      </c>
      <c r="P8105" s="1">
        <v>0</v>
      </c>
      <c r="Q8105" s="1">
        <v>24885.3</v>
      </c>
      <c r="R8105" s="1">
        <v>54317.75</v>
      </c>
      <c r="S8105" s="1">
        <v>-17071.77</v>
      </c>
      <c r="T8105" s="1">
        <v>96274.82</v>
      </c>
      <c r="U8105" s="1">
        <f>SUM(Report_Summary[Revenue])</f>
        <v>626594850.33999527</v>
      </c>
      <c r="V8105" s="1">
        <f>Report_Summary[[#This Row],[Total Revenue]] / COUNTA(Report_Summary[Membership No])</f>
        <v>62659.485033999525</v>
      </c>
    </row>
    <row r="8106" spans="1:22" x14ac:dyDescent="0.3">
      <c r="A8106" t="s">
        <v>8145</v>
      </c>
      <c r="B8106">
        <v>2020</v>
      </c>
      <c r="C8106" t="s">
        <v>13</v>
      </c>
      <c r="D8106">
        <v>62</v>
      </c>
      <c r="E8106" t="str">
        <f t="shared" si="126"/>
        <v>Old</v>
      </c>
      <c r="F8106" t="s">
        <v>17</v>
      </c>
      <c r="G8106" t="s">
        <v>23</v>
      </c>
      <c r="H8106" t="s">
        <v>27</v>
      </c>
      <c r="I8106">
        <v>18</v>
      </c>
      <c r="J8106">
        <v>2.9</v>
      </c>
      <c r="K8106" t="s">
        <v>32</v>
      </c>
      <c r="L8106" t="s">
        <v>33</v>
      </c>
      <c r="M8106" s="1">
        <v>19530.12</v>
      </c>
      <c r="N8106" s="1">
        <v>2192.73</v>
      </c>
      <c r="O8106" s="1">
        <v>3190.16</v>
      </c>
      <c r="P8106" s="1">
        <v>0</v>
      </c>
      <c r="Q8106" s="1">
        <v>77315.37</v>
      </c>
      <c r="R8106" s="1">
        <v>54030.97</v>
      </c>
      <c r="S8106" s="1">
        <v>-23901.08</v>
      </c>
      <c r="T8106" s="1">
        <v>155247.42000000001</v>
      </c>
      <c r="U8106" s="1">
        <f>SUM(Report_Summary[Revenue])</f>
        <v>626594850.33999527</v>
      </c>
      <c r="V8106" s="1">
        <f>Report_Summary[[#This Row],[Total Revenue]] / COUNTA(Report_Summary[Membership No])</f>
        <v>62659.485033999525</v>
      </c>
    </row>
    <row r="8107" spans="1:22" x14ac:dyDescent="0.3">
      <c r="A8107" t="s">
        <v>8146</v>
      </c>
      <c r="B8107">
        <v>2016</v>
      </c>
      <c r="C8107" t="s">
        <v>13</v>
      </c>
      <c r="D8107">
        <v>44</v>
      </c>
      <c r="E8107" t="str">
        <f t="shared" si="126"/>
        <v>Middle Age</v>
      </c>
      <c r="F8107" t="s">
        <v>19</v>
      </c>
      <c r="G8107" t="s">
        <v>22</v>
      </c>
      <c r="H8107" t="s">
        <v>26</v>
      </c>
      <c r="I8107">
        <v>37</v>
      </c>
      <c r="J8107">
        <v>1.99</v>
      </c>
      <c r="K8107" t="s">
        <v>33</v>
      </c>
      <c r="L8107" t="s">
        <v>33</v>
      </c>
      <c r="M8107" s="1">
        <v>649.49</v>
      </c>
      <c r="N8107" s="1">
        <v>959.84</v>
      </c>
      <c r="O8107" s="1">
        <v>7326.3</v>
      </c>
      <c r="P8107" s="1">
        <v>0</v>
      </c>
      <c r="Q8107" s="1">
        <v>799.63</v>
      </c>
      <c r="R8107" s="1">
        <v>1289.82</v>
      </c>
      <c r="S8107" s="1">
        <v>25168.71</v>
      </c>
      <c r="T8107" s="1">
        <v>-23079.26</v>
      </c>
      <c r="U8107" s="1">
        <f>SUM(Report_Summary[Revenue])</f>
        <v>626594850.33999527</v>
      </c>
      <c r="V8107" s="1">
        <f>Report_Summary[[#This Row],[Total Revenue]] / COUNTA(Report_Summary[Membership No])</f>
        <v>62659.485033999525</v>
      </c>
    </row>
    <row r="8108" spans="1:22" x14ac:dyDescent="0.3">
      <c r="A8108" t="s">
        <v>8147</v>
      </c>
      <c r="B8108">
        <v>2023</v>
      </c>
      <c r="C8108" t="s">
        <v>13</v>
      </c>
      <c r="D8108">
        <v>31</v>
      </c>
      <c r="E8108" t="str">
        <f t="shared" si="126"/>
        <v>Middle Age</v>
      </c>
      <c r="F8108" t="s">
        <v>16</v>
      </c>
      <c r="G8108" t="s">
        <v>25</v>
      </c>
      <c r="H8108" t="s">
        <v>30</v>
      </c>
      <c r="I8108">
        <v>38</v>
      </c>
      <c r="J8108">
        <v>2.34</v>
      </c>
      <c r="K8108" t="s">
        <v>33</v>
      </c>
      <c r="L8108" t="s">
        <v>33</v>
      </c>
      <c r="M8108" s="1">
        <v>14766.71</v>
      </c>
      <c r="N8108" s="1">
        <v>4238.17</v>
      </c>
      <c r="O8108" s="1">
        <v>5214.75</v>
      </c>
      <c r="P8108" s="1">
        <v>0</v>
      </c>
      <c r="Q8108" s="1">
        <v>60490.95</v>
      </c>
      <c r="R8108" s="1">
        <v>47939.199999999997</v>
      </c>
      <c r="S8108" s="1">
        <v>-22110.75</v>
      </c>
      <c r="T8108" s="1">
        <v>130540.9</v>
      </c>
      <c r="U8108" s="1">
        <f>SUM(Report_Summary[Revenue])</f>
        <v>626594850.33999527</v>
      </c>
      <c r="V8108" s="1">
        <f>Report_Summary[[#This Row],[Total Revenue]] / COUNTA(Report_Summary[Membership No])</f>
        <v>62659.485033999525</v>
      </c>
    </row>
    <row r="8109" spans="1:22" x14ac:dyDescent="0.3">
      <c r="A8109" t="s">
        <v>8148</v>
      </c>
      <c r="B8109">
        <v>2018</v>
      </c>
      <c r="C8109" t="s">
        <v>14</v>
      </c>
      <c r="D8109">
        <v>79</v>
      </c>
      <c r="E8109" t="str">
        <f t="shared" si="126"/>
        <v>Old</v>
      </c>
      <c r="F8109" t="s">
        <v>18</v>
      </c>
      <c r="G8109" t="s">
        <v>25</v>
      </c>
      <c r="H8109" t="s">
        <v>31</v>
      </c>
      <c r="I8109">
        <v>30</v>
      </c>
      <c r="J8109">
        <v>3.06</v>
      </c>
      <c r="K8109" t="s">
        <v>32</v>
      </c>
      <c r="L8109" t="s">
        <v>33</v>
      </c>
      <c r="M8109" s="1">
        <v>13879.85</v>
      </c>
      <c r="N8109" s="1">
        <v>2468.86</v>
      </c>
      <c r="O8109" s="1">
        <v>2085.64</v>
      </c>
      <c r="P8109" s="1">
        <v>0</v>
      </c>
      <c r="Q8109" s="1">
        <v>61294.54</v>
      </c>
      <c r="R8109" s="1">
        <v>49498.85</v>
      </c>
      <c r="S8109" s="1">
        <v>25430.79</v>
      </c>
      <c r="T8109" s="1">
        <v>85362.6</v>
      </c>
      <c r="U8109" s="1">
        <f>SUM(Report_Summary[Revenue])</f>
        <v>626594850.33999527</v>
      </c>
      <c r="V8109" s="1">
        <f>Report_Summary[[#This Row],[Total Revenue]] / COUNTA(Report_Summary[Membership No])</f>
        <v>62659.485033999525</v>
      </c>
    </row>
    <row r="8110" spans="1:22" x14ac:dyDescent="0.3">
      <c r="A8110" t="s">
        <v>8149</v>
      </c>
      <c r="B8110">
        <v>2019</v>
      </c>
      <c r="C8110" t="s">
        <v>13</v>
      </c>
      <c r="D8110">
        <v>31</v>
      </c>
      <c r="E8110" t="str">
        <f t="shared" si="126"/>
        <v>Middle Age</v>
      </c>
      <c r="F8110" t="s">
        <v>16</v>
      </c>
      <c r="G8110" t="s">
        <v>23</v>
      </c>
      <c r="H8110" t="s">
        <v>28</v>
      </c>
      <c r="I8110">
        <v>19</v>
      </c>
      <c r="J8110">
        <v>1.8</v>
      </c>
      <c r="K8110" t="s">
        <v>32</v>
      </c>
      <c r="L8110" t="s">
        <v>33</v>
      </c>
      <c r="M8110" s="1">
        <v>15308.1</v>
      </c>
      <c r="N8110" s="1">
        <v>4079.01</v>
      </c>
      <c r="O8110" s="1">
        <v>1412.51</v>
      </c>
      <c r="P8110" s="1">
        <v>0</v>
      </c>
      <c r="Q8110" s="1">
        <v>25068.11</v>
      </c>
      <c r="R8110" s="1">
        <v>31119.05</v>
      </c>
      <c r="S8110" s="1">
        <v>11601.26</v>
      </c>
      <c r="T8110" s="1">
        <v>44585.9</v>
      </c>
      <c r="U8110" s="1">
        <f>SUM(Report_Summary[Revenue])</f>
        <v>626594850.33999527</v>
      </c>
      <c r="V8110" s="1">
        <f>Report_Summary[[#This Row],[Total Revenue]] / COUNTA(Report_Summary[Membership No])</f>
        <v>62659.485033999525</v>
      </c>
    </row>
    <row r="8111" spans="1:22" x14ac:dyDescent="0.3">
      <c r="A8111" t="s">
        <v>8150</v>
      </c>
      <c r="B8111">
        <v>2018</v>
      </c>
      <c r="C8111" t="s">
        <v>13</v>
      </c>
      <c r="D8111">
        <v>37</v>
      </c>
      <c r="E8111" t="str">
        <f t="shared" si="126"/>
        <v>Middle Age</v>
      </c>
      <c r="F8111" t="s">
        <v>20</v>
      </c>
      <c r="G8111" t="s">
        <v>22</v>
      </c>
      <c r="H8111" t="s">
        <v>28</v>
      </c>
      <c r="I8111">
        <v>42</v>
      </c>
      <c r="J8111">
        <v>2.29</v>
      </c>
      <c r="K8111" t="s">
        <v>32</v>
      </c>
      <c r="L8111" t="s">
        <v>33</v>
      </c>
      <c r="M8111" s="1">
        <v>11810.68</v>
      </c>
      <c r="N8111" s="1">
        <v>4912.2</v>
      </c>
      <c r="O8111" s="1">
        <v>1460.39</v>
      </c>
      <c r="P8111" s="1">
        <v>0</v>
      </c>
      <c r="Q8111" s="1">
        <v>35859.57</v>
      </c>
      <c r="R8111" s="1">
        <v>56041.49</v>
      </c>
      <c r="S8111" s="1">
        <v>-7577.97</v>
      </c>
      <c r="T8111" s="1">
        <v>99479.03</v>
      </c>
      <c r="U8111" s="1">
        <f>SUM(Report_Summary[Revenue])</f>
        <v>626594850.33999527</v>
      </c>
      <c r="V8111" s="1">
        <f>Report_Summary[[#This Row],[Total Revenue]] / COUNTA(Report_Summary[Membership No])</f>
        <v>62659.485033999525</v>
      </c>
    </row>
    <row r="8112" spans="1:22" x14ac:dyDescent="0.3">
      <c r="A8112" t="s">
        <v>8151</v>
      </c>
      <c r="B8112">
        <v>2023</v>
      </c>
      <c r="C8112" t="s">
        <v>13</v>
      </c>
      <c r="D8112">
        <v>38</v>
      </c>
      <c r="E8112" t="str">
        <f t="shared" si="126"/>
        <v>Middle Age</v>
      </c>
      <c r="F8112" t="s">
        <v>16</v>
      </c>
      <c r="G8112" t="s">
        <v>22</v>
      </c>
      <c r="H8112" t="s">
        <v>31</v>
      </c>
      <c r="I8112">
        <v>33</v>
      </c>
      <c r="J8112">
        <v>3.34</v>
      </c>
      <c r="K8112" t="s">
        <v>33</v>
      </c>
      <c r="L8112" t="s">
        <v>33</v>
      </c>
      <c r="M8112" s="1">
        <v>9061.67</v>
      </c>
      <c r="N8112" s="1">
        <v>3085.57</v>
      </c>
      <c r="O8112" s="1">
        <v>6432.04</v>
      </c>
      <c r="P8112" s="1">
        <v>0</v>
      </c>
      <c r="Q8112" s="1">
        <v>31815.03</v>
      </c>
      <c r="R8112" s="1">
        <v>26720.22</v>
      </c>
      <c r="S8112" s="1">
        <v>-6557.06</v>
      </c>
      <c r="T8112" s="1">
        <v>65092.31</v>
      </c>
      <c r="U8112" s="1">
        <f>SUM(Report_Summary[Revenue])</f>
        <v>626594850.33999527</v>
      </c>
      <c r="V8112" s="1">
        <f>Report_Summary[[#This Row],[Total Revenue]] / COUNTA(Report_Summary[Membership No])</f>
        <v>62659.485033999525</v>
      </c>
    </row>
    <row r="8113" spans="1:22" x14ac:dyDescent="0.3">
      <c r="A8113" t="s">
        <v>8152</v>
      </c>
      <c r="B8113">
        <v>2018</v>
      </c>
      <c r="C8113" t="s">
        <v>14</v>
      </c>
      <c r="D8113">
        <v>32</v>
      </c>
      <c r="E8113" t="str">
        <f t="shared" si="126"/>
        <v>Middle Age</v>
      </c>
      <c r="F8113" t="s">
        <v>18</v>
      </c>
      <c r="G8113" t="s">
        <v>23</v>
      </c>
      <c r="H8113" t="s">
        <v>31</v>
      </c>
      <c r="I8113">
        <v>29</v>
      </c>
      <c r="J8113">
        <v>1.1100000000000001</v>
      </c>
      <c r="K8113" t="s">
        <v>33</v>
      </c>
      <c r="L8113" t="s">
        <v>33</v>
      </c>
      <c r="M8113" s="1">
        <v>18330.009999999998</v>
      </c>
      <c r="N8113" s="1">
        <v>1138.74</v>
      </c>
      <c r="O8113" s="1">
        <v>4052.81</v>
      </c>
      <c r="P8113" s="1">
        <v>0</v>
      </c>
      <c r="Q8113" s="1">
        <v>87416.97</v>
      </c>
      <c r="R8113" s="1">
        <v>50344.87</v>
      </c>
      <c r="S8113" s="1">
        <v>6385.49</v>
      </c>
      <c r="T8113" s="1">
        <v>131376.35</v>
      </c>
      <c r="U8113" s="1">
        <f>SUM(Report_Summary[Revenue])</f>
        <v>626594850.33999527</v>
      </c>
      <c r="V8113" s="1">
        <f>Report_Summary[[#This Row],[Total Revenue]] / COUNTA(Report_Summary[Membership No])</f>
        <v>62659.485033999525</v>
      </c>
    </row>
    <row r="8114" spans="1:22" x14ac:dyDescent="0.3">
      <c r="A8114" t="s">
        <v>8153</v>
      </c>
      <c r="B8114">
        <v>2019</v>
      </c>
      <c r="C8114" t="s">
        <v>13</v>
      </c>
      <c r="D8114">
        <v>56</v>
      </c>
      <c r="E8114" t="str">
        <f t="shared" si="126"/>
        <v>Old</v>
      </c>
      <c r="F8114" t="s">
        <v>20</v>
      </c>
      <c r="G8114" t="s">
        <v>23</v>
      </c>
      <c r="H8114" t="s">
        <v>28</v>
      </c>
      <c r="I8114">
        <v>24</v>
      </c>
      <c r="J8114">
        <v>2.4700000000000002</v>
      </c>
      <c r="K8114" t="s">
        <v>33</v>
      </c>
      <c r="L8114" t="s">
        <v>33</v>
      </c>
      <c r="M8114" s="1">
        <v>5505.5</v>
      </c>
      <c r="N8114" s="1">
        <v>4983.42</v>
      </c>
      <c r="O8114" s="1">
        <v>982.42</v>
      </c>
      <c r="P8114" s="1">
        <v>0</v>
      </c>
      <c r="Q8114" s="1">
        <v>23322.880000000001</v>
      </c>
      <c r="R8114" s="1">
        <v>25594.17</v>
      </c>
      <c r="S8114" s="1">
        <v>14080.24</v>
      </c>
      <c r="T8114" s="1">
        <v>34836.81</v>
      </c>
      <c r="U8114" s="1">
        <f>SUM(Report_Summary[Revenue])</f>
        <v>626594850.33999527</v>
      </c>
      <c r="V8114" s="1">
        <f>Report_Summary[[#This Row],[Total Revenue]] / COUNTA(Report_Summary[Membership No])</f>
        <v>62659.485033999525</v>
      </c>
    </row>
    <row r="8115" spans="1:22" x14ac:dyDescent="0.3">
      <c r="A8115" t="s">
        <v>8154</v>
      </c>
      <c r="B8115">
        <v>2016</v>
      </c>
      <c r="C8115" t="s">
        <v>14</v>
      </c>
      <c r="D8115">
        <v>39</v>
      </c>
      <c r="E8115" t="str">
        <f t="shared" si="126"/>
        <v>Middle Age</v>
      </c>
      <c r="F8115" t="s">
        <v>21</v>
      </c>
      <c r="G8115" t="s">
        <v>22</v>
      </c>
      <c r="H8115" t="s">
        <v>27</v>
      </c>
      <c r="I8115">
        <v>39</v>
      </c>
      <c r="J8115">
        <v>2</v>
      </c>
      <c r="K8115" t="s">
        <v>32</v>
      </c>
      <c r="L8115" t="s">
        <v>33</v>
      </c>
      <c r="M8115" s="1">
        <v>15204.21</v>
      </c>
      <c r="N8115" s="1">
        <v>2577.92</v>
      </c>
      <c r="O8115" s="1">
        <v>394.61</v>
      </c>
      <c r="P8115" s="1">
        <v>0</v>
      </c>
      <c r="Q8115" s="1">
        <v>39979.31</v>
      </c>
      <c r="R8115" s="1">
        <v>35746.15</v>
      </c>
      <c r="S8115" s="1">
        <v>-18222.38</v>
      </c>
      <c r="T8115" s="1">
        <v>93947.839999999997</v>
      </c>
      <c r="U8115" s="1">
        <f>SUM(Report_Summary[Revenue])</f>
        <v>626594850.33999527</v>
      </c>
      <c r="V8115" s="1">
        <f>Report_Summary[[#This Row],[Total Revenue]] / COUNTA(Report_Summary[Membership No])</f>
        <v>62659.485033999525</v>
      </c>
    </row>
    <row r="8116" spans="1:22" x14ac:dyDescent="0.3">
      <c r="A8116" t="s">
        <v>8155</v>
      </c>
      <c r="B8116">
        <v>2018</v>
      </c>
      <c r="C8116" t="s">
        <v>13</v>
      </c>
      <c r="D8116">
        <v>22</v>
      </c>
      <c r="E8116" t="str">
        <f t="shared" si="126"/>
        <v>Young</v>
      </c>
      <c r="F8116" t="s">
        <v>16</v>
      </c>
      <c r="G8116" t="s">
        <v>25</v>
      </c>
      <c r="H8116" t="s">
        <v>29</v>
      </c>
      <c r="I8116">
        <v>37</v>
      </c>
      <c r="J8116">
        <v>2.85</v>
      </c>
      <c r="K8116" t="s">
        <v>33</v>
      </c>
      <c r="L8116" t="s">
        <v>33</v>
      </c>
      <c r="M8116" s="1">
        <v>11943.54</v>
      </c>
      <c r="N8116" s="1">
        <v>4645.57</v>
      </c>
      <c r="O8116" s="1">
        <v>643.38</v>
      </c>
      <c r="P8116" s="1">
        <v>0</v>
      </c>
      <c r="Q8116" s="1">
        <v>41030.639999999999</v>
      </c>
      <c r="R8116" s="1">
        <v>25319.69</v>
      </c>
      <c r="S8116" s="1">
        <v>3691.19</v>
      </c>
      <c r="T8116" s="1">
        <v>62659.14</v>
      </c>
      <c r="U8116" s="1">
        <f>SUM(Report_Summary[Revenue])</f>
        <v>626594850.33999527</v>
      </c>
      <c r="V8116" s="1">
        <f>Report_Summary[[#This Row],[Total Revenue]] / COUNTA(Report_Summary[Membership No])</f>
        <v>62659.485033999525</v>
      </c>
    </row>
    <row r="8117" spans="1:22" x14ac:dyDescent="0.3">
      <c r="A8117" t="s">
        <v>8156</v>
      </c>
      <c r="B8117">
        <v>2024</v>
      </c>
      <c r="C8117" t="s">
        <v>13</v>
      </c>
      <c r="D8117">
        <v>45</v>
      </c>
      <c r="E8117" t="str">
        <f t="shared" si="126"/>
        <v>Middle Age</v>
      </c>
      <c r="F8117" t="s">
        <v>16</v>
      </c>
      <c r="G8117" t="s">
        <v>23</v>
      </c>
      <c r="H8117" t="s">
        <v>29</v>
      </c>
      <c r="I8117">
        <v>29</v>
      </c>
      <c r="J8117">
        <v>2.76</v>
      </c>
      <c r="K8117" t="s">
        <v>33</v>
      </c>
      <c r="L8117" t="s">
        <v>33</v>
      </c>
      <c r="M8117" s="1">
        <v>10174.69</v>
      </c>
      <c r="N8117" s="1">
        <v>1338.04</v>
      </c>
      <c r="O8117" s="1">
        <v>5626.64</v>
      </c>
      <c r="P8117" s="1">
        <v>0</v>
      </c>
      <c r="Q8117" s="1">
        <v>35100.5</v>
      </c>
      <c r="R8117" s="1">
        <v>23758.52</v>
      </c>
      <c r="S8117" s="1">
        <v>9981.56</v>
      </c>
      <c r="T8117" s="1">
        <v>48877.46</v>
      </c>
      <c r="U8117" s="1">
        <f>SUM(Report_Summary[Revenue])</f>
        <v>626594850.33999527</v>
      </c>
      <c r="V8117" s="1">
        <f>Report_Summary[[#This Row],[Total Revenue]] / COUNTA(Report_Summary[Membership No])</f>
        <v>62659.485033999525</v>
      </c>
    </row>
    <row r="8118" spans="1:22" x14ac:dyDescent="0.3">
      <c r="A8118" t="s">
        <v>8157</v>
      </c>
      <c r="B8118">
        <v>2022</v>
      </c>
      <c r="C8118" t="s">
        <v>13</v>
      </c>
      <c r="D8118">
        <v>31</v>
      </c>
      <c r="E8118" t="str">
        <f t="shared" si="126"/>
        <v>Middle Age</v>
      </c>
      <c r="F8118" t="s">
        <v>16</v>
      </c>
      <c r="G8118" t="s">
        <v>23</v>
      </c>
      <c r="H8118" t="s">
        <v>28</v>
      </c>
      <c r="I8118">
        <v>34</v>
      </c>
      <c r="J8118">
        <v>2.0499999999999998</v>
      </c>
      <c r="K8118" t="s">
        <v>32</v>
      </c>
      <c r="L8118" t="s">
        <v>33</v>
      </c>
      <c r="M8118" s="1">
        <v>1614.76</v>
      </c>
      <c r="N8118" s="1">
        <v>4643.45</v>
      </c>
      <c r="O8118" s="1">
        <v>6405.89</v>
      </c>
      <c r="P8118" s="1">
        <v>0</v>
      </c>
      <c r="Q8118" s="1">
        <v>4793.8900000000003</v>
      </c>
      <c r="R8118" s="1">
        <v>7630.06</v>
      </c>
      <c r="S8118" s="1">
        <v>13339.92</v>
      </c>
      <c r="T8118" s="1">
        <v>-915.97</v>
      </c>
      <c r="U8118" s="1">
        <f>SUM(Report_Summary[Revenue])</f>
        <v>626594850.33999527</v>
      </c>
      <c r="V8118" s="1">
        <f>Report_Summary[[#This Row],[Total Revenue]] / COUNTA(Report_Summary[Membership No])</f>
        <v>62659.485033999525</v>
      </c>
    </row>
    <row r="8119" spans="1:22" x14ac:dyDescent="0.3">
      <c r="A8119" t="s">
        <v>8158</v>
      </c>
      <c r="B8119">
        <v>2018</v>
      </c>
      <c r="C8119" t="s">
        <v>14</v>
      </c>
      <c r="D8119">
        <v>36</v>
      </c>
      <c r="E8119" t="str">
        <f t="shared" si="126"/>
        <v>Middle Age</v>
      </c>
      <c r="F8119" t="s">
        <v>21</v>
      </c>
      <c r="G8119" t="s">
        <v>25</v>
      </c>
      <c r="H8119" t="s">
        <v>27</v>
      </c>
      <c r="I8119">
        <v>27</v>
      </c>
      <c r="J8119">
        <v>3.09</v>
      </c>
      <c r="K8119" t="s">
        <v>33</v>
      </c>
      <c r="L8119" t="s">
        <v>33</v>
      </c>
      <c r="M8119" s="1">
        <v>19674.080000000002</v>
      </c>
      <c r="N8119" s="1">
        <v>983.51</v>
      </c>
      <c r="O8119" s="1">
        <v>1419.26</v>
      </c>
      <c r="P8119" s="1">
        <v>0</v>
      </c>
      <c r="Q8119" s="1">
        <v>89368.54</v>
      </c>
      <c r="R8119" s="1">
        <v>90994.9</v>
      </c>
      <c r="S8119" s="1">
        <v>29066.26</v>
      </c>
      <c r="T8119" s="1">
        <v>151297.18</v>
      </c>
      <c r="U8119" s="1">
        <f>SUM(Report_Summary[Revenue])</f>
        <v>626594850.33999527</v>
      </c>
      <c r="V8119" s="1">
        <f>Report_Summary[[#This Row],[Total Revenue]] / COUNTA(Report_Summary[Membership No])</f>
        <v>62659.485033999525</v>
      </c>
    </row>
    <row r="8120" spans="1:22" x14ac:dyDescent="0.3">
      <c r="A8120" t="s">
        <v>8159</v>
      </c>
      <c r="B8120">
        <v>2016</v>
      </c>
      <c r="C8120" t="s">
        <v>13</v>
      </c>
      <c r="D8120">
        <v>53</v>
      </c>
      <c r="E8120" t="str">
        <f t="shared" si="126"/>
        <v>Middle Age</v>
      </c>
      <c r="F8120" t="s">
        <v>15</v>
      </c>
      <c r="G8120" t="s">
        <v>22</v>
      </c>
      <c r="H8120" t="s">
        <v>31</v>
      </c>
      <c r="I8120">
        <v>33</v>
      </c>
      <c r="J8120">
        <v>2.25</v>
      </c>
      <c r="K8120" t="s">
        <v>33</v>
      </c>
      <c r="L8120" t="s">
        <v>33</v>
      </c>
      <c r="M8120" s="1">
        <v>9085.49</v>
      </c>
      <c r="N8120" s="1">
        <v>3777.63</v>
      </c>
      <c r="O8120" s="1">
        <v>709.87</v>
      </c>
      <c r="P8120" s="1">
        <v>0</v>
      </c>
      <c r="Q8120" s="1">
        <v>27030.880000000001</v>
      </c>
      <c r="R8120" s="1">
        <v>37724.39</v>
      </c>
      <c r="S8120" s="1">
        <v>14192.52</v>
      </c>
      <c r="T8120" s="1">
        <v>50562.75</v>
      </c>
      <c r="U8120" s="1">
        <f>SUM(Report_Summary[Revenue])</f>
        <v>626594850.33999527</v>
      </c>
      <c r="V8120" s="1">
        <f>Report_Summary[[#This Row],[Total Revenue]] / COUNTA(Report_Summary[Membership No])</f>
        <v>62659.485033999525</v>
      </c>
    </row>
    <row r="8121" spans="1:22" x14ac:dyDescent="0.3">
      <c r="A8121" t="s">
        <v>8160</v>
      </c>
      <c r="B8121">
        <v>2024</v>
      </c>
      <c r="C8121" t="s">
        <v>13</v>
      </c>
      <c r="D8121">
        <v>54</v>
      </c>
      <c r="E8121" t="str">
        <f t="shared" si="126"/>
        <v>Middle Age</v>
      </c>
      <c r="F8121" t="s">
        <v>21</v>
      </c>
      <c r="G8121" t="s">
        <v>23</v>
      </c>
      <c r="H8121" t="s">
        <v>27</v>
      </c>
      <c r="I8121">
        <v>25</v>
      </c>
      <c r="J8121">
        <v>1.88</v>
      </c>
      <c r="K8121" t="s">
        <v>32</v>
      </c>
      <c r="L8121" t="s">
        <v>33</v>
      </c>
      <c r="M8121" s="1">
        <v>18617.93</v>
      </c>
      <c r="N8121" s="1">
        <v>3142.15</v>
      </c>
      <c r="O8121" s="1">
        <v>2225.8000000000002</v>
      </c>
      <c r="P8121" s="1">
        <v>0</v>
      </c>
      <c r="Q8121" s="1">
        <v>67117.3</v>
      </c>
      <c r="R8121" s="1">
        <v>30175.62</v>
      </c>
      <c r="S8121" s="1">
        <v>13487.43</v>
      </c>
      <c r="T8121" s="1">
        <v>83805.490000000005</v>
      </c>
      <c r="U8121" s="1">
        <f>SUM(Report_Summary[Revenue])</f>
        <v>626594850.33999527</v>
      </c>
      <c r="V8121" s="1">
        <f>Report_Summary[[#This Row],[Total Revenue]] / COUNTA(Report_Summary[Membership No])</f>
        <v>62659.485033999525</v>
      </c>
    </row>
    <row r="8122" spans="1:22" x14ac:dyDescent="0.3">
      <c r="A8122" t="s">
        <v>8161</v>
      </c>
      <c r="B8122">
        <v>2020</v>
      </c>
      <c r="C8122" t="s">
        <v>14</v>
      </c>
      <c r="D8122">
        <v>72</v>
      </c>
      <c r="E8122" t="str">
        <f t="shared" si="126"/>
        <v>Old</v>
      </c>
      <c r="F8122" t="s">
        <v>20</v>
      </c>
      <c r="G8122" t="s">
        <v>24</v>
      </c>
      <c r="H8122" t="s">
        <v>26</v>
      </c>
      <c r="I8122">
        <v>31</v>
      </c>
      <c r="J8122">
        <v>4.1900000000000004</v>
      </c>
      <c r="K8122" t="s">
        <v>33</v>
      </c>
      <c r="L8122" t="s">
        <v>33</v>
      </c>
      <c r="M8122" s="1">
        <v>855.66</v>
      </c>
      <c r="N8122" s="1">
        <v>949.34</v>
      </c>
      <c r="O8122" s="1">
        <v>5597.95</v>
      </c>
      <c r="P8122" s="1">
        <v>0</v>
      </c>
      <c r="Q8122" s="1">
        <v>3402.16</v>
      </c>
      <c r="R8122" s="1">
        <v>3655.72</v>
      </c>
      <c r="S8122" s="1">
        <v>6515.57</v>
      </c>
      <c r="T8122" s="1">
        <v>542.30999999999995</v>
      </c>
      <c r="U8122" s="1">
        <f>SUM(Report_Summary[Revenue])</f>
        <v>626594850.33999527</v>
      </c>
      <c r="V8122" s="1">
        <f>Report_Summary[[#This Row],[Total Revenue]] / COUNTA(Report_Summary[Membership No])</f>
        <v>62659.485033999525</v>
      </c>
    </row>
    <row r="8123" spans="1:22" x14ac:dyDescent="0.3">
      <c r="A8123" t="s">
        <v>8162</v>
      </c>
      <c r="B8123">
        <v>2015</v>
      </c>
      <c r="C8123" t="s">
        <v>14</v>
      </c>
      <c r="D8123">
        <v>32</v>
      </c>
      <c r="E8123" t="str">
        <f t="shared" si="126"/>
        <v>Middle Age</v>
      </c>
      <c r="F8123" t="s">
        <v>21</v>
      </c>
      <c r="G8123" t="s">
        <v>22</v>
      </c>
      <c r="H8123" t="s">
        <v>31</v>
      </c>
      <c r="I8123">
        <v>22</v>
      </c>
      <c r="J8123">
        <v>2.8</v>
      </c>
      <c r="K8123" t="s">
        <v>33</v>
      </c>
      <c r="L8123" t="s">
        <v>33</v>
      </c>
      <c r="M8123" s="1">
        <v>5732.3</v>
      </c>
      <c r="N8123" s="1">
        <v>4235.6000000000004</v>
      </c>
      <c r="O8123" s="1">
        <v>5621.7</v>
      </c>
      <c r="P8123" s="1">
        <v>0</v>
      </c>
      <c r="Q8123" s="1">
        <v>14163.04</v>
      </c>
      <c r="R8123" s="1">
        <v>18035.150000000001</v>
      </c>
      <c r="S8123" s="1">
        <v>-26867.7</v>
      </c>
      <c r="T8123" s="1">
        <v>59065.89</v>
      </c>
      <c r="U8123" s="1">
        <f>SUM(Report_Summary[Revenue])</f>
        <v>626594850.33999527</v>
      </c>
      <c r="V8123" s="1">
        <f>Report_Summary[[#This Row],[Total Revenue]] / COUNTA(Report_Summary[Membership No])</f>
        <v>62659.485033999525</v>
      </c>
    </row>
    <row r="8124" spans="1:22" x14ac:dyDescent="0.3">
      <c r="A8124" t="s">
        <v>8163</v>
      </c>
      <c r="B8124">
        <v>2024</v>
      </c>
      <c r="C8124" t="s">
        <v>14</v>
      </c>
      <c r="D8124">
        <v>50</v>
      </c>
      <c r="E8124" t="str">
        <f t="shared" si="126"/>
        <v>Middle Age</v>
      </c>
      <c r="F8124" t="s">
        <v>17</v>
      </c>
      <c r="G8124" t="s">
        <v>23</v>
      </c>
      <c r="H8124" t="s">
        <v>27</v>
      </c>
      <c r="I8124">
        <v>34</v>
      </c>
      <c r="J8124">
        <v>3.61</v>
      </c>
      <c r="K8124" t="s">
        <v>32</v>
      </c>
      <c r="L8124" t="s">
        <v>33</v>
      </c>
      <c r="M8124" s="1">
        <v>7451.81</v>
      </c>
      <c r="N8124" s="1">
        <v>1005.38</v>
      </c>
      <c r="O8124" s="1">
        <v>6572.7</v>
      </c>
      <c r="P8124" s="1">
        <v>0</v>
      </c>
      <c r="Q8124" s="1">
        <v>35977.39</v>
      </c>
      <c r="R8124" s="1">
        <v>17684.5</v>
      </c>
      <c r="S8124" s="1">
        <v>-10547.5</v>
      </c>
      <c r="T8124" s="1">
        <v>64209.39</v>
      </c>
      <c r="U8124" s="1">
        <f>SUM(Report_Summary[Revenue])</f>
        <v>626594850.33999527</v>
      </c>
      <c r="V8124" s="1">
        <f>Report_Summary[[#This Row],[Total Revenue]] / COUNTA(Report_Summary[Membership No])</f>
        <v>62659.485033999525</v>
      </c>
    </row>
    <row r="8125" spans="1:22" x14ac:dyDescent="0.3">
      <c r="A8125" t="s">
        <v>8164</v>
      </c>
      <c r="B8125">
        <v>2019</v>
      </c>
      <c r="C8125" t="s">
        <v>14</v>
      </c>
      <c r="D8125">
        <v>40</v>
      </c>
      <c r="E8125" t="str">
        <f t="shared" si="126"/>
        <v>Middle Age</v>
      </c>
      <c r="F8125" t="s">
        <v>19</v>
      </c>
      <c r="G8125" t="s">
        <v>25</v>
      </c>
      <c r="H8125" t="s">
        <v>30</v>
      </c>
      <c r="I8125">
        <v>36</v>
      </c>
      <c r="J8125">
        <v>3.2</v>
      </c>
      <c r="K8125" t="s">
        <v>33</v>
      </c>
      <c r="L8125" t="s">
        <v>33</v>
      </c>
      <c r="M8125" s="1">
        <v>1730.65</v>
      </c>
      <c r="N8125" s="1">
        <v>2033.38</v>
      </c>
      <c r="O8125" s="1">
        <v>7063.15</v>
      </c>
      <c r="P8125" s="1">
        <v>0</v>
      </c>
      <c r="Q8125" s="1">
        <v>8333.5300000000007</v>
      </c>
      <c r="R8125" s="1">
        <v>7839.47</v>
      </c>
      <c r="S8125" s="1">
        <v>-19996.62</v>
      </c>
      <c r="T8125" s="1">
        <v>36169.620000000003</v>
      </c>
      <c r="U8125" s="1">
        <f>SUM(Report_Summary[Revenue])</f>
        <v>626594850.33999527</v>
      </c>
      <c r="V8125" s="1">
        <f>Report_Summary[[#This Row],[Total Revenue]] / COUNTA(Report_Summary[Membership No])</f>
        <v>62659.485033999525</v>
      </c>
    </row>
    <row r="8126" spans="1:22" x14ac:dyDescent="0.3">
      <c r="A8126" t="s">
        <v>8165</v>
      </c>
      <c r="B8126">
        <v>2017</v>
      </c>
      <c r="C8126" t="s">
        <v>14</v>
      </c>
      <c r="D8126">
        <v>66</v>
      </c>
      <c r="E8126" t="str">
        <f t="shared" si="126"/>
        <v>Old</v>
      </c>
      <c r="F8126" t="s">
        <v>17</v>
      </c>
      <c r="G8126" t="s">
        <v>25</v>
      </c>
      <c r="H8126" t="s">
        <v>31</v>
      </c>
      <c r="I8126">
        <v>24</v>
      </c>
      <c r="J8126">
        <v>3.12</v>
      </c>
      <c r="K8126" t="s">
        <v>33</v>
      </c>
      <c r="L8126" t="s">
        <v>33</v>
      </c>
      <c r="M8126" s="1">
        <v>9294.44</v>
      </c>
      <c r="N8126" s="1">
        <v>1157.19</v>
      </c>
      <c r="O8126" s="1">
        <v>6002.13</v>
      </c>
      <c r="P8126" s="1">
        <v>0</v>
      </c>
      <c r="Q8126" s="1">
        <v>23465.41</v>
      </c>
      <c r="R8126" s="1">
        <v>16504.78</v>
      </c>
      <c r="S8126" s="1">
        <v>24331.75</v>
      </c>
      <c r="T8126" s="1">
        <v>15638.44</v>
      </c>
      <c r="U8126" s="1">
        <f>SUM(Report_Summary[Revenue])</f>
        <v>626594850.33999527</v>
      </c>
      <c r="V8126" s="1">
        <f>Report_Summary[[#This Row],[Total Revenue]] / COUNTA(Report_Summary[Membership No])</f>
        <v>62659.485033999525</v>
      </c>
    </row>
    <row r="8127" spans="1:22" x14ac:dyDescent="0.3">
      <c r="A8127" t="s">
        <v>8166</v>
      </c>
      <c r="B8127">
        <v>2018</v>
      </c>
      <c r="C8127" t="s">
        <v>14</v>
      </c>
      <c r="D8127">
        <v>59</v>
      </c>
      <c r="E8127" t="str">
        <f t="shared" si="126"/>
        <v>Old</v>
      </c>
      <c r="F8127" t="s">
        <v>19</v>
      </c>
      <c r="G8127" t="s">
        <v>24</v>
      </c>
      <c r="H8127" t="s">
        <v>30</v>
      </c>
      <c r="I8127">
        <v>36</v>
      </c>
      <c r="J8127">
        <v>2.57</v>
      </c>
      <c r="K8127" t="s">
        <v>33</v>
      </c>
      <c r="L8127" t="s">
        <v>33</v>
      </c>
      <c r="M8127" s="1">
        <v>10316.879999999999</v>
      </c>
      <c r="N8127" s="1">
        <v>4741.8599999999997</v>
      </c>
      <c r="O8127" s="1">
        <v>5697.73</v>
      </c>
      <c r="P8127" s="1">
        <v>0</v>
      </c>
      <c r="Q8127" s="1">
        <v>36631.78</v>
      </c>
      <c r="R8127" s="1">
        <v>22722.05</v>
      </c>
      <c r="S8127" s="1">
        <v>-8500.86</v>
      </c>
      <c r="T8127" s="1">
        <v>67854.69</v>
      </c>
      <c r="U8127" s="1">
        <f>SUM(Report_Summary[Revenue])</f>
        <v>626594850.33999527</v>
      </c>
      <c r="V8127" s="1">
        <f>Report_Summary[[#This Row],[Total Revenue]] / COUNTA(Report_Summary[Membership No])</f>
        <v>62659.485033999525</v>
      </c>
    </row>
    <row r="8128" spans="1:22" x14ac:dyDescent="0.3">
      <c r="A8128" t="s">
        <v>8167</v>
      </c>
      <c r="B8128">
        <v>2015</v>
      </c>
      <c r="C8128" t="s">
        <v>13</v>
      </c>
      <c r="D8128">
        <v>55</v>
      </c>
      <c r="E8128" t="str">
        <f t="shared" si="126"/>
        <v>Middle Age</v>
      </c>
      <c r="F8128" t="s">
        <v>16</v>
      </c>
      <c r="G8128" t="s">
        <v>24</v>
      </c>
      <c r="H8128" t="s">
        <v>28</v>
      </c>
      <c r="I8128">
        <v>34</v>
      </c>
      <c r="J8128">
        <v>3.16</v>
      </c>
      <c r="K8128" t="s">
        <v>32</v>
      </c>
      <c r="L8128" t="s">
        <v>33</v>
      </c>
      <c r="M8128" s="1">
        <v>19199.759999999998</v>
      </c>
      <c r="N8128" s="1">
        <v>3074.17</v>
      </c>
      <c r="O8128" s="1">
        <v>7752.47</v>
      </c>
      <c r="P8128" s="1">
        <v>0</v>
      </c>
      <c r="Q8128" s="1">
        <v>24364.41</v>
      </c>
      <c r="R8128" s="1">
        <v>31042.9</v>
      </c>
      <c r="S8128" s="1">
        <v>23877.59</v>
      </c>
      <c r="T8128" s="1">
        <v>31529.72</v>
      </c>
      <c r="U8128" s="1">
        <f>SUM(Report_Summary[Revenue])</f>
        <v>626594850.33999527</v>
      </c>
      <c r="V8128" s="1">
        <f>Report_Summary[[#This Row],[Total Revenue]] / COUNTA(Report_Summary[Membership No])</f>
        <v>62659.485033999525</v>
      </c>
    </row>
    <row r="8129" spans="1:22" x14ac:dyDescent="0.3">
      <c r="A8129" t="s">
        <v>8168</v>
      </c>
      <c r="B8129">
        <v>2023</v>
      </c>
      <c r="C8129" t="s">
        <v>13</v>
      </c>
      <c r="D8129">
        <v>79</v>
      </c>
      <c r="E8129" t="str">
        <f t="shared" si="126"/>
        <v>Old</v>
      </c>
      <c r="F8129" t="s">
        <v>18</v>
      </c>
      <c r="G8129" t="s">
        <v>23</v>
      </c>
      <c r="H8129" t="s">
        <v>27</v>
      </c>
      <c r="I8129">
        <v>34</v>
      </c>
      <c r="J8129">
        <v>3.14</v>
      </c>
      <c r="K8129" t="s">
        <v>32</v>
      </c>
      <c r="L8129" t="s">
        <v>33</v>
      </c>
      <c r="M8129" s="1">
        <v>3743.17</v>
      </c>
      <c r="N8129" s="1">
        <v>3367.83</v>
      </c>
      <c r="O8129" s="1">
        <v>7636.99</v>
      </c>
      <c r="P8129" s="1">
        <v>0</v>
      </c>
      <c r="Q8129" s="1">
        <v>14563.93</v>
      </c>
      <c r="R8129" s="1">
        <v>14657.15</v>
      </c>
      <c r="S8129" s="1">
        <v>-14453.23</v>
      </c>
      <c r="T8129" s="1">
        <v>43674.31</v>
      </c>
      <c r="U8129" s="1">
        <f>SUM(Report_Summary[Revenue])</f>
        <v>626594850.33999527</v>
      </c>
      <c r="V8129" s="1">
        <f>Report_Summary[[#This Row],[Total Revenue]] / COUNTA(Report_Summary[Membership No])</f>
        <v>62659.485033999525</v>
      </c>
    </row>
    <row r="8130" spans="1:22" x14ac:dyDescent="0.3">
      <c r="A8130" t="s">
        <v>8169</v>
      </c>
      <c r="B8130">
        <v>2022</v>
      </c>
      <c r="C8130" t="s">
        <v>14</v>
      </c>
      <c r="D8130">
        <v>32</v>
      </c>
      <c r="E8130" t="str">
        <f t="shared" si="126"/>
        <v>Middle Age</v>
      </c>
      <c r="F8130" t="s">
        <v>19</v>
      </c>
      <c r="G8130" t="s">
        <v>25</v>
      </c>
      <c r="H8130" t="s">
        <v>30</v>
      </c>
      <c r="I8130">
        <v>19</v>
      </c>
      <c r="J8130">
        <v>1.6</v>
      </c>
      <c r="K8130" t="s">
        <v>33</v>
      </c>
      <c r="L8130" t="s">
        <v>33</v>
      </c>
      <c r="M8130" s="1">
        <v>18638.349999999999</v>
      </c>
      <c r="N8130" s="1">
        <v>4213.62</v>
      </c>
      <c r="O8130" s="1">
        <v>2327.02</v>
      </c>
      <c r="P8130" s="1">
        <v>0</v>
      </c>
      <c r="Q8130" s="1">
        <v>52981.88</v>
      </c>
      <c r="R8130" s="1">
        <v>27965.63</v>
      </c>
      <c r="S8130" s="1">
        <v>-17689.419999999998</v>
      </c>
      <c r="T8130" s="1">
        <v>98636.93</v>
      </c>
      <c r="U8130" s="1">
        <f>SUM(Report_Summary[Revenue])</f>
        <v>626594850.33999527</v>
      </c>
      <c r="V8130" s="1">
        <f>Report_Summary[[#This Row],[Total Revenue]] / COUNTA(Report_Summary[Membership No])</f>
        <v>62659.485033999525</v>
      </c>
    </row>
    <row r="8131" spans="1:22" x14ac:dyDescent="0.3">
      <c r="A8131" t="s">
        <v>8170</v>
      </c>
      <c r="B8131">
        <v>2024</v>
      </c>
      <c r="C8131" t="s">
        <v>14</v>
      </c>
      <c r="D8131">
        <v>68</v>
      </c>
      <c r="E8131" t="str">
        <f t="shared" ref="E8131:E8194" si="127">IF(D8131&gt;55,"Old",IF(D8131&gt;=31,"Middle Age",IF(D8131&lt;31,"Young","Invalid")))</f>
        <v>Old</v>
      </c>
      <c r="F8131" t="s">
        <v>16</v>
      </c>
      <c r="G8131" t="s">
        <v>25</v>
      </c>
      <c r="H8131" t="s">
        <v>26</v>
      </c>
      <c r="I8131">
        <v>29</v>
      </c>
      <c r="J8131">
        <v>3.91</v>
      </c>
      <c r="K8131" t="s">
        <v>33</v>
      </c>
      <c r="L8131" t="s">
        <v>33</v>
      </c>
      <c r="M8131" s="1">
        <v>18161.099999999999</v>
      </c>
      <c r="N8131" s="1">
        <v>2555.9</v>
      </c>
      <c r="O8131" s="1">
        <v>6286.76</v>
      </c>
      <c r="P8131" s="1">
        <v>0</v>
      </c>
      <c r="Q8131" s="1">
        <v>73125.17</v>
      </c>
      <c r="R8131" s="1">
        <v>53078.06</v>
      </c>
      <c r="S8131" s="1">
        <v>-635.21</v>
      </c>
      <c r="T8131" s="1">
        <v>126838.44</v>
      </c>
      <c r="U8131" s="1">
        <f>SUM(Report_Summary[Revenue])</f>
        <v>626594850.33999527</v>
      </c>
      <c r="V8131" s="1">
        <f>Report_Summary[[#This Row],[Total Revenue]] / COUNTA(Report_Summary[Membership No])</f>
        <v>62659.485033999525</v>
      </c>
    </row>
    <row r="8132" spans="1:22" x14ac:dyDescent="0.3">
      <c r="A8132" t="s">
        <v>8171</v>
      </c>
      <c r="B8132">
        <v>2023</v>
      </c>
      <c r="C8132" t="s">
        <v>14</v>
      </c>
      <c r="D8132">
        <v>68</v>
      </c>
      <c r="E8132" t="str">
        <f t="shared" si="127"/>
        <v>Old</v>
      </c>
      <c r="F8132" t="s">
        <v>21</v>
      </c>
      <c r="G8132" t="s">
        <v>25</v>
      </c>
      <c r="H8132" t="s">
        <v>29</v>
      </c>
      <c r="I8132">
        <v>30</v>
      </c>
      <c r="J8132">
        <v>3.49</v>
      </c>
      <c r="K8132" t="s">
        <v>33</v>
      </c>
      <c r="L8132" t="s">
        <v>33</v>
      </c>
      <c r="M8132" s="1">
        <v>11948.18</v>
      </c>
      <c r="N8132" s="1">
        <v>2370.35</v>
      </c>
      <c r="O8132" s="1">
        <v>1378.79</v>
      </c>
      <c r="P8132" s="1">
        <v>0</v>
      </c>
      <c r="Q8132" s="1">
        <v>34355.51</v>
      </c>
      <c r="R8132" s="1">
        <v>15688.04</v>
      </c>
      <c r="S8132" s="1">
        <v>-14053.14</v>
      </c>
      <c r="T8132" s="1">
        <v>64096.69</v>
      </c>
      <c r="U8132" s="1">
        <f>SUM(Report_Summary[Revenue])</f>
        <v>626594850.33999527</v>
      </c>
      <c r="V8132" s="1">
        <f>Report_Summary[[#This Row],[Total Revenue]] / COUNTA(Report_Summary[Membership No])</f>
        <v>62659.485033999525</v>
      </c>
    </row>
    <row r="8133" spans="1:22" x14ac:dyDescent="0.3">
      <c r="A8133" t="s">
        <v>8172</v>
      </c>
      <c r="B8133">
        <v>2020</v>
      </c>
      <c r="C8133" t="s">
        <v>14</v>
      </c>
      <c r="D8133">
        <v>64</v>
      </c>
      <c r="E8133" t="str">
        <f t="shared" si="127"/>
        <v>Old</v>
      </c>
      <c r="F8133" t="s">
        <v>20</v>
      </c>
      <c r="G8133" t="s">
        <v>25</v>
      </c>
      <c r="H8133" t="s">
        <v>31</v>
      </c>
      <c r="I8133">
        <v>27</v>
      </c>
      <c r="J8133">
        <v>2.06</v>
      </c>
      <c r="K8133" t="s">
        <v>32</v>
      </c>
      <c r="L8133" t="s">
        <v>33</v>
      </c>
      <c r="M8133" s="1">
        <v>3147.24</v>
      </c>
      <c r="N8133" s="1">
        <v>2520.41</v>
      </c>
      <c r="O8133" s="1">
        <v>3512.88</v>
      </c>
      <c r="P8133" s="1">
        <v>0</v>
      </c>
      <c r="Q8133" s="1">
        <v>12187.63</v>
      </c>
      <c r="R8133" s="1">
        <v>13220.8</v>
      </c>
      <c r="S8133" s="1">
        <v>3445.1</v>
      </c>
      <c r="T8133" s="1">
        <v>21963.33</v>
      </c>
      <c r="U8133" s="1">
        <f>SUM(Report_Summary[Revenue])</f>
        <v>626594850.33999527</v>
      </c>
      <c r="V8133" s="1">
        <f>Report_Summary[[#This Row],[Total Revenue]] / COUNTA(Report_Summary[Membership No])</f>
        <v>62659.485033999525</v>
      </c>
    </row>
    <row r="8134" spans="1:22" x14ac:dyDescent="0.3">
      <c r="A8134" t="s">
        <v>8173</v>
      </c>
      <c r="B8134">
        <v>2024</v>
      </c>
      <c r="C8134" t="s">
        <v>13</v>
      </c>
      <c r="D8134">
        <v>55</v>
      </c>
      <c r="E8134" t="str">
        <f t="shared" si="127"/>
        <v>Middle Age</v>
      </c>
      <c r="F8134" t="s">
        <v>19</v>
      </c>
      <c r="G8134" t="s">
        <v>23</v>
      </c>
      <c r="H8134" t="s">
        <v>27</v>
      </c>
      <c r="I8134">
        <v>29</v>
      </c>
      <c r="J8134">
        <v>2.71</v>
      </c>
      <c r="K8134" t="s">
        <v>33</v>
      </c>
      <c r="L8134" t="s">
        <v>33</v>
      </c>
      <c r="M8134" s="1">
        <v>6388.2</v>
      </c>
      <c r="N8134" s="1">
        <v>2014.09</v>
      </c>
      <c r="O8134" s="1">
        <v>639.04</v>
      </c>
      <c r="P8134" s="1">
        <v>0</v>
      </c>
      <c r="Q8134" s="1">
        <v>21466.62</v>
      </c>
      <c r="R8134" s="1">
        <v>18100.419999999998</v>
      </c>
      <c r="S8134" s="1">
        <v>-29745.4</v>
      </c>
      <c r="T8134" s="1">
        <v>69312.44</v>
      </c>
      <c r="U8134" s="1">
        <f>SUM(Report_Summary[Revenue])</f>
        <v>626594850.33999527</v>
      </c>
      <c r="V8134" s="1">
        <f>Report_Summary[[#This Row],[Total Revenue]] / COUNTA(Report_Summary[Membership No])</f>
        <v>62659.485033999525</v>
      </c>
    </row>
    <row r="8135" spans="1:22" x14ac:dyDescent="0.3">
      <c r="A8135" t="s">
        <v>8174</v>
      </c>
      <c r="B8135">
        <v>2018</v>
      </c>
      <c r="C8135" t="s">
        <v>14</v>
      </c>
      <c r="D8135">
        <v>49</v>
      </c>
      <c r="E8135" t="str">
        <f t="shared" si="127"/>
        <v>Middle Age</v>
      </c>
      <c r="F8135" t="s">
        <v>19</v>
      </c>
      <c r="G8135" t="s">
        <v>25</v>
      </c>
      <c r="H8135" t="s">
        <v>27</v>
      </c>
      <c r="I8135">
        <v>30</v>
      </c>
      <c r="J8135">
        <v>3.92</v>
      </c>
      <c r="K8135" t="s">
        <v>33</v>
      </c>
      <c r="L8135" t="s">
        <v>33</v>
      </c>
      <c r="M8135" s="1">
        <v>5000.62</v>
      </c>
      <c r="N8135" s="1">
        <v>1726.11</v>
      </c>
      <c r="O8135" s="1">
        <v>5232.63</v>
      </c>
      <c r="P8135" s="1">
        <v>0</v>
      </c>
      <c r="Q8135" s="1">
        <v>18713.64</v>
      </c>
      <c r="R8135" s="1">
        <v>8070.13</v>
      </c>
      <c r="S8135" s="1">
        <v>-23993.73</v>
      </c>
      <c r="T8135" s="1">
        <v>50777.5</v>
      </c>
      <c r="U8135" s="1">
        <f>SUM(Report_Summary[Revenue])</f>
        <v>626594850.33999527</v>
      </c>
      <c r="V8135" s="1">
        <f>Report_Summary[[#This Row],[Total Revenue]] / COUNTA(Report_Summary[Membership No])</f>
        <v>62659.485033999525</v>
      </c>
    </row>
    <row r="8136" spans="1:22" x14ac:dyDescent="0.3">
      <c r="A8136" t="s">
        <v>8175</v>
      </c>
      <c r="B8136">
        <v>2021</v>
      </c>
      <c r="C8136" t="s">
        <v>14</v>
      </c>
      <c r="D8136">
        <v>39</v>
      </c>
      <c r="E8136" t="str">
        <f t="shared" si="127"/>
        <v>Middle Age</v>
      </c>
      <c r="F8136" t="s">
        <v>18</v>
      </c>
      <c r="G8136" t="s">
        <v>23</v>
      </c>
      <c r="H8136" t="s">
        <v>26</v>
      </c>
      <c r="I8136">
        <v>34</v>
      </c>
      <c r="J8136">
        <v>3.17</v>
      </c>
      <c r="K8136" t="s">
        <v>32</v>
      </c>
      <c r="L8136" t="s">
        <v>33</v>
      </c>
      <c r="M8136" s="1">
        <v>15946.75</v>
      </c>
      <c r="N8136" s="1">
        <v>4874.5</v>
      </c>
      <c r="O8136" s="1">
        <v>3533.05</v>
      </c>
      <c r="P8136" s="1">
        <v>0</v>
      </c>
      <c r="Q8136" s="1">
        <v>74057.7</v>
      </c>
      <c r="R8136" s="1">
        <v>39913.18</v>
      </c>
      <c r="S8136" s="1">
        <v>9075.6200000000008</v>
      </c>
      <c r="T8136" s="1">
        <v>104895.26</v>
      </c>
      <c r="U8136" s="1">
        <f>SUM(Report_Summary[Revenue])</f>
        <v>626594850.33999527</v>
      </c>
      <c r="V8136" s="1">
        <f>Report_Summary[[#This Row],[Total Revenue]] / COUNTA(Report_Summary[Membership No])</f>
        <v>62659.485033999525</v>
      </c>
    </row>
    <row r="8137" spans="1:22" x14ac:dyDescent="0.3">
      <c r="A8137" t="s">
        <v>8176</v>
      </c>
      <c r="B8137">
        <v>2017</v>
      </c>
      <c r="C8137" t="s">
        <v>13</v>
      </c>
      <c r="D8137">
        <v>23</v>
      </c>
      <c r="E8137" t="str">
        <f t="shared" si="127"/>
        <v>Young</v>
      </c>
      <c r="F8137" t="s">
        <v>15</v>
      </c>
      <c r="G8137" t="s">
        <v>25</v>
      </c>
      <c r="H8137" t="s">
        <v>26</v>
      </c>
      <c r="I8137">
        <v>22</v>
      </c>
      <c r="J8137">
        <v>2.42</v>
      </c>
      <c r="K8137" t="s">
        <v>33</v>
      </c>
      <c r="L8137" t="s">
        <v>33</v>
      </c>
      <c r="M8137" s="1">
        <v>18082.650000000001</v>
      </c>
      <c r="N8137" s="1">
        <v>1171.49</v>
      </c>
      <c r="O8137" s="1">
        <v>5481.08</v>
      </c>
      <c r="P8137" s="1">
        <v>0</v>
      </c>
      <c r="Q8137" s="1">
        <v>29052.69</v>
      </c>
      <c r="R8137" s="1">
        <v>49468.29</v>
      </c>
      <c r="S8137" s="1">
        <v>-14478.3</v>
      </c>
      <c r="T8137" s="1">
        <v>92999.28</v>
      </c>
      <c r="U8137" s="1">
        <f>SUM(Report_Summary[Revenue])</f>
        <v>626594850.33999527</v>
      </c>
      <c r="V8137" s="1">
        <f>Report_Summary[[#This Row],[Total Revenue]] / COUNTA(Report_Summary[Membership No])</f>
        <v>62659.485033999525</v>
      </c>
    </row>
    <row r="8138" spans="1:22" x14ac:dyDescent="0.3">
      <c r="A8138" t="s">
        <v>8177</v>
      </c>
      <c r="B8138">
        <v>2024</v>
      </c>
      <c r="C8138" t="s">
        <v>13</v>
      </c>
      <c r="D8138">
        <v>43</v>
      </c>
      <c r="E8138" t="str">
        <f t="shared" si="127"/>
        <v>Middle Age</v>
      </c>
      <c r="F8138" t="s">
        <v>20</v>
      </c>
      <c r="G8138" t="s">
        <v>24</v>
      </c>
      <c r="H8138" t="s">
        <v>28</v>
      </c>
      <c r="I8138">
        <v>31</v>
      </c>
      <c r="J8138">
        <v>3.27</v>
      </c>
      <c r="K8138" t="s">
        <v>32</v>
      </c>
      <c r="L8138" t="s">
        <v>33</v>
      </c>
      <c r="M8138" s="1">
        <v>18112.23</v>
      </c>
      <c r="N8138" s="1">
        <v>2450.88</v>
      </c>
      <c r="O8138" s="1">
        <v>1789.5</v>
      </c>
      <c r="P8138" s="1">
        <v>0</v>
      </c>
      <c r="Q8138" s="1">
        <v>24877.96</v>
      </c>
      <c r="R8138" s="1">
        <v>87942.13</v>
      </c>
      <c r="S8138" s="1">
        <v>19651.75</v>
      </c>
      <c r="T8138" s="1">
        <v>93168.34</v>
      </c>
      <c r="U8138" s="1">
        <f>SUM(Report_Summary[Revenue])</f>
        <v>626594850.33999527</v>
      </c>
      <c r="V8138" s="1">
        <f>Report_Summary[[#This Row],[Total Revenue]] / COUNTA(Report_Summary[Membership No])</f>
        <v>62659.485033999525</v>
      </c>
    </row>
    <row r="8139" spans="1:22" x14ac:dyDescent="0.3">
      <c r="A8139" t="s">
        <v>8178</v>
      </c>
      <c r="B8139">
        <v>2020</v>
      </c>
      <c r="C8139" t="s">
        <v>14</v>
      </c>
      <c r="D8139">
        <v>50</v>
      </c>
      <c r="E8139" t="str">
        <f t="shared" si="127"/>
        <v>Middle Age</v>
      </c>
      <c r="F8139" t="s">
        <v>21</v>
      </c>
      <c r="G8139" t="s">
        <v>22</v>
      </c>
      <c r="H8139" t="s">
        <v>29</v>
      </c>
      <c r="I8139">
        <v>28</v>
      </c>
      <c r="J8139">
        <v>2.84</v>
      </c>
      <c r="K8139" t="s">
        <v>32</v>
      </c>
      <c r="L8139" t="s">
        <v>33</v>
      </c>
      <c r="M8139" s="1">
        <v>13298.39</v>
      </c>
      <c r="N8139" s="1">
        <v>3732.29</v>
      </c>
      <c r="O8139" s="1">
        <v>6624</v>
      </c>
      <c r="P8139" s="1">
        <v>0</v>
      </c>
      <c r="Q8139" s="1">
        <v>26691.45</v>
      </c>
      <c r="R8139" s="1">
        <v>30986.69</v>
      </c>
      <c r="S8139" s="1">
        <v>-9955.84</v>
      </c>
      <c r="T8139" s="1">
        <v>67633.98</v>
      </c>
      <c r="U8139" s="1">
        <f>SUM(Report_Summary[Revenue])</f>
        <v>626594850.33999527</v>
      </c>
      <c r="V8139" s="1">
        <f>Report_Summary[[#This Row],[Total Revenue]] / COUNTA(Report_Summary[Membership No])</f>
        <v>62659.485033999525</v>
      </c>
    </row>
    <row r="8140" spans="1:22" x14ac:dyDescent="0.3">
      <c r="A8140" t="s">
        <v>8179</v>
      </c>
      <c r="B8140">
        <v>2023</v>
      </c>
      <c r="C8140" t="s">
        <v>14</v>
      </c>
      <c r="D8140">
        <v>24</v>
      </c>
      <c r="E8140" t="str">
        <f t="shared" si="127"/>
        <v>Young</v>
      </c>
      <c r="F8140" t="s">
        <v>21</v>
      </c>
      <c r="G8140" t="s">
        <v>23</v>
      </c>
      <c r="H8140" t="s">
        <v>28</v>
      </c>
      <c r="I8140">
        <v>21</v>
      </c>
      <c r="J8140">
        <v>2.2200000000000002</v>
      </c>
      <c r="K8140" t="s">
        <v>32</v>
      </c>
      <c r="L8140" t="s">
        <v>33</v>
      </c>
      <c r="M8140" s="1">
        <v>16999.919999999998</v>
      </c>
      <c r="N8140" s="1">
        <v>2786.19</v>
      </c>
      <c r="O8140" s="1">
        <v>3918.24</v>
      </c>
      <c r="P8140" s="1">
        <v>0</v>
      </c>
      <c r="Q8140" s="1">
        <v>69177.289999999994</v>
      </c>
      <c r="R8140" s="1">
        <v>56831.89</v>
      </c>
      <c r="S8140" s="1">
        <v>-16379.76</v>
      </c>
      <c r="T8140" s="1">
        <v>142388.94</v>
      </c>
      <c r="U8140" s="1">
        <f>SUM(Report_Summary[Revenue])</f>
        <v>626594850.33999527</v>
      </c>
      <c r="V8140" s="1">
        <f>Report_Summary[[#This Row],[Total Revenue]] / COUNTA(Report_Summary[Membership No])</f>
        <v>62659.485033999525</v>
      </c>
    </row>
    <row r="8141" spans="1:22" x14ac:dyDescent="0.3">
      <c r="A8141" t="s">
        <v>8180</v>
      </c>
      <c r="B8141">
        <v>2023</v>
      </c>
      <c r="C8141" t="s">
        <v>13</v>
      </c>
      <c r="D8141">
        <v>48</v>
      </c>
      <c r="E8141" t="str">
        <f t="shared" si="127"/>
        <v>Middle Age</v>
      </c>
      <c r="F8141" t="s">
        <v>15</v>
      </c>
      <c r="G8141" t="s">
        <v>25</v>
      </c>
      <c r="H8141" t="s">
        <v>31</v>
      </c>
      <c r="I8141">
        <v>24</v>
      </c>
      <c r="J8141">
        <v>3.4</v>
      </c>
      <c r="K8141" t="s">
        <v>33</v>
      </c>
      <c r="L8141" t="s">
        <v>33</v>
      </c>
      <c r="M8141" s="1">
        <v>13877.41</v>
      </c>
      <c r="N8141" s="1">
        <v>181.69</v>
      </c>
      <c r="O8141" s="1">
        <v>3792.75</v>
      </c>
      <c r="P8141" s="1">
        <v>0</v>
      </c>
      <c r="Q8141" s="1">
        <v>61471.98</v>
      </c>
      <c r="R8141" s="1">
        <v>38072.949999999997</v>
      </c>
      <c r="S8141" s="1">
        <v>14249.41</v>
      </c>
      <c r="T8141" s="1">
        <v>85295.52</v>
      </c>
      <c r="U8141" s="1">
        <f>SUM(Report_Summary[Revenue])</f>
        <v>626594850.33999527</v>
      </c>
      <c r="V8141" s="1">
        <f>Report_Summary[[#This Row],[Total Revenue]] / COUNTA(Report_Summary[Membership No])</f>
        <v>62659.485033999525</v>
      </c>
    </row>
    <row r="8142" spans="1:22" x14ac:dyDescent="0.3">
      <c r="A8142" t="s">
        <v>8181</v>
      </c>
      <c r="B8142">
        <v>2017</v>
      </c>
      <c r="C8142" t="s">
        <v>14</v>
      </c>
      <c r="D8142">
        <v>70</v>
      </c>
      <c r="E8142" t="str">
        <f t="shared" si="127"/>
        <v>Old</v>
      </c>
      <c r="F8142" t="s">
        <v>16</v>
      </c>
      <c r="G8142" t="s">
        <v>25</v>
      </c>
      <c r="H8142" t="s">
        <v>29</v>
      </c>
      <c r="I8142">
        <v>31</v>
      </c>
      <c r="J8142">
        <v>1.99</v>
      </c>
      <c r="K8142" t="s">
        <v>33</v>
      </c>
      <c r="L8142" t="s">
        <v>33</v>
      </c>
      <c r="M8142" s="1">
        <v>10014.56</v>
      </c>
      <c r="N8142" s="1">
        <v>1958.06</v>
      </c>
      <c r="O8142" s="1">
        <v>671.33</v>
      </c>
      <c r="P8142" s="1">
        <v>0</v>
      </c>
      <c r="Q8142" s="1">
        <v>23614.44</v>
      </c>
      <c r="R8142" s="1">
        <v>44830.47</v>
      </c>
      <c r="S8142" s="1">
        <v>-17938.13</v>
      </c>
      <c r="T8142" s="1">
        <v>86383.039999999994</v>
      </c>
      <c r="U8142" s="1">
        <f>SUM(Report_Summary[Revenue])</f>
        <v>626594850.33999527</v>
      </c>
      <c r="V8142" s="1">
        <f>Report_Summary[[#This Row],[Total Revenue]] / COUNTA(Report_Summary[Membership No])</f>
        <v>62659.485033999525</v>
      </c>
    </row>
    <row r="8143" spans="1:22" x14ac:dyDescent="0.3">
      <c r="A8143" t="s">
        <v>8182</v>
      </c>
      <c r="B8143">
        <v>2022</v>
      </c>
      <c r="C8143" t="s">
        <v>14</v>
      </c>
      <c r="D8143">
        <v>57</v>
      </c>
      <c r="E8143" t="str">
        <f t="shared" si="127"/>
        <v>Old</v>
      </c>
      <c r="F8143" t="s">
        <v>19</v>
      </c>
      <c r="G8143" t="s">
        <v>25</v>
      </c>
      <c r="H8143" t="s">
        <v>31</v>
      </c>
      <c r="I8143">
        <v>32</v>
      </c>
      <c r="J8143">
        <v>2.87</v>
      </c>
      <c r="K8143" t="s">
        <v>33</v>
      </c>
      <c r="L8143" t="s">
        <v>33</v>
      </c>
      <c r="M8143" s="1">
        <v>10562.85</v>
      </c>
      <c r="N8143" s="1">
        <v>3759.88</v>
      </c>
      <c r="O8143" s="1">
        <v>5904.67</v>
      </c>
      <c r="P8143" s="1">
        <v>0</v>
      </c>
      <c r="Q8143" s="1">
        <v>38334.339999999997</v>
      </c>
      <c r="R8143" s="1">
        <v>51542.14</v>
      </c>
      <c r="S8143" s="1">
        <v>15069.44</v>
      </c>
      <c r="T8143" s="1">
        <v>74807.039999999994</v>
      </c>
      <c r="U8143" s="1">
        <f>SUM(Report_Summary[Revenue])</f>
        <v>626594850.33999527</v>
      </c>
      <c r="V8143" s="1">
        <f>Report_Summary[[#This Row],[Total Revenue]] / COUNTA(Report_Summary[Membership No])</f>
        <v>62659.485033999525</v>
      </c>
    </row>
    <row r="8144" spans="1:22" x14ac:dyDescent="0.3">
      <c r="A8144" t="s">
        <v>8183</v>
      </c>
      <c r="B8144">
        <v>2016</v>
      </c>
      <c r="C8144" t="s">
        <v>13</v>
      </c>
      <c r="D8144">
        <v>72</v>
      </c>
      <c r="E8144" t="str">
        <f t="shared" si="127"/>
        <v>Old</v>
      </c>
      <c r="F8144" t="s">
        <v>15</v>
      </c>
      <c r="G8144" t="s">
        <v>23</v>
      </c>
      <c r="H8144" t="s">
        <v>29</v>
      </c>
      <c r="I8144">
        <v>27</v>
      </c>
      <c r="J8144">
        <v>3.19</v>
      </c>
      <c r="K8144" t="s">
        <v>32</v>
      </c>
      <c r="L8144" t="s">
        <v>33</v>
      </c>
      <c r="M8144" s="1">
        <v>13223.44</v>
      </c>
      <c r="N8144" s="1">
        <v>3569.18</v>
      </c>
      <c r="O8144" s="1">
        <v>4224.0600000000004</v>
      </c>
      <c r="P8144" s="1">
        <v>0</v>
      </c>
      <c r="Q8144" s="1">
        <v>39102.910000000003</v>
      </c>
      <c r="R8144" s="1">
        <v>60746.26</v>
      </c>
      <c r="S8144" s="1">
        <v>-14681.31</v>
      </c>
      <c r="T8144" s="1">
        <v>114530.48</v>
      </c>
      <c r="U8144" s="1">
        <f>SUM(Report_Summary[Revenue])</f>
        <v>626594850.33999527</v>
      </c>
      <c r="V8144" s="1">
        <f>Report_Summary[[#This Row],[Total Revenue]] / COUNTA(Report_Summary[Membership No])</f>
        <v>62659.485033999525</v>
      </c>
    </row>
    <row r="8145" spans="1:22" x14ac:dyDescent="0.3">
      <c r="A8145" t="s">
        <v>8184</v>
      </c>
      <c r="B8145">
        <v>2018</v>
      </c>
      <c r="C8145" t="s">
        <v>14</v>
      </c>
      <c r="D8145">
        <v>73</v>
      </c>
      <c r="E8145" t="str">
        <f t="shared" si="127"/>
        <v>Old</v>
      </c>
      <c r="F8145" t="s">
        <v>20</v>
      </c>
      <c r="G8145" t="s">
        <v>25</v>
      </c>
      <c r="H8145" t="s">
        <v>30</v>
      </c>
      <c r="I8145">
        <v>28</v>
      </c>
      <c r="J8145">
        <v>1.86</v>
      </c>
      <c r="K8145" t="s">
        <v>33</v>
      </c>
      <c r="L8145" t="s">
        <v>33</v>
      </c>
      <c r="M8145" s="1">
        <v>3302.96</v>
      </c>
      <c r="N8145" s="1">
        <v>1940.58</v>
      </c>
      <c r="O8145" s="1">
        <v>374.95</v>
      </c>
      <c r="P8145" s="1">
        <v>0</v>
      </c>
      <c r="Q8145" s="1">
        <v>12364.35</v>
      </c>
      <c r="R8145" s="1">
        <v>5429.22</v>
      </c>
      <c r="S8145" s="1">
        <v>16096.2</v>
      </c>
      <c r="T8145" s="1">
        <v>1697.37</v>
      </c>
      <c r="U8145" s="1">
        <f>SUM(Report_Summary[Revenue])</f>
        <v>626594850.33999527</v>
      </c>
      <c r="V8145" s="1">
        <f>Report_Summary[[#This Row],[Total Revenue]] / COUNTA(Report_Summary[Membership No])</f>
        <v>62659.485033999525</v>
      </c>
    </row>
    <row r="8146" spans="1:22" x14ac:dyDescent="0.3">
      <c r="A8146" t="s">
        <v>8185</v>
      </c>
      <c r="B8146">
        <v>2022</v>
      </c>
      <c r="C8146" t="s">
        <v>14</v>
      </c>
      <c r="D8146">
        <v>42</v>
      </c>
      <c r="E8146" t="str">
        <f t="shared" si="127"/>
        <v>Middle Age</v>
      </c>
      <c r="F8146" t="s">
        <v>20</v>
      </c>
      <c r="G8146" t="s">
        <v>23</v>
      </c>
      <c r="H8146" t="s">
        <v>26</v>
      </c>
      <c r="I8146">
        <v>28</v>
      </c>
      <c r="J8146">
        <v>2.2000000000000002</v>
      </c>
      <c r="K8146" t="s">
        <v>33</v>
      </c>
      <c r="L8146" t="s">
        <v>33</v>
      </c>
      <c r="M8146" s="1">
        <v>7869.18</v>
      </c>
      <c r="N8146" s="1">
        <v>2412.9</v>
      </c>
      <c r="O8146" s="1">
        <v>399.44</v>
      </c>
      <c r="P8146" s="1">
        <v>0</v>
      </c>
      <c r="Q8146" s="1">
        <v>26082.78</v>
      </c>
      <c r="R8146" s="1">
        <v>23218.98</v>
      </c>
      <c r="S8146" s="1">
        <v>-7619.6</v>
      </c>
      <c r="T8146" s="1">
        <v>56921.36</v>
      </c>
      <c r="U8146" s="1">
        <f>SUM(Report_Summary[Revenue])</f>
        <v>626594850.33999527</v>
      </c>
      <c r="V8146" s="1">
        <f>Report_Summary[[#This Row],[Total Revenue]] / COUNTA(Report_Summary[Membership No])</f>
        <v>62659.485033999525</v>
      </c>
    </row>
    <row r="8147" spans="1:22" x14ac:dyDescent="0.3">
      <c r="A8147" t="s">
        <v>8186</v>
      </c>
      <c r="B8147">
        <v>2020</v>
      </c>
      <c r="C8147" t="s">
        <v>13</v>
      </c>
      <c r="D8147">
        <v>48</v>
      </c>
      <c r="E8147" t="str">
        <f t="shared" si="127"/>
        <v>Middle Age</v>
      </c>
      <c r="F8147" t="s">
        <v>19</v>
      </c>
      <c r="G8147" t="s">
        <v>25</v>
      </c>
      <c r="H8147" t="s">
        <v>27</v>
      </c>
      <c r="I8147">
        <v>40</v>
      </c>
      <c r="J8147">
        <v>2.99</v>
      </c>
      <c r="K8147" t="s">
        <v>33</v>
      </c>
      <c r="L8147" t="s">
        <v>33</v>
      </c>
      <c r="M8147" s="1">
        <v>2922.2</v>
      </c>
      <c r="N8147" s="1">
        <v>4469.33</v>
      </c>
      <c r="O8147" s="1">
        <v>1504.49</v>
      </c>
      <c r="P8147" s="1">
        <v>0</v>
      </c>
      <c r="Q8147" s="1">
        <v>11877.86</v>
      </c>
      <c r="R8147" s="1">
        <v>9092.4500000000007</v>
      </c>
      <c r="S8147" s="1">
        <v>5002.22</v>
      </c>
      <c r="T8147" s="1">
        <v>15968.09</v>
      </c>
      <c r="U8147" s="1">
        <f>SUM(Report_Summary[Revenue])</f>
        <v>626594850.33999527</v>
      </c>
      <c r="V8147" s="1">
        <f>Report_Summary[[#This Row],[Total Revenue]] / COUNTA(Report_Summary[Membership No])</f>
        <v>62659.485033999525</v>
      </c>
    </row>
    <row r="8148" spans="1:22" x14ac:dyDescent="0.3">
      <c r="A8148" t="s">
        <v>8187</v>
      </c>
      <c r="B8148">
        <v>2022</v>
      </c>
      <c r="C8148" t="s">
        <v>13</v>
      </c>
      <c r="D8148">
        <v>39</v>
      </c>
      <c r="E8148" t="str">
        <f t="shared" si="127"/>
        <v>Middle Age</v>
      </c>
      <c r="F8148" t="s">
        <v>17</v>
      </c>
      <c r="G8148" t="s">
        <v>24</v>
      </c>
      <c r="H8148" t="s">
        <v>26</v>
      </c>
      <c r="I8148">
        <v>41</v>
      </c>
      <c r="J8148">
        <v>3</v>
      </c>
      <c r="K8148" t="s">
        <v>32</v>
      </c>
      <c r="L8148" t="s">
        <v>33</v>
      </c>
      <c r="M8148" s="1">
        <v>16551.34</v>
      </c>
      <c r="N8148" s="1">
        <v>2406.08</v>
      </c>
      <c r="O8148" s="1">
        <v>5816.88</v>
      </c>
      <c r="P8148" s="1">
        <v>0</v>
      </c>
      <c r="Q8148" s="1">
        <v>81090.12</v>
      </c>
      <c r="R8148" s="1">
        <v>49683.38</v>
      </c>
      <c r="S8148" s="1">
        <v>22925.55</v>
      </c>
      <c r="T8148" s="1">
        <v>107847.95</v>
      </c>
      <c r="U8148" s="1">
        <f>SUM(Report_Summary[Revenue])</f>
        <v>626594850.33999527</v>
      </c>
      <c r="V8148" s="1">
        <f>Report_Summary[[#This Row],[Total Revenue]] / COUNTA(Report_Summary[Membership No])</f>
        <v>62659.485033999525</v>
      </c>
    </row>
    <row r="8149" spans="1:22" x14ac:dyDescent="0.3">
      <c r="A8149" t="s">
        <v>8188</v>
      </c>
      <c r="B8149">
        <v>2024</v>
      </c>
      <c r="C8149" t="s">
        <v>14</v>
      </c>
      <c r="D8149">
        <v>69</v>
      </c>
      <c r="E8149" t="str">
        <f t="shared" si="127"/>
        <v>Old</v>
      </c>
      <c r="F8149" t="s">
        <v>20</v>
      </c>
      <c r="G8149" t="s">
        <v>25</v>
      </c>
      <c r="H8149" t="s">
        <v>30</v>
      </c>
      <c r="I8149">
        <v>39</v>
      </c>
      <c r="J8149">
        <v>2.81</v>
      </c>
      <c r="K8149" t="s">
        <v>33</v>
      </c>
      <c r="L8149" t="s">
        <v>33</v>
      </c>
      <c r="M8149" s="1">
        <v>8482.75</v>
      </c>
      <c r="N8149" s="1">
        <v>1926.11</v>
      </c>
      <c r="O8149" s="1">
        <v>7872.83</v>
      </c>
      <c r="P8149" s="1">
        <v>0</v>
      </c>
      <c r="Q8149" s="1">
        <v>22057.16</v>
      </c>
      <c r="R8149" s="1">
        <v>32724.799999999999</v>
      </c>
      <c r="S8149" s="1">
        <v>-9691.39</v>
      </c>
      <c r="T8149" s="1">
        <v>64473.35</v>
      </c>
      <c r="U8149" s="1">
        <f>SUM(Report_Summary[Revenue])</f>
        <v>626594850.33999527</v>
      </c>
      <c r="V8149" s="1">
        <f>Report_Summary[[#This Row],[Total Revenue]] / COUNTA(Report_Summary[Membership No])</f>
        <v>62659.485033999525</v>
      </c>
    </row>
    <row r="8150" spans="1:22" x14ac:dyDescent="0.3">
      <c r="A8150" t="s">
        <v>8189</v>
      </c>
      <c r="B8150">
        <v>2021</v>
      </c>
      <c r="C8150" t="s">
        <v>13</v>
      </c>
      <c r="D8150">
        <v>22</v>
      </c>
      <c r="E8150" t="str">
        <f t="shared" si="127"/>
        <v>Young</v>
      </c>
      <c r="F8150" t="s">
        <v>20</v>
      </c>
      <c r="G8150" t="s">
        <v>22</v>
      </c>
      <c r="H8150" t="s">
        <v>31</v>
      </c>
      <c r="I8150">
        <v>32</v>
      </c>
      <c r="J8150">
        <v>2.39</v>
      </c>
      <c r="K8150" t="s">
        <v>32</v>
      </c>
      <c r="L8150" t="s">
        <v>33</v>
      </c>
      <c r="M8150" s="1">
        <v>8985.15</v>
      </c>
      <c r="N8150" s="1">
        <v>3786.5</v>
      </c>
      <c r="O8150" s="1">
        <v>7798.75</v>
      </c>
      <c r="P8150" s="1">
        <v>0</v>
      </c>
      <c r="Q8150" s="1">
        <v>13931.51</v>
      </c>
      <c r="R8150" s="1">
        <v>22879.72</v>
      </c>
      <c r="S8150" s="1">
        <v>1332.79</v>
      </c>
      <c r="T8150" s="1">
        <v>35478.44</v>
      </c>
      <c r="U8150" s="1">
        <f>SUM(Report_Summary[Revenue])</f>
        <v>626594850.33999527</v>
      </c>
      <c r="V8150" s="1">
        <f>Report_Summary[[#This Row],[Total Revenue]] / COUNTA(Report_Summary[Membership No])</f>
        <v>62659.485033999525</v>
      </c>
    </row>
    <row r="8151" spans="1:22" x14ac:dyDescent="0.3">
      <c r="A8151" t="s">
        <v>8190</v>
      </c>
      <c r="B8151">
        <v>2019</v>
      </c>
      <c r="C8151" t="s">
        <v>14</v>
      </c>
      <c r="D8151">
        <v>43</v>
      </c>
      <c r="E8151" t="str">
        <f t="shared" si="127"/>
        <v>Middle Age</v>
      </c>
      <c r="F8151" t="s">
        <v>18</v>
      </c>
      <c r="G8151" t="s">
        <v>25</v>
      </c>
      <c r="H8151" t="s">
        <v>31</v>
      </c>
      <c r="I8151">
        <v>36</v>
      </c>
      <c r="J8151">
        <v>2.79</v>
      </c>
      <c r="K8151" t="s">
        <v>32</v>
      </c>
      <c r="L8151" t="s">
        <v>33</v>
      </c>
      <c r="M8151" s="1">
        <v>5596.7</v>
      </c>
      <c r="N8151" s="1">
        <v>2035.61</v>
      </c>
      <c r="O8151" s="1">
        <v>274.95999999999998</v>
      </c>
      <c r="P8151" s="1">
        <v>0</v>
      </c>
      <c r="Q8151" s="1">
        <v>15213.12</v>
      </c>
      <c r="R8151" s="1">
        <v>25868.14</v>
      </c>
      <c r="S8151" s="1">
        <v>27484.880000000001</v>
      </c>
      <c r="T8151" s="1">
        <v>13596.38</v>
      </c>
      <c r="U8151" s="1">
        <f>SUM(Report_Summary[Revenue])</f>
        <v>626594850.33999527</v>
      </c>
      <c r="V8151" s="1">
        <f>Report_Summary[[#This Row],[Total Revenue]] / COUNTA(Report_Summary[Membership No])</f>
        <v>62659.485033999525</v>
      </c>
    </row>
    <row r="8152" spans="1:22" x14ac:dyDescent="0.3">
      <c r="A8152" t="s">
        <v>8191</v>
      </c>
      <c r="B8152">
        <v>2017</v>
      </c>
      <c r="C8152" t="s">
        <v>13</v>
      </c>
      <c r="D8152">
        <v>70</v>
      </c>
      <c r="E8152" t="str">
        <f t="shared" si="127"/>
        <v>Old</v>
      </c>
      <c r="F8152" t="s">
        <v>16</v>
      </c>
      <c r="G8152" t="s">
        <v>23</v>
      </c>
      <c r="H8152" t="s">
        <v>28</v>
      </c>
      <c r="I8152">
        <v>43</v>
      </c>
      <c r="J8152">
        <v>2.5499999999999998</v>
      </c>
      <c r="K8152" t="s">
        <v>33</v>
      </c>
      <c r="L8152" t="s">
        <v>33</v>
      </c>
      <c r="M8152" s="1">
        <v>2080.12</v>
      </c>
      <c r="N8152" s="1">
        <v>1049.6400000000001</v>
      </c>
      <c r="O8152" s="1">
        <v>2292.89</v>
      </c>
      <c r="P8152" s="1">
        <v>0</v>
      </c>
      <c r="Q8152" s="1">
        <v>9513.33</v>
      </c>
      <c r="R8152" s="1">
        <v>2922.61</v>
      </c>
      <c r="S8152" s="1">
        <v>25279.64</v>
      </c>
      <c r="T8152" s="1">
        <v>-12843.7</v>
      </c>
      <c r="U8152" s="1">
        <f>SUM(Report_Summary[Revenue])</f>
        <v>626594850.33999527</v>
      </c>
      <c r="V8152" s="1">
        <f>Report_Summary[[#This Row],[Total Revenue]] / COUNTA(Report_Summary[Membership No])</f>
        <v>62659.485033999525</v>
      </c>
    </row>
    <row r="8153" spans="1:22" x14ac:dyDescent="0.3">
      <c r="A8153" t="s">
        <v>8192</v>
      </c>
      <c r="B8153">
        <v>2015</v>
      </c>
      <c r="C8153" t="s">
        <v>14</v>
      </c>
      <c r="D8153">
        <v>23</v>
      </c>
      <c r="E8153" t="str">
        <f t="shared" si="127"/>
        <v>Young</v>
      </c>
      <c r="F8153" t="s">
        <v>15</v>
      </c>
      <c r="G8153" t="s">
        <v>22</v>
      </c>
      <c r="H8153" t="s">
        <v>26</v>
      </c>
      <c r="I8153">
        <v>21</v>
      </c>
      <c r="J8153">
        <v>2.4500000000000002</v>
      </c>
      <c r="K8153" t="s">
        <v>33</v>
      </c>
      <c r="L8153" t="s">
        <v>33</v>
      </c>
      <c r="M8153" s="1">
        <v>15322.07</v>
      </c>
      <c r="N8153" s="1">
        <v>4054.97</v>
      </c>
      <c r="O8153" s="1">
        <v>712.22</v>
      </c>
      <c r="P8153" s="1">
        <v>0</v>
      </c>
      <c r="Q8153" s="1">
        <v>59103.94</v>
      </c>
      <c r="R8153" s="1">
        <v>46611.03</v>
      </c>
      <c r="S8153" s="1">
        <v>13370.05</v>
      </c>
      <c r="T8153" s="1">
        <v>92344.92</v>
      </c>
      <c r="U8153" s="1">
        <f>SUM(Report_Summary[Revenue])</f>
        <v>626594850.33999527</v>
      </c>
      <c r="V8153" s="1">
        <f>Report_Summary[[#This Row],[Total Revenue]] / COUNTA(Report_Summary[Membership No])</f>
        <v>62659.485033999525</v>
      </c>
    </row>
    <row r="8154" spans="1:22" x14ac:dyDescent="0.3">
      <c r="A8154" t="s">
        <v>8193</v>
      </c>
      <c r="B8154">
        <v>2022</v>
      </c>
      <c r="C8154" t="s">
        <v>13</v>
      </c>
      <c r="D8154">
        <v>28</v>
      </c>
      <c r="E8154" t="str">
        <f t="shared" si="127"/>
        <v>Young</v>
      </c>
      <c r="F8154" t="s">
        <v>15</v>
      </c>
      <c r="G8154" t="s">
        <v>23</v>
      </c>
      <c r="H8154" t="s">
        <v>28</v>
      </c>
      <c r="I8154">
        <v>28</v>
      </c>
      <c r="J8154">
        <v>2.25</v>
      </c>
      <c r="K8154" t="s">
        <v>33</v>
      </c>
      <c r="L8154" t="s">
        <v>33</v>
      </c>
      <c r="M8154" s="1">
        <v>6973.55</v>
      </c>
      <c r="N8154" s="1">
        <v>4631.95</v>
      </c>
      <c r="O8154" s="1">
        <v>6765.91</v>
      </c>
      <c r="P8154" s="1">
        <v>0</v>
      </c>
      <c r="Q8154" s="1">
        <v>9615.02</v>
      </c>
      <c r="R8154" s="1">
        <v>8520.24</v>
      </c>
      <c r="S8154" s="1">
        <v>3244.81</v>
      </c>
      <c r="T8154" s="1">
        <v>14890.45</v>
      </c>
      <c r="U8154" s="1">
        <f>SUM(Report_Summary[Revenue])</f>
        <v>626594850.33999527</v>
      </c>
      <c r="V8154" s="1">
        <f>Report_Summary[[#This Row],[Total Revenue]] / COUNTA(Report_Summary[Membership No])</f>
        <v>62659.485033999525</v>
      </c>
    </row>
    <row r="8155" spans="1:22" x14ac:dyDescent="0.3">
      <c r="A8155" t="s">
        <v>8194</v>
      </c>
      <c r="B8155">
        <v>2019</v>
      </c>
      <c r="C8155" t="s">
        <v>13</v>
      </c>
      <c r="D8155">
        <v>56</v>
      </c>
      <c r="E8155" t="str">
        <f t="shared" si="127"/>
        <v>Old</v>
      </c>
      <c r="F8155" t="s">
        <v>18</v>
      </c>
      <c r="G8155" t="s">
        <v>24</v>
      </c>
      <c r="H8155" t="s">
        <v>28</v>
      </c>
      <c r="I8155">
        <v>33</v>
      </c>
      <c r="J8155">
        <v>2.2799999999999998</v>
      </c>
      <c r="K8155" t="s">
        <v>33</v>
      </c>
      <c r="L8155" t="s">
        <v>33</v>
      </c>
      <c r="M8155" s="1">
        <v>2921.39</v>
      </c>
      <c r="N8155" s="1">
        <v>4213.01</v>
      </c>
      <c r="O8155" s="1">
        <v>575.79</v>
      </c>
      <c r="P8155" s="1">
        <v>0</v>
      </c>
      <c r="Q8155" s="1">
        <v>13381.26</v>
      </c>
      <c r="R8155" s="1">
        <v>13155.52</v>
      </c>
      <c r="S8155" s="1">
        <v>1460.35</v>
      </c>
      <c r="T8155" s="1">
        <v>25076.43</v>
      </c>
      <c r="U8155" s="1">
        <f>SUM(Report_Summary[Revenue])</f>
        <v>626594850.33999527</v>
      </c>
      <c r="V8155" s="1">
        <f>Report_Summary[[#This Row],[Total Revenue]] / COUNTA(Report_Summary[Membership No])</f>
        <v>62659.485033999525</v>
      </c>
    </row>
    <row r="8156" spans="1:22" x14ac:dyDescent="0.3">
      <c r="A8156" t="s">
        <v>8195</v>
      </c>
      <c r="B8156">
        <v>2015</v>
      </c>
      <c r="C8156" t="s">
        <v>14</v>
      </c>
      <c r="D8156">
        <v>42</v>
      </c>
      <c r="E8156" t="str">
        <f t="shared" si="127"/>
        <v>Middle Age</v>
      </c>
      <c r="F8156" t="s">
        <v>19</v>
      </c>
      <c r="G8156" t="s">
        <v>24</v>
      </c>
      <c r="H8156" t="s">
        <v>26</v>
      </c>
      <c r="I8156">
        <v>24</v>
      </c>
      <c r="J8156">
        <v>2.64</v>
      </c>
      <c r="K8156" t="s">
        <v>33</v>
      </c>
      <c r="L8156" t="s">
        <v>33</v>
      </c>
      <c r="M8156" s="1">
        <v>18168.8</v>
      </c>
      <c r="N8156" s="1">
        <v>1898.83</v>
      </c>
      <c r="O8156" s="1">
        <v>4180.75</v>
      </c>
      <c r="P8156" s="1">
        <v>0</v>
      </c>
      <c r="Q8156" s="1">
        <v>86732.09</v>
      </c>
      <c r="R8156" s="1">
        <v>47411.66</v>
      </c>
      <c r="S8156" s="1">
        <v>-14737.14</v>
      </c>
      <c r="T8156" s="1">
        <v>148880.89000000001</v>
      </c>
      <c r="U8156" s="1">
        <f>SUM(Report_Summary[Revenue])</f>
        <v>626594850.33999527</v>
      </c>
      <c r="V8156" s="1">
        <f>Report_Summary[[#This Row],[Total Revenue]] / COUNTA(Report_Summary[Membership No])</f>
        <v>62659.485033999525</v>
      </c>
    </row>
    <row r="8157" spans="1:22" x14ac:dyDescent="0.3">
      <c r="A8157" t="s">
        <v>8196</v>
      </c>
      <c r="B8157">
        <v>2016</v>
      </c>
      <c r="C8157" t="s">
        <v>13</v>
      </c>
      <c r="D8157">
        <v>21</v>
      </c>
      <c r="E8157" t="str">
        <f t="shared" si="127"/>
        <v>Young</v>
      </c>
      <c r="F8157" t="s">
        <v>19</v>
      </c>
      <c r="G8157" t="s">
        <v>25</v>
      </c>
      <c r="H8157" t="s">
        <v>29</v>
      </c>
      <c r="I8157">
        <v>29</v>
      </c>
      <c r="J8157">
        <v>2.82</v>
      </c>
      <c r="K8157" t="s">
        <v>33</v>
      </c>
      <c r="L8157" t="s">
        <v>33</v>
      </c>
      <c r="M8157" s="1">
        <v>12696.87</v>
      </c>
      <c r="N8157" s="1">
        <v>2049.25</v>
      </c>
      <c r="O8157" s="1">
        <v>4976.82</v>
      </c>
      <c r="P8157" s="1">
        <v>0</v>
      </c>
      <c r="Q8157" s="1">
        <v>52129.23</v>
      </c>
      <c r="R8157" s="1">
        <v>57632.57</v>
      </c>
      <c r="S8157" s="1">
        <v>-20159.04</v>
      </c>
      <c r="T8157" s="1">
        <v>129920.84</v>
      </c>
      <c r="U8157" s="1">
        <f>SUM(Report_Summary[Revenue])</f>
        <v>626594850.33999527</v>
      </c>
      <c r="V8157" s="1">
        <f>Report_Summary[[#This Row],[Total Revenue]] / COUNTA(Report_Summary[Membership No])</f>
        <v>62659.485033999525</v>
      </c>
    </row>
    <row r="8158" spans="1:22" x14ac:dyDescent="0.3">
      <c r="A8158" t="s">
        <v>8197</v>
      </c>
      <c r="B8158">
        <v>2024</v>
      </c>
      <c r="C8158" t="s">
        <v>14</v>
      </c>
      <c r="D8158">
        <v>40</v>
      </c>
      <c r="E8158" t="str">
        <f t="shared" si="127"/>
        <v>Middle Age</v>
      </c>
      <c r="F8158" t="s">
        <v>17</v>
      </c>
      <c r="G8158" t="s">
        <v>22</v>
      </c>
      <c r="H8158" t="s">
        <v>28</v>
      </c>
      <c r="I8158">
        <v>26</v>
      </c>
      <c r="J8158">
        <v>3.4</v>
      </c>
      <c r="K8158" t="s">
        <v>33</v>
      </c>
      <c r="L8158" t="s">
        <v>33</v>
      </c>
      <c r="M8158" s="1">
        <v>8275.66</v>
      </c>
      <c r="N8158" s="1">
        <v>1456.3</v>
      </c>
      <c r="O8158" s="1">
        <v>4875.8599999999997</v>
      </c>
      <c r="P8158" s="1">
        <v>0</v>
      </c>
      <c r="Q8158" s="1">
        <v>17559.68</v>
      </c>
      <c r="R8158" s="1">
        <v>19073.66</v>
      </c>
      <c r="S8158" s="1">
        <v>-20721.259999999998</v>
      </c>
      <c r="T8158" s="1">
        <v>57354.6</v>
      </c>
      <c r="U8158" s="1">
        <f>SUM(Report_Summary[Revenue])</f>
        <v>626594850.33999527</v>
      </c>
      <c r="V8158" s="1">
        <f>Report_Summary[[#This Row],[Total Revenue]] / COUNTA(Report_Summary[Membership No])</f>
        <v>62659.485033999525</v>
      </c>
    </row>
    <row r="8159" spans="1:22" x14ac:dyDescent="0.3">
      <c r="A8159" t="s">
        <v>8198</v>
      </c>
      <c r="B8159">
        <v>2015</v>
      </c>
      <c r="C8159" t="s">
        <v>14</v>
      </c>
      <c r="D8159">
        <v>29</v>
      </c>
      <c r="E8159" t="str">
        <f t="shared" si="127"/>
        <v>Young</v>
      </c>
      <c r="F8159" t="s">
        <v>15</v>
      </c>
      <c r="G8159" t="s">
        <v>22</v>
      </c>
      <c r="H8159" t="s">
        <v>28</v>
      </c>
      <c r="I8159">
        <v>28</v>
      </c>
      <c r="J8159">
        <v>2.94</v>
      </c>
      <c r="K8159" t="s">
        <v>32</v>
      </c>
      <c r="L8159" t="s">
        <v>33</v>
      </c>
      <c r="M8159" s="1">
        <v>6526.82</v>
      </c>
      <c r="N8159" s="1">
        <v>4934.16</v>
      </c>
      <c r="O8159" s="1">
        <v>438.63</v>
      </c>
      <c r="P8159" s="1">
        <v>0</v>
      </c>
      <c r="Q8159" s="1">
        <v>25444.76</v>
      </c>
      <c r="R8159" s="1">
        <v>30914.69</v>
      </c>
      <c r="S8159" s="1">
        <v>-7593.63</v>
      </c>
      <c r="T8159" s="1">
        <v>63953.08</v>
      </c>
      <c r="U8159" s="1">
        <f>SUM(Report_Summary[Revenue])</f>
        <v>626594850.33999527</v>
      </c>
      <c r="V8159" s="1">
        <f>Report_Summary[[#This Row],[Total Revenue]] / COUNTA(Report_Summary[Membership No])</f>
        <v>62659.485033999525</v>
      </c>
    </row>
    <row r="8160" spans="1:22" x14ac:dyDescent="0.3">
      <c r="A8160" t="s">
        <v>8199</v>
      </c>
      <c r="B8160">
        <v>2020</v>
      </c>
      <c r="C8160" t="s">
        <v>13</v>
      </c>
      <c r="D8160">
        <v>28</v>
      </c>
      <c r="E8160" t="str">
        <f t="shared" si="127"/>
        <v>Young</v>
      </c>
      <c r="F8160" t="s">
        <v>16</v>
      </c>
      <c r="G8160" t="s">
        <v>22</v>
      </c>
      <c r="H8160" t="s">
        <v>26</v>
      </c>
      <c r="I8160">
        <v>26</v>
      </c>
      <c r="J8160">
        <v>3.55</v>
      </c>
      <c r="K8160" t="s">
        <v>32</v>
      </c>
      <c r="L8160" t="s">
        <v>33</v>
      </c>
      <c r="M8160" s="1">
        <v>5824.92</v>
      </c>
      <c r="N8160" s="1">
        <v>4527.5600000000004</v>
      </c>
      <c r="O8160" s="1">
        <v>4102.8</v>
      </c>
      <c r="P8160" s="1">
        <v>0</v>
      </c>
      <c r="Q8160" s="1">
        <v>24722.560000000001</v>
      </c>
      <c r="R8160" s="1">
        <v>25262.06</v>
      </c>
      <c r="S8160" s="1">
        <v>23437.98</v>
      </c>
      <c r="T8160" s="1">
        <v>26546.639999999999</v>
      </c>
      <c r="U8160" s="1">
        <f>SUM(Report_Summary[Revenue])</f>
        <v>626594850.33999527</v>
      </c>
      <c r="V8160" s="1">
        <f>Report_Summary[[#This Row],[Total Revenue]] / COUNTA(Report_Summary[Membership No])</f>
        <v>62659.485033999525</v>
      </c>
    </row>
    <row r="8161" spans="1:22" x14ac:dyDescent="0.3">
      <c r="A8161" t="s">
        <v>8200</v>
      </c>
      <c r="B8161">
        <v>2023</v>
      </c>
      <c r="C8161" t="s">
        <v>14</v>
      </c>
      <c r="D8161">
        <v>57</v>
      </c>
      <c r="E8161" t="str">
        <f t="shared" si="127"/>
        <v>Old</v>
      </c>
      <c r="F8161" t="s">
        <v>17</v>
      </c>
      <c r="G8161" t="s">
        <v>23</v>
      </c>
      <c r="H8161" t="s">
        <v>30</v>
      </c>
      <c r="I8161">
        <v>23</v>
      </c>
      <c r="J8161">
        <v>2.63</v>
      </c>
      <c r="K8161" t="s">
        <v>32</v>
      </c>
      <c r="L8161" t="s">
        <v>33</v>
      </c>
      <c r="M8161" s="1">
        <v>9624.98</v>
      </c>
      <c r="N8161" s="1">
        <v>2934.52</v>
      </c>
      <c r="O8161" s="1">
        <v>4042.98</v>
      </c>
      <c r="P8161" s="1">
        <v>0</v>
      </c>
      <c r="Q8161" s="1">
        <v>42715.77</v>
      </c>
      <c r="R8161" s="1">
        <v>18123.439999999999</v>
      </c>
      <c r="S8161" s="1">
        <v>-23487.49</v>
      </c>
      <c r="T8161" s="1">
        <v>84326.7</v>
      </c>
      <c r="U8161" s="1">
        <f>SUM(Report_Summary[Revenue])</f>
        <v>626594850.33999527</v>
      </c>
      <c r="V8161" s="1">
        <f>Report_Summary[[#This Row],[Total Revenue]] / COUNTA(Report_Summary[Membership No])</f>
        <v>62659.485033999525</v>
      </c>
    </row>
    <row r="8162" spans="1:22" x14ac:dyDescent="0.3">
      <c r="A8162" t="s">
        <v>8201</v>
      </c>
      <c r="B8162">
        <v>2022</v>
      </c>
      <c r="C8162" t="s">
        <v>13</v>
      </c>
      <c r="D8162">
        <v>31</v>
      </c>
      <c r="E8162" t="str">
        <f t="shared" si="127"/>
        <v>Middle Age</v>
      </c>
      <c r="F8162" t="s">
        <v>19</v>
      </c>
      <c r="G8162" t="s">
        <v>25</v>
      </c>
      <c r="H8162" t="s">
        <v>28</v>
      </c>
      <c r="I8162">
        <v>43</v>
      </c>
      <c r="J8162">
        <v>3.13</v>
      </c>
      <c r="K8162" t="s">
        <v>33</v>
      </c>
      <c r="L8162" t="s">
        <v>33</v>
      </c>
      <c r="M8162" s="1">
        <v>548.14</v>
      </c>
      <c r="N8162" s="1">
        <v>1241.92</v>
      </c>
      <c r="O8162" s="1">
        <v>6111.63</v>
      </c>
      <c r="P8162" s="1">
        <v>0</v>
      </c>
      <c r="Q8162" s="1">
        <v>1495.84</v>
      </c>
      <c r="R8162" s="1">
        <v>2705.47</v>
      </c>
      <c r="S8162" s="1">
        <v>-18520.27</v>
      </c>
      <c r="T8162" s="1">
        <v>22721.58</v>
      </c>
      <c r="U8162" s="1">
        <f>SUM(Report_Summary[Revenue])</f>
        <v>626594850.33999527</v>
      </c>
      <c r="V8162" s="1">
        <f>Report_Summary[[#This Row],[Total Revenue]] / COUNTA(Report_Summary[Membership No])</f>
        <v>62659.485033999525</v>
      </c>
    </row>
    <row r="8163" spans="1:22" x14ac:dyDescent="0.3">
      <c r="A8163" t="s">
        <v>8202</v>
      </c>
      <c r="B8163">
        <v>2021</v>
      </c>
      <c r="C8163" t="s">
        <v>13</v>
      </c>
      <c r="D8163">
        <v>72</v>
      </c>
      <c r="E8163" t="str">
        <f t="shared" si="127"/>
        <v>Old</v>
      </c>
      <c r="F8163" t="s">
        <v>20</v>
      </c>
      <c r="G8163" t="s">
        <v>23</v>
      </c>
      <c r="H8163" t="s">
        <v>31</v>
      </c>
      <c r="I8163">
        <v>23</v>
      </c>
      <c r="J8163">
        <v>3.59</v>
      </c>
      <c r="K8163" t="s">
        <v>33</v>
      </c>
      <c r="L8163" t="s">
        <v>33</v>
      </c>
      <c r="M8163" s="1">
        <v>13004.69</v>
      </c>
      <c r="N8163" s="1">
        <v>4667.58</v>
      </c>
      <c r="O8163" s="1">
        <v>5290.56</v>
      </c>
      <c r="P8163" s="1">
        <v>0</v>
      </c>
      <c r="Q8163" s="1">
        <v>18098.66</v>
      </c>
      <c r="R8163" s="1">
        <v>45566.42</v>
      </c>
      <c r="S8163" s="1">
        <v>-6038.01</v>
      </c>
      <c r="T8163" s="1">
        <v>69703.09</v>
      </c>
      <c r="U8163" s="1">
        <f>SUM(Report_Summary[Revenue])</f>
        <v>626594850.33999527</v>
      </c>
      <c r="V8163" s="1">
        <f>Report_Summary[[#This Row],[Total Revenue]] / COUNTA(Report_Summary[Membership No])</f>
        <v>62659.485033999525</v>
      </c>
    </row>
    <row r="8164" spans="1:22" x14ac:dyDescent="0.3">
      <c r="A8164" t="s">
        <v>8203</v>
      </c>
      <c r="B8164">
        <v>2024</v>
      </c>
      <c r="C8164" t="s">
        <v>14</v>
      </c>
      <c r="D8164">
        <v>45</v>
      </c>
      <c r="E8164" t="str">
        <f t="shared" si="127"/>
        <v>Middle Age</v>
      </c>
      <c r="F8164" t="s">
        <v>16</v>
      </c>
      <c r="G8164" t="s">
        <v>23</v>
      </c>
      <c r="H8164" t="s">
        <v>26</v>
      </c>
      <c r="I8164">
        <v>23</v>
      </c>
      <c r="J8164">
        <v>2.2200000000000002</v>
      </c>
      <c r="K8164" t="s">
        <v>33</v>
      </c>
      <c r="L8164" t="s">
        <v>33</v>
      </c>
      <c r="M8164" s="1">
        <v>8403.3799999999992</v>
      </c>
      <c r="N8164" s="1">
        <v>3464.2</v>
      </c>
      <c r="O8164" s="1">
        <v>6307.12</v>
      </c>
      <c r="P8164" s="1">
        <v>0</v>
      </c>
      <c r="Q8164" s="1">
        <v>28907.84</v>
      </c>
      <c r="R8164" s="1">
        <v>30851.23</v>
      </c>
      <c r="S8164" s="1">
        <v>-20713.02</v>
      </c>
      <c r="T8164" s="1">
        <v>80472.09</v>
      </c>
      <c r="U8164" s="1">
        <f>SUM(Report_Summary[Revenue])</f>
        <v>626594850.33999527</v>
      </c>
      <c r="V8164" s="1">
        <f>Report_Summary[[#This Row],[Total Revenue]] / COUNTA(Report_Summary[Membership No])</f>
        <v>62659.485033999525</v>
      </c>
    </row>
    <row r="8165" spans="1:22" x14ac:dyDescent="0.3">
      <c r="A8165" t="s">
        <v>8204</v>
      </c>
      <c r="B8165">
        <v>2022</v>
      </c>
      <c r="C8165" t="s">
        <v>13</v>
      </c>
      <c r="D8165">
        <v>62</v>
      </c>
      <c r="E8165" t="str">
        <f t="shared" si="127"/>
        <v>Old</v>
      </c>
      <c r="F8165" t="s">
        <v>20</v>
      </c>
      <c r="G8165" t="s">
        <v>25</v>
      </c>
      <c r="H8165" t="s">
        <v>27</v>
      </c>
      <c r="I8165">
        <v>33</v>
      </c>
      <c r="J8165">
        <v>2.2999999999999998</v>
      </c>
      <c r="K8165" t="s">
        <v>33</v>
      </c>
      <c r="L8165" t="s">
        <v>33</v>
      </c>
      <c r="M8165" s="1">
        <v>15120.09</v>
      </c>
      <c r="N8165" s="1">
        <v>2340.8000000000002</v>
      </c>
      <c r="O8165" s="1">
        <v>2561.6999999999998</v>
      </c>
      <c r="P8165" s="1">
        <v>0</v>
      </c>
      <c r="Q8165" s="1">
        <v>47424.86</v>
      </c>
      <c r="R8165" s="1">
        <v>49635.42</v>
      </c>
      <c r="S8165" s="1">
        <v>-14292.68</v>
      </c>
      <c r="T8165" s="1">
        <v>111352.96000000001</v>
      </c>
      <c r="U8165" s="1">
        <f>SUM(Report_Summary[Revenue])</f>
        <v>626594850.33999527</v>
      </c>
      <c r="V8165" s="1">
        <f>Report_Summary[[#This Row],[Total Revenue]] / COUNTA(Report_Summary[Membership No])</f>
        <v>62659.485033999525</v>
      </c>
    </row>
    <row r="8166" spans="1:22" x14ac:dyDescent="0.3">
      <c r="A8166" t="s">
        <v>8205</v>
      </c>
      <c r="B8166">
        <v>2016</v>
      </c>
      <c r="C8166" t="s">
        <v>13</v>
      </c>
      <c r="D8166">
        <v>61</v>
      </c>
      <c r="E8166" t="str">
        <f t="shared" si="127"/>
        <v>Old</v>
      </c>
      <c r="F8166" t="s">
        <v>18</v>
      </c>
      <c r="G8166" t="s">
        <v>23</v>
      </c>
      <c r="H8166" t="s">
        <v>28</v>
      </c>
      <c r="I8166">
        <v>26</v>
      </c>
      <c r="J8166">
        <v>2.5</v>
      </c>
      <c r="K8166" t="s">
        <v>33</v>
      </c>
      <c r="L8166" t="s">
        <v>33</v>
      </c>
      <c r="M8166" s="1">
        <v>11772.14</v>
      </c>
      <c r="N8166" s="1">
        <v>4606.8</v>
      </c>
      <c r="O8166" s="1">
        <v>5965.71</v>
      </c>
      <c r="P8166" s="1">
        <v>0</v>
      </c>
      <c r="Q8166" s="1">
        <v>43145.29</v>
      </c>
      <c r="R8166" s="1">
        <v>39404.25</v>
      </c>
      <c r="S8166" s="1">
        <v>-3633.73</v>
      </c>
      <c r="T8166" s="1">
        <v>86183.27</v>
      </c>
      <c r="U8166" s="1">
        <f>SUM(Report_Summary[Revenue])</f>
        <v>626594850.33999527</v>
      </c>
      <c r="V8166" s="1">
        <f>Report_Summary[[#This Row],[Total Revenue]] / COUNTA(Report_Summary[Membership No])</f>
        <v>62659.485033999525</v>
      </c>
    </row>
    <row r="8167" spans="1:22" x14ac:dyDescent="0.3">
      <c r="A8167" t="s">
        <v>8206</v>
      </c>
      <c r="B8167">
        <v>2018</v>
      </c>
      <c r="C8167" t="s">
        <v>13</v>
      </c>
      <c r="D8167">
        <v>57</v>
      </c>
      <c r="E8167" t="str">
        <f t="shared" si="127"/>
        <v>Old</v>
      </c>
      <c r="F8167" t="s">
        <v>17</v>
      </c>
      <c r="G8167" t="s">
        <v>25</v>
      </c>
      <c r="H8167" t="s">
        <v>31</v>
      </c>
      <c r="I8167">
        <v>38</v>
      </c>
      <c r="J8167">
        <v>2.97</v>
      </c>
      <c r="K8167" t="s">
        <v>32</v>
      </c>
      <c r="L8167" t="s">
        <v>33</v>
      </c>
      <c r="M8167" s="1">
        <v>16647.740000000002</v>
      </c>
      <c r="N8167" s="1">
        <v>2184.25</v>
      </c>
      <c r="O8167" s="1">
        <v>2173.8000000000002</v>
      </c>
      <c r="P8167" s="1">
        <v>0</v>
      </c>
      <c r="Q8167" s="1">
        <v>42718.05</v>
      </c>
      <c r="R8167" s="1">
        <v>34339.599999999999</v>
      </c>
      <c r="S8167" s="1">
        <v>-5487.14</v>
      </c>
      <c r="T8167" s="1">
        <v>82544.789999999994</v>
      </c>
      <c r="U8167" s="1">
        <f>SUM(Report_Summary[Revenue])</f>
        <v>626594850.33999527</v>
      </c>
      <c r="V8167" s="1">
        <f>Report_Summary[[#This Row],[Total Revenue]] / COUNTA(Report_Summary[Membership No])</f>
        <v>62659.485033999525</v>
      </c>
    </row>
    <row r="8168" spans="1:22" x14ac:dyDescent="0.3">
      <c r="A8168" t="s">
        <v>8207</v>
      </c>
      <c r="B8168">
        <v>2015</v>
      </c>
      <c r="C8168" t="s">
        <v>13</v>
      </c>
      <c r="D8168">
        <v>70</v>
      </c>
      <c r="E8168" t="str">
        <f t="shared" si="127"/>
        <v>Old</v>
      </c>
      <c r="F8168" t="s">
        <v>16</v>
      </c>
      <c r="G8168" t="s">
        <v>24</v>
      </c>
      <c r="H8168" t="s">
        <v>27</v>
      </c>
      <c r="I8168">
        <v>32</v>
      </c>
      <c r="J8168">
        <v>1.95</v>
      </c>
      <c r="K8168" t="s">
        <v>33</v>
      </c>
      <c r="L8168" t="s">
        <v>33</v>
      </c>
      <c r="M8168" s="1">
        <v>19229.28</v>
      </c>
      <c r="N8168" s="1">
        <v>3390.94</v>
      </c>
      <c r="O8168" s="1">
        <v>6900.34</v>
      </c>
      <c r="P8168" s="1">
        <v>0</v>
      </c>
      <c r="Q8168" s="1">
        <v>84292.61</v>
      </c>
      <c r="R8168" s="1">
        <v>39656.46</v>
      </c>
      <c r="S8168" s="1">
        <v>27101.23</v>
      </c>
      <c r="T8168" s="1">
        <v>96847.84</v>
      </c>
      <c r="U8168" s="1">
        <f>SUM(Report_Summary[Revenue])</f>
        <v>626594850.33999527</v>
      </c>
      <c r="V8168" s="1">
        <f>Report_Summary[[#This Row],[Total Revenue]] / COUNTA(Report_Summary[Membership No])</f>
        <v>62659.485033999525</v>
      </c>
    </row>
    <row r="8169" spans="1:22" x14ac:dyDescent="0.3">
      <c r="A8169" t="s">
        <v>8208</v>
      </c>
      <c r="B8169">
        <v>2020</v>
      </c>
      <c r="C8169" t="s">
        <v>14</v>
      </c>
      <c r="D8169">
        <v>25</v>
      </c>
      <c r="E8169" t="str">
        <f t="shared" si="127"/>
        <v>Young</v>
      </c>
      <c r="F8169" t="s">
        <v>15</v>
      </c>
      <c r="G8169" t="s">
        <v>24</v>
      </c>
      <c r="H8169" t="s">
        <v>30</v>
      </c>
      <c r="I8169">
        <v>29</v>
      </c>
      <c r="J8169">
        <v>0.57999999999999996</v>
      </c>
      <c r="K8169" t="s">
        <v>33</v>
      </c>
      <c r="L8169" t="s">
        <v>33</v>
      </c>
      <c r="M8169" s="1">
        <v>9831.8700000000008</v>
      </c>
      <c r="N8169" s="1">
        <v>4738.54</v>
      </c>
      <c r="O8169" s="1">
        <v>3031.23</v>
      </c>
      <c r="P8169" s="1">
        <v>0</v>
      </c>
      <c r="Q8169" s="1">
        <v>48067.29</v>
      </c>
      <c r="R8169" s="1">
        <v>16633.59</v>
      </c>
      <c r="S8169" s="1">
        <v>16080.75</v>
      </c>
      <c r="T8169" s="1">
        <v>48620.13</v>
      </c>
      <c r="U8169" s="1">
        <f>SUM(Report_Summary[Revenue])</f>
        <v>626594850.33999527</v>
      </c>
      <c r="V8169" s="1">
        <f>Report_Summary[[#This Row],[Total Revenue]] / COUNTA(Report_Summary[Membership No])</f>
        <v>62659.485033999525</v>
      </c>
    </row>
    <row r="8170" spans="1:22" x14ac:dyDescent="0.3">
      <c r="A8170" t="s">
        <v>8209</v>
      </c>
      <c r="B8170">
        <v>2021</v>
      </c>
      <c r="C8170" t="s">
        <v>14</v>
      </c>
      <c r="D8170">
        <v>44</v>
      </c>
      <c r="E8170" t="str">
        <f t="shared" si="127"/>
        <v>Middle Age</v>
      </c>
      <c r="F8170" t="s">
        <v>19</v>
      </c>
      <c r="G8170" t="s">
        <v>23</v>
      </c>
      <c r="H8170" t="s">
        <v>26</v>
      </c>
      <c r="I8170">
        <v>24</v>
      </c>
      <c r="J8170">
        <v>2.78</v>
      </c>
      <c r="K8170" t="s">
        <v>33</v>
      </c>
      <c r="L8170" t="s">
        <v>33</v>
      </c>
      <c r="M8170" s="1">
        <v>19698.599999999999</v>
      </c>
      <c r="N8170" s="1">
        <v>2997.65</v>
      </c>
      <c r="O8170" s="1">
        <v>7618.08</v>
      </c>
      <c r="P8170" s="1">
        <v>0</v>
      </c>
      <c r="Q8170" s="1">
        <v>27288.95</v>
      </c>
      <c r="R8170" s="1">
        <v>65590.7</v>
      </c>
      <c r="S8170" s="1">
        <v>-13821.59</v>
      </c>
      <c r="T8170" s="1">
        <v>106701.24</v>
      </c>
      <c r="U8170" s="1">
        <f>SUM(Report_Summary[Revenue])</f>
        <v>626594850.33999527</v>
      </c>
      <c r="V8170" s="1">
        <f>Report_Summary[[#This Row],[Total Revenue]] / COUNTA(Report_Summary[Membership No])</f>
        <v>62659.485033999525</v>
      </c>
    </row>
    <row r="8171" spans="1:22" x14ac:dyDescent="0.3">
      <c r="A8171" t="s">
        <v>8210</v>
      </c>
      <c r="B8171">
        <v>2019</v>
      </c>
      <c r="C8171" t="s">
        <v>14</v>
      </c>
      <c r="D8171">
        <v>29</v>
      </c>
      <c r="E8171" t="str">
        <f t="shared" si="127"/>
        <v>Young</v>
      </c>
      <c r="F8171" t="s">
        <v>19</v>
      </c>
      <c r="G8171" t="s">
        <v>25</v>
      </c>
      <c r="H8171" t="s">
        <v>26</v>
      </c>
      <c r="I8171">
        <v>36</v>
      </c>
      <c r="J8171">
        <v>2.41</v>
      </c>
      <c r="K8171" t="s">
        <v>32</v>
      </c>
      <c r="L8171" t="s">
        <v>33</v>
      </c>
      <c r="M8171" s="1">
        <v>17918.990000000002</v>
      </c>
      <c r="N8171" s="1">
        <v>747.41</v>
      </c>
      <c r="O8171" s="1">
        <v>3577.71</v>
      </c>
      <c r="P8171" s="1">
        <v>0</v>
      </c>
      <c r="Q8171" s="1">
        <v>43823.199999999997</v>
      </c>
      <c r="R8171" s="1">
        <v>70449.87</v>
      </c>
      <c r="S8171" s="1">
        <v>-5406.34</v>
      </c>
      <c r="T8171" s="1">
        <v>119679.41</v>
      </c>
      <c r="U8171" s="1">
        <f>SUM(Report_Summary[Revenue])</f>
        <v>626594850.33999527</v>
      </c>
      <c r="V8171" s="1">
        <f>Report_Summary[[#This Row],[Total Revenue]] / COUNTA(Report_Summary[Membership No])</f>
        <v>62659.485033999525</v>
      </c>
    </row>
    <row r="8172" spans="1:22" x14ac:dyDescent="0.3">
      <c r="A8172" t="s">
        <v>8211</v>
      </c>
      <c r="B8172">
        <v>2020</v>
      </c>
      <c r="C8172" t="s">
        <v>13</v>
      </c>
      <c r="D8172">
        <v>31</v>
      </c>
      <c r="E8172" t="str">
        <f t="shared" si="127"/>
        <v>Middle Age</v>
      </c>
      <c r="F8172" t="s">
        <v>21</v>
      </c>
      <c r="G8172" t="s">
        <v>23</v>
      </c>
      <c r="H8172" t="s">
        <v>27</v>
      </c>
      <c r="I8172">
        <v>34</v>
      </c>
      <c r="J8172">
        <v>2.46</v>
      </c>
      <c r="K8172" t="s">
        <v>33</v>
      </c>
      <c r="L8172" t="s">
        <v>33</v>
      </c>
      <c r="M8172" s="1">
        <v>18416.650000000001</v>
      </c>
      <c r="N8172" s="1">
        <v>4849.2700000000004</v>
      </c>
      <c r="O8172" s="1">
        <v>4127.8599999999997</v>
      </c>
      <c r="P8172" s="1">
        <v>0</v>
      </c>
      <c r="Q8172" s="1">
        <v>35957.32</v>
      </c>
      <c r="R8172" s="1">
        <v>70232.47</v>
      </c>
      <c r="S8172" s="1">
        <v>14021.37</v>
      </c>
      <c r="T8172" s="1">
        <v>92168.42</v>
      </c>
      <c r="U8172" s="1">
        <f>SUM(Report_Summary[Revenue])</f>
        <v>626594850.33999527</v>
      </c>
      <c r="V8172" s="1">
        <f>Report_Summary[[#This Row],[Total Revenue]] / COUNTA(Report_Summary[Membership No])</f>
        <v>62659.485033999525</v>
      </c>
    </row>
    <row r="8173" spans="1:22" x14ac:dyDescent="0.3">
      <c r="A8173" t="s">
        <v>8212</v>
      </c>
      <c r="B8173">
        <v>2023</v>
      </c>
      <c r="C8173" t="s">
        <v>14</v>
      </c>
      <c r="D8173">
        <v>80</v>
      </c>
      <c r="E8173" t="str">
        <f t="shared" si="127"/>
        <v>Old</v>
      </c>
      <c r="F8173" t="s">
        <v>18</v>
      </c>
      <c r="G8173" t="s">
        <v>24</v>
      </c>
      <c r="H8173" t="s">
        <v>29</v>
      </c>
      <c r="I8173">
        <v>29</v>
      </c>
      <c r="J8173">
        <v>2.11</v>
      </c>
      <c r="K8173" t="s">
        <v>32</v>
      </c>
      <c r="L8173" t="s">
        <v>33</v>
      </c>
      <c r="M8173" s="1">
        <v>11959.39</v>
      </c>
      <c r="N8173" s="1">
        <v>2760.1</v>
      </c>
      <c r="O8173" s="1">
        <v>7574.56</v>
      </c>
      <c r="P8173" s="1">
        <v>0</v>
      </c>
      <c r="Q8173" s="1">
        <v>47628.35</v>
      </c>
      <c r="R8173" s="1">
        <v>44146.14</v>
      </c>
      <c r="S8173" s="1">
        <v>-16220.17</v>
      </c>
      <c r="T8173" s="1">
        <v>107994.66</v>
      </c>
      <c r="U8173" s="1">
        <f>SUM(Report_Summary[Revenue])</f>
        <v>626594850.33999527</v>
      </c>
      <c r="V8173" s="1">
        <f>Report_Summary[[#This Row],[Total Revenue]] / COUNTA(Report_Summary[Membership No])</f>
        <v>62659.485033999525</v>
      </c>
    </row>
    <row r="8174" spans="1:22" x14ac:dyDescent="0.3">
      <c r="A8174" t="s">
        <v>8213</v>
      </c>
      <c r="B8174">
        <v>2024</v>
      </c>
      <c r="C8174" t="s">
        <v>13</v>
      </c>
      <c r="D8174">
        <v>36</v>
      </c>
      <c r="E8174" t="str">
        <f t="shared" si="127"/>
        <v>Middle Age</v>
      </c>
      <c r="F8174" t="s">
        <v>16</v>
      </c>
      <c r="G8174" t="s">
        <v>25</v>
      </c>
      <c r="H8174" t="s">
        <v>30</v>
      </c>
      <c r="I8174">
        <v>26</v>
      </c>
      <c r="J8174">
        <v>1.75</v>
      </c>
      <c r="K8174" t="s">
        <v>33</v>
      </c>
      <c r="L8174" t="s">
        <v>33</v>
      </c>
      <c r="M8174" s="1">
        <v>7866.52</v>
      </c>
      <c r="N8174" s="1">
        <v>165.65</v>
      </c>
      <c r="O8174" s="1">
        <v>7016.09</v>
      </c>
      <c r="P8174" s="1">
        <v>0</v>
      </c>
      <c r="Q8174" s="1">
        <v>36206.06</v>
      </c>
      <c r="R8174" s="1">
        <v>24530.880000000001</v>
      </c>
      <c r="S8174" s="1">
        <v>-6564</v>
      </c>
      <c r="T8174" s="1">
        <v>67300.94</v>
      </c>
      <c r="U8174" s="1">
        <f>SUM(Report_Summary[Revenue])</f>
        <v>626594850.33999527</v>
      </c>
      <c r="V8174" s="1">
        <f>Report_Summary[[#This Row],[Total Revenue]] / COUNTA(Report_Summary[Membership No])</f>
        <v>62659.485033999525</v>
      </c>
    </row>
    <row r="8175" spans="1:22" x14ac:dyDescent="0.3">
      <c r="A8175" t="s">
        <v>8214</v>
      </c>
      <c r="B8175">
        <v>2020</v>
      </c>
      <c r="C8175" t="s">
        <v>13</v>
      </c>
      <c r="D8175">
        <v>72</v>
      </c>
      <c r="E8175" t="str">
        <f t="shared" si="127"/>
        <v>Old</v>
      </c>
      <c r="F8175" t="s">
        <v>17</v>
      </c>
      <c r="G8175" t="s">
        <v>25</v>
      </c>
      <c r="H8175" t="s">
        <v>28</v>
      </c>
      <c r="I8175">
        <v>34</v>
      </c>
      <c r="J8175">
        <v>1.37</v>
      </c>
      <c r="K8175" t="s">
        <v>33</v>
      </c>
      <c r="L8175" t="s">
        <v>33</v>
      </c>
      <c r="M8175" s="1">
        <v>16998.02</v>
      </c>
      <c r="N8175" s="1">
        <v>176.69</v>
      </c>
      <c r="O8175" s="1">
        <v>6695.18</v>
      </c>
      <c r="P8175" s="1">
        <v>0</v>
      </c>
      <c r="Q8175" s="1">
        <v>26649.84</v>
      </c>
      <c r="R8175" s="1">
        <v>42633.01</v>
      </c>
      <c r="S8175" s="1">
        <v>-26041.98</v>
      </c>
      <c r="T8175" s="1">
        <v>95324.83</v>
      </c>
      <c r="U8175" s="1">
        <f>SUM(Report_Summary[Revenue])</f>
        <v>626594850.33999527</v>
      </c>
      <c r="V8175" s="1">
        <f>Report_Summary[[#This Row],[Total Revenue]] / COUNTA(Report_Summary[Membership No])</f>
        <v>62659.485033999525</v>
      </c>
    </row>
    <row r="8176" spans="1:22" x14ac:dyDescent="0.3">
      <c r="A8176" t="s">
        <v>8215</v>
      </c>
      <c r="B8176">
        <v>2017</v>
      </c>
      <c r="C8176" t="s">
        <v>14</v>
      </c>
      <c r="D8176">
        <v>38</v>
      </c>
      <c r="E8176" t="str">
        <f t="shared" si="127"/>
        <v>Middle Age</v>
      </c>
      <c r="F8176" t="s">
        <v>17</v>
      </c>
      <c r="G8176" t="s">
        <v>24</v>
      </c>
      <c r="H8176" t="s">
        <v>26</v>
      </c>
      <c r="I8176">
        <v>27</v>
      </c>
      <c r="J8176">
        <v>1.91</v>
      </c>
      <c r="K8176" t="s">
        <v>32</v>
      </c>
      <c r="L8176" t="s">
        <v>33</v>
      </c>
      <c r="M8176" s="1">
        <v>7592.57</v>
      </c>
      <c r="N8176" s="1">
        <v>506.28</v>
      </c>
      <c r="O8176" s="1">
        <v>5237.97</v>
      </c>
      <c r="P8176" s="1">
        <v>0</v>
      </c>
      <c r="Q8176" s="1">
        <v>33856.449999999997</v>
      </c>
      <c r="R8176" s="1">
        <v>14026.6</v>
      </c>
      <c r="S8176" s="1">
        <v>20419.89</v>
      </c>
      <c r="T8176" s="1">
        <v>27463.16</v>
      </c>
      <c r="U8176" s="1">
        <f>SUM(Report_Summary[Revenue])</f>
        <v>626594850.33999527</v>
      </c>
      <c r="V8176" s="1">
        <f>Report_Summary[[#This Row],[Total Revenue]] / COUNTA(Report_Summary[Membership No])</f>
        <v>62659.485033999525</v>
      </c>
    </row>
    <row r="8177" spans="1:22" x14ac:dyDescent="0.3">
      <c r="A8177" t="s">
        <v>8216</v>
      </c>
      <c r="B8177">
        <v>2020</v>
      </c>
      <c r="C8177" t="s">
        <v>14</v>
      </c>
      <c r="D8177">
        <v>77</v>
      </c>
      <c r="E8177" t="str">
        <f t="shared" si="127"/>
        <v>Old</v>
      </c>
      <c r="F8177" t="s">
        <v>15</v>
      </c>
      <c r="G8177" t="s">
        <v>23</v>
      </c>
      <c r="H8177" t="s">
        <v>31</v>
      </c>
      <c r="I8177">
        <v>31</v>
      </c>
      <c r="J8177">
        <v>1.98</v>
      </c>
      <c r="K8177" t="s">
        <v>33</v>
      </c>
      <c r="L8177" t="s">
        <v>33</v>
      </c>
      <c r="M8177" s="1">
        <v>16117.42</v>
      </c>
      <c r="N8177" s="1">
        <v>4445.91</v>
      </c>
      <c r="O8177" s="1">
        <v>3828.6</v>
      </c>
      <c r="P8177" s="1">
        <v>0</v>
      </c>
      <c r="Q8177" s="1">
        <v>49772.72</v>
      </c>
      <c r="R8177" s="1">
        <v>79530.37</v>
      </c>
      <c r="S8177" s="1">
        <v>-29021.71</v>
      </c>
      <c r="T8177" s="1">
        <v>158324.79999999999</v>
      </c>
      <c r="U8177" s="1">
        <f>SUM(Report_Summary[Revenue])</f>
        <v>626594850.33999527</v>
      </c>
      <c r="V8177" s="1">
        <f>Report_Summary[[#This Row],[Total Revenue]] / COUNTA(Report_Summary[Membership No])</f>
        <v>62659.485033999525</v>
      </c>
    </row>
    <row r="8178" spans="1:22" x14ac:dyDescent="0.3">
      <c r="A8178" t="s">
        <v>8217</v>
      </c>
      <c r="B8178">
        <v>2017</v>
      </c>
      <c r="C8178" t="s">
        <v>13</v>
      </c>
      <c r="D8178">
        <v>55</v>
      </c>
      <c r="E8178" t="str">
        <f t="shared" si="127"/>
        <v>Middle Age</v>
      </c>
      <c r="F8178" t="s">
        <v>19</v>
      </c>
      <c r="G8178" t="s">
        <v>23</v>
      </c>
      <c r="H8178" t="s">
        <v>28</v>
      </c>
      <c r="I8178">
        <v>20</v>
      </c>
      <c r="J8178">
        <v>2.2000000000000002</v>
      </c>
      <c r="K8178" t="s">
        <v>33</v>
      </c>
      <c r="L8178" t="s">
        <v>33</v>
      </c>
      <c r="M8178" s="1">
        <v>7336.41</v>
      </c>
      <c r="N8178" s="1">
        <v>475.13</v>
      </c>
      <c r="O8178" s="1">
        <v>5762.9</v>
      </c>
      <c r="P8178" s="1">
        <v>0</v>
      </c>
      <c r="Q8178" s="1">
        <v>14907.25</v>
      </c>
      <c r="R8178" s="1">
        <v>22541.01</v>
      </c>
      <c r="S8178" s="1">
        <v>21235.57</v>
      </c>
      <c r="T8178" s="1">
        <v>16212.69</v>
      </c>
      <c r="U8178" s="1">
        <f>SUM(Report_Summary[Revenue])</f>
        <v>626594850.33999527</v>
      </c>
      <c r="V8178" s="1">
        <f>Report_Summary[[#This Row],[Total Revenue]] / COUNTA(Report_Summary[Membership No])</f>
        <v>62659.485033999525</v>
      </c>
    </row>
    <row r="8179" spans="1:22" x14ac:dyDescent="0.3">
      <c r="A8179" t="s">
        <v>8218</v>
      </c>
      <c r="B8179">
        <v>2016</v>
      </c>
      <c r="C8179" t="s">
        <v>13</v>
      </c>
      <c r="D8179">
        <v>56</v>
      </c>
      <c r="E8179" t="str">
        <f t="shared" si="127"/>
        <v>Old</v>
      </c>
      <c r="F8179" t="s">
        <v>21</v>
      </c>
      <c r="G8179" t="s">
        <v>22</v>
      </c>
      <c r="H8179" t="s">
        <v>30</v>
      </c>
      <c r="I8179">
        <v>36</v>
      </c>
      <c r="J8179">
        <v>2</v>
      </c>
      <c r="K8179" t="s">
        <v>32</v>
      </c>
      <c r="L8179" t="s">
        <v>33</v>
      </c>
      <c r="M8179" s="1">
        <v>13987.85</v>
      </c>
      <c r="N8179" s="1">
        <v>3830.65</v>
      </c>
      <c r="O8179" s="1">
        <v>3586.49</v>
      </c>
      <c r="P8179" s="1">
        <v>0</v>
      </c>
      <c r="Q8179" s="1">
        <v>36300.400000000001</v>
      </c>
      <c r="R8179" s="1">
        <v>18932.59</v>
      </c>
      <c r="S8179" s="1">
        <v>-12584.71</v>
      </c>
      <c r="T8179" s="1">
        <v>67817.7</v>
      </c>
      <c r="U8179" s="1">
        <f>SUM(Report_Summary[Revenue])</f>
        <v>626594850.33999527</v>
      </c>
      <c r="V8179" s="1">
        <f>Report_Summary[[#This Row],[Total Revenue]] / COUNTA(Report_Summary[Membership No])</f>
        <v>62659.485033999525</v>
      </c>
    </row>
    <row r="8180" spans="1:22" x14ac:dyDescent="0.3">
      <c r="A8180" t="s">
        <v>8219</v>
      </c>
      <c r="B8180">
        <v>2020</v>
      </c>
      <c r="C8180" t="s">
        <v>14</v>
      </c>
      <c r="D8180">
        <v>71</v>
      </c>
      <c r="E8180" t="str">
        <f t="shared" si="127"/>
        <v>Old</v>
      </c>
      <c r="F8180" t="s">
        <v>21</v>
      </c>
      <c r="G8180" t="s">
        <v>23</v>
      </c>
      <c r="H8180" t="s">
        <v>29</v>
      </c>
      <c r="I8180">
        <v>25</v>
      </c>
      <c r="J8180">
        <v>2.73</v>
      </c>
      <c r="K8180" t="s">
        <v>32</v>
      </c>
      <c r="L8180" t="s">
        <v>33</v>
      </c>
      <c r="M8180" s="1">
        <v>14439.62</v>
      </c>
      <c r="N8180" s="1">
        <v>2737.05</v>
      </c>
      <c r="O8180" s="1">
        <v>7277.71</v>
      </c>
      <c r="P8180" s="1">
        <v>0</v>
      </c>
      <c r="Q8180" s="1">
        <v>62032.01</v>
      </c>
      <c r="R8180" s="1">
        <v>61078.86</v>
      </c>
      <c r="S8180" s="1">
        <v>23555.79</v>
      </c>
      <c r="T8180" s="1">
        <v>99555.08</v>
      </c>
      <c r="U8180" s="1">
        <f>SUM(Report_Summary[Revenue])</f>
        <v>626594850.33999527</v>
      </c>
      <c r="V8180" s="1">
        <f>Report_Summary[[#This Row],[Total Revenue]] / COUNTA(Report_Summary[Membership No])</f>
        <v>62659.485033999525</v>
      </c>
    </row>
    <row r="8181" spans="1:22" x14ac:dyDescent="0.3">
      <c r="A8181" t="s">
        <v>8220</v>
      </c>
      <c r="B8181">
        <v>2016</v>
      </c>
      <c r="C8181" t="s">
        <v>13</v>
      </c>
      <c r="D8181">
        <v>23</v>
      </c>
      <c r="E8181" t="str">
        <f t="shared" si="127"/>
        <v>Young</v>
      </c>
      <c r="F8181" t="s">
        <v>15</v>
      </c>
      <c r="G8181" t="s">
        <v>22</v>
      </c>
      <c r="H8181" t="s">
        <v>30</v>
      </c>
      <c r="I8181">
        <v>32</v>
      </c>
      <c r="J8181">
        <v>3.21</v>
      </c>
      <c r="K8181" t="s">
        <v>32</v>
      </c>
      <c r="L8181" t="s">
        <v>33</v>
      </c>
      <c r="M8181" s="1">
        <v>992.2</v>
      </c>
      <c r="N8181" s="1">
        <v>3712.49</v>
      </c>
      <c r="O8181" s="1">
        <v>1942.77</v>
      </c>
      <c r="P8181" s="1">
        <v>0</v>
      </c>
      <c r="Q8181" s="1">
        <v>1740.92</v>
      </c>
      <c r="R8181" s="1">
        <v>4796.3</v>
      </c>
      <c r="S8181" s="1">
        <v>16391</v>
      </c>
      <c r="T8181" s="1">
        <v>-9853.7800000000007</v>
      </c>
      <c r="U8181" s="1">
        <f>SUM(Report_Summary[Revenue])</f>
        <v>626594850.33999527</v>
      </c>
      <c r="V8181" s="1">
        <f>Report_Summary[[#This Row],[Total Revenue]] / COUNTA(Report_Summary[Membership No])</f>
        <v>62659.485033999525</v>
      </c>
    </row>
    <row r="8182" spans="1:22" x14ac:dyDescent="0.3">
      <c r="A8182" t="s">
        <v>8221</v>
      </c>
      <c r="B8182">
        <v>2019</v>
      </c>
      <c r="C8182" t="s">
        <v>14</v>
      </c>
      <c r="D8182">
        <v>28</v>
      </c>
      <c r="E8182" t="str">
        <f t="shared" si="127"/>
        <v>Young</v>
      </c>
      <c r="F8182" t="s">
        <v>15</v>
      </c>
      <c r="G8182" t="s">
        <v>25</v>
      </c>
      <c r="H8182" t="s">
        <v>27</v>
      </c>
      <c r="I8182">
        <v>27</v>
      </c>
      <c r="J8182">
        <v>2.86</v>
      </c>
      <c r="K8182" t="s">
        <v>32</v>
      </c>
      <c r="L8182" t="s">
        <v>33</v>
      </c>
      <c r="M8182" s="1">
        <v>9299.32</v>
      </c>
      <c r="N8182" s="1">
        <v>709.05</v>
      </c>
      <c r="O8182" s="1">
        <v>2922.98</v>
      </c>
      <c r="P8182" s="1">
        <v>0</v>
      </c>
      <c r="Q8182" s="1">
        <v>15089.5</v>
      </c>
      <c r="R8182" s="1">
        <v>41037.26</v>
      </c>
      <c r="S8182" s="1">
        <v>-23723</v>
      </c>
      <c r="T8182" s="1">
        <v>79849.759999999995</v>
      </c>
      <c r="U8182" s="1">
        <f>SUM(Report_Summary[Revenue])</f>
        <v>626594850.33999527</v>
      </c>
      <c r="V8182" s="1">
        <f>Report_Summary[[#This Row],[Total Revenue]] / COUNTA(Report_Summary[Membership No])</f>
        <v>62659.485033999525</v>
      </c>
    </row>
    <row r="8183" spans="1:22" x14ac:dyDescent="0.3">
      <c r="A8183" t="s">
        <v>8222</v>
      </c>
      <c r="B8183">
        <v>2020</v>
      </c>
      <c r="C8183" t="s">
        <v>14</v>
      </c>
      <c r="D8183">
        <v>25</v>
      </c>
      <c r="E8183" t="str">
        <f t="shared" si="127"/>
        <v>Young</v>
      </c>
      <c r="F8183" t="s">
        <v>19</v>
      </c>
      <c r="G8183" t="s">
        <v>23</v>
      </c>
      <c r="H8183" t="s">
        <v>29</v>
      </c>
      <c r="I8183">
        <v>32</v>
      </c>
      <c r="J8183">
        <v>2.92</v>
      </c>
      <c r="K8183" t="s">
        <v>32</v>
      </c>
      <c r="L8183" t="s">
        <v>33</v>
      </c>
      <c r="M8183" s="1">
        <v>4092.07</v>
      </c>
      <c r="N8183" s="1">
        <v>4526.84</v>
      </c>
      <c r="O8183" s="1">
        <v>2612.61</v>
      </c>
      <c r="P8183" s="1">
        <v>0</v>
      </c>
      <c r="Q8183" s="1">
        <v>16760.14</v>
      </c>
      <c r="R8183" s="1">
        <v>10689.19</v>
      </c>
      <c r="S8183" s="1">
        <v>-6879.36</v>
      </c>
      <c r="T8183" s="1">
        <v>34328.69</v>
      </c>
      <c r="U8183" s="1">
        <f>SUM(Report_Summary[Revenue])</f>
        <v>626594850.33999527</v>
      </c>
      <c r="V8183" s="1">
        <f>Report_Summary[[#This Row],[Total Revenue]] / COUNTA(Report_Summary[Membership No])</f>
        <v>62659.485033999525</v>
      </c>
    </row>
    <row r="8184" spans="1:22" x14ac:dyDescent="0.3">
      <c r="A8184" t="s">
        <v>8223</v>
      </c>
      <c r="B8184">
        <v>2021</v>
      </c>
      <c r="C8184" t="s">
        <v>14</v>
      </c>
      <c r="D8184">
        <v>49</v>
      </c>
      <c r="E8184" t="str">
        <f t="shared" si="127"/>
        <v>Middle Age</v>
      </c>
      <c r="F8184" t="s">
        <v>20</v>
      </c>
      <c r="G8184" t="s">
        <v>23</v>
      </c>
      <c r="H8184" t="s">
        <v>28</v>
      </c>
      <c r="I8184">
        <v>28</v>
      </c>
      <c r="J8184">
        <v>3.78</v>
      </c>
      <c r="K8184" t="s">
        <v>32</v>
      </c>
      <c r="L8184" t="s">
        <v>33</v>
      </c>
      <c r="M8184" s="1">
        <v>17715.060000000001</v>
      </c>
      <c r="N8184" s="1">
        <v>2471.7399999999998</v>
      </c>
      <c r="O8184" s="1">
        <v>1335.55</v>
      </c>
      <c r="P8184" s="1">
        <v>0</v>
      </c>
      <c r="Q8184" s="1">
        <v>32594.76</v>
      </c>
      <c r="R8184" s="1">
        <v>31612.68</v>
      </c>
      <c r="S8184" s="1">
        <v>8291.68</v>
      </c>
      <c r="T8184" s="1">
        <v>55915.76</v>
      </c>
      <c r="U8184" s="1">
        <f>SUM(Report_Summary[Revenue])</f>
        <v>626594850.33999527</v>
      </c>
      <c r="V8184" s="1">
        <f>Report_Summary[[#This Row],[Total Revenue]] / COUNTA(Report_Summary[Membership No])</f>
        <v>62659.485033999525</v>
      </c>
    </row>
    <row r="8185" spans="1:22" x14ac:dyDescent="0.3">
      <c r="A8185" t="s">
        <v>8224</v>
      </c>
      <c r="B8185">
        <v>2016</v>
      </c>
      <c r="C8185" t="s">
        <v>13</v>
      </c>
      <c r="D8185">
        <v>51</v>
      </c>
      <c r="E8185" t="str">
        <f t="shared" si="127"/>
        <v>Middle Age</v>
      </c>
      <c r="F8185" t="s">
        <v>21</v>
      </c>
      <c r="G8185" t="s">
        <v>25</v>
      </c>
      <c r="H8185" t="s">
        <v>26</v>
      </c>
      <c r="I8185">
        <v>30</v>
      </c>
      <c r="J8185">
        <v>2.31</v>
      </c>
      <c r="K8185" t="s">
        <v>32</v>
      </c>
      <c r="L8185" t="s">
        <v>33</v>
      </c>
      <c r="M8185" s="1">
        <v>19002.04</v>
      </c>
      <c r="N8185" s="1">
        <v>837.58</v>
      </c>
      <c r="O8185" s="1">
        <v>4536.6099999999997</v>
      </c>
      <c r="P8185" s="1">
        <v>0</v>
      </c>
      <c r="Q8185" s="1">
        <v>63994.44</v>
      </c>
      <c r="R8185" s="1">
        <v>29938.79</v>
      </c>
      <c r="S8185" s="1">
        <v>-28592.22</v>
      </c>
      <c r="T8185" s="1">
        <v>122525.45</v>
      </c>
      <c r="U8185" s="1">
        <f>SUM(Report_Summary[Revenue])</f>
        <v>626594850.33999527</v>
      </c>
      <c r="V8185" s="1">
        <f>Report_Summary[[#This Row],[Total Revenue]] / COUNTA(Report_Summary[Membership No])</f>
        <v>62659.485033999525</v>
      </c>
    </row>
    <row r="8186" spans="1:22" x14ac:dyDescent="0.3">
      <c r="A8186" t="s">
        <v>8225</v>
      </c>
      <c r="B8186">
        <v>2020</v>
      </c>
      <c r="C8186" t="s">
        <v>14</v>
      </c>
      <c r="D8186">
        <v>48</v>
      </c>
      <c r="E8186" t="str">
        <f t="shared" si="127"/>
        <v>Middle Age</v>
      </c>
      <c r="F8186" t="s">
        <v>15</v>
      </c>
      <c r="G8186" t="s">
        <v>22</v>
      </c>
      <c r="H8186" t="s">
        <v>31</v>
      </c>
      <c r="I8186">
        <v>33</v>
      </c>
      <c r="J8186">
        <v>2.21</v>
      </c>
      <c r="K8186" t="s">
        <v>33</v>
      </c>
      <c r="L8186" t="s">
        <v>33</v>
      </c>
      <c r="M8186" s="1">
        <v>9915.23</v>
      </c>
      <c r="N8186" s="1">
        <v>2470.86</v>
      </c>
      <c r="O8186" s="1">
        <v>6790.29</v>
      </c>
      <c r="P8186" s="1">
        <v>0</v>
      </c>
      <c r="Q8186" s="1">
        <v>17423.66</v>
      </c>
      <c r="R8186" s="1">
        <v>34858.980000000003</v>
      </c>
      <c r="S8186" s="1">
        <v>7289.11</v>
      </c>
      <c r="T8186" s="1">
        <v>44993.53</v>
      </c>
      <c r="U8186" s="1">
        <f>SUM(Report_Summary[Revenue])</f>
        <v>626594850.33999527</v>
      </c>
      <c r="V8186" s="1">
        <f>Report_Summary[[#This Row],[Total Revenue]] / COUNTA(Report_Summary[Membership No])</f>
        <v>62659.485033999525</v>
      </c>
    </row>
    <row r="8187" spans="1:22" x14ac:dyDescent="0.3">
      <c r="A8187" t="s">
        <v>8226</v>
      </c>
      <c r="B8187">
        <v>2024</v>
      </c>
      <c r="C8187" t="s">
        <v>14</v>
      </c>
      <c r="D8187">
        <v>32</v>
      </c>
      <c r="E8187" t="str">
        <f t="shared" si="127"/>
        <v>Middle Age</v>
      </c>
      <c r="F8187" t="s">
        <v>19</v>
      </c>
      <c r="G8187" t="s">
        <v>23</v>
      </c>
      <c r="H8187" t="s">
        <v>27</v>
      </c>
      <c r="I8187">
        <v>30</v>
      </c>
      <c r="J8187">
        <v>3.29</v>
      </c>
      <c r="K8187" t="s">
        <v>33</v>
      </c>
      <c r="L8187" t="s">
        <v>33</v>
      </c>
      <c r="M8187" s="1">
        <v>4988.67</v>
      </c>
      <c r="N8187" s="1">
        <v>1196.57</v>
      </c>
      <c r="O8187" s="1">
        <v>5160.8500000000004</v>
      </c>
      <c r="P8187" s="1">
        <v>0</v>
      </c>
      <c r="Q8187" s="1">
        <v>8268.0300000000007</v>
      </c>
      <c r="R8187" s="1">
        <v>18908.61</v>
      </c>
      <c r="S8187" s="1">
        <v>-25945.52</v>
      </c>
      <c r="T8187" s="1">
        <v>53122.16</v>
      </c>
      <c r="U8187" s="1">
        <f>SUM(Report_Summary[Revenue])</f>
        <v>626594850.33999527</v>
      </c>
      <c r="V8187" s="1">
        <f>Report_Summary[[#This Row],[Total Revenue]] / COUNTA(Report_Summary[Membership No])</f>
        <v>62659.485033999525</v>
      </c>
    </row>
    <row r="8188" spans="1:22" x14ac:dyDescent="0.3">
      <c r="A8188" t="s">
        <v>8227</v>
      </c>
      <c r="B8188">
        <v>2017</v>
      </c>
      <c r="C8188" t="s">
        <v>13</v>
      </c>
      <c r="D8188">
        <v>40</v>
      </c>
      <c r="E8188" t="str">
        <f t="shared" si="127"/>
        <v>Middle Age</v>
      </c>
      <c r="F8188" t="s">
        <v>19</v>
      </c>
      <c r="G8188" t="s">
        <v>23</v>
      </c>
      <c r="H8188" t="s">
        <v>30</v>
      </c>
      <c r="I8188">
        <v>30</v>
      </c>
      <c r="J8188">
        <v>2.4900000000000002</v>
      </c>
      <c r="K8188" t="s">
        <v>33</v>
      </c>
      <c r="L8188" t="s">
        <v>33</v>
      </c>
      <c r="M8188" s="1">
        <v>2080.65</v>
      </c>
      <c r="N8188" s="1">
        <v>920.21</v>
      </c>
      <c r="O8188" s="1">
        <v>3669.76</v>
      </c>
      <c r="P8188" s="1">
        <v>0</v>
      </c>
      <c r="Q8188" s="1">
        <v>3896.56</v>
      </c>
      <c r="R8188" s="1">
        <v>9531.6</v>
      </c>
      <c r="S8188" s="1">
        <v>-12317.69</v>
      </c>
      <c r="T8188" s="1">
        <v>25745.85</v>
      </c>
      <c r="U8188" s="1">
        <f>SUM(Report_Summary[Revenue])</f>
        <v>626594850.33999527</v>
      </c>
      <c r="V8188" s="1">
        <f>Report_Summary[[#This Row],[Total Revenue]] / COUNTA(Report_Summary[Membership No])</f>
        <v>62659.485033999525</v>
      </c>
    </row>
    <row r="8189" spans="1:22" x14ac:dyDescent="0.3">
      <c r="A8189" t="s">
        <v>8228</v>
      </c>
      <c r="B8189">
        <v>2021</v>
      </c>
      <c r="C8189" t="s">
        <v>13</v>
      </c>
      <c r="D8189">
        <v>36</v>
      </c>
      <c r="E8189" t="str">
        <f t="shared" si="127"/>
        <v>Middle Age</v>
      </c>
      <c r="F8189" t="s">
        <v>15</v>
      </c>
      <c r="G8189" t="s">
        <v>25</v>
      </c>
      <c r="H8189" t="s">
        <v>27</v>
      </c>
      <c r="I8189">
        <v>39</v>
      </c>
      <c r="J8189">
        <v>0.79</v>
      </c>
      <c r="K8189" t="s">
        <v>32</v>
      </c>
      <c r="L8189" t="s">
        <v>33</v>
      </c>
      <c r="M8189" s="1">
        <v>14495.44</v>
      </c>
      <c r="N8189" s="1">
        <v>409.37</v>
      </c>
      <c r="O8189" s="1">
        <v>3409.19</v>
      </c>
      <c r="P8189" s="1">
        <v>0</v>
      </c>
      <c r="Q8189" s="1">
        <v>67694.69</v>
      </c>
      <c r="R8189" s="1">
        <v>24556.95</v>
      </c>
      <c r="S8189" s="1">
        <v>16613.46</v>
      </c>
      <c r="T8189" s="1">
        <v>75638.179999999993</v>
      </c>
      <c r="U8189" s="1">
        <f>SUM(Report_Summary[Revenue])</f>
        <v>626594850.33999527</v>
      </c>
      <c r="V8189" s="1">
        <f>Report_Summary[[#This Row],[Total Revenue]] / COUNTA(Report_Summary[Membership No])</f>
        <v>62659.485033999525</v>
      </c>
    </row>
    <row r="8190" spans="1:22" x14ac:dyDescent="0.3">
      <c r="A8190" t="s">
        <v>8229</v>
      </c>
      <c r="B8190">
        <v>2023</v>
      </c>
      <c r="C8190" t="s">
        <v>14</v>
      </c>
      <c r="D8190">
        <v>40</v>
      </c>
      <c r="E8190" t="str">
        <f t="shared" si="127"/>
        <v>Middle Age</v>
      </c>
      <c r="F8190" t="s">
        <v>16</v>
      </c>
      <c r="G8190" t="s">
        <v>23</v>
      </c>
      <c r="H8190" t="s">
        <v>26</v>
      </c>
      <c r="I8190">
        <v>26</v>
      </c>
      <c r="J8190">
        <v>2.46</v>
      </c>
      <c r="K8190" t="s">
        <v>33</v>
      </c>
      <c r="L8190" t="s">
        <v>33</v>
      </c>
      <c r="M8190" s="1">
        <v>13687.03</v>
      </c>
      <c r="N8190" s="1">
        <v>3407.49</v>
      </c>
      <c r="O8190" s="1">
        <v>3403.8</v>
      </c>
      <c r="P8190" s="1">
        <v>0</v>
      </c>
      <c r="Q8190" s="1">
        <v>19922.7</v>
      </c>
      <c r="R8190" s="1">
        <v>52153.02</v>
      </c>
      <c r="S8190" s="1">
        <v>14689.38</v>
      </c>
      <c r="T8190" s="1">
        <v>57386.34</v>
      </c>
      <c r="U8190" s="1">
        <f>SUM(Report_Summary[Revenue])</f>
        <v>626594850.33999527</v>
      </c>
      <c r="V8190" s="1">
        <f>Report_Summary[[#This Row],[Total Revenue]] / COUNTA(Report_Summary[Membership No])</f>
        <v>62659.485033999525</v>
      </c>
    </row>
    <row r="8191" spans="1:22" x14ac:dyDescent="0.3">
      <c r="A8191" t="s">
        <v>8230</v>
      </c>
      <c r="B8191">
        <v>2019</v>
      </c>
      <c r="C8191" t="s">
        <v>13</v>
      </c>
      <c r="D8191">
        <v>64</v>
      </c>
      <c r="E8191" t="str">
        <f t="shared" si="127"/>
        <v>Old</v>
      </c>
      <c r="F8191" t="s">
        <v>17</v>
      </c>
      <c r="G8191" t="s">
        <v>25</v>
      </c>
      <c r="H8191" t="s">
        <v>27</v>
      </c>
      <c r="I8191">
        <v>33</v>
      </c>
      <c r="J8191">
        <v>1.88</v>
      </c>
      <c r="K8191" t="s">
        <v>33</v>
      </c>
      <c r="L8191" t="s">
        <v>33</v>
      </c>
      <c r="M8191" s="1">
        <v>16382.9</v>
      </c>
      <c r="N8191" s="1">
        <v>3574.87</v>
      </c>
      <c r="O8191" s="1">
        <v>3061.33</v>
      </c>
      <c r="P8191" s="1">
        <v>0</v>
      </c>
      <c r="Q8191" s="1">
        <v>41565.199999999997</v>
      </c>
      <c r="R8191" s="1">
        <v>78122.820000000007</v>
      </c>
      <c r="S8191" s="1">
        <v>26917.88</v>
      </c>
      <c r="T8191" s="1">
        <v>92770.14</v>
      </c>
      <c r="U8191" s="1">
        <f>SUM(Report_Summary[Revenue])</f>
        <v>626594850.33999527</v>
      </c>
      <c r="V8191" s="1">
        <f>Report_Summary[[#This Row],[Total Revenue]] / COUNTA(Report_Summary[Membership No])</f>
        <v>62659.485033999525</v>
      </c>
    </row>
    <row r="8192" spans="1:22" x14ac:dyDescent="0.3">
      <c r="A8192" t="s">
        <v>8231</v>
      </c>
      <c r="B8192">
        <v>2019</v>
      </c>
      <c r="C8192" t="s">
        <v>13</v>
      </c>
      <c r="D8192">
        <v>47</v>
      </c>
      <c r="E8192" t="str">
        <f t="shared" si="127"/>
        <v>Middle Age</v>
      </c>
      <c r="F8192" t="s">
        <v>17</v>
      </c>
      <c r="G8192" t="s">
        <v>23</v>
      </c>
      <c r="H8192" t="s">
        <v>29</v>
      </c>
      <c r="I8192">
        <v>39</v>
      </c>
      <c r="J8192">
        <v>3.46</v>
      </c>
      <c r="K8192" t="s">
        <v>33</v>
      </c>
      <c r="L8192" t="s">
        <v>33</v>
      </c>
      <c r="M8192" s="1">
        <v>2509.4499999999998</v>
      </c>
      <c r="N8192" s="1">
        <v>1633.9</v>
      </c>
      <c r="O8192" s="1">
        <v>342.62</v>
      </c>
      <c r="P8192" s="1">
        <v>0</v>
      </c>
      <c r="Q8192" s="1">
        <v>8592.7999999999993</v>
      </c>
      <c r="R8192" s="1">
        <v>5330.24</v>
      </c>
      <c r="S8192" s="1">
        <v>1975.09</v>
      </c>
      <c r="T8192" s="1">
        <v>11947.95</v>
      </c>
      <c r="U8192" s="1">
        <f>SUM(Report_Summary[Revenue])</f>
        <v>626594850.33999527</v>
      </c>
      <c r="V8192" s="1">
        <f>Report_Summary[[#This Row],[Total Revenue]] / COUNTA(Report_Summary[Membership No])</f>
        <v>62659.485033999525</v>
      </c>
    </row>
    <row r="8193" spans="1:22" x14ac:dyDescent="0.3">
      <c r="A8193" t="s">
        <v>8232</v>
      </c>
      <c r="B8193">
        <v>2020</v>
      </c>
      <c r="C8193" t="s">
        <v>13</v>
      </c>
      <c r="D8193">
        <v>58</v>
      </c>
      <c r="E8193" t="str">
        <f t="shared" si="127"/>
        <v>Old</v>
      </c>
      <c r="F8193" t="s">
        <v>15</v>
      </c>
      <c r="G8193" t="s">
        <v>23</v>
      </c>
      <c r="H8193" t="s">
        <v>30</v>
      </c>
      <c r="I8193">
        <v>26</v>
      </c>
      <c r="J8193">
        <v>2.4900000000000002</v>
      </c>
      <c r="K8193" t="s">
        <v>32</v>
      </c>
      <c r="L8193" t="s">
        <v>33</v>
      </c>
      <c r="M8193" s="1">
        <v>9686.57</v>
      </c>
      <c r="N8193" s="1">
        <v>3185.37</v>
      </c>
      <c r="O8193" s="1">
        <v>913.19</v>
      </c>
      <c r="P8193" s="1">
        <v>0</v>
      </c>
      <c r="Q8193" s="1">
        <v>15450.38</v>
      </c>
      <c r="R8193" s="1">
        <v>39822.480000000003</v>
      </c>
      <c r="S8193" s="1">
        <v>9875.69</v>
      </c>
      <c r="T8193" s="1">
        <v>45397.17</v>
      </c>
      <c r="U8193" s="1">
        <f>SUM(Report_Summary[Revenue])</f>
        <v>626594850.33999527</v>
      </c>
      <c r="V8193" s="1">
        <f>Report_Summary[[#This Row],[Total Revenue]] / COUNTA(Report_Summary[Membership No])</f>
        <v>62659.485033999525</v>
      </c>
    </row>
    <row r="8194" spans="1:22" x14ac:dyDescent="0.3">
      <c r="A8194" t="s">
        <v>8233</v>
      </c>
      <c r="B8194">
        <v>2017</v>
      </c>
      <c r="C8194" t="s">
        <v>13</v>
      </c>
      <c r="D8194">
        <v>64</v>
      </c>
      <c r="E8194" t="str">
        <f t="shared" si="127"/>
        <v>Old</v>
      </c>
      <c r="F8194" t="s">
        <v>17</v>
      </c>
      <c r="G8194" t="s">
        <v>25</v>
      </c>
      <c r="H8194" t="s">
        <v>31</v>
      </c>
      <c r="I8194">
        <v>33</v>
      </c>
      <c r="J8194">
        <v>2.2799999999999998</v>
      </c>
      <c r="K8194" t="s">
        <v>32</v>
      </c>
      <c r="L8194" t="s">
        <v>33</v>
      </c>
      <c r="M8194" s="1">
        <v>1941.11</v>
      </c>
      <c r="N8194" s="1">
        <v>1099.17</v>
      </c>
      <c r="O8194" s="1">
        <v>4563.03</v>
      </c>
      <c r="P8194" s="1">
        <v>0</v>
      </c>
      <c r="Q8194" s="1">
        <v>6194.11</v>
      </c>
      <c r="R8194" s="1">
        <v>2887.13</v>
      </c>
      <c r="S8194" s="1">
        <v>-29840.44</v>
      </c>
      <c r="T8194" s="1">
        <v>38921.68</v>
      </c>
      <c r="U8194" s="1">
        <f>SUM(Report_Summary[Revenue])</f>
        <v>626594850.33999527</v>
      </c>
      <c r="V8194" s="1">
        <f>Report_Summary[[#This Row],[Total Revenue]] / COUNTA(Report_Summary[Membership No])</f>
        <v>62659.485033999525</v>
      </c>
    </row>
    <row r="8195" spans="1:22" x14ac:dyDescent="0.3">
      <c r="A8195" t="s">
        <v>8234</v>
      </c>
      <c r="B8195">
        <v>2024</v>
      </c>
      <c r="C8195" t="s">
        <v>13</v>
      </c>
      <c r="D8195">
        <v>52</v>
      </c>
      <c r="E8195" t="str">
        <f t="shared" ref="E8195:E8258" si="128">IF(D8195&gt;55,"Old",IF(D8195&gt;=31,"Middle Age",IF(D8195&lt;31,"Young","Invalid")))</f>
        <v>Middle Age</v>
      </c>
      <c r="F8195" t="s">
        <v>18</v>
      </c>
      <c r="G8195" t="s">
        <v>25</v>
      </c>
      <c r="H8195" t="s">
        <v>28</v>
      </c>
      <c r="I8195">
        <v>34</v>
      </c>
      <c r="J8195">
        <v>0.88</v>
      </c>
      <c r="K8195" t="s">
        <v>33</v>
      </c>
      <c r="L8195" t="s">
        <v>33</v>
      </c>
      <c r="M8195" s="1">
        <v>17995.580000000002</v>
      </c>
      <c r="N8195" s="1">
        <v>3633.61</v>
      </c>
      <c r="O8195" s="1">
        <v>2076.83</v>
      </c>
      <c r="P8195" s="1">
        <v>0</v>
      </c>
      <c r="Q8195" s="1">
        <v>77905.47</v>
      </c>
      <c r="R8195" s="1">
        <v>84981.19</v>
      </c>
      <c r="S8195" s="1">
        <v>17336.990000000002</v>
      </c>
      <c r="T8195" s="1">
        <v>145549.67000000001</v>
      </c>
      <c r="U8195" s="1">
        <f>SUM(Report_Summary[Revenue])</f>
        <v>626594850.33999527</v>
      </c>
      <c r="V8195" s="1">
        <f>Report_Summary[[#This Row],[Total Revenue]] / COUNTA(Report_Summary[Membership No])</f>
        <v>62659.485033999525</v>
      </c>
    </row>
    <row r="8196" spans="1:22" x14ac:dyDescent="0.3">
      <c r="A8196" t="s">
        <v>8235</v>
      </c>
      <c r="B8196">
        <v>2015</v>
      </c>
      <c r="C8196" t="s">
        <v>14</v>
      </c>
      <c r="D8196">
        <v>72</v>
      </c>
      <c r="E8196" t="str">
        <f t="shared" si="128"/>
        <v>Old</v>
      </c>
      <c r="F8196" t="s">
        <v>18</v>
      </c>
      <c r="G8196" t="s">
        <v>23</v>
      </c>
      <c r="H8196" t="s">
        <v>29</v>
      </c>
      <c r="I8196">
        <v>32</v>
      </c>
      <c r="J8196">
        <v>1.25</v>
      </c>
      <c r="K8196" t="s">
        <v>33</v>
      </c>
      <c r="L8196" t="s">
        <v>33</v>
      </c>
      <c r="M8196" s="1">
        <v>8923.9500000000007</v>
      </c>
      <c r="N8196" s="1">
        <v>3766.41</v>
      </c>
      <c r="O8196" s="1">
        <v>4553.01</v>
      </c>
      <c r="P8196" s="1">
        <v>0</v>
      </c>
      <c r="Q8196" s="1">
        <v>22256.41</v>
      </c>
      <c r="R8196" s="1">
        <v>28542.97</v>
      </c>
      <c r="S8196" s="1">
        <v>10291.969999999999</v>
      </c>
      <c r="T8196" s="1">
        <v>40507.410000000003</v>
      </c>
      <c r="U8196" s="1">
        <f>SUM(Report_Summary[Revenue])</f>
        <v>626594850.33999527</v>
      </c>
      <c r="V8196" s="1">
        <f>Report_Summary[[#This Row],[Total Revenue]] / COUNTA(Report_Summary[Membership No])</f>
        <v>62659.485033999525</v>
      </c>
    </row>
    <row r="8197" spans="1:22" x14ac:dyDescent="0.3">
      <c r="A8197" t="s">
        <v>8236</v>
      </c>
      <c r="B8197">
        <v>2016</v>
      </c>
      <c r="C8197" t="s">
        <v>13</v>
      </c>
      <c r="D8197">
        <v>32</v>
      </c>
      <c r="E8197" t="str">
        <f t="shared" si="128"/>
        <v>Middle Age</v>
      </c>
      <c r="F8197" t="s">
        <v>17</v>
      </c>
      <c r="G8197" t="s">
        <v>23</v>
      </c>
      <c r="H8197" t="s">
        <v>26</v>
      </c>
      <c r="I8197">
        <v>24</v>
      </c>
      <c r="J8197">
        <v>2.16</v>
      </c>
      <c r="K8197" t="s">
        <v>33</v>
      </c>
      <c r="L8197" t="s">
        <v>33</v>
      </c>
      <c r="M8197" s="1">
        <v>18647.16</v>
      </c>
      <c r="N8197" s="1">
        <v>3977.73</v>
      </c>
      <c r="O8197" s="1">
        <v>6311.43</v>
      </c>
      <c r="P8197" s="1">
        <v>0</v>
      </c>
      <c r="Q8197" s="1">
        <v>81478.59</v>
      </c>
      <c r="R8197" s="1">
        <v>58231.83</v>
      </c>
      <c r="S8197" s="1">
        <v>26673.54</v>
      </c>
      <c r="T8197" s="1">
        <v>113036.88</v>
      </c>
      <c r="U8197" s="1">
        <f>SUM(Report_Summary[Revenue])</f>
        <v>626594850.33999527</v>
      </c>
      <c r="V8197" s="1">
        <f>Report_Summary[[#This Row],[Total Revenue]] / COUNTA(Report_Summary[Membership No])</f>
        <v>62659.485033999525</v>
      </c>
    </row>
    <row r="8198" spans="1:22" x14ac:dyDescent="0.3">
      <c r="A8198" t="s">
        <v>8237</v>
      </c>
      <c r="B8198">
        <v>2018</v>
      </c>
      <c r="C8198" t="s">
        <v>14</v>
      </c>
      <c r="D8198">
        <v>40</v>
      </c>
      <c r="E8198" t="str">
        <f t="shared" si="128"/>
        <v>Middle Age</v>
      </c>
      <c r="F8198" t="s">
        <v>20</v>
      </c>
      <c r="G8198" t="s">
        <v>24</v>
      </c>
      <c r="H8198" t="s">
        <v>28</v>
      </c>
      <c r="I8198">
        <v>32</v>
      </c>
      <c r="J8198">
        <v>1.81</v>
      </c>
      <c r="K8198" t="s">
        <v>33</v>
      </c>
      <c r="L8198" t="s">
        <v>33</v>
      </c>
      <c r="M8198" s="1">
        <v>4830.79</v>
      </c>
      <c r="N8198" s="1">
        <v>4331.13</v>
      </c>
      <c r="O8198" s="1">
        <v>6231.23</v>
      </c>
      <c r="P8198" s="1">
        <v>0</v>
      </c>
      <c r="Q8198" s="1">
        <v>16345.74</v>
      </c>
      <c r="R8198" s="1">
        <v>9983.23</v>
      </c>
      <c r="S8198" s="1">
        <v>-23602.12</v>
      </c>
      <c r="T8198" s="1">
        <v>49931.09</v>
      </c>
      <c r="U8198" s="1">
        <f>SUM(Report_Summary[Revenue])</f>
        <v>626594850.33999527</v>
      </c>
      <c r="V8198" s="1">
        <f>Report_Summary[[#This Row],[Total Revenue]] / COUNTA(Report_Summary[Membership No])</f>
        <v>62659.485033999525</v>
      </c>
    </row>
    <row r="8199" spans="1:22" x14ac:dyDescent="0.3">
      <c r="A8199" t="s">
        <v>8238</v>
      </c>
      <c r="B8199">
        <v>2022</v>
      </c>
      <c r="C8199" t="s">
        <v>13</v>
      </c>
      <c r="D8199">
        <v>43</v>
      </c>
      <c r="E8199" t="str">
        <f t="shared" si="128"/>
        <v>Middle Age</v>
      </c>
      <c r="F8199" t="s">
        <v>18</v>
      </c>
      <c r="G8199" t="s">
        <v>23</v>
      </c>
      <c r="H8199" t="s">
        <v>26</v>
      </c>
      <c r="I8199">
        <v>28</v>
      </c>
      <c r="J8199">
        <v>1.9</v>
      </c>
      <c r="K8199" t="s">
        <v>33</v>
      </c>
      <c r="L8199" t="s">
        <v>33</v>
      </c>
      <c r="M8199" s="1">
        <v>16483.419999999998</v>
      </c>
      <c r="N8199" s="1">
        <v>1659.02</v>
      </c>
      <c r="O8199" s="1">
        <v>3046.13</v>
      </c>
      <c r="P8199" s="1">
        <v>0</v>
      </c>
      <c r="Q8199" s="1">
        <v>22468.84</v>
      </c>
      <c r="R8199" s="1">
        <v>57718.73</v>
      </c>
      <c r="S8199" s="1">
        <v>-2518.16</v>
      </c>
      <c r="T8199" s="1">
        <v>82705.73</v>
      </c>
      <c r="U8199" s="1">
        <f>SUM(Report_Summary[Revenue])</f>
        <v>626594850.33999527</v>
      </c>
      <c r="V8199" s="1">
        <f>Report_Summary[[#This Row],[Total Revenue]] / COUNTA(Report_Summary[Membership No])</f>
        <v>62659.485033999525</v>
      </c>
    </row>
    <row r="8200" spans="1:22" x14ac:dyDescent="0.3">
      <c r="A8200" t="s">
        <v>8239</v>
      </c>
      <c r="B8200">
        <v>2016</v>
      </c>
      <c r="C8200" t="s">
        <v>14</v>
      </c>
      <c r="D8200">
        <v>27</v>
      </c>
      <c r="E8200" t="str">
        <f t="shared" si="128"/>
        <v>Young</v>
      </c>
      <c r="F8200" t="s">
        <v>16</v>
      </c>
      <c r="G8200" t="s">
        <v>23</v>
      </c>
      <c r="H8200" t="s">
        <v>26</v>
      </c>
      <c r="I8200">
        <v>25</v>
      </c>
      <c r="J8200">
        <v>2.85</v>
      </c>
      <c r="K8200" t="s">
        <v>33</v>
      </c>
      <c r="L8200" t="s">
        <v>33</v>
      </c>
      <c r="M8200" s="1">
        <v>17084.25</v>
      </c>
      <c r="N8200" s="1">
        <v>3193.49</v>
      </c>
      <c r="O8200" s="1">
        <v>3605.44</v>
      </c>
      <c r="P8200" s="1">
        <v>0</v>
      </c>
      <c r="Q8200" s="1">
        <v>67078.960000000006</v>
      </c>
      <c r="R8200" s="1">
        <v>54813.89</v>
      </c>
      <c r="S8200" s="1">
        <v>17307.41</v>
      </c>
      <c r="T8200" s="1">
        <v>104585.44</v>
      </c>
      <c r="U8200" s="1">
        <f>SUM(Report_Summary[Revenue])</f>
        <v>626594850.33999527</v>
      </c>
      <c r="V8200" s="1">
        <f>Report_Summary[[#This Row],[Total Revenue]] / COUNTA(Report_Summary[Membership No])</f>
        <v>62659.485033999525</v>
      </c>
    </row>
    <row r="8201" spans="1:22" x14ac:dyDescent="0.3">
      <c r="A8201" t="s">
        <v>8240</v>
      </c>
      <c r="B8201">
        <v>2020</v>
      </c>
      <c r="C8201" t="s">
        <v>13</v>
      </c>
      <c r="D8201">
        <v>23</v>
      </c>
      <c r="E8201" t="str">
        <f t="shared" si="128"/>
        <v>Young</v>
      </c>
      <c r="F8201" t="s">
        <v>15</v>
      </c>
      <c r="G8201" t="s">
        <v>25</v>
      </c>
      <c r="H8201" t="s">
        <v>31</v>
      </c>
      <c r="I8201">
        <v>32</v>
      </c>
      <c r="J8201">
        <v>2.02</v>
      </c>
      <c r="K8201" t="s">
        <v>32</v>
      </c>
      <c r="L8201" t="s">
        <v>33</v>
      </c>
      <c r="M8201" s="1">
        <v>5305.14</v>
      </c>
      <c r="N8201" s="1">
        <v>4536.7299999999996</v>
      </c>
      <c r="O8201" s="1">
        <v>532.16</v>
      </c>
      <c r="P8201" s="1">
        <v>0</v>
      </c>
      <c r="Q8201" s="1">
        <v>16398.97</v>
      </c>
      <c r="R8201" s="1">
        <v>19420.07</v>
      </c>
      <c r="S8201" s="1">
        <v>-5854.23</v>
      </c>
      <c r="T8201" s="1">
        <v>41673.269999999997</v>
      </c>
      <c r="U8201" s="1">
        <f>SUM(Report_Summary[Revenue])</f>
        <v>626594850.33999527</v>
      </c>
      <c r="V8201" s="1">
        <f>Report_Summary[[#This Row],[Total Revenue]] / COUNTA(Report_Summary[Membership No])</f>
        <v>62659.485033999525</v>
      </c>
    </row>
    <row r="8202" spans="1:22" x14ac:dyDescent="0.3">
      <c r="A8202" t="s">
        <v>8241</v>
      </c>
      <c r="B8202">
        <v>2018</v>
      </c>
      <c r="C8202" t="s">
        <v>14</v>
      </c>
      <c r="D8202">
        <v>39</v>
      </c>
      <c r="E8202" t="str">
        <f t="shared" si="128"/>
        <v>Middle Age</v>
      </c>
      <c r="F8202" t="s">
        <v>15</v>
      </c>
      <c r="G8202" t="s">
        <v>25</v>
      </c>
      <c r="H8202" t="s">
        <v>27</v>
      </c>
      <c r="I8202">
        <v>35</v>
      </c>
      <c r="J8202">
        <v>2.84</v>
      </c>
      <c r="K8202" t="s">
        <v>33</v>
      </c>
      <c r="L8202" t="s">
        <v>33</v>
      </c>
      <c r="M8202" s="1">
        <v>12077.63</v>
      </c>
      <c r="N8202" s="1">
        <v>2344.6999999999998</v>
      </c>
      <c r="O8202" s="1">
        <v>4813.6499999999996</v>
      </c>
      <c r="P8202" s="1">
        <v>0</v>
      </c>
      <c r="Q8202" s="1">
        <v>54860.959999999999</v>
      </c>
      <c r="R8202" s="1">
        <v>50289.79</v>
      </c>
      <c r="S8202" s="1">
        <v>-5136.07</v>
      </c>
      <c r="T8202" s="1">
        <v>110286.82</v>
      </c>
      <c r="U8202" s="1">
        <f>SUM(Report_Summary[Revenue])</f>
        <v>626594850.33999527</v>
      </c>
      <c r="V8202" s="1">
        <f>Report_Summary[[#This Row],[Total Revenue]] / COUNTA(Report_Summary[Membership No])</f>
        <v>62659.485033999525</v>
      </c>
    </row>
    <row r="8203" spans="1:22" x14ac:dyDescent="0.3">
      <c r="A8203" t="s">
        <v>8242</v>
      </c>
      <c r="B8203">
        <v>2019</v>
      </c>
      <c r="C8203" t="s">
        <v>13</v>
      </c>
      <c r="D8203">
        <v>64</v>
      </c>
      <c r="E8203" t="str">
        <f t="shared" si="128"/>
        <v>Old</v>
      </c>
      <c r="F8203" t="s">
        <v>16</v>
      </c>
      <c r="G8203" t="s">
        <v>23</v>
      </c>
      <c r="H8203" t="s">
        <v>29</v>
      </c>
      <c r="I8203">
        <v>30</v>
      </c>
      <c r="J8203">
        <v>3.94</v>
      </c>
      <c r="K8203" t="s">
        <v>32</v>
      </c>
      <c r="L8203" t="s">
        <v>33</v>
      </c>
      <c r="M8203" s="1">
        <v>16608.04</v>
      </c>
      <c r="N8203" s="1">
        <v>108.57</v>
      </c>
      <c r="O8203" s="1">
        <v>2811.54</v>
      </c>
      <c r="P8203" s="1">
        <v>0</v>
      </c>
      <c r="Q8203" s="1">
        <v>81838.55</v>
      </c>
      <c r="R8203" s="1">
        <v>28521.360000000001</v>
      </c>
      <c r="S8203" s="1">
        <v>7937.61</v>
      </c>
      <c r="T8203" s="1">
        <v>102422.3</v>
      </c>
      <c r="U8203" s="1">
        <f>SUM(Report_Summary[Revenue])</f>
        <v>626594850.33999527</v>
      </c>
      <c r="V8203" s="1">
        <f>Report_Summary[[#This Row],[Total Revenue]] / COUNTA(Report_Summary[Membership No])</f>
        <v>62659.485033999525</v>
      </c>
    </row>
    <row r="8204" spans="1:22" x14ac:dyDescent="0.3">
      <c r="A8204" t="s">
        <v>8243</v>
      </c>
      <c r="B8204">
        <v>2022</v>
      </c>
      <c r="C8204" t="s">
        <v>13</v>
      </c>
      <c r="D8204">
        <v>34</v>
      </c>
      <c r="E8204" t="str">
        <f t="shared" si="128"/>
        <v>Middle Age</v>
      </c>
      <c r="F8204" t="s">
        <v>16</v>
      </c>
      <c r="G8204" t="s">
        <v>23</v>
      </c>
      <c r="H8204" t="s">
        <v>28</v>
      </c>
      <c r="I8204">
        <v>30</v>
      </c>
      <c r="J8204">
        <v>2.7</v>
      </c>
      <c r="K8204" t="s">
        <v>33</v>
      </c>
      <c r="L8204" t="s">
        <v>33</v>
      </c>
      <c r="M8204" s="1">
        <v>9202.41</v>
      </c>
      <c r="N8204" s="1">
        <v>419.43</v>
      </c>
      <c r="O8204" s="1">
        <v>1470.16</v>
      </c>
      <c r="P8204" s="1">
        <v>0</v>
      </c>
      <c r="Q8204" s="1">
        <v>28597.040000000001</v>
      </c>
      <c r="R8204" s="1">
        <v>30166.91</v>
      </c>
      <c r="S8204" s="1">
        <v>4794.83</v>
      </c>
      <c r="T8204" s="1">
        <v>53969.120000000003</v>
      </c>
      <c r="U8204" s="1">
        <f>SUM(Report_Summary[Revenue])</f>
        <v>626594850.33999527</v>
      </c>
      <c r="V8204" s="1">
        <f>Report_Summary[[#This Row],[Total Revenue]] / COUNTA(Report_Summary[Membership No])</f>
        <v>62659.485033999525</v>
      </c>
    </row>
    <row r="8205" spans="1:22" x14ac:dyDescent="0.3">
      <c r="A8205" t="s">
        <v>8244</v>
      </c>
      <c r="B8205">
        <v>2017</v>
      </c>
      <c r="C8205" t="s">
        <v>13</v>
      </c>
      <c r="D8205">
        <v>24</v>
      </c>
      <c r="E8205" t="str">
        <f t="shared" si="128"/>
        <v>Young</v>
      </c>
      <c r="F8205" t="s">
        <v>19</v>
      </c>
      <c r="G8205" t="s">
        <v>23</v>
      </c>
      <c r="H8205" t="s">
        <v>27</v>
      </c>
      <c r="I8205">
        <v>25</v>
      </c>
      <c r="J8205">
        <v>2.04</v>
      </c>
      <c r="K8205" t="s">
        <v>33</v>
      </c>
      <c r="L8205" t="s">
        <v>33</v>
      </c>
      <c r="M8205" s="1">
        <v>17734.88</v>
      </c>
      <c r="N8205" s="1">
        <v>2564.3200000000002</v>
      </c>
      <c r="O8205" s="1">
        <v>5581.78</v>
      </c>
      <c r="P8205" s="1">
        <v>0</v>
      </c>
      <c r="Q8205" s="1">
        <v>73641.81</v>
      </c>
      <c r="R8205" s="1">
        <v>53454.43</v>
      </c>
      <c r="S8205" s="1">
        <v>12509</v>
      </c>
      <c r="T8205" s="1">
        <v>114587.24</v>
      </c>
      <c r="U8205" s="1">
        <f>SUM(Report_Summary[Revenue])</f>
        <v>626594850.33999527</v>
      </c>
      <c r="V8205" s="1">
        <f>Report_Summary[[#This Row],[Total Revenue]] / COUNTA(Report_Summary[Membership No])</f>
        <v>62659.485033999525</v>
      </c>
    </row>
    <row r="8206" spans="1:22" x14ac:dyDescent="0.3">
      <c r="A8206" t="s">
        <v>8245</v>
      </c>
      <c r="B8206">
        <v>2021</v>
      </c>
      <c r="C8206" t="s">
        <v>14</v>
      </c>
      <c r="D8206">
        <v>40</v>
      </c>
      <c r="E8206" t="str">
        <f t="shared" si="128"/>
        <v>Middle Age</v>
      </c>
      <c r="F8206" t="s">
        <v>20</v>
      </c>
      <c r="G8206" t="s">
        <v>24</v>
      </c>
      <c r="H8206" t="s">
        <v>29</v>
      </c>
      <c r="I8206">
        <v>26</v>
      </c>
      <c r="J8206">
        <v>2.38</v>
      </c>
      <c r="K8206" t="s">
        <v>32</v>
      </c>
      <c r="L8206" t="s">
        <v>33</v>
      </c>
      <c r="M8206" s="1">
        <v>2889.01</v>
      </c>
      <c r="N8206" s="1">
        <v>1088.96</v>
      </c>
      <c r="O8206" s="1">
        <v>5458.17</v>
      </c>
      <c r="P8206" s="1">
        <v>0</v>
      </c>
      <c r="Q8206" s="1">
        <v>3798.81</v>
      </c>
      <c r="R8206" s="1">
        <v>10868.97</v>
      </c>
      <c r="S8206" s="1">
        <v>-9279.52</v>
      </c>
      <c r="T8206" s="1">
        <v>23947.3</v>
      </c>
      <c r="U8206" s="1">
        <f>SUM(Report_Summary[Revenue])</f>
        <v>626594850.33999527</v>
      </c>
      <c r="V8206" s="1">
        <f>Report_Summary[[#This Row],[Total Revenue]] / COUNTA(Report_Summary[Membership No])</f>
        <v>62659.485033999525</v>
      </c>
    </row>
    <row r="8207" spans="1:22" x14ac:dyDescent="0.3">
      <c r="A8207" t="s">
        <v>8246</v>
      </c>
      <c r="B8207">
        <v>2018</v>
      </c>
      <c r="C8207" t="s">
        <v>13</v>
      </c>
      <c r="D8207">
        <v>21</v>
      </c>
      <c r="E8207" t="str">
        <f t="shared" si="128"/>
        <v>Young</v>
      </c>
      <c r="F8207" t="s">
        <v>18</v>
      </c>
      <c r="G8207" t="s">
        <v>23</v>
      </c>
      <c r="H8207" t="s">
        <v>27</v>
      </c>
      <c r="I8207">
        <v>25</v>
      </c>
      <c r="J8207">
        <v>1.83</v>
      </c>
      <c r="K8207" t="s">
        <v>32</v>
      </c>
      <c r="L8207" t="s">
        <v>33</v>
      </c>
      <c r="M8207" s="1">
        <v>17155.400000000001</v>
      </c>
      <c r="N8207" s="1">
        <v>3443.98</v>
      </c>
      <c r="O8207" s="1">
        <v>4348.4399999999996</v>
      </c>
      <c r="P8207" s="1">
        <v>0</v>
      </c>
      <c r="Q8207" s="1">
        <v>35740.639999999999</v>
      </c>
      <c r="R8207" s="1">
        <v>63995.360000000001</v>
      </c>
      <c r="S8207" s="1">
        <v>-3566.54</v>
      </c>
      <c r="T8207" s="1">
        <v>103302.54</v>
      </c>
      <c r="U8207" s="1">
        <f>SUM(Report_Summary[Revenue])</f>
        <v>626594850.33999527</v>
      </c>
      <c r="V8207" s="1">
        <f>Report_Summary[[#This Row],[Total Revenue]] / COUNTA(Report_Summary[Membership No])</f>
        <v>62659.485033999525</v>
      </c>
    </row>
    <row r="8208" spans="1:22" x14ac:dyDescent="0.3">
      <c r="A8208" t="s">
        <v>8247</v>
      </c>
      <c r="B8208">
        <v>2023</v>
      </c>
      <c r="C8208" t="s">
        <v>13</v>
      </c>
      <c r="D8208">
        <v>74</v>
      </c>
      <c r="E8208" t="str">
        <f t="shared" si="128"/>
        <v>Old</v>
      </c>
      <c r="F8208" t="s">
        <v>17</v>
      </c>
      <c r="G8208" t="s">
        <v>24</v>
      </c>
      <c r="H8208" t="s">
        <v>29</v>
      </c>
      <c r="I8208">
        <v>44</v>
      </c>
      <c r="J8208">
        <v>2.09</v>
      </c>
      <c r="K8208" t="s">
        <v>33</v>
      </c>
      <c r="L8208" t="s">
        <v>33</v>
      </c>
      <c r="M8208" s="1">
        <v>6877.38</v>
      </c>
      <c r="N8208" s="1">
        <v>3751.55</v>
      </c>
      <c r="O8208" s="1">
        <v>2088.77</v>
      </c>
      <c r="P8208" s="1">
        <v>0</v>
      </c>
      <c r="Q8208" s="1">
        <v>19562.93</v>
      </c>
      <c r="R8208" s="1">
        <v>13379.49</v>
      </c>
      <c r="S8208" s="1">
        <v>-1740.58</v>
      </c>
      <c r="T8208" s="1">
        <v>34683</v>
      </c>
      <c r="U8208" s="1">
        <f>SUM(Report_Summary[Revenue])</f>
        <v>626594850.33999527</v>
      </c>
      <c r="V8208" s="1">
        <f>Report_Summary[[#This Row],[Total Revenue]] / COUNTA(Report_Summary[Membership No])</f>
        <v>62659.485033999525</v>
      </c>
    </row>
    <row r="8209" spans="1:22" x14ac:dyDescent="0.3">
      <c r="A8209" t="s">
        <v>8248</v>
      </c>
      <c r="B8209">
        <v>2023</v>
      </c>
      <c r="C8209" t="s">
        <v>13</v>
      </c>
      <c r="D8209">
        <v>48</v>
      </c>
      <c r="E8209" t="str">
        <f t="shared" si="128"/>
        <v>Middle Age</v>
      </c>
      <c r="F8209" t="s">
        <v>16</v>
      </c>
      <c r="G8209" t="s">
        <v>23</v>
      </c>
      <c r="H8209" t="s">
        <v>30</v>
      </c>
      <c r="I8209">
        <v>30</v>
      </c>
      <c r="J8209">
        <v>2.2200000000000002</v>
      </c>
      <c r="K8209" t="s">
        <v>32</v>
      </c>
      <c r="L8209" t="s">
        <v>33</v>
      </c>
      <c r="M8209" s="1">
        <v>9901.91</v>
      </c>
      <c r="N8209" s="1">
        <v>1726.26</v>
      </c>
      <c r="O8209" s="1">
        <v>7575.99</v>
      </c>
      <c r="P8209" s="1">
        <v>0</v>
      </c>
      <c r="Q8209" s="1">
        <v>42747.38</v>
      </c>
      <c r="R8209" s="1">
        <v>27235.83</v>
      </c>
      <c r="S8209" s="1">
        <v>-14242.02</v>
      </c>
      <c r="T8209" s="1">
        <v>84225.23</v>
      </c>
      <c r="U8209" s="1">
        <f>SUM(Report_Summary[Revenue])</f>
        <v>626594850.33999527</v>
      </c>
      <c r="V8209" s="1">
        <f>Report_Summary[[#This Row],[Total Revenue]] / COUNTA(Report_Summary[Membership No])</f>
        <v>62659.485033999525</v>
      </c>
    </row>
    <row r="8210" spans="1:22" x14ac:dyDescent="0.3">
      <c r="A8210" t="s">
        <v>8249</v>
      </c>
      <c r="B8210">
        <v>2023</v>
      </c>
      <c r="C8210" t="s">
        <v>13</v>
      </c>
      <c r="D8210">
        <v>49</v>
      </c>
      <c r="E8210" t="str">
        <f t="shared" si="128"/>
        <v>Middle Age</v>
      </c>
      <c r="F8210" t="s">
        <v>18</v>
      </c>
      <c r="G8210" t="s">
        <v>23</v>
      </c>
      <c r="H8210" t="s">
        <v>27</v>
      </c>
      <c r="I8210">
        <v>29</v>
      </c>
      <c r="J8210">
        <v>1.17</v>
      </c>
      <c r="K8210" t="s">
        <v>33</v>
      </c>
      <c r="L8210" t="s">
        <v>33</v>
      </c>
      <c r="M8210" s="1">
        <v>2928.59</v>
      </c>
      <c r="N8210" s="1">
        <v>4086.63</v>
      </c>
      <c r="O8210" s="1">
        <v>2572.17</v>
      </c>
      <c r="P8210" s="1">
        <v>0</v>
      </c>
      <c r="Q8210" s="1">
        <v>6121.47</v>
      </c>
      <c r="R8210" s="1">
        <v>14075</v>
      </c>
      <c r="S8210" s="1">
        <v>-21366.81</v>
      </c>
      <c r="T8210" s="1">
        <v>41563.279999999999</v>
      </c>
      <c r="U8210" s="1">
        <f>SUM(Report_Summary[Revenue])</f>
        <v>626594850.33999527</v>
      </c>
      <c r="V8210" s="1">
        <f>Report_Summary[[#This Row],[Total Revenue]] / COUNTA(Report_Summary[Membership No])</f>
        <v>62659.485033999525</v>
      </c>
    </row>
    <row r="8211" spans="1:22" x14ac:dyDescent="0.3">
      <c r="A8211" t="s">
        <v>8250</v>
      </c>
      <c r="B8211">
        <v>2022</v>
      </c>
      <c r="C8211" t="s">
        <v>13</v>
      </c>
      <c r="D8211">
        <v>59</v>
      </c>
      <c r="E8211" t="str">
        <f t="shared" si="128"/>
        <v>Old</v>
      </c>
      <c r="F8211" t="s">
        <v>16</v>
      </c>
      <c r="G8211" t="s">
        <v>25</v>
      </c>
      <c r="H8211" t="s">
        <v>27</v>
      </c>
      <c r="I8211">
        <v>31</v>
      </c>
      <c r="J8211">
        <v>2.3199999999999998</v>
      </c>
      <c r="K8211" t="s">
        <v>32</v>
      </c>
      <c r="L8211" t="s">
        <v>33</v>
      </c>
      <c r="M8211" s="1">
        <v>18556.43</v>
      </c>
      <c r="N8211" s="1">
        <v>4078.09</v>
      </c>
      <c r="O8211" s="1">
        <v>1951.23</v>
      </c>
      <c r="P8211" s="1">
        <v>0</v>
      </c>
      <c r="Q8211" s="1">
        <v>52885.93</v>
      </c>
      <c r="R8211" s="1">
        <v>24580.5</v>
      </c>
      <c r="S8211" s="1">
        <v>16337.05</v>
      </c>
      <c r="T8211" s="1">
        <v>61129.38</v>
      </c>
      <c r="U8211" s="1">
        <f>SUM(Report_Summary[Revenue])</f>
        <v>626594850.33999527</v>
      </c>
      <c r="V8211" s="1">
        <f>Report_Summary[[#This Row],[Total Revenue]] / COUNTA(Report_Summary[Membership No])</f>
        <v>62659.485033999525</v>
      </c>
    </row>
    <row r="8212" spans="1:22" x14ac:dyDescent="0.3">
      <c r="A8212" t="s">
        <v>8251</v>
      </c>
      <c r="B8212">
        <v>2017</v>
      </c>
      <c r="C8212" t="s">
        <v>13</v>
      </c>
      <c r="D8212">
        <v>23</v>
      </c>
      <c r="E8212" t="str">
        <f t="shared" si="128"/>
        <v>Young</v>
      </c>
      <c r="F8212" t="s">
        <v>18</v>
      </c>
      <c r="G8212" t="s">
        <v>25</v>
      </c>
      <c r="H8212" t="s">
        <v>29</v>
      </c>
      <c r="I8212">
        <v>29</v>
      </c>
      <c r="J8212">
        <v>2.11</v>
      </c>
      <c r="K8212" t="s">
        <v>33</v>
      </c>
      <c r="L8212" t="s">
        <v>33</v>
      </c>
      <c r="M8212" s="1">
        <v>10688.02</v>
      </c>
      <c r="N8212" s="1">
        <v>3540.34</v>
      </c>
      <c r="O8212" s="1">
        <v>6768.48</v>
      </c>
      <c r="P8212" s="1">
        <v>0</v>
      </c>
      <c r="Q8212" s="1">
        <v>26532.799999999999</v>
      </c>
      <c r="R8212" s="1">
        <v>43576.21</v>
      </c>
      <c r="S8212" s="1">
        <v>15610.2</v>
      </c>
      <c r="T8212" s="1">
        <v>54498.81</v>
      </c>
      <c r="U8212" s="1">
        <f>SUM(Report_Summary[Revenue])</f>
        <v>626594850.33999527</v>
      </c>
      <c r="V8212" s="1">
        <f>Report_Summary[[#This Row],[Total Revenue]] / COUNTA(Report_Summary[Membership No])</f>
        <v>62659.485033999525</v>
      </c>
    </row>
    <row r="8213" spans="1:22" x14ac:dyDescent="0.3">
      <c r="A8213" t="s">
        <v>8252</v>
      </c>
      <c r="B8213">
        <v>2022</v>
      </c>
      <c r="C8213" t="s">
        <v>13</v>
      </c>
      <c r="D8213">
        <v>21</v>
      </c>
      <c r="E8213" t="str">
        <f t="shared" si="128"/>
        <v>Young</v>
      </c>
      <c r="F8213" t="s">
        <v>15</v>
      </c>
      <c r="G8213" t="s">
        <v>25</v>
      </c>
      <c r="H8213" t="s">
        <v>27</v>
      </c>
      <c r="I8213">
        <v>26</v>
      </c>
      <c r="J8213">
        <v>2.13</v>
      </c>
      <c r="K8213" t="s">
        <v>33</v>
      </c>
      <c r="L8213" t="s">
        <v>33</v>
      </c>
      <c r="M8213" s="1">
        <v>10913.65</v>
      </c>
      <c r="N8213" s="1">
        <v>2393.0700000000002</v>
      </c>
      <c r="O8213" s="1">
        <v>1074.83</v>
      </c>
      <c r="P8213" s="1">
        <v>0</v>
      </c>
      <c r="Q8213" s="1">
        <v>52149.8</v>
      </c>
      <c r="R8213" s="1">
        <v>28538.89</v>
      </c>
      <c r="S8213" s="1">
        <v>-12661.71</v>
      </c>
      <c r="T8213" s="1">
        <v>93350.399999999994</v>
      </c>
      <c r="U8213" s="1">
        <f>SUM(Report_Summary[Revenue])</f>
        <v>626594850.33999527</v>
      </c>
      <c r="V8213" s="1">
        <f>Report_Summary[[#This Row],[Total Revenue]] / COUNTA(Report_Summary[Membership No])</f>
        <v>62659.485033999525</v>
      </c>
    </row>
    <row r="8214" spans="1:22" x14ac:dyDescent="0.3">
      <c r="A8214" t="s">
        <v>8253</v>
      </c>
      <c r="B8214">
        <v>2017</v>
      </c>
      <c r="C8214" t="s">
        <v>14</v>
      </c>
      <c r="D8214">
        <v>64</v>
      </c>
      <c r="E8214" t="str">
        <f t="shared" si="128"/>
        <v>Old</v>
      </c>
      <c r="F8214" t="s">
        <v>17</v>
      </c>
      <c r="G8214" t="s">
        <v>23</v>
      </c>
      <c r="H8214" t="s">
        <v>27</v>
      </c>
      <c r="I8214">
        <v>23</v>
      </c>
      <c r="J8214">
        <v>2.25</v>
      </c>
      <c r="K8214" t="s">
        <v>33</v>
      </c>
      <c r="L8214" t="s">
        <v>33</v>
      </c>
      <c r="M8214" s="1">
        <v>6993.79</v>
      </c>
      <c r="N8214" s="1">
        <v>1830.29</v>
      </c>
      <c r="O8214" s="1">
        <v>283.52999999999997</v>
      </c>
      <c r="P8214" s="1">
        <v>0</v>
      </c>
      <c r="Q8214" s="1">
        <v>28632.07</v>
      </c>
      <c r="R8214" s="1">
        <v>8977.9599999999991</v>
      </c>
      <c r="S8214" s="1">
        <v>-10885.96</v>
      </c>
      <c r="T8214" s="1">
        <v>48495.99</v>
      </c>
      <c r="U8214" s="1">
        <f>SUM(Report_Summary[Revenue])</f>
        <v>626594850.33999527</v>
      </c>
      <c r="V8214" s="1">
        <f>Report_Summary[[#This Row],[Total Revenue]] / COUNTA(Report_Summary[Membership No])</f>
        <v>62659.485033999525</v>
      </c>
    </row>
    <row r="8215" spans="1:22" x14ac:dyDescent="0.3">
      <c r="A8215" t="s">
        <v>8254</v>
      </c>
      <c r="B8215">
        <v>2022</v>
      </c>
      <c r="C8215" t="s">
        <v>13</v>
      </c>
      <c r="D8215">
        <v>55</v>
      </c>
      <c r="E8215" t="str">
        <f t="shared" si="128"/>
        <v>Middle Age</v>
      </c>
      <c r="F8215" t="s">
        <v>21</v>
      </c>
      <c r="G8215" t="s">
        <v>22</v>
      </c>
      <c r="H8215" t="s">
        <v>28</v>
      </c>
      <c r="I8215">
        <v>30</v>
      </c>
      <c r="J8215">
        <v>3.03</v>
      </c>
      <c r="K8215" t="s">
        <v>33</v>
      </c>
      <c r="L8215" t="s">
        <v>33</v>
      </c>
      <c r="M8215" s="1">
        <v>6607.29</v>
      </c>
      <c r="N8215" s="1">
        <v>3475.92</v>
      </c>
      <c r="O8215" s="1">
        <v>6486.29</v>
      </c>
      <c r="P8215" s="1">
        <v>0</v>
      </c>
      <c r="Q8215" s="1">
        <v>28096.36</v>
      </c>
      <c r="R8215" s="1">
        <v>8162.98</v>
      </c>
      <c r="S8215" s="1">
        <v>-10904.7</v>
      </c>
      <c r="T8215" s="1">
        <v>47164.04</v>
      </c>
      <c r="U8215" s="1">
        <f>SUM(Report_Summary[Revenue])</f>
        <v>626594850.33999527</v>
      </c>
      <c r="V8215" s="1">
        <f>Report_Summary[[#This Row],[Total Revenue]] / COUNTA(Report_Summary[Membership No])</f>
        <v>62659.485033999525</v>
      </c>
    </row>
    <row r="8216" spans="1:22" x14ac:dyDescent="0.3">
      <c r="A8216" t="s">
        <v>8255</v>
      </c>
      <c r="B8216">
        <v>2022</v>
      </c>
      <c r="C8216" t="s">
        <v>14</v>
      </c>
      <c r="D8216">
        <v>36</v>
      </c>
      <c r="E8216" t="str">
        <f t="shared" si="128"/>
        <v>Middle Age</v>
      </c>
      <c r="F8216" t="s">
        <v>18</v>
      </c>
      <c r="G8216" t="s">
        <v>25</v>
      </c>
      <c r="H8216" t="s">
        <v>27</v>
      </c>
      <c r="I8216">
        <v>35</v>
      </c>
      <c r="J8216">
        <v>1.77</v>
      </c>
      <c r="K8216" t="s">
        <v>32</v>
      </c>
      <c r="L8216" t="s">
        <v>33</v>
      </c>
      <c r="M8216" s="1">
        <v>19568.72</v>
      </c>
      <c r="N8216" s="1">
        <v>4872.5600000000004</v>
      </c>
      <c r="O8216" s="1">
        <v>3096.33</v>
      </c>
      <c r="P8216" s="1">
        <v>0</v>
      </c>
      <c r="Q8216" s="1">
        <v>42491.1</v>
      </c>
      <c r="R8216" s="1">
        <v>24478.19</v>
      </c>
      <c r="S8216" s="1">
        <v>-8445.1200000000008</v>
      </c>
      <c r="T8216" s="1">
        <v>75414.41</v>
      </c>
      <c r="U8216" s="1">
        <f>SUM(Report_Summary[Revenue])</f>
        <v>626594850.33999527</v>
      </c>
      <c r="V8216" s="1">
        <f>Report_Summary[[#This Row],[Total Revenue]] / COUNTA(Report_Summary[Membership No])</f>
        <v>62659.485033999525</v>
      </c>
    </row>
    <row r="8217" spans="1:22" x14ac:dyDescent="0.3">
      <c r="A8217" t="s">
        <v>8256</v>
      </c>
      <c r="B8217">
        <v>2023</v>
      </c>
      <c r="C8217" t="s">
        <v>13</v>
      </c>
      <c r="D8217">
        <v>78</v>
      </c>
      <c r="E8217" t="str">
        <f t="shared" si="128"/>
        <v>Old</v>
      </c>
      <c r="F8217" t="s">
        <v>21</v>
      </c>
      <c r="G8217" t="s">
        <v>25</v>
      </c>
      <c r="H8217" t="s">
        <v>29</v>
      </c>
      <c r="I8217">
        <v>39</v>
      </c>
      <c r="J8217">
        <v>2.68</v>
      </c>
      <c r="K8217" t="s">
        <v>32</v>
      </c>
      <c r="L8217" t="s">
        <v>33</v>
      </c>
      <c r="M8217" s="1">
        <v>3025.76</v>
      </c>
      <c r="N8217" s="1">
        <v>3357.94</v>
      </c>
      <c r="O8217" s="1">
        <v>6386.72</v>
      </c>
      <c r="P8217" s="1">
        <v>0</v>
      </c>
      <c r="Q8217" s="1">
        <v>13979.17</v>
      </c>
      <c r="R8217" s="1">
        <v>5637.38</v>
      </c>
      <c r="S8217" s="1">
        <v>24209.73</v>
      </c>
      <c r="T8217" s="1">
        <v>-4593.18</v>
      </c>
      <c r="U8217" s="1">
        <f>SUM(Report_Summary[Revenue])</f>
        <v>626594850.33999527</v>
      </c>
      <c r="V8217" s="1">
        <f>Report_Summary[[#This Row],[Total Revenue]] / COUNTA(Report_Summary[Membership No])</f>
        <v>62659.485033999525</v>
      </c>
    </row>
    <row r="8218" spans="1:22" x14ac:dyDescent="0.3">
      <c r="A8218" t="s">
        <v>8257</v>
      </c>
      <c r="B8218">
        <v>2020</v>
      </c>
      <c r="C8218" t="s">
        <v>14</v>
      </c>
      <c r="D8218">
        <v>70</v>
      </c>
      <c r="E8218" t="str">
        <f t="shared" si="128"/>
        <v>Old</v>
      </c>
      <c r="F8218" t="s">
        <v>15</v>
      </c>
      <c r="G8218" t="s">
        <v>22</v>
      </c>
      <c r="H8218" t="s">
        <v>30</v>
      </c>
      <c r="I8218">
        <v>39</v>
      </c>
      <c r="J8218">
        <v>3.89</v>
      </c>
      <c r="K8218" t="s">
        <v>33</v>
      </c>
      <c r="L8218" t="s">
        <v>33</v>
      </c>
      <c r="M8218" s="1">
        <v>12536.94</v>
      </c>
      <c r="N8218" s="1">
        <v>499.8</v>
      </c>
      <c r="O8218" s="1">
        <v>1846.12</v>
      </c>
      <c r="P8218" s="1">
        <v>0</v>
      </c>
      <c r="Q8218" s="1">
        <v>60557.66</v>
      </c>
      <c r="R8218" s="1">
        <v>24535.200000000001</v>
      </c>
      <c r="S8218" s="1">
        <v>11681.15</v>
      </c>
      <c r="T8218" s="1">
        <v>73411.710000000006</v>
      </c>
      <c r="U8218" s="1">
        <f>SUM(Report_Summary[Revenue])</f>
        <v>626594850.33999527</v>
      </c>
      <c r="V8218" s="1">
        <f>Report_Summary[[#This Row],[Total Revenue]] / COUNTA(Report_Summary[Membership No])</f>
        <v>62659.485033999525</v>
      </c>
    </row>
    <row r="8219" spans="1:22" x14ac:dyDescent="0.3">
      <c r="A8219" t="s">
        <v>8258</v>
      </c>
      <c r="B8219">
        <v>2024</v>
      </c>
      <c r="C8219" t="s">
        <v>13</v>
      </c>
      <c r="D8219">
        <v>77</v>
      </c>
      <c r="E8219" t="str">
        <f t="shared" si="128"/>
        <v>Old</v>
      </c>
      <c r="F8219" t="s">
        <v>21</v>
      </c>
      <c r="G8219" t="s">
        <v>23</v>
      </c>
      <c r="H8219" t="s">
        <v>28</v>
      </c>
      <c r="I8219">
        <v>25</v>
      </c>
      <c r="J8219">
        <v>2.75</v>
      </c>
      <c r="K8219" t="s">
        <v>33</v>
      </c>
      <c r="L8219" t="s">
        <v>33</v>
      </c>
      <c r="M8219" s="1">
        <v>19501.150000000001</v>
      </c>
      <c r="N8219" s="1">
        <v>1397.62</v>
      </c>
      <c r="O8219" s="1">
        <v>160.15</v>
      </c>
      <c r="P8219" s="1">
        <v>0</v>
      </c>
      <c r="Q8219" s="1">
        <v>57554.21</v>
      </c>
      <c r="R8219" s="1">
        <v>94830.080000000002</v>
      </c>
      <c r="S8219" s="1">
        <v>14697.97</v>
      </c>
      <c r="T8219" s="1">
        <v>137686.32</v>
      </c>
      <c r="U8219" s="1">
        <f>SUM(Report_Summary[Revenue])</f>
        <v>626594850.33999527</v>
      </c>
      <c r="V8219" s="1">
        <f>Report_Summary[[#This Row],[Total Revenue]] / COUNTA(Report_Summary[Membership No])</f>
        <v>62659.485033999525</v>
      </c>
    </row>
    <row r="8220" spans="1:22" x14ac:dyDescent="0.3">
      <c r="A8220" t="s">
        <v>8259</v>
      </c>
      <c r="B8220">
        <v>2023</v>
      </c>
      <c r="C8220" t="s">
        <v>13</v>
      </c>
      <c r="D8220">
        <v>32</v>
      </c>
      <c r="E8220" t="str">
        <f t="shared" si="128"/>
        <v>Middle Age</v>
      </c>
      <c r="F8220" t="s">
        <v>17</v>
      </c>
      <c r="G8220" t="s">
        <v>23</v>
      </c>
      <c r="H8220" t="s">
        <v>26</v>
      </c>
      <c r="I8220">
        <v>35</v>
      </c>
      <c r="J8220">
        <v>1.99</v>
      </c>
      <c r="K8220" t="s">
        <v>32</v>
      </c>
      <c r="L8220" t="s">
        <v>33</v>
      </c>
      <c r="M8220" s="1">
        <v>17389.27</v>
      </c>
      <c r="N8220" s="1">
        <v>779.13</v>
      </c>
      <c r="O8220" s="1">
        <v>1451.11</v>
      </c>
      <c r="P8220" s="1">
        <v>0</v>
      </c>
      <c r="Q8220" s="1">
        <v>55317.27</v>
      </c>
      <c r="R8220" s="1">
        <v>35070.550000000003</v>
      </c>
      <c r="S8220" s="1">
        <v>-22013.02</v>
      </c>
      <c r="T8220" s="1">
        <v>112400.84</v>
      </c>
      <c r="U8220" s="1">
        <f>SUM(Report_Summary[Revenue])</f>
        <v>626594850.33999527</v>
      </c>
      <c r="V8220" s="1">
        <f>Report_Summary[[#This Row],[Total Revenue]] / COUNTA(Report_Summary[Membership No])</f>
        <v>62659.485033999525</v>
      </c>
    </row>
    <row r="8221" spans="1:22" x14ac:dyDescent="0.3">
      <c r="A8221" t="s">
        <v>8260</v>
      </c>
      <c r="B8221">
        <v>2015</v>
      </c>
      <c r="C8221" t="s">
        <v>13</v>
      </c>
      <c r="D8221">
        <v>43</v>
      </c>
      <c r="E8221" t="str">
        <f t="shared" si="128"/>
        <v>Middle Age</v>
      </c>
      <c r="F8221" t="s">
        <v>17</v>
      </c>
      <c r="G8221" t="s">
        <v>25</v>
      </c>
      <c r="H8221" t="s">
        <v>26</v>
      </c>
      <c r="I8221">
        <v>37</v>
      </c>
      <c r="J8221">
        <v>2.4900000000000002</v>
      </c>
      <c r="K8221" t="s">
        <v>33</v>
      </c>
      <c r="L8221" t="s">
        <v>33</v>
      </c>
      <c r="M8221" s="1">
        <v>15458.29</v>
      </c>
      <c r="N8221" s="1">
        <v>4902.4399999999996</v>
      </c>
      <c r="O8221" s="1">
        <v>5473.13</v>
      </c>
      <c r="P8221" s="1">
        <v>0</v>
      </c>
      <c r="Q8221" s="1">
        <v>57388.22</v>
      </c>
      <c r="R8221" s="1">
        <v>39153.06</v>
      </c>
      <c r="S8221" s="1">
        <v>19930.88</v>
      </c>
      <c r="T8221" s="1">
        <v>76610.399999999994</v>
      </c>
      <c r="U8221" s="1">
        <f>SUM(Report_Summary[Revenue])</f>
        <v>626594850.33999527</v>
      </c>
      <c r="V8221" s="1">
        <f>Report_Summary[[#This Row],[Total Revenue]] / COUNTA(Report_Summary[Membership No])</f>
        <v>62659.485033999525</v>
      </c>
    </row>
    <row r="8222" spans="1:22" x14ac:dyDescent="0.3">
      <c r="A8222" t="s">
        <v>8261</v>
      </c>
      <c r="B8222">
        <v>2018</v>
      </c>
      <c r="C8222" t="s">
        <v>13</v>
      </c>
      <c r="D8222">
        <v>50</v>
      </c>
      <c r="E8222" t="str">
        <f t="shared" si="128"/>
        <v>Middle Age</v>
      </c>
      <c r="F8222" t="s">
        <v>18</v>
      </c>
      <c r="G8222" t="s">
        <v>25</v>
      </c>
      <c r="H8222" t="s">
        <v>29</v>
      </c>
      <c r="I8222">
        <v>22</v>
      </c>
      <c r="J8222">
        <v>1.54</v>
      </c>
      <c r="K8222" t="s">
        <v>33</v>
      </c>
      <c r="L8222" t="s">
        <v>33</v>
      </c>
      <c r="M8222" s="1">
        <v>13416.51</v>
      </c>
      <c r="N8222" s="1">
        <v>2272.0700000000002</v>
      </c>
      <c r="O8222" s="1">
        <v>6680.61</v>
      </c>
      <c r="P8222" s="1">
        <v>0</v>
      </c>
      <c r="Q8222" s="1">
        <v>18202.349999999999</v>
      </c>
      <c r="R8222" s="1">
        <v>21909.89</v>
      </c>
      <c r="S8222" s="1">
        <v>27094.09</v>
      </c>
      <c r="T8222" s="1">
        <v>13018.15</v>
      </c>
      <c r="U8222" s="1">
        <f>SUM(Report_Summary[Revenue])</f>
        <v>626594850.33999527</v>
      </c>
      <c r="V8222" s="1">
        <f>Report_Summary[[#This Row],[Total Revenue]] / COUNTA(Report_Summary[Membership No])</f>
        <v>62659.485033999525</v>
      </c>
    </row>
    <row r="8223" spans="1:22" x14ac:dyDescent="0.3">
      <c r="A8223" t="s">
        <v>8262</v>
      </c>
      <c r="B8223">
        <v>2017</v>
      </c>
      <c r="C8223" t="s">
        <v>13</v>
      </c>
      <c r="D8223">
        <v>42</v>
      </c>
      <c r="E8223" t="str">
        <f t="shared" si="128"/>
        <v>Middle Age</v>
      </c>
      <c r="F8223" t="s">
        <v>21</v>
      </c>
      <c r="G8223" t="s">
        <v>22</v>
      </c>
      <c r="H8223" t="s">
        <v>29</v>
      </c>
      <c r="I8223">
        <v>31</v>
      </c>
      <c r="J8223">
        <v>2.73</v>
      </c>
      <c r="K8223" t="s">
        <v>33</v>
      </c>
      <c r="L8223" t="s">
        <v>33</v>
      </c>
      <c r="M8223" s="1">
        <v>4263.87</v>
      </c>
      <c r="N8223" s="1">
        <v>344.14</v>
      </c>
      <c r="O8223" s="1">
        <v>4338.7700000000004</v>
      </c>
      <c r="P8223" s="1">
        <v>0</v>
      </c>
      <c r="Q8223" s="1">
        <v>7421.46</v>
      </c>
      <c r="R8223" s="1">
        <v>16544.599999999999</v>
      </c>
      <c r="S8223" s="1">
        <v>14879.97</v>
      </c>
      <c r="T8223" s="1">
        <v>9086.09</v>
      </c>
      <c r="U8223" s="1">
        <f>SUM(Report_Summary[Revenue])</f>
        <v>626594850.33999527</v>
      </c>
      <c r="V8223" s="1">
        <f>Report_Summary[[#This Row],[Total Revenue]] / COUNTA(Report_Summary[Membership No])</f>
        <v>62659.485033999525</v>
      </c>
    </row>
    <row r="8224" spans="1:22" x14ac:dyDescent="0.3">
      <c r="A8224" t="s">
        <v>8263</v>
      </c>
      <c r="B8224">
        <v>2016</v>
      </c>
      <c r="C8224" t="s">
        <v>14</v>
      </c>
      <c r="D8224">
        <v>63</v>
      </c>
      <c r="E8224" t="str">
        <f t="shared" si="128"/>
        <v>Old</v>
      </c>
      <c r="F8224" t="s">
        <v>15</v>
      </c>
      <c r="G8224" t="s">
        <v>25</v>
      </c>
      <c r="H8224" t="s">
        <v>30</v>
      </c>
      <c r="I8224">
        <v>25</v>
      </c>
      <c r="J8224">
        <v>2.31</v>
      </c>
      <c r="K8224" t="s">
        <v>33</v>
      </c>
      <c r="L8224" t="s">
        <v>33</v>
      </c>
      <c r="M8224" s="1">
        <v>4801.6400000000003</v>
      </c>
      <c r="N8224" s="1">
        <v>1504.75</v>
      </c>
      <c r="O8224" s="1">
        <v>7750.24</v>
      </c>
      <c r="P8224" s="1">
        <v>0</v>
      </c>
      <c r="Q8224" s="1">
        <v>8763.35</v>
      </c>
      <c r="R8224" s="1">
        <v>17140.21</v>
      </c>
      <c r="S8224" s="1">
        <v>18731.07</v>
      </c>
      <c r="T8224" s="1">
        <v>7172.49</v>
      </c>
      <c r="U8224" s="1">
        <f>SUM(Report_Summary[Revenue])</f>
        <v>626594850.33999527</v>
      </c>
      <c r="V8224" s="1">
        <f>Report_Summary[[#This Row],[Total Revenue]] / COUNTA(Report_Summary[Membership No])</f>
        <v>62659.485033999525</v>
      </c>
    </row>
    <row r="8225" spans="1:22" x14ac:dyDescent="0.3">
      <c r="A8225" t="s">
        <v>8264</v>
      </c>
      <c r="B8225">
        <v>2020</v>
      </c>
      <c r="C8225" t="s">
        <v>14</v>
      </c>
      <c r="D8225">
        <v>31</v>
      </c>
      <c r="E8225" t="str">
        <f t="shared" si="128"/>
        <v>Middle Age</v>
      </c>
      <c r="F8225" t="s">
        <v>21</v>
      </c>
      <c r="G8225" t="s">
        <v>25</v>
      </c>
      <c r="H8225" t="s">
        <v>31</v>
      </c>
      <c r="I8225">
        <v>35</v>
      </c>
      <c r="J8225">
        <v>2.8</v>
      </c>
      <c r="K8225" t="s">
        <v>33</v>
      </c>
      <c r="L8225" t="s">
        <v>33</v>
      </c>
      <c r="M8225" s="1">
        <v>14676.25</v>
      </c>
      <c r="N8225" s="1">
        <v>4211.13</v>
      </c>
      <c r="O8225" s="1">
        <v>4936.38</v>
      </c>
      <c r="P8225" s="1">
        <v>0</v>
      </c>
      <c r="Q8225" s="1">
        <v>32658.240000000002</v>
      </c>
      <c r="R8225" s="1">
        <v>61261.32</v>
      </c>
      <c r="S8225" s="1">
        <v>19584.57</v>
      </c>
      <c r="T8225" s="1">
        <v>74334.990000000005</v>
      </c>
      <c r="U8225" s="1">
        <f>SUM(Report_Summary[Revenue])</f>
        <v>626594850.33999527</v>
      </c>
      <c r="V8225" s="1">
        <f>Report_Summary[[#This Row],[Total Revenue]] / COUNTA(Report_Summary[Membership No])</f>
        <v>62659.485033999525</v>
      </c>
    </row>
    <row r="8226" spans="1:22" x14ac:dyDescent="0.3">
      <c r="A8226" t="s">
        <v>8265</v>
      </c>
      <c r="B8226">
        <v>2021</v>
      </c>
      <c r="C8226" t="s">
        <v>13</v>
      </c>
      <c r="D8226">
        <v>45</v>
      </c>
      <c r="E8226" t="str">
        <f t="shared" si="128"/>
        <v>Middle Age</v>
      </c>
      <c r="F8226" t="s">
        <v>16</v>
      </c>
      <c r="G8226" t="s">
        <v>25</v>
      </c>
      <c r="H8226" t="s">
        <v>26</v>
      </c>
      <c r="I8226">
        <v>29</v>
      </c>
      <c r="J8226">
        <v>3.1</v>
      </c>
      <c r="K8226" t="s">
        <v>33</v>
      </c>
      <c r="L8226" t="s">
        <v>33</v>
      </c>
      <c r="M8226" s="1">
        <v>3857.38</v>
      </c>
      <c r="N8226" s="1">
        <v>1571.59</v>
      </c>
      <c r="O8226" s="1">
        <v>2987.62</v>
      </c>
      <c r="P8226" s="1">
        <v>0</v>
      </c>
      <c r="Q8226" s="1">
        <v>9654.2000000000007</v>
      </c>
      <c r="R8226" s="1">
        <v>18683.21</v>
      </c>
      <c r="S8226" s="1">
        <v>29832.54</v>
      </c>
      <c r="T8226" s="1">
        <v>-1495.13</v>
      </c>
      <c r="U8226" s="1">
        <f>SUM(Report_Summary[Revenue])</f>
        <v>626594850.33999527</v>
      </c>
      <c r="V8226" s="1">
        <f>Report_Summary[[#This Row],[Total Revenue]] / COUNTA(Report_Summary[Membership No])</f>
        <v>62659.485033999525</v>
      </c>
    </row>
    <row r="8227" spans="1:22" x14ac:dyDescent="0.3">
      <c r="A8227" t="s">
        <v>8266</v>
      </c>
      <c r="B8227">
        <v>2022</v>
      </c>
      <c r="C8227" t="s">
        <v>13</v>
      </c>
      <c r="D8227">
        <v>31</v>
      </c>
      <c r="E8227" t="str">
        <f t="shared" si="128"/>
        <v>Middle Age</v>
      </c>
      <c r="F8227" t="s">
        <v>17</v>
      </c>
      <c r="G8227" t="s">
        <v>23</v>
      </c>
      <c r="H8227" t="s">
        <v>29</v>
      </c>
      <c r="I8227">
        <v>30</v>
      </c>
      <c r="J8227">
        <v>2.4700000000000002</v>
      </c>
      <c r="K8227" t="s">
        <v>33</v>
      </c>
      <c r="L8227" t="s">
        <v>33</v>
      </c>
      <c r="M8227" s="1">
        <v>16429.509999999998</v>
      </c>
      <c r="N8227" s="1">
        <v>4636.47</v>
      </c>
      <c r="O8227" s="1">
        <v>7080.17</v>
      </c>
      <c r="P8227" s="1">
        <v>0</v>
      </c>
      <c r="Q8227" s="1">
        <v>31330.720000000001</v>
      </c>
      <c r="R8227" s="1">
        <v>59448.97</v>
      </c>
      <c r="S8227" s="1">
        <v>3854.02</v>
      </c>
      <c r="T8227" s="1">
        <v>86925.67</v>
      </c>
      <c r="U8227" s="1">
        <f>SUM(Report_Summary[Revenue])</f>
        <v>626594850.33999527</v>
      </c>
      <c r="V8227" s="1">
        <f>Report_Summary[[#This Row],[Total Revenue]] / COUNTA(Report_Summary[Membership No])</f>
        <v>62659.485033999525</v>
      </c>
    </row>
    <row r="8228" spans="1:22" x14ac:dyDescent="0.3">
      <c r="A8228" t="s">
        <v>8267</v>
      </c>
      <c r="B8228">
        <v>2021</v>
      </c>
      <c r="C8228" t="s">
        <v>14</v>
      </c>
      <c r="D8228">
        <v>49</v>
      </c>
      <c r="E8228" t="str">
        <f t="shared" si="128"/>
        <v>Middle Age</v>
      </c>
      <c r="F8228" t="s">
        <v>16</v>
      </c>
      <c r="G8228" t="s">
        <v>23</v>
      </c>
      <c r="H8228" t="s">
        <v>29</v>
      </c>
      <c r="I8228">
        <v>31</v>
      </c>
      <c r="J8228">
        <v>2.72</v>
      </c>
      <c r="K8228" t="s">
        <v>33</v>
      </c>
      <c r="L8228" t="s">
        <v>33</v>
      </c>
      <c r="M8228" s="1">
        <v>15755.9</v>
      </c>
      <c r="N8228" s="1">
        <v>401.59</v>
      </c>
      <c r="O8228" s="1">
        <v>7620.51</v>
      </c>
      <c r="P8228" s="1">
        <v>0</v>
      </c>
      <c r="Q8228" s="1">
        <v>54435.53</v>
      </c>
      <c r="R8228" s="1">
        <v>31121.17</v>
      </c>
      <c r="S8228" s="1">
        <v>7754.25</v>
      </c>
      <c r="T8228" s="1">
        <v>77802.45</v>
      </c>
      <c r="U8228" s="1">
        <f>SUM(Report_Summary[Revenue])</f>
        <v>626594850.33999527</v>
      </c>
      <c r="V8228" s="1">
        <f>Report_Summary[[#This Row],[Total Revenue]] / COUNTA(Report_Summary[Membership No])</f>
        <v>62659.485033999525</v>
      </c>
    </row>
    <row r="8229" spans="1:22" x14ac:dyDescent="0.3">
      <c r="A8229" t="s">
        <v>8268</v>
      </c>
      <c r="B8229">
        <v>2024</v>
      </c>
      <c r="C8229" t="s">
        <v>14</v>
      </c>
      <c r="D8229">
        <v>26</v>
      </c>
      <c r="E8229" t="str">
        <f t="shared" si="128"/>
        <v>Young</v>
      </c>
      <c r="F8229" t="s">
        <v>17</v>
      </c>
      <c r="G8229" t="s">
        <v>22</v>
      </c>
      <c r="H8229" t="s">
        <v>28</v>
      </c>
      <c r="I8229">
        <v>35</v>
      </c>
      <c r="J8229">
        <v>2.66</v>
      </c>
      <c r="K8229" t="s">
        <v>33</v>
      </c>
      <c r="L8229" t="s">
        <v>33</v>
      </c>
      <c r="M8229" s="1">
        <v>1573.57</v>
      </c>
      <c r="N8229" s="1">
        <v>1183.78</v>
      </c>
      <c r="O8229" s="1">
        <v>2660.78</v>
      </c>
      <c r="P8229" s="1">
        <v>0</v>
      </c>
      <c r="Q8229" s="1">
        <v>3446.66</v>
      </c>
      <c r="R8229" s="1">
        <v>4718.03</v>
      </c>
      <c r="S8229" s="1">
        <v>13224.82</v>
      </c>
      <c r="T8229" s="1">
        <v>-5060.13</v>
      </c>
      <c r="U8229" s="1">
        <f>SUM(Report_Summary[Revenue])</f>
        <v>626594850.33999527</v>
      </c>
      <c r="V8229" s="1">
        <f>Report_Summary[[#This Row],[Total Revenue]] / COUNTA(Report_Summary[Membership No])</f>
        <v>62659.485033999525</v>
      </c>
    </row>
    <row r="8230" spans="1:22" x14ac:dyDescent="0.3">
      <c r="A8230" t="s">
        <v>8269</v>
      </c>
      <c r="B8230">
        <v>2023</v>
      </c>
      <c r="C8230" t="s">
        <v>14</v>
      </c>
      <c r="D8230">
        <v>23</v>
      </c>
      <c r="E8230" t="str">
        <f t="shared" si="128"/>
        <v>Young</v>
      </c>
      <c r="F8230" t="s">
        <v>20</v>
      </c>
      <c r="G8230" t="s">
        <v>25</v>
      </c>
      <c r="H8230" t="s">
        <v>31</v>
      </c>
      <c r="I8230">
        <v>15</v>
      </c>
      <c r="J8230">
        <v>2.95</v>
      </c>
      <c r="K8230" t="s">
        <v>33</v>
      </c>
      <c r="L8230" t="s">
        <v>33</v>
      </c>
      <c r="M8230" s="1">
        <v>4401.8500000000004</v>
      </c>
      <c r="N8230" s="1">
        <v>133.31</v>
      </c>
      <c r="O8230" s="1">
        <v>898.47</v>
      </c>
      <c r="P8230" s="1">
        <v>0</v>
      </c>
      <c r="Q8230" s="1">
        <v>8630.9500000000007</v>
      </c>
      <c r="R8230" s="1">
        <v>6160.07</v>
      </c>
      <c r="S8230" s="1">
        <v>29985.99</v>
      </c>
      <c r="T8230" s="1">
        <v>-15194.97</v>
      </c>
      <c r="U8230" s="1">
        <f>SUM(Report_Summary[Revenue])</f>
        <v>626594850.33999527</v>
      </c>
      <c r="V8230" s="1">
        <f>Report_Summary[[#This Row],[Total Revenue]] / COUNTA(Report_Summary[Membership No])</f>
        <v>62659.485033999525</v>
      </c>
    </row>
    <row r="8231" spans="1:22" x14ac:dyDescent="0.3">
      <c r="A8231" t="s">
        <v>8270</v>
      </c>
      <c r="B8231">
        <v>2021</v>
      </c>
      <c r="C8231" t="s">
        <v>14</v>
      </c>
      <c r="D8231">
        <v>76</v>
      </c>
      <c r="E8231" t="str">
        <f t="shared" si="128"/>
        <v>Old</v>
      </c>
      <c r="F8231" t="s">
        <v>17</v>
      </c>
      <c r="G8231" t="s">
        <v>25</v>
      </c>
      <c r="H8231" t="s">
        <v>28</v>
      </c>
      <c r="I8231">
        <v>30</v>
      </c>
      <c r="J8231">
        <v>1.02</v>
      </c>
      <c r="K8231" t="s">
        <v>33</v>
      </c>
      <c r="L8231" t="s">
        <v>33</v>
      </c>
      <c r="M8231" s="1">
        <v>1319.27</v>
      </c>
      <c r="N8231" s="1">
        <v>2348.09</v>
      </c>
      <c r="O8231" s="1">
        <v>2685.97</v>
      </c>
      <c r="P8231" s="1">
        <v>0</v>
      </c>
      <c r="Q8231" s="1">
        <v>4649.55</v>
      </c>
      <c r="R8231" s="1">
        <v>1787.39</v>
      </c>
      <c r="S8231" s="1">
        <v>-8054.24</v>
      </c>
      <c r="T8231" s="1">
        <v>14491.18</v>
      </c>
      <c r="U8231" s="1">
        <f>SUM(Report_Summary[Revenue])</f>
        <v>626594850.33999527</v>
      </c>
      <c r="V8231" s="1">
        <f>Report_Summary[[#This Row],[Total Revenue]] / COUNTA(Report_Summary[Membership No])</f>
        <v>62659.485033999525</v>
      </c>
    </row>
    <row r="8232" spans="1:22" x14ac:dyDescent="0.3">
      <c r="A8232" t="s">
        <v>8271</v>
      </c>
      <c r="B8232">
        <v>2015</v>
      </c>
      <c r="C8232" t="s">
        <v>13</v>
      </c>
      <c r="D8232">
        <v>50</v>
      </c>
      <c r="E8232" t="str">
        <f t="shared" si="128"/>
        <v>Middle Age</v>
      </c>
      <c r="F8232" t="s">
        <v>21</v>
      </c>
      <c r="G8232" t="s">
        <v>23</v>
      </c>
      <c r="H8232" t="s">
        <v>30</v>
      </c>
      <c r="I8232">
        <v>33</v>
      </c>
      <c r="J8232">
        <v>1.95</v>
      </c>
      <c r="K8232" t="s">
        <v>33</v>
      </c>
      <c r="L8232" t="s">
        <v>33</v>
      </c>
      <c r="M8232" s="1">
        <v>13421.6</v>
      </c>
      <c r="N8232" s="1">
        <v>499.17</v>
      </c>
      <c r="O8232" s="1">
        <v>2813.34</v>
      </c>
      <c r="P8232" s="1">
        <v>0</v>
      </c>
      <c r="Q8232" s="1">
        <v>45098.2</v>
      </c>
      <c r="R8232" s="1">
        <v>28715.19</v>
      </c>
      <c r="S8232" s="1">
        <v>-10921.99</v>
      </c>
      <c r="T8232" s="1">
        <v>84735.38</v>
      </c>
      <c r="U8232" s="1">
        <f>SUM(Report_Summary[Revenue])</f>
        <v>626594850.33999527</v>
      </c>
      <c r="V8232" s="1">
        <f>Report_Summary[[#This Row],[Total Revenue]] / COUNTA(Report_Summary[Membership No])</f>
        <v>62659.485033999525</v>
      </c>
    </row>
    <row r="8233" spans="1:22" x14ac:dyDescent="0.3">
      <c r="A8233" t="s">
        <v>8272</v>
      </c>
      <c r="B8233">
        <v>2024</v>
      </c>
      <c r="C8233" t="s">
        <v>13</v>
      </c>
      <c r="D8233">
        <v>61</v>
      </c>
      <c r="E8233" t="str">
        <f t="shared" si="128"/>
        <v>Old</v>
      </c>
      <c r="F8233" t="s">
        <v>17</v>
      </c>
      <c r="G8233" t="s">
        <v>24</v>
      </c>
      <c r="H8233" t="s">
        <v>28</v>
      </c>
      <c r="I8233">
        <v>27</v>
      </c>
      <c r="J8233">
        <v>3.37</v>
      </c>
      <c r="K8233" t="s">
        <v>33</v>
      </c>
      <c r="L8233" t="s">
        <v>33</v>
      </c>
      <c r="M8233" s="1">
        <v>9505.41</v>
      </c>
      <c r="N8233" s="1">
        <v>4415.97</v>
      </c>
      <c r="O8233" s="1">
        <v>5629</v>
      </c>
      <c r="P8233" s="1">
        <v>0</v>
      </c>
      <c r="Q8233" s="1">
        <v>45737.63</v>
      </c>
      <c r="R8233" s="1">
        <v>42751.4</v>
      </c>
      <c r="S8233" s="1">
        <v>-8405.36</v>
      </c>
      <c r="T8233" s="1">
        <v>96894.39</v>
      </c>
      <c r="U8233" s="1">
        <f>SUM(Report_Summary[Revenue])</f>
        <v>626594850.33999527</v>
      </c>
      <c r="V8233" s="1">
        <f>Report_Summary[[#This Row],[Total Revenue]] / COUNTA(Report_Summary[Membership No])</f>
        <v>62659.485033999525</v>
      </c>
    </row>
    <row r="8234" spans="1:22" x14ac:dyDescent="0.3">
      <c r="A8234" t="s">
        <v>8273</v>
      </c>
      <c r="B8234">
        <v>2020</v>
      </c>
      <c r="C8234" t="s">
        <v>14</v>
      </c>
      <c r="D8234">
        <v>36</v>
      </c>
      <c r="E8234" t="str">
        <f t="shared" si="128"/>
        <v>Middle Age</v>
      </c>
      <c r="F8234" t="s">
        <v>21</v>
      </c>
      <c r="G8234" t="s">
        <v>25</v>
      </c>
      <c r="H8234" t="s">
        <v>26</v>
      </c>
      <c r="I8234">
        <v>25</v>
      </c>
      <c r="J8234">
        <v>2.83</v>
      </c>
      <c r="K8234" t="s">
        <v>33</v>
      </c>
      <c r="L8234" t="s">
        <v>33</v>
      </c>
      <c r="M8234" s="1">
        <v>2654.07</v>
      </c>
      <c r="N8234" s="1">
        <v>3858.44</v>
      </c>
      <c r="O8234" s="1">
        <v>6976.58</v>
      </c>
      <c r="P8234" s="1">
        <v>0</v>
      </c>
      <c r="Q8234" s="1">
        <v>12754.72</v>
      </c>
      <c r="R8234" s="1">
        <v>5074.3599999999997</v>
      </c>
      <c r="S8234" s="1">
        <v>-11396.94</v>
      </c>
      <c r="T8234" s="1">
        <v>29226.02</v>
      </c>
      <c r="U8234" s="1">
        <f>SUM(Report_Summary[Revenue])</f>
        <v>626594850.33999527</v>
      </c>
      <c r="V8234" s="1">
        <f>Report_Summary[[#This Row],[Total Revenue]] / COUNTA(Report_Summary[Membership No])</f>
        <v>62659.485033999525</v>
      </c>
    </row>
    <row r="8235" spans="1:22" x14ac:dyDescent="0.3">
      <c r="A8235" t="s">
        <v>8274</v>
      </c>
      <c r="B8235">
        <v>2017</v>
      </c>
      <c r="C8235" t="s">
        <v>14</v>
      </c>
      <c r="D8235">
        <v>60</v>
      </c>
      <c r="E8235" t="str">
        <f t="shared" si="128"/>
        <v>Old</v>
      </c>
      <c r="F8235" t="s">
        <v>16</v>
      </c>
      <c r="G8235" t="s">
        <v>22</v>
      </c>
      <c r="H8235" t="s">
        <v>28</v>
      </c>
      <c r="I8235">
        <v>40</v>
      </c>
      <c r="J8235">
        <v>3.32</v>
      </c>
      <c r="K8235" t="s">
        <v>33</v>
      </c>
      <c r="L8235" t="s">
        <v>33</v>
      </c>
      <c r="M8235" s="1">
        <v>17369.82</v>
      </c>
      <c r="N8235" s="1">
        <v>2015.05</v>
      </c>
      <c r="O8235" s="1">
        <v>3898.13</v>
      </c>
      <c r="P8235" s="1">
        <v>0</v>
      </c>
      <c r="Q8235" s="1">
        <v>79984.36</v>
      </c>
      <c r="R8235" s="1">
        <v>79826.990000000005</v>
      </c>
      <c r="S8235" s="1">
        <v>4910.2700000000004</v>
      </c>
      <c r="T8235" s="1">
        <v>154901.07999999999</v>
      </c>
      <c r="U8235" s="1">
        <f>SUM(Report_Summary[Revenue])</f>
        <v>626594850.33999527</v>
      </c>
      <c r="V8235" s="1">
        <f>Report_Summary[[#This Row],[Total Revenue]] / COUNTA(Report_Summary[Membership No])</f>
        <v>62659.485033999525</v>
      </c>
    </row>
    <row r="8236" spans="1:22" x14ac:dyDescent="0.3">
      <c r="A8236" t="s">
        <v>8275</v>
      </c>
      <c r="B8236">
        <v>2017</v>
      </c>
      <c r="C8236" t="s">
        <v>14</v>
      </c>
      <c r="D8236">
        <v>72</v>
      </c>
      <c r="E8236" t="str">
        <f t="shared" si="128"/>
        <v>Old</v>
      </c>
      <c r="F8236" t="s">
        <v>19</v>
      </c>
      <c r="G8236" t="s">
        <v>25</v>
      </c>
      <c r="H8236" t="s">
        <v>28</v>
      </c>
      <c r="I8236">
        <v>21</v>
      </c>
      <c r="J8236">
        <v>1.83</v>
      </c>
      <c r="K8236" t="s">
        <v>33</v>
      </c>
      <c r="L8236" t="s">
        <v>33</v>
      </c>
      <c r="M8236" s="1">
        <v>9713.89</v>
      </c>
      <c r="N8236" s="1">
        <v>3797.58</v>
      </c>
      <c r="O8236" s="1">
        <v>1323.28</v>
      </c>
      <c r="P8236" s="1">
        <v>0</v>
      </c>
      <c r="Q8236" s="1">
        <v>17566.98</v>
      </c>
      <c r="R8236" s="1">
        <v>31452.57</v>
      </c>
      <c r="S8236" s="1">
        <v>17305.87</v>
      </c>
      <c r="T8236" s="1">
        <v>31713.68</v>
      </c>
      <c r="U8236" s="1">
        <f>SUM(Report_Summary[Revenue])</f>
        <v>626594850.33999527</v>
      </c>
      <c r="V8236" s="1">
        <f>Report_Summary[[#This Row],[Total Revenue]] / COUNTA(Report_Summary[Membership No])</f>
        <v>62659.485033999525</v>
      </c>
    </row>
    <row r="8237" spans="1:22" x14ac:dyDescent="0.3">
      <c r="A8237" t="s">
        <v>8276</v>
      </c>
      <c r="B8237">
        <v>2019</v>
      </c>
      <c r="C8237" t="s">
        <v>14</v>
      </c>
      <c r="D8237">
        <v>31</v>
      </c>
      <c r="E8237" t="str">
        <f t="shared" si="128"/>
        <v>Middle Age</v>
      </c>
      <c r="F8237" t="s">
        <v>21</v>
      </c>
      <c r="G8237" t="s">
        <v>24</v>
      </c>
      <c r="H8237" t="s">
        <v>29</v>
      </c>
      <c r="I8237">
        <v>28</v>
      </c>
      <c r="J8237">
        <v>2.66</v>
      </c>
      <c r="K8237" t="s">
        <v>32</v>
      </c>
      <c r="L8237" t="s">
        <v>33</v>
      </c>
      <c r="M8237" s="1">
        <v>11697.06</v>
      </c>
      <c r="N8237" s="1">
        <v>2269.75</v>
      </c>
      <c r="O8237" s="1">
        <v>4346.3900000000003</v>
      </c>
      <c r="P8237" s="1">
        <v>0</v>
      </c>
      <c r="Q8237" s="1">
        <v>19404.990000000002</v>
      </c>
      <c r="R8237" s="1">
        <v>31350.92</v>
      </c>
      <c r="S8237" s="1">
        <v>21029.69</v>
      </c>
      <c r="T8237" s="1">
        <v>29726.22</v>
      </c>
      <c r="U8237" s="1">
        <f>SUM(Report_Summary[Revenue])</f>
        <v>626594850.33999527</v>
      </c>
      <c r="V8237" s="1">
        <f>Report_Summary[[#This Row],[Total Revenue]] / COUNTA(Report_Summary[Membership No])</f>
        <v>62659.485033999525</v>
      </c>
    </row>
    <row r="8238" spans="1:22" x14ac:dyDescent="0.3">
      <c r="A8238" t="s">
        <v>8277</v>
      </c>
      <c r="B8238">
        <v>2017</v>
      </c>
      <c r="C8238" t="s">
        <v>14</v>
      </c>
      <c r="D8238">
        <v>62</v>
      </c>
      <c r="E8238" t="str">
        <f t="shared" si="128"/>
        <v>Old</v>
      </c>
      <c r="F8238" t="s">
        <v>16</v>
      </c>
      <c r="G8238" t="s">
        <v>22</v>
      </c>
      <c r="H8238" t="s">
        <v>28</v>
      </c>
      <c r="I8238">
        <v>30</v>
      </c>
      <c r="J8238">
        <v>3.61</v>
      </c>
      <c r="K8238" t="s">
        <v>32</v>
      </c>
      <c r="L8238" t="s">
        <v>33</v>
      </c>
      <c r="M8238" s="1">
        <v>6023.66</v>
      </c>
      <c r="N8238" s="1">
        <v>4833.42</v>
      </c>
      <c r="O8238" s="1">
        <v>1826.44</v>
      </c>
      <c r="P8238" s="1">
        <v>0</v>
      </c>
      <c r="Q8238" s="1">
        <v>15571.43</v>
      </c>
      <c r="R8238" s="1">
        <v>10447.870000000001</v>
      </c>
      <c r="S8238" s="1">
        <v>-26886.720000000001</v>
      </c>
      <c r="T8238" s="1">
        <v>52906.02</v>
      </c>
      <c r="U8238" s="1">
        <f>SUM(Report_Summary[Revenue])</f>
        <v>626594850.33999527</v>
      </c>
      <c r="V8238" s="1">
        <f>Report_Summary[[#This Row],[Total Revenue]] / COUNTA(Report_Summary[Membership No])</f>
        <v>62659.485033999525</v>
      </c>
    </row>
    <row r="8239" spans="1:22" x14ac:dyDescent="0.3">
      <c r="A8239" t="s">
        <v>8278</v>
      </c>
      <c r="B8239">
        <v>2024</v>
      </c>
      <c r="C8239" t="s">
        <v>13</v>
      </c>
      <c r="D8239">
        <v>79</v>
      </c>
      <c r="E8239" t="str">
        <f t="shared" si="128"/>
        <v>Old</v>
      </c>
      <c r="F8239" t="s">
        <v>20</v>
      </c>
      <c r="G8239" t="s">
        <v>25</v>
      </c>
      <c r="H8239" t="s">
        <v>29</v>
      </c>
      <c r="I8239">
        <v>32</v>
      </c>
      <c r="J8239">
        <v>3.18</v>
      </c>
      <c r="K8239" t="s">
        <v>32</v>
      </c>
      <c r="L8239" t="s">
        <v>33</v>
      </c>
      <c r="M8239" s="1">
        <v>4950.78</v>
      </c>
      <c r="N8239" s="1">
        <v>4724.62</v>
      </c>
      <c r="O8239" s="1">
        <v>1944.53</v>
      </c>
      <c r="P8239" s="1">
        <v>0</v>
      </c>
      <c r="Q8239" s="1">
        <v>11213.28</v>
      </c>
      <c r="R8239" s="1">
        <v>20190.72</v>
      </c>
      <c r="S8239" s="1">
        <v>-17872.810000000001</v>
      </c>
      <c r="T8239" s="1">
        <v>49276.81</v>
      </c>
      <c r="U8239" s="1">
        <f>SUM(Report_Summary[Revenue])</f>
        <v>626594850.33999527</v>
      </c>
      <c r="V8239" s="1">
        <f>Report_Summary[[#This Row],[Total Revenue]] / COUNTA(Report_Summary[Membership No])</f>
        <v>62659.485033999525</v>
      </c>
    </row>
    <row r="8240" spans="1:22" x14ac:dyDescent="0.3">
      <c r="A8240" t="s">
        <v>8279</v>
      </c>
      <c r="B8240">
        <v>2017</v>
      </c>
      <c r="C8240" t="s">
        <v>13</v>
      </c>
      <c r="D8240">
        <v>55</v>
      </c>
      <c r="E8240" t="str">
        <f t="shared" si="128"/>
        <v>Middle Age</v>
      </c>
      <c r="F8240" t="s">
        <v>16</v>
      </c>
      <c r="G8240" t="s">
        <v>24</v>
      </c>
      <c r="H8240" t="s">
        <v>30</v>
      </c>
      <c r="I8240">
        <v>33</v>
      </c>
      <c r="J8240">
        <v>2.06</v>
      </c>
      <c r="K8240" t="s">
        <v>33</v>
      </c>
      <c r="L8240" t="s">
        <v>33</v>
      </c>
      <c r="M8240" s="1">
        <v>6313.24</v>
      </c>
      <c r="N8240" s="1">
        <v>602.58000000000004</v>
      </c>
      <c r="O8240" s="1">
        <v>3525.17</v>
      </c>
      <c r="P8240" s="1">
        <v>0</v>
      </c>
      <c r="Q8240" s="1">
        <v>16945.259999999998</v>
      </c>
      <c r="R8240" s="1">
        <v>16996.87</v>
      </c>
      <c r="S8240" s="1">
        <v>27599.200000000001</v>
      </c>
      <c r="T8240" s="1">
        <v>6342.93</v>
      </c>
      <c r="U8240" s="1">
        <f>SUM(Report_Summary[Revenue])</f>
        <v>626594850.33999527</v>
      </c>
      <c r="V8240" s="1">
        <f>Report_Summary[[#This Row],[Total Revenue]] / COUNTA(Report_Summary[Membership No])</f>
        <v>62659.485033999525</v>
      </c>
    </row>
    <row r="8241" spans="1:22" x14ac:dyDescent="0.3">
      <c r="A8241" t="s">
        <v>8280</v>
      </c>
      <c r="B8241">
        <v>2022</v>
      </c>
      <c r="C8241" t="s">
        <v>13</v>
      </c>
      <c r="D8241">
        <v>30</v>
      </c>
      <c r="E8241" t="str">
        <f t="shared" si="128"/>
        <v>Young</v>
      </c>
      <c r="F8241" t="s">
        <v>17</v>
      </c>
      <c r="G8241" t="s">
        <v>25</v>
      </c>
      <c r="H8241" t="s">
        <v>26</v>
      </c>
      <c r="I8241">
        <v>23</v>
      </c>
      <c r="J8241">
        <v>3.04</v>
      </c>
      <c r="K8241" t="s">
        <v>32</v>
      </c>
      <c r="L8241" t="s">
        <v>33</v>
      </c>
      <c r="M8241" s="1">
        <v>2759.51</v>
      </c>
      <c r="N8241" s="1">
        <v>4676.0200000000004</v>
      </c>
      <c r="O8241" s="1">
        <v>5269.28</v>
      </c>
      <c r="P8241" s="1">
        <v>0</v>
      </c>
      <c r="Q8241" s="1">
        <v>8383.7000000000007</v>
      </c>
      <c r="R8241" s="1">
        <v>9030.19</v>
      </c>
      <c r="S8241" s="1">
        <v>-9912.94</v>
      </c>
      <c r="T8241" s="1">
        <v>27326.83</v>
      </c>
      <c r="U8241" s="1">
        <f>SUM(Report_Summary[Revenue])</f>
        <v>626594850.33999527</v>
      </c>
      <c r="V8241" s="1">
        <f>Report_Summary[[#This Row],[Total Revenue]] / COUNTA(Report_Summary[Membership No])</f>
        <v>62659.485033999525</v>
      </c>
    </row>
    <row r="8242" spans="1:22" x14ac:dyDescent="0.3">
      <c r="A8242" t="s">
        <v>8281</v>
      </c>
      <c r="B8242">
        <v>2016</v>
      </c>
      <c r="C8242" t="s">
        <v>13</v>
      </c>
      <c r="D8242">
        <v>76</v>
      </c>
      <c r="E8242" t="str">
        <f t="shared" si="128"/>
        <v>Old</v>
      </c>
      <c r="F8242" t="s">
        <v>19</v>
      </c>
      <c r="G8242" t="s">
        <v>23</v>
      </c>
      <c r="H8242" t="s">
        <v>30</v>
      </c>
      <c r="I8242">
        <v>36</v>
      </c>
      <c r="J8242">
        <v>1.65</v>
      </c>
      <c r="K8242" t="s">
        <v>33</v>
      </c>
      <c r="L8242" t="s">
        <v>33</v>
      </c>
      <c r="M8242" s="1">
        <v>11079.64</v>
      </c>
      <c r="N8242" s="1">
        <v>361.34</v>
      </c>
      <c r="O8242" s="1">
        <v>4316.88</v>
      </c>
      <c r="P8242" s="1">
        <v>0</v>
      </c>
      <c r="Q8242" s="1">
        <v>53879.27</v>
      </c>
      <c r="R8242" s="1">
        <v>22260.73</v>
      </c>
      <c r="S8242" s="1">
        <v>150.29</v>
      </c>
      <c r="T8242" s="1">
        <v>75989.710000000006</v>
      </c>
      <c r="U8242" s="1">
        <f>SUM(Report_Summary[Revenue])</f>
        <v>626594850.33999527</v>
      </c>
      <c r="V8242" s="1">
        <f>Report_Summary[[#This Row],[Total Revenue]] / COUNTA(Report_Summary[Membership No])</f>
        <v>62659.485033999525</v>
      </c>
    </row>
    <row r="8243" spans="1:22" x14ac:dyDescent="0.3">
      <c r="A8243" t="s">
        <v>8282</v>
      </c>
      <c r="B8243">
        <v>2024</v>
      </c>
      <c r="C8243" t="s">
        <v>14</v>
      </c>
      <c r="D8243">
        <v>53</v>
      </c>
      <c r="E8243" t="str">
        <f t="shared" si="128"/>
        <v>Middle Age</v>
      </c>
      <c r="F8243" t="s">
        <v>19</v>
      </c>
      <c r="G8243" t="s">
        <v>23</v>
      </c>
      <c r="H8243" t="s">
        <v>30</v>
      </c>
      <c r="I8243">
        <v>30</v>
      </c>
      <c r="J8243">
        <v>2.39</v>
      </c>
      <c r="K8243" t="s">
        <v>32</v>
      </c>
      <c r="L8243" t="s">
        <v>33</v>
      </c>
      <c r="M8243" s="1">
        <v>4681.4799999999996</v>
      </c>
      <c r="N8243" s="1">
        <v>4540.09</v>
      </c>
      <c r="O8243" s="1">
        <v>1053.7</v>
      </c>
      <c r="P8243" s="1">
        <v>0</v>
      </c>
      <c r="Q8243" s="1">
        <v>11095.59</v>
      </c>
      <c r="R8243" s="1">
        <v>15353.76</v>
      </c>
      <c r="S8243" s="1">
        <v>-579.48</v>
      </c>
      <c r="T8243" s="1">
        <v>27028.83</v>
      </c>
      <c r="U8243" s="1">
        <f>SUM(Report_Summary[Revenue])</f>
        <v>626594850.33999527</v>
      </c>
      <c r="V8243" s="1">
        <f>Report_Summary[[#This Row],[Total Revenue]] / COUNTA(Report_Summary[Membership No])</f>
        <v>62659.485033999525</v>
      </c>
    </row>
    <row r="8244" spans="1:22" x14ac:dyDescent="0.3">
      <c r="A8244" t="s">
        <v>8283</v>
      </c>
      <c r="B8244">
        <v>2020</v>
      </c>
      <c r="C8244" t="s">
        <v>14</v>
      </c>
      <c r="D8244">
        <v>35</v>
      </c>
      <c r="E8244" t="str">
        <f t="shared" si="128"/>
        <v>Middle Age</v>
      </c>
      <c r="F8244" t="s">
        <v>19</v>
      </c>
      <c r="G8244" t="s">
        <v>22</v>
      </c>
      <c r="H8244" t="s">
        <v>29</v>
      </c>
      <c r="I8244">
        <v>33</v>
      </c>
      <c r="J8244">
        <v>4.3099999999999996</v>
      </c>
      <c r="K8244" t="s">
        <v>32</v>
      </c>
      <c r="L8244" t="s">
        <v>33</v>
      </c>
      <c r="M8244" s="1">
        <v>3151.9</v>
      </c>
      <c r="N8244" s="1">
        <v>2503.88</v>
      </c>
      <c r="O8244" s="1">
        <v>3201.73</v>
      </c>
      <c r="P8244" s="1">
        <v>0</v>
      </c>
      <c r="Q8244" s="1">
        <v>4498.54</v>
      </c>
      <c r="R8244" s="1">
        <v>8273.43</v>
      </c>
      <c r="S8244" s="1">
        <v>-22924.959999999999</v>
      </c>
      <c r="T8244" s="1">
        <v>35696.93</v>
      </c>
      <c r="U8244" s="1">
        <f>SUM(Report_Summary[Revenue])</f>
        <v>626594850.33999527</v>
      </c>
      <c r="V8244" s="1">
        <f>Report_Summary[[#This Row],[Total Revenue]] / COUNTA(Report_Summary[Membership No])</f>
        <v>62659.485033999525</v>
      </c>
    </row>
    <row r="8245" spans="1:22" x14ac:dyDescent="0.3">
      <c r="A8245" t="s">
        <v>8284</v>
      </c>
      <c r="B8245">
        <v>2024</v>
      </c>
      <c r="C8245" t="s">
        <v>13</v>
      </c>
      <c r="D8245">
        <v>71</v>
      </c>
      <c r="E8245" t="str">
        <f t="shared" si="128"/>
        <v>Old</v>
      </c>
      <c r="F8245" t="s">
        <v>19</v>
      </c>
      <c r="G8245" t="s">
        <v>23</v>
      </c>
      <c r="H8245" t="s">
        <v>29</v>
      </c>
      <c r="I8245">
        <v>23</v>
      </c>
      <c r="J8245">
        <v>2.92</v>
      </c>
      <c r="K8245" t="s">
        <v>32</v>
      </c>
      <c r="L8245" t="s">
        <v>33</v>
      </c>
      <c r="M8245" s="1">
        <v>15312.06</v>
      </c>
      <c r="N8245" s="1">
        <v>4511.1400000000003</v>
      </c>
      <c r="O8245" s="1">
        <v>2751.78</v>
      </c>
      <c r="P8245" s="1">
        <v>0</v>
      </c>
      <c r="Q8245" s="1">
        <v>69104.350000000006</v>
      </c>
      <c r="R8245" s="1">
        <v>57211.88</v>
      </c>
      <c r="S8245" s="1">
        <v>-19895.47</v>
      </c>
      <c r="T8245" s="1">
        <v>146211.70000000001</v>
      </c>
      <c r="U8245" s="1">
        <f>SUM(Report_Summary[Revenue])</f>
        <v>626594850.33999527</v>
      </c>
      <c r="V8245" s="1">
        <f>Report_Summary[[#This Row],[Total Revenue]] / COUNTA(Report_Summary[Membership No])</f>
        <v>62659.485033999525</v>
      </c>
    </row>
    <row r="8246" spans="1:22" x14ac:dyDescent="0.3">
      <c r="A8246" t="s">
        <v>8285</v>
      </c>
      <c r="B8246">
        <v>2024</v>
      </c>
      <c r="C8246" t="s">
        <v>13</v>
      </c>
      <c r="D8246">
        <v>57</v>
      </c>
      <c r="E8246" t="str">
        <f t="shared" si="128"/>
        <v>Old</v>
      </c>
      <c r="F8246" t="s">
        <v>20</v>
      </c>
      <c r="G8246" t="s">
        <v>25</v>
      </c>
      <c r="H8246" t="s">
        <v>27</v>
      </c>
      <c r="I8246">
        <v>23</v>
      </c>
      <c r="J8246">
        <v>1.93</v>
      </c>
      <c r="K8246" t="s">
        <v>32</v>
      </c>
      <c r="L8246" t="s">
        <v>33</v>
      </c>
      <c r="M8246" s="1">
        <v>2417.4899999999998</v>
      </c>
      <c r="N8246" s="1">
        <v>3477.81</v>
      </c>
      <c r="O8246" s="1">
        <v>3646.06</v>
      </c>
      <c r="P8246" s="1">
        <v>0</v>
      </c>
      <c r="Q8246" s="1">
        <v>8194.08</v>
      </c>
      <c r="R8246" s="1">
        <v>7145.37</v>
      </c>
      <c r="S8246" s="1">
        <v>4263.32</v>
      </c>
      <c r="T8246" s="1">
        <v>11076.13</v>
      </c>
      <c r="U8246" s="1">
        <f>SUM(Report_Summary[Revenue])</f>
        <v>626594850.33999527</v>
      </c>
      <c r="V8246" s="1">
        <f>Report_Summary[[#This Row],[Total Revenue]] / COUNTA(Report_Summary[Membership No])</f>
        <v>62659.485033999525</v>
      </c>
    </row>
    <row r="8247" spans="1:22" x14ac:dyDescent="0.3">
      <c r="A8247" t="s">
        <v>8286</v>
      </c>
      <c r="B8247">
        <v>2018</v>
      </c>
      <c r="C8247" t="s">
        <v>13</v>
      </c>
      <c r="D8247">
        <v>35</v>
      </c>
      <c r="E8247" t="str">
        <f t="shared" si="128"/>
        <v>Middle Age</v>
      </c>
      <c r="F8247" t="s">
        <v>15</v>
      </c>
      <c r="G8247" t="s">
        <v>25</v>
      </c>
      <c r="H8247" t="s">
        <v>27</v>
      </c>
      <c r="I8247">
        <v>36</v>
      </c>
      <c r="J8247">
        <v>3.45</v>
      </c>
      <c r="K8247" t="s">
        <v>33</v>
      </c>
      <c r="L8247" t="s">
        <v>33</v>
      </c>
      <c r="M8247" s="1">
        <v>3395.98</v>
      </c>
      <c r="N8247" s="1">
        <v>1919.6</v>
      </c>
      <c r="O8247" s="1">
        <v>4439.03</v>
      </c>
      <c r="P8247" s="1">
        <v>0</v>
      </c>
      <c r="Q8247" s="1">
        <v>16883.919999999998</v>
      </c>
      <c r="R8247" s="1">
        <v>11132.62</v>
      </c>
      <c r="S8247" s="1">
        <v>22898.79</v>
      </c>
      <c r="T8247" s="1">
        <v>5117.75</v>
      </c>
      <c r="U8247" s="1">
        <f>SUM(Report_Summary[Revenue])</f>
        <v>626594850.33999527</v>
      </c>
      <c r="V8247" s="1">
        <f>Report_Summary[[#This Row],[Total Revenue]] / COUNTA(Report_Summary[Membership No])</f>
        <v>62659.485033999525</v>
      </c>
    </row>
    <row r="8248" spans="1:22" x14ac:dyDescent="0.3">
      <c r="A8248" t="s">
        <v>8287</v>
      </c>
      <c r="B8248">
        <v>2023</v>
      </c>
      <c r="C8248" t="s">
        <v>14</v>
      </c>
      <c r="D8248">
        <v>42</v>
      </c>
      <c r="E8248" t="str">
        <f t="shared" si="128"/>
        <v>Middle Age</v>
      </c>
      <c r="F8248" t="s">
        <v>15</v>
      </c>
      <c r="G8248" t="s">
        <v>25</v>
      </c>
      <c r="H8248" t="s">
        <v>28</v>
      </c>
      <c r="I8248">
        <v>33</v>
      </c>
      <c r="J8248">
        <v>3.12</v>
      </c>
      <c r="K8248" t="s">
        <v>33</v>
      </c>
      <c r="L8248" t="s">
        <v>33</v>
      </c>
      <c r="M8248" s="1">
        <v>10549.82</v>
      </c>
      <c r="N8248" s="1">
        <v>1974.63</v>
      </c>
      <c r="O8248" s="1">
        <v>6933.58</v>
      </c>
      <c r="P8248" s="1">
        <v>0</v>
      </c>
      <c r="Q8248" s="1">
        <v>16640.669999999998</v>
      </c>
      <c r="R8248" s="1">
        <v>32655.61</v>
      </c>
      <c r="S8248" s="1">
        <v>18570.349999999999</v>
      </c>
      <c r="T8248" s="1">
        <v>30725.93</v>
      </c>
      <c r="U8248" s="1">
        <f>SUM(Report_Summary[Revenue])</f>
        <v>626594850.33999527</v>
      </c>
      <c r="V8248" s="1">
        <f>Report_Summary[[#This Row],[Total Revenue]] / COUNTA(Report_Summary[Membership No])</f>
        <v>62659.485033999525</v>
      </c>
    </row>
    <row r="8249" spans="1:22" x14ac:dyDescent="0.3">
      <c r="A8249" t="s">
        <v>8288</v>
      </c>
      <c r="B8249">
        <v>2024</v>
      </c>
      <c r="C8249" t="s">
        <v>14</v>
      </c>
      <c r="D8249">
        <v>57</v>
      </c>
      <c r="E8249" t="str">
        <f t="shared" si="128"/>
        <v>Old</v>
      </c>
      <c r="F8249" t="s">
        <v>21</v>
      </c>
      <c r="G8249" t="s">
        <v>22</v>
      </c>
      <c r="H8249" t="s">
        <v>28</v>
      </c>
      <c r="I8249">
        <v>21</v>
      </c>
      <c r="J8249">
        <v>2.61</v>
      </c>
      <c r="K8249" t="s">
        <v>32</v>
      </c>
      <c r="L8249" t="s">
        <v>33</v>
      </c>
      <c r="M8249" s="1">
        <v>10214.86</v>
      </c>
      <c r="N8249" s="1">
        <v>2021.71</v>
      </c>
      <c r="O8249" s="1">
        <v>4467.6899999999996</v>
      </c>
      <c r="P8249" s="1">
        <v>0</v>
      </c>
      <c r="Q8249" s="1">
        <v>27373.15</v>
      </c>
      <c r="R8249" s="1">
        <v>44353.78</v>
      </c>
      <c r="S8249" s="1">
        <v>17867.09</v>
      </c>
      <c r="T8249" s="1">
        <v>53859.839999999997</v>
      </c>
      <c r="U8249" s="1">
        <f>SUM(Report_Summary[Revenue])</f>
        <v>626594850.33999527</v>
      </c>
      <c r="V8249" s="1">
        <f>Report_Summary[[#This Row],[Total Revenue]] / COUNTA(Report_Summary[Membership No])</f>
        <v>62659.485033999525</v>
      </c>
    </row>
    <row r="8250" spans="1:22" x14ac:dyDescent="0.3">
      <c r="A8250" t="s">
        <v>8289</v>
      </c>
      <c r="B8250">
        <v>2021</v>
      </c>
      <c r="C8250" t="s">
        <v>13</v>
      </c>
      <c r="D8250">
        <v>49</v>
      </c>
      <c r="E8250" t="str">
        <f t="shared" si="128"/>
        <v>Middle Age</v>
      </c>
      <c r="F8250" t="s">
        <v>16</v>
      </c>
      <c r="G8250" t="s">
        <v>25</v>
      </c>
      <c r="H8250" t="s">
        <v>30</v>
      </c>
      <c r="I8250">
        <v>26</v>
      </c>
      <c r="J8250">
        <v>1.95</v>
      </c>
      <c r="K8250" t="s">
        <v>33</v>
      </c>
      <c r="L8250" t="s">
        <v>33</v>
      </c>
      <c r="M8250" s="1">
        <v>3438.72</v>
      </c>
      <c r="N8250" s="1">
        <v>654.76</v>
      </c>
      <c r="O8250" s="1">
        <v>1183.94</v>
      </c>
      <c r="P8250" s="1">
        <v>0</v>
      </c>
      <c r="Q8250" s="1">
        <v>11131.98</v>
      </c>
      <c r="R8250" s="1">
        <v>8119.2</v>
      </c>
      <c r="S8250" s="1">
        <v>-6998.89</v>
      </c>
      <c r="T8250" s="1">
        <v>26250.07</v>
      </c>
      <c r="U8250" s="1">
        <f>SUM(Report_Summary[Revenue])</f>
        <v>626594850.33999527</v>
      </c>
      <c r="V8250" s="1">
        <f>Report_Summary[[#This Row],[Total Revenue]] / COUNTA(Report_Summary[Membership No])</f>
        <v>62659.485033999525</v>
      </c>
    </row>
    <row r="8251" spans="1:22" x14ac:dyDescent="0.3">
      <c r="A8251" t="s">
        <v>8290</v>
      </c>
      <c r="B8251">
        <v>2020</v>
      </c>
      <c r="C8251" t="s">
        <v>14</v>
      </c>
      <c r="D8251">
        <v>72</v>
      </c>
      <c r="E8251" t="str">
        <f t="shared" si="128"/>
        <v>Old</v>
      </c>
      <c r="F8251" t="s">
        <v>20</v>
      </c>
      <c r="G8251" t="s">
        <v>25</v>
      </c>
      <c r="H8251" t="s">
        <v>30</v>
      </c>
      <c r="I8251">
        <v>39</v>
      </c>
      <c r="J8251">
        <v>2.41</v>
      </c>
      <c r="K8251" t="s">
        <v>33</v>
      </c>
      <c r="L8251" t="s">
        <v>33</v>
      </c>
      <c r="M8251" s="1">
        <v>1084.8399999999999</v>
      </c>
      <c r="N8251" s="1">
        <v>1151.3699999999999</v>
      </c>
      <c r="O8251" s="1">
        <v>3657.44</v>
      </c>
      <c r="P8251" s="1">
        <v>0</v>
      </c>
      <c r="Q8251" s="1">
        <v>3531.81</v>
      </c>
      <c r="R8251" s="1">
        <v>4901.25</v>
      </c>
      <c r="S8251" s="1">
        <v>-7699.67</v>
      </c>
      <c r="T8251" s="1">
        <v>16132.73</v>
      </c>
      <c r="U8251" s="1">
        <f>SUM(Report_Summary[Revenue])</f>
        <v>626594850.33999527</v>
      </c>
      <c r="V8251" s="1">
        <f>Report_Summary[[#This Row],[Total Revenue]] / COUNTA(Report_Summary[Membership No])</f>
        <v>62659.485033999525</v>
      </c>
    </row>
    <row r="8252" spans="1:22" x14ac:dyDescent="0.3">
      <c r="A8252" t="s">
        <v>8291</v>
      </c>
      <c r="B8252">
        <v>2017</v>
      </c>
      <c r="C8252" t="s">
        <v>13</v>
      </c>
      <c r="D8252">
        <v>30</v>
      </c>
      <c r="E8252" t="str">
        <f t="shared" si="128"/>
        <v>Young</v>
      </c>
      <c r="F8252" t="s">
        <v>18</v>
      </c>
      <c r="G8252" t="s">
        <v>23</v>
      </c>
      <c r="H8252" t="s">
        <v>30</v>
      </c>
      <c r="I8252">
        <v>30</v>
      </c>
      <c r="J8252">
        <v>2.2799999999999998</v>
      </c>
      <c r="K8252" t="s">
        <v>32</v>
      </c>
      <c r="L8252" t="s">
        <v>33</v>
      </c>
      <c r="M8252" s="1">
        <v>10286.870000000001</v>
      </c>
      <c r="N8252" s="1">
        <v>110.24</v>
      </c>
      <c r="O8252" s="1">
        <v>4910.0600000000004</v>
      </c>
      <c r="P8252" s="1">
        <v>0</v>
      </c>
      <c r="Q8252" s="1">
        <v>16226.7</v>
      </c>
      <c r="R8252" s="1">
        <v>36992.21</v>
      </c>
      <c r="S8252" s="1">
        <v>10831.24</v>
      </c>
      <c r="T8252" s="1">
        <v>42387.67</v>
      </c>
      <c r="U8252" s="1">
        <f>SUM(Report_Summary[Revenue])</f>
        <v>626594850.33999527</v>
      </c>
      <c r="V8252" s="1">
        <f>Report_Summary[[#This Row],[Total Revenue]] / COUNTA(Report_Summary[Membership No])</f>
        <v>62659.485033999525</v>
      </c>
    </row>
    <row r="8253" spans="1:22" x14ac:dyDescent="0.3">
      <c r="A8253" t="s">
        <v>8292</v>
      </c>
      <c r="B8253">
        <v>2024</v>
      </c>
      <c r="C8253" t="s">
        <v>14</v>
      </c>
      <c r="D8253">
        <v>46</v>
      </c>
      <c r="E8253" t="str">
        <f t="shared" si="128"/>
        <v>Middle Age</v>
      </c>
      <c r="F8253" t="s">
        <v>16</v>
      </c>
      <c r="G8253" t="s">
        <v>23</v>
      </c>
      <c r="H8253" t="s">
        <v>30</v>
      </c>
      <c r="I8253">
        <v>30</v>
      </c>
      <c r="J8253">
        <v>2.34</v>
      </c>
      <c r="K8253" t="s">
        <v>33</v>
      </c>
      <c r="L8253" t="s">
        <v>33</v>
      </c>
      <c r="M8253" s="1">
        <v>9105.5499999999993</v>
      </c>
      <c r="N8253" s="1">
        <v>4085.72</v>
      </c>
      <c r="O8253" s="1">
        <v>1654.94</v>
      </c>
      <c r="P8253" s="1">
        <v>0</v>
      </c>
      <c r="Q8253" s="1">
        <v>44804.27</v>
      </c>
      <c r="R8253" s="1">
        <v>43614.19</v>
      </c>
      <c r="S8253" s="1">
        <v>-16533.77</v>
      </c>
      <c r="T8253" s="1">
        <v>104952.23</v>
      </c>
      <c r="U8253" s="1">
        <f>SUM(Report_Summary[Revenue])</f>
        <v>626594850.33999527</v>
      </c>
      <c r="V8253" s="1">
        <f>Report_Summary[[#This Row],[Total Revenue]] / COUNTA(Report_Summary[Membership No])</f>
        <v>62659.485033999525</v>
      </c>
    </row>
    <row r="8254" spans="1:22" x14ac:dyDescent="0.3">
      <c r="A8254" t="s">
        <v>8293</v>
      </c>
      <c r="B8254">
        <v>2023</v>
      </c>
      <c r="C8254" t="s">
        <v>14</v>
      </c>
      <c r="D8254">
        <v>67</v>
      </c>
      <c r="E8254" t="str">
        <f t="shared" si="128"/>
        <v>Old</v>
      </c>
      <c r="F8254" t="s">
        <v>18</v>
      </c>
      <c r="G8254" t="s">
        <v>25</v>
      </c>
      <c r="H8254" t="s">
        <v>28</v>
      </c>
      <c r="I8254">
        <v>32</v>
      </c>
      <c r="J8254">
        <v>3.22</v>
      </c>
      <c r="K8254" t="s">
        <v>32</v>
      </c>
      <c r="L8254" t="s">
        <v>33</v>
      </c>
      <c r="M8254" s="1">
        <v>19745.38</v>
      </c>
      <c r="N8254" s="1">
        <v>2870.37</v>
      </c>
      <c r="O8254" s="1">
        <v>6492.18</v>
      </c>
      <c r="P8254" s="1">
        <v>0</v>
      </c>
      <c r="Q8254" s="1">
        <v>91623.74</v>
      </c>
      <c r="R8254" s="1">
        <v>92938.15</v>
      </c>
      <c r="S8254" s="1">
        <v>20849.64</v>
      </c>
      <c r="T8254" s="1">
        <v>163712.25</v>
      </c>
      <c r="U8254" s="1">
        <f>SUM(Report_Summary[Revenue])</f>
        <v>626594850.33999527</v>
      </c>
      <c r="V8254" s="1">
        <f>Report_Summary[[#This Row],[Total Revenue]] / COUNTA(Report_Summary[Membership No])</f>
        <v>62659.485033999525</v>
      </c>
    </row>
    <row r="8255" spans="1:22" x14ac:dyDescent="0.3">
      <c r="A8255" t="s">
        <v>8294</v>
      </c>
      <c r="B8255">
        <v>2024</v>
      </c>
      <c r="C8255" t="s">
        <v>14</v>
      </c>
      <c r="D8255">
        <v>66</v>
      </c>
      <c r="E8255" t="str">
        <f t="shared" si="128"/>
        <v>Old</v>
      </c>
      <c r="F8255" t="s">
        <v>19</v>
      </c>
      <c r="G8255" t="s">
        <v>23</v>
      </c>
      <c r="H8255" t="s">
        <v>26</v>
      </c>
      <c r="I8255">
        <v>34</v>
      </c>
      <c r="J8255">
        <v>2.25</v>
      </c>
      <c r="K8255" t="s">
        <v>33</v>
      </c>
      <c r="L8255" t="s">
        <v>33</v>
      </c>
      <c r="M8255" s="1">
        <v>15239.58</v>
      </c>
      <c r="N8255" s="1">
        <v>3967.56</v>
      </c>
      <c r="O8255" s="1">
        <v>1106.19</v>
      </c>
      <c r="P8255" s="1">
        <v>0</v>
      </c>
      <c r="Q8255" s="1">
        <v>59374.26</v>
      </c>
      <c r="R8255" s="1">
        <v>21740.73</v>
      </c>
      <c r="S8255" s="1">
        <v>-21393.61</v>
      </c>
      <c r="T8255" s="1">
        <v>102508.6</v>
      </c>
      <c r="U8255" s="1">
        <f>SUM(Report_Summary[Revenue])</f>
        <v>626594850.33999527</v>
      </c>
      <c r="V8255" s="1">
        <f>Report_Summary[[#This Row],[Total Revenue]] / COUNTA(Report_Summary[Membership No])</f>
        <v>62659.485033999525</v>
      </c>
    </row>
    <row r="8256" spans="1:22" x14ac:dyDescent="0.3">
      <c r="A8256" t="s">
        <v>8295</v>
      </c>
      <c r="B8256">
        <v>2022</v>
      </c>
      <c r="C8256" t="s">
        <v>13</v>
      </c>
      <c r="D8256">
        <v>22</v>
      </c>
      <c r="E8256" t="str">
        <f t="shared" si="128"/>
        <v>Young</v>
      </c>
      <c r="F8256" t="s">
        <v>15</v>
      </c>
      <c r="G8256" t="s">
        <v>24</v>
      </c>
      <c r="H8256" t="s">
        <v>27</v>
      </c>
      <c r="I8256">
        <v>32</v>
      </c>
      <c r="J8256">
        <v>2.82</v>
      </c>
      <c r="K8256" t="s">
        <v>33</v>
      </c>
      <c r="L8256" t="s">
        <v>33</v>
      </c>
      <c r="M8256" s="1">
        <v>2350.36</v>
      </c>
      <c r="N8256" s="1">
        <v>4872.7</v>
      </c>
      <c r="O8256" s="1">
        <v>3414.33</v>
      </c>
      <c r="P8256" s="1">
        <v>0</v>
      </c>
      <c r="Q8256" s="1">
        <v>8281.35</v>
      </c>
      <c r="R8256" s="1">
        <v>3136.22</v>
      </c>
      <c r="S8256" s="1">
        <v>-27323.11</v>
      </c>
      <c r="T8256" s="1">
        <v>38740.68</v>
      </c>
      <c r="U8256" s="1">
        <f>SUM(Report_Summary[Revenue])</f>
        <v>626594850.33999527</v>
      </c>
      <c r="V8256" s="1">
        <f>Report_Summary[[#This Row],[Total Revenue]] / COUNTA(Report_Summary[Membership No])</f>
        <v>62659.485033999525</v>
      </c>
    </row>
    <row r="8257" spans="1:22" x14ac:dyDescent="0.3">
      <c r="A8257" t="s">
        <v>8296</v>
      </c>
      <c r="B8257">
        <v>2023</v>
      </c>
      <c r="C8257" t="s">
        <v>14</v>
      </c>
      <c r="D8257">
        <v>48</v>
      </c>
      <c r="E8257" t="str">
        <f t="shared" si="128"/>
        <v>Middle Age</v>
      </c>
      <c r="F8257" t="s">
        <v>16</v>
      </c>
      <c r="G8257" t="s">
        <v>24</v>
      </c>
      <c r="H8257" t="s">
        <v>30</v>
      </c>
      <c r="I8257">
        <v>31</v>
      </c>
      <c r="J8257">
        <v>2.58</v>
      </c>
      <c r="K8257" t="s">
        <v>32</v>
      </c>
      <c r="L8257" t="s">
        <v>33</v>
      </c>
      <c r="M8257" s="1">
        <v>18605.84</v>
      </c>
      <c r="N8257" s="1">
        <v>2268.88</v>
      </c>
      <c r="O8257" s="1">
        <v>2810.46</v>
      </c>
      <c r="P8257" s="1">
        <v>0</v>
      </c>
      <c r="Q8257" s="1">
        <v>28985.26</v>
      </c>
      <c r="R8257" s="1">
        <v>44087.35</v>
      </c>
      <c r="S8257" s="1">
        <v>-26302.98</v>
      </c>
      <c r="T8257" s="1">
        <v>99375.59</v>
      </c>
      <c r="U8257" s="1">
        <f>SUM(Report_Summary[Revenue])</f>
        <v>626594850.33999527</v>
      </c>
      <c r="V8257" s="1">
        <f>Report_Summary[[#This Row],[Total Revenue]] / COUNTA(Report_Summary[Membership No])</f>
        <v>62659.485033999525</v>
      </c>
    </row>
    <row r="8258" spans="1:22" x14ac:dyDescent="0.3">
      <c r="A8258" t="s">
        <v>8297</v>
      </c>
      <c r="B8258">
        <v>2016</v>
      </c>
      <c r="C8258" t="s">
        <v>13</v>
      </c>
      <c r="D8258">
        <v>38</v>
      </c>
      <c r="E8258" t="str">
        <f t="shared" si="128"/>
        <v>Middle Age</v>
      </c>
      <c r="F8258" t="s">
        <v>19</v>
      </c>
      <c r="G8258" t="s">
        <v>25</v>
      </c>
      <c r="H8258" t="s">
        <v>31</v>
      </c>
      <c r="I8258">
        <v>29</v>
      </c>
      <c r="J8258">
        <v>1.43</v>
      </c>
      <c r="K8258" t="s">
        <v>33</v>
      </c>
      <c r="L8258" t="s">
        <v>33</v>
      </c>
      <c r="M8258" s="1">
        <v>5751.13</v>
      </c>
      <c r="N8258" s="1">
        <v>409.5</v>
      </c>
      <c r="O8258" s="1">
        <v>4371.51</v>
      </c>
      <c r="P8258" s="1">
        <v>0</v>
      </c>
      <c r="Q8258" s="1">
        <v>26102.78</v>
      </c>
      <c r="R8258" s="1">
        <v>10009.23</v>
      </c>
      <c r="S8258" s="1">
        <v>-3947.33</v>
      </c>
      <c r="T8258" s="1">
        <v>40059.339999999997</v>
      </c>
      <c r="U8258" s="1">
        <f>SUM(Report_Summary[Revenue])</f>
        <v>626594850.33999527</v>
      </c>
      <c r="V8258" s="1">
        <f>Report_Summary[[#This Row],[Total Revenue]] / COUNTA(Report_Summary[Membership No])</f>
        <v>62659.485033999525</v>
      </c>
    </row>
    <row r="8259" spans="1:22" x14ac:dyDescent="0.3">
      <c r="A8259" t="s">
        <v>8298</v>
      </c>
      <c r="B8259">
        <v>2021</v>
      </c>
      <c r="C8259" t="s">
        <v>13</v>
      </c>
      <c r="D8259">
        <v>37</v>
      </c>
      <c r="E8259" t="str">
        <f t="shared" ref="E8259:E8322" si="129">IF(D8259&gt;55,"Old",IF(D8259&gt;=31,"Middle Age",IF(D8259&lt;31,"Young","Invalid")))</f>
        <v>Middle Age</v>
      </c>
      <c r="F8259" t="s">
        <v>19</v>
      </c>
      <c r="G8259" t="s">
        <v>23</v>
      </c>
      <c r="H8259" t="s">
        <v>31</v>
      </c>
      <c r="I8259">
        <v>33</v>
      </c>
      <c r="J8259">
        <v>2.87</v>
      </c>
      <c r="K8259" t="s">
        <v>32</v>
      </c>
      <c r="L8259" t="s">
        <v>33</v>
      </c>
      <c r="M8259" s="1">
        <v>16983.88</v>
      </c>
      <c r="N8259" s="1">
        <v>2428.5100000000002</v>
      </c>
      <c r="O8259" s="1">
        <v>7154.62</v>
      </c>
      <c r="P8259" s="1">
        <v>0</v>
      </c>
      <c r="Q8259" s="1">
        <v>44121.81</v>
      </c>
      <c r="R8259" s="1">
        <v>37433.94</v>
      </c>
      <c r="S8259" s="1">
        <v>-12889.53</v>
      </c>
      <c r="T8259" s="1">
        <v>94445.28</v>
      </c>
      <c r="U8259" s="1">
        <f>SUM(Report_Summary[Revenue])</f>
        <v>626594850.33999527</v>
      </c>
      <c r="V8259" s="1">
        <f>Report_Summary[[#This Row],[Total Revenue]] / COUNTA(Report_Summary[Membership No])</f>
        <v>62659.485033999525</v>
      </c>
    </row>
    <row r="8260" spans="1:22" x14ac:dyDescent="0.3">
      <c r="A8260" t="s">
        <v>8299</v>
      </c>
      <c r="B8260">
        <v>2021</v>
      </c>
      <c r="C8260" t="s">
        <v>14</v>
      </c>
      <c r="D8260">
        <v>75</v>
      </c>
      <c r="E8260" t="str">
        <f t="shared" si="129"/>
        <v>Old</v>
      </c>
      <c r="F8260" t="s">
        <v>15</v>
      </c>
      <c r="G8260" t="s">
        <v>25</v>
      </c>
      <c r="H8260" t="s">
        <v>26</v>
      </c>
      <c r="I8260">
        <v>30</v>
      </c>
      <c r="J8260">
        <v>2.27</v>
      </c>
      <c r="K8260" t="s">
        <v>33</v>
      </c>
      <c r="L8260" t="s">
        <v>33</v>
      </c>
      <c r="M8260" s="1">
        <v>1767.05</v>
      </c>
      <c r="N8260" s="1">
        <v>3966.31</v>
      </c>
      <c r="O8260" s="1">
        <v>4818.38</v>
      </c>
      <c r="P8260" s="1">
        <v>0</v>
      </c>
      <c r="Q8260" s="1">
        <v>5366.29</v>
      </c>
      <c r="R8260" s="1">
        <v>7541.7</v>
      </c>
      <c r="S8260" s="1">
        <v>-27289.77</v>
      </c>
      <c r="T8260" s="1">
        <v>40197.760000000002</v>
      </c>
      <c r="U8260" s="1">
        <f>SUM(Report_Summary[Revenue])</f>
        <v>626594850.33999527</v>
      </c>
      <c r="V8260" s="1">
        <f>Report_Summary[[#This Row],[Total Revenue]] / COUNTA(Report_Summary[Membership No])</f>
        <v>62659.485033999525</v>
      </c>
    </row>
    <row r="8261" spans="1:22" x14ac:dyDescent="0.3">
      <c r="A8261" t="s">
        <v>8300</v>
      </c>
      <c r="B8261">
        <v>2019</v>
      </c>
      <c r="C8261" t="s">
        <v>14</v>
      </c>
      <c r="D8261">
        <v>26</v>
      </c>
      <c r="E8261" t="str">
        <f t="shared" si="129"/>
        <v>Young</v>
      </c>
      <c r="F8261" t="s">
        <v>15</v>
      </c>
      <c r="G8261" t="s">
        <v>25</v>
      </c>
      <c r="H8261" t="s">
        <v>27</v>
      </c>
      <c r="I8261">
        <v>33</v>
      </c>
      <c r="J8261">
        <v>1.95</v>
      </c>
      <c r="K8261" t="s">
        <v>33</v>
      </c>
      <c r="L8261" t="s">
        <v>33</v>
      </c>
      <c r="M8261" s="1">
        <v>8821.7199999999993</v>
      </c>
      <c r="N8261" s="1">
        <v>4102.6899999999996</v>
      </c>
      <c r="O8261" s="1">
        <v>7217.57</v>
      </c>
      <c r="P8261" s="1">
        <v>0</v>
      </c>
      <c r="Q8261" s="1">
        <v>25623.03</v>
      </c>
      <c r="R8261" s="1">
        <v>37230.11</v>
      </c>
      <c r="S8261" s="1">
        <v>-13113.56</v>
      </c>
      <c r="T8261" s="1">
        <v>75966.7</v>
      </c>
      <c r="U8261" s="1">
        <f>SUM(Report_Summary[Revenue])</f>
        <v>626594850.33999527</v>
      </c>
      <c r="V8261" s="1">
        <f>Report_Summary[[#This Row],[Total Revenue]] / COUNTA(Report_Summary[Membership No])</f>
        <v>62659.485033999525</v>
      </c>
    </row>
    <row r="8262" spans="1:22" x14ac:dyDescent="0.3">
      <c r="A8262" t="s">
        <v>8301</v>
      </c>
      <c r="B8262">
        <v>2020</v>
      </c>
      <c r="C8262" t="s">
        <v>13</v>
      </c>
      <c r="D8262">
        <v>68</v>
      </c>
      <c r="E8262" t="str">
        <f t="shared" si="129"/>
        <v>Old</v>
      </c>
      <c r="F8262" t="s">
        <v>21</v>
      </c>
      <c r="G8262" t="s">
        <v>25</v>
      </c>
      <c r="H8262" t="s">
        <v>27</v>
      </c>
      <c r="I8262">
        <v>27</v>
      </c>
      <c r="J8262">
        <v>1.74</v>
      </c>
      <c r="K8262" t="s">
        <v>32</v>
      </c>
      <c r="L8262" t="s">
        <v>33</v>
      </c>
      <c r="M8262" s="1">
        <v>8393.6200000000008</v>
      </c>
      <c r="N8262" s="1">
        <v>806.41</v>
      </c>
      <c r="O8262" s="1">
        <v>2081.46</v>
      </c>
      <c r="P8262" s="1">
        <v>0</v>
      </c>
      <c r="Q8262" s="1">
        <v>10866.91</v>
      </c>
      <c r="R8262" s="1">
        <v>29804.89</v>
      </c>
      <c r="S8262" s="1">
        <v>-8885.2000000000007</v>
      </c>
      <c r="T8262" s="1">
        <v>49557</v>
      </c>
      <c r="U8262" s="1">
        <f>SUM(Report_Summary[Revenue])</f>
        <v>626594850.33999527</v>
      </c>
      <c r="V8262" s="1">
        <f>Report_Summary[[#This Row],[Total Revenue]] / COUNTA(Report_Summary[Membership No])</f>
        <v>62659.485033999525</v>
      </c>
    </row>
    <row r="8263" spans="1:22" x14ac:dyDescent="0.3">
      <c r="A8263" t="s">
        <v>8302</v>
      </c>
      <c r="B8263">
        <v>2022</v>
      </c>
      <c r="C8263" t="s">
        <v>13</v>
      </c>
      <c r="D8263">
        <v>59</v>
      </c>
      <c r="E8263" t="str">
        <f t="shared" si="129"/>
        <v>Old</v>
      </c>
      <c r="F8263" t="s">
        <v>16</v>
      </c>
      <c r="G8263" t="s">
        <v>25</v>
      </c>
      <c r="H8263" t="s">
        <v>30</v>
      </c>
      <c r="I8263">
        <v>27</v>
      </c>
      <c r="J8263">
        <v>2.25</v>
      </c>
      <c r="K8263" t="s">
        <v>33</v>
      </c>
      <c r="L8263" t="s">
        <v>33</v>
      </c>
      <c r="M8263" s="1">
        <v>10463.129999999999</v>
      </c>
      <c r="N8263" s="1">
        <v>185.13</v>
      </c>
      <c r="O8263" s="1">
        <v>1880.35</v>
      </c>
      <c r="P8263" s="1">
        <v>0</v>
      </c>
      <c r="Q8263" s="1">
        <v>40634.49</v>
      </c>
      <c r="R8263" s="1">
        <v>31634.32</v>
      </c>
      <c r="S8263" s="1">
        <v>-19885.990000000002</v>
      </c>
      <c r="T8263" s="1">
        <v>92154.8</v>
      </c>
      <c r="U8263" s="1">
        <f>SUM(Report_Summary[Revenue])</f>
        <v>626594850.33999527</v>
      </c>
      <c r="V8263" s="1">
        <f>Report_Summary[[#This Row],[Total Revenue]] / COUNTA(Report_Summary[Membership No])</f>
        <v>62659.485033999525</v>
      </c>
    </row>
    <row r="8264" spans="1:22" x14ac:dyDescent="0.3">
      <c r="A8264" t="s">
        <v>8303</v>
      </c>
      <c r="B8264">
        <v>2024</v>
      </c>
      <c r="C8264" t="s">
        <v>13</v>
      </c>
      <c r="D8264">
        <v>21</v>
      </c>
      <c r="E8264" t="str">
        <f t="shared" si="129"/>
        <v>Young</v>
      </c>
      <c r="F8264" t="s">
        <v>15</v>
      </c>
      <c r="G8264" t="s">
        <v>22</v>
      </c>
      <c r="H8264" t="s">
        <v>29</v>
      </c>
      <c r="I8264">
        <v>29</v>
      </c>
      <c r="J8264">
        <v>2.74</v>
      </c>
      <c r="K8264" t="s">
        <v>32</v>
      </c>
      <c r="L8264" t="s">
        <v>33</v>
      </c>
      <c r="M8264" s="1">
        <v>13229.14</v>
      </c>
      <c r="N8264" s="1">
        <v>3621.71</v>
      </c>
      <c r="O8264" s="1">
        <v>5692.34</v>
      </c>
      <c r="P8264" s="1">
        <v>0</v>
      </c>
      <c r="Q8264" s="1">
        <v>32466.51</v>
      </c>
      <c r="R8264" s="1">
        <v>17586.57</v>
      </c>
      <c r="S8264" s="1">
        <v>-14218.53</v>
      </c>
      <c r="T8264" s="1">
        <v>64271.61</v>
      </c>
      <c r="U8264" s="1">
        <f>SUM(Report_Summary[Revenue])</f>
        <v>626594850.33999527</v>
      </c>
      <c r="V8264" s="1">
        <f>Report_Summary[[#This Row],[Total Revenue]] / COUNTA(Report_Summary[Membership No])</f>
        <v>62659.485033999525</v>
      </c>
    </row>
    <row r="8265" spans="1:22" x14ac:dyDescent="0.3">
      <c r="A8265" t="s">
        <v>8304</v>
      </c>
      <c r="B8265">
        <v>2020</v>
      </c>
      <c r="C8265" t="s">
        <v>14</v>
      </c>
      <c r="D8265">
        <v>30</v>
      </c>
      <c r="E8265" t="str">
        <f t="shared" si="129"/>
        <v>Young</v>
      </c>
      <c r="F8265" t="s">
        <v>16</v>
      </c>
      <c r="G8265" t="s">
        <v>25</v>
      </c>
      <c r="H8265" t="s">
        <v>28</v>
      </c>
      <c r="I8265">
        <v>26</v>
      </c>
      <c r="J8265">
        <v>3.08</v>
      </c>
      <c r="K8265" t="s">
        <v>33</v>
      </c>
      <c r="L8265" t="s">
        <v>33</v>
      </c>
      <c r="M8265" s="1">
        <v>2035.44</v>
      </c>
      <c r="N8265" s="1">
        <v>4925.3500000000004</v>
      </c>
      <c r="O8265" s="1">
        <v>5592.87</v>
      </c>
      <c r="P8265" s="1">
        <v>0</v>
      </c>
      <c r="Q8265" s="1">
        <v>7810.45</v>
      </c>
      <c r="R8265" s="1">
        <v>3025.81</v>
      </c>
      <c r="S8265" s="1">
        <v>-19396.900000000001</v>
      </c>
      <c r="T8265" s="1">
        <v>30233.16</v>
      </c>
      <c r="U8265" s="1">
        <f>SUM(Report_Summary[Revenue])</f>
        <v>626594850.33999527</v>
      </c>
      <c r="V8265" s="1">
        <f>Report_Summary[[#This Row],[Total Revenue]] / COUNTA(Report_Summary[Membership No])</f>
        <v>62659.485033999525</v>
      </c>
    </row>
    <row r="8266" spans="1:22" x14ac:dyDescent="0.3">
      <c r="A8266" t="s">
        <v>8305</v>
      </c>
      <c r="B8266">
        <v>2021</v>
      </c>
      <c r="C8266" t="s">
        <v>13</v>
      </c>
      <c r="D8266">
        <v>21</v>
      </c>
      <c r="E8266" t="str">
        <f t="shared" si="129"/>
        <v>Young</v>
      </c>
      <c r="F8266" t="s">
        <v>15</v>
      </c>
      <c r="G8266" t="s">
        <v>22</v>
      </c>
      <c r="H8266" t="s">
        <v>30</v>
      </c>
      <c r="I8266">
        <v>28</v>
      </c>
      <c r="J8266">
        <v>2.37</v>
      </c>
      <c r="K8266" t="s">
        <v>32</v>
      </c>
      <c r="L8266" t="s">
        <v>33</v>
      </c>
      <c r="M8266" s="1">
        <v>16144.07</v>
      </c>
      <c r="N8266" s="1">
        <v>273.88</v>
      </c>
      <c r="O8266" s="1">
        <v>4349.93</v>
      </c>
      <c r="P8266" s="1">
        <v>0</v>
      </c>
      <c r="Q8266" s="1">
        <v>70348.600000000006</v>
      </c>
      <c r="R8266" s="1">
        <v>48173.02</v>
      </c>
      <c r="S8266" s="1">
        <v>1295.22</v>
      </c>
      <c r="T8266" s="1">
        <v>117226.4</v>
      </c>
      <c r="U8266" s="1">
        <f>SUM(Report_Summary[Revenue])</f>
        <v>626594850.33999527</v>
      </c>
      <c r="V8266" s="1">
        <f>Report_Summary[[#This Row],[Total Revenue]] / COUNTA(Report_Summary[Membership No])</f>
        <v>62659.485033999525</v>
      </c>
    </row>
    <row r="8267" spans="1:22" x14ac:dyDescent="0.3">
      <c r="A8267" t="s">
        <v>8306</v>
      </c>
      <c r="B8267">
        <v>2022</v>
      </c>
      <c r="C8267" t="s">
        <v>13</v>
      </c>
      <c r="D8267">
        <v>47</v>
      </c>
      <c r="E8267" t="str">
        <f t="shared" si="129"/>
        <v>Middle Age</v>
      </c>
      <c r="F8267" t="s">
        <v>17</v>
      </c>
      <c r="G8267" t="s">
        <v>25</v>
      </c>
      <c r="H8267" t="s">
        <v>30</v>
      </c>
      <c r="I8267">
        <v>27</v>
      </c>
      <c r="J8267">
        <v>1.37</v>
      </c>
      <c r="K8267" t="s">
        <v>32</v>
      </c>
      <c r="L8267" t="s">
        <v>33</v>
      </c>
      <c r="M8267" s="1">
        <v>1412.79</v>
      </c>
      <c r="N8267" s="1">
        <v>511.1</v>
      </c>
      <c r="O8267" s="1">
        <v>6514.99</v>
      </c>
      <c r="P8267" s="1">
        <v>0</v>
      </c>
      <c r="Q8267" s="1">
        <v>3000.72</v>
      </c>
      <c r="R8267" s="1">
        <v>2710.17</v>
      </c>
      <c r="S8267" s="1">
        <v>-14351.26</v>
      </c>
      <c r="T8267" s="1">
        <v>20062.150000000001</v>
      </c>
      <c r="U8267" s="1">
        <f>SUM(Report_Summary[Revenue])</f>
        <v>626594850.33999527</v>
      </c>
      <c r="V8267" s="1">
        <f>Report_Summary[[#This Row],[Total Revenue]] / COUNTA(Report_Summary[Membership No])</f>
        <v>62659.485033999525</v>
      </c>
    </row>
    <row r="8268" spans="1:22" x14ac:dyDescent="0.3">
      <c r="A8268" t="s">
        <v>8307</v>
      </c>
      <c r="B8268">
        <v>2016</v>
      </c>
      <c r="C8268" t="s">
        <v>13</v>
      </c>
      <c r="D8268">
        <v>44</v>
      </c>
      <c r="E8268" t="str">
        <f t="shared" si="129"/>
        <v>Middle Age</v>
      </c>
      <c r="F8268" t="s">
        <v>15</v>
      </c>
      <c r="G8268" t="s">
        <v>25</v>
      </c>
      <c r="H8268" t="s">
        <v>30</v>
      </c>
      <c r="I8268">
        <v>26</v>
      </c>
      <c r="J8268">
        <v>2.2000000000000002</v>
      </c>
      <c r="K8268" t="s">
        <v>32</v>
      </c>
      <c r="L8268" t="s">
        <v>33</v>
      </c>
      <c r="M8268" s="1">
        <v>2435.62</v>
      </c>
      <c r="N8268" s="1">
        <v>4928.42</v>
      </c>
      <c r="O8268" s="1">
        <v>5737.32</v>
      </c>
      <c r="P8268" s="1">
        <v>0</v>
      </c>
      <c r="Q8268" s="1">
        <v>8166.69</v>
      </c>
      <c r="R8268" s="1">
        <v>8197.66</v>
      </c>
      <c r="S8268" s="1">
        <v>-5518.17</v>
      </c>
      <c r="T8268" s="1">
        <v>21882.52</v>
      </c>
      <c r="U8268" s="1">
        <f>SUM(Report_Summary[Revenue])</f>
        <v>626594850.33999527</v>
      </c>
      <c r="V8268" s="1">
        <f>Report_Summary[[#This Row],[Total Revenue]] / COUNTA(Report_Summary[Membership No])</f>
        <v>62659.485033999525</v>
      </c>
    </row>
    <row r="8269" spans="1:22" x14ac:dyDescent="0.3">
      <c r="A8269" t="s">
        <v>8308</v>
      </c>
      <c r="B8269">
        <v>2017</v>
      </c>
      <c r="C8269" t="s">
        <v>14</v>
      </c>
      <c r="D8269">
        <v>46</v>
      </c>
      <c r="E8269" t="str">
        <f t="shared" si="129"/>
        <v>Middle Age</v>
      </c>
      <c r="F8269" t="s">
        <v>16</v>
      </c>
      <c r="G8269" t="s">
        <v>23</v>
      </c>
      <c r="H8269" t="s">
        <v>27</v>
      </c>
      <c r="I8269">
        <v>31</v>
      </c>
      <c r="J8269">
        <v>1.86</v>
      </c>
      <c r="K8269" t="s">
        <v>32</v>
      </c>
      <c r="L8269" t="s">
        <v>33</v>
      </c>
      <c r="M8269" s="1">
        <v>16293.17</v>
      </c>
      <c r="N8269" s="1">
        <v>4086.23</v>
      </c>
      <c r="O8269" s="1">
        <v>7363.35</v>
      </c>
      <c r="P8269" s="1">
        <v>0</v>
      </c>
      <c r="Q8269" s="1">
        <v>75825.350000000006</v>
      </c>
      <c r="R8269" s="1">
        <v>80917.33</v>
      </c>
      <c r="S8269" s="1">
        <v>-11851.38</v>
      </c>
      <c r="T8269" s="1">
        <v>168594.06</v>
      </c>
      <c r="U8269" s="1">
        <f>SUM(Report_Summary[Revenue])</f>
        <v>626594850.33999527</v>
      </c>
      <c r="V8269" s="1">
        <f>Report_Summary[[#This Row],[Total Revenue]] / COUNTA(Report_Summary[Membership No])</f>
        <v>62659.485033999525</v>
      </c>
    </row>
    <row r="8270" spans="1:22" x14ac:dyDescent="0.3">
      <c r="A8270" t="s">
        <v>8309</v>
      </c>
      <c r="B8270">
        <v>2022</v>
      </c>
      <c r="C8270" t="s">
        <v>14</v>
      </c>
      <c r="D8270">
        <v>37</v>
      </c>
      <c r="E8270" t="str">
        <f t="shared" si="129"/>
        <v>Middle Age</v>
      </c>
      <c r="F8270" t="s">
        <v>17</v>
      </c>
      <c r="G8270" t="s">
        <v>25</v>
      </c>
      <c r="H8270" t="s">
        <v>26</v>
      </c>
      <c r="I8270">
        <v>28</v>
      </c>
      <c r="J8270">
        <v>1.42</v>
      </c>
      <c r="K8270" t="s">
        <v>33</v>
      </c>
      <c r="L8270" t="s">
        <v>33</v>
      </c>
      <c r="M8270" s="1">
        <v>17488.310000000001</v>
      </c>
      <c r="N8270" s="1">
        <v>739.37</v>
      </c>
      <c r="O8270" s="1">
        <v>6962.8</v>
      </c>
      <c r="P8270" s="1">
        <v>0</v>
      </c>
      <c r="Q8270" s="1">
        <v>39257.61</v>
      </c>
      <c r="R8270" s="1">
        <v>51147.15</v>
      </c>
      <c r="S8270" s="1">
        <v>18212.14</v>
      </c>
      <c r="T8270" s="1">
        <v>72192.62</v>
      </c>
      <c r="U8270" s="1">
        <f>SUM(Report_Summary[Revenue])</f>
        <v>626594850.33999527</v>
      </c>
      <c r="V8270" s="1">
        <f>Report_Summary[[#This Row],[Total Revenue]] / COUNTA(Report_Summary[Membership No])</f>
        <v>62659.485033999525</v>
      </c>
    </row>
    <row r="8271" spans="1:22" x14ac:dyDescent="0.3">
      <c r="A8271" t="s">
        <v>8310</v>
      </c>
      <c r="B8271">
        <v>2022</v>
      </c>
      <c r="C8271" t="s">
        <v>13</v>
      </c>
      <c r="D8271">
        <v>47</v>
      </c>
      <c r="E8271" t="str">
        <f t="shared" si="129"/>
        <v>Middle Age</v>
      </c>
      <c r="F8271" t="s">
        <v>15</v>
      </c>
      <c r="G8271" t="s">
        <v>22</v>
      </c>
      <c r="H8271" t="s">
        <v>31</v>
      </c>
      <c r="I8271">
        <v>30</v>
      </c>
      <c r="J8271">
        <v>2.48</v>
      </c>
      <c r="K8271" t="s">
        <v>32</v>
      </c>
      <c r="L8271" t="s">
        <v>33</v>
      </c>
      <c r="M8271" s="1">
        <v>6902.03</v>
      </c>
      <c r="N8271" s="1">
        <v>216.73</v>
      </c>
      <c r="O8271" s="1">
        <v>848.65</v>
      </c>
      <c r="P8271" s="1">
        <v>0</v>
      </c>
      <c r="Q8271" s="1">
        <v>33818.550000000003</v>
      </c>
      <c r="R8271" s="1">
        <v>8735.6299999999992</v>
      </c>
      <c r="S8271" s="1">
        <v>-5988.6</v>
      </c>
      <c r="T8271" s="1">
        <v>48542.78</v>
      </c>
      <c r="U8271" s="1">
        <f>SUM(Report_Summary[Revenue])</f>
        <v>626594850.33999527</v>
      </c>
      <c r="V8271" s="1">
        <f>Report_Summary[[#This Row],[Total Revenue]] / COUNTA(Report_Summary[Membership No])</f>
        <v>62659.485033999525</v>
      </c>
    </row>
    <row r="8272" spans="1:22" x14ac:dyDescent="0.3">
      <c r="A8272" t="s">
        <v>8311</v>
      </c>
      <c r="B8272">
        <v>2022</v>
      </c>
      <c r="C8272" t="s">
        <v>13</v>
      </c>
      <c r="D8272">
        <v>46</v>
      </c>
      <c r="E8272" t="str">
        <f t="shared" si="129"/>
        <v>Middle Age</v>
      </c>
      <c r="F8272" t="s">
        <v>16</v>
      </c>
      <c r="G8272" t="s">
        <v>22</v>
      </c>
      <c r="H8272" t="s">
        <v>31</v>
      </c>
      <c r="I8272">
        <v>39</v>
      </c>
      <c r="J8272">
        <v>2.73</v>
      </c>
      <c r="K8272" t="s">
        <v>33</v>
      </c>
      <c r="L8272" t="s">
        <v>33</v>
      </c>
      <c r="M8272" s="1">
        <v>15487.69</v>
      </c>
      <c r="N8272" s="1">
        <v>2357.14</v>
      </c>
      <c r="O8272" s="1">
        <v>5069.3999999999996</v>
      </c>
      <c r="P8272" s="1">
        <v>0</v>
      </c>
      <c r="Q8272" s="1">
        <v>25106.6</v>
      </c>
      <c r="R8272" s="1">
        <v>44258.99</v>
      </c>
      <c r="S8272" s="1">
        <v>-14378.07</v>
      </c>
      <c r="T8272" s="1">
        <v>83743.66</v>
      </c>
      <c r="U8272" s="1">
        <f>SUM(Report_Summary[Revenue])</f>
        <v>626594850.33999527</v>
      </c>
      <c r="V8272" s="1">
        <f>Report_Summary[[#This Row],[Total Revenue]] / COUNTA(Report_Summary[Membership No])</f>
        <v>62659.485033999525</v>
      </c>
    </row>
    <row r="8273" spans="1:22" x14ac:dyDescent="0.3">
      <c r="A8273" t="s">
        <v>8312</v>
      </c>
      <c r="B8273">
        <v>2017</v>
      </c>
      <c r="C8273" t="s">
        <v>14</v>
      </c>
      <c r="D8273">
        <v>65</v>
      </c>
      <c r="E8273" t="str">
        <f t="shared" si="129"/>
        <v>Old</v>
      </c>
      <c r="F8273" t="s">
        <v>16</v>
      </c>
      <c r="G8273" t="s">
        <v>25</v>
      </c>
      <c r="H8273" t="s">
        <v>27</v>
      </c>
      <c r="I8273">
        <v>27</v>
      </c>
      <c r="J8273">
        <v>2.61</v>
      </c>
      <c r="K8273" t="s">
        <v>32</v>
      </c>
      <c r="L8273" t="s">
        <v>33</v>
      </c>
      <c r="M8273" s="1">
        <v>7879.83</v>
      </c>
      <c r="N8273" s="1">
        <v>153.35</v>
      </c>
      <c r="O8273" s="1">
        <v>5640.69</v>
      </c>
      <c r="P8273" s="1">
        <v>0</v>
      </c>
      <c r="Q8273" s="1">
        <v>9988.4699999999993</v>
      </c>
      <c r="R8273" s="1">
        <v>22087.73</v>
      </c>
      <c r="S8273" s="1">
        <v>-4150.29</v>
      </c>
      <c r="T8273" s="1">
        <v>36226.49</v>
      </c>
      <c r="U8273" s="1">
        <f>SUM(Report_Summary[Revenue])</f>
        <v>626594850.33999527</v>
      </c>
      <c r="V8273" s="1">
        <f>Report_Summary[[#This Row],[Total Revenue]] / COUNTA(Report_Summary[Membership No])</f>
        <v>62659.485033999525</v>
      </c>
    </row>
    <row r="8274" spans="1:22" x14ac:dyDescent="0.3">
      <c r="A8274" t="s">
        <v>8313</v>
      </c>
      <c r="B8274">
        <v>2018</v>
      </c>
      <c r="C8274" t="s">
        <v>13</v>
      </c>
      <c r="D8274">
        <v>67</v>
      </c>
      <c r="E8274" t="str">
        <f t="shared" si="129"/>
        <v>Old</v>
      </c>
      <c r="F8274" t="s">
        <v>17</v>
      </c>
      <c r="G8274" t="s">
        <v>23</v>
      </c>
      <c r="H8274" t="s">
        <v>29</v>
      </c>
      <c r="I8274">
        <v>22</v>
      </c>
      <c r="J8274">
        <v>2.42</v>
      </c>
      <c r="K8274" t="s">
        <v>33</v>
      </c>
      <c r="L8274" t="s">
        <v>33</v>
      </c>
      <c r="M8274" s="1">
        <v>9966.19</v>
      </c>
      <c r="N8274" s="1">
        <v>3571.6</v>
      </c>
      <c r="O8274" s="1">
        <v>4053.05</v>
      </c>
      <c r="P8274" s="1">
        <v>0</v>
      </c>
      <c r="Q8274" s="1">
        <v>15063.08</v>
      </c>
      <c r="R8274" s="1">
        <v>19594.72</v>
      </c>
      <c r="S8274" s="1">
        <v>-775.76</v>
      </c>
      <c r="T8274" s="1">
        <v>35433.56</v>
      </c>
      <c r="U8274" s="1">
        <f>SUM(Report_Summary[Revenue])</f>
        <v>626594850.33999527</v>
      </c>
      <c r="V8274" s="1">
        <f>Report_Summary[[#This Row],[Total Revenue]] / COUNTA(Report_Summary[Membership No])</f>
        <v>62659.485033999525</v>
      </c>
    </row>
    <row r="8275" spans="1:22" x14ac:dyDescent="0.3">
      <c r="A8275" t="s">
        <v>8314</v>
      </c>
      <c r="B8275">
        <v>2017</v>
      </c>
      <c r="C8275" t="s">
        <v>13</v>
      </c>
      <c r="D8275">
        <v>32</v>
      </c>
      <c r="E8275" t="str">
        <f t="shared" si="129"/>
        <v>Middle Age</v>
      </c>
      <c r="F8275" t="s">
        <v>20</v>
      </c>
      <c r="G8275" t="s">
        <v>23</v>
      </c>
      <c r="H8275" t="s">
        <v>27</v>
      </c>
      <c r="I8275">
        <v>41</v>
      </c>
      <c r="J8275">
        <v>2.5299999999999998</v>
      </c>
      <c r="K8275" t="s">
        <v>33</v>
      </c>
      <c r="L8275" t="s">
        <v>33</v>
      </c>
      <c r="M8275" s="1">
        <v>3612.74</v>
      </c>
      <c r="N8275" s="1">
        <v>2203.83</v>
      </c>
      <c r="O8275" s="1">
        <v>2249.23</v>
      </c>
      <c r="P8275" s="1">
        <v>0</v>
      </c>
      <c r="Q8275" s="1">
        <v>7154.64</v>
      </c>
      <c r="R8275" s="1">
        <v>16904.59</v>
      </c>
      <c r="S8275" s="1">
        <v>-8.16</v>
      </c>
      <c r="T8275" s="1">
        <v>24067.39</v>
      </c>
      <c r="U8275" s="1">
        <f>SUM(Report_Summary[Revenue])</f>
        <v>626594850.33999527</v>
      </c>
      <c r="V8275" s="1">
        <f>Report_Summary[[#This Row],[Total Revenue]] / COUNTA(Report_Summary[Membership No])</f>
        <v>62659.485033999525</v>
      </c>
    </row>
    <row r="8276" spans="1:22" x14ac:dyDescent="0.3">
      <c r="A8276" t="s">
        <v>8315</v>
      </c>
      <c r="B8276">
        <v>2016</v>
      </c>
      <c r="C8276" t="s">
        <v>13</v>
      </c>
      <c r="D8276">
        <v>45</v>
      </c>
      <c r="E8276" t="str">
        <f t="shared" si="129"/>
        <v>Middle Age</v>
      </c>
      <c r="F8276" t="s">
        <v>21</v>
      </c>
      <c r="G8276" t="s">
        <v>23</v>
      </c>
      <c r="H8276" t="s">
        <v>29</v>
      </c>
      <c r="I8276">
        <v>32</v>
      </c>
      <c r="J8276">
        <v>2.5499999999999998</v>
      </c>
      <c r="K8276" t="s">
        <v>33</v>
      </c>
      <c r="L8276" t="s">
        <v>33</v>
      </c>
      <c r="M8276" s="1">
        <v>2473.1999999999998</v>
      </c>
      <c r="N8276" s="1">
        <v>3070.08</v>
      </c>
      <c r="O8276" s="1">
        <v>6337.24</v>
      </c>
      <c r="P8276" s="1">
        <v>0</v>
      </c>
      <c r="Q8276" s="1">
        <v>9194.1200000000008</v>
      </c>
      <c r="R8276" s="1">
        <v>8264.7900000000009</v>
      </c>
      <c r="S8276" s="1">
        <v>11821.16</v>
      </c>
      <c r="T8276" s="1">
        <v>5637.75</v>
      </c>
      <c r="U8276" s="1">
        <f>SUM(Report_Summary[Revenue])</f>
        <v>626594850.33999527</v>
      </c>
      <c r="V8276" s="1">
        <f>Report_Summary[[#This Row],[Total Revenue]] / COUNTA(Report_Summary[Membership No])</f>
        <v>62659.485033999525</v>
      </c>
    </row>
    <row r="8277" spans="1:22" x14ac:dyDescent="0.3">
      <c r="A8277" t="s">
        <v>8316</v>
      </c>
      <c r="B8277">
        <v>2020</v>
      </c>
      <c r="C8277" t="s">
        <v>13</v>
      </c>
      <c r="D8277">
        <v>46</v>
      </c>
      <c r="E8277" t="str">
        <f t="shared" si="129"/>
        <v>Middle Age</v>
      </c>
      <c r="F8277" t="s">
        <v>15</v>
      </c>
      <c r="G8277" t="s">
        <v>24</v>
      </c>
      <c r="H8277" t="s">
        <v>30</v>
      </c>
      <c r="I8277">
        <v>34</v>
      </c>
      <c r="J8277">
        <v>2.4700000000000002</v>
      </c>
      <c r="K8277" t="s">
        <v>33</v>
      </c>
      <c r="L8277" t="s">
        <v>33</v>
      </c>
      <c r="M8277" s="1">
        <v>3430.26</v>
      </c>
      <c r="N8277" s="1">
        <v>2481.64</v>
      </c>
      <c r="O8277" s="1">
        <v>7871.38</v>
      </c>
      <c r="P8277" s="1">
        <v>0</v>
      </c>
      <c r="Q8277" s="1">
        <v>15082.1</v>
      </c>
      <c r="R8277" s="1">
        <v>6643.42</v>
      </c>
      <c r="S8277" s="1">
        <v>-1930.75</v>
      </c>
      <c r="T8277" s="1">
        <v>23656.27</v>
      </c>
      <c r="U8277" s="1">
        <f>SUM(Report_Summary[Revenue])</f>
        <v>626594850.33999527</v>
      </c>
      <c r="V8277" s="1">
        <f>Report_Summary[[#This Row],[Total Revenue]] / COUNTA(Report_Summary[Membership No])</f>
        <v>62659.485033999525</v>
      </c>
    </row>
    <row r="8278" spans="1:22" x14ac:dyDescent="0.3">
      <c r="A8278" t="s">
        <v>8317</v>
      </c>
      <c r="B8278">
        <v>2017</v>
      </c>
      <c r="C8278" t="s">
        <v>14</v>
      </c>
      <c r="D8278">
        <v>58</v>
      </c>
      <c r="E8278" t="str">
        <f t="shared" si="129"/>
        <v>Old</v>
      </c>
      <c r="F8278" t="s">
        <v>21</v>
      </c>
      <c r="G8278" t="s">
        <v>25</v>
      </c>
      <c r="H8278" t="s">
        <v>29</v>
      </c>
      <c r="I8278">
        <v>35</v>
      </c>
      <c r="J8278">
        <v>2.12</v>
      </c>
      <c r="K8278" t="s">
        <v>32</v>
      </c>
      <c r="L8278" t="s">
        <v>33</v>
      </c>
      <c r="M8278" s="1">
        <v>4583.1499999999996</v>
      </c>
      <c r="N8278" s="1">
        <v>2851.72</v>
      </c>
      <c r="O8278" s="1">
        <v>3416.42</v>
      </c>
      <c r="P8278" s="1">
        <v>0</v>
      </c>
      <c r="Q8278" s="1">
        <v>15322.66</v>
      </c>
      <c r="R8278" s="1">
        <v>18942.060000000001</v>
      </c>
      <c r="S8278" s="1">
        <v>-19346.560000000001</v>
      </c>
      <c r="T8278" s="1">
        <v>53611.28</v>
      </c>
      <c r="U8278" s="1">
        <f>SUM(Report_Summary[Revenue])</f>
        <v>626594850.33999527</v>
      </c>
      <c r="V8278" s="1">
        <f>Report_Summary[[#This Row],[Total Revenue]] / COUNTA(Report_Summary[Membership No])</f>
        <v>62659.485033999525</v>
      </c>
    </row>
    <row r="8279" spans="1:22" x14ac:dyDescent="0.3">
      <c r="A8279" t="s">
        <v>8318</v>
      </c>
      <c r="B8279">
        <v>2024</v>
      </c>
      <c r="C8279" t="s">
        <v>14</v>
      </c>
      <c r="D8279">
        <v>32</v>
      </c>
      <c r="E8279" t="str">
        <f t="shared" si="129"/>
        <v>Middle Age</v>
      </c>
      <c r="F8279" t="s">
        <v>17</v>
      </c>
      <c r="G8279" t="s">
        <v>22</v>
      </c>
      <c r="H8279" t="s">
        <v>27</v>
      </c>
      <c r="I8279">
        <v>31</v>
      </c>
      <c r="J8279">
        <v>2.02</v>
      </c>
      <c r="K8279" t="s">
        <v>33</v>
      </c>
      <c r="L8279" t="s">
        <v>33</v>
      </c>
      <c r="M8279" s="1">
        <v>17514.34</v>
      </c>
      <c r="N8279" s="1">
        <v>375.4</v>
      </c>
      <c r="O8279" s="1">
        <v>5505.7</v>
      </c>
      <c r="P8279" s="1">
        <v>0</v>
      </c>
      <c r="Q8279" s="1">
        <v>44749.24</v>
      </c>
      <c r="R8279" s="1">
        <v>37943.14</v>
      </c>
      <c r="S8279" s="1">
        <v>3497.78</v>
      </c>
      <c r="T8279" s="1">
        <v>79194.600000000006</v>
      </c>
      <c r="U8279" s="1">
        <f>SUM(Report_Summary[Revenue])</f>
        <v>626594850.33999527</v>
      </c>
      <c r="V8279" s="1">
        <f>Report_Summary[[#This Row],[Total Revenue]] / COUNTA(Report_Summary[Membership No])</f>
        <v>62659.485033999525</v>
      </c>
    </row>
    <row r="8280" spans="1:22" x14ac:dyDescent="0.3">
      <c r="A8280" t="s">
        <v>8319</v>
      </c>
      <c r="B8280">
        <v>2023</v>
      </c>
      <c r="C8280" t="s">
        <v>14</v>
      </c>
      <c r="D8280">
        <v>48</v>
      </c>
      <c r="E8280" t="str">
        <f t="shared" si="129"/>
        <v>Middle Age</v>
      </c>
      <c r="F8280" t="s">
        <v>20</v>
      </c>
      <c r="G8280" t="s">
        <v>25</v>
      </c>
      <c r="H8280" t="s">
        <v>27</v>
      </c>
      <c r="I8280">
        <v>29</v>
      </c>
      <c r="J8280">
        <v>2.62</v>
      </c>
      <c r="K8280" t="s">
        <v>32</v>
      </c>
      <c r="L8280" t="s">
        <v>33</v>
      </c>
      <c r="M8280" s="1">
        <v>956.98</v>
      </c>
      <c r="N8280" s="1">
        <v>3317.65</v>
      </c>
      <c r="O8280" s="1">
        <v>6251.21</v>
      </c>
      <c r="P8280" s="1">
        <v>0</v>
      </c>
      <c r="Q8280" s="1">
        <v>1744.11</v>
      </c>
      <c r="R8280" s="1">
        <v>4308.2299999999996</v>
      </c>
      <c r="S8280" s="1">
        <v>-263.45</v>
      </c>
      <c r="T8280" s="1">
        <v>6315.79</v>
      </c>
      <c r="U8280" s="1">
        <f>SUM(Report_Summary[Revenue])</f>
        <v>626594850.33999527</v>
      </c>
      <c r="V8280" s="1">
        <f>Report_Summary[[#This Row],[Total Revenue]] / COUNTA(Report_Summary[Membership No])</f>
        <v>62659.485033999525</v>
      </c>
    </row>
    <row r="8281" spans="1:22" x14ac:dyDescent="0.3">
      <c r="A8281" t="s">
        <v>8320</v>
      </c>
      <c r="B8281">
        <v>2017</v>
      </c>
      <c r="C8281" t="s">
        <v>13</v>
      </c>
      <c r="D8281">
        <v>45</v>
      </c>
      <c r="E8281" t="str">
        <f t="shared" si="129"/>
        <v>Middle Age</v>
      </c>
      <c r="F8281" t="s">
        <v>16</v>
      </c>
      <c r="G8281" t="s">
        <v>23</v>
      </c>
      <c r="H8281" t="s">
        <v>30</v>
      </c>
      <c r="I8281">
        <v>23</v>
      </c>
      <c r="J8281">
        <v>1.84</v>
      </c>
      <c r="K8281" t="s">
        <v>32</v>
      </c>
      <c r="L8281" t="s">
        <v>33</v>
      </c>
      <c r="M8281" s="1">
        <v>4112.72</v>
      </c>
      <c r="N8281" s="1">
        <v>3674.92</v>
      </c>
      <c r="O8281" s="1">
        <v>5346.77</v>
      </c>
      <c r="P8281" s="1">
        <v>0</v>
      </c>
      <c r="Q8281" s="1">
        <v>11609.26</v>
      </c>
      <c r="R8281" s="1">
        <v>6455.29</v>
      </c>
      <c r="S8281" s="1">
        <v>8217.57</v>
      </c>
      <c r="T8281" s="1">
        <v>9846.98</v>
      </c>
      <c r="U8281" s="1">
        <f>SUM(Report_Summary[Revenue])</f>
        <v>626594850.33999527</v>
      </c>
      <c r="V8281" s="1">
        <f>Report_Summary[[#This Row],[Total Revenue]] / COUNTA(Report_Summary[Membership No])</f>
        <v>62659.485033999525</v>
      </c>
    </row>
    <row r="8282" spans="1:22" x14ac:dyDescent="0.3">
      <c r="A8282" t="s">
        <v>8321</v>
      </c>
      <c r="B8282">
        <v>2024</v>
      </c>
      <c r="C8282" t="s">
        <v>14</v>
      </c>
      <c r="D8282">
        <v>73</v>
      </c>
      <c r="E8282" t="str">
        <f t="shared" si="129"/>
        <v>Old</v>
      </c>
      <c r="F8282" t="s">
        <v>20</v>
      </c>
      <c r="G8282" t="s">
        <v>25</v>
      </c>
      <c r="H8282" t="s">
        <v>29</v>
      </c>
      <c r="I8282">
        <v>25</v>
      </c>
      <c r="J8282">
        <v>2.91</v>
      </c>
      <c r="K8282" t="s">
        <v>32</v>
      </c>
      <c r="L8282" t="s">
        <v>33</v>
      </c>
      <c r="M8282" s="1">
        <v>6805.35</v>
      </c>
      <c r="N8282" s="1">
        <v>1594.42</v>
      </c>
      <c r="O8282" s="1">
        <v>1047.21</v>
      </c>
      <c r="P8282" s="1">
        <v>0</v>
      </c>
      <c r="Q8282" s="1">
        <v>27138.43</v>
      </c>
      <c r="R8282" s="1">
        <v>15948.71</v>
      </c>
      <c r="S8282" s="1">
        <v>26051.17</v>
      </c>
      <c r="T8282" s="1">
        <v>17035.97</v>
      </c>
      <c r="U8282" s="1">
        <f>SUM(Report_Summary[Revenue])</f>
        <v>626594850.33999527</v>
      </c>
      <c r="V8282" s="1">
        <f>Report_Summary[[#This Row],[Total Revenue]] / COUNTA(Report_Summary[Membership No])</f>
        <v>62659.485033999525</v>
      </c>
    </row>
    <row r="8283" spans="1:22" x14ac:dyDescent="0.3">
      <c r="A8283" t="s">
        <v>8322</v>
      </c>
      <c r="B8283">
        <v>2023</v>
      </c>
      <c r="C8283" t="s">
        <v>14</v>
      </c>
      <c r="D8283">
        <v>67</v>
      </c>
      <c r="E8283" t="str">
        <f t="shared" si="129"/>
        <v>Old</v>
      </c>
      <c r="F8283" t="s">
        <v>20</v>
      </c>
      <c r="G8283" t="s">
        <v>22</v>
      </c>
      <c r="H8283" t="s">
        <v>27</v>
      </c>
      <c r="I8283">
        <v>31</v>
      </c>
      <c r="J8283">
        <v>2.5</v>
      </c>
      <c r="K8283" t="s">
        <v>32</v>
      </c>
      <c r="L8283" t="s">
        <v>33</v>
      </c>
      <c r="M8283" s="1">
        <v>8526.57</v>
      </c>
      <c r="N8283" s="1">
        <v>3382.06</v>
      </c>
      <c r="O8283" s="1">
        <v>1932.09</v>
      </c>
      <c r="P8283" s="1">
        <v>0</v>
      </c>
      <c r="Q8283" s="1">
        <v>10341.52</v>
      </c>
      <c r="R8283" s="1">
        <v>35702.519999999997</v>
      </c>
      <c r="S8283" s="1">
        <v>-13327.88</v>
      </c>
      <c r="T8283" s="1">
        <v>59371.92</v>
      </c>
      <c r="U8283" s="1">
        <f>SUM(Report_Summary[Revenue])</f>
        <v>626594850.33999527</v>
      </c>
      <c r="V8283" s="1">
        <f>Report_Summary[[#This Row],[Total Revenue]] / COUNTA(Report_Summary[Membership No])</f>
        <v>62659.485033999525</v>
      </c>
    </row>
    <row r="8284" spans="1:22" x14ac:dyDescent="0.3">
      <c r="A8284" t="s">
        <v>8323</v>
      </c>
      <c r="B8284">
        <v>2022</v>
      </c>
      <c r="C8284" t="s">
        <v>14</v>
      </c>
      <c r="D8284">
        <v>68</v>
      </c>
      <c r="E8284" t="str">
        <f t="shared" si="129"/>
        <v>Old</v>
      </c>
      <c r="F8284" t="s">
        <v>19</v>
      </c>
      <c r="G8284" t="s">
        <v>22</v>
      </c>
      <c r="H8284" t="s">
        <v>29</v>
      </c>
      <c r="I8284">
        <v>24</v>
      </c>
      <c r="J8284">
        <v>2.0299999999999998</v>
      </c>
      <c r="K8284" t="s">
        <v>32</v>
      </c>
      <c r="L8284" t="s">
        <v>33</v>
      </c>
      <c r="M8284" s="1">
        <v>8242.93</v>
      </c>
      <c r="N8284" s="1">
        <v>4035.47</v>
      </c>
      <c r="O8284" s="1">
        <v>344.02</v>
      </c>
      <c r="P8284" s="1">
        <v>0</v>
      </c>
      <c r="Q8284" s="1">
        <v>33894.15</v>
      </c>
      <c r="R8284" s="1">
        <v>17696.009999999998</v>
      </c>
      <c r="S8284" s="1">
        <v>-3572.77</v>
      </c>
      <c r="T8284" s="1">
        <v>55162.93</v>
      </c>
      <c r="U8284" s="1">
        <f>SUM(Report_Summary[Revenue])</f>
        <v>626594850.33999527</v>
      </c>
      <c r="V8284" s="1">
        <f>Report_Summary[[#This Row],[Total Revenue]] / COUNTA(Report_Summary[Membership No])</f>
        <v>62659.485033999525</v>
      </c>
    </row>
    <row r="8285" spans="1:22" x14ac:dyDescent="0.3">
      <c r="A8285" t="s">
        <v>8324</v>
      </c>
      <c r="B8285">
        <v>2018</v>
      </c>
      <c r="C8285" t="s">
        <v>13</v>
      </c>
      <c r="D8285">
        <v>46</v>
      </c>
      <c r="E8285" t="str">
        <f t="shared" si="129"/>
        <v>Middle Age</v>
      </c>
      <c r="F8285" t="s">
        <v>20</v>
      </c>
      <c r="G8285" t="s">
        <v>25</v>
      </c>
      <c r="H8285" t="s">
        <v>28</v>
      </c>
      <c r="I8285">
        <v>27</v>
      </c>
      <c r="J8285">
        <v>3.13</v>
      </c>
      <c r="K8285" t="s">
        <v>32</v>
      </c>
      <c r="L8285" t="s">
        <v>33</v>
      </c>
      <c r="M8285" s="1">
        <v>16581.66</v>
      </c>
      <c r="N8285" s="1">
        <v>3435.33</v>
      </c>
      <c r="O8285" s="1">
        <v>3264.48</v>
      </c>
      <c r="P8285" s="1">
        <v>0</v>
      </c>
      <c r="Q8285" s="1">
        <v>24408.03</v>
      </c>
      <c r="R8285" s="1">
        <v>53225.1</v>
      </c>
      <c r="S8285" s="1">
        <v>11934.61</v>
      </c>
      <c r="T8285" s="1">
        <v>65698.52</v>
      </c>
      <c r="U8285" s="1">
        <f>SUM(Report_Summary[Revenue])</f>
        <v>626594850.33999527</v>
      </c>
      <c r="V8285" s="1">
        <f>Report_Summary[[#This Row],[Total Revenue]] / COUNTA(Report_Summary[Membership No])</f>
        <v>62659.485033999525</v>
      </c>
    </row>
    <row r="8286" spans="1:22" x14ac:dyDescent="0.3">
      <c r="A8286" t="s">
        <v>8325</v>
      </c>
      <c r="B8286">
        <v>2018</v>
      </c>
      <c r="C8286" t="s">
        <v>14</v>
      </c>
      <c r="D8286">
        <v>51</v>
      </c>
      <c r="E8286" t="str">
        <f t="shared" si="129"/>
        <v>Middle Age</v>
      </c>
      <c r="F8286" t="s">
        <v>16</v>
      </c>
      <c r="G8286" t="s">
        <v>25</v>
      </c>
      <c r="H8286" t="s">
        <v>28</v>
      </c>
      <c r="I8286">
        <v>22</v>
      </c>
      <c r="J8286">
        <v>3.4</v>
      </c>
      <c r="K8286" t="s">
        <v>32</v>
      </c>
      <c r="L8286" t="s">
        <v>33</v>
      </c>
      <c r="M8286" s="1">
        <v>7134.97</v>
      </c>
      <c r="N8286" s="1">
        <v>798.15</v>
      </c>
      <c r="O8286" s="1">
        <v>3975.15</v>
      </c>
      <c r="P8286" s="1">
        <v>0</v>
      </c>
      <c r="Q8286" s="1">
        <v>23521.02</v>
      </c>
      <c r="R8286" s="1">
        <v>15688.34</v>
      </c>
      <c r="S8286" s="1">
        <v>-17355.25</v>
      </c>
      <c r="T8286" s="1">
        <v>56564.61</v>
      </c>
      <c r="U8286" s="1">
        <f>SUM(Report_Summary[Revenue])</f>
        <v>626594850.33999527</v>
      </c>
      <c r="V8286" s="1">
        <f>Report_Summary[[#This Row],[Total Revenue]] / COUNTA(Report_Summary[Membership No])</f>
        <v>62659.485033999525</v>
      </c>
    </row>
    <row r="8287" spans="1:22" x14ac:dyDescent="0.3">
      <c r="A8287" t="s">
        <v>8326</v>
      </c>
      <c r="B8287">
        <v>2023</v>
      </c>
      <c r="C8287" t="s">
        <v>13</v>
      </c>
      <c r="D8287">
        <v>36</v>
      </c>
      <c r="E8287" t="str">
        <f t="shared" si="129"/>
        <v>Middle Age</v>
      </c>
      <c r="F8287" t="s">
        <v>21</v>
      </c>
      <c r="G8287" t="s">
        <v>25</v>
      </c>
      <c r="H8287" t="s">
        <v>30</v>
      </c>
      <c r="I8287">
        <v>26</v>
      </c>
      <c r="J8287">
        <v>3.07</v>
      </c>
      <c r="K8287" t="s">
        <v>32</v>
      </c>
      <c r="L8287" t="s">
        <v>33</v>
      </c>
      <c r="M8287" s="1">
        <v>7892.82</v>
      </c>
      <c r="N8287" s="1">
        <v>3823.3</v>
      </c>
      <c r="O8287" s="1">
        <v>531.53</v>
      </c>
      <c r="P8287" s="1">
        <v>0</v>
      </c>
      <c r="Q8287" s="1">
        <v>10043.870000000001</v>
      </c>
      <c r="R8287" s="1">
        <v>36160.300000000003</v>
      </c>
      <c r="S8287" s="1">
        <v>3845.7</v>
      </c>
      <c r="T8287" s="1">
        <v>42358.47</v>
      </c>
      <c r="U8287" s="1">
        <f>SUM(Report_Summary[Revenue])</f>
        <v>626594850.33999527</v>
      </c>
      <c r="V8287" s="1">
        <f>Report_Summary[[#This Row],[Total Revenue]] / COUNTA(Report_Summary[Membership No])</f>
        <v>62659.485033999525</v>
      </c>
    </row>
    <row r="8288" spans="1:22" x14ac:dyDescent="0.3">
      <c r="A8288" t="s">
        <v>8327</v>
      </c>
      <c r="B8288">
        <v>2021</v>
      </c>
      <c r="C8288" t="s">
        <v>13</v>
      </c>
      <c r="D8288">
        <v>56</v>
      </c>
      <c r="E8288" t="str">
        <f t="shared" si="129"/>
        <v>Old</v>
      </c>
      <c r="F8288" t="s">
        <v>15</v>
      </c>
      <c r="G8288" t="s">
        <v>22</v>
      </c>
      <c r="H8288" t="s">
        <v>28</v>
      </c>
      <c r="I8288">
        <v>30</v>
      </c>
      <c r="J8288">
        <v>2.58</v>
      </c>
      <c r="K8288" t="s">
        <v>33</v>
      </c>
      <c r="L8288" t="s">
        <v>33</v>
      </c>
      <c r="M8288" s="1">
        <v>1288.6500000000001</v>
      </c>
      <c r="N8288" s="1">
        <v>4131.8100000000004</v>
      </c>
      <c r="O8288" s="1">
        <v>2903.95</v>
      </c>
      <c r="P8288" s="1">
        <v>0</v>
      </c>
      <c r="Q8288" s="1">
        <v>1563.08</v>
      </c>
      <c r="R8288" s="1">
        <v>3958.71</v>
      </c>
      <c r="S8288" s="1">
        <v>4065.7</v>
      </c>
      <c r="T8288" s="1">
        <v>1456.09</v>
      </c>
      <c r="U8288" s="1">
        <f>SUM(Report_Summary[Revenue])</f>
        <v>626594850.33999527</v>
      </c>
      <c r="V8288" s="1">
        <f>Report_Summary[[#This Row],[Total Revenue]] / COUNTA(Report_Summary[Membership No])</f>
        <v>62659.485033999525</v>
      </c>
    </row>
    <row r="8289" spans="1:22" x14ac:dyDescent="0.3">
      <c r="A8289" t="s">
        <v>8328</v>
      </c>
      <c r="B8289">
        <v>2022</v>
      </c>
      <c r="C8289" t="s">
        <v>13</v>
      </c>
      <c r="D8289">
        <v>55</v>
      </c>
      <c r="E8289" t="str">
        <f t="shared" si="129"/>
        <v>Middle Age</v>
      </c>
      <c r="F8289" t="s">
        <v>20</v>
      </c>
      <c r="G8289" t="s">
        <v>25</v>
      </c>
      <c r="H8289" t="s">
        <v>31</v>
      </c>
      <c r="I8289">
        <v>35</v>
      </c>
      <c r="J8289">
        <v>3.19</v>
      </c>
      <c r="K8289" t="s">
        <v>32</v>
      </c>
      <c r="L8289" t="s">
        <v>33</v>
      </c>
      <c r="M8289" s="1">
        <v>16930.61</v>
      </c>
      <c r="N8289" s="1">
        <v>2523.91</v>
      </c>
      <c r="O8289" s="1">
        <v>5410.7</v>
      </c>
      <c r="P8289" s="1">
        <v>0</v>
      </c>
      <c r="Q8289" s="1">
        <v>30890</v>
      </c>
      <c r="R8289" s="1">
        <v>56319.78</v>
      </c>
      <c r="S8289" s="1">
        <v>-5313.83</v>
      </c>
      <c r="T8289" s="1">
        <v>92523.61</v>
      </c>
      <c r="U8289" s="1">
        <f>SUM(Report_Summary[Revenue])</f>
        <v>626594850.33999527</v>
      </c>
      <c r="V8289" s="1">
        <f>Report_Summary[[#This Row],[Total Revenue]] / COUNTA(Report_Summary[Membership No])</f>
        <v>62659.485033999525</v>
      </c>
    </row>
    <row r="8290" spans="1:22" x14ac:dyDescent="0.3">
      <c r="A8290" t="s">
        <v>8329</v>
      </c>
      <c r="B8290">
        <v>2017</v>
      </c>
      <c r="C8290" t="s">
        <v>13</v>
      </c>
      <c r="D8290">
        <v>31</v>
      </c>
      <c r="E8290" t="str">
        <f t="shared" si="129"/>
        <v>Middle Age</v>
      </c>
      <c r="F8290" t="s">
        <v>19</v>
      </c>
      <c r="G8290" t="s">
        <v>25</v>
      </c>
      <c r="H8290" t="s">
        <v>26</v>
      </c>
      <c r="I8290">
        <v>27</v>
      </c>
      <c r="J8290">
        <v>2.9</v>
      </c>
      <c r="K8290" t="s">
        <v>33</v>
      </c>
      <c r="L8290" t="s">
        <v>33</v>
      </c>
      <c r="M8290" s="1">
        <v>11677.16</v>
      </c>
      <c r="N8290" s="1">
        <v>4948.92</v>
      </c>
      <c r="O8290" s="1">
        <v>1948.92</v>
      </c>
      <c r="P8290" s="1">
        <v>0</v>
      </c>
      <c r="Q8290" s="1">
        <v>28135.73</v>
      </c>
      <c r="R8290" s="1">
        <v>43285.94</v>
      </c>
      <c r="S8290" s="1">
        <v>17641.990000000002</v>
      </c>
      <c r="T8290" s="1">
        <v>53779.68</v>
      </c>
      <c r="U8290" s="1">
        <f>SUM(Report_Summary[Revenue])</f>
        <v>626594850.33999527</v>
      </c>
      <c r="V8290" s="1">
        <f>Report_Summary[[#This Row],[Total Revenue]] / COUNTA(Report_Summary[Membership No])</f>
        <v>62659.485033999525</v>
      </c>
    </row>
    <row r="8291" spans="1:22" x14ac:dyDescent="0.3">
      <c r="A8291" t="s">
        <v>8330</v>
      </c>
      <c r="B8291">
        <v>2015</v>
      </c>
      <c r="C8291" t="s">
        <v>14</v>
      </c>
      <c r="D8291">
        <v>52</v>
      </c>
      <c r="E8291" t="str">
        <f t="shared" si="129"/>
        <v>Middle Age</v>
      </c>
      <c r="F8291" t="s">
        <v>19</v>
      </c>
      <c r="G8291" t="s">
        <v>23</v>
      </c>
      <c r="H8291" t="s">
        <v>27</v>
      </c>
      <c r="I8291">
        <v>33</v>
      </c>
      <c r="J8291">
        <v>2.76</v>
      </c>
      <c r="K8291" t="s">
        <v>33</v>
      </c>
      <c r="L8291" t="s">
        <v>33</v>
      </c>
      <c r="M8291" s="1">
        <v>16043.15</v>
      </c>
      <c r="N8291" s="1">
        <v>2069.59</v>
      </c>
      <c r="O8291" s="1">
        <v>7620.82</v>
      </c>
      <c r="P8291" s="1">
        <v>0</v>
      </c>
      <c r="Q8291" s="1">
        <v>61612.32</v>
      </c>
      <c r="R8291" s="1">
        <v>45983.71</v>
      </c>
      <c r="S8291" s="1">
        <v>-12570.33</v>
      </c>
      <c r="T8291" s="1">
        <v>120166.36</v>
      </c>
      <c r="U8291" s="1">
        <f>SUM(Report_Summary[Revenue])</f>
        <v>626594850.33999527</v>
      </c>
      <c r="V8291" s="1">
        <f>Report_Summary[[#This Row],[Total Revenue]] / COUNTA(Report_Summary[Membership No])</f>
        <v>62659.485033999525</v>
      </c>
    </row>
    <row r="8292" spans="1:22" x14ac:dyDescent="0.3">
      <c r="A8292" t="s">
        <v>8331</v>
      </c>
      <c r="B8292">
        <v>2024</v>
      </c>
      <c r="C8292" t="s">
        <v>14</v>
      </c>
      <c r="D8292">
        <v>73</v>
      </c>
      <c r="E8292" t="str">
        <f t="shared" si="129"/>
        <v>Old</v>
      </c>
      <c r="F8292" t="s">
        <v>20</v>
      </c>
      <c r="G8292" t="s">
        <v>22</v>
      </c>
      <c r="H8292" t="s">
        <v>28</v>
      </c>
      <c r="I8292">
        <v>34</v>
      </c>
      <c r="J8292">
        <v>3.26</v>
      </c>
      <c r="K8292" t="s">
        <v>33</v>
      </c>
      <c r="L8292" t="s">
        <v>33</v>
      </c>
      <c r="M8292" s="1">
        <v>5716.16</v>
      </c>
      <c r="N8292" s="1">
        <v>100.96</v>
      </c>
      <c r="O8292" s="1">
        <v>7512</v>
      </c>
      <c r="P8292" s="1">
        <v>0</v>
      </c>
      <c r="Q8292" s="1">
        <v>24165.84</v>
      </c>
      <c r="R8292" s="1">
        <v>24077.78</v>
      </c>
      <c r="S8292" s="1">
        <v>-21064.57</v>
      </c>
      <c r="T8292" s="1">
        <v>69308.19</v>
      </c>
      <c r="U8292" s="1">
        <f>SUM(Report_Summary[Revenue])</f>
        <v>626594850.33999527</v>
      </c>
      <c r="V8292" s="1">
        <f>Report_Summary[[#This Row],[Total Revenue]] / COUNTA(Report_Summary[Membership No])</f>
        <v>62659.485033999525</v>
      </c>
    </row>
    <row r="8293" spans="1:22" x14ac:dyDescent="0.3">
      <c r="A8293" t="s">
        <v>8332</v>
      </c>
      <c r="B8293">
        <v>2023</v>
      </c>
      <c r="C8293" t="s">
        <v>13</v>
      </c>
      <c r="D8293">
        <v>64</v>
      </c>
      <c r="E8293" t="str">
        <f t="shared" si="129"/>
        <v>Old</v>
      </c>
      <c r="F8293" t="s">
        <v>17</v>
      </c>
      <c r="G8293" t="s">
        <v>24</v>
      </c>
      <c r="H8293" t="s">
        <v>27</v>
      </c>
      <c r="I8293">
        <v>26</v>
      </c>
      <c r="J8293">
        <v>2.33</v>
      </c>
      <c r="K8293" t="s">
        <v>33</v>
      </c>
      <c r="L8293" t="s">
        <v>33</v>
      </c>
      <c r="M8293" s="1">
        <v>4093.61</v>
      </c>
      <c r="N8293" s="1">
        <v>1844.08</v>
      </c>
      <c r="O8293" s="1">
        <v>980.81</v>
      </c>
      <c r="P8293" s="1">
        <v>0</v>
      </c>
      <c r="Q8293" s="1">
        <v>17372.63</v>
      </c>
      <c r="R8293" s="1">
        <v>9216.8799999999992</v>
      </c>
      <c r="S8293" s="1">
        <v>23782.37</v>
      </c>
      <c r="T8293" s="1">
        <v>2807.14</v>
      </c>
      <c r="U8293" s="1">
        <f>SUM(Report_Summary[Revenue])</f>
        <v>626594850.33999527</v>
      </c>
      <c r="V8293" s="1">
        <f>Report_Summary[[#This Row],[Total Revenue]] / COUNTA(Report_Summary[Membership No])</f>
        <v>62659.485033999525</v>
      </c>
    </row>
    <row r="8294" spans="1:22" x14ac:dyDescent="0.3">
      <c r="A8294" t="s">
        <v>8333</v>
      </c>
      <c r="B8294">
        <v>2019</v>
      </c>
      <c r="C8294" t="s">
        <v>13</v>
      </c>
      <c r="D8294">
        <v>22</v>
      </c>
      <c r="E8294" t="str">
        <f t="shared" si="129"/>
        <v>Young</v>
      </c>
      <c r="F8294" t="s">
        <v>19</v>
      </c>
      <c r="G8294" t="s">
        <v>25</v>
      </c>
      <c r="H8294" t="s">
        <v>29</v>
      </c>
      <c r="I8294">
        <v>27</v>
      </c>
      <c r="J8294">
        <v>3.11</v>
      </c>
      <c r="K8294" t="s">
        <v>33</v>
      </c>
      <c r="L8294" t="s">
        <v>33</v>
      </c>
      <c r="M8294" s="1">
        <v>1025.68</v>
      </c>
      <c r="N8294" s="1">
        <v>3392.81</v>
      </c>
      <c r="O8294" s="1">
        <v>2099.42</v>
      </c>
      <c r="P8294" s="1">
        <v>0</v>
      </c>
      <c r="Q8294" s="1">
        <v>2492.04</v>
      </c>
      <c r="R8294" s="1">
        <v>4523.21</v>
      </c>
      <c r="S8294" s="1">
        <v>22287.4</v>
      </c>
      <c r="T8294" s="1">
        <v>-15272.15</v>
      </c>
      <c r="U8294" s="1">
        <f>SUM(Report_Summary[Revenue])</f>
        <v>626594850.33999527</v>
      </c>
      <c r="V8294" s="1">
        <f>Report_Summary[[#This Row],[Total Revenue]] / COUNTA(Report_Summary[Membership No])</f>
        <v>62659.485033999525</v>
      </c>
    </row>
    <row r="8295" spans="1:22" x14ac:dyDescent="0.3">
      <c r="A8295" t="s">
        <v>8334</v>
      </c>
      <c r="B8295">
        <v>2019</v>
      </c>
      <c r="C8295" t="s">
        <v>13</v>
      </c>
      <c r="D8295">
        <v>63</v>
      </c>
      <c r="E8295" t="str">
        <f t="shared" si="129"/>
        <v>Old</v>
      </c>
      <c r="F8295" t="s">
        <v>21</v>
      </c>
      <c r="G8295" t="s">
        <v>22</v>
      </c>
      <c r="H8295" t="s">
        <v>27</v>
      </c>
      <c r="I8295">
        <v>31</v>
      </c>
      <c r="J8295">
        <v>2.61</v>
      </c>
      <c r="K8295" t="s">
        <v>33</v>
      </c>
      <c r="L8295" t="s">
        <v>33</v>
      </c>
      <c r="M8295" s="1">
        <v>12937.27</v>
      </c>
      <c r="N8295" s="1">
        <v>3216.22</v>
      </c>
      <c r="O8295" s="1">
        <v>5725.6</v>
      </c>
      <c r="P8295" s="1">
        <v>0</v>
      </c>
      <c r="Q8295" s="1">
        <v>19616.580000000002</v>
      </c>
      <c r="R8295" s="1">
        <v>60011.66</v>
      </c>
      <c r="S8295" s="1">
        <v>-22277.1</v>
      </c>
      <c r="T8295" s="1">
        <v>101905.34</v>
      </c>
      <c r="U8295" s="1">
        <f>SUM(Report_Summary[Revenue])</f>
        <v>626594850.33999527</v>
      </c>
      <c r="V8295" s="1">
        <f>Report_Summary[[#This Row],[Total Revenue]] / COUNTA(Report_Summary[Membership No])</f>
        <v>62659.485033999525</v>
      </c>
    </row>
    <row r="8296" spans="1:22" x14ac:dyDescent="0.3">
      <c r="A8296" t="s">
        <v>8335</v>
      </c>
      <c r="B8296">
        <v>2023</v>
      </c>
      <c r="C8296" t="s">
        <v>13</v>
      </c>
      <c r="D8296">
        <v>30</v>
      </c>
      <c r="E8296" t="str">
        <f t="shared" si="129"/>
        <v>Young</v>
      </c>
      <c r="F8296" t="s">
        <v>18</v>
      </c>
      <c r="G8296" t="s">
        <v>25</v>
      </c>
      <c r="H8296" t="s">
        <v>29</v>
      </c>
      <c r="I8296">
        <v>26</v>
      </c>
      <c r="J8296">
        <v>2.2400000000000002</v>
      </c>
      <c r="K8296" t="s">
        <v>32</v>
      </c>
      <c r="L8296" t="s">
        <v>33</v>
      </c>
      <c r="M8296" s="1">
        <v>10293.27</v>
      </c>
      <c r="N8296" s="1">
        <v>3425.83</v>
      </c>
      <c r="O8296" s="1">
        <v>7851.26</v>
      </c>
      <c r="P8296" s="1">
        <v>0</v>
      </c>
      <c r="Q8296" s="1">
        <v>50620.08</v>
      </c>
      <c r="R8296" s="1">
        <v>25190.639999999999</v>
      </c>
      <c r="S8296" s="1">
        <v>-9077.4</v>
      </c>
      <c r="T8296" s="1">
        <v>84888.12</v>
      </c>
      <c r="U8296" s="1">
        <f>SUM(Report_Summary[Revenue])</f>
        <v>626594850.33999527</v>
      </c>
      <c r="V8296" s="1">
        <f>Report_Summary[[#This Row],[Total Revenue]] / COUNTA(Report_Summary[Membership No])</f>
        <v>62659.485033999525</v>
      </c>
    </row>
    <row r="8297" spans="1:22" x14ac:dyDescent="0.3">
      <c r="A8297" t="s">
        <v>8336</v>
      </c>
      <c r="B8297">
        <v>2016</v>
      </c>
      <c r="C8297" t="s">
        <v>14</v>
      </c>
      <c r="D8297">
        <v>37</v>
      </c>
      <c r="E8297" t="str">
        <f t="shared" si="129"/>
        <v>Middle Age</v>
      </c>
      <c r="F8297" t="s">
        <v>17</v>
      </c>
      <c r="G8297" t="s">
        <v>23</v>
      </c>
      <c r="H8297" t="s">
        <v>30</v>
      </c>
      <c r="I8297">
        <v>37</v>
      </c>
      <c r="J8297">
        <v>1.85</v>
      </c>
      <c r="K8297" t="s">
        <v>33</v>
      </c>
      <c r="L8297" t="s">
        <v>33</v>
      </c>
      <c r="M8297" s="1">
        <v>6763.67</v>
      </c>
      <c r="N8297" s="1">
        <v>4139.41</v>
      </c>
      <c r="O8297" s="1">
        <v>6310.43</v>
      </c>
      <c r="P8297" s="1">
        <v>0</v>
      </c>
      <c r="Q8297" s="1">
        <v>21158.46</v>
      </c>
      <c r="R8297" s="1">
        <v>12850.4</v>
      </c>
      <c r="S8297" s="1">
        <v>-9917.34</v>
      </c>
      <c r="T8297" s="1">
        <v>43926.2</v>
      </c>
      <c r="U8297" s="1">
        <f>SUM(Report_Summary[Revenue])</f>
        <v>626594850.33999527</v>
      </c>
      <c r="V8297" s="1">
        <f>Report_Summary[[#This Row],[Total Revenue]] / COUNTA(Report_Summary[Membership No])</f>
        <v>62659.485033999525</v>
      </c>
    </row>
    <row r="8298" spans="1:22" x14ac:dyDescent="0.3">
      <c r="A8298" t="s">
        <v>8337</v>
      </c>
      <c r="B8298">
        <v>2015</v>
      </c>
      <c r="C8298" t="s">
        <v>13</v>
      </c>
      <c r="D8298">
        <v>40</v>
      </c>
      <c r="E8298" t="str">
        <f t="shared" si="129"/>
        <v>Middle Age</v>
      </c>
      <c r="F8298" t="s">
        <v>15</v>
      </c>
      <c r="G8298" t="s">
        <v>25</v>
      </c>
      <c r="H8298" t="s">
        <v>28</v>
      </c>
      <c r="I8298">
        <v>29</v>
      </c>
      <c r="J8298">
        <v>3.84</v>
      </c>
      <c r="K8298" t="s">
        <v>32</v>
      </c>
      <c r="L8298" t="s">
        <v>33</v>
      </c>
      <c r="M8298" s="1">
        <v>1750.45</v>
      </c>
      <c r="N8298" s="1">
        <v>1715.79</v>
      </c>
      <c r="O8298" s="1">
        <v>1929.05</v>
      </c>
      <c r="P8298" s="1">
        <v>0</v>
      </c>
      <c r="Q8298" s="1">
        <v>5115.5600000000004</v>
      </c>
      <c r="R8298" s="1">
        <v>2266.7800000000002</v>
      </c>
      <c r="S8298" s="1">
        <v>14046.84</v>
      </c>
      <c r="T8298" s="1">
        <v>-6664.5</v>
      </c>
      <c r="U8298" s="1">
        <f>SUM(Report_Summary[Revenue])</f>
        <v>626594850.33999527</v>
      </c>
      <c r="V8298" s="1">
        <f>Report_Summary[[#This Row],[Total Revenue]] / COUNTA(Report_Summary[Membership No])</f>
        <v>62659.485033999525</v>
      </c>
    </row>
    <row r="8299" spans="1:22" x14ac:dyDescent="0.3">
      <c r="A8299" t="s">
        <v>8338</v>
      </c>
      <c r="B8299">
        <v>2022</v>
      </c>
      <c r="C8299" t="s">
        <v>13</v>
      </c>
      <c r="D8299">
        <v>31</v>
      </c>
      <c r="E8299" t="str">
        <f t="shared" si="129"/>
        <v>Middle Age</v>
      </c>
      <c r="F8299" t="s">
        <v>17</v>
      </c>
      <c r="G8299" t="s">
        <v>22</v>
      </c>
      <c r="H8299" t="s">
        <v>30</v>
      </c>
      <c r="I8299">
        <v>32</v>
      </c>
      <c r="J8299">
        <v>1.78</v>
      </c>
      <c r="K8299" t="s">
        <v>33</v>
      </c>
      <c r="L8299" t="s">
        <v>33</v>
      </c>
      <c r="M8299" s="1">
        <v>15247.02</v>
      </c>
      <c r="N8299" s="1">
        <v>3777.63</v>
      </c>
      <c r="O8299" s="1">
        <v>942.18</v>
      </c>
      <c r="P8299" s="1">
        <v>0</v>
      </c>
      <c r="Q8299" s="1">
        <v>31571.15</v>
      </c>
      <c r="R8299" s="1">
        <v>29509.81</v>
      </c>
      <c r="S8299" s="1">
        <v>16021.76</v>
      </c>
      <c r="T8299" s="1">
        <v>45059.199999999997</v>
      </c>
      <c r="U8299" s="1">
        <f>SUM(Report_Summary[Revenue])</f>
        <v>626594850.33999527</v>
      </c>
      <c r="V8299" s="1">
        <f>Report_Summary[[#This Row],[Total Revenue]] / COUNTA(Report_Summary[Membership No])</f>
        <v>62659.485033999525</v>
      </c>
    </row>
    <row r="8300" spans="1:22" x14ac:dyDescent="0.3">
      <c r="A8300" t="s">
        <v>8339</v>
      </c>
      <c r="B8300">
        <v>2019</v>
      </c>
      <c r="C8300" t="s">
        <v>13</v>
      </c>
      <c r="D8300">
        <v>34</v>
      </c>
      <c r="E8300" t="str">
        <f t="shared" si="129"/>
        <v>Middle Age</v>
      </c>
      <c r="F8300" t="s">
        <v>15</v>
      </c>
      <c r="G8300" t="s">
        <v>25</v>
      </c>
      <c r="H8300" t="s">
        <v>29</v>
      </c>
      <c r="I8300">
        <v>36</v>
      </c>
      <c r="J8300">
        <v>2.61</v>
      </c>
      <c r="K8300" t="s">
        <v>33</v>
      </c>
      <c r="L8300" t="s">
        <v>33</v>
      </c>
      <c r="M8300" s="1">
        <v>7952.27</v>
      </c>
      <c r="N8300" s="1">
        <v>984.19</v>
      </c>
      <c r="O8300" s="1">
        <v>6380.21</v>
      </c>
      <c r="P8300" s="1">
        <v>0</v>
      </c>
      <c r="Q8300" s="1">
        <v>27631.06</v>
      </c>
      <c r="R8300" s="1">
        <v>26012.2</v>
      </c>
      <c r="S8300" s="1">
        <v>-15107.2</v>
      </c>
      <c r="T8300" s="1">
        <v>68750.460000000006</v>
      </c>
      <c r="U8300" s="1">
        <f>SUM(Report_Summary[Revenue])</f>
        <v>626594850.33999527</v>
      </c>
      <c r="V8300" s="1">
        <f>Report_Summary[[#This Row],[Total Revenue]] / COUNTA(Report_Summary[Membership No])</f>
        <v>62659.485033999525</v>
      </c>
    </row>
    <row r="8301" spans="1:22" x14ac:dyDescent="0.3">
      <c r="A8301" t="s">
        <v>8340</v>
      </c>
      <c r="B8301">
        <v>2021</v>
      </c>
      <c r="C8301" t="s">
        <v>14</v>
      </c>
      <c r="D8301">
        <v>33</v>
      </c>
      <c r="E8301" t="str">
        <f t="shared" si="129"/>
        <v>Middle Age</v>
      </c>
      <c r="F8301" t="s">
        <v>15</v>
      </c>
      <c r="G8301" t="s">
        <v>23</v>
      </c>
      <c r="H8301" t="s">
        <v>27</v>
      </c>
      <c r="I8301">
        <v>29</v>
      </c>
      <c r="J8301">
        <v>2.09</v>
      </c>
      <c r="K8301" t="s">
        <v>33</v>
      </c>
      <c r="L8301" t="s">
        <v>33</v>
      </c>
      <c r="M8301" s="1">
        <v>8288.32</v>
      </c>
      <c r="N8301" s="1">
        <v>2360.2199999999998</v>
      </c>
      <c r="O8301" s="1">
        <v>5966.47</v>
      </c>
      <c r="P8301" s="1">
        <v>0</v>
      </c>
      <c r="Q8301" s="1">
        <v>27712.89</v>
      </c>
      <c r="R8301" s="1">
        <v>33920.53</v>
      </c>
      <c r="S8301" s="1">
        <v>4173.3500000000004</v>
      </c>
      <c r="T8301" s="1">
        <v>57460.07</v>
      </c>
      <c r="U8301" s="1">
        <f>SUM(Report_Summary[Revenue])</f>
        <v>626594850.33999527</v>
      </c>
      <c r="V8301" s="1">
        <f>Report_Summary[[#This Row],[Total Revenue]] / COUNTA(Report_Summary[Membership No])</f>
        <v>62659.485033999525</v>
      </c>
    </row>
    <row r="8302" spans="1:22" x14ac:dyDescent="0.3">
      <c r="A8302" t="s">
        <v>8341</v>
      </c>
      <c r="B8302">
        <v>2015</v>
      </c>
      <c r="C8302" t="s">
        <v>13</v>
      </c>
      <c r="D8302">
        <v>75</v>
      </c>
      <c r="E8302" t="str">
        <f t="shared" si="129"/>
        <v>Old</v>
      </c>
      <c r="F8302" t="s">
        <v>17</v>
      </c>
      <c r="G8302" t="s">
        <v>23</v>
      </c>
      <c r="H8302" t="s">
        <v>27</v>
      </c>
      <c r="I8302">
        <v>34</v>
      </c>
      <c r="J8302">
        <v>3.06</v>
      </c>
      <c r="K8302" t="s">
        <v>33</v>
      </c>
      <c r="L8302" t="s">
        <v>33</v>
      </c>
      <c r="M8302" s="1">
        <v>3409.25</v>
      </c>
      <c r="N8302" s="1">
        <v>2045.89</v>
      </c>
      <c r="O8302" s="1">
        <v>365.66</v>
      </c>
      <c r="P8302" s="1">
        <v>0</v>
      </c>
      <c r="Q8302" s="1">
        <v>15877.3</v>
      </c>
      <c r="R8302" s="1">
        <v>13711.93</v>
      </c>
      <c r="S8302" s="1">
        <v>-15678.1</v>
      </c>
      <c r="T8302" s="1">
        <v>45267.33</v>
      </c>
      <c r="U8302" s="1">
        <f>SUM(Report_Summary[Revenue])</f>
        <v>626594850.33999527</v>
      </c>
      <c r="V8302" s="1">
        <f>Report_Summary[[#This Row],[Total Revenue]] / COUNTA(Report_Summary[Membership No])</f>
        <v>62659.485033999525</v>
      </c>
    </row>
    <row r="8303" spans="1:22" x14ac:dyDescent="0.3">
      <c r="A8303" t="s">
        <v>8342</v>
      </c>
      <c r="B8303">
        <v>2019</v>
      </c>
      <c r="C8303" t="s">
        <v>13</v>
      </c>
      <c r="D8303">
        <v>33</v>
      </c>
      <c r="E8303" t="str">
        <f t="shared" si="129"/>
        <v>Middle Age</v>
      </c>
      <c r="F8303" t="s">
        <v>16</v>
      </c>
      <c r="G8303" t="s">
        <v>25</v>
      </c>
      <c r="H8303" t="s">
        <v>28</v>
      </c>
      <c r="I8303">
        <v>29</v>
      </c>
      <c r="J8303">
        <v>2.1</v>
      </c>
      <c r="K8303" t="s">
        <v>32</v>
      </c>
      <c r="L8303" t="s">
        <v>33</v>
      </c>
      <c r="M8303" s="1">
        <v>17723.150000000001</v>
      </c>
      <c r="N8303" s="1">
        <v>215.25</v>
      </c>
      <c r="O8303" s="1">
        <v>6945.93</v>
      </c>
      <c r="P8303" s="1">
        <v>0</v>
      </c>
      <c r="Q8303" s="1">
        <v>81181.710000000006</v>
      </c>
      <c r="R8303" s="1">
        <v>69384.960000000006</v>
      </c>
      <c r="S8303" s="1">
        <v>-16816.77</v>
      </c>
      <c r="T8303" s="1">
        <v>167383.44</v>
      </c>
      <c r="U8303" s="1">
        <f>SUM(Report_Summary[Revenue])</f>
        <v>626594850.33999527</v>
      </c>
      <c r="V8303" s="1">
        <f>Report_Summary[[#This Row],[Total Revenue]] / COUNTA(Report_Summary[Membership No])</f>
        <v>62659.485033999525</v>
      </c>
    </row>
    <row r="8304" spans="1:22" x14ac:dyDescent="0.3">
      <c r="A8304" t="s">
        <v>8343</v>
      </c>
      <c r="B8304">
        <v>2022</v>
      </c>
      <c r="C8304" t="s">
        <v>14</v>
      </c>
      <c r="D8304">
        <v>54</v>
      </c>
      <c r="E8304" t="str">
        <f t="shared" si="129"/>
        <v>Middle Age</v>
      </c>
      <c r="F8304" t="s">
        <v>15</v>
      </c>
      <c r="G8304" t="s">
        <v>22</v>
      </c>
      <c r="H8304" t="s">
        <v>30</v>
      </c>
      <c r="I8304">
        <v>43</v>
      </c>
      <c r="J8304">
        <v>3.92</v>
      </c>
      <c r="K8304" t="s">
        <v>33</v>
      </c>
      <c r="L8304" t="s">
        <v>33</v>
      </c>
      <c r="M8304" s="1">
        <v>4817.72</v>
      </c>
      <c r="N8304" s="1">
        <v>3793.52</v>
      </c>
      <c r="O8304" s="1">
        <v>1051.03</v>
      </c>
      <c r="P8304" s="1">
        <v>0</v>
      </c>
      <c r="Q8304" s="1">
        <v>16873.580000000002</v>
      </c>
      <c r="R8304" s="1">
        <v>22388.94</v>
      </c>
      <c r="S8304" s="1">
        <v>14608.37</v>
      </c>
      <c r="T8304" s="1">
        <v>24654.15</v>
      </c>
      <c r="U8304" s="1">
        <f>SUM(Report_Summary[Revenue])</f>
        <v>626594850.33999527</v>
      </c>
      <c r="V8304" s="1">
        <f>Report_Summary[[#This Row],[Total Revenue]] / COUNTA(Report_Summary[Membership No])</f>
        <v>62659.485033999525</v>
      </c>
    </row>
    <row r="8305" spans="1:22" x14ac:dyDescent="0.3">
      <c r="A8305" t="s">
        <v>8344</v>
      </c>
      <c r="B8305">
        <v>2015</v>
      </c>
      <c r="C8305" t="s">
        <v>13</v>
      </c>
      <c r="D8305">
        <v>76</v>
      </c>
      <c r="E8305" t="str">
        <f t="shared" si="129"/>
        <v>Old</v>
      </c>
      <c r="F8305" t="s">
        <v>17</v>
      </c>
      <c r="G8305" t="s">
        <v>25</v>
      </c>
      <c r="H8305" t="s">
        <v>31</v>
      </c>
      <c r="I8305">
        <v>31</v>
      </c>
      <c r="J8305">
        <v>1.97</v>
      </c>
      <c r="K8305" t="s">
        <v>33</v>
      </c>
      <c r="L8305" t="s">
        <v>33</v>
      </c>
      <c r="M8305" s="1">
        <v>2094.08</v>
      </c>
      <c r="N8305" s="1">
        <v>563.36</v>
      </c>
      <c r="O8305" s="1">
        <v>2773.12</v>
      </c>
      <c r="P8305" s="1">
        <v>0</v>
      </c>
      <c r="Q8305" s="1">
        <v>3350.78</v>
      </c>
      <c r="R8305" s="1">
        <v>3196.31</v>
      </c>
      <c r="S8305" s="1">
        <v>-12665.79</v>
      </c>
      <c r="T8305" s="1">
        <v>19212.88</v>
      </c>
      <c r="U8305" s="1">
        <f>SUM(Report_Summary[Revenue])</f>
        <v>626594850.33999527</v>
      </c>
      <c r="V8305" s="1">
        <f>Report_Summary[[#This Row],[Total Revenue]] / COUNTA(Report_Summary[Membership No])</f>
        <v>62659.485033999525</v>
      </c>
    </row>
    <row r="8306" spans="1:22" x14ac:dyDescent="0.3">
      <c r="A8306" t="s">
        <v>8345</v>
      </c>
      <c r="B8306">
        <v>2023</v>
      </c>
      <c r="C8306" t="s">
        <v>13</v>
      </c>
      <c r="D8306">
        <v>72</v>
      </c>
      <c r="E8306" t="str">
        <f t="shared" si="129"/>
        <v>Old</v>
      </c>
      <c r="F8306" t="s">
        <v>17</v>
      </c>
      <c r="G8306" t="s">
        <v>23</v>
      </c>
      <c r="H8306" t="s">
        <v>31</v>
      </c>
      <c r="I8306">
        <v>21</v>
      </c>
      <c r="J8306">
        <v>3.14</v>
      </c>
      <c r="K8306" t="s">
        <v>32</v>
      </c>
      <c r="L8306" t="s">
        <v>33</v>
      </c>
      <c r="M8306" s="1">
        <v>17996.310000000001</v>
      </c>
      <c r="N8306" s="1">
        <v>989.49</v>
      </c>
      <c r="O8306" s="1">
        <v>1608.1</v>
      </c>
      <c r="P8306" s="1">
        <v>0</v>
      </c>
      <c r="Q8306" s="1">
        <v>86109.79</v>
      </c>
      <c r="R8306" s="1">
        <v>24670.44</v>
      </c>
      <c r="S8306" s="1">
        <v>-16009.05</v>
      </c>
      <c r="T8306" s="1">
        <v>126789.28</v>
      </c>
      <c r="U8306" s="1">
        <f>SUM(Report_Summary[Revenue])</f>
        <v>626594850.33999527</v>
      </c>
      <c r="V8306" s="1">
        <f>Report_Summary[[#This Row],[Total Revenue]] / COUNTA(Report_Summary[Membership No])</f>
        <v>62659.485033999525</v>
      </c>
    </row>
    <row r="8307" spans="1:22" x14ac:dyDescent="0.3">
      <c r="A8307" t="s">
        <v>8346</v>
      </c>
      <c r="B8307">
        <v>2022</v>
      </c>
      <c r="C8307" t="s">
        <v>13</v>
      </c>
      <c r="D8307">
        <v>30</v>
      </c>
      <c r="E8307" t="str">
        <f t="shared" si="129"/>
        <v>Young</v>
      </c>
      <c r="F8307" t="s">
        <v>19</v>
      </c>
      <c r="G8307" t="s">
        <v>25</v>
      </c>
      <c r="H8307" t="s">
        <v>31</v>
      </c>
      <c r="I8307">
        <v>38</v>
      </c>
      <c r="J8307">
        <v>2.77</v>
      </c>
      <c r="K8307" t="s">
        <v>32</v>
      </c>
      <c r="L8307" t="s">
        <v>33</v>
      </c>
      <c r="M8307" s="1">
        <v>8007.82</v>
      </c>
      <c r="N8307" s="1">
        <v>288.12</v>
      </c>
      <c r="O8307" s="1">
        <v>5977.16</v>
      </c>
      <c r="P8307" s="1">
        <v>0</v>
      </c>
      <c r="Q8307" s="1">
        <v>29882.43</v>
      </c>
      <c r="R8307" s="1">
        <v>23874.05</v>
      </c>
      <c r="S8307" s="1">
        <v>-24309.31</v>
      </c>
      <c r="T8307" s="1">
        <v>78065.789999999994</v>
      </c>
      <c r="U8307" s="1">
        <f>SUM(Report_Summary[Revenue])</f>
        <v>626594850.33999527</v>
      </c>
      <c r="V8307" s="1">
        <f>Report_Summary[[#This Row],[Total Revenue]] / COUNTA(Report_Summary[Membership No])</f>
        <v>62659.485033999525</v>
      </c>
    </row>
    <row r="8308" spans="1:22" x14ac:dyDescent="0.3">
      <c r="A8308" t="s">
        <v>8347</v>
      </c>
      <c r="B8308">
        <v>2022</v>
      </c>
      <c r="C8308" t="s">
        <v>14</v>
      </c>
      <c r="D8308">
        <v>50</v>
      </c>
      <c r="E8308" t="str">
        <f t="shared" si="129"/>
        <v>Middle Age</v>
      </c>
      <c r="F8308" t="s">
        <v>16</v>
      </c>
      <c r="G8308" t="s">
        <v>25</v>
      </c>
      <c r="H8308" t="s">
        <v>28</v>
      </c>
      <c r="I8308">
        <v>27</v>
      </c>
      <c r="J8308">
        <v>2.67</v>
      </c>
      <c r="K8308" t="s">
        <v>33</v>
      </c>
      <c r="L8308" t="s">
        <v>33</v>
      </c>
      <c r="M8308" s="1">
        <v>8853.3700000000008</v>
      </c>
      <c r="N8308" s="1">
        <v>937.62</v>
      </c>
      <c r="O8308" s="1">
        <v>4199.4799999999996</v>
      </c>
      <c r="P8308" s="1">
        <v>0</v>
      </c>
      <c r="Q8308" s="1">
        <v>20350.02</v>
      </c>
      <c r="R8308" s="1">
        <v>37728.25</v>
      </c>
      <c r="S8308" s="1">
        <v>28027.61</v>
      </c>
      <c r="T8308" s="1">
        <v>30050.66</v>
      </c>
      <c r="U8308" s="1">
        <f>SUM(Report_Summary[Revenue])</f>
        <v>626594850.33999527</v>
      </c>
      <c r="V8308" s="1">
        <f>Report_Summary[[#This Row],[Total Revenue]] / COUNTA(Report_Summary[Membership No])</f>
        <v>62659.485033999525</v>
      </c>
    </row>
    <row r="8309" spans="1:22" x14ac:dyDescent="0.3">
      <c r="A8309" t="s">
        <v>8348</v>
      </c>
      <c r="B8309">
        <v>2024</v>
      </c>
      <c r="C8309" t="s">
        <v>14</v>
      </c>
      <c r="D8309">
        <v>36</v>
      </c>
      <c r="E8309" t="str">
        <f t="shared" si="129"/>
        <v>Middle Age</v>
      </c>
      <c r="F8309" t="s">
        <v>18</v>
      </c>
      <c r="G8309" t="s">
        <v>25</v>
      </c>
      <c r="H8309" t="s">
        <v>27</v>
      </c>
      <c r="I8309">
        <v>36</v>
      </c>
      <c r="J8309">
        <v>3.63</v>
      </c>
      <c r="K8309" t="s">
        <v>33</v>
      </c>
      <c r="L8309" t="s">
        <v>33</v>
      </c>
      <c r="M8309" s="1">
        <v>15068.92</v>
      </c>
      <c r="N8309" s="1">
        <v>124.56</v>
      </c>
      <c r="O8309" s="1">
        <v>6338.94</v>
      </c>
      <c r="P8309" s="1">
        <v>0</v>
      </c>
      <c r="Q8309" s="1">
        <v>62752.49</v>
      </c>
      <c r="R8309" s="1">
        <v>68500.55</v>
      </c>
      <c r="S8309" s="1">
        <v>5287.83</v>
      </c>
      <c r="T8309" s="1">
        <v>125965.21</v>
      </c>
      <c r="U8309" s="1">
        <f>SUM(Report_Summary[Revenue])</f>
        <v>626594850.33999527</v>
      </c>
      <c r="V8309" s="1">
        <f>Report_Summary[[#This Row],[Total Revenue]] / COUNTA(Report_Summary[Membership No])</f>
        <v>62659.485033999525</v>
      </c>
    </row>
    <row r="8310" spans="1:22" x14ac:dyDescent="0.3">
      <c r="A8310" t="s">
        <v>8349</v>
      </c>
      <c r="B8310">
        <v>2023</v>
      </c>
      <c r="C8310" t="s">
        <v>13</v>
      </c>
      <c r="D8310">
        <v>24</v>
      </c>
      <c r="E8310" t="str">
        <f t="shared" si="129"/>
        <v>Young</v>
      </c>
      <c r="F8310" t="s">
        <v>21</v>
      </c>
      <c r="G8310" t="s">
        <v>25</v>
      </c>
      <c r="H8310" t="s">
        <v>26</v>
      </c>
      <c r="I8310">
        <v>36</v>
      </c>
      <c r="J8310">
        <v>2.4500000000000002</v>
      </c>
      <c r="K8310" t="s">
        <v>33</v>
      </c>
      <c r="L8310" t="s">
        <v>33</v>
      </c>
      <c r="M8310" s="1">
        <v>4904.88</v>
      </c>
      <c r="N8310" s="1">
        <v>4363.2</v>
      </c>
      <c r="O8310" s="1">
        <v>5478.74</v>
      </c>
      <c r="P8310" s="1">
        <v>0</v>
      </c>
      <c r="Q8310" s="1">
        <v>19407.5</v>
      </c>
      <c r="R8310" s="1">
        <v>14726.18</v>
      </c>
      <c r="S8310" s="1">
        <v>-11654.26</v>
      </c>
      <c r="T8310" s="1">
        <v>45787.94</v>
      </c>
      <c r="U8310" s="1">
        <f>SUM(Report_Summary[Revenue])</f>
        <v>626594850.33999527</v>
      </c>
      <c r="V8310" s="1">
        <f>Report_Summary[[#This Row],[Total Revenue]] / COUNTA(Report_Summary[Membership No])</f>
        <v>62659.485033999525</v>
      </c>
    </row>
    <row r="8311" spans="1:22" x14ac:dyDescent="0.3">
      <c r="A8311" t="s">
        <v>8350</v>
      </c>
      <c r="B8311">
        <v>2020</v>
      </c>
      <c r="C8311" t="s">
        <v>14</v>
      </c>
      <c r="D8311">
        <v>78</v>
      </c>
      <c r="E8311" t="str">
        <f t="shared" si="129"/>
        <v>Old</v>
      </c>
      <c r="F8311" t="s">
        <v>17</v>
      </c>
      <c r="G8311" t="s">
        <v>25</v>
      </c>
      <c r="H8311" t="s">
        <v>29</v>
      </c>
      <c r="I8311">
        <v>30</v>
      </c>
      <c r="J8311">
        <v>4.54</v>
      </c>
      <c r="K8311" t="s">
        <v>33</v>
      </c>
      <c r="L8311" t="s">
        <v>33</v>
      </c>
      <c r="M8311" s="1">
        <v>14096.51</v>
      </c>
      <c r="N8311" s="1">
        <v>3138.83</v>
      </c>
      <c r="O8311" s="1">
        <v>3244.95</v>
      </c>
      <c r="P8311" s="1">
        <v>0</v>
      </c>
      <c r="Q8311" s="1">
        <v>30237.74</v>
      </c>
      <c r="R8311" s="1">
        <v>41710.239999999998</v>
      </c>
      <c r="S8311" s="1">
        <v>20490.27</v>
      </c>
      <c r="T8311" s="1">
        <v>51457.71</v>
      </c>
      <c r="U8311" s="1">
        <f>SUM(Report_Summary[Revenue])</f>
        <v>626594850.33999527</v>
      </c>
      <c r="V8311" s="1">
        <f>Report_Summary[[#This Row],[Total Revenue]] / COUNTA(Report_Summary[Membership No])</f>
        <v>62659.485033999525</v>
      </c>
    </row>
    <row r="8312" spans="1:22" x14ac:dyDescent="0.3">
      <c r="A8312" t="s">
        <v>8351</v>
      </c>
      <c r="B8312">
        <v>2022</v>
      </c>
      <c r="C8312" t="s">
        <v>14</v>
      </c>
      <c r="D8312">
        <v>39</v>
      </c>
      <c r="E8312" t="str">
        <f t="shared" si="129"/>
        <v>Middle Age</v>
      </c>
      <c r="F8312" t="s">
        <v>16</v>
      </c>
      <c r="G8312" t="s">
        <v>23</v>
      </c>
      <c r="H8312" t="s">
        <v>26</v>
      </c>
      <c r="I8312">
        <v>31</v>
      </c>
      <c r="J8312">
        <v>2.94</v>
      </c>
      <c r="K8312" t="s">
        <v>32</v>
      </c>
      <c r="L8312" t="s">
        <v>33</v>
      </c>
      <c r="M8312" s="1">
        <v>868.4</v>
      </c>
      <c r="N8312" s="1">
        <v>1758.86</v>
      </c>
      <c r="O8312" s="1">
        <v>4612.59</v>
      </c>
      <c r="P8312" s="1">
        <v>0</v>
      </c>
      <c r="Q8312" s="1">
        <v>4122.7700000000004</v>
      </c>
      <c r="R8312" s="1">
        <v>3868.97</v>
      </c>
      <c r="S8312" s="1">
        <v>16189.6</v>
      </c>
      <c r="T8312" s="1">
        <v>-8197.86</v>
      </c>
      <c r="U8312" s="1">
        <f>SUM(Report_Summary[Revenue])</f>
        <v>626594850.33999527</v>
      </c>
      <c r="V8312" s="1">
        <f>Report_Summary[[#This Row],[Total Revenue]] / COUNTA(Report_Summary[Membership No])</f>
        <v>62659.485033999525</v>
      </c>
    </row>
    <row r="8313" spans="1:22" x14ac:dyDescent="0.3">
      <c r="A8313" t="s">
        <v>8352</v>
      </c>
      <c r="B8313">
        <v>2021</v>
      </c>
      <c r="C8313" t="s">
        <v>13</v>
      </c>
      <c r="D8313">
        <v>79</v>
      </c>
      <c r="E8313" t="str">
        <f t="shared" si="129"/>
        <v>Old</v>
      </c>
      <c r="F8313" t="s">
        <v>19</v>
      </c>
      <c r="G8313" t="s">
        <v>23</v>
      </c>
      <c r="H8313" t="s">
        <v>31</v>
      </c>
      <c r="I8313">
        <v>30</v>
      </c>
      <c r="J8313">
        <v>2.98</v>
      </c>
      <c r="K8313" t="s">
        <v>33</v>
      </c>
      <c r="L8313" t="s">
        <v>33</v>
      </c>
      <c r="M8313" s="1">
        <v>1604.22</v>
      </c>
      <c r="N8313" s="1">
        <v>1758</v>
      </c>
      <c r="O8313" s="1">
        <v>6584.8</v>
      </c>
      <c r="P8313" s="1">
        <v>0</v>
      </c>
      <c r="Q8313" s="1">
        <v>3311.79</v>
      </c>
      <c r="R8313" s="1">
        <v>4895.2</v>
      </c>
      <c r="S8313" s="1">
        <v>6061.46</v>
      </c>
      <c r="T8313" s="1">
        <v>2145.5300000000002</v>
      </c>
      <c r="U8313" s="1">
        <f>SUM(Report_Summary[Revenue])</f>
        <v>626594850.33999527</v>
      </c>
      <c r="V8313" s="1">
        <f>Report_Summary[[#This Row],[Total Revenue]] / COUNTA(Report_Summary[Membership No])</f>
        <v>62659.485033999525</v>
      </c>
    </row>
    <row r="8314" spans="1:22" x14ac:dyDescent="0.3">
      <c r="A8314" t="s">
        <v>8353</v>
      </c>
      <c r="B8314">
        <v>2023</v>
      </c>
      <c r="C8314" t="s">
        <v>13</v>
      </c>
      <c r="D8314">
        <v>63</v>
      </c>
      <c r="E8314" t="str">
        <f t="shared" si="129"/>
        <v>Old</v>
      </c>
      <c r="F8314" t="s">
        <v>19</v>
      </c>
      <c r="G8314" t="s">
        <v>22</v>
      </c>
      <c r="H8314" t="s">
        <v>26</v>
      </c>
      <c r="I8314">
        <v>40</v>
      </c>
      <c r="J8314">
        <v>2.73</v>
      </c>
      <c r="K8314" t="s">
        <v>33</v>
      </c>
      <c r="L8314" t="s">
        <v>33</v>
      </c>
      <c r="M8314" s="1">
        <v>6516.83</v>
      </c>
      <c r="N8314" s="1">
        <v>2031.21</v>
      </c>
      <c r="O8314" s="1">
        <v>1502.77</v>
      </c>
      <c r="P8314" s="1">
        <v>0</v>
      </c>
      <c r="Q8314" s="1">
        <v>25552.51</v>
      </c>
      <c r="R8314" s="1">
        <v>27080.880000000001</v>
      </c>
      <c r="S8314" s="1">
        <v>-27592.11</v>
      </c>
      <c r="T8314" s="1">
        <v>80225.5</v>
      </c>
      <c r="U8314" s="1">
        <f>SUM(Report_Summary[Revenue])</f>
        <v>626594850.33999527</v>
      </c>
      <c r="V8314" s="1">
        <f>Report_Summary[[#This Row],[Total Revenue]] / COUNTA(Report_Summary[Membership No])</f>
        <v>62659.485033999525</v>
      </c>
    </row>
    <row r="8315" spans="1:22" x14ac:dyDescent="0.3">
      <c r="A8315" t="s">
        <v>8354</v>
      </c>
      <c r="B8315">
        <v>2019</v>
      </c>
      <c r="C8315" t="s">
        <v>14</v>
      </c>
      <c r="D8315">
        <v>68</v>
      </c>
      <c r="E8315" t="str">
        <f t="shared" si="129"/>
        <v>Old</v>
      </c>
      <c r="F8315" t="s">
        <v>16</v>
      </c>
      <c r="G8315" t="s">
        <v>25</v>
      </c>
      <c r="H8315" t="s">
        <v>26</v>
      </c>
      <c r="I8315">
        <v>24</v>
      </c>
      <c r="J8315">
        <v>2.4700000000000002</v>
      </c>
      <c r="K8315" t="s">
        <v>32</v>
      </c>
      <c r="L8315" t="s">
        <v>33</v>
      </c>
      <c r="M8315" s="1">
        <v>17558.89</v>
      </c>
      <c r="N8315" s="1">
        <v>1889.29</v>
      </c>
      <c r="O8315" s="1">
        <v>1593.58</v>
      </c>
      <c r="P8315" s="1">
        <v>0</v>
      </c>
      <c r="Q8315" s="1">
        <v>83082.09</v>
      </c>
      <c r="R8315" s="1">
        <v>58268.45</v>
      </c>
      <c r="S8315" s="1">
        <v>10470.61</v>
      </c>
      <c r="T8315" s="1">
        <v>130879.93</v>
      </c>
      <c r="U8315" s="1">
        <f>SUM(Report_Summary[Revenue])</f>
        <v>626594850.33999527</v>
      </c>
      <c r="V8315" s="1">
        <f>Report_Summary[[#This Row],[Total Revenue]] / COUNTA(Report_Summary[Membership No])</f>
        <v>62659.485033999525</v>
      </c>
    </row>
    <row r="8316" spans="1:22" x14ac:dyDescent="0.3">
      <c r="A8316" t="s">
        <v>8355</v>
      </c>
      <c r="B8316">
        <v>2024</v>
      </c>
      <c r="C8316" t="s">
        <v>13</v>
      </c>
      <c r="D8316">
        <v>43</v>
      </c>
      <c r="E8316" t="str">
        <f t="shared" si="129"/>
        <v>Middle Age</v>
      </c>
      <c r="F8316" t="s">
        <v>20</v>
      </c>
      <c r="G8316" t="s">
        <v>25</v>
      </c>
      <c r="H8316" t="s">
        <v>30</v>
      </c>
      <c r="I8316">
        <v>25</v>
      </c>
      <c r="J8316">
        <v>2.38</v>
      </c>
      <c r="K8316" t="s">
        <v>33</v>
      </c>
      <c r="L8316" t="s">
        <v>33</v>
      </c>
      <c r="M8316" s="1">
        <v>8537.5300000000007</v>
      </c>
      <c r="N8316" s="1">
        <v>2917.95</v>
      </c>
      <c r="O8316" s="1">
        <v>1923.77</v>
      </c>
      <c r="P8316" s="1">
        <v>0</v>
      </c>
      <c r="Q8316" s="1">
        <v>39790.5</v>
      </c>
      <c r="R8316" s="1">
        <v>42225.29</v>
      </c>
      <c r="S8316" s="1">
        <v>25616.52</v>
      </c>
      <c r="T8316" s="1">
        <v>56399.27</v>
      </c>
      <c r="U8316" s="1">
        <f>SUM(Report_Summary[Revenue])</f>
        <v>626594850.33999527</v>
      </c>
      <c r="V8316" s="1">
        <f>Report_Summary[[#This Row],[Total Revenue]] / COUNTA(Report_Summary[Membership No])</f>
        <v>62659.485033999525</v>
      </c>
    </row>
    <row r="8317" spans="1:22" x14ac:dyDescent="0.3">
      <c r="A8317" t="s">
        <v>8356</v>
      </c>
      <c r="B8317">
        <v>2015</v>
      </c>
      <c r="C8317" t="s">
        <v>13</v>
      </c>
      <c r="D8317">
        <v>60</v>
      </c>
      <c r="E8317" t="str">
        <f t="shared" si="129"/>
        <v>Old</v>
      </c>
      <c r="F8317" t="s">
        <v>15</v>
      </c>
      <c r="G8317" t="s">
        <v>25</v>
      </c>
      <c r="H8317" t="s">
        <v>28</v>
      </c>
      <c r="I8317">
        <v>32</v>
      </c>
      <c r="J8317">
        <v>2.65</v>
      </c>
      <c r="K8317" t="s">
        <v>33</v>
      </c>
      <c r="L8317" t="s">
        <v>33</v>
      </c>
      <c r="M8317" s="1">
        <v>13383.46</v>
      </c>
      <c r="N8317" s="1">
        <v>792.4</v>
      </c>
      <c r="O8317" s="1">
        <v>4964.13</v>
      </c>
      <c r="P8317" s="1">
        <v>0</v>
      </c>
      <c r="Q8317" s="1">
        <v>40927.730000000003</v>
      </c>
      <c r="R8317" s="1">
        <v>64621.11</v>
      </c>
      <c r="S8317" s="1">
        <v>27111.22</v>
      </c>
      <c r="T8317" s="1">
        <v>78437.62</v>
      </c>
      <c r="U8317" s="1">
        <f>SUM(Report_Summary[Revenue])</f>
        <v>626594850.33999527</v>
      </c>
      <c r="V8317" s="1">
        <f>Report_Summary[[#This Row],[Total Revenue]] / COUNTA(Report_Summary[Membership No])</f>
        <v>62659.485033999525</v>
      </c>
    </row>
    <row r="8318" spans="1:22" x14ac:dyDescent="0.3">
      <c r="A8318" t="s">
        <v>8357</v>
      </c>
      <c r="B8318">
        <v>2016</v>
      </c>
      <c r="C8318" t="s">
        <v>13</v>
      </c>
      <c r="D8318">
        <v>74</v>
      </c>
      <c r="E8318" t="str">
        <f t="shared" si="129"/>
        <v>Old</v>
      </c>
      <c r="F8318" t="s">
        <v>19</v>
      </c>
      <c r="G8318" t="s">
        <v>25</v>
      </c>
      <c r="H8318" t="s">
        <v>27</v>
      </c>
      <c r="I8318">
        <v>30</v>
      </c>
      <c r="J8318">
        <v>3.06</v>
      </c>
      <c r="K8318" t="s">
        <v>32</v>
      </c>
      <c r="L8318" t="s">
        <v>33</v>
      </c>
      <c r="M8318" s="1">
        <v>7878.44</v>
      </c>
      <c r="N8318" s="1">
        <v>4161.7299999999996</v>
      </c>
      <c r="O8318" s="1">
        <v>6669.76</v>
      </c>
      <c r="P8318" s="1">
        <v>0</v>
      </c>
      <c r="Q8318" s="1">
        <v>17452.82</v>
      </c>
      <c r="R8318" s="1">
        <v>29234.14</v>
      </c>
      <c r="S8318" s="1">
        <v>-11157.46</v>
      </c>
      <c r="T8318" s="1">
        <v>57844.42</v>
      </c>
      <c r="U8318" s="1">
        <f>SUM(Report_Summary[Revenue])</f>
        <v>626594850.33999527</v>
      </c>
      <c r="V8318" s="1">
        <f>Report_Summary[[#This Row],[Total Revenue]] / COUNTA(Report_Summary[Membership No])</f>
        <v>62659.485033999525</v>
      </c>
    </row>
    <row r="8319" spans="1:22" x14ac:dyDescent="0.3">
      <c r="A8319" t="s">
        <v>8358</v>
      </c>
      <c r="B8319">
        <v>2016</v>
      </c>
      <c r="C8319" t="s">
        <v>13</v>
      </c>
      <c r="D8319">
        <v>28</v>
      </c>
      <c r="E8319" t="str">
        <f t="shared" si="129"/>
        <v>Young</v>
      </c>
      <c r="F8319" t="s">
        <v>15</v>
      </c>
      <c r="G8319" t="s">
        <v>24</v>
      </c>
      <c r="H8319" t="s">
        <v>31</v>
      </c>
      <c r="I8319">
        <v>29</v>
      </c>
      <c r="J8319">
        <v>2.1800000000000002</v>
      </c>
      <c r="K8319" t="s">
        <v>32</v>
      </c>
      <c r="L8319" t="s">
        <v>33</v>
      </c>
      <c r="M8319" s="1">
        <v>6620.85</v>
      </c>
      <c r="N8319" s="1">
        <v>2052.39</v>
      </c>
      <c r="O8319" s="1">
        <v>1999.81</v>
      </c>
      <c r="P8319" s="1">
        <v>0</v>
      </c>
      <c r="Q8319" s="1">
        <v>11116.1</v>
      </c>
      <c r="R8319" s="1">
        <v>9101.14</v>
      </c>
      <c r="S8319" s="1">
        <v>-2085.5500000000002</v>
      </c>
      <c r="T8319" s="1">
        <v>22302.79</v>
      </c>
      <c r="U8319" s="1">
        <f>SUM(Report_Summary[Revenue])</f>
        <v>626594850.33999527</v>
      </c>
      <c r="V8319" s="1">
        <f>Report_Summary[[#This Row],[Total Revenue]] / COUNTA(Report_Summary[Membership No])</f>
        <v>62659.485033999525</v>
      </c>
    </row>
    <row r="8320" spans="1:22" x14ac:dyDescent="0.3">
      <c r="A8320" t="s">
        <v>8359</v>
      </c>
      <c r="B8320">
        <v>2018</v>
      </c>
      <c r="C8320" t="s">
        <v>14</v>
      </c>
      <c r="D8320">
        <v>73</v>
      </c>
      <c r="E8320" t="str">
        <f t="shared" si="129"/>
        <v>Old</v>
      </c>
      <c r="F8320" t="s">
        <v>17</v>
      </c>
      <c r="G8320" t="s">
        <v>24</v>
      </c>
      <c r="H8320" t="s">
        <v>29</v>
      </c>
      <c r="I8320">
        <v>34</v>
      </c>
      <c r="J8320">
        <v>2.25</v>
      </c>
      <c r="K8320" t="s">
        <v>33</v>
      </c>
      <c r="L8320" t="s">
        <v>33</v>
      </c>
      <c r="M8320" s="1">
        <v>18162.98</v>
      </c>
      <c r="N8320" s="1">
        <v>2826.74</v>
      </c>
      <c r="O8320" s="1">
        <v>4370.37</v>
      </c>
      <c r="P8320" s="1">
        <v>0</v>
      </c>
      <c r="Q8320" s="1">
        <v>53161.24</v>
      </c>
      <c r="R8320" s="1">
        <v>46709.24</v>
      </c>
      <c r="S8320" s="1">
        <v>-16492.439999999999</v>
      </c>
      <c r="T8320" s="1">
        <v>116362.92</v>
      </c>
      <c r="U8320" s="1">
        <f>SUM(Report_Summary[Revenue])</f>
        <v>626594850.33999527</v>
      </c>
      <c r="V8320" s="1">
        <f>Report_Summary[[#This Row],[Total Revenue]] / COUNTA(Report_Summary[Membership No])</f>
        <v>62659.485033999525</v>
      </c>
    </row>
    <row r="8321" spans="1:22" x14ac:dyDescent="0.3">
      <c r="A8321" t="s">
        <v>8360</v>
      </c>
      <c r="B8321">
        <v>2018</v>
      </c>
      <c r="C8321" t="s">
        <v>13</v>
      </c>
      <c r="D8321">
        <v>63</v>
      </c>
      <c r="E8321" t="str">
        <f t="shared" si="129"/>
        <v>Old</v>
      </c>
      <c r="F8321" t="s">
        <v>19</v>
      </c>
      <c r="G8321" t="s">
        <v>25</v>
      </c>
      <c r="H8321" t="s">
        <v>30</v>
      </c>
      <c r="I8321">
        <v>31</v>
      </c>
      <c r="J8321">
        <v>1.92</v>
      </c>
      <c r="K8321" t="s">
        <v>33</v>
      </c>
      <c r="L8321" t="s">
        <v>33</v>
      </c>
      <c r="M8321" s="1">
        <v>18371.02</v>
      </c>
      <c r="N8321" s="1">
        <v>3271.2</v>
      </c>
      <c r="O8321" s="1">
        <v>5638.83</v>
      </c>
      <c r="P8321" s="1">
        <v>0</v>
      </c>
      <c r="Q8321" s="1">
        <v>39951.81</v>
      </c>
      <c r="R8321" s="1">
        <v>55917.04</v>
      </c>
      <c r="S8321" s="1">
        <v>-3666.17</v>
      </c>
      <c r="T8321" s="1">
        <v>99535.02</v>
      </c>
      <c r="U8321" s="1">
        <f>SUM(Report_Summary[Revenue])</f>
        <v>626594850.33999527</v>
      </c>
      <c r="V8321" s="1">
        <f>Report_Summary[[#This Row],[Total Revenue]] / COUNTA(Report_Summary[Membership No])</f>
        <v>62659.485033999525</v>
      </c>
    </row>
    <row r="8322" spans="1:22" x14ac:dyDescent="0.3">
      <c r="A8322" t="s">
        <v>8361</v>
      </c>
      <c r="B8322">
        <v>2018</v>
      </c>
      <c r="C8322" t="s">
        <v>14</v>
      </c>
      <c r="D8322">
        <v>38</v>
      </c>
      <c r="E8322" t="str">
        <f t="shared" si="129"/>
        <v>Middle Age</v>
      </c>
      <c r="F8322" t="s">
        <v>19</v>
      </c>
      <c r="G8322" t="s">
        <v>23</v>
      </c>
      <c r="H8322" t="s">
        <v>30</v>
      </c>
      <c r="I8322">
        <v>24</v>
      </c>
      <c r="J8322">
        <v>3.15</v>
      </c>
      <c r="K8322" t="s">
        <v>33</v>
      </c>
      <c r="L8322" t="s">
        <v>33</v>
      </c>
      <c r="M8322" s="1">
        <v>3769.04</v>
      </c>
      <c r="N8322" s="1">
        <v>2026.62</v>
      </c>
      <c r="O8322" s="1">
        <v>5899.35</v>
      </c>
      <c r="P8322" s="1">
        <v>0</v>
      </c>
      <c r="Q8322" s="1">
        <v>9146.83</v>
      </c>
      <c r="R8322" s="1">
        <v>10520.52</v>
      </c>
      <c r="S8322" s="1">
        <v>-8180.16</v>
      </c>
      <c r="T8322" s="1">
        <v>27847.51</v>
      </c>
      <c r="U8322" s="1">
        <f>SUM(Report_Summary[Revenue])</f>
        <v>626594850.33999527</v>
      </c>
      <c r="V8322" s="1">
        <f>Report_Summary[[#This Row],[Total Revenue]] / COUNTA(Report_Summary[Membership No])</f>
        <v>62659.485033999525</v>
      </c>
    </row>
    <row r="8323" spans="1:22" x14ac:dyDescent="0.3">
      <c r="A8323" t="s">
        <v>8362</v>
      </c>
      <c r="B8323">
        <v>2019</v>
      </c>
      <c r="C8323" t="s">
        <v>13</v>
      </c>
      <c r="D8323">
        <v>32</v>
      </c>
      <c r="E8323" t="str">
        <f t="shared" ref="E8323:E8386" si="130">IF(D8323&gt;55,"Old",IF(D8323&gt;=31,"Middle Age",IF(D8323&lt;31,"Young","Invalid")))</f>
        <v>Middle Age</v>
      </c>
      <c r="F8323" t="s">
        <v>18</v>
      </c>
      <c r="G8323" t="s">
        <v>23</v>
      </c>
      <c r="H8323" t="s">
        <v>30</v>
      </c>
      <c r="I8323">
        <v>18</v>
      </c>
      <c r="J8323">
        <v>2.72</v>
      </c>
      <c r="K8323" t="s">
        <v>33</v>
      </c>
      <c r="L8323" t="s">
        <v>33</v>
      </c>
      <c r="M8323" s="1">
        <v>11414.04</v>
      </c>
      <c r="N8323" s="1">
        <v>2316.2600000000002</v>
      </c>
      <c r="O8323" s="1">
        <v>195.71</v>
      </c>
      <c r="P8323" s="1">
        <v>0</v>
      </c>
      <c r="Q8323" s="1">
        <v>40651.99</v>
      </c>
      <c r="R8323" s="1">
        <v>48485.25</v>
      </c>
      <c r="S8323" s="1">
        <v>10318.75</v>
      </c>
      <c r="T8323" s="1">
        <v>78818.490000000005</v>
      </c>
      <c r="U8323" s="1">
        <f>SUM(Report_Summary[Revenue])</f>
        <v>626594850.33999527</v>
      </c>
      <c r="V8323" s="1">
        <f>Report_Summary[[#This Row],[Total Revenue]] / COUNTA(Report_Summary[Membership No])</f>
        <v>62659.485033999525</v>
      </c>
    </row>
    <row r="8324" spans="1:22" x14ac:dyDescent="0.3">
      <c r="A8324" t="s">
        <v>8363</v>
      </c>
      <c r="B8324">
        <v>2020</v>
      </c>
      <c r="C8324" t="s">
        <v>14</v>
      </c>
      <c r="D8324">
        <v>77</v>
      </c>
      <c r="E8324" t="str">
        <f t="shared" si="130"/>
        <v>Old</v>
      </c>
      <c r="F8324" t="s">
        <v>17</v>
      </c>
      <c r="G8324" t="s">
        <v>25</v>
      </c>
      <c r="H8324" t="s">
        <v>26</v>
      </c>
      <c r="I8324">
        <v>31</v>
      </c>
      <c r="J8324">
        <v>3.47</v>
      </c>
      <c r="K8324" t="s">
        <v>33</v>
      </c>
      <c r="L8324" t="s">
        <v>33</v>
      </c>
      <c r="M8324" s="1">
        <v>18001.3</v>
      </c>
      <c r="N8324" s="1">
        <v>459.11</v>
      </c>
      <c r="O8324" s="1">
        <v>5859.45</v>
      </c>
      <c r="P8324" s="1">
        <v>0</v>
      </c>
      <c r="Q8324" s="1">
        <v>39884.26</v>
      </c>
      <c r="R8324" s="1">
        <v>80430.31</v>
      </c>
      <c r="S8324" s="1">
        <v>11927.44</v>
      </c>
      <c r="T8324" s="1">
        <v>108387.13</v>
      </c>
      <c r="U8324" s="1">
        <f>SUM(Report_Summary[Revenue])</f>
        <v>626594850.33999527</v>
      </c>
      <c r="V8324" s="1">
        <f>Report_Summary[[#This Row],[Total Revenue]] / COUNTA(Report_Summary[Membership No])</f>
        <v>62659.485033999525</v>
      </c>
    </row>
    <row r="8325" spans="1:22" x14ac:dyDescent="0.3">
      <c r="A8325" t="s">
        <v>8364</v>
      </c>
      <c r="B8325">
        <v>2023</v>
      </c>
      <c r="C8325" t="s">
        <v>13</v>
      </c>
      <c r="D8325">
        <v>29</v>
      </c>
      <c r="E8325" t="str">
        <f t="shared" si="130"/>
        <v>Young</v>
      </c>
      <c r="F8325" t="s">
        <v>20</v>
      </c>
      <c r="G8325" t="s">
        <v>25</v>
      </c>
      <c r="H8325" t="s">
        <v>30</v>
      </c>
      <c r="I8325">
        <v>25</v>
      </c>
      <c r="J8325">
        <v>2.2000000000000002</v>
      </c>
      <c r="K8325" t="s">
        <v>33</v>
      </c>
      <c r="L8325" t="s">
        <v>33</v>
      </c>
      <c r="M8325" s="1">
        <v>4479.13</v>
      </c>
      <c r="N8325" s="1">
        <v>2070.59</v>
      </c>
      <c r="O8325" s="1">
        <v>4642.88</v>
      </c>
      <c r="P8325" s="1">
        <v>0</v>
      </c>
      <c r="Q8325" s="1">
        <v>10574.99</v>
      </c>
      <c r="R8325" s="1">
        <v>12476.83</v>
      </c>
      <c r="S8325" s="1">
        <v>-940.62</v>
      </c>
      <c r="T8325" s="1">
        <v>23992.44</v>
      </c>
      <c r="U8325" s="1">
        <f>SUM(Report_Summary[Revenue])</f>
        <v>626594850.33999527</v>
      </c>
      <c r="V8325" s="1">
        <f>Report_Summary[[#This Row],[Total Revenue]] / COUNTA(Report_Summary[Membership No])</f>
        <v>62659.485033999525</v>
      </c>
    </row>
    <row r="8326" spans="1:22" x14ac:dyDescent="0.3">
      <c r="A8326" t="s">
        <v>8365</v>
      </c>
      <c r="B8326">
        <v>2017</v>
      </c>
      <c r="C8326" t="s">
        <v>13</v>
      </c>
      <c r="D8326">
        <v>62</v>
      </c>
      <c r="E8326" t="str">
        <f t="shared" si="130"/>
        <v>Old</v>
      </c>
      <c r="F8326" t="s">
        <v>15</v>
      </c>
      <c r="G8326" t="s">
        <v>22</v>
      </c>
      <c r="H8326" t="s">
        <v>26</v>
      </c>
      <c r="I8326">
        <v>21</v>
      </c>
      <c r="J8326">
        <v>2.02</v>
      </c>
      <c r="K8326" t="s">
        <v>32</v>
      </c>
      <c r="L8326" t="s">
        <v>33</v>
      </c>
      <c r="M8326" s="1">
        <v>8040.51</v>
      </c>
      <c r="N8326" s="1">
        <v>1078.3599999999999</v>
      </c>
      <c r="O8326" s="1">
        <v>4655.8</v>
      </c>
      <c r="P8326" s="1">
        <v>0</v>
      </c>
      <c r="Q8326" s="1">
        <v>23164.26</v>
      </c>
      <c r="R8326" s="1">
        <v>11338.29</v>
      </c>
      <c r="S8326" s="1">
        <v>14548.39</v>
      </c>
      <c r="T8326" s="1">
        <v>19954.16</v>
      </c>
      <c r="U8326" s="1">
        <f>SUM(Report_Summary[Revenue])</f>
        <v>626594850.33999527</v>
      </c>
      <c r="V8326" s="1">
        <f>Report_Summary[[#This Row],[Total Revenue]] / COUNTA(Report_Summary[Membership No])</f>
        <v>62659.485033999525</v>
      </c>
    </row>
    <row r="8327" spans="1:22" x14ac:dyDescent="0.3">
      <c r="A8327" t="s">
        <v>8366</v>
      </c>
      <c r="B8327">
        <v>2023</v>
      </c>
      <c r="C8327" t="s">
        <v>13</v>
      </c>
      <c r="D8327">
        <v>79</v>
      </c>
      <c r="E8327" t="str">
        <f t="shared" si="130"/>
        <v>Old</v>
      </c>
      <c r="F8327" t="s">
        <v>15</v>
      </c>
      <c r="G8327" t="s">
        <v>22</v>
      </c>
      <c r="H8327" t="s">
        <v>27</v>
      </c>
      <c r="I8327">
        <v>21</v>
      </c>
      <c r="J8327">
        <v>0.83</v>
      </c>
      <c r="K8327" t="s">
        <v>33</v>
      </c>
      <c r="L8327" t="s">
        <v>33</v>
      </c>
      <c r="M8327" s="1">
        <v>14329.3</v>
      </c>
      <c r="N8327" s="1">
        <v>590.79</v>
      </c>
      <c r="O8327" s="1">
        <v>2221.54</v>
      </c>
      <c r="P8327" s="1">
        <v>0</v>
      </c>
      <c r="Q8327" s="1">
        <v>62251.43</v>
      </c>
      <c r="R8327" s="1">
        <v>43953.42</v>
      </c>
      <c r="S8327" s="1">
        <v>23117.06</v>
      </c>
      <c r="T8327" s="1">
        <v>83087.789999999994</v>
      </c>
      <c r="U8327" s="1">
        <f>SUM(Report_Summary[Revenue])</f>
        <v>626594850.33999527</v>
      </c>
      <c r="V8327" s="1">
        <f>Report_Summary[[#This Row],[Total Revenue]] / COUNTA(Report_Summary[Membership No])</f>
        <v>62659.485033999525</v>
      </c>
    </row>
    <row r="8328" spans="1:22" x14ac:dyDescent="0.3">
      <c r="A8328" t="s">
        <v>8367</v>
      </c>
      <c r="B8328">
        <v>2021</v>
      </c>
      <c r="C8328" t="s">
        <v>14</v>
      </c>
      <c r="D8328">
        <v>27</v>
      </c>
      <c r="E8328" t="str">
        <f t="shared" si="130"/>
        <v>Young</v>
      </c>
      <c r="F8328" t="s">
        <v>21</v>
      </c>
      <c r="G8328" t="s">
        <v>25</v>
      </c>
      <c r="H8328" t="s">
        <v>26</v>
      </c>
      <c r="I8328">
        <v>32</v>
      </c>
      <c r="J8328">
        <v>3.44</v>
      </c>
      <c r="K8328" t="s">
        <v>33</v>
      </c>
      <c r="L8328" t="s">
        <v>33</v>
      </c>
      <c r="M8328" s="1">
        <v>10663</v>
      </c>
      <c r="N8328" s="1">
        <v>1239.82</v>
      </c>
      <c r="O8328" s="1">
        <v>4002.24</v>
      </c>
      <c r="P8328" s="1">
        <v>0</v>
      </c>
      <c r="Q8328" s="1">
        <v>40407.72</v>
      </c>
      <c r="R8328" s="1">
        <v>13228.85</v>
      </c>
      <c r="S8328" s="1">
        <v>-8403.1200000000008</v>
      </c>
      <c r="T8328" s="1">
        <v>62039.69</v>
      </c>
      <c r="U8328" s="1">
        <f>SUM(Report_Summary[Revenue])</f>
        <v>626594850.33999527</v>
      </c>
      <c r="V8328" s="1">
        <f>Report_Summary[[#This Row],[Total Revenue]] / COUNTA(Report_Summary[Membership No])</f>
        <v>62659.485033999525</v>
      </c>
    </row>
    <row r="8329" spans="1:22" x14ac:dyDescent="0.3">
      <c r="A8329" t="s">
        <v>8368</v>
      </c>
      <c r="B8329">
        <v>2018</v>
      </c>
      <c r="C8329" t="s">
        <v>13</v>
      </c>
      <c r="D8329">
        <v>59</v>
      </c>
      <c r="E8329" t="str">
        <f t="shared" si="130"/>
        <v>Old</v>
      </c>
      <c r="F8329" t="s">
        <v>18</v>
      </c>
      <c r="G8329" t="s">
        <v>23</v>
      </c>
      <c r="H8329" t="s">
        <v>28</v>
      </c>
      <c r="I8329">
        <v>31</v>
      </c>
      <c r="J8329">
        <v>2.2000000000000002</v>
      </c>
      <c r="K8329" t="s">
        <v>32</v>
      </c>
      <c r="L8329" t="s">
        <v>33</v>
      </c>
      <c r="M8329" s="1">
        <v>14510.33</v>
      </c>
      <c r="N8329" s="1">
        <v>2100.85</v>
      </c>
      <c r="O8329" s="1">
        <v>3575.71</v>
      </c>
      <c r="P8329" s="1">
        <v>0</v>
      </c>
      <c r="Q8329" s="1">
        <v>25035.26</v>
      </c>
      <c r="R8329" s="1">
        <v>29046.98</v>
      </c>
      <c r="S8329" s="1">
        <v>15250.18</v>
      </c>
      <c r="T8329" s="1">
        <v>38832.06</v>
      </c>
      <c r="U8329" s="1">
        <f>SUM(Report_Summary[Revenue])</f>
        <v>626594850.33999527</v>
      </c>
      <c r="V8329" s="1">
        <f>Report_Summary[[#This Row],[Total Revenue]] / COUNTA(Report_Summary[Membership No])</f>
        <v>62659.485033999525</v>
      </c>
    </row>
    <row r="8330" spans="1:22" x14ac:dyDescent="0.3">
      <c r="A8330" t="s">
        <v>8369</v>
      </c>
      <c r="B8330">
        <v>2018</v>
      </c>
      <c r="C8330" t="s">
        <v>13</v>
      </c>
      <c r="D8330">
        <v>46</v>
      </c>
      <c r="E8330" t="str">
        <f t="shared" si="130"/>
        <v>Middle Age</v>
      </c>
      <c r="F8330" t="s">
        <v>20</v>
      </c>
      <c r="G8330" t="s">
        <v>23</v>
      </c>
      <c r="H8330" t="s">
        <v>26</v>
      </c>
      <c r="I8330">
        <v>32</v>
      </c>
      <c r="J8330">
        <v>2.5099999999999998</v>
      </c>
      <c r="K8330" t="s">
        <v>32</v>
      </c>
      <c r="L8330" t="s">
        <v>33</v>
      </c>
      <c r="M8330" s="1">
        <v>2095.8000000000002</v>
      </c>
      <c r="N8330" s="1">
        <v>2869.97</v>
      </c>
      <c r="O8330" s="1">
        <v>4574.8100000000004</v>
      </c>
      <c r="P8330" s="1">
        <v>0</v>
      </c>
      <c r="Q8330" s="1">
        <v>2625.48</v>
      </c>
      <c r="R8330" s="1">
        <v>9197.99</v>
      </c>
      <c r="S8330" s="1">
        <v>8615.57</v>
      </c>
      <c r="T8330" s="1">
        <v>3207.9</v>
      </c>
      <c r="U8330" s="1">
        <f>SUM(Report_Summary[Revenue])</f>
        <v>626594850.33999527</v>
      </c>
      <c r="V8330" s="1">
        <f>Report_Summary[[#This Row],[Total Revenue]] / COUNTA(Report_Summary[Membership No])</f>
        <v>62659.485033999525</v>
      </c>
    </row>
    <row r="8331" spans="1:22" x14ac:dyDescent="0.3">
      <c r="A8331" t="s">
        <v>8370</v>
      </c>
      <c r="B8331">
        <v>2023</v>
      </c>
      <c r="C8331" t="s">
        <v>14</v>
      </c>
      <c r="D8331">
        <v>49</v>
      </c>
      <c r="E8331" t="str">
        <f t="shared" si="130"/>
        <v>Middle Age</v>
      </c>
      <c r="F8331" t="s">
        <v>15</v>
      </c>
      <c r="G8331" t="s">
        <v>23</v>
      </c>
      <c r="H8331" t="s">
        <v>31</v>
      </c>
      <c r="I8331">
        <v>29</v>
      </c>
      <c r="J8331">
        <v>2.5099999999999998</v>
      </c>
      <c r="K8331" t="s">
        <v>32</v>
      </c>
      <c r="L8331" t="s">
        <v>33</v>
      </c>
      <c r="M8331" s="1">
        <v>15591.19</v>
      </c>
      <c r="N8331" s="1">
        <v>4361.4799999999996</v>
      </c>
      <c r="O8331" s="1">
        <v>6783.53</v>
      </c>
      <c r="P8331" s="1">
        <v>0</v>
      </c>
      <c r="Q8331" s="1">
        <v>66079.06</v>
      </c>
      <c r="R8331" s="1">
        <v>40625.39</v>
      </c>
      <c r="S8331" s="1">
        <v>-2132.5</v>
      </c>
      <c r="T8331" s="1">
        <v>108836.95</v>
      </c>
      <c r="U8331" s="1">
        <f>SUM(Report_Summary[Revenue])</f>
        <v>626594850.33999527</v>
      </c>
      <c r="V8331" s="1">
        <f>Report_Summary[[#This Row],[Total Revenue]] / COUNTA(Report_Summary[Membership No])</f>
        <v>62659.485033999525</v>
      </c>
    </row>
    <row r="8332" spans="1:22" x14ac:dyDescent="0.3">
      <c r="A8332" t="s">
        <v>8371</v>
      </c>
      <c r="B8332">
        <v>2016</v>
      </c>
      <c r="C8332" t="s">
        <v>13</v>
      </c>
      <c r="D8332">
        <v>68</v>
      </c>
      <c r="E8332" t="str">
        <f t="shared" si="130"/>
        <v>Old</v>
      </c>
      <c r="F8332" t="s">
        <v>18</v>
      </c>
      <c r="G8332" t="s">
        <v>22</v>
      </c>
      <c r="H8332" t="s">
        <v>30</v>
      </c>
      <c r="I8332">
        <v>40</v>
      </c>
      <c r="J8332">
        <v>2.59</v>
      </c>
      <c r="K8332" t="s">
        <v>32</v>
      </c>
      <c r="L8332" t="s">
        <v>33</v>
      </c>
      <c r="M8332" s="1">
        <v>11532.29</v>
      </c>
      <c r="N8332" s="1">
        <v>2335.08</v>
      </c>
      <c r="O8332" s="1">
        <v>6982.93</v>
      </c>
      <c r="P8332" s="1">
        <v>0</v>
      </c>
      <c r="Q8332" s="1">
        <v>24042.74</v>
      </c>
      <c r="R8332" s="1">
        <v>48601.8</v>
      </c>
      <c r="S8332" s="1">
        <v>15437.23</v>
      </c>
      <c r="T8332" s="1">
        <v>57207.31</v>
      </c>
      <c r="U8332" s="1">
        <f>SUM(Report_Summary[Revenue])</f>
        <v>626594850.33999527</v>
      </c>
      <c r="V8332" s="1">
        <f>Report_Summary[[#This Row],[Total Revenue]] / COUNTA(Report_Summary[Membership No])</f>
        <v>62659.485033999525</v>
      </c>
    </row>
    <row r="8333" spans="1:22" x14ac:dyDescent="0.3">
      <c r="A8333" t="s">
        <v>8372</v>
      </c>
      <c r="B8333">
        <v>2015</v>
      </c>
      <c r="C8333" t="s">
        <v>13</v>
      </c>
      <c r="D8333">
        <v>60</v>
      </c>
      <c r="E8333" t="str">
        <f t="shared" si="130"/>
        <v>Old</v>
      </c>
      <c r="F8333" t="s">
        <v>21</v>
      </c>
      <c r="G8333" t="s">
        <v>22</v>
      </c>
      <c r="H8333" t="s">
        <v>31</v>
      </c>
      <c r="I8333">
        <v>29</v>
      </c>
      <c r="J8333">
        <v>2.67</v>
      </c>
      <c r="K8333" t="s">
        <v>33</v>
      </c>
      <c r="L8333" t="s">
        <v>33</v>
      </c>
      <c r="M8333" s="1">
        <v>14115.14</v>
      </c>
      <c r="N8333" s="1">
        <v>1251.8499999999999</v>
      </c>
      <c r="O8333" s="1">
        <v>6436.86</v>
      </c>
      <c r="P8333" s="1">
        <v>0</v>
      </c>
      <c r="Q8333" s="1">
        <v>56925.14</v>
      </c>
      <c r="R8333" s="1">
        <v>45965.46</v>
      </c>
      <c r="S8333" s="1">
        <v>-21912.76</v>
      </c>
      <c r="T8333" s="1">
        <v>124803.36</v>
      </c>
      <c r="U8333" s="1">
        <f>SUM(Report_Summary[Revenue])</f>
        <v>626594850.33999527</v>
      </c>
      <c r="V8333" s="1">
        <f>Report_Summary[[#This Row],[Total Revenue]] / COUNTA(Report_Summary[Membership No])</f>
        <v>62659.485033999525</v>
      </c>
    </row>
    <row r="8334" spans="1:22" x14ac:dyDescent="0.3">
      <c r="A8334" t="s">
        <v>8373</v>
      </c>
      <c r="B8334">
        <v>2020</v>
      </c>
      <c r="C8334" t="s">
        <v>14</v>
      </c>
      <c r="D8334">
        <v>24</v>
      </c>
      <c r="E8334" t="str">
        <f t="shared" si="130"/>
        <v>Young</v>
      </c>
      <c r="F8334" t="s">
        <v>17</v>
      </c>
      <c r="G8334" t="s">
        <v>25</v>
      </c>
      <c r="H8334" t="s">
        <v>28</v>
      </c>
      <c r="I8334">
        <v>29</v>
      </c>
      <c r="J8334">
        <v>2.73</v>
      </c>
      <c r="K8334" t="s">
        <v>33</v>
      </c>
      <c r="L8334" t="s">
        <v>33</v>
      </c>
      <c r="M8334" s="1">
        <v>17740.189999999999</v>
      </c>
      <c r="N8334" s="1">
        <v>1671.28</v>
      </c>
      <c r="O8334" s="1">
        <v>6237.42</v>
      </c>
      <c r="P8334" s="1">
        <v>0</v>
      </c>
      <c r="Q8334" s="1">
        <v>78189.94</v>
      </c>
      <c r="R8334" s="1">
        <v>72575.44</v>
      </c>
      <c r="S8334" s="1">
        <v>6425.49</v>
      </c>
      <c r="T8334" s="1">
        <v>144339.89000000001</v>
      </c>
      <c r="U8334" s="1">
        <f>SUM(Report_Summary[Revenue])</f>
        <v>626594850.33999527</v>
      </c>
      <c r="V8334" s="1">
        <f>Report_Summary[[#This Row],[Total Revenue]] / COUNTA(Report_Summary[Membership No])</f>
        <v>62659.485033999525</v>
      </c>
    </row>
    <row r="8335" spans="1:22" x14ac:dyDescent="0.3">
      <c r="A8335" t="s">
        <v>8374</v>
      </c>
      <c r="B8335">
        <v>2015</v>
      </c>
      <c r="C8335" t="s">
        <v>13</v>
      </c>
      <c r="D8335">
        <v>73</v>
      </c>
      <c r="E8335" t="str">
        <f t="shared" si="130"/>
        <v>Old</v>
      </c>
      <c r="F8335" t="s">
        <v>16</v>
      </c>
      <c r="G8335" t="s">
        <v>25</v>
      </c>
      <c r="H8335" t="s">
        <v>31</v>
      </c>
      <c r="I8335">
        <v>31</v>
      </c>
      <c r="J8335">
        <v>2.21</v>
      </c>
      <c r="K8335" t="s">
        <v>33</v>
      </c>
      <c r="L8335" t="s">
        <v>33</v>
      </c>
      <c r="M8335" s="1">
        <v>2763.43</v>
      </c>
      <c r="N8335" s="1">
        <v>2819.54</v>
      </c>
      <c r="O8335" s="1">
        <v>757.8</v>
      </c>
      <c r="P8335" s="1">
        <v>0</v>
      </c>
      <c r="Q8335" s="1">
        <v>3965.49</v>
      </c>
      <c r="R8335" s="1">
        <v>9615.49</v>
      </c>
      <c r="S8335" s="1">
        <v>-1776.09</v>
      </c>
      <c r="T8335" s="1">
        <v>15357.07</v>
      </c>
      <c r="U8335" s="1">
        <f>SUM(Report_Summary[Revenue])</f>
        <v>626594850.33999527</v>
      </c>
      <c r="V8335" s="1">
        <f>Report_Summary[[#This Row],[Total Revenue]] / COUNTA(Report_Summary[Membership No])</f>
        <v>62659.485033999525</v>
      </c>
    </row>
    <row r="8336" spans="1:22" x14ac:dyDescent="0.3">
      <c r="A8336" t="s">
        <v>8375</v>
      </c>
      <c r="B8336">
        <v>2017</v>
      </c>
      <c r="C8336" t="s">
        <v>13</v>
      </c>
      <c r="D8336">
        <v>27</v>
      </c>
      <c r="E8336" t="str">
        <f t="shared" si="130"/>
        <v>Young</v>
      </c>
      <c r="F8336" t="s">
        <v>21</v>
      </c>
      <c r="G8336" t="s">
        <v>25</v>
      </c>
      <c r="H8336" t="s">
        <v>27</v>
      </c>
      <c r="I8336">
        <v>30</v>
      </c>
      <c r="J8336">
        <v>3.19</v>
      </c>
      <c r="K8336" t="s">
        <v>32</v>
      </c>
      <c r="L8336" t="s">
        <v>33</v>
      </c>
      <c r="M8336" s="1">
        <v>4044.85</v>
      </c>
      <c r="N8336" s="1">
        <v>3747.29</v>
      </c>
      <c r="O8336" s="1">
        <v>3103.34</v>
      </c>
      <c r="P8336" s="1">
        <v>0</v>
      </c>
      <c r="Q8336" s="1">
        <v>7129.21</v>
      </c>
      <c r="R8336" s="1">
        <v>6231.51</v>
      </c>
      <c r="S8336" s="1">
        <v>7857.13</v>
      </c>
      <c r="T8336" s="1">
        <v>5503.59</v>
      </c>
      <c r="U8336" s="1">
        <f>SUM(Report_Summary[Revenue])</f>
        <v>626594850.33999527</v>
      </c>
      <c r="V8336" s="1">
        <f>Report_Summary[[#This Row],[Total Revenue]] / COUNTA(Report_Summary[Membership No])</f>
        <v>62659.485033999525</v>
      </c>
    </row>
    <row r="8337" spans="1:22" x14ac:dyDescent="0.3">
      <c r="A8337" t="s">
        <v>8376</v>
      </c>
      <c r="B8337">
        <v>2019</v>
      </c>
      <c r="C8337" t="s">
        <v>13</v>
      </c>
      <c r="D8337">
        <v>79</v>
      </c>
      <c r="E8337" t="str">
        <f t="shared" si="130"/>
        <v>Old</v>
      </c>
      <c r="F8337" t="s">
        <v>21</v>
      </c>
      <c r="G8337" t="s">
        <v>25</v>
      </c>
      <c r="H8337" t="s">
        <v>26</v>
      </c>
      <c r="I8337">
        <v>28</v>
      </c>
      <c r="J8337">
        <v>2.62</v>
      </c>
      <c r="K8337" t="s">
        <v>33</v>
      </c>
      <c r="L8337" t="s">
        <v>33</v>
      </c>
      <c r="M8337" s="1">
        <v>19146.21</v>
      </c>
      <c r="N8337" s="1">
        <v>2222.3000000000002</v>
      </c>
      <c r="O8337" s="1">
        <v>4942.68</v>
      </c>
      <c r="P8337" s="1">
        <v>0</v>
      </c>
      <c r="Q8337" s="1">
        <v>89867.36</v>
      </c>
      <c r="R8337" s="1">
        <v>62925.03</v>
      </c>
      <c r="S8337" s="1">
        <v>19457.5</v>
      </c>
      <c r="T8337" s="1">
        <v>133334.89000000001</v>
      </c>
      <c r="U8337" s="1">
        <f>SUM(Report_Summary[Revenue])</f>
        <v>626594850.33999527</v>
      </c>
      <c r="V8337" s="1">
        <f>Report_Summary[[#This Row],[Total Revenue]] / COUNTA(Report_Summary[Membership No])</f>
        <v>62659.485033999525</v>
      </c>
    </row>
    <row r="8338" spans="1:22" x14ac:dyDescent="0.3">
      <c r="A8338" t="s">
        <v>8377</v>
      </c>
      <c r="B8338">
        <v>2021</v>
      </c>
      <c r="C8338" t="s">
        <v>14</v>
      </c>
      <c r="D8338">
        <v>70</v>
      </c>
      <c r="E8338" t="str">
        <f t="shared" si="130"/>
        <v>Old</v>
      </c>
      <c r="F8338" t="s">
        <v>19</v>
      </c>
      <c r="G8338" t="s">
        <v>25</v>
      </c>
      <c r="H8338" t="s">
        <v>29</v>
      </c>
      <c r="I8338">
        <v>22</v>
      </c>
      <c r="J8338">
        <v>3.32</v>
      </c>
      <c r="K8338" t="s">
        <v>32</v>
      </c>
      <c r="L8338" t="s">
        <v>33</v>
      </c>
      <c r="M8338" s="1">
        <v>5985.91</v>
      </c>
      <c r="N8338" s="1">
        <v>1970.85</v>
      </c>
      <c r="O8338" s="1">
        <v>963.7</v>
      </c>
      <c r="P8338" s="1">
        <v>0</v>
      </c>
      <c r="Q8338" s="1">
        <v>11961.18</v>
      </c>
      <c r="R8338" s="1">
        <v>17301.14</v>
      </c>
      <c r="S8338" s="1">
        <v>3493.23</v>
      </c>
      <c r="T8338" s="1">
        <v>25769.09</v>
      </c>
      <c r="U8338" s="1">
        <f>SUM(Report_Summary[Revenue])</f>
        <v>626594850.33999527</v>
      </c>
      <c r="V8338" s="1">
        <f>Report_Summary[[#This Row],[Total Revenue]] / COUNTA(Report_Summary[Membership No])</f>
        <v>62659.485033999525</v>
      </c>
    </row>
    <row r="8339" spans="1:22" x14ac:dyDescent="0.3">
      <c r="A8339" t="s">
        <v>8378</v>
      </c>
      <c r="B8339">
        <v>2022</v>
      </c>
      <c r="C8339" t="s">
        <v>14</v>
      </c>
      <c r="D8339">
        <v>32</v>
      </c>
      <c r="E8339" t="str">
        <f t="shared" si="130"/>
        <v>Middle Age</v>
      </c>
      <c r="F8339" t="s">
        <v>19</v>
      </c>
      <c r="G8339" t="s">
        <v>25</v>
      </c>
      <c r="H8339" t="s">
        <v>30</v>
      </c>
      <c r="I8339">
        <v>25</v>
      </c>
      <c r="J8339">
        <v>2.57</v>
      </c>
      <c r="K8339" t="s">
        <v>33</v>
      </c>
      <c r="L8339" t="s">
        <v>33</v>
      </c>
      <c r="M8339" s="1">
        <v>4686.96</v>
      </c>
      <c r="N8339" s="1">
        <v>2273.7800000000002</v>
      </c>
      <c r="O8339" s="1">
        <v>6268.5</v>
      </c>
      <c r="P8339" s="1">
        <v>0</v>
      </c>
      <c r="Q8339" s="1">
        <v>17935.48</v>
      </c>
      <c r="R8339" s="1">
        <v>12997.26</v>
      </c>
      <c r="S8339" s="1">
        <v>-13268.7</v>
      </c>
      <c r="T8339" s="1">
        <v>44201.440000000002</v>
      </c>
      <c r="U8339" s="1">
        <f>SUM(Report_Summary[Revenue])</f>
        <v>626594850.33999527</v>
      </c>
      <c r="V8339" s="1">
        <f>Report_Summary[[#This Row],[Total Revenue]] / COUNTA(Report_Summary[Membership No])</f>
        <v>62659.485033999525</v>
      </c>
    </row>
    <row r="8340" spans="1:22" x14ac:dyDescent="0.3">
      <c r="A8340" t="s">
        <v>8379</v>
      </c>
      <c r="B8340">
        <v>2015</v>
      </c>
      <c r="C8340" t="s">
        <v>14</v>
      </c>
      <c r="D8340">
        <v>63</v>
      </c>
      <c r="E8340" t="str">
        <f t="shared" si="130"/>
        <v>Old</v>
      </c>
      <c r="F8340" t="s">
        <v>21</v>
      </c>
      <c r="G8340" t="s">
        <v>25</v>
      </c>
      <c r="H8340" t="s">
        <v>29</v>
      </c>
      <c r="I8340">
        <v>31</v>
      </c>
      <c r="J8340">
        <v>2.17</v>
      </c>
      <c r="K8340" t="s">
        <v>33</v>
      </c>
      <c r="L8340" t="s">
        <v>33</v>
      </c>
      <c r="M8340" s="1">
        <v>10471.77</v>
      </c>
      <c r="N8340" s="1">
        <v>3249.42</v>
      </c>
      <c r="O8340" s="1">
        <v>5444.5</v>
      </c>
      <c r="P8340" s="1">
        <v>0</v>
      </c>
      <c r="Q8340" s="1">
        <v>16850.22</v>
      </c>
      <c r="R8340" s="1">
        <v>39209.129999999997</v>
      </c>
      <c r="S8340" s="1">
        <v>-9692.1299999999992</v>
      </c>
      <c r="T8340" s="1">
        <v>65751.48</v>
      </c>
      <c r="U8340" s="1">
        <f>SUM(Report_Summary[Revenue])</f>
        <v>626594850.33999527</v>
      </c>
      <c r="V8340" s="1">
        <f>Report_Summary[[#This Row],[Total Revenue]] / COUNTA(Report_Summary[Membership No])</f>
        <v>62659.485033999525</v>
      </c>
    </row>
    <row r="8341" spans="1:22" x14ac:dyDescent="0.3">
      <c r="A8341" t="s">
        <v>8380</v>
      </c>
      <c r="B8341">
        <v>2017</v>
      </c>
      <c r="C8341" t="s">
        <v>14</v>
      </c>
      <c r="D8341">
        <v>49</v>
      </c>
      <c r="E8341" t="str">
        <f t="shared" si="130"/>
        <v>Middle Age</v>
      </c>
      <c r="F8341" t="s">
        <v>21</v>
      </c>
      <c r="G8341" t="s">
        <v>23</v>
      </c>
      <c r="H8341" t="s">
        <v>28</v>
      </c>
      <c r="I8341">
        <v>29</v>
      </c>
      <c r="J8341">
        <v>1.53</v>
      </c>
      <c r="K8341" t="s">
        <v>33</v>
      </c>
      <c r="L8341" t="s">
        <v>33</v>
      </c>
      <c r="M8341" s="1">
        <v>2724.46</v>
      </c>
      <c r="N8341" s="1">
        <v>4358.0600000000004</v>
      </c>
      <c r="O8341" s="1">
        <v>4332.63</v>
      </c>
      <c r="P8341" s="1">
        <v>0</v>
      </c>
      <c r="Q8341" s="1">
        <v>11908.76</v>
      </c>
      <c r="R8341" s="1">
        <v>10404.24</v>
      </c>
      <c r="S8341" s="1">
        <v>-8925.4599999999991</v>
      </c>
      <c r="T8341" s="1">
        <v>31238.46</v>
      </c>
      <c r="U8341" s="1">
        <f>SUM(Report_Summary[Revenue])</f>
        <v>626594850.33999527</v>
      </c>
      <c r="V8341" s="1">
        <f>Report_Summary[[#This Row],[Total Revenue]] / COUNTA(Report_Summary[Membership No])</f>
        <v>62659.485033999525</v>
      </c>
    </row>
    <row r="8342" spans="1:22" x14ac:dyDescent="0.3">
      <c r="A8342" t="s">
        <v>8381</v>
      </c>
      <c r="B8342">
        <v>2020</v>
      </c>
      <c r="C8342" t="s">
        <v>14</v>
      </c>
      <c r="D8342">
        <v>79</v>
      </c>
      <c r="E8342" t="str">
        <f t="shared" si="130"/>
        <v>Old</v>
      </c>
      <c r="F8342" t="s">
        <v>15</v>
      </c>
      <c r="G8342" t="s">
        <v>23</v>
      </c>
      <c r="H8342" t="s">
        <v>29</v>
      </c>
      <c r="I8342">
        <v>23</v>
      </c>
      <c r="J8342">
        <v>2.75</v>
      </c>
      <c r="K8342" t="s">
        <v>33</v>
      </c>
      <c r="L8342" t="s">
        <v>33</v>
      </c>
      <c r="M8342" s="1">
        <v>19379.41</v>
      </c>
      <c r="N8342" s="1">
        <v>2719.44</v>
      </c>
      <c r="O8342" s="1">
        <v>2629.25</v>
      </c>
      <c r="P8342" s="1">
        <v>0</v>
      </c>
      <c r="Q8342" s="1">
        <v>36826.480000000003</v>
      </c>
      <c r="R8342" s="1">
        <v>36060.089999999997</v>
      </c>
      <c r="S8342" s="1">
        <v>-18919.59</v>
      </c>
      <c r="T8342" s="1">
        <v>91806.16</v>
      </c>
      <c r="U8342" s="1">
        <f>SUM(Report_Summary[Revenue])</f>
        <v>626594850.33999527</v>
      </c>
      <c r="V8342" s="1">
        <f>Report_Summary[[#This Row],[Total Revenue]] / COUNTA(Report_Summary[Membership No])</f>
        <v>62659.485033999525</v>
      </c>
    </row>
    <row r="8343" spans="1:22" x14ac:dyDescent="0.3">
      <c r="A8343" t="s">
        <v>8382</v>
      </c>
      <c r="B8343">
        <v>2024</v>
      </c>
      <c r="C8343" t="s">
        <v>13</v>
      </c>
      <c r="D8343">
        <v>63</v>
      </c>
      <c r="E8343" t="str">
        <f t="shared" si="130"/>
        <v>Old</v>
      </c>
      <c r="F8343" t="s">
        <v>17</v>
      </c>
      <c r="G8343" t="s">
        <v>25</v>
      </c>
      <c r="H8343" t="s">
        <v>27</v>
      </c>
      <c r="I8343">
        <v>29</v>
      </c>
      <c r="J8343">
        <v>2.56</v>
      </c>
      <c r="K8343" t="s">
        <v>32</v>
      </c>
      <c r="L8343" t="s">
        <v>33</v>
      </c>
      <c r="M8343" s="1">
        <v>9701.84</v>
      </c>
      <c r="N8343" s="1">
        <v>1093.83</v>
      </c>
      <c r="O8343" s="1">
        <v>2917.5</v>
      </c>
      <c r="P8343" s="1">
        <v>0</v>
      </c>
      <c r="Q8343" s="1">
        <v>23272.69</v>
      </c>
      <c r="R8343" s="1">
        <v>27520.240000000002</v>
      </c>
      <c r="S8343" s="1">
        <v>13662.23</v>
      </c>
      <c r="T8343" s="1">
        <v>37130.699999999997</v>
      </c>
      <c r="U8343" s="1">
        <f>SUM(Report_Summary[Revenue])</f>
        <v>626594850.33999527</v>
      </c>
      <c r="V8343" s="1">
        <f>Report_Summary[[#This Row],[Total Revenue]] / COUNTA(Report_Summary[Membership No])</f>
        <v>62659.485033999525</v>
      </c>
    </row>
    <row r="8344" spans="1:22" x14ac:dyDescent="0.3">
      <c r="A8344" t="s">
        <v>8383</v>
      </c>
      <c r="B8344">
        <v>2016</v>
      </c>
      <c r="C8344" t="s">
        <v>14</v>
      </c>
      <c r="D8344">
        <v>51</v>
      </c>
      <c r="E8344" t="str">
        <f t="shared" si="130"/>
        <v>Middle Age</v>
      </c>
      <c r="F8344" t="s">
        <v>17</v>
      </c>
      <c r="G8344" t="s">
        <v>25</v>
      </c>
      <c r="H8344" t="s">
        <v>30</v>
      </c>
      <c r="I8344">
        <v>29</v>
      </c>
      <c r="J8344">
        <v>2</v>
      </c>
      <c r="K8344" t="s">
        <v>32</v>
      </c>
      <c r="L8344" t="s">
        <v>33</v>
      </c>
      <c r="M8344" s="1">
        <v>16455.55</v>
      </c>
      <c r="N8344" s="1">
        <v>1929.18</v>
      </c>
      <c r="O8344" s="1">
        <v>5161.57</v>
      </c>
      <c r="P8344" s="1">
        <v>0</v>
      </c>
      <c r="Q8344" s="1">
        <v>73955.350000000006</v>
      </c>
      <c r="R8344" s="1">
        <v>44022.32</v>
      </c>
      <c r="S8344" s="1">
        <v>-2689.65</v>
      </c>
      <c r="T8344" s="1">
        <v>120667.32</v>
      </c>
      <c r="U8344" s="1">
        <f>SUM(Report_Summary[Revenue])</f>
        <v>626594850.33999527</v>
      </c>
      <c r="V8344" s="1">
        <f>Report_Summary[[#This Row],[Total Revenue]] / COUNTA(Report_Summary[Membership No])</f>
        <v>62659.485033999525</v>
      </c>
    </row>
    <row r="8345" spans="1:22" x14ac:dyDescent="0.3">
      <c r="A8345" t="s">
        <v>8384</v>
      </c>
      <c r="B8345">
        <v>2019</v>
      </c>
      <c r="C8345" t="s">
        <v>13</v>
      </c>
      <c r="D8345">
        <v>50</v>
      </c>
      <c r="E8345" t="str">
        <f t="shared" si="130"/>
        <v>Middle Age</v>
      </c>
      <c r="F8345" t="s">
        <v>20</v>
      </c>
      <c r="G8345" t="s">
        <v>25</v>
      </c>
      <c r="H8345" t="s">
        <v>27</v>
      </c>
      <c r="I8345">
        <v>36</v>
      </c>
      <c r="J8345">
        <v>2.84</v>
      </c>
      <c r="K8345" t="s">
        <v>32</v>
      </c>
      <c r="L8345" t="s">
        <v>33</v>
      </c>
      <c r="M8345" s="1">
        <v>18193.72</v>
      </c>
      <c r="N8345" s="1">
        <v>2620.5</v>
      </c>
      <c r="O8345" s="1">
        <v>2966.15</v>
      </c>
      <c r="P8345" s="1">
        <v>0</v>
      </c>
      <c r="Q8345" s="1">
        <v>88212.64</v>
      </c>
      <c r="R8345" s="1">
        <v>77195.64</v>
      </c>
      <c r="S8345" s="1">
        <v>4447.88</v>
      </c>
      <c r="T8345" s="1">
        <v>160960.4</v>
      </c>
      <c r="U8345" s="1">
        <f>SUM(Report_Summary[Revenue])</f>
        <v>626594850.33999527</v>
      </c>
      <c r="V8345" s="1">
        <f>Report_Summary[[#This Row],[Total Revenue]] / COUNTA(Report_Summary[Membership No])</f>
        <v>62659.485033999525</v>
      </c>
    </row>
    <row r="8346" spans="1:22" x14ac:dyDescent="0.3">
      <c r="A8346" t="s">
        <v>8385</v>
      </c>
      <c r="B8346">
        <v>2017</v>
      </c>
      <c r="C8346" t="s">
        <v>14</v>
      </c>
      <c r="D8346">
        <v>46</v>
      </c>
      <c r="E8346" t="str">
        <f t="shared" si="130"/>
        <v>Middle Age</v>
      </c>
      <c r="F8346" t="s">
        <v>15</v>
      </c>
      <c r="G8346" t="s">
        <v>25</v>
      </c>
      <c r="H8346" t="s">
        <v>28</v>
      </c>
      <c r="I8346">
        <v>26</v>
      </c>
      <c r="J8346">
        <v>1.1200000000000001</v>
      </c>
      <c r="K8346" t="s">
        <v>33</v>
      </c>
      <c r="L8346" t="s">
        <v>33</v>
      </c>
      <c r="M8346" s="1">
        <v>7585.82</v>
      </c>
      <c r="N8346" s="1">
        <v>1555.72</v>
      </c>
      <c r="O8346" s="1">
        <v>4288.33</v>
      </c>
      <c r="P8346" s="1">
        <v>0</v>
      </c>
      <c r="Q8346" s="1">
        <v>36885.339999999997</v>
      </c>
      <c r="R8346" s="1">
        <v>36431.32</v>
      </c>
      <c r="S8346" s="1">
        <v>-19076.38</v>
      </c>
      <c r="T8346" s="1">
        <v>92393.04</v>
      </c>
      <c r="U8346" s="1">
        <f>SUM(Report_Summary[Revenue])</f>
        <v>626594850.33999527</v>
      </c>
      <c r="V8346" s="1">
        <f>Report_Summary[[#This Row],[Total Revenue]] / COUNTA(Report_Summary[Membership No])</f>
        <v>62659.485033999525</v>
      </c>
    </row>
    <row r="8347" spans="1:22" x14ac:dyDescent="0.3">
      <c r="A8347" t="s">
        <v>8386</v>
      </c>
      <c r="B8347">
        <v>2021</v>
      </c>
      <c r="C8347" t="s">
        <v>14</v>
      </c>
      <c r="D8347">
        <v>61</v>
      </c>
      <c r="E8347" t="str">
        <f t="shared" si="130"/>
        <v>Old</v>
      </c>
      <c r="F8347" t="s">
        <v>15</v>
      </c>
      <c r="G8347" t="s">
        <v>22</v>
      </c>
      <c r="H8347" t="s">
        <v>30</v>
      </c>
      <c r="I8347">
        <v>24</v>
      </c>
      <c r="J8347">
        <v>1.26</v>
      </c>
      <c r="K8347" t="s">
        <v>33</v>
      </c>
      <c r="L8347" t="s">
        <v>33</v>
      </c>
      <c r="M8347" s="1">
        <v>2033.61</v>
      </c>
      <c r="N8347" s="1">
        <v>808.02</v>
      </c>
      <c r="O8347" s="1">
        <v>5029.62</v>
      </c>
      <c r="P8347" s="1">
        <v>0</v>
      </c>
      <c r="Q8347" s="1">
        <v>5565.23</v>
      </c>
      <c r="R8347" s="1">
        <v>5260.33</v>
      </c>
      <c r="S8347" s="1">
        <v>15346.67</v>
      </c>
      <c r="T8347" s="1">
        <v>-4521.1099999999997</v>
      </c>
      <c r="U8347" s="1">
        <f>SUM(Report_Summary[Revenue])</f>
        <v>626594850.33999527</v>
      </c>
      <c r="V8347" s="1">
        <f>Report_Summary[[#This Row],[Total Revenue]] / COUNTA(Report_Summary[Membership No])</f>
        <v>62659.485033999525</v>
      </c>
    </row>
    <row r="8348" spans="1:22" x14ac:dyDescent="0.3">
      <c r="A8348" t="s">
        <v>8387</v>
      </c>
      <c r="B8348">
        <v>2021</v>
      </c>
      <c r="C8348" t="s">
        <v>13</v>
      </c>
      <c r="D8348">
        <v>41</v>
      </c>
      <c r="E8348" t="str">
        <f t="shared" si="130"/>
        <v>Middle Age</v>
      </c>
      <c r="F8348" t="s">
        <v>19</v>
      </c>
      <c r="G8348" t="s">
        <v>24</v>
      </c>
      <c r="H8348" t="s">
        <v>29</v>
      </c>
      <c r="I8348">
        <v>32</v>
      </c>
      <c r="J8348">
        <v>3.39</v>
      </c>
      <c r="K8348" t="s">
        <v>33</v>
      </c>
      <c r="L8348" t="s">
        <v>33</v>
      </c>
      <c r="M8348" s="1">
        <v>2964.34</v>
      </c>
      <c r="N8348" s="1">
        <v>1467.2</v>
      </c>
      <c r="O8348" s="1">
        <v>817.66</v>
      </c>
      <c r="P8348" s="1">
        <v>0</v>
      </c>
      <c r="Q8348" s="1">
        <v>4837.7700000000004</v>
      </c>
      <c r="R8348" s="1">
        <v>11057.92</v>
      </c>
      <c r="S8348" s="1">
        <v>-22590.63</v>
      </c>
      <c r="T8348" s="1">
        <v>38486.32</v>
      </c>
      <c r="U8348" s="1">
        <f>SUM(Report_Summary[Revenue])</f>
        <v>626594850.33999527</v>
      </c>
      <c r="V8348" s="1">
        <f>Report_Summary[[#This Row],[Total Revenue]] / COUNTA(Report_Summary[Membership No])</f>
        <v>62659.485033999525</v>
      </c>
    </row>
    <row r="8349" spans="1:22" x14ac:dyDescent="0.3">
      <c r="A8349" t="s">
        <v>8388</v>
      </c>
      <c r="B8349">
        <v>2022</v>
      </c>
      <c r="C8349" t="s">
        <v>14</v>
      </c>
      <c r="D8349">
        <v>31</v>
      </c>
      <c r="E8349" t="str">
        <f t="shared" si="130"/>
        <v>Middle Age</v>
      </c>
      <c r="F8349" t="s">
        <v>18</v>
      </c>
      <c r="G8349" t="s">
        <v>22</v>
      </c>
      <c r="H8349" t="s">
        <v>27</v>
      </c>
      <c r="I8349">
        <v>29</v>
      </c>
      <c r="J8349">
        <v>3.25</v>
      </c>
      <c r="K8349" t="s">
        <v>33</v>
      </c>
      <c r="L8349" t="s">
        <v>33</v>
      </c>
      <c r="M8349" s="1">
        <v>11776.36</v>
      </c>
      <c r="N8349" s="1">
        <v>2720.13</v>
      </c>
      <c r="O8349" s="1">
        <v>6760.3</v>
      </c>
      <c r="P8349" s="1">
        <v>0</v>
      </c>
      <c r="Q8349" s="1">
        <v>44906.06</v>
      </c>
      <c r="R8349" s="1">
        <v>24049.53</v>
      </c>
      <c r="S8349" s="1">
        <v>11613.58</v>
      </c>
      <c r="T8349" s="1">
        <v>57342.01</v>
      </c>
      <c r="U8349" s="1">
        <f>SUM(Report_Summary[Revenue])</f>
        <v>626594850.33999527</v>
      </c>
      <c r="V8349" s="1">
        <f>Report_Summary[[#This Row],[Total Revenue]] / COUNTA(Report_Summary[Membership No])</f>
        <v>62659.485033999525</v>
      </c>
    </row>
    <row r="8350" spans="1:22" x14ac:dyDescent="0.3">
      <c r="A8350" t="s">
        <v>8389</v>
      </c>
      <c r="B8350">
        <v>2022</v>
      </c>
      <c r="C8350" t="s">
        <v>14</v>
      </c>
      <c r="D8350">
        <v>36</v>
      </c>
      <c r="E8350" t="str">
        <f t="shared" si="130"/>
        <v>Middle Age</v>
      </c>
      <c r="F8350" t="s">
        <v>20</v>
      </c>
      <c r="G8350" t="s">
        <v>23</v>
      </c>
      <c r="H8350" t="s">
        <v>29</v>
      </c>
      <c r="I8350">
        <v>30</v>
      </c>
      <c r="J8350">
        <v>1.69</v>
      </c>
      <c r="K8350" t="s">
        <v>33</v>
      </c>
      <c r="L8350" t="s">
        <v>33</v>
      </c>
      <c r="M8350" s="1">
        <v>14097.93</v>
      </c>
      <c r="N8350" s="1">
        <v>654</v>
      </c>
      <c r="O8350" s="1">
        <v>1128.29</v>
      </c>
      <c r="P8350" s="1">
        <v>0</v>
      </c>
      <c r="Q8350" s="1">
        <v>40094.54</v>
      </c>
      <c r="R8350" s="1">
        <v>30821.599999999999</v>
      </c>
      <c r="S8350" s="1">
        <v>26970.36</v>
      </c>
      <c r="T8350" s="1">
        <v>43945.78</v>
      </c>
      <c r="U8350" s="1">
        <f>SUM(Report_Summary[Revenue])</f>
        <v>626594850.33999527</v>
      </c>
      <c r="V8350" s="1">
        <f>Report_Summary[[#This Row],[Total Revenue]] / COUNTA(Report_Summary[Membership No])</f>
        <v>62659.485033999525</v>
      </c>
    </row>
    <row r="8351" spans="1:22" x14ac:dyDescent="0.3">
      <c r="A8351" t="s">
        <v>8390</v>
      </c>
      <c r="B8351">
        <v>2020</v>
      </c>
      <c r="C8351" t="s">
        <v>13</v>
      </c>
      <c r="D8351">
        <v>24</v>
      </c>
      <c r="E8351" t="str">
        <f t="shared" si="130"/>
        <v>Young</v>
      </c>
      <c r="F8351" t="s">
        <v>21</v>
      </c>
      <c r="G8351" t="s">
        <v>25</v>
      </c>
      <c r="H8351" t="s">
        <v>27</v>
      </c>
      <c r="I8351">
        <v>31</v>
      </c>
      <c r="J8351">
        <v>2.44</v>
      </c>
      <c r="K8351" t="s">
        <v>33</v>
      </c>
      <c r="L8351" t="s">
        <v>33</v>
      </c>
      <c r="M8351" s="1">
        <v>5959.51</v>
      </c>
      <c r="N8351" s="1">
        <v>455.91</v>
      </c>
      <c r="O8351" s="1">
        <v>6747.34</v>
      </c>
      <c r="P8351" s="1">
        <v>0</v>
      </c>
      <c r="Q8351" s="1">
        <v>26917.599999999999</v>
      </c>
      <c r="R8351" s="1">
        <v>8085.04</v>
      </c>
      <c r="S8351" s="1">
        <v>4520.12</v>
      </c>
      <c r="T8351" s="1">
        <v>30482.52</v>
      </c>
      <c r="U8351" s="1">
        <f>SUM(Report_Summary[Revenue])</f>
        <v>626594850.33999527</v>
      </c>
      <c r="V8351" s="1">
        <f>Report_Summary[[#This Row],[Total Revenue]] / COUNTA(Report_Summary[Membership No])</f>
        <v>62659.485033999525</v>
      </c>
    </row>
    <row r="8352" spans="1:22" x14ac:dyDescent="0.3">
      <c r="A8352" t="s">
        <v>8391</v>
      </c>
      <c r="B8352">
        <v>2024</v>
      </c>
      <c r="C8352" t="s">
        <v>14</v>
      </c>
      <c r="D8352">
        <v>53</v>
      </c>
      <c r="E8352" t="str">
        <f t="shared" si="130"/>
        <v>Middle Age</v>
      </c>
      <c r="F8352" t="s">
        <v>17</v>
      </c>
      <c r="G8352" t="s">
        <v>25</v>
      </c>
      <c r="H8352" t="s">
        <v>29</v>
      </c>
      <c r="I8352">
        <v>22</v>
      </c>
      <c r="J8352">
        <v>1.55</v>
      </c>
      <c r="K8352" t="s">
        <v>33</v>
      </c>
      <c r="L8352" t="s">
        <v>33</v>
      </c>
      <c r="M8352" s="1">
        <v>6723.84</v>
      </c>
      <c r="N8352" s="1">
        <v>373.61</v>
      </c>
      <c r="O8352" s="1">
        <v>7413.61</v>
      </c>
      <c r="P8352" s="1">
        <v>0</v>
      </c>
      <c r="Q8352" s="1">
        <v>32171.32</v>
      </c>
      <c r="R8352" s="1">
        <v>9971.58</v>
      </c>
      <c r="S8352" s="1">
        <v>-15088.12</v>
      </c>
      <c r="T8352" s="1">
        <v>57231.02</v>
      </c>
      <c r="U8352" s="1">
        <f>SUM(Report_Summary[Revenue])</f>
        <v>626594850.33999527</v>
      </c>
      <c r="V8352" s="1">
        <f>Report_Summary[[#This Row],[Total Revenue]] / COUNTA(Report_Summary[Membership No])</f>
        <v>62659.485033999525</v>
      </c>
    </row>
    <row r="8353" spans="1:22" x14ac:dyDescent="0.3">
      <c r="A8353" t="s">
        <v>8392</v>
      </c>
      <c r="B8353">
        <v>2017</v>
      </c>
      <c r="C8353" t="s">
        <v>14</v>
      </c>
      <c r="D8353">
        <v>29</v>
      </c>
      <c r="E8353" t="str">
        <f t="shared" si="130"/>
        <v>Young</v>
      </c>
      <c r="F8353" t="s">
        <v>18</v>
      </c>
      <c r="G8353" t="s">
        <v>23</v>
      </c>
      <c r="H8353" t="s">
        <v>27</v>
      </c>
      <c r="I8353">
        <v>34</v>
      </c>
      <c r="J8353">
        <v>2.75</v>
      </c>
      <c r="K8353" t="s">
        <v>33</v>
      </c>
      <c r="L8353" t="s">
        <v>33</v>
      </c>
      <c r="M8353" s="1">
        <v>1345.21</v>
      </c>
      <c r="N8353" s="1">
        <v>4126.6400000000003</v>
      </c>
      <c r="O8353" s="1">
        <v>4211.8100000000004</v>
      </c>
      <c r="P8353" s="1">
        <v>0</v>
      </c>
      <c r="Q8353" s="1">
        <v>2839.37</v>
      </c>
      <c r="R8353" s="1">
        <v>5372.88</v>
      </c>
      <c r="S8353" s="1">
        <v>-28777.47</v>
      </c>
      <c r="T8353" s="1">
        <v>36989.72</v>
      </c>
      <c r="U8353" s="1">
        <f>SUM(Report_Summary[Revenue])</f>
        <v>626594850.33999527</v>
      </c>
      <c r="V8353" s="1">
        <f>Report_Summary[[#This Row],[Total Revenue]] / COUNTA(Report_Summary[Membership No])</f>
        <v>62659.485033999525</v>
      </c>
    </row>
    <row r="8354" spans="1:22" x14ac:dyDescent="0.3">
      <c r="A8354" t="s">
        <v>8393</v>
      </c>
      <c r="B8354">
        <v>2018</v>
      </c>
      <c r="C8354" t="s">
        <v>13</v>
      </c>
      <c r="D8354">
        <v>28</v>
      </c>
      <c r="E8354" t="str">
        <f t="shared" si="130"/>
        <v>Young</v>
      </c>
      <c r="F8354" t="s">
        <v>17</v>
      </c>
      <c r="G8354" t="s">
        <v>23</v>
      </c>
      <c r="H8354" t="s">
        <v>28</v>
      </c>
      <c r="I8354">
        <v>33</v>
      </c>
      <c r="J8354">
        <v>2</v>
      </c>
      <c r="K8354" t="s">
        <v>33</v>
      </c>
      <c r="L8354" t="s">
        <v>33</v>
      </c>
      <c r="M8354" s="1">
        <v>17001.29</v>
      </c>
      <c r="N8354" s="1">
        <v>2385.14</v>
      </c>
      <c r="O8354" s="1">
        <v>1759.19</v>
      </c>
      <c r="P8354" s="1">
        <v>0</v>
      </c>
      <c r="Q8354" s="1">
        <v>28303.64</v>
      </c>
      <c r="R8354" s="1">
        <v>55629.25</v>
      </c>
      <c r="S8354" s="1">
        <v>-1631.5</v>
      </c>
      <c r="T8354" s="1">
        <v>85564.39</v>
      </c>
      <c r="U8354" s="1">
        <f>SUM(Report_Summary[Revenue])</f>
        <v>626594850.33999527</v>
      </c>
      <c r="V8354" s="1">
        <f>Report_Summary[[#This Row],[Total Revenue]] / COUNTA(Report_Summary[Membership No])</f>
        <v>62659.485033999525</v>
      </c>
    </row>
    <row r="8355" spans="1:22" x14ac:dyDescent="0.3">
      <c r="A8355" t="s">
        <v>8394</v>
      </c>
      <c r="B8355">
        <v>2020</v>
      </c>
      <c r="C8355" t="s">
        <v>14</v>
      </c>
      <c r="D8355">
        <v>66</v>
      </c>
      <c r="E8355" t="str">
        <f t="shared" si="130"/>
        <v>Old</v>
      </c>
      <c r="F8355" t="s">
        <v>17</v>
      </c>
      <c r="G8355" t="s">
        <v>23</v>
      </c>
      <c r="H8355" t="s">
        <v>27</v>
      </c>
      <c r="I8355">
        <v>36</v>
      </c>
      <c r="J8355">
        <v>1.57</v>
      </c>
      <c r="K8355" t="s">
        <v>32</v>
      </c>
      <c r="L8355" t="s">
        <v>33</v>
      </c>
      <c r="M8355" s="1">
        <v>13190.75</v>
      </c>
      <c r="N8355" s="1">
        <v>3502.27</v>
      </c>
      <c r="O8355" s="1">
        <v>1603.24</v>
      </c>
      <c r="P8355" s="1">
        <v>0</v>
      </c>
      <c r="Q8355" s="1">
        <v>29358.31</v>
      </c>
      <c r="R8355" s="1">
        <v>37516.370000000003</v>
      </c>
      <c r="S8355" s="1">
        <v>26233.94</v>
      </c>
      <c r="T8355" s="1">
        <v>40640.74</v>
      </c>
      <c r="U8355" s="1">
        <f>SUM(Report_Summary[Revenue])</f>
        <v>626594850.33999527</v>
      </c>
      <c r="V8355" s="1">
        <f>Report_Summary[[#This Row],[Total Revenue]] / COUNTA(Report_Summary[Membership No])</f>
        <v>62659.485033999525</v>
      </c>
    </row>
    <row r="8356" spans="1:22" x14ac:dyDescent="0.3">
      <c r="A8356" t="s">
        <v>8395</v>
      </c>
      <c r="B8356">
        <v>2020</v>
      </c>
      <c r="C8356" t="s">
        <v>14</v>
      </c>
      <c r="D8356">
        <v>44</v>
      </c>
      <c r="E8356" t="str">
        <f t="shared" si="130"/>
        <v>Middle Age</v>
      </c>
      <c r="F8356" t="s">
        <v>20</v>
      </c>
      <c r="G8356" t="s">
        <v>24</v>
      </c>
      <c r="H8356" t="s">
        <v>28</v>
      </c>
      <c r="I8356">
        <v>31</v>
      </c>
      <c r="J8356">
        <v>1.75</v>
      </c>
      <c r="K8356" t="s">
        <v>33</v>
      </c>
      <c r="L8356" t="s">
        <v>33</v>
      </c>
      <c r="M8356" s="1">
        <v>15168.7</v>
      </c>
      <c r="N8356" s="1">
        <v>965.12</v>
      </c>
      <c r="O8356" s="1">
        <v>6367.29</v>
      </c>
      <c r="P8356" s="1">
        <v>0</v>
      </c>
      <c r="Q8356" s="1">
        <v>69659.5</v>
      </c>
      <c r="R8356" s="1">
        <v>36787.4</v>
      </c>
      <c r="S8356" s="1">
        <v>-672.76</v>
      </c>
      <c r="T8356" s="1">
        <v>107119.66</v>
      </c>
      <c r="U8356" s="1">
        <f>SUM(Report_Summary[Revenue])</f>
        <v>626594850.33999527</v>
      </c>
      <c r="V8356" s="1">
        <f>Report_Summary[[#This Row],[Total Revenue]] / COUNTA(Report_Summary[Membership No])</f>
        <v>62659.485033999525</v>
      </c>
    </row>
    <row r="8357" spans="1:22" x14ac:dyDescent="0.3">
      <c r="A8357" t="s">
        <v>8396</v>
      </c>
      <c r="B8357">
        <v>2024</v>
      </c>
      <c r="C8357" t="s">
        <v>13</v>
      </c>
      <c r="D8357">
        <v>54</v>
      </c>
      <c r="E8357" t="str">
        <f t="shared" si="130"/>
        <v>Middle Age</v>
      </c>
      <c r="F8357" t="s">
        <v>21</v>
      </c>
      <c r="G8357" t="s">
        <v>23</v>
      </c>
      <c r="H8357" t="s">
        <v>30</v>
      </c>
      <c r="I8357">
        <v>25</v>
      </c>
      <c r="J8357">
        <v>2.99</v>
      </c>
      <c r="K8357" t="s">
        <v>32</v>
      </c>
      <c r="L8357" t="s">
        <v>33</v>
      </c>
      <c r="M8357" s="1">
        <v>9224.4500000000007</v>
      </c>
      <c r="N8357" s="1">
        <v>3993.33</v>
      </c>
      <c r="O8357" s="1">
        <v>3886.5</v>
      </c>
      <c r="P8357" s="1">
        <v>0</v>
      </c>
      <c r="Q8357" s="1">
        <v>28093.3</v>
      </c>
      <c r="R8357" s="1">
        <v>21724.73</v>
      </c>
      <c r="S8357" s="1">
        <v>-18912.12</v>
      </c>
      <c r="T8357" s="1">
        <v>68730.149999999994</v>
      </c>
      <c r="U8357" s="1">
        <f>SUM(Report_Summary[Revenue])</f>
        <v>626594850.33999527</v>
      </c>
      <c r="V8357" s="1">
        <f>Report_Summary[[#This Row],[Total Revenue]] / COUNTA(Report_Summary[Membership No])</f>
        <v>62659.485033999525</v>
      </c>
    </row>
    <row r="8358" spans="1:22" x14ac:dyDescent="0.3">
      <c r="A8358" t="s">
        <v>8397</v>
      </c>
      <c r="B8358">
        <v>2017</v>
      </c>
      <c r="C8358" t="s">
        <v>13</v>
      </c>
      <c r="D8358">
        <v>31</v>
      </c>
      <c r="E8358" t="str">
        <f t="shared" si="130"/>
        <v>Middle Age</v>
      </c>
      <c r="F8358" t="s">
        <v>18</v>
      </c>
      <c r="G8358" t="s">
        <v>23</v>
      </c>
      <c r="H8358" t="s">
        <v>26</v>
      </c>
      <c r="I8358">
        <v>35</v>
      </c>
      <c r="J8358">
        <v>3.64</v>
      </c>
      <c r="K8358" t="s">
        <v>33</v>
      </c>
      <c r="L8358" t="s">
        <v>33</v>
      </c>
      <c r="M8358" s="1">
        <v>19466.72</v>
      </c>
      <c r="N8358" s="1">
        <v>747.1</v>
      </c>
      <c r="O8358" s="1">
        <v>3955.39</v>
      </c>
      <c r="P8358" s="1">
        <v>0</v>
      </c>
      <c r="Q8358" s="1">
        <v>67955.48</v>
      </c>
      <c r="R8358" s="1">
        <v>88752.43</v>
      </c>
      <c r="S8358" s="1">
        <v>23001.8</v>
      </c>
      <c r="T8358" s="1">
        <v>133706.10999999999</v>
      </c>
      <c r="U8358" s="1">
        <f>SUM(Report_Summary[Revenue])</f>
        <v>626594850.33999527</v>
      </c>
      <c r="V8358" s="1">
        <f>Report_Summary[[#This Row],[Total Revenue]] / COUNTA(Report_Summary[Membership No])</f>
        <v>62659.485033999525</v>
      </c>
    </row>
    <row r="8359" spans="1:22" x14ac:dyDescent="0.3">
      <c r="A8359" t="s">
        <v>8398</v>
      </c>
      <c r="B8359">
        <v>2024</v>
      </c>
      <c r="C8359" t="s">
        <v>14</v>
      </c>
      <c r="D8359">
        <v>60</v>
      </c>
      <c r="E8359" t="str">
        <f t="shared" si="130"/>
        <v>Old</v>
      </c>
      <c r="F8359" t="s">
        <v>21</v>
      </c>
      <c r="G8359" t="s">
        <v>23</v>
      </c>
      <c r="H8359" t="s">
        <v>26</v>
      </c>
      <c r="I8359">
        <v>29</v>
      </c>
      <c r="J8359">
        <v>2.73</v>
      </c>
      <c r="K8359" t="s">
        <v>33</v>
      </c>
      <c r="L8359" t="s">
        <v>33</v>
      </c>
      <c r="M8359" s="1">
        <v>10856.56</v>
      </c>
      <c r="N8359" s="1">
        <v>4632.3599999999997</v>
      </c>
      <c r="O8359" s="1">
        <v>3667.25</v>
      </c>
      <c r="P8359" s="1">
        <v>0</v>
      </c>
      <c r="Q8359" s="1">
        <v>33003.360000000001</v>
      </c>
      <c r="R8359" s="1">
        <v>44733.25</v>
      </c>
      <c r="S8359" s="1">
        <v>9677.5400000000009</v>
      </c>
      <c r="T8359" s="1">
        <v>68059.070000000007</v>
      </c>
      <c r="U8359" s="1">
        <f>SUM(Report_Summary[Revenue])</f>
        <v>626594850.33999527</v>
      </c>
      <c r="V8359" s="1">
        <f>Report_Summary[[#This Row],[Total Revenue]] / COUNTA(Report_Summary[Membership No])</f>
        <v>62659.485033999525</v>
      </c>
    </row>
    <row r="8360" spans="1:22" x14ac:dyDescent="0.3">
      <c r="A8360" t="s">
        <v>8399</v>
      </c>
      <c r="B8360">
        <v>2021</v>
      </c>
      <c r="C8360" t="s">
        <v>13</v>
      </c>
      <c r="D8360">
        <v>23</v>
      </c>
      <c r="E8360" t="str">
        <f t="shared" si="130"/>
        <v>Young</v>
      </c>
      <c r="F8360" t="s">
        <v>19</v>
      </c>
      <c r="G8360" t="s">
        <v>25</v>
      </c>
      <c r="H8360" t="s">
        <v>31</v>
      </c>
      <c r="I8360">
        <v>25</v>
      </c>
      <c r="J8360">
        <v>1.34</v>
      </c>
      <c r="K8360" t="s">
        <v>32</v>
      </c>
      <c r="L8360" t="s">
        <v>33</v>
      </c>
      <c r="M8360" s="1">
        <v>7415.33</v>
      </c>
      <c r="N8360" s="1">
        <v>3543.57</v>
      </c>
      <c r="O8360" s="1">
        <v>2646.59</v>
      </c>
      <c r="P8360" s="1">
        <v>0</v>
      </c>
      <c r="Q8360" s="1">
        <v>28768.45</v>
      </c>
      <c r="R8360" s="1">
        <v>34057.26</v>
      </c>
      <c r="S8360" s="1">
        <v>-14560.86</v>
      </c>
      <c r="T8360" s="1">
        <v>77386.570000000007</v>
      </c>
      <c r="U8360" s="1">
        <f>SUM(Report_Summary[Revenue])</f>
        <v>626594850.33999527</v>
      </c>
      <c r="V8360" s="1">
        <f>Report_Summary[[#This Row],[Total Revenue]] / COUNTA(Report_Summary[Membership No])</f>
        <v>62659.485033999525</v>
      </c>
    </row>
    <row r="8361" spans="1:22" x14ac:dyDescent="0.3">
      <c r="A8361" t="s">
        <v>8400</v>
      </c>
      <c r="B8361">
        <v>2021</v>
      </c>
      <c r="C8361" t="s">
        <v>14</v>
      </c>
      <c r="D8361">
        <v>77</v>
      </c>
      <c r="E8361" t="str">
        <f t="shared" si="130"/>
        <v>Old</v>
      </c>
      <c r="F8361" t="s">
        <v>19</v>
      </c>
      <c r="G8361" t="s">
        <v>22</v>
      </c>
      <c r="H8361" t="s">
        <v>26</v>
      </c>
      <c r="I8361">
        <v>28</v>
      </c>
      <c r="J8361">
        <v>2.09</v>
      </c>
      <c r="K8361" t="s">
        <v>33</v>
      </c>
      <c r="L8361" t="s">
        <v>33</v>
      </c>
      <c r="M8361" s="1">
        <v>12088.65</v>
      </c>
      <c r="N8361" s="1">
        <v>1090.26</v>
      </c>
      <c r="O8361" s="1">
        <v>2160.37</v>
      </c>
      <c r="P8361" s="1">
        <v>0</v>
      </c>
      <c r="Q8361" s="1">
        <v>51108.3</v>
      </c>
      <c r="R8361" s="1">
        <v>25360.14</v>
      </c>
      <c r="S8361" s="1">
        <v>-23759.27</v>
      </c>
      <c r="T8361" s="1">
        <v>100227.71</v>
      </c>
      <c r="U8361" s="1">
        <f>SUM(Report_Summary[Revenue])</f>
        <v>626594850.33999527</v>
      </c>
      <c r="V8361" s="1">
        <f>Report_Summary[[#This Row],[Total Revenue]] / COUNTA(Report_Summary[Membership No])</f>
        <v>62659.485033999525</v>
      </c>
    </row>
    <row r="8362" spans="1:22" x14ac:dyDescent="0.3">
      <c r="A8362" t="s">
        <v>8401</v>
      </c>
      <c r="B8362">
        <v>2020</v>
      </c>
      <c r="C8362" t="s">
        <v>13</v>
      </c>
      <c r="D8362">
        <v>61</v>
      </c>
      <c r="E8362" t="str">
        <f t="shared" si="130"/>
        <v>Old</v>
      </c>
      <c r="F8362" t="s">
        <v>18</v>
      </c>
      <c r="G8362" t="s">
        <v>25</v>
      </c>
      <c r="H8362" t="s">
        <v>31</v>
      </c>
      <c r="I8362">
        <v>33</v>
      </c>
      <c r="J8362">
        <v>3</v>
      </c>
      <c r="K8362" t="s">
        <v>32</v>
      </c>
      <c r="L8362" t="s">
        <v>33</v>
      </c>
      <c r="M8362" s="1">
        <v>10060.790000000001</v>
      </c>
      <c r="N8362" s="1">
        <v>750.02</v>
      </c>
      <c r="O8362" s="1">
        <v>7497.4</v>
      </c>
      <c r="P8362" s="1">
        <v>0</v>
      </c>
      <c r="Q8362" s="1">
        <v>46860.67</v>
      </c>
      <c r="R8362" s="1">
        <v>34444.410000000003</v>
      </c>
      <c r="S8362" s="1">
        <v>27632.76</v>
      </c>
      <c r="T8362" s="1">
        <v>53672.32</v>
      </c>
      <c r="U8362" s="1">
        <f>SUM(Report_Summary[Revenue])</f>
        <v>626594850.33999527</v>
      </c>
      <c r="V8362" s="1">
        <f>Report_Summary[[#This Row],[Total Revenue]] / COUNTA(Report_Summary[Membership No])</f>
        <v>62659.485033999525</v>
      </c>
    </row>
    <row r="8363" spans="1:22" x14ac:dyDescent="0.3">
      <c r="A8363" t="s">
        <v>8402</v>
      </c>
      <c r="B8363">
        <v>2020</v>
      </c>
      <c r="C8363" t="s">
        <v>14</v>
      </c>
      <c r="D8363">
        <v>28</v>
      </c>
      <c r="E8363" t="str">
        <f t="shared" si="130"/>
        <v>Young</v>
      </c>
      <c r="F8363" t="s">
        <v>17</v>
      </c>
      <c r="G8363" t="s">
        <v>23</v>
      </c>
      <c r="H8363" t="s">
        <v>29</v>
      </c>
      <c r="I8363">
        <v>33</v>
      </c>
      <c r="J8363">
        <v>2.89</v>
      </c>
      <c r="K8363" t="s">
        <v>32</v>
      </c>
      <c r="L8363" t="s">
        <v>33</v>
      </c>
      <c r="M8363" s="1">
        <v>6528.29</v>
      </c>
      <c r="N8363" s="1">
        <v>1865.19</v>
      </c>
      <c r="O8363" s="1">
        <v>5247.61</v>
      </c>
      <c r="P8363" s="1">
        <v>0</v>
      </c>
      <c r="Q8363" s="1">
        <v>27200.51</v>
      </c>
      <c r="R8363" s="1">
        <v>21404.38</v>
      </c>
      <c r="S8363" s="1">
        <v>24617.47</v>
      </c>
      <c r="T8363" s="1">
        <v>23987.42</v>
      </c>
      <c r="U8363" s="1">
        <f>SUM(Report_Summary[Revenue])</f>
        <v>626594850.33999527</v>
      </c>
      <c r="V8363" s="1">
        <f>Report_Summary[[#This Row],[Total Revenue]] / COUNTA(Report_Summary[Membership No])</f>
        <v>62659.485033999525</v>
      </c>
    </row>
    <row r="8364" spans="1:22" x14ac:dyDescent="0.3">
      <c r="A8364" t="s">
        <v>8403</v>
      </c>
      <c r="B8364">
        <v>2023</v>
      </c>
      <c r="C8364" t="s">
        <v>13</v>
      </c>
      <c r="D8364">
        <v>59</v>
      </c>
      <c r="E8364" t="str">
        <f t="shared" si="130"/>
        <v>Old</v>
      </c>
      <c r="F8364" t="s">
        <v>16</v>
      </c>
      <c r="G8364" t="s">
        <v>23</v>
      </c>
      <c r="H8364" t="s">
        <v>28</v>
      </c>
      <c r="I8364">
        <v>32</v>
      </c>
      <c r="J8364">
        <v>2.78</v>
      </c>
      <c r="K8364" t="s">
        <v>32</v>
      </c>
      <c r="L8364" t="s">
        <v>33</v>
      </c>
      <c r="M8364" s="1">
        <v>6630.93</v>
      </c>
      <c r="N8364" s="1">
        <v>1525.54</v>
      </c>
      <c r="O8364" s="1">
        <v>5725.47</v>
      </c>
      <c r="P8364" s="1">
        <v>0</v>
      </c>
      <c r="Q8364" s="1">
        <v>28626.73</v>
      </c>
      <c r="R8364" s="1">
        <v>15486.53</v>
      </c>
      <c r="S8364" s="1">
        <v>-10542.4</v>
      </c>
      <c r="T8364" s="1">
        <v>54655.66</v>
      </c>
      <c r="U8364" s="1">
        <f>SUM(Report_Summary[Revenue])</f>
        <v>626594850.33999527</v>
      </c>
      <c r="V8364" s="1">
        <f>Report_Summary[[#This Row],[Total Revenue]] / COUNTA(Report_Summary[Membership No])</f>
        <v>62659.485033999525</v>
      </c>
    </row>
    <row r="8365" spans="1:22" x14ac:dyDescent="0.3">
      <c r="A8365" t="s">
        <v>8404</v>
      </c>
      <c r="B8365">
        <v>2021</v>
      </c>
      <c r="C8365" t="s">
        <v>14</v>
      </c>
      <c r="D8365">
        <v>35</v>
      </c>
      <c r="E8365" t="str">
        <f t="shared" si="130"/>
        <v>Middle Age</v>
      </c>
      <c r="F8365" t="s">
        <v>21</v>
      </c>
      <c r="G8365" t="s">
        <v>25</v>
      </c>
      <c r="H8365" t="s">
        <v>31</v>
      </c>
      <c r="I8365">
        <v>32</v>
      </c>
      <c r="J8365">
        <v>2.39</v>
      </c>
      <c r="K8365" t="s">
        <v>33</v>
      </c>
      <c r="L8365" t="s">
        <v>33</v>
      </c>
      <c r="M8365" s="1">
        <v>19923.47</v>
      </c>
      <c r="N8365" s="1">
        <v>103.15</v>
      </c>
      <c r="O8365" s="1">
        <v>3190.85</v>
      </c>
      <c r="P8365" s="1">
        <v>0</v>
      </c>
      <c r="Q8365" s="1">
        <v>27142.41</v>
      </c>
      <c r="R8365" s="1">
        <v>32518.77</v>
      </c>
      <c r="S8365" s="1">
        <v>-19913.349999999999</v>
      </c>
      <c r="T8365" s="1">
        <v>79574.53</v>
      </c>
      <c r="U8365" s="1">
        <f>SUM(Report_Summary[Revenue])</f>
        <v>626594850.33999527</v>
      </c>
      <c r="V8365" s="1">
        <f>Report_Summary[[#This Row],[Total Revenue]] / COUNTA(Report_Summary[Membership No])</f>
        <v>62659.485033999525</v>
      </c>
    </row>
    <row r="8366" spans="1:22" x14ac:dyDescent="0.3">
      <c r="A8366" t="s">
        <v>8405</v>
      </c>
      <c r="B8366">
        <v>2017</v>
      </c>
      <c r="C8366" t="s">
        <v>14</v>
      </c>
      <c r="D8366">
        <v>42</v>
      </c>
      <c r="E8366" t="str">
        <f t="shared" si="130"/>
        <v>Middle Age</v>
      </c>
      <c r="F8366" t="s">
        <v>20</v>
      </c>
      <c r="G8366" t="s">
        <v>23</v>
      </c>
      <c r="H8366" t="s">
        <v>27</v>
      </c>
      <c r="I8366">
        <v>33</v>
      </c>
      <c r="J8366">
        <v>3.03</v>
      </c>
      <c r="K8366" t="s">
        <v>32</v>
      </c>
      <c r="L8366" t="s">
        <v>33</v>
      </c>
      <c r="M8366" s="1">
        <v>14786.99</v>
      </c>
      <c r="N8366" s="1">
        <v>399.85</v>
      </c>
      <c r="O8366" s="1">
        <v>5472.57</v>
      </c>
      <c r="P8366" s="1">
        <v>0</v>
      </c>
      <c r="Q8366" s="1">
        <v>67263.89</v>
      </c>
      <c r="R8366" s="1">
        <v>54421.68</v>
      </c>
      <c r="S8366" s="1">
        <v>-28082.91</v>
      </c>
      <c r="T8366" s="1">
        <v>149768.48000000001</v>
      </c>
      <c r="U8366" s="1">
        <f>SUM(Report_Summary[Revenue])</f>
        <v>626594850.33999527</v>
      </c>
      <c r="V8366" s="1">
        <f>Report_Summary[[#This Row],[Total Revenue]] / COUNTA(Report_Summary[Membership No])</f>
        <v>62659.485033999525</v>
      </c>
    </row>
    <row r="8367" spans="1:22" x14ac:dyDescent="0.3">
      <c r="A8367" t="s">
        <v>8406</v>
      </c>
      <c r="B8367">
        <v>2022</v>
      </c>
      <c r="C8367" t="s">
        <v>13</v>
      </c>
      <c r="D8367">
        <v>46</v>
      </c>
      <c r="E8367" t="str">
        <f t="shared" si="130"/>
        <v>Middle Age</v>
      </c>
      <c r="F8367" t="s">
        <v>20</v>
      </c>
      <c r="G8367" t="s">
        <v>22</v>
      </c>
      <c r="H8367" t="s">
        <v>29</v>
      </c>
      <c r="I8367">
        <v>26</v>
      </c>
      <c r="J8367">
        <v>3.11</v>
      </c>
      <c r="K8367" t="s">
        <v>32</v>
      </c>
      <c r="L8367" t="s">
        <v>33</v>
      </c>
      <c r="M8367" s="1">
        <v>18246.78</v>
      </c>
      <c r="N8367" s="1">
        <v>274.11</v>
      </c>
      <c r="O8367" s="1">
        <v>5353.02</v>
      </c>
      <c r="P8367" s="1">
        <v>0</v>
      </c>
      <c r="Q8367" s="1">
        <v>43317.77</v>
      </c>
      <c r="R8367" s="1">
        <v>31670.799999999999</v>
      </c>
      <c r="S8367" s="1">
        <v>13898.4</v>
      </c>
      <c r="T8367" s="1">
        <v>61090.17</v>
      </c>
      <c r="U8367" s="1">
        <f>SUM(Report_Summary[Revenue])</f>
        <v>626594850.33999527</v>
      </c>
      <c r="V8367" s="1">
        <f>Report_Summary[[#This Row],[Total Revenue]] / COUNTA(Report_Summary[Membership No])</f>
        <v>62659.485033999525</v>
      </c>
    </row>
    <row r="8368" spans="1:22" x14ac:dyDescent="0.3">
      <c r="A8368" t="s">
        <v>8407</v>
      </c>
      <c r="B8368">
        <v>2016</v>
      </c>
      <c r="C8368" t="s">
        <v>14</v>
      </c>
      <c r="D8368">
        <v>62</v>
      </c>
      <c r="E8368" t="str">
        <f t="shared" si="130"/>
        <v>Old</v>
      </c>
      <c r="F8368" t="s">
        <v>19</v>
      </c>
      <c r="G8368" t="s">
        <v>25</v>
      </c>
      <c r="H8368" t="s">
        <v>31</v>
      </c>
      <c r="I8368">
        <v>29</v>
      </c>
      <c r="J8368">
        <v>2.96</v>
      </c>
      <c r="K8368" t="s">
        <v>32</v>
      </c>
      <c r="L8368" t="s">
        <v>33</v>
      </c>
      <c r="M8368" s="1">
        <v>643.88</v>
      </c>
      <c r="N8368" s="1">
        <v>544.5</v>
      </c>
      <c r="O8368" s="1">
        <v>7115.22</v>
      </c>
      <c r="P8368" s="1">
        <v>0</v>
      </c>
      <c r="Q8368" s="1">
        <v>2411.48</v>
      </c>
      <c r="R8368" s="1">
        <v>1399.85</v>
      </c>
      <c r="S8368" s="1">
        <v>-4688.2</v>
      </c>
      <c r="T8368" s="1">
        <v>8499.5300000000007</v>
      </c>
      <c r="U8368" s="1">
        <f>SUM(Report_Summary[Revenue])</f>
        <v>626594850.33999527</v>
      </c>
      <c r="V8368" s="1">
        <f>Report_Summary[[#This Row],[Total Revenue]] / COUNTA(Report_Summary[Membership No])</f>
        <v>62659.485033999525</v>
      </c>
    </row>
    <row r="8369" spans="1:22" x14ac:dyDescent="0.3">
      <c r="A8369" t="s">
        <v>8408</v>
      </c>
      <c r="B8369">
        <v>2019</v>
      </c>
      <c r="C8369" t="s">
        <v>13</v>
      </c>
      <c r="D8369">
        <v>63</v>
      </c>
      <c r="E8369" t="str">
        <f t="shared" si="130"/>
        <v>Old</v>
      </c>
      <c r="F8369" t="s">
        <v>17</v>
      </c>
      <c r="G8369" t="s">
        <v>24</v>
      </c>
      <c r="H8369" t="s">
        <v>29</v>
      </c>
      <c r="I8369">
        <v>34</v>
      </c>
      <c r="J8369">
        <v>1.86</v>
      </c>
      <c r="K8369" t="s">
        <v>33</v>
      </c>
      <c r="L8369" t="s">
        <v>33</v>
      </c>
      <c r="M8369" s="1">
        <v>16128.49</v>
      </c>
      <c r="N8369" s="1">
        <v>4285.57</v>
      </c>
      <c r="O8369" s="1">
        <v>4824.41</v>
      </c>
      <c r="P8369" s="1">
        <v>0</v>
      </c>
      <c r="Q8369" s="1">
        <v>54375.92</v>
      </c>
      <c r="R8369" s="1">
        <v>32435.07</v>
      </c>
      <c r="S8369" s="1">
        <v>-20884.89</v>
      </c>
      <c r="T8369" s="1">
        <v>107695.88</v>
      </c>
      <c r="U8369" s="1">
        <f>SUM(Report_Summary[Revenue])</f>
        <v>626594850.33999527</v>
      </c>
      <c r="V8369" s="1">
        <f>Report_Summary[[#This Row],[Total Revenue]] / COUNTA(Report_Summary[Membership No])</f>
        <v>62659.485033999525</v>
      </c>
    </row>
    <row r="8370" spans="1:22" x14ac:dyDescent="0.3">
      <c r="A8370" t="s">
        <v>8409</v>
      </c>
      <c r="B8370">
        <v>2021</v>
      </c>
      <c r="C8370" t="s">
        <v>13</v>
      </c>
      <c r="D8370">
        <v>78</v>
      </c>
      <c r="E8370" t="str">
        <f t="shared" si="130"/>
        <v>Old</v>
      </c>
      <c r="F8370" t="s">
        <v>17</v>
      </c>
      <c r="G8370" t="s">
        <v>22</v>
      </c>
      <c r="H8370" t="s">
        <v>27</v>
      </c>
      <c r="I8370">
        <v>27</v>
      </c>
      <c r="J8370">
        <v>3.9</v>
      </c>
      <c r="K8370" t="s">
        <v>33</v>
      </c>
      <c r="L8370" t="s">
        <v>33</v>
      </c>
      <c r="M8370" s="1">
        <v>14182.69</v>
      </c>
      <c r="N8370" s="1">
        <v>4334.04</v>
      </c>
      <c r="O8370" s="1">
        <v>7238.19</v>
      </c>
      <c r="P8370" s="1">
        <v>0</v>
      </c>
      <c r="Q8370" s="1">
        <v>66654.02</v>
      </c>
      <c r="R8370" s="1">
        <v>40915.1</v>
      </c>
      <c r="S8370" s="1">
        <v>-16611.8</v>
      </c>
      <c r="T8370" s="1">
        <v>124180.92</v>
      </c>
      <c r="U8370" s="1">
        <f>SUM(Report_Summary[Revenue])</f>
        <v>626594850.33999527</v>
      </c>
      <c r="V8370" s="1">
        <f>Report_Summary[[#This Row],[Total Revenue]] / COUNTA(Report_Summary[Membership No])</f>
        <v>62659.485033999525</v>
      </c>
    </row>
    <row r="8371" spans="1:22" x14ac:dyDescent="0.3">
      <c r="A8371" t="s">
        <v>8410</v>
      </c>
      <c r="B8371">
        <v>2018</v>
      </c>
      <c r="C8371" t="s">
        <v>13</v>
      </c>
      <c r="D8371">
        <v>71</v>
      </c>
      <c r="E8371" t="str">
        <f t="shared" si="130"/>
        <v>Old</v>
      </c>
      <c r="F8371" t="s">
        <v>15</v>
      </c>
      <c r="G8371" t="s">
        <v>23</v>
      </c>
      <c r="H8371" t="s">
        <v>30</v>
      </c>
      <c r="I8371">
        <v>44</v>
      </c>
      <c r="J8371">
        <v>2.99</v>
      </c>
      <c r="K8371" t="s">
        <v>33</v>
      </c>
      <c r="L8371" t="s">
        <v>33</v>
      </c>
      <c r="M8371" s="1">
        <v>3751.97</v>
      </c>
      <c r="N8371" s="1">
        <v>3750.82</v>
      </c>
      <c r="O8371" s="1">
        <v>3490.43</v>
      </c>
      <c r="P8371" s="1">
        <v>0</v>
      </c>
      <c r="Q8371" s="1">
        <v>16311.6</v>
      </c>
      <c r="R8371" s="1">
        <v>10871.64</v>
      </c>
      <c r="S8371" s="1">
        <v>-11892.38</v>
      </c>
      <c r="T8371" s="1">
        <v>39075.620000000003</v>
      </c>
      <c r="U8371" s="1">
        <f>SUM(Report_Summary[Revenue])</f>
        <v>626594850.33999527</v>
      </c>
      <c r="V8371" s="1">
        <f>Report_Summary[[#This Row],[Total Revenue]] / COUNTA(Report_Summary[Membership No])</f>
        <v>62659.485033999525</v>
      </c>
    </row>
    <row r="8372" spans="1:22" x14ac:dyDescent="0.3">
      <c r="A8372" t="s">
        <v>8411</v>
      </c>
      <c r="B8372">
        <v>2015</v>
      </c>
      <c r="C8372" t="s">
        <v>14</v>
      </c>
      <c r="D8372">
        <v>71</v>
      </c>
      <c r="E8372" t="str">
        <f t="shared" si="130"/>
        <v>Old</v>
      </c>
      <c r="F8372" t="s">
        <v>21</v>
      </c>
      <c r="G8372" t="s">
        <v>25</v>
      </c>
      <c r="H8372" t="s">
        <v>26</v>
      </c>
      <c r="I8372">
        <v>37</v>
      </c>
      <c r="J8372">
        <v>2.87</v>
      </c>
      <c r="K8372" t="s">
        <v>32</v>
      </c>
      <c r="L8372" t="s">
        <v>33</v>
      </c>
      <c r="M8372" s="1">
        <v>16030.23</v>
      </c>
      <c r="N8372" s="1">
        <v>3006.72</v>
      </c>
      <c r="O8372" s="1">
        <v>3978.19</v>
      </c>
      <c r="P8372" s="1">
        <v>0</v>
      </c>
      <c r="Q8372" s="1">
        <v>60881.95</v>
      </c>
      <c r="R8372" s="1">
        <v>47303.23</v>
      </c>
      <c r="S8372" s="1">
        <v>13808.36</v>
      </c>
      <c r="T8372" s="1">
        <v>94376.82</v>
      </c>
      <c r="U8372" s="1">
        <f>SUM(Report_Summary[Revenue])</f>
        <v>626594850.33999527</v>
      </c>
      <c r="V8372" s="1">
        <f>Report_Summary[[#This Row],[Total Revenue]] / COUNTA(Report_Summary[Membership No])</f>
        <v>62659.485033999525</v>
      </c>
    </row>
    <row r="8373" spans="1:22" x14ac:dyDescent="0.3">
      <c r="A8373" t="s">
        <v>8412</v>
      </c>
      <c r="B8373">
        <v>2023</v>
      </c>
      <c r="C8373" t="s">
        <v>13</v>
      </c>
      <c r="D8373">
        <v>62</v>
      </c>
      <c r="E8373" t="str">
        <f t="shared" si="130"/>
        <v>Old</v>
      </c>
      <c r="F8373" t="s">
        <v>20</v>
      </c>
      <c r="G8373" t="s">
        <v>24</v>
      </c>
      <c r="H8373" t="s">
        <v>29</v>
      </c>
      <c r="I8373">
        <v>30</v>
      </c>
      <c r="J8373">
        <v>2.25</v>
      </c>
      <c r="K8373" t="s">
        <v>32</v>
      </c>
      <c r="L8373" t="s">
        <v>33</v>
      </c>
      <c r="M8373" s="1">
        <v>15302</v>
      </c>
      <c r="N8373" s="1">
        <v>1919.78</v>
      </c>
      <c r="O8373" s="1">
        <v>6113.59</v>
      </c>
      <c r="P8373" s="1">
        <v>0</v>
      </c>
      <c r="Q8373" s="1">
        <v>36038.31</v>
      </c>
      <c r="R8373" s="1">
        <v>22886.87</v>
      </c>
      <c r="S8373" s="1">
        <v>-3889.64</v>
      </c>
      <c r="T8373" s="1">
        <v>62814.82</v>
      </c>
      <c r="U8373" s="1">
        <f>SUM(Report_Summary[Revenue])</f>
        <v>626594850.33999527</v>
      </c>
      <c r="V8373" s="1">
        <f>Report_Summary[[#This Row],[Total Revenue]] / COUNTA(Report_Summary[Membership No])</f>
        <v>62659.485033999525</v>
      </c>
    </row>
    <row r="8374" spans="1:22" x14ac:dyDescent="0.3">
      <c r="A8374" t="s">
        <v>8413</v>
      </c>
      <c r="B8374">
        <v>2022</v>
      </c>
      <c r="C8374" t="s">
        <v>14</v>
      </c>
      <c r="D8374">
        <v>26</v>
      </c>
      <c r="E8374" t="str">
        <f t="shared" si="130"/>
        <v>Young</v>
      </c>
      <c r="F8374" t="s">
        <v>15</v>
      </c>
      <c r="G8374" t="s">
        <v>22</v>
      </c>
      <c r="H8374" t="s">
        <v>31</v>
      </c>
      <c r="I8374">
        <v>32</v>
      </c>
      <c r="J8374">
        <v>2.3199999999999998</v>
      </c>
      <c r="K8374" t="s">
        <v>33</v>
      </c>
      <c r="L8374" t="s">
        <v>33</v>
      </c>
      <c r="M8374" s="1">
        <v>15076.79</v>
      </c>
      <c r="N8374" s="1">
        <v>3918.76</v>
      </c>
      <c r="O8374" s="1">
        <v>1503.74</v>
      </c>
      <c r="P8374" s="1">
        <v>0</v>
      </c>
      <c r="Q8374" s="1">
        <v>44642.33</v>
      </c>
      <c r="R8374" s="1">
        <v>29510.92</v>
      </c>
      <c r="S8374" s="1">
        <v>-29346.74</v>
      </c>
      <c r="T8374" s="1">
        <v>103499.99</v>
      </c>
      <c r="U8374" s="1">
        <f>SUM(Report_Summary[Revenue])</f>
        <v>626594850.33999527</v>
      </c>
      <c r="V8374" s="1">
        <f>Report_Summary[[#This Row],[Total Revenue]] / COUNTA(Report_Summary[Membership No])</f>
        <v>62659.485033999525</v>
      </c>
    </row>
    <row r="8375" spans="1:22" x14ac:dyDescent="0.3">
      <c r="A8375" t="s">
        <v>8414</v>
      </c>
      <c r="B8375">
        <v>2018</v>
      </c>
      <c r="C8375" t="s">
        <v>14</v>
      </c>
      <c r="D8375">
        <v>75</v>
      </c>
      <c r="E8375" t="str">
        <f t="shared" si="130"/>
        <v>Old</v>
      </c>
      <c r="F8375" t="s">
        <v>16</v>
      </c>
      <c r="G8375" t="s">
        <v>25</v>
      </c>
      <c r="H8375" t="s">
        <v>29</v>
      </c>
      <c r="I8375">
        <v>39</v>
      </c>
      <c r="J8375">
        <v>2.02</v>
      </c>
      <c r="K8375" t="s">
        <v>33</v>
      </c>
      <c r="L8375" t="s">
        <v>33</v>
      </c>
      <c r="M8375" s="1">
        <v>11135.7</v>
      </c>
      <c r="N8375" s="1">
        <v>2367.29</v>
      </c>
      <c r="O8375" s="1">
        <v>2302.08</v>
      </c>
      <c r="P8375" s="1">
        <v>0</v>
      </c>
      <c r="Q8375" s="1">
        <v>37576.480000000003</v>
      </c>
      <c r="R8375" s="1">
        <v>36725.589999999997</v>
      </c>
      <c r="S8375" s="1">
        <v>18297.689999999999</v>
      </c>
      <c r="T8375" s="1">
        <v>56004.38</v>
      </c>
      <c r="U8375" s="1">
        <f>SUM(Report_Summary[Revenue])</f>
        <v>626594850.33999527</v>
      </c>
      <c r="V8375" s="1">
        <f>Report_Summary[[#This Row],[Total Revenue]] / COUNTA(Report_Summary[Membership No])</f>
        <v>62659.485033999525</v>
      </c>
    </row>
    <row r="8376" spans="1:22" x14ac:dyDescent="0.3">
      <c r="A8376" t="s">
        <v>8415</v>
      </c>
      <c r="B8376">
        <v>2019</v>
      </c>
      <c r="C8376" t="s">
        <v>14</v>
      </c>
      <c r="D8376">
        <v>77</v>
      </c>
      <c r="E8376" t="str">
        <f t="shared" si="130"/>
        <v>Old</v>
      </c>
      <c r="F8376" t="s">
        <v>16</v>
      </c>
      <c r="G8376" t="s">
        <v>25</v>
      </c>
      <c r="H8376" t="s">
        <v>27</v>
      </c>
      <c r="I8376">
        <v>36</v>
      </c>
      <c r="J8376">
        <v>2.82</v>
      </c>
      <c r="K8376" t="s">
        <v>33</v>
      </c>
      <c r="L8376" t="s">
        <v>33</v>
      </c>
      <c r="M8376" s="1">
        <v>4335.6899999999996</v>
      </c>
      <c r="N8376" s="1">
        <v>444</v>
      </c>
      <c r="O8376" s="1">
        <v>7520.88</v>
      </c>
      <c r="P8376" s="1">
        <v>0</v>
      </c>
      <c r="Q8376" s="1">
        <v>12785.89</v>
      </c>
      <c r="R8376" s="1">
        <v>7072.38</v>
      </c>
      <c r="S8376" s="1">
        <v>-22263.1</v>
      </c>
      <c r="T8376" s="1">
        <v>42121.37</v>
      </c>
      <c r="U8376" s="1">
        <f>SUM(Report_Summary[Revenue])</f>
        <v>626594850.33999527</v>
      </c>
      <c r="V8376" s="1">
        <f>Report_Summary[[#This Row],[Total Revenue]] / COUNTA(Report_Summary[Membership No])</f>
        <v>62659.485033999525</v>
      </c>
    </row>
    <row r="8377" spans="1:22" x14ac:dyDescent="0.3">
      <c r="A8377" t="s">
        <v>8416</v>
      </c>
      <c r="B8377">
        <v>2015</v>
      </c>
      <c r="C8377" t="s">
        <v>13</v>
      </c>
      <c r="D8377">
        <v>24</v>
      </c>
      <c r="E8377" t="str">
        <f t="shared" si="130"/>
        <v>Young</v>
      </c>
      <c r="F8377" t="s">
        <v>18</v>
      </c>
      <c r="G8377" t="s">
        <v>25</v>
      </c>
      <c r="H8377" t="s">
        <v>27</v>
      </c>
      <c r="I8377">
        <v>33</v>
      </c>
      <c r="J8377">
        <v>2.2400000000000002</v>
      </c>
      <c r="K8377" t="s">
        <v>33</v>
      </c>
      <c r="L8377" t="s">
        <v>33</v>
      </c>
      <c r="M8377" s="1">
        <v>10447.209999999999</v>
      </c>
      <c r="N8377" s="1">
        <v>1918.51</v>
      </c>
      <c r="O8377" s="1">
        <v>7071.57</v>
      </c>
      <c r="P8377" s="1">
        <v>0</v>
      </c>
      <c r="Q8377" s="1">
        <v>34955.97</v>
      </c>
      <c r="R8377" s="1">
        <v>45565.57</v>
      </c>
      <c r="S8377" s="1">
        <v>-19633.419999999998</v>
      </c>
      <c r="T8377" s="1">
        <v>100154.96</v>
      </c>
      <c r="U8377" s="1">
        <f>SUM(Report_Summary[Revenue])</f>
        <v>626594850.33999527</v>
      </c>
      <c r="V8377" s="1">
        <f>Report_Summary[[#This Row],[Total Revenue]] / COUNTA(Report_Summary[Membership No])</f>
        <v>62659.485033999525</v>
      </c>
    </row>
    <row r="8378" spans="1:22" x14ac:dyDescent="0.3">
      <c r="A8378" t="s">
        <v>8417</v>
      </c>
      <c r="B8378">
        <v>2015</v>
      </c>
      <c r="C8378" t="s">
        <v>13</v>
      </c>
      <c r="D8378">
        <v>44</v>
      </c>
      <c r="E8378" t="str">
        <f t="shared" si="130"/>
        <v>Middle Age</v>
      </c>
      <c r="F8378" t="s">
        <v>17</v>
      </c>
      <c r="G8378" t="s">
        <v>23</v>
      </c>
      <c r="H8378" t="s">
        <v>26</v>
      </c>
      <c r="I8378">
        <v>21</v>
      </c>
      <c r="J8378">
        <v>2.7</v>
      </c>
      <c r="K8378" t="s">
        <v>33</v>
      </c>
      <c r="L8378" t="s">
        <v>33</v>
      </c>
      <c r="M8378" s="1">
        <v>10899.79</v>
      </c>
      <c r="N8378" s="1">
        <v>4564.76</v>
      </c>
      <c r="O8378" s="1">
        <v>3380.3</v>
      </c>
      <c r="P8378" s="1">
        <v>0</v>
      </c>
      <c r="Q8378" s="1">
        <v>42909.120000000003</v>
      </c>
      <c r="R8378" s="1">
        <v>42867.46</v>
      </c>
      <c r="S8378" s="1">
        <v>19504.55</v>
      </c>
      <c r="T8378" s="1">
        <v>66272.03</v>
      </c>
      <c r="U8378" s="1">
        <f>SUM(Report_Summary[Revenue])</f>
        <v>626594850.33999527</v>
      </c>
      <c r="V8378" s="1">
        <f>Report_Summary[[#This Row],[Total Revenue]] / COUNTA(Report_Summary[Membership No])</f>
        <v>62659.485033999525</v>
      </c>
    </row>
    <row r="8379" spans="1:22" x14ac:dyDescent="0.3">
      <c r="A8379" t="s">
        <v>8418</v>
      </c>
      <c r="B8379">
        <v>2019</v>
      </c>
      <c r="C8379" t="s">
        <v>14</v>
      </c>
      <c r="D8379">
        <v>36</v>
      </c>
      <c r="E8379" t="str">
        <f t="shared" si="130"/>
        <v>Middle Age</v>
      </c>
      <c r="F8379" t="s">
        <v>19</v>
      </c>
      <c r="G8379" t="s">
        <v>22</v>
      </c>
      <c r="H8379" t="s">
        <v>26</v>
      </c>
      <c r="I8379">
        <v>36</v>
      </c>
      <c r="J8379">
        <v>2.57</v>
      </c>
      <c r="K8379" t="s">
        <v>33</v>
      </c>
      <c r="L8379" t="s">
        <v>33</v>
      </c>
      <c r="M8379" s="1">
        <v>10790.56</v>
      </c>
      <c r="N8379" s="1">
        <v>3823.11</v>
      </c>
      <c r="O8379" s="1">
        <v>7722.49</v>
      </c>
      <c r="P8379" s="1">
        <v>0</v>
      </c>
      <c r="Q8379" s="1">
        <v>50694.55</v>
      </c>
      <c r="R8379" s="1">
        <v>32901.47</v>
      </c>
      <c r="S8379" s="1">
        <v>24947.89</v>
      </c>
      <c r="T8379" s="1">
        <v>58648.13</v>
      </c>
      <c r="U8379" s="1">
        <f>SUM(Report_Summary[Revenue])</f>
        <v>626594850.33999527</v>
      </c>
      <c r="V8379" s="1">
        <f>Report_Summary[[#This Row],[Total Revenue]] / COUNTA(Report_Summary[Membership No])</f>
        <v>62659.485033999525</v>
      </c>
    </row>
    <row r="8380" spans="1:22" x14ac:dyDescent="0.3">
      <c r="A8380" t="s">
        <v>8419</v>
      </c>
      <c r="B8380">
        <v>2024</v>
      </c>
      <c r="C8380" t="s">
        <v>13</v>
      </c>
      <c r="D8380">
        <v>27</v>
      </c>
      <c r="E8380" t="str">
        <f t="shared" si="130"/>
        <v>Young</v>
      </c>
      <c r="F8380" t="s">
        <v>18</v>
      </c>
      <c r="G8380" t="s">
        <v>23</v>
      </c>
      <c r="H8380" t="s">
        <v>31</v>
      </c>
      <c r="I8380">
        <v>28</v>
      </c>
      <c r="J8380">
        <v>3.17</v>
      </c>
      <c r="K8380" t="s">
        <v>33</v>
      </c>
      <c r="L8380" t="s">
        <v>33</v>
      </c>
      <c r="M8380" s="1">
        <v>15892.54</v>
      </c>
      <c r="N8380" s="1">
        <v>2810.33</v>
      </c>
      <c r="O8380" s="1">
        <v>4899.74</v>
      </c>
      <c r="P8380" s="1">
        <v>0</v>
      </c>
      <c r="Q8380" s="1">
        <v>61137.65</v>
      </c>
      <c r="R8380" s="1">
        <v>39412.61</v>
      </c>
      <c r="S8380" s="1">
        <v>6762.86</v>
      </c>
      <c r="T8380" s="1">
        <v>93787.4</v>
      </c>
      <c r="U8380" s="1">
        <f>SUM(Report_Summary[Revenue])</f>
        <v>626594850.33999527</v>
      </c>
      <c r="V8380" s="1">
        <f>Report_Summary[[#This Row],[Total Revenue]] / COUNTA(Report_Summary[Membership No])</f>
        <v>62659.485033999525</v>
      </c>
    </row>
    <row r="8381" spans="1:22" x14ac:dyDescent="0.3">
      <c r="A8381" t="s">
        <v>8420</v>
      </c>
      <c r="B8381">
        <v>2015</v>
      </c>
      <c r="C8381" t="s">
        <v>13</v>
      </c>
      <c r="D8381">
        <v>49</v>
      </c>
      <c r="E8381" t="str">
        <f t="shared" si="130"/>
        <v>Middle Age</v>
      </c>
      <c r="F8381" t="s">
        <v>21</v>
      </c>
      <c r="G8381" t="s">
        <v>22</v>
      </c>
      <c r="H8381" t="s">
        <v>30</v>
      </c>
      <c r="I8381">
        <v>30</v>
      </c>
      <c r="J8381">
        <v>0.71</v>
      </c>
      <c r="K8381" t="s">
        <v>33</v>
      </c>
      <c r="L8381" t="s">
        <v>33</v>
      </c>
      <c r="M8381" s="1">
        <v>17088.400000000001</v>
      </c>
      <c r="N8381" s="1">
        <v>3571.66</v>
      </c>
      <c r="O8381" s="1">
        <v>1651.04</v>
      </c>
      <c r="P8381" s="1">
        <v>0</v>
      </c>
      <c r="Q8381" s="1">
        <v>47758.71</v>
      </c>
      <c r="R8381" s="1">
        <v>54227.8</v>
      </c>
      <c r="S8381" s="1">
        <v>-18850.64</v>
      </c>
      <c r="T8381" s="1">
        <v>120837.15</v>
      </c>
      <c r="U8381" s="1">
        <f>SUM(Report_Summary[Revenue])</f>
        <v>626594850.33999527</v>
      </c>
      <c r="V8381" s="1">
        <f>Report_Summary[[#This Row],[Total Revenue]] / COUNTA(Report_Summary[Membership No])</f>
        <v>62659.485033999525</v>
      </c>
    </row>
    <row r="8382" spans="1:22" x14ac:dyDescent="0.3">
      <c r="A8382" t="s">
        <v>8421</v>
      </c>
      <c r="B8382">
        <v>2015</v>
      </c>
      <c r="C8382" t="s">
        <v>14</v>
      </c>
      <c r="D8382">
        <v>43</v>
      </c>
      <c r="E8382" t="str">
        <f t="shared" si="130"/>
        <v>Middle Age</v>
      </c>
      <c r="F8382" t="s">
        <v>19</v>
      </c>
      <c r="G8382" t="s">
        <v>25</v>
      </c>
      <c r="H8382" t="s">
        <v>26</v>
      </c>
      <c r="I8382">
        <v>20</v>
      </c>
      <c r="J8382">
        <v>2.91</v>
      </c>
      <c r="K8382" t="s">
        <v>33</v>
      </c>
      <c r="L8382" t="s">
        <v>33</v>
      </c>
      <c r="M8382" s="1">
        <v>8069.97</v>
      </c>
      <c r="N8382" s="1">
        <v>1212.53</v>
      </c>
      <c r="O8382" s="1">
        <v>5287.47</v>
      </c>
      <c r="P8382" s="1">
        <v>0</v>
      </c>
      <c r="Q8382" s="1">
        <v>22009.45</v>
      </c>
      <c r="R8382" s="1">
        <v>11778.96</v>
      </c>
      <c r="S8382" s="1">
        <v>-29644</v>
      </c>
      <c r="T8382" s="1">
        <v>63432.41</v>
      </c>
      <c r="U8382" s="1">
        <f>SUM(Report_Summary[Revenue])</f>
        <v>626594850.33999527</v>
      </c>
      <c r="V8382" s="1">
        <f>Report_Summary[[#This Row],[Total Revenue]] / COUNTA(Report_Summary[Membership No])</f>
        <v>62659.485033999525</v>
      </c>
    </row>
    <row r="8383" spans="1:22" x14ac:dyDescent="0.3">
      <c r="A8383" t="s">
        <v>8422</v>
      </c>
      <c r="B8383">
        <v>2024</v>
      </c>
      <c r="C8383" t="s">
        <v>13</v>
      </c>
      <c r="D8383">
        <v>54</v>
      </c>
      <c r="E8383" t="str">
        <f t="shared" si="130"/>
        <v>Middle Age</v>
      </c>
      <c r="F8383" t="s">
        <v>17</v>
      </c>
      <c r="G8383" t="s">
        <v>25</v>
      </c>
      <c r="H8383" t="s">
        <v>30</v>
      </c>
      <c r="I8383">
        <v>26</v>
      </c>
      <c r="J8383">
        <v>2.79</v>
      </c>
      <c r="K8383" t="s">
        <v>32</v>
      </c>
      <c r="L8383" t="s">
        <v>33</v>
      </c>
      <c r="M8383" s="1">
        <v>19502.759999999998</v>
      </c>
      <c r="N8383" s="1">
        <v>2684.15</v>
      </c>
      <c r="O8383" s="1">
        <v>4929.83</v>
      </c>
      <c r="P8383" s="1">
        <v>0</v>
      </c>
      <c r="Q8383" s="1">
        <v>51363.44</v>
      </c>
      <c r="R8383" s="1">
        <v>42364.14</v>
      </c>
      <c r="S8383" s="1">
        <v>-23637.39</v>
      </c>
      <c r="T8383" s="1">
        <v>117364.97</v>
      </c>
      <c r="U8383" s="1">
        <f>SUM(Report_Summary[Revenue])</f>
        <v>626594850.33999527</v>
      </c>
      <c r="V8383" s="1">
        <f>Report_Summary[[#This Row],[Total Revenue]] / COUNTA(Report_Summary[Membership No])</f>
        <v>62659.485033999525</v>
      </c>
    </row>
    <row r="8384" spans="1:22" x14ac:dyDescent="0.3">
      <c r="A8384" t="s">
        <v>8423</v>
      </c>
      <c r="B8384">
        <v>2018</v>
      </c>
      <c r="C8384" t="s">
        <v>13</v>
      </c>
      <c r="D8384">
        <v>56</v>
      </c>
      <c r="E8384" t="str">
        <f t="shared" si="130"/>
        <v>Old</v>
      </c>
      <c r="F8384" t="s">
        <v>15</v>
      </c>
      <c r="G8384" t="s">
        <v>22</v>
      </c>
      <c r="H8384" t="s">
        <v>30</v>
      </c>
      <c r="I8384">
        <v>39</v>
      </c>
      <c r="J8384">
        <v>1.63</v>
      </c>
      <c r="K8384" t="s">
        <v>32</v>
      </c>
      <c r="L8384" t="s">
        <v>33</v>
      </c>
      <c r="M8384" s="1">
        <v>1369.75</v>
      </c>
      <c r="N8384" s="1">
        <v>899.15</v>
      </c>
      <c r="O8384" s="1">
        <v>4866.49</v>
      </c>
      <c r="P8384" s="1">
        <v>0</v>
      </c>
      <c r="Q8384" s="1">
        <v>2368.39</v>
      </c>
      <c r="R8384" s="1">
        <v>1970.99</v>
      </c>
      <c r="S8384" s="1">
        <v>11907.05</v>
      </c>
      <c r="T8384" s="1">
        <v>-7567.67</v>
      </c>
      <c r="U8384" s="1">
        <f>SUM(Report_Summary[Revenue])</f>
        <v>626594850.33999527</v>
      </c>
      <c r="V8384" s="1">
        <f>Report_Summary[[#This Row],[Total Revenue]] / COUNTA(Report_Summary[Membership No])</f>
        <v>62659.485033999525</v>
      </c>
    </row>
    <row r="8385" spans="1:22" x14ac:dyDescent="0.3">
      <c r="A8385" t="s">
        <v>8424</v>
      </c>
      <c r="B8385">
        <v>2023</v>
      </c>
      <c r="C8385" t="s">
        <v>14</v>
      </c>
      <c r="D8385">
        <v>79</v>
      </c>
      <c r="E8385" t="str">
        <f t="shared" si="130"/>
        <v>Old</v>
      </c>
      <c r="F8385" t="s">
        <v>17</v>
      </c>
      <c r="G8385" t="s">
        <v>23</v>
      </c>
      <c r="H8385" t="s">
        <v>29</v>
      </c>
      <c r="I8385">
        <v>29</v>
      </c>
      <c r="J8385">
        <v>1.58</v>
      </c>
      <c r="K8385" t="s">
        <v>32</v>
      </c>
      <c r="L8385" t="s">
        <v>33</v>
      </c>
      <c r="M8385" s="1">
        <v>11224.03</v>
      </c>
      <c r="N8385" s="1">
        <v>1525.32</v>
      </c>
      <c r="O8385" s="1">
        <v>1725.69</v>
      </c>
      <c r="P8385" s="1">
        <v>0</v>
      </c>
      <c r="Q8385" s="1">
        <v>39851.54</v>
      </c>
      <c r="R8385" s="1">
        <v>35209.410000000003</v>
      </c>
      <c r="S8385" s="1">
        <v>-14420.35</v>
      </c>
      <c r="T8385" s="1">
        <v>89481.3</v>
      </c>
      <c r="U8385" s="1">
        <f>SUM(Report_Summary[Revenue])</f>
        <v>626594850.33999527</v>
      </c>
      <c r="V8385" s="1">
        <f>Report_Summary[[#This Row],[Total Revenue]] / COUNTA(Report_Summary[Membership No])</f>
        <v>62659.485033999525</v>
      </c>
    </row>
    <row r="8386" spans="1:22" x14ac:dyDescent="0.3">
      <c r="A8386" t="s">
        <v>8425</v>
      </c>
      <c r="B8386">
        <v>2020</v>
      </c>
      <c r="C8386" t="s">
        <v>13</v>
      </c>
      <c r="D8386">
        <v>58</v>
      </c>
      <c r="E8386" t="str">
        <f t="shared" si="130"/>
        <v>Old</v>
      </c>
      <c r="F8386" t="s">
        <v>19</v>
      </c>
      <c r="G8386" t="s">
        <v>23</v>
      </c>
      <c r="H8386" t="s">
        <v>26</v>
      </c>
      <c r="I8386">
        <v>31</v>
      </c>
      <c r="J8386">
        <v>4.1100000000000003</v>
      </c>
      <c r="K8386" t="s">
        <v>32</v>
      </c>
      <c r="L8386" t="s">
        <v>33</v>
      </c>
      <c r="M8386" s="1">
        <v>10057.879999999999</v>
      </c>
      <c r="N8386" s="1">
        <v>2326.86</v>
      </c>
      <c r="O8386" s="1">
        <v>341.54</v>
      </c>
      <c r="P8386" s="1">
        <v>0</v>
      </c>
      <c r="Q8386" s="1">
        <v>34048.980000000003</v>
      </c>
      <c r="R8386" s="1">
        <v>25689.81</v>
      </c>
      <c r="S8386" s="1">
        <v>20760.7</v>
      </c>
      <c r="T8386" s="1">
        <v>38978.089999999997</v>
      </c>
      <c r="U8386" s="1">
        <f>SUM(Report_Summary[Revenue])</f>
        <v>626594850.33999527</v>
      </c>
      <c r="V8386" s="1">
        <f>Report_Summary[[#This Row],[Total Revenue]] / COUNTA(Report_Summary[Membership No])</f>
        <v>62659.485033999525</v>
      </c>
    </row>
    <row r="8387" spans="1:22" x14ac:dyDescent="0.3">
      <c r="A8387" t="s">
        <v>8426</v>
      </c>
      <c r="B8387">
        <v>2020</v>
      </c>
      <c r="C8387" t="s">
        <v>13</v>
      </c>
      <c r="D8387">
        <v>21</v>
      </c>
      <c r="E8387" t="str">
        <f t="shared" ref="E8387:E8450" si="131">IF(D8387&gt;55,"Old",IF(D8387&gt;=31,"Middle Age",IF(D8387&lt;31,"Young","Invalid")))</f>
        <v>Young</v>
      </c>
      <c r="F8387" t="s">
        <v>17</v>
      </c>
      <c r="G8387" t="s">
        <v>23</v>
      </c>
      <c r="H8387" t="s">
        <v>28</v>
      </c>
      <c r="I8387">
        <v>32</v>
      </c>
      <c r="J8387">
        <v>2.13</v>
      </c>
      <c r="K8387" t="s">
        <v>32</v>
      </c>
      <c r="L8387" t="s">
        <v>33</v>
      </c>
      <c r="M8387" s="1">
        <v>10788.87</v>
      </c>
      <c r="N8387" s="1">
        <v>4165.63</v>
      </c>
      <c r="O8387" s="1">
        <v>3329.27</v>
      </c>
      <c r="P8387" s="1">
        <v>0</v>
      </c>
      <c r="Q8387" s="1">
        <v>51557.72</v>
      </c>
      <c r="R8387" s="1">
        <v>47786.239999999998</v>
      </c>
      <c r="S8387" s="1">
        <v>29549.95</v>
      </c>
      <c r="T8387" s="1">
        <v>69794.009999999995</v>
      </c>
      <c r="U8387" s="1">
        <f>SUM(Report_Summary[Revenue])</f>
        <v>626594850.33999527</v>
      </c>
      <c r="V8387" s="1">
        <f>Report_Summary[[#This Row],[Total Revenue]] / COUNTA(Report_Summary[Membership No])</f>
        <v>62659.485033999525</v>
      </c>
    </row>
    <row r="8388" spans="1:22" x14ac:dyDescent="0.3">
      <c r="A8388" t="s">
        <v>8427</v>
      </c>
      <c r="B8388">
        <v>2020</v>
      </c>
      <c r="C8388" t="s">
        <v>14</v>
      </c>
      <c r="D8388">
        <v>69</v>
      </c>
      <c r="E8388" t="str">
        <f t="shared" si="131"/>
        <v>Old</v>
      </c>
      <c r="F8388" t="s">
        <v>21</v>
      </c>
      <c r="G8388" t="s">
        <v>24</v>
      </c>
      <c r="H8388" t="s">
        <v>26</v>
      </c>
      <c r="I8388">
        <v>37</v>
      </c>
      <c r="J8388">
        <v>2.1800000000000002</v>
      </c>
      <c r="K8388" t="s">
        <v>33</v>
      </c>
      <c r="L8388" t="s">
        <v>33</v>
      </c>
      <c r="M8388" s="1">
        <v>3901.28</v>
      </c>
      <c r="N8388" s="1">
        <v>385.67</v>
      </c>
      <c r="O8388" s="1">
        <v>3469.72</v>
      </c>
      <c r="P8388" s="1">
        <v>0</v>
      </c>
      <c r="Q8388" s="1">
        <v>9136.4599999999991</v>
      </c>
      <c r="R8388" s="1">
        <v>10351.09</v>
      </c>
      <c r="S8388" s="1">
        <v>26475.200000000001</v>
      </c>
      <c r="T8388" s="1">
        <v>-6987.65</v>
      </c>
      <c r="U8388" s="1">
        <f>SUM(Report_Summary[Revenue])</f>
        <v>626594850.33999527</v>
      </c>
      <c r="V8388" s="1">
        <f>Report_Summary[[#This Row],[Total Revenue]] / COUNTA(Report_Summary[Membership No])</f>
        <v>62659.485033999525</v>
      </c>
    </row>
    <row r="8389" spans="1:22" x14ac:dyDescent="0.3">
      <c r="A8389" t="s">
        <v>8428</v>
      </c>
      <c r="B8389">
        <v>2016</v>
      </c>
      <c r="C8389" t="s">
        <v>13</v>
      </c>
      <c r="D8389">
        <v>61</v>
      </c>
      <c r="E8389" t="str">
        <f t="shared" si="131"/>
        <v>Old</v>
      </c>
      <c r="F8389" t="s">
        <v>15</v>
      </c>
      <c r="G8389" t="s">
        <v>25</v>
      </c>
      <c r="H8389" t="s">
        <v>31</v>
      </c>
      <c r="I8389">
        <v>36</v>
      </c>
      <c r="J8389">
        <v>1.5</v>
      </c>
      <c r="K8389" t="s">
        <v>33</v>
      </c>
      <c r="L8389" t="s">
        <v>33</v>
      </c>
      <c r="M8389" s="1">
        <v>13158.22</v>
      </c>
      <c r="N8389" s="1">
        <v>4833.38</v>
      </c>
      <c r="O8389" s="1">
        <v>6675.93</v>
      </c>
      <c r="P8389" s="1">
        <v>0</v>
      </c>
      <c r="Q8389" s="1">
        <v>61502.52</v>
      </c>
      <c r="R8389" s="1">
        <v>48391.1</v>
      </c>
      <c r="S8389" s="1">
        <v>-27838.73</v>
      </c>
      <c r="T8389" s="1">
        <v>137732.35</v>
      </c>
      <c r="U8389" s="1">
        <f>SUM(Report_Summary[Revenue])</f>
        <v>626594850.33999527</v>
      </c>
      <c r="V8389" s="1">
        <f>Report_Summary[[#This Row],[Total Revenue]] / COUNTA(Report_Summary[Membership No])</f>
        <v>62659.485033999525</v>
      </c>
    </row>
    <row r="8390" spans="1:22" x14ac:dyDescent="0.3">
      <c r="A8390" t="s">
        <v>8429</v>
      </c>
      <c r="B8390">
        <v>2023</v>
      </c>
      <c r="C8390" t="s">
        <v>14</v>
      </c>
      <c r="D8390">
        <v>80</v>
      </c>
      <c r="E8390" t="str">
        <f t="shared" si="131"/>
        <v>Old</v>
      </c>
      <c r="F8390" t="s">
        <v>21</v>
      </c>
      <c r="G8390" t="s">
        <v>23</v>
      </c>
      <c r="H8390" t="s">
        <v>28</v>
      </c>
      <c r="I8390">
        <v>33</v>
      </c>
      <c r="J8390">
        <v>2.8</v>
      </c>
      <c r="K8390" t="s">
        <v>33</v>
      </c>
      <c r="L8390" t="s">
        <v>33</v>
      </c>
      <c r="M8390" s="1">
        <v>8549.8700000000008</v>
      </c>
      <c r="N8390" s="1">
        <v>451.98</v>
      </c>
      <c r="O8390" s="1">
        <v>5940.1</v>
      </c>
      <c r="P8390" s="1">
        <v>0</v>
      </c>
      <c r="Q8390" s="1">
        <v>14475.74</v>
      </c>
      <c r="R8390" s="1">
        <v>35467.81</v>
      </c>
      <c r="S8390" s="1">
        <v>-17461.52</v>
      </c>
      <c r="T8390" s="1">
        <v>67405.070000000007</v>
      </c>
      <c r="U8390" s="1">
        <f>SUM(Report_Summary[Revenue])</f>
        <v>626594850.33999527</v>
      </c>
      <c r="V8390" s="1">
        <f>Report_Summary[[#This Row],[Total Revenue]] / COUNTA(Report_Summary[Membership No])</f>
        <v>62659.485033999525</v>
      </c>
    </row>
    <row r="8391" spans="1:22" x14ac:dyDescent="0.3">
      <c r="A8391" t="s">
        <v>8430</v>
      </c>
      <c r="B8391">
        <v>2024</v>
      </c>
      <c r="C8391" t="s">
        <v>13</v>
      </c>
      <c r="D8391">
        <v>62</v>
      </c>
      <c r="E8391" t="str">
        <f t="shared" si="131"/>
        <v>Old</v>
      </c>
      <c r="F8391" t="s">
        <v>21</v>
      </c>
      <c r="G8391" t="s">
        <v>23</v>
      </c>
      <c r="H8391" t="s">
        <v>27</v>
      </c>
      <c r="I8391">
        <v>41</v>
      </c>
      <c r="J8391">
        <v>1.72</v>
      </c>
      <c r="K8391" t="s">
        <v>33</v>
      </c>
      <c r="L8391" t="s">
        <v>33</v>
      </c>
      <c r="M8391" s="1">
        <v>14477.68</v>
      </c>
      <c r="N8391" s="1">
        <v>1035.93</v>
      </c>
      <c r="O8391" s="1">
        <v>7494.41</v>
      </c>
      <c r="P8391" s="1">
        <v>0</v>
      </c>
      <c r="Q8391" s="1">
        <v>42006.29</v>
      </c>
      <c r="R8391" s="1">
        <v>69696.479999999996</v>
      </c>
      <c r="S8391" s="1">
        <v>19556.240000000002</v>
      </c>
      <c r="T8391" s="1">
        <v>92146.53</v>
      </c>
      <c r="U8391" s="1">
        <f>SUM(Report_Summary[Revenue])</f>
        <v>626594850.33999527</v>
      </c>
      <c r="V8391" s="1">
        <f>Report_Summary[[#This Row],[Total Revenue]] / COUNTA(Report_Summary[Membership No])</f>
        <v>62659.485033999525</v>
      </c>
    </row>
    <row r="8392" spans="1:22" x14ac:dyDescent="0.3">
      <c r="A8392" t="s">
        <v>8431</v>
      </c>
      <c r="B8392">
        <v>2019</v>
      </c>
      <c r="C8392" t="s">
        <v>13</v>
      </c>
      <c r="D8392">
        <v>29</v>
      </c>
      <c r="E8392" t="str">
        <f t="shared" si="131"/>
        <v>Young</v>
      </c>
      <c r="F8392" t="s">
        <v>18</v>
      </c>
      <c r="G8392" t="s">
        <v>23</v>
      </c>
      <c r="H8392" t="s">
        <v>30</v>
      </c>
      <c r="I8392">
        <v>23</v>
      </c>
      <c r="J8392">
        <v>3.31</v>
      </c>
      <c r="K8392" t="s">
        <v>33</v>
      </c>
      <c r="L8392" t="s">
        <v>33</v>
      </c>
      <c r="M8392" s="1">
        <v>17394.240000000002</v>
      </c>
      <c r="N8392" s="1">
        <v>918.83</v>
      </c>
      <c r="O8392" s="1">
        <v>1579.12</v>
      </c>
      <c r="P8392" s="1">
        <v>0</v>
      </c>
      <c r="Q8392" s="1">
        <v>42949.8</v>
      </c>
      <c r="R8392" s="1">
        <v>36673.82</v>
      </c>
      <c r="S8392" s="1">
        <v>17587.05</v>
      </c>
      <c r="T8392" s="1">
        <v>62036.57</v>
      </c>
      <c r="U8392" s="1">
        <f>SUM(Report_Summary[Revenue])</f>
        <v>626594850.33999527</v>
      </c>
      <c r="V8392" s="1">
        <f>Report_Summary[[#This Row],[Total Revenue]] / COUNTA(Report_Summary[Membership No])</f>
        <v>62659.485033999525</v>
      </c>
    </row>
    <row r="8393" spans="1:22" x14ac:dyDescent="0.3">
      <c r="A8393" t="s">
        <v>8432</v>
      </c>
      <c r="B8393">
        <v>2015</v>
      </c>
      <c r="C8393" t="s">
        <v>14</v>
      </c>
      <c r="D8393">
        <v>65</v>
      </c>
      <c r="E8393" t="str">
        <f t="shared" si="131"/>
        <v>Old</v>
      </c>
      <c r="F8393" t="s">
        <v>18</v>
      </c>
      <c r="G8393" t="s">
        <v>23</v>
      </c>
      <c r="H8393" t="s">
        <v>29</v>
      </c>
      <c r="I8393">
        <v>37</v>
      </c>
      <c r="J8393">
        <v>3.45</v>
      </c>
      <c r="K8393" t="s">
        <v>33</v>
      </c>
      <c r="L8393" t="s">
        <v>33</v>
      </c>
      <c r="M8393" s="1">
        <v>7222.35</v>
      </c>
      <c r="N8393" s="1">
        <v>1913.27</v>
      </c>
      <c r="O8393" s="1">
        <v>4550.2299999999996</v>
      </c>
      <c r="P8393" s="1">
        <v>0</v>
      </c>
      <c r="Q8393" s="1">
        <v>33334.559999999998</v>
      </c>
      <c r="R8393" s="1">
        <v>32303.14</v>
      </c>
      <c r="S8393" s="1">
        <v>-8411.94</v>
      </c>
      <c r="T8393" s="1">
        <v>74049.64</v>
      </c>
      <c r="U8393" s="1">
        <f>SUM(Report_Summary[Revenue])</f>
        <v>626594850.33999527</v>
      </c>
      <c r="V8393" s="1">
        <f>Report_Summary[[#This Row],[Total Revenue]] / COUNTA(Report_Summary[Membership No])</f>
        <v>62659.485033999525</v>
      </c>
    </row>
    <row r="8394" spans="1:22" x14ac:dyDescent="0.3">
      <c r="A8394" t="s">
        <v>8433</v>
      </c>
      <c r="B8394">
        <v>2017</v>
      </c>
      <c r="C8394" t="s">
        <v>13</v>
      </c>
      <c r="D8394">
        <v>32</v>
      </c>
      <c r="E8394" t="str">
        <f t="shared" si="131"/>
        <v>Middle Age</v>
      </c>
      <c r="F8394" t="s">
        <v>15</v>
      </c>
      <c r="G8394" t="s">
        <v>22</v>
      </c>
      <c r="H8394" t="s">
        <v>29</v>
      </c>
      <c r="I8394">
        <v>32</v>
      </c>
      <c r="J8394">
        <v>2.38</v>
      </c>
      <c r="K8394" t="s">
        <v>33</v>
      </c>
      <c r="L8394" t="s">
        <v>33</v>
      </c>
      <c r="M8394" s="1">
        <v>1931.3</v>
      </c>
      <c r="N8394" s="1">
        <v>850.84</v>
      </c>
      <c r="O8394" s="1">
        <v>1520.06</v>
      </c>
      <c r="P8394" s="1">
        <v>0</v>
      </c>
      <c r="Q8394" s="1">
        <v>5139.6499999999996</v>
      </c>
      <c r="R8394" s="1">
        <v>6686.43</v>
      </c>
      <c r="S8394" s="1">
        <v>-28334.799999999999</v>
      </c>
      <c r="T8394" s="1">
        <v>40160.879999999997</v>
      </c>
      <c r="U8394" s="1">
        <f>SUM(Report_Summary[Revenue])</f>
        <v>626594850.33999527</v>
      </c>
      <c r="V8394" s="1">
        <f>Report_Summary[[#This Row],[Total Revenue]] / COUNTA(Report_Summary[Membership No])</f>
        <v>62659.485033999525</v>
      </c>
    </row>
    <row r="8395" spans="1:22" x14ac:dyDescent="0.3">
      <c r="A8395" t="s">
        <v>8434</v>
      </c>
      <c r="B8395">
        <v>2015</v>
      </c>
      <c r="C8395" t="s">
        <v>13</v>
      </c>
      <c r="D8395">
        <v>51</v>
      </c>
      <c r="E8395" t="str">
        <f t="shared" si="131"/>
        <v>Middle Age</v>
      </c>
      <c r="F8395" t="s">
        <v>15</v>
      </c>
      <c r="G8395" t="s">
        <v>23</v>
      </c>
      <c r="H8395" t="s">
        <v>27</v>
      </c>
      <c r="I8395">
        <v>35</v>
      </c>
      <c r="J8395">
        <v>2.04</v>
      </c>
      <c r="K8395" t="s">
        <v>33</v>
      </c>
      <c r="L8395" t="s">
        <v>33</v>
      </c>
      <c r="M8395" s="1">
        <v>8906.74</v>
      </c>
      <c r="N8395" s="1">
        <v>730.66</v>
      </c>
      <c r="O8395" s="1">
        <v>4915.79</v>
      </c>
      <c r="P8395" s="1">
        <v>0</v>
      </c>
      <c r="Q8395" s="1">
        <v>41878.22</v>
      </c>
      <c r="R8395" s="1">
        <v>12265.06</v>
      </c>
      <c r="S8395" s="1">
        <v>-17613.310000000001</v>
      </c>
      <c r="T8395" s="1">
        <v>71756.59</v>
      </c>
      <c r="U8395" s="1">
        <f>SUM(Report_Summary[Revenue])</f>
        <v>626594850.33999527</v>
      </c>
      <c r="V8395" s="1">
        <f>Report_Summary[[#This Row],[Total Revenue]] / COUNTA(Report_Summary[Membership No])</f>
        <v>62659.485033999525</v>
      </c>
    </row>
    <row r="8396" spans="1:22" x14ac:dyDescent="0.3">
      <c r="A8396" t="s">
        <v>8435</v>
      </c>
      <c r="B8396">
        <v>2016</v>
      </c>
      <c r="C8396" t="s">
        <v>13</v>
      </c>
      <c r="D8396">
        <v>31</v>
      </c>
      <c r="E8396" t="str">
        <f t="shared" si="131"/>
        <v>Middle Age</v>
      </c>
      <c r="F8396" t="s">
        <v>19</v>
      </c>
      <c r="G8396" t="s">
        <v>24</v>
      </c>
      <c r="H8396" t="s">
        <v>30</v>
      </c>
      <c r="I8396">
        <v>30</v>
      </c>
      <c r="J8396">
        <v>3.41</v>
      </c>
      <c r="K8396" t="s">
        <v>32</v>
      </c>
      <c r="L8396" t="s">
        <v>33</v>
      </c>
      <c r="M8396" s="1">
        <v>10277.030000000001</v>
      </c>
      <c r="N8396" s="1">
        <v>447.32</v>
      </c>
      <c r="O8396" s="1">
        <v>7053.99</v>
      </c>
      <c r="P8396" s="1">
        <v>0</v>
      </c>
      <c r="Q8396" s="1">
        <v>47236.03</v>
      </c>
      <c r="R8396" s="1">
        <v>38024.120000000003</v>
      </c>
      <c r="S8396" s="1">
        <v>28913.94</v>
      </c>
      <c r="T8396" s="1">
        <v>56346.21</v>
      </c>
      <c r="U8396" s="1">
        <f>SUM(Report_Summary[Revenue])</f>
        <v>626594850.33999527</v>
      </c>
      <c r="V8396" s="1">
        <f>Report_Summary[[#This Row],[Total Revenue]] / COUNTA(Report_Summary[Membership No])</f>
        <v>62659.485033999525</v>
      </c>
    </row>
    <row r="8397" spans="1:22" x14ac:dyDescent="0.3">
      <c r="A8397" t="s">
        <v>8436</v>
      </c>
      <c r="B8397">
        <v>2023</v>
      </c>
      <c r="C8397" t="s">
        <v>13</v>
      </c>
      <c r="D8397">
        <v>39</v>
      </c>
      <c r="E8397" t="str">
        <f t="shared" si="131"/>
        <v>Middle Age</v>
      </c>
      <c r="F8397" t="s">
        <v>21</v>
      </c>
      <c r="G8397" t="s">
        <v>22</v>
      </c>
      <c r="H8397" t="s">
        <v>26</v>
      </c>
      <c r="I8397">
        <v>24</v>
      </c>
      <c r="J8397">
        <v>2.2000000000000002</v>
      </c>
      <c r="K8397" t="s">
        <v>33</v>
      </c>
      <c r="L8397" t="s">
        <v>33</v>
      </c>
      <c r="M8397" s="1">
        <v>6983.28</v>
      </c>
      <c r="N8397" s="1">
        <v>2219.6999999999998</v>
      </c>
      <c r="O8397" s="1">
        <v>7532.52</v>
      </c>
      <c r="P8397" s="1">
        <v>0</v>
      </c>
      <c r="Q8397" s="1">
        <v>9955.5</v>
      </c>
      <c r="R8397" s="1">
        <v>18638.45</v>
      </c>
      <c r="S8397" s="1">
        <v>28259.88</v>
      </c>
      <c r="T8397" s="1">
        <v>334.07</v>
      </c>
      <c r="U8397" s="1">
        <f>SUM(Report_Summary[Revenue])</f>
        <v>626594850.33999527</v>
      </c>
      <c r="V8397" s="1">
        <f>Report_Summary[[#This Row],[Total Revenue]] / COUNTA(Report_Summary[Membership No])</f>
        <v>62659.485033999525</v>
      </c>
    </row>
    <row r="8398" spans="1:22" x14ac:dyDescent="0.3">
      <c r="A8398" t="s">
        <v>8437</v>
      </c>
      <c r="B8398">
        <v>2020</v>
      </c>
      <c r="C8398" t="s">
        <v>14</v>
      </c>
      <c r="D8398">
        <v>21</v>
      </c>
      <c r="E8398" t="str">
        <f t="shared" si="131"/>
        <v>Young</v>
      </c>
      <c r="F8398" t="s">
        <v>18</v>
      </c>
      <c r="G8398" t="s">
        <v>24</v>
      </c>
      <c r="H8398" t="s">
        <v>31</v>
      </c>
      <c r="I8398">
        <v>34</v>
      </c>
      <c r="J8398">
        <v>2.5099999999999998</v>
      </c>
      <c r="K8398" t="s">
        <v>33</v>
      </c>
      <c r="L8398" t="s">
        <v>33</v>
      </c>
      <c r="M8398" s="1">
        <v>13929.21</v>
      </c>
      <c r="N8398" s="1">
        <v>4715.71</v>
      </c>
      <c r="O8398" s="1">
        <v>837.94</v>
      </c>
      <c r="P8398" s="1">
        <v>0</v>
      </c>
      <c r="Q8398" s="1">
        <v>39727.03</v>
      </c>
      <c r="R8398" s="1">
        <v>56242.01</v>
      </c>
      <c r="S8398" s="1">
        <v>-29578.9</v>
      </c>
      <c r="T8398" s="1">
        <v>125547.94</v>
      </c>
      <c r="U8398" s="1">
        <f>SUM(Report_Summary[Revenue])</f>
        <v>626594850.33999527</v>
      </c>
      <c r="V8398" s="1">
        <f>Report_Summary[[#This Row],[Total Revenue]] / COUNTA(Report_Summary[Membership No])</f>
        <v>62659.485033999525</v>
      </c>
    </row>
    <row r="8399" spans="1:22" x14ac:dyDescent="0.3">
      <c r="A8399" t="s">
        <v>8438</v>
      </c>
      <c r="B8399">
        <v>2016</v>
      </c>
      <c r="C8399" t="s">
        <v>13</v>
      </c>
      <c r="D8399">
        <v>31</v>
      </c>
      <c r="E8399" t="str">
        <f t="shared" si="131"/>
        <v>Middle Age</v>
      </c>
      <c r="F8399" t="s">
        <v>18</v>
      </c>
      <c r="G8399" t="s">
        <v>24</v>
      </c>
      <c r="H8399" t="s">
        <v>29</v>
      </c>
      <c r="I8399">
        <v>24</v>
      </c>
      <c r="J8399">
        <v>3.07</v>
      </c>
      <c r="K8399" t="s">
        <v>33</v>
      </c>
      <c r="L8399" t="s">
        <v>33</v>
      </c>
      <c r="M8399" s="1">
        <v>9675.6</v>
      </c>
      <c r="N8399" s="1">
        <v>750.86</v>
      </c>
      <c r="O8399" s="1">
        <v>7428.36</v>
      </c>
      <c r="P8399" s="1">
        <v>0</v>
      </c>
      <c r="Q8399" s="1">
        <v>36502.910000000003</v>
      </c>
      <c r="R8399" s="1">
        <v>34995.949999999997</v>
      </c>
      <c r="S8399" s="1">
        <v>-19285.27</v>
      </c>
      <c r="T8399" s="1">
        <v>90784.13</v>
      </c>
      <c r="U8399" s="1">
        <f>SUM(Report_Summary[Revenue])</f>
        <v>626594850.33999527</v>
      </c>
      <c r="V8399" s="1">
        <f>Report_Summary[[#This Row],[Total Revenue]] / COUNTA(Report_Summary[Membership No])</f>
        <v>62659.485033999525</v>
      </c>
    </row>
    <row r="8400" spans="1:22" x14ac:dyDescent="0.3">
      <c r="A8400" t="s">
        <v>8439</v>
      </c>
      <c r="B8400">
        <v>2024</v>
      </c>
      <c r="C8400" t="s">
        <v>14</v>
      </c>
      <c r="D8400">
        <v>69</v>
      </c>
      <c r="E8400" t="str">
        <f t="shared" si="131"/>
        <v>Old</v>
      </c>
      <c r="F8400" t="s">
        <v>19</v>
      </c>
      <c r="G8400" t="s">
        <v>25</v>
      </c>
      <c r="H8400" t="s">
        <v>30</v>
      </c>
      <c r="I8400">
        <v>32</v>
      </c>
      <c r="J8400">
        <v>2.4</v>
      </c>
      <c r="K8400" t="s">
        <v>32</v>
      </c>
      <c r="L8400" t="s">
        <v>33</v>
      </c>
      <c r="M8400" s="1">
        <v>3912.36</v>
      </c>
      <c r="N8400" s="1">
        <v>2416.46</v>
      </c>
      <c r="O8400" s="1">
        <v>3442.29</v>
      </c>
      <c r="P8400" s="1">
        <v>0</v>
      </c>
      <c r="Q8400" s="1">
        <v>17162.8</v>
      </c>
      <c r="R8400" s="1">
        <v>9371.8700000000008</v>
      </c>
      <c r="S8400" s="1">
        <v>-6822.93</v>
      </c>
      <c r="T8400" s="1">
        <v>33357.599999999999</v>
      </c>
      <c r="U8400" s="1">
        <f>SUM(Report_Summary[Revenue])</f>
        <v>626594850.33999527</v>
      </c>
      <c r="V8400" s="1">
        <f>Report_Summary[[#This Row],[Total Revenue]] / COUNTA(Report_Summary[Membership No])</f>
        <v>62659.485033999525</v>
      </c>
    </row>
    <row r="8401" spans="1:22" x14ac:dyDescent="0.3">
      <c r="A8401" t="s">
        <v>8440</v>
      </c>
      <c r="B8401">
        <v>2019</v>
      </c>
      <c r="C8401" t="s">
        <v>14</v>
      </c>
      <c r="D8401">
        <v>30</v>
      </c>
      <c r="E8401" t="str">
        <f t="shared" si="131"/>
        <v>Young</v>
      </c>
      <c r="F8401" t="s">
        <v>19</v>
      </c>
      <c r="G8401" t="s">
        <v>25</v>
      </c>
      <c r="H8401" t="s">
        <v>28</v>
      </c>
      <c r="I8401">
        <v>38</v>
      </c>
      <c r="J8401">
        <v>1.7</v>
      </c>
      <c r="K8401" t="s">
        <v>33</v>
      </c>
      <c r="L8401" t="s">
        <v>33</v>
      </c>
      <c r="M8401" s="1">
        <v>6342.66</v>
      </c>
      <c r="N8401" s="1">
        <v>1007.38</v>
      </c>
      <c r="O8401" s="1">
        <v>6909.91</v>
      </c>
      <c r="P8401" s="1">
        <v>0</v>
      </c>
      <c r="Q8401" s="1">
        <v>28243.99</v>
      </c>
      <c r="R8401" s="1">
        <v>16765.759999999998</v>
      </c>
      <c r="S8401" s="1">
        <v>23363.94</v>
      </c>
      <c r="T8401" s="1">
        <v>21645.81</v>
      </c>
      <c r="U8401" s="1">
        <f>SUM(Report_Summary[Revenue])</f>
        <v>626594850.33999527</v>
      </c>
      <c r="V8401" s="1">
        <f>Report_Summary[[#This Row],[Total Revenue]] / COUNTA(Report_Summary[Membership No])</f>
        <v>62659.485033999525</v>
      </c>
    </row>
    <row r="8402" spans="1:22" x14ac:dyDescent="0.3">
      <c r="A8402" t="s">
        <v>8441</v>
      </c>
      <c r="B8402">
        <v>2017</v>
      </c>
      <c r="C8402" t="s">
        <v>13</v>
      </c>
      <c r="D8402">
        <v>25</v>
      </c>
      <c r="E8402" t="str">
        <f t="shared" si="131"/>
        <v>Young</v>
      </c>
      <c r="F8402" t="s">
        <v>17</v>
      </c>
      <c r="G8402" t="s">
        <v>25</v>
      </c>
      <c r="H8402" t="s">
        <v>27</v>
      </c>
      <c r="I8402">
        <v>21</v>
      </c>
      <c r="J8402">
        <v>1.85</v>
      </c>
      <c r="K8402" t="s">
        <v>33</v>
      </c>
      <c r="L8402" t="s">
        <v>33</v>
      </c>
      <c r="M8402" s="1">
        <v>11876.65</v>
      </c>
      <c r="N8402" s="1">
        <v>2088.9699999999998</v>
      </c>
      <c r="O8402" s="1">
        <v>7842.58</v>
      </c>
      <c r="P8402" s="1">
        <v>0</v>
      </c>
      <c r="Q8402" s="1">
        <v>26275.41</v>
      </c>
      <c r="R8402" s="1">
        <v>30722.73</v>
      </c>
      <c r="S8402" s="1">
        <v>-4244.74</v>
      </c>
      <c r="T8402" s="1">
        <v>61242.879999999997</v>
      </c>
      <c r="U8402" s="1">
        <f>SUM(Report_Summary[Revenue])</f>
        <v>626594850.33999527</v>
      </c>
      <c r="V8402" s="1">
        <f>Report_Summary[[#This Row],[Total Revenue]] / COUNTA(Report_Summary[Membership No])</f>
        <v>62659.485033999525</v>
      </c>
    </row>
    <row r="8403" spans="1:22" x14ac:dyDescent="0.3">
      <c r="A8403" t="s">
        <v>8442</v>
      </c>
      <c r="B8403">
        <v>2020</v>
      </c>
      <c r="C8403" t="s">
        <v>14</v>
      </c>
      <c r="D8403">
        <v>38</v>
      </c>
      <c r="E8403" t="str">
        <f t="shared" si="131"/>
        <v>Middle Age</v>
      </c>
      <c r="F8403" t="s">
        <v>17</v>
      </c>
      <c r="G8403" t="s">
        <v>25</v>
      </c>
      <c r="H8403" t="s">
        <v>26</v>
      </c>
      <c r="I8403">
        <v>33</v>
      </c>
      <c r="J8403">
        <v>3.66</v>
      </c>
      <c r="K8403" t="s">
        <v>33</v>
      </c>
      <c r="L8403" t="s">
        <v>33</v>
      </c>
      <c r="M8403" s="1">
        <v>3000.25</v>
      </c>
      <c r="N8403" s="1">
        <v>2247.02</v>
      </c>
      <c r="O8403" s="1">
        <v>5011.45</v>
      </c>
      <c r="P8403" s="1">
        <v>0</v>
      </c>
      <c r="Q8403" s="1">
        <v>7542.52</v>
      </c>
      <c r="R8403" s="1">
        <v>10504.27</v>
      </c>
      <c r="S8403" s="1">
        <v>-1894.37</v>
      </c>
      <c r="T8403" s="1">
        <v>19941.16</v>
      </c>
      <c r="U8403" s="1">
        <f>SUM(Report_Summary[Revenue])</f>
        <v>626594850.33999527</v>
      </c>
      <c r="V8403" s="1">
        <f>Report_Summary[[#This Row],[Total Revenue]] / COUNTA(Report_Summary[Membership No])</f>
        <v>62659.485033999525</v>
      </c>
    </row>
    <row r="8404" spans="1:22" x14ac:dyDescent="0.3">
      <c r="A8404" t="s">
        <v>8443</v>
      </c>
      <c r="B8404">
        <v>2024</v>
      </c>
      <c r="C8404" t="s">
        <v>14</v>
      </c>
      <c r="D8404">
        <v>66</v>
      </c>
      <c r="E8404" t="str">
        <f t="shared" si="131"/>
        <v>Old</v>
      </c>
      <c r="F8404" t="s">
        <v>18</v>
      </c>
      <c r="G8404" t="s">
        <v>25</v>
      </c>
      <c r="H8404" t="s">
        <v>26</v>
      </c>
      <c r="I8404">
        <v>32</v>
      </c>
      <c r="J8404">
        <v>2.93</v>
      </c>
      <c r="K8404" t="s">
        <v>33</v>
      </c>
      <c r="L8404" t="s">
        <v>33</v>
      </c>
      <c r="M8404" s="1">
        <v>10458.25</v>
      </c>
      <c r="N8404" s="1">
        <v>1542.47</v>
      </c>
      <c r="O8404" s="1">
        <v>850.02</v>
      </c>
      <c r="P8404" s="1">
        <v>0</v>
      </c>
      <c r="Q8404" s="1">
        <v>22013.03</v>
      </c>
      <c r="R8404" s="1">
        <v>44242.74</v>
      </c>
      <c r="S8404" s="1">
        <v>1823.15</v>
      </c>
      <c r="T8404" s="1">
        <v>64432.62</v>
      </c>
      <c r="U8404" s="1">
        <f>SUM(Report_Summary[Revenue])</f>
        <v>626594850.33999527</v>
      </c>
      <c r="V8404" s="1">
        <f>Report_Summary[[#This Row],[Total Revenue]] / COUNTA(Report_Summary[Membership No])</f>
        <v>62659.485033999525</v>
      </c>
    </row>
    <row r="8405" spans="1:22" x14ac:dyDescent="0.3">
      <c r="A8405" t="s">
        <v>8444</v>
      </c>
      <c r="B8405">
        <v>2018</v>
      </c>
      <c r="C8405" t="s">
        <v>13</v>
      </c>
      <c r="D8405">
        <v>45</v>
      </c>
      <c r="E8405" t="str">
        <f t="shared" si="131"/>
        <v>Middle Age</v>
      </c>
      <c r="F8405" t="s">
        <v>18</v>
      </c>
      <c r="G8405" t="s">
        <v>25</v>
      </c>
      <c r="H8405" t="s">
        <v>27</v>
      </c>
      <c r="I8405">
        <v>24</v>
      </c>
      <c r="J8405">
        <v>1.55</v>
      </c>
      <c r="K8405" t="s">
        <v>32</v>
      </c>
      <c r="L8405" t="s">
        <v>33</v>
      </c>
      <c r="M8405" s="1">
        <v>1721.85</v>
      </c>
      <c r="N8405" s="1">
        <v>109.7</v>
      </c>
      <c r="O8405" s="1">
        <v>2984.29</v>
      </c>
      <c r="P8405" s="1">
        <v>0</v>
      </c>
      <c r="Q8405" s="1">
        <v>5011.43</v>
      </c>
      <c r="R8405" s="1">
        <v>7450.71</v>
      </c>
      <c r="S8405" s="1">
        <v>21457.82</v>
      </c>
      <c r="T8405" s="1">
        <v>-8995.68</v>
      </c>
      <c r="U8405" s="1">
        <f>SUM(Report_Summary[Revenue])</f>
        <v>626594850.33999527</v>
      </c>
      <c r="V8405" s="1">
        <f>Report_Summary[[#This Row],[Total Revenue]] / COUNTA(Report_Summary[Membership No])</f>
        <v>62659.485033999525</v>
      </c>
    </row>
    <row r="8406" spans="1:22" x14ac:dyDescent="0.3">
      <c r="A8406" t="s">
        <v>8445</v>
      </c>
      <c r="B8406">
        <v>2024</v>
      </c>
      <c r="C8406" t="s">
        <v>14</v>
      </c>
      <c r="D8406">
        <v>62</v>
      </c>
      <c r="E8406" t="str">
        <f t="shared" si="131"/>
        <v>Old</v>
      </c>
      <c r="F8406" t="s">
        <v>19</v>
      </c>
      <c r="G8406" t="s">
        <v>23</v>
      </c>
      <c r="H8406" t="s">
        <v>26</v>
      </c>
      <c r="I8406">
        <v>28</v>
      </c>
      <c r="J8406">
        <v>3.23</v>
      </c>
      <c r="K8406" t="s">
        <v>32</v>
      </c>
      <c r="L8406" t="s">
        <v>33</v>
      </c>
      <c r="M8406" s="1">
        <v>14012.38</v>
      </c>
      <c r="N8406" s="1">
        <v>1233.8699999999999</v>
      </c>
      <c r="O8406" s="1">
        <v>6849.42</v>
      </c>
      <c r="P8406" s="1">
        <v>0</v>
      </c>
      <c r="Q8406" s="1">
        <v>33464.44</v>
      </c>
      <c r="R8406" s="1">
        <v>37754.239999999998</v>
      </c>
      <c r="S8406" s="1">
        <v>-22185.58</v>
      </c>
      <c r="T8406" s="1">
        <v>93404.26</v>
      </c>
      <c r="U8406" s="1">
        <f>SUM(Report_Summary[Revenue])</f>
        <v>626594850.33999527</v>
      </c>
      <c r="V8406" s="1">
        <f>Report_Summary[[#This Row],[Total Revenue]] / COUNTA(Report_Summary[Membership No])</f>
        <v>62659.485033999525</v>
      </c>
    </row>
    <row r="8407" spans="1:22" x14ac:dyDescent="0.3">
      <c r="A8407" t="s">
        <v>8446</v>
      </c>
      <c r="B8407">
        <v>2015</v>
      </c>
      <c r="C8407" t="s">
        <v>14</v>
      </c>
      <c r="D8407">
        <v>78</v>
      </c>
      <c r="E8407" t="str">
        <f t="shared" si="131"/>
        <v>Old</v>
      </c>
      <c r="F8407" t="s">
        <v>17</v>
      </c>
      <c r="G8407" t="s">
        <v>25</v>
      </c>
      <c r="H8407" t="s">
        <v>26</v>
      </c>
      <c r="I8407">
        <v>26</v>
      </c>
      <c r="J8407">
        <v>2.5</v>
      </c>
      <c r="K8407" t="s">
        <v>33</v>
      </c>
      <c r="L8407" t="s">
        <v>33</v>
      </c>
      <c r="M8407" s="1">
        <v>14208.22</v>
      </c>
      <c r="N8407" s="1">
        <v>445.75</v>
      </c>
      <c r="O8407" s="1">
        <v>2776.48</v>
      </c>
      <c r="P8407" s="1">
        <v>0</v>
      </c>
      <c r="Q8407" s="1">
        <v>58700.75</v>
      </c>
      <c r="R8407" s="1">
        <v>70788.47</v>
      </c>
      <c r="S8407" s="1">
        <v>-23363.98</v>
      </c>
      <c r="T8407" s="1">
        <v>152853.20000000001</v>
      </c>
      <c r="U8407" s="1">
        <f>SUM(Report_Summary[Revenue])</f>
        <v>626594850.33999527</v>
      </c>
      <c r="V8407" s="1">
        <f>Report_Summary[[#This Row],[Total Revenue]] / COUNTA(Report_Summary[Membership No])</f>
        <v>62659.485033999525</v>
      </c>
    </row>
    <row r="8408" spans="1:22" x14ac:dyDescent="0.3">
      <c r="A8408" t="s">
        <v>8447</v>
      </c>
      <c r="B8408">
        <v>2021</v>
      </c>
      <c r="C8408" t="s">
        <v>14</v>
      </c>
      <c r="D8408">
        <v>69</v>
      </c>
      <c r="E8408" t="str">
        <f t="shared" si="131"/>
        <v>Old</v>
      </c>
      <c r="F8408" t="s">
        <v>17</v>
      </c>
      <c r="G8408" t="s">
        <v>25</v>
      </c>
      <c r="H8408" t="s">
        <v>30</v>
      </c>
      <c r="I8408">
        <v>29</v>
      </c>
      <c r="J8408">
        <v>1.75</v>
      </c>
      <c r="K8408" t="s">
        <v>32</v>
      </c>
      <c r="L8408" t="s">
        <v>33</v>
      </c>
      <c r="M8408" s="1">
        <v>1499.98</v>
      </c>
      <c r="N8408" s="1">
        <v>1754.51</v>
      </c>
      <c r="O8408" s="1">
        <v>4731.3999999999996</v>
      </c>
      <c r="P8408" s="1">
        <v>0</v>
      </c>
      <c r="Q8408" s="1">
        <v>7144.42</v>
      </c>
      <c r="R8408" s="1">
        <v>6369.19</v>
      </c>
      <c r="S8408" s="1">
        <v>2254.04</v>
      </c>
      <c r="T8408" s="1">
        <v>11259.57</v>
      </c>
      <c r="U8408" s="1">
        <f>SUM(Report_Summary[Revenue])</f>
        <v>626594850.33999527</v>
      </c>
      <c r="V8408" s="1">
        <f>Report_Summary[[#This Row],[Total Revenue]] / COUNTA(Report_Summary[Membership No])</f>
        <v>62659.485033999525</v>
      </c>
    </row>
    <row r="8409" spans="1:22" x14ac:dyDescent="0.3">
      <c r="A8409" t="s">
        <v>8448</v>
      </c>
      <c r="B8409">
        <v>2023</v>
      </c>
      <c r="C8409" t="s">
        <v>14</v>
      </c>
      <c r="D8409">
        <v>54</v>
      </c>
      <c r="E8409" t="str">
        <f t="shared" si="131"/>
        <v>Middle Age</v>
      </c>
      <c r="F8409" t="s">
        <v>19</v>
      </c>
      <c r="G8409" t="s">
        <v>22</v>
      </c>
      <c r="H8409" t="s">
        <v>28</v>
      </c>
      <c r="I8409">
        <v>24</v>
      </c>
      <c r="J8409">
        <v>2.4</v>
      </c>
      <c r="K8409" t="s">
        <v>33</v>
      </c>
      <c r="L8409" t="s">
        <v>33</v>
      </c>
      <c r="M8409" s="1">
        <v>10444.06</v>
      </c>
      <c r="N8409" s="1">
        <v>1811.96</v>
      </c>
      <c r="O8409" s="1">
        <v>4839.92</v>
      </c>
      <c r="P8409" s="1">
        <v>0</v>
      </c>
      <c r="Q8409" s="1">
        <v>31287.67</v>
      </c>
      <c r="R8409" s="1">
        <v>31900.2</v>
      </c>
      <c r="S8409" s="1">
        <v>-25039.08</v>
      </c>
      <c r="T8409" s="1">
        <v>88226.95</v>
      </c>
      <c r="U8409" s="1">
        <f>SUM(Report_Summary[Revenue])</f>
        <v>626594850.33999527</v>
      </c>
      <c r="V8409" s="1">
        <f>Report_Summary[[#This Row],[Total Revenue]] / COUNTA(Report_Summary[Membership No])</f>
        <v>62659.485033999525</v>
      </c>
    </row>
    <row r="8410" spans="1:22" x14ac:dyDescent="0.3">
      <c r="A8410" t="s">
        <v>8449</v>
      </c>
      <c r="B8410">
        <v>2020</v>
      </c>
      <c r="C8410" t="s">
        <v>14</v>
      </c>
      <c r="D8410">
        <v>75</v>
      </c>
      <c r="E8410" t="str">
        <f t="shared" si="131"/>
        <v>Old</v>
      </c>
      <c r="F8410" t="s">
        <v>15</v>
      </c>
      <c r="G8410" t="s">
        <v>23</v>
      </c>
      <c r="H8410" t="s">
        <v>28</v>
      </c>
      <c r="I8410">
        <v>28</v>
      </c>
      <c r="J8410">
        <v>2.5499999999999998</v>
      </c>
      <c r="K8410" t="s">
        <v>33</v>
      </c>
      <c r="L8410" t="s">
        <v>33</v>
      </c>
      <c r="M8410" s="1">
        <v>16080.46</v>
      </c>
      <c r="N8410" s="1">
        <v>4858.74</v>
      </c>
      <c r="O8410" s="1">
        <v>7022.16</v>
      </c>
      <c r="P8410" s="1">
        <v>0</v>
      </c>
      <c r="Q8410" s="1">
        <v>50452.31</v>
      </c>
      <c r="R8410" s="1">
        <v>27997.05</v>
      </c>
      <c r="S8410" s="1">
        <v>-5265.73</v>
      </c>
      <c r="T8410" s="1">
        <v>83715.09</v>
      </c>
      <c r="U8410" s="1">
        <f>SUM(Report_Summary[Revenue])</f>
        <v>626594850.33999527</v>
      </c>
      <c r="V8410" s="1">
        <f>Report_Summary[[#This Row],[Total Revenue]] / COUNTA(Report_Summary[Membership No])</f>
        <v>62659.485033999525</v>
      </c>
    </row>
    <row r="8411" spans="1:22" x14ac:dyDescent="0.3">
      <c r="A8411" t="s">
        <v>8450</v>
      </c>
      <c r="B8411">
        <v>2021</v>
      </c>
      <c r="C8411" t="s">
        <v>13</v>
      </c>
      <c r="D8411">
        <v>57</v>
      </c>
      <c r="E8411" t="str">
        <f t="shared" si="131"/>
        <v>Old</v>
      </c>
      <c r="F8411" t="s">
        <v>15</v>
      </c>
      <c r="G8411" t="s">
        <v>23</v>
      </c>
      <c r="H8411" t="s">
        <v>26</v>
      </c>
      <c r="I8411">
        <v>31</v>
      </c>
      <c r="J8411">
        <v>2.84</v>
      </c>
      <c r="K8411" t="s">
        <v>32</v>
      </c>
      <c r="L8411" t="s">
        <v>33</v>
      </c>
      <c r="M8411" s="1">
        <v>14913.62</v>
      </c>
      <c r="N8411" s="1">
        <v>2666.52</v>
      </c>
      <c r="O8411" s="1">
        <v>1643.1</v>
      </c>
      <c r="P8411" s="1">
        <v>0</v>
      </c>
      <c r="Q8411" s="1">
        <v>74202.67</v>
      </c>
      <c r="R8411" s="1">
        <v>69920.02</v>
      </c>
      <c r="S8411" s="1">
        <v>14368.14</v>
      </c>
      <c r="T8411" s="1">
        <v>129754.55</v>
      </c>
      <c r="U8411" s="1">
        <f>SUM(Report_Summary[Revenue])</f>
        <v>626594850.33999527</v>
      </c>
      <c r="V8411" s="1">
        <f>Report_Summary[[#This Row],[Total Revenue]] / COUNTA(Report_Summary[Membership No])</f>
        <v>62659.485033999525</v>
      </c>
    </row>
    <row r="8412" spans="1:22" x14ac:dyDescent="0.3">
      <c r="A8412" t="s">
        <v>8451</v>
      </c>
      <c r="B8412">
        <v>2021</v>
      </c>
      <c r="C8412" t="s">
        <v>14</v>
      </c>
      <c r="D8412">
        <v>37</v>
      </c>
      <c r="E8412" t="str">
        <f t="shared" si="131"/>
        <v>Middle Age</v>
      </c>
      <c r="F8412" t="s">
        <v>16</v>
      </c>
      <c r="G8412" t="s">
        <v>25</v>
      </c>
      <c r="H8412" t="s">
        <v>30</v>
      </c>
      <c r="I8412">
        <v>32</v>
      </c>
      <c r="J8412">
        <v>2.46</v>
      </c>
      <c r="K8412" t="s">
        <v>33</v>
      </c>
      <c r="L8412" t="s">
        <v>33</v>
      </c>
      <c r="M8412" s="1">
        <v>13581.96</v>
      </c>
      <c r="N8412" s="1">
        <v>1955.91</v>
      </c>
      <c r="O8412" s="1">
        <v>4624.97</v>
      </c>
      <c r="P8412" s="1">
        <v>0</v>
      </c>
      <c r="Q8412" s="1">
        <v>28014.41</v>
      </c>
      <c r="R8412" s="1">
        <v>29453.71</v>
      </c>
      <c r="S8412" s="1">
        <v>15085.35</v>
      </c>
      <c r="T8412" s="1">
        <v>42382.77</v>
      </c>
      <c r="U8412" s="1">
        <f>SUM(Report_Summary[Revenue])</f>
        <v>626594850.33999527</v>
      </c>
      <c r="V8412" s="1">
        <f>Report_Summary[[#This Row],[Total Revenue]] / COUNTA(Report_Summary[Membership No])</f>
        <v>62659.485033999525</v>
      </c>
    </row>
    <row r="8413" spans="1:22" x14ac:dyDescent="0.3">
      <c r="A8413" t="s">
        <v>8452</v>
      </c>
      <c r="B8413">
        <v>2021</v>
      </c>
      <c r="C8413" t="s">
        <v>13</v>
      </c>
      <c r="D8413">
        <v>52</v>
      </c>
      <c r="E8413" t="str">
        <f t="shared" si="131"/>
        <v>Middle Age</v>
      </c>
      <c r="F8413" t="s">
        <v>17</v>
      </c>
      <c r="G8413" t="s">
        <v>25</v>
      </c>
      <c r="H8413" t="s">
        <v>29</v>
      </c>
      <c r="I8413">
        <v>32</v>
      </c>
      <c r="J8413">
        <v>3.34</v>
      </c>
      <c r="K8413" t="s">
        <v>33</v>
      </c>
      <c r="L8413" t="s">
        <v>33</v>
      </c>
      <c r="M8413" s="1">
        <v>8222.2900000000009</v>
      </c>
      <c r="N8413" s="1">
        <v>3140.99</v>
      </c>
      <c r="O8413" s="1">
        <v>4490.21</v>
      </c>
      <c r="P8413" s="1">
        <v>0</v>
      </c>
      <c r="Q8413" s="1">
        <v>25328.44</v>
      </c>
      <c r="R8413" s="1">
        <v>25709.64</v>
      </c>
      <c r="S8413" s="1">
        <v>-16717.46</v>
      </c>
      <c r="T8413" s="1">
        <v>67755.539999999994</v>
      </c>
      <c r="U8413" s="1">
        <f>SUM(Report_Summary[Revenue])</f>
        <v>626594850.33999527</v>
      </c>
      <c r="V8413" s="1">
        <f>Report_Summary[[#This Row],[Total Revenue]] / COUNTA(Report_Summary[Membership No])</f>
        <v>62659.485033999525</v>
      </c>
    </row>
    <row r="8414" spans="1:22" x14ac:dyDescent="0.3">
      <c r="A8414" t="s">
        <v>8453</v>
      </c>
      <c r="B8414">
        <v>2022</v>
      </c>
      <c r="C8414" t="s">
        <v>14</v>
      </c>
      <c r="D8414">
        <v>39</v>
      </c>
      <c r="E8414" t="str">
        <f t="shared" si="131"/>
        <v>Middle Age</v>
      </c>
      <c r="F8414" t="s">
        <v>17</v>
      </c>
      <c r="G8414" t="s">
        <v>22</v>
      </c>
      <c r="H8414" t="s">
        <v>27</v>
      </c>
      <c r="I8414">
        <v>29</v>
      </c>
      <c r="J8414">
        <v>2.52</v>
      </c>
      <c r="K8414" t="s">
        <v>33</v>
      </c>
      <c r="L8414" t="s">
        <v>33</v>
      </c>
      <c r="M8414" s="1">
        <v>6614.09</v>
      </c>
      <c r="N8414" s="1">
        <v>734.83</v>
      </c>
      <c r="O8414" s="1">
        <v>3238.37</v>
      </c>
      <c r="P8414" s="1">
        <v>0</v>
      </c>
      <c r="Q8414" s="1">
        <v>10975.89</v>
      </c>
      <c r="R8414" s="1">
        <v>17047.43</v>
      </c>
      <c r="S8414" s="1">
        <v>16007.59</v>
      </c>
      <c r="T8414" s="1">
        <v>12015.73</v>
      </c>
      <c r="U8414" s="1">
        <f>SUM(Report_Summary[Revenue])</f>
        <v>626594850.33999527</v>
      </c>
      <c r="V8414" s="1">
        <f>Report_Summary[[#This Row],[Total Revenue]] / COUNTA(Report_Summary[Membership No])</f>
        <v>62659.485033999525</v>
      </c>
    </row>
    <row r="8415" spans="1:22" x14ac:dyDescent="0.3">
      <c r="A8415" t="s">
        <v>8454</v>
      </c>
      <c r="B8415">
        <v>2016</v>
      </c>
      <c r="C8415" t="s">
        <v>13</v>
      </c>
      <c r="D8415">
        <v>59</v>
      </c>
      <c r="E8415" t="str">
        <f t="shared" si="131"/>
        <v>Old</v>
      </c>
      <c r="F8415" t="s">
        <v>17</v>
      </c>
      <c r="G8415" t="s">
        <v>25</v>
      </c>
      <c r="H8415" t="s">
        <v>26</v>
      </c>
      <c r="I8415">
        <v>35</v>
      </c>
      <c r="J8415">
        <v>2.39</v>
      </c>
      <c r="K8415" t="s">
        <v>32</v>
      </c>
      <c r="L8415" t="s">
        <v>33</v>
      </c>
      <c r="M8415" s="1">
        <v>19045.669999999998</v>
      </c>
      <c r="N8415" s="1">
        <v>2837.55</v>
      </c>
      <c r="O8415" s="1">
        <v>3065.03</v>
      </c>
      <c r="P8415" s="1">
        <v>0</v>
      </c>
      <c r="Q8415" s="1">
        <v>30786.78</v>
      </c>
      <c r="R8415" s="1">
        <v>59157.61</v>
      </c>
      <c r="S8415" s="1">
        <v>-21827.47</v>
      </c>
      <c r="T8415" s="1">
        <v>111771.86</v>
      </c>
      <c r="U8415" s="1">
        <f>SUM(Report_Summary[Revenue])</f>
        <v>626594850.33999527</v>
      </c>
      <c r="V8415" s="1">
        <f>Report_Summary[[#This Row],[Total Revenue]] / COUNTA(Report_Summary[Membership No])</f>
        <v>62659.485033999525</v>
      </c>
    </row>
    <row r="8416" spans="1:22" x14ac:dyDescent="0.3">
      <c r="A8416" t="s">
        <v>8455</v>
      </c>
      <c r="B8416">
        <v>2023</v>
      </c>
      <c r="C8416" t="s">
        <v>14</v>
      </c>
      <c r="D8416">
        <v>53</v>
      </c>
      <c r="E8416" t="str">
        <f t="shared" si="131"/>
        <v>Middle Age</v>
      </c>
      <c r="F8416" t="s">
        <v>19</v>
      </c>
      <c r="G8416" t="s">
        <v>25</v>
      </c>
      <c r="H8416" t="s">
        <v>28</v>
      </c>
      <c r="I8416">
        <v>42</v>
      </c>
      <c r="J8416">
        <v>2.85</v>
      </c>
      <c r="K8416" t="s">
        <v>33</v>
      </c>
      <c r="L8416" t="s">
        <v>33</v>
      </c>
      <c r="M8416" s="1">
        <v>7285.19</v>
      </c>
      <c r="N8416" s="1">
        <v>1973.48</v>
      </c>
      <c r="O8416" s="1">
        <v>148.94</v>
      </c>
      <c r="P8416" s="1">
        <v>0</v>
      </c>
      <c r="Q8416" s="1">
        <v>8885.23</v>
      </c>
      <c r="R8416" s="1">
        <v>36415.699999999997</v>
      </c>
      <c r="S8416" s="1">
        <v>16648.98</v>
      </c>
      <c r="T8416" s="1">
        <v>28651.95</v>
      </c>
      <c r="U8416" s="1">
        <f>SUM(Report_Summary[Revenue])</f>
        <v>626594850.33999527</v>
      </c>
      <c r="V8416" s="1">
        <f>Report_Summary[[#This Row],[Total Revenue]] / COUNTA(Report_Summary[Membership No])</f>
        <v>62659.485033999525</v>
      </c>
    </row>
    <row r="8417" spans="1:22" x14ac:dyDescent="0.3">
      <c r="A8417" t="s">
        <v>8456</v>
      </c>
      <c r="B8417">
        <v>2015</v>
      </c>
      <c r="C8417" t="s">
        <v>13</v>
      </c>
      <c r="D8417">
        <v>45</v>
      </c>
      <c r="E8417" t="str">
        <f t="shared" si="131"/>
        <v>Middle Age</v>
      </c>
      <c r="F8417" t="s">
        <v>17</v>
      </c>
      <c r="G8417" t="s">
        <v>25</v>
      </c>
      <c r="H8417" t="s">
        <v>26</v>
      </c>
      <c r="I8417">
        <v>21</v>
      </c>
      <c r="J8417">
        <v>2.08</v>
      </c>
      <c r="K8417" t="s">
        <v>33</v>
      </c>
      <c r="L8417" t="s">
        <v>33</v>
      </c>
      <c r="M8417" s="1">
        <v>2373.1</v>
      </c>
      <c r="N8417" s="1">
        <v>222.68</v>
      </c>
      <c r="O8417" s="1">
        <v>6510.27</v>
      </c>
      <c r="P8417" s="1">
        <v>0</v>
      </c>
      <c r="Q8417" s="1">
        <v>4605.5600000000004</v>
      </c>
      <c r="R8417" s="1">
        <v>6759.98</v>
      </c>
      <c r="S8417" s="1">
        <v>29498.82</v>
      </c>
      <c r="T8417" s="1">
        <v>-18133.28</v>
      </c>
      <c r="U8417" s="1">
        <f>SUM(Report_Summary[Revenue])</f>
        <v>626594850.33999527</v>
      </c>
      <c r="V8417" s="1">
        <f>Report_Summary[[#This Row],[Total Revenue]] / COUNTA(Report_Summary[Membership No])</f>
        <v>62659.485033999525</v>
      </c>
    </row>
    <row r="8418" spans="1:22" x14ac:dyDescent="0.3">
      <c r="A8418" t="s">
        <v>8457</v>
      </c>
      <c r="B8418">
        <v>2022</v>
      </c>
      <c r="C8418" t="s">
        <v>14</v>
      </c>
      <c r="D8418">
        <v>51</v>
      </c>
      <c r="E8418" t="str">
        <f t="shared" si="131"/>
        <v>Middle Age</v>
      </c>
      <c r="F8418" t="s">
        <v>16</v>
      </c>
      <c r="G8418" t="s">
        <v>25</v>
      </c>
      <c r="H8418" t="s">
        <v>27</v>
      </c>
      <c r="I8418">
        <v>33</v>
      </c>
      <c r="J8418">
        <v>1.99</v>
      </c>
      <c r="K8418" t="s">
        <v>32</v>
      </c>
      <c r="L8418" t="s">
        <v>33</v>
      </c>
      <c r="M8418" s="1">
        <v>15941.27</v>
      </c>
      <c r="N8418" s="1">
        <v>3120.8</v>
      </c>
      <c r="O8418" s="1">
        <v>3012.26</v>
      </c>
      <c r="P8418" s="1">
        <v>0</v>
      </c>
      <c r="Q8418" s="1">
        <v>72637.399999999994</v>
      </c>
      <c r="R8418" s="1">
        <v>51127.360000000001</v>
      </c>
      <c r="S8418" s="1">
        <v>-20988.31</v>
      </c>
      <c r="T8418" s="1">
        <v>144753.07</v>
      </c>
      <c r="U8418" s="1">
        <f>SUM(Report_Summary[Revenue])</f>
        <v>626594850.33999527</v>
      </c>
      <c r="V8418" s="1">
        <f>Report_Summary[[#This Row],[Total Revenue]] / COUNTA(Report_Summary[Membership No])</f>
        <v>62659.485033999525</v>
      </c>
    </row>
    <row r="8419" spans="1:22" x14ac:dyDescent="0.3">
      <c r="A8419" t="s">
        <v>8458</v>
      </c>
      <c r="B8419">
        <v>2019</v>
      </c>
      <c r="C8419" t="s">
        <v>14</v>
      </c>
      <c r="D8419">
        <v>33</v>
      </c>
      <c r="E8419" t="str">
        <f t="shared" si="131"/>
        <v>Middle Age</v>
      </c>
      <c r="F8419" t="s">
        <v>19</v>
      </c>
      <c r="G8419" t="s">
        <v>25</v>
      </c>
      <c r="H8419" t="s">
        <v>30</v>
      </c>
      <c r="I8419">
        <v>37</v>
      </c>
      <c r="J8419">
        <v>3.15</v>
      </c>
      <c r="K8419" t="s">
        <v>33</v>
      </c>
      <c r="L8419" t="s">
        <v>33</v>
      </c>
      <c r="M8419" s="1">
        <v>18226.490000000002</v>
      </c>
      <c r="N8419" s="1">
        <v>161.05000000000001</v>
      </c>
      <c r="O8419" s="1">
        <v>1724.77</v>
      </c>
      <c r="P8419" s="1">
        <v>0</v>
      </c>
      <c r="Q8419" s="1">
        <v>67582.12</v>
      </c>
      <c r="R8419" s="1">
        <v>88454.51</v>
      </c>
      <c r="S8419" s="1">
        <v>-29851.52</v>
      </c>
      <c r="T8419" s="1">
        <v>185888.15</v>
      </c>
      <c r="U8419" s="1">
        <f>SUM(Report_Summary[Revenue])</f>
        <v>626594850.33999527</v>
      </c>
      <c r="V8419" s="1">
        <f>Report_Summary[[#This Row],[Total Revenue]] / COUNTA(Report_Summary[Membership No])</f>
        <v>62659.485033999525</v>
      </c>
    </row>
    <row r="8420" spans="1:22" x14ac:dyDescent="0.3">
      <c r="A8420" t="s">
        <v>8459</v>
      </c>
      <c r="B8420">
        <v>2016</v>
      </c>
      <c r="C8420" t="s">
        <v>13</v>
      </c>
      <c r="D8420">
        <v>43</v>
      </c>
      <c r="E8420" t="str">
        <f t="shared" si="131"/>
        <v>Middle Age</v>
      </c>
      <c r="F8420" t="s">
        <v>17</v>
      </c>
      <c r="G8420" t="s">
        <v>25</v>
      </c>
      <c r="H8420" t="s">
        <v>27</v>
      </c>
      <c r="I8420">
        <v>23</v>
      </c>
      <c r="J8420">
        <v>2.81</v>
      </c>
      <c r="K8420" t="s">
        <v>33</v>
      </c>
      <c r="L8420" t="s">
        <v>33</v>
      </c>
      <c r="M8420" s="1">
        <v>7622.15</v>
      </c>
      <c r="N8420" s="1">
        <v>4490.1899999999996</v>
      </c>
      <c r="O8420" s="1">
        <v>3355.84</v>
      </c>
      <c r="P8420" s="1">
        <v>0</v>
      </c>
      <c r="Q8420" s="1">
        <v>30360.89</v>
      </c>
      <c r="R8420" s="1">
        <v>9234.25</v>
      </c>
      <c r="S8420" s="1">
        <v>-18552.55</v>
      </c>
      <c r="T8420" s="1">
        <v>58147.69</v>
      </c>
      <c r="U8420" s="1">
        <f>SUM(Report_Summary[Revenue])</f>
        <v>626594850.33999527</v>
      </c>
      <c r="V8420" s="1">
        <f>Report_Summary[[#This Row],[Total Revenue]] / COUNTA(Report_Summary[Membership No])</f>
        <v>62659.485033999525</v>
      </c>
    </row>
    <row r="8421" spans="1:22" x14ac:dyDescent="0.3">
      <c r="A8421" t="s">
        <v>8460</v>
      </c>
      <c r="B8421">
        <v>2020</v>
      </c>
      <c r="C8421" t="s">
        <v>13</v>
      </c>
      <c r="D8421">
        <v>31</v>
      </c>
      <c r="E8421" t="str">
        <f t="shared" si="131"/>
        <v>Middle Age</v>
      </c>
      <c r="F8421" t="s">
        <v>18</v>
      </c>
      <c r="G8421" t="s">
        <v>25</v>
      </c>
      <c r="H8421" t="s">
        <v>28</v>
      </c>
      <c r="I8421">
        <v>27</v>
      </c>
      <c r="J8421">
        <v>3.17</v>
      </c>
      <c r="K8421" t="s">
        <v>33</v>
      </c>
      <c r="L8421" t="s">
        <v>33</v>
      </c>
      <c r="M8421" s="1">
        <v>809.61</v>
      </c>
      <c r="N8421" s="1">
        <v>2217.1999999999998</v>
      </c>
      <c r="O8421" s="1">
        <v>7187.2</v>
      </c>
      <c r="P8421" s="1">
        <v>0</v>
      </c>
      <c r="Q8421" s="1">
        <v>3639.45</v>
      </c>
      <c r="R8421" s="1">
        <v>1327.86</v>
      </c>
      <c r="S8421" s="1">
        <v>6197.91</v>
      </c>
      <c r="T8421" s="1">
        <v>-1230.5999999999999</v>
      </c>
      <c r="U8421" s="1">
        <f>SUM(Report_Summary[Revenue])</f>
        <v>626594850.33999527</v>
      </c>
      <c r="V8421" s="1">
        <f>Report_Summary[[#This Row],[Total Revenue]] / COUNTA(Report_Summary[Membership No])</f>
        <v>62659.485033999525</v>
      </c>
    </row>
    <row r="8422" spans="1:22" x14ac:dyDescent="0.3">
      <c r="A8422" t="s">
        <v>8461</v>
      </c>
      <c r="B8422">
        <v>2016</v>
      </c>
      <c r="C8422" t="s">
        <v>14</v>
      </c>
      <c r="D8422">
        <v>29</v>
      </c>
      <c r="E8422" t="str">
        <f t="shared" si="131"/>
        <v>Young</v>
      </c>
      <c r="F8422" t="s">
        <v>17</v>
      </c>
      <c r="G8422" t="s">
        <v>24</v>
      </c>
      <c r="H8422" t="s">
        <v>27</v>
      </c>
      <c r="I8422">
        <v>30</v>
      </c>
      <c r="J8422">
        <v>2.17</v>
      </c>
      <c r="K8422" t="s">
        <v>33</v>
      </c>
      <c r="L8422" t="s">
        <v>33</v>
      </c>
      <c r="M8422" s="1">
        <v>15059.13</v>
      </c>
      <c r="N8422" s="1">
        <v>395.86</v>
      </c>
      <c r="O8422" s="1">
        <v>4800.67</v>
      </c>
      <c r="P8422" s="1">
        <v>0</v>
      </c>
      <c r="Q8422" s="1">
        <v>74962.289999999994</v>
      </c>
      <c r="R8422" s="1">
        <v>27219.09</v>
      </c>
      <c r="S8422" s="1">
        <v>21239.54</v>
      </c>
      <c r="T8422" s="1">
        <v>80941.84</v>
      </c>
      <c r="U8422" s="1">
        <f>SUM(Report_Summary[Revenue])</f>
        <v>626594850.33999527</v>
      </c>
      <c r="V8422" s="1">
        <f>Report_Summary[[#This Row],[Total Revenue]] / COUNTA(Report_Summary[Membership No])</f>
        <v>62659.485033999525</v>
      </c>
    </row>
    <row r="8423" spans="1:22" x14ac:dyDescent="0.3">
      <c r="A8423" t="s">
        <v>8462</v>
      </c>
      <c r="B8423">
        <v>2022</v>
      </c>
      <c r="C8423" t="s">
        <v>13</v>
      </c>
      <c r="D8423">
        <v>23</v>
      </c>
      <c r="E8423" t="str">
        <f t="shared" si="131"/>
        <v>Young</v>
      </c>
      <c r="F8423" t="s">
        <v>21</v>
      </c>
      <c r="G8423" t="s">
        <v>25</v>
      </c>
      <c r="H8423" t="s">
        <v>27</v>
      </c>
      <c r="I8423">
        <v>38</v>
      </c>
      <c r="J8423">
        <v>2.5499999999999998</v>
      </c>
      <c r="K8423" t="s">
        <v>32</v>
      </c>
      <c r="L8423" t="s">
        <v>33</v>
      </c>
      <c r="M8423" s="1">
        <v>13313.74</v>
      </c>
      <c r="N8423" s="1">
        <v>1493.23</v>
      </c>
      <c r="O8423" s="1">
        <v>6707.91</v>
      </c>
      <c r="P8423" s="1">
        <v>0</v>
      </c>
      <c r="Q8423" s="1">
        <v>18901.189999999999</v>
      </c>
      <c r="R8423" s="1">
        <v>45812.06</v>
      </c>
      <c r="S8423" s="1">
        <v>-6912.61</v>
      </c>
      <c r="T8423" s="1">
        <v>71625.86</v>
      </c>
      <c r="U8423" s="1">
        <f>SUM(Report_Summary[Revenue])</f>
        <v>626594850.33999527</v>
      </c>
      <c r="V8423" s="1">
        <f>Report_Summary[[#This Row],[Total Revenue]] / COUNTA(Report_Summary[Membership No])</f>
        <v>62659.485033999525</v>
      </c>
    </row>
    <row r="8424" spans="1:22" x14ac:dyDescent="0.3">
      <c r="A8424" t="s">
        <v>8463</v>
      </c>
      <c r="B8424">
        <v>2020</v>
      </c>
      <c r="C8424" t="s">
        <v>13</v>
      </c>
      <c r="D8424">
        <v>68</v>
      </c>
      <c r="E8424" t="str">
        <f t="shared" si="131"/>
        <v>Old</v>
      </c>
      <c r="F8424" t="s">
        <v>18</v>
      </c>
      <c r="G8424" t="s">
        <v>23</v>
      </c>
      <c r="H8424" t="s">
        <v>26</v>
      </c>
      <c r="I8424">
        <v>31</v>
      </c>
      <c r="J8424">
        <v>1.62</v>
      </c>
      <c r="K8424" t="s">
        <v>33</v>
      </c>
      <c r="L8424" t="s">
        <v>33</v>
      </c>
      <c r="M8424" s="1">
        <v>3942.26</v>
      </c>
      <c r="N8424" s="1">
        <v>4462.67</v>
      </c>
      <c r="O8424" s="1">
        <v>6432.46</v>
      </c>
      <c r="P8424" s="1">
        <v>0</v>
      </c>
      <c r="Q8424" s="1">
        <v>11616.6</v>
      </c>
      <c r="R8424" s="1">
        <v>18966.28</v>
      </c>
      <c r="S8424" s="1">
        <v>-3608.55</v>
      </c>
      <c r="T8424" s="1">
        <v>34191.43</v>
      </c>
      <c r="U8424" s="1">
        <f>SUM(Report_Summary[Revenue])</f>
        <v>626594850.33999527</v>
      </c>
      <c r="V8424" s="1">
        <f>Report_Summary[[#This Row],[Total Revenue]] / COUNTA(Report_Summary[Membership No])</f>
        <v>62659.485033999525</v>
      </c>
    </row>
    <row r="8425" spans="1:22" x14ac:dyDescent="0.3">
      <c r="A8425" t="s">
        <v>8464</v>
      </c>
      <c r="B8425">
        <v>2023</v>
      </c>
      <c r="C8425" t="s">
        <v>13</v>
      </c>
      <c r="D8425">
        <v>72</v>
      </c>
      <c r="E8425" t="str">
        <f t="shared" si="131"/>
        <v>Old</v>
      </c>
      <c r="F8425" t="s">
        <v>19</v>
      </c>
      <c r="G8425" t="s">
        <v>22</v>
      </c>
      <c r="H8425" t="s">
        <v>28</v>
      </c>
      <c r="I8425">
        <v>29</v>
      </c>
      <c r="J8425">
        <v>2.57</v>
      </c>
      <c r="K8425" t="s">
        <v>32</v>
      </c>
      <c r="L8425" t="s">
        <v>33</v>
      </c>
      <c r="M8425" s="1">
        <v>6900.9</v>
      </c>
      <c r="N8425" s="1">
        <v>4228.16</v>
      </c>
      <c r="O8425" s="1">
        <v>6116.81</v>
      </c>
      <c r="P8425" s="1">
        <v>0</v>
      </c>
      <c r="Q8425" s="1">
        <v>25014.74</v>
      </c>
      <c r="R8425" s="1">
        <v>17928.55</v>
      </c>
      <c r="S8425" s="1">
        <v>-8249.02</v>
      </c>
      <c r="T8425" s="1">
        <v>51192.31</v>
      </c>
      <c r="U8425" s="1">
        <f>SUM(Report_Summary[Revenue])</f>
        <v>626594850.33999527</v>
      </c>
      <c r="V8425" s="1">
        <f>Report_Summary[[#This Row],[Total Revenue]] / COUNTA(Report_Summary[Membership No])</f>
        <v>62659.485033999525</v>
      </c>
    </row>
    <row r="8426" spans="1:22" x14ac:dyDescent="0.3">
      <c r="A8426" t="s">
        <v>8465</v>
      </c>
      <c r="B8426">
        <v>2021</v>
      </c>
      <c r="C8426" t="s">
        <v>14</v>
      </c>
      <c r="D8426">
        <v>61</v>
      </c>
      <c r="E8426" t="str">
        <f t="shared" si="131"/>
        <v>Old</v>
      </c>
      <c r="F8426" t="s">
        <v>17</v>
      </c>
      <c r="G8426" t="s">
        <v>25</v>
      </c>
      <c r="H8426" t="s">
        <v>27</v>
      </c>
      <c r="I8426">
        <v>31</v>
      </c>
      <c r="J8426">
        <v>2.4500000000000002</v>
      </c>
      <c r="K8426" t="s">
        <v>33</v>
      </c>
      <c r="L8426" t="s">
        <v>33</v>
      </c>
      <c r="M8426" s="1">
        <v>9917.7999999999993</v>
      </c>
      <c r="N8426" s="1">
        <v>4921.5200000000004</v>
      </c>
      <c r="O8426" s="1">
        <v>3569.54</v>
      </c>
      <c r="P8426" s="1">
        <v>0</v>
      </c>
      <c r="Q8426" s="1">
        <v>26958.48</v>
      </c>
      <c r="R8426" s="1">
        <v>40119.519999999997</v>
      </c>
      <c r="S8426" s="1">
        <v>20679.830000000002</v>
      </c>
      <c r="T8426" s="1">
        <v>46398.17</v>
      </c>
      <c r="U8426" s="1">
        <f>SUM(Report_Summary[Revenue])</f>
        <v>626594850.33999527</v>
      </c>
      <c r="V8426" s="1">
        <f>Report_Summary[[#This Row],[Total Revenue]] / COUNTA(Report_Summary[Membership No])</f>
        <v>62659.485033999525</v>
      </c>
    </row>
    <row r="8427" spans="1:22" x14ac:dyDescent="0.3">
      <c r="A8427" t="s">
        <v>8466</v>
      </c>
      <c r="B8427">
        <v>2021</v>
      </c>
      <c r="C8427" t="s">
        <v>14</v>
      </c>
      <c r="D8427">
        <v>33</v>
      </c>
      <c r="E8427" t="str">
        <f t="shared" si="131"/>
        <v>Middle Age</v>
      </c>
      <c r="F8427" t="s">
        <v>20</v>
      </c>
      <c r="G8427" t="s">
        <v>23</v>
      </c>
      <c r="H8427" t="s">
        <v>29</v>
      </c>
      <c r="I8427">
        <v>30</v>
      </c>
      <c r="J8427">
        <v>3.52</v>
      </c>
      <c r="K8427" t="s">
        <v>33</v>
      </c>
      <c r="L8427" t="s">
        <v>33</v>
      </c>
      <c r="M8427" s="1">
        <v>7968.66</v>
      </c>
      <c r="N8427" s="1">
        <v>1880.83</v>
      </c>
      <c r="O8427" s="1">
        <v>6131.8</v>
      </c>
      <c r="P8427" s="1">
        <v>0</v>
      </c>
      <c r="Q8427" s="1">
        <v>16593.46</v>
      </c>
      <c r="R8427" s="1">
        <v>12786.19</v>
      </c>
      <c r="S8427" s="1">
        <v>-20388.98</v>
      </c>
      <c r="T8427" s="1">
        <v>49768.63</v>
      </c>
      <c r="U8427" s="1">
        <f>SUM(Report_Summary[Revenue])</f>
        <v>626594850.33999527</v>
      </c>
      <c r="V8427" s="1">
        <f>Report_Summary[[#This Row],[Total Revenue]] / COUNTA(Report_Summary[Membership No])</f>
        <v>62659.485033999525</v>
      </c>
    </row>
    <row r="8428" spans="1:22" x14ac:dyDescent="0.3">
      <c r="A8428" t="s">
        <v>8467</v>
      </c>
      <c r="B8428">
        <v>2016</v>
      </c>
      <c r="C8428" t="s">
        <v>14</v>
      </c>
      <c r="D8428">
        <v>21</v>
      </c>
      <c r="E8428" t="str">
        <f t="shared" si="131"/>
        <v>Young</v>
      </c>
      <c r="F8428" t="s">
        <v>17</v>
      </c>
      <c r="G8428" t="s">
        <v>24</v>
      </c>
      <c r="H8428" t="s">
        <v>27</v>
      </c>
      <c r="I8428">
        <v>36</v>
      </c>
      <c r="J8428">
        <v>2.63</v>
      </c>
      <c r="K8428" t="s">
        <v>32</v>
      </c>
      <c r="L8428" t="s">
        <v>33</v>
      </c>
      <c r="M8428" s="1">
        <v>9153.74</v>
      </c>
      <c r="N8428" s="1">
        <v>2216.71</v>
      </c>
      <c r="O8428" s="1">
        <v>308.33</v>
      </c>
      <c r="P8428" s="1">
        <v>0</v>
      </c>
      <c r="Q8428" s="1">
        <v>39189.339999999997</v>
      </c>
      <c r="R8428" s="1">
        <v>44525.31</v>
      </c>
      <c r="S8428" s="1">
        <v>26016.7</v>
      </c>
      <c r="T8428" s="1">
        <v>57697.95</v>
      </c>
      <c r="U8428" s="1">
        <f>SUM(Report_Summary[Revenue])</f>
        <v>626594850.33999527</v>
      </c>
      <c r="V8428" s="1">
        <f>Report_Summary[[#This Row],[Total Revenue]] / COUNTA(Report_Summary[Membership No])</f>
        <v>62659.485033999525</v>
      </c>
    </row>
    <row r="8429" spans="1:22" x14ac:dyDescent="0.3">
      <c r="A8429" t="s">
        <v>8468</v>
      </c>
      <c r="B8429">
        <v>2023</v>
      </c>
      <c r="C8429" t="s">
        <v>14</v>
      </c>
      <c r="D8429">
        <v>52</v>
      </c>
      <c r="E8429" t="str">
        <f t="shared" si="131"/>
        <v>Middle Age</v>
      </c>
      <c r="F8429" t="s">
        <v>16</v>
      </c>
      <c r="G8429" t="s">
        <v>23</v>
      </c>
      <c r="H8429" t="s">
        <v>31</v>
      </c>
      <c r="I8429">
        <v>21</v>
      </c>
      <c r="J8429">
        <v>1.97</v>
      </c>
      <c r="K8429" t="s">
        <v>33</v>
      </c>
      <c r="L8429" t="s">
        <v>33</v>
      </c>
      <c r="M8429" s="1">
        <v>18360.59</v>
      </c>
      <c r="N8429" s="1">
        <v>1495.01</v>
      </c>
      <c r="O8429" s="1">
        <v>3372.73</v>
      </c>
      <c r="P8429" s="1">
        <v>0</v>
      </c>
      <c r="Q8429" s="1">
        <v>45210.22</v>
      </c>
      <c r="R8429" s="1">
        <v>41984.06</v>
      </c>
      <c r="S8429" s="1">
        <v>-5053.37</v>
      </c>
      <c r="T8429" s="1">
        <v>92247.65</v>
      </c>
      <c r="U8429" s="1">
        <f>SUM(Report_Summary[Revenue])</f>
        <v>626594850.33999527</v>
      </c>
      <c r="V8429" s="1">
        <f>Report_Summary[[#This Row],[Total Revenue]] / COUNTA(Report_Summary[Membership No])</f>
        <v>62659.485033999525</v>
      </c>
    </row>
    <row r="8430" spans="1:22" x14ac:dyDescent="0.3">
      <c r="A8430" t="s">
        <v>8469</v>
      </c>
      <c r="B8430">
        <v>2024</v>
      </c>
      <c r="C8430" t="s">
        <v>13</v>
      </c>
      <c r="D8430">
        <v>37</v>
      </c>
      <c r="E8430" t="str">
        <f t="shared" si="131"/>
        <v>Middle Age</v>
      </c>
      <c r="F8430" t="s">
        <v>15</v>
      </c>
      <c r="G8430" t="s">
        <v>23</v>
      </c>
      <c r="H8430" t="s">
        <v>27</v>
      </c>
      <c r="I8430">
        <v>29</v>
      </c>
      <c r="J8430">
        <v>1.22</v>
      </c>
      <c r="K8430" t="s">
        <v>33</v>
      </c>
      <c r="L8430" t="s">
        <v>33</v>
      </c>
      <c r="M8430" s="1">
        <v>14781.63</v>
      </c>
      <c r="N8430" s="1">
        <v>2271.2399999999998</v>
      </c>
      <c r="O8430" s="1">
        <v>1689.63</v>
      </c>
      <c r="P8430" s="1">
        <v>0</v>
      </c>
      <c r="Q8430" s="1">
        <v>48439.28</v>
      </c>
      <c r="R8430" s="1">
        <v>53778.87</v>
      </c>
      <c r="S8430" s="1">
        <v>27621.439999999999</v>
      </c>
      <c r="T8430" s="1">
        <v>74596.710000000006</v>
      </c>
      <c r="U8430" s="1">
        <f>SUM(Report_Summary[Revenue])</f>
        <v>626594850.33999527</v>
      </c>
      <c r="V8430" s="1">
        <f>Report_Summary[[#This Row],[Total Revenue]] / COUNTA(Report_Summary[Membership No])</f>
        <v>62659.485033999525</v>
      </c>
    </row>
    <row r="8431" spans="1:22" x14ac:dyDescent="0.3">
      <c r="A8431" t="s">
        <v>8470</v>
      </c>
      <c r="B8431">
        <v>2015</v>
      </c>
      <c r="C8431" t="s">
        <v>14</v>
      </c>
      <c r="D8431">
        <v>49</v>
      </c>
      <c r="E8431" t="str">
        <f t="shared" si="131"/>
        <v>Middle Age</v>
      </c>
      <c r="F8431" t="s">
        <v>17</v>
      </c>
      <c r="G8431" t="s">
        <v>22</v>
      </c>
      <c r="H8431" t="s">
        <v>26</v>
      </c>
      <c r="I8431">
        <v>27</v>
      </c>
      <c r="J8431">
        <v>2.93</v>
      </c>
      <c r="K8431" t="s">
        <v>32</v>
      </c>
      <c r="L8431" t="s">
        <v>33</v>
      </c>
      <c r="M8431" s="1">
        <v>8532.5</v>
      </c>
      <c r="N8431" s="1">
        <v>434.43</v>
      </c>
      <c r="O8431" s="1">
        <v>77.88</v>
      </c>
      <c r="P8431" s="1">
        <v>0</v>
      </c>
      <c r="Q8431" s="1">
        <v>39880.629999999997</v>
      </c>
      <c r="R8431" s="1">
        <v>22716.720000000001</v>
      </c>
      <c r="S8431" s="1">
        <v>-668.28</v>
      </c>
      <c r="T8431" s="1">
        <v>63265.63</v>
      </c>
      <c r="U8431" s="1">
        <f>SUM(Report_Summary[Revenue])</f>
        <v>626594850.33999527</v>
      </c>
      <c r="V8431" s="1">
        <f>Report_Summary[[#This Row],[Total Revenue]] / COUNTA(Report_Summary[Membership No])</f>
        <v>62659.485033999525</v>
      </c>
    </row>
    <row r="8432" spans="1:22" x14ac:dyDescent="0.3">
      <c r="A8432" t="s">
        <v>8471</v>
      </c>
      <c r="B8432">
        <v>2017</v>
      </c>
      <c r="C8432" t="s">
        <v>14</v>
      </c>
      <c r="D8432">
        <v>36</v>
      </c>
      <c r="E8432" t="str">
        <f t="shared" si="131"/>
        <v>Middle Age</v>
      </c>
      <c r="F8432" t="s">
        <v>18</v>
      </c>
      <c r="G8432" t="s">
        <v>22</v>
      </c>
      <c r="H8432" t="s">
        <v>29</v>
      </c>
      <c r="I8432">
        <v>33</v>
      </c>
      <c r="J8432">
        <v>2.54</v>
      </c>
      <c r="K8432" t="s">
        <v>33</v>
      </c>
      <c r="L8432" t="s">
        <v>33</v>
      </c>
      <c r="M8432" s="1">
        <v>11541.91</v>
      </c>
      <c r="N8432" s="1">
        <v>4401.99</v>
      </c>
      <c r="O8432" s="1">
        <v>7278.09</v>
      </c>
      <c r="P8432" s="1">
        <v>0</v>
      </c>
      <c r="Q8432" s="1">
        <v>24995.63</v>
      </c>
      <c r="R8432" s="1">
        <v>38867.279999999999</v>
      </c>
      <c r="S8432" s="1">
        <v>-15916.59</v>
      </c>
      <c r="T8432" s="1">
        <v>79779.5</v>
      </c>
      <c r="U8432" s="1">
        <f>SUM(Report_Summary[Revenue])</f>
        <v>626594850.33999527</v>
      </c>
      <c r="V8432" s="1">
        <f>Report_Summary[[#This Row],[Total Revenue]] / COUNTA(Report_Summary[Membership No])</f>
        <v>62659.485033999525</v>
      </c>
    </row>
    <row r="8433" spans="1:22" x14ac:dyDescent="0.3">
      <c r="A8433" t="s">
        <v>8472</v>
      </c>
      <c r="B8433">
        <v>2021</v>
      </c>
      <c r="C8433" t="s">
        <v>13</v>
      </c>
      <c r="D8433">
        <v>78</v>
      </c>
      <c r="E8433" t="str">
        <f t="shared" si="131"/>
        <v>Old</v>
      </c>
      <c r="F8433" t="s">
        <v>17</v>
      </c>
      <c r="G8433" t="s">
        <v>25</v>
      </c>
      <c r="H8433" t="s">
        <v>26</v>
      </c>
      <c r="I8433">
        <v>22</v>
      </c>
      <c r="J8433">
        <v>2.64</v>
      </c>
      <c r="K8433" t="s">
        <v>33</v>
      </c>
      <c r="L8433" t="s">
        <v>33</v>
      </c>
      <c r="M8433" s="1">
        <v>19298.02</v>
      </c>
      <c r="N8433" s="1">
        <v>704.4</v>
      </c>
      <c r="O8433" s="1">
        <v>2535.92</v>
      </c>
      <c r="P8433" s="1">
        <v>0</v>
      </c>
      <c r="Q8433" s="1">
        <v>50778.33</v>
      </c>
      <c r="R8433" s="1">
        <v>86186.21</v>
      </c>
      <c r="S8433" s="1">
        <v>-28175.46</v>
      </c>
      <c r="T8433" s="1">
        <v>165140</v>
      </c>
      <c r="U8433" s="1">
        <f>SUM(Report_Summary[Revenue])</f>
        <v>626594850.33999527</v>
      </c>
      <c r="V8433" s="1">
        <f>Report_Summary[[#This Row],[Total Revenue]] / COUNTA(Report_Summary[Membership No])</f>
        <v>62659.485033999525</v>
      </c>
    </row>
    <row r="8434" spans="1:22" x14ac:dyDescent="0.3">
      <c r="A8434" t="s">
        <v>8473</v>
      </c>
      <c r="B8434">
        <v>2021</v>
      </c>
      <c r="C8434" t="s">
        <v>13</v>
      </c>
      <c r="D8434">
        <v>31</v>
      </c>
      <c r="E8434" t="str">
        <f t="shared" si="131"/>
        <v>Middle Age</v>
      </c>
      <c r="F8434" t="s">
        <v>19</v>
      </c>
      <c r="G8434" t="s">
        <v>23</v>
      </c>
      <c r="H8434" t="s">
        <v>26</v>
      </c>
      <c r="I8434">
        <v>26</v>
      </c>
      <c r="J8434">
        <v>2.96</v>
      </c>
      <c r="K8434" t="s">
        <v>33</v>
      </c>
      <c r="L8434" t="s">
        <v>33</v>
      </c>
      <c r="M8434" s="1">
        <v>19675.05</v>
      </c>
      <c r="N8434" s="1">
        <v>3135.81</v>
      </c>
      <c r="O8434" s="1">
        <v>4499.45</v>
      </c>
      <c r="P8434" s="1">
        <v>0</v>
      </c>
      <c r="Q8434" s="1">
        <v>51122.35</v>
      </c>
      <c r="R8434" s="1">
        <v>31049.62</v>
      </c>
      <c r="S8434" s="1">
        <v>5568.37</v>
      </c>
      <c r="T8434" s="1">
        <v>76603.600000000006</v>
      </c>
      <c r="U8434" s="1">
        <f>SUM(Report_Summary[Revenue])</f>
        <v>626594850.33999527</v>
      </c>
      <c r="V8434" s="1">
        <f>Report_Summary[[#This Row],[Total Revenue]] / COUNTA(Report_Summary[Membership No])</f>
        <v>62659.485033999525</v>
      </c>
    </row>
    <row r="8435" spans="1:22" x14ac:dyDescent="0.3">
      <c r="A8435" t="s">
        <v>8474</v>
      </c>
      <c r="B8435">
        <v>2020</v>
      </c>
      <c r="C8435" t="s">
        <v>14</v>
      </c>
      <c r="D8435">
        <v>70</v>
      </c>
      <c r="E8435" t="str">
        <f t="shared" si="131"/>
        <v>Old</v>
      </c>
      <c r="F8435" t="s">
        <v>16</v>
      </c>
      <c r="G8435" t="s">
        <v>22</v>
      </c>
      <c r="H8435" t="s">
        <v>26</v>
      </c>
      <c r="I8435">
        <v>35</v>
      </c>
      <c r="J8435">
        <v>2.1</v>
      </c>
      <c r="K8435" t="s">
        <v>33</v>
      </c>
      <c r="L8435" t="s">
        <v>33</v>
      </c>
      <c r="M8435" s="1">
        <v>11470.3</v>
      </c>
      <c r="N8435" s="1">
        <v>2456.16</v>
      </c>
      <c r="O8435" s="1">
        <v>6059.3</v>
      </c>
      <c r="P8435" s="1">
        <v>0</v>
      </c>
      <c r="Q8435" s="1">
        <v>50273.48</v>
      </c>
      <c r="R8435" s="1">
        <v>27989.64</v>
      </c>
      <c r="S8435" s="1">
        <v>-8111.28</v>
      </c>
      <c r="T8435" s="1">
        <v>86374.399999999994</v>
      </c>
      <c r="U8435" s="1">
        <f>SUM(Report_Summary[Revenue])</f>
        <v>626594850.33999527</v>
      </c>
      <c r="V8435" s="1">
        <f>Report_Summary[[#This Row],[Total Revenue]] / COUNTA(Report_Summary[Membership No])</f>
        <v>62659.485033999525</v>
      </c>
    </row>
    <row r="8436" spans="1:22" x14ac:dyDescent="0.3">
      <c r="A8436" t="s">
        <v>8475</v>
      </c>
      <c r="B8436">
        <v>2015</v>
      </c>
      <c r="C8436" t="s">
        <v>14</v>
      </c>
      <c r="D8436">
        <v>68</v>
      </c>
      <c r="E8436" t="str">
        <f t="shared" si="131"/>
        <v>Old</v>
      </c>
      <c r="F8436" t="s">
        <v>19</v>
      </c>
      <c r="G8436" t="s">
        <v>22</v>
      </c>
      <c r="H8436" t="s">
        <v>29</v>
      </c>
      <c r="I8436">
        <v>18</v>
      </c>
      <c r="J8436">
        <v>4.09</v>
      </c>
      <c r="K8436" t="s">
        <v>33</v>
      </c>
      <c r="L8436" t="s">
        <v>33</v>
      </c>
      <c r="M8436" s="1">
        <v>10362.58</v>
      </c>
      <c r="N8436" s="1">
        <v>2628.75</v>
      </c>
      <c r="O8436" s="1">
        <v>4768.2299999999996</v>
      </c>
      <c r="P8436" s="1">
        <v>0</v>
      </c>
      <c r="Q8436" s="1">
        <v>14468.62</v>
      </c>
      <c r="R8436" s="1">
        <v>36020.230000000003</v>
      </c>
      <c r="S8436" s="1">
        <v>-16349.6</v>
      </c>
      <c r="T8436" s="1">
        <v>66838.45</v>
      </c>
      <c r="U8436" s="1">
        <f>SUM(Report_Summary[Revenue])</f>
        <v>626594850.33999527</v>
      </c>
      <c r="V8436" s="1">
        <f>Report_Summary[[#This Row],[Total Revenue]] / COUNTA(Report_Summary[Membership No])</f>
        <v>62659.485033999525</v>
      </c>
    </row>
    <row r="8437" spans="1:22" x14ac:dyDescent="0.3">
      <c r="A8437" t="s">
        <v>8476</v>
      </c>
      <c r="B8437">
        <v>2015</v>
      </c>
      <c r="C8437" t="s">
        <v>14</v>
      </c>
      <c r="D8437">
        <v>48</v>
      </c>
      <c r="E8437" t="str">
        <f t="shared" si="131"/>
        <v>Middle Age</v>
      </c>
      <c r="F8437" t="s">
        <v>21</v>
      </c>
      <c r="G8437" t="s">
        <v>25</v>
      </c>
      <c r="H8437" t="s">
        <v>31</v>
      </c>
      <c r="I8437">
        <v>35</v>
      </c>
      <c r="J8437">
        <v>1.86</v>
      </c>
      <c r="K8437" t="s">
        <v>33</v>
      </c>
      <c r="L8437" t="s">
        <v>33</v>
      </c>
      <c r="M8437" s="1">
        <v>17646.97</v>
      </c>
      <c r="N8437" s="1">
        <v>2961.89</v>
      </c>
      <c r="O8437" s="1">
        <v>1967.14</v>
      </c>
      <c r="P8437" s="1">
        <v>0</v>
      </c>
      <c r="Q8437" s="1">
        <v>49739.17</v>
      </c>
      <c r="R8437" s="1">
        <v>24090.21</v>
      </c>
      <c r="S8437" s="1">
        <v>1815.05</v>
      </c>
      <c r="T8437" s="1">
        <v>72014.33</v>
      </c>
      <c r="U8437" s="1">
        <f>SUM(Report_Summary[Revenue])</f>
        <v>626594850.33999527</v>
      </c>
      <c r="V8437" s="1">
        <f>Report_Summary[[#This Row],[Total Revenue]] / COUNTA(Report_Summary[Membership No])</f>
        <v>62659.485033999525</v>
      </c>
    </row>
    <row r="8438" spans="1:22" x14ac:dyDescent="0.3">
      <c r="A8438" t="s">
        <v>8477</v>
      </c>
      <c r="B8438">
        <v>2024</v>
      </c>
      <c r="C8438" t="s">
        <v>13</v>
      </c>
      <c r="D8438">
        <v>79</v>
      </c>
      <c r="E8438" t="str">
        <f t="shared" si="131"/>
        <v>Old</v>
      </c>
      <c r="F8438" t="s">
        <v>17</v>
      </c>
      <c r="G8438" t="s">
        <v>22</v>
      </c>
      <c r="H8438" t="s">
        <v>30</v>
      </c>
      <c r="I8438">
        <v>31</v>
      </c>
      <c r="J8438">
        <v>2.94</v>
      </c>
      <c r="K8438" t="s">
        <v>33</v>
      </c>
      <c r="L8438" t="s">
        <v>33</v>
      </c>
      <c r="M8438" s="1">
        <v>4918.16</v>
      </c>
      <c r="N8438" s="1">
        <v>226.42</v>
      </c>
      <c r="O8438" s="1">
        <v>7982.99</v>
      </c>
      <c r="P8438" s="1">
        <v>0</v>
      </c>
      <c r="Q8438" s="1">
        <v>22455.98</v>
      </c>
      <c r="R8438" s="1">
        <v>16358.06</v>
      </c>
      <c r="S8438" s="1">
        <v>23575.96</v>
      </c>
      <c r="T8438" s="1">
        <v>15238.08</v>
      </c>
      <c r="U8438" s="1">
        <f>SUM(Report_Summary[Revenue])</f>
        <v>626594850.33999527</v>
      </c>
      <c r="V8438" s="1">
        <f>Report_Summary[[#This Row],[Total Revenue]] / COUNTA(Report_Summary[Membership No])</f>
        <v>62659.485033999525</v>
      </c>
    </row>
    <row r="8439" spans="1:22" x14ac:dyDescent="0.3">
      <c r="A8439" t="s">
        <v>8478</v>
      </c>
      <c r="B8439">
        <v>2017</v>
      </c>
      <c r="C8439" t="s">
        <v>14</v>
      </c>
      <c r="D8439">
        <v>24</v>
      </c>
      <c r="E8439" t="str">
        <f t="shared" si="131"/>
        <v>Young</v>
      </c>
      <c r="F8439" t="s">
        <v>17</v>
      </c>
      <c r="G8439" t="s">
        <v>25</v>
      </c>
      <c r="H8439" t="s">
        <v>27</v>
      </c>
      <c r="I8439">
        <v>31</v>
      </c>
      <c r="J8439">
        <v>2.86</v>
      </c>
      <c r="K8439" t="s">
        <v>33</v>
      </c>
      <c r="L8439" t="s">
        <v>33</v>
      </c>
      <c r="M8439" s="1">
        <v>11928.05</v>
      </c>
      <c r="N8439" s="1">
        <v>2974.97</v>
      </c>
      <c r="O8439" s="1">
        <v>4993.75</v>
      </c>
      <c r="P8439" s="1">
        <v>0</v>
      </c>
      <c r="Q8439" s="1">
        <v>41375.29</v>
      </c>
      <c r="R8439" s="1">
        <v>18981.18</v>
      </c>
      <c r="S8439" s="1">
        <v>27423.22</v>
      </c>
      <c r="T8439" s="1">
        <v>32933.25</v>
      </c>
      <c r="U8439" s="1">
        <f>SUM(Report_Summary[Revenue])</f>
        <v>626594850.33999527</v>
      </c>
      <c r="V8439" s="1">
        <f>Report_Summary[[#This Row],[Total Revenue]] / COUNTA(Report_Summary[Membership No])</f>
        <v>62659.485033999525</v>
      </c>
    </row>
    <row r="8440" spans="1:22" x14ac:dyDescent="0.3">
      <c r="A8440" t="s">
        <v>8479</v>
      </c>
      <c r="B8440">
        <v>2020</v>
      </c>
      <c r="C8440" t="s">
        <v>14</v>
      </c>
      <c r="D8440">
        <v>26</v>
      </c>
      <c r="E8440" t="str">
        <f t="shared" si="131"/>
        <v>Young</v>
      </c>
      <c r="F8440" t="s">
        <v>19</v>
      </c>
      <c r="G8440" t="s">
        <v>22</v>
      </c>
      <c r="H8440" t="s">
        <v>30</v>
      </c>
      <c r="I8440">
        <v>32</v>
      </c>
      <c r="J8440">
        <v>1.38</v>
      </c>
      <c r="K8440" t="s">
        <v>32</v>
      </c>
      <c r="L8440" t="s">
        <v>33</v>
      </c>
      <c r="M8440" s="1">
        <v>12145.27</v>
      </c>
      <c r="N8440" s="1">
        <v>3777.93</v>
      </c>
      <c r="O8440" s="1">
        <v>5265.52</v>
      </c>
      <c r="P8440" s="1">
        <v>0</v>
      </c>
      <c r="Q8440" s="1">
        <v>26675.34</v>
      </c>
      <c r="R8440" s="1">
        <v>18062.18</v>
      </c>
      <c r="S8440" s="1">
        <v>2168.34</v>
      </c>
      <c r="T8440" s="1">
        <v>42569.18</v>
      </c>
      <c r="U8440" s="1">
        <f>SUM(Report_Summary[Revenue])</f>
        <v>626594850.33999527</v>
      </c>
      <c r="V8440" s="1">
        <f>Report_Summary[[#This Row],[Total Revenue]] / COUNTA(Report_Summary[Membership No])</f>
        <v>62659.485033999525</v>
      </c>
    </row>
    <row r="8441" spans="1:22" x14ac:dyDescent="0.3">
      <c r="A8441" t="s">
        <v>8480</v>
      </c>
      <c r="B8441">
        <v>2017</v>
      </c>
      <c r="C8441" t="s">
        <v>14</v>
      </c>
      <c r="D8441">
        <v>34</v>
      </c>
      <c r="E8441" t="str">
        <f t="shared" si="131"/>
        <v>Middle Age</v>
      </c>
      <c r="F8441" t="s">
        <v>19</v>
      </c>
      <c r="G8441" t="s">
        <v>23</v>
      </c>
      <c r="H8441" t="s">
        <v>28</v>
      </c>
      <c r="I8441">
        <v>24</v>
      </c>
      <c r="J8441">
        <v>2.59</v>
      </c>
      <c r="K8441" t="s">
        <v>32</v>
      </c>
      <c r="L8441" t="s">
        <v>33</v>
      </c>
      <c r="M8441" s="1">
        <v>18292</v>
      </c>
      <c r="N8441" s="1">
        <v>1469.71</v>
      </c>
      <c r="O8441" s="1">
        <v>2662.73</v>
      </c>
      <c r="P8441" s="1">
        <v>0</v>
      </c>
      <c r="Q8441" s="1">
        <v>35408.410000000003</v>
      </c>
      <c r="R8441" s="1">
        <v>81710.75</v>
      </c>
      <c r="S8441" s="1">
        <v>3504.43</v>
      </c>
      <c r="T8441" s="1">
        <v>113614.73</v>
      </c>
      <c r="U8441" s="1">
        <f>SUM(Report_Summary[Revenue])</f>
        <v>626594850.33999527</v>
      </c>
      <c r="V8441" s="1">
        <f>Report_Summary[[#This Row],[Total Revenue]] / COUNTA(Report_Summary[Membership No])</f>
        <v>62659.485033999525</v>
      </c>
    </row>
    <row r="8442" spans="1:22" x14ac:dyDescent="0.3">
      <c r="A8442" t="s">
        <v>8481</v>
      </c>
      <c r="B8442">
        <v>2022</v>
      </c>
      <c r="C8442" t="s">
        <v>13</v>
      </c>
      <c r="D8442">
        <v>59</v>
      </c>
      <c r="E8442" t="str">
        <f t="shared" si="131"/>
        <v>Old</v>
      </c>
      <c r="F8442" t="s">
        <v>21</v>
      </c>
      <c r="G8442" t="s">
        <v>22</v>
      </c>
      <c r="H8442" t="s">
        <v>31</v>
      </c>
      <c r="I8442">
        <v>20</v>
      </c>
      <c r="J8442">
        <v>2.63</v>
      </c>
      <c r="K8442" t="s">
        <v>32</v>
      </c>
      <c r="L8442" t="s">
        <v>33</v>
      </c>
      <c r="M8442" s="1">
        <v>14135.26</v>
      </c>
      <c r="N8442" s="1">
        <v>1953.7</v>
      </c>
      <c r="O8442" s="1">
        <v>7892.18</v>
      </c>
      <c r="P8442" s="1">
        <v>0</v>
      </c>
      <c r="Q8442" s="1">
        <v>48308.76</v>
      </c>
      <c r="R8442" s="1">
        <v>48691.66</v>
      </c>
      <c r="S8442" s="1">
        <v>16230.13</v>
      </c>
      <c r="T8442" s="1">
        <v>80770.289999999994</v>
      </c>
      <c r="U8442" s="1">
        <f>SUM(Report_Summary[Revenue])</f>
        <v>626594850.33999527</v>
      </c>
      <c r="V8442" s="1">
        <f>Report_Summary[[#This Row],[Total Revenue]] / COUNTA(Report_Summary[Membership No])</f>
        <v>62659.485033999525</v>
      </c>
    </row>
    <row r="8443" spans="1:22" x14ac:dyDescent="0.3">
      <c r="A8443" t="s">
        <v>8482</v>
      </c>
      <c r="B8443">
        <v>2019</v>
      </c>
      <c r="C8443" t="s">
        <v>14</v>
      </c>
      <c r="D8443">
        <v>33</v>
      </c>
      <c r="E8443" t="str">
        <f t="shared" si="131"/>
        <v>Middle Age</v>
      </c>
      <c r="F8443" t="s">
        <v>20</v>
      </c>
      <c r="G8443" t="s">
        <v>25</v>
      </c>
      <c r="H8443" t="s">
        <v>29</v>
      </c>
      <c r="I8443">
        <v>28</v>
      </c>
      <c r="J8443">
        <v>3.73</v>
      </c>
      <c r="K8443" t="s">
        <v>32</v>
      </c>
      <c r="L8443" t="s">
        <v>33</v>
      </c>
      <c r="M8443" s="1">
        <v>7967.81</v>
      </c>
      <c r="N8443" s="1">
        <v>1600</v>
      </c>
      <c r="O8443" s="1">
        <v>3749.75</v>
      </c>
      <c r="P8443" s="1">
        <v>0</v>
      </c>
      <c r="Q8443" s="1">
        <v>22535.94</v>
      </c>
      <c r="R8443" s="1">
        <v>20484.32</v>
      </c>
      <c r="S8443" s="1">
        <v>13734.6</v>
      </c>
      <c r="T8443" s="1">
        <v>29285.66</v>
      </c>
      <c r="U8443" s="1">
        <f>SUM(Report_Summary[Revenue])</f>
        <v>626594850.33999527</v>
      </c>
      <c r="V8443" s="1">
        <f>Report_Summary[[#This Row],[Total Revenue]] / COUNTA(Report_Summary[Membership No])</f>
        <v>62659.485033999525</v>
      </c>
    </row>
    <row r="8444" spans="1:22" x14ac:dyDescent="0.3">
      <c r="A8444" t="s">
        <v>8483</v>
      </c>
      <c r="B8444">
        <v>2024</v>
      </c>
      <c r="C8444" t="s">
        <v>14</v>
      </c>
      <c r="D8444">
        <v>28</v>
      </c>
      <c r="E8444" t="str">
        <f t="shared" si="131"/>
        <v>Young</v>
      </c>
      <c r="F8444" t="s">
        <v>19</v>
      </c>
      <c r="G8444" t="s">
        <v>22</v>
      </c>
      <c r="H8444" t="s">
        <v>26</v>
      </c>
      <c r="I8444">
        <v>35</v>
      </c>
      <c r="J8444">
        <v>3.15</v>
      </c>
      <c r="K8444" t="s">
        <v>33</v>
      </c>
      <c r="L8444" t="s">
        <v>33</v>
      </c>
      <c r="M8444" s="1">
        <v>12328</v>
      </c>
      <c r="N8444" s="1">
        <v>467.93</v>
      </c>
      <c r="O8444" s="1">
        <v>7155.22</v>
      </c>
      <c r="P8444" s="1">
        <v>0</v>
      </c>
      <c r="Q8444" s="1">
        <v>48315.7</v>
      </c>
      <c r="R8444" s="1">
        <v>56345.54</v>
      </c>
      <c r="S8444" s="1">
        <v>-6017.35</v>
      </c>
      <c r="T8444" s="1">
        <v>110678.59</v>
      </c>
      <c r="U8444" s="1">
        <f>SUM(Report_Summary[Revenue])</f>
        <v>626594850.33999527</v>
      </c>
      <c r="V8444" s="1">
        <f>Report_Summary[[#This Row],[Total Revenue]] / COUNTA(Report_Summary[Membership No])</f>
        <v>62659.485033999525</v>
      </c>
    </row>
    <row r="8445" spans="1:22" x14ac:dyDescent="0.3">
      <c r="A8445" t="s">
        <v>8484</v>
      </c>
      <c r="B8445">
        <v>2022</v>
      </c>
      <c r="C8445" t="s">
        <v>14</v>
      </c>
      <c r="D8445">
        <v>54</v>
      </c>
      <c r="E8445" t="str">
        <f t="shared" si="131"/>
        <v>Middle Age</v>
      </c>
      <c r="F8445" t="s">
        <v>16</v>
      </c>
      <c r="G8445" t="s">
        <v>25</v>
      </c>
      <c r="H8445" t="s">
        <v>30</v>
      </c>
      <c r="I8445">
        <v>27</v>
      </c>
      <c r="J8445">
        <v>3.76</v>
      </c>
      <c r="K8445" t="s">
        <v>33</v>
      </c>
      <c r="L8445" t="s">
        <v>33</v>
      </c>
      <c r="M8445" s="1">
        <v>9593.7900000000009</v>
      </c>
      <c r="N8445" s="1">
        <v>888.97</v>
      </c>
      <c r="O8445" s="1">
        <v>2948.45</v>
      </c>
      <c r="P8445" s="1">
        <v>0</v>
      </c>
      <c r="Q8445" s="1">
        <v>34698.61</v>
      </c>
      <c r="R8445" s="1">
        <v>43940.78</v>
      </c>
      <c r="S8445" s="1">
        <v>14467.96</v>
      </c>
      <c r="T8445" s="1">
        <v>64171.43</v>
      </c>
      <c r="U8445" s="1">
        <f>SUM(Report_Summary[Revenue])</f>
        <v>626594850.33999527</v>
      </c>
      <c r="V8445" s="1">
        <f>Report_Summary[[#This Row],[Total Revenue]] / COUNTA(Report_Summary[Membership No])</f>
        <v>62659.485033999525</v>
      </c>
    </row>
    <row r="8446" spans="1:22" x14ac:dyDescent="0.3">
      <c r="A8446" t="s">
        <v>8485</v>
      </c>
      <c r="B8446">
        <v>2020</v>
      </c>
      <c r="C8446" t="s">
        <v>13</v>
      </c>
      <c r="D8446">
        <v>50</v>
      </c>
      <c r="E8446" t="str">
        <f t="shared" si="131"/>
        <v>Middle Age</v>
      </c>
      <c r="F8446" t="s">
        <v>15</v>
      </c>
      <c r="G8446" t="s">
        <v>23</v>
      </c>
      <c r="H8446" t="s">
        <v>31</v>
      </c>
      <c r="I8446">
        <v>31</v>
      </c>
      <c r="J8446">
        <v>2.69</v>
      </c>
      <c r="K8446" t="s">
        <v>32</v>
      </c>
      <c r="L8446" t="s">
        <v>33</v>
      </c>
      <c r="M8446" s="1">
        <v>9623.15</v>
      </c>
      <c r="N8446" s="1">
        <v>2946.49</v>
      </c>
      <c r="O8446" s="1">
        <v>1323.84</v>
      </c>
      <c r="P8446" s="1">
        <v>0</v>
      </c>
      <c r="Q8446" s="1">
        <v>30608.47</v>
      </c>
      <c r="R8446" s="1">
        <v>32532.959999999999</v>
      </c>
      <c r="S8446" s="1">
        <v>29095.5</v>
      </c>
      <c r="T8446" s="1">
        <v>34045.93</v>
      </c>
      <c r="U8446" s="1">
        <f>SUM(Report_Summary[Revenue])</f>
        <v>626594850.33999527</v>
      </c>
      <c r="V8446" s="1">
        <f>Report_Summary[[#This Row],[Total Revenue]] / COUNTA(Report_Summary[Membership No])</f>
        <v>62659.485033999525</v>
      </c>
    </row>
    <row r="8447" spans="1:22" x14ac:dyDescent="0.3">
      <c r="A8447" t="s">
        <v>8486</v>
      </c>
      <c r="B8447">
        <v>2019</v>
      </c>
      <c r="C8447" t="s">
        <v>14</v>
      </c>
      <c r="D8447">
        <v>44</v>
      </c>
      <c r="E8447" t="str">
        <f t="shared" si="131"/>
        <v>Middle Age</v>
      </c>
      <c r="F8447" t="s">
        <v>17</v>
      </c>
      <c r="G8447" t="s">
        <v>23</v>
      </c>
      <c r="H8447" t="s">
        <v>30</v>
      </c>
      <c r="I8447">
        <v>39</v>
      </c>
      <c r="J8447">
        <v>2.4</v>
      </c>
      <c r="K8447" t="s">
        <v>33</v>
      </c>
      <c r="L8447" t="s">
        <v>33</v>
      </c>
      <c r="M8447" s="1">
        <v>14806.09</v>
      </c>
      <c r="N8447" s="1">
        <v>4284.28</v>
      </c>
      <c r="O8447" s="1">
        <v>1654.14</v>
      </c>
      <c r="P8447" s="1">
        <v>0</v>
      </c>
      <c r="Q8447" s="1">
        <v>51831.61</v>
      </c>
      <c r="R8447" s="1">
        <v>41662.69</v>
      </c>
      <c r="S8447" s="1">
        <v>-7360.2</v>
      </c>
      <c r="T8447" s="1">
        <v>100854.5</v>
      </c>
      <c r="U8447" s="1">
        <f>SUM(Report_Summary[Revenue])</f>
        <v>626594850.33999527</v>
      </c>
      <c r="V8447" s="1">
        <f>Report_Summary[[#This Row],[Total Revenue]] / COUNTA(Report_Summary[Membership No])</f>
        <v>62659.485033999525</v>
      </c>
    </row>
    <row r="8448" spans="1:22" x14ac:dyDescent="0.3">
      <c r="A8448" t="s">
        <v>8487</v>
      </c>
      <c r="B8448">
        <v>2016</v>
      </c>
      <c r="C8448" t="s">
        <v>14</v>
      </c>
      <c r="D8448">
        <v>64</v>
      </c>
      <c r="E8448" t="str">
        <f t="shared" si="131"/>
        <v>Old</v>
      </c>
      <c r="F8448" t="s">
        <v>19</v>
      </c>
      <c r="G8448" t="s">
        <v>24</v>
      </c>
      <c r="H8448" t="s">
        <v>31</v>
      </c>
      <c r="I8448">
        <v>26</v>
      </c>
      <c r="J8448">
        <v>1.21</v>
      </c>
      <c r="K8448" t="s">
        <v>32</v>
      </c>
      <c r="L8448" t="s">
        <v>33</v>
      </c>
      <c r="M8448" s="1">
        <v>10888.91</v>
      </c>
      <c r="N8448" s="1">
        <v>650.24</v>
      </c>
      <c r="O8448" s="1">
        <v>7088.7</v>
      </c>
      <c r="P8448" s="1">
        <v>0</v>
      </c>
      <c r="Q8448" s="1">
        <v>32564.03</v>
      </c>
      <c r="R8448" s="1">
        <v>49669.52</v>
      </c>
      <c r="S8448" s="1">
        <v>3610.25</v>
      </c>
      <c r="T8448" s="1">
        <v>78623.3</v>
      </c>
      <c r="U8448" s="1">
        <f>SUM(Report_Summary[Revenue])</f>
        <v>626594850.33999527</v>
      </c>
      <c r="V8448" s="1">
        <f>Report_Summary[[#This Row],[Total Revenue]] / COUNTA(Report_Summary[Membership No])</f>
        <v>62659.485033999525</v>
      </c>
    </row>
    <row r="8449" spans="1:22" x14ac:dyDescent="0.3">
      <c r="A8449" t="s">
        <v>8488</v>
      </c>
      <c r="B8449">
        <v>2020</v>
      </c>
      <c r="C8449" t="s">
        <v>14</v>
      </c>
      <c r="D8449">
        <v>73</v>
      </c>
      <c r="E8449" t="str">
        <f t="shared" si="131"/>
        <v>Old</v>
      </c>
      <c r="F8449" t="s">
        <v>16</v>
      </c>
      <c r="G8449" t="s">
        <v>23</v>
      </c>
      <c r="H8449" t="s">
        <v>29</v>
      </c>
      <c r="I8449">
        <v>38</v>
      </c>
      <c r="J8449">
        <v>1.43</v>
      </c>
      <c r="K8449" t="s">
        <v>32</v>
      </c>
      <c r="L8449" t="s">
        <v>33</v>
      </c>
      <c r="M8449" s="1">
        <v>16818.64</v>
      </c>
      <c r="N8449" s="1">
        <v>2387.0300000000002</v>
      </c>
      <c r="O8449" s="1">
        <v>2191.7199999999998</v>
      </c>
      <c r="P8449" s="1">
        <v>0</v>
      </c>
      <c r="Q8449" s="1">
        <v>72657.31</v>
      </c>
      <c r="R8449" s="1">
        <v>58594.879999999997</v>
      </c>
      <c r="S8449" s="1">
        <v>-11285.25</v>
      </c>
      <c r="T8449" s="1">
        <v>142537.44</v>
      </c>
      <c r="U8449" s="1">
        <f>SUM(Report_Summary[Revenue])</f>
        <v>626594850.33999527</v>
      </c>
      <c r="V8449" s="1">
        <f>Report_Summary[[#This Row],[Total Revenue]] / COUNTA(Report_Summary[Membership No])</f>
        <v>62659.485033999525</v>
      </c>
    </row>
    <row r="8450" spans="1:22" x14ac:dyDescent="0.3">
      <c r="A8450" t="s">
        <v>8489</v>
      </c>
      <c r="B8450">
        <v>2017</v>
      </c>
      <c r="C8450" t="s">
        <v>14</v>
      </c>
      <c r="D8450">
        <v>59</v>
      </c>
      <c r="E8450" t="str">
        <f t="shared" si="131"/>
        <v>Old</v>
      </c>
      <c r="F8450" t="s">
        <v>20</v>
      </c>
      <c r="G8450" t="s">
        <v>22</v>
      </c>
      <c r="H8450" t="s">
        <v>30</v>
      </c>
      <c r="I8450">
        <v>29</v>
      </c>
      <c r="J8450">
        <v>1.51</v>
      </c>
      <c r="K8450" t="s">
        <v>33</v>
      </c>
      <c r="L8450" t="s">
        <v>33</v>
      </c>
      <c r="M8450" s="1">
        <v>9150.52</v>
      </c>
      <c r="N8450" s="1">
        <v>120.6</v>
      </c>
      <c r="O8450" s="1">
        <v>7477.62</v>
      </c>
      <c r="P8450" s="1">
        <v>0</v>
      </c>
      <c r="Q8450" s="1">
        <v>39292.980000000003</v>
      </c>
      <c r="R8450" s="1">
        <v>43164</v>
      </c>
      <c r="S8450" s="1">
        <v>17876.580000000002</v>
      </c>
      <c r="T8450" s="1">
        <v>64580.4</v>
      </c>
      <c r="U8450" s="1">
        <f>SUM(Report_Summary[Revenue])</f>
        <v>626594850.33999527</v>
      </c>
      <c r="V8450" s="1">
        <f>Report_Summary[[#This Row],[Total Revenue]] / COUNTA(Report_Summary[Membership No])</f>
        <v>62659.485033999525</v>
      </c>
    </row>
    <row r="8451" spans="1:22" x14ac:dyDescent="0.3">
      <c r="A8451" t="s">
        <v>8490</v>
      </c>
      <c r="B8451">
        <v>2022</v>
      </c>
      <c r="C8451" t="s">
        <v>13</v>
      </c>
      <c r="D8451">
        <v>70</v>
      </c>
      <c r="E8451" t="str">
        <f t="shared" ref="E8451:E8514" si="132">IF(D8451&gt;55,"Old",IF(D8451&gt;=31,"Middle Age",IF(D8451&lt;31,"Young","Invalid")))</f>
        <v>Old</v>
      </c>
      <c r="F8451" t="s">
        <v>21</v>
      </c>
      <c r="G8451" t="s">
        <v>25</v>
      </c>
      <c r="H8451" t="s">
        <v>31</v>
      </c>
      <c r="I8451">
        <v>39</v>
      </c>
      <c r="J8451">
        <v>2.2200000000000002</v>
      </c>
      <c r="K8451" t="s">
        <v>33</v>
      </c>
      <c r="L8451" t="s">
        <v>33</v>
      </c>
      <c r="M8451" s="1">
        <v>12394.77</v>
      </c>
      <c r="N8451" s="1">
        <v>533.03</v>
      </c>
      <c r="O8451" s="1">
        <v>2004.47</v>
      </c>
      <c r="P8451" s="1">
        <v>0</v>
      </c>
      <c r="Q8451" s="1">
        <v>36920.33</v>
      </c>
      <c r="R8451" s="1">
        <v>35544.400000000001</v>
      </c>
      <c r="S8451" s="1">
        <v>-23125.74</v>
      </c>
      <c r="T8451" s="1">
        <v>95590.47</v>
      </c>
      <c r="U8451" s="1">
        <f>SUM(Report_Summary[Revenue])</f>
        <v>626594850.33999527</v>
      </c>
      <c r="V8451" s="1">
        <f>Report_Summary[[#This Row],[Total Revenue]] / COUNTA(Report_Summary[Membership No])</f>
        <v>62659.485033999525</v>
      </c>
    </row>
    <row r="8452" spans="1:22" x14ac:dyDescent="0.3">
      <c r="A8452" t="s">
        <v>8491</v>
      </c>
      <c r="B8452">
        <v>2015</v>
      </c>
      <c r="C8452" t="s">
        <v>13</v>
      </c>
      <c r="D8452">
        <v>51</v>
      </c>
      <c r="E8452" t="str">
        <f t="shared" si="132"/>
        <v>Middle Age</v>
      </c>
      <c r="F8452" t="s">
        <v>17</v>
      </c>
      <c r="G8452" t="s">
        <v>22</v>
      </c>
      <c r="H8452" t="s">
        <v>31</v>
      </c>
      <c r="I8452">
        <v>33</v>
      </c>
      <c r="J8452">
        <v>3.32</v>
      </c>
      <c r="K8452" t="s">
        <v>33</v>
      </c>
      <c r="L8452" t="s">
        <v>33</v>
      </c>
      <c r="M8452" s="1">
        <v>6315.41</v>
      </c>
      <c r="N8452" s="1">
        <v>3551.25</v>
      </c>
      <c r="O8452" s="1">
        <v>3709.02</v>
      </c>
      <c r="P8452" s="1">
        <v>0</v>
      </c>
      <c r="Q8452" s="1">
        <v>19000.5</v>
      </c>
      <c r="R8452" s="1">
        <v>31506.12</v>
      </c>
      <c r="S8452" s="1">
        <v>21019.9</v>
      </c>
      <c r="T8452" s="1">
        <v>29486.720000000001</v>
      </c>
      <c r="U8452" s="1">
        <f>SUM(Report_Summary[Revenue])</f>
        <v>626594850.33999527</v>
      </c>
      <c r="V8452" s="1">
        <f>Report_Summary[[#This Row],[Total Revenue]] / COUNTA(Report_Summary[Membership No])</f>
        <v>62659.485033999525</v>
      </c>
    </row>
    <row r="8453" spans="1:22" x14ac:dyDescent="0.3">
      <c r="A8453" t="s">
        <v>8492</v>
      </c>
      <c r="B8453">
        <v>2022</v>
      </c>
      <c r="C8453" t="s">
        <v>14</v>
      </c>
      <c r="D8453">
        <v>55</v>
      </c>
      <c r="E8453" t="str">
        <f t="shared" si="132"/>
        <v>Middle Age</v>
      </c>
      <c r="F8453" t="s">
        <v>18</v>
      </c>
      <c r="G8453" t="s">
        <v>23</v>
      </c>
      <c r="H8453" t="s">
        <v>29</v>
      </c>
      <c r="I8453">
        <v>22</v>
      </c>
      <c r="J8453">
        <v>2.78</v>
      </c>
      <c r="K8453" t="s">
        <v>33</v>
      </c>
      <c r="L8453" t="s">
        <v>33</v>
      </c>
      <c r="M8453" s="1">
        <v>13636.01</v>
      </c>
      <c r="N8453" s="1">
        <v>3059.41</v>
      </c>
      <c r="O8453" s="1">
        <v>3734.91</v>
      </c>
      <c r="P8453" s="1">
        <v>0</v>
      </c>
      <c r="Q8453" s="1">
        <v>65828.75</v>
      </c>
      <c r="R8453" s="1">
        <v>27021</v>
      </c>
      <c r="S8453" s="1">
        <v>8886.42</v>
      </c>
      <c r="T8453" s="1">
        <v>83963.33</v>
      </c>
      <c r="U8453" s="1">
        <f>SUM(Report_Summary[Revenue])</f>
        <v>626594850.33999527</v>
      </c>
      <c r="V8453" s="1">
        <f>Report_Summary[[#This Row],[Total Revenue]] / COUNTA(Report_Summary[Membership No])</f>
        <v>62659.485033999525</v>
      </c>
    </row>
    <row r="8454" spans="1:22" x14ac:dyDescent="0.3">
      <c r="A8454" t="s">
        <v>8493</v>
      </c>
      <c r="B8454">
        <v>2021</v>
      </c>
      <c r="C8454" t="s">
        <v>14</v>
      </c>
      <c r="D8454">
        <v>43</v>
      </c>
      <c r="E8454" t="str">
        <f t="shared" si="132"/>
        <v>Middle Age</v>
      </c>
      <c r="F8454" t="s">
        <v>21</v>
      </c>
      <c r="G8454" t="s">
        <v>23</v>
      </c>
      <c r="H8454" t="s">
        <v>29</v>
      </c>
      <c r="I8454">
        <v>43</v>
      </c>
      <c r="J8454">
        <v>2.2400000000000002</v>
      </c>
      <c r="K8454" t="s">
        <v>32</v>
      </c>
      <c r="L8454" t="s">
        <v>33</v>
      </c>
      <c r="M8454" s="1">
        <v>4795.7</v>
      </c>
      <c r="N8454" s="1">
        <v>4841.32</v>
      </c>
      <c r="O8454" s="1">
        <v>5505.4</v>
      </c>
      <c r="P8454" s="1">
        <v>0</v>
      </c>
      <c r="Q8454" s="1">
        <v>19905.41</v>
      </c>
      <c r="R8454" s="1">
        <v>6283.73</v>
      </c>
      <c r="S8454" s="1">
        <v>-21513.75</v>
      </c>
      <c r="T8454" s="1">
        <v>47702.89</v>
      </c>
      <c r="U8454" s="1">
        <f>SUM(Report_Summary[Revenue])</f>
        <v>626594850.33999527</v>
      </c>
      <c r="V8454" s="1">
        <f>Report_Summary[[#This Row],[Total Revenue]] / COUNTA(Report_Summary[Membership No])</f>
        <v>62659.485033999525</v>
      </c>
    </row>
    <row r="8455" spans="1:22" x14ac:dyDescent="0.3">
      <c r="A8455" t="s">
        <v>8494</v>
      </c>
      <c r="B8455">
        <v>2019</v>
      </c>
      <c r="C8455" t="s">
        <v>13</v>
      </c>
      <c r="D8455">
        <v>74</v>
      </c>
      <c r="E8455" t="str">
        <f t="shared" si="132"/>
        <v>Old</v>
      </c>
      <c r="F8455" t="s">
        <v>15</v>
      </c>
      <c r="G8455" t="s">
        <v>25</v>
      </c>
      <c r="H8455" t="s">
        <v>30</v>
      </c>
      <c r="I8455">
        <v>27</v>
      </c>
      <c r="J8455">
        <v>3.16</v>
      </c>
      <c r="K8455" t="s">
        <v>33</v>
      </c>
      <c r="L8455" t="s">
        <v>33</v>
      </c>
      <c r="M8455" s="1">
        <v>12935.56</v>
      </c>
      <c r="N8455" s="1">
        <v>3441.91</v>
      </c>
      <c r="O8455" s="1">
        <v>5320.25</v>
      </c>
      <c r="P8455" s="1">
        <v>0</v>
      </c>
      <c r="Q8455" s="1">
        <v>32819.97</v>
      </c>
      <c r="R8455" s="1">
        <v>53253.53</v>
      </c>
      <c r="S8455" s="1">
        <v>23201.74</v>
      </c>
      <c r="T8455" s="1">
        <v>62871.76</v>
      </c>
      <c r="U8455" s="1">
        <f>SUM(Report_Summary[Revenue])</f>
        <v>626594850.33999527</v>
      </c>
      <c r="V8455" s="1">
        <f>Report_Summary[[#This Row],[Total Revenue]] / COUNTA(Report_Summary[Membership No])</f>
        <v>62659.485033999525</v>
      </c>
    </row>
    <row r="8456" spans="1:22" x14ac:dyDescent="0.3">
      <c r="A8456" t="s">
        <v>8495</v>
      </c>
      <c r="B8456">
        <v>2020</v>
      </c>
      <c r="C8456" t="s">
        <v>14</v>
      </c>
      <c r="D8456">
        <v>69</v>
      </c>
      <c r="E8456" t="str">
        <f t="shared" si="132"/>
        <v>Old</v>
      </c>
      <c r="F8456" t="s">
        <v>18</v>
      </c>
      <c r="G8456" t="s">
        <v>23</v>
      </c>
      <c r="H8456" t="s">
        <v>29</v>
      </c>
      <c r="I8456">
        <v>30</v>
      </c>
      <c r="J8456">
        <v>2.1800000000000002</v>
      </c>
      <c r="K8456" t="s">
        <v>32</v>
      </c>
      <c r="L8456" t="s">
        <v>33</v>
      </c>
      <c r="M8456" s="1">
        <v>2620.4899999999998</v>
      </c>
      <c r="N8456" s="1">
        <v>3453.19</v>
      </c>
      <c r="O8456" s="1">
        <v>7920.02</v>
      </c>
      <c r="P8456" s="1">
        <v>0</v>
      </c>
      <c r="Q8456" s="1">
        <v>5364.5</v>
      </c>
      <c r="R8456" s="1">
        <v>10543.32</v>
      </c>
      <c r="S8456" s="1">
        <v>1234.95</v>
      </c>
      <c r="T8456" s="1">
        <v>14672.87</v>
      </c>
      <c r="U8456" s="1">
        <f>SUM(Report_Summary[Revenue])</f>
        <v>626594850.33999527</v>
      </c>
      <c r="V8456" s="1">
        <f>Report_Summary[[#This Row],[Total Revenue]] / COUNTA(Report_Summary[Membership No])</f>
        <v>62659.485033999525</v>
      </c>
    </row>
    <row r="8457" spans="1:22" x14ac:dyDescent="0.3">
      <c r="A8457" t="s">
        <v>8496</v>
      </c>
      <c r="B8457">
        <v>2018</v>
      </c>
      <c r="C8457" t="s">
        <v>14</v>
      </c>
      <c r="D8457">
        <v>80</v>
      </c>
      <c r="E8457" t="str">
        <f t="shared" si="132"/>
        <v>Old</v>
      </c>
      <c r="F8457" t="s">
        <v>21</v>
      </c>
      <c r="G8457" t="s">
        <v>23</v>
      </c>
      <c r="H8457" t="s">
        <v>27</v>
      </c>
      <c r="I8457">
        <v>19</v>
      </c>
      <c r="J8457">
        <v>4</v>
      </c>
      <c r="K8457" t="s">
        <v>32</v>
      </c>
      <c r="L8457" t="s">
        <v>33</v>
      </c>
      <c r="M8457" s="1">
        <v>17966.46</v>
      </c>
      <c r="N8457" s="1">
        <v>2745.97</v>
      </c>
      <c r="O8457" s="1">
        <v>3398.93</v>
      </c>
      <c r="P8457" s="1">
        <v>0</v>
      </c>
      <c r="Q8457" s="1">
        <v>88951.37</v>
      </c>
      <c r="R8457" s="1">
        <v>74311.37</v>
      </c>
      <c r="S8457" s="1">
        <v>-518.24</v>
      </c>
      <c r="T8457" s="1">
        <v>163780.98000000001</v>
      </c>
      <c r="U8457" s="1">
        <f>SUM(Report_Summary[Revenue])</f>
        <v>626594850.33999527</v>
      </c>
      <c r="V8457" s="1">
        <f>Report_Summary[[#This Row],[Total Revenue]] / COUNTA(Report_Summary[Membership No])</f>
        <v>62659.485033999525</v>
      </c>
    </row>
    <row r="8458" spans="1:22" x14ac:dyDescent="0.3">
      <c r="A8458" t="s">
        <v>8497</v>
      </c>
      <c r="B8458">
        <v>2015</v>
      </c>
      <c r="C8458" t="s">
        <v>13</v>
      </c>
      <c r="D8458">
        <v>80</v>
      </c>
      <c r="E8458" t="str">
        <f t="shared" si="132"/>
        <v>Old</v>
      </c>
      <c r="F8458" t="s">
        <v>21</v>
      </c>
      <c r="G8458" t="s">
        <v>23</v>
      </c>
      <c r="H8458" t="s">
        <v>28</v>
      </c>
      <c r="I8458">
        <v>30</v>
      </c>
      <c r="J8458">
        <v>2.83</v>
      </c>
      <c r="K8458" t="s">
        <v>33</v>
      </c>
      <c r="L8458" t="s">
        <v>33</v>
      </c>
      <c r="M8458" s="1">
        <v>19240.689999999999</v>
      </c>
      <c r="N8458" s="1">
        <v>804.43</v>
      </c>
      <c r="O8458" s="1">
        <v>939.65</v>
      </c>
      <c r="P8458" s="1">
        <v>0</v>
      </c>
      <c r="Q8458" s="1">
        <v>55291.37</v>
      </c>
      <c r="R8458" s="1">
        <v>83033.759999999995</v>
      </c>
      <c r="S8458" s="1">
        <v>8127.89</v>
      </c>
      <c r="T8458" s="1">
        <v>130197.24</v>
      </c>
      <c r="U8458" s="1">
        <f>SUM(Report_Summary[Revenue])</f>
        <v>626594850.33999527</v>
      </c>
      <c r="V8458" s="1">
        <f>Report_Summary[[#This Row],[Total Revenue]] / COUNTA(Report_Summary[Membership No])</f>
        <v>62659.485033999525</v>
      </c>
    </row>
    <row r="8459" spans="1:22" x14ac:dyDescent="0.3">
      <c r="A8459" t="s">
        <v>8498</v>
      </c>
      <c r="B8459">
        <v>2020</v>
      </c>
      <c r="C8459" t="s">
        <v>13</v>
      </c>
      <c r="D8459">
        <v>39</v>
      </c>
      <c r="E8459" t="str">
        <f t="shared" si="132"/>
        <v>Middle Age</v>
      </c>
      <c r="F8459" t="s">
        <v>16</v>
      </c>
      <c r="G8459" t="s">
        <v>25</v>
      </c>
      <c r="H8459" t="s">
        <v>28</v>
      </c>
      <c r="I8459">
        <v>30</v>
      </c>
      <c r="J8459">
        <v>3.64</v>
      </c>
      <c r="K8459" t="s">
        <v>33</v>
      </c>
      <c r="L8459" t="s">
        <v>33</v>
      </c>
      <c r="M8459" s="1">
        <v>11699.76</v>
      </c>
      <c r="N8459" s="1">
        <v>2723.9</v>
      </c>
      <c r="O8459" s="1">
        <v>6357.94</v>
      </c>
      <c r="P8459" s="1">
        <v>0</v>
      </c>
      <c r="Q8459" s="1">
        <v>51553.33</v>
      </c>
      <c r="R8459" s="1">
        <v>18096.07</v>
      </c>
      <c r="S8459" s="1">
        <v>19340.36</v>
      </c>
      <c r="T8459" s="1">
        <v>50309.04</v>
      </c>
      <c r="U8459" s="1">
        <f>SUM(Report_Summary[Revenue])</f>
        <v>626594850.33999527</v>
      </c>
      <c r="V8459" s="1">
        <f>Report_Summary[[#This Row],[Total Revenue]] / COUNTA(Report_Summary[Membership No])</f>
        <v>62659.485033999525</v>
      </c>
    </row>
    <row r="8460" spans="1:22" x14ac:dyDescent="0.3">
      <c r="A8460" t="s">
        <v>8499</v>
      </c>
      <c r="B8460">
        <v>2018</v>
      </c>
      <c r="C8460" t="s">
        <v>14</v>
      </c>
      <c r="D8460">
        <v>26</v>
      </c>
      <c r="E8460" t="str">
        <f t="shared" si="132"/>
        <v>Young</v>
      </c>
      <c r="F8460" t="s">
        <v>19</v>
      </c>
      <c r="G8460" t="s">
        <v>25</v>
      </c>
      <c r="H8460" t="s">
        <v>28</v>
      </c>
      <c r="I8460">
        <v>24</v>
      </c>
      <c r="J8460">
        <v>2.79</v>
      </c>
      <c r="K8460" t="s">
        <v>32</v>
      </c>
      <c r="L8460" t="s">
        <v>33</v>
      </c>
      <c r="M8460" s="1">
        <v>12814.72</v>
      </c>
      <c r="N8460" s="1">
        <v>204.22</v>
      </c>
      <c r="O8460" s="1">
        <v>955.05</v>
      </c>
      <c r="P8460" s="1">
        <v>0</v>
      </c>
      <c r="Q8460" s="1">
        <v>51768.72</v>
      </c>
      <c r="R8460" s="1">
        <v>34016.44</v>
      </c>
      <c r="S8460" s="1">
        <v>23155.22</v>
      </c>
      <c r="T8460" s="1">
        <v>62629.94</v>
      </c>
      <c r="U8460" s="1">
        <f>SUM(Report_Summary[Revenue])</f>
        <v>626594850.33999527</v>
      </c>
      <c r="V8460" s="1">
        <f>Report_Summary[[#This Row],[Total Revenue]] / COUNTA(Report_Summary[Membership No])</f>
        <v>62659.485033999525</v>
      </c>
    </row>
    <row r="8461" spans="1:22" x14ac:dyDescent="0.3">
      <c r="A8461" t="s">
        <v>8500</v>
      </c>
      <c r="B8461">
        <v>2024</v>
      </c>
      <c r="C8461" t="s">
        <v>14</v>
      </c>
      <c r="D8461">
        <v>35</v>
      </c>
      <c r="E8461" t="str">
        <f t="shared" si="132"/>
        <v>Middle Age</v>
      </c>
      <c r="F8461" t="s">
        <v>18</v>
      </c>
      <c r="G8461" t="s">
        <v>22</v>
      </c>
      <c r="H8461" t="s">
        <v>27</v>
      </c>
      <c r="I8461">
        <v>34</v>
      </c>
      <c r="J8461">
        <v>1.4</v>
      </c>
      <c r="K8461" t="s">
        <v>33</v>
      </c>
      <c r="L8461" t="s">
        <v>33</v>
      </c>
      <c r="M8461" s="1">
        <v>15728.9</v>
      </c>
      <c r="N8461" s="1">
        <v>3198.45</v>
      </c>
      <c r="O8461" s="1">
        <v>1261.8</v>
      </c>
      <c r="P8461" s="1">
        <v>0</v>
      </c>
      <c r="Q8461" s="1">
        <v>68968.81</v>
      </c>
      <c r="R8461" s="1">
        <v>36581.379999999997</v>
      </c>
      <c r="S8461" s="1">
        <v>-26302.959999999999</v>
      </c>
      <c r="T8461" s="1">
        <v>131853.15</v>
      </c>
      <c r="U8461" s="1">
        <f>SUM(Report_Summary[Revenue])</f>
        <v>626594850.33999527</v>
      </c>
      <c r="V8461" s="1">
        <f>Report_Summary[[#This Row],[Total Revenue]] / COUNTA(Report_Summary[Membership No])</f>
        <v>62659.485033999525</v>
      </c>
    </row>
    <row r="8462" spans="1:22" x14ac:dyDescent="0.3">
      <c r="A8462" t="s">
        <v>8501</v>
      </c>
      <c r="B8462">
        <v>2023</v>
      </c>
      <c r="C8462" t="s">
        <v>14</v>
      </c>
      <c r="D8462">
        <v>80</v>
      </c>
      <c r="E8462" t="str">
        <f t="shared" si="132"/>
        <v>Old</v>
      </c>
      <c r="F8462" t="s">
        <v>21</v>
      </c>
      <c r="G8462" t="s">
        <v>25</v>
      </c>
      <c r="H8462" t="s">
        <v>29</v>
      </c>
      <c r="I8462">
        <v>24</v>
      </c>
      <c r="J8462">
        <v>1.87</v>
      </c>
      <c r="K8462" t="s">
        <v>33</v>
      </c>
      <c r="L8462" t="s">
        <v>33</v>
      </c>
      <c r="M8462" s="1">
        <v>4139.37</v>
      </c>
      <c r="N8462" s="1">
        <v>217.82</v>
      </c>
      <c r="O8462" s="1">
        <v>7282.69</v>
      </c>
      <c r="P8462" s="1">
        <v>0</v>
      </c>
      <c r="Q8462" s="1">
        <v>12376.01</v>
      </c>
      <c r="R8462" s="1">
        <v>8993.8799999999992</v>
      </c>
      <c r="S8462" s="1">
        <v>-11416.17</v>
      </c>
      <c r="T8462" s="1">
        <v>32786.06</v>
      </c>
      <c r="U8462" s="1">
        <f>SUM(Report_Summary[Revenue])</f>
        <v>626594850.33999527</v>
      </c>
      <c r="V8462" s="1">
        <f>Report_Summary[[#This Row],[Total Revenue]] / COUNTA(Report_Summary[Membership No])</f>
        <v>62659.485033999525</v>
      </c>
    </row>
    <row r="8463" spans="1:22" x14ac:dyDescent="0.3">
      <c r="A8463" t="s">
        <v>8502</v>
      </c>
      <c r="B8463">
        <v>2016</v>
      </c>
      <c r="C8463" t="s">
        <v>13</v>
      </c>
      <c r="D8463">
        <v>51</v>
      </c>
      <c r="E8463" t="str">
        <f t="shared" si="132"/>
        <v>Middle Age</v>
      </c>
      <c r="F8463" t="s">
        <v>20</v>
      </c>
      <c r="G8463" t="s">
        <v>22</v>
      </c>
      <c r="H8463" t="s">
        <v>30</v>
      </c>
      <c r="I8463">
        <v>32</v>
      </c>
      <c r="J8463">
        <v>3.5</v>
      </c>
      <c r="K8463" t="s">
        <v>33</v>
      </c>
      <c r="L8463" t="s">
        <v>33</v>
      </c>
      <c r="M8463" s="1">
        <v>13518.41</v>
      </c>
      <c r="N8463" s="1">
        <v>4102.95</v>
      </c>
      <c r="O8463" s="1">
        <v>6783.8</v>
      </c>
      <c r="P8463" s="1">
        <v>0</v>
      </c>
      <c r="Q8463" s="1">
        <v>42680.33</v>
      </c>
      <c r="R8463" s="1">
        <v>32691.31</v>
      </c>
      <c r="S8463" s="1">
        <v>25855.21</v>
      </c>
      <c r="T8463" s="1">
        <v>49516.43</v>
      </c>
      <c r="U8463" s="1">
        <f>SUM(Report_Summary[Revenue])</f>
        <v>626594850.33999527</v>
      </c>
      <c r="V8463" s="1">
        <f>Report_Summary[[#This Row],[Total Revenue]] / COUNTA(Report_Summary[Membership No])</f>
        <v>62659.485033999525</v>
      </c>
    </row>
    <row r="8464" spans="1:22" x14ac:dyDescent="0.3">
      <c r="A8464" t="s">
        <v>8503</v>
      </c>
      <c r="B8464">
        <v>2018</v>
      </c>
      <c r="C8464" t="s">
        <v>13</v>
      </c>
      <c r="D8464">
        <v>79</v>
      </c>
      <c r="E8464" t="str">
        <f t="shared" si="132"/>
        <v>Old</v>
      </c>
      <c r="F8464" t="s">
        <v>21</v>
      </c>
      <c r="G8464" t="s">
        <v>25</v>
      </c>
      <c r="H8464" t="s">
        <v>28</v>
      </c>
      <c r="I8464">
        <v>22</v>
      </c>
      <c r="J8464">
        <v>3.26</v>
      </c>
      <c r="K8464" t="s">
        <v>33</v>
      </c>
      <c r="L8464" t="s">
        <v>33</v>
      </c>
      <c r="M8464" s="1">
        <v>15585.76</v>
      </c>
      <c r="N8464" s="1">
        <v>1601.13</v>
      </c>
      <c r="O8464" s="1">
        <v>666.15</v>
      </c>
      <c r="P8464" s="1">
        <v>0</v>
      </c>
      <c r="Q8464" s="1">
        <v>28017.37</v>
      </c>
      <c r="R8464" s="1">
        <v>36960.68</v>
      </c>
      <c r="S8464" s="1">
        <v>-10532.22</v>
      </c>
      <c r="T8464" s="1">
        <v>75510.27</v>
      </c>
      <c r="U8464" s="1">
        <f>SUM(Report_Summary[Revenue])</f>
        <v>626594850.33999527</v>
      </c>
      <c r="V8464" s="1">
        <f>Report_Summary[[#This Row],[Total Revenue]] / COUNTA(Report_Summary[Membership No])</f>
        <v>62659.485033999525</v>
      </c>
    </row>
    <row r="8465" spans="1:22" x14ac:dyDescent="0.3">
      <c r="A8465" t="s">
        <v>8504</v>
      </c>
      <c r="B8465">
        <v>2021</v>
      </c>
      <c r="C8465" t="s">
        <v>13</v>
      </c>
      <c r="D8465">
        <v>40</v>
      </c>
      <c r="E8465" t="str">
        <f t="shared" si="132"/>
        <v>Middle Age</v>
      </c>
      <c r="F8465" t="s">
        <v>19</v>
      </c>
      <c r="G8465" t="s">
        <v>22</v>
      </c>
      <c r="H8465" t="s">
        <v>28</v>
      </c>
      <c r="I8465">
        <v>35</v>
      </c>
      <c r="J8465">
        <v>2.14</v>
      </c>
      <c r="K8465" t="s">
        <v>32</v>
      </c>
      <c r="L8465" t="s">
        <v>33</v>
      </c>
      <c r="M8465" s="1">
        <v>5707.47</v>
      </c>
      <c r="N8465" s="1">
        <v>3802.28</v>
      </c>
      <c r="O8465" s="1">
        <v>3652.96</v>
      </c>
      <c r="P8465" s="1">
        <v>0</v>
      </c>
      <c r="Q8465" s="1">
        <v>21500.959999999999</v>
      </c>
      <c r="R8465" s="1">
        <v>9368.5499999999993</v>
      </c>
      <c r="S8465" s="1">
        <v>23142.27</v>
      </c>
      <c r="T8465" s="1">
        <v>7727.24</v>
      </c>
      <c r="U8465" s="1">
        <f>SUM(Report_Summary[Revenue])</f>
        <v>626594850.33999527</v>
      </c>
      <c r="V8465" s="1">
        <f>Report_Summary[[#This Row],[Total Revenue]] / COUNTA(Report_Summary[Membership No])</f>
        <v>62659.485033999525</v>
      </c>
    </row>
    <row r="8466" spans="1:22" x14ac:dyDescent="0.3">
      <c r="A8466" t="s">
        <v>8505</v>
      </c>
      <c r="B8466">
        <v>2019</v>
      </c>
      <c r="C8466" t="s">
        <v>13</v>
      </c>
      <c r="D8466">
        <v>54</v>
      </c>
      <c r="E8466" t="str">
        <f t="shared" si="132"/>
        <v>Middle Age</v>
      </c>
      <c r="F8466" t="s">
        <v>15</v>
      </c>
      <c r="G8466" t="s">
        <v>24</v>
      </c>
      <c r="H8466" t="s">
        <v>31</v>
      </c>
      <c r="I8466">
        <v>31</v>
      </c>
      <c r="J8466">
        <v>3.15</v>
      </c>
      <c r="K8466" t="s">
        <v>33</v>
      </c>
      <c r="L8466" t="s">
        <v>33</v>
      </c>
      <c r="M8466" s="1">
        <v>5903.91</v>
      </c>
      <c r="N8466" s="1">
        <v>4168.28</v>
      </c>
      <c r="O8466" s="1">
        <v>1780.64</v>
      </c>
      <c r="P8466" s="1">
        <v>0</v>
      </c>
      <c r="Q8466" s="1">
        <v>14437.06</v>
      </c>
      <c r="R8466" s="1">
        <v>9318.86</v>
      </c>
      <c r="S8466" s="1">
        <v>-3619.24</v>
      </c>
      <c r="T8466" s="1">
        <v>27375.16</v>
      </c>
      <c r="U8466" s="1">
        <f>SUM(Report_Summary[Revenue])</f>
        <v>626594850.33999527</v>
      </c>
      <c r="V8466" s="1">
        <f>Report_Summary[[#This Row],[Total Revenue]] / COUNTA(Report_Summary[Membership No])</f>
        <v>62659.485033999525</v>
      </c>
    </row>
    <row r="8467" spans="1:22" x14ac:dyDescent="0.3">
      <c r="A8467" t="s">
        <v>8506</v>
      </c>
      <c r="B8467">
        <v>2017</v>
      </c>
      <c r="C8467" t="s">
        <v>13</v>
      </c>
      <c r="D8467">
        <v>62</v>
      </c>
      <c r="E8467" t="str">
        <f t="shared" si="132"/>
        <v>Old</v>
      </c>
      <c r="F8467" t="s">
        <v>17</v>
      </c>
      <c r="G8467" t="s">
        <v>24</v>
      </c>
      <c r="H8467" t="s">
        <v>26</v>
      </c>
      <c r="I8467">
        <v>26</v>
      </c>
      <c r="J8467">
        <v>1.83</v>
      </c>
      <c r="K8467" t="s">
        <v>33</v>
      </c>
      <c r="L8467" t="s">
        <v>33</v>
      </c>
      <c r="M8467" s="1">
        <v>4038.76</v>
      </c>
      <c r="N8467" s="1">
        <v>4498.91</v>
      </c>
      <c r="O8467" s="1">
        <v>4568.8100000000004</v>
      </c>
      <c r="P8467" s="1">
        <v>0</v>
      </c>
      <c r="Q8467" s="1">
        <v>5387.15</v>
      </c>
      <c r="R8467" s="1">
        <v>14914.7</v>
      </c>
      <c r="S8467" s="1">
        <v>-4057.27</v>
      </c>
      <c r="T8467" s="1">
        <v>24359.119999999999</v>
      </c>
      <c r="U8467" s="1">
        <f>SUM(Report_Summary[Revenue])</f>
        <v>626594850.33999527</v>
      </c>
      <c r="V8467" s="1">
        <f>Report_Summary[[#This Row],[Total Revenue]] / COUNTA(Report_Summary[Membership No])</f>
        <v>62659.485033999525</v>
      </c>
    </row>
    <row r="8468" spans="1:22" x14ac:dyDescent="0.3">
      <c r="A8468" t="s">
        <v>8507</v>
      </c>
      <c r="B8468">
        <v>2015</v>
      </c>
      <c r="C8468" t="s">
        <v>13</v>
      </c>
      <c r="D8468">
        <v>68</v>
      </c>
      <c r="E8468" t="str">
        <f t="shared" si="132"/>
        <v>Old</v>
      </c>
      <c r="F8468" t="s">
        <v>21</v>
      </c>
      <c r="G8468" t="s">
        <v>24</v>
      </c>
      <c r="H8468" t="s">
        <v>30</v>
      </c>
      <c r="I8468">
        <v>27</v>
      </c>
      <c r="J8468">
        <v>2.89</v>
      </c>
      <c r="K8468" t="s">
        <v>32</v>
      </c>
      <c r="L8468" t="s">
        <v>33</v>
      </c>
      <c r="M8468" s="1">
        <v>650.86</v>
      </c>
      <c r="N8468" s="1">
        <v>2082.6799999999998</v>
      </c>
      <c r="O8468" s="1">
        <v>3117.78</v>
      </c>
      <c r="P8468" s="1">
        <v>0</v>
      </c>
      <c r="Q8468" s="1">
        <v>1522.23</v>
      </c>
      <c r="R8468" s="1">
        <v>2994.67</v>
      </c>
      <c r="S8468" s="1">
        <v>8284.56</v>
      </c>
      <c r="T8468" s="1">
        <v>-3767.66</v>
      </c>
      <c r="U8468" s="1">
        <f>SUM(Report_Summary[Revenue])</f>
        <v>626594850.33999527</v>
      </c>
      <c r="V8468" s="1">
        <f>Report_Summary[[#This Row],[Total Revenue]] / COUNTA(Report_Summary[Membership No])</f>
        <v>62659.485033999525</v>
      </c>
    </row>
    <row r="8469" spans="1:22" x14ac:dyDescent="0.3">
      <c r="A8469" t="s">
        <v>8508</v>
      </c>
      <c r="B8469">
        <v>2021</v>
      </c>
      <c r="C8469" t="s">
        <v>14</v>
      </c>
      <c r="D8469">
        <v>57</v>
      </c>
      <c r="E8469" t="str">
        <f t="shared" si="132"/>
        <v>Old</v>
      </c>
      <c r="F8469" t="s">
        <v>16</v>
      </c>
      <c r="G8469" t="s">
        <v>25</v>
      </c>
      <c r="H8469" t="s">
        <v>26</v>
      </c>
      <c r="I8469">
        <v>26</v>
      </c>
      <c r="J8469">
        <v>2.48</v>
      </c>
      <c r="K8469" t="s">
        <v>32</v>
      </c>
      <c r="L8469" t="s">
        <v>33</v>
      </c>
      <c r="M8469" s="1">
        <v>19957.099999999999</v>
      </c>
      <c r="N8469" s="1">
        <v>4928.3900000000003</v>
      </c>
      <c r="O8469" s="1">
        <v>4789.9799999999996</v>
      </c>
      <c r="P8469" s="1">
        <v>0</v>
      </c>
      <c r="Q8469" s="1">
        <v>53812.76</v>
      </c>
      <c r="R8469" s="1">
        <v>75554.28</v>
      </c>
      <c r="S8469" s="1">
        <v>5026.6499999999996</v>
      </c>
      <c r="T8469" s="1">
        <v>124340.39</v>
      </c>
      <c r="U8469" s="1">
        <f>SUM(Report_Summary[Revenue])</f>
        <v>626594850.33999527</v>
      </c>
      <c r="V8469" s="1">
        <f>Report_Summary[[#This Row],[Total Revenue]] / COUNTA(Report_Summary[Membership No])</f>
        <v>62659.485033999525</v>
      </c>
    </row>
    <row r="8470" spans="1:22" x14ac:dyDescent="0.3">
      <c r="A8470" t="s">
        <v>8509</v>
      </c>
      <c r="B8470">
        <v>2024</v>
      </c>
      <c r="C8470" t="s">
        <v>13</v>
      </c>
      <c r="D8470">
        <v>48</v>
      </c>
      <c r="E8470" t="str">
        <f t="shared" si="132"/>
        <v>Middle Age</v>
      </c>
      <c r="F8470" t="s">
        <v>18</v>
      </c>
      <c r="G8470" t="s">
        <v>23</v>
      </c>
      <c r="H8470" t="s">
        <v>28</v>
      </c>
      <c r="I8470">
        <v>35</v>
      </c>
      <c r="J8470">
        <v>3.34</v>
      </c>
      <c r="K8470" t="s">
        <v>33</v>
      </c>
      <c r="L8470" t="s">
        <v>33</v>
      </c>
      <c r="M8470" s="1">
        <v>16630.89</v>
      </c>
      <c r="N8470" s="1">
        <v>4138.68</v>
      </c>
      <c r="O8470" s="1">
        <v>5317.08</v>
      </c>
      <c r="P8470" s="1">
        <v>0</v>
      </c>
      <c r="Q8470" s="1">
        <v>78016.12</v>
      </c>
      <c r="R8470" s="1">
        <v>36494.18</v>
      </c>
      <c r="S8470" s="1">
        <v>-18861.82</v>
      </c>
      <c r="T8470" s="1">
        <v>133372.12</v>
      </c>
      <c r="U8470" s="1">
        <f>SUM(Report_Summary[Revenue])</f>
        <v>626594850.33999527</v>
      </c>
      <c r="V8470" s="1">
        <f>Report_Summary[[#This Row],[Total Revenue]] / COUNTA(Report_Summary[Membership No])</f>
        <v>62659.485033999525</v>
      </c>
    </row>
    <row r="8471" spans="1:22" x14ac:dyDescent="0.3">
      <c r="A8471" t="s">
        <v>8510</v>
      </c>
      <c r="B8471">
        <v>2020</v>
      </c>
      <c r="C8471" t="s">
        <v>14</v>
      </c>
      <c r="D8471">
        <v>44</v>
      </c>
      <c r="E8471" t="str">
        <f t="shared" si="132"/>
        <v>Middle Age</v>
      </c>
      <c r="F8471" t="s">
        <v>19</v>
      </c>
      <c r="G8471" t="s">
        <v>25</v>
      </c>
      <c r="H8471" t="s">
        <v>31</v>
      </c>
      <c r="I8471">
        <v>27</v>
      </c>
      <c r="J8471">
        <v>2.37</v>
      </c>
      <c r="K8471" t="s">
        <v>33</v>
      </c>
      <c r="L8471" t="s">
        <v>33</v>
      </c>
      <c r="M8471" s="1">
        <v>1358.59</v>
      </c>
      <c r="N8471" s="1">
        <v>3573.15</v>
      </c>
      <c r="O8471" s="1">
        <v>1651.38</v>
      </c>
      <c r="P8471" s="1">
        <v>0</v>
      </c>
      <c r="Q8471" s="1">
        <v>3140.59</v>
      </c>
      <c r="R8471" s="1">
        <v>5021.46</v>
      </c>
      <c r="S8471" s="1">
        <v>21059.68</v>
      </c>
      <c r="T8471" s="1">
        <v>-12897.63</v>
      </c>
      <c r="U8471" s="1">
        <f>SUM(Report_Summary[Revenue])</f>
        <v>626594850.33999527</v>
      </c>
      <c r="V8471" s="1">
        <f>Report_Summary[[#This Row],[Total Revenue]] / COUNTA(Report_Summary[Membership No])</f>
        <v>62659.485033999525</v>
      </c>
    </row>
    <row r="8472" spans="1:22" x14ac:dyDescent="0.3">
      <c r="A8472" t="s">
        <v>8511</v>
      </c>
      <c r="B8472">
        <v>2024</v>
      </c>
      <c r="C8472" t="s">
        <v>13</v>
      </c>
      <c r="D8472">
        <v>59</v>
      </c>
      <c r="E8472" t="str">
        <f t="shared" si="132"/>
        <v>Old</v>
      </c>
      <c r="F8472" t="s">
        <v>19</v>
      </c>
      <c r="G8472" t="s">
        <v>23</v>
      </c>
      <c r="H8472" t="s">
        <v>27</v>
      </c>
      <c r="I8472">
        <v>27</v>
      </c>
      <c r="J8472">
        <v>1.51</v>
      </c>
      <c r="K8472" t="s">
        <v>33</v>
      </c>
      <c r="L8472" t="s">
        <v>33</v>
      </c>
      <c r="M8472" s="1">
        <v>17020.03</v>
      </c>
      <c r="N8472" s="1">
        <v>751.22</v>
      </c>
      <c r="O8472" s="1">
        <v>564.75</v>
      </c>
      <c r="P8472" s="1">
        <v>0</v>
      </c>
      <c r="Q8472" s="1">
        <v>45523.19</v>
      </c>
      <c r="R8472" s="1">
        <v>28998.02</v>
      </c>
      <c r="S8472" s="1">
        <v>-17562.57</v>
      </c>
      <c r="T8472" s="1">
        <v>92083.78</v>
      </c>
      <c r="U8472" s="1">
        <f>SUM(Report_Summary[Revenue])</f>
        <v>626594850.33999527</v>
      </c>
      <c r="V8472" s="1">
        <f>Report_Summary[[#This Row],[Total Revenue]] / COUNTA(Report_Summary[Membership No])</f>
        <v>62659.485033999525</v>
      </c>
    </row>
    <row r="8473" spans="1:22" x14ac:dyDescent="0.3">
      <c r="A8473" t="s">
        <v>8512</v>
      </c>
      <c r="B8473">
        <v>2022</v>
      </c>
      <c r="C8473" t="s">
        <v>13</v>
      </c>
      <c r="D8473">
        <v>58</v>
      </c>
      <c r="E8473" t="str">
        <f t="shared" si="132"/>
        <v>Old</v>
      </c>
      <c r="F8473" t="s">
        <v>21</v>
      </c>
      <c r="G8473" t="s">
        <v>23</v>
      </c>
      <c r="H8473" t="s">
        <v>27</v>
      </c>
      <c r="I8473">
        <v>22</v>
      </c>
      <c r="J8473">
        <v>3.17</v>
      </c>
      <c r="K8473" t="s">
        <v>32</v>
      </c>
      <c r="L8473" t="s">
        <v>33</v>
      </c>
      <c r="M8473" s="1">
        <v>1551.53</v>
      </c>
      <c r="N8473" s="1">
        <v>4538.97</v>
      </c>
      <c r="O8473" s="1">
        <v>7573.64</v>
      </c>
      <c r="P8473" s="1">
        <v>0</v>
      </c>
      <c r="Q8473" s="1">
        <v>6379.44</v>
      </c>
      <c r="R8473" s="1">
        <v>7575.65</v>
      </c>
      <c r="S8473" s="1">
        <v>-7208.6</v>
      </c>
      <c r="T8473" s="1">
        <v>21163.69</v>
      </c>
      <c r="U8473" s="1">
        <f>SUM(Report_Summary[Revenue])</f>
        <v>626594850.33999527</v>
      </c>
      <c r="V8473" s="1">
        <f>Report_Summary[[#This Row],[Total Revenue]] / COUNTA(Report_Summary[Membership No])</f>
        <v>62659.485033999525</v>
      </c>
    </row>
    <row r="8474" spans="1:22" x14ac:dyDescent="0.3">
      <c r="A8474" t="s">
        <v>8513</v>
      </c>
      <c r="B8474">
        <v>2017</v>
      </c>
      <c r="C8474" t="s">
        <v>13</v>
      </c>
      <c r="D8474">
        <v>66</v>
      </c>
      <c r="E8474" t="str">
        <f t="shared" si="132"/>
        <v>Old</v>
      </c>
      <c r="F8474" t="s">
        <v>20</v>
      </c>
      <c r="G8474" t="s">
        <v>22</v>
      </c>
      <c r="H8474" t="s">
        <v>30</v>
      </c>
      <c r="I8474">
        <v>32</v>
      </c>
      <c r="J8474">
        <v>2.04</v>
      </c>
      <c r="K8474" t="s">
        <v>33</v>
      </c>
      <c r="L8474" t="s">
        <v>33</v>
      </c>
      <c r="M8474" s="1">
        <v>16793.8</v>
      </c>
      <c r="N8474" s="1">
        <v>2916.59</v>
      </c>
      <c r="O8474" s="1">
        <v>653.53</v>
      </c>
      <c r="P8474" s="1">
        <v>0</v>
      </c>
      <c r="Q8474" s="1">
        <v>74707.58</v>
      </c>
      <c r="R8474" s="1">
        <v>30611.77</v>
      </c>
      <c r="S8474" s="1">
        <v>7390.77</v>
      </c>
      <c r="T8474" s="1">
        <v>97928.58</v>
      </c>
      <c r="U8474" s="1">
        <f>SUM(Report_Summary[Revenue])</f>
        <v>626594850.33999527</v>
      </c>
      <c r="V8474" s="1">
        <f>Report_Summary[[#This Row],[Total Revenue]] / COUNTA(Report_Summary[Membership No])</f>
        <v>62659.485033999525</v>
      </c>
    </row>
    <row r="8475" spans="1:22" x14ac:dyDescent="0.3">
      <c r="A8475" t="s">
        <v>8514</v>
      </c>
      <c r="B8475">
        <v>2024</v>
      </c>
      <c r="C8475" t="s">
        <v>14</v>
      </c>
      <c r="D8475">
        <v>42</v>
      </c>
      <c r="E8475" t="str">
        <f t="shared" si="132"/>
        <v>Middle Age</v>
      </c>
      <c r="F8475" t="s">
        <v>15</v>
      </c>
      <c r="G8475" t="s">
        <v>23</v>
      </c>
      <c r="H8475" t="s">
        <v>29</v>
      </c>
      <c r="I8475">
        <v>20</v>
      </c>
      <c r="J8475">
        <v>1.75</v>
      </c>
      <c r="K8475" t="s">
        <v>33</v>
      </c>
      <c r="L8475" t="s">
        <v>33</v>
      </c>
      <c r="M8475" s="1">
        <v>4050.07</v>
      </c>
      <c r="N8475" s="1">
        <v>3513.71</v>
      </c>
      <c r="O8475" s="1">
        <v>7190.53</v>
      </c>
      <c r="P8475" s="1">
        <v>0</v>
      </c>
      <c r="Q8475" s="1">
        <v>16464.939999999999</v>
      </c>
      <c r="R8475" s="1">
        <v>13683.97</v>
      </c>
      <c r="S8475" s="1">
        <v>19435.490000000002</v>
      </c>
      <c r="T8475" s="1">
        <v>10713.42</v>
      </c>
      <c r="U8475" s="1">
        <f>SUM(Report_Summary[Revenue])</f>
        <v>626594850.33999527</v>
      </c>
      <c r="V8475" s="1">
        <f>Report_Summary[[#This Row],[Total Revenue]] / COUNTA(Report_Summary[Membership No])</f>
        <v>62659.485033999525</v>
      </c>
    </row>
    <row r="8476" spans="1:22" x14ac:dyDescent="0.3">
      <c r="A8476" t="s">
        <v>8515</v>
      </c>
      <c r="B8476">
        <v>2021</v>
      </c>
      <c r="C8476" t="s">
        <v>14</v>
      </c>
      <c r="D8476">
        <v>47</v>
      </c>
      <c r="E8476" t="str">
        <f t="shared" si="132"/>
        <v>Middle Age</v>
      </c>
      <c r="F8476" t="s">
        <v>21</v>
      </c>
      <c r="G8476" t="s">
        <v>22</v>
      </c>
      <c r="H8476" t="s">
        <v>26</v>
      </c>
      <c r="I8476">
        <v>25</v>
      </c>
      <c r="J8476">
        <v>3.53</v>
      </c>
      <c r="K8476" t="s">
        <v>32</v>
      </c>
      <c r="L8476" t="s">
        <v>33</v>
      </c>
      <c r="M8476" s="1">
        <v>12015.34</v>
      </c>
      <c r="N8476" s="1">
        <v>1153.55</v>
      </c>
      <c r="O8476" s="1">
        <v>5363.92</v>
      </c>
      <c r="P8476" s="1">
        <v>0</v>
      </c>
      <c r="Q8476" s="1">
        <v>35486.81</v>
      </c>
      <c r="R8476" s="1">
        <v>45350.99</v>
      </c>
      <c r="S8476" s="1">
        <v>-20603.89</v>
      </c>
      <c r="T8476" s="1">
        <v>101441.69</v>
      </c>
      <c r="U8476" s="1">
        <f>SUM(Report_Summary[Revenue])</f>
        <v>626594850.33999527</v>
      </c>
      <c r="V8476" s="1">
        <f>Report_Summary[[#This Row],[Total Revenue]] / COUNTA(Report_Summary[Membership No])</f>
        <v>62659.485033999525</v>
      </c>
    </row>
    <row r="8477" spans="1:22" x14ac:dyDescent="0.3">
      <c r="A8477" t="s">
        <v>8516</v>
      </c>
      <c r="B8477">
        <v>2019</v>
      </c>
      <c r="C8477" t="s">
        <v>13</v>
      </c>
      <c r="D8477">
        <v>36</v>
      </c>
      <c r="E8477" t="str">
        <f t="shared" si="132"/>
        <v>Middle Age</v>
      </c>
      <c r="F8477" t="s">
        <v>19</v>
      </c>
      <c r="G8477" t="s">
        <v>23</v>
      </c>
      <c r="H8477" t="s">
        <v>31</v>
      </c>
      <c r="I8477">
        <v>32</v>
      </c>
      <c r="J8477">
        <v>3.78</v>
      </c>
      <c r="K8477" t="s">
        <v>33</v>
      </c>
      <c r="L8477" t="s">
        <v>33</v>
      </c>
      <c r="M8477" s="1">
        <v>5363.08</v>
      </c>
      <c r="N8477" s="1">
        <v>1887.36</v>
      </c>
      <c r="O8477" s="1">
        <v>1973.53</v>
      </c>
      <c r="P8477" s="1">
        <v>0</v>
      </c>
      <c r="Q8477" s="1">
        <v>15436.48</v>
      </c>
      <c r="R8477" s="1">
        <v>26708.81</v>
      </c>
      <c r="S8477" s="1">
        <v>-25135.5</v>
      </c>
      <c r="T8477" s="1">
        <v>67280.789999999994</v>
      </c>
      <c r="U8477" s="1">
        <f>SUM(Report_Summary[Revenue])</f>
        <v>626594850.33999527</v>
      </c>
      <c r="V8477" s="1">
        <f>Report_Summary[[#This Row],[Total Revenue]] / COUNTA(Report_Summary[Membership No])</f>
        <v>62659.485033999525</v>
      </c>
    </row>
    <row r="8478" spans="1:22" x14ac:dyDescent="0.3">
      <c r="A8478" t="s">
        <v>8517</v>
      </c>
      <c r="B8478">
        <v>2018</v>
      </c>
      <c r="C8478" t="s">
        <v>13</v>
      </c>
      <c r="D8478">
        <v>25</v>
      </c>
      <c r="E8478" t="str">
        <f t="shared" si="132"/>
        <v>Young</v>
      </c>
      <c r="F8478" t="s">
        <v>21</v>
      </c>
      <c r="G8478" t="s">
        <v>23</v>
      </c>
      <c r="H8478" t="s">
        <v>30</v>
      </c>
      <c r="I8478">
        <v>48</v>
      </c>
      <c r="J8478">
        <v>2</v>
      </c>
      <c r="K8478" t="s">
        <v>33</v>
      </c>
      <c r="L8478" t="s">
        <v>33</v>
      </c>
      <c r="M8478" s="1">
        <v>13930.87</v>
      </c>
      <c r="N8478" s="1">
        <v>731.07</v>
      </c>
      <c r="O8478" s="1">
        <v>5767.95</v>
      </c>
      <c r="P8478" s="1">
        <v>0</v>
      </c>
      <c r="Q8478" s="1">
        <v>29182.71</v>
      </c>
      <c r="R8478" s="1">
        <v>44630.11</v>
      </c>
      <c r="S8478" s="1">
        <v>-24955.4</v>
      </c>
      <c r="T8478" s="1">
        <v>98768.22</v>
      </c>
      <c r="U8478" s="1">
        <f>SUM(Report_Summary[Revenue])</f>
        <v>626594850.33999527</v>
      </c>
      <c r="V8478" s="1">
        <f>Report_Summary[[#This Row],[Total Revenue]] / COUNTA(Report_Summary[Membership No])</f>
        <v>62659.485033999525</v>
      </c>
    </row>
    <row r="8479" spans="1:22" x14ac:dyDescent="0.3">
      <c r="A8479" t="s">
        <v>8518</v>
      </c>
      <c r="B8479">
        <v>2023</v>
      </c>
      <c r="C8479" t="s">
        <v>13</v>
      </c>
      <c r="D8479">
        <v>37</v>
      </c>
      <c r="E8479" t="str">
        <f t="shared" si="132"/>
        <v>Middle Age</v>
      </c>
      <c r="F8479" t="s">
        <v>20</v>
      </c>
      <c r="G8479" t="s">
        <v>25</v>
      </c>
      <c r="H8479" t="s">
        <v>27</v>
      </c>
      <c r="I8479">
        <v>27</v>
      </c>
      <c r="J8479">
        <v>1.78</v>
      </c>
      <c r="K8479" t="s">
        <v>33</v>
      </c>
      <c r="L8479" t="s">
        <v>33</v>
      </c>
      <c r="M8479" s="1">
        <v>777.01</v>
      </c>
      <c r="N8479" s="1">
        <v>4153.1099999999997</v>
      </c>
      <c r="O8479" s="1">
        <v>1057.58</v>
      </c>
      <c r="P8479" s="1">
        <v>0</v>
      </c>
      <c r="Q8479" s="1">
        <v>3192.67</v>
      </c>
      <c r="R8479" s="1">
        <v>3130.45</v>
      </c>
      <c r="S8479" s="1">
        <v>-17682.97</v>
      </c>
      <c r="T8479" s="1">
        <v>24006.09</v>
      </c>
      <c r="U8479" s="1">
        <f>SUM(Report_Summary[Revenue])</f>
        <v>626594850.33999527</v>
      </c>
      <c r="V8479" s="1">
        <f>Report_Summary[[#This Row],[Total Revenue]] / COUNTA(Report_Summary[Membership No])</f>
        <v>62659.485033999525</v>
      </c>
    </row>
    <row r="8480" spans="1:22" x14ac:dyDescent="0.3">
      <c r="A8480" t="s">
        <v>8519</v>
      </c>
      <c r="B8480">
        <v>2019</v>
      </c>
      <c r="C8480" t="s">
        <v>13</v>
      </c>
      <c r="D8480">
        <v>76</v>
      </c>
      <c r="E8480" t="str">
        <f t="shared" si="132"/>
        <v>Old</v>
      </c>
      <c r="F8480" t="s">
        <v>21</v>
      </c>
      <c r="G8480" t="s">
        <v>25</v>
      </c>
      <c r="H8480" t="s">
        <v>31</v>
      </c>
      <c r="I8480">
        <v>27</v>
      </c>
      <c r="J8480">
        <v>3.49</v>
      </c>
      <c r="K8480" t="s">
        <v>32</v>
      </c>
      <c r="L8480" t="s">
        <v>33</v>
      </c>
      <c r="M8480" s="1">
        <v>6212.07</v>
      </c>
      <c r="N8480" s="1">
        <v>4515.78</v>
      </c>
      <c r="O8480" s="1">
        <v>5944.87</v>
      </c>
      <c r="P8480" s="1">
        <v>0</v>
      </c>
      <c r="Q8480" s="1">
        <v>26459.14</v>
      </c>
      <c r="R8480" s="1">
        <v>7531.28</v>
      </c>
      <c r="S8480" s="1">
        <v>-617.15</v>
      </c>
      <c r="T8480" s="1">
        <v>34607.57</v>
      </c>
      <c r="U8480" s="1">
        <f>SUM(Report_Summary[Revenue])</f>
        <v>626594850.33999527</v>
      </c>
      <c r="V8480" s="1">
        <f>Report_Summary[[#This Row],[Total Revenue]] / COUNTA(Report_Summary[Membership No])</f>
        <v>62659.485033999525</v>
      </c>
    </row>
    <row r="8481" spans="1:22" x14ac:dyDescent="0.3">
      <c r="A8481" t="s">
        <v>8520</v>
      </c>
      <c r="B8481">
        <v>2020</v>
      </c>
      <c r="C8481" t="s">
        <v>13</v>
      </c>
      <c r="D8481">
        <v>76</v>
      </c>
      <c r="E8481" t="str">
        <f t="shared" si="132"/>
        <v>Old</v>
      </c>
      <c r="F8481" t="s">
        <v>18</v>
      </c>
      <c r="G8481" t="s">
        <v>25</v>
      </c>
      <c r="H8481" t="s">
        <v>29</v>
      </c>
      <c r="I8481">
        <v>25</v>
      </c>
      <c r="J8481">
        <v>4.6399999999999997</v>
      </c>
      <c r="K8481" t="s">
        <v>32</v>
      </c>
      <c r="L8481" t="s">
        <v>33</v>
      </c>
      <c r="M8481" s="1">
        <v>14161.77</v>
      </c>
      <c r="N8481" s="1">
        <v>3409.57</v>
      </c>
      <c r="O8481" s="1">
        <v>6415.91</v>
      </c>
      <c r="P8481" s="1">
        <v>0</v>
      </c>
      <c r="Q8481" s="1">
        <v>20143.77</v>
      </c>
      <c r="R8481" s="1">
        <v>58335.95</v>
      </c>
      <c r="S8481" s="1">
        <v>15198.3</v>
      </c>
      <c r="T8481" s="1">
        <v>63281.42</v>
      </c>
      <c r="U8481" s="1">
        <f>SUM(Report_Summary[Revenue])</f>
        <v>626594850.33999527</v>
      </c>
      <c r="V8481" s="1">
        <f>Report_Summary[[#This Row],[Total Revenue]] / COUNTA(Report_Summary[Membership No])</f>
        <v>62659.485033999525</v>
      </c>
    </row>
    <row r="8482" spans="1:22" x14ac:dyDescent="0.3">
      <c r="A8482" t="s">
        <v>8521</v>
      </c>
      <c r="B8482">
        <v>2024</v>
      </c>
      <c r="C8482" t="s">
        <v>14</v>
      </c>
      <c r="D8482">
        <v>59</v>
      </c>
      <c r="E8482" t="str">
        <f t="shared" si="132"/>
        <v>Old</v>
      </c>
      <c r="F8482" t="s">
        <v>15</v>
      </c>
      <c r="G8482" t="s">
        <v>25</v>
      </c>
      <c r="H8482" t="s">
        <v>26</v>
      </c>
      <c r="I8482">
        <v>39</v>
      </c>
      <c r="J8482">
        <v>1.74</v>
      </c>
      <c r="K8482" t="s">
        <v>33</v>
      </c>
      <c r="L8482" t="s">
        <v>33</v>
      </c>
      <c r="M8482" s="1">
        <v>5605.31</v>
      </c>
      <c r="N8482" s="1">
        <v>346.06</v>
      </c>
      <c r="O8482" s="1">
        <v>4466.6899999999996</v>
      </c>
      <c r="P8482" s="1">
        <v>0</v>
      </c>
      <c r="Q8482" s="1">
        <v>9524.0499999999993</v>
      </c>
      <c r="R8482" s="1">
        <v>16495.689999999999</v>
      </c>
      <c r="S8482" s="1">
        <v>26367.13</v>
      </c>
      <c r="T8482" s="1">
        <v>-347.39</v>
      </c>
      <c r="U8482" s="1">
        <f>SUM(Report_Summary[Revenue])</f>
        <v>626594850.33999527</v>
      </c>
      <c r="V8482" s="1">
        <f>Report_Summary[[#This Row],[Total Revenue]] / COUNTA(Report_Summary[Membership No])</f>
        <v>62659.485033999525</v>
      </c>
    </row>
    <row r="8483" spans="1:22" x14ac:dyDescent="0.3">
      <c r="A8483" t="s">
        <v>8522</v>
      </c>
      <c r="B8483">
        <v>2020</v>
      </c>
      <c r="C8483" t="s">
        <v>14</v>
      </c>
      <c r="D8483">
        <v>63</v>
      </c>
      <c r="E8483" t="str">
        <f t="shared" si="132"/>
        <v>Old</v>
      </c>
      <c r="F8483" t="s">
        <v>20</v>
      </c>
      <c r="G8483" t="s">
        <v>23</v>
      </c>
      <c r="H8483" t="s">
        <v>26</v>
      </c>
      <c r="I8483">
        <v>43</v>
      </c>
      <c r="J8483">
        <v>2.0299999999999998</v>
      </c>
      <c r="K8483" t="s">
        <v>32</v>
      </c>
      <c r="L8483" t="s">
        <v>33</v>
      </c>
      <c r="M8483" s="1">
        <v>14148.34</v>
      </c>
      <c r="N8483" s="1">
        <v>2375.0100000000002</v>
      </c>
      <c r="O8483" s="1">
        <v>1231.24</v>
      </c>
      <c r="P8483" s="1">
        <v>0</v>
      </c>
      <c r="Q8483" s="1">
        <v>39319.11</v>
      </c>
      <c r="R8483" s="1">
        <v>65741.289999999994</v>
      </c>
      <c r="S8483" s="1">
        <v>-22042.55</v>
      </c>
      <c r="T8483" s="1">
        <v>127102.95</v>
      </c>
      <c r="U8483" s="1">
        <f>SUM(Report_Summary[Revenue])</f>
        <v>626594850.33999527</v>
      </c>
      <c r="V8483" s="1">
        <f>Report_Summary[[#This Row],[Total Revenue]] / COUNTA(Report_Summary[Membership No])</f>
        <v>62659.485033999525</v>
      </c>
    </row>
    <row r="8484" spans="1:22" x14ac:dyDescent="0.3">
      <c r="A8484" t="s">
        <v>8523</v>
      </c>
      <c r="B8484">
        <v>2021</v>
      </c>
      <c r="C8484" t="s">
        <v>13</v>
      </c>
      <c r="D8484">
        <v>23</v>
      </c>
      <c r="E8484" t="str">
        <f t="shared" si="132"/>
        <v>Young</v>
      </c>
      <c r="F8484" t="s">
        <v>20</v>
      </c>
      <c r="G8484" t="s">
        <v>22</v>
      </c>
      <c r="H8484" t="s">
        <v>27</v>
      </c>
      <c r="I8484">
        <v>36</v>
      </c>
      <c r="J8484">
        <v>2.39</v>
      </c>
      <c r="K8484" t="s">
        <v>33</v>
      </c>
      <c r="L8484" t="s">
        <v>33</v>
      </c>
      <c r="M8484" s="1">
        <v>3455.68</v>
      </c>
      <c r="N8484" s="1">
        <v>559.85</v>
      </c>
      <c r="O8484" s="1">
        <v>5933.45</v>
      </c>
      <c r="P8484" s="1">
        <v>0</v>
      </c>
      <c r="Q8484" s="1">
        <v>10834.14</v>
      </c>
      <c r="R8484" s="1">
        <v>6885.07</v>
      </c>
      <c r="S8484" s="1">
        <v>24654.9</v>
      </c>
      <c r="T8484" s="1">
        <v>-6935.69</v>
      </c>
      <c r="U8484" s="1">
        <f>SUM(Report_Summary[Revenue])</f>
        <v>626594850.33999527</v>
      </c>
      <c r="V8484" s="1">
        <f>Report_Summary[[#This Row],[Total Revenue]] / COUNTA(Report_Summary[Membership No])</f>
        <v>62659.485033999525</v>
      </c>
    </row>
    <row r="8485" spans="1:22" x14ac:dyDescent="0.3">
      <c r="A8485" t="s">
        <v>8524</v>
      </c>
      <c r="B8485">
        <v>2024</v>
      </c>
      <c r="C8485" t="s">
        <v>13</v>
      </c>
      <c r="D8485">
        <v>23</v>
      </c>
      <c r="E8485" t="str">
        <f t="shared" si="132"/>
        <v>Young</v>
      </c>
      <c r="F8485" t="s">
        <v>16</v>
      </c>
      <c r="G8485" t="s">
        <v>23</v>
      </c>
      <c r="H8485" t="s">
        <v>30</v>
      </c>
      <c r="I8485">
        <v>25</v>
      </c>
      <c r="J8485">
        <v>3.07</v>
      </c>
      <c r="K8485" t="s">
        <v>32</v>
      </c>
      <c r="L8485" t="s">
        <v>33</v>
      </c>
      <c r="M8485" s="1">
        <v>4158.1400000000003</v>
      </c>
      <c r="N8485" s="1">
        <v>1168.74</v>
      </c>
      <c r="O8485" s="1">
        <v>3340.98</v>
      </c>
      <c r="P8485" s="1">
        <v>0</v>
      </c>
      <c r="Q8485" s="1">
        <v>20716.05</v>
      </c>
      <c r="R8485" s="1">
        <v>11270.97</v>
      </c>
      <c r="S8485" s="1">
        <v>18373.34</v>
      </c>
      <c r="T8485" s="1">
        <v>13613.68</v>
      </c>
      <c r="U8485" s="1">
        <f>SUM(Report_Summary[Revenue])</f>
        <v>626594850.33999527</v>
      </c>
      <c r="V8485" s="1">
        <f>Report_Summary[[#This Row],[Total Revenue]] / COUNTA(Report_Summary[Membership No])</f>
        <v>62659.485033999525</v>
      </c>
    </row>
    <row r="8486" spans="1:22" x14ac:dyDescent="0.3">
      <c r="A8486" t="s">
        <v>8525</v>
      </c>
      <c r="B8486">
        <v>2024</v>
      </c>
      <c r="C8486" t="s">
        <v>13</v>
      </c>
      <c r="D8486">
        <v>64</v>
      </c>
      <c r="E8486" t="str">
        <f t="shared" si="132"/>
        <v>Old</v>
      </c>
      <c r="F8486" t="s">
        <v>21</v>
      </c>
      <c r="G8486" t="s">
        <v>25</v>
      </c>
      <c r="H8486" t="s">
        <v>31</v>
      </c>
      <c r="I8486">
        <v>38</v>
      </c>
      <c r="J8486">
        <v>2.46</v>
      </c>
      <c r="K8486" t="s">
        <v>33</v>
      </c>
      <c r="L8486" t="s">
        <v>33</v>
      </c>
      <c r="M8486" s="1">
        <v>12239.17</v>
      </c>
      <c r="N8486" s="1">
        <v>4138.71</v>
      </c>
      <c r="O8486" s="1">
        <v>2311.67</v>
      </c>
      <c r="P8486" s="1">
        <v>0</v>
      </c>
      <c r="Q8486" s="1">
        <v>16043.83</v>
      </c>
      <c r="R8486" s="1">
        <v>18579.77</v>
      </c>
      <c r="S8486" s="1">
        <v>-18008.75</v>
      </c>
      <c r="T8486" s="1">
        <v>52632.35</v>
      </c>
      <c r="U8486" s="1">
        <f>SUM(Report_Summary[Revenue])</f>
        <v>626594850.33999527</v>
      </c>
      <c r="V8486" s="1">
        <f>Report_Summary[[#This Row],[Total Revenue]] / COUNTA(Report_Summary[Membership No])</f>
        <v>62659.485033999525</v>
      </c>
    </row>
    <row r="8487" spans="1:22" x14ac:dyDescent="0.3">
      <c r="A8487" t="s">
        <v>8526</v>
      </c>
      <c r="B8487">
        <v>2024</v>
      </c>
      <c r="C8487" t="s">
        <v>14</v>
      </c>
      <c r="D8487">
        <v>79</v>
      </c>
      <c r="E8487" t="str">
        <f t="shared" si="132"/>
        <v>Old</v>
      </c>
      <c r="F8487" t="s">
        <v>15</v>
      </c>
      <c r="G8487" t="s">
        <v>25</v>
      </c>
      <c r="H8487" t="s">
        <v>26</v>
      </c>
      <c r="I8487">
        <v>37</v>
      </c>
      <c r="J8487">
        <v>1.79</v>
      </c>
      <c r="K8487" t="s">
        <v>33</v>
      </c>
      <c r="L8487" t="s">
        <v>33</v>
      </c>
      <c r="M8487" s="1">
        <v>5911.81</v>
      </c>
      <c r="N8487" s="1">
        <v>772.01</v>
      </c>
      <c r="O8487" s="1">
        <v>6629.25</v>
      </c>
      <c r="P8487" s="1">
        <v>0</v>
      </c>
      <c r="Q8487" s="1">
        <v>17147.66</v>
      </c>
      <c r="R8487" s="1">
        <v>28563.02</v>
      </c>
      <c r="S8487" s="1">
        <v>24532.68</v>
      </c>
      <c r="T8487" s="1">
        <v>21178</v>
      </c>
      <c r="U8487" s="1">
        <f>SUM(Report_Summary[Revenue])</f>
        <v>626594850.33999527</v>
      </c>
      <c r="V8487" s="1">
        <f>Report_Summary[[#This Row],[Total Revenue]] / COUNTA(Report_Summary[Membership No])</f>
        <v>62659.485033999525</v>
      </c>
    </row>
    <row r="8488" spans="1:22" x14ac:dyDescent="0.3">
      <c r="A8488" t="s">
        <v>8527</v>
      </c>
      <c r="B8488">
        <v>2021</v>
      </c>
      <c r="C8488" t="s">
        <v>13</v>
      </c>
      <c r="D8488">
        <v>24</v>
      </c>
      <c r="E8488" t="str">
        <f t="shared" si="132"/>
        <v>Young</v>
      </c>
      <c r="F8488" t="s">
        <v>20</v>
      </c>
      <c r="G8488" t="s">
        <v>24</v>
      </c>
      <c r="H8488" t="s">
        <v>27</v>
      </c>
      <c r="I8488">
        <v>45</v>
      </c>
      <c r="J8488">
        <v>1.28</v>
      </c>
      <c r="K8488" t="s">
        <v>33</v>
      </c>
      <c r="L8488" t="s">
        <v>33</v>
      </c>
      <c r="M8488" s="1">
        <v>14862.16</v>
      </c>
      <c r="N8488" s="1">
        <v>2137.61</v>
      </c>
      <c r="O8488" s="1">
        <v>6172.83</v>
      </c>
      <c r="P8488" s="1">
        <v>0</v>
      </c>
      <c r="Q8488" s="1">
        <v>23835.81</v>
      </c>
      <c r="R8488" s="1">
        <v>22364.75</v>
      </c>
      <c r="S8488" s="1">
        <v>-11841.58</v>
      </c>
      <c r="T8488" s="1">
        <v>58042.14</v>
      </c>
      <c r="U8488" s="1">
        <f>SUM(Report_Summary[Revenue])</f>
        <v>626594850.33999527</v>
      </c>
      <c r="V8488" s="1">
        <f>Report_Summary[[#This Row],[Total Revenue]] / COUNTA(Report_Summary[Membership No])</f>
        <v>62659.485033999525</v>
      </c>
    </row>
    <row r="8489" spans="1:22" x14ac:dyDescent="0.3">
      <c r="A8489" t="s">
        <v>8528</v>
      </c>
      <c r="B8489">
        <v>2016</v>
      </c>
      <c r="C8489" t="s">
        <v>13</v>
      </c>
      <c r="D8489">
        <v>67</v>
      </c>
      <c r="E8489" t="str">
        <f t="shared" si="132"/>
        <v>Old</v>
      </c>
      <c r="F8489" t="s">
        <v>17</v>
      </c>
      <c r="G8489" t="s">
        <v>23</v>
      </c>
      <c r="H8489" t="s">
        <v>28</v>
      </c>
      <c r="I8489">
        <v>20</v>
      </c>
      <c r="J8489">
        <v>2.35</v>
      </c>
      <c r="K8489" t="s">
        <v>33</v>
      </c>
      <c r="L8489" t="s">
        <v>33</v>
      </c>
      <c r="M8489" s="1">
        <v>2307.29</v>
      </c>
      <c r="N8489" s="1">
        <v>2654.21</v>
      </c>
      <c r="O8489" s="1">
        <v>1795.02</v>
      </c>
      <c r="P8489" s="1">
        <v>0</v>
      </c>
      <c r="Q8489" s="1">
        <v>3582.51</v>
      </c>
      <c r="R8489" s="1">
        <v>8724.94</v>
      </c>
      <c r="S8489" s="1">
        <v>-1500.81</v>
      </c>
      <c r="T8489" s="1">
        <v>13808.26</v>
      </c>
      <c r="U8489" s="1">
        <f>SUM(Report_Summary[Revenue])</f>
        <v>626594850.33999527</v>
      </c>
      <c r="V8489" s="1">
        <f>Report_Summary[[#This Row],[Total Revenue]] / COUNTA(Report_Summary[Membership No])</f>
        <v>62659.485033999525</v>
      </c>
    </row>
    <row r="8490" spans="1:22" x14ac:dyDescent="0.3">
      <c r="A8490" t="s">
        <v>8529</v>
      </c>
      <c r="B8490">
        <v>2021</v>
      </c>
      <c r="C8490" t="s">
        <v>13</v>
      </c>
      <c r="D8490">
        <v>60</v>
      </c>
      <c r="E8490" t="str">
        <f t="shared" si="132"/>
        <v>Old</v>
      </c>
      <c r="F8490" t="s">
        <v>21</v>
      </c>
      <c r="G8490" t="s">
        <v>24</v>
      </c>
      <c r="H8490" t="s">
        <v>29</v>
      </c>
      <c r="I8490">
        <v>42</v>
      </c>
      <c r="J8490">
        <v>4.32</v>
      </c>
      <c r="K8490" t="s">
        <v>33</v>
      </c>
      <c r="L8490" t="s">
        <v>33</v>
      </c>
      <c r="M8490" s="1">
        <v>14054.11</v>
      </c>
      <c r="N8490" s="1">
        <v>1929.02</v>
      </c>
      <c r="O8490" s="1">
        <v>7569.06</v>
      </c>
      <c r="P8490" s="1">
        <v>0</v>
      </c>
      <c r="Q8490" s="1">
        <v>38673.339999999997</v>
      </c>
      <c r="R8490" s="1">
        <v>26221.95</v>
      </c>
      <c r="S8490" s="1">
        <v>12951.44</v>
      </c>
      <c r="T8490" s="1">
        <v>51943.85</v>
      </c>
      <c r="U8490" s="1">
        <f>SUM(Report_Summary[Revenue])</f>
        <v>626594850.33999527</v>
      </c>
      <c r="V8490" s="1">
        <f>Report_Summary[[#This Row],[Total Revenue]] / COUNTA(Report_Summary[Membership No])</f>
        <v>62659.485033999525</v>
      </c>
    </row>
    <row r="8491" spans="1:22" x14ac:dyDescent="0.3">
      <c r="A8491" t="s">
        <v>8530</v>
      </c>
      <c r="B8491">
        <v>2018</v>
      </c>
      <c r="C8491" t="s">
        <v>13</v>
      </c>
      <c r="D8491">
        <v>49</v>
      </c>
      <c r="E8491" t="str">
        <f t="shared" si="132"/>
        <v>Middle Age</v>
      </c>
      <c r="F8491" t="s">
        <v>20</v>
      </c>
      <c r="G8491" t="s">
        <v>22</v>
      </c>
      <c r="H8491" t="s">
        <v>30</v>
      </c>
      <c r="I8491">
        <v>37</v>
      </c>
      <c r="J8491">
        <v>2.25</v>
      </c>
      <c r="K8491" t="s">
        <v>32</v>
      </c>
      <c r="L8491" t="s">
        <v>33</v>
      </c>
      <c r="M8491" s="1">
        <v>3913.76</v>
      </c>
      <c r="N8491" s="1">
        <v>4374.84</v>
      </c>
      <c r="O8491" s="1">
        <v>338.3</v>
      </c>
      <c r="P8491" s="1">
        <v>0</v>
      </c>
      <c r="Q8491" s="1">
        <v>14023.09</v>
      </c>
      <c r="R8491" s="1">
        <v>7185.59</v>
      </c>
      <c r="S8491" s="1">
        <v>2791.55</v>
      </c>
      <c r="T8491" s="1">
        <v>18417.13</v>
      </c>
      <c r="U8491" s="1">
        <f>SUM(Report_Summary[Revenue])</f>
        <v>626594850.33999527</v>
      </c>
      <c r="V8491" s="1">
        <f>Report_Summary[[#This Row],[Total Revenue]] / COUNTA(Report_Summary[Membership No])</f>
        <v>62659.485033999525</v>
      </c>
    </row>
    <row r="8492" spans="1:22" x14ac:dyDescent="0.3">
      <c r="A8492" t="s">
        <v>8531</v>
      </c>
      <c r="B8492">
        <v>2015</v>
      </c>
      <c r="C8492" t="s">
        <v>14</v>
      </c>
      <c r="D8492">
        <v>36</v>
      </c>
      <c r="E8492" t="str">
        <f t="shared" si="132"/>
        <v>Middle Age</v>
      </c>
      <c r="F8492" t="s">
        <v>17</v>
      </c>
      <c r="G8492" t="s">
        <v>23</v>
      </c>
      <c r="H8492" t="s">
        <v>29</v>
      </c>
      <c r="I8492">
        <v>43</v>
      </c>
      <c r="J8492">
        <v>1.51</v>
      </c>
      <c r="K8492" t="s">
        <v>33</v>
      </c>
      <c r="L8492" t="s">
        <v>33</v>
      </c>
      <c r="M8492" s="1">
        <v>1542.17</v>
      </c>
      <c r="N8492" s="1">
        <v>508.56</v>
      </c>
      <c r="O8492" s="1">
        <v>5545.68</v>
      </c>
      <c r="P8492" s="1">
        <v>0</v>
      </c>
      <c r="Q8492" s="1">
        <v>5572.97</v>
      </c>
      <c r="R8492" s="1">
        <v>6620.21</v>
      </c>
      <c r="S8492" s="1">
        <v>1904.21</v>
      </c>
      <c r="T8492" s="1">
        <v>10288.969999999999</v>
      </c>
      <c r="U8492" s="1">
        <f>SUM(Report_Summary[Revenue])</f>
        <v>626594850.33999527</v>
      </c>
      <c r="V8492" s="1">
        <f>Report_Summary[[#This Row],[Total Revenue]] / COUNTA(Report_Summary[Membership No])</f>
        <v>62659.485033999525</v>
      </c>
    </row>
    <row r="8493" spans="1:22" x14ac:dyDescent="0.3">
      <c r="A8493" t="s">
        <v>8532</v>
      </c>
      <c r="B8493">
        <v>2018</v>
      </c>
      <c r="C8493" t="s">
        <v>14</v>
      </c>
      <c r="D8493">
        <v>42</v>
      </c>
      <c r="E8493" t="str">
        <f t="shared" si="132"/>
        <v>Middle Age</v>
      </c>
      <c r="F8493" t="s">
        <v>16</v>
      </c>
      <c r="G8493" t="s">
        <v>23</v>
      </c>
      <c r="H8493" t="s">
        <v>29</v>
      </c>
      <c r="I8493">
        <v>24</v>
      </c>
      <c r="J8493">
        <v>1.81</v>
      </c>
      <c r="K8493" t="s">
        <v>33</v>
      </c>
      <c r="L8493" t="s">
        <v>33</v>
      </c>
      <c r="M8493" s="1">
        <v>9380.74</v>
      </c>
      <c r="N8493" s="1">
        <v>3595.23</v>
      </c>
      <c r="O8493" s="1">
        <v>5865.12</v>
      </c>
      <c r="P8493" s="1">
        <v>0</v>
      </c>
      <c r="Q8493" s="1">
        <v>41751.67</v>
      </c>
      <c r="R8493" s="1">
        <v>26192.58</v>
      </c>
      <c r="S8493" s="1">
        <v>-20670.78</v>
      </c>
      <c r="T8493" s="1">
        <v>88615.03</v>
      </c>
      <c r="U8493" s="1">
        <f>SUM(Report_Summary[Revenue])</f>
        <v>626594850.33999527</v>
      </c>
      <c r="V8493" s="1">
        <f>Report_Summary[[#This Row],[Total Revenue]] / COUNTA(Report_Summary[Membership No])</f>
        <v>62659.485033999525</v>
      </c>
    </row>
    <row r="8494" spans="1:22" x14ac:dyDescent="0.3">
      <c r="A8494" t="s">
        <v>8533</v>
      </c>
      <c r="B8494">
        <v>2022</v>
      </c>
      <c r="C8494" t="s">
        <v>13</v>
      </c>
      <c r="D8494">
        <v>48</v>
      </c>
      <c r="E8494" t="str">
        <f t="shared" si="132"/>
        <v>Middle Age</v>
      </c>
      <c r="F8494" t="s">
        <v>20</v>
      </c>
      <c r="G8494" t="s">
        <v>23</v>
      </c>
      <c r="H8494" t="s">
        <v>30</v>
      </c>
      <c r="I8494">
        <v>36</v>
      </c>
      <c r="J8494">
        <v>2.2799999999999998</v>
      </c>
      <c r="K8494" t="s">
        <v>32</v>
      </c>
      <c r="L8494" t="s">
        <v>33</v>
      </c>
      <c r="M8494" s="1">
        <v>18338.79</v>
      </c>
      <c r="N8494" s="1">
        <v>3037.89</v>
      </c>
      <c r="O8494" s="1">
        <v>2782.36</v>
      </c>
      <c r="P8494" s="1">
        <v>0</v>
      </c>
      <c r="Q8494" s="1">
        <v>56851.14</v>
      </c>
      <c r="R8494" s="1">
        <v>44943.96</v>
      </c>
      <c r="S8494" s="1">
        <v>11398.73</v>
      </c>
      <c r="T8494" s="1">
        <v>90396.37</v>
      </c>
      <c r="U8494" s="1">
        <f>SUM(Report_Summary[Revenue])</f>
        <v>626594850.33999527</v>
      </c>
      <c r="V8494" s="1">
        <f>Report_Summary[[#This Row],[Total Revenue]] / COUNTA(Report_Summary[Membership No])</f>
        <v>62659.485033999525</v>
      </c>
    </row>
    <row r="8495" spans="1:22" x14ac:dyDescent="0.3">
      <c r="A8495" t="s">
        <v>8534</v>
      </c>
      <c r="B8495">
        <v>2020</v>
      </c>
      <c r="C8495" t="s">
        <v>14</v>
      </c>
      <c r="D8495">
        <v>69</v>
      </c>
      <c r="E8495" t="str">
        <f t="shared" si="132"/>
        <v>Old</v>
      </c>
      <c r="F8495" t="s">
        <v>20</v>
      </c>
      <c r="G8495" t="s">
        <v>24</v>
      </c>
      <c r="H8495" t="s">
        <v>29</v>
      </c>
      <c r="I8495">
        <v>33</v>
      </c>
      <c r="J8495">
        <v>2.69</v>
      </c>
      <c r="K8495" t="s">
        <v>32</v>
      </c>
      <c r="L8495" t="s">
        <v>33</v>
      </c>
      <c r="M8495" s="1">
        <v>7108.23</v>
      </c>
      <c r="N8495" s="1">
        <v>2832.3</v>
      </c>
      <c r="O8495" s="1">
        <v>1291.46</v>
      </c>
      <c r="P8495" s="1">
        <v>0</v>
      </c>
      <c r="Q8495" s="1">
        <v>26723.22</v>
      </c>
      <c r="R8495" s="1">
        <v>15103.59</v>
      </c>
      <c r="S8495" s="1">
        <v>-21814.6</v>
      </c>
      <c r="T8495" s="1">
        <v>63641.41</v>
      </c>
      <c r="U8495" s="1">
        <f>SUM(Report_Summary[Revenue])</f>
        <v>626594850.33999527</v>
      </c>
      <c r="V8495" s="1">
        <f>Report_Summary[[#This Row],[Total Revenue]] / COUNTA(Report_Summary[Membership No])</f>
        <v>62659.485033999525</v>
      </c>
    </row>
    <row r="8496" spans="1:22" x14ac:dyDescent="0.3">
      <c r="A8496" t="s">
        <v>8535</v>
      </c>
      <c r="B8496">
        <v>2023</v>
      </c>
      <c r="C8496" t="s">
        <v>14</v>
      </c>
      <c r="D8496">
        <v>31</v>
      </c>
      <c r="E8496" t="str">
        <f t="shared" si="132"/>
        <v>Middle Age</v>
      </c>
      <c r="F8496" t="s">
        <v>21</v>
      </c>
      <c r="G8496" t="s">
        <v>24</v>
      </c>
      <c r="H8496" t="s">
        <v>28</v>
      </c>
      <c r="I8496">
        <v>33</v>
      </c>
      <c r="J8496">
        <v>2.4700000000000002</v>
      </c>
      <c r="K8496" t="s">
        <v>33</v>
      </c>
      <c r="L8496" t="s">
        <v>33</v>
      </c>
      <c r="M8496" s="1">
        <v>13265.73</v>
      </c>
      <c r="N8496" s="1">
        <v>2369.4</v>
      </c>
      <c r="O8496" s="1">
        <v>423.2</v>
      </c>
      <c r="P8496" s="1">
        <v>0</v>
      </c>
      <c r="Q8496" s="1">
        <v>48583.86</v>
      </c>
      <c r="R8496" s="1">
        <v>40221.910000000003</v>
      </c>
      <c r="S8496" s="1">
        <v>23204.63</v>
      </c>
      <c r="T8496" s="1">
        <v>65601.14</v>
      </c>
      <c r="U8496" s="1">
        <f>SUM(Report_Summary[Revenue])</f>
        <v>626594850.33999527</v>
      </c>
      <c r="V8496" s="1">
        <f>Report_Summary[[#This Row],[Total Revenue]] / COUNTA(Report_Summary[Membership No])</f>
        <v>62659.485033999525</v>
      </c>
    </row>
    <row r="8497" spans="1:22" x14ac:dyDescent="0.3">
      <c r="A8497" t="s">
        <v>8536</v>
      </c>
      <c r="B8497">
        <v>2018</v>
      </c>
      <c r="C8497" t="s">
        <v>13</v>
      </c>
      <c r="D8497">
        <v>43</v>
      </c>
      <c r="E8497" t="str">
        <f t="shared" si="132"/>
        <v>Middle Age</v>
      </c>
      <c r="F8497" t="s">
        <v>18</v>
      </c>
      <c r="G8497" t="s">
        <v>24</v>
      </c>
      <c r="H8497" t="s">
        <v>30</v>
      </c>
      <c r="I8497">
        <v>38</v>
      </c>
      <c r="J8497">
        <v>2.2999999999999998</v>
      </c>
      <c r="K8497" t="s">
        <v>32</v>
      </c>
      <c r="L8497" t="s">
        <v>33</v>
      </c>
      <c r="M8497" s="1">
        <v>14969.32</v>
      </c>
      <c r="N8497" s="1">
        <v>4238.5200000000004</v>
      </c>
      <c r="O8497" s="1">
        <v>1633.24</v>
      </c>
      <c r="P8497" s="1">
        <v>0</v>
      </c>
      <c r="Q8497" s="1">
        <v>37639.519999999997</v>
      </c>
      <c r="R8497" s="1">
        <v>25434.74</v>
      </c>
      <c r="S8497" s="1">
        <v>-21312.37</v>
      </c>
      <c r="T8497" s="1">
        <v>84386.63</v>
      </c>
      <c r="U8497" s="1">
        <f>SUM(Report_Summary[Revenue])</f>
        <v>626594850.33999527</v>
      </c>
      <c r="V8497" s="1">
        <f>Report_Summary[[#This Row],[Total Revenue]] / COUNTA(Report_Summary[Membership No])</f>
        <v>62659.485033999525</v>
      </c>
    </row>
    <row r="8498" spans="1:22" x14ac:dyDescent="0.3">
      <c r="A8498" t="s">
        <v>8537</v>
      </c>
      <c r="B8498">
        <v>2023</v>
      </c>
      <c r="C8498" t="s">
        <v>14</v>
      </c>
      <c r="D8498">
        <v>31</v>
      </c>
      <c r="E8498" t="str">
        <f t="shared" si="132"/>
        <v>Middle Age</v>
      </c>
      <c r="F8498" t="s">
        <v>21</v>
      </c>
      <c r="G8498" t="s">
        <v>23</v>
      </c>
      <c r="H8498" t="s">
        <v>31</v>
      </c>
      <c r="I8498">
        <v>35</v>
      </c>
      <c r="J8498">
        <v>1.64</v>
      </c>
      <c r="K8498" t="s">
        <v>33</v>
      </c>
      <c r="L8498" t="s">
        <v>33</v>
      </c>
      <c r="M8498" s="1">
        <v>14778.09</v>
      </c>
      <c r="N8498" s="1">
        <v>4678.38</v>
      </c>
      <c r="O8498" s="1">
        <v>2923.71</v>
      </c>
      <c r="P8498" s="1">
        <v>0</v>
      </c>
      <c r="Q8498" s="1">
        <v>51644.08</v>
      </c>
      <c r="R8498" s="1">
        <v>71984.45</v>
      </c>
      <c r="S8498" s="1">
        <v>13370.47</v>
      </c>
      <c r="T8498" s="1">
        <v>110258.06</v>
      </c>
      <c r="U8498" s="1">
        <f>SUM(Report_Summary[Revenue])</f>
        <v>626594850.33999527</v>
      </c>
      <c r="V8498" s="1">
        <f>Report_Summary[[#This Row],[Total Revenue]] / COUNTA(Report_Summary[Membership No])</f>
        <v>62659.485033999525</v>
      </c>
    </row>
    <row r="8499" spans="1:22" x14ac:dyDescent="0.3">
      <c r="A8499" t="s">
        <v>8538</v>
      </c>
      <c r="B8499">
        <v>2018</v>
      </c>
      <c r="C8499" t="s">
        <v>14</v>
      </c>
      <c r="D8499">
        <v>30</v>
      </c>
      <c r="E8499" t="str">
        <f t="shared" si="132"/>
        <v>Young</v>
      </c>
      <c r="F8499" t="s">
        <v>19</v>
      </c>
      <c r="G8499" t="s">
        <v>25</v>
      </c>
      <c r="H8499" t="s">
        <v>27</v>
      </c>
      <c r="I8499">
        <v>43</v>
      </c>
      <c r="J8499">
        <v>2.0099999999999998</v>
      </c>
      <c r="K8499" t="s">
        <v>33</v>
      </c>
      <c r="L8499" t="s">
        <v>33</v>
      </c>
      <c r="M8499" s="1">
        <v>10010.39</v>
      </c>
      <c r="N8499" s="1">
        <v>246.29</v>
      </c>
      <c r="O8499" s="1">
        <v>6999.57</v>
      </c>
      <c r="P8499" s="1">
        <v>0</v>
      </c>
      <c r="Q8499" s="1">
        <v>38045.69</v>
      </c>
      <c r="R8499" s="1">
        <v>24064.78</v>
      </c>
      <c r="S8499" s="1">
        <v>17766.34</v>
      </c>
      <c r="T8499" s="1">
        <v>44344.13</v>
      </c>
      <c r="U8499" s="1">
        <f>SUM(Report_Summary[Revenue])</f>
        <v>626594850.33999527</v>
      </c>
      <c r="V8499" s="1">
        <f>Report_Summary[[#This Row],[Total Revenue]] / COUNTA(Report_Summary[Membership No])</f>
        <v>62659.485033999525</v>
      </c>
    </row>
    <row r="8500" spans="1:22" x14ac:dyDescent="0.3">
      <c r="A8500" t="s">
        <v>8539</v>
      </c>
      <c r="B8500">
        <v>2022</v>
      </c>
      <c r="C8500" t="s">
        <v>14</v>
      </c>
      <c r="D8500">
        <v>56</v>
      </c>
      <c r="E8500" t="str">
        <f t="shared" si="132"/>
        <v>Old</v>
      </c>
      <c r="F8500" t="s">
        <v>21</v>
      </c>
      <c r="G8500" t="s">
        <v>22</v>
      </c>
      <c r="H8500" t="s">
        <v>28</v>
      </c>
      <c r="I8500">
        <v>21</v>
      </c>
      <c r="J8500">
        <v>2.81</v>
      </c>
      <c r="K8500" t="s">
        <v>33</v>
      </c>
      <c r="L8500" t="s">
        <v>33</v>
      </c>
      <c r="M8500" s="1">
        <v>18685.25</v>
      </c>
      <c r="N8500" s="1">
        <v>231.66</v>
      </c>
      <c r="O8500" s="1">
        <v>5677.47</v>
      </c>
      <c r="P8500" s="1">
        <v>0</v>
      </c>
      <c r="Q8500" s="1">
        <v>31322.79</v>
      </c>
      <c r="R8500" s="1">
        <v>57355.48</v>
      </c>
      <c r="S8500" s="1">
        <v>9311.75</v>
      </c>
      <c r="T8500" s="1">
        <v>79366.52</v>
      </c>
      <c r="U8500" s="1">
        <f>SUM(Report_Summary[Revenue])</f>
        <v>626594850.33999527</v>
      </c>
      <c r="V8500" s="1">
        <f>Report_Summary[[#This Row],[Total Revenue]] / COUNTA(Report_Summary[Membership No])</f>
        <v>62659.485033999525</v>
      </c>
    </row>
    <row r="8501" spans="1:22" x14ac:dyDescent="0.3">
      <c r="A8501" t="s">
        <v>8540</v>
      </c>
      <c r="B8501">
        <v>2022</v>
      </c>
      <c r="C8501" t="s">
        <v>14</v>
      </c>
      <c r="D8501">
        <v>72</v>
      </c>
      <c r="E8501" t="str">
        <f t="shared" si="132"/>
        <v>Old</v>
      </c>
      <c r="F8501" t="s">
        <v>21</v>
      </c>
      <c r="G8501" t="s">
        <v>25</v>
      </c>
      <c r="H8501" t="s">
        <v>28</v>
      </c>
      <c r="I8501">
        <v>47</v>
      </c>
      <c r="J8501">
        <v>2.27</v>
      </c>
      <c r="K8501" t="s">
        <v>32</v>
      </c>
      <c r="L8501" t="s">
        <v>33</v>
      </c>
      <c r="M8501" s="1">
        <v>9980.4</v>
      </c>
      <c r="N8501" s="1">
        <v>1948.89</v>
      </c>
      <c r="O8501" s="1">
        <v>5271.84</v>
      </c>
      <c r="P8501" s="1">
        <v>0</v>
      </c>
      <c r="Q8501" s="1">
        <v>20507.82</v>
      </c>
      <c r="R8501" s="1">
        <v>16519.46</v>
      </c>
      <c r="S8501" s="1">
        <v>3479.5</v>
      </c>
      <c r="T8501" s="1">
        <v>33547.78</v>
      </c>
      <c r="U8501" s="1">
        <f>SUM(Report_Summary[Revenue])</f>
        <v>626594850.33999527</v>
      </c>
      <c r="V8501" s="1">
        <f>Report_Summary[[#This Row],[Total Revenue]] / COUNTA(Report_Summary[Membership No])</f>
        <v>62659.485033999525</v>
      </c>
    </row>
    <row r="8502" spans="1:22" x14ac:dyDescent="0.3">
      <c r="A8502" t="s">
        <v>8541</v>
      </c>
      <c r="B8502">
        <v>2018</v>
      </c>
      <c r="C8502" t="s">
        <v>14</v>
      </c>
      <c r="D8502">
        <v>68</v>
      </c>
      <c r="E8502" t="str">
        <f t="shared" si="132"/>
        <v>Old</v>
      </c>
      <c r="F8502" t="s">
        <v>20</v>
      </c>
      <c r="G8502" t="s">
        <v>25</v>
      </c>
      <c r="H8502" t="s">
        <v>27</v>
      </c>
      <c r="I8502">
        <v>31</v>
      </c>
      <c r="J8502">
        <v>2.68</v>
      </c>
      <c r="K8502" t="s">
        <v>32</v>
      </c>
      <c r="L8502" t="s">
        <v>33</v>
      </c>
      <c r="M8502" s="1">
        <v>19604.14</v>
      </c>
      <c r="N8502" s="1">
        <v>4873.5600000000004</v>
      </c>
      <c r="O8502" s="1">
        <v>2790.23</v>
      </c>
      <c r="P8502" s="1">
        <v>0</v>
      </c>
      <c r="Q8502" s="1">
        <v>65866.87</v>
      </c>
      <c r="R8502" s="1">
        <v>88897.94</v>
      </c>
      <c r="S8502" s="1">
        <v>7379.77</v>
      </c>
      <c r="T8502" s="1">
        <v>147385.04</v>
      </c>
      <c r="U8502" s="1">
        <f>SUM(Report_Summary[Revenue])</f>
        <v>626594850.33999527</v>
      </c>
      <c r="V8502" s="1">
        <f>Report_Summary[[#This Row],[Total Revenue]] / COUNTA(Report_Summary[Membership No])</f>
        <v>62659.485033999525</v>
      </c>
    </row>
    <row r="8503" spans="1:22" x14ac:dyDescent="0.3">
      <c r="A8503" t="s">
        <v>8542</v>
      </c>
      <c r="B8503">
        <v>2016</v>
      </c>
      <c r="C8503" t="s">
        <v>14</v>
      </c>
      <c r="D8503">
        <v>39</v>
      </c>
      <c r="E8503" t="str">
        <f t="shared" si="132"/>
        <v>Middle Age</v>
      </c>
      <c r="F8503" t="s">
        <v>21</v>
      </c>
      <c r="G8503" t="s">
        <v>24</v>
      </c>
      <c r="H8503" t="s">
        <v>29</v>
      </c>
      <c r="I8503">
        <v>24</v>
      </c>
      <c r="J8503">
        <v>1.96</v>
      </c>
      <c r="K8503" t="s">
        <v>32</v>
      </c>
      <c r="L8503" t="s">
        <v>33</v>
      </c>
      <c r="M8503" s="1">
        <v>3492.59</v>
      </c>
      <c r="N8503" s="1">
        <v>780.92</v>
      </c>
      <c r="O8503" s="1">
        <v>6175.05</v>
      </c>
      <c r="P8503" s="1">
        <v>0</v>
      </c>
      <c r="Q8503" s="1">
        <v>7692.25</v>
      </c>
      <c r="R8503" s="1">
        <v>10738.5</v>
      </c>
      <c r="S8503" s="1">
        <v>-12390.62</v>
      </c>
      <c r="T8503" s="1">
        <v>30821.37</v>
      </c>
      <c r="U8503" s="1">
        <f>SUM(Report_Summary[Revenue])</f>
        <v>626594850.33999527</v>
      </c>
      <c r="V8503" s="1">
        <f>Report_Summary[[#This Row],[Total Revenue]] / COUNTA(Report_Summary[Membership No])</f>
        <v>62659.485033999525</v>
      </c>
    </row>
    <row r="8504" spans="1:22" x14ac:dyDescent="0.3">
      <c r="A8504" t="s">
        <v>8543</v>
      </c>
      <c r="B8504">
        <v>2017</v>
      </c>
      <c r="C8504" t="s">
        <v>13</v>
      </c>
      <c r="D8504">
        <v>74</v>
      </c>
      <c r="E8504" t="str">
        <f t="shared" si="132"/>
        <v>Old</v>
      </c>
      <c r="F8504" t="s">
        <v>21</v>
      </c>
      <c r="G8504" t="s">
        <v>23</v>
      </c>
      <c r="H8504" t="s">
        <v>30</v>
      </c>
      <c r="I8504">
        <v>24</v>
      </c>
      <c r="J8504">
        <v>2.99</v>
      </c>
      <c r="K8504" t="s">
        <v>33</v>
      </c>
      <c r="L8504" t="s">
        <v>33</v>
      </c>
      <c r="M8504" s="1">
        <v>16552.68</v>
      </c>
      <c r="N8504" s="1">
        <v>1037.69</v>
      </c>
      <c r="O8504" s="1">
        <v>3239.36</v>
      </c>
      <c r="P8504" s="1">
        <v>0</v>
      </c>
      <c r="Q8504" s="1">
        <v>58534.239999999998</v>
      </c>
      <c r="R8504" s="1">
        <v>82320.83</v>
      </c>
      <c r="S8504" s="1">
        <v>2847.01</v>
      </c>
      <c r="T8504" s="1">
        <v>138008.06</v>
      </c>
      <c r="U8504" s="1">
        <f>SUM(Report_Summary[Revenue])</f>
        <v>626594850.33999527</v>
      </c>
      <c r="V8504" s="1">
        <f>Report_Summary[[#This Row],[Total Revenue]] / COUNTA(Report_Summary[Membership No])</f>
        <v>62659.485033999525</v>
      </c>
    </row>
    <row r="8505" spans="1:22" x14ac:dyDescent="0.3">
      <c r="A8505" t="s">
        <v>8544</v>
      </c>
      <c r="B8505">
        <v>2017</v>
      </c>
      <c r="C8505" t="s">
        <v>14</v>
      </c>
      <c r="D8505">
        <v>72</v>
      </c>
      <c r="E8505" t="str">
        <f t="shared" si="132"/>
        <v>Old</v>
      </c>
      <c r="F8505" t="s">
        <v>16</v>
      </c>
      <c r="G8505" t="s">
        <v>24</v>
      </c>
      <c r="H8505" t="s">
        <v>30</v>
      </c>
      <c r="I8505">
        <v>33</v>
      </c>
      <c r="J8505">
        <v>2.36</v>
      </c>
      <c r="K8505" t="s">
        <v>32</v>
      </c>
      <c r="L8505" t="s">
        <v>33</v>
      </c>
      <c r="M8505" s="1">
        <v>11543.08</v>
      </c>
      <c r="N8505" s="1">
        <v>4521.8500000000004</v>
      </c>
      <c r="O8505" s="1">
        <v>968.11</v>
      </c>
      <c r="P8505" s="1">
        <v>0</v>
      </c>
      <c r="Q8505" s="1">
        <v>54200.15</v>
      </c>
      <c r="R8505" s="1">
        <v>26083.040000000001</v>
      </c>
      <c r="S8505" s="1">
        <v>13191.32</v>
      </c>
      <c r="T8505" s="1">
        <v>67091.87</v>
      </c>
      <c r="U8505" s="1">
        <f>SUM(Report_Summary[Revenue])</f>
        <v>626594850.33999527</v>
      </c>
      <c r="V8505" s="1">
        <f>Report_Summary[[#This Row],[Total Revenue]] / COUNTA(Report_Summary[Membership No])</f>
        <v>62659.485033999525</v>
      </c>
    </row>
    <row r="8506" spans="1:22" x14ac:dyDescent="0.3">
      <c r="A8506" t="s">
        <v>8545</v>
      </c>
      <c r="B8506">
        <v>2019</v>
      </c>
      <c r="C8506" t="s">
        <v>14</v>
      </c>
      <c r="D8506">
        <v>45</v>
      </c>
      <c r="E8506" t="str">
        <f t="shared" si="132"/>
        <v>Middle Age</v>
      </c>
      <c r="F8506" t="s">
        <v>16</v>
      </c>
      <c r="G8506" t="s">
        <v>22</v>
      </c>
      <c r="H8506" t="s">
        <v>30</v>
      </c>
      <c r="I8506">
        <v>32</v>
      </c>
      <c r="J8506">
        <v>2.2000000000000002</v>
      </c>
      <c r="K8506" t="s">
        <v>33</v>
      </c>
      <c r="L8506" t="s">
        <v>33</v>
      </c>
      <c r="M8506" s="1">
        <v>13336.88</v>
      </c>
      <c r="N8506" s="1">
        <v>4786.3100000000004</v>
      </c>
      <c r="O8506" s="1">
        <v>7200.83</v>
      </c>
      <c r="P8506" s="1">
        <v>0</v>
      </c>
      <c r="Q8506" s="1">
        <v>21174.15</v>
      </c>
      <c r="R8506" s="1">
        <v>58454.69</v>
      </c>
      <c r="S8506" s="1">
        <v>-23010.62</v>
      </c>
      <c r="T8506" s="1">
        <v>102639.46</v>
      </c>
      <c r="U8506" s="1">
        <f>SUM(Report_Summary[Revenue])</f>
        <v>626594850.33999527</v>
      </c>
      <c r="V8506" s="1">
        <f>Report_Summary[[#This Row],[Total Revenue]] / COUNTA(Report_Summary[Membership No])</f>
        <v>62659.485033999525</v>
      </c>
    </row>
    <row r="8507" spans="1:22" x14ac:dyDescent="0.3">
      <c r="A8507" t="s">
        <v>8546</v>
      </c>
      <c r="B8507">
        <v>2020</v>
      </c>
      <c r="C8507" t="s">
        <v>14</v>
      </c>
      <c r="D8507">
        <v>25</v>
      </c>
      <c r="E8507" t="str">
        <f t="shared" si="132"/>
        <v>Young</v>
      </c>
      <c r="F8507" t="s">
        <v>17</v>
      </c>
      <c r="G8507" t="s">
        <v>25</v>
      </c>
      <c r="H8507" t="s">
        <v>29</v>
      </c>
      <c r="I8507">
        <v>33</v>
      </c>
      <c r="J8507">
        <v>2.2999999999999998</v>
      </c>
      <c r="K8507" t="s">
        <v>33</v>
      </c>
      <c r="L8507" t="s">
        <v>33</v>
      </c>
      <c r="M8507" s="1">
        <v>3921.5</v>
      </c>
      <c r="N8507" s="1">
        <v>920.88</v>
      </c>
      <c r="O8507" s="1">
        <v>6292.5</v>
      </c>
      <c r="P8507" s="1">
        <v>0</v>
      </c>
      <c r="Q8507" s="1">
        <v>17256.349999999999</v>
      </c>
      <c r="R8507" s="1">
        <v>5389.44</v>
      </c>
      <c r="S8507" s="1">
        <v>17525.22</v>
      </c>
      <c r="T8507" s="1">
        <v>5120.57</v>
      </c>
      <c r="U8507" s="1">
        <f>SUM(Report_Summary[Revenue])</f>
        <v>626594850.33999527</v>
      </c>
      <c r="V8507" s="1">
        <f>Report_Summary[[#This Row],[Total Revenue]] / COUNTA(Report_Summary[Membership No])</f>
        <v>62659.485033999525</v>
      </c>
    </row>
    <row r="8508" spans="1:22" x14ac:dyDescent="0.3">
      <c r="A8508" t="s">
        <v>8547</v>
      </c>
      <c r="B8508">
        <v>2017</v>
      </c>
      <c r="C8508" t="s">
        <v>13</v>
      </c>
      <c r="D8508">
        <v>40</v>
      </c>
      <c r="E8508" t="str">
        <f t="shared" si="132"/>
        <v>Middle Age</v>
      </c>
      <c r="F8508" t="s">
        <v>19</v>
      </c>
      <c r="G8508" t="s">
        <v>24</v>
      </c>
      <c r="H8508" t="s">
        <v>28</v>
      </c>
      <c r="I8508">
        <v>39</v>
      </c>
      <c r="J8508">
        <v>1.01</v>
      </c>
      <c r="K8508" t="s">
        <v>33</v>
      </c>
      <c r="L8508" t="s">
        <v>33</v>
      </c>
      <c r="M8508" s="1">
        <v>8195.32</v>
      </c>
      <c r="N8508" s="1">
        <v>4332.75</v>
      </c>
      <c r="O8508" s="1">
        <v>2445.91</v>
      </c>
      <c r="P8508" s="1">
        <v>0</v>
      </c>
      <c r="Q8508" s="1">
        <v>11884.32</v>
      </c>
      <c r="R8508" s="1">
        <v>35819.800000000003</v>
      </c>
      <c r="S8508" s="1">
        <v>-10460.59</v>
      </c>
      <c r="T8508" s="1">
        <v>58164.71</v>
      </c>
      <c r="U8508" s="1">
        <f>SUM(Report_Summary[Revenue])</f>
        <v>626594850.33999527</v>
      </c>
      <c r="V8508" s="1">
        <f>Report_Summary[[#This Row],[Total Revenue]] / COUNTA(Report_Summary[Membership No])</f>
        <v>62659.485033999525</v>
      </c>
    </row>
    <row r="8509" spans="1:22" x14ac:dyDescent="0.3">
      <c r="A8509" t="s">
        <v>8548</v>
      </c>
      <c r="B8509">
        <v>2015</v>
      </c>
      <c r="C8509" t="s">
        <v>14</v>
      </c>
      <c r="D8509">
        <v>39</v>
      </c>
      <c r="E8509" t="str">
        <f t="shared" si="132"/>
        <v>Middle Age</v>
      </c>
      <c r="F8509" t="s">
        <v>15</v>
      </c>
      <c r="G8509" t="s">
        <v>25</v>
      </c>
      <c r="H8509" t="s">
        <v>29</v>
      </c>
      <c r="I8509">
        <v>29</v>
      </c>
      <c r="J8509">
        <v>1.31</v>
      </c>
      <c r="K8509" t="s">
        <v>33</v>
      </c>
      <c r="L8509" t="s">
        <v>33</v>
      </c>
      <c r="M8509" s="1">
        <v>8488.2900000000009</v>
      </c>
      <c r="N8509" s="1">
        <v>592.66</v>
      </c>
      <c r="O8509" s="1">
        <v>3396.37</v>
      </c>
      <c r="P8509" s="1">
        <v>0</v>
      </c>
      <c r="Q8509" s="1">
        <v>12835.69</v>
      </c>
      <c r="R8509" s="1">
        <v>31789.72</v>
      </c>
      <c r="S8509" s="1">
        <v>-10384.81</v>
      </c>
      <c r="T8509" s="1">
        <v>55010.22</v>
      </c>
      <c r="U8509" s="1">
        <f>SUM(Report_Summary[Revenue])</f>
        <v>626594850.33999527</v>
      </c>
      <c r="V8509" s="1">
        <f>Report_Summary[[#This Row],[Total Revenue]] / COUNTA(Report_Summary[Membership No])</f>
        <v>62659.485033999525</v>
      </c>
    </row>
    <row r="8510" spans="1:22" x14ac:dyDescent="0.3">
      <c r="A8510" t="s">
        <v>8549</v>
      </c>
      <c r="B8510">
        <v>2024</v>
      </c>
      <c r="C8510" t="s">
        <v>13</v>
      </c>
      <c r="D8510">
        <v>74</v>
      </c>
      <c r="E8510" t="str">
        <f t="shared" si="132"/>
        <v>Old</v>
      </c>
      <c r="F8510" t="s">
        <v>19</v>
      </c>
      <c r="G8510" t="s">
        <v>25</v>
      </c>
      <c r="H8510" t="s">
        <v>27</v>
      </c>
      <c r="I8510">
        <v>22</v>
      </c>
      <c r="J8510">
        <v>3.12</v>
      </c>
      <c r="K8510" t="s">
        <v>33</v>
      </c>
      <c r="L8510" t="s">
        <v>33</v>
      </c>
      <c r="M8510" s="1">
        <v>8292.4599999999991</v>
      </c>
      <c r="N8510" s="1">
        <v>2473.62</v>
      </c>
      <c r="O8510" s="1">
        <v>5442.18</v>
      </c>
      <c r="P8510" s="1">
        <v>0</v>
      </c>
      <c r="Q8510" s="1">
        <v>14205.63</v>
      </c>
      <c r="R8510" s="1">
        <v>21046.44</v>
      </c>
      <c r="S8510" s="1">
        <v>1969.27</v>
      </c>
      <c r="T8510" s="1">
        <v>33282.800000000003</v>
      </c>
      <c r="U8510" s="1">
        <f>SUM(Report_Summary[Revenue])</f>
        <v>626594850.33999527</v>
      </c>
      <c r="V8510" s="1">
        <f>Report_Summary[[#This Row],[Total Revenue]] / COUNTA(Report_Summary[Membership No])</f>
        <v>62659.485033999525</v>
      </c>
    </row>
    <row r="8511" spans="1:22" x14ac:dyDescent="0.3">
      <c r="A8511" t="s">
        <v>8550</v>
      </c>
      <c r="B8511">
        <v>2024</v>
      </c>
      <c r="C8511" t="s">
        <v>14</v>
      </c>
      <c r="D8511">
        <v>42</v>
      </c>
      <c r="E8511" t="str">
        <f t="shared" si="132"/>
        <v>Middle Age</v>
      </c>
      <c r="F8511" t="s">
        <v>21</v>
      </c>
      <c r="G8511" t="s">
        <v>22</v>
      </c>
      <c r="H8511" t="s">
        <v>31</v>
      </c>
      <c r="I8511">
        <v>23</v>
      </c>
      <c r="J8511">
        <v>2.5299999999999998</v>
      </c>
      <c r="K8511" t="s">
        <v>33</v>
      </c>
      <c r="L8511" t="s">
        <v>33</v>
      </c>
      <c r="M8511" s="1">
        <v>14280.56</v>
      </c>
      <c r="N8511" s="1">
        <v>1169.81</v>
      </c>
      <c r="O8511" s="1">
        <v>5525.91</v>
      </c>
      <c r="P8511" s="1">
        <v>0</v>
      </c>
      <c r="Q8511" s="1">
        <v>42979.63</v>
      </c>
      <c r="R8511" s="1">
        <v>67232.31</v>
      </c>
      <c r="S8511" s="1">
        <v>-10144.280000000001</v>
      </c>
      <c r="T8511" s="1">
        <v>120356.22</v>
      </c>
      <c r="U8511" s="1">
        <f>SUM(Report_Summary[Revenue])</f>
        <v>626594850.33999527</v>
      </c>
      <c r="V8511" s="1">
        <f>Report_Summary[[#This Row],[Total Revenue]] / COUNTA(Report_Summary[Membership No])</f>
        <v>62659.485033999525</v>
      </c>
    </row>
    <row r="8512" spans="1:22" x14ac:dyDescent="0.3">
      <c r="A8512" t="s">
        <v>8551</v>
      </c>
      <c r="B8512">
        <v>2023</v>
      </c>
      <c r="C8512" t="s">
        <v>13</v>
      </c>
      <c r="D8512">
        <v>26</v>
      </c>
      <c r="E8512" t="str">
        <f t="shared" si="132"/>
        <v>Young</v>
      </c>
      <c r="F8512" t="s">
        <v>17</v>
      </c>
      <c r="G8512" t="s">
        <v>23</v>
      </c>
      <c r="H8512" t="s">
        <v>30</v>
      </c>
      <c r="I8512">
        <v>30</v>
      </c>
      <c r="J8512">
        <v>2.17</v>
      </c>
      <c r="K8512" t="s">
        <v>33</v>
      </c>
      <c r="L8512" t="s">
        <v>33</v>
      </c>
      <c r="M8512" s="1">
        <v>2077.64</v>
      </c>
      <c r="N8512" s="1">
        <v>3334.77</v>
      </c>
      <c r="O8512" s="1">
        <v>3507.99</v>
      </c>
      <c r="P8512" s="1">
        <v>0</v>
      </c>
      <c r="Q8512" s="1">
        <v>3845.4</v>
      </c>
      <c r="R8512" s="1">
        <v>8964.6200000000008</v>
      </c>
      <c r="S8512" s="1">
        <v>-23595.1</v>
      </c>
      <c r="T8512" s="1">
        <v>36405.120000000003</v>
      </c>
      <c r="U8512" s="1">
        <f>SUM(Report_Summary[Revenue])</f>
        <v>626594850.33999527</v>
      </c>
      <c r="V8512" s="1">
        <f>Report_Summary[[#This Row],[Total Revenue]] / COUNTA(Report_Summary[Membership No])</f>
        <v>62659.485033999525</v>
      </c>
    </row>
    <row r="8513" spans="1:22" x14ac:dyDescent="0.3">
      <c r="A8513" t="s">
        <v>8552</v>
      </c>
      <c r="B8513">
        <v>2021</v>
      </c>
      <c r="C8513" t="s">
        <v>13</v>
      </c>
      <c r="D8513">
        <v>24</v>
      </c>
      <c r="E8513" t="str">
        <f t="shared" si="132"/>
        <v>Young</v>
      </c>
      <c r="F8513" t="s">
        <v>15</v>
      </c>
      <c r="G8513" t="s">
        <v>25</v>
      </c>
      <c r="H8513" t="s">
        <v>27</v>
      </c>
      <c r="I8513">
        <v>38</v>
      </c>
      <c r="J8513">
        <v>3.16</v>
      </c>
      <c r="K8513" t="s">
        <v>32</v>
      </c>
      <c r="L8513" t="s">
        <v>33</v>
      </c>
      <c r="M8513" s="1">
        <v>12822.02</v>
      </c>
      <c r="N8513" s="1">
        <v>2862.31</v>
      </c>
      <c r="O8513" s="1">
        <v>206.36</v>
      </c>
      <c r="P8513" s="1">
        <v>0</v>
      </c>
      <c r="Q8513" s="1">
        <v>48765.24</v>
      </c>
      <c r="R8513" s="1">
        <v>38221.949999999997</v>
      </c>
      <c r="S8513" s="1">
        <v>3446.17</v>
      </c>
      <c r="T8513" s="1">
        <v>83541.02</v>
      </c>
      <c r="U8513" s="1">
        <f>SUM(Report_Summary[Revenue])</f>
        <v>626594850.33999527</v>
      </c>
      <c r="V8513" s="1">
        <f>Report_Summary[[#This Row],[Total Revenue]] / COUNTA(Report_Summary[Membership No])</f>
        <v>62659.485033999525</v>
      </c>
    </row>
    <row r="8514" spans="1:22" x14ac:dyDescent="0.3">
      <c r="A8514" t="s">
        <v>8553</v>
      </c>
      <c r="B8514">
        <v>2017</v>
      </c>
      <c r="C8514" t="s">
        <v>13</v>
      </c>
      <c r="D8514">
        <v>24</v>
      </c>
      <c r="E8514" t="str">
        <f t="shared" si="132"/>
        <v>Young</v>
      </c>
      <c r="F8514" t="s">
        <v>16</v>
      </c>
      <c r="G8514" t="s">
        <v>22</v>
      </c>
      <c r="H8514" t="s">
        <v>30</v>
      </c>
      <c r="I8514">
        <v>29</v>
      </c>
      <c r="J8514">
        <v>1.68</v>
      </c>
      <c r="K8514" t="s">
        <v>33</v>
      </c>
      <c r="L8514" t="s">
        <v>33</v>
      </c>
      <c r="M8514" s="1">
        <v>10796.86</v>
      </c>
      <c r="N8514" s="1">
        <v>2898.18</v>
      </c>
      <c r="O8514" s="1">
        <v>3689.47</v>
      </c>
      <c r="P8514" s="1">
        <v>0</v>
      </c>
      <c r="Q8514" s="1">
        <v>41997.95</v>
      </c>
      <c r="R8514" s="1">
        <v>32722.89</v>
      </c>
      <c r="S8514" s="1">
        <v>-29126.880000000001</v>
      </c>
      <c r="T8514" s="1">
        <v>103847.72</v>
      </c>
      <c r="U8514" s="1">
        <f>SUM(Report_Summary[Revenue])</f>
        <v>626594850.33999527</v>
      </c>
      <c r="V8514" s="1">
        <f>Report_Summary[[#This Row],[Total Revenue]] / COUNTA(Report_Summary[Membership No])</f>
        <v>62659.485033999525</v>
      </c>
    </row>
    <row r="8515" spans="1:22" x14ac:dyDescent="0.3">
      <c r="A8515" t="s">
        <v>8554</v>
      </c>
      <c r="B8515">
        <v>2021</v>
      </c>
      <c r="C8515" t="s">
        <v>13</v>
      </c>
      <c r="D8515">
        <v>48</v>
      </c>
      <c r="E8515" t="str">
        <f t="shared" ref="E8515:E8578" si="133">IF(D8515&gt;55,"Old",IF(D8515&gt;=31,"Middle Age",IF(D8515&lt;31,"Young","Invalid")))</f>
        <v>Middle Age</v>
      </c>
      <c r="F8515" t="s">
        <v>19</v>
      </c>
      <c r="G8515" t="s">
        <v>23</v>
      </c>
      <c r="H8515" t="s">
        <v>29</v>
      </c>
      <c r="I8515">
        <v>31</v>
      </c>
      <c r="J8515">
        <v>2.57</v>
      </c>
      <c r="K8515" t="s">
        <v>33</v>
      </c>
      <c r="L8515" t="s">
        <v>33</v>
      </c>
      <c r="M8515" s="1">
        <v>4606.83</v>
      </c>
      <c r="N8515" s="1">
        <v>283.83999999999997</v>
      </c>
      <c r="O8515" s="1">
        <v>7459.87</v>
      </c>
      <c r="P8515" s="1">
        <v>0</v>
      </c>
      <c r="Q8515" s="1">
        <v>12347.73</v>
      </c>
      <c r="R8515" s="1">
        <v>8784.92</v>
      </c>
      <c r="S8515" s="1">
        <v>-12538.68</v>
      </c>
      <c r="T8515" s="1">
        <v>33671.33</v>
      </c>
      <c r="U8515" s="1">
        <f>SUM(Report_Summary[Revenue])</f>
        <v>626594850.33999527</v>
      </c>
      <c r="V8515" s="1">
        <f>Report_Summary[[#This Row],[Total Revenue]] / COUNTA(Report_Summary[Membership No])</f>
        <v>62659.485033999525</v>
      </c>
    </row>
    <row r="8516" spans="1:22" x14ac:dyDescent="0.3">
      <c r="A8516" t="s">
        <v>8555</v>
      </c>
      <c r="B8516">
        <v>2022</v>
      </c>
      <c r="C8516" t="s">
        <v>13</v>
      </c>
      <c r="D8516">
        <v>80</v>
      </c>
      <c r="E8516" t="str">
        <f t="shared" si="133"/>
        <v>Old</v>
      </c>
      <c r="F8516" t="s">
        <v>19</v>
      </c>
      <c r="G8516" t="s">
        <v>23</v>
      </c>
      <c r="H8516" t="s">
        <v>29</v>
      </c>
      <c r="I8516">
        <v>20</v>
      </c>
      <c r="J8516">
        <v>1.1200000000000001</v>
      </c>
      <c r="K8516" t="s">
        <v>33</v>
      </c>
      <c r="L8516" t="s">
        <v>33</v>
      </c>
      <c r="M8516" s="1">
        <v>3856.61</v>
      </c>
      <c r="N8516" s="1">
        <v>4712.5</v>
      </c>
      <c r="O8516" s="1">
        <v>6143.57</v>
      </c>
      <c r="P8516" s="1">
        <v>0</v>
      </c>
      <c r="Q8516" s="1">
        <v>15898.6</v>
      </c>
      <c r="R8516" s="1">
        <v>8474.66</v>
      </c>
      <c r="S8516" s="1">
        <v>5258.21</v>
      </c>
      <c r="T8516" s="1">
        <v>19115.05</v>
      </c>
      <c r="U8516" s="1">
        <f>SUM(Report_Summary[Revenue])</f>
        <v>626594850.33999527</v>
      </c>
      <c r="V8516" s="1">
        <f>Report_Summary[[#This Row],[Total Revenue]] / COUNTA(Report_Summary[Membership No])</f>
        <v>62659.485033999525</v>
      </c>
    </row>
    <row r="8517" spans="1:22" x14ac:dyDescent="0.3">
      <c r="A8517" t="s">
        <v>8556</v>
      </c>
      <c r="B8517">
        <v>2015</v>
      </c>
      <c r="C8517" t="s">
        <v>13</v>
      </c>
      <c r="D8517">
        <v>77</v>
      </c>
      <c r="E8517" t="str">
        <f t="shared" si="133"/>
        <v>Old</v>
      </c>
      <c r="F8517" t="s">
        <v>19</v>
      </c>
      <c r="G8517" t="s">
        <v>25</v>
      </c>
      <c r="H8517" t="s">
        <v>30</v>
      </c>
      <c r="I8517">
        <v>29</v>
      </c>
      <c r="J8517">
        <v>3.09</v>
      </c>
      <c r="K8517" t="s">
        <v>32</v>
      </c>
      <c r="L8517" t="s">
        <v>33</v>
      </c>
      <c r="M8517" s="1">
        <v>2693.63</v>
      </c>
      <c r="N8517" s="1">
        <v>2956.85</v>
      </c>
      <c r="O8517" s="1">
        <v>1277.55</v>
      </c>
      <c r="P8517" s="1">
        <v>0</v>
      </c>
      <c r="Q8517" s="1">
        <v>6866.94</v>
      </c>
      <c r="R8517" s="1">
        <v>12985.29</v>
      </c>
      <c r="S8517" s="1">
        <v>10812.68</v>
      </c>
      <c r="T8517" s="1">
        <v>9039.5499999999993</v>
      </c>
      <c r="U8517" s="1">
        <f>SUM(Report_Summary[Revenue])</f>
        <v>626594850.33999527</v>
      </c>
      <c r="V8517" s="1">
        <f>Report_Summary[[#This Row],[Total Revenue]] / COUNTA(Report_Summary[Membership No])</f>
        <v>62659.485033999525</v>
      </c>
    </row>
    <row r="8518" spans="1:22" x14ac:dyDescent="0.3">
      <c r="A8518" t="s">
        <v>8557</v>
      </c>
      <c r="B8518">
        <v>2019</v>
      </c>
      <c r="C8518" t="s">
        <v>13</v>
      </c>
      <c r="D8518">
        <v>76</v>
      </c>
      <c r="E8518" t="str">
        <f t="shared" si="133"/>
        <v>Old</v>
      </c>
      <c r="F8518" t="s">
        <v>16</v>
      </c>
      <c r="G8518" t="s">
        <v>23</v>
      </c>
      <c r="H8518" t="s">
        <v>31</v>
      </c>
      <c r="I8518">
        <v>23</v>
      </c>
      <c r="J8518">
        <v>1.76</v>
      </c>
      <c r="K8518" t="s">
        <v>33</v>
      </c>
      <c r="L8518" t="s">
        <v>33</v>
      </c>
      <c r="M8518" s="1">
        <v>5129.01</v>
      </c>
      <c r="N8518" s="1">
        <v>3731.3</v>
      </c>
      <c r="O8518" s="1">
        <v>4179.47</v>
      </c>
      <c r="P8518" s="1">
        <v>0</v>
      </c>
      <c r="Q8518" s="1">
        <v>6406.31</v>
      </c>
      <c r="R8518" s="1">
        <v>9077.66</v>
      </c>
      <c r="S8518" s="1">
        <v>18403.23</v>
      </c>
      <c r="T8518" s="1">
        <v>-2919.26</v>
      </c>
      <c r="U8518" s="1">
        <f>SUM(Report_Summary[Revenue])</f>
        <v>626594850.33999527</v>
      </c>
      <c r="V8518" s="1">
        <f>Report_Summary[[#This Row],[Total Revenue]] / COUNTA(Report_Summary[Membership No])</f>
        <v>62659.485033999525</v>
      </c>
    </row>
    <row r="8519" spans="1:22" x14ac:dyDescent="0.3">
      <c r="A8519" t="s">
        <v>8558</v>
      </c>
      <c r="B8519">
        <v>2022</v>
      </c>
      <c r="C8519" t="s">
        <v>14</v>
      </c>
      <c r="D8519">
        <v>78</v>
      </c>
      <c r="E8519" t="str">
        <f t="shared" si="133"/>
        <v>Old</v>
      </c>
      <c r="F8519" t="s">
        <v>18</v>
      </c>
      <c r="G8519" t="s">
        <v>25</v>
      </c>
      <c r="H8519" t="s">
        <v>28</v>
      </c>
      <c r="I8519">
        <v>29</v>
      </c>
      <c r="J8519">
        <v>1.24</v>
      </c>
      <c r="K8519" t="s">
        <v>32</v>
      </c>
      <c r="L8519" t="s">
        <v>33</v>
      </c>
      <c r="M8519" s="1">
        <v>4642.91</v>
      </c>
      <c r="N8519" s="1">
        <v>1020.88</v>
      </c>
      <c r="O8519" s="1">
        <v>1098.3399999999999</v>
      </c>
      <c r="P8519" s="1">
        <v>0</v>
      </c>
      <c r="Q8519" s="1">
        <v>20745.830000000002</v>
      </c>
      <c r="R8519" s="1">
        <v>11218.44</v>
      </c>
      <c r="S8519" s="1">
        <v>-8884.5300000000007</v>
      </c>
      <c r="T8519" s="1">
        <v>40848.800000000003</v>
      </c>
      <c r="U8519" s="1">
        <f>SUM(Report_Summary[Revenue])</f>
        <v>626594850.33999527</v>
      </c>
      <c r="V8519" s="1">
        <f>Report_Summary[[#This Row],[Total Revenue]] / COUNTA(Report_Summary[Membership No])</f>
        <v>62659.485033999525</v>
      </c>
    </row>
    <row r="8520" spans="1:22" x14ac:dyDescent="0.3">
      <c r="A8520" t="s">
        <v>8559</v>
      </c>
      <c r="B8520">
        <v>2020</v>
      </c>
      <c r="C8520" t="s">
        <v>13</v>
      </c>
      <c r="D8520">
        <v>61</v>
      </c>
      <c r="E8520" t="str">
        <f t="shared" si="133"/>
        <v>Old</v>
      </c>
      <c r="F8520" t="s">
        <v>15</v>
      </c>
      <c r="G8520" t="s">
        <v>24</v>
      </c>
      <c r="H8520" t="s">
        <v>30</v>
      </c>
      <c r="I8520">
        <v>34</v>
      </c>
      <c r="J8520">
        <v>3.22</v>
      </c>
      <c r="K8520" t="s">
        <v>32</v>
      </c>
      <c r="L8520" t="s">
        <v>33</v>
      </c>
      <c r="M8520" s="1">
        <v>5862.32</v>
      </c>
      <c r="N8520" s="1">
        <v>634.97</v>
      </c>
      <c r="O8520" s="1">
        <v>4997.5600000000004</v>
      </c>
      <c r="P8520" s="1">
        <v>0</v>
      </c>
      <c r="Q8520" s="1">
        <v>14550.34</v>
      </c>
      <c r="R8520" s="1">
        <v>21829.66</v>
      </c>
      <c r="S8520" s="1">
        <v>-17421.580000000002</v>
      </c>
      <c r="T8520" s="1">
        <v>53801.58</v>
      </c>
      <c r="U8520" s="1">
        <f>SUM(Report_Summary[Revenue])</f>
        <v>626594850.33999527</v>
      </c>
      <c r="V8520" s="1">
        <f>Report_Summary[[#This Row],[Total Revenue]] / COUNTA(Report_Summary[Membership No])</f>
        <v>62659.485033999525</v>
      </c>
    </row>
    <row r="8521" spans="1:22" x14ac:dyDescent="0.3">
      <c r="A8521" t="s">
        <v>8560</v>
      </c>
      <c r="B8521">
        <v>2019</v>
      </c>
      <c r="C8521" t="s">
        <v>13</v>
      </c>
      <c r="D8521">
        <v>37</v>
      </c>
      <c r="E8521" t="str">
        <f t="shared" si="133"/>
        <v>Middle Age</v>
      </c>
      <c r="F8521" t="s">
        <v>20</v>
      </c>
      <c r="G8521" t="s">
        <v>22</v>
      </c>
      <c r="H8521" t="s">
        <v>29</v>
      </c>
      <c r="I8521">
        <v>34</v>
      </c>
      <c r="J8521">
        <v>1.78</v>
      </c>
      <c r="K8521" t="s">
        <v>33</v>
      </c>
      <c r="L8521" t="s">
        <v>33</v>
      </c>
      <c r="M8521" s="1">
        <v>1227.43</v>
      </c>
      <c r="N8521" s="1">
        <v>3028.47</v>
      </c>
      <c r="O8521" s="1">
        <v>7457.51</v>
      </c>
      <c r="P8521" s="1">
        <v>0</v>
      </c>
      <c r="Q8521" s="1">
        <v>4945.37</v>
      </c>
      <c r="R8521" s="1">
        <v>4778.66</v>
      </c>
      <c r="S8521" s="1">
        <v>-420.47</v>
      </c>
      <c r="T8521" s="1">
        <v>10144.5</v>
      </c>
      <c r="U8521" s="1">
        <f>SUM(Report_Summary[Revenue])</f>
        <v>626594850.33999527</v>
      </c>
      <c r="V8521" s="1">
        <f>Report_Summary[[#This Row],[Total Revenue]] / COUNTA(Report_Summary[Membership No])</f>
        <v>62659.485033999525</v>
      </c>
    </row>
    <row r="8522" spans="1:22" x14ac:dyDescent="0.3">
      <c r="A8522" t="s">
        <v>8561</v>
      </c>
      <c r="B8522">
        <v>2021</v>
      </c>
      <c r="C8522" t="s">
        <v>14</v>
      </c>
      <c r="D8522">
        <v>53</v>
      </c>
      <c r="E8522" t="str">
        <f t="shared" si="133"/>
        <v>Middle Age</v>
      </c>
      <c r="F8522" t="s">
        <v>16</v>
      </c>
      <c r="G8522" t="s">
        <v>23</v>
      </c>
      <c r="H8522" t="s">
        <v>27</v>
      </c>
      <c r="I8522">
        <v>30</v>
      </c>
      <c r="J8522">
        <v>3.44</v>
      </c>
      <c r="K8522" t="s">
        <v>32</v>
      </c>
      <c r="L8522" t="s">
        <v>33</v>
      </c>
      <c r="M8522" s="1">
        <v>13127.55</v>
      </c>
      <c r="N8522" s="1">
        <v>1108.28</v>
      </c>
      <c r="O8522" s="1">
        <v>3138.18</v>
      </c>
      <c r="P8522" s="1">
        <v>0</v>
      </c>
      <c r="Q8522" s="1">
        <v>36512.75</v>
      </c>
      <c r="R8522" s="1">
        <v>32497.63</v>
      </c>
      <c r="S8522" s="1">
        <v>1672.23</v>
      </c>
      <c r="T8522" s="1">
        <v>67338.149999999994</v>
      </c>
      <c r="U8522" s="1">
        <f>SUM(Report_Summary[Revenue])</f>
        <v>626594850.33999527</v>
      </c>
      <c r="V8522" s="1">
        <f>Report_Summary[[#This Row],[Total Revenue]] / COUNTA(Report_Summary[Membership No])</f>
        <v>62659.485033999525</v>
      </c>
    </row>
    <row r="8523" spans="1:22" x14ac:dyDescent="0.3">
      <c r="A8523" t="s">
        <v>8562</v>
      </c>
      <c r="B8523">
        <v>2024</v>
      </c>
      <c r="C8523" t="s">
        <v>14</v>
      </c>
      <c r="D8523">
        <v>28</v>
      </c>
      <c r="E8523" t="str">
        <f t="shared" si="133"/>
        <v>Young</v>
      </c>
      <c r="F8523" t="s">
        <v>21</v>
      </c>
      <c r="G8523" t="s">
        <v>22</v>
      </c>
      <c r="H8523" t="s">
        <v>26</v>
      </c>
      <c r="I8523">
        <v>37</v>
      </c>
      <c r="J8523">
        <v>2.89</v>
      </c>
      <c r="K8523" t="s">
        <v>33</v>
      </c>
      <c r="L8523" t="s">
        <v>33</v>
      </c>
      <c r="M8523" s="1">
        <v>19968.830000000002</v>
      </c>
      <c r="N8523" s="1">
        <v>4077.56</v>
      </c>
      <c r="O8523" s="1">
        <v>832.62</v>
      </c>
      <c r="P8523" s="1">
        <v>0</v>
      </c>
      <c r="Q8523" s="1">
        <v>61662.95</v>
      </c>
      <c r="R8523" s="1">
        <v>39466.11</v>
      </c>
      <c r="S8523" s="1">
        <v>27089.23</v>
      </c>
      <c r="T8523" s="1">
        <v>74039.83</v>
      </c>
      <c r="U8523" s="1">
        <f>SUM(Report_Summary[Revenue])</f>
        <v>626594850.33999527</v>
      </c>
      <c r="V8523" s="1">
        <f>Report_Summary[[#This Row],[Total Revenue]] / COUNTA(Report_Summary[Membership No])</f>
        <v>62659.485033999525</v>
      </c>
    </row>
    <row r="8524" spans="1:22" x14ac:dyDescent="0.3">
      <c r="A8524" t="s">
        <v>8563</v>
      </c>
      <c r="B8524">
        <v>2021</v>
      </c>
      <c r="C8524" t="s">
        <v>14</v>
      </c>
      <c r="D8524">
        <v>73</v>
      </c>
      <c r="E8524" t="str">
        <f t="shared" si="133"/>
        <v>Old</v>
      </c>
      <c r="F8524" t="s">
        <v>21</v>
      </c>
      <c r="G8524" t="s">
        <v>23</v>
      </c>
      <c r="H8524" t="s">
        <v>29</v>
      </c>
      <c r="I8524">
        <v>39</v>
      </c>
      <c r="J8524">
        <v>1.53</v>
      </c>
      <c r="K8524" t="s">
        <v>33</v>
      </c>
      <c r="L8524" t="s">
        <v>33</v>
      </c>
      <c r="M8524" s="1">
        <v>10190.82</v>
      </c>
      <c r="N8524" s="1">
        <v>705.11</v>
      </c>
      <c r="O8524" s="1">
        <v>4932.82</v>
      </c>
      <c r="P8524" s="1">
        <v>0</v>
      </c>
      <c r="Q8524" s="1">
        <v>15991.71</v>
      </c>
      <c r="R8524" s="1">
        <v>37728.800000000003</v>
      </c>
      <c r="S8524" s="1">
        <v>28054.21</v>
      </c>
      <c r="T8524" s="1">
        <v>25666.3</v>
      </c>
      <c r="U8524" s="1">
        <f>SUM(Report_Summary[Revenue])</f>
        <v>626594850.33999527</v>
      </c>
      <c r="V8524" s="1">
        <f>Report_Summary[[#This Row],[Total Revenue]] / COUNTA(Report_Summary[Membership No])</f>
        <v>62659.485033999525</v>
      </c>
    </row>
    <row r="8525" spans="1:22" x14ac:dyDescent="0.3">
      <c r="A8525" t="s">
        <v>8564</v>
      </c>
      <c r="B8525">
        <v>2023</v>
      </c>
      <c r="C8525" t="s">
        <v>13</v>
      </c>
      <c r="D8525">
        <v>41</v>
      </c>
      <c r="E8525" t="str">
        <f t="shared" si="133"/>
        <v>Middle Age</v>
      </c>
      <c r="F8525" t="s">
        <v>20</v>
      </c>
      <c r="G8525" t="s">
        <v>22</v>
      </c>
      <c r="H8525" t="s">
        <v>26</v>
      </c>
      <c r="I8525">
        <v>28</v>
      </c>
      <c r="J8525">
        <v>2.69</v>
      </c>
      <c r="K8525" t="s">
        <v>33</v>
      </c>
      <c r="L8525" t="s">
        <v>33</v>
      </c>
      <c r="M8525" s="1">
        <v>8825.43</v>
      </c>
      <c r="N8525" s="1">
        <v>4562.4799999999996</v>
      </c>
      <c r="O8525" s="1">
        <v>1630.49</v>
      </c>
      <c r="P8525" s="1">
        <v>0</v>
      </c>
      <c r="Q8525" s="1">
        <v>37027.449999999997</v>
      </c>
      <c r="R8525" s="1">
        <v>42666.46</v>
      </c>
      <c r="S8525" s="1">
        <v>13430.22</v>
      </c>
      <c r="T8525" s="1">
        <v>66263.69</v>
      </c>
      <c r="U8525" s="1">
        <f>SUM(Report_Summary[Revenue])</f>
        <v>626594850.33999527</v>
      </c>
      <c r="V8525" s="1">
        <f>Report_Summary[[#This Row],[Total Revenue]] / COUNTA(Report_Summary[Membership No])</f>
        <v>62659.485033999525</v>
      </c>
    </row>
    <row r="8526" spans="1:22" x14ac:dyDescent="0.3">
      <c r="A8526" t="s">
        <v>8565</v>
      </c>
      <c r="B8526">
        <v>2016</v>
      </c>
      <c r="C8526" t="s">
        <v>13</v>
      </c>
      <c r="D8526">
        <v>29</v>
      </c>
      <c r="E8526" t="str">
        <f t="shared" si="133"/>
        <v>Young</v>
      </c>
      <c r="F8526" t="s">
        <v>17</v>
      </c>
      <c r="G8526" t="s">
        <v>22</v>
      </c>
      <c r="H8526" t="s">
        <v>28</v>
      </c>
      <c r="I8526">
        <v>37</v>
      </c>
      <c r="J8526">
        <v>2.64</v>
      </c>
      <c r="K8526" t="s">
        <v>32</v>
      </c>
      <c r="L8526" t="s">
        <v>33</v>
      </c>
      <c r="M8526" s="1">
        <v>6095.97</v>
      </c>
      <c r="N8526" s="1">
        <v>1440.41</v>
      </c>
      <c r="O8526" s="1">
        <v>3016.25</v>
      </c>
      <c r="P8526" s="1">
        <v>0</v>
      </c>
      <c r="Q8526" s="1">
        <v>25711.9</v>
      </c>
      <c r="R8526" s="1">
        <v>12307.32</v>
      </c>
      <c r="S8526" s="1">
        <v>-4610.03</v>
      </c>
      <c r="T8526" s="1">
        <v>42629.25</v>
      </c>
      <c r="U8526" s="1">
        <f>SUM(Report_Summary[Revenue])</f>
        <v>626594850.33999527</v>
      </c>
      <c r="V8526" s="1">
        <f>Report_Summary[[#This Row],[Total Revenue]] / COUNTA(Report_Summary[Membership No])</f>
        <v>62659.485033999525</v>
      </c>
    </row>
    <row r="8527" spans="1:22" x14ac:dyDescent="0.3">
      <c r="A8527" t="s">
        <v>8566</v>
      </c>
      <c r="B8527">
        <v>2021</v>
      </c>
      <c r="C8527" t="s">
        <v>13</v>
      </c>
      <c r="D8527">
        <v>79</v>
      </c>
      <c r="E8527" t="str">
        <f t="shared" si="133"/>
        <v>Old</v>
      </c>
      <c r="F8527" t="s">
        <v>16</v>
      </c>
      <c r="G8527" t="s">
        <v>22</v>
      </c>
      <c r="H8527" t="s">
        <v>31</v>
      </c>
      <c r="I8527">
        <v>27</v>
      </c>
      <c r="J8527">
        <v>2.17</v>
      </c>
      <c r="K8527" t="s">
        <v>32</v>
      </c>
      <c r="L8527" t="s">
        <v>33</v>
      </c>
      <c r="M8527" s="1">
        <v>8677.1</v>
      </c>
      <c r="N8527" s="1">
        <v>3842.93</v>
      </c>
      <c r="O8527" s="1">
        <v>1457.23</v>
      </c>
      <c r="P8527" s="1">
        <v>0</v>
      </c>
      <c r="Q8527" s="1">
        <v>34783.4</v>
      </c>
      <c r="R8527" s="1">
        <v>14797.02</v>
      </c>
      <c r="S8527" s="1">
        <v>19722.939999999999</v>
      </c>
      <c r="T8527" s="1">
        <v>29857.48</v>
      </c>
      <c r="U8527" s="1">
        <f>SUM(Report_Summary[Revenue])</f>
        <v>626594850.33999527</v>
      </c>
      <c r="V8527" s="1">
        <f>Report_Summary[[#This Row],[Total Revenue]] / COUNTA(Report_Summary[Membership No])</f>
        <v>62659.485033999525</v>
      </c>
    </row>
    <row r="8528" spans="1:22" x14ac:dyDescent="0.3">
      <c r="A8528" t="s">
        <v>8567</v>
      </c>
      <c r="B8528">
        <v>2022</v>
      </c>
      <c r="C8528" t="s">
        <v>13</v>
      </c>
      <c r="D8528">
        <v>44</v>
      </c>
      <c r="E8528" t="str">
        <f t="shared" si="133"/>
        <v>Middle Age</v>
      </c>
      <c r="F8528" t="s">
        <v>21</v>
      </c>
      <c r="G8528" t="s">
        <v>23</v>
      </c>
      <c r="H8528" t="s">
        <v>31</v>
      </c>
      <c r="I8528">
        <v>32</v>
      </c>
      <c r="J8528">
        <v>1.84</v>
      </c>
      <c r="K8528" t="s">
        <v>32</v>
      </c>
      <c r="L8528" t="s">
        <v>33</v>
      </c>
      <c r="M8528" s="1">
        <v>9336.6299999999992</v>
      </c>
      <c r="N8528" s="1">
        <v>4159.79</v>
      </c>
      <c r="O8528" s="1">
        <v>6531.29</v>
      </c>
      <c r="P8528" s="1">
        <v>0</v>
      </c>
      <c r="Q8528" s="1">
        <v>14910.91</v>
      </c>
      <c r="R8528" s="1">
        <v>23240.240000000002</v>
      </c>
      <c r="S8528" s="1">
        <v>9972.42</v>
      </c>
      <c r="T8528" s="1">
        <v>28178.73</v>
      </c>
      <c r="U8528" s="1">
        <f>SUM(Report_Summary[Revenue])</f>
        <v>626594850.33999527</v>
      </c>
      <c r="V8528" s="1">
        <f>Report_Summary[[#This Row],[Total Revenue]] / COUNTA(Report_Summary[Membership No])</f>
        <v>62659.485033999525</v>
      </c>
    </row>
    <row r="8529" spans="1:22" x14ac:dyDescent="0.3">
      <c r="A8529" t="s">
        <v>8568</v>
      </c>
      <c r="B8529">
        <v>2019</v>
      </c>
      <c r="C8529" t="s">
        <v>13</v>
      </c>
      <c r="D8529">
        <v>22</v>
      </c>
      <c r="E8529" t="str">
        <f t="shared" si="133"/>
        <v>Young</v>
      </c>
      <c r="F8529" t="s">
        <v>16</v>
      </c>
      <c r="G8529" t="s">
        <v>23</v>
      </c>
      <c r="H8529" t="s">
        <v>26</v>
      </c>
      <c r="I8529">
        <v>41</v>
      </c>
      <c r="J8529">
        <v>3.02</v>
      </c>
      <c r="K8529" t="s">
        <v>33</v>
      </c>
      <c r="L8529" t="s">
        <v>33</v>
      </c>
      <c r="M8529" s="1">
        <v>3762.48</v>
      </c>
      <c r="N8529" s="1">
        <v>2359.67</v>
      </c>
      <c r="O8529" s="1">
        <v>6609.01</v>
      </c>
      <c r="P8529" s="1">
        <v>0</v>
      </c>
      <c r="Q8529" s="1">
        <v>13669.62</v>
      </c>
      <c r="R8529" s="1">
        <v>12566.23</v>
      </c>
      <c r="S8529" s="1">
        <v>1839.22</v>
      </c>
      <c r="T8529" s="1">
        <v>24396.63</v>
      </c>
      <c r="U8529" s="1">
        <f>SUM(Report_Summary[Revenue])</f>
        <v>626594850.33999527</v>
      </c>
      <c r="V8529" s="1">
        <f>Report_Summary[[#This Row],[Total Revenue]] / COUNTA(Report_Summary[Membership No])</f>
        <v>62659.485033999525</v>
      </c>
    </row>
    <row r="8530" spans="1:22" x14ac:dyDescent="0.3">
      <c r="A8530" t="s">
        <v>8569</v>
      </c>
      <c r="B8530">
        <v>2018</v>
      </c>
      <c r="C8530" t="s">
        <v>13</v>
      </c>
      <c r="D8530">
        <v>62</v>
      </c>
      <c r="E8530" t="str">
        <f t="shared" si="133"/>
        <v>Old</v>
      </c>
      <c r="F8530" t="s">
        <v>21</v>
      </c>
      <c r="G8530" t="s">
        <v>25</v>
      </c>
      <c r="H8530" t="s">
        <v>26</v>
      </c>
      <c r="I8530">
        <v>28</v>
      </c>
      <c r="J8530">
        <v>3.45</v>
      </c>
      <c r="K8530" t="s">
        <v>32</v>
      </c>
      <c r="L8530" t="s">
        <v>33</v>
      </c>
      <c r="M8530" s="1">
        <v>18058.62</v>
      </c>
      <c r="N8530" s="1">
        <v>4033.91</v>
      </c>
      <c r="O8530" s="1">
        <v>1481.19</v>
      </c>
      <c r="P8530" s="1">
        <v>0</v>
      </c>
      <c r="Q8530" s="1">
        <v>58941.56</v>
      </c>
      <c r="R8530" s="1">
        <v>45516.85</v>
      </c>
      <c r="S8530" s="1">
        <v>-2041.78</v>
      </c>
      <c r="T8530" s="1">
        <v>106500.19</v>
      </c>
      <c r="U8530" s="1">
        <f>SUM(Report_Summary[Revenue])</f>
        <v>626594850.33999527</v>
      </c>
      <c r="V8530" s="1">
        <f>Report_Summary[[#This Row],[Total Revenue]] / COUNTA(Report_Summary[Membership No])</f>
        <v>62659.485033999525</v>
      </c>
    </row>
    <row r="8531" spans="1:22" x14ac:dyDescent="0.3">
      <c r="A8531" t="s">
        <v>8570</v>
      </c>
      <c r="B8531">
        <v>2015</v>
      </c>
      <c r="C8531" t="s">
        <v>13</v>
      </c>
      <c r="D8531">
        <v>22</v>
      </c>
      <c r="E8531" t="str">
        <f t="shared" si="133"/>
        <v>Young</v>
      </c>
      <c r="F8531" t="s">
        <v>21</v>
      </c>
      <c r="G8531" t="s">
        <v>22</v>
      </c>
      <c r="H8531" t="s">
        <v>28</v>
      </c>
      <c r="I8531">
        <v>30</v>
      </c>
      <c r="J8531">
        <v>2.5099999999999998</v>
      </c>
      <c r="K8531" t="s">
        <v>33</v>
      </c>
      <c r="L8531" t="s">
        <v>33</v>
      </c>
      <c r="M8531" s="1">
        <v>6550.45</v>
      </c>
      <c r="N8531" s="1">
        <v>1063.97</v>
      </c>
      <c r="O8531" s="1">
        <v>6571.2</v>
      </c>
      <c r="P8531" s="1">
        <v>0</v>
      </c>
      <c r="Q8531" s="1">
        <v>13115.3</v>
      </c>
      <c r="R8531" s="1">
        <v>18637.68</v>
      </c>
      <c r="S8531" s="1">
        <v>-16338.45</v>
      </c>
      <c r="T8531" s="1">
        <v>48091.43</v>
      </c>
      <c r="U8531" s="1">
        <f>SUM(Report_Summary[Revenue])</f>
        <v>626594850.33999527</v>
      </c>
      <c r="V8531" s="1">
        <f>Report_Summary[[#This Row],[Total Revenue]] / COUNTA(Report_Summary[Membership No])</f>
        <v>62659.485033999525</v>
      </c>
    </row>
    <row r="8532" spans="1:22" x14ac:dyDescent="0.3">
      <c r="A8532" t="s">
        <v>8571</v>
      </c>
      <c r="B8532">
        <v>2021</v>
      </c>
      <c r="C8532" t="s">
        <v>13</v>
      </c>
      <c r="D8532">
        <v>42</v>
      </c>
      <c r="E8532" t="str">
        <f t="shared" si="133"/>
        <v>Middle Age</v>
      </c>
      <c r="F8532" t="s">
        <v>19</v>
      </c>
      <c r="G8532" t="s">
        <v>25</v>
      </c>
      <c r="H8532" t="s">
        <v>31</v>
      </c>
      <c r="I8532">
        <v>30</v>
      </c>
      <c r="J8532">
        <v>2.79</v>
      </c>
      <c r="K8532" t="s">
        <v>33</v>
      </c>
      <c r="L8532" t="s">
        <v>33</v>
      </c>
      <c r="M8532" s="1">
        <v>1264.17</v>
      </c>
      <c r="N8532" s="1">
        <v>2355.56</v>
      </c>
      <c r="O8532" s="1">
        <v>2680.18</v>
      </c>
      <c r="P8532" s="1">
        <v>0</v>
      </c>
      <c r="Q8532" s="1">
        <v>3824.53</v>
      </c>
      <c r="R8532" s="1">
        <v>5172.0200000000004</v>
      </c>
      <c r="S8532" s="1">
        <v>19248.849999999999</v>
      </c>
      <c r="T8532" s="1">
        <v>-10252.299999999999</v>
      </c>
      <c r="U8532" s="1">
        <f>SUM(Report_Summary[Revenue])</f>
        <v>626594850.33999527</v>
      </c>
      <c r="V8532" s="1">
        <f>Report_Summary[[#This Row],[Total Revenue]] / COUNTA(Report_Summary[Membership No])</f>
        <v>62659.485033999525</v>
      </c>
    </row>
    <row r="8533" spans="1:22" x14ac:dyDescent="0.3">
      <c r="A8533" t="s">
        <v>8572</v>
      </c>
      <c r="B8533">
        <v>2019</v>
      </c>
      <c r="C8533" t="s">
        <v>14</v>
      </c>
      <c r="D8533">
        <v>59</v>
      </c>
      <c r="E8533" t="str">
        <f t="shared" si="133"/>
        <v>Old</v>
      </c>
      <c r="F8533" t="s">
        <v>18</v>
      </c>
      <c r="G8533" t="s">
        <v>23</v>
      </c>
      <c r="H8533" t="s">
        <v>28</v>
      </c>
      <c r="I8533">
        <v>28</v>
      </c>
      <c r="J8533">
        <v>2.56</v>
      </c>
      <c r="K8533" t="s">
        <v>33</v>
      </c>
      <c r="L8533" t="s">
        <v>33</v>
      </c>
      <c r="M8533" s="1">
        <v>2122.38</v>
      </c>
      <c r="N8533" s="1">
        <v>3947.07</v>
      </c>
      <c r="O8533" s="1">
        <v>4511.12</v>
      </c>
      <c r="P8533" s="1">
        <v>0</v>
      </c>
      <c r="Q8533" s="1">
        <v>3966.63</v>
      </c>
      <c r="R8533" s="1">
        <v>2886.37</v>
      </c>
      <c r="S8533" s="1">
        <v>1417.41</v>
      </c>
      <c r="T8533" s="1">
        <v>5435.59</v>
      </c>
      <c r="U8533" s="1">
        <f>SUM(Report_Summary[Revenue])</f>
        <v>626594850.33999527</v>
      </c>
      <c r="V8533" s="1">
        <f>Report_Summary[[#This Row],[Total Revenue]] / COUNTA(Report_Summary[Membership No])</f>
        <v>62659.485033999525</v>
      </c>
    </row>
    <row r="8534" spans="1:22" x14ac:dyDescent="0.3">
      <c r="A8534" t="s">
        <v>8573</v>
      </c>
      <c r="B8534">
        <v>2024</v>
      </c>
      <c r="C8534" t="s">
        <v>14</v>
      </c>
      <c r="D8534">
        <v>35</v>
      </c>
      <c r="E8534" t="str">
        <f t="shared" si="133"/>
        <v>Middle Age</v>
      </c>
      <c r="F8534" t="s">
        <v>21</v>
      </c>
      <c r="G8534" t="s">
        <v>25</v>
      </c>
      <c r="H8534" t="s">
        <v>27</v>
      </c>
      <c r="I8534">
        <v>41</v>
      </c>
      <c r="J8534">
        <v>1.07</v>
      </c>
      <c r="K8534" t="s">
        <v>32</v>
      </c>
      <c r="L8534" t="s">
        <v>33</v>
      </c>
      <c r="M8534" s="1">
        <v>10418.700000000001</v>
      </c>
      <c r="N8534" s="1">
        <v>1442.11</v>
      </c>
      <c r="O8534" s="1">
        <v>5899.32</v>
      </c>
      <c r="P8534" s="1">
        <v>0</v>
      </c>
      <c r="Q8534" s="1">
        <v>13657.42</v>
      </c>
      <c r="R8534" s="1">
        <v>40761.99</v>
      </c>
      <c r="S8534" s="1">
        <v>2641.93</v>
      </c>
      <c r="T8534" s="1">
        <v>51777.48</v>
      </c>
      <c r="U8534" s="1">
        <f>SUM(Report_Summary[Revenue])</f>
        <v>626594850.33999527</v>
      </c>
      <c r="V8534" s="1">
        <f>Report_Summary[[#This Row],[Total Revenue]] / COUNTA(Report_Summary[Membership No])</f>
        <v>62659.485033999525</v>
      </c>
    </row>
    <row r="8535" spans="1:22" x14ac:dyDescent="0.3">
      <c r="A8535" t="s">
        <v>8574</v>
      </c>
      <c r="B8535">
        <v>2022</v>
      </c>
      <c r="C8535" t="s">
        <v>13</v>
      </c>
      <c r="D8535">
        <v>28</v>
      </c>
      <c r="E8535" t="str">
        <f t="shared" si="133"/>
        <v>Young</v>
      </c>
      <c r="F8535" t="s">
        <v>20</v>
      </c>
      <c r="G8535" t="s">
        <v>23</v>
      </c>
      <c r="H8535" t="s">
        <v>27</v>
      </c>
      <c r="I8535">
        <v>36</v>
      </c>
      <c r="J8535">
        <v>2.0699999999999998</v>
      </c>
      <c r="K8535" t="s">
        <v>33</v>
      </c>
      <c r="L8535" t="s">
        <v>33</v>
      </c>
      <c r="M8535" s="1">
        <v>9464.0499999999993</v>
      </c>
      <c r="N8535" s="1">
        <v>2652.19</v>
      </c>
      <c r="O8535" s="1">
        <v>2479.0300000000002</v>
      </c>
      <c r="P8535" s="1">
        <v>0</v>
      </c>
      <c r="Q8535" s="1">
        <v>46859.08</v>
      </c>
      <c r="R8535" s="1">
        <v>28445.08</v>
      </c>
      <c r="S8535" s="1">
        <v>-10882.53</v>
      </c>
      <c r="T8535" s="1">
        <v>86186.69</v>
      </c>
      <c r="U8535" s="1">
        <f>SUM(Report_Summary[Revenue])</f>
        <v>626594850.33999527</v>
      </c>
      <c r="V8535" s="1">
        <f>Report_Summary[[#This Row],[Total Revenue]] / COUNTA(Report_Summary[Membership No])</f>
        <v>62659.485033999525</v>
      </c>
    </row>
    <row r="8536" spans="1:22" x14ac:dyDescent="0.3">
      <c r="A8536" t="s">
        <v>8575</v>
      </c>
      <c r="B8536">
        <v>2024</v>
      </c>
      <c r="C8536" t="s">
        <v>14</v>
      </c>
      <c r="D8536">
        <v>43</v>
      </c>
      <c r="E8536" t="str">
        <f t="shared" si="133"/>
        <v>Middle Age</v>
      </c>
      <c r="F8536" t="s">
        <v>15</v>
      </c>
      <c r="G8536" t="s">
        <v>25</v>
      </c>
      <c r="H8536" t="s">
        <v>29</v>
      </c>
      <c r="I8536">
        <v>31</v>
      </c>
      <c r="J8536">
        <v>2.88</v>
      </c>
      <c r="K8536" t="s">
        <v>32</v>
      </c>
      <c r="L8536" t="s">
        <v>33</v>
      </c>
      <c r="M8536" s="1">
        <v>13777.38</v>
      </c>
      <c r="N8536" s="1">
        <v>3869.14</v>
      </c>
      <c r="O8536" s="1">
        <v>1419.49</v>
      </c>
      <c r="P8536" s="1">
        <v>0</v>
      </c>
      <c r="Q8536" s="1">
        <v>35333.410000000003</v>
      </c>
      <c r="R8536" s="1">
        <v>21406.21</v>
      </c>
      <c r="S8536" s="1">
        <v>-11628.76</v>
      </c>
      <c r="T8536" s="1">
        <v>68368.38</v>
      </c>
      <c r="U8536" s="1">
        <f>SUM(Report_Summary[Revenue])</f>
        <v>626594850.33999527</v>
      </c>
      <c r="V8536" s="1">
        <f>Report_Summary[[#This Row],[Total Revenue]] / COUNTA(Report_Summary[Membership No])</f>
        <v>62659.485033999525</v>
      </c>
    </row>
    <row r="8537" spans="1:22" x14ac:dyDescent="0.3">
      <c r="A8537" t="s">
        <v>8576</v>
      </c>
      <c r="B8537">
        <v>2024</v>
      </c>
      <c r="C8537" t="s">
        <v>13</v>
      </c>
      <c r="D8537">
        <v>34</v>
      </c>
      <c r="E8537" t="str">
        <f t="shared" si="133"/>
        <v>Middle Age</v>
      </c>
      <c r="F8537" t="s">
        <v>20</v>
      </c>
      <c r="G8537" t="s">
        <v>25</v>
      </c>
      <c r="H8537" t="s">
        <v>31</v>
      </c>
      <c r="I8537">
        <v>28</v>
      </c>
      <c r="J8537">
        <v>1.83</v>
      </c>
      <c r="K8537" t="s">
        <v>32</v>
      </c>
      <c r="L8537" t="s">
        <v>33</v>
      </c>
      <c r="M8537" s="1">
        <v>8004.08</v>
      </c>
      <c r="N8537" s="1">
        <v>4475.0600000000004</v>
      </c>
      <c r="O8537" s="1">
        <v>4476.1499999999996</v>
      </c>
      <c r="P8537" s="1">
        <v>0</v>
      </c>
      <c r="Q8537" s="1">
        <v>35667.19</v>
      </c>
      <c r="R8537" s="1">
        <v>18675.61</v>
      </c>
      <c r="S8537" s="1">
        <v>-6152.98</v>
      </c>
      <c r="T8537" s="1">
        <v>60495.78</v>
      </c>
      <c r="U8537" s="1">
        <f>SUM(Report_Summary[Revenue])</f>
        <v>626594850.33999527</v>
      </c>
      <c r="V8537" s="1">
        <f>Report_Summary[[#This Row],[Total Revenue]] / COUNTA(Report_Summary[Membership No])</f>
        <v>62659.485033999525</v>
      </c>
    </row>
    <row r="8538" spans="1:22" x14ac:dyDescent="0.3">
      <c r="A8538" t="s">
        <v>8577</v>
      </c>
      <c r="B8538">
        <v>2022</v>
      </c>
      <c r="C8538" t="s">
        <v>14</v>
      </c>
      <c r="D8538">
        <v>44</v>
      </c>
      <c r="E8538" t="str">
        <f t="shared" si="133"/>
        <v>Middle Age</v>
      </c>
      <c r="F8538" t="s">
        <v>19</v>
      </c>
      <c r="G8538" t="s">
        <v>25</v>
      </c>
      <c r="H8538" t="s">
        <v>29</v>
      </c>
      <c r="I8538">
        <v>37</v>
      </c>
      <c r="J8538">
        <v>2.84</v>
      </c>
      <c r="K8538" t="s">
        <v>33</v>
      </c>
      <c r="L8538" t="s">
        <v>33</v>
      </c>
      <c r="M8538" s="1">
        <v>13937.28</v>
      </c>
      <c r="N8538" s="1">
        <v>4074.44</v>
      </c>
      <c r="O8538" s="1">
        <v>4165.67</v>
      </c>
      <c r="P8538" s="1">
        <v>0</v>
      </c>
      <c r="Q8538" s="1">
        <v>53603.48</v>
      </c>
      <c r="R8538" s="1">
        <v>53662.71</v>
      </c>
      <c r="S8538" s="1">
        <v>21726.92</v>
      </c>
      <c r="T8538" s="1">
        <v>85539.27</v>
      </c>
      <c r="U8538" s="1">
        <f>SUM(Report_Summary[Revenue])</f>
        <v>626594850.33999527</v>
      </c>
      <c r="V8538" s="1">
        <f>Report_Summary[[#This Row],[Total Revenue]] / COUNTA(Report_Summary[Membership No])</f>
        <v>62659.485033999525</v>
      </c>
    </row>
    <row r="8539" spans="1:22" x14ac:dyDescent="0.3">
      <c r="A8539" t="s">
        <v>8578</v>
      </c>
      <c r="B8539">
        <v>2021</v>
      </c>
      <c r="C8539" t="s">
        <v>14</v>
      </c>
      <c r="D8539">
        <v>32</v>
      </c>
      <c r="E8539" t="str">
        <f t="shared" si="133"/>
        <v>Middle Age</v>
      </c>
      <c r="F8539" t="s">
        <v>17</v>
      </c>
      <c r="G8539" t="s">
        <v>25</v>
      </c>
      <c r="H8539" t="s">
        <v>26</v>
      </c>
      <c r="I8539">
        <v>27</v>
      </c>
      <c r="J8539">
        <v>1.1000000000000001</v>
      </c>
      <c r="K8539" t="s">
        <v>32</v>
      </c>
      <c r="L8539" t="s">
        <v>33</v>
      </c>
      <c r="M8539" s="1">
        <v>18160.189999999999</v>
      </c>
      <c r="N8539" s="1">
        <v>1150.1199999999999</v>
      </c>
      <c r="O8539" s="1">
        <v>3792.03</v>
      </c>
      <c r="P8539" s="1">
        <v>0</v>
      </c>
      <c r="Q8539" s="1">
        <v>79786.509999999995</v>
      </c>
      <c r="R8539" s="1">
        <v>37931.879999999997</v>
      </c>
      <c r="S8539" s="1">
        <v>28148.77</v>
      </c>
      <c r="T8539" s="1">
        <v>89569.62</v>
      </c>
      <c r="U8539" s="1">
        <f>SUM(Report_Summary[Revenue])</f>
        <v>626594850.33999527</v>
      </c>
      <c r="V8539" s="1">
        <f>Report_Summary[[#This Row],[Total Revenue]] / COUNTA(Report_Summary[Membership No])</f>
        <v>62659.485033999525</v>
      </c>
    </row>
    <row r="8540" spans="1:22" x14ac:dyDescent="0.3">
      <c r="A8540" t="s">
        <v>8579</v>
      </c>
      <c r="B8540">
        <v>2020</v>
      </c>
      <c r="C8540" t="s">
        <v>13</v>
      </c>
      <c r="D8540">
        <v>62</v>
      </c>
      <c r="E8540" t="str">
        <f t="shared" si="133"/>
        <v>Old</v>
      </c>
      <c r="F8540" t="s">
        <v>15</v>
      </c>
      <c r="G8540" t="s">
        <v>25</v>
      </c>
      <c r="H8540" t="s">
        <v>30</v>
      </c>
      <c r="I8540">
        <v>22</v>
      </c>
      <c r="J8540">
        <v>3.37</v>
      </c>
      <c r="K8540" t="s">
        <v>33</v>
      </c>
      <c r="L8540" t="s">
        <v>33</v>
      </c>
      <c r="M8540" s="1">
        <v>10886.73</v>
      </c>
      <c r="N8540" s="1">
        <v>3394.42</v>
      </c>
      <c r="O8540" s="1">
        <v>571.07000000000005</v>
      </c>
      <c r="P8540" s="1">
        <v>0</v>
      </c>
      <c r="Q8540" s="1">
        <v>34717.67</v>
      </c>
      <c r="R8540" s="1">
        <v>46476.46</v>
      </c>
      <c r="S8540" s="1">
        <v>8641.82</v>
      </c>
      <c r="T8540" s="1">
        <v>72552.31</v>
      </c>
      <c r="U8540" s="1">
        <f>SUM(Report_Summary[Revenue])</f>
        <v>626594850.33999527</v>
      </c>
      <c r="V8540" s="1">
        <f>Report_Summary[[#This Row],[Total Revenue]] / COUNTA(Report_Summary[Membership No])</f>
        <v>62659.485033999525</v>
      </c>
    </row>
    <row r="8541" spans="1:22" x14ac:dyDescent="0.3">
      <c r="A8541" t="s">
        <v>8580</v>
      </c>
      <c r="B8541">
        <v>2020</v>
      </c>
      <c r="C8541" t="s">
        <v>14</v>
      </c>
      <c r="D8541">
        <v>33</v>
      </c>
      <c r="E8541" t="str">
        <f t="shared" si="133"/>
        <v>Middle Age</v>
      </c>
      <c r="F8541" t="s">
        <v>16</v>
      </c>
      <c r="G8541" t="s">
        <v>23</v>
      </c>
      <c r="H8541" t="s">
        <v>27</v>
      </c>
      <c r="I8541">
        <v>30</v>
      </c>
      <c r="J8541">
        <v>2.5</v>
      </c>
      <c r="K8541" t="s">
        <v>32</v>
      </c>
      <c r="L8541" t="s">
        <v>33</v>
      </c>
      <c r="M8541" s="1">
        <v>639.96</v>
      </c>
      <c r="N8541" s="1">
        <v>1777.43</v>
      </c>
      <c r="O8541" s="1">
        <v>4102.18</v>
      </c>
      <c r="P8541" s="1">
        <v>0</v>
      </c>
      <c r="Q8541" s="1">
        <v>2658.74</v>
      </c>
      <c r="R8541" s="1">
        <v>1971.64</v>
      </c>
      <c r="S8541" s="1">
        <v>3925.22</v>
      </c>
      <c r="T8541" s="1">
        <v>705.16</v>
      </c>
      <c r="U8541" s="1">
        <f>SUM(Report_Summary[Revenue])</f>
        <v>626594850.33999527</v>
      </c>
      <c r="V8541" s="1">
        <f>Report_Summary[[#This Row],[Total Revenue]] / COUNTA(Report_Summary[Membership No])</f>
        <v>62659.485033999525</v>
      </c>
    </row>
    <row r="8542" spans="1:22" x14ac:dyDescent="0.3">
      <c r="A8542" t="s">
        <v>8581</v>
      </c>
      <c r="B8542">
        <v>2024</v>
      </c>
      <c r="C8542" t="s">
        <v>14</v>
      </c>
      <c r="D8542">
        <v>53</v>
      </c>
      <c r="E8542" t="str">
        <f t="shared" si="133"/>
        <v>Middle Age</v>
      </c>
      <c r="F8542" t="s">
        <v>19</v>
      </c>
      <c r="G8542" t="s">
        <v>25</v>
      </c>
      <c r="H8542" t="s">
        <v>28</v>
      </c>
      <c r="I8542">
        <v>31</v>
      </c>
      <c r="J8542">
        <v>3.61</v>
      </c>
      <c r="K8542" t="s">
        <v>32</v>
      </c>
      <c r="L8542" t="s">
        <v>33</v>
      </c>
      <c r="M8542" s="1">
        <v>3061.98</v>
      </c>
      <c r="N8542" s="1">
        <v>2458.4699999999998</v>
      </c>
      <c r="O8542" s="1">
        <v>1870.04</v>
      </c>
      <c r="P8542" s="1">
        <v>0</v>
      </c>
      <c r="Q8542" s="1">
        <v>13057.89</v>
      </c>
      <c r="R8542" s="1">
        <v>13960.44</v>
      </c>
      <c r="S8542" s="1">
        <v>-5118.9399999999996</v>
      </c>
      <c r="T8542" s="1">
        <v>32137.27</v>
      </c>
      <c r="U8542" s="1">
        <f>SUM(Report_Summary[Revenue])</f>
        <v>626594850.33999527</v>
      </c>
      <c r="V8542" s="1">
        <f>Report_Summary[[#This Row],[Total Revenue]] / COUNTA(Report_Summary[Membership No])</f>
        <v>62659.485033999525</v>
      </c>
    </row>
    <row r="8543" spans="1:22" x14ac:dyDescent="0.3">
      <c r="A8543" t="s">
        <v>8582</v>
      </c>
      <c r="B8543">
        <v>2017</v>
      </c>
      <c r="C8543" t="s">
        <v>14</v>
      </c>
      <c r="D8543">
        <v>60</v>
      </c>
      <c r="E8543" t="str">
        <f t="shared" si="133"/>
        <v>Old</v>
      </c>
      <c r="F8543" t="s">
        <v>16</v>
      </c>
      <c r="G8543" t="s">
        <v>22</v>
      </c>
      <c r="H8543" t="s">
        <v>30</v>
      </c>
      <c r="I8543">
        <v>29</v>
      </c>
      <c r="J8543">
        <v>3.27</v>
      </c>
      <c r="K8543" t="s">
        <v>33</v>
      </c>
      <c r="L8543" t="s">
        <v>33</v>
      </c>
      <c r="M8543" s="1">
        <v>4980.3999999999996</v>
      </c>
      <c r="N8543" s="1">
        <v>2413.31</v>
      </c>
      <c r="O8543" s="1">
        <v>2834.7</v>
      </c>
      <c r="P8543" s="1">
        <v>0</v>
      </c>
      <c r="Q8543" s="1">
        <v>8576.9599999999991</v>
      </c>
      <c r="R8543" s="1">
        <v>13986.34</v>
      </c>
      <c r="S8543" s="1">
        <v>8534.34</v>
      </c>
      <c r="T8543" s="1">
        <v>14028.96</v>
      </c>
      <c r="U8543" s="1">
        <f>SUM(Report_Summary[Revenue])</f>
        <v>626594850.33999527</v>
      </c>
      <c r="V8543" s="1">
        <f>Report_Summary[[#This Row],[Total Revenue]] / COUNTA(Report_Summary[Membership No])</f>
        <v>62659.485033999525</v>
      </c>
    </row>
    <row r="8544" spans="1:22" x14ac:dyDescent="0.3">
      <c r="A8544" t="s">
        <v>8583</v>
      </c>
      <c r="B8544">
        <v>2020</v>
      </c>
      <c r="C8544" t="s">
        <v>13</v>
      </c>
      <c r="D8544">
        <v>27</v>
      </c>
      <c r="E8544" t="str">
        <f t="shared" si="133"/>
        <v>Young</v>
      </c>
      <c r="F8544" t="s">
        <v>16</v>
      </c>
      <c r="G8544" t="s">
        <v>25</v>
      </c>
      <c r="H8544" t="s">
        <v>26</v>
      </c>
      <c r="I8544">
        <v>30</v>
      </c>
      <c r="J8544">
        <v>2.46</v>
      </c>
      <c r="K8544" t="s">
        <v>33</v>
      </c>
      <c r="L8544" t="s">
        <v>33</v>
      </c>
      <c r="M8544" s="1">
        <v>3131.44</v>
      </c>
      <c r="N8544" s="1">
        <v>3970.16</v>
      </c>
      <c r="O8544" s="1">
        <v>7615.15</v>
      </c>
      <c r="P8544" s="1">
        <v>0</v>
      </c>
      <c r="Q8544" s="1">
        <v>14980.24</v>
      </c>
      <c r="R8544" s="1">
        <v>11718.81</v>
      </c>
      <c r="S8544" s="1">
        <v>-16225.27</v>
      </c>
      <c r="T8544" s="1">
        <v>42924.32</v>
      </c>
      <c r="U8544" s="1">
        <f>SUM(Report_Summary[Revenue])</f>
        <v>626594850.33999527</v>
      </c>
      <c r="V8544" s="1">
        <f>Report_Summary[[#This Row],[Total Revenue]] / COUNTA(Report_Summary[Membership No])</f>
        <v>62659.485033999525</v>
      </c>
    </row>
    <row r="8545" spans="1:22" x14ac:dyDescent="0.3">
      <c r="A8545" t="s">
        <v>8584</v>
      </c>
      <c r="B8545">
        <v>2019</v>
      </c>
      <c r="C8545" t="s">
        <v>13</v>
      </c>
      <c r="D8545">
        <v>36</v>
      </c>
      <c r="E8545" t="str">
        <f t="shared" si="133"/>
        <v>Middle Age</v>
      </c>
      <c r="F8545" t="s">
        <v>20</v>
      </c>
      <c r="G8545" t="s">
        <v>25</v>
      </c>
      <c r="H8545" t="s">
        <v>26</v>
      </c>
      <c r="I8545">
        <v>36</v>
      </c>
      <c r="J8545">
        <v>2.09</v>
      </c>
      <c r="K8545" t="s">
        <v>33</v>
      </c>
      <c r="L8545" t="s">
        <v>33</v>
      </c>
      <c r="M8545" s="1">
        <v>18559.8</v>
      </c>
      <c r="N8545" s="1">
        <v>674.52</v>
      </c>
      <c r="O8545" s="1">
        <v>4883.93</v>
      </c>
      <c r="P8545" s="1">
        <v>0</v>
      </c>
      <c r="Q8545" s="1">
        <v>83834.97</v>
      </c>
      <c r="R8545" s="1">
        <v>86589.9</v>
      </c>
      <c r="S8545" s="1">
        <v>25871.57</v>
      </c>
      <c r="T8545" s="1">
        <v>144553.29999999999</v>
      </c>
      <c r="U8545" s="1">
        <f>SUM(Report_Summary[Revenue])</f>
        <v>626594850.33999527</v>
      </c>
      <c r="V8545" s="1">
        <f>Report_Summary[[#This Row],[Total Revenue]] / COUNTA(Report_Summary[Membership No])</f>
        <v>62659.485033999525</v>
      </c>
    </row>
    <row r="8546" spans="1:22" x14ac:dyDescent="0.3">
      <c r="A8546" t="s">
        <v>8585</v>
      </c>
      <c r="B8546">
        <v>2024</v>
      </c>
      <c r="C8546" t="s">
        <v>14</v>
      </c>
      <c r="D8546">
        <v>80</v>
      </c>
      <c r="E8546" t="str">
        <f t="shared" si="133"/>
        <v>Old</v>
      </c>
      <c r="F8546" t="s">
        <v>16</v>
      </c>
      <c r="G8546" t="s">
        <v>22</v>
      </c>
      <c r="H8546" t="s">
        <v>27</v>
      </c>
      <c r="I8546">
        <v>37</v>
      </c>
      <c r="J8546">
        <v>2.5</v>
      </c>
      <c r="K8546" t="s">
        <v>32</v>
      </c>
      <c r="L8546" t="s">
        <v>33</v>
      </c>
      <c r="M8546" s="1">
        <v>8265.7900000000009</v>
      </c>
      <c r="N8546" s="1">
        <v>2852.52</v>
      </c>
      <c r="O8546" s="1">
        <v>6795.21</v>
      </c>
      <c r="P8546" s="1">
        <v>0</v>
      </c>
      <c r="Q8546" s="1">
        <v>25096.9</v>
      </c>
      <c r="R8546" s="1">
        <v>24528.19</v>
      </c>
      <c r="S8546" s="1">
        <v>18307.18</v>
      </c>
      <c r="T8546" s="1">
        <v>31317.91</v>
      </c>
      <c r="U8546" s="1">
        <f>SUM(Report_Summary[Revenue])</f>
        <v>626594850.33999527</v>
      </c>
      <c r="V8546" s="1">
        <f>Report_Summary[[#This Row],[Total Revenue]] / COUNTA(Report_Summary[Membership No])</f>
        <v>62659.485033999525</v>
      </c>
    </row>
    <row r="8547" spans="1:22" x14ac:dyDescent="0.3">
      <c r="A8547" t="s">
        <v>8586</v>
      </c>
      <c r="B8547">
        <v>2022</v>
      </c>
      <c r="C8547" t="s">
        <v>14</v>
      </c>
      <c r="D8547">
        <v>77</v>
      </c>
      <c r="E8547" t="str">
        <f t="shared" si="133"/>
        <v>Old</v>
      </c>
      <c r="F8547" t="s">
        <v>21</v>
      </c>
      <c r="G8547" t="s">
        <v>25</v>
      </c>
      <c r="H8547" t="s">
        <v>26</v>
      </c>
      <c r="I8547">
        <v>26</v>
      </c>
      <c r="J8547">
        <v>3.94</v>
      </c>
      <c r="K8547" t="s">
        <v>33</v>
      </c>
      <c r="L8547" t="s">
        <v>33</v>
      </c>
      <c r="M8547" s="1">
        <v>17553.740000000002</v>
      </c>
      <c r="N8547" s="1">
        <v>966.84</v>
      </c>
      <c r="O8547" s="1">
        <v>7862</v>
      </c>
      <c r="P8547" s="1">
        <v>0</v>
      </c>
      <c r="Q8547" s="1">
        <v>24602.78</v>
      </c>
      <c r="R8547" s="1">
        <v>51486.47</v>
      </c>
      <c r="S8547" s="1">
        <v>-29609.41</v>
      </c>
      <c r="T8547" s="1">
        <v>105698.66</v>
      </c>
      <c r="U8547" s="1">
        <f>SUM(Report_Summary[Revenue])</f>
        <v>626594850.33999527</v>
      </c>
      <c r="V8547" s="1">
        <f>Report_Summary[[#This Row],[Total Revenue]] / COUNTA(Report_Summary[Membership No])</f>
        <v>62659.485033999525</v>
      </c>
    </row>
    <row r="8548" spans="1:22" x14ac:dyDescent="0.3">
      <c r="A8548" t="s">
        <v>8587</v>
      </c>
      <c r="B8548">
        <v>2017</v>
      </c>
      <c r="C8548" t="s">
        <v>13</v>
      </c>
      <c r="D8548">
        <v>41</v>
      </c>
      <c r="E8548" t="str">
        <f t="shared" si="133"/>
        <v>Middle Age</v>
      </c>
      <c r="F8548" t="s">
        <v>21</v>
      </c>
      <c r="G8548" t="s">
        <v>22</v>
      </c>
      <c r="H8548" t="s">
        <v>27</v>
      </c>
      <c r="I8548">
        <v>29</v>
      </c>
      <c r="J8548">
        <v>2.12</v>
      </c>
      <c r="K8548" t="s">
        <v>32</v>
      </c>
      <c r="L8548" t="s">
        <v>33</v>
      </c>
      <c r="M8548" s="1">
        <v>13455.75</v>
      </c>
      <c r="N8548" s="1">
        <v>4955.1000000000004</v>
      </c>
      <c r="O8548" s="1">
        <v>6784.88</v>
      </c>
      <c r="P8548" s="1">
        <v>0</v>
      </c>
      <c r="Q8548" s="1">
        <v>34828.31</v>
      </c>
      <c r="R8548" s="1">
        <v>22992.41</v>
      </c>
      <c r="S8548" s="1">
        <v>9255.89</v>
      </c>
      <c r="T8548" s="1">
        <v>48564.83</v>
      </c>
      <c r="U8548" s="1">
        <f>SUM(Report_Summary[Revenue])</f>
        <v>626594850.33999527</v>
      </c>
      <c r="V8548" s="1">
        <f>Report_Summary[[#This Row],[Total Revenue]] / COUNTA(Report_Summary[Membership No])</f>
        <v>62659.485033999525</v>
      </c>
    </row>
    <row r="8549" spans="1:22" x14ac:dyDescent="0.3">
      <c r="A8549" t="s">
        <v>8588</v>
      </c>
      <c r="B8549">
        <v>2023</v>
      </c>
      <c r="C8549" t="s">
        <v>14</v>
      </c>
      <c r="D8549">
        <v>26</v>
      </c>
      <c r="E8549" t="str">
        <f t="shared" si="133"/>
        <v>Young</v>
      </c>
      <c r="F8549" t="s">
        <v>20</v>
      </c>
      <c r="G8549" t="s">
        <v>25</v>
      </c>
      <c r="H8549" t="s">
        <v>30</v>
      </c>
      <c r="I8549">
        <v>24</v>
      </c>
      <c r="J8549">
        <v>1.91</v>
      </c>
      <c r="K8549" t="s">
        <v>33</v>
      </c>
      <c r="L8549" t="s">
        <v>33</v>
      </c>
      <c r="M8549" s="1">
        <v>2381.46</v>
      </c>
      <c r="N8549" s="1">
        <v>1422.36</v>
      </c>
      <c r="O8549" s="1">
        <v>6388.06</v>
      </c>
      <c r="P8549" s="1">
        <v>0</v>
      </c>
      <c r="Q8549" s="1">
        <v>6357.1</v>
      </c>
      <c r="R8549" s="1">
        <v>4809.18</v>
      </c>
      <c r="S8549" s="1">
        <v>-14401.72</v>
      </c>
      <c r="T8549" s="1">
        <v>25568</v>
      </c>
      <c r="U8549" s="1">
        <f>SUM(Report_Summary[Revenue])</f>
        <v>626594850.33999527</v>
      </c>
      <c r="V8549" s="1">
        <f>Report_Summary[[#This Row],[Total Revenue]] / COUNTA(Report_Summary[Membership No])</f>
        <v>62659.485033999525</v>
      </c>
    </row>
    <row r="8550" spans="1:22" x14ac:dyDescent="0.3">
      <c r="A8550" t="s">
        <v>8589</v>
      </c>
      <c r="B8550">
        <v>2018</v>
      </c>
      <c r="C8550" t="s">
        <v>14</v>
      </c>
      <c r="D8550">
        <v>60</v>
      </c>
      <c r="E8550" t="str">
        <f t="shared" si="133"/>
        <v>Old</v>
      </c>
      <c r="F8550" t="s">
        <v>16</v>
      </c>
      <c r="G8550" t="s">
        <v>23</v>
      </c>
      <c r="H8550" t="s">
        <v>30</v>
      </c>
      <c r="I8550">
        <v>35</v>
      </c>
      <c r="J8550">
        <v>2.2799999999999998</v>
      </c>
      <c r="K8550" t="s">
        <v>33</v>
      </c>
      <c r="L8550" t="s">
        <v>33</v>
      </c>
      <c r="M8550" s="1">
        <v>11606.19</v>
      </c>
      <c r="N8550" s="1">
        <v>3098.46</v>
      </c>
      <c r="O8550" s="1">
        <v>6891.57</v>
      </c>
      <c r="P8550" s="1">
        <v>0</v>
      </c>
      <c r="Q8550" s="1">
        <v>34397.199999999997</v>
      </c>
      <c r="R8550" s="1">
        <v>48445.51</v>
      </c>
      <c r="S8550" s="1">
        <v>-22090.89</v>
      </c>
      <c r="T8550" s="1">
        <v>104933.6</v>
      </c>
      <c r="U8550" s="1">
        <f>SUM(Report_Summary[Revenue])</f>
        <v>626594850.33999527</v>
      </c>
      <c r="V8550" s="1">
        <f>Report_Summary[[#This Row],[Total Revenue]] / COUNTA(Report_Summary[Membership No])</f>
        <v>62659.485033999525</v>
      </c>
    </row>
    <row r="8551" spans="1:22" x14ac:dyDescent="0.3">
      <c r="A8551" t="s">
        <v>8590</v>
      </c>
      <c r="B8551">
        <v>2019</v>
      </c>
      <c r="C8551" t="s">
        <v>13</v>
      </c>
      <c r="D8551">
        <v>46</v>
      </c>
      <c r="E8551" t="str">
        <f t="shared" si="133"/>
        <v>Middle Age</v>
      </c>
      <c r="F8551" t="s">
        <v>19</v>
      </c>
      <c r="G8551" t="s">
        <v>25</v>
      </c>
      <c r="H8551" t="s">
        <v>28</v>
      </c>
      <c r="I8551">
        <v>37</v>
      </c>
      <c r="J8551">
        <v>2.2599999999999998</v>
      </c>
      <c r="K8551" t="s">
        <v>33</v>
      </c>
      <c r="L8551" t="s">
        <v>33</v>
      </c>
      <c r="M8551" s="1">
        <v>19739.45</v>
      </c>
      <c r="N8551" s="1">
        <v>3257.34</v>
      </c>
      <c r="O8551" s="1">
        <v>1037.5999999999999</v>
      </c>
      <c r="P8551" s="1">
        <v>0</v>
      </c>
      <c r="Q8551" s="1">
        <v>93886.33</v>
      </c>
      <c r="R8551" s="1">
        <v>85549.19</v>
      </c>
      <c r="S8551" s="1">
        <v>6530.42</v>
      </c>
      <c r="T8551" s="1">
        <v>172905.1</v>
      </c>
      <c r="U8551" s="1">
        <f>SUM(Report_Summary[Revenue])</f>
        <v>626594850.33999527</v>
      </c>
      <c r="V8551" s="1">
        <f>Report_Summary[[#This Row],[Total Revenue]] / COUNTA(Report_Summary[Membership No])</f>
        <v>62659.485033999525</v>
      </c>
    </row>
    <row r="8552" spans="1:22" x14ac:dyDescent="0.3">
      <c r="A8552" t="s">
        <v>8591</v>
      </c>
      <c r="B8552">
        <v>2016</v>
      </c>
      <c r="C8552" t="s">
        <v>14</v>
      </c>
      <c r="D8552">
        <v>54</v>
      </c>
      <c r="E8552" t="str">
        <f t="shared" si="133"/>
        <v>Middle Age</v>
      </c>
      <c r="F8552" t="s">
        <v>16</v>
      </c>
      <c r="G8552" t="s">
        <v>25</v>
      </c>
      <c r="H8552" t="s">
        <v>30</v>
      </c>
      <c r="I8552">
        <v>33</v>
      </c>
      <c r="J8552">
        <v>1.08</v>
      </c>
      <c r="K8552" t="s">
        <v>33</v>
      </c>
      <c r="L8552" t="s">
        <v>33</v>
      </c>
      <c r="M8552" s="1">
        <v>12739.53</v>
      </c>
      <c r="N8552" s="1">
        <v>1467.82</v>
      </c>
      <c r="O8552" s="1">
        <v>6598.51</v>
      </c>
      <c r="P8552" s="1">
        <v>0</v>
      </c>
      <c r="Q8552" s="1">
        <v>32798.080000000002</v>
      </c>
      <c r="R8552" s="1">
        <v>52623.19</v>
      </c>
      <c r="S8552" s="1">
        <v>-23427.19</v>
      </c>
      <c r="T8552" s="1">
        <v>108848.46</v>
      </c>
      <c r="U8552" s="1">
        <f>SUM(Report_Summary[Revenue])</f>
        <v>626594850.33999527</v>
      </c>
      <c r="V8552" s="1">
        <f>Report_Summary[[#This Row],[Total Revenue]] / COUNTA(Report_Summary[Membership No])</f>
        <v>62659.485033999525</v>
      </c>
    </row>
    <row r="8553" spans="1:22" x14ac:dyDescent="0.3">
      <c r="A8553" t="s">
        <v>8592</v>
      </c>
      <c r="B8553">
        <v>2022</v>
      </c>
      <c r="C8553" t="s">
        <v>13</v>
      </c>
      <c r="D8553">
        <v>69</v>
      </c>
      <c r="E8553" t="str">
        <f t="shared" si="133"/>
        <v>Old</v>
      </c>
      <c r="F8553" t="s">
        <v>19</v>
      </c>
      <c r="G8553" t="s">
        <v>23</v>
      </c>
      <c r="H8553" t="s">
        <v>30</v>
      </c>
      <c r="I8553">
        <v>27</v>
      </c>
      <c r="J8553">
        <v>2.61</v>
      </c>
      <c r="K8553" t="s">
        <v>32</v>
      </c>
      <c r="L8553" t="s">
        <v>33</v>
      </c>
      <c r="M8553" s="1">
        <v>18295.78</v>
      </c>
      <c r="N8553" s="1">
        <v>3816.93</v>
      </c>
      <c r="O8553" s="1">
        <v>6570.99</v>
      </c>
      <c r="P8553" s="1">
        <v>0</v>
      </c>
      <c r="Q8553" s="1">
        <v>73713.11</v>
      </c>
      <c r="R8553" s="1">
        <v>72614.350000000006</v>
      </c>
      <c r="S8553" s="1">
        <v>-19232.02</v>
      </c>
      <c r="T8553" s="1">
        <v>165559.48000000001</v>
      </c>
      <c r="U8553" s="1">
        <f>SUM(Report_Summary[Revenue])</f>
        <v>626594850.33999527</v>
      </c>
      <c r="V8553" s="1">
        <f>Report_Summary[[#This Row],[Total Revenue]] / COUNTA(Report_Summary[Membership No])</f>
        <v>62659.485033999525</v>
      </c>
    </row>
    <row r="8554" spans="1:22" x14ac:dyDescent="0.3">
      <c r="A8554" t="s">
        <v>8593</v>
      </c>
      <c r="B8554">
        <v>2017</v>
      </c>
      <c r="C8554" t="s">
        <v>14</v>
      </c>
      <c r="D8554">
        <v>30</v>
      </c>
      <c r="E8554" t="str">
        <f t="shared" si="133"/>
        <v>Young</v>
      </c>
      <c r="F8554" t="s">
        <v>15</v>
      </c>
      <c r="G8554" t="s">
        <v>23</v>
      </c>
      <c r="H8554" t="s">
        <v>27</v>
      </c>
      <c r="I8554">
        <v>28</v>
      </c>
      <c r="J8554">
        <v>2.17</v>
      </c>
      <c r="K8554" t="s">
        <v>33</v>
      </c>
      <c r="L8554" t="s">
        <v>33</v>
      </c>
      <c r="M8554" s="1">
        <v>17103.16</v>
      </c>
      <c r="N8554" s="1">
        <v>254.16</v>
      </c>
      <c r="O8554" s="1">
        <v>2783.22</v>
      </c>
      <c r="P8554" s="1">
        <v>0</v>
      </c>
      <c r="Q8554" s="1">
        <v>59053.8</v>
      </c>
      <c r="R8554" s="1">
        <v>69215.08</v>
      </c>
      <c r="S8554" s="1">
        <v>13028.33</v>
      </c>
      <c r="T8554" s="1">
        <v>115240.55</v>
      </c>
      <c r="U8554" s="1">
        <f>SUM(Report_Summary[Revenue])</f>
        <v>626594850.33999527</v>
      </c>
      <c r="V8554" s="1">
        <f>Report_Summary[[#This Row],[Total Revenue]] / COUNTA(Report_Summary[Membership No])</f>
        <v>62659.485033999525</v>
      </c>
    </row>
    <row r="8555" spans="1:22" x14ac:dyDescent="0.3">
      <c r="A8555" t="s">
        <v>8594</v>
      </c>
      <c r="B8555">
        <v>2019</v>
      </c>
      <c r="C8555" t="s">
        <v>14</v>
      </c>
      <c r="D8555">
        <v>21</v>
      </c>
      <c r="E8555" t="str">
        <f t="shared" si="133"/>
        <v>Young</v>
      </c>
      <c r="F8555" t="s">
        <v>20</v>
      </c>
      <c r="G8555" t="s">
        <v>23</v>
      </c>
      <c r="H8555" t="s">
        <v>27</v>
      </c>
      <c r="I8555">
        <v>21</v>
      </c>
      <c r="J8555">
        <v>2.84</v>
      </c>
      <c r="K8555" t="s">
        <v>33</v>
      </c>
      <c r="L8555" t="s">
        <v>33</v>
      </c>
      <c r="M8555" s="1">
        <v>18520.419999999998</v>
      </c>
      <c r="N8555" s="1">
        <v>444.55</v>
      </c>
      <c r="O8555" s="1">
        <v>4740.6000000000004</v>
      </c>
      <c r="P8555" s="1">
        <v>0</v>
      </c>
      <c r="Q8555" s="1">
        <v>72084.28</v>
      </c>
      <c r="R8555" s="1">
        <v>50843.54</v>
      </c>
      <c r="S8555" s="1">
        <v>11011.17</v>
      </c>
      <c r="T8555" s="1">
        <v>111916.65</v>
      </c>
      <c r="U8555" s="1">
        <f>SUM(Report_Summary[Revenue])</f>
        <v>626594850.33999527</v>
      </c>
      <c r="V8555" s="1">
        <f>Report_Summary[[#This Row],[Total Revenue]] / COUNTA(Report_Summary[Membership No])</f>
        <v>62659.485033999525</v>
      </c>
    </row>
    <row r="8556" spans="1:22" x14ac:dyDescent="0.3">
      <c r="A8556" t="s">
        <v>8595</v>
      </c>
      <c r="B8556">
        <v>2016</v>
      </c>
      <c r="C8556" t="s">
        <v>14</v>
      </c>
      <c r="D8556">
        <v>39</v>
      </c>
      <c r="E8556" t="str">
        <f t="shared" si="133"/>
        <v>Middle Age</v>
      </c>
      <c r="F8556" t="s">
        <v>18</v>
      </c>
      <c r="G8556" t="s">
        <v>23</v>
      </c>
      <c r="H8556" t="s">
        <v>27</v>
      </c>
      <c r="I8556">
        <v>26</v>
      </c>
      <c r="J8556">
        <v>3.31</v>
      </c>
      <c r="K8556" t="s">
        <v>33</v>
      </c>
      <c r="L8556" t="s">
        <v>33</v>
      </c>
      <c r="M8556" s="1">
        <v>17384.03</v>
      </c>
      <c r="N8556" s="1">
        <v>3290.28</v>
      </c>
      <c r="O8556" s="1">
        <v>5483.67</v>
      </c>
      <c r="P8556" s="1">
        <v>0</v>
      </c>
      <c r="Q8556" s="1">
        <v>42043.55</v>
      </c>
      <c r="R8556" s="1">
        <v>67316.850000000006</v>
      </c>
      <c r="S8556" s="1">
        <v>-15614.41</v>
      </c>
      <c r="T8556" s="1">
        <v>124974.81</v>
      </c>
      <c r="U8556" s="1">
        <f>SUM(Report_Summary[Revenue])</f>
        <v>626594850.33999527</v>
      </c>
      <c r="V8556" s="1">
        <f>Report_Summary[[#This Row],[Total Revenue]] / COUNTA(Report_Summary[Membership No])</f>
        <v>62659.485033999525</v>
      </c>
    </row>
    <row r="8557" spans="1:22" x14ac:dyDescent="0.3">
      <c r="A8557" t="s">
        <v>8596</v>
      </c>
      <c r="B8557">
        <v>2017</v>
      </c>
      <c r="C8557" t="s">
        <v>13</v>
      </c>
      <c r="D8557">
        <v>41</v>
      </c>
      <c r="E8557" t="str">
        <f t="shared" si="133"/>
        <v>Middle Age</v>
      </c>
      <c r="F8557" t="s">
        <v>18</v>
      </c>
      <c r="G8557" t="s">
        <v>23</v>
      </c>
      <c r="H8557" t="s">
        <v>26</v>
      </c>
      <c r="I8557">
        <v>31</v>
      </c>
      <c r="J8557">
        <v>2.0499999999999998</v>
      </c>
      <c r="K8557" t="s">
        <v>32</v>
      </c>
      <c r="L8557" t="s">
        <v>33</v>
      </c>
      <c r="M8557" s="1">
        <v>8902.08</v>
      </c>
      <c r="N8557" s="1">
        <v>1424.64</v>
      </c>
      <c r="O8557" s="1">
        <v>5415.43</v>
      </c>
      <c r="P8557" s="1">
        <v>0</v>
      </c>
      <c r="Q8557" s="1">
        <v>37070.480000000003</v>
      </c>
      <c r="R8557" s="1">
        <v>25492.38</v>
      </c>
      <c r="S8557" s="1">
        <v>-6040.88</v>
      </c>
      <c r="T8557" s="1">
        <v>68603.740000000005</v>
      </c>
      <c r="U8557" s="1">
        <f>SUM(Report_Summary[Revenue])</f>
        <v>626594850.33999527</v>
      </c>
      <c r="V8557" s="1">
        <f>Report_Summary[[#This Row],[Total Revenue]] / COUNTA(Report_Summary[Membership No])</f>
        <v>62659.485033999525</v>
      </c>
    </row>
    <row r="8558" spans="1:22" x14ac:dyDescent="0.3">
      <c r="A8558" t="s">
        <v>8597</v>
      </c>
      <c r="B8558">
        <v>2020</v>
      </c>
      <c r="C8558" t="s">
        <v>14</v>
      </c>
      <c r="D8558">
        <v>25</v>
      </c>
      <c r="E8558" t="str">
        <f t="shared" si="133"/>
        <v>Young</v>
      </c>
      <c r="F8558" t="s">
        <v>17</v>
      </c>
      <c r="G8558" t="s">
        <v>24</v>
      </c>
      <c r="H8558" t="s">
        <v>30</v>
      </c>
      <c r="I8558">
        <v>34</v>
      </c>
      <c r="J8558">
        <v>2.2599999999999998</v>
      </c>
      <c r="K8558" t="s">
        <v>32</v>
      </c>
      <c r="L8558" t="s">
        <v>33</v>
      </c>
      <c r="M8558" s="1">
        <v>18945.330000000002</v>
      </c>
      <c r="N8558" s="1">
        <v>3950.99</v>
      </c>
      <c r="O8558" s="1">
        <v>3850.1</v>
      </c>
      <c r="P8558" s="1">
        <v>0</v>
      </c>
      <c r="Q8558" s="1">
        <v>60969.13</v>
      </c>
      <c r="R8558" s="1">
        <v>27268.89</v>
      </c>
      <c r="S8558" s="1">
        <v>-5375.77</v>
      </c>
      <c r="T8558" s="1">
        <v>93613.79</v>
      </c>
      <c r="U8558" s="1">
        <f>SUM(Report_Summary[Revenue])</f>
        <v>626594850.33999527</v>
      </c>
      <c r="V8558" s="1">
        <f>Report_Summary[[#This Row],[Total Revenue]] / COUNTA(Report_Summary[Membership No])</f>
        <v>62659.485033999525</v>
      </c>
    </row>
    <row r="8559" spans="1:22" x14ac:dyDescent="0.3">
      <c r="A8559" t="s">
        <v>8598</v>
      </c>
      <c r="B8559">
        <v>2023</v>
      </c>
      <c r="C8559" t="s">
        <v>13</v>
      </c>
      <c r="D8559">
        <v>22</v>
      </c>
      <c r="E8559" t="str">
        <f t="shared" si="133"/>
        <v>Young</v>
      </c>
      <c r="F8559" t="s">
        <v>19</v>
      </c>
      <c r="G8559" t="s">
        <v>24</v>
      </c>
      <c r="H8559" t="s">
        <v>26</v>
      </c>
      <c r="I8559">
        <v>22</v>
      </c>
      <c r="J8559">
        <v>2.62</v>
      </c>
      <c r="K8559" t="s">
        <v>33</v>
      </c>
      <c r="L8559" t="s">
        <v>33</v>
      </c>
      <c r="M8559" s="1">
        <v>11073.18</v>
      </c>
      <c r="N8559" s="1">
        <v>2920.57</v>
      </c>
      <c r="O8559" s="1">
        <v>5336.25</v>
      </c>
      <c r="P8559" s="1">
        <v>0</v>
      </c>
      <c r="Q8559" s="1">
        <v>48800.03</v>
      </c>
      <c r="R8559" s="1">
        <v>26403.62</v>
      </c>
      <c r="S8559" s="1">
        <v>-20651.830000000002</v>
      </c>
      <c r="T8559" s="1">
        <v>95855.48</v>
      </c>
      <c r="U8559" s="1">
        <f>SUM(Report_Summary[Revenue])</f>
        <v>626594850.33999527</v>
      </c>
      <c r="V8559" s="1">
        <f>Report_Summary[[#This Row],[Total Revenue]] / COUNTA(Report_Summary[Membership No])</f>
        <v>62659.485033999525</v>
      </c>
    </row>
    <row r="8560" spans="1:22" x14ac:dyDescent="0.3">
      <c r="A8560" t="s">
        <v>8599</v>
      </c>
      <c r="B8560">
        <v>2022</v>
      </c>
      <c r="C8560" t="s">
        <v>14</v>
      </c>
      <c r="D8560">
        <v>60</v>
      </c>
      <c r="E8560" t="str">
        <f t="shared" si="133"/>
        <v>Old</v>
      </c>
      <c r="F8560" t="s">
        <v>15</v>
      </c>
      <c r="G8560" t="s">
        <v>23</v>
      </c>
      <c r="H8560" t="s">
        <v>27</v>
      </c>
      <c r="I8560">
        <v>18</v>
      </c>
      <c r="J8560">
        <v>3.76</v>
      </c>
      <c r="K8560" t="s">
        <v>32</v>
      </c>
      <c r="L8560" t="s">
        <v>33</v>
      </c>
      <c r="M8560" s="1">
        <v>4823.9399999999996</v>
      </c>
      <c r="N8560" s="1">
        <v>1611.81</v>
      </c>
      <c r="O8560" s="1">
        <v>5869.07</v>
      </c>
      <c r="P8560" s="1">
        <v>0</v>
      </c>
      <c r="Q8560" s="1">
        <v>6910.99</v>
      </c>
      <c r="R8560" s="1">
        <v>21056.32</v>
      </c>
      <c r="S8560" s="1">
        <v>14881.16</v>
      </c>
      <c r="T8560" s="1">
        <v>13086.15</v>
      </c>
      <c r="U8560" s="1">
        <f>SUM(Report_Summary[Revenue])</f>
        <v>626594850.33999527</v>
      </c>
      <c r="V8560" s="1">
        <f>Report_Summary[[#This Row],[Total Revenue]] / COUNTA(Report_Summary[Membership No])</f>
        <v>62659.485033999525</v>
      </c>
    </row>
    <row r="8561" spans="1:22" x14ac:dyDescent="0.3">
      <c r="A8561" t="s">
        <v>8600</v>
      </c>
      <c r="B8561">
        <v>2024</v>
      </c>
      <c r="C8561" t="s">
        <v>13</v>
      </c>
      <c r="D8561">
        <v>70</v>
      </c>
      <c r="E8561" t="str">
        <f t="shared" si="133"/>
        <v>Old</v>
      </c>
      <c r="F8561" t="s">
        <v>18</v>
      </c>
      <c r="G8561" t="s">
        <v>23</v>
      </c>
      <c r="H8561" t="s">
        <v>27</v>
      </c>
      <c r="I8561">
        <v>33</v>
      </c>
      <c r="J8561">
        <v>2.0699999999999998</v>
      </c>
      <c r="K8561" t="s">
        <v>33</v>
      </c>
      <c r="L8561" t="s">
        <v>33</v>
      </c>
      <c r="M8561" s="1">
        <v>13266.5</v>
      </c>
      <c r="N8561" s="1">
        <v>461.21</v>
      </c>
      <c r="O8561" s="1">
        <v>6386.99</v>
      </c>
      <c r="P8561" s="1">
        <v>0</v>
      </c>
      <c r="Q8561" s="1">
        <v>22314.6</v>
      </c>
      <c r="R8561" s="1">
        <v>40224.92</v>
      </c>
      <c r="S8561" s="1">
        <v>4545.6099999999997</v>
      </c>
      <c r="T8561" s="1">
        <v>57993.91</v>
      </c>
      <c r="U8561" s="1">
        <f>SUM(Report_Summary[Revenue])</f>
        <v>626594850.33999527</v>
      </c>
      <c r="V8561" s="1">
        <f>Report_Summary[[#This Row],[Total Revenue]] / COUNTA(Report_Summary[Membership No])</f>
        <v>62659.485033999525</v>
      </c>
    </row>
    <row r="8562" spans="1:22" x14ac:dyDescent="0.3">
      <c r="A8562" t="s">
        <v>8601</v>
      </c>
      <c r="B8562">
        <v>2015</v>
      </c>
      <c r="C8562" t="s">
        <v>14</v>
      </c>
      <c r="D8562">
        <v>25</v>
      </c>
      <c r="E8562" t="str">
        <f t="shared" si="133"/>
        <v>Young</v>
      </c>
      <c r="F8562" t="s">
        <v>21</v>
      </c>
      <c r="G8562" t="s">
        <v>22</v>
      </c>
      <c r="H8562" t="s">
        <v>29</v>
      </c>
      <c r="I8562">
        <v>21</v>
      </c>
      <c r="J8562">
        <v>3.33</v>
      </c>
      <c r="K8562" t="s">
        <v>32</v>
      </c>
      <c r="L8562" t="s">
        <v>33</v>
      </c>
      <c r="M8562" s="1">
        <v>1728.41</v>
      </c>
      <c r="N8562" s="1">
        <v>595.72</v>
      </c>
      <c r="O8562" s="1">
        <v>7228.65</v>
      </c>
      <c r="P8562" s="1">
        <v>0</v>
      </c>
      <c r="Q8562" s="1">
        <v>5711.8</v>
      </c>
      <c r="R8562" s="1">
        <v>4527.8100000000004</v>
      </c>
      <c r="S8562" s="1">
        <v>-745.02</v>
      </c>
      <c r="T8562" s="1">
        <v>10984.63</v>
      </c>
      <c r="U8562" s="1">
        <f>SUM(Report_Summary[Revenue])</f>
        <v>626594850.33999527</v>
      </c>
      <c r="V8562" s="1">
        <f>Report_Summary[[#This Row],[Total Revenue]] / COUNTA(Report_Summary[Membership No])</f>
        <v>62659.485033999525</v>
      </c>
    </row>
    <row r="8563" spans="1:22" x14ac:dyDescent="0.3">
      <c r="A8563" t="s">
        <v>8602</v>
      </c>
      <c r="B8563">
        <v>2023</v>
      </c>
      <c r="C8563" t="s">
        <v>14</v>
      </c>
      <c r="D8563">
        <v>32</v>
      </c>
      <c r="E8563" t="str">
        <f t="shared" si="133"/>
        <v>Middle Age</v>
      </c>
      <c r="F8563" t="s">
        <v>19</v>
      </c>
      <c r="G8563" t="s">
        <v>25</v>
      </c>
      <c r="H8563" t="s">
        <v>26</v>
      </c>
      <c r="I8563">
        <v>25</v>
      </c>
      <c r="J8563">
        <v>2.1800000000000002</v>
      </c>
      <c r="K8563" t="s">
        <v>33</v>
      </c>
      <c r="L8563" t="s">
        <v>33</v>
      </c>
      <c r="M8563" s="1">
        <v>1683.08</v>
      </c>
      <c r="N8563" s="1">
        <v>4076.36</v>
      </c>
      <c r="O8563" s="1">
        <v>5724.83</v>
      </c>
      <c r="P8563" s="1">
        <v>0</v>
      </c>
      <c r="Q8563" s="1">
        <v>6428.31</v>
      </c>
      <c r="R8563" s="1">
        <v>6879.53</v>
      </c>
      <c r="S8563" s="1">
        <v>-15729.16</v>
      </c>
      <c r="T8563" s="1">
        <v>29037</v>
      </c>
      <c r="U8563" s="1">
        <f>SUM(Report_Summary[Revenue])</f>
        <v>626594850.33999527</v>
      </c>
      <c r="V8563" s="1">
        <f>Report_Summary[[#This Row],[Total Revenue]] / COUNTA(Report_Summary[Membership No])</f>
        <v>62659.485033999525</v>
      </c>
    </row>
    <row r="8564" spans="1:22" x14ac:dyDescent="0.3">
      <c r="A8564" t="s">
        <v>8603</v>
      </c>
      <c r="B8564">
        <v>2024</v>
      </c>
      <c r="C8564" t="s">
        <v>14</v>
      </c>
      <c r="D8564">
        <v>57</v>
      </c>
      <c r="E8564" t="str">
        <f t="shared" si="133"/>
        <v>Old</v>
      </c>
      <c r="F8564" t="s">
        <v>17</v>
      </c>
      <c r="G8564" t="s">
        <v>23</v>
      </c>
      <c r="H8564" t="s">
        <v>31</v>
      </c>
      <c r="I8564">
        <v>28</v>
      </c>
      <c r="J8564">
        <v>2.89</v>
      </c>
      <c r="K8564" t="s">
        <v>32</v>
      </c>
      <c r="L8564" t="s">
        <v>33</v>
      </c>
      <c r="M8564" s="1">
        <v>7446.29</v>
      </c>
      <c r="N8564" s="1">
        <v>2877.9</v>
      </c>
      <c r="O8564" s="1">
        <v>4952.04</v>
      </c>
      <c r="P8564" s="1">
        <v>0</v>
      </c>
      <c r="Q8564" s="1">
        <v>18688.29</v>
      </c>
      <c r="R8564" s="1">
        <v>19382.900000000001</v>
      </c>
      <c r="S8564" s="1">
        <v>-11605.74</v>
      </c>
      <c r="T8564" s="1">
        <v>49676.93</v>
      </c>
      <c r="U8564" s="1">
        <f>SUM(Report_Summary[Revenue])</f>
        <v>626594850.33999527</v>
      </c>
      <c r="V8564" s="1">
        <f>Report_Summary[[#This Row],[Total Revenue]] / COUNTA(Report_Summary[Membership No])</f>
        <v>62659.485033999525</v>
      </c>
    </row>
    <row r="8565" spans="1:22" x14ac:dyDescent="0.3">
      <c r="A8565" t="s">
        <v>8604</v>
      </c>
      <c r="B8565">
        <v>2017</v>
      </c>
      <c r="C8565" t="s">
        <v>14</v>
      </c>
      <c r="D8565">
        <v>43</v>
      </c>
      <c r="E8565" t="str">
        <f t="shared" si="133"/>
        <v>Middle Age</v>
      </c>
      <c r="F8565" t="s">
        <v>17</v>
      </c>
      <c r="G8565" t="s">
        <v>25</v>
      </c>
      <c r="H8565" t="s">
        <v>31</v>
      </c>
      <c r="I8565">
        <v>33</v>
      </c>
      <c r="J8565">
        <v>1.75</v>
      </c>
      <c r="K8565" t="s">
        <v>33</v>
      </c>
      <c r="L8565" t="s">
        <v>33</v>
      </c>
      <c r="M8565" s="1">
        <v>14055.24</v>
      </c>
      <c r="N8565" s="1">
        <v>2047.3</v>
      </c>
      <c r="O8565" s="1">
        <v>4775.58</v>
      </c>
      <c r="P8565" s="1">
        <v>0</v>
      </c>
      <c r="Q8565" s="1">
        <v>38870.480000000003</v>
      </c>
      <c r="R8565" s="1">
        <v>69570.05</v>
      </c>
      <c r="S8565" s="1">
        <v>9761.01</v>
      </c>
      <c r="T8565" s="1">
        <v>98679.52</v>
      </c>
      <c r="U8565" s="1">
        <f>SUM(Report_Summary[Revenue])</f>
        <v>626594850.33999527</v>
      </c>
      <c r="V8565" s="1">
        <f>Report_Summary[[#This Row],[Total Revenue]] / COUNTA(Report_Summary[Membership No])</f>
        <v>62659.485033999525</v>
      </c>
    </row>
    <row r="8566" spans="1:22" x14ac:dyDescent="0.3">
      <c r="A8566" t="s">
        <v>8605</v>
      </c>
      <c r="B8566">
        <v>2021</v>
      </c>
      <c r="C8566" t="s">
        <v>14</v>
      </c>
      <c r="D8566">
        <v>50</v>
      </c>
      <c r="E8566" t="str">
        <f t="shared" si="133"/>
        <v>Middle Age</v>
      </c>
      <c r="F8566" t="s">
        <v>20</v>
      </c>
      <c r="G8566" t="s">
        <v>25</v>
      </c>
      <c r="H8566" t="s">
        <v>31</v>
      </c>
      <c r="I8566">
        <v>44</v>
      </c>
      <c r="J8566">
        <v>2.73</v>
      </c>
      <c r="K8566" t="s">
        <v>33</v>
      </c>
      <c r="L8566" t="s">
        <v>33</v>
      </c>
      <c r="M8566" s="1">
        <v>3748.35</v>
      </c>
      <c r="N8566" s="1">
        <v>2607.9299999999998</v>
      </c>
      <c r="O8566" s="1">
        <v>2918.05</v>
      </c>
      <c r="P8566" s="1">
        <v>0</v>
      </c>
      <c r="Q8566" s="1">
        <v>12724.85</v>
      </c>
      <c r="R8566" s="1">
        <v>11137.77</v>
      </c>
      <c r="S8566" s="1">
        <v>11807.03</v>
      </c>
      <c r="T8566" s="1">
        <v>12055.59</v>
      </c>
      <c r="U8566" s="1">
        <f>SUM(Report_Summary[Revenue])</f>
        <v>626594850.33999527</v>
      </c>
      <c r="V8566" s="1">
        <f>Report_Summary[[#This Row],[Total Revenue]] / COUNTA(Report_Summary[Membership No])</f>
        <v>62659.485033999525</v>
      </c>
    </row>
    <row r="8567" spans="1:22" x14ac:dyDescent="0.3">
      <c r="A8567" t="s">
        <v>8606</v>
      </c>
      <c r="B8567">
        <v>2018</v>
      </c>
      <c r="C8567" t="s">
        <v>13</v>
      </c>
      <c r="D8567">
        <v>45</v>
      </c>
      <c r="E8567" t="str">
        <f t="shared" si="133"/>
        <v>Middle Age</v>
      </c>
      <c r="F8567" t="s">
        <v>15</v>
      </c>
      <c r="G8567" t="s">
        <v>22</v>
      </c>
      <c r="H8567" t="s">
        <v>27</v>
      </c>
      <c r="I8567">
        <v>29</v>
      </c>
      <c r="J8567">
        <v>1.37</v>
      </c>
      <c r="K8567" t="s">
        <v>32</v>
      </c>
      <c r="L8567" t="s">
        <v>33</v>
      </c>
      <c r="M8567" s="1">
        <v>14207.38</v>
      </c>
      <c r="N8567" s="1">
        <v>1643.54</v>
      </c>
      <c r="O8567" s="1">
        <v>7011.57</v>
      </c>
      <c r="P8567" s="1">
        <v>0</v>
      </c>
      <c r="Q8567" s="1">
        <v>66418.11</v>
      </c>
      <c r="R8567" s="1">
        <v>56712.2</v>
      </c>
      <c r="S8567" s="1">
        <v>820.51</v>
      </c>
      <c r="T8567" s="1">
        <v>122309.8</v>
      </c>
      <c r="U8567" s="1">
        <f>SUM(Report_Summary[Revenue])</f>
        <v>626594850.33999527</v>
      </c>
      <c r="V8567" s="1">
        <f>Report_Summary[[#This Row],[Total Revenue]] / COUNTA(Report_Summary[Membership No])</f>
        <v>62659.485033999525</v>
      </c>
    </row>
    <row r="8568" spans="1:22" x14ac:dyDescent="0.3">
      <c r="A8568" t="s">
        <v>8607</v>
      </c>
      <c r="B8568">
        <v>2019</v>
      </c>
      <c r="C8568" t="s">
        <v>13</v>
      </c>
      <c r="D8568">
        <v>21</v>
      </c>
      <c r="E8568" t="str">
        <f t="shared" si="133"/>
        <v>Young</v>
      </c>
      <c r="F8568" t="s">
        <v>19</v>
      </c>
      <c r="G8568" t="s">
        <v>24</v>
      </c>
      <c r="H8568" t="s">
        <v>28</v>
      </c>
      <c r="I8568">
        <v>29</v>
      </c>
      <c r="J8568">
        <v>3.3</v>
      </c>
      <c r="K8568" t="s">
        <v>32</v>
      </c>
      <c r="L8568" t="s">
        <v>33</v>
      </c>
      <c r="M8568" s="1">
        <v>15839.33</v>
      </c>
      <c r="N8568" s="1">
        <v>2390.19</v>
      </c>
      <c r="O8568" s="1">
        <v>1529.88</v>
      </c>
      <c r="P8568" s="1">
        <v>0</v>
      </c>
      <c r="Q8568" s="1">
        <v>51817.18</v>
      </c>
      <c r="R8568" s="1">
        <v>50090.69</v>
      </c>
      <c r="S8568" s="1">
        <v>-27369.57</v>
      </c>
      <c r="T8568" s="1">
        <v>129277.44</v>
      </c>
      <c r="U8568" s="1">
        <f>SUM(Report_Summary[Revenue])</f>
        <v>626594850.33999527</v>
      </c>
      <c r="V8568" s="1">
        <f>Report_Summary[[#This Row],[Total Revenue]] / COUNTA(Report_Summary[Membership No])</f>
        <v>62659.485033999525</v>
      </c>
    </row>
    <row r="8569" spans="1:22" x14ac:dyDescent="0.3">
      <c r="A8569" t="s">
        <v>8608</v>
      </c>
      <c r="B8569">
        <v>2015</v>
      </c>
      <c r="C8569" t="s">
        <v>14</v>
      </c>
      <c r="D8569">
        <v>32</v>
      </c>
      <c r="E8569" t="str">
        <f t="shared" si="133"/>
        <v>Middle Age</v>
      </c>
      <c r="F8569" t="s">
        <v>20</v>
      </c>
      <c r="G8569" t="s">
        <v>22</v>
      </c>
      <c r="H8569" t="s">
        <v>27</v>
      </c>
      <c r="I8569">
        <v>28</v>
      </c>
      <c r="J8569">
        <v>3.2</v>
      </c>
      <c r="K8569" t="s">
        <v>33</v>
      </c>
      <c r="L8569" t="s">
        <v>33</v>
      </c>
      <c r="M8569" s="1">
        <v>2926.52</v>
      </c>
      <c r="N8569" s="1">
        <v>4327.95</v>
      </c>
      <c r="O8569" s="1">
        <v>3313.58</v>
      </c>
      <c r="P8569" s="1">
        <v>0</v>
      </c>
      <c r="Q8569" s="1">
        <v>4495.16</v>
      </c>
      <c r="R8569" s="1">
        <v>6779.72</v>
      </c>
      <c r="S8569" s="1">
        <v>29078.38</v>
      </c>
      <c r="T8569" s="1">
        <v>-17803.5</v>
      </c>
      <c r="U8569" s="1">
        <f>SUM(Report_Summary[Revenue])</f>
        <v>626594850.33999527</v>
      </c>
      <c r="V8569" s="1">
        <f>Report_Summary[[#This Row],[Total Revenue]] / COUNTA(Report_Summary[Membership No])</f>
        <v>62659.485033999525</v>
      </c>
    </row>
    <row r="8570" spans="1:22" x14ac:dyDescent="0.3">
      <c r="A8570" t="s">
        <v>8609</v>
      </c>
      <c r="B8570">
        <v>2024</v>
      </c>
      <c r="C8570" t="s">
        <v>14</v>
      </c>
      <c r="D8570">
        <v>74</v>
      </c>
      <c r="E8570" t="str">
        <f t="shared" si="133"/>
        <v>Old</v>
      </c>
      <c r="F8570" t="s">
        <v>16</v>
      </c>
      <c r="G8570" t="s">
        <v>25</v>
      </c>
      <c r="H8570" t="s">
        <v>26</v>
      </c>
      <c r="I8570">
        <v>34</v>
      </c>
      <c r="J8570">
        <v>2.23</v>
      </c>
      <c r="K8570" t="s">
        <v>32</v>
      </c>
      <c r="L8570" t="s">
        <v>33</v>
      </c>
      <c r="M8570" s="1">
        <v>13804.23</v>
      </c>
      <c r="N8570" s="1">
        <v>2814.43</v>
      </c>
      <c r="O8570" s="1">
        <v>2125.1</v>
      </c>
      <c r="P8570" s="1">
        <v>0</v>
      </c>
      <c r="Q8570" s="1">
        <v>28274.37</v>
      </c>
      <c r="R8570" s="1">
        <v>34079.15</v>
      </c>
      <c r="S8570" s="1">
        <v>-3477.09</v>
      </c>
      <c r="T8570" s="1">
        <v>65830.61</v>
      </c>
      <c r="U8570" s="1">
        <f>SUM(Report_Summary[Revenue])</f>
        <v>626594850.33999527</v>
      </c>
      <c r="V8570" s="1">
        <f>Report_Summary[[#This Row],[Total Revenue]] / COUNTA(Report_Summary[Membership No])</f>
        <v>62659.485033999525</v>
      </c>
    </row>
    <row r="8571" spans="1:22" x14ac:dyDescent="0.3">
      <c r="A8571" t="s">
        <v>8610</v>
      </c>
      <c r="B8571">
        <v>2020</v>
      </c>
      <c r="C8571" t="s">
        <v>14</v>
      </c>
      <c r="D8571">
        <v>58</v>
      </c>
      <c r="E8571" t="str">
        <f t="shared" si="133"/>
        <v>Old</v>
      </c>
      <c r="F8571" t="s">
        <v>18</v>
      </c>
      <c r="G8571" t="s">
        <v>23</v>
      </c>
      <c r="H8571" t="s">
        <v>27</v>
      </c>
      <c r="I8571">
        <v>31</v>
      </c>
      <c r="J8571">
        <v>2.68</v>
      </c>
      <c r="K8571" t="s">
        <v>33</v>
      </c>
      <c r="L8571" t="s">
        <v>33</v>
      </c>
      <c r="M8571" s="1">
        <v>11961.13</v>
      </c>
      <c r="N8571" s="1">
        <v>816.5</v>
      </c>
      <c r="O8571" s="1">
        <v>2450.41</v>
      </c>
      <c r="P8571" s="1">
        <v>0</v>
      </c>
      <c r="Q8571" s="1">
        <v>22670.959999999999</v>
      </c>
      <c r="R8571" s="1">
        <v>40802.06</v>
      </c>
      <c r="S8571" s="1">
        <v>16839.650000000001</v>
      </c>
      <c r="T8571" s="1">
        <v>46633.37</v>
      </c>
      <c r="U8571" s="1">
        <f>SUM(Report_Summary[Revenue])</f>
        <v>626594850.33999527</v>
      </c>
      <c r="V8571" s="1">
        <f>Report_Summary[[#This Row],[Total Revenue]] / COUNTA(Report_Summary[Membership No])</f>
        <v>62659.485033999525</v>
      </c>
    </row>
    <row r="8572" spans="1:22" x14ac:dyDescent="0.3">
      <c r="A8572" t="s">
        <v>8611</v>
      </c>
      <c r="B8572">
        <v>2015</v>
      </c>
      <c r="C8572" t="s">
        <v>14</v>
      </c>
      <c r="D8572">
        <v>67</v>
      </c>
      <c r="E8572" t="str">
        <f t="shared" si="133"/>
        <v>Old</v>
      </c>
      <c r="F8572" t="s">
        <v>17</v>
      </c>
      <c r="G8572" t="s">
        <v>22</v>
      </c>
      <c r="H8572" t="s">
        <v>27</v>
      </c>
      <c r="I8572">
        <v>27</v>
      </c>
      <c r="J8572">
        <v>2.13</v>
      </c>
      <c r="K8572" t="s">
        <v>32</v>
      </c>
      <c r="L8572" t="s">
        <v>33</v>
      </c>
      <c r="M8572" s="1">
        <v>6580.47</v>
      </c>
      <c r="N8572" s="1">
        <v>4090.33</v>
      </c>
      <c r="O8572" s="1">
        <v>636.54</v>
      </c>
      <c r="P8572" s="1">
        <v>0</v>
      </c>
      <c r="Q8572" s="1">
        <v>8974.11</v>
      </c>
      <c r="R8572" s="1">
        <v>17176</v>
      </c>
      <c r="S8572" s="1">
        <v>4658.7</v>
      </c>
      <c r="T8572" s="1">
        <v>21491.41</v>
      </c>
      <c r="U8572" s="1">
        <f>SUM(Report_Summary[Revenue])</f>
        <v>626594850.33999527</v>
      </c>
      <c r="V8572" s="1">
        <f>Report_Summary[[#This Row],[Total Revenue]] / COUNTA(Report_Summary[Membership No])</f>
        <v>62659.485033999525</v>
      </c>
    </row>
    <row r="8573" spans="1:22" x14ac:dyDescent="0.3">
      <c r="A8573" t="s">
        <v>8612</v>
      </c>
      <c r="B8573">
        <v>2020</v>
      </c>
      <c r="C8573" t="s">
        <v>13</v>
      </c>
      <c r="D8573">
        <v>36</v>
      </c>
      <c r="E8573" t="str">
        <f t="shared" si="133"/>
        <v>Middle Age</v>
      </c>
      <c r="F8573" t="s">
        <v>19</v>
      </c>
      <c r="G8573" t="s">
        <v>25</v>
      </c>
      <c r="H8573" t="s">
        <v>29</v>
      </c>
      <c r="I8573">
        <v>32</v>
      </c>
      <c r="J8573">
        <v>3.08</v>
      </c>
      <c r="K8573" t="s">
        <v>33</v>
      </c>
      <c r="L8573" t="s">
        <v>33</v>
      </c>
      <c r="M8573" s="1">
        <v>11912.46</v>
      </c>
      <c r="N8573" s="1">
        <v>4339.16</v>
      </c>
      <c r="O8573" s="1">
        <v>3389.7</v>
      </c>
      <c r="P8573" s="1">
        <v>0</v>
      </c>
      <c r="Q8573" s="1">
        <v>24685.09</v>
      </c>
      <c r="R8573" s="1">
        <v>23462.3</v>
      </c>
      <c r="S8573" s="1">
        <v>-12309.32</v>
      </c>
      <c r="T8573" s="1">
        <v>60456.71</v>
      </c>
      <c r="U8573" s="1">
        <f>SUM(Report_Summary[Revenue])</f>
        <v>626594850.33999527</v>
      </c>
      <c r="V8573" s="1">
        <f>Report_Summary[[#This Row],[Total Revenue]] / COUNTA(Report_Summary[Membership No])</f>
        <v>62659.485033999525</v>
      </c>
    </row>
    <row r="8574" spans="1:22" x14ac:dyDescent="0.3">
      <c r="A8574" t="s">
        <v>8613</v>
      </c>
      <c r="B8574">
        <v>2020</v>
      </c>
      <c r="C8574" t="s">
        <v>14</v>
      </c>
      <c r="D8574">
        <v>49</v>
      </c>
      <c r="E8574" t="str">
        <f t="shared" si="133"/>
        <v>Middle Age</v>
      </c>
      <c r="F8574" t="s">
        <v>17</v>
      </c>
      <c r="G8574" t="s">
        <v>23</v>
      </c>
      <c r="H8574" t="s">
        <v>31</v>
      </c>
      <c r="I8574">
        <v>31</v>
      </c>
      <c r="J8574">
        <v>3.53</v>
      </c>
      <c r="K8574" t="s">
        <v>33</v>
      </c>
      <c r="L8574" t="s">
        <v>33</v>
      </c>
      <c r="M8574" s="1">
        <v>4541.75</v>
      </c>
      <c r="N8574" s="1">
        <v>3000.64</v>
      </c>
      <c r="O8574" s="1">
        <v>1639.7</v>
      </c>
      <c r="P8574" s="1">
        <v>0</v>
      </c>
      <c r="Q8574" s="1">
        <v>16491.8</v>
      </c>
      <c r="R8574" s="1">
        <v>14659.96</v>
      </c>
      <c r="S8574" s="1">
        <v>-4280.2700000000004</v>
      </c>
      <c r="T8574" s="1">
        <v>35432.03</v>
      </c>
      <c r="U8574" s="1">
        <f>SUM(Report_Summary[Revenue])</f>
        <v>626594850.33999527</v>
      </c>
      <c r="V8574" s="1">
        <f>Report_Summary[[#This Row],[Total Revenue]] / COUNTA(Report_Summary[Membership No])</f>
        <v>62659.485033999525</v>
      </c>
    </row>
    <row r="8575" spans="1:22" x14ac:dyDescent="0.3">
      <c r="A8575" t="s">
        <v>8614</v>
      </c>
      <c r="B8575">
        <v>2016</v>
      </c>
      <c r="C8575" t="s">
        <v>14</v>
      </c>
      <c r="D8575">
        <v>44</v>
      </c>
      <c r="E8575" t="str">
        <f t="shared" si="133"/>
        <v>Middle Age</v>
      </c>
      <c r="F8575" t="s">
        <v>21</v>
      </c>
      <c r="G8575" t="s">
        <v>23</v>
      </c>
      <c r="H8575" t="s">
        <v>29</v>
      </c>
      <c r="I8575">
        <v>42</v>
      </c>
      <c r="J8575">
        <v>2.99</v>
      </c>
      <c r="K8575" t="s">
        <v>32</v>
      </c>
      <c r="L8575" t="s">
        <v>33</v>
      </c>
      <c r="M8575" s="1">
        <v>18290.919999999998</v>
      </c>
      <c r="N8575" s="1">
        <v>3382.82</v>
      </c>
      <c r="O8575" s="1">
        <v>6387</v>
      </c>
      <c r="P8575" s="1">
        <v>0</v>
      </c>
      <c r="Q8575" s="1">
        <v>63540.1</v>
      </c>
      <c r="R8575" s="1">
        <v>31133.8</v>
      </c>
      <c r="S8575" s="1">
        <v>-27667.37</v>
      </c>
      <c r="T8575" s="1">
        <v>122341.27</v>
      </c>
      <c r="U8575" s="1">
        <f>SUM(Report_Summary[Revenue])</f>
        <v>626594850.33999527</v>
      </c>
      <c r="V8575" s="1">
        <f>Report_Summary[[#This Row],[Total Revenue]] / COUNTA(Report_Summary[Membership No])</f>
        <v>62659.485033999525</v>
      </c>
    </row>
    <row r="8576" spans="1:22" x14ac:dyDescent="0.3">
      <c r="A8576" t="s">
        <v>8615</v>
      </c>
      <c r="B8576">
        <v>2018</v>
      </c>
      <c r="C8576" t="s">
        <v>14</v>
      </c>
      <c r="D8576">
        <v>27</v>
      </c>
      <c r="E8576" t="str">
        <f t="shared" si="133"/>
        <v>Young</v>
      </c>
      <c r="F8576" t="s">
        <v>20</v>
      </c>
      <c r="G8576" t="s">
        <v>25</v>
      </c>
      <c r="H8576" t="s">
        <v>28</v>
      </c>
      <c r="I8576">
        <v>38</v>
      </c>
      <c r="J8576">
        <v>3.87</v>
      </c>
      <c r="K8576" t="s">
        <v>32</v>
      </c>
      <c r="L8576" t="s">
        <v>33</v>
      </c>
      <c r="M8576" s="1">
        <v>19547.91</v>
      </c>
      <c r="N8576" s="1">
        <v>2066.9</v>
      </c>
      <c r="O8576" s="1">
        <v>4027.19</v>
      </c>
      <c r="P8576" s="1">
        <v>0</v>
      </c>
      <c r="Q8576" s="1">
        <v>84978.17</v>
      </c>
      <c r="R8576" s="1">
        <v>72328.3</v>
      </c>
      <c r="S8576" s="1">
        <v>28144.639999999999</v>
      </c>
      <c r="T8576" s="1">
        <v>129161.83</v>
      </c>
      <c r="U8576" s="1">
        <f>SUM(Report_Summary[Revenue])</f>
        <v>626594850.33999527</v>
      </c>
      <c r="V8576" s="1">
        <f>Report_Summary[[#This Row],[Total Revenue]] / COUNTA(Report_Summary[Membership No])</f>
        <v>62659.485033999525</v>
      </c>
    </row>
    <row r="8577" spans="1:22" x14ac:dyDescent="0.3">
      <c r="A8577" t="s">
        <v>8616</v>
      </c>
      <c r="B8577">
        <v>2016</v>
      </c>
      <c r="C8577" t="s">
        <v>14</v>
      </c>
      <c r="D8577">
        <v>50</v>
      </c>
      <c r="E8577" t="str">
        <f t="shared" si="133"/>
        <v>Middle Age</v>
      </c>
      <c r="F8577" t="s">
        <v>21</v>
      </c>
      <c r="G8577" t="s">
        <v>25</v>
      </c>
      <c r="H8577" t="s">
        <v>31</v>
      </c>
      <c r="I8577">
        <v>24</v>
      </c>
      <c r="J8577">
        <v>3.4</v>
      </c>
      <c r="K8577" t="s">
        <v>32</v>
      </c>
      <c r="L8577" t="s">
        <v>33</v>
      </c>
      <c r="M8577" s="1">
        <v>16970.53</v>
      </c>
      <c r="N8577" s="1">
        <v>4196.42</v>
      </c>
      <c r="O8577" s="1">
        <v>2598.9299999999998</v>
      </c>
      <c r="P8577" s="1">
        <v>0</v>
      </c>
      <c r="Q8577" s="1">
        <v>27566.06</v>
      </c>
      <c r="R8577" s="1">
        <v>63607.73</v>
      </c>
      <c r="S8577" s="1">
        <v>10831.21</v>
      </c>
      <c r="T8577" s="1">
        <v>80342.58</v>
      </c>
      <c r="U8577" s="1">
        <f>SUM(Report_Summary[Revenue])</f>
        <v>626594850.33999527</v>
      </c>
      <c r="V8577" s="1">
        <f>Report_Summary[[#This Row],[Total Revenue]] / COUNTA(Report_Summary[Membership No])</f>
        <v>62659.485033999525</v>
      </c>
    </row>
    <row r="8578" spans="1:22" x14ac:dyDescent="0.3">
      <c r="A8578" t="s">
        <v>8617</v>
      </c>
      <c r="B8578">
        <v>2023</v>
      </c>
      <c r="C8578" t="s">
        <v>13</v>
      </c>
      <c r="D8578">
        <v>70</v>
      </c>
      <c r="E8578" t="str">
        <f t="shared" si="133"/>
        <v>Old</v>
      </c>
      <c r="F8578" t="s">
        <v>15</v>
      </c>
      <c r="G8578" t="s">
        <v>24</v>
      </c>
      <c r="H8578" t="s">
        <v>31</v>
      </c>
      <c r="I8578">
        <v>25</v>
      </c>
      <c r="J8578">
        <v>2.65</v>
      </c>
      <c r="K8578" t="s">
        <v>32</v>
      </c>
      <c r="L8578" t="s">
        <v>33</v>
      </c>
      <c r="M8578" s="1">
        <v>6067.38</v>
      </c>
      <c r="N8578" s="1">
        <v>4541.6000000000004</v>
      </c>
      <c r="O8578" s="1">
        <v>3905.17</v>
      </c>
      <c r="P8578" s="1">
        <v>0</v>
      </c>
      <c r="Q8578" s="1">
        <v>14182.75</v>
      </c>
      <c r="R8578" s="1">
        <v>16903.560000000001</v>
      </c>
      <c r="S8578" s="1">
        <v>-16715.98</v>
      </c>
      <c r="T8578" s="1">
        <v>47802.29</v>
      </c>
      <c r="U8578" s="1">
        <f>SUM(Report_Summary[Revenue])</f>
        <v>626594850.33999527</v>
      </c>
      <c r="V8578" s="1">
        <f>Report_Summary[[#This Row],[Total Revenue]] / COUNTA(Report_Summary[Membership No])</f>
        <v>62659.485033999525</v>
      </c>
    </row>
    <row r="8579" spans="1:22" x14ac:dyDescent="0.3">
      <c r="A8579" t="s">
        <v>8618</v>
      </c>
      <c r="B8579">
        <v>2021</v>
      </c>
      <c r="C8579" t="s">
        <v>14</v>
      </c>
      <c r="D8579">
        <v>46</v>
      </c>
      <c r="E8579" t="str">
        <f t="shared" ref="E8579:E8642" si="134">IF(D8579&gt;55,"Old",IF(D8579&gt;=31,"Middle Age",IF(D8579&lt;31,"Young","Invalid")))</f>
        <v>Middle Age</v>
      </c>
      <c r="F8579" t="s">
        <v>20</v>
      </c>
      <c r="G8579" t="s">
        <v>25</v>
      </c>
      <c r="H8579" t="s">
        <v>26</v>
      </c>
      <c r="I8579">
        <v>21</v>
      </c>
      <c r="J8579">
        <v>3.99</v>
      </c>
      <c r="K8579" t="s">
        <v>33</v>
      </c>
      <c r="L8579" t="s">
        <v>33</v>
      </c>
      <c r="M8579" s="1">
        <v>17908.900000000001</v>
      </c>
      <c r="N8579" s="1">
        <v>452.98</v>
      </c>
      <c r="O8579" s="1">
        <v>5981.3</v>
      </c>
      <c r="P8579" s="1">
        <v>0</v>
      </c>
      <c r="Q8579" s="1">
        <v>80511.98</v>
      </c>
      <c r="R8579" s="1">
        <v>52575.199999999997</v>
      </c>
      <c r="S8579" s="1">
        <v>6027.32</v>
      </c>
      <c r="T8579" s="1">
        <v>127059.86</v>
      </c>
      <c r="U8579" s="1">
        <f>SUM(Report_Summary[Revenue])</f>
        <v>626594850.33999527</v>
      </c>
      <c r="V8579" s="1">
        <f>Report_Summary[[#This Row],[Total Revenue]] / COUNTA(Report_Summary[Membership No])</f>
        <v>62659.485033999525</v>
      </c>
    </row>
    <row r="8580" spans="1:22" x14ac:dyDescent="0.3">
      <c r="A8580" t="s">
        <v>8619</v>
      </c>
      <c r="B8580">
        <v>2015</v>
      </c>
      <c r="C8580" t="s">
        <v>14</v>
      </c>
      <c r="D8580">
        <v>48</v>
      </c>
      <c r="E8580" t="str">
        <f t="shared" si="134"/>
        <v>Middle Age</v>
      </c>
      <c r="F8580" t="s">
        <v>20</v>
      </c>
      <c r="G8580" t="s">
        <v>25</v>
      </c>
      <c r="H8580" t="s">
        <v>30</v>
      </c>
      <c r="I8580">
        <v>22</v>
      </c>
      <c r="J8580">
        <v>1.73</v>
      </c>
      <c r="K8580" t="s">
        <v>32</v>
      </c>
      <c r="L8580" t="s">
        <v>33</v>
      </c>
      <c r="M8580" s="1">
        <v>2195.27</v>
      </c>
      <c r="N8580" s="1">
        <v>1154.93</v>
      </c>
      <c r="O8580" s="1">
        <v>2930.2</v>
      </c>
      <c r="P8580" s="1">
        <v>0</v>
      </c>
      <c r="Q8580" s="1">
        <v>8962.6299999999992</v>
      </c>
      <c r="R8580" s="1">
        <v>8649.86</v>
      </c>
      <c r="S8580" s="1">
        <v>-20576.41</v>
      </c>
      <c r="T8580" s="1">
        <v>38188.9</v>
      </c>
      <c r="U8580" s="1">
        <f>SUM(Report_Summary[Revenue])</f>
        <v>626594850.33999527</v>
      </c>
      <c r="V8580" s="1">
        <f>Report_Summary[[#This Row],[Total Revenue]] / COUNTA(Report_Summary[Membership No])</f>
        <v>62659.485033999525</v>
      </c>
    </row>
    <row r="8581" spans="1:22" x14ac:dyDescent="0.3">
      <c r="A8581" t="s">
        <v>8620</v>
      </c>
      <c r="B8581">
        <v>2021</v>
      </c>
      <c r="C8581" t="s">
        <v>13</v>
      </c>
      <c r="D8581">
        <v>51</v>
      </c>
      <c r="E8581" t="str">
        <f t="shared" si="134"/>
        <v>Middle Age</v>
      </c>
      <c r="F8581" t="s">
        <v>19</v>
      </c>
      <c r="G8581" t="s">
        <v>23</v>
      </c>
      <c r="H8581" t="s">
        <v>28</v>
      </c>
      <c r="I8581">
        <v>28</v>
      </c>
      <c r="J8581">
        <v>1.87</v>
      </c>
      <c r="K8581" t="s">
        <v>33</v>
      </c>
      <c r="L8581" t="s">
        <v>33</v>
      </c>
      <c r="M8581" s="1">
        <v>4985.13</v>
      </c>
      <c r="N8581" s="1">
        <v>4898.7299999999996</v>
      </c>
      <c r="O8581" s="1">
        <v>5274.93</v>
      </c>
      <c r="P8581" s="1">
        <v>0</v>
      </c>
      <c r="Q8581" s="1">
        <v>20552.150000000001</v>
      </c>
      <c r="R8581" s="1">
        <v>20540.02</v>
      </c>
      <c r="S8581" s="1">
        <v>12322.19</v>
      </c>
      <c r="T8581" s="1">
        <v>28769.98</v>
      </c>
      <c r="U8581" s="1">
        <f>SUM(Report_Summary[Revenue])</f>
        <v>626594850.33999527</v>
      </c>
      <c r="V8581" s="1">
        <f>Report_Summary[[#This Row],[Total Revenue]] / COUNTA(Report_Summary[Membership No])</f>
        <v>62659.485033999525</v>
      </c>
    </row>
    <row r="8582" spans="1:22" x14ac:dyDescent="0.3">
      <c r="A8582" t="s">
        <v>8621</v>
      </c>
      <c r="B8582">
        <v>2024</v>
      </c>
      <c r="C8582" t="s">
        <v>13</v>
      </c>
      <c r="D8582">
        <v>76</v>
      </c>
      <c r="E8582" t="str">
        <f t="shared" si="134"/>
        <v>Old</v>
      </c>
      <c r="F8582" t="s">
        <v>19</v>
      </c>
      <c r="G8582" t="s">
        <v>25</v>
      </c>
      <c r="H8582" t="s">
        <v>27</v>
      </c>
      <c r="I8582">
        <v>25</v>
      </c>
      <c r="J8582">
        <v>1.32</v>
      </c>
      <c r="K8582" t="s">
        <v>33</v>
      </c>
      <c r="L8582" t="s">
        <v>33</v>
      </c>
      <c r="M8582" s="1">
        <v>11309.22</v>
      </c>
      <c r="N8582" s="1">
        <v>389.98</v>
      </c>
      <c r="O8582" s="1">
        <v>1433.7</v>
      </c>
      <c r="P8582" s="1">
        <v>0</v>
      </c>
      <c r="Q8582" s="1">
        <v>38413.769999999997</v>
      </c>
      <c r="R8582" s="1">
        <v>25001.53</v>
      </c>
      <c r="S8582" s="1">
        <v>-22456.32</v>
      </c>
      <c r="T8582" s="1">
        <v>85871.62</v>
      </c>
      <c r="U8582" s="1">
        <f>SUM(Report_Summary[Revenue])</f>
        <v>626594850.33999527</v>
      </c>
      <c r="V8582" s="1">
        <f>Report_Summary[[#This Row],[Total Revenue]] / COUNTA(Report_Summary[Membership No])</f>
        <v>62659.485033999525</v>
      </c>
    </row>
    <row r="8583" spans="1:22" x14ac:dyDescent="0.3">
      <c r="A8583" t="s">
        <v>8622</v>
      </c>
      <c r="B8583">
        <v>2019</v>
      </c>
      <c r="C8583" t="s">
        <v>13</v>
      </c>
      <c r="D8583">
        <v>71</v>
      </c>
      <c r="E8583" t="str">
        <f t="shared" si="134"/>
        <v>Old</v>
      </c>
      <c r="F8583" t="s">
        <v>18</v>
      </c>
      <c r="G8583" t="s">
        <v>22</v>
      </c>
      <c r="H8583" t="s">
        <v>31</v>
      </c>
      <c r="I8583">
        <v>33</v>
      </c>
      <c r="J8583">
        <v>1.83</v>
      </c>
      <c r="K8583" t="s">
        <v>32</v>
      </c>
      <c r="L8583" t="s">
        <v>33</v>
      </c>
      <c r="M8583" s="1">
        <v>10744.49</v>
      </c>
      <c r="N8583" s="1">
        <v>4032.73</v>
      </c>
      <c r="O8583" s="1">
        <v>4173.1400000000003</v>
      </c>
      <c r="P8583" s="1">
        <v>0</v>
      </c>
      <c r="Q8583" s="1">
        <v>51378.8</v>
      </c>
      <c r="R8583" s="1">
        <v>37967.629999999997</v>
      </c>
      <c r="S8583" s="1">
        <v>-26172.22</v>
      </c>
      <c r="T8583" s="1">
        <v>115518.65</v>
      </c>
      <c r="U8583" s="1">
        <f>SUM(Report_Summary[Revenue])</f>
        <v>626594850.33999527</v>
      </c>
      <c r="V8583" s="1">
        <f>Report_Summary[[#This Row],[Total Revenue]] / COUNTA(Report_Summary[Membership No])</f>
        <v>62659.485033999525</v>
      </c>
    </row>
    <row r="8584" spans="1:22" x14ac:dyDescent="0.3">
      <c r="A8584" t="s">
        <v>8623</v>
      </c>
      <c r="B8584">
        <v>2018</v>
      </c>
      <c r="C8584" t="s">
        <v>14</v>
      </c>
      <c r="D8584">
        <v>55</v>
      </c>
      <c r="E8584" t="str">
        <f t="shared" si="134"/>
        <v>Middle Age</v>
      </c>
      <c r="F8584" t="s">
        <v>17</v>
      </c>
      <c r="G8584" t="s">
        <v>25</v>
      </c>
      <c r="H8584" t="s">
        <v>28</v>
      </c>
      <c r="I8584">
        <v>26</v>
      </c>
      <c r="J8584">
        <v>3.64</v>
      </c>
      <c r="K8584" t="s">
        <v>32</v>
      </c>
      <c r="L8584" t="s">
        <v>33</v>
      </c>
      <c r="M8584" s="1">
        <v>2347.6</v>
      </c>
      <c r="N8584" s="1">
        <v>1137.8399999999999</v>
      </c>
      <c r="O8584" s="1">
        <v>6781.2</v>
      </c>
      <c r="P8584" s="1">
        <v>0</v>
      </c>
      <c r="Q8584" s="1">
        <v>10760.26</v>
      </c>
      <c r="R8584" s="1">
        <v>7928.71</v>
      </c>
      <c r="S8584" s="1">
        <v>-6770.94</v>
      </c>
      <c r="T8584" s="1">
        <v>25459.91</v>
      </c>
      <c r="U8584" s="1">
        <f>SUM(Report_Summary[Revenue])</f>
        <v>626594850.33999527</v>
      </c>
      <c r="V8584" s="1">
        <f>Report_Summary[[#This Row],[Total Revenue]] / COUNTA(Report_Summary[Membership No])</f>
        <v>62659.485033999525</v>
      </c>
    </row>
    <row r="8585" spans="1:22" x14ac:dyDescent="0.3">
      <c r="A8585" t="s">
        <v>8624</v>
      </c>
      <c r="B8585">
        <v>2017</v>
      </c>
      <c r="C8585" t="s">
        <v>14</v>
      </c>
      <c r="D8585">
        <v>77</v>
      </c>
      <c r="E8585" t="str">
        <f t="shared" si="134"/>
        <v>Old</v>
      </c>
      <c r="F8585" t="s">
        <v>15</v>
      </c>
      <c r="G8585" t="s">
        <v>24</v>
      </c>
      <c r="H8585" t="s">
        <v>30</v>
      </c>
      <c r="I8585">
        <v>32</v>
      </c>
      <c r="J8585">
        <v>2.34</v>
      </c>
      <c r="K8585" t="s">
        <v>32</v>
      </c>
      <c r="L8585" t="s">
        <v>33</v>
      </c>
      <c r="M8585" s="1">
        <v>13894.6</v>
      </c>
      <c r="N8585" s="1">
        <v>4279.47</v>
      </c>
      <c r="O8585" s="1">
        <v>2375.73</v>
      </c>
      <c r="P8585" s="1">
        <v>0</v>
      </c>
      <c r="Q8585" s="1">
        <v>58315.06</v>
      </c>
      <c r="R8585" s="1">
        <v>61800.480000000003</v>
      </c>
      <c r="S8585" s="1">
        <v>-28466.720000000001</v>
      </c>
      <c r="T8585" s="1">
        <v>148582.26</v>
      </c>
      <c r="U8585" s="1">
        <f>SUM(Report_Summary[Revenue])</f>
        <v>626594850.33999527</v>
      </c>
      <c r="V8585" s="1">
        <f>Report_Summary[[#This Row],[Total Revenue]] / COUNTA(Report_Summary[Membership No])</f>
        <v>62659.485033999525</v>
      </c>
    </row>
    <row r="8586" spans="1:22" x14ac:dyDescent="0.3">
      <c r="A8586" t="s">
        <v>8625</v>
      </c>
      <c r="B8586">
        <v>2023</v>
      </c>
      <c r="C8586" t="s">
        <v>14</v>
      </c>
      <c r="D8586">
        <v>54</v>
      </c>
      <c r="E8586" t="str">
        <f t="shared" si="134"/>
        <v>Middle Age</v>
      </c>
      <c r="F8586" t="s">
        <v>19</v>
      </c>
      <c r="G8586" t="s">
        <v>23</v>
      </c>
      <c r="H8586" t="s">
        <v>31</v>
      </c>
      <c r="I8586">
        <v>26</v>
      </c>
      <c r="J8586">
        <v>2.69</v>
      </c>
      <c r="K8586" t="s">
        <v>32</v>
      </c>
      <c r="L8586" t="s">
        <v>33</v>
      </c>
      <c r="M8586" s="1">
        <v>2427.8000000000002</v>
      </c>
      <c r="N8586" s="1">
        <v>3704.6</v>
      </c>
      <c r="O8586" s="1">
        <v>4564.7</v>
      </c>
      <c r="P8586" s="1">
        <v>0</v>
      </c>
      <c r="Q8586" s="1">
        <v>10409.61</v>
      </c>
      <c r="R8586" s="1">
        <v>9693.5</v>
      </c>
      <c r="S8586" s="1">
        <v>29757.919999999998</v>
      </c>
      <c r="T8586" s="1">
        <v>-9654.81</v>
      </c>
      <c r="U8586" s="1">
        <f>SUM(Report_Summary[Revenue])</f>
        <v>626594850.33999527</v>
      </c>
      <c r="V8586" s="1">
        <f>Report_Summary[[#This Row],[Total Revenue]] / COUNTA(Report_Summary[Membership No])</f>
        <v>62659.485033999525</v>
      </c>
    </row>
    <row r="8587" spans="1:22" x14ac:dyDescent="0.3">
      <c r="A8587" t="s">
        <v>8626</v>
      </c>
      <c r="B8587">
        <v>2016</v>
      </c>
      <c r="C8587" t="s">
        <v>13</v>
      </c>
      <c r="D8587">
        <v>69</v>
      </c>
      <c r="E8587" t="str">
        <f t="shared" si="134"/>
        <v>Old</v>
      </c>
      <c r="F8587" t="s">
        <v>21</v>
      </c>
      <c r="G8587" t="s">
        <v>23</v>
      </c>
      <c r="H8587" t="s">
        <v>29</v>
      </c>
      <c r="I8587">
        <v>33</v>
      </c>
      <c r="J8587">
        <v>2.16</v>
      </c>
      <c r="K8587" t="s">
        <v>33</v>
      </c>
      <c r="L8587" t="s">
        <v>33</v>
      </c>
      <c r="M8587" s="1">
        <v>1729.41</v>
      </c>
      <c r="N8587" s="1">
        <v>2194.8200000000002</v>
      </c>
      <c r="O8587" s="1">
        <v>2233.96</v>
      </c>
      <c r="P8587" s="1">
        <v>0</v>
      </c>
      <c r="Q8587" s="1">
        <v>2465.5</v>
      </c>
      <c r="R8587" s="1">
        <v>3111.69</v>
      </c>
      <c r="S8587" s="1">
        <v>11312.92</v>
      </c>
      <c r="T8587" s="1">
        <v>-5735.73</v>
      </c>
      <c r="U8587" s="1">
        <f>SUM(Report_Summary[Revenue])</f>
        <v>626594850.33999527</v>
      </c>
      <c r="V8587" s="1">
        <f>Report_Summary[[#This Row],[Total Revenue]] / COUNTA(Report_Summary[Membership No])</f>
        <v>62659.485033999525</v>
      </c>
    </row>
    <row r="8588" spans="1:22" x14ac:dyDescent="0.3">
      <c r="A8588" t="s">
        <v>8627</v>
      </c>
      <c r="B8588">
        <v>2020</v>
      </c>
      <c r="C8588" t="s">
        <v>14</v>
      </c>
      <c r="D8588">
        <v>35</v>
      </c>
      <c r="E8588" t="str">
        <f t="shared" si="134"/>
        <v>Middle Age</v>
      </c>
      <c r="F8588" t="s">
        <v>17</v>
      </c>
      <c r="G8588" t="s">
        <v>23</v>
      </c>
      <c r="H8588" t="s">
        <v>26</v>
      </c>
      <c r="I8588">
        <v>30</v>
      </c>
      <c r="J8588">
        <v>2.93</v>
      </c>
      <c r="K8588" t="s">
        <v>33</v>
      </c>
      <c r="L8588" t="s">
        <v>33</v>
      </c>
      <c r="M8588" s="1">
        <v>19026.330000000002</v>
      </c>
      <c r="N8588" s="1">
        <v>3607.62</v>
      </c>
      <c r="O8588" s="1">
        <v>6669.93</v>
      </c>
      <c r="P8588" s="1">
        <v>0</v>
      </c>
      <c r="Q8588" s="1">
        <v>72618.789999999994</v>
      </c>
      <c r="R8588" s="1">
        <v>67016.850000000006</v>
      </c>
      <c r="S8588" s="1">
        <v>26280.32</v>
      </c>
      <c r="T8588" s="1">
        <v>113355.32</v>
      </c>
      <c r="U8588" s="1">
        <f>SUM(Report_Summary[Revenue])</f>
        <v>626594850.33999527</v>
      </c>
      <c r="V8588" s="1">
        <f>Report_Summary[[#This Row],[Total Revenue]] / COUNTA(Report_Summary[Membership No])</f>
        <v>62659.485033999525</v>
      </c>
    </row>
    <row r="8589" spans="1:22" x14ac:dyDescent="0.3">
      <c r="A8589" t="s">
        <v>8628</v>
      </c>
      <c r="B8589">
        <v>2023</v>
      </c>
      <c r="C8589" t="s">
        <v>14</v>
      </c>
      <c r="D8589">
        <v>57</v>
      </c>
      <c r="E8589" t="str">
        <f t="shared" si="134"/>
        <v>Old</v>
      </c>
      <c r="F8589" t="s">
        <v>17</v>
      </c>
      <c r="G8589" t="s">
        <v>25</v>
      </c>
      <c r="H8589" t="s">
        <v>30</v>
      </c>
      <c r="I8589">
        <v>30</v>
      </c>
      <c r="J8589">
        <v>1.97</v>
      </c>
      <c r="K8589" t="s">
        <v>32</v>
      </c>
      <c r="L8589" t="s">
        <v>33</v>
      </c>
      <c r="M8589" s="1">
        <v>18939.75</v>
      </c>
      <c r="N8589" s="1">
        <v>1981.71</v>
      </c>
      <c r="O8589" s="1">
        <v>1579.42</v>
      </c>
      <c r="P8589" s="1">
        <v>0</v>
      </c>
      <c r="Q8589" s="1">
        <v>75295.13</v>
      </c>
      <c r="R8589" s="1">
        <v>66348.55</v>
      </c>
      <c r="S8589" s="1">
        <v>-29983.32</v>
      </c>
      <c r="T8589" s="1">
        <v>171627</v>
      </c>
      <c r="U8589" s="1">
        <f>SUM(Report_Summary[Revenue])</f>
        <v>626594850.33999527</v>
      </c>
      <c r="V8589" s="1">
        <f>Report_Summary[[#This Row],[Total Revenue]] / COUNTA(Report_Summary[Membership No])</f>
        <v>62659.485033999525</v>
      </c>
    </row>
    <row r="8590" spans="1:22" x14ac:dyDescent="0.3">
      <c r="A8590" t="s">
        <v>8629</v>
      </c>
      <c r="B8590">
        <v>2018</v>
      </c>
      <c r="C8590" t="s">
        <v>13</v>
      </c>
      <c r="D8590">
        <v>32</v>
      </c>
      <c r="E8590" t="str">
        <f t="shared" si="134"/>
        <v>Middle Age</v>
      </c>
      <c r="F8590" t="s">
        <v>21</v>
      </c>
      <c r="G8590" t="s">
        <v>23</v>
      </c>
      <c r="H8590" t="s">
        <v>26</v>
      </c>
      <c r="I8590">
        <v>35</v>
      </c>
      <c r="J8590">
        <v>1.2</v>
      </c>
      <c r="K8590" t="s">
        <v>33</v>
      </c>
      <c r="L8590" t="s">
        <v>33</v>
      </c>
      <c r="M8590" s="1">
        <v>17287.2</v>
      </c>
      <c r="N8590" s="1">
        <v>234.98</v>
      </c>
      <c r="O8590" s="1">
        <v>3030.22</v>
      </c>
      <c r="P8590" s="1">
        <v>0</v>
      </c>
      <c r="Q8590" s="1">
        <v>45738.8</v>
      </c>
      <c r="R8590" s="1">
        <v>35799.74</v>
      </c>
      <c r="S8590" s="1">
        <v>-16340.61</v>
      </c>
      <c r="T8590" s="1">
        <v>97879.15</v>
      </c>
      <c r="U8590" s="1">
        <f>SUM(Report_Summary[Revenue])</f>
        <v>626594850.33999527</v>
      </c>
      <c r="V8590" s="1">
        <f>Report_Summary[[#This Row],[Total Revenue]] / COUNTA(Report_Summary[Membership No])</f>
        <v>62659.485033999525</v>
      </c>
    </row>
    <row r="8591" spans="1:22" x14ac:dyDescent="0.3">
      <c r="A8591" t="s">
        <v>8630</v>
      </c>
      <c r="B8591">
        <v>2018</v>
      </c>
      <c r="C8591" t="s">
        <v>14</v>
      </c>
      <c r="D8591">
        <v>36</v>
      </c>
      <c r="E8591" t="str">
        <f t="shared" si="134"/>
        <v>Middle Age</v>
      </c>
      <c r="F8591" t="s">
        <v>16</v>
      </c>
      <c r="G8591" t="s">
        <v>25</v>
      </c>
      <c r="H8591" t="s">
        <v>30</v>
      </c>
      <c r="I8591">
        <v>23</v>
      </c>
      <c r="J8591">
        <v>2.12</v>
      </c>
      <c r="K8591" t="s">
        <v>33</v>
      </c>
      <c r="L8591" t="s">
        <v>33</v>
      </c>
      <c r="M8591" s="1">
        <v>7610.99</v>
      </c>
      <c r="N8591" s="1">
        <v>2356.9499999999998</v>
      </c>
      <c r="O8591" s="1">
        <v>2381.08</v>
      </c>
      <c r="P8591" s="1">
        <v>0</v>
      </c>
      <c r="Q8591" s="1">
        <v>29044.65</v>
      </c>
      <c r="R8591" s="1">
        <v>9644.18</v>
      </c>
      <c r="S8591" s="1">
        <v>-7851.43</v>
      </c>
      <c r="T8591" s="1">
        <v>46540.26</v>
      </c>
      <c r="U8591" s="1">
        <f>SUM(Report_Summary[Revenue])</f>
        <v>626594850.33999527</v>
      </c>
      <c r="V8591" s="1">
        <f>Report_Summary[[#This Row],[Total Revenue]] / COUNTA(Report_Summary[Membership No])</f>
        <v>62659.485033999525</v>
      </c>
    </row>
    <row r="8592" spans="1:22" x14ac:dyDescent="0.3">
      <c r="A8592" t="s">
        <v>8631</v>
      </c>
      <c r="B8592">
        <v>2023</v>
      </c>
      <c r="C8592" t="s">
        <v>14</v>
      </c>
      <c r="D8592">
        <v>75</v>
      </c>
      <c r="E8592" t="str">
        <f t="shared" si="134"/>
        <v>Old</v>
      </c>
      <c r="F8592" t="s">
        <v>19</v>
      </c>
      <c r="G8592" t="s">
        <v>25</v>
      </c>
      <c r="H8592" t="s">
        <v>27</v>
      </c>
      <c r="I8592">
        <v>33</v>
      </c>
      <c r="J8592">
        <v>2.34</v>
      </c>
      <c r="K8592" t="s">
        <v>33</v>
      </c>
      <c r="L8592" t="s">
        <v>33</v>
      </c>
      <c r="M8592" s="1">
        <v>6945.56</v>
      </c>
      <c r="N8592" s="1">
        <v>4247.24</v>
      </c>
      <c r="O8592" s="1">
        <v>1720.67</v>
      </c>
      <c r="P8592" s="1">
        <v>0</v>
      </c>
      <c r="Q8592" s="1">
        <v>33713.949999999997</v>
      </c>
      <c r="R8592" s="1">
        <v>17601.37</v>
      </c>
      <c r="S8592" s="1">
        <v>11938.76</v>
      </c>
      <c r="T8592" s="1">
        <v>39376.559999999998</v>
      </c>
      <c r="U8592" s="1">
        <f>SUM(Report_Summary[Revenue])</f>
        <v>626594850.33999527</v>
      </c>
      <c r="V8592" s="1">
        <f>Report_Summary[[#This Row],[Total Revenue]] / COUNTA(Report_Summary[Membership No])</f>
        <v>62659.485033999525</v>
      </c>
    </row>
    <row r="8593" spans="1:22" x14ac:dyDescent="0.3">
      <c r="A8593" t="s">
        <v>8632</v>
      </c>
      <c r="B8593">
        <v>2021</v>
      </c>
      <c r="C8593" t="s">
        <v>14</v>
      </c>
      <c r="D8593">
        <v>77</v>
      </c>
      <c r="E8593" t="str">
        <f t="shared" si="134"/>
        <v>Old</v>
      </c>
      <c r="F8593" t="s">
        <v>17</v>
      </c>
      <c r="G8593" t="s">
        <v>23</v>
      </c>
      <c r="H8593" t="s">
        <v>26</v>
      </c>
      <c r="I8593">
        <v>34</v>
      </c>
      <c r="J8593">
        <v>2.34</v>
      </c>
      <c r="K8593" t="s">
        <v>32</v>
      </c>
      <c r="L8593" t="s">
        <v>33</v>
      </c>
      <c r="M8593" s="1">
        <v>1989.3</v>
      </c>
      <c r="N8593" s="1">
        <v>3629.12</v>
      </c>
      <c r="O8593" s="1">
        <v>488.96</v>
      </c>
      <c r="P8593" s="1">
        <v>0</v>
      </c>
      <c r="Q8593" s="1">
        <v>9610.02</v>
      </c>
      <c r="R8593" s="1">
        <v>9115.49</v>
      </c>
      <c r="S8593" s="1">
        <v>-23199.22</v>
      </c>
      <c r="T8593" s="1">
        <v>41924.730000000003</v>
      </c>
      <c r="U8593" s="1">
        <f>SUM(Report_Summary[Revenue])</f>
        <v>626594850.33999527</v>
      </c>
      <c r="V8593" s="1">
        <f>Report_Summary[[#This Row],[Total Revenue]] / COUNTA(Report_Summary[Membership No])</f>
        <v>62659.485033999525</v>
      </c>
    </row>
    <row r="8594" spans="1:22" x14ac:dyDescent="0.3">
      <c r="A8594" t="s">
        <v>8633</v>
      </c>
      <c r="B8594">
        <v>2017</v>
      </c>
      <c r="C8594" t="s">
        <v>13</v>
      </c>
      <c r="D8594">
        <v>46</v>
      </c>
      <c r="E8594" t="str">
        <f t="shared" si="134"/>
        <v>Middle Age</v>
      </c>
      <c r="F8594" t="s">
        <v>21</v>
      </c>
      <c r="G8594" t="s">
        <v>22</v>
      </c>
      <c r="H8594" t="s">
        <v>29</v>
      </c>
      <c r="I8594">
        <v>21</v>
      </c>
      <c r="J8594">
        <v>2.61</v>
      </c>
      <c r="K8594" t="s">
        <v>33</v>
      </c>
      <c r="L8594" t="s">
        <v>33</v>
      </c>
      <c r="M8594" s="1">
        <v>6644.98</v>
      </c>
      <c r="N8594" s="1">
        <v>1314.35</v>
      </c>
      <c r="O8594" s="1">
        <v>2724.99</v>
      </c>
      <c r="P8594" s="1">
        <v>0</v>
      </c>
      <c r="Q8594" s="1">
        <v>22180.74</v>
      </c>
      <c r="R8594" s="1">
        <v>31626.14</v>
      </c>
      <c r="S8594" s="1">
        <v>9565.59</v>
      </c>
      <c r="T8594" s="1">
        <v>44241.29</v>
      </c>
      <c r="U8594" s="1">
        <f>SUM(Report_Summary[Revenue])</f>
        <v>626594850.33999527</v>
      </c>
      <c r="V8594" s="1">
        <f>Report_Summary[[#This Row],[Total Revenue]] / COUNTA(Report_Summary[Membership No])</f>
        <v>62659.485033999525</v>
      </c>
    </row>
    <row r="8595" spans="1:22" x14ac:dyDescent="0.3">
      <c r="A8595" t="s">
        <v>8634</v>
      </c>
      <c r="B8595">
        <v>2021</v>
      </c>
      <c r="C8595" t="s">
        <v>13</v>
      </c>
      <c r="D8595">
        <v>39</v>
      </c>
      <c r="E8595" t="str">
        <f t="shared" si="134"/>
        <v>Middle Age</v>
      </c>
      <c r="F8595" t="s">
        <v>19</v>
      </c>
      <c r="G8595" t="s">
        <v>23</v>
      </c>
      <c r="H8595" t="s">
        <v>27</v>
      </c>
      <c r="I8595">
        <v>22</v>
      </c>
      <c r="J8595">
        <v>1.86</v>
      </c>
      <c r="K8595" t="s">
        <v>32</v>
      </c>
      <c r="L8595" t="s">
        <v>33</v>
      </c>
      <c r="M8595" s="1">
        <v>3153.99</v>
      </c>
      <c r="N8595" s="1">
        <v>4084.59</v>
      </c>
      <c r="O8595" s="1">
        <v>3846.15</v>
      </c>
      <c r="P8595" s="1">
        <v>0</v>
      </c>
      <c r="Q8595" s="1">
        <v>8038.59</v>
      </c>
      <c r="R8595" s="1">
        <v>9016.39</v>
      </c>
      <c r="S8595" s="1">
        <v>7715.94</v>
      </c>
      <c r="T8595" s="1">
        <v>9339.0400000000009</v>
      </c>
      <c r="U8595" s="1">
        <f>SUM(Report_Summary[Revenue])</f>
        <v>626594850.33999527</v>
      </c>
      <c r="V8595" s="1">
        <f>Report_Summary[[#This Row],[Total Revenue]] / COUNTA(Report_Summary[Membership No])</f>
        <v>62659.485033999525</v>
      </c>
    </row>
    <row r="8596" spans="1:22" x14ac:dyDescent="0.3">
      <c r="A8596" t="s">
        <v>8635</v>
      </c>
      <c r="B8596">
        <v>2015</v>
      </c>
      <c r="C8596" t="s">
        <v>14</v>
      </c>
      <c r="D8596">
        <v>74</v>
      </c>
      <c r="E8596" t="str">
        <f t="shared" si="134"/>
        <v>Old</v>
      </c>
      <c r="F8596" t="s">
        <v>15</v>
      </c>
      <c r="G8596" t="s">
        <v>23</v>
      </c>
      <c r="H8596" t="s">
        <v>28</v>
      </c>
      <c r="I8596">
        <v>29</v>
      </c>
      <c r="J8596">
        <v>2.21</v>
      </c>
      <c r="K8596" t="s">
        <v>33</v>
      </c>
      <c r="L8596" t="s">
        <v>33</v>
      </c>
      <c r="M8596" s="1">
        <v>15956.95</v>
      </c>
      <c r="N8596" s="1">
        <v>4744.05</v>
      </c>
      <c r="O8596" s="1">
        <v>6358.03</v>
      </c>
      <c r="P8596" s="1">
        <v>0</v>
      </c>
      <c r="Q8596" s="1">
        <v>64112.69</v>
      </c>
      <c r="R8596" s="1">
        <v>78124.58</v>
      </c>
      <c r="S8596" s="1">
        <v>14548.89</v>
      </c>
      <c r="T8596" s="1">
        <v>127688.38</v>
      </c>
      <c r="U8596" s="1">
        <f>SUM(Report_Summary[Revenue])</f>
        <v>626594850.33999527</v>
      </c>
      <c r="V8596" s="1">
        <f>Report_Summary[[#This Row],[Total Revenue]] / COUNTA(Report_Summary[Membership No])</f>
        <v>62659.485033999525</v>
      </c>
    </row>
    <row r="8597" spans="1:22" x14ac:dyDescent="0.3">
      <c r="A8597" t="s">
        <v>8636</v>
      </c>
      <c r="B8597">
        <v>2019</v>
      </c>
      <c r="C8597" t="s">
        <v>14</v>
      </c>
      <c r="D8597">
        <v>25</v>
      </c>
      <c r="E8597" t="str">
        <f t="shared" si="134"/>
        <v>Young</v>
      </c>
      <c r="F8597" t="s">
        <v>19</v>
      </c>
      <c r="G8597" t="s">
        <v>23</v>
      </c>
      <c r="H8597" t="s">
        <v>29</v>
      </c>
      <c r="I8597">
        <v>34</v>
      </c>
      <c r="J8597">
        <v>3.16</v>
      </c>
      <c r="K8597" t="s">
        <v>33</v>
      </c>
      <c r="L8597" t="s">
        <v>33</v>
      </c>
      <c r="M8597" s="1">
        <v>19095.009999999998</v>
      </c>
      <c r="N8597" s="1">
        <v>1621.01</v>
      </c>
      <c r="O8597" s="1">
        <v>2400.0300000000002</v>
      </c>
      <c r="P8597" s="1">
        <v>0</v>
      </c>
      <c r="Q8597" s="1">
        <v>62952.36</v>
      </c>
      <c r="R8597" s="1">
        <v>43453.34</v>
      </c>
      <c r="S8597" s="1">
        <v>-25200.21</v>
      </c>
      <c r="T8597" s="1">
        <v>131605.91</v>
      </c>
      <c r="U8597" s="1">
        <f>SUM(Report_Summary[Revenue])</f>
        <v>626594850.33999527</v>
      </c>
      <c r="V8597" s="1">
        <f>Report_Summary[[#This Row],[Total Revenue]] / COUNTA(Report_Summary[Membership No])</f>
        <v>62659.485033999525</v>
      </c>
    </row>
    <row r="8598" spans="1:22" x14ac:dyDescent="0.3">
      <c r="A8598" t="s">
        <v>8637</v>
      </c>
      <c r="B8598">
        <v>2019</v>
      </c>
      <c r="C8598" t="s">
        <v>13</v>
      </c>
      <c r="D8598">
        <v>41</v>
      </c>
      <c r="E8598" t="str">
        <f t="shared" si="134"/>
        <v>Middle Age</v>
      </c>
      <c r="F8598" t="s">
        <v>19</v>
      </c>
      <c r="G8598" t="s">
        <v>22</v>
      </c>
      <c r="H8598" t="s">
        <v>31</v>
      </c>
      <c r="I8598">
        <v>38</v>
      </c>
      <c r="J8598">
        <v>3.11</v>
      </c>
      <c r="K8598" t="s">
        <v>33</v>
      </c>
      <c r="L8598" t="s">
        <v>33</v>
      </c>
      <c r="M8598" s="1">
        <v>505.15</v>
      </c>
      <c r="N8598" s="1">
        <v>2684.2</v>
      </c>
      <c r="O8598" s="1">
        <v>3108.9</v>
      </c>
      <c r="P8598" s="1">
        <v>0</v>
      </c>
      <c r="Q8598" s="1">
        <v>1589.11</v>
      </c>
      <c r="R8598" s="1">
        <v>735.19</v>
      </c>
      <c r="S8598" s="1">
        <v>-20858.62</v>
      </c>
      <c r="T8598" s="1">
        <v>23182.92</v>
      </c>
      <c r="U8598" s="1">
        <f>SUM(Report_Summary[Revenue])</f>
        <v>626594850.33999527</v>
      </c>
      <c r="V8598" s="1">
        <f>Report_Summary[[#This Row],[Total Revenue]] / COUNTA(Report_Summary[Membership No])</f>
        <v>62659.485033999525</v>
      </c>
    </row>
    <row r="8599" spans="1:22" x14ac:dyDescent="0.3">
      <c r="A8599" t="s">
        <v>8638</v>
      </c>
      <c r="B8599">
        <v>2016</v>
      </c>
      <c r="C8599" t="s">
        <v>13</v>
      </c>
      <c r="D8599">
        <v>57</v>
      </c>
      <c r="E8599" t="str">
        <f t="shared" si="134"/>
        <v>Old</v>
      </c>
      <c r="F8599" t="s">
        <v>16</v>
      </c>
      <c r="G8599" t="s">
        <v>25</v>
      </c>
      <c r="H8599" t="s">
        <v>30</v>
      </c>
      <c r="I8599">
        <v>32</v>
      </c>
      <c r="J8599">
        <v>2.48</v>
      </c>
      <c r="K8599" t="s">
        <v>33</v>
      </c>
      <c r="L8599" t="s">
        <v>33</v>
      </c>
      <c r="M8599" s="1">
        <v>12863.47</v>
      </c>
      <c r="N8599" s="1">
        <v>2239.77</v>
      </c>
      <c r="O8599" s="1">
        <v>410.6</v>
      </c>
      <c r="P8599" s="1">
        <v>0</v>
      </c>
      <c r="Q8599" s="1">
        <v>57253.06</v>
      </c>
      <c r="R8599" s="1">
        <v>39322.9</v>
      </c>
      <c r="S8599" s="1">
        <v>-27478.03</v>
      </c>
      <c r="T8599" s="1">
        <v>124053.99</v>
      </c>
      <c r="U8599" s="1">
        <f>SUM(Report_Summary[Revenue])</f>
        <v>626594850.33999527</v>
      </c>
      <c r="V8599" s="1">
        <f>Report_Summary[[#This Row],[Total Revenue]] / COUNTA(Report_Summary[Membership No])</f>
        <v>62659.485033999525</v>
      </c>
    </row>
    <row r="8600" spans="1:22" x14ac:dyDescent="0.3">
      <c r="A8600" t="s">
        <v>8639</v>
      </c>
      <c r="B8600">
        <v>2015</v>
      </c>
      <c r="C8600" t="s">
        <v>14</v>
      </c>
      <c r="D8600">
        <v>73</v>
      </c>
      <c r="E8600" t="str">
        <f t="shared" si="134"/>
        <v>Old</v>
      </c>
      <c r="F8600" t="s">
        <v>20</v>
      </c>
      <c r="G8600" t="s">
        <v>25</v>
      </c>
      <c r="H8600" t="s">
        <v>26</v>
      </c>
      <c r="I8600">
        <v>41</v>
      </c>
      <c r="J8600">
        <v>2.42</v>
      </c>
      <c r="K8600" t="s">
        <v>32</v>
      </c>
      <c r="L8600" t="s">
        <v>33</v>
      </c>
      <c r="M8600" s="1">
        <v>8230.7199999999993</v>
      </c>
      <c r="N8600" s="1">
        <v>1986.89</v>
      </c>
      <c r="O8600" s="1">
        <v>637.09</v>
      </c>
      <c r="P8600" s="1">
        <v>0</v>
      </c>
      <c r="Q8600" s="1">
        <v>16308.05</v>
      </c>
      <c r="R8600" s="1">
        <v>20155.669999999998</v>
      </c>
      <c r="S8600" s="1">
        <v>-15929.7</v>
      </c>
      <c r="T8600" s="1">
        <v>52393.42</v>
      </c>
      <c r="U8600" s="1">
        <f>SUM(Report_Summary[Revenue])</f>
        <v>626594850.33999527</v>
      </c>
      <c r="V8600" s="1">
        <f>Report_Summary[[#This Row],[Total Revenue]] / COUNTA(Report_Summary[Membership No])</f>
        <v>62659.485033999525</v>
      </c>
    </row>
    <row r="8601" spans="1:22" x14ac:dyDescent="0.3">
      <c r="A8601" t="s">
        <v>8640</v>
      </c>
      <c r="B8601">
        <v>2022</v>
      </c>
      <c r="C8601" t="s">
        <v>14</v>
      </c>
      <c r="D8601">
        <v>68</v>
      </c>
      <c r="E8601" t="str">
        <f t="shared" si="134"/>
        <v>Old</v>
      </c>
      <c r="F8601" t="s">
        <v>20</v>
      </c>
      <c r="G8601" t="s">
        <v>25</v>
      </c>
      <c r="H8601" t="s">
        <v>29</v>
      </c>
      <c r="I8601">
        <v>33</v>
      </c>
      <c r="J8601">
        <v>3.08</v>
      </c>
      <c r="K8601" t="s">
        <v>33</v>
      </c>
      <c r="L8601" t="s">
        <v>33</v>
      </c>
      <c r="M8601" s="1">
        <v>2976.52</v>
      </c>
      <c r="N8601" s="1">
        <v>4053.63</v>
      </c>
      <c r="O8601" s="1">
        <v>7166.37</v>
      </c>
      <c r="P8601" s="1">
        <v>0</v>
      </c>
      <c r="Q8601" s="1">
        <v>12845.41</v>
      </c>
      <c r="R8601" s="1">
        <v>13536.09</v>
      </c>
      <c r="S8601" s="1">
        <v>22045.07</v>
      </c>
      <c r="T8601" s="1">
        <v>4336.43</v>
      </c>
      <c r="U8601" s="1">
        <f>SUM(Report_Summary[Revenue])</f>
        <v>626594850.33999527</v>
      </c>
      <c r="V8601" s="1">
        <f>Report_Summary[[#This Row],[Total Revenue]] / COUNTA(Report_Summary[Membership No])</f>
        <v>62659.485033999525</v>
      </c>
    </row>
    <row r="8602" spans="1:22" x14ac:dyDescent="0.3">
      <c r="A8602" t="s">
        <v>8641</v>
      </c>
      <c r="B8602">
        <v>2019</v>
      </c>
      <c r="C8602" t="s">
        <v>14</v>
      </c>
      <c r="D8602">
        <v>21</v>
      </c>
      <c r="E8602" t="str">
        <f t="shared" si="134"/>
        <v>Young</v>
      </c>
      <c r="F8602" t="s">
        <v>15</v>
      </c>
      <c r="G8602" t="s">
        <v>23</v>
      </c>
      <c r="H8602" t="s">
        <v>27</v>
      </c>
      <c r="I8602">
        <v>30</v>
      </c>
      <c r="J8602">
        <v>1.73</v>
      </c>
      <c r="K8602" t="s">
        <v>33</v>
      </c>
      <c r="L8602" t="s">
        <v>33</v>
      </c>
      <c r="M8602" s="1">
        <v>10997.47</v>
      </c>
      <c r="N8602" s="1">
        <v>1795.51</v>
      </c>
      <c r="O8602" s="1">
        <v>1377.5</v>
      </c>
      <c r="P8602" s="1">
        <v>0</v>
      </c>
      <c r="Q8602" s="1">
        <v>30738.73</v>
      </c>
      <c r="R8602" s="1">
        <v>15537.65</v>
      </c>
      <c r="S8602" s="1">
        <v>-16595.97</v>
      </c>
      <c r="T8602" s="1">
        <v>62872.35</v>
      </c>
      <c r="U8602" s="1">
        <f>SUM(Report_Summary[Revenue])</f>
        <v>626594850.33999527</v>
      </c>
      <c r="V8602" s="1">
        <f>Report_Summary[[#This Row],[Total Revenue]] / COUNTA(Report_Summary[Membership No])</f>
        <v>62659.485033999525</v>
      </c>
    </row>
    <row r="8603" spans="1:22" x14ac:dyDescent="0.3">
      <c r="A8603" t="s">
        <v>8642</v>
      </c>
      <c r="B8603">
        <v>2019</v>
      </c>
      <c r="C8603" t="s">
        <v>13</v>
      </c>
      <c r="D8603">
        <v>40</v>
      </c>
      <c r="E8603" t="str">
        <f t="shared" si="134"/>
        <v>Middle Age</v>
      </c>
      <c r="F8603" t="s">
        <v>18</v>
      </c>
      <c r="G8603" t="s">
        <v>25</v>
      </c>
      <c r="H8603" t="s">
        <v>30</v>
      </c>
      <c r="I8603">
        <v>33</v>
      </c>
      <c r="J8603">
        <v>2.36</v>
      </c>
      <c r="K8603" t="s">
        <v>33</v>
      </c>
      <c r="L8603" t="s">
        <v>33</v>
      </c>
      <c r="M8603" s="1">
        <v>19327.509999999998</v>
      </c>
      <c r="N8603" s="1">
        <v>904.64</v>
      </c>
      <c r="O8603" s="1">
        <v>7600.56</v>
      </c>
      <c r="P8603" s="1">
        <v>0</v>
      </c>
      <c r="Q8603" s="1">
        <v>28760.400000000001</v>
      </c>
      <c r="R8603" s="1">
        <v>61715.92</v>
      </c>
      <c r="S8603" s="1">
        <v>24737.57</v>
      </c>
      <c r="T8603" s="1">
        <v>65738.75</v>
      </c>
      <c r="U8603" s="1">
        <f>SUM(Report_Summary[Revenue])</f>
        <v>626594850.33999527</v>
      </c>
      <c r="V8603" s="1">
        <f>Report_Summary[[#This Row],[Total Revenue]] / COUNTA(Report_Summary[Membership No])</f>
        <v>62659.485033999525</v>
      </c>
    </row>
    <row r="8604" spans="1:22" x14ac:dyDescent="0.3">
      <c r="A8604" t="s">
        <v>8643</v>
      </c>
      <c r="B8604">
        <v>2020</v>
      </c>
      <c r="C8604" t="s">
        <v>13</v>
      </c>
      <c r="D8604">
        <v>76</v>
      </c>
      <c r="E8604" t="str">
        <f t="shared" si="134"/>
        <v>Old</v>
      </c>
      <c r="F8604" t="s">
        <v>17</v>
      </c>
      <c r="G8604" t="s">
        <v>25</v>
      </c>
      <c r="H8604" t="s">
        <v>28</v>
      </c>
      <c r="I8604">
        <v>29</v>
      </c>
      <c r="J8604">
        <v>3.06</v>
      </c>
      <c r="K8604" t="s">
        <v>33</v>
      </c>
      <c r="L8604" t="s">
        <v>33</v>
      </c>
      <c r="M8604" s="1">
        <v>18162.689999999999</v>
      </c>
      <c r="N8604" s="1">
        <v>1685.22</v>
      </c>
      <c r="O8604" s="1">
        <v>6312.58</v>
      </c>
      <c r="P8604" s="1">
        <v>0</v>
      </c>
      <c r="Q8604" s="1">
        <v>30020.560000000001</v>
      </c>
      <c r="R8604" s="1">
        <v>72751.12</v>
      </c>
      <c r="S8604" s="1">
        <v>-1936.84</v>
      </c>
      <c r="T8604" s="1">
        <v>104708.52</v>
      </c>
      <c r="U8604" s="1">
        <f>SUM(Report_Summary[Revenue])</f>
        <v>626594850.33999527</v>
      </c>
      <c r="V8604" s="1">
        <f>Report_Summary[[#This Row],[Total Revenue]] / COUNTA(Report_Summary[Membership No])</f>
        <v>62659.485033999525</v>
      </c>
    </row>
    <row r="8605" spans="1:22" x14ac:dyDescent="0.3">
      <c r="A8605" t="s">
        <v>8644</v>
      </c>
      <c r="B8605">
        <v>2015</v>
      </c>
      <c r="C8605" t="s">
        <v>14</v>
      </c>
      <c r="D8605">
        <v>44</v>
      </c>
      <c r="E8605" t="str">
        <f t="shared" si="134"/>
        <v>Middle Age</v>
      </c>
      <c r="F8605" t="s">
        <v>15</v>
      </c>
      <c r="G8605" t="s">
        <v>25</v>
      </c>
      <c r="H8605" t="s">
        <v>31</v>
      </c>
      <c r="I8605">
        <v>28</v>
      </c>
      <c r="J8605">
        <v>2.33</v>
      </c>
      <c r="K8605" t="s">
        <v>33</v>
      </c>
      <c r="L8605" t="s">
        <v>33</v>
      </c>
      <c r="M8605" s="1">
        <v>18126.84</v>
      </c>
      <c r="N8605" s="1">
        <v>1605.91</v>
      </c>
      <c r="O8605" s="1">
        <v>2334.79</v>
      </c>
      <c r="P8605" s="1">
        <v>0</v>
      </c>
      <c r="Q8605" s="1">
        <v>72030.399999999994</v>
      </c>
      <c r="R8605" s="1">
        <v>32927.9</v>
      </c>
      <c r="S8605" s="1">
        <v>4100.8500000000004</v>
      </c>
      <c r="T8605" s="1">
        <v>100857.45</v>
      </c>
      <c r="U8605" s="1">
        <f>SUM(Report_Summary[Revenue])</f>
        <v>626594850.33999527</v>
      </c>
      <c r="V8605" s="1">
        <f>Report_Summary[[#This Row],[Total Revenue]] / COUNTA(Report_Summary[Membership No])</f>
        <v>62659.485033999525</v>
      </c>
    </row>
    <row r="8606" spans="1:22" x14ac:dyDescent="0.3">
      <c r="A8606" t="s">
        <v>8645</v>
      </c>
      <c r="B8606">
        <v>2021</v>
      </c>
      <c r="C8606" t="s">
        <v>13</v>
      </c>
      <c r="D8606">
        <v>25</v>
      </c>
      <c r="E8606" t="str">
        <f t="shared" si="134"/>
        <v>Young</v>
      </c>
      <c r="F8606" t="s">
        <v>15</v>
      </c>
      <c r="G8606" t="s">
        <v>24</v>
      </c>
      <c r="H8606" t="s">
        <v>28</v>
      </c>
      <c r="I8606">
        <v>33</v>
      </c>
      <c r="J8606">
        <v>3.31</v>
      </c>
      <c r="K8606" t="s">
        <v>33</v>
      </c>
      <c r="L8606" t="s">
        <v>33</v>
      </c>
      <c r="M8606" s="1">
        <v>16280.91</v>
      </c>
      <c r="N8606" s="1">
        <v>3430.9</v>
      </c>
      <c r="O8606" s="1">
        <v>6902.41</v>
      </c>
      <c r="P8606" s="1">
        <v>0</v>
      </c>
      <c r="Q8606" s="1">
        <v>38292.67</v>
      </c>
      <c r="R8606" s="1">
        <v>45861.48</v>
      </c>
      <c r="S8606" s="1">
        <v>-22832.9</v>
      </c>
      <c r="T8606" s="1">
        <v>106987.05</v>
      </c>
      <c r="U8606" s="1">
        <f>SUM(Report_Summary[Revenue])</f>
        <v>626594850.33999527</v>
      </c>
      <c r="V8606" s="1">
        <f>Report_Summary[[#This Row],[Total Revenue]] / COUNTA(Report_Summary[Membership No])</f>
        <v>62659.485033999525</v>
      </c>
    </row>
    <row r="8607" spans="1:22" x14ac:dyDescent="0.3">
      <c r="A8607" t="s">
        <v>8646</v>
      </c>
      <c r="B8607">
        <v>2015</v>
      </c>
      <c r="C8607" t="s">
        <v>13</v>
      </c>
      <c r="D8607">
        <v>53</v>
      </c>
      <c r="E8607" t="str">
        <f t="shared" si="134"/>
        <v>Middle Age</v>
      </c>
      <c r="F8607" t="s">
        <v>19</v>
      </c>
      <c r="G8607" t="s">
        <v>25</v>
      </c>
      <c r="H8607" t="s">
        <v>26</v>
      </c>
      <c r="I8607">
        <v>31</v>
      </c>
      <c r="J8607">
        <v>2.63</v>
      </c>
      <c r="K8607" t="s">
        <v>32</v>
      </c>
      <c r="L8607" t="s">
        <v>33</v>
      </c>
      <c r="M8607" s="1">
        <v>5384.29</v>
      </c>
      <c r="N8607" s="1">
        <v>4673.74</v>
      </c>
      <c r="O8607" s="1">
        <v>3406.52</v>
      </c>
      <c r="P8607" s="1">
        <v>0</v>
      </c>
      <c r="Q8607" s="1">
        <v>17121.810000000001</v>
      </c>
      <c r="R8607" s="1">
        <v>19242.689999999999</v>
      </c>
      <c r="S8607" s="1">
        <v>17314.97</v>
      </c>
      <c r="T8607" s="1">
        <v>19049.53</v>
      </c>
      <c r="U8607" s="1">
        <f>SUM(Report_Summary[Revenue])</f>
        <v>626594850.33999527</v>
      </c>
      <c r="V8607" s="1">
        <f>Report_Summary[[#This Row],[Total Revenue]] / COUNTA(Report_Summary[Membership No])</f>
        <v>62659.485033999525</v>
      </c>
    </row>
    <row r="8608" spans="1:22" x14ac:dyDescent="0.3">
      <c r="A8608" t="s">
        <v>8647</v>
      </c>
      <c r="B8608">
        <v>2024</v>
      </c>
      <c r="C8608" t="s">
        <v>14</v>
      </c>
      <c r="D8608">
        <v>40</v>
      </c>
      <c r="E8608" t="str">
        <f t="shared" si="134"/>
        <v>Middle Age</v>
      </c>
      <c r="F8608" t="s">
        <v>17</v>
      </c>
      <c r="G8608" t="s">
        <v>25</v>
      </c>
      <c r="H8608" t="s">
        <v>31</v>
      </c>
      <c r="I8608">
        <v>41</v>
      </c>
      <c r="J8608">
        <v>3.77</v>
      </c>
      <c r="K8608" t="s">
        <v>32</v>
      </c>
      <c r="L8608" t="s">
        <v>33</v>
      </c>
      <c r="M8608" s="1">
        <v>1508.76</v>
      </c>
      <c r="N8608" s="1">
        <v>2376.75</v>
      </c>
      <c r="O8608" s="1">
        <v>4317.72</v>
      </c>
      <c r="P8608" s="1">
        <v>0</v>
      </c>
      <c r="Q8608" s="1">
        <v>3923.54</v>
      </c>
      <c r="R8608" s="1">
        <v>4233.79</v>
      </c>
      <c r="S8608" s="1">
        <v>29269.14</v>
      </c>
      <c r="T8608" s="1">
        <v>-21111.81</v>
      </c>
      <c r="U8608" s="1">
        <f>SUM(Report_Summary[Revenue])</f>
        <v>626594850.33999527</v>
      </c>
      <c r="V8608" s="1">
        <f>Report_Summary[[#This Row],[Total Revenue]] / COUNTA(Report_Summary[Membership No])</f>
        <v>62659.485033999525</v>
      </c>
    </row>
    <row r="8609" spans="1:22" x14ac:dyDescent="0.3">
      <c r="A8609" t="s">
        <v>8648</v>
      </c>
      <c r="B8609">
        <v>2015</v>
      </c>
      <c r="C8609" t="s">
        <v>13</v>
      </c>
      <c r="D8609">
        <v>71</v>
      </c>
      <c r="E8609" t="str">
        <f t="shared" si="134"/>
        <v>Old</v>
      </c>
      <c r="F8609" t="s">
        <v>20</v>
      </c>
      <c r="G8609" t="s">
        <v>23</v>
      </c>
      <c r="H8609" t="s">
        <v>26</v>
      </c>
      <c r="I8609">
        <v>25</v>
      </c>
      <c r="J8609">
        <v>1.6</v>
      </c>
      <c r="K8609" t="s">
        <v>32</v>
      </c>
      <c r="L8609" t="s">
        <v>33</v>
      </c>
      <c r="M8609" s="1">
        <v>14551.63</v>
      </c>
      <c r="N8609" s="1">
        <v>1090.23</v>
      </c>
      <c r="O8609" s="1">
        <v>2948.76</v>
      </c>
      <c r="P8609" s="1">
        <v>0</v>
      </c>
      <c r="Q8609" s="1">
        <v>48320.27</v>
      </c>
      <c r="R8609" s="1">
        <v>41190.22</v>
      </c>
      <c r="S8609" s="1">
        <v>-11735.73</v>
      </c>
      <c r="T8609" s="1">
        <v>101246.22</v>
      </c>
      <c r="U8609" s="1">
        <f>SUM(Report_Summary[Revenue])</f>
        <v>626594850.33999527</v>
      </c>
      <c r="V8609" s="1">
        <f>Report_Summary[[#This Row],[Total Revenue]] / COUNTA(Report_Summary[Membership No])</f>
        <v>62659.485033999525</v>
      </c>
    </row>
    <row r="8610" spans="1:22" x14ac:dyDescent="0.3">
      <c r="A8610" t="s">
        <v>8649</v>
      </c>
      <c r="B8610">
        <v>2018</v>
      </c>
      <c r="C8610" t="s">
        <v>13</v>
      </c>
      <c r="D8610">
        <v>67</v>
      </c>
      <c r="E8610" t="str">
        <f t="shared" si="134"/>
        <v>Old</v>
      </c>
      <c r="F8610" t="s">
        <v>15</v>
      </c>
      <c r="G8610" t="s">
        <v>24</v>
      </c>
      <c r="H8610" t="s">
        <v>31</v>
      </c>
      <c r="I8610">
        <v>37</v>
      </c>
      <c r="J8610">
        <v>2.35</v>
      </c>
      <c r="K8610" t="s">
        <v>33</v>
      </c>
      <c r="L8610" t="s">
        <v>33</v>
      </c>
      <c r="M8610" s="1">
        <v>4914</v>
      </c>
      <c r="N8610" s="1">
        <v>4038.67</v>
      </c>
      <c r="O8610" s="1">
        <v>3066.54</v>
      </c>
      <c r="P8610" s="1">
        <v>0</v>
      </c>
      <c r="Q8610" s="1">
        <v>16530.2</v>
      </c>
      <c r="R8610" s="1">
        <v>21153.98</v>
      </c>
      <c r="S8610" s="1">
        <v>-22040.81</v>
      </c>
      <c r="T8610" s="1">
        <v>59724.99</v>
      </c>
      <c r="U8610" s="1">
        <f>SUM(Report_Summary[Revenue])</f>
        <v>626594850.33999527</v>
      </c>
      <c r="V8610" s="1">
        <f>Report_Summary[[#This Row],[Total Revenue]] / COUNTA(Report_Summary[Membership No])</f>
        <v>62659.485033999525</v>
      </c>
    </row>
    <row r="8611" spans="1:22" x14ac:dyDescent="0.3">
      <c r="A8611" t="s">
        <v>8650</v>
      </c>
      <c r="B8611">
        <v>2024</v>
      </c>
      <c r="C8611" t="s">
        <v>13</v>
      </c>
      <c r="D8611">
        <v>56</v>
      </c>
      <c r="E8611" t="str">
        <f t="shared" si="134"/>
        <v>Old</v>
      </c>
      <c r="F8611" t="s">
        <v>17</v>
      </c>
      <c r="G8611" t="s">
        <v>25</v>
      </c>
      <c r="H8611" t="s">
        <v>29</v>
      </c>
      <c r="I8611">
        <v>38</v>
      </c>
      <c r="J8611">
        <v>3.06</v>
      </c>
      <c r="K8611" t="s">
        <v>33</v>
      </c>
      <c r="L8611" t="s">
        <v>33</v>
      </c>
      <c r="M8611" s="1">
        <v>5530.65</v>
      </c>
      <c r="N8611" s="1">
        <v>2451.6</v>
      </c>
      <c r="O8611" s="1">
        <v>5347.61</v>
      </c>
      <c r="P8611" s="1">
        <v>0</v>
      </c>
      <c r="Q8611" s="1">
        <v>10033.35</v>
      </c>
      <c r="R8611" s="1">
        <v>25713.95</v>
      </c>
      <c r="S8611" s="1">
        <v>-29660.5</v>
      </c>
      <c r="T8611" s="1">
        <v>65407.8</v>
      </c>
      <c r="U8611" s="1">
        <f>SUM(Report_Summary[Revenue])</f>
        <v>626594850.33999527</v>
      </c>
      <c r="V8611" s="1">
        <f>Report_Summary[[#This Row],[Total Revenue]] / COUNTA(Report_Summary[Membership No])</f>
        <v>62659.485033999525</v>
      </c>
    </row>
    <row r="8612" spans="1:22" x14ac:dyDescent="0.3">
      <c r="A8612" t="s">
        <v>8651</v>
      </c>
      <c r="B8612">
        <v>2015</v>
      </c>
      <c r="C8612" t="s">
        <v>14</v>
      </c>
      <c r="D8612">
        <v>31</v>
      </c>
      <c r="E8612" t="str">
        <f t="shared" si="134"/>
        <v>Middle Age</v>
      </c>
      <c r="F8612" t="s">
        <v>17</v>
      </c>
      <c r="G8612" t="s">
        <v>23</v>
      </c>
      <c r="H8612" t="s">
        <v>29</v>
      </c>
      <c r="I8612">
        <v>45</v>
      </c>
      <c r="J8612">
        <v>2.4300000000000002</v>
      </c>
      <c r="K8612" t="s">
        <v>32</v>
      </c>
      <c r="L8612" t="s">
        <v>33</v>
      </c>
      <c r="M8612" s="1">
        <v>7083.66</v>
      </c>
      <c r="N8612" s="1">
        <v>337.68</v>
      </c>
      <c r="O8612" s="1">
        <v>6473.67</v>
      </c>
      <c r="P8612" s="1">
        <v>0</v>
      </c>
      <c r="Q8612" s="1">
        <v>10378.98</v>
      </c>
      <c r="R8612" s="1">
        <v>31369.72</v>
      </c>
      <c r="S8612" s="1">
        <v>20135.419999999998</v>
      </c>
      <c r="T8612" s="1">
        <v>21613.279999999999</v>
      </c>
      <c r="U8612" s="1">
        <f>SUM(Report_Summary[Revenue])</f>
        <v>626594850.33999527</v>
      </c>
      <c r="V8612" s="1">
        <f>Report_Summary[[#This Row],[Total Revenue]] / COUNTA(Report_Summary[Membership No])</f>
        <v>62659.485033999525</v>
      </c>
    </row>
    <row r="8613" spans="1:22" x14ac:dyDescent="0.3">
      <c r="A8613" t="s">
        <v>8652</v>
      </c>
      <c r="B8613">
        <v>2017</v>
      </c>
      <c r="C8613" t="s">
        <v>13</v>
      </c>
      <c r="D8613">
        <v>77</v>
      </c>
      <c r="E8613" t="str">
        <f t="shared" si="134"/>
        <v>Old</v>
      </c>
      <c r="F8613" t="s">
        <v>16</v>
      </c>
      <c r="G8613" t="s">
        <v>22</v>
      </c>
      <c r="H8613" t="s">
        <v>28</v>
      </c>
      <c r="I8613">
        <v>25</v>
      </c>
      <c r="J8613">
        <v>2.13</v>
      </c>
      <c r="K8613" t="s">
        <v>32</v>
      </c>
      <c r="L8613" t="s">
        <v>33</v>
      </c>
      <c r="M8613" s="1">
        <v>14266.15</v>
      </c>
      <c r="N8613" s="1">
        <v>3507.44</v>
      </c>
      <c r="O8613" s="1">
        <v>7315.3</v>
      </c>
      <c r="P8613" s="1">
        <v>0</v>
      </c>
      <c r="Q8613" s="1">
        <v>29821.759999999998</v>
      </c>
      <c r="R8613" s="1">
        <v>43607.01</v>
      </c>
      <c r="S8613" s="1">
        <v>-19976.099999999999</v>
      </c>
      <c r="T8613" s="1">
        <v>93404.87</v>
      </c>
      <c r="U8613" s="1">
        <f>SUM(Report_Summary[Revenue])</f>
        <v>626594850.33999527</v>
      </c>
      <c r="V8613" s="1">
        <f>Report_Summary[[#This Row],[Total Revenue]] / COUNTA(Report_Summary[Membership No])</f>
        <v>62659.485033999525</v>
      </c>
    </row>
    <row r="8614" spans="1:22" x14ac:dyDescent="0.3">
      <c r="A8614" t="s">
        <v>8653</v>
      </c>
      <c r="B8614">
        <v>2016</v>
      </c>
      <c r="C8614" t="s">
        <v>14</v>
      </c>
      <c r="D8614">
        <v>74</v>
      </c>
      <c r="E8614" t="str">
        <f t="shared" si="134"/>
        <v>Old</v>
      </c>
      <c r="F8614" t="s">
        <v>21</v>
      </c>
      <c r="G8614" t="s">
        <v>25</v>
      </c>
      <c r="H8614" t="s">
        <v>27</v>
      </c>
      <c r="I8614">
        <v>31</v>
      </c>
      <c r="J8614">
        <v>2.5299999999999998</v>
      </c>
      <c r="K8614" t="s">
        <v>32</v>
      </c>
      <c r="L8614" t="s">
        <v>33</v>
      </c>
      <c r="M8614" s="1">
        <v>9934.6</v>
      </c>
      <c r="N8614" s="1">
        <v>1441.17</v>
      </c>
      <c r="O8614" s="1">
        <v>1910.44</v>
      </c>
      <c r="P8614" s="1">
        <v>0</v>
      </c>
      <c r="Q8614" s="1">
        <v>39433.15</v>
      </c>
      <c r="R8614" s="1">
        <v>29542.04</v>
      </c>
      <c r="S8614" s="1">
        <v>-17214.48</v>
      </c>
      <c r="T8614" s="1">
        <v>86189.67</v>
      </c>
      <c r="U8614" s="1">
        <f>SUM(Report_Summary[Revenue])</f>
        <v>626594850.33999527</v>
      </c>
      <c r="V8614" s="1">
        <f>Report_Summary[[#This Row],[Total Revenue]] / COUNTA(Report_Summary[Membership No])</f>
        <v>62659.485033999525</v>
      </c>
    </row>
    <row r="8615" spans="1:22" x14ac:dyDescent="0.3">
      <c r="A8615" t="s">
        <v>8654</v>
      </c>
      <c r="B8615">
        <v>2018</v>
      </c>
      <c r="C8615" t="s">
        <v>14</v>
      </c>
      <c r="D8615">
        <v>60</v>
      </c>
      <c r="E8615" t="str">
        <f t="shared" si="134"/>
        <v>Old</v>
      </c>
      <c r="F8615" t="s">
        <v>17</v>
      </c>
      <c r="G8615" t="s">
        <v>25</v>
      </c>
      <c r="H8615" t="s">
        <v>30</v>
      </c>
      <c r="I8615">
        <v>30</v>
      </c>
      <c r="J8615">
        <v>2.4900000000000002</v>
      </c>
      <c r="K8615" t="s">
        <v>33</v>
      </c>
      <c r="L8615" t="s">
        <v>33</v>
      </c>
      <c r="M8615" s="1">
        <v>14146.01</v>
      </c>
      <c r="N8615" s="1">
        <v>846.25</v>
      </c>
      <c r="O8615" s="1">
        <v>7832.91</v>
      </c>
      <c r="P8615" s="1">
        <v>0</v>
      </c>
      <c r="Q8615" s="1">
        <v>64071.4</v>
      </c>
      <c r="R8615" s="1">
        <v>48616.65</v>
      </c>
      <c r="S8615" s="1">
        <v>-23839.05</v>
      </c>
      <c r="T8615" s="1">
        <v>136527.1</v>
      </c>
      <c r="U8615" s="1">
        <f>SUM(Report_Summary[Revenue])</f>
        <v>626594850.33999527</v>
      </c>
      <c r="V8615" s="1">
        <f>Report_Summary[[#This Row],[Total Revenue]] / COUNTA(Report_Summary[Membership No])</f>
        <v>62659.485033999525</v>
      </c>
    </row>
    <row r="8616" spans="1:22" x14ac:dyDescent="0.3">
      <c r="A8616" t="s">
        <v>8655</v>
      </c>
      <c r="B8616">
        <v>2023</v>
      </c>
      <c r="C8616" t="s">
        <v>14</v>
      </c>
      <c r="D8616">
        <v>62</v>
      </c>
      <c r="E8616" t="str">
        <f t="shared" si="134"/>
        <v>Old</v>
      </c>
      <c r="F8616" t="s">
        <v>21</v>
      </c>
      <c r="G8616" t="s">
        <v>22</v>
      </c>
      <c r="H8616" t="s">
        <v>26</v>
      </c>
      <c r="I8616">
        <v>34</v>
      </c>
      <c r="J8616">
        <v>3.03</v>
      </c>
      <c r="K8616" t="s">
        <v>32</v>
      </c>
      <c r="L8616" t="s">
        <v>33</v>
      </c>
      <c r="M8616" s="1">
        <v>3673.4</v>
      </c>
      <c r="N8616" s="1">
        <v>2235.9299999999998</v>
      </c>
      <c r="O8616" s="1">
        <v>2807.69</v>
      </c>
      <c r="P8616" s="1">
        <v>0</v>
      </c>
      <c r="Q8616" s="1">
        <v>4958.1899999999996</v>
      </c>
      <c r="R8616" s="1">
        <v>18084.59</v>
      </c>
      <c r="S8616" s="1">
        <v>-29490.04</v>
      </c>
      <c r="T8616" s="1">
        <v>52532.82</v>
      </c>
      <c r="U8616" s="1">
        <f>SUM(Report_Summary[Revenue])</f>
        <v>626594850.33999527</v>
      </c>
      <c r="V8616" s="1">
        <f>Report_Summary[[#This Row],[Total Revenue]] / COUNTA(Report_Summary[Membership No])</f>
        <v>62659.485033999525</v>
      </c>
    </row>
    <row r="8617" spans="1:22" x14ac:dyDescent="0.3">
      <c r="A8617" t="s">
        <v>8656</v>
      </c>
      <c r="B8617">
        <v>2021</v>
      </c>
      <c r="C8617" t="s">
        <v>14</v>
      </c>
      <c r="D8617">
        <v>21</v>
      </c>
      <c r="E8617" t="str">
        <f t="shared" si="134"/>
        <v>Young</v>
      </c>
      <c r="F8617" t="s">
        <v>16</v>
      </c>
      <c r="G8617" t="s">
        <v>24</v>
      </c>
      <c r="H8617" t="s">
        <v>31</v>
      </c>
      <c r="I8617">
        <v>30</v>
      </c>
      <c r="J8617">
        <v>2.11</v>
      </c>
      <c r="K8617" t="s">
        <v>32</v>
      </c>
      <c r="L8617" t="s">
        <v>33</v>
      </c>
      <c r="M8617" s="1">
        <v>9608.86</v>
      </c>
      <c r="N8617" s="1">
        <v>1445.17</v>
      </c>
      <c r="O8617" s="1">
        <v>4242.6099999999997</v>
      </c>
      <c r="P8617" s="1">
        <v>0</v>
      </c>
      <c r="Q8617" s="1">
        <v>25716.19</v>
      </c>
      <c r="R8617" s="1">
        <v>12849.83</v>
      </c>
      <c r="S8617" s="1">
        <v>-22718.48</v>
      </c>
      <c r="T8617" s="1">
        <v>61284.5</v>
      </c>
      <c r="U8617" s="1">
        <f>SUM(Report_Summary[Revenue])</f>
        <v>626594850.33999527</v>
      </c>
      <c r="V8617" s="1">
        <f>Report_Summary[[#This Row],[Total Revenue]] / COUNTA(Report_Summary[Membership No])</f>
        <v>62659.485033999525</v>
      </c>
    </row>
    <row r="8618" spans="1:22" x14ac:dyDescent="0.3">
      <c r="A8618" t="s">
        <v>8657</v>
      </c>
      <c r="B8618">
        <v>2021</v>
      </c>
      <c r="C8618" t="s">
        <v>14</v>
      </c>
      <c r="D8618">
        <v>79</v>
      </c>
      <c r="E8618" t="str">
        <f t="shared" si="134"/>
        <v>Old</v>
      </c>
      <c r="F8618" t="s">
        <v>18</v>
      </c>
      <c r="G8618" t="s">
        <v>22</v>
      </c>
      <c r="H8618" t="s">
        <v>30</v>
      </c>
      <c r="I8618">
        <v>36</v>
      </c>
      <c r="J8618">
        <v>1.62</v>
      </c>
      <c r="K8618" t="s">
        <v>32</v>
      </c>
      <c r="L8618" t="s">
        <v>33</v>
      </c>
      <c r="M8618" s="1">
        <v>13489.85</v>
      </c>
      <c r="N8618" s="1">
        <v>1092.5999999999999</v>
      </c>
      <c r="O8618" s="1">
        <v>2417.4499999999998</v>
      </c>
      <c r="P8618" s="1">
        <v>0</v>
      </c>
      <c r="Q8618" s="1">
        <v>31486.28</v>
      </c>
      <c r="R8618" s="1">
        <v>57133.09</v>
      </c>
      <c r="S8618" s="1">
        <v>23581.74</v>
      </c>
      <c r="T8618" s="1">
        <v>65037.63</v>
      </c>
      <c r="U8618" s="1">
        <f>SUM(Report_Summary[Revenue])</f>
        <v>626594850.33999527</v>
      </c>
      <c r="V8618" s="1">
        <f>Report_Summary[[#This Row],[Total Revenue]] / COUNTA(Report_Summary[Membership No])</f>
        <v>62659.485033999525</v>
      </c>
    </row>
    <row r="8619" spans="1:22" x14ac:dyDescent="0.3">
      <c r="A8619" t="s">
        <v>8658</v>
      </c>
      <c r="B8619">
        <v>2020</v>
      </c>
      <c r="C8619" t="s">
        <v>14</v>
      </c>
      <c r="D8619">
        <v>24</v>
      </c>
      <c r="E8619" t="str">
        <f t="shared" si="134"/>
        <v>Young</v>
      </c>
      <c r="F8619" t="s">
        <v>15</v>
      </c>
      <c r="G8619" t="s">
        <v>24</v>
      </c>
      <c r="H8619" t="s">
        <v>29</v>
      </c>
      <c r="I8619">
        <v>30</v>
      </c>
      <c r="J8619">
        <v>2.97</v>
      </c>
      <c r="K8619" t="s">
        <v>32</v>
      </c>
      <c r="L8619" t="s">
        <v>33</v>
      </c>
      <c r="M8619" s="1">
        <v>6026.76</v>
      </c>
      <c r="N8619" s="1">
        <v>3425.81</v>
      </c>
      <c r="O8619" s="1">
        <v>7330.89</v>
      </c>
      <c r="P8619" s="1">
        <v>0</v>
      </c>
      <c r="Q8619" s="1">
        <v>24904.59</v>
      </c>
      <c r="R8619" s="1">
        <v>23044.92</v>
      </c>
      <c r="S8619" s="1">
        <v>-18495.95</v>
      </c>
      <c r="T8619" s="1">
        <v>66445.460000000006</v>
      </c>
      <c r="U8619" s="1">
        <f>SUM(Report_Summary[Revenue])</f>
        <v>626594850.33999527</v>
      </c>
      <c r="V8619" s="1">
        <f>Report_Summary[[#This Row],[Total Revenue]] / COUNTA(Report_Summary[Membership No])</f>
        <v>62659.485033999525</v>
      </c>
    </row>
    <row r="8620" spans="1:22" x14ac:dyDescent="0.3">
      <c r="A8620" t="s">
        <v>8659</v>
      </c>
      <c r="B8620">
        <v>2016</v>
      </c>
      <c r="C8620" t="s">
        <v>13</v>
      </c>
      <c r="D8620">
        <v>69</v>
      </c>
      <c r="E8620" t="str">
        <f t="shared" si="134"/>
        <v>Old</v>
      </c>
      <c r="F8620" t="s">
        <v>16</v>
      </c>
      <c r="G8620" t="s">
        <v>23</v>
      </c>
      <c r="H8620" t="s">
        <v>28</v>
      </c>
      <c r="I8620">
        <v>32</v>
      </c>
      <c r="J8620">
        <v>2.87</v>
      </c>
      <c r="K8620" t="s">
        <v>32</v>
      </c>
      <c r="L8620" t="s">
        <v>33</v>
      </c>
      <c r="M8620" s="1">
        <v>17732.84</v>
      </c>
      <c r="N8620" s="1">
        <v>3490.56</v>
      </c>
      <c r="O8620" s="1">
        <v>7176.6</v>
      </c>
      <c r="P8620" s="1">
        <v>0</v>
      </c>
      <c r="Q8620" s="1">
        <v>69561.08</v>
      </c>
      <c r="R8620" s="1">
        <v>40763.25</v>
      </c>
      <c r="S8620" s="1">
        <v>-28359.35</v>
      </c>
      <c r="T8620" s="1">
        <v>138683.68</v>
      </c>
      <c r="U8620" s="1">
        <f>SUM(Report_Summary[Revenue])</f>
        <v>626594850.33999527</v>
      </c>
      <c r="V8620" s="1">
        <f>Report_Summary[[#This Row],[Total Revenue]] / COUNTA(Report_Summary[Membership No])</f>
        <v>62659.485033999525</v>
      </c>
    </row>
    <row r="8621" spans="1:22" x14ac:dyDescent="0.3">
      <c r="A8621" t="s">
        <v>8660</v>
      </c>
      <c r="B8621">
        <v>2016</v>
      </c>
      <c r="C8621" t="s">
        <v>14</v>
      </c>
      <c r="D8621">
        <v>25</v>
      </c>
      <c r="E8621" t="str">
        <f t="shared" si="134"/>
        <v>Young</v>
      </c>
      <c r="F8621" t="s">
        <v>19</v>
      </c>
      <c r="G8621" t="s">
        <v>23</v>
      </c>
      <c r="H8621" t="s">
        <v>30</v>
      </c>
      <c r="I8621">
        <v>26</v>
      </c>
      <c r="J8621">
        <v>2.75</v>
      </c>
      <c r="K8621" t="s">
        <v>33</v>
      </c>
      <c r="L8621" t="s">
        <v>33</v>
      </c>
      <c r="M8621" s="1">
        <v>12888.64</v>
      </c>
      <c r="N8621" s="1">
        <v>713.17</v>
      </c>
      <c r="O8621" s="1">
        <v>4022.81</v>
      </c>
      <c r="P8621" s="1">
        <v>0</v>
      </c>
      <c r="Q8621" s="1">
        <v>61183.16</v>
      </c>
      <c r="R8621" s="1">
        <v>57345.47</v>
      </c>
      <c r="S8621" s="1">
        <v>16680.14</v>
      </c>
      <c r="T8621" s="1">
        <v>101848.49</v>
      </c>
      <c r="U8621" s="1">
        <f>SUM(Report_Summary[Revenue])</f>
        <v>626594850.33999527</v>
      </c>
      <c r="V8621" s="1">
        <f>Report_Summary[[#This Row],[Total Revenue]] / COUNTA(Report_Summary[Membership No])</f>
        <v>62659.485033999525</v>
      </c>
    </row>
    <row r="8622" spans="1:22" x14ac:dyDescent="0.3">
      <c r="A8622" t="s">
        <v>8661</v>
      </c>
      <c r="B8622">
        <v>2018</v>
      </c>
      <c r="C8622" t="s">
        <v>14</v>
      </c>
      <c r="D8622">
        <v>21</v>
      </c>
      <c r="E8622" t="str">
        <f t="shared" si="134"/>
        <v>Young</v>
      </c>
      <c r="F8622" t="s">
        <v>21</v>
      </c>
      <c r="G8622" t="s">
        <v>25</v>
      </c>
      <c r="H8622" t="s">
        <v>27</v>
      </c>
      <c r="I8622">
        <v>30</v>
      </c>
      <c r="J8622">
        <v>2.21</v>
      </c>
      <c r="K8622" t="s">
        <v>33</v>
      </c>
      <c r="L8622" t="s">
        <v>33</v>
      </c>
      <c r="M8622" s="1">
        <v>2048.27</v>
      </c>
      <c r="N8622" s="1">
        <v>3499.43</v>
      </c>
      <c r="O8622" s="1">
        <v>2068.37</v>
      </c>
      <c r="P8622" s="1">
        <v>0</v>
      </c>
      <c r="Q8622" s="1">
        <v>6864.37</v>
      </c>
      <c r="R8622" s="1">
        <v>5772.88</v>
      </c>
      <c r="S8622" s="1">
        <v>21883.61</v>
      </c>
      <c r="T8622" s="1">
        <v>-9246.36</v>
      </c>
      <c r="U8622" s="1">
        <f>SUM(Report_Summary[Revenue])</f>
        <v>626594850.33999527</v>
      </c>
      <c r="V8622" s="1">
        <f>Report_Summary[[#This Row],[Total Revenue]] / COUNTA(Report_Summary[Membership No])</f>
        <v>62659.485033999525</v>
      </c>
    </row>
    <row r="8623" spans="1:22" x14ac:dyDescent="0.3">
      <c r="A8623" t="s">
        <v>8662</v>
      </c>
      <c r="B8623">
        <v>2020</v>
      </c>
      <c r="C8623" t="s">
        <v>14</v>
      </c>
      <c r="D8623">
        <v>80</v>
      </c>
      <c r="E8623" t="str">
        <f t="shared" si="134"/>
        <v>Old</v>
      </c>
      <c r="F8623" t="s">
        <v>19</v>
      </c>
      <c r="G8623" t="s">
        <v>23</v>
      </c>
      <c r="H8623" t="s">
        <v>30</v>
      </c>
      <c r="I8623">
        <v>41</v>
      </c>
      <c r="J8623">
        <v>2.31</v>
      </c>
      <c r="K8623" t="s">
        <v>33</v>
      </c>
      <c r="L8623" t="s">
        <v>33</v>
      </c>
      <c r="M8623" s="1">
        <v>16990.79</v>
      </c>
      <c r="N8623" s="1">
        <v>4419.91</v>
      </c>
      <c r="O8623" s="1">
        <v>3757.98</v>
      </c>
      <c r="P8623" s="1">
        <v>0</v>
      </c>
      <c r="Q8623" s="1">
        <v>75762.850000000006</v>
      </c>
      <c r="R8623" s="1">
        <v>48452.27</v>
      </c>
      <c r="S8623" s="1">
        <v>20245.07</v>
      </c>
      <c r="T8623" s="1">
        <v>103970.05</v>
      </c>
      <c r="U8623" s="1">
        <f>SUM(Report_Summary[Revenue])</f>
        <v>626594850.33999527</v>
      </c>
      <c r="V8623" s="1">
        <f>Report_Summary[[#This Row],[Total Revenue]] / COUNTA(Report_Summary[Membership No])</f>
        <v>62659.485033999525</v>
      </c>
    </row>
    <row r="8624" spans="1:22" x14ac:dyDescent="0.3">
      <c r="A8624" t="s">
        <v>8663</v>
      </c>
      <c r="B8624">
        <v>2016</v>
      </c>
      <c r="C8624" t="s">
        <v>13</v>
      </c>
      <c r="D8624">
        <v>37</v>
      </c>
      <c r="E8624" t="str">
        <f t="shared" si="134"/>
        <v>Middle Age</v>
      </c>
      <c r="F8624" t="s">
        <v>21</v>
      </c>
      <c r="G8624" t="s">
        <v>23</v>
      </c>
      <c r="H8624" t="s">
        <v>31</v>
      </c>
      <c r="I8624">
        <v>28</v>
      </c>
      <c r="J8624">
        <v>1.55</v>
      </c>
      <c r="K8624" t="s">
        <v>32</v>
      </c>
      <c r="L8624" t="s">
        <v>33</v>
      </c>
      <c r="M8624" s="1">
        <v>9801.35</v>
      </c>
      <c r="N8624" s="1">
        <v>2125.7800000000002</v>
      </c>
      <c r="O8624" s="1">
        <v>3843.98</v>
      </c>
      <c r="P8624" s="1">
        <v>0</v>
      </c>
      <c r="Q8624" s="1">
        <v>16203.27</v>
      </c>
      <c r="R8624" s="1">
        <v>29519.46</v>
      </c>
      <c r="S8624" s="1">
        <v>9530.09</v>
      </c>
      <c r="T8624" s="1">
        <v>36192.639999999999</v>
      </c>
      <c r="U8624" s="1">
        <f>SUM(Report_Summary[Revenue])</f>
        <v>626594850.33999527</v>
      </c>
      <c r="V8624" s="1">
        <f>Report_Summary[[#This Row],[Total Revenue]] / COUNTA(Report_Summary[Membership No])</f>
        <v>62659.485033999525</v>
      </c>
    </row>
    <row r="8625" spans="1:22" x14ac:dyDescent="0.3">
      <c r="A8625" t="s">
        <v>8664</v>
      </c>
      <c r="B8625">
        <v>2017</v>
      </c>
      <c r="C8625" t="s">
        <v>14</v>
      </c>
      <c r="D8625">
        <v>72</v>
      </c>
      <c r="E8625" t="str">
        <f t="shared" si="134"/>
        <v>Old</v>
      </c>
      <c r="F8625" t="s">
        <v>15</v>
      </c>
      <c r="G8625" t="s">
        <v>25</v>
      </c>
      <c r="H8625" t="s">
        <v>30</v>
      </c>
      <c r="I8625">
        <v>36</v>
      </c>
      <c r="J8625">
        <v>2</v>
      </c>
      <c r="K8625" t="s">
        <v>33</v>
      </c>
      <c r="L8625" t="s">
        <v>33</v>
      </c>
      <c r="M8625" s="1">
        <v>8786.18</v>
      </c>
      <c r="N8625" s="1">
        <v>3513.79</v>
      </c>
      <c r="O8625" s="1">
        <v>4458.8999999999996</v>
      </c>
      <c r="P8625" s="1">
        <v>0</v>
      </c>
      <c r="Q8625" s="1">
        <v>30794.01</v>
      </c>
      <c r="R8625" s="1">
        <v>23295.74</v>
      </c>
      <c r="S8625" s="1">
        <v>24795.71</v>
      </c>
      <c r="T8625" s="1">
        <v>29294.04</v>
      </c>
      <c r="U8625" s="1">
        <f>SUM(Report_Summary[Revenue])</f>
        <v>626594850.33999527</v>
      </c>
      <c r="V8625" s="1">
        <f>Report_Summary[[#This Row],[Total Revenue]] / COUNTA(Report_Summary[Membership No])</f>
        <v>62659.485033999525</v>
      </c>
    </row>
    <row r="8626" spans="1:22" x14ac:dyDescent="0.3">
      <c r="A8626" t="s">
        <v>8665</v>
      </c>
      <c r="B8626">
        <v>2017</v>
      </c>
      <c r="C8626" t="s">
        <v>14</v>
      </c>
      <c r="D8626">
        <v>74</v>
      </c>
      <c r="E8626" t="str">
        <f t="shared" si="134"/>
        <v>Old</v>
      </c>
      <c r="F8626" t="s">
        <v>16</v>
      </c>
      <c r="G8626" t="s">
        <v>25</v>
      </c>
      <c r="H8626" t="s">
        <v>27</v>
      </c>
      <c r="I8626">
        <v>32</v>
      </c>
      <c r="J8626">
        <v>2.17</v>
      </c>
      <c r="K8626" t="s">
        <v>33</v>
      </c>
      <c r="L8626" t="s">
        <v>33</v>
      </c>
      <c r="M8626" s="1">
        <v>19996.84</v>
      </c>
      <c r="N8626" s="1">
        <v>1635.73</v>
      </c>
      <c r="O8626" s="1">
        <v>4185.29</v>
      </c>
      <c r="P8626" s="1">
        <v>0</v>
      </c>
      <c r="Q8626" s="1">
        <v>56261.46</v>
      </c>
      <c r="R8626" s="1">
        <v>38942.93</v>
      </c>
      <c r="S8626" s="1">
        <v>-5812.04</v>
      </c>
      <c r="T8626" s="1">
        <v>101016.43</v>
      </c>
      <c r="U8626" s="1">
        <f>SUM(Report_Summary[Revenue])</f>
        <v>626594850.33999527</v>
      </c>
      <c r="V8626" s="1">
        <f>Report_Summary[[#This Row],[Total Revenue]] / COUNTA(Report_Summary[Membership No])</f>
        <v>62659.485033999525</v>
      </c>
    </row>
    <row r="8627" spans="1:22" x14ac:dyDescent="0.3">
      <c r="A8627" t="s">
        <v>8666</v>
      </c>
      <c r="B8627">
        <v>2023</v>
      </c>
      <c r="C8627" t="s">
        <v>14</v>
      </c>
      <c r="D8627">
        <v>34</v>
      </c>
      <c r="E8627" t="str">
        <f t="shared" si="134"/>
        <v>Middle Age</v>
      </c>
      <c r="F8627" t="s">
        <v>19</v>
      </c>
      <c r="G8627" t="s">
        <v>23</v>
      </c>
      <c r="H8627" t="s">
        <v>29</v>
      </c>
      <c r="I8627">
        <v>29</v>
      </c>
      <c r="J8627">
        <v>2.0099999999999998</v>
      </c>
      <c r="K8627" t="s">
        <v>33</v>
      </c>
      <c r="L8627" t="s">
        <v>33</v>
      </c>
      <c r="M8627" s="1">
        <v>5411.73</v>
      </c>
      <c r="N8627" s="1">
        <v>2228.33</v>
      </c>
      <c r="O8627" s="1">
        <v>6986.49</v>
      </c>
      <c r="P8627" s="1">
        <v>0</v>
      </c>
      <c r="Q8627" s="1">
        <v>26253.89</v>
      </c>
      <c r="R8627" s="1">
        <v>13292</v>
      </c>
      <c r="S8627" s="1">
        <v>9457.5</v>
      </c>
      <c r="T8627" s="1">
        <v>30088.39</v>
      </c>
      <c r="U8627" s="1">
        <f>SUM(Report_Summary[Revenue])</f>
        <v>626594850.33999527</v>
      </c>
      <c r="V8627" s="1">
        <f>Report_Summary[[#This Row],[Total Revenue]] / COUNTA(Report_Summary[Membership No])</f>
        <v>62659.485033999525</v>
      </c>
    </row>
    <row r="8628" spans="1:22" x14ac:dyDescent="0.3">
      <c r="A8628" t="s">
        <v>8667</v>
      </c>
      <c r="B8628">
        <v>2018</v>
      </c>
      <c r="C8628" t="s">
        <v>14</v>
      </c>
      <c r="D8628">
        <v>49</v>
      </c>
      <c r="E8628" t="str">
        <f t="shared" si="134"/>
        <v>Middle Age</v>
      </c>
      <c r="F8628" t="s">
        <v>21</v>
      </c>
      <c r="G8628" t="s">
        <v>22</v>
      </c>
      <c r="H8628" t="s">
        <v>30</v>
      </c>
      <c r="I8628">
        <v>32</v>
      </c>
      <c r="J8628">
        <v>2.59</v>
      </c>
      <c r="K8628" t="s">
        <v>32</v>
      </c>
      <c r="L8628" t="s">
        <v>33</v>
      </c>
      <c r="M8628" s="1">
        <v>507.76</v>
      </c>
      <c r="N8628" s="1">
        <v>4420.8500000000004</v>
      </c>
      <c r="O8628" s="1">
        <v>5068.67</v>
      </c>
      <c r="P8628" s="1">
        <v>0</v>
      </c>
      <c r="Q8628" s="1">
        <v>2183.52</v>
      </c>
      <c r="R8628" s="1">
        <v>1290.8</v>
      </c>
      <c r="S8628" s="1">
        <v>3726.81</v>
      </c>
      <c r="T8628" s="1">
        <v>-252.49</v>
      </c>
      <c r="U8628" s="1">
        <f>SUM(Report_Summary[Revenue])</f>
        <v>626594850.33999527</v>
      </c>
      <c r="V8628" s="1">
        <f>Report_Summary[[#This Row],[Total Revenue]] / COUNTA(Report_Summary[Membership No])</f>
        <v>62659.485033999525</v>
      </c>
    </row>
    <row r="8629" spans="1:22" x14ac:dyDescent="0.3">
      <c r="A8629" t="s">
        <v>8668</v>
      </c>
      <c r="B8629">
        <v>2022</v>
      </c>
      <c r="C8629" t="s">
        <v>13</v>
      </c>
      <c r="D8629">
        <v>30</v>
      </c>
      <c r="E8629" t="str">
        <f t="shared" si="134"/>
        <v>Young</v>
      </c>
      <c r="F8629" t="s">
        <v>15</v>
      </c>
      <c r="G8629" t="s">
        <v>25</v>
      </c>
      <c r="H8629" t="s">
        <v>28</v>
      </c>
      <c r="I8629">
        <v>30</v>
      </c>
      <c r="J8629">
        <v>2.84</v>
      </c>
      <c r="K8629" t="s">
        <v>33</v>
      </c>
      <c r="L8629" t="s">
        <v>33</v>
      </c>
      <c r="M8629" s="1">
        <v>18205.36</v>
      </c>
      <c r="N8629" s="1">
        <v>2051.4299999999998</v>
      </c>
      <c r="O8629" s="1">
        <v>2314.33</v>
      </c>
      <c r="P8629" s="1">
        <v>0</v>
      </c>
      <c r="Q8629" s="1">
        <v>43301.68</v>
      </c>
      <c r="R8629" s="1">
        <v>59744.639999999999</v>
      </c>
      <c r="S8629" s="1">
        <v>7090.24</v>
      </c>
      <c r="T8629" s="1">
        <v>95956.08</v>
      </c>
      <c r="U8629" s="1">
        <f>SUM(Report_Summary[Revenue])</f>
        <v>626594850.33999527</v>
      </c>
      <c r="V8629" s="1">
        <f>Report_Summary[[#This Row],[Total Revenue]] / COUNTA(Report_Summary[Membership No])</f>
        <v>62659.485033999525</v>
      </c>
    </row>
    <row r="8630" spans="1:22" x14ac:dyDescent="0.3">
      <c r="A8630" t="s">
        <v>8669</v>
      </c>
      <c r="B8630">
        <v>2023</v>
      </c>
      <c r="C8630" t="s">
        <v>14</v>
      </c>
      <c r="D8630">
        <v>31</v>
      </c>
      <c r="E8630" t="str">
        <f t="shared" si="134"/>
        <v>Middle Age</v>
      </c>
      <c r="F8630" t="s">
        <v>15</v>
      </c>
      <c r="G8630" t="s">
        <v>23</v>
      </c>
      <c r="H8630" t="s">
        <v>30</v>
      </c>
      <c r="I8630">
        <v>33</v>
      </c>
      <c r="J8630">
        <v>3.64</v>
      </c>
      <c r="K8630" t="s">
        <v>32</v>
      </c>
      <c r="L8630" t="s">
        <v>33</v>
      </c>
      <c r="M8630" s="1">
        <v>18418.96</v>
      </c>
      <c r="N8630" s="1">
        <v>3580.68</v>
      </c>
      <c r="O8630" s="1">
        <v>5481.36</v>
      </c>
      <c r="P8630" s="1">
        <v>0</v>
      </c>
      <c r="Q8630" s="1">
        <v>54175.55</v>
      </c>
      <c r="R8630" s="1">
        <v>49444.51</v>
      </c>
      <c r="S8630" s="1">
        <v>-6346.93</v>
      </c>
      <c r="T8630" s="1">
        <v>109966.99</v>
      </c>
      <c r="U8630" s="1">
        <f>SUM(Report_Summary[Revenue])</f>
        <v>626594850.33999527</v>
      </c>
      <c r="V8630" s="1">
        <f>Report_Summary[[#This Row],[Total Revenue]] / COUNTA(Report_Summary[Membership No])</f>
        <v>62659.485033999525</v>
      </c>
    </row>
    <row r="8631" spans="1:22" x14ac:dyDescent="0.3">
      <c r="A8631" t="s">
        <v>8670</v>
      </c>
      <c r="B8631">
        <v>2024</v>
      </c>
      <c r="C8631" t="s">
        <v>13</v>
      </c>
      <c r="D8631">
        <v>45</v>
      </c>
      <c r="E8631" t="str">
        <f t="shared" si="134"/>
        <v>Middle Age</v>
      </c>
      <c r="F8631" t="s">
        <v>21</v>
      </c>
      <c r="G8631" t="s">
        <v>23</v>
      </c>
      <c r="H8631" t="s">
        <v>27</v>
      </c>
      <c r="I8631">
        <v>26</v>
      </c>
      <c r="J8631">
        <v>2.4500000000000002</v>
      </c>
      <c r="K8631" t="s">
        <v>32</v>
      </c>
      <c r="L8631" t="s">
        <v>33</v>
      </c>
      <c r="M8631" s="1">
        <v>14471.33</v>
      </c>
      <c r="N8631" s="1">
        <v>2734.51</v>
      </c>
      <c r="O8631" s="1">
        <v>4786.99</v>
      </c>
      <c r="P8631" s="1">
        <v>0</v>
      </c>
      <c r="Q8631" s="1">
        <v>61520.17</v>
      </c>
      <c r="R8631" s="1">
        <v>34973.629999999997</v>
      </c>
      <c r="S8631" s="1">
        <v>-7346</v>
      </c>
      <c r="T8631" s="1">
        <v>103839.8</v>
      </c>
      <c r="U8631" s="1">
        <f>SUM(Report_Summary[Revenue])</f>
        <v>626594850.33999527</v>
      </c>
      <c r="V8631" s="1">
        <f>Report_Summary[[#This Row],[Total Revenue]] / COUNTA(Report_Summary[Membership No])</f>
        <v>62659.485033999525</v>
      </c>
    </row>
    <row r="8632" spans="1:22" x14ac:dyDescent="0.3">
      <c r="A8632" t="s">
        <v>8671</v>
      </c>
      <c r="B8632">
        <v>2024</v>
      </c>
      <c r="C8632" t="s">
        <v>14</v>
      </c>
      <c r="D8632">
        <v>21</v>
      </c>
      <c r="E8632" t="str">
        <f t="shared" si="134"/>
        <v>Young</v>
      </c>
      <c r="F8632" t="s">
        <v>17</v>
      </c>
      <c r="G8632" t="s">
        <v>25</v>
      </c>
      <c r="H8632" t="s">
        <v>27</v>
      </c>
      <c r="I8632">
        <v>26</v>
      </c>
      <c r="J8632">
        <v>3.27</v>
      </c>
      <c r="K8632" t="s">
        <v>32</v>
      </c>
      <c r="L8632" t="s">
        <v>33</v>
      </c>
      <c r="M8632" s="1">
        <v>10047.16</v>
      </c>
      <c r="N8632" s="1">
        <v>3697.87</v>
      </c>
      <c r="O8632" s="1">
        <v>3774.45</v>
      </c>
      <c r="P8632" s="1">
        <v>0</v>
      </c>
      <c r="Q8632" s="1">
        <v>26973.03</v>
      </c>
      <c r="R8632" s="1">
        <v>34024.44</v>
      </c>
      <c r="S8632" s="1">
        <v>1293.03</v>
      </c>
      <c r="T8632" s="1">
        <v>59704.44</v>
      </c>
      <c r="U8632" s="1">
        <f>SUM(Report_Summary[Revenue])</f>
        <v>626594850.33999527</v>
      </c>
      <c r="V8632" s="1">
        <f>Report_Summary[[#This Row],[Total Revenue]] / COUNTA(Report_Summary[Membership No])</f>
        <v>62659.485033999525</v>
      </c>
    </row>
    <row r="8633" spans="1:22" x14ac:dyDescent="0.3">
      <c r="A8633" t="s">
        <v>8672</v>
      </c>
      <c r="B8633">
        <v>2016</v>
      </c>
      <c r="C8633" t="s">
        <v>13</v>
      </c>
      <c r="D8633">
        <v>55</v>
      </c>
      <c r="E8633" t="str">
        <f t="shared" si="134"/>
        <v>Middle Age</v>
      </c>
      <c r="F8633" t="s">
        <v>15</v>
      </c>
      <c r="G8633" t="s">
        <v>25</v>
      </c>
      <c r="H8633" t="s">
        <v>30</v>
      </c>
      <c r="I8633">
        <v>21</v>
      </c>
      <c r="J8633">
        <v>3.44</v>
      </c>
      <c r="K8633" t="s">
        <v>33</v>
      </c>
      <c r="L8633" t="s">
        <v>33</v>
      </c>
      <c r="M8633" s="1">
        <v>11404.76</v>
      </c>
      <c r="N8633" s="1">
        <v>1303.31</v>
      </c>
      <c r="O8633" s="1">
        <v>1987.38</v>
      </c>
      <c r="P8633" s="1">
        <v>0</v>
      </c>
      <c r="Q8633" s="1">
        <v>25161.95</v>
      </c>
      <c r="R8633" s="1">
        <v>29294.959999999999</v>
      </c>
      <c r="S8633" s="1">
        <v>8557.82</v>
      </c>
      <c r="T8633" s="1">
        <v>45899.09</v>
      </c>
      <c r="U8633" s="1">
        <f>SUM(Report_Summary[Revenue])</f>
        <v>626594850.33999527</v>
      </c>
      <c r="V8633" s="1">
        <f>Report_Summary[[#This Row],[Total Revenue]] / COUNTA(Report_Summary[Membership No])</f>
        <v>62659.485033999525</v>
      </c>
    </row>
    <row r="8634" spans="1:22" x14ac:dyDescent="0.3">
      <c r="A8634" t="s">
        <v>8673</v>
      </c>
      <c r="B8634">
        <v>2021</v>
      </c>
      <c r="C8634" t="s">
        <v>13</v>
      </c>
      <c r="D8634">
        <v>50</v>
      </c>
      <c r="E8634" t="str">
        <f t="shared" si="134"/>
        <v>Middle Age</v>
      </c>
      <c r="F8634" t="s">
        <v>21</v>
      </c>
      <c r="G8634" t="s">
        <v>22</v>
      </c>
      <c r="H8634" t="s">
        <v>29</v>
      </c>
      <c r="I8634">
        <v>31</v>
      </c>
      <c r="J8634">
        <v>2.4900000000000002</v>
      </c>
      <c r="K8634" t="s">
        <v>33</v>
      </c>
      <c r="L8634" t="s">
        <v>33</v>
      </c>
      <c r="M8634" s="1">
        <v>11556.37</v>
      </c>
      <c r="N8634" s="1">
        <v>4244.2700000000004</v>
      </c>
      <c r="O8634" s="1">
        <v>822.89</v>
      </c>
      <c r="P8634" s="1">
        <v>0</v>
      </c>
      <c r="Q8634" s="1">
        <v>39372.239999999998</v>
      </c>
      <c r="R8634" s="1">
        <v>50726.720000000001</v>
      </c>
      <c r="S8634" s="1">
        <v>27375.24</v>
      </c>
      <c r="T8634" s="1">
        <v>62723.72</v>
      </c>
      <c r="U8634" s="1">
        <f>SUM(Report_Summary[Revenue])</f>
        <v>626594850.33999527</v>
      </c>
      <c r="V8634" s="1">
        <f>Report_Summary[[#This Row],[Total Revenue]] / COUNTA(Report_Summary[Membership No])</f>
        <v>62659.485033999525</v>
      </c>
    </row>
    <row r="8635" spans="1:22" x14ac:dyDescent="0.3">
      <c r="A8635" t="s">
        <v>8674</v>
      </c>
      <c r="B8635">
        <v>2024</v>
      </c>
      <c r="C8635" t="s">
        <v>13</v>
      </c>
      <c r="D8635">
        <v>37</v>
      </c>
      <c r="E8635" t="str">
        <f t="shared" si="134"/>
        <v>Middle Age</v>
      </c>
      <c r="F8635" t="s">
        <v>15</v>
      </c>
      <c r="G8635" t="s">
        <v>23</v>
      </c>
      <c r="H8635" t="s">
        <v>26</v>
      </c>
      <c r="I8635">
        <v>37</v>
      </c>
      <c r="J8635">
        <v>2.62</v>
      </c>
      <c r="K8635" t="s">
        <v>33</v>
      </c>
      <c r="L8635" t="s">
        <v>33</v>
      </c>
      <c r="M8635" s="1">
        <v>9152.3700000000008</v>
      </c>
      <c r="N8635" s="1">
        <v>333.75</v>
      </c>
      <c r="O8635" s="1">
        <v>2523.19</v>
      </c>
      <c r="P8635" s="1">
        <v>0</v>
      </c>
      <c r="Q8635" s="1">
        <v>31755.39</v>
      </c>
      <c r="R8635" s="1">
        <v>22338.79</v>
      </c>
      <c r="S8635" s="1">
        <v>-19488.490000000002</v>
      </c>
      <c r="T8635" s="1">
        <v>73582.67</v>
      </c>
      <c r="U8635" s="1">
        <f>SUM(Report_Summary[Revenue])</f>
        <v>626594850.33999527</v>
      </c>
      <c r="V8635" s="1">
        <f>Report_Summary[[#This Row],[Total Revenue]] / COUNTA(Report_Summary[Membership No])</f>
        <v>62659.485033999525</v>
      </c>
    </row>
    <row r="8636" spans="1:22" x14ac:dyDescent="0.3">
      <c r="A8636" t="s">
        <v>8675</v>
      </c>
      <c r="B8636">
        <v>2023</v>
      </c>
      <c r="C8636" t="s">
        <v>13</v>
      </c>
      <c r="D8636">
        <v>77</v>
      </c>
      <c r="E8636" t="str">
        <f t="shared" si="134"/>
        <v>Old</v>
      </c>
      <c r="F8636" t="s">
        <v>17</v>
      </c>
      <c r="G8636" t="s">
        <v>22</v>
      </c>
      <c r="H8636" t="s">
        <v>27</v>
      </c>
      <c r="I8636">
        <v>37</v>
      </c>
      <c r="J8636">
        <v>2</v>
      </c>
      <c r="K8636" t="s">
        <v>33</v>
      </c>
      <c r="L8636" t="s">
        <v>33</v>
      </c>
      <c r="M8636" s="1">
        <v>2238.1</v>
      </c>
      <c r="N8636" s="1">
        <v>508.1</v>
      </c>
      <c r="O8636" s="1">
        <v>7388.81</v>
      </c>
      <c r="P8636" s="1">
        <v>0</v>
      </c>
      <c r="Q8636" s="1">
        <v>5652.26</v>
      </c>
      <c r="R8636" s="1">
        <v>9571.58</v>
      </c>
      <c r="S8636" s="1">
        <v>11502.31</v>
      </c>
      <c r="T8636" s="1">
        <v>3721.53</v>
      </c>
      <c r="U8636" s="1">
        <f>SUM(Report_Summary[Revenue])</f>
        <v>626594850.33999527</v>
      </c>
      <c r="V8636" s="1">
        <f>Report_Summary[[#This Row],[Total Revenue]] / COUNTA(Report_Summary[Membership No])</f>
        <v>62659.485033999525</v>
      </c>
    </row>
    <row r="8637" spans="1:22" x14ac:dyDescent="0.3">
      <c r="A8637" t="s">
        <v>8676</v>
      </c>
      <c r="B8637">
        <v>2018</v>
      </c>
      <c r="C8637" t="s">
        <v>13</v>
      </c>
      <c r="D8637">
        <v>28</v>
      </c>
      <c r="E8637" t="str">
        <f t="shared" si="134"/>
        <v>Young</v>
      </c>
      <c r="F8637" t="s">
        <v>20</v>
      </c>
      <c r="G8637" t="s">
        <v>23</v>
      </c>
      <c r="H8637" t="s">
        <v>28</v>
      </c>
      <c r="I8637">
        <v>24</v>
      </c>
      <c r="J8637">
        <v>1.38</v>
      </c>
      <c r="K8637" t="s">
        <v>33</v>
      </c>
      <c r="L8637" t="s">
        <v>33</v>
      </c>
      <c r="M8637" s="1">
        <v>4398.76</v>
      </c>
      <c r="N8637" s="1">
        <v>3607.52</v>
      </c>
      <c r="O8637" s="1">
        <v>7670.85</v>
      </c>
      <c r="P8637" s="1">
        <v>0</v>
      </c>
      <c r="Q8637" s="1">
        <v>6749.94</v>
      </c>
      <c r="R8637" s="1">
        <v>9777.89</v>
      </c>
      <c r="S8637" s="1">
        <v>-26109.45</v>
      </c>
      <c r="T8637" s="1">
        <v>42637.279999999999</v>
      </c>
      <c r="U8637" s="1">
        <f>SUM(Report_Summary[Revenue])</f>
        <v>626594850.33999527</v>
      </c>
      <c r="V8637" s="1">
        <f>Report_Summary[[#This Row],[Total Revenue]] / COUNTA(Report_Summary[Membership No])</f>
        <v>62659.485033999525</v>
      </c>
    </row>
    <row r="8638" spans="1:22" x14ac:dyDescent="0.3">
      <c r="A8638" t="s">
        <v>8677</v>
      </c>
      <c r="B8638">
        <v>2023</v>
      </c>
      <c r="C8638" t="s">
        <v>13</v>
      </c>
      <c r="D8638">
        <v>54</v>
      </c>
      <c r="E8638" t="str">
        <f t="shared" si="134"/>
        <v>Middle Age</v>
      </c>
      <c r="F8638" t="s">
        <v>20</v>
      </c>
      <c r="G8638" t="s">
        <v>25</v>
      </c>
      <c r="H8638" t="s">
        <v>27</v>
      </c>
      <c r="I8638">
        <v>28</v>
      </c>
      <c r="J8638">
        <v>1.55</v>
      </c>
      <c r="K8638" t="s">
        <v>32</v>
      </c>
      <c r="L8638" t="s">
        <v>33</v>
      </c>
      <c r="M8638" s="1">
        <v>5214.09</v>
      </c>
      <c r="N8638" s="1">
        <v>4268.38</v>
      </c>
      <c r="O8638" s="1">
        <v>7508.39</v>
      </c>
      <c r="P8638" s="1">
        <v>0</v>
      </c>
      <c r="Q8638" s="1">
        <v>17245.02</v>
      </c>
      <c r="R8638" s="1">
        <v>23552.400000000001</v>
      </c>
      <c r="S8638" s="1">
        <v>-27539.08</v>
      </c>
      <c r="T8638" s="1">
        <v>68336.5</v>
      </c>
      <c r="U8638" s="1">
        <f>SUM(Report_Summary[Revenue])</f>
        <v>626594850.33999527</v>
      </c>
      <c r="V8638" s="1">
        <f>Report_Summary[[#This Row],[Total Revenue]] / COUNTA(Report_Summary[Membership No])</f>
        <v>62659.485033999525</v>
      </c>
    </row>
    <row r="8639" spans="1:22" x14ac:dyDescent="0.3">
      <c r="A8639" t="s">
        <v>8678</v>
      </c>
      <c r="B8639">
        <v>2020</v>
      </c>
      <c r="C8639" t="s">
        <v>14</v>
      </c>
      <c r="D8639">
        <v>44</v>
      </c>
      <c r="E8639" t="str">
        <f t="shared" si="134"/>
        <v>Middle Age</v>
      </c>
      <c r="F8639" t="s">
        <v>19</v>
      </c>
      <c r="G8639" t="s">
        <v>23</v>
      </c>
      <c r="H8639" t="s">
        <v>31</v>
      </c>
      <c r="I8639">
        <v>24</v>
      </c>
      <c r="J8639">
        <v>2.84</v>
      </c>
      <c r="K8639" t="s">
        <v>33</v>
      </c>
      <c r="L8639" t="s">
        <v>33</v>
      </c>
      <c r="M8639" s="1">
        <v>10589.1</v>
      </c>
      <c r="N8639" s="1">
        <v>3231.3</v>
      </c>
      <c r="O8639" s="1">
        <v>818.16</v>
      </c>
      <c r="P8639" s="1">
        <v>0</v>
      </c>
      <c r="Q8639" s="1">
        <v>38675.51</v>
      </c>
      <c r="R8639" s="1">
        <v>30868.06</v>
      </c>
      <c r="S8639" s="1">
        <v>-19059.32</v>
      </c>
      <c r="T8639" s="1">
        <v>88602.89</v>
      </c>
      <c r="U8639" s="1">
        <f>SUM(Report_Summary[Revenue])</f>
        <v>626594850.33999527</v>
      </c>
      <c r="V8639" s="1">
        <f>Report_Summary[[#This Row],[Total Revenue]] / COUNTA(Report_Summary[Membership No])</f>
        <v>62659.485033999525</v>
      </c>
    </row>
    <row r="8640" spans="1:22" x14ac:dyDescent="0.3">
      <c r="A8640" t="s">
        <v>8679</v>
      </c>
      <c r="B8640">
        <v>2019</v>
      </c>
      <c r="C8640" t="s">
        <v>13</v>
      </c>
      <c r="D8640">
        <v>24</v>
      </c>
      <c r="E8640" t="str">
        <f t="shared" si="134"/>
        <v>Young</v>
      </c>
      <c r="F8640" t="s">
        <v>20</v>
      </c>
      <c r="G8640" t="s">
        <v>25</v>
      </c>
      <c r="H8640" t="s">
        <v>27</v>
      </c>
      <c r="I8640">
        <v>25</v>
      </c>
      <c r="J8640">
        <v>2.64</v>
      </c>
      <c r="K8640" t="s">
        <v>33</v>
      </c>
      <c r="L8640" t="s">
        <v>33</v>
      </c>
      <c r="M8640" s="1">
        <v>17791.38</v>
      </c>
      <c r="N8640" s="1">
        <v>423.11</v>
      </c>
      <c r="O8640" s="1">
        <v>445.67</v>
      </c>
      <c r="P8640" s="1">
        <v>0</v>
      </c>
      <c r="Q8640" s="1">
        <v>53668.47</v>
      </c>
      <c r="R8640" s="1">
        <v>62072.65</v>
      </c>
      <c r="S8640" s="1">
        <v>-17078.52</v>
      </c>
      <c r="T8640" s="1">
        <v>132819.64000000001</v>
      </c>
      <c r="U8640" s="1">
        <f>SUM(Report_Summary[Revenue])</f>
        <v>626594850.33999527</v>
      </c>
      <c r="V8640" s="1">
        <f>Report_Summary[[#This Row],[Total Revenue]] / COUNTA(Report_Summary[Membership No])</f>
        <v>62659.485033999525</v>
      </c>
    </row>
    <row r="8641" spans="1:22" x14ac:dyDescent="0.3">
      <c r="A8641" t="s">
        <v>8680</v>
      </c>
      <c r="B8641">
        <v>2023</v>
      </c>
      <c r="C8641" t="s">
        <v>13</v>
      </c>
      <c r="D8641">
        <v>72</v>
      </c>
      <c r="E8641" t="str">
        <f t="shared" si="134"/>
        <v>Old</v>
      </c>
      <c r="F8641" t="s">
        <v>16</v>
      </c>
      <c r="G8641" t="s">
        <v>25</v>
      </c>
      <c r="H8641" t="s">
        <v>30</v>
      </c>
      <c r="I8641">
        <v>25</v>
      </c>
      <c r="J8641">
        <v>3.05</v>
      </c>
      <c r="K8641" t="s">
        <v>33</v>
      </c>
      <c r="L8641" t="s">
        <v>33</v>
      </c>
      <c r="M8641" s="1">
        <v>10174.74</v>
      </c>
      <c r="N8641" s="1">
        <v>1768.69</v>
      </c>
      <c r="O8641" s="1">
        <v>6379.28</v>
      </c>
      <c r="P8641" s="1">
        <v>0</v>
      </c>
      <c r="Q8641" s="1">
        <v>50657.61</v>
      </c>
      <c r="R8641" s="1">
        <v>23578.79</v>
      </c>
      <c r="S8641" s="1">
        <v>-11763.73</v>
      </c>
      <c r="T8641" s="1">
        <v>86000.13</v>
      </c>
      <c r="U8641" s="1">
        <f>SUM(Report_Summary[Revenue])</f>
        <v>626594850.33999527</v>
      </c>
      <c r="V8641" s="1">
        <f>Report_Summary[[#This Row],[Total Revenue]] / COUNTA(Report_Summary[Membership No])</f>
        <v>62659.485033999525</v>
      </c>
    </row>
    <row r="8642" spans="1:22" x14ac:dyDescent="0.3">
      <c r="A8642" t="s">
        <v>8681</v>
      </c>
      <c r="B8642">
        <v>2021</v>
      </c>
      <c r="C8642" t="s">
        <v>13</v>
      </c>
      <c r="D8642">
        <v>28</v>
      </c>
      <c r="E8642" t="str">
        <f t="shared" si="134"/>
        <v>Young</v>
      </c>
      <c r="F8642" t="s">
        <v>16</v>
      </c>
      <c r="G8642" t="s">
        <v>25</v>
      </c>
      <c r="H8642" t="s">
        <v>27</v>
      </c>
      <c r="I8642">
        <v>32</v>
      </c>
      <c r="J8642">
        <v>3.07</v>
      </c>
      <c r="K8642" t="s">
        <v>33</v>
      </c>
      <c r="L8642" t="s">
        <v>33</v>
      </c>
      <c r="M8642" s="1">
        <v>6711.39</v>
      </c>
      <c r="N8642" s="1">
        <v>2417.62</v>
      </c>
      <c r="O8642" s="1">
        <v>4516.38</v>
      </c>
      <c r="P8642" s="1">
        <v>0</v>
      </c>
      <c r="Q8642" s="1">
        <v>8256.34</v>
      </c>
      <c r="R8642" s="1">
        <v>11134.05</v>
      </c>
      <c r="S8642" s="1">
        <v>-21391.77</v>
      </c>
      <c r="T8642" s="1">
        <v>40782.160000000003</v>
      </c>
      <c r="U8642" s="1">
        <f>SUM(Report_Summary[Revenue])</f>
        <v>626594850.33999527</v>
      </c>
      <c r="V8642" s="1">
        <f>Report_Summary[[#This Row],[Total Revenue]] / COUNTA(Report_Summary[Membership No])</f>
        <v>62659.485033999525</v>
      </c>
    </row>
    <row r="8643" spans="1:22" x14ac:dyDescent="0.3">
      <c r="A8643" t="s">
        <v>8682</v>
      </c>
      <c r="B8643">
        <v>2022</v>
      </c>
      <c r="C8643" t="s">
        <v>14</v>
      </c>
      <c r="D8643">
        <v>79</v>
      </c>
      <c r="E8643" t="str">
        <f t="shared" ref="E8643:E8706" si="135">IF(D8643&gt;55,"Old",IF(D8643&gt;=31,"Middle Age",IF(D8643&lt;31,"Young","Invalid")))</f>
        <v>Old</v>
      </c>
      <c r="F8643" t="s">
        <v>17</v>
      </c>
      <c r="G8643" t="s">
        <v>25</v>
      </c>
      <c r="H8643" t="s">
        <v>28</v>
      </c>
      <c r="I8643">
        <v>34</v>
      </c>
      <c r="J8643">
        <v>3.05</v>
      </c>
      <c r="K8643" t="s">
        <v>32</v>
      </c>
      <c r="L8643" t="s">
        <v>33</v>
      </c>
      <c r="M8643" s="1">
        <v>11136.32</v>
      </c>
      <c r="N8643" s="1">
        <v>1197.4000000000001</v>
      </c>
      <c r="O8643" s="1">
        <v>7428.96</v>
      </c>
      <c r="P8643" s="1">
        <v>0</v>
      </c>
      <c r="Q8643" s="1">
        <v>52963.38</v>
      </c>
      <c r="R8643" s="1">
        <v>41257.99</v>
      </c>
      <c r="S8643" s="1">
        <v>-14807.42</v>
      </c>
      <c r="T8643" s="1">
        <v>109028.79</v>
      </c>
      <c r="U8643" s="1">
        <f>SUM(Report_Summary[Revenue])</f>
        <v>626594850.33999527</v>
      </c>
      <c r="V8643" s="1">
        <f>Report_Summary[[#This Row],[Total Revenue]] / COUNTA(Report_Summary[Membership No])</f>
        <v>62659.485033999525</v>
      </c>
    </row>
    <row r="8644" spans="1:22" x14ac:dyDescent="0.3">
      <c r="A8644" t="s">
        <v>8683</v>
      </c>
      <c r="B8644">
        <v>2016</v>
      </c>
      <c r="C8644" t="s">
        <v>13</v>
      </c>
      <c r="D8644">
        <v>71</v>
      </c>
      <c r="E8644" t="str">
        <f t="shared" si="135"/>
        <v>Old</v>
      </c>
      <c r="F8644" t="s">
        <v>18</v>
      </c>
      <c r="G8644" t="s">
        <v>23</v>
      </c>
      <c r="H8644" t="s">
        <v>30</v>
      </c>
      <c r="I8644">
        <v>32</v>
      </c>
      <c r="J8644">
        <v>1.67</v>
      </c>
      <c r="K8644" t="s">
        <v>33</v>
      </c>
      <c r="L8644" t="s">
        <v>33</v>
      </c>
      <c r="M8644" s="1">
        <v>7898</v>
      </c>
      <c r="N8644" s="1">
        <v>4841.3100000000004</v>
      </c>
      <c r="O8644" s="1">
        <v>6885.88</v>
      </c>
      <c r="P8644" s="1">
        <v>0</v>
      </c>
      <c r="Q8644" s="1">
        <v>33859.769999999997</v>
      </c>
      <c r="R8644" s="1">
        <v>16771.93</v>
      </c>
      <c r="S8644" s="1">
        <v>-26733.05</v>
      </c>
      <c r="T8644" s="1">
        <v>77364.75</v>
      </c>
      <c r="U8644" s="1">
        <f>SUM(Report_Summary[Revenue])</f>
        <v>626594850.33999527</v>
      </c>
      <c r="V8644" s="1">
        <f>Report_Summary[[#This Row],[Total Revenue]] / COUNTA(Report_Summary[Membership No])</f>
        <v>62659.485033999525</v>
      </c>
    </row>
    <row r="8645" spans="1:22" x14ac:dyDescent="0.3">
      <c r="A8645" t="s">
        <v>8684</v>
      </c>
      <c r="B8645">
        <v>2024</v>
      </c>
      <c r="C8645" t="s">
        <v>14</v>
      </c>
      <c r="D8645">
        <v>56</v>
      </c>
      <c r="E8645" t="str">
        <f t="shared" si="135"/>
        <v>Old</v>
      </c>
      <c r="F8645" t="s">
        <v>21</v>
      </c>
      <c r="G8645" t="s">
        <v>24</v>
      </c>
      <c r="H8645" t="s">
        <v>30</v>
      </c>
      <c r="I8645">
        <v>22</v>
      </c>
      <c r="J8645">
        <v>3.04</v>
      </c>
      <c r="K8645" t="s">
        <v>33</v>
      </c>
      <c r="L8645" t="s">
        <v>33</v>
      </c>
      <c r="M8645" s="1">
        <v>1788.64</v>
      </c>
      <c r="N8645" s="1">
        <v>3413.82</v>
      </c>
      <c r="O8645" s="1">
        <v>938.19</v>
      </c>
      <c r="P8645" s="1">
        <v>0</v>
      </c>
      <c r="Q8645" s="1">
        <v>5052.34</v>
      </c>
      <c r="R8645" s="1">
        <v>8874.77</v>
      </c>
      <c r="S8645" s="1">
        <v>2285.2800000000002</v>
      </c>
      <c r="T8645" s="1">
        <v>11641.83</v>
      </c>
      <c r="U8645" s="1">
        <f>SUM(Report_Summary[Revenue])</f>
        <v>626594850.33999527</v>
      </c>
      <c r="V8645" s="1">
        <f>Report_Summary[[#This Row],[Total Revenue]] / COUNTA(Report_Summary[Membership No])</f>
        <v>62659.485033999525</v>
      </c>
    </row>
    <row r="8646" spans="1:22" x14ac:dyDescent="0.3">
      <c r="A8646" t="s">
        <v>8685</v>
      </c>
      <c r="B8646">
        <v>2015</v>
      </c>
      <c r="C8646" t="s">
        <v>14</v>
      </c>
      <c r="D8646">
        <v>21</v>
      </c>
      <c r="E8646" t="str">
        <f t="shared" si="135"/>
        <v>Young</v>
      </c>
      <c r="F8646" t="s">
        <v>18</v>
      </c>
      <c r="G8646" t="s">
        <v>25</v>
      </c>
      <c r="H8646" t="s">
        <v>30</v>
      </c>
      <c r="I8646">
        <v>45</v>
      </c>
      <c r="J8646">
        <v>2.7</v>
      </c>
      <c r="K8646" t="s">
        <v>33</v>
      </c>
      <c r="L8646" t="s">
        <v>33</v>
      </c>
      <c r="M8646" s="1">
        <v>10663.06</v>
      </c>
      <c r="N8646" s="1">
        <v>704.72</v>
      </c>
      <c r="O8646" s="1">
        <v>4578.7</v>
      </c>
      <c r="P8646" s="1">
        <v>0</v>
      </c>
      <c r="Q8646" s="1">
        <v>43632.23</v>
      </c>
      <c r="R8646" s="1">
        <v>24008.44</v>
      </c>
      <c r="S8646" s="1">
        <v>22199.83</v>
      </c>
      <c r="T8646" s="1">
        <v>45440.84</v>
      </c>
      <c r="U8646" s="1">
        <f>SUM(Report_Summary[Revenue])</f>
        <v>626594850.33999527</v>
      </c>
      <c r="V8646" s="1">
        <f>Report_Summary[[#This Row],[Total Revenue]] / COUNTA(Report_Summary[Membership No])</f>
        <v>62659.485033999525</v>
      </c>
    </row>
    <row r="8647" spans="1:22" x14ac:dyDescent="0.3">
      <c r="A8647" t="s">
        <v>8686</v>
      </c>
      <c r="B8647">
        <v>2021</v>
      </c>
      <c r="C8647" t="s">
        <v>14</v>
      </c>
      <c r="D8647">
        <v>37</v>
      </c>
      <c r="E8647" t="str">
        <f t="shared" si="135"/>
        <v>Middle Age</v>
      </c>
      <c r="F8647" t="s">
        <v>20</v>
      </c>
      <c r="G8647" t="s">
        <v>22</v>
      </c>
      <c r="H8647" t="s">
        <v>31</v>
      </c>
      <c r="I8647">
        <v>24</v>
      </c>
      <c r="J8647">
        <v>2.1800000000000002</v>
      </c>
      <c r="K8647" t="s">
        <v>33</v>
      </c>
      <c r="L8647" t="s">
        <v>33</v>
      </c>
      <c r="M8647" s="1">
        <v>16003.4</v>
      </c>
      <c r="N8647" s="1">
        <v>853.09</v>
      </c>
      <c r="O8647" s="1">
        <v>2149.11</v>
      </c>
      <c r="P8647" s="1">
        <v>0</v>
      </c>
      <c r="Q8647" s="1">
        <v>40814.089999999997</v>
      </c>
      <c r="R8647" s="1">
        <v>68746.22</v>
      </c>
      <c r="S8647" s="1">
        <v>-9229.58</v>
      </c>
      <c r="T8647" s="1">
        <v>118789.89</v>
      </c>
      <c r="U8647" s="1">
        <f>SUM(Report_Summary[Revenue])</f>
        <v>626594850.33999527</v>
      </c>
      <c r="V8647" s="1">
        <f>Report_Summary[[#This Row],[Total Revenue]] / COUNTA(Report_Summary[Membership No])</f>
        <v>62659.485033999525</v>
      </c>
    </row>
    <row r="8648" spans="1:22" x14ac:dyDescent="0.3">
      <c r="A8648" t="s">
        <v>8687</v>
      </c>
      <c r="B8648">
        <v>2016</v>
      </c>
      <c r="C8648" t="s">
        <v>13</v>
      </c>
      <c r="D8648">
        <v>45</v>
      </c>
      <c r="E8648" t="str">
        <f t="shared" si="135"/>
        <v>Middle Age</v>
      </c>
      <c r="F8648" t="s">
        <v>16</v>
      </c>
      <c r="G8648" t="s">
        <v>25</v>
      </c>
      <c r="H8648" t="s">
        <v>31</v>
      </c>
      <c r="I8648">
        <v>35</v>
      </c>
      <c r="J8648">
        <v>2.4900000000000002</v>
      </c>
      <c r="K8648" t="s">
        <v>33</v>
      </c>
      <c r="L8648" t="s">
        <v>33</v>
      </c>
      <c r="M8648" s="1">
        <v>8804.1299999999992</v>
      </c>
      <c r="N8648" s="1">
        <v>536.19000000000005</v>
      </c>
      <c r="O8648" s="1">
        <v>1395.51</v>
      </c>
      <c r="P8648" s="1">
        <v>0</v>
      </c>
      <c r="Q8648" s="1">
        <v>27196.07</v>
      </c>
      <c r="R8648" s="1">
        <v>12516.59</v>
      </c>
      <c r="S8648" s="1">
        <v>-4835.53</v>
      </c>
      <c r="T8648" s="1">
        <v>44548.19</v>
      </c>
      <c r="U8648" s="1">
        <f>SUM(Report_Summary[Revenue])</f>
        <v>626594850.33999527</v>
      </c>
      <c r="V8648" s="1">
        <f>Report_Summary[[#This Row],[Total Revenue]] / COUNTA(Report_Summary[Membership No])</f>
        <v>62659.485033999525</v>
      </c>
    </row>
    <row r="8649" spans="1:22" x14ac:dyDescent="0.3">
      <c r="A8649" t="s">
        <v>8688</v>
      </c>
      <c r="B8649">
        <v>2020</v>
      </c>
      <c r="C8649" t="s">
        <v>14</v>
      </c>
      <c r="D8649">
        <v>35</v>
      </c>
      <c r="E8649" t="str">
        <f t="shared" si="135"/>
        <v>Middle Age</v>
      </c>
      <c r="F8649" t="s">
        <v>20</v>
      </c>
      <c r="G8649" t="s">
        <v>22</v>
      </c>
      <c r="H8649" t="s">
        <v>28</v>
      </c>
      <c r="I8649">
        <v>30</v>
      </c>
      <c r="J8649">
        <v>2.68</v>
      </c>
      <c r="K8649" t="s">
        <v>33</v>
      </c>
      <c r="L8649" t="s">
        <v>33</v>
      </c>
      <c r="M8649" s="1">
        <v>15268.83</v>
      </c>
      <c r="N8649" s="1">
        <v>878.23</v>
      </c>
      <c r="O8649" s="1">
        <v>2951.63</v>
      </c>
      <c r="P8649" s="1">
        <v>0</v>
      </c>
      <c r="Q8649" s="1">
        <v>63894.58</v>
      </c>
      <c r="R8649" s="1">
        <v>60151.9</v>
      </c>
      <c r="S8649" s="1">
        <v>8484.0300000000007</v>
      </c>
      <c r="T8649" s="1">
        <v>115562.45</v>
      </c>
      <c r="U8649" s="1">
        <f>SUM(Report_Summary[Revenue])</f>
        <v>626594850.33999527</v>
      </c>
      <c r="V8649" s="1">
        <f>Report_Summary[[#This Row],[Total Revenue]] / COUNTA(Report_Summary[Membership No])</f>
        <v>62659.485033999525</v>
      </c>
    </row>
    <row r="8650" spans="1:22" x14ac:dyDescent="0.3">
      <c r="A8650" t="s">
        <v>8689</v>
      </c>
      <c r="B8650">
        <v>2019</v>
      </c>
      <c r="C8650" t="s">
        <v>13</v>
      </c>
      <c r="D8650">
        <v>30</v>
      </c>
      <c r="E8650" t="str">
        <f t="shared" si="135"/>
        <v>Young</v>
      </c>
      <c r="F8650" t="s">
        <v>19</v>
      </c>
      <c r="G8650" t="s">
        <v>23</v>
      </c>
      <c r="H8650" t="s">
        <v>28</v>
      </c>
      <c r="I8650">
        <v>28</v>
      </c>
      <c r="J8650">
        <v>2.4</v>
      </c>
      <c r="K8650" t="s">
        <v>32</v>
      </c>
      <c r="L8650" t="s">
        <v>33</v>
      </c>
      <c r="M8650" s="1">
        <v>10447.700000000001</v>
      </c>
      <c r="N8650" s="1">
        <v>3498.82</v>
      </c>
      <c r="O8650" s="1">
        <v>2712.02</v>
      </c>
      <c r="P8650" s="1">
        <v>0</v>
      </c>
      <c r="Q8650" s="1">
        <v>38468.79</v>
      </c>
      <c r="R8650" s="1">
        <v>50837.18</v>
      </c>
      <c r="S8650" s="1">
        <v>6002.33</v>
      </c>
      <c r="T8650" s="1">
        <v>83303.64</v>
      </c>
      <c r="U8650" s="1">
        <f>SUM(Report_Summary[Revenue])</f>
        <v>626594850.33999527</v>
      </c>
      <c r="V8650" s="1">
        <f>Report_Summary[[#This Row],[Total Revenue]] / COUNTA(Report_Summary[Membership No])</f>
        <v>62659.485033999525</v>
      </c>
    </row>
    <row r="8651" spans="1:22" x14ac:dyDescent="0.3">
      <c r="A8651" t="s">
        <v>8690</v>
      </c>
      <c r="B8651">
        <v>2023</v>
      </c>
      <c r="C8651" t="s">
        <v>13</v>
      </c>
      <c r="D8651">
        <v>37</v>
      </c>
      <c r="E8651" t="str">
        <f t="shared" si="135"/>
        <v>Middle Age</v>
      </c>
      <c r="F8651" t="s">
        <v>16</v>
      </c>
      <c r="G8651" t="s">
        <v>24</v>
      </c>
      <c r="H8651" t="s">
        <v>27</v>
      </c>
      <c r="I8651">
        <v>35</v>
      </c>
      <c r="J8651">
        <v>2.83</v>
      </c>
      <c r="K8651" t="s">
        <v>33</v>
      </c>
      <c r="L8651" t="s">
        <v>33</v>
      </c>
      <c r="M8651" s="1">
        <v>8327.8700000000008</v>
      </c>
      <c r="N8651" s="1">
        <v>4406.63</v>
      </c>
      <c r="O8651" s="1">
        <v>5326.87</v>
      </c>
      <c r="P8651" s="1">
        <v>0</v>
      </c>
      <c r="Q8651" s="1">
        <v>35244.61</v>
      </c>
      <c r="R8651" s="1">
        <v>39909.660000000003</v>
      </c>
      <c r="S8651" s="1">
        <v>2192.31</v>
      </c>
      <c r="T8651" s="1">
        <v>72961.960000000006</v>
      </c>
      <c r="U8651" s="1">
        <f>SUM(Report_Summary[Revenue])</f>
        <v>626594850.33999527</v>
      </c>
      <c r="V8651" s="1">
        <f>Report_Summary[[#This Row],[Total Revenue]] / COUNTA(Report_Summary[Membership No])</f>
        <v>62659.485033999525</v>
      </c>
    </row>
    <row r="8652" spans="1:22" x14ac:dyDescent="0.3">
      <c r="A8652" t="s">
        <v>8691</v>
      </c>
      <c r="B8652">
        <v>2015</v>
      </c>
      <c r="C8652" t="s">
        <v>14</v>
      </c>
      <c r="D8652">
        <v>73</v>
      </c>
      <c r="E8652" t="str">
        <f t="shared" si="135"/>
        <v>Old</v>
      </c>
      <c r="F8652" t="s">
        <v>15</v>
      </c>
      <c r="G8652" t="s">
        <v>23</v>
      </c>
      <c r="H8652" t="s">
        <v>31</v>
      </c>
      <c r="I8652">
        <v>32</v>
      </c>
      <c r="J8652">
        <v>2.33</v>
      </c>
      <c r="K8652" t="s">
        <v>32</v>
      </c>
      <c r="L8652" t="s">
        <v>33</v>
      </c>
      <c r="M8652" s="1">
        <v>9763.17</v>
      </c>
      <c r="N8652" s="1">
        <v>4595.74</v>
      </c>
      <c r="O8652" s="1">
        <v>4759.99</v>
      </c>
      <c r="P8652" s="1">
        <v>0</v>
      </c>
      <c r="Q8652" s="1">
        <v>41923.64</v>
      </c>
      <c r="R8652" s="1">
        <v>29173.040000000001</v>
      </c>
      <c r="S8652" s="1">
        <v>-24493.85</v>
      </c>
      <c r="T8652" s="1">
        <v>95590.53</v>
      </c>
      <c r="U8652" s="1">
        <f>SUM(Report_Summary[Revenue])</f>
        <v>626594850.33999527</v>
      </c>
      <c r="V8652" s="1">
        <f>Report_Summary[[#This Row],[Total Revenue]] / COUNTA(Report_Summary[Membership No])</f>
        <v>62659.485033999525</v>
      </c>
    </row>
    <row r="8653" spans="1:22" x14ac:dyDescent="0.3">
      <c r="A8653" t="s">
        <v>8692</v>
      </c>
      <c r="B8653">
        <v>2015</v>
      </c>
      <c r="C8653" t="s">
        <v>14</v>
      </c>
      <c r="D8653">
        <v>68</v>
      </c>
      <c r="E8653" t="str">
        <f t="shared" si="135"/>
        <v>Old</v>
      </c>
      <c r="F8653" t="s">
        <v>18</v>
      </c>
      <c r="G8653" t="s">
        <v>24</v>
      </c>
      <c r="H8653" t="s">
        <v>30</v>
      </c>
      <c r="I8653">
        <v>35</v>
      </c>
      <c r="J8653">
        <v>1.76</v>
      </c>
      <c r="K8653" t="s">
        <v>33</v>
      </c>
      <c r="L8653" t="s">
        <v>33</v>
      </c>
      <c r="M8653" s="1">
        <v>962.76</v>
      </c>
      <c r="N8653" s="1">
        <v>4531.72</v>
      </c>
      <c r="O8653" s="1">
        <v>1944.74</v>
      </c>
      <c r="P8653" s="1">
        <v>0</v>
      </c>
      <c r="Q8653" s="1">
        <v>4585.58</v>
      </c>
      <c r="R8653" s="1">
        <v>2814.59</v>
      </c>
      <c r="S8653" s="1">
        <v>13631.8</v>
      </c>
      <c r="T8653" s="1">
        <v>-6231.63</v>
      </c>
      <c r="U8653" s="1">
        <f>SUM(Report_Summary[Revenue])</f>
        <v>626594850.33999527</v>
      </c>
      <c r="V8653" s="1">
        <f>Report_Summary[[#This Row],[Total Revenue]] / COUNTA(Report_Summary[Membership No])</f>
        <v>62659.485033999525</v>
      </c>
    </row>
    <row r="8654" spans="1:22" x14ac:dyDescent="0.3">
      <c r="A8654" t="s">
        <v>8693</v>
      </c>
      <c r="B8654">
        <v>2020</v>
      </c>
      <c r="C8654" t="s">
        <v>14</v>
      </c>
      <c r="D8654">
        <v>28</v>
      </c>
      <c r="E8654" t="str">
        <f t="shared" si="135"/>
        <v>Young</v>
      </c>
      <c r="F8654" t="s">
        <v>17</v>
      </c>
      <c r="G8654" t="s">
        <v>25</v>
      </c>
      <c r="H8654" t="s">
        <v>26</v>
      </c>
      <c r="I8654">
        <v>23</v>
      </c>
      <c r="J8654">
        <v>2.39</v>
      </c>
      <c r="K8654" t="s">
        <v>32</v>
      </c>
      <c r="L8654" t="s">
        <v>33</v>
      </c>
      <c r="M8654" s="1">
        <v>19357.25</v>
      </c>
      <c r="N8654" s="1">
        <v>422.33</v>
      </c>
      <c r="O8654" s="1">
        <v>1017.96</v>
      </c>
      <c r="P8654" s="1">
        <v>0</v>
      </c>
      <c r="Q8654" s="1">
        <v>76227.839999999997</v>
      </c>
      <c r="R8654" s="1">
        <v>44102.13</v>
      </c>
      <c r="S8654" s="1">
        <v>8308.9</v>
      </c>
      <c r="T8654" s="1">
        <v>112021.07</v>
      </c>
      <c r="U8654" s="1">
        <f>SUM(Report_Summary[Revenue])</f>
        <v>626594850.33999527</v>
      </c>
      <c r="V8654" s="1">
        <f>Report_Summary[[#This Row],[Total Revenue]] / COUNTA(Report_Summary[Membership No])</f>
        <v>62659.485033999525</v>
      </c>
    </row>
    <row r="8655" spans="1:22" x14ac:dyDescent="0.3">
      <c r="A8655" t="s">
        <v>8694</v>
      </c>
      <c r="B8655">
        <v>2017</v>
      </c>
      <c r="C8655" t="s">
        <v>13</v>
      </c>
      <c r="D8655">
        <v>43</v>
      </c>
      <c r="E8655" t="str">
        <f t="shared" si="135"/>
        <v>Middle Age</v>
      </c>
      <c r="F8655" t="s">
        <v>17</v>
      </c>
      <c r="G8655" t="s">
        <v>22</v>
      </c>
      <c r="H8655" t="s">
        <v>26</v>
      </c>
      <c r="I8655">
        <v>37</v>
      </c>
      <c r="J8655">
        <v>1.45</v>
      </c>
      <c r="K8655" t="s">
        <v>33</v>
      </c>
      <c r="L8655" t="s">
        <v>33</v>
      </c>
      <c r="M8655" s="1">
        <v>11041.78</v>
      </c>
      <c r="N8655" s="1">
        <v>1018.47</v>
      </c>
      <c r="O8655" s="1">
        <v>3127.81</v>
      </c>
      <c r="P8655" s="1">
        <v>0</v>
      </c>
      <c r="Q8655" s="1">
        <v>19240.900000000001</v>
      </c>
      <c r="R8655" s="1">
        <v>53236.76</v>
      </c>
      <c r="S8655" s="1">
        <v>-27785.61</v>
      </c>
      <c r="T8655" s="1">
        <v>100263.27</v>
      </c>
      <c r="U8655" s="1">
        <f>SUM(Report_Summary[Revenue])</f>
        <v>626594850.33999527</v>
      </c>
      <c r="V8655" s="1">
        <f>Report_Summary[[#This Row],[Total Revenue]] / COUNTA(Report_Summary[Membership No])</f>
        <v>62659.485033999525</v>
      </c>
    </row>
    <row r="8656" spans="1:22" x14ac:dyDescent="0.3">
      <c r="A8656" t="s">
        <v>8695</v>
      </c>
      <c r="B8656">
        <v>2016</v>
      </c>
      <c r="C8656" t="s">
        <v>14</v>
      </c>
      <c r="D8656">
        <v>22</v>
      </c>
      <c r="E8656" t="str">
        <f t="shared" si="135"/>
        <v>Young</v>
      </c>
      <c r="F8656" t="s">
        <v>18</v>
      </c>
      <c r="G8656" t="s">
        <v>25</v>
      </c>
      <c r="H8656" t="s">
        <v>27</v>
      </c>
      <c r="I8656">
        <v>24</v>
      </c>
      <c r="J8656">
        <v>2.85</v>
      </c>
      <c r="K8656" t="s">
        <v>33</v>
      </c>
      <c r="L8656" t="s">
        <v>33</v>
      </c>
      <c r="M8656" s="1">
        <v>9007.8799999999992</v>
      </c>
      <c r="N8656" s="1">
        <v>1482</v>
      </c>
      <c r="O8656" s="1">
        <v>1099.24</v>
      </c>
      <c r="P8656" s="1">
        <v>0</v>
      </c>
      <c r="Q8656" s="1">
        <v>20578.02</v>
      </c>
      <c r="R8656" s="1">
        <v>42283.95</v>
      </c>
      <c r="S8656" s="1">
        <v>1928.99</v>
      </c>
      <c r="T8656" s="1">
        <v>60932.98</v>
      </c>
      <c r="U8656" s="1">
        <f>SUM(Report_Summary[Revenue])</f>
        <v>626594850.33999527</v>
      </c>
      <c r="V8656" s="1">
        <f>Report_Summary[[#This Row],[Total Revenue]] / COUNTA(Report_Summary[Membership No])</f>
        <v>62659.485033999525</v>
      </c>
    </row>
    <row r="8657" spans="1:22" x14ac:dyDescent="0.3">
      <c r="A8657" t="s">
        <v>8696</v>
      </c>
      <c r="B8657">
        <v>2018</v>
      </c>
      <c r="C8657" t="s">
        <v>14</v>
      </c>
      <c r="D8657">
        <v>30</v>
      </c>
      <c r="E8657" t="str">
        <f t="shared" si="135"/>
        <v>Young</v>
      </c>
      <c r="F8657" t="s">
        <v>18</v>
      </c>
      <c r="G8657" t="s">
        <v>25</v>
      </c>
      <c r="H8657" t="s">
        <v>30</v>
      </c>
      <c r="I8657">
        <v>23</v>
      </c>
      <c r="J8657">
        <v>2.61</v>
      </c>
      <c r="K8657" t="s">
        <v>32</v>
      </c>
      <c r="L8657" t="s">
        <v>33</v>
      </c>
      <c r="M8657" s="1">
        <v>6443.38</v>
      </c>
      <c r="N8657" s="1">
        <v>1322.05</v>
      </c>
      <c r="O8657" s="1">
        <v>5640.83</v>
      </c>
      <c r="P8657" s="1">
        <v>0</v>
      </c>
      <c r="Q8657" s="1">
        <v>29423.43</v>
      </c>
      <c r="R8657" s="1">
        <v>23991.02</v>
      </c>
      <c r="S8657" s="1">
        <v>-1160.82</v>
      </c>
      <c r="T8657" s="1">
        <v>54575.27</v>
      </c>
      <c r="U8657" s="1">
        <f>SUM(Report_Summary[Revenue])</f>
        <v>626594850.33999527</v>
      </c>
      <c r="V8657" s="1">
        <f>Report_Summary[[#This Row],[Total Revenue]] / COUNTA(Report_Summary[Membership No])</f>
        <v>62659.485033999525</v>
      </c>
    </row>
    <row r="8658" spans="1:22" x14ac:dyDescent="0.3">
      <c r="A8658" t="s">
        <v>8697</v>
      </c>
      <c r="B8658">
        <v>2020</v>
      </c>
      <c r="C8658" t="s">
        <v>13</v>
      </c>
      <c r="D8658">
        <v>38</v>
      </c>
      <c r="E8658" t="str">
        <f t="shared" si="135"/>
        <v>Middle Age</v>
      </c>
      <c r="F8658" t="s">
        <v>18</v>
      </c>
      <c r="G8658" t="s">
        <v>22</v>
      </c>
      <c r="H8658" t="s">
        <v>27</v>
      </c>
      <c r="I8658">
        <v>29</v>
      </c>
      <c r="J8658">
        <v>2.13</v>
      </c>
      <c r="K8658" t="s">
        <v>33</v>
      </c>
      <c r="L8658" t="s">
        <v>33</v>
      </c>
      <c r="M8658" s="1">
        <v>18202.490000000002</v>
      </c>
      <c r="N8658" s="1">
        <v>2822.49</v>
      </c>
      <c r="O8658" s="1">
        <v>7891.79</v>
      </c>
      <c r="P8658" s="1">
        <v>0</v>
      </c>
      <c r="Q8658" s="1">
        <v>56142.61</v>
      </c>
      <c r="R8658" s="1">
        <v>64525.7</v>
      </c>
      <c r="S8658" s="1">
        <v>15608.72</v>
      </c>
      <c r="T8658" s="1">
        <v>105059.59</v>
      </c>
      <c r="U8658" s="1">
        <f>SUM(Report_Summary[Revenue])</f>
        <v>626594850.33999527</v>
      </c>
      <c r="V8658" s="1">
        <f>Report_Summary[[#This Row],[Total Revenue]] / COUNTA(Report_Summary[Membership No])</f>
        <v>62659.485033999525</v>
      </c>
    </row>
    <row r="8659" spans="1:22" x14ac:dyDescent="0.3">
      <c r="A8659" t="s">
        <v>8698</v>
      </c>
      <c r="B8659">
        <v>2023</v>
      </c>
      <c r="C8659" t="s">
        <v>14</v>
      </c>
      <c r="D8659">
        <v>21</v>
      </c>
      <c r="E8659" t="str">
        <f t="shared" si="135"/>
        <v>Young</v>
      </c>
      <c r="F8659" t="s">
        <v>16</v>
      </c>
      <c r="G8659" t="s">
        <v>25</v>
      </c>
      <c r="H8659" t="s">
        <v>29</v>
      </c>
      <c r="I8659">
        <v>22</v>
      </c>
      <c r="J8659">
        <v>2.2599999999999998</v>
      </c>
      <c r="K8659" t="s">
        <v>32</v>
      </c>
      <c r="L8659" t="s">
        <v>33</v>
      </c>
      <c r="M8659" s="1">
        <v>11828.96</v>
      </c>
      <c r="N8659" s="1">
        <v>2177.6999999999998</v>
      </c>
      <c r="O8659" s="1">
        <v>7359.14</v>
      </c>
      <c r="P8659" s="1">
        <v>0</v>
      </c>
      <c r="Q8659" s="1">
        <v>58116.82</v>
      </c>
      <c r="R8659" s="1">
        <v>19035.72</v>
      </c>
      <c r="S8659" s="1">
        <v>10038.11</v>
      </c>
      <c r="T8659" s="1">
        <v>67114.429999999993</v>
      </c>
      <c r="U8659" s="1">
        <f>SUM(Report_Summary[Revenue])</f>
        <v>626594850.33999527</v>
      </c>
      <c r="V8659" s="1">
        <f>Report_Summary[[#This Row],[Total Revenue]] / COUNTA(Report_Summary[Membership No])</f>
        <v>62659.485033999525</v>
      </c>
    </row>
    <row r="8660" spans="1:22" x14ac:dyDescent="0.3">
      <c r="A8660" t="s">
        <v>8699</v>
      </c>
      <c r="B8660">
        <v>2015</v>
      </c>
      <c r="C8660" t="s">
        <v>13</v>
      </c>
      <c r="D8660">
        <v>66</v>
      </c>
      <c r="E8660" t="str">
        <f t="shared" si="135"/>
        <v>Old</v>
      </c>
      <c r="F8660" t="s">
        <v>18</v>
      </c>
      <c r="G8660" t="s">
        <v>25</v>
      </c>
      <c r="H8660" t="s">
        <v>29</v>
      </c>
      <c r="I8660">
        <v>22</v>
      </c>
      <c r="J8660">
        <v>2.6</v>
      </c>
      <c r="K8660" t="s">
        <v>33</v>
      </c>
      <c r="L8660" t="s">
        <v>33</v>
      </c>
      <c r="M8660" s="1">
        <v>4257.75</v>
      </c>
      <c r="N8660" s="1">
        <v>1390.64</v>
      </c>
      <c r="O8660" s="1">
        <v>4804.72</v>
      </c>
      <c r="P8660" s="1">
        <v>0</v>
      </c>
      <c r="Q8660" s="1">
        <v>8730.73</v>
      </c>
      <c r="R8660" s="1">
        <v>11257.55</v>
      </c>
      <c r="S8660" s="1">
        <v>-25277.43</v>
      </c>
      <c r="T8660" s="1">
        <v>45265.71</v>
      </c>
      <c r="U8660" s="1">
        <f>SUM(Report_Summary[Revenue])</f>
        <v>626594850.33999527</v>
      </c>
      <c r="V8660" s="1">
        <f>Report_Summary[[#This Row],[Total Revenue]] / COUNTA(Report_Summary[Membership No])</f>
        <v>62659.485033999525</v>
      </c>
    </row>
    <row r="8661" spans="1:22" x14ac:dyDescent="0.3">
      <c r="A8661" t="s">
        <v>8700</v>
      </c>
      <c r="B8661">
        <v>2020</v>
      </c>
      <c r="C8661" t="s">
        <v>14</v>
      </c>
      <c r="D8661">
        <v>73</v>
      </c>
      <c r="E8661" t="str">
        <f t="shared" si="135"/>
        <v>Old</v>
      </c>
      <c r="F8661" t="s">
        <v>20</v>
      </c>
      <c r="G8661" t="s">
        <v>25</v>
      </c>
      <c r="H8661" t="s">
        <v>26</v>
      </c>
      <c r="I8661">
        <v>32</v>
      </c>
      <c r="J8661">
        <v>3.02</v>
      </c>
      <c r="K8661" t="s">
        <v>33</v>
      </c>
      <c r="L8661" t="s">
        <v>33</v>
      </c>
      <c r="M8661" s="1">
        <v>6236.48</v>
      </c>
      <c r="N8661" s="1">
        <v>3629.5</v>
      </c>
      <c r="O8661" s="1">
        <v>7694.25</v>
      </c>
      <c r="P8661" s="1">
        <v>0</v>
      </c>
      <c r="Q8661" s="1">
        <v>18154.89</v>
      </c>
      <c r="R8661" s="1">
        <v>29445.31</v>
      </c>
      <c r="S8661" s="1">
        <v>-11010.96</v>
      </c>
      <c r="T8661" s="1">
        <v>58611.16</v>
      </c>
      <c r="U8661" s="1">
        <f>SUM(Report_Summary[Revenue])</f>
        <v>626594850.33999527</v>
      </c>
      <c r="V8661" s="1">
        <f>Report_Summary[[#This Row],[Total Revenue]] / COUNTA(Report_Summary[Membership No])</f>
        <v>62659.485033999525</v>
      </c>
    </row>
    <row r="8662" spans="1:22" x14ac:dyDescent="0.3">
      <c r="A8662" t="s">
        <v>8701</v>
      </c>
      <c r="B8662">
        <v>2023</v>
      </c>
      <c r="C8662" t="s">
        <v>14</v>
      </c>
      <c r="D8662">
        <v>33</v>
      </c>
      <c r="E8662" t="str">
        <f t="shared" si="135"/>
        <v>Middle Age</v>
      </c>
      <c r="F8662" t="s">
        <v>16</v>
      </c>
      <c r="G8662" t="s">
        <v>25</v>
      </c>
      <c r="H8662" t="s">
        <v>30</v>
      </c>
      <c r="I8662">
        <v>28</v>
      </c>
      <c r="J8662">
        <v>2.44</v>
      </c>
      <c r="K8662" t="s">
        <v>32</v>
      </c>
      <c r="L8662" t="s">
        <v>33</v>
      </c>
      <c r="M8662" s="1">
        <v>8434.4599999999991</v>
      </c>
      <c r="N8662" s="1">
        <v>3184.52</v>
      </c>
      <c r="O8662" s="1">
        <v>3439.47</v>
      </c>
      <c r="P8662" s="1">
        <v>0</v>
      </c>
      <c r="Q8662" s="1">
        <v>38525.25</v>
      </c>
      <c r="R8662" s="1">
        <v>41274</v>
      </c>
      <c r="S8662" s="1">
        <v>14718.41</v>
      </c>
      <c r="T8662" s="1">
        <v>65080.84</v>
      </c>
      <c r="U8662" s="1">
        <f>SUM(Report_Summary[Revenue])</f>
        <v>626594850.33999527</v>
      </c>
      <c r="V8662" s="1">
        <f>Report_Summary[[#This Row],[Total Revenue]] / COUNTA(Report_Summary[Membership No])</f>
        <v>62659.485033999525</v>
      </c>
    </row>
    <row r="8663" spans="1:22" x14ac:dyDescent="0.3">
      <c r="A8663" t="s">
        <v>8702</v>
      </c>
      <c r="B8663">
        <v>2018</v>
      </c>
      <c r="C8663" t="s">
        <v>14</v>
      </c>
      <c r="D8663">
        <v>80</v>
      </c>
      <c r="E8663" t="str">
        <f t="shared" si="135"/>
        <v>Old</v>
      </c>
      <c r="F8663" t="s">
        <v>21</v>
      </c>
      <c r="G8663" t="s">
        <v>22</v>
      </c>
      <c r="H8663" t="s">
        <v>28</v>
      </c>
      <c r="I8663">
        <v>22</v>
      </c>
      <c r="J8663">
        <v>2.29</v>
      </c>
      <c r="K8663" t="s">
        <v>33</v>
      </c>
      <c r="L8663" t="s">
        <v>33</v>
      </c>
      <c r="M8663" s="1">
        <v>810.14</v>
      </c>
      <c r="N8663" s="1">
        <v>3065.83</v>
      </c>
      <c r="O8663" s="1">
        <v>6673.13</v>
      </c>
      <c r="P8663" s="1">
        <v>0</v>
      </c>
      <c r="Q8663" s="1">
        <v>972.69</v>
      </c>
      <c r="R8663" s="1">
        <v>2533.9699999999998</v>
      </c>
      <c r="S8663" s="1">
        <v>-20785.23</v>
      </c>
      <c r="T8663" s="1">
        <v>24291.89</v>
      </c>
      <c r="U8663" s="1">
        <f>SUM(Report_Summary[Revenue])</f>
        <v>626594850.33999527</v>
      </c>
      <c r="V8663" s="1">
        <f>Report_Summary[[#This Row],[Total Revenue]] / COUNTA(Report_Summary[Membership No])</f>
        <v>62659.485033999525</v>
      </c>
    </row>
    <row r="8664" spans="1:22" x14ac:dyDescent="0.3">
      <c r="A8664" t="s">
        <v>8703</v>
      </c>
      <c r="B8664">
        <v>2024</v>
      </c>
      <c r="C8664" t="s">
        <v>14</v>
      </c>
      <c r="D8664">
        <v>49</v>
      </c>
      <c r="E8664" t="str">
        <f t="shared" si="135"/>
        <v>Middle Age</v>
      </c>
      <c r="F8664" t="s">
        <v>18</v>
      </c>
      <c r="G8664" t="s">
        <v>23</v>
      </c>
      <c r="H8664" t="s">
        <v>26</v>
      </c>
      <c r="I8664">
        <v>32</v>
      </c>
      <c r="J8664">
        <v>1.45</v>
      </c>
      <c r="K8664" t="s">
        <v>33</v>
      </c>
      <c r="L8664" t="s">
        <v>33</v>
      </c>
      <c r="M8664" s="1">
        <v>9266.42</v>
      </c>
      <c r="N8664" s="1">
        <v>1635.33</v>
      </c>
      <c r="O8664" s="1">
        <v>2809.8</v>
      </c>
      <c r="P8664" s="1">
        <v>0</v>
      </c>
      <c r="Q8664" s="1">
        <v>34704.620000000003</v>
      </c>
      <c r="R8664" s="1">
        <v>11848.23</v>
      </c>
      <c r="S8664" s="1">
        <v>2523.4699999999998</v>
      </c>
      <c r="T8664" s="1">
        <v>44029.38</v>
      </c>
      <c r="U8664" s="1">
        <f>SUM(Report_Summary[Revenue])</f>
        <v>626594850.33999527</v>
      </c>
      <c r="V8664" s="1">
        <f>Report_Summary[[#This Row],[Total Revenue]] / COUNTA(Report_Summary[Membership No])</f>
        <v>62659.485033999525</v>
      </c>
    </row>
    <row r="8665" spans="1:22" x14ac:dyDescent="0.3">
      <c r="A8665" t="s">
        <v>8704</v>
      </c>
      <c r="B8665">
        <v>2018</v>
      </c>
      <c r="C8665" t="s">
        <v>14</v>
      </c>
      <c r="D8665">
        <v>44</v>
      </c>
      <c r="E8665" t="str">
        <f t="shared" si="135"/>
        <v>Middle Age</v>
      </c>
      <c r="F8665" t="s">
        <v>17</v>
      </c>
      <c r="G8665" t="s">
        <v>25</v>
      </c>
      <c r="H8665" t="s">
        <v>28</v>
      </c>
      <c r="I8665">
        <v>30</v>
      </c>
      <c r="J8665">
        <v>2.34</v>
      </c>
      <c r="K8665" t="s">
        <v>32</v>
      </c>
      <c r="L8665" t="s">
        <v>33</v>
      </c>
      <c r="M8665" s="1">
        <v>9358.73</v>
      </c>
      <c r="N8665" s="1">
        <v>592.72</v>
      </c>
      <c r="O8665" s="1">
        <v>3820.27</v>
      </c>
      <c r="P8665" s="1">
        <v>0</v>
      </c>
      <c r="Q8665" s="1">
        <v>38204.47</v>
      </c>
      <c r="R8665" s="1">
        <v>20197.09</v>
      </c>
      <c r="S8665" s="1">
        <v>26447.3</v>
      </c>
      <c r="T8665" s="1">
        <v>31954.26</v>
      </c>
      <c r="U8665" s="1">
        <f>SUM(Report_Summary[Revenue])</f>
        <v>626594850.33999527</v>
      </c>
      <c r="V8665" s="1">
        <f>Report_Summary[[#This Row],[Total Revenue]] / COUNTA(Report_Summary[Membership No])</f>
        <v>62659.485033999525</v>
      </c>
    </row>
    <row r="8666" spans="1:22" x14ac:dyDescent="0.3">
      <c r="A8666" t="s">
        <v>8705</v>
      </c>
      <c r="B8666">
        <v>2020</v>
      </c>
      <c r="C8666" t="s">
        <v>14</v>
      </c>
      <c r="D8666">
        <v>79</v>
      </c>
      <c r="E8666" t="str">
        <f t="shared" si="135"/>
        <v>Old</v>
      </c>
      <c r="F8666" t="s">
        <v>21</v>
      </c>
      <c r="G8666" t="s">
        <v>22</v>
      </c>
      <c r="H8666" t="s">
        <v>26</v>
      </c>
      <c r="I8666">
        <v>32</v>
      </c>
      <c r="J8666">
        <v>2.59</v>
      </c>
      <c r="K8666" t="s">
        <v>32</v>
      </c>
      <c r="L8666" t="s">
        <v>33</v>
      </c>
      <c r="M8666" s="1">
        <v>14876.4</v>
      </c>
      <c r="N8666" s="1">
        <v>4876.79</v>
      </c>
      <c r="O8666" s="1">
        <v>6680.33</v>
      </c>
      <c r="P8666" s="1">
        <v>0</v>
      </c>
      <c r="Q8666" s="1">
        <v>72974.2</v>
      </c>
      <c r="R8666" s="1">
        <v>50101.49</v>
      </c>
      <c r="S8666" s="1">
        <v>-15296.06</v>
      </c>
      <c r="T8666" s="1">
        <v>138371.75</v>
      </c>
      <c r="U8666" s="1">
        <f>SUM(Report_Summary[Revenue])</f>
        <v>626594850.33999527</v>
      </c>
      <c r="V8666" s="1">
        <f>Report_Summary[[#This Row],[Total Revenue]] / COUNTA(Report_Summary[Membership No])</f>
        <v>62659.485033999525</v>
      </c>
    </row>
    <row r="8667" spans="1:22" x14ac:dyDescent="0.3">
      <c r="A8667" t="s">
        <v>8706</v>
      </c>
      <c r="B8667">
        <v>2016</v>
      </c>
      <c r="C8667" t="s">
        <v>13</v>
      </c>
      <c r="D8667">
        <v>74</v>
      </c>
      <c r="E8667" t="str">
        <f t="shared" si="135"/>
        <v>Old</v>
      </c>
      <c r="F8667" t="s">
        <v>16</v>
      </c>
      <c r="G8667" t="s">
        <v>25</v>
      </c>
      <c r="H8667" t="s">
        <v>26</v>
      </c>
      <c r="I8667">
        <v>25</v>
      </c>
      <c r="J8667">
        <v>2.74</v>
      </c>
      <c r="K8667" t="s">
        <v>32</v>
      </c>
      <c r="L8667" t="s">
        <v>33</v>
      </c>
      <c r="M8667" s="1">
        <v>14797.18</v>
      </c>
      <c r="N8667" s="1">
        <v>4606.55</v>
      </c>
      <c r="O8667" s="1">
        <v>1580.91</v>
      </c>
      <c r="P8667" s="1">
        <v>0</v>
      </c>
      <c r="Q8667" s="1">
        <v>23428.78</v>
      </c>
      <c r="R8667" s="1">
        <v>42251.49</v>
      </c>
      <c r="S8667" s="1">
        <v>1190.06</v>
      </c>
      <c r="T8667" s="1">
        <v>64490.21</v>
      </c>
      <c r="U8667" s="1">
        <f>SUM(Report_Summary[Revenue])</f>
        <v>626594850.33999527</v>
      </c>
      <c r="V8667" s="1">
        <f>Report_Summary[[#This Row],[Total Revenue]] / COUNTA(Report_Summary[Membership No])</f>
        <v>62659.485033999525</v>
      </c>
    </row>
    <row r="8668" spans="1:22" x14ac:dyDescent="0.3">
      <c r="A8668" t="s">
        <v>8707</v>
      </c>
      <c r="B8668">
        <v>2016</v>
      </c>
      <c r="C8668" t="s">
        <v>13</v>
      </c>
      <c r="D8668">
        <v>46</v>
      </c>
      <c r="E8668" t="str">
        <f t="shared" si="135"/>
        <v>Middle Age</v>
      </c>
      <c r="F8668" t="s">
        <v>15</v>
      </c>
      <c r="G8668" t="s">
        <v>22</v>
      </c>
      <c r="H8668" t="s">
        <v>28</v>
      </c>
      <c r="I8668">
        <v>35</v>
      </c>
      <c r="J8668">
        <v>2.39</v>
      </c>
      <c r="K8668" t="s">
        <v>33</v>
      </c>
      <c r="L8668" t="s">
        <v>33</v>
      </c>
      <c r="M8668" s="1">
        <v>6747.62</v>
      </c>
      <c r="N8668" s="1">
        <v>2120.42</v>
      </c>
      <c r="O8668" s="1">
        <v>2278.08</v>
      </c>
      <c r="P8668" s="1">
        <v>0</v>
      </c>
      <c r="Q8668" s="1">
        <v>12400.95</v>
      </c>
      <c r="R8668" s="1">
        <v>18316.7</v>
      </c>
      <c r="S8668" s="1">
        <v>3013.28</v>
      </c>
      <c r="T8668" s="1">
        <v>27704.37</v>
      </c>
      <c r="U8668" s="1">
        <f>SUM(Report_Summary[Revenue])</f>
        <v>626594850.33999527</v>
      </c>
      <c r="V8668" s="1">
        <f>Report_Summary[[#This Row],[Total Revenue]] / COUNTA(Report_Summary[Membership No])</f>
        <v>62659.485033999525</v>
      </c>
    </row>
    <row r="8669" spans="1:22" x14ac:dyDescent="0.3">
      <c r="A8669" t="s">
        <v>8708</v>
      </c>
      <c r="B8669">
        <v>2015</v>
      </c>
      <c r="C8669" t="s">
        <v>13</v>
      </c>
      <c r="D8669">
        <v>62</v>
      </c>
      <c r="E8669" t="str">
        <f t="shared" si="135"/>
        <v>Old</v>
      </c>
      <c r="F8669" t="s">
        <v>19</v>
      </c>
      <c r="G8669" t="s">
        <v>25</v>
      </c>
      <c r="H8669" t="s">
        <v>29</v>
      </c>
      <c r="I8669">
        <v>37</v>
      </c>
      <c r="J8669">
        <v>2.95</v>
      </c>
      <c r="K8669" t="s">
        <v>33</v>
      </c>
      <c r="L8669" t="s">
        <v>33</v>
      </c>
      <c r="M8669" s="1">
        <v>16850.91</v>
      </c>
      <c r="N8669" s="1">
        <v>2840.26</v>
      </c>
      <c r="O8669" s="1">
        <v>5319.29</v>
      </c>
      <c r="P8669" s="1">
        <v>0</v>
      </c>
      <c r="Q8669" s="1">
        <v>38084.29</v>
      </c>
      <c r="R8669" s="1">
        <v>66585.649999999994</v>
      </c>
      <c r="S8669" s="1">
        <v>11812.89</v>
      </c>
      <c r="T8669" s="1">
        <v>92857.05</v>
      </c>
      <c r="U8669" s="1">
        <f>SUM(Report_Summary[Revenue])</f>
        <v>626594850.33999527</v>
      </c>
      <c r="V8669" s="1">
        <f>Report_Summary[[#This Row],[Total Revenue]] / COUNTA(Report_Summary[Membership No])</f>
        <v>62659.485033999525</v>
      </c>
    </row>
    <row r="8670" spans="1:22" x14ac:dyDescent="0.3">
      <c r="A8670" t="s">
        <v>8709</v>
      </c>
      <c r="B8670">
        <v>2016</v>
      </c>
      <c r="C8670" t="s">
        <v>13</v>
      </c>
      <c r="D8670">
        <v>56</v>
      </c>
      <c r="E8670" t="str">
        <f t="shared" si="135"/>
        <v>Old</v>
      </c>
      <c r="F8670" t="s">
        <v>15</v>
      </c>
      <c r="G8670" t="s">
        <v>25</v>
      </c>
      <c r="H8670" t="s">
        <v>31</v>
      </c>
      <c r="I8670">
        <v>33</v>
      </c>
      <c r="J8670">
        <v>2.5299999999999998</v>
      </c>
      <c r="K8670" t="s">
        <v>32</v>
      </c>
      <c r="L8670" t="s">
        <v>33</v>
      </c>
      <c r="M8670" s="1">
        <v>1835.32</v>
      </c>
      <c r="N8670" s="1">
        <v>3590.82</v>
      </c>
      <c r="O8670" s="1">
        <v>5857.54</v>
      </c>
      <c r="P8670" s="1">
        <v>0</v>
      </c>
      <c r="Q8670" s="1">
        <v>3832.47</v>
      </c>
      <c r="R8670" s="1">
        <v>7633.25</v>
      </c>
      <c r="S8670" s="1">
        <v>1541.72</v>
      </c>
      <c r="T8670" s="1">
        <v>9924</v>
      </c>
      <c r="U8670" s="1">
        <f>SUM(Report_Summary[Revenue])</f>
        <v>626594850.33999527</v>
      </c>
      <c r="V8670" s="1">
        <f>Report_Summary[[#This Row],[Total Revenue]] / COUNTA(Report_Summary[Membership No])</f>
        <v>62659.485033999525</v>
      </c>
    </row>
    <row r="8671" spans="1:22" x14ac:dyDescent="0.3">
      <c r="A8671" t="s">
        <v>8710</v>
      </c>
      <c r="B8671">
        <v>2020</v>
      </c>
      <c r="C8671" t="s">
        <v>14</v>
      </c>
      <c r="D8671">
        <v>49</v>
      </c>
      <c r="E8671" t="str">
        <f t="shared" si="135"/>
        <v>Middle Age</v>
      </c>
      <c r="F8671" t="s">
        <v>20</v>
      </c>
      <c r="G8671" t="s">
        <v>24</v>
      </c>
      <c r="H8671" t="s">
        <v>29</v>
      </c>
      <c r="I8671">
        <v>33</v>
      </c>
      <c r="J8671">
        <v>2.95</v>
      </c>
      <c r="K8671" t="s">
        <v>33</v>
      </c>
      <c r="L8671" t="s">
        <v>33</v>
      </c>
      <c r="M8671" s="1">
        <v>19630.259999999998</v>
      </c>
      <c r="N8671" s="1">
        <v>2776</v>
      </c>
      <c r="O8671" s="1">
        <v>6908.09</v>
      </c>
      <c r="P8671" s="1">
        <v>0</v>
      </c>
      <c r="Q8671" s="1">
        <v>55896.800000000003</v>
      </c>
      <c r="R8671" s="1">
        <v>50712.77</v>
      </c>
      <c r="S8671" s="1">
        <v>3088.23</v>
      </c>
      <c r="T8671" s="1">
        <v>103521.34</v>
      </c>
      <c r="U8671" s="1">
        <f>SUM(Report_Summary[Revenue])</f>
        <v>626594850.33999527</v>
      </c>
      <c r="V8671" s="1">
        <f>Report_Summary[[#This Row],[Total Revenue]] / COUNTA(Report_Summary[Membership No])</f>
        <v>62659.485033999525</v>
      </c>
    </row>
    <row r="8672" spans="1:22" x14ac:dyDescent="0.3">
      <c r="A8672" t="s">
        <v>8711</v>
      </c>
      <c r="B8672">
        <v>2022</v>
      </c>
      <c r="C8672" t="s">
        <v>13</v>
      </c>
      <c r="D8672">
        <v>49</v>
      </c>
      <c r="E8672" t="str">
        <f t="shared" si="135"/>
        <v>Middle Age</v>
      </c>
      <c r="F8672" t="s">
        <v>20</v>
      </c>
      <c r="G8672" t="s">
        <v>25</v>
      </c>
      <c r="H8672" t="s">
        <v>29</v>
      </c>
      <c r="I8672">
        <v>38</v>
      </c>
      <c r="J8672">
        <v>2.1</v>
      </c>
      <c r="K8672" t="s">
        <v>32</v>
      </c>
      <c r="L8672" t="s">
        <v>33</v>
      </c>
      <c r="M8672" s="1">
        <v>10183.39</v>
      </c>
      <c r="N8672" s="1">
        <v>3728.55</v>
      </c>
      <c r="O8672" s="1">
        <v>631.91999999999996</v>
      </c>
      <c r="P8672" s="1">
        <v>0</v>
      </c>
      <c r="Q8672" s="1">
        <v>20911.68</v>
      </c>
      <c r="R8672" s="1">
        <v>45313.83</v>
      </c>
      <c r="S8672" s="1">
        <v>-18268.009999999998</v>
      </c>
      <c r="T8672" s="1">
        <v>84493.52</v>
      </c>
      <c r="U8672" s="1">
        <f>SUM(Report_Summary[Revenue])</f>
        <v>626594850.33999527</v>
      </c>
      <c r="V8672" s="1">
        <f>Report_Summary[[#This Row],[Total Revenue]] / COUNTA(Report_Summary[Membership No])</f>
        <v>62659.485033999525</v>
      </c>
    </row>
    <row r="8673" spans="1:22" x14ac:dyDescent="0.3">
      <c r="A8673" t="s">
        <v>8712</v>
      </c>
      <c r="B8673">
        <v>2021</v>
      </c>
      <c r="C8673" t="s">
        <v>13</v>
      </c>
      <c r="D8673">
        <v>62</v>
      </c>
      <c r="E8673" t="str">
        <f t="shared" si="135"/>
        <v>Old</v>
      </c>
      <c r="F8673" t="s">
        <v>20</v>
      </c>
      <c r="G8673" t="s">
        <v>24</v>
      </c>
      <c r="H8673" t="s">
        <v>31</v>
      </c>
      <c r="I8673">
        <v>30</v>
      </c>
      <c r="J8673">
        <v>2.98</v>
      </c>
      <c r="K8673" t="s">
        <v>33</v>
      </c>
      <c r="L8673" t="s">
        <v>33</v>
      </c>
      <c r="M8673" s="1">
        <v>10657.94</v>
      </c>
      <c r="N8673" s="1">
        <v>3879.8</v>
      </c>
      <c r="O8673" s="1">
        <v>6086.02</v>
      </c>
      <c r="P8673" s="1">
        <v>0</v>
      </c>
      <c r="Q8673" s="1">
        <v>41349.599999999999</v>
      </c>
      <c r="R8673" s="1">
        <v>22868.240000000002</v>
      </c>
      <c r="S8673" s="1">
        <v>-118.24</v>
      </c>
      <c r="T8673" s="1">
        <v>64336.08</v>
      </c>
      <c r="U8673" s="1">
        <f>SUM(Report_Summary[Revenue])</f>
        <v>626594850.33999527</v>
      </c>
      <c r="V8673" s="1">
        <f>Report_Summary[[#This Row],[Total Revenue]] / COUNTA(Report_Summary[Membership No])</f>
        <v>62659.485033999525</v>
      </c>
    </row>
    <row r="8674" spans="1:22" x14ac:dyDescent="0.3">
      <c r="A8674" t="s">
        <v>8713</v>
      </c>
      <c r="B8674">
        <v>2021</v>
      </c>
      <c r="C8674" t="s">
        <v>14</v>
      </c>
      <c r="D8674">
        <v>61</v>
      </c>
      <c r="E8674" t="str">
        <f t="shared" si="135"/>
        <v>Old</v>
      </c>
      <c r="F8674" t="s">
        <v>18</v>
      </c>
      <c r="G8674" t="s">
        <v>25</v>
      </c>
      <c r="H8674" t="s">
        <v>29</v>
      </c>
      <c r="I8674">
        <v>31</v>
      </c>
      <c r="J8674">
        <v>3.92</v>
      </c>
      <c r="K8674" t="s">
        <v>32</v>
      </c>
      <c r="L8674" t="s">
        <v>33</v>
      </c>
      <c r="M8674" s="1">
        <v>11456.58</v>
      </c>
      <c r="N8674" s="1">
        <v>3723.59</v>
      </c>
      <c r="O8674" s="1">
        <v>897.34</v>
      </c>
      <c r="P8674" s="1">
        <v>0</v>
      </c>
      <c r="Q8674" s="1">
        <v>45188.62</v>
      </c>
      <c r="R8674" s="1">
        <v>31050.07</v>
      </c>
      <c r="S8674" s="1">
        <v>23128.31</v>
      </c>
      <c r="T8674" s="1">
        <v>53110.38</v>
      </c>
      <c r="U8674" s="1">
        <f>SUM(Report_Summary[Revenue])</f>
        <v>626594850.33999527</v>
      </c>
      <c r="V8674" s="1">
        <f>Report_Summary[[#This Row],[Total Revenue]] / COUNTA(Report_Summary[Membership No])</f>
        <v>62659.485033999525</v>
      </c>
    </row>
    <row r="8675" spans="1:22" x14ac:dyDescent="0.3">
      <c r="A8675" t="s">
        <v>8714</v>
      </c>
      <c r="B8675">
        <v>2022</v>
      </c>
      <c r="C8675" t="s">
        <v>14</v>
      </c>
      <c r="D8675">
        <v>45</v>
      </c>
      <c r="E8675" t="str">
        <f t="shared" si="135"/>
        <v>Middle Age</v>
      </c>
      <c r="F8675" t="s">
        <v>20</v>
      </c>
      <c r="G8675" t="s">
        <v>22</v>
      </c>
      <c r="H8675" t="s">
        <v>31</v>
      </c>
      <c r="I8675">
        <v>28</v>
      </c>
      <c r="J8675">
        <v>1.73</v>
      </c>
      <c r="K8675" t="s">
        <v>33</v>
      </c>
      <c r="L8675" t="s">
        <v>33</v>
      </c>
      <c r="M8675" s="1">
        <v>12523.98</v>
      </c>
      <c r="N8675" s="1">
        <v>2962.19</v>
      </c>
      <c r="O8675" s="1">
        <v>66.67</v>
      </c>
      <c r="P8675" s="1">
        <v>0</v>
      </c>
      <c r="Q8675" s="1">
        <v>34866.71</v>
      </c>
      <c r="R8675" s="1">
        <v>33635.879999999997</v>
      </c>
      <c r="S8675" s="1">
        <v>-28555.81</v>
      </c>
      <c r="T8675" s="1">
        <v>97058.4</v>
      </c>
      <c r="U8675" s="1">
        <f>SUM(Report_Summary[Revenue])</f>
        <v>626594850.33999527</v>
      </c>
      <c r="V8675" s="1">
        <f>Report_Summary[[#This Row],[Total Revenue]] / COUNTA(Report_Summary[Membership No])</f>
        <v>62659.485033999525</v>
      </c>
    </row>
    <row r="8676" spans="1:22" x14ac:dyDescent="0.3">
      <c r="A8676" t="s">
        <v>8715</v>
      </c>
      <c r="B8676">
        <v>2020</v>
      </c>
      <c r="C8676" t="s">
        <v>13</v>
      </c>
      <c r="D8676">
        <v>43</v>
      </c>
      <c r="E8676" t="str">
        <f t="shared" si="135"/>
        <v>Middle Age</v>
      </c>
      <c r="F8676" t="s">
        <v>16</v>
      </c>
      <c r="G8676" t="s">
        <v>23</v>
      </c>
      <c r="H8676" t="s">
        <v>29</v>
      </c>
      <c r="I8676">
        <v>32</v>
      </c>
      <c r="J8676">
        <v>2.39</v>
      </c>
      <c r="K8676" t="s">
        <v>32</v>
      </c>
      <c r="L8676" t="s">
        <v>33</v>
      </c>
      <c r="M8676" s="1">
        <v>14553.22</v>
      </c>
      <c r="N8676" s="1">
        <v>2548.56</v>
      </c>
      <c r="O8676" s="1">
        <v>3966.38</v>
      </c>
      <c r="P8676" s="1">
        <v>0</v>
      </c>
      <c r="Q8676" s="1">
        <v>28920.400000000001</v>
      </c>
      <c r="R8676" s="1">
        <v>27085.41</v>
      </c>
      <c r="S8676" s="1">
        <v>18273.080000000002</v>
      </c>
      <c r="T8676" s="1">
        <v>37732.730000000003</v>
      </c>
      <c r="U8676" s="1">
        <f>SUM(Report_Summary[Revenue])</f>
        <v>626594850.33999527</v>
      </c>
      <c r="V8676" s="1">
        <f>Report_Summary[[#This Row],[Total Revenue]] / COUNTA(Report_Summary[Membership No])</f>
        <v>62659.485033999525</v>
      </c>
    </row>
    <row r="8677" spans="1:22" x14ac:dyDescent="0.3">
      <c r="A8677" t="s">
        <v>8716</v>
      </c>
      <c r="B8677">
        <v>2020</v>
      </c>
      <c r="C8677" t="s">
        <v>13</v>
      </c>
      <c r="D8677">
        <v>37</v>
      </c>
      <c r="E8677" t="str">
        <f t="shared" si="135"/>
        <v>Middle Age</v>
      </c>
      <c r="F8677" t="s">
        <v>18</v>
      </c>
      <c r="G8677" t="s">
        <v>24</v>
      </c>
      <c r="H8677" t="s">
        <v>27</v>
      </c>
      <c r="I8677">
        <v>29</v>
      </c>
      <c r="J8677">
        <v>3.27</v>
      </c>
      <c r="K8677" t="s">
        <v>33</v>
      </c>
      <c r="L8677" t="s">
        <v>33</v>
      </c>
      <c r="M8677" s="1">
        <v>18657.849999999999</v>
      </c>
      <c r="N8677" s="1">
        <v>944.83</v>
      </c>
      <c r="O8677" s="1">
        <v>2401.58</v>
      </c>
      <c r="P8677" s="1">
        <v>0</v>
      </c>
      <c r="Q8677" s="1">
        <v>31877.61</v>
      </c>
      <c r="R8677" s="1">
        <v>51344.34</v>
      </c>
      <c r="S8677" s="1">
        <v>28445.91</v>
      </c>
      <c r="T8677" s="1">
        <v>54776.04</v>
      </c>
      <c r="U8677" s="1">
        <f>SUM(Report_Summary[Revenue])</f>
        <v>626594850.33999527</v>
      </c>
      <c r="V8677" s="1">
        <f>Report_Summary[[#This Row],[Total Revenue]] / COUNTA(Report_Summary[Membership No])</f>
        <v>62659.485033999525</v>
      </c>
    </row>
    <row r="8678" spans="1:22" x14ac:dyDescent="0.3">
      <c r="A8678" t="s">
        <v>8717</v>
      </c>
      <c r="B8678">
        <v>2015</v>
      </c>
      <c r="C8678" t="s">
        <v>13</v>
      </c>
      <c r="D8678">
        <v>76</v>
      </c>
      <c r="E8678" t="str">
        <f t="shared" si="135"/>
        <v>Old</v>
      </c>
      <c r="F8678" t="s">
        <v>16</v>
      </c>
      <c r="G8678" t="s">
        <v>25</v>
      </c>
      <c r="H8678" t="s">
        <v>26</v>
      </c>
      <c r="I8678">
        <v>28</v>
      </c>
      <c r="J8678">
        <v>2.94</v>
      </c>
      <c r="K8678" t="s">
        <v>32</v>
      </c>
      <c r="L8678" t="s">
        <v>33</v>
      </c>
      <c r="M8678" s="1">
        <v>13711.17</v>
      </c>
      <c r="N8678" s="1">
        <v>2053.27</v>
      </c>
      <c r="O8678" s="1">
        <v>5467.01</v>
      </c>
      <c r="P8678" s="1">
        <v>0</v>
      </c>
      <c r="Q8678" s="1">
        <v>44315.41</v>
      </c>
      <c r="R8678" s="1">
        <v>63989.8</v>
      </c>
      <c r="S8678" s="1">
        <v>12282.29</v>
      </c>
      <c r="T8678" s="1">
        <v>96022.92</v>
      </c>
      <c r="U8678" s="1">
        <f>SUM(Report_Summary[Revenue])</f>
        <v>626594850.33999527</v>
      </c>
      <c r="V8678" s="1">
        <f>Report_Summary[[#This Row],[Total Revenue]] / COUNTA(Report_Summary[Membership No])</f>
        <v>62659.485033999525</v>
      </c>
    </row>
    <row r="8679" spans="1:22" x14ac:dyDescent="0.3">
      <c r="A8679" t="s">
        <v>8718</v>
      </c>
      <c r="B8679">
        <v>2017</v>
      </c>
      <c r="C8679" t="s">
        <v>14</v>
      </c>
      <c r="D8679">
        <v>55</v>
      </c>
      <c r="E8679" t="str">
        <f t="shared" si="135"/>
        <v>Middle Age</v>
      </c>
      <c r="F8679" t="s">
        <v>17</v>
      </c>
      <c r="G8679" t="s">
        <v>22</v>
      </c>
      <c r="H8679" t="s">
        <v>31</v>
      </c>
      <c r="I8679">
        <v>33</v>
      </c>
      <c r="J8679">
        <v>3.64</v>
      </c>
      <c r="K8679" t="s">
        <v>33</v>
      </c>
      <c r="L8679" t="s">
        <v>33</v>
      </c>
      <c r="M8679" s="1">
        <v>17189.75</v>
      </c>
      <c r="N8679" s="1">
        <v>4146.41</v>
      </c>
      <c r="O8679" s="1">
        <v>633.11</v>
      </c>
      <c r="P8679" s="1">
        <v>0</v>
      </c>
      <c r="Q8679" s="1">
        <v>73006.5</v>
      </c>
      <c r="R8679" s="1">
        <v>72430.100000000006</v>
      </c>
      <c r="S8679" s="1">
        <v>1238.6600000000001</v>
      </c>
      <c r="T8679" s="1">
        <v>144197.94</v>
      </c>
      <c r="U8679" s="1">
        <f>SUM(Report_Summary[Revenue])</f>
        <v>626594850.33999527</v>
      </c>
      <c r="V8679" s="1">
        <f>Report_Summary[[#This Row],[Total Revenue]] / COUNTA(Report_Summary[Membership No])</f>
        <v>62659.485033999525</v>
      </c>
    </row>
    <row r="8680" spans="1:22" x14ac:dyDescent="0.3">
      <c r="A8680" t="s">
        <v>8719</v>
      </c>
      <c r="B8680">
        <v>2022</v>
      </c>
      <c r="C8680" t="s">
        <v>13</v>
      </c>
      <c r="D8680">
        <v>33</v>
      </c>
      <c r="E8680" t="str">
        <f t="shared" si="135"/>
        <v>Middle Age</v>
      </c>
      <c r="F8680" t="s">
        <v>19</v>
      </c>
      <c r="G8680" t="s">
        <v>23</v>
      </c>
      <c r="H8680" t="s">
        <v>30</v>
      </c>
      <c r="I8680">
        <v>22</v>
      </c>
      <c r="J8680">
        <v>1.62</v>
      </c>
      <c r="K8680" t="s">
        <v>33</v>
      </c>
      <c r="L8680" t="s">
        <v>33</v>
      </c>
      <c r="M8680" s="1">
        <v>16704.47</v>
      </c>
      <c r="N8680" s="1">
        <v>4538.32</v>
      </c>
      <c r="O8680" s="1">
        <v>3417.33</v>
      </c>
      <c r="P8680" s="1">
        <v>0</v>
      </c>
      <c r="Q8680" s="1">
        <v>55426.94</v>
      </c>
      <c r="R8680" s="1">
        <v>63373.11</v>
      </c>
      <c r="S8680" s="1">
        <v>-26775.17</v>
      </c>
      <c r="T8680" s="1">
        <v>145575.22</v>
      </c>
      <c r="U8680" s="1">
        <f>SUM(Report_Summary[Revenue])</f>
        <v>626594850.33999527</v>
      </c>
      <c r="V8680" s="1">
        <f>Report_Summary[[#This Row],[Total Revenue]] / COUNTA(Report_Summary[Membership No])</f>
        <v>62659.485033999525</v>
      </c>
    </row>
    <row r="8681" spans="1:22" x14ac:dyDescent="0.3">
      <c r="A8681" t="s">
        <v>8720</v>
      </c>
      <c r="B8681">
        <v>2016</v>
      </c>
      <c r="C8681" t="s">
        <v>13</v>
      </c>
      <c r="D8681">
        <v>58</v>
      </c>
      <c r="E8681" t="str">
        <f t="shared" si="135"/>
        <v>Old</v>
      </c>
      <c r="F8681" t="s">
        <v>20</v>
      </c>
      <c r="G8681" t="s">
        <v>25</v>
      </c>
      <c r="H8681" t="s">
        <v>29</v>
      </c>
      <c r="I8681">
        <v>26</v>
      </c>
      <c r="J8681">
        <v>1.19</v>
      </c>
      <c r="K8681" t="s">
        <v>33</v>
      </c>
      <c r="L8681" t="s">
        <v>33</v>
      </c>
      <c r="M8681" s="1">
        <v>8448.61</v>
      </c>
      <c r="N8681" s="1">
        <v>2745.81</v>
      </c>
      <c r="O8681" s="1">
        <v>5060.82</v>
      </c>
      <c r="P8681" s="1">
        <v>0</v>
      </c>
      <c r="Q8681" s="1">
        <v>19526.689999999999</v>
      </c>
      <c r="R8681" s="1">
        <v>33545.230000000003</v>
      </c>
      <c r="S8681" s="1">
        <v>510.93</v>
      </c>
      <c r="T8681" s="1">
        <v>52560.99</v>
      </c>
      <c r="U8681" s="1">
        <f>SUM(Report_Summary[Revenue])</f>
        <v>626594850.33999527</v>
      </c>
      <c r="V8681" s="1">
        <f>Report_Summary[[#This Row],[Total Revenue]] / COUNTA(Report_Summary[Membership No])</f>
        <v>62659.485033999525</v>
      </c>
    </row>
    <row r="8682" spans="1:22" x14ac:dyDescent="0.3">
      <c r="A8682" t="s">
        <v>8721</v>
      </c>
      <c r="B8682">
        <v>2023</v>
      </c>
      <c r="C8682" t="s">
        <v>13</v>
      </c>
      <c r="D8682">
        <v>49</v>
      </c>
      <c r="E8682" t="str">
        <f t="shared" si="135"/>
        <v>Middle Age</v>
      </c>
      <c r="F8682" t="s">
        <v>19</v>
      </c>
      <c r="G8682" t="s">
        <v>25</v>
      </c>
      <c r="H8682" t="s">
        <v>30</v>
      </c>
      <c r="I8682">
        <v>31</v>
      </c>
      <c r="J8682">
        <v>2.65</v>
      </c>
      <c r="K8682" t="s">
        <v>33</v>
      </c>
      <c r="L8682" t="s">
        <v>33</v>
      </c>
      <c r="M8682" s="1">
        <v>1420.75</v>
      </c>
      <c r="N8682" s="1">
        <v>2594.06</v>
      </c>
      <c r="O8682" s="1">
        <v>6875.73</v>
      </c>
      <c r="P8682" s="1">
        <v>0</v>
      </c>
      <c r="Q8682" s="1">
        <v>4006.45</v>
      </c>
      <c r="R8682" s="1">
        <v>6044.12</v>
      </c>
      <c r="S8682" s="1">
        <v>15194.01</v>
      </c>
      <c r="T8682" s="1">
        <v>-5143.4399999999996</v>
      </c>
      <c r="U8682" s="1">
        <f>SUM(Report_Summary[Revenue])</f>
        <v>626594850.33999527</v>
      </c>
      <c r="V8682" s="1">
        <f>Report_Summary[[#This Row],[Total Revenue]] / COUNTA(Report_Summary[Membership No])</f>
        <v>62659.485033999525</v>
      </c>
    </row>
    <row r="8683" spans="1:22" x14ac:dyDescent="0.3">
      <c r="A8683" t="s">
        <v>8722</v>
      </c>
      <c r="B8683">
        <v>2020</v>
      </c>
      <c r="C8683" t="s">
        <v>14</v>
      </c>
      <c r="D8683">
        <v>47</v>
      </c>
      <c r="E8683" t="str">
        <f t="shared" si="135"/>
        <v>Middle Age</v>
      </c>
      <c r="F8683" t="s">
        <v>20</v>
      </c>
      <c r="G8683" t="s">
        <v>25</v>
      </c>
      <c r="H8683" t="s">
        <v>31</v>
      </c>
      <c r="I8683">
        <v>34</v>
      </c>
      <c r="J8683">
        <v>1.51</v>
      </c>
      <c r="K8683" t="s">
        <v>32</v>
      </c>
      <c r="L8683" t="s">
        <v>33</v>
      </c>
      <c r="M8683" s="1">
        <v>9431.89</v>
      </c>
      <c r="N8683" s="1">
        <v>1880.42</v>
      </c>
      <c r="O8683" s="1">
        <v>7683.23</v>
      </c>
      <c r="P8683" s="1">
        <v>0</v>
      </c>
      <c r="Q8683" s="1">
        <v>36198.97</v>
      </c>
      <c r="R8683" s="1">
        <v>44262.53</v>
      </c>
      <c r="S8683" s="1">
        <v>-22294.29</v>
      </c>
      <c r="T8683" s="1">
        <v>102755.79</v>
      </c>
      <c r="U8683" s="1">
        <f>SUM(Report_Summary[Revenue])</f>
        <v>626594850.33999527</v>
      </c>
      <c r="V8683" s="1">
        <f>Report_Summary[[#This Row],[Total Revenue]] / COUNTA(Report_Summary[Membership No])</f>
        <v>62659.485033999525</v>
      </c>
    </row>
    <row r="8684" spans="1:22" x14ac:dyDescent="0.3">
      <c r="A8684" t="s">
        <v>8723</v>
      </c>
      <c r="B8684">
        <v>2017</v>
      </c>
      <c r="C8684" t="s">
        <v>14</v>
      </c>
      <c r="D8684">
        <v>53</v>
      </c>
      <c r="E8684" t="str">
        <f t="shared" si="135"/>
        <v>Middle Age</v>
      </c>
      <c r="F8684" t="s">
        <v>17</v>
      </c>
      <c r="G8684" t="s">
        <v>24</v>
      </c>
      <c r="H8684" t="s">
        <v>29</v>
      </c>
      <c r="I8684">
        <v>31</v>
      </c>
      <c r="J8684">
        <v>2.2799999999999998</v>
      </c>
      <c r="K8684" t="s">
        <v>33</v>
      </c>
      <c r="L8684" t="s">
        <v>33</v>
      </c>
      <c r="M8684" s="1">
        <v>1587.83</v>
      </c>
      <c r="N8684" s="1">
        <v>461.86</v>
      </c>
      <c r="O8684" s="1">
        <v>7422.33</v>
      </c>
      <c r="P8684" s="1">
        <v>0</v>
      </c>
      <c r="Q8684" s="1">
        <v>7017.76</v>
      </c>
      <c r="R8684" s="1">
        <v>7667.08</v>
      </c>
      <c r="S8684" s="1">
        <v>9789.0300000000007</v>
      </c>
      <c r="T8684" s="1">
        <v>4895.8100000000004</v>
      </c>
      <c r="U8684" s="1">
        <f>SUM(Report_Summary[Revenue])</f>
        <v>626594850.33999527</v>
      </c>
      <c r="V8684" s="1">
        <f>Report_Summary[[#This Row],[Total Revenue]] / COUNTA(Report_Summary[Membership No])</f>
        <v>62659.485033999525</v>
      </c>
    </row>
    <row r="8685" spans="1:22" x14ac:dyDescent="0.3">
      <c r="A8685" t="s">
        <v>8724</v>
      </c>
      <c r="B8685">
        <v>2021</v>
      </c>
      <c r="C8685" t="s">
        <v>14</v>
      </c>
      <c r="D8685">
        <v>43</v>
      </c>
      <c r="E8685" t="str">
        <f t="shared" si="135"/>
        <v>Middle Age</v>
      </c>
      <c r="F8685" t="s">
        <v>18</v>
      </c>
      <c r="G8685" t="s">
        <v>22</v>
      </c>
      <c r="H8685" t="s">
        <v>28</v>
      </c>
      <c r="I8685">
        <v>39</v>
      </c>
      <c r="J8685">
        <v>2.87</v>
      </c>
      <c r="K8685" t="s">
        <v>32</v>
      </c>
      <c r="L8685" t="s">
        <v>33</v>
      </c>
      <c r="M8685" s="1">
        <v>3896.85</v>
      </c>
      <c r="N8685" s="1">
        <v>2412.35</v>
      </c>
      <c r="O8685" s="1">
        <v>481.21</v>
      </c>
      <c r="P8685" s="1">
        <v>0</v>
      </c>
      <c r="Q8685" s="1">
        <v>17830.47</v>
      </c>
      <c r="R8685" s="1">
        <v>13860.95</v>
      </c>
      <c r="S8685" s="1">
        <v>-21795.53</v>
      </c>
      <c r="T8685" s="1">
        <v>53486.95</v>
      </c>
      <c r="U8685" s="1">
        <f>SUM(Report_Summary[Revenue])</f>
        <v>626594850.33999527</v>
      </c>
      <c r="V8685" s="1">
        <f>Report_Summary[[#This Row],[Total Revenue]] / COUNTA(Report_Summary[Membership No])</f>
        <v>62659.485033999525</v>
      </c>
    </row>
    <row r="8686" spans="1:22" x14ac:dyDescent="0.3">
      <c r="A8686" t="s">
        <v>8725</v>
      </c>
      <c r="B8686">
        <v>2020</v>
      </c>
      <c r="C8686" t="s">
        <v>14</v>
      </c>
      <c r="D8686">
        <v>38</v>
      </c>
      <c r="E8686" t="str">
        <f t="shared" si="135"/>
        <v>Middle Age</v>
      </c>
      <c r="F8686" t="s">
        <v>21</v>
      </c>
      <c r="G8686" t="s">
        <v>25</v>
      </c>
      <c r="H8686" t="s">
        <v>30</v>
      </c>
      <c r="I8686">
        <v>33</v>
      </c>
      <c r="J8686">
        <v>1.47</v>
      </c>
      <c r="K8686" t="s">
        <v>33</v>
      </c>
      <c r="L8686" t="s">
        <v>33</v>
      </c>
      <c r="M8686" s="1">
        <v>6157.99</v>
      </c>
      <c r="N8686" s="1">
        <v>865.98</v>
      </c>
      <c r="O8686" s="1">
        <v>551.73</v>
      </c>
      <c r="P8686" s="1">
        <v>0</v>
      </c>
      <c r="Q8686" s="1">
        <v>12757.24</v>
      </c>
      <c r="R8686" s="1">
        <v>25116.65</v>
      </c>
      <c r="S8686" s="1">
        <v>16216.9</v>
      </c>
      <c r="T8686" s="1">
        <v>21656.99</v>
      </c>
      <c r="U8686" s="1">
        <f>SUM(Report_Summary[Revenue])</f>
        <v>626594850.33999527</v>
      </c>
      <c r="V8686" s="1">
        <f>Report_Summary[[#This Row],[Total Revenue]] / COUNTA(Report_Summary[Membership No])</f>
        <v>62659.485033999525</v>
      </c>
    </row>
    <row r="8687" spans="1:22" x14ac:dyDescent="0.3">
      <c r="A8687" t="s">
        <v>8726</v>
      </c>
      <c r="B8687">
        <v>2015</v>
      </c>
      <c r="C8687" t="s">
        <v>13</v>
      </c>
      <c r="D8687">
        <v>70</v>
      </c>
      <c r="E8687" t="str">
        <f t="shared" si="135"/>
        <v>Old</v>
      </c>
      <c r="F8687" t="s">
        <v>21</v>
      </c>
      <c r="G8687" t="s">
        <v>25</v>
      </c>
      <c r="H8687" t="s">
        <v>26</v>
      </c>
      <c r="I8687">
        <v>41</v>
      </c>
      <c r="J8687">
        <v>1.87</v>
      </c>
      <c r="K8687" t="s">
        <v>32</v>
      </c>
      <c r="L8687" t="s">
        <v>33</v>
      </c>
      <c r="M8687" s="1">
        <v>14087.8</v>
      </c>
      <c r="N8687" s="1">
        <v>4184.2</v>
      </c>
      <c r="O8687" s="1">
        <v>6403.27</v>
      </c>
      <c r="P8687" s="1">
        <v>0</v>
      </c>
      <c r="Q8687" s="1">
        <v>41067.370000000003</v>
      </c>
      <c r="R8687" s="1">
        <v>46547.31</v>
      </c>
      <c r="S8687" s="1">
        <v>-855.69</v>
      </c>
      <c r="T8687" s="1">
        <v>88470.37</v>
      </c>
      <c r="U8687" s="1">
        <f>SUM(Report_Summary[Revenue])</f>
        <v>626594850.33999527</v>
      </c>
      <c r="V8687" s="1">
        <f>Report_Summary[[#This Row],[Total Revenue]] / COUNTA(Report_Summary[Membership No])</f>
        <v>62659.485033999525</v>
      </c>
    </row>
    <row r="8688" spans="1:22" x14ac:dyDescent="0.3">
      <c r="A8688" t="s">
        <v>8727</v>
      </c>
      <c r="B8688">
        <v>2022</v>
      </c>
      <c r="C8688" t="s">
        <v>13</v>
      </c>
      <c r="D8688">
        <v>40</v>
      </c>
      <c r="E8688" t="str">
        <f t="shared" si="135"/>
        <v>Middle Age</v>
      </c>
      <c r="F8688" t="s">
        <v>20</v>
      </c>
      <c r="G8688" t="s">
        <v>23</v>
      </c>
      <c r="H8688" t="s">
        <v>31</v>
      </c>
      <c r="I8688">
        <v>26</v>
      </c>
      <c r="J8688">
        <v>1.53</v>
      </c>
      <c r="K8688" t="s">
        <v>33</v>
      </c>
      <c r="L8688" t="s">
        <v>33</v>
      </c>
      <c r="M8688" s="1">
        <v>15901.5</v>
      </c>
      <c r="N8688" s="1">
        <v>3581.16</v>
      </c>
      <c r="O8688" s="1">
        <v>980.92</v>
      </c>
      <c r="P8688" s="1">
        <v>0</v>
      </c>
      <c r="Q8688" s="1">
        <v>58016.68</v>
      </c>
      <c r="R8688" s="1">
        <v>58135.61</v>
      </c>
      <c r="S8688" s="1">
        <v>-29172.62</v>
      </c>
      <c r="T8688" s="1">
        <v>145324.91</v>
      </c>
      <c r="U8688" s="1">
        <f>SUM(Report_Summary[Revenue])</f>
        <v>626594850.33999527</v>
      </c>
      <c r="V8688" s="1">
        <f>Report_Summary[[#This Row],[Total Revenue]] / COUNTA(Report_Summary[Membership No])</f>
        <v>62659.485033999525</v>
      </c>
    </row>
    <row r="8689" spans="1:22" x14ac:dyDescent="0.3">
      <c r="A8689" t="s">
        <v>8728</v>
      </c>
      <c r="B8689">
        <v>2021</v>
      </c>
      <c r="C8689" t="s">
        <v>13</v>
      </c>
      <c r="D8689">
        <v>75</v>
      </c>
      <c r="E8689" t="str">
        <f t="shared" si="135"/>
        <v>Old</v>
      </c>
      <c r="F8689" t="s">
        <v>19</v>
      </c>
      <c r="G8689" t="s">
        <v>24</v>
      </c>
      <c r="H8689" t="s">
        <v>31</v>
      </c>
      <c r="I8689">
        <v>27</v>
      </c>
      <c r="J8689">
        <v>2.59</v>
      </c>
      <c r="K8689" t="s">
        <v>32</v>
      </c>
      <c r="L8689" t="s">
        <v>33</v>
      </c>
      <c r="M8689" s="1">
        <v>10068.81</v>
      </c>
      <c r="N8689" s="1">
        <v>1461.24</v>
      </c>
      <c r="O8689" s="1">
        <v>4387.46</v>
      </c>
      <c r="P8689" s="1">
        <v>0</v>
      </c>
      <c r="Q8689" s="1">
        <v>23199.439999999999</v>
      </c>
      <c r="R8689" s="1">
        <v>12896.44</v>
      </c>
      <c r="S8689" s="1">
        <v>-23768.6</v>
      </c>
      <c r="T8689" s="1">
        <v>59864.480000000003</v>
      </c>
      <c r="U8689" s="1">
        <f>SUM(Report_Summary[Revenue])</f>
        <v>626594850.33999527</v>
      </c>
      <c r="V8689" s="1">
        <f>Report_Summary[[#This Row],[Total Revenue]] / COUNTA(Report_Summary[Membership No])</f>
        <v>62659.485033999525</v>
      </c>
    </row>
    <row r="8690" spans="1:22" x14ac:dyDescent="0.3">
      <c r="A8690" t="s">
        <v>8729</v>
      </c>
      <c r="B8690">
        <v>2024</v>
      </c>
      <c r="C8690" t="s">
        <v>13</v>
      </c>
      <c r="D8690">
        <v>72</v>
      </c>
      <c r="E8690" t="str">
        <f t="shared" si="135"/>
        <v>Old</v>
      </c>
      <c r="F8690" t="s">
        <v>15</v>
      </c>
      <c r="G8690" t="s">
        <v>23</v>
      </c>
      <c r="H8690" t="s">
        <v>26</v>
      </c>
      <c r="I8690">
        <v>36</v>
      </c>
      <c r="J8690">
        <v>1.78</v>
      </c>
      <c r="K8690" t="s">
        <v>32</v>
      </c>
      <c r="L8690" t="s">
        <v>33</v>
      </c>
      <c r="M8690" s="1">
        <v>18799.14</v>
      </c>
      <c r="N8690" s="1">
        <v>3654.67</v>
      </c>
      <c r="O8690" s="1">
        <v>6244.61</v>
      </c>
      <c r="P8690" s="1">
        <v>0</v>
      </c>
      <c r="Q8690" s="1">
        <v>54035</v>
      </c>
      <c r="R8690" s="1">
        <v>90516.67</v>
      </c>
      <c r="S8690" s="1">
        <v>14906.24</v>
      </c>
      <c r="T8690" s="1">
        <v>129645.43</v>
      </c>
      <c r="U8690" s="1">
        <f>SUM(Report_Summary[Revenue])</f>
        <v>626594850.33999527</v>
      </c>
      <c r="V8690" s="1">
        <f>Report_Summary[[#This Row],[Total Revenue]] / COUNTA(Report_Summary[Membership No])</f>
        <v>62659.485033999525</v>
      </c>
    </row>
    <row r="8691" spans="1:22" x14ac:dyDescent="0.3">
      <c r="A8691" t="s">
        <v>8730</v>
      </c>
      <c r="B8691">
        <v>2017</v>
      </c>
      <c r="C8691" t="s">
        <v>13</v>
      </c>
      <c r="D8691">
        <v>44</v>
      </c>
      <c r="E8691" t="str">
        <f t="shared" si="135"/>
        <v>Middle Age</v>
      </c>
      <c r="F8691" t="s">
        <v>17</v>
      </c>
      <c r="G8691" t="s">
        <v>22</v>
      </c>
      <c r="H8691" t="s">
        <v>28</v>
      </c>
      <c r="I8691">
        <v>31</v>
      </c>
      <c r="J8691">
        <v>3.17</v>
      </c>
      <c r="K8691" t="s">
        <v>33</v>
      </c>
      <c r="L8691" t="s">
        <v>33</v>
      </c>
      <c r="M8691" s="1">
        <v>9502.35</v>
      </c>
      <c r="N8691" s="1">
        <v>1040.6500000000001</v>
      </c>
      <c r="O8691" s="1">
        <v>2729.09</v>
      </c>
      <c r="P8691" s="1">
        <v>0</v>
      </c>
      <c r="Q8691" s="1">
        <v>31183.97</v>
      </c>
      <c r="R8691" s="1">
        <v>27208.25</v>
      </c>
      <c r="S8691" s="1">
        <v>-28980.36</v>
      </c>
      <c r="T8691" s="1">
        <v>87372.58</v>
      </c>
      <c r="U8691" s="1">
        <f>SUM(Report_Summary[Revenue])</f>
        <v>626594850.33999527</v>
      </c>
      <c r="V8691" s="1">
        <f>Report_Summary[[#This Row],[Total Revenue]] / COUNTA(Report_Summary[Membership No])</f>
        <v>62659.485033999525</v>
      </c>
    </row>
    <row r="8692" spans="1:22" x14ac:dyDescent="0.3">
      <c r="A8692" t="s">
        <v>8731</v>
      </c>
      <c r="B8692">
        <v>2020</v>
      </c>
      <c r="C8692" t="s">
        <v>13</v>
      </c>
      <c r="D8692">
        <v>77</v>
      </c>
      <c r="E8692" t="str">
        <f t="shared" si="135"/>
        <v>Old</v>
      </c>
      <c r="F8692" t="s">
        <v>15</v>
      </c>
      <c r="G8692" t="s">
        <v>23</v>
      </c>
      <c r="H8692" t="s">
        <v>28</v>
      </c>
      <c r="I8692">
        <v>39</v>
      </c>
      <c r="J8692">
        <v>2.21</v>
      </c>
      <c r="K8692" t="s">
        <v>33</v>
      </c>
      <c r="L8692" t="s">
        <v>33</v>
      </c>
      <c r="M8692" s="1">
        <v>6094.42</v>
      </c>
      <c r="N8692" s="1">
        <v>305.55</v>
      </c>
      <c r="O8692" s="1">
        <v>1472.19</v>
      </c>
      <c r="P8692" s="1">
        <v>0</v>
      </c>
      <c r="Q8692" s="1">
        <v>26900.33</v>
      </c>
      <c r="R8692" s="1">
        <v>10443.719999999999</v>
      </c>
      <c r="S8692" s="1">
        <v>-2464.9</v>
      </c>
      <c r="T8692" s="1">
        <v>39808.949999999997</v>
      </c>
      <c r="U8692" s="1">
        <f>SUM(Report_Summary[Revenue])</f>
        <v>626594850.33999527</v>
      </c>
      <c r="V8692" s="1">
        <f>Report_Summary[[#This Row],[Total Revenue]] / COUNTA(Report_Summary[Membership No])</f>
        <v>62659.485033999525</v>
      </c>
    </row>
    <row r="8693" spans="1:22" x14ac:dyDescent="0.3">
      <c r="A8693" t="s">
        <v>8732</v>
      </c>
      <c r="B8693">
        <v>2022</v>
      </c>
      <c r="C8693" t="s">
        <v>13</v>
      </c>
      <c r="D8693">
        <v>36</v>
      </c>
      <c r="E8693" t="str">
        <f t="shared" si="135"/>
        <v>Middle Age</v>
      </c>
      <c r="F8693" t="s">
        <v>16</v>
      </c>
      <c r="G8693" t="s">
        <v>23</v>
      </c>
      <c r="H8693" t="s">
        <v>27</v>
      </c>
      <c r="I8693">
        <v>38</v>
      </c>
      <c r="J8693">
        <v>2.3199999999999998</v>
      </c>
      <c r="K8693" t="s">
        <v>33</v>
      </c>
      <c r="L8693" t="s">
        <v>33</v>
      </c>
      <c r="M8693" s="1">
        <v>5852</v>
      </c>
      <c r="N8693" s="1">
        <v>4165.2700000000004</v>
      </c>
      <c r="O8693" s="1">
        <v>2263.98</v>
      </c>
      <c r="P8693" s="1">
        <v>0</v>
      </c>
      <c r="Q8693" s="1">
        <v>28198.57</v>
      </c>
      <c r="R8693" s="1">
        <v>26708.66</v>
      </c>
      <c r="S8693" s="1">
        <v>1013.39</v>
      </c>
      <c r="T8693" s="1">
        <v>53893.84</v>
      </c>
      <c r="U8693" s="1">
        <f>SUM(Report_Summary[Revenue])</f>
        <v>626594850.33999527</v>
      </c>
      <c r="V8693" s="1">
        <f>Report_Summary[[#This Row],[Total Revenue]] / COUNTA(Report_Summary[Membership No])</f>
        <v>62659.485033999525</v>
      </c>
    </row>
    <row r="8694" spans="1:22" x14ac:dyDescent="0.3">
      <c r="A8694" t="s">
        <v>8733</v>
      </c>
      <c r="B8694">
        <v>2022</v>
      </c>
      <c r="C8694" t="s">
        <v>14</v>
      </c>
      <c r="D8694">
        <v>56</v>
      </c>
      <c r="E8694" t="str">
        <f t="shared" si="135"/>
        <v>Old</v>
      </c>
      <c r="F8694" t="s">
        <v>16</v>
      </c>
      <c r="G8694" t="s">
        <v>25</v>
      </c>
      <c r="H8694" t="s">
        <v>29</v>
      </c>
      <c r="I8694">
        <v>28</v>
      </c>
      <c r="J8694">
        <v>1.07</v>
      </c>
      <c r="K8694" t="s">
        <v>33</v>
      </c>
      <c r="L8694" t="s">
        <v>33</v>
      </c>
      <c r="M8694" s="1">
        <v>2238.86</v>
      </c>
      <c r="N8694" s="1">
        <v>4970.59</v>
      </c>
      <c r="O8694" s="1">
        <v>5175.74</v>
      </c>
      <c r="P8694" s="1">
        <v>0</v>
      </c>
      <c r="Q8694" s="1">
        <v>2988.58</v>
      </c>
      <c r="R8694" s="1">
        <v>10944.12</v>
      </c>
      <c r="S8694" s="1">
        <v>5775.98</v>
      </c>
      <c r="T8694" s="1">
        <v>8156.72</v>
      </c>
      <c r="U8694" s="1">
        <f>SUM(Report_Summary[Revenue])</f>
        <v>626594850.33999527</v>
      </c>
      <c r="V8694" s="1">
        <f>Report_Summary[[#This Row],[Total Revenue]] / COUNTA(Report_Summary[Membership No])</f>
        <v>62659.485033999525</v>
      </c>
    </row>
    <row r="8695" spans="1:22" x14ac:dyDescent="0.3">
      <c r="A8695" t="s">
        <v>8734</v>
      </c>
      <c r="B8695">
        <v>2018</v>
      </c>
      <c r="C8695" t="s">
        <v>14</v>
      </c>
      <c r="D8695">
        <v>79</v>
      </c>
      <c r="E8695" t="str">
        <f t="shared" si="135"/>
        <v>Old</v>
      </c>
      <c r="F8695" t="s">
        <v>21</v>
      </c>
      <c r="G8695" t="s">
        <v>23</v>
      </c>
      <c r="H8695" t="s">
        <v>26</v>
      </c>
      <c r="I8695">
        <v>29</v>
      </c>
      <c r="J8695">
        <v>2.48</v>
      </c>
      <c r="K8695" t="s">
        <v>33</v>
      </c>
      <c r="L8695" t="s">
        <v>33</v>
      </c>
      <c r="M8695" s="1">
        <v>1927.4</v>
      </c>
      <c r="N8695" s="1">
        <v>4812.72</v>
      </c>
      <c r="O8695" s="1">
        <v>4407.63</v>
      </c>
      <c r="P8695" s="1">
        <v>0</v>
      </c>
      <c r="Q8695" s="1">
        <v>7640.31</v>
      </c>
      <c r="R8695" s="1">
        <v>7488.68</v>
      </c>
      <c r="S8695" s="1">
        <v>-20824.84</v>
      </c>
      <c r="T8695" s="1">
        <v>35953.83</v>
      </c>
      <c r="U8695" s="1">
        <f>SUM(Report_Summary[Revenue])</f>
        <v>626594850.33999527</v>
      </c>
      <c r="V8695" s="1">
        <f>Report_Summary[[#This Row],[Total Revenue]] / COUNTA(Report_Summary[Membership No])</f>
        <v>62659.485033999525</v>
      </c>
    </row>
    <row r="8696" spans="1:22" x14ac:dyDescent="0.3">
      <c r="A8696" t="s">
        <v>8735</v>
      </c>
      <c r="B8696">
        <v>2020</v>
      </c>
      <c r="C8696" t="s">
        <v>13</v>
      </c>
      <c r="D8696">
        <v>75</v>
      </c>
      <c r="E8696" t="str">
        <f t="shared" si="135"/>
        <v>Old</v>
      </c>
      <c r="F8696" t="s">
        <v>19</v>
      </c>
      <c r="G8696" t="s">
        <v>23</v>
      </c>
      <c r="H8696" t="s">
        <v>28</v>
      </c>
      <c r="I8696">
        <v>21</v>
      </c>
      <c r="J8696">
        <v>2.48</v>
      </c>
      <c r="K8696" t="s">
        <v>32</v>
      </c>
      <c r="L8696" t="s">
        <v>33</v>
      </c>
      <c r="M8696" s="1">
        <v>18709.68</v>
      </c>
      <c r="N8696" s="1">
        <v>682.14</v>
      </c>
      <c r="O8696" s="1">
        <v>6361.04</v>
      </c>
      <c r="P8696" s="1">
        <v>0</v>
      </c>
      <c r="Q8696" s="1">
        <v>67951.960000000006</v>
      </c>
      <c r="R8696" s="1">
        <v>45822.57</v>
      </c>
      <c r="S8696" s="1">
        <v>-19042.87</v>
      </c>
      <c r="T8696" s="1">
        <v>132817.4</v>
      </c>
      <c r="U8696" s="1">
        <f>SUM(Report_Summary[Revenue])</f>
        <v>626594850.33999527</v>
      </c>
      <c r="V8696" s="1">
        <f>Report_Summary[[#This Row],[Total Revenue]] / COUNTA(Report_Summary[Membership No])</f>
        <v>62659.485033999525</v>
      </c>
    </row>
    <row r="8697" spans="1:22" x14ac:dyDescent="0.3">
      <c r="A8697" t="s">
        <v>8736</v>
      </c>
      <c r="B8697">
        <v>2024</v>
      </c>
      <c r="C8697" t="s">
        <v>14</v>
      </c>
      <c r="D8697">
        <v>44</v>
      </c>
      <c r="E8697" t="str">
        <f t="shared" si="135"/>
        <v>Middle Age</v>
      </c>
      <c r="F8697" t="s">
        <v>17</v>
      </c>
      <c r="G8697" t="s">
        <v>22</v>
      </c>
      <c r="H8697" t="s">
        <v>26</v>
      </c>
      <c r="I8697">
        <v>38</v>
      </c>
      <c r="J8697">
        <v>3.14</v>
      </c>
      <c r="K8697" t="s">
        <v>33</v>
      </c>
      <c r="L8697" t="s">
        <v>33</v>
      </c>
      <c r="M8697" s="1">
        <v>1450.72</v>
      </c>
      <c r="N8697" s="1">
        <v>3056.21</v>
      </c>
      <c r="O8697" s="1">
        <v>2696.34</v>
      </c>
      <c r="P8697" s="1">
        <v>0</v>
      </c>
      <c r="Q8697" s="1">
        <v>5504.52</v>
      </c>
      <c r="R8697" s="1">
        <v>4513.57</v>
      </c>
      <c r="S8697" s="1">
        <v>-7472.94</v>
      </c>
      <c r="T8697" s="1">
        <v>17491.03</v>
      </c>
      <c r="U8697" s="1">
        <f>SUM(Report_Summary[Revenue])</f>
        <v>626594850.33999527</v>
      </c>
      <c r="V8697" s="1">
        <f>Report_Summary[[#This Row],[Total Revenue]] / COUNTA(Report_Summary[Membership No])</f>
        <v>62659.485033999525</v>
      </c>
    </row>
    <row r="8698" spans="1:22" x14ac:dyDescent="0.3">
      <c r="A8698" t="s">
        <v>8737</v>
      </c>
      <c r="B8698">
        <v>2024</v>
      </c>
      <c r="C8698" t="s">
        <v>13</v>
      </c>
      <c r="D8698">
        <v>30</v>
      </c>
      <c r="E8698" t="str">
        <f t="shared" si="135"/>
        <v>Young</v>
      </c>
      <c r="F8698" t="s">
        <v>18</v>
      </c>
      <c r="G8698" t="s">
        <v>23</v>
      </c>
      <c r="H8698" t="s">
        <v>26</v>
      </c>
      <c r="I8698">
        <v>37</v>
      </c>
      <c r="J8698">
        <v>1.95</v>
      </c>
      <c r="K8698" t="s">
        <v>32</v>
      </c>
      <c r="L8698" t="s">
        <v>33</v>
      </c>
      <c r="M8698" s="1">
        <v>16076.59</v>
      </c>
      <c r="N8698" s="1">
        <v>2794.75</v>
      </c>
      <c r="O8698" s="1">
        <v>3826.41</v>
      </c>
      <c r="P8698" s="1">
        <v>0</v>
      </c>
      <c r="Q8698" s="1">
        <v>58587.24</v>
      </c>
      <c r="R8698" s="1">
        <v>65304.63</v>
      </c>
      <c r="S8698" s="1">
        <v>20966.72</v>
      </c>
      <c r="T8698" s="1">
        <v>102925.15</v>
      </c>
      <c r="U8698" s="1">
        <f>SUM(Report_Summary[Revenue])</f>
        <v>626594850.33999527</v>
      </c>
      <c r="V8698" s="1">
        <f>Report_Summary[[#This Row],[Total Revenue]] / COUNTA(Report_Summary[Membership No])</f>
        <v>62659.485033999525</v>
      </c>
    </row>
    <row r="8699" spans="1:22" x14ac:dyDescent="0.3">
      <c r="A8699" t="s">
        <v>8738</v>
      </c>
      <c r="B8699">
        <v>2015</v>
      </c>
      <c r="C8699" t="s">
        <v>14</v>
      </c>
      <c r="D8699">
        <v>40</v>
      </c>
      <c r="E8699" t="str">
        <f t="shared" si="135"/>
        <v>Middle Age</v>
      </c>
      <c r="F8699" t="s">
        <v>18</v>
      </c>
      <c r="G8699" t="s">
        <v>25</v>
      </c>
      <c r="H8699" t="s">
        <v>26</v>
      </c>
      <c r="I8699">
        <v>25</v>
      </c>
      <c r="J8699">
        <v>3.36</v>
      </c>
      <c r="K8699" t="s">
        <v>33</v>
      </c>
      <c r="L8699" t="s">
        <v>33</v>
      </c>
      <c r="M8699" s="1">
        <v>10039.209999999999</v>
      </c>
      <c r="N8699" s="1">
        <v>4494</v>
      </c>
      <c r="O8699" s="1">
        <v>6072.25</v>
      </c>
      <c r="P8699" s="1">
        <v>0</v>
      </c>
      <c r="Q8699" s="1">
        <v>33532.080000000002</v>
      </c>
      <c r="R8699" s="1">
        <v>14054.78</v>
      </c>
      <c r="S8699" s="1">
        <v>-3999.39</v>
      </c>
      <c r="T8699" s="1">
        <v>51586.25</v>
      </c>
      <c r="U8699" s="1">
        <f>SUM(Report_Summary[Revenue])</f>
        <v>626594850.33999527</v>
      </c>
      <c r="V8699" s="1">
        <f>Report_Summary[[#This Row],[Total Revenue]] / COUNTA(Report_Summary[Membership No])</f>
        <v>62659.485033999525</v>
      </c>
    </row>
    <row r="8700" spans="1:22" x14ac:dyDescent="0.3">
      <c r="A8700" t="s">
        <v>8739</v>
      </c>
      <c r="B8700">
        <v>2024</v>
      </c>
      <c r="C8700" t="s">
        <v>13</v>
      </c>
      <c r="D8700">
        <v>69</v>
      </c>
      <c r="E8700" t="str">
        <f t="shared" si="135"/>
        <v>Old</v>
      </c>
      <c r="F8700" t="s">
        <v>15</v>
      </c>
      <c r="G8700" t="s">
        <v>25</v>
      </c>
      <c r="H8700" t="s">
        <v>26</v>
      </c>
      <c r="I8700">
        <v>37</v>
      </c>
      <c r="J8700">
        <v>3.32</v>
      </c>
      <c r="K8700" t="s">
        <v>32</v>
      </c>
      <c r="L8700" t="s">
        <v>33</v>
      </c>
      <c r="M8700" s="1">
        <v>3410.05</v>
      </c>
      <c r="N8700" s="1">
        <v>3981.08</v>
      </c>
      <c r="O8700" s="1">
        <v>5190.57</v>
      </c>
      <c r="P8700" s="1">
        <v>0</v>
      </c>
      <c r="Q8700" s="1">
        <v>10803.25</v>
      </c>
      <c r="R8700" s="1">
        <v>6309.37</v>
      </c>
      <c r="S8700" s="1">
        <v>13031.04</v>
      </c>
      <c r="T8700" s="1">
        <v>4081.58</v>
      </c>
      <c r="U8700" s="1">
        <f>SUM(Report_Summary[Revenue])</f>
        <v>626594850.33999527</v>
      </c>
      <c r="V8700" s="1">
        <f>Report_Summary[[#This Row],[Total Revenue]] / COUNTA(Report_Summary[Membership No])</f>
        <v>62659.485033999525</v>
      </c>
    </row>
    <row r="8701" spans="1:22" x14ac:dyDescent="0.3">
      <c r="A8701" t="s">
        <v>8740</v>
      </c>
      <c r="B8701">
        <v>2018</v>
      </c>
      <c r="C8701" t="s">
        <v>13</v>
      </c>
      <c r="D8701">
        <v>46</v>
      </c>
      <c r="E8701" t="str">
        <f t="shared" si="135"/>
        <v>Middle Age</v>
      </c>
      <c r="F8701" t="s">
        <v>19</v>
      </c>
      <c r="G8701" t="s">
        <v>22</v>
      </c>
      <c r="H8701" t="s">
        <v>31</v>
      </c>
      <c r="I8701">
        <v>36</v>
      </c>
      <c r="J8701">
        <v>2.2000000000000002</v>
      </c>
      <c r="K8701" t="s">
        <v>32</v>
      </c>
      <c r="L8701" t="s">
        <v>33</v>
      </c>
      <c r="M8701" s="1">
        <v>11538.57</v>
      </c>
      <c r="N8701" s="1">
        <v>423.32</v>
      </c>
      <c r="O8701" s="1">
        <v>3044.05</v>
      </c>
      <c r="P8701" s="1">
        <v>0</v>
      </c>
      <c r="Q8701" s="1">
        <v>37741.82</v>
      </c>
      <c r="R8701" s="1">
        <v>17206.080000000002</v>
      </c>
      <c r="S8701" s="1">
        <v>-12274.45</v>
      </c>
      <c r="T8701" s="1">
        <v>67222.350000000006</v>
      </c>
      <c r="U8701" s="1">
        <f>SUM(Report_Summary[Revenue])</f>
        <v>626594850.33999527</v>
      </c>
      <c r="V8701" s="1">
        <f>Report_Summary[[#This Row],[Total Revenue]] / COUNTA(Report_Summary[Membership No])</f>
        <v>62659.485033999525</v>
      </c>
    </row>
    <row r="8702" spans="1:22" x14ac:dyDescent="0.3">
      <c r="A8702" t="s">
        <v>8741</v>
      </c>
      <c r="B8702">
        <v>2023</v>
      </c>
      <c r="C8702" t="s">
        <v>14</v>
      </c>
      <c r="D8702">
        <v>72</v>
      </c>
      <c r="E8702" t="str">
        <f t="shared" si="135"/>
        <v>Old</v>
      </c>
      <c r="F8702" t="s">
        <v>16</v>
      </c>
      <c r="G8702" t="s">
        <v>22</v>
      </c>
      <c r="H8702" t="s">
        <v>30</v>
      </c>
      <c r="I8702">
        <v>28</v>
      </c>
      <c r="J8702">
        <v>2.86</v>
      </c>
      <c r="K8702" t="s">
        <v>32</v>
      </c>
      <c r="L8702" t="s">
        <v>33</v>
      </c>
      <c r="M8702" s="1">
        <v>15713.68</v>
      </c>
      <c r="N8702" s="1">
        <v>3482.25</v>
      </c>
      <c r="O8702" s="1">
        <v>2789.09</v>
      </c>
      <c r="P8702" s="1">
        <v>0</v>
      </c>
      <c r="Q8702" s="1">
        <v>76548.62</v>
      </c>
      <c r="R8702" s="1">
        <v>59387.839999999997</v>
      </c>
      <c r="S8702" s="1">
        <v>28593.56</v>
      </c>
      <c r="T8702" s="1">
        <v>107342.9</v>
      </c>
      <c r="U8702" s="1">
        <f>SUM(Report_Summary[Revenue])</f>
        <v>626594850.33999527</v>
      </c>
      <c r="V8702" s="1">
        <f>Report_Summary[[#This Row],[Total Revenue]] / COUNTA(Report_Summary[Membership No])</f>
        <v>62659.485033999525</v>
      </c>
    </row>
    <row r="8703" spans="1:22" x14ac:dyDescent="0.3">
      <c r="A8703" t="s">
        <v>8742</v>
      </c>
      <c r="B8703">
        <v>2016</v>
      </c>
      <c r="C8703" t="s">
        <v>13</v>
      </c>
      <c r="D8703">
        <v>70</v>
      </c>
      <c r="E8703" t="str">
        <f t="shared" si="135"/>
        <v>Old</v>
      </c>
      <c r="F8703" t="s">
        <v>16</v>
      </c>
      <c r="G8703" t="s">
        <v>25</v>
      </c>
      <c r="H8703" t="s">
        <v>27</v>
      </c>
      <c r="I8703">
        <v>30</v>
      </c>
      <c r="J8703">
        <v>1.5</v>
      </c>
      <c r="K8703" t="s">
        <v>32</v>
      </c>
      <c r="L8703" t="s">
        <v>33</v>
      </c>
      <c r="M8703" s="1">
        <v>4071.44</v>
      </c>
      <c r="N8703" s="1">
        <v>3633.14</v>
      </c>
      <c r="O8703" s="1">
        <v>7599.13</v>
      </c>
      <c r="P8703" s="1">
        <v>0</v>
      </c>
      <c r="Q8703" s="1">
        <v>15503.8</v>
      </c>
      <c r="R8703" s="1">
        <v>16742.12</v>
      </c>
      <c r="S8703" s="1">
        <v>15745.07</v>
      </c>
      <c r="T8703" s="1">
        <v>16500.849999999999</v>
      </c>
      <c r="U8703" s="1">
        <f>SUM(Report_Summary[Revenue])</f>
        <v>626594850.33999527</v>
      </c>
      <c r="V8703" s="1">
        <f>Report_Summary[[#This Row],[Total Revenue]] / COUNTA(Report_Summary[Membership No])</f>
        <v>62659.485033999525</v>
      </c>
    </row>
    <row r="8704" spans="1:22" x14ac:dyDescent="0.3">
      <c r="A8704" t="s">
        <v>8743</v>
      </c>
      <c r="B8704">
        <v>2018</v>
      </c>
      <c r="C8704" t="s">
        <v>13</v>
      </c>
      <c r="D8704">
        <v>44</v>
      </c>
      <c r="E8704" t="str">
        <f t="shared" si="135"/>
        <v>Middle Age</v>
      </c>
      <c r="F8704" t="s">
        <v>17</v>
      </c>
      <c r="G8704" t="s">
        <v>22</v>
      </c>
      <c r="H8704" t="s">
        <v>30</v>
      </c>
      <c r="I8704">
        <v>37</v>
      </c>
      <c r="J8704">
        <v>1.9</v>
      </c>
      <c r="K8704" t="s">
        <v>33</v>
      </c>
      <c r="L8704" t="s">
        <v>33</v>
      </c>
      <c r="M8704" s="1">
        <v>17459.349999999999</v>
      </c>
      <c r="N8704" s="1">
        <v>3643.32</v>
      </c>
      <c r="O8704" s="1">
        <v>7418.63</v>
      </c>
      <c r="P8704" s="1">
        <v>0</v>
      </c>
      <c r="Q8704" s="1">
        <v>29060.19</v>
      </c>
      <c r="R8704" s="1">
        <v>49122.46</v>
      </c>
      <c r="S8704" s="1">
        <v>-13626.21</v>
      </c>
      <c r="T8704" s="1">
        <v>91808.86</v>
      </c>
      <c r="U8704" s="1">
        <f>SUM(Report_Summary[Revenue])</f>
        <v>626594850.33999527</v>
      </c>
      <c r="V8704" s="1">
        <f>Report_Summary[[#This Row],[Total Revenue]] / COUNTA(Report_Summary[Membership No])</f>
        <v>62659.485033999525</v>
      </c>
    </row>
    <row r="8705" spans="1:22" x14ac:dyDescent="0.3">
      <c r="A8705" t="s">
        <v>8744</v>
      </c>
      <c r="B8705">
        <v>2016</v>
      </c>
      <c r="C8705" t="s">
        <v>13</v>
      </c>
      <c r="D8705">
        <v>71</v>
      </c>
      <c r="E8705" t="str">
        <f t="shared" si="135"/>
        <v>Old</v>
      </c>
      <c r="F8705" t="s">
        <v>21</v>
      </c>
      <c r="G8705" t="s">
        <v>23</v>
      </c>
      <c r="H8705" t="s">
        <v>28</v>
      </c>
      <c r="I8705">
        <v>31</v>
      </c>
      <c r="J8705">
        <v>2.84</v>
      </c>
      <c r="K8705" t="s">
        <v>32</v>
      </c>
      <c r="L8705" t="s">
        <v>33</v>
      </c>
      <c r="M8705" s="1">
        <v>13365.78</v>
      </c>
      <c r="N8705" s="1">
        <v>1564.25</v>
      </c>
      <c r="O8705" s="1">
        <v>1528.09</v>
      </c>
      <c r="P8705" s="1">
        <v>0</v>
      </c>
      <c r="Q8705" s="1">
        <v>44477.279999999999</v>
      </c>
      <c r="R8705" s="1">
        <v>24875.58</v>
      </c>
      <c r="S8705" s="1">
        <v>-22875.040000000001</v>
      </c>
      <c r="T8705" s="1">
        <v>92227.9</v>
      </c>
      <c r="U8705" s="1">
        <f>SUM(Report_Summary[Revenue])</f>
        <v>626594850.33999527</v>
      </c>
      <c r="V8705" s="1">
        <f>Report_Summary[[#This Row],[Total Revenue]] / COUNTA(Report_Summary[Membership No])</f>
        <v>62659.485033999525</v>
      </c>
    </row>
    <row r="8706" spans="1:22" x14ac:dyDescent="0.3">
      <c r="A8706" t="s">
        <v>8745</v>
      </c>
      <c r="B8706">
        <v>2024</v>
      </c>
      <c r="C8706" t="s">
        <v>14</v>
      </c>
      <c r="D8706">
        <v>71</v>
      </c>
      <c r="E8706" t="str">
        <f t="shared" si="135"/>
        <v>Old</v>
      </c>
      <c r="F8706" t="s">
        <v>21</v>
      </c>
      <c r="G8706" t="s">
        <v>25</v>
      </c>
      <c r="H8706" t="s">
        <v>31</v>
      </c>
      <c r="I8706">
        <v>37</v>
      </c>
      <c r="J8706">
        <v>2.89</v>
      </c>
      <c r="K8706" t="s">
        <v>32</v>
      </c>
      <c r="L8706" t="s">
        <v>33</v>
      </c>
      <c r="M8706" s="1">
        <v>14729.94</v>
      </c>
      <c r="N8706" s="1">
        <v>654.08000000000004</v>
      </c>
      <c r="O8706" s="1">
        <v>6370.17</v>
      </c>
      <c r="P8706" s="1">
        <v>0</v>
      </c>
      <c r="Q8706" s="1">
        <v>70060.23</v>
      </c>
      <c r="R8706" s="1">
        <v>65407.6</v>
      </c>
      <c r="S8706" s="1">
        <v>9948.58</v>
      </c>
      <c r="T8706" s="1">
        <v>125519.25</v>
      </c>
      <c r="U8706" s="1">
        <f>SUM(Report_Summary[Revenue])</f>
        <v>626594850.33999527</v>
      </c>
      <c r="V8706" s="1">
        <f>Report_Summary[[#This Row],[Total Revenue]] / COUNTA(Report_Summary[Membership No])</f>
        <v>62659.485033999525</v>
      </c>
    </row>
    <row r="8707" spans="1:22" x14ac:dyDescent="0.3">
      <c r="A8707" t="s">
        <v>8746</v>
      </c>
      <c r="B8707">
        <v>2017</v>
      </c>
      <c r="C8707" t="s">
        <v>14</v>
      </c>
      <c r="D8707">
        <v>46</v>
      </c>
      <c r="E8707" t="str">
        <f t="shared" ref="E8707:E8770" si="136">IF(D8707&gt;55,"Old",IF(D8707&gt;=31,"Middle Age",IF(D8707&lt;31,"Young","Invalid")))</f>
        <v>Middle Age</v>
      </c>
      <c r="F8707" t="s">
        <v>18</v>
      </c>
      <c r="G8707" t="s">
        <v>25</v>
      </c>
      <c r="H8707" t="s">
        <v>26</v>
      </c>
      <c r="I8707">
        <v>25</v>
      </c>
      <c r="J8707">
        <v>3.36</v>
      </c>
      <c r="K8707" t="s">
        <v>33</v>
      </c>
      <c r="L8707" t="s">
        <v>33</v>
      </c>
      <c r="M8707" s="1">
        <v>3582.73</v>
      </c>
      <c r="N8707" s="1">
        <v>4947.71</v>
      </c>
      <c r="O8707" s="1">
        <v>1999.78</v>
      </c>
      <c r="P8707" s="1">
        <v>0</v>
      </c>
      <c r="Q8707" s="1">
        <v>13901.88</v>
      </c>
      <c r="R8707" s="1">
        <v>4595.33</v>
      </c>
      <c r="S8707" s="1">
        <v>-7663.36</v>
      </c>
      <c r="T8707" s="1">
        <v>26160.57</v>
      </c>
      <c r="U8707" s="1">
        <f>SUM(Report_Summary[Revenue])</f>
        <v>626594850.33999527</v>
      </c>
      <c r="V8707" s="1">
        <f>Report_Summary[[#This Row],[Total Revenue]] / COUNTA(Report_Summary[Membership No])</f>
        <v>62659.485033999525</v>
      </c>
    </row>
    <row r="8708" spans="1:22" x14ac:dyDescent="0.3">
      <c r="A8708" t="s">
        <v>8747</v>
      </c>
      <c r="B8708">
        <v>2021</v>
      </c>
      <c r="C8708" t="s">
        <v>14</v>
      </c>
      <c r="D8708">
        <v>79</v>
      </c>
      <c r="E8708" t="str">
        <f t="shared" si="136"/>
        <v>Old</v>
      </c>
      <c r="F8708" t="s">
        <v>21</v>
      </c>
      <c r="G8708" t="s">
        <v>23</v>
      </c>
      <c r="H8708" t="s">
        <v>28</v>
      </c>
      <c r="I8708">
        <v>30</v>
      </c>
      <c r="J8708">
        <v>3.54</v>
      </c>
      <c r="K8708" t="s">
        <v>32</v>
      </c>
      <c r="L8708" t="s">
        <v>33</v>
      </c>
      <c r="M8708" s="1">
        <v>6886.18</v>
      </c>
      <c r="N8708" s="1">
        <v>4250.2700000000004</v>
      </c>
      <c r="O8708" s="1">
        <v>6773.98</v>
      </c>
      <c r="P8708" s="1">
        <v>0</v>
      </c>
      <c r="Q8708" s="1">
        <v>31836.48</v>
      </c>
      <c r="R8708" s="1">
        <v>25384.76</v>
      </c>
      <c r="S8708" s="1">
        <v>-11562.25</v>
      </c>
      <c r="T8708" s="1">
        <v>68783.490000000005</v>
      </c>
      <c r="U8708" s="1">
        <f>SUM(Report_Summary[Revenue])</f>
        <v>626594850.33999527</v>
      </c>
      <c r="V8708" s="1">
        <f>Report_Summary[[#This Row],[Total Revenue]] / COUNTA(Report_Summary[Membership No])</f>
        <v>62659.485033999525</v>
      </c>
    </row>
    <row r="8709" spans="1:22" x14ac:dyDescent="0.3">
      <c r="A8709" t="s">
        <v>8748</v>
      </c>
      <c r="B8709">
        <v>2022</v>
      </c>
      <c r="C8709" t="s">
        <v>13</v>
      </c>
      <c r="D8709">
        <v>37</v>
      </c>
      <c r="E8709" t="str">
        <f t="shared" si="136"/>
        <v>Middle Age</v>
      </c>
      <c r="F8709" t="s">
        <v>19</v>
      </c>
      <c r="G8709" t="s">
        <v>23</v>
      </c>
      <c r="H8709" t="s">
        <v>28</v>
      </c>
      <c r="I8709">
        <v>25</v>
      </c>
      <c r="J8709">
        <v>3.09</v>
      </c>
      <c r="K8709" t="s">
        <v>33</v>
      </c>
      <c r="L8709" t="s">
        <v>33</v>
      </c>
      <c r="M8709" s="1">
        <v>15354.51</v>
      </c>
      <c r="N8709" s="1">
        <v>4874.43</v>
      </c>
      <c r="O8709" s="1">
        <v>4751.1899999999996</v>
      </c>
      <c r="P8709" s="1">
        <v>0</v>
      </c>
      <c r="Q8709" s="1">
        <v>50114.64</v>
      </c>
      <c r="R8709" s="1">
        <v>46983.48</v>
      </c>
      <c r="S8709" s="1">
        <v>-21174.02</v>
      </c>
      <c r="T8709" s="1">
        <v>118272.14</v>
      </c>
      <c r="U8709" s="1">
        <f>SUM(Report_Summary[Revenue])</f>
        <v>626594850.33999527</v>
      </c>
      <c r="V8709" s="1">
        <f>Report_Summary[[#This Row],[Total Revenue]] / COUNTA(Report_Summary[Membership No])</f>
        <v>62659.485033999525</v>
      </c>
    </row>
    <row r="8710" spans="1:22" x14ac:dyDescent="0.3">
      <c r="A8710" t="s">
        <v>8749</v>
      </c>
      <c r="B8710">
        <v>2018</v>
      </c>
      <c r="C8710" t="s">
        <v>14</v>
      </c>
      <c r="D8710">
        <v>29</v>
      </c>
      <c r="E8710" t="str">
        <f t="shared" si="136"/>
        <v>Young</v>
      </c>
      <c r="F8710" t="s">
        <v>18</v>
      </c>
      <c r="G8710" t="s">
        <v>22</v>
      </c>
      <c r="H8710" t="s">
        <v>31</v>
      </c>
      <c r="I8710">
        <v>35</v>
      </c>
      <c r="J8710">
        <v>2.81</v>
      </c>
      <c r="K8710" t="s">
        <v>32</v>
      </c>
      <c r="L8710" t="s">
        <v>33</v>
      </c>
      <c r="M8710" s="1">
        <v>19776.580000000002</v>
      </c>
      <c r="N8710" s="1">
        <v>3205.82</v>
      </c>
      <c r="O8710" s="1">
        <v>7879.11</v>
      </c>
      <c r="P8710" s="1">
        <v>0</v>
      </c>
      <c r="Q8710" s="1">
        <v>39556.239999999998</v>
      </c>
      <c r="R8710" s="1">
        <v>80033.16</v>
      </c>
      <c r="S8710" s="1">
        <v>6207.11</v>
      </c>
      <c r="T8710" s="1">
        <v>113382.29</v>
      </c>
      <c r="U8710" s="1">
        <f>SUM(Report_Summary[Revenue])</f>
        <v>626594850.33999527</v>
      </c>
      <c r="V8710" s="1">
        <f>Report_Summary[[#This Row],[Total Revenue]] / COUNTA(Report_Summary[Membership No])</f>
        <v>62659.485033999525</v>
      </c>
    </row>
    <row r="8711" spans="1:22" x14ac:dyDescent="0.3">
      <c r="A8711" t="s">
        <v>8750</v>
      </c>
      <c r="B8711">
        <v>2019</v>
      </c>
      <c r="C8711" t="s">
        <v>14</v>
      </c>
      <c r="D8711">
        <v>25</v>
      </c>
      <c r="E8711" t="str">
        <f t="shared" si="136"/>
        <v>Young</v>
      </c>
      <c r="F8711" t="s">
        <v>19</v>
      </c>
      <c r="G8711" t="s">
        <v>23</v>
      </c>
      <c r="H8711" t="s">
        <v>29</v>
      </c>
      <c r="I8711">
        <v>28</v>
      </c>
      <c r="J8711">
        <v>1.81</v>
      </c>
      <c r="K8711" t="s">
        <v>32</v>
      </c>
      <c r="L8711" t="s">
        <v>33</v>
      </c>
      <c r="M8711" s="1">
        <v>7563.36</v>
      </c>
      <c r="N8711" s="1">
        <v>4556.04</v>
      </c>
      <c r="O8711" s="1">
        <v>5107.8900000000003</v>
      </c>
      <c r="P8711" s="1">
        <v>0</v>
      </c>
      <c r="Q8711" s="1">
        <v>14615.31</v>
      </c>
      <c r="R8711" s="1">
        <v>14375.43</v>
      </c>
      <c r="S8711" s="1">
        <v>-28305.68</v>
      </c>
      <c r="T8711" s="1">
        <v>57296.42</v>
      </c>
      <c r="U8711" s="1">
        <f>SUM(Report_Summary[Revenue])</f>
        <v>626594850.33999527</v>
      </c>
      <c r="V8711" s="1">
        <f>Report_Summary[[#This Row],[Total Revenue]] / COUNTA(Report_Summary[Membership No])</f>
        <v>62659.485033999525</v>
      </c>
    </row>
    <row r="8712" spans="1:22" x14ac:dyDescent="0.3">
      <c r="A8712" t="s">
        <v>8751</v>
      </c>
      <c r="B8712">
        <v>2024</v>
      </c>
      <c r="C8712" t="s">
        <v>13</v>
      </c>
      <c r="D8712">
        <v>77</v>
      </c>
      <c r="E8712" t="str">
        <f t="shared" si="136"/>
        <v>Old</v>
      </c>
      <c r="F8712" t="s">
        <v>16</v>
      </c>
      <c r="G8712" t="s">
        <v>23</v>
      </c>
      <c r="H8712" t="s">
        <v>26</v>
      </c>
      <c r="I8712">
        <v>38</v>
      </c>
      <c r="J8712">
        <v>2.52</v>
      </c>
      <c r="K8712" t="s">
        <v>33</v>
      </c>
      <c r="L8712" t="s">
        <v>33</v>
      </c>
      <c r="M8712" s="1">
        <v>3124.29</v>
      </c>
      <c r="N8712" s="1">
        <v>3169.56</v>
      </c>
      <c r="O8712" s="1">
        <v>3222.09</v>
      </c>
      <c r="P8712" s="1">
        <v>0</v>
      </c>
      <c r="Q8712" s="1">
        <v>12791.71</v>
      </c>
      <c r="R8712" s="1">
        <v>5462.76</v>
      </c>
      <c r="S8712" s="1">
        <v>27391.59</v>
      </c>
      <c r="T8712" s="1">
        <v>-9137.1200000000008</v>
      </c>
      <c r="U8712" s="1">
        <f>SUM(Report_Summary[Revenue])</f>
        <v>626594850.33999527</v>
      </c>
      <c r="V8712" s="1">
        <f>Report_Summary[[#This Row],[Total Revenue]] / COUNTA(Report_Summary[Membership No])</f>
        <v>62659.485033999525</v>
      </c>
    </row>
    <row r="8713" spans="1:22" x14ac:dyDescent="0.3">
      <c r="A8713" t="s">
        <v>8752</v>
      </c>
      <c r="B8713">
        <v>2024</v>
      </c>
      <c r="C8713" t="s">
        <v>13</v>
      </c>
      <c r="D8713">
        <v>42</v>
      </c>
      <c r="E8713" t="str">
        <f t="shared" si="136"/>
        <v>Middle Age</v>
      </c>
      <c r="F8713" t="s">
        <v>20</v>
      </c>
      <c r="G8713" t="s">
        <v>23</v>
      </c>
      <c r="H8713" t="s">
        <v>26</v>
      </c>
      <c r="I8713">
        <v>35</v>
      </c>
      <c r="J8713">
        <v>1.44</v>
      </c>
      <c r="K8713" t="s">
        <v>33</v>
      </c>
      <c r="L8713" t="s">
        <v>33</v>
      </c>
      <c r="M8713" s="1">
        <v>18436.349999999999</v>
      </c>
      <c r="N8713" s="1">
        <v>3063.91</v>
      </c>
      <c r="O8713" s="1">
        <v>4880.1499999999996</v>
      </c>
      <c r="P8713" s="1">
        <v>0</v>
      </c>
      <c r="Q8713" s="1">
        <v>52445.23</v>
      </c>
      <c r="R8713" s="1">
        <v>91172.43</v>
      </c>
      <c r="S8713" s="1">
        <v>-4288.97</v>
      </c>
      <c r="T8713" s="1">
        <v>147906.63</v>
      </c>
      <c r="U8713" s="1">
        <f>SUM(Report_Summary[Revenue])</f>
        <v>626594850.33999527</v>
      </c>
      <c r="V8713" s="1">
        <f>Report_Summary[[#This Row],[Total Revenue]] / COUNTA(Report_Summary[Membership No])</f>
        <v>62659.485033999525</v>
      </c>
    </row>
    <row r="8714" spans="1:22" x14ac:dyDescent="0.3">
      <c r="A8714" t="s">
        <v>8753</v>
      </c>
      <c r="B8714">
        <v>2016</v>
      </c>
      <c r="C8714" t="s">
        <v>14</v>
      </c>
      <c r="D8714">
        <v>76</v>
      </c>
      <c r="E8714" t="str">
        <f t="shared" si="136"/>
        <v>Old</v>
      </c>
      <c r="F8714" t="s">
        <v>15</v>
      </c>
      <c r="G8714" t="s">
        <v>25</v>
      </c>
      <c r="H8714" t="s">
        <v>27</v>
      </c>
      <c r="I8714">
        <v>41</v>
      </c>
      <c r="J8714">
        <v>3.2</v>
      </c>
      <c r="K8714" t="s">
        <v>32</v>
      </c>
      <c r="L8714" t="s">
        <v>33</v>
      </c>
      <c r="M8714" s="1">
        <v>6775.98</v>
      </c>
      <c r="N8714" s="1">
        <v>1997.17</v>
      </c>
      <c r="O8714" s="1">
        <v>6822.29</v>
      </c>
      <c r="P8714" s="1">
        <v>0</v>
      </c>
      <c r="Q8714" s="1">
        <v>23407.48</v>
      </c>
      <c r="R8714" s="1">
        <v>9776.36</v>
      </c>
      <c r="S8714" s="1">
        <v>-15362.34</v>
      </c>
      <c r="T8714" s="1">
        <v>48546.18</v>
      </c>
      <c r="U8714" s="1">
        <f>SUM(Report_Summary[Revenue])</f>
        <v>626594850.33999527</v>
      </c>
      <c r="V8714" s="1">
        <f>Report_Summary[[#This Row],[Total Revenue]] / COUNTA(Report_Summary[Membership No])</f>
        <v>62659.485033999525</v>
      </c>
    </row>
    <row r="8715" spans="1:22" x14ac:dyDescent="0.3">
      <c r="A8715" t="s">
        <v>8754</v>
      </c>
      <c r="B8715">
        <v>2015</v>
      </c>
      <c r="C8715" t="s">
        <v>13</v>
      </c>
      <c r="D8715">
        <v>55</v>
      </c>
      <c r="E8715" t="str">
        <f t="shared" si="136"/>
        <v>Middle Age</v>
      </c>
      <c r="F8715" t="s">
        <v>18</v>
      </c>
      <c r="G8715" t="s">
        <v>25</v>
      </c>
      <c r="H8715" t="s">
        <v>28</v>
      </c>
      <c r="I8715">
        <v>39</v>
      </c>
      <c r="J8715">
        <v>2.14</v>
      </c>
      <c r="K8715" t="s">
        <v>32</v>
      </c>
      <c r="L8715" t="s">
        <v>33</v>
      </c>
      <c r="M8715" s="1">
        <v>17280.310000000001</v>
      </c>
      <c r="N8715" s="1">
        <v>4441.78</v>
      </c>
      <c r="O8715" s="1">
        <v>2409.8000000000002</v>
      </c>
      <c r="P8715" s="1">
        <v>0</v>
      </c>
      <c r="Q8715" s="1">
        <v>73364.97</v>
      </c>
      <c r="R8715" s="1">
        <v>48507.040000000001</v>
      </c>
      <c r="S8715" s="1">
        <v>8465.92</v>
      </c>
      <c r="T8715" s="1">
        <v>113406.09</v>
      </c>
      <c r="U8715" s="1">
        <f>SUM(Report_Summary[Revenue])</f>
        <v>626594850.33999527</v>
      </c>
      <c r="V8715" s="1">
        <f>Report_Summary[[#This Row],[Total Revenue]] / COUNTA(Report_Summary[Membership No])</f>
        <v>62659.485033999525</v>
      </c>
    </row>
    <row r="8716" spans="1:22" x14ac:dyDescent="0.3">
      <c r="A8716" t="s">
        <v>8755</v>
      </c>
      <c r="B8716">
        <v>2022</v>
      </c>
      <c r="C8716" t="s">
        <v>13</v>
      </c>
      <c r="D8716">
        <v>69</v>
      </c>
      <c r="E8716" t="str">
        <f t="shared" si="136"/>
        <v>Old</v>
      </c>
      <c r="F8716" t="s">
        <v>15</v>
      </c>
      <c r="G8716" t="s">
        <v>25</v>
      </c>
      <c r="H8716" t="s">
        <v>27</v>
      </c>
      <c r="I8716">
        <v>25</v>
      </c>
      <c r="J8716">
        <v>3.79</v>
      </c>
      <c r="K8716" t="s">
        <v>32</v>
      </c>
      <c r="L8716" t="s">
        <v>33</v>
      </c>
      <c r="M8716" s="1">
        <v>7463.01</v>
      </c>
      <c r="N8716" s="1">
        <v>2369.8000000000002</v>
      </c>
      <c r="O8716" s="1">
        <v>2292.61</v>
      </c>
      <c r="P8716" s="1">
        <v>0</v>
      </c>
      <c r="Q8716" s="1">
        <v>26940.26</v>
      </c>
      <c r="R8716" s="1">
        <v>34696.949999999997</v>
      </c>
      <c r="S8716" s="1">
        <v>5608.87</v>
      </c>
      <c r="T8716" s="1">
        <v>56028.34</v>
      </c>
      <c r="U8716" s="1">
        <f>SUM(Report_Summary[Revenue])</f>
        <v>626594850.33999527</v>
      </c>
      <c r="V8716" s="1">
        <f>Report_Summary[[#This Row],[Total Revenue]] / COUNTA(Report_Summary[Membership No])</f>
        <v>62659.485033999525</v>
      </c>
    </row>
    <row r="8717" spans="1:22" x14ac:dyDescent="0.3">
      <c r="A8717" t="s">
        <v>8756</v>
      </c>
      <c r="B8717">
        <v>2015</v>
      </c>
      <c r="C8717" t="s">
        <v>13</v>
      </c>
      <c r="D8717">
        <v>71</v>
      </c>
      <c r="E8717" t="str">
        <f t="shared" si="136"/>
        <v>Old</v>
      </c>
      <c r="F8717" t="s">
        <v>17</v>
      </c>
      <c r="G8717" t="s">
        <v>23</v>
      </c>
      <c r="H8717" t="s">
        <v>26</v>
      </c>
      <c r="I8717">
        <v>24</v>
      </c>
      <c r="J8717">
        <v>2.27</v>
      </c>
      <c r="K8717" t="s">
        <v>32</v>
      </c>
      <c r="L8717" t="s">
        <v>33</v>
      </c>
      <c r="M8717" s="1">
        <v>1309.04</v>
      </c>
      <c r="N8717" s="1">
        <v>1267.82</v>
      </c>
      <c r="O8717" s="1">
        <v>5190.1400000000003</v>
      </c>
      <c r="P8717" s="1">
        <v>0</v>
      </c>
      <c r="Q8717" s="1">
        <v>2789.9</v>
      </c>
      <c r="R8717" s="1">
        <v>4668.75</v>
      </c>
      <c r="S8717" s="1">
        <v>27934.33</v>
      </c>
      <c r="T8717" s="1">
        <v>-20475.68</v>
      </c>
      <c r="U8717" s="1">
        <f>SUM(Report_Summary[Revenue])</f>
        <v>626594850.33999527</v>
      </c>
      <c r="V8717" s="1">
        <f>Report_Summary[[#This Row],[Total Revenue]] / COUNTA(Report_Summary[Membership No])</f>
        <v>62659.485033999525</v>
      </c>
    </row>
    <row r="8718" spans="1:22" x14ac:dyDescent="0.3">
      <c r="A8718" t="s">
        <v>8757</v>
      </c>
      <c r="B8718">
        <v>2015</v>
      </c>
      <c r="C8718" t="s">
        <v>14</v>
      </c>
      <c r="D8718">
        <v>52</v>
      </c>
      <c r="E8718" t="str">
        <f t="shared" si="136"/>
        <v>Middle Age</v>
      </c>
      <c r="F8718" t="s">
        <v>16</v>
      </c>
      <c r="G8718" t="s">
        <v>23</v>
      </c>
      <c r="H8718" t="s">
        <v>26</v>
      </c>
      <c r="I8718">
        <v>37</v>
      </c>
      <c r="J8718">
        <v>3.44</v>
      </c>
      <c r="K8718" t="s">
        <v>33</v>
      </c>
      <c r="L8718" t="s">
        <v>33</v>
      </c>
      <c r="M8718" s="1">
        <v>17933.66</v>
      </c>
      <c r="N8718" s="1">
        <v>361.74</v>
      </c>
      <c r="O8718" s="1">
        <v>5161.8500000000004</v>
      </c>
      <c r="P8718" s="1">
        <v>0</v>
      </c>
      <c r="Q8718" s="1">
        <v>88816.3</v>
      </c>
      <c r="R8718" s="1">
        <v>36884.54</v>
      </c>
      <c r="S8718" s="1">
        <v>-24841.62</v>
      </c>
      <c r="T8718" s="1">
        <v>150542.46</v>
      </c>
      <c r="U8718" s="1">
        <f>SUM(Report_Summary[Revenue])</f>
        <v>626594850.33999527</v>
      </c>
      <c r="V8718" s="1">
        <f>Report_Summary[[#This Row],[Total Revenue]] / COUNTA(Report_Summary[Membership No])</f>
        <v>62659.485033999525</v>
      </c>
    </row>
    <row r="8719" spans="1:22" x14ac:dyDescent="0.3">
      <c r="A8719" t="s">
        <v>8758</v>
      </c>
      <c r="B8719">
        <v>2017</v>
      </c>
      <c r="C8719" t="s">
        <v>14</v>
      </c>
      <c r="D8719">
        <v>68</v>
      </c>
      <c r="E8719" t="str">
        <f t="shared" si="136"/>
        <v>Old</v>
      </c>
      <c r="F8719" t="s">
        <v>21</v>
      </c>
      <c r="G8719" t="s">
        <v>25</v>
      </c>
      <c r="H8719" t="s">
        <v>31</v>
      </c>
      <c r="I8719">
        <v>26</v>
      </c>
      <c r="J8719">
        <v>2.61</v>
      </c>
      <c r="K8719" t="s">
        <v>33</v>
      </c>
      <c r="L8719" t="s">
        <v>33</v>
      </c>
      <c r="M8719" s="1">
        <v>12086.09</v>
      </c>
      <c r="N8719" s="1">
        <v>2905.02</v>
      </c>
      <c r="O8719" s="1">
        <v>7383.96</v>
      </c>
      <c r="P8719" s="1">
        <v>0</v>
      </c>
      <c r="Q8719" s="1">
        <v>40478.949999999997</v>
      </c>
      <c r="R8719" s="1">
        <v>58880.23</v>
      </c>
      <c r="S8719" s="1">
        <v>-23178.32</v>
      </c>
      <c r="T8719" s="1">
        <v>122537.5</v>
      </c>
      <c r="U8719" s="1">
        <f>SUM(Report_Summary[Revenue])</f>
        <v>626594850.33999527</v>
      </c>
      <c r="V8719" s="1">
        <f>Report_Summary[[#This Row],[Total Revenue]] / COUNTA(Report_Summary[Membership No])</f>
        <v>62659.485033999525</v>
      </c>
    </row>
    <row r="8720" spans="1:22" x14ac:dyDescent="0.3">
      <c r="A8720" t="s">
        <v>8759</v>
      </c>
      <c r="B8720">
        <v>2015</v>
      </c>
      <c r="C8720" t="s">
        <v>13</v>
      </c>
      <c r="D8720">
        <v>39</v>
      </c>
      <c r="E8720" t="str">
        <f t="shared" si="136"/>
        <v>Middle Age</v>
      </c>
      <c r="F8720" t="s">
        <v>17</v>
      </c>
      <c r="G8720" t="s">
        <v>23</v>
      </c>
      <c r="H8720" t="s">
        <v>31</v>
      </c>
      <c r="I8720">
        <v>35</v>
      </c>
      <c r="J8720">
        <v>4.13</v>
      </c>
      <c r="K8720" t="s">
        <v>33</v>
      </c>
      <c r="L8720" t="s">
        <v>33</v>
      </c>
      <c r="M8720" s="1">
        <v>12743.23</v>
      </c>
      <c r="N8720" s="1">
        <v>4810.2299999999996</v>
      </c>
      <c r="O8720" s="1">
        <v>4230.22</v>
      </c>
      <c r="P8720" s="1">
        <v>0</v>
      </c>
      <c r="Q8720" s="1">
        <v>44370.52</v>
      </c>
      <c r="R8720" s="1">
        <v>33680.300000000003</v>
      </c>
      <c r="S8720" s="1">
        <v>5878.54</v>
      </c>
      <c r="T8720" s="1">
        <v>72172.28</v>
      </c>
      <c r="U8720" s="1">
        <f>SUM(Report_Summary[Revenue])</f>
        <v>626594850.33999527</v>
      </c>
      <c r="V8720" s="1">
        <f>Report_Summary[[#This Row],[Total Revenue]] / COUNTA(Report_Summary[Membership No])</f>
        <v>62659.485033999525</v>
      </c>
    </row>
    <row r="8721" spans="1:22" x14ac:dyDescent="0.3">
      <c r="A8721" t="s">
        <v>8760</v>
      </c>
      <c r="B8721">
        <v>2022</v>
      </c>
      <c r="C8721" t="s">
        <v>13</v>
      </c>
      <c r="D8721">
        <v>55</v>
      </c>
      <c r="E8721" t="str">
        <f t="shared" si="136"/>
        <v>Middle Age</v>
      </c>
      <c r="F8721" t="s">
        <v>21</v>
      </c>
      <c r="G8721" t="s">
        <v>23</v>
      </c>
      <c r="H8721" t="s">
        <v>27</v>
      </c>
      <c r="I8721">
        <v>33</v>
      </c>
      <c r="J8721">
        <v>2.76</v>
      </c>
      <c r="K8721" t="s">
        <v>32</v>
      </c>
      <c r="L8721" t="s">
        <v>33</v>
      </c>
      <c r="M8721" s="1">
        <v>11898.56</v>
      </c>
      <c r="N8721" s="1">
        <v>1315.11</v>
      </c>
      <c r="O8721" s="1">
        <v>7374.45</v>
      </c>
      <c r="P8721" s="1">
        <v>0</v>
      </c>
      <c r="Q8721" s="1">
        <v>26868.080000000002</v>
      </c>
      <c r="R8721" s="1">
        <v>42249.65</v>
      </c>
      <c r="S8721" s="1">
        <v>24827.52</v>
      </c>
      <c r="T8721" s="1">
        <v>44290.21</v>
      </c>
      <c r="U8721" s="1">
        <f>SUM(Report_Summary[Revenue])</f>
        <v>626594850.33999527</v>
      </c>
      <c r="V8721" s="1">
        <f>Report_Summary[[#This Row],[Total Revenue]] / COUNTA(Report_Summary[Membership No])</f>
        <v>62659.485033999525</v>
      </c>
    </row>
    <row r="8722" spans="1:22" x14ac:dyDescent="0.3">
      <c r="A8722" t="s">
        <v>8761</v>
      </c>
      <c r="B8722">
        <v>2017</v>
      </c>
      <c r="C8722" t="s">
        <v>14</v>
      </c>
      <c r="D8722">
        <v>46</v>
      </c>
      <c r="E8722" t="str">
        <f t="shared" si="136"/>
        <v>Middle Age</v>
      </c>
      <c r="F8722" t="s">
        <v>17</v>
      </c>
      <c r="G8722" t="s">
        <v>24</v>
      </c>
      <c r="H8722" t="s">
        <v>28</v>
      </c>
      <c r="I8722">
        <v>31</v>
      </c>
      <c r="J8722">
        <v>3.1</v>
      </c>
      <c r="K8722" t="s">
        <v>32</v>
      </c>
      <c r="L8722" t="s">
        <v>33</v>
      </c>
      <c r="M8722" s="1">
        <v>16671.759999999998</v>
      </c>
      <c r="N8722" s="1">
        <v>4167.38</v>
      </c>
      <c r="O8722" s="1">
        <v>1037.52</v>
      </c>
      <c r="P8722" s="1">
        <v>0</v>
      </c>
      <c r="Q8722" s="1">
        <v>42006.28</v>
      </c>
      <c r="R8722" s="1">
        <v>71129.91</v>
      </c>
      <c r="S8722" s="1">
        <v>-19787.37</v>
      </c>
      <c r="T8722" s="1">
        <v>132923.56</v>
      </c>
      <c r="U8722" s="1">
        <f>SUM(Report_Summary[Revenue])</f>
        <v>626594850.33999527</v>
      </c>
      <c r="V8722" s="1">
        <f>Report_Summary[[#This Row],[Total Revenue]] / COUNTA(Report_Summary[Membership No])</f>
        <v>62659.485033999525</v>
      </c>
    </row>
    <row r="8723" spans="1:22" x14ac:dyDescent="0.3">
      <c r="A8723" t="s">
        <v>8762</v>
      </c>
      <c r="B8723">
        <v>2018</v>
      </c>
      <c r="C8723" t="s">
        <v>14</v>
      </c>
      <c r="D8723">
        <v>36</v>
      </c>
      <c r="E8723" t="str">
        <f t="shared" si="136"/>
        <v>Middle Age</v>
      </c>
      <c r="F8723" t="s">
        <v>17</v>
      </c>
      <c r="G8723" t="s">
        <v>23</v>
      </c>
      <c r="H8723" t="s">
        <v>30</v>
      </c>
      <c r="I8723">
        <v>34</v>
      </c>
      <c r="J8723">
        <v>1.65</v>
      </c>
      <c r="K8723" t="s">
        <v>33</v>
      </c>
      <c r="L8723" t="s">
        <v>33</v>
      </c>
      <c r="M8723" s="1">
        <v>5525.2</v>
      </c>
      <c r="N8723" s="1">
        <v>3343.67</v>
      </c>
      <c r="O8723" s="1">
        <v>1435.6</v>
      </c>
      <c r="P8723" s="1">
        <v>0</v>
      </c>
      <c r="Q8723" s="1">
        <v>9607.52</v>
      </c>
      <c r="R8723" s="1">
        <v>24564.41</v>
      </c>
      <c r="S8723" s="1">
        <v>-9628.34</v>
      </c>
      <c r="T8723" s="1">
        <v>43800.27</v>
      </c>
      <c r="U8723" s="1">
        <f>SUM(Report_Summary[Revenue])</f>
        <v>626594850.33999527</v>
      </c>
      <c r="V8723" s="1">
        <f>Report_Summary[[#This Row],[Total Revenue]] / COUNTA(Report_Summary[Membership No])</f>
        <v>62659.485033999525</v>
      </c>
    </row>
    <row r="8724" spans="1:22" x14ac:dyDescent="0.3">
      <c r="A8724" t="s">
        <v>8763</v>
      </c>
      <c r="B8724">
        <v>2021</v>
      </c>
      <c r="C8724" t="s">
        <v>14</v>
      </c>
      <c r="D8724">
        <v>59</v>
      </c>
      <c r="E8724" t="str">
        <f t="shared" si="136"/>
        <v>Old</v>
      </c>
      <c r="F8724" t="s">
        <v>17</v>
      </c>
      <c r="G8724" t="s">
        <v>25</v>
      </c>
      <c r="H8724" t="s">
        <v>27</v>
      </c>
      <c r="I8724">
        <v>39</v>
      </c>
      <c r="J8724">
        <v>3.65</v>
      </c>
      <c r="K8724" t="s">
        <v>32</v>
      </c>
      <c r="L8724" t="s">
        <v>33</v>
      </c>
      <c r="M8724" s="1">
        <v>19304.43</v>
      </c>
      <c r="N8724" s="1">
        <v>1773.37</v>
      </c>
      <c r="O8724" s="1">
        <v>674.34</v>
      </c>
      <c r="P8724" s="1">
        <v>0</v>
      </c>
      <c r="Q8724" s="1">
        <v>82146.509999999995</v>
      </c>
      <c r="R8724" s="1">
        <v>52488.51</v>
      </c>
      <c r="S8724" s="1">
        <v>29606.94</v>
      </c>
      <c r="T8724" s="1">
        <v>105028.08</v>
      </c>
      <c r="U8724" s="1">
        <f>SUM(Report_Summary[Revenue])</f>
        <v>626594850.33999527</v>
      </c>
      <c r="V8724" s="1">
        <f>Report_Summary[[#This Row],[Total Revenue]] / COUNTA(Report_Summary[Membership No])</f>
        <v>62659.485033999525</v>
      </c>
    </row>
    <row r="8725" spans="1:22" x14ac:dyDescent="0.3">
      <c r="A8725" t="s">
        <v>8764</v>
      </c>
      <c r="B8725">
        <v>2017</v>
      </c>
      <c r="C8725" t="s">
        <v>14</v>
      </c>
      <c r="D8725">
        <v>46</v>
      </c>
      <c r="E8725" t="str">
        <f t="shared" si="136"/>
        <v>Middle Age</v>
      </c>
      <c r="F8725" t="s">
        <v>16</v>
      </c>
      <c r="G8725" t="s">
        <v>22</v>
      </c>
      <c r="H8725" t="s">
        <v>27</v>
      </c>
      <c r="I8725">
        <v>25</v>
      </c>
      <c r="J8725">
        <v>3.66</v>
      </c>
      <c r="K8725" t="s">
        <v>33</v>
      </c>
      <c r="L8725" t="s">
        <v>33</v>
      </c>
      <c r="M8725" s="1">
        <v>2001.92</v>
      </c>
      <c r="N8725" s="1">
        <v>3799.42</v>
      </c>
      <c r="O8725" s="1">
        <v>3029.19</v>
      </c>
      <c r="P8725" s="1">
        <v>0</v>
      </c>
      <c r="Q8725" s="1">
        <v>7426.11</v>
      </c>
      <c r="R8725" s="1">
        <v>4379.16</v>
      </c>
      <c r="S8725" s="1">
        <v>2802.92</v>
      </c>
      <c r="T8725" s="1">
        <v>9002.35</v>
      </c>
      <c r="U8725" s="1">
        <f>SUM(Report_Summary[Revenue])</f>
        <v>626594850.33999527</v>
      </c>
      <c r="V8725" s="1">
        <f>Report_Summary[[#This Row],[Total Revenue]] / COUNTA(Report_Summary[Membership No])</f>
        <v>62659.485033999525</v>
      </c>
    </row>
    <row r="8726" spans="1:22" x14ac:dyDescent="0.3">
      <c r="A8726" t="s">
        <v>8765</v>
      </c>
      <c r="B8726">
        <v>2015</v>
      </c>
      <c r="C8726" t="s">
        <v>13</v>
      </c>
      <c r="D8726">
        <v>46</v>
      </c>
      <c r="E8726" t="str">
        <f t="shared" si="136"/>
        <v>Middle Age</v>
      </c>
      <c r="F8726" t="s">
        <v>20</v>
      </c>
      <c r="G8726" t="s">
        <v>23</v>
      </c>
      <c r="H8726" t="s">
        <v>26</v>
      </c>
      <c r="I8726">
        <v>29</v>
      </c>
      <c r="J8726">
        <v>4.26</v>
      </c>
      <c r="K8726" t="s">
        <v>33</v>
      </c>
      <c r="L8726" t="s">
        <v>33</v>
      </c>
      <c r="M8726" s="1">
        <v>4055.07</v>
      </c>
      <c r="N8726" s="1">
        <v>4574.01</v>
      </c>
      <c r="O8726" s="1">
        <v>6474.8</v>
      </c>
      <c r="P8726" s="1">
        <v>0</v>
      </c>
      <c r="Q8726" s="1">
        <v>14173.09</v>
      </c>
      <c r="R8726" s="1">
        <v>16259.72</v>
      </c>
      <c r="S8726" s="1">
        <v>15873.72</v>
      </c>
      <c r="T8726" s="1">
        <v>14559.09</v>
      </c>
      <c r="U8726" s="1">
        <f>SUM(Report_Summary[Revenue])</f>
        <v>626594850.33999527</v>
      </c>
      <c r="V8726" s="1">
        <f>Report_Summary[[#This Row],[Total Revenue]] / COUNTA(Report_Summary[Membership No])</f>
        <v>62659.485033999525</v>
      </c>
    </row>
    <row r="8727" spans="1:22" x14ac:dyDescent="0.3">
      <c r="A8727" t="s">
        <v>8766</v>
      </c>
      <c r="B8727">
        <v>2018</v>
      </c>
      <c r="C8727" t="s">
        <v>14</v>
      </c>
      <c r="D8727">
        <v>24</v>
      </c>
      <c r="E8727" t="str">
        <f t="shared" si="136"/>
        <v>Young</v>
      </c>
      <c r="F8727" t="s">
        <v>15</v>
      </c>
      <c r="G8727" t="s">
        <v>23</v>
      </c>
      <c r="H8727" t="s">
        <v>27</v>
      </c>
      <c r="I8727">
        <v>31</v>
      </c>
      <c r="J8727">
        <v>2.11</v>
      </c>
      <c r="K8727" t="s">
        <v>33</v>
      </c>
      <c r="L8727" t="s">
        <v>33</v>
      </c>
      <c r="M8727" s="1">
        <v>16601.080000000002</v>
      </c>
      <c r="N8727" s="1">
        <v>4238.7299999999996</v>
      </c>
      <c r="O8727" s="1">
        <v>5193.2299999999996</v>
      </c>
      <c r="P8727" s="1">
        <v>0</v>
      </c>
      <c r="Q8727" s="1">
        <v>46297.8</v>
      </c>
      <c r="R8727" s="1">
        <v>29434.86</v>
      </c>
      <c r="S8727" s="1">
        <v>10565.17</v>
      </c>
      <c r="T8727" s="1">
        <v>65167.49</v>
      </c>
      <c r="U8727" s="1">
        <f>SUM(Report_Summary[Revenue])</f>
        <v>626594850.33999527</v>
      </c>
      <c r="V8727" s="1">
        <f>Report_Summary[[#This Row],[Total Revenue]] / COUNTA(Report_Summary[Membership No])</f>
        <v>62659.485033999525</v>
      </c>
    </row>
    <row r="8728" spans="1:22" x14ac:dyDescent="0.3">
      <c r="A8728" t="s">
        <v>8767</v>
      </c>
      <c r="B8728">
        <v>2017</v>
      </c>
      <c r="C8728" t="s">
        <v>13</v>
      </c>
      <c r="D8728">
        <v>67</v>
      </c>
      <c r="E8728" t="str">
        <f t="shared" si="136"/>
        <v>Old</v>
      </c>
      <c r="F8728" t="s">
        <v>19</v>
      </c>
      <c r="G8728" t="s">
        <v>22</v>
      </c>
      <c r="H8728" t="s">
        <v>31</v>
      </c>
      <c r="I8728">
        <v>33</v>
      </c>
      <c r="J8728">
        <v>2</v>
      </c>
      <c r="K8728" t="s">
        <v>33</v>
      </c>
      <c r="L8728" t="s">
        <v>33</v>
      </c>
      <c r="M8728" s="1">
        <v>12533.69</v>
      </c>
      <c r="N8728" s="1">
        <v>3466.42</v>
      </c>
      <c r="O8728" s="1">
        <v>3075.26</v>
      </c>
      <c r="P8728" s="1">
        <v>0</v>
      </c>
      <c r="Q8728" s="1">
        <v>23232.07</v>
      </c>
      <c r="R8728" s="1">
        <v>36223.370000000003</v>
      </c>
      <c r="S8728" s="1">
        <v>-22896.04</v>
      </c>
      <c r="T8728" s="1">
        <v>82351.48</v>
      </c>
      <c r="U8728" s="1">
        <f>SUM(Report_Summary[Revenue])</f>
        <v>626594850.33999527</v>
      </c>
      <c r="V8728" s="1">
        <f>Report_Summary[[#This Row],[Total Revenue]] / COUNTA(Report_Summary[Membership No])</f>
        <v>62659.485033999525</v>
      </c>
    </row>
    <row r="8729" spans="1:22" x14ac:dyDescent="0.3">
      <c r="A8729" t="s">
        <v>8768</v>
      </c>
      <c r="B8729">
        <v>2023</v>
      </c>
      <c r="C8729" t="s">
        <v>13</v>
      </c>
      <c r="D8729">
        <v>23</v>
      </c>
      <c r="E8729" t="str">
        <f t="shared" si="136"/>
        <v>Young</v>
      </c>
      <c r="F8729" t="s">
        <v>21</v>
      </c>
      <c r="G8729" t="s">
        <v>22</v>
      </c>
      <c r="H8729" t="s">
        <v>26</v>
      </c>
      <c r="I8729">
        <v>21</v>
      </c>
      <c r="J8729">
        <v>2.89</v>
      </c>
      <c r="K8729" t="s">
        <v>33</v>
      </c>
      <c r="L8729" t="s">
        <v>33</v>
      </c>
      <c r="M8729" s="1">
        <v>15749.37</v>
      </c>
      <c r="N8729" s="1">
        <v>1091.55</v>
      </c>
      <c r="O8729" s="1">
        <v>5157.99</v>
      </c>
      <c r="P8729" s="1">
        <v>0</v>
      </c>
      <c r="Q8729" s="1">
        <v>23911.21</v>
      </c>
      <c r="R8729" s="1">
        <v>57236.75</v>
      </c>
      <c r="S8729" s="1">
        <v>27137.41</v>
      </c>
      <c r="T8729" s="1">
        <v>54010.55</v>
      </c>
      <c r="U8729" s="1">
        <f>SUM(Report_Summary[Revenue])</f>
        <v>626594850.33999527</v>
      </c>
      <c r="V8729" s="1">
        <f>Report_Summary[[#This Row],[Total Revenue]] / COUNTA(Report_Summary[Membership No])</f>
        <v>62659.485033999525</v>
      </c>
    </row>
    <row r="8730" spans="1:22" x14ac:dyDescent="0.3">
      <c r="A8730" t="s">
        <v>8769</v>
      </c>
      <c r="B8730">
        <v>2015</v>
      </c>
      <c r="C8730" t="s">
        <v>13</v>
      </c>
      <c r="D8730">
        <v>36</v>
      </c>
      <c r="E8730" t="str">
        <f t="shared" si="136"/>
        <v>Middle Age</v>
      </c>
      <c r="F8730" t="s">
        <v>18</v>
      </c>
      <c r="G8730" t="s">
        <v>25</v>
      </c>
      <c r="H8730" t="s">
        <v>29</v>
      </c>
      <c r="I8730">
        <v>29</v>
      </c>
      <c r="J8730">
        <v>2.57</v>
      </c>
      <c r="K8730" t="s">
        <v>32</v>
      </c>
      <c r="L8730" t="s">
        <v>33</v>
      </c>
      <c r="M8730" s="1">
        <v>19852.84</v>
      </c>
      <c r="N8730" s="1">
        <v>3948.87</v>
      </c>
      <c r="O8730" s="1">
        <v>4099.74</v>
      </c>
      <c r="P8730" s="1">
        <v>0</v>
      </c>
      <c r="Q8730" s="1">
        <v>73302.240000000005</v>
      </c>
      <c r="R8730" s="1">
        <v>64488.160000000003</v>
      </c>
      <c r="S8730" s="1">
        <v>3155.04</v>
      </c>
      <c r="T8730" s="1">
        <v>134635.35999999999</v>
      </c>
      <c r="U8730" s="1">
        <f>SUM(Report_Summary[Revenue])</f>
        <v>626594850.33999527</v>
      </c>
      <c r="V8730" s="1">
        <f>Report_Summary[[#This Row],[Total Revenue]] / COUNTA(Report_Summary[Membership No])</f>
        <v>62659.485033999525</v>
      </c>
    </row>
    <row r="8731" spans="1:22" x14ac:dyDescent="0.3">
      <c r="A8731" t="s">
        <v>8770</v>
      </c>
      <c r="B8731">
        <v>2018</v>
      </c>
      <c r="C8731" t="s">
        <v>14</v>
      </c>
      <c r="D8731">
        <v>46</v>
      </c>
      <c r="E8731" t="str">
        <f t="shared" si="136"/>
        <v>Middle Age</v>
      </c>
      <c r="F8731" t="s">
        <v>16</v>
      </c>
      <c r="G8731" t="s">
        <v>23</v>
      </c>
      <c r="H8731" t="s">
        <v>27</v>
      </c>
      <c r="I8731">
        <v>29</v>
      </c>
      <c r="J8731">
        <v>2.91</v>
      </c>
      <c r="K8731" t="s">
        <v>32</v>
      </c>
      <c r="L8731" t="s">
        <v>33</v>
      </c>
      <c r="M8731" s="1">
        <v>16247.13</v>
      </c>
      <c r="N8731" s="1">
        <v>674.32</v>
      </c>
      <c r="O8731" s="1">
        <v>5844.67</v>
      </c>
      <c r="P8731" s="1">
        <v>0</v>
      </c>
      <c r="Q8731" s="1">
        <v>35443.14</v>
      </c>
      <c r="R8731" s="1">
        <v>28600.85</v>
      </c>
      <c r="S8731" s="1">
        <v>2108.12</v>
      </c>
      <c r="T8731" s="1">
        <v>61935.87</v>
      </c>
      <c r="U8731" s="1">
        <f>SUM(Report_Summary[Revenue])</f>
        <v>626594850.33999527</v>
      </c>
      <c r="V8731" s="1">
        <f>Report_Summary[[#This Row],[Total Revenue]] / COUNTA(Report_Summary[Membership No])</f>
        <v>62659.485033999525</v>
      </c>
    </row>
    <row r="8732" spans="1:22" x14ac:dyDescent="0.3">
      <c r="A8732" t="s">
        <v>8771</v>
      </c>
      <c r="B8732">
        <v>2016</v>
      </c>
      <c r="C8732" t="s">
        <v>13</v>
      </c>
      <c r="D8732">
        <v>39</v>
      </c>
      <c r="E8732" t="str">
        <f t="shared" si="136"/>
        <v>Middle Age</v>
      </c>
      <c r="F8732" t="s">
        <v>18</v>
      </c>
      <c r="G8732" t="s">
        <v>22</v>
      </c>
      <c r="H8732" t="s">
        <v>30</v>
      </c>
      <c r="I8732">
        <v>24</v>
      </c>
      <c r="J8732">
        <v>2.1</v>
      </c>
      <c r="K8732" t="s">
        <v>33</v>
      </c>
      <c r="L8732" t="s">
        <v>33</v>
      </c>
      <c r="M8732" s="1">
        <v>3370.26</v>
      </c>
      <c r="N8732" s="1">
        <v>809.48</v>
      </c>
      <c r="O8732" s="1">
        <v>7244.77</v>
      </c>
      <c r="P8732" s="1">
        <v>0</v>
      </c>
      <c r="Q8732" s="1">
        <v>13113.82</v>
      </c>
      <c r="R8732" s="1">
        <v>7750.46</v>
      </c>
      <c r="S8732" s="1">
        <v>-25067.98</v>
      </c>
      <c r="T8732" s="1">
        <v>45932.26</v>
      </c>
      <c r="U8732" s="1">
        <f>SUM(Report_Summary[Revenue])</f>
        <v>626594850.33999527</v>
      </c>
      <c r="V8732" s="1">
        <f>Report_Summary[[#This Row],[Total Revenue]] / COUNTA(Report_Summary[Membership No])</f>
        <v>62659.485033999525</v>
      </c>
    </row>
    <row r="8733" spans="1:22" x14ac:dyDescent="0.3">
      <c r="A8733" t="s">
        <v>8772</v>
      </c>
      <c r="B8733">
        <v>2017</v>
      </c>
      <c r="C8733" t="s">
        <v>13</v>
      </c>
      <c r="D8733">
        <v>41</v>
      </c>
      <c r="E8733" t="str">
        <f t="shared" si="136"/>
        <v>Middle Age</v>
      </c>
      <c r="F8733" t="s">
        <v>21</v>
      </c>
      <c r="G8733" t="s">
        <v>22</v>
      </c>
      <c r="H8733" t="s">
        <v>29</v>
      </c>
      <c r="I8733">
        <v>28</v>
      </c>
      <c r="J8733">
        <v>1.71</v>
      </c>
      <c r="K8733" t="s">
        <v>32</v>
      </c>
      <c r="L8733" t="s">
        <v>33</v>
      </c>
      <c r="M8733" s="1">
        <v>19065.61</v>
      </c>
      <c r="N8733" s="1">
        <v>1116.4000000000001</v>
      </c>
      <c r="O8733" s="1">
        <v>7481.25</v>
      </c>
      <c r="P8733" s="1">
        <v>0</v>
      </c>
      <c r="Q8733" s="1">
        <v>29462.07</v>
      </c>
      <c r="R8733" s="1">
        <v>62757.37</v>
      </c>
      <c r="S8733" s="1">
        <v>26592.67</v>
      </c>
      <c r="T8733" s="1">
        <v>65626.77</v>
      </c>
      <c r="U8733" s="1">
        <f>SUM(Report_Summary[Revenue])</f>
        <v>626594850.33999527</v>
      </c>
      <c r="V8733" s="1">
        <f>Report_Summary[[#This Row],[Total Revenue]] / COUNTA(Report_Summary[Membership No])</f>
        <v>62659.485033999525</v>
      </c>
    </row>
    <row r="8734" spans="1:22" x14ac:dyDescent="0.3">
      <c r="A8734" t="s">
        <v>8773</v>
      </c>
      <c r="B8734">
        <v>2023</v>
      </c>
      <c r="C8734" t="s">
        <v>13</v>
      </c>
      <c r="D8734">
        <v>39</v>
      </c>
      <c r="E8734" t="str">
        <f t="shared" si="136"/>
        <v>Middle Age</v>
      </c>
      <c r="F8734" t="s">
        <v>20</v>
      </c>
      <c r="G8734" t="s">
        <v>25</v>
      </c>
      <c r="H8734" t="s">
        <v>31</v>
      </c>
      <c r="I8734">
        <v>27</v>
      </c>
      <c r="J8734">
        <v>2.85</v>
      </c>
      <c r="K8734" t="s">
        <v>32</v>
      </c>
      <c r="L8734" t="s">
        <v>33</v>
      </c>
      <c r="M8734" s="1">
        <v>1501.64</v>
      </c>
      <c r="N8734" s="1">
        <v>3931.77</v>
      </c>
      <c r="O8734" s="1">
        <v>2710.42</v>
      </c>
      <c r="P8734" s="1">
        <v>0</v>
      </c>
      <c r="Q8734" s="1">
        <v>7031.58</v>
      </c>
      <c r="R8734" s="1">
        <v>2435.7199999999998</v>
      </c>
      <c r="S8734" s="1">
        <v>21837.17</v>
      </c>
      <c r="T8734" s="1">
        <v>-12369.87</v>
      </c>
      <c r="U8734" s="1">
        <f>SUM(Report_Summary[Revenue])</f>
        <v>626594850.33999527</v>
      </c>
      <c r="V8734" s="1">
        <f>Report_Summary[[#This Row],[Total Revenue]] / COUNTA(Report_Summary[Membership No])</f>
        <v>62659.485033999525</v>
      </c>
    </row>
    <row r="8735" spans="1:22" x14ac:dyDescent="0.3">
      <c r="A8735" t="s">
        <v>8774</v>
      </c>
      <c r="B8735">
        <v>2015</v>
      </c>
      <c r="C8735" t="s">
        <v>14</v>
      </c>
      <c r="D8735">
        <v>68</v>
      </c>
      <c r="E8735" t="str">
        <f t="shared" si="136"/>
        <v>Old</v>
      </c>
      <c r="F8735" t="s">
        <v>20</v>
      </c>
      <c r="G8735" t="s">
        <v>25</v>
      </c>
      <c r="H8735" t="s">
        <v>28</v>
      </c>
      <c r="I8735">
        <v>27</v>
      </c>
      <c r="J8735">
        <v>2.19</v>
      </c>
      <c r="K8735" t="s">
        <v>33</v>
      </c>
      <c r="L8735" t="s">
        <v>33</v>
      </c>
      <c r="M8735" s="1">
        <v>5523.28</v>
      </c>
      <c r="N8735" s="1">
        <v>4069.83</v>
      </c>
      <c r="O8735" s="1">
        <v>4813.3999999999996</v>
      </c>
      <c r="P8735" s="1">
        <v>0</v>
      </c>
      <c r="Q8735" s="1">
        <v>24026.720000000001</v>
      </c>
      <c r="R8735" s="1">
        <v>25759.74</v>
      </c>
      <c r="S8735" s="1">
        <v>26753.47</v>
      </c>
      <c r="T8735" s="1">
        <v>23032.99</v>
      </c>
      <c r="U8735" s="1">
        <f>SUM(Report_Summary[Revenue])</f>
        <v>626594850.33999527</v>
      </c>
      <c r="V8735" s="1">
        <f>Report_Summary[[#This Row],[Total Revenue]] / COUNTA(Report_Summary[Membership No])</f>
        <v>62659.485033999525</v>
      </c>
    </row>
    <row r="8736" spans="1:22" x14ac:dyDescent="0.3">
      <c r="A8736" t="s">
        <v>8775</v>
      </c>
      <c r="B8736">
        <v>2018</v>
      </c>
      <c r="C8736" t="s">
        <v>14</v>
      </c>
      <c r="D8736">
        <v>64</v>
      </c>
      <c r="E8736" t="str">
        <f t="shared" si="136"/>
        <v>Old</v>
      </c>
      <c r="F8736" t="s">
        <v>19</v>
      </c>
      <c r="G8736" t="s">
        <v>23</v>
      </c>
      <c r="H8736" t="s">
        <v>31</v>
      </c>
      <c r="I8736">
        <v>32</v>
      </c>
      <c r="J8736">
        <v>2.12</v>
      </c>
      <c r="K8736" t="s">
        <v>33</v>
      </c>
      <c r="L8736" t="s">
        <v>33</v>
      </c>
      <c r="M8736" s="1">
        <v>17099.82</v>
      </c>
      <c r="N8736" s="1">
        <v>389.57</v>
      </c>
      <c r="O8736" s="1">
        <v>631.44000000000005</v>
      </c>
      <c r="P8736" s="1">
        <v>0</v>
      </c>
      <c r="Q8736" s="1">
        <v>48099.65</v>
      </c>
      <c r="R8736" s="1">
        <v>28553.74</v>
      </c>
      <c r="S8736" s="1">
        <v>25201.33</v>
      </c>
      <c r="T8736" s="1">
        <v>51452.06</v>
      </c>
      <c r="U8736" s="1">
        <f>SUM(Report_Summary[Revenue])</f>
        <v>626594850.33999527</v>
      </c>
      <c r="V8736" s="1">
        <f>Report_Summary[[#This Row],[Total Revenue]] / COUNTA(Report_Summary[Membership No])</f>
        <v>62659.485033999525</v>
      </c>
    </row>
    <row r="8737" spans="1:22" x14ac:dyDescent="0.3">
      <c r="A8737" t="s">
        <v>8776</v>
      </c>
      <c r="B8737">
        <v>2021</v>
      </c>
      <c r="C8737" t="s">
        <v>14</v>
      </c>
      <c r="D8737">
        <v>39</v>
      </c>
      <c r="E8737" t="str">
        <f t="shared" si="136"/>
        <v>Middle Age</v>
      </c>
      <c r="F8737" t="s">
        <v>19</v>
      </c>
      <c r="G8737" t="s">
        <v>23</v>
      </c>
      <c r="H8737" t="s">
        <v>26</v>
      </c>
      <c r="I8737">
        <v>31</v>
      </c>
      <c r="J8737">
        <v>2.4900000000000002</v>
      </c>
      <c r="K8737" t="s">
        <v>33</v>
      </c>
      <c r="L8737" t="s">
        <v>33</v>
      </c>
      <c r="M8737" s="1">
        <v>18138.18</v>
      </c>
      <c r="N8737" s="1">
        <v>1957.63</v>
      </c>
      <c r="O8737" s="1">
        <v>3037.86</v>
      </c>
      <c r="P8737" s="1">
        <v>0</v>
      </c>
      <c r="Q8737" s="1">
        <v>34786.379999999997</v>
      </c>
      <c r="R8737" s="1">
        <v>68396.94</v>
      </c>
      <c r="S8737" s="1">
        <v>7893.87</v>
      </c>
      <c r="T8737" s="1">
        <v>95289.45</v>
      </c>
      <c r="U8737" s="1">
        <f>SUM(Report_Summary[Revenue])</f>
        <v>626594850.33999527</v>
      </c>
      <c r="V8737" s="1">
        <f>Report_Summary[[#This Row],[Total Revenue]] / COUNTA(Report_Summary[Membership No])</f>
        <v>62659.485033999525</v>
      </c>
    </row>
    <row r="8738" spans="1:22" x14ac:dyDescent="0.3">
      <c r="A8738" t="s">
        <v>8777</v>
      </c>
      <c r="B8738">
        <v>2023</v>
      </c>
      <c r="C8738" t="s">
        <v>14</v>
      </c>
      <c r="D8738">
        <v>34</v>
      </c>
      <c r="E8738" t="str">
        <f t="shared" si="136"/>
        <v>Middle Age</v>
      </c>
      <c r="F8738" t="s">
        <v>16</v>
      </c>
      <c r="G8738" t="s">
        <v>23</v>
      </c>
      <c r="H8738" t="s">
        <v>27</v>
      </c>
      <c r="I8738">
        <v>33</v>
      </c>
      <c r="J8738">
        <v>3.23</v>
      </c>
      <c r="K8738" t="s">
        <v>32</v>
      </c>
      <c r="L8738" t="s">
        <v>33</v>
      </c>
      <c r="M8738" s="1">
        <v>16547.509999999998</v>
      </c>
      <c r="N8738" s="1">
        <v>3268.69</v>
      </c>
      <c r="O8738" s="1">
        <v>553.37</v>
      </c>
      <c r="P8738" s="1">
        <v>0</v>
      </c>
      <c r="Q8738" s="1">
        <v>47352.1</v>
      </c>
      <c r="R8738" s="1">
        <v>51170.6</v>
      </c>
      <c r="S8738" s="1">
        <v>22491.53</v>
      </c>
      <c r="T8738" s="1">
        <v>76031.17</v>
      </c>
      <c r="U8738" s="1">
        <f>SUM(Report_Summary[Revenue])</f>
        <v>626594850.33999527</v>
      </c>
      <c r="V8738" s="1">
        <f>Report_Summary[[#This Row],[Total Revenue]] / COUNTA(Report_Summary[Membership No])</f>
        <v>62659.485033999525</v>
      </c>
    </row>
    <row r="8739" spans="1:22" x14ac:dyDescent="0.3">
      <c r="A8739" t="s">
        <v>8778</v>
      </c>
      <c r="B8739">
        <v>2022</v>
      </c>
      <c r="C8739" t="s">
        <v>13</v>
      </c>
      <c r="D8739">
        <v>47</v>
      </c>
      <c r="E8739" t="str">
        <f t="shared" si="136"/>
        <v>Middle Age</v>
      </c>
      <c r="F8739" t="s">
        <v>16</v>
      </c>
      <c r="G8739" t="s">
        <v>23</v>
      </c>
      <c r="H8739" t="s">
        <v>29</v>
      </c>
      <c r="I8739">
        <v>28</v>
      </c>
      <c r="J8739">
        <v>1.53</v>
      </c>
      <c r="K8739" t="s">
        <v>33</v>
      </c>
      <c r="L8739" t="s">
        <v>33</v>
      </c>
      <c r="M8739" s="1">
        <v>3750.79</v>
      </c>
      <c r="N8739" s="1">
        <v>3204.18</v>
      </c>
      <c r="O8739" s="1">
        <v>4153.59</v>
      </c>
      <c r="P8739" s="1">
        <v>0</v>
      </c>
      <c r="Q8739" s="1">
        <v>7496.98</v>
      </c>
      <c r="R8739" s="1">
        <v>10019.86</v>
      </c>
      <c r="S8739" s="1">
        <v>-27926.37</v>
      </c>
      <c r="T8739" s="1">
        <v>45443.21</v>
      </c>
      <c r="U8739" s="1">
        <f>SUM(Report_Summary[Revenue])</f>
        <v>626594850.33999527</v>
      </c>
      <c r="V8739" s="1">
        <f>Report_Summary[[#This Row],[Total Revenue]] / COUNTA(Report_Summary[Membership No])</f>
        <v>62659.485033999525</v>
      </c>
    </row>
    <row r="8740" spans="1:22" x14ac:dyDescent="0.3">
      <c r="A8740" t="s">
        <v>8779</v>
      </c>
      <c r="B8740">
        <v>2024</v>
      </c>
      <c r="C8740" t="s">
        <v>13</v>
      </c>
      <c r="D8740">
        <v>42</v>
      </c>
      <c r="E8740" t="str">
        <f t="shared" si="136"/>
        <v>Middle Age</v>
      </c>
      <c r="F8740" t="s">
        <v>20</v>
      </c>
      <c r="G8740" t="s">
        <v>22</v>
      </c>
      <c r="H8740" t="s">
        <v>26</v>
      </c>
      <c r="I8740">
        <v>40</v>
      </c>
      <c r="J8740">
        <v>1.56</v>
      </c>
      <c r="K8740" t="s">
        <v>33</v>
      </c>
      <c r="L8740" t="s">
        <v>33</v>
      </c>
      <c r="M8740" s="1">
        <v>3948.36</v>
      </c>
      <c r="N8740" s="1">
        <v>3573.43</v>
      </c>
      <c r="O8740" s="1">
        <v>7270.64</v>
      </c>
      <c r="P8740" s="1">
        <v>0</v>
      </c>
      <c r="Q8740" s="1">
        <v>5224.26</v>
      </c>
      <c r="R8740" s="1">
        <v>17278.830000000002</v>
      </c>
      <c r="S8740" s="1">
        <v>-14651.71</v>
      </c>
      <c r="T8740" s="1">
        <v>37154.800000000003</v>
      </c>
      <c r="U8740" s="1">
        <f>SUM(Report_Summary[Revenue])</f>
        <v>626594850.33999527</v>
      </c>
      <c r="V8740" s="1">
        <f>Report_Summary[[#This Row],[Total Revenue]] / COUNTA(Report_Summary[Membership No])</f>
        <v>62659.485033999525</v>
      </c>
    </row>
    <row r="8741" spans="1:22" x14ac:dyDescent="0.3">
      <c r="A8741" t="s">
        <v>8780</v>
      </c>
      <c r="B8741">
        <v>2015</v>
      </c>
      <c r="C8741" t="s">
        <v>13</v>
      </c>
      <c r="D8741">
        <v>37</v>
      </c>
      <c r="E8741" t="str">
        <f t="shared" si="136"/>
        <v>Middle Age</v>
      </c>
      <c r="F8741" t="s">
        <v>18</v>
      </c>
      <c r="G8741" t="s">
        <v>24</v>
      </c>
      <c r="H8741" t="s">
        <v>29</v>
      </c>
      <c r="I8741">
        <v>24</v>
      </c>
      <c r="J8741">
        <v>1.9</v>
      </c>
      <c r="K8741" t="s">
        <v>33</v>
      </c>
      <c r="L8741" t="s">
        <v>33</v>
      </c>
      <c r="M8741" s="1">
        <v>9183.64</v>
      </c>
      <c r="N8741" s="1">
        <v>3968.06</v>
      </c>
      <c r="O8741" s="1">
        <v>6104.4</v>
      </c>
      <c r="P8741" s="1">
        <v>0</v>
      </c>
      <c r="Q8741" s="1">
        <v>42599.08</v>
      </c>
      <c r="R8741" s="1">
        <v>24854.15</v>
      </c>
      <c r="S8741" s="1">
        <v>-4542.34</v>
      </c>
      <c r="T8741" s="1">
        <v>71995.570000000007</v>
      </c>
      <c r="U8741" s="1">
        <f>SUM(Report_Summary[Revenue])</f>
        <v>626594850.33999527</v>
      </c>
      <c r="V8741" s="1">
        <f>Report_Summary[[#This Row],[Total Revenue]] / COUNTA(Report_Summary[Membership No])</f>
        <v>62659.485033999525</v>
      </c>
    </row>
    <row r="8742" spans="1:22" x14ac:dyDescent="0.3">
      <c r="A8742" t="s">
        <v>8781</v>
      </c>
      <c r="B8742">
        <v>2022</v>
      </c>
      <c r="C8742" t="s">
        <v>14</v>
      </c>
      <c r="D8742">
        <v>63</v>
      </c>
      <c r="E8742" t="str">
        <f t="shared" si="136"/>
        <v>Old</v>
      </c>
      <c r="F8742" t="s">
        <v>19</v>
      </c>
      <c r="G8742" t="s">
        <v>25</v>
      </c>
      <c r="H8742" t="s">
        <v>30</v>
      </c>
      <c r="I8742">
        <v>25</v>
      </c>
      <c r="J8742">
        <v>1.0900000000000001</v>
      </c>
      <c r="K8742" t="s">
        <v>33</v>
      </c>
      <c r="L8742" t="s">
        <v>33</v>
      </c>
      <c r="M8742" s="1">
        <v>840.59</v>
      </c>
      <c r="N8742" s="1">
        <v>583.72</v>
      </c>
      <c r="O8742" s="1">
        <v>7880.21</v>
      </c>
      <c r="P8742" s="1">
        <v>0</v>
      </c>
      <c r="Q8742" s="1">
        <v>2117.6</v>
      </c>
      <c r="R8742" s="1">
        <v>1973.89</v>
      </c>
      <c r="S8742" s="1">
        <v>-14647.09</v>
      </c>
      <c r="T8742" s="1">
        <v>18738.580000000002</v>
      </c>
      <c r="U8742" s="1">
        <f>SUM(Report_Summary[Revenue])</f>
        <v>626594850.33999527</v>
      </c>
      <c r="V8742" s="1">
        <f>Report_Summary[[#This Row],[Total Revenue]] / COUNTA(Report_Summary[Membership No])</f>
        <v>62659.485033999525</v>
      </c>
    </row>
    <row r="8743" spans="1:22" x14ac:dyDescent="0.3">
      <c r="A8743" t="s">
        <v>8782</v>
      </c>
      <c r="B8743">
        <v>2023</v>
      </c>
      <c r="C8743" t="s">
        <v>14</v>
      </c>
      <c r="D8743">
        <v>77</v>
      </c>
      <c r="E8743" t="str">
        <f t="shared" si="136"/>
        <v>Old</v>
      </c>
      <c r="F8743" t="s">
        <v>21</v>
      </c>
      <c r="G8743" t="s">
        <v>24</v>
      </c>
      <c r="H8743" t="s">
        <v>30</v>
      </c>
      <c r="I8743">
        <v>33</v>
      </c>
      <c r="J8743">
        <v>4</v>
      </c>
      <c r="K8743" t="s">
        <v>33</v>
      </c>
      <c r="L8743" t="s">
        <v>33</v>
      </c>
      <c r="M8743" s="1">
        <v>16316.55</v>
      </c>
      <c r="N8743" s="1">
        <v>2989.43</v>
      </c>
      <c r="O8743" s="1">
        <v>353.67</v>
      </c>
      <c r="P8743" s="1">
        <v>0</v>
      </c>
      <c r="Q8743" s="1">
        <v>41603.47</v>
      </c>
      <c r="R8743" s="1">
        <v>52773.07</v>
      </c>
      <c r="S8743" s="1">
        <v>27157.15</v>
      </c>
      <c r="T8743" s="1">
        <v>67219.39</v>
      </c>
      <c r="U8743" s="1">
        <f>SUM(Report_Summary[Revenue])</f>
        <v>626594850.33999527</v>
      </c>
      <c r="V8743" s="1">
        <f>Report_Summary[[#This Row],[Total Revenue]] / COUNTA(Report_Summary[Membership No])</f>
        <v>62659.485033999525</v>
      </c>
    </row>
    <row r="8744" spans="1:22" x14ac:dyDescent="0.3">
      <c r="A8744" t="s">
        <v>8783</v>
      </c>
      <c r="B8744">
        <v>2021</v>
      </c>
      <c r="C8744" t="s">
        <v>14</v>
      </c>
      <c r="D8744">
        <v>62</v>
      </c>
      <c r="E8744" t="str">
        <f t="shared" si="136"/>
        <v>Old</v>
      </c>
      <c r="F8744" t="s">
        <v>19</v>
      </c>
      <c r="G8744" t="s">
        <v>25</v>
      </c>
      <c r="H8744" t="s">
        <v>27</v>
      </c>
      <c r="I8744">
        <v>26</v>
      </c>
      <c r="J8744">
        <v>2.86</v>
      </c>
      <c r="K8744" t="s">
        <v>33</v>
      </c>
      <c r="L8744" t="s">
        <v>33</v>
      </c>
      <c r="M8744" s="1">
        <v>4040.04</v>
      </c>
      <c r="N8744" s="1">
        <v>148.30000000000001</v>
      </c>
      <c r="O8744" s="1">
        <v>81.78</v>
      </c>
      <c r="P8744" s="1">
        <v>0</v>
      </c>
      <c r="Q8744" s="1">
        <v>6782.62</v>
      </c>
      <c r="R8744" s="1">
        <v>19415.45</v>
      </c>
      <c r="S8744" s="1">
        <v>9661.25</v>
      </c>
      <c r="T8744" s="1">
        <v>16536.82</v>
      </c>
      <c r="U8744" s="1">
        <f>SUM(Report_Summary[Revenue])</f>
        <v>626594850.33999527</v>
      </c>
      <c r="V8744" s="1">
        <f>Report_Summary[[#This Row],[Total Revenue]] / COUNTA(Report_Summary[Membership No])</f>
        <v>62659.485033999525</v>
      </c>
    </row>
    <row r="8745" spans="1:22" x14ac:dyDescent="0.3">
      <c r="A8745" t="s">
        <v>8784</v>
      </c>
      <c r="B8745">
        <v>2019</v>
      </c>
      <c r="C8745" t="s">
        <v>13</v>
      </c>
      <c r="D8745">
        <v>46</v>
      </c>
      <c r="E8745" t="str">
        <f t="shared" si="136"/>
        <v>Middle Age</v>
      </c>
      <c r="F8745" t="s">
        <v>20</v>
      </c>
      <c r="G8745" t="s">
        <v>24</v>
      </c>
      <c r="H8745" t="s">
        <v>27</v>
      </c>
      <c r="I8745">
        <v>36</v>
      </c>
      <c r="J8745">
        <v>1.86</v>
      </c>
      <c r="K8745" t="s">
        <v>32</v>
      </c>
      <c r="L8745" t="s">
        <v>33</v>
      </c>
      <c r="M8745" s="1">
        <v>5103.4399999999996</v>
      </c>
      <c r="N8745" s="1">
        <v>2493.61</v>
      </c>
      <c r="O8745" s="1">
        <v>4261.8100000000004</v>
      </c>
      <c r="P8745" s="1">
        <v>0</v>
      </c>
      <c r="Q8745" s="1">
        <v>18469.91</v>
      </c>
      <c r="R8745" s="1">
        <v>21087.439999999999</v>
      </c>
      <c r="S8745" s="1">
        <v>-19355.05</v>
      </c>
      <c r="T8745" s="1">
        <v>58912.4</v>
      </c>
      <c r="U8745" s="1">
        <f>SUM(Report_Summary[Revenue])</f>
        <v>626594850.33999527</v>
      </c>
      <c r="V8745" s="1">
        <f>Report_Summary[[#This Row],[Total Revenue]] / COUNTA(Report_Summary[Membership No])</f>
        <v>62659.485033999525</v>
      </c>
    </row>
    <row r="8746" spans="1:22" x14ac:dyDescent="0.3">
      <c r="A8746" t="s">
        <v>8785</v>
      </c>
      <c r="B8746">
        <v>2015</v>
      </c>
      <c r="C8746" t="s">
        <v>14</v>
      </c>
      <c r="D8746">
        <v>68</v>
      </c>
      <c r="E8746" t="str">
        <f t="shared" si="136"/>
        <v>Old</v>
      </c>
      <c r="F8746" t="s">
        <v>20</v>
      </c>
      <c r="G8746" t="s">
        <v>25</v>
      </c>
      <c r="H8746" t="s">
        <v>31</v>
      </c>
      <c r="I8746">
        <v>30</v>
      </c>
      <c r="J8746">
        <v>3.2</v>
      </c>
      <c r="K8746" t="s">
        <v>33</v>
      </c>
      <c r="L8746" t="s">
        <v>33</v>
      </c>
      <c r="M8746" s="1">
        <v>13676.21</v>
      </c>
      <c r="N8746" s="1">
        <v>3732.17</v>
      </c>
      <c r="O8746" s="1">
        <v>1514.12</v>
      </c>
      <c r="P8746" s="1">
        <v>0</v>
      </c>
      <c r="Q8746" s="1">
        <v>65018.71</v>
      </c>
      <c r="R8746" s="1">
        <v>31432.18</v>
      </c>
      <c r="S8746" s="1">
        <v>14644.38</v>
      </c>
      <c r="T8746" s="1">
        <v>81806.509999999995</v>
      </c>
      <c r="U8746" s="1">
        <f>SUM(Report_Summary[Revenue])</f>
        <v>626594850.33999527</v>
      </c>
      <c r="V8746" s="1">
        <f>Report_Summary[[#This Row],[Total Revenue]] / COUNTA(Report_Summary[Membership No])</f>
        <v>62659.485033999525</v>
      </c>
    </row>
    <row r="8747" spans="1:22" x14ac:dyDescent="0.3">
      <c r="A8747" t="s">
        <v>8786</v>
      </c>
      <c r="B8747">
        <v>2022</v>
      </c>
      <c r="C8747" t="s">
        <v>14</v>
      </c>
      <c r="D8747">
        <v>47</v>
      </c>
      <c r="E8747" t="str">
        <f t="shared" si="136"/>
        <v>Middle Age</v>
      </c>
      <c r="F8747" t="s">
        <v>18</v>
      </c>
      <c r="G8747" t="s">
        <v>24</v>
      </c>
      <c r="H8747" t="s">
        <v>26</v>
      </c>
      <c r="I8747">
        <v>37</v>
      </c>
      <c r="J8747">
        <v>2.12</v>
      </c>
      <c r="K8747" t="s">
        <v>33</v>
      </c>
      <c r="L8747" t="s">
        <v>33</v>
      </c>
      <c r="M8747" s="1">
        <v>15092.59</v>
      </c>
      <c r="N8747" s="1">
        <v>2669.53</v>
      </c>
      <c r="O8747" s="1">
        <v>4686.1000000000004</v>
      </c>
      <c r="P8747" s="1">
        <v>0</v>
      </c>
      <c r="Q8747" s="1">
        <v>59656.97</v>
      </c>
      <c r="R8747" s="1">
        <v>24504.98</v>
      </c>
      <c r="S8747" s="1">
        <v>4603.9799999999996</v>
      </c>
      <c r="T8747" s="1">
        <v>79557.97</v>
      </c>
      <c r="U8747" s="1">
        <f>SUM(Report_Summary[Revenue])</f>
        <v>626594850.33999527</v>
      </c>
      <c r="V8747" s="1">
        <f>Report_Summary[[#This Row],[Total Revenue]] / COUNTA(Report_Summary[Membership No])</f>
        <v>62659.485033999525</v>
      </c>
    </row>
    <row r="8748" spans="1:22" x14ac:dyDescent="0.3">
      <c r="A8748" t="s">
        <v>8787</v>
      </c>
      <c r="B8748">
        <v>2017</v>
      </c>
      <c r="C8748" t="s">
        <v>14</v>
      </c>
      <c r="D8748">
        <v>39</v>
      </c>
      <c r="E8748" t="str">
        <f t="shared" si="136"/>
        <v>Middle Age</v>
      </c>
      <c r="F8748" t="s">
        <v>19</v>
      </c>
      <c r="G8748" t="s">
        <v>23</v>
      </c>
      <c r="H8748" t="s">
        <v>30</v>
      </c>
      <c r="I8748">
        <v>25</v>
      </c>
      <c r="J8748">
        <v>3.07</v>
      </c>
      <c r="K8748" t="s">
        <v>32</v>
      </c>
      <c r="L8748" t="s">
        <v>33</v>
      </c>
      <c r="M8748" s="1">
        <v>18073.18</v>
      </c>
      <c r="N8748" s="1">
        <v>2288.4</v>
      </c>
      <c r="O8748" s="1">
        <v>6522.6</v>
      </c>
      <c r="P8748" s="1">
        <v>0</v>
      </c>
      <c r="Q8748" s="1">
        <v>38192.769999999997</v>
      </c>
      <c r="R8748" s="1">
        <v>34055.61</v>
      </c>
      <c r="S8748" s="1">
        <v>-13033</v>
      </c>
      <c r="T8748" s="1">
        <v>85281.38</v>
      </c>
      <c r="U8748" s="1">
        <f>SUM(Report_Summary[Revenue])</f>
        <v>626594850.33999527</v>
      </c>
      <c r="V8748" s="1">
        <f>Report_Summary[[#This Row],[Total Revenue]] / COUNTA(Report_Summary[Membership No])</f>
        <v>62659.485033999525</v>
      </c>
    </row>
    <row r="8749" spans="1:22" x14ac:dyDescent="0.3">
      <c r="A8749" t="s">
        <v>8788</v>
      </c>
      <c r="B8749">
        <v>2022</v>
      </c>
      <c r="C8749" t="s">
        <v>14</v>
      </c>
      <c r="D8749">
        <v>75</v>
      </c>
      <c r="E8749" t="str">
        <f t="shared" si="136"/>
        <v>Old</v>
      </c>
      <c r="F8749" t="s">
        <v>20</v>
      </c>
      <c r="G8749" t="s">
        <v>24</v>
      </c>
      <c r="H8749" t="s">
        <v>30</v>
      </c>
      <c r="I8749">
        <v>31</v>
      </c>
      <c r="J8749">
        <v>2.86</v>
      </c>
      <c r="K8749" t="s">
        <v>32</v>
      </c>
      <c r="L8749" t="s">
        <v>33</v>
      </c>
      <c r="M8749" s="1">
        <v>3543.44</v>
      </c>
      <c r="N8749" s="1">
        <v>3378.15</v>
      </c>
      <c r="O8749" s="1">
        <v>4395.87</v>
      </c>
      <c r="P8749" s="1">
        <v>0</v>
      </c>
      <c r="Q8749" s="1">
        <v>7865.03</v>
      </c>
      <c r="R8749" s="1">
        <v>7481.78</v>
      </c>
      <c r="S8749" s="1">
        <v>15640.55</v>
      </c>
      <c r="T8749" s="1">
        <v>-293.74</v>
      </c>
      <c r="U8749" s="1">
        <f>SUM(Report_Summary[Revenue])</f>
        <v>626594850.33999527</v>
      </c>
      <c r="V8749" s="1">
        <f>Report_Summary[[#This Row],[Total Revenue]] / COUNTA(Report_Summary[Membership No])</f>
        <v>62659.485033999525</v>
      </c>
    </row>
    <row r="8750" spans="1:22" x14ac:dyDescent="0.3">
      <c r="A8750" t="s">
        <v>8789</v>
      </c>
      <c r="B8750">
        <v>2018</v>
      </c>
      <c r="C8750" t="s">
        <v>13</v>
      </c>
      <c r="D8750">
        <v>43</v>
      </c>
      <c r="E8750" t="str">
        <f t="shared" si="136"/>
        <v>Middle Age</v>
      </c>
      <c r="F8750" t="s">
        <v>17</v>
      </c>
      <c r="G8750" t="s">
        <v>23</v>
      </c>
      <c r="H8750" t="s">
        <v>31</v>
      </c>
      <c r="I8750">
        <v>37</v>
      </c>
      <c r="J8750">
        <v>3.5</v>
      </c>
      <c r="K8750" t="s">
        <v>33</v>
      </c>
      <c r="L8750" t="s">
        <v>33</v>
      </c>
      <c r="M8750" s="1">
        <v>17521.080000000002</v>
      </c>
      <c r="N8750" s="1">
        <v>1961.61</v>
      </c>
      <c r="O8750" s="1">
        <v>6421.64</v>
      </c>
      <c r="P8750" s="1">
        <v>0</v>
      </c>
      <c r="Q8750" s="1">
        <v>79383.67</v>
      </c>
      <c r="R8750" s="1">
        <v>43037.4</v>
      </c>
      <c r="S8750" s="1">
        <v>-18173.490000000002</v>
      </c>
      <c r="T8750" s="1">
        <v>140594.56</v>
      </c>
      <c r="U8750" s="1">
        <f>SUM(Report_Summary[Revenue])</f>
        <v>626594850.33999527</v>
      </c>
      <c r="V8750" s="1">
        <f>Report_Summary[[#This Row],[Total Revenue]] / COUNTA(Report_Summary[Membership No])</f>
        <v>62659.485033999525</v>
      </c>
    </row>
    <row r="8751" spans="1:22" x14ac:dyDescent="0.3">
      <c r="A8751" t="s">
        <v>8790</v>
      </c>
      <c r="B8751">
        <v>2016</v>
      </c>
      <c r="C8751" t="s">
        <v>13</v>
      </c>
      <c r="D8751">
        <v>54</v>
      </c>
      <c r="E8751" t="str">
        <f t="shared" si="136"/>
        <v>Middle Age</v>
      </c>
      <c r="F8751" t="s">
        <v>16</v>
      </c>
      <c r="G8751" t="s">
        <v>23</v>
      </c>
      <c r="H8751" t="s">
        <v>28</v>
      </c>
      <c r="I8751">
        <v>28</v>
      </c>
      <c r="J8751">
        <v>2.3199999999999998</v>
      </c>
      <c r="K8751" t="s">
        <v>32</v>
      </c>
      <c r="L8751" t="s">
        <v>33</v>
      </c>
      <c r="M8751" s="1">
        <v>10674.76</v>
      </c>
      <c r="N8751" s="1">
        <v>3797.13</v>
      </c>
      <c r="O8751" s="1">
        <v>2360.6999999999998</v>
      </c>
      <c r="P8751" s="1">
        <v>0</v>
      </c>
      <c r="Q8751" s="1">
        <v>49358.94</v>
      </c>
      <c r="R8751" s="1">
        <v>31196.04</v>
      </c>
      <c r="S8751" s="1">
        <v>13561.98</v>
      </c>
      <c r="T8751" s="1">
        <v>66993</v>
      </c>
      <c r="U8751" s="1">
        <f>SUM(Report_Summary[Revenue])</f>
        <v>626594850.33999527</v>
      </c>
      <c r="V8751" s="1">
        <f>Report_Summary[[#This Row],[Total Revenue]] / COUNTA(Report_Summary[Membership No])</f>
        <v>62659.485033999525</v>
      </c>
    </row>
    <row r="8752" spans="1:22" x14ac:dyDescent="0.3">
      <c r="A8752" t="s">
        <v>8791</v>
      </c>
      <c r="B8752">
        <v>2018</v>
      </c>
      <c r="C8752" t="s">
        <v>14</v>
      </c>
      <c r="D8752">
        <v>63</v>
      </c>
      <c r="E8752" t="str">
        <f t="shared" si="136"/>
        <v>Old</v>
      </c>
      <c r="F8752" t="s">
        <v>20</v>
      </c>
      <c r="G8752" t="s">
        <v>23</v>
      </c>
      <c r="H8752" t="s">
        <v>30</v>
      </c>
      <c r="I8752">
        <v>38</v>
      </c>
      <c r="J8752">
        <v>1.91</v>
      </c>
      <c r="K8752" t="s">
        <v>33</v>
      </c>
      <c r="L8752" t="s">
        <v>33</v>
      </c>
      <c r="M8752" s="1">
        <v>6285.48</v>
      </c>
      <c r="N8752" s="1">
        <v>1724.63</v>
      </c>
      <c r="O8752" s="1">
        <v>7684.27</v>
      </c>
      <c r="P8752" s="1">
        <v>0</v>
      </c>
      <c r="Q8752" s="1">
        <v>14584.7</v>
      </c>
      <c r="R8752" s="1">
        <v>28371.53</v>
      </c>
      <c r="S8752" s="1">
        <v>-23110.12</v>
      </c>
      <c r="T8752" s="1">
        <v>66066.350000000006</v>
      </c>
      <c r="U8752" s="1">
        <f>SUM(Report_Summary[Revenue])</f>
        <v>626594850.33999527</v>
      </c>
      <c r="V8752" s="1">
        <f>Report_Summary[[#This Row],[Total Revenue]] / COUNTA(Report_Summary[Membership No])</f>
        <v>62659.485033999525</v>
      </c>
    </row>
    <row r="8753" spans="1:22" x14ac:dyDescent="0.3">
      <c r="A8753" t="s">
        <v>8792</v>
      </c>
      <c r="B8753">
        <v>2022</v>
      </c>
      <c r="C8753" t="s">
        <v>14</v>
      </c>
      <c r="D8753">
        <v>46</v>
      </c>
      <c r="E8753" t="str">
        <f t="shared" si="136"/>
        <v>Middle Age</v>
      </c>
      <c r="F8753" t="s">
        <v>15</v>
      </c>
      <c r="G8753" t="s">
        <v>25</v>
      </c>
      <c r="H8753" t="s">
        <v>26</v>
      </c>
      <c r="I8753">
        <v>43</v>
      </c>
      <c r="J8753">
        <v>2.2200000000000002</v>
      </c>
      <c r="K8753" t="s">
        <v>33</v>
      </c>
      <c r="L8753" t="s">
        <v>33</v>
      </c>
      <c r="M8753" s="1">
        <v>775.66</v>
      </c>
      <c r="N8753" s="1">
        <v>2586.33</v>
      </c>
      <c r="O8753" s="1">
        <v>6074.22</v>
      </c>
      <c r="P8753" s="1">
        <v>0</v>
      </c>
      <c r="Q8753" s="1">
        <v>1403.86</v>
      </c>
      <c r="R8753" s="1">
        <v>2836.55</v>
      </c>
      <c r="S8753" s="1">
        <v>18494.080000000002</v>
      </c>
      <c r="T8753" s="1">
        <v>-14253.67</v>
      </c>
      <c r="U8753" s="1">
        <f>SUM(Report_Summary[Revenue])</f>
        <v>626594850.33999527</v>
      </c>
      <c r="V8753" s="1">
        <f>Report_Summary[[#This Row],[Total Revenue]] / COUNTA(Report_Summary[Membership No])</f>
        <v>62659.485033999525</v>
      </c>
    </row>
    <row r="8754" spans="1:22" x14ac:dyDescent="0.3">
      <c r="A8754" t="s">
        <v>8793</v>
      </c>
      <c r="B8754">
        <v>2015</v>
      </c>
      <c r="C8754" t="s">
        <v>13</v>
      </c>
      <c r="D8754">
        <v>69</v>
      </c>
      <c r="E8754" t="str">
        <f t="shared" si="136"/>
        <v>Old</v>
      </c>
      <c r="F8754" t="s">
        <v>16</v>
      </c>
      <c r="G8754" t="s">
        <v>23</v>
      </c>
      <c r="H8754" t="s">
        <v>28</v>
      </c>
      <c r="I8754">
        <v>27</v>
      </c>
      <c r="J8754">
        <v>3.51</v>
      </c>
      <c r="K8754" t="s">
        <v>33</v>
      </c>
      <c r="L8754" t="s">
        <v>33</v>
      </c>
      <c r="M8754" s="1">
        <v>16816.34</v>
      </c>
      <c r="N8754" s="1">
        <v>864.13</v>
      </c>
      <c r="O8754" s="1">
        <v>546.20000000000005</v>
      </c>
      <c r="P8754" s="1">
        <v>0</v>
      </c>
      <c r="Q8754" s="1">
        <v>37215.199999999997</v>
      </c>
      <c r="R8754" s="1">
        <v>54502.87</v>
      </c>
      <c r="S8754" s="1">
        <v>-22279.09</v>
      </c>
      <c r="T8754" s="1">
        <v>113997.16</v>
      </c>
      <c r="U8754" s="1">
        <f>SUM(Report_Summary[Revenue])</f>
        <v>626594850.33999527</v>
      </c>
      <c r="V8754" s="1">
        <f>Report_Summary[[#This Row],[Total Revenue]] / COUNTA(Report_Summary[Membership No])</f>
        <v>62659.485033999525</v>
      </c>
    </row>
    <row r="8755" spans="1:22" x14ac:dyDescent="0.3">
      <c r="A8755" t="s">
        <v>8794</v>
      </c>
      <c r="B8755">
        <v>2020</v>
      </c>
      <c r="C8755" t="s">
        <v>13</v>
      </c>
      <c r="D8755">
        <v>49</v>
      </c>
      <c r="E8755" t="str">
        <f t="shared" si="136"/>
        <v>Middle Age</v>
      </c>
      <c r="F8755" t="s">
        <v>17</v>
      </c>
      <c r="G8755" t="s">
        <v>23</v>
      </c>
      <c r="H8755" t="s">
        <v>28</v>
      </c>
      <c r="I8755">
        <v>25</v>
      </c>
      <c r="J8755">
        <v>2.11</v>
      </c>
      <c r="K8755" t="s">
        <v>33</v>
      </c>
      <c r="L8755" t="s">
        <v>33</v>
      </c>
      <c r="M8755" s="1">
        <v>8497.69</v>
      </c>
      <c r="N8755" s="1">
        <v>3194.25</v>
      </c>
      <c r="O8755" s="1">
        <v>5899.3</v>
      </c>
      <c r="P8755" s="1">
        <v>0</v>
      </c>
      <c r="Q8755" s="1">
        <v>33241.300000000003</v>
      </c>
      <c r="R8755" s="1">
        <v>42351.040000000001</v>
      </c>
      <c r="S8755" s="1">
        <v>3323.86</v>
      </c>
      <c r="T8755" s="1">
        <v>72268.479999999996</v>
      </c>
      <c r="U8755" s="1">
        <f>SUM(Report_Summary[Revenue])</f>
        <v>626594850.33999527</v>
      </c>
      <c r="V8755" s="1">
        <f>Report_Summary[[#This Row],[Total Revenue]] / COUNTA(Report_Summary[Membership No])</f>
        <v>62659.485033999525</v>
      </c>
    </row>
    <row r="8756" spans="1:22" x14ac:dyDescent="0.3">
      <c r="A8756" t="s">
        <v>8795</v>
      </c>
      <c r="B8756">
        <v>2021</v>
      </c>
      <c r="C8756" t="s">
        <v>14</v>
      </c>
      <c r="D8756">
        <v>40</v>
      </c>
      <c r="E8756" t="str">
        <f t="shared" si="136"/>
        <v>Middle Age</v>
      </c>
      <c r="F8756" t="s">
        <v>16</v>
      </c>
      <c r="G8756" t="s">
        <v>25</v>
      </c>
      <c r="H8756" t="s">
        <v>31</v>
      </c>
      <c r="I8756">
        <v>29</v>
      </c>
      <c r="J8756">
        <v>1.1399999999999999</v>
      </c>
      <c r="K8756" t="s">
        <v>33</v>
      </c>
      <c r="L8756" t="s">
        <v>33</v>
      </c>
      <c r="M8756" s="1">
        <v>18102.04</v>
      </c>
      <c r="N8756" s="1">
        <v>2872.8</v>
      </c>
      <c r="O8756" s="1">
        <v>4485.1899999999996</v>
      </c>
      <c r="P8756" s="1">
        <v>0</v>
      </c>
      <c r="Q8756" s="1">
        <v>26002.58</v>
      </c>
      <c r="R8756" s="1">
        <v>72203.3</v>
      </c>
      <c r="S8756" s="1">
        <v>-3080.16</v>
      </c>
      <c r="T8756" s="1">
        <v>101286.04</v>
      </c>
      <c r="U8756" s="1">
        <f>SUM(Report_Summary[Revenue])</f>
        <v>626594850.33999527</v>
      </c>
      <c r="V8756" s="1">
        <f>Report_Summary[[#This Row],[Total Revenue]] / COUNTA(Report_Summary[Membership No])</f>
        <v>62659.485033999525</v>
      </c>
    </row>
    <row r="8757" spans="1:22" x14ac:dyDescent="0.3">
      <c r="A8757" t="s">
        <v>8796</v>
      </c>
      <c r="B8757">
        <v>2016</v>
      </c>
      <c r="C8757" t="s">
        <v>14</v>
      </c>
      <c r="D8757">
        <v>76</v>
      </c>
      <c r="E8757" t="str">
        <f t="shared" si="136"/>
        <v>Old</v>
      </c>
      <c r="F8757" t="s">
        <v>16</v>
      </c>
      <c r="G8757" t="s">
        <v>25</v>
      </c>
      <c r="H8757" t="s">
        <v>28</v>
      </c>
      <c r="I8757">
        <v>23</v>
      </c>
      <c r="J8757">
        <v>2.58</v>
      </c>
      <c r="K8757" t="s">
        <v>33</v>
      </c>
      <c r="L8757" t="s">
        <v>33</v>
      </c>
      <c r="M8757" s="1">
        <v>9868.5400000000009</v>
      </c>
      <c r="N8757" s="1">
        <v>4089.58</v>
      </c>
      <c r="O8757" s="1">
        <v>3136.94</v>
      </c>
      <c r="P8757" s="1">
        <v>0</v>
      </c>
      <c r="Q8757" s="1">
        <v>21724.12</v>
      </c>
      <c r="R8757" s="1">
        <v>17830.64</v>
      </c>
      <c r="S8757" s="1">
        <v>-6928.85</v>
      </c>
      <c r="T8757" s="1">
        <v>46483.61</v>
      </c>
      <c r="U8757" s="1">
        <f>SUM(Report_Summary[Revenue])</f>
        <v>626594850.33999527</v>
      </c>
      <c r="V8757" s="1">
        <f>Report_Summary[[#This Row],[Total Revenue]] / COUNTA(Report_Summary[Membership No])</f>
        <v>62659.485033999525</v>
      </c>
    </row>
    <row r="8758" spans="1:22" x14ac:dyDescent="0.3">
      <c r="A8758" t="s">
        <v>8797</v>
      </c>
      <c r="B8758">
        <v>2021</v>
      </c>
      <c r="C8758" t="s">
        <v>13</v>
      </c>
      <c r="D8758">
        <v>40</v>
      </c>
      <c r="E8758" t="str">
        <f t="shared" si="136"/>
        <v>Middle Age</v>
      </c>
      <c r="F8758" t="s">
        <v>21</v>
      </c>
      <c r="G8758" t="s">
        <v>23</v>
      </c>
      <c r="H8758" t="s">
        <v>29</v>
      </c>
      <c r="I8758">
        <v>25</v>
      </c>
      <c r="J8758">
        <v>2.44</v>
      </c>
      <c r="K8758" t="s">
        <v>32</v>
      </c>
      <c r="L8758" t="s">
        <v>33</v>
      </c>
      <c r="M8758" s="1">
        <v>17399.560000000001</v>
      </c>
      <c r="N8758" s="1">
        <v>4369.41</v>
      </c>
      <c r="O8758" s="1">
        <v>1447.44</v>
      </c>
      <c r="P8758" s="1">
        <v>0</v>
      </c>
      <c r="Q8758" s="1">
        <v>38015.46</v>
      </c>
      <c r="R8758" s="1">
        <v>49874.04</v>
      </c>
      <c r="S8758" s="1">
        <v>-18920.29</v>
      </c>
      <c r="T8758" s="1">
        <v>106809.79</v>
      </c>
      <c r="U8758" s="1">
        <f>SUM(Report_Summary[Revenue])</f>
        <v>626594850.33999527</v>
      </c>
      <c r="V8758" s="1">
        <f>Report_Summary[[#This Row],[Total Revenue]] / COUNTA(Report_Summary[Membership No])</f>
        <v>62659.485033999525</v>
      </c>
    </row>
    <row r="8759" spans="1:22" x14ac:dyDescent="0.3">
      <c r="A8759" t="s">
        <v>8798</v>
      </c>
      <c r="B8759">
        <v>2017</v>
      </c>
      <c r="C8759" t="s">
        <v>14</v>
      </c>
      <c r="D8759">
        <v>59</v>
      </c>
      <c r="E8759" t="str">
        <f t="shared" si="136"/>
        <v>Old</v>
      </c>
      <c r="F8759" t="s">
        <v>20</v>
      </c>
      <c r="G8759" t="s">
        <v>25</v>
      </c>
      <c r="H8759" t="s">
        <v>28</v>
      </c>
      <c r="I8759">
        <v>28</v>
      </c>
      <c r="J8759">
        <v>3</v>
      </c>
      <c r="K8759" t="s">
        <v>32</v>
      </c>
      <c r="L8759" t="s">
        <v>33</v>
      </c>
      <c r="M8759" s="1">
        <v>10965.26</v>
      </c>
      <c r="N8759" s="1">
        <v>2892.88</v>
      </c>
      <c r="O8759" s="1">
        <v>1214.8900000000001</v>
      </c>
      <c r="P8759" s="1">
        <v>0</v>
      </c>
      <c r="Q8759" s="1">
        <v>31848.79</v>
      </c>
      <c r="R8759" s="1">
        <v>37719.800000000003</v>
      </c>
      <c r="S8759" s="1">
        <v>27003.74</v>
      </c>
      <c r="T8759" s="1">
        <v>42564.85</v>
      </c>
      <c r="U8759" s="1">
        <f>SUM(Report_Summary[Revenue])</f>
        <v>626594850.33999527</v>
      </c>
      <c r="V8759" s="1">
        <f>Report_Summary[[#This Row],[Total Revenue]] / COUNTA(Report_Summary[Membership No])</f>
        <v>62659.485033999525</v>
      </c>
    </row>
    <row r="8760" spans="1:22" x14ac:dyDescent="0.3">
      <c r="A8760" t="s">
        <v>8799</v>
      </c>
      <c r="B8760">
        <v>2021</v>
      </c>
      <c r="C8760" t="s">
        <v>14</v>
      </c>
      <c r="D8760">
        <v>33</v>
      </c>
      <c r="E8760" t="str">
        <f t="shared" si="136"/>
        <v>Middle Age</v>
      </c>
      <c r="F8760" t="s">
        <v>16</v>
      </c>
      <c r="G8760" t="s">
        <v>23</v>
      </c>
      <c r="H8760" t="s">
        <v>31</v>
      </c>
      <c r="I8760">
        <v>30</v>
      </c>
      <c r="J8760">
        <v>2.66</v>
      </c>
      <c r="K8760" t="s">
        <v>32</v>
      </c>
      <c r="L8760" t="s">
        <v>33</v>
      </c>
      <c r="M8760" s="1">
        <v>3815.35</v>
      </c>
      <c r="N8760" s="1">
        <v>479.72</v>
      </c>
      <c r="O8760" s="1">
        <v>5312.27</v>
      </c>
      <c r="P8760" s="1">
        <v>0</v>
      </c>
      <c r="Q8760" s="1">
        <v>9850.4699999999993</v>
      </c>
      <c r="R8760" s="1">
        <v>12737.01</v>
      </c>
      <c r="S8760" s="1">
        <v>20797.400000000001</v>
      </c>
      <c r="T8760" s="1">
        <v>1790.08</v>
      </c>
      <c r="U8760" s="1">
        <f>SUM(Report_Summary[Revenue])</f>
        <v>626594850.33999527</v>
      </c>
      <c r="V8760" s="1">
        <f>Report_Summary[[#This Row],[Total Revenue]] / COUNTA(Report_Summary[Membership No])</f>
        <v>62659.485033999525</v>
      </c>
    </row>
    <row r="8761" spans="1:22" x14ac:dyDescent="0.3">
      <c r="A8761" t="s">
        <v>8800</v>
      </c>
      <c r="B8761">
        <v>2024</v>
      </c>
      <c r="C8761" t="s">
        <v>14</v>
      </c>
      <c r="D8761">
        <v>37</v>
      </c>
      <c r="E8761" t="str">
        <f t="shared" si="136"/>
        <v>Middle Age</v>
      </c>
      <c r="F8761" t="s">
        <v>19</v>
      </c>
      <c r="G8761" t="s">
        <v>24</v>
      </c>
      <c r="H8761" t="s">
        <v>31</v>
      </c>
      <c r="I8761">
        <v>33</v>
      </c>
      <c r="J8761">
        <v>2.08</v>
      </c>
      <c r="K8761" t="s">
        <v>33</v>
      </c>
      <c r="L8761" t="s">
        <v>33</v>
      </c>
      <c r="M8761" s="1">
        <v>18672.88</v>
      </c>
      <c r="N8761" s="1">
        <v>1240.3699999999999</v>
      </c>
      <c r="O8761" s="1">
        <v>886.4</v>
      </c>
      <c r="P8761" s="1">
        <v>0</v>
      </c>
      <c r="Q8761" s="1">
        <v>36359.39</v>
      </c>
      <c r="R8761" s="1">
        <v>66291.31</v>
      </c>
      <c r="S8761" s="1">
        <v>-12969.67</v>
      </c>
      <c r="T8761" s="1">
        <v>115620.37</v>
      </c>
      <c r="U8761" s="1">
        <f>SUM(Report_Summary[Revenue])</f>
        <v>626594850.33999527</v>
      </c>
      <c r="V8761" s="1">
        <f>Report_Summary[[#This Row],[Total Revenue]] / COUNTA(Report_Summary[Membership No])</f>
        <v>62659.485033999525</v>
      </c>
    </row>
    <row r="8762" spans="1:22" x14ac:dyDescent="0.3">
      <c r="A8762" t="s">
        <v>8801</v>
      </c>
      <c r="B8762">
        <v>2023</v>
      </c>
      <c r="C8762" t="s">
        <v>13</v>
      </c>
      <c r="D8762">
        <v>52</v>
      </c>
      <c r="E8762" t="str">
        <f t="shared" si="136"/>
        <v>Middle Age</v>
      </c>
      <c r="F8762" t="s">
        <v>16</v>
      </c>
      <c r="G8762" t="s">
        <v>22</v>
      </c>
      <c r="H8762" t="s">
        <v>26</v>
      </c>
      <c r="I8762">
        <v>49</v>
      </c>
      <c r="J8762">
        <v>1.59</v>
      </c>
      <c r="K8762" t="s">
        <v>33</v>
      </c>
      <c r="L8762" t="s">
        <v>33</v>
      </c>
      <c r="M8762" s="1">
        <v>1454.54</v>
      </c>
      <c r="N8762" s="1">
        <v>821.29</v>
      </c>
      <c r="O8762" s="1">
        <v>7209.87</v>
      </c>
      <c r="P8762" s="1">
        <v>0</v>
      </c>
      <c r="Q8762" s="1">
        <v>5627.78</v>
      </c>
      <c r="R8762" s="1">
        <v>3462.89</v>
      </c>
      <c r="S8762" s="1">
        <v>13221.15</v>
      </c>
      <c r="T8762" s="1">
        <v>-4130.4799999999996</v>
      </c>
      <c r="U8762" s="1">
        <f>SUM(Report_Summary[Revenue])</f>
        <v>626594850.33999527</v>
      </c>
      <c r="V8762" s="1">
        <f>Report_Summary[[#This Row],[Total Revenue]] / COUNTA(Report_Summary[Membership No])</f>
        <v>62659.485033999525</v>
      </c>
    </row>
    <row r="8763" spans="1:22" x14ac:dyDescent="0.3">
      <c r="A8763" t="s">
        <v>8802</v>
      </c>
      <c r="B8763">
        <v>2021</v>
      </c>
      <c r="C8763" t="s">
        <v>14</v>
      </c>
      <c r="D8763">
        <v>57</v>
      </c>
      <c r="E8763" t="str">
        <f t="shared" si="136"/>
        <v>Old</v>
      </c>
      <c r="F8763" t="s">
        <v>15</v>
      </c>
      <c r="G8763" t="s">
        <v>24</v>
      </c>
      <c r="H8763" t="s">
        <v>31</v>
      </c>
      <c r="I8763">
        <v>26</v>
      </c>
      <c r="J8763">
        <v>2.27</v>
      </c>
      <c r="K8763" t="s">
        <v>32</v>
      </c>
      <c r="L8763" t="s">
        <v>33</v>
      </c>
      <c r="M8763" s="1">
        <v>11524.9</v>
      </c>
      <c r="N8763" s="1">
        <v>604.42999999999995</v>
      </c>
      <c r="O8763" s="1">
        <v>5923.79</v>
      </c>
      <c r="P8763" s="1">
        <v>0</v>
      </c>
      <c r="Q8763" s="1">
        <v>56726.74</v>
      </c>
      <c r="R8763" s="1">
        <v>39096.910000000003</v>
      </c>
      <c r="S8763" s="1">
        <v>6818.91</v>
      </c>
      <c r="T8763" s="1">
        <v>89004.74</v>
      </c>
      <c r="U8763" s="1">
        <f>SUM(Report_Summary[Revenue])</f>
        <v>626594850.33999527</v>
      </c>
      <c r="V8763" s="1">
        <f>Report_Summary[[#This Row],[Total Revenue]] / COUNTA(Report_Summary[Membership No])</f>
        <v>62659.485033999525</v>
      </c>
    </row>
    <row r="8764" spans="1:22" x14ac:dyDescent="0.3">
      <c r="A8764" t="s">
        <v>8803</v>
      </c>
      <c r="B8764">
        <v>2019</v>
      </c>
      <c r="C8764" t="s">
        <v>13</v>
      </c>
      <c r="D8764">
        <v>26</v>
      </c>
      <c r="E8764" t="str">
        <f t="shared" si="136"/>
        <v>Young</v>
      </c>
      <c r="F8764" t="s">
        <v>15</v>
      </c>
      <c r="G8764" t="s">
        <v>22</v>
      </c>
      <c r="H8764" t="s">
        <v>31</v>
      </c>
      <c r="I8764">
        <v>28</v>
      </c>
      <c r="J8764">
        <v>2.54</v>
      </c>
      <c r="K8764" t="s">
        <v>32</v>
      </c>
      <c r="L8764" t="s">
        <v>33</v>
      </c>
      <c r="M8764" s="1">
        <v>17146.009999999998</v>
      </c>
      <c r="N8764" s="1">
        <v>2950.83</v>
      </c>
      <c r="O8764" s="1">
        <v>1759.21</v>
      </c>
      <c r="P8764" s="1">
        <v>0</v>
      </c>
      <c r="Q8764" s="1">
        <v>78076.070000000007</v>
      </c>
      <c r="R8764" s="1">
        <v>81308.88</v>
      </c>
      <c r="S8764" s="1">
        <v>16468.259999999998</v>
      </c>
      <c r="T8764" s="1">
        <v>142916.69</v>
      </c>
      <c r="U8764" s="1">
        <f>SUM(Report_Summary[Revenue])</f>
        <v>626594850.33999527</v>
      </c>
      <c r="V8764" s="1">
        <f>Report_Summary[[#This Row],[Total Revenue]] / COUNTA(Report_Summary[Membership No])</f>
        <v>62659.485033999525</v>
      </c>
    </row>
    <row r="8765" spans="1:22" x14ac:dyDescent="0.3">
      <c r="A8765" t="s">
        <v>8804</v>
      </c>
      <c r="B8765">
        <v>2017</v>
      </c>
      <c r="C8765" t="s">
        <v>13</v>
      </c>
      <c r="D8765">
        <v>50</v>
      </c>
      <c r="E8765" t="str">
        <f t="shared" si="136"/>
        <v>Middle Age</v>
      </c>
      <c r="F8765" t="s">
        <v>18</v>
      </c>
      <c r="G8765" t="s">
        <v>25</v>
      </c>
      <c r="H8765" t="s">
        <v>29</v>
      </c>
      <c r="I8765">
        <v>37</v>
      </c>
      <c r="J8765">
        <v>4.38</v>
      </c>
      <c r="K8765" t="s">
        <v>33</v>
      </c>
      <c r="L8765" t="s">
        <v>33</v>
      </c>
      <c r="M8765" s="1">
        <v>10723.98</v>
      </c>
      <c r="N8765" s="1">
        <v>3587.08</v>
      </c>
      <c r="O8765" s="1">
        <v>2252.94</v>
      </c>
      <c r="P8765" s="1">
        <v>0</v>
      </c>
      <c r="Q8765" s="1">
        <v>27428.02</v>
      </c>
      <c r="R8765" s="1">
        <v>50189</v>
      </c>
      <c r="S8765" s="1">
        <v>11774.74</v>
      </c>
      <c r="T8765" s="1">
        <v>65842.28</v>
      </c>
      <c r="U8765" s="1">
        <f>SUM(Report_Summary[Revenue])</f>
        <v>626594850.33999527</v>
      </c>
      <c r="V8765" s="1">
        <f>Report_Summary[[#This Row],[Total Revenue]] / COUNTA(Report_Summary[Membership No])</f>
        <v>62659.485033999525</v>
      </c>
    </row>
    <row r="8766" spans="1:22" x14ac:dyDescent="0.3">
      <c r="A8766" t="s">
        <v>8805</v>
      </c>
      <c r="B8766">
        <v>2021</v>
      </c>
      <c r="C8766" t="s">
        <v>14</v>
      </c>
      <c r="D8766">
        <v>29</v>
      </c>
      <c r="E8766" t="str">
        <f t="shared" si="136"/>
        <v>Young</v>
      </c>
      <c r="F8766" t="s">
        <v>19</v>
      </c>
      <c r="G8766" t="s">
        <v>23</v>
      </c>
      <c r="H8766" t="s">
        <v>29</v>
      </c>
      <c r="I8766">
        <v>33</v>
      </c>
      <c r="J8766">
        <v>1.82</v>
      </c>
      <c r="K8766" t="s">
        <v>32</v>
      </c>
      <c r="L8766" t="s">
        <v>33</v>
      </c>
      <c r="M8766" s="1">
        <v>10476.5</v>
      </c>
      <c r="N8766" s="1">
        <v>4020.86</v>
      </c>
      <c r="O8766" s="1">
        <v>6848.1</v>
      </c>
      <c r="P8766" s="1">
        <v>0</v>
      </c>
      <c r="Q8766" s="1">
        <v>36431.160000000003</v>
      </c>
      <c r="R8766" s="1">
        <v>30823.24</v>
      </c>
      <c r="S8766" s="1">
        <v>-9813.39</v>
      </c>
      <c r="T8766" s="1">
        <v>77067.789999999994</v>
      </c>
      <c r="U8766" s="1">
        <f>SUM(Report_Summary[Revenue])</f>
        <v>626594850.33999527</v>
      </c>
      <c r="V8766" s="1">
        <f>Report_Summary[[#This Row],[Total Revenue]] / COUNTA(Report_Summary[Membership No])</f>
        <v>62659.485033999525</v>
      </c>
    </row>
    <row r="8767" spans="1:22" x14ac:dyDescent="0.3">
      <c r="A8767" t="s">
        <v>8806</v>
      </c>
      <c r="B8767">
        <v>2023</v>
      </c>
      <c r="C8767" t="s">
        <v>14</v>
      </c>
      <c r="D8767">
        <v>32</v>
      </c>
      <c r="E8767" t="str">
        <f t="shared" si="136"/>
        <v>Middle Age</v>
      </c>
      <c r="F8767" t="s">
        <v>18</v>
      </c>
      <c r="G8767" t="s">
        <v>25</v>
      </c>
      <c r="H8767" t="s">
        <v>27</v>
      </c>
      <c r="I8767">
        <v>36</v>
      </c>
      <c r="J8767">
        <v>2.41</v>
      </c>
      <c r="K8767" t="s">
        <v>32</v>
      </c>
      <c r="L8767" t="s">
        <v>33</v>
      </c>
      <c r="M8767" s="1">
        <v>16885.41</v>
      </c>
      <c r="N8767" s="1">
        <v>4436.9399999999996</v>
      </c>
      <c r="O8767" s="1">
        <v>7612.2</v>
      </c>
      <c r="P8767" s="1">
        <v>0</v>
      </c>
      <c r="Q8767" s="1">
        <v>80794.44</v>
      </c>
      <c r="R8767" s="1">
        <v>64378.38</v>
      </c>
      <c r="S8767" s="1">
        <v>12202.74</v>
      </c>
      <c r="T8767" s="1">
        <v>132970.07999999999</v>
      </c>
      <c r="U8767" s="1">
        <f>SUM(Report_Summary[Revenue])</f>
        <v>626594850.33999527</v>
      </c>
      <c r="V8767" s="1">
        <f>Report_Summary[[#This Row],[Total Revenue]] / COUNTA(Report_Summary[Membership No])</f>
        <v>62659.485033999525</v>
      </c>
    </row>
    <row r="8768" spans="1:22" x14ac:dyDescent="0.3">
      <c r="A8768" t="s">
        <v>8807</v>
      </c>
      <c r="B8768">
        <v>2019</v>
      </c>
      <c r="C8768" t="s">
        <v>14</v>
      </c>
      <c r="D8768">
        <v>61</v>
      </c>
      <c r="E8768" t="str">
        <f t="shared" si="136"/>
        <v>Old</v>
      </c>
      <c r="F8768" t="s">
        <v>16</v>
      </c>
      <c r="G8768" t="s">
        <v>25</v>
      </c>
      <c r="H8768" t="s">
        <v>27</v>
      </c>
      <c r="I8768">
        <v>23</v>
      </c>
      <c r="J8768">
        <v>2.15</v>
      </c>
      <c r="K8768" t="s">
        <v>33</v>
      </c>
      <c r="L8768" t="s">
        <v>33</v>
      </c>
      <c r="M8768" s="1">
        <v>11153.6</v>
      </c>
      <c r="N8768" s="1">
        <v>4283.08</v>
      </c>
      <c r="O8768" s="1">
        <v>2078.71</v>
      </c>
      <c r="P8768" s="1">
        <v>0</v>
      </c>
      <c r="Q8768" s="1">
        <v>26055.34</v>
      </c>
      <c r="R8768" s="1">
        <v>38489.67</v>
      </c>
      <c r="S8768" s="1">
        <v>29242.84</v>
      </c>
      <c r="T8768" s="1">
        <v>35302.17</v>
      </c>
      <c r="U8768" s="1">
        <f>SUM(Report_Summary[Revenue])</f>
        <v>626594850.33999527</v>
      </c>
      <c r="V8768" s="1">
        <f>Report_Summary[[#This Row],[Total Revenue]] / COUNTA(Report_Summary[Membership No])</f>
        <v>62659.485033999525</v>
      </c>
    </row>
    <row r="8769" spans="1:22" x14ac:dyDescent="0.3">
      <c r="A8769" t="s">
        <v>8808</v>
      </c>
      <c r="B8769">
        <v>2023</v>
      </c>
      <c r="C8769" t="s">
        <v>13</v>
      </c>
      <c r="D8769">
        <v>29</v>
      </c>
      <c r="E8769" t="str">
        <f t="shared" si="136"/>
        <v>Young</v>
      </c>
      <c r="F8769" t="s">
        <v>19</v>
      </c>
      <c r="G8769" t="s">
        <v>23</v>
      </c>
      <c r="H8769" t="s">
        <v>26</v>
      </c>
      <c r="I8769">
        <v>34</v>
      </c>
      <c r="J8769">
        <v>2.5299999999999998</v>
      </c>
      <c r="K8769" t="s">
        <v>32</v>
      </c>
      <c r="L8769" t="s">
        <v>33</v>
      </c>
      <c r="M8769" s="1">
        <v>715.29</v>
      </c>
      <c r="N8769" s="1">
        <v>532.51</v>
      </c>
      <c r="O8769" s="1">
        <v>7917.49</v>
      </c>
      <c r="P8769" s="1">
        <v>0</v>
      </c>
      <c r="Q8769" s="1">
        <v>1815.94</v>
      </c>
      <c r="R8769" s="1">
        <v>1400.84</v>
      </c>
      <c r="S8769" s="1">
        <v>8811.5300000000007</v>
      </c>
      <c r="T8769" s="1">
        <v>-5594.75</v>
      </c>
      <c r="U8769" s="1">
        <f>SUM(Report_Summary[Revenue])</f>
        <v>626594850.33999527</v>
      </c>
      <c r="V8769" s="1">
        <f>Report_Summary[[#This Row],[Total Revenue]] / COUNTA(Report_Summary[Membership No])</f>
        <v>62659.485033999525</v>
      </c>
    </row>
    <row r="8770" spans="1:22" x14ac:dyDescent="0.3">
      <c r="A8770" t="s">
        <v>8809</v>
      </c>
      <c r="B8770">
        <v>2016</v>
      </c>
      <c r="C8770" t="s">
        <v>13</v>
      </c>
      <c r="D8770">
        <v>60</v>
      </c>
      <c r="E8770" t="str">
        <f t="shared" si="136"/>
        <v>Old</v>
      </c>
      <c r="F8770" t="s">
        <v>17</v>
      </c>
      <c r="G8770" t="s">
        <v>25</v>
      </c>
      <c r="H8770" t="s">
        <v>30</v>
      </c>
      <c r="I8770">
        <v>25</v>
      </c>
      <c r="J8770">
        <v>1.98</v>
      </c>
      <c r="K8770" t="s">
        <v>33</v>
      </c>
      <c r="L8770" t="s">
        <v>33</v>
      </c>
      <c r="M8770" s="1">
        <v>17641.88</v>
      </c>
      <c r="N8770" s="1">
        <v>4200.55</v>
      </c>
      <c r="O8770" s="1">
        <v>5017.62</v>
      </c>
      <c r="P8770" s="1">
        <v>0</v>
      </c>
      <c r="Q8770" s="1">
        <v>86492.86</v>
      </c>
      <c r="R8770" s="1">
        <v>58375.19</v>
      </c>
      <c r="S8770" s="1">
        <v>21636.6</v>
      </c>
      <c r="T8770" s="1">
        <v>123231.45</v>
      </c>
      <c r="U8770" s="1">
        <f>SUM(Report_Summary[Revenue])</f>
        <v>626594850.33999527</v>
      </c>
      <c r="V8770" s="1">
        <f>Report_Summary[[#This Row],[Total Revenue]] / COUNTA(Report_Summary[Membership No])</f>
        <v>62659.485033999525</v>
      </c>
    </row>
    <row r="8771" spans="1:22" x14ac:dyDescent="0.3">
      <c r="A8771" t="s">
        <v>8810</v>
      </c>
      <c r="B8771">
        <v>2021</v>
      </c>
      <c r="C8771" t="s">
        <v>14</v>
      </c>
      <c r="D8771">
        <v>54</v>
      </c>
      <c r="E8771" t="str">
        <f t="shared" ref="E8771:E8834" si="137">IF(D8771&gt;55,"Old",IF(D8771&gt;=31,"Middle Age",IF(D8771&lt;31,"Young","Invalid")))</f>
        <v>Middle Age</v>
      </c>
      <c r="F8771" t="s">
        <v>19</v>
      </c>
      <c r="G8771" t="s">
        <v>25</v>
      </c>
      <c r="H8771" t="s">
        <v>30</v>
      </c>
      <c r="I8771">
        <v>28</v>
      </c>
      <c r="J8771">
        <v>2.5299999999999998</v>
      </c>
      <c r="K8771" t="s">
        <v>33</v>
      </c>
      <c r="L8771" t="s">
        <v>33</v>
      </c>
      <c r="M8771" s="1">
        <v>14480.81</v>
      </c>
      <c r="N8771" s="1">
        <v>3732.33</v>
      </c>
      <c r="O8771" s="1">
        <v>1611.63</v>
      </c>
      <c r="P8771" s="1">
        <v>0</v>
      </c>
      <c r="Q8771" s="1">
        <v>69281.59</v>
      </c>
      <c r="R8771" s="1">
        <v>45112.39</v>
      </c>
      <c r="S8771" s="1">
        <v>-11286.05</v>
      </c>
      <c r="T8771" s="1">
        <v>125680.03</v>
      </c>
      <c r="U8771" s="1">
        <f>SUM(Report_Summary[Revenue])</f>
        <v>626594850.33999527</v>
      </c>
      <c r="V8771" s="1">
        <f>Report_Summary[[#This Row],[Total Revenue]] / COUNTA(Report_Summary[Membership No])</f>
        <v>62659.485033999525</v>
      </c>
    </row>
    <row r="8772" spans="1:22" x14ac:dyDescent="0.3">
      <c r="A8772" t="s">
        <v>8811</v>
      </c>
      <c r="B8772">
        <v>2016</v>
      </c>
      <c r="C8772" t="s">
        <v>14</v>
      </c>
      <c r="D8772">
        <v>38</v>
      </c>
      <c r="E8772" t="str">
        <f t="shared" si="137"/>
        <v>Middle Age</v>
      </c>
      <c r="F8772" t="s">
        <v>19</v>
      </c>
      <c r="G8772" t="s">
        <v>22</v>
      </c>
      <c r="H8772" t="s">
        <v>31</v>
      </c>
      <c r="I8772">
        <v>38</v>
      </c>
      <c r="J8772">
        <v>2.6</v>
      </c>
      <c r="K8772" t="s">
        <v>33</v>
      </c>
      <c r="L8772" t="s">
        <v>33</v>
      </c>
      <c r="M8772" s="1">
        <v>18640.740000000002</v>
      </c>
      <c r="N8772" s="1">
        <v>2942.24</v>
      </c>
      <c r="O8772" s="1">
        <v>1572.67</v>
      </c>
      <c r="P8772" s="1">
        <v>0</v>
      </c>
      <c r="Q8772" s="1">
        <v>35117.410000000003</v>
      </c>
      <c r="R8772" s="1">
        <v>73629.990000000005</v>
      </c>
      <c r="S8772" s="1">
        <v>8575.65</v>
      </c>
      <c r="T8772" s="1">
        <v>100171.75</v>
      </c>
      <c r="U8772" s="1">
        <f>SUM(Report_Summary[Revenue])</f>
        <v>626594850.33999527</v>
      </c>
      <c r="V8772" s="1">
        <f>Report_Summary[[#This Row],[Total Revenue]] / COUNTA(Report_Summary[Membership No])</f>
        <v>62659.485033999525</v>
      </c>
    </row>
    <row r="8773" spans="1:22" x14ac:dyDescent="0.3">
      <c r="A8773" t="s">
        <v>8812</v>
      </c>
      <c r="B8773">
        <v>2020</v>
      </c>
      <c r="C8773" t="s">
        <v>14</v>
      </c>
      <c r="D8773">
        <v>48</v>
      </c>
      <c r="E8773" t="str">
        <f t="shared" si="137"/>
        <v>Middle Age</v>
      </c>
      <c r="F8773" t="s">
        <v>18</v>
      </c>
      <c r="G8773" t="s">
        <v>25</v>
      </c>
      <c r="H8773" t="s">
        <v>29</v>
      </c>
      <c r="I8773">
        <v>34</v>
      </c>
      <c r="J8773">
        <v>3.19</v>
      </c>
      <c r="K8773" t="s">
        <v>32</v>
      </c>
      <c r="L8773" t="s">
        <v>33</v>
      </c>
      <c r="M8773" s="1">
        <v>7494.61</v>
      </c>
      <c r="N8773" s="1">
        <v>4408.8500000000004</v>
      </c>
      <c r="O8773" s="1">
        <v>2508.7399999999998</v>
      </c>
      <c r="P8773" s="1">
        <v>0</v>
      </c>
      <c r="Q8773" s="1">
        <v>16323.8</v>
      </c>
      <c r="R8773" s="1">
        <v>19648.25</v>
      </c>
      <c r="S8773" s="1">
        <v>29318.12</v>
      </c>
      <c r="T8773" s="1">
        <v>6653.93</v>
      </c>
      <c r="U8773" s="1">
        <f>SUM(Report_Summary[Revenue])</f>
        <v>626594850.33999527</v>
      </c>
      <c r="V8773" s="1">
        <f>Report_Summary[[#This Row],[Total Revenue]] / COUNTA(Report_Summary[Membership No])</f>
        <v>62659.485033999525</v>
      </c>
    </row>
    <row r="8774" spans="1:22" x14ac:dyDescent="0.3">
      <c r="A8774" t="s">
        <v>8813</v>
      </c>
      <c r="B8774">
        <v>2015</v>
      </c>
      <c r="C8774" t="s">
        <v>14</v>
      </c>
      <c r="D8774">
        <v>31</v>
      </c>
      <c r="E8774" t="str">
        <f t="shared" si="137"/>
        <v>Middle Age</v>
      </c>
      <c r="F8774" t="s">
        <v>21</v>
      </c>
      <c r="G8774" t="s">
        <v>22</v>
      </c>
      <c r="H8774" t="s">
        <v>31</v>
      </c>
      <c r="I8774">
        <v>39</v>
      </c>
      <c r="J8774">
        <v>1.59</v>
      </c>
      <c r="K8774" t="s">
        <v>33</v>
      </c>
      <c r="L8774" t="s">
        <v>33</v>
      </c>
      <c r="M8774" s="1">
        <v>18410.91</v>
      </c>
      <c r="N8774" s="1">
        <v>3579.81</v>
      </c>
      <c r="O8774" s="1">
        <v>599.37</v>
      </c>
      <c r="P8774" s="1">
        <v>0</v>
      </c>
      <c r="Q8774" s="1">
        <v>87411.62</v>
      </c>
      <c r="R8774" s="1">
        <v>59880.92</v>
      </c>
      <c r="S8774" s="1">
        <v>-17314.580000000002</v>
      </c>
      <c r="T8774" s="1">
        <v>164607.12</v>
      </c>
      <c r="U8774" s="1">
        <f>SUM(Report_Summary[Revenue])</f>
        <v>626594850.33999527</v>
      </c>
      <c r="V8774" s="1">
        <f>Report_Summary[[#This Row],[Total Revenue]] / COUNTA(Report_Summary[Membership No])</f>
        <v>62659.485033999525</v>
      </c>
    </row>
    <row r="8775" spans="1:22" x14ac:dyDescent="0.3">
      <c r="A8775" t="s">
        <v>8814</v>
      </c>
      <c r="B8775">
        <v>2023</v>
      </c>
      <c r="C8775" t="s">
        <v>13</v>
      </c>
      <c r="D8775">
        <v>43</v>
      </c>
      <c r="E8775" t="str">
        <f t="shared" si="137"/>
        <v>Middle Age</v>
      </c>
      <c r="F8775" t="s">
        <v>17</v>
      </c>
      <c r="G8775" t="s">
        <v>25</v>
      </c>
      <c r="H8775" t="s">
        <v>28</v>
      </c>
      <c r="I8775">
        <v>32</v>
      </c>
      <c r="J8775">
        <v>2.2599999999999998</v>
      </c>
      <c r="K8775" t="s">
        <v>32</v>
      </c>
      <c r="L8775" t="s">
        <v>33</v>
      </c>
      <c r="M8775" s="1">
        <v>17331.93</v>
      </c>
      <c r="N8775" s="1">
        <v>2462.67</v>
      </c>
      <c r="O8775" s="1">
        <v>6349.36</v>
      </c>
      <c r="P8775" s="1">
        <v>0</v>
      </c>
      <c r="Q8775" s="1">
        <v>65015.51</v>
      </c>
      <c r="R8775" s="1">
        <v>58213.61</v>
      </c>
      <c r="S8775" s="1">
        <v>19935.97</v>
      </c>
      <c r="T8775" s="1">
        <v>103293.15</v>
      </c>
      <c r="U8775" s="1">
        <f>SUM(Report_Summary[Revenue])</f>
        <v>626594850.33999527</v>
      </c>
      <c r="V8775" s="1">
        <f>Report_Summary[[#This Row],[Total Revenue]] / COUNTA(Report_Summary[Membership No])</f>
        <v>62659.485033999525</v>
      </c>
    </row>
    <row r="8776" spans="1:22" x14ac:dyDescent="0.3">
      <c r="A8776" t="s">
        <v>8815</v>
      </c>
      <c r="B8776">
        <v>2022</v>
      </c>
      <c r="C8776" t="s">
        <v>14</v>
      </c>
      <c r="D8776">
        <v>48</v>
      </c>
      <c r="E8776" t="str">
        <f t="shared" si="137"/>
        <v>Middle Age</v>
      </c>
      <c r="F8776" t="s">
        <v>18</v>
      </c>
      <c r="G8776" t="s">
        <v>23</v>
      </c>
      <c r="H8776" t="s">
        <v>31</v>
      </c>
      <c r="I8776">
        <v>25</v>
      </c>
      <c r="J8776">
        <v>1.31</v>
      </c>
      <c r="K8776" t="s">
        <v>33</v>
      </c>
      <c r="L8776" t="s">
        <v>33</v>
      </c>
      <c r="M8776" s="1">
        <v>16469.240000000002</v>
      </c>
      <c r="N8776" s="1">
        <v>4697.53</v>
      </c>
      <c r="O8776" s="1">
        <v>7096.11</v>
      </c>
      <c r="P8776" s="1">
        <v>0</v>
      </c>
      <c r="Q8776" s="1">
        <v>79881.11</v>
      </c>
      <c r="R8776" s="1">
        <v>22875.75</v>
      </c>
      <c r="S8776" s="1">
        <v>5092.09</v>
      </c>
      <c r="T8776" s="1">
        <v>97664.77</v>
      </c>
      <c r="U8776" s="1">
        <f>SUM(Report_Summary[Revenue])</f>
        <v>626594850.33999527</v>
      </c>
      <c r="V8776" s="1">
        <f>Report_Summary[[#This Row],[Total Revenue]] / COUNTA(Report_Summary[Membership No])</f>
        <v>62659.485033999525</v>
      </c>
    </row>
    <row r="8777" spans="1:22" x14ac:dyDescent="0.3">
      <c r="A8777" t="s">
        <v>8816</v>
      </c>
      <c r="B8777">
        <v>2019</v>
      </c>
      <c r="C8777" t="s">
        <v>14</v>
      </c>
      <c r="D8777">
        <v>46</v>
      </c>
      <c r="E8777" t="str">
        <f t="shared" si="137"/>
        <v>Middle Age</v>
      </c>
      <c r="F8777" t="s">
        <v>19</v>
      </c>
      <c r="G8777" t="s">
        <v>22</v>
      </c>
      <c r="H8777" t="s">
        <v>30</v>
      </c>
      <c r="I8777">
        <v>34</v>
      </c>
      <c r="J8777">
        <v>2.0499999999999998</v>
      </c>
      <c r="K8777" t="s">
        <v>33</v>
      </c>
      <c r="L8777" t="s">
        <v>33</v>
      </c>
      <c r="M8777" s="1">
        <v>11247.29</v>
      </c>
      <c r="N8777" s="1">
        <v>1725.46</v>
      </c>
      <c r="O8777" s="1">
        <v>756.41</v>
      </c>
      <c r="P8777" s="1">
        <v>0</v>
      </c>
      <c r="Q8777" s="1">
        <v>20028.23</v>
      </c>
      <c r="R8777" s="1">
        <v>47861.03</v>
      </c>
      <c r="S8777" s="1">
        <v>5057.57</v>
      </c>
      <c r="T8777" s="1">
        <v>62831.69</v>
      </c>
      <c r="U8777" s="1">
        <f>SUM(Report_Summary[Revenue])</f>
        <v>626594850.33999527</v>
      </c>
      <c r="V8777" s="1">
        <f>Report_Summary[[#This Row],[Total Revenue]] / COUNTA(Report_Summary[Membership No])</f>
        <v>62659.485033999525</v>
      </c>
    </row>
    <row r="8778" spans="1:22" x14ac:dyDescent="0.3">
      <c r="A8778" t="s">
        <v>8817</v>
      </c>
      <c r="B8778">
        <v>2021</v>
      </c>
      <c r="C8778" t="s">
        <v>13</v>
      </c>
      <c r="D8778">
        <v>79</v>
      </c>
      <c r="E8778" t="str">
        <f t="shared" si="137"/>
        <v>Old</v>
      </c>
      <c r="F8778" t="s">
        <v>21</v>
      </c>
      <c r="G8778" t="s">
        <v>23</v>
      </c>
      <c r="H8778" t="s">
        <v>26</v>
      </c>
      <c r="I8778">
        <v>26</v>
      </c>
      <c r="J8778">
        <v>2.1</v>
      </c>
      <c r="K8778" t="s">
        <v>32</v>
      </c>
      <c r="L8778" t="s">
        <v>33</v>
      </c>
      <c r="M8778" s="1">
        <v>3924.94</v>
      </c>
      <c r="N8778" s="1">
        <v>3910.61</v>
      </c>
      <c r="O8778" s="1">
        <v>4859.99</v>
      </c>
      <c r="P8778" s="1">
        <v>0</v>
      </c>
      <c r="Q8778" s="1">
        <v>14227.71</v>
      </c>
      <c r="R8778" s="1">
        <v>16081.59</v>
      </c>
      <c r="S8778" s="1">
        <v>-11903.6</v>
      </c>
      <c r="T8778" s="1">
        <v>42212.9</v>
      </c>
      <c r="U8778" s="1">
        <f>SUM(Report_Summary[Revenue])</f>
        <v>626594850.33999527</v>
      </c>
      <c r="V8778" s="1">
        <f>Report_Summary[[#This Row],[Total Revenue]] / COUNTA(Report_Summary[Membership No])</f>
        <v>62659.485033999525</v>
      </c>
    </row>
    <row r="8779" spans="1:22" x14ac:dyDescent="0.3">
      <c r="A8779" t="s">
        <v>8818</v>
      </c>
      <c r="B8779">
        <v>2024</v>
      </c>
      <c r="C8779" t="s">
        <v>13</v>
      </c>
      <c r="D8779">
        <v>42</v>
      </c>
      <c r="E8779" t="str">
        <f t="shared" si="137"/>
        <v>Middle Age</v>
      </c>
      <c r="F8779" t="s">
        <v>15</v>
      </c>
      <c r="G8779" t="s">
        <v>24</v>
      </c>
      <c r="H8779" t="s">
        <v>30</v>
      </c>
      <c r="I8779">
        <v>39</v>
      </c>
      <c r="J8779">
        <v>2.72</v>
      </c>
      <c r="K8779" t="s">
        <v>32</v>
      </c>
      <c r="L8779" t="s">
        <v>33</v>
      </c>
      <c r="M8779" s="1">
        <v>574.46</v>
      </c>
      <c r="N8779" s="1">
        <v>1448.63</v>
      </c>
      <c r="O8779" s="1">
        <v>1671.65</v>
      </c>
      <c r="P8779" s="1">
        <v>0</v>
      </c>
      <c r="Q8779" s="1">
        <v>2566.66</v>
      </c>
      <c r="R8779" s="1">
        <v>1849.72</v>
      </c>
      <c r="S8779" s="1">
        <v>-12151.47</v>
      </c>
      <c r="T8779" s="1">
        <v>16567.849999999999</v>
      </c>
      <c r="U8779" s="1">
        <f>SUM(Report_Summary[Revenue])</f>
        <v>626594850.33999527</v>
      </c>
      <c r="V8779" s="1">
        <f>Report_Summary[[#This Row],[Total Revenue]] / COUNTA(Report_Summary[Membership No])</f>
        <v>62659.485033999525</v>
      </c>
    </row>
    <row r="8780" spans="1:22" x14ac:dyDescent="0.3">
      <c r="A8780" t="s">
        <v>8819</v>
      </c>
      <c r="B8780">
        <v>2022</v>
      </c>
      <c r="C8780" t="s">
        <v>13</v>
      </c>
      <c r="D8780">
        <v>75</v>
      </c>
      <c r="E8780" t="str">
        <f t="shared" si="137"/>
        <v>Old</v>
      </c>
      <c r="F8780" t="s">
        <v>21</v>
      </c>
      <c r="G8780" t="s">
        <v>23</v>
      </c>
      <c r="H8780" t="s">
        <v>27</v>
      </c>
      <c r="I8780">
        <v>28</v>
      </c>
      <c r="J8780">
        <v>1.81</v>
      </c>
      <c r="K8780" t="s">
        <v>33</v>
      </c>
      <c r="L8780" t="s">
        <v>33</v>
      </c>
      <c r="M8780" s="1">
        <v>19885.37</v>
      </c>
      <c r="N8780" s="1">
        <v>664.25</v>
      </c>
      <c r="O8780" s="1">
        <v>4253.29</v>
      </c>
      <c r="P8780" s="1">
        <v>0</v>
      </c>
      <c r="Q8780" s="1">
        <v>65329.25</v>
      </c>
      <c r="R8780" s="1">
        <v>94323.58</v>
      </c>
      <c r="S8780" s="1">
        <v>-2825.64</v>
      </c>
      <c r="T8780" s="1">
        <v>162478.47</v>
      </c>
      <c r="U8780" s="1">
        <f>SUM(Report_Summary[Revenue])</f>
        <v>626594850.33999527</v>
      </c>
      <c r="V8780" s="1">
        <f>Report_Summary[[#This Row],[Total Revenue]] / COUNTA(Report_Summary[Membership No])</f>
        <v>62659.485033999525</v>
      </c>
    </row>
    <row r="8781" spans="1:22" x14ac:dyDescent="0.3">
      <c r="A8781" t="s">
        <v>8820</v>
      </c>
      <c r="B8781">
        <v>2022</v>
      </c>
      <c r="C8781" t="s">
        <v>14</v>
      </c>
      <c r="D8781">
        <v>78</v>
      </c>
      <c r="E8781" t="str">
        <f t="shared" si="137"/>
        <v>Old</v>
      </c>
      <c r="F8781" t="s">
        <v>18</v>
      </c>
      <c r="G8781" t="s">
        <v>23</v>
      </c>
      <c r="H8781" t="s">
        <v>28</v>
      </c>
      <c r="I8781">
        <v>30</v>
      </c>
      <c r="J8781">
        <v>1.3</v>
      </c>
      <c r="K8781" t="s">
        <v>32</v>
      </c>
      <c r="L8781" t="s">
        <v>33</v>
      </c>
      <c r="M8781" s="1">
        <v>2779.39</v>
      </c>
      <c r="N8781" s="1">
        <v>2343.66</v>
      </c>
      <c r="O8781" s="1">
        <v>3620.81</v>
      </c>
      <c r="P8781" s="1">
        <v>0</v>
      </c>
      <c r="Q8781" s="1">
        <v>4195.8900000000003</v>
      </c>
      <c r="R8781" s="1">
        <v>10411.530000000001</v>
      </c>
      <c r="S8781" s="1">
        <v>17683.939999999999</v>
      </c>
      <c r="T8781" s="1">
        <v>-3076.52</v>
      </c>
      <c r="U8781" s="1">
        <f>SUM(Report_Summary[Revenue])</f>
        <v>626594850.33999527</v>
      </c>
      <c r="V8781" s="1">
        <f>Report_Summary[[#This Row],[Total Revenue]] / COUNTA(Report_Summary[Membership No])</f>
        <v>62659.485033999525</v>
      </c>
    </row>
    <row r="8782" spans="1:22" x14ac:dyDescent="0.3">
      <c r="A8782" t="s">
        <v>8821</v>
      </c>
      <c r="B8782">
        <v>2020</v>
      </c>
      <c r="C8782" t="s">
        <v>14</v>
      </c>
      <c r="D8782">
        <v>60</v>
      </c>
      <c r="E8782" t="str">
        <f t="shared" si="137"/>
        <v>Old</v>
      </c>
      <c r="F8782" t="s">
        <v>19</v>
      </c>
      <c r="G8782" t="s">
        <v>23</v>
      </c>
      <c r="H8782" t="s">
        <v>31</v>
      </c>
      <c r="I8782">
        <v>28</v>
      </c>
      <c r="J8782">
        <v>2.94</v>
      </c>
      <c r="K8782" t="s">
        <v>33</v>
      </c>
      <c r="L8782" t="s">
        <v>33</v>
      </c>
      <c r="M8782" s="1">
        <v>2216.85</v>
      </c>
      <c r="N8782" s="1">
        <v>3587.99</v>
      </c>
      <c r="O8782" s="1">
        <v>2959.71</v>
      </c>
      <c r="P8782" s="1">
        <v>0</v>
      </c>
      <c r="Q8782" s="1">
        <v>4196.7</v>
      </c>
      <c r="R8782" s="1">
        <v>8250.25</v>
      </c>
      <c r="S8782" s="1">
        <v>6554.74</v>
      </c>
      <c r="T8782" s="1">
        <v>5892.21</v>
      </c>
      <c r="U8782" s="1">
        <f>SUM(Report_Summary[Revenue])</f>
        <v>626594850.33999527</v>
      </c>
      <c r="V8782" s="1">
        <f>Report_Summary[[#This Row],[Total Revenue]] / COUNTA(Report_Summary[Membership No])</f>
        <v>62659.485033999525</v>
      </c>
    </row>
    <row r="8783" spans="1:22" x14ac:dyDescent="0.3">
      <c r="A8783" t="s">
        <v>8822</v>
      </c>
      <c r="B8783">
        <v>2022</v>
      </c>
      <c r="C8783" t="s">
        <v>13</v>
      </c>
      <c r="D8783">
        <v>42</v>
      </c>
      <c r="E8783" t="str">
        <f t="shared" si="137"/>
        <v>Middle Age</v>
      </c>
      <c r="F8783" t="s">
        <v>19</v>
      </c>
      <c r="G8783" t="s">
        <v>25</v>
      </c>
      <c r="H8783" t="s">
        <v>27</v>
      </c>
      <c r="I8783">
        <v>35</v>
      </c>
      <c r="J8783">
        <v>1.1000000000000001</v>
      </c>
      <c r="K8783" t="s">
        <v>32</v>
      </c>
      <c r="L8783" t="s">
        <v>33</v>
      </c>
      <c r="M8783" s="1">
        <v>8425</v>
      </c>
      <c r="N8783" s="1">
        <v>1283.1199999999999</v>
      </c>
      <c r="O8783" s="1">
        <v>1349.13</v>
      </c>
      <c r="P8783" s="1">
        <v>0</v>
      </c>
      <c r="Q8783" s="1">
        <v>15414.05</v>
      </c>
      <c r="R8783" s="1">
        <v>31725.75</v>
      </c>
      <c r="S8783" s="1">
        <v>-24724.2</v>
      </c>
      <c r="T8783" s="1">
        <v>71864</v>
      </c>
      <c r="U8783" s="1">
        <f>SUM(Report_Summary[Revenue])</f>
        <v>626594850.33999527</v>
      </c>
      <c r="V8783" s="1">
        <f>Report_Summary[[#This Row],[Total Revenue]] / COUNTA(Report_Summary[Membership No])</f>
        <v>62659.485033999525</v>
      </c>
    </row>
    <row r="8784" spans="1:22" x14ac:dyDescent="0.3">
      <c r="A8784" t="s">
        <v>8823</v>
      </c>
      <c r="B8784">
        <v>2023</v>
      </c>
      <c r="C8784" t="s">
        <v>13</v>
      </c>
      <c r="D8784">
        <v>30</v>
      </c>
      <c r="E8784" t="str">
        <f t="shared" si="137"/>
        <v>Young</v>
      </c>
      <c r="F8784" t="s">
        <v>16</v>
      </c>
      <c r="G8784" t="s">
        <v>24</v>
      </c>
      <c r="H8784" t="s">
        <v>26</v>
      </c>
      <c r="I8784">
        <v>24</v>
      </c>
      <c r="J8784">
        <v>2.77</v>
      </c>
      <c r="K8784" t="s">
        <v>32</v>
      </c>
      <c r="L8784" t="s">
        <v>33</v>
      </c>
      <c r="M8784" s="1">
        <v>5334.56</v>
      </c>
      <c r="N8784" s="1">
        <v>3452.73</v>
      </c>
      <c r="O8784" s="1">
        <v>616.01</v>
      </c>
      <c r="P8784" s="1">
        <v>0</v>
      </c>
      <c r="Q8784" s="1">
        <v>8024.4</v>
      </c>
      <c r="R8784" s="1">
        <v>20744.89</v>
      </c>
      <c r="S8784" s="1">
        <v>8463.4500000000007</v>
      </c>
      <c r="T8784" s="1">
        <v>20305.84</v>
      </c>
      <c r="U8784" s="1">
        <f>SUM(Report_Summary[Revenue])</f>
        <v>626594850.33999527</v>
      </c>
      <c r="V8784" s="1">
        <f>Report_Summary[[#This Row],[Total Revenue]] / COUNTA(Report_Summary[Membership No])</f>
        <v>62659.485033999525</v>
      </c>
    </row>
    <row r="8785" spans="1:22" x14ac:dyDescent="0.3">
      <c r="A8785" t="s">
        <v>8824</v>
      </c>
      <c r="B8785">
        <v>2023</v>
      </c>
      <c r="C8785" t="s">
        <v>14</v>
      </c>
      <c r="D8785">
        <v>64</v>
      </c>
      <c r="E8785" t="str">
        <f t="shared" si="137"/>
        <v>Old</v>
      </c>
      <c r="F8785" t="s">
        <v>17</v>
      </c>
      <c r="G8785" t="s">
        <v>25</v>
      </c>
      <c r="H8785" t="s">
        <v>31</v>
      </c>
      <c r="I8785">
        <v>25</v>
      </c>
      <c r="J8785">
        <v>2.23</v>
      </c>
      <c r="K8785" t="s">
        <v>33</v>
      </c>
      <c r="L8785" t="s">
        <v>33</v>
      </c>
      <c r="M8785" s="1">
        <v>13221.92</v>
      </c>
      <c r="N8785" s="1">
        <v>2821.27</v>
      </c>
      <c r="O8785" s="1">
        <v>6689.85</v>
      </c>
      <c r="P8785" s="1">
        <v>0</v>
      </c>
      <c r="Q8785" s="1">
        <v>63344.15</v>
      </c>
      <c r="R8785" s="1">
        <v>27714.15</v>
      </c>
      <c r="S8785" s="1">
        <v>6283.94</v>
      </c>
      <c r="T8785" s="1">
        <v>84774.36</v>
      </c>
      <c r="U8785" s="1">
        <f>SUM(Report_Summary[Revenue])</f>
        <v>626594850.33999527</v>
      </c>
      <c r="V8785" s="1">
        <f>Report_Summary[[#This Row],[Total Revenue]] / COUNTA(Report_Summary[Membership No])</f>
        <v>62659.485033999525</v>
      </c>
    </row>
    <row r="8786" spans="1:22" x14ac:dyDescent="0.3">
      <c r="A8786" t="s">
        <v>8825</v>
      </c>
      <c r="B8786">
        <v>2018</v>
      </c>
      <c r="C8786" t="s">
        <v>13</v>
      </c>
      <c r="D8786">
        <v>22</v>
      </c>
      <c r="E8786" t="str">
        <f t="shared" si="137"/>
        <v>Young</v>
      </c>
      <c r="F8786" t="s">
        <v>20</v>
      </c>
      <c r="G8786" t="s">
        <v>22</v>
      </c>
      <c r="H8786" t="s">
        <v>31</v>
      </c>
      <c r="I8786">
        <v>19</v>
      </c>
      <c r="J8786">
        <v>1.25</v>
      </c>
      <c r="K8786" t="s">
        <v>33</v>
      </c>
      <c r="L8786" t="s">
        <v>33</v>
      </c>
      <c r="M8786" s="1">
        <v>12276.67</v>
      </c>
      <c r="N8786" s="1">
        <v>310.20999999999998</v>
      </c>
      <c r="O8786" s="1">
        <v>791.07</v>
      </c>
      <c r="P8786" s="1">
        <v>0</v>
      </c>
      <c r="Q8786" s="1">
        <v>40481.360000000001</v>
      </c>
      <c r="R8786" s="1">
        <v>57448.63</v>
      </c>
      <c r="S8786" s="1">
        <v>-279.14999999999998</v>
      </c>
      <c r="T8786" s="1">
        <v>98209.14</v>
      </c>
      <c r="U8786" s="1">
        <f>SUM(Report_Summary[Revenue])</f>
        <v>626594850.33999527</v>
      </c>
      <c r="V8786" s="1">
        <f>Report_Summary[[#This Row],[Total Revenue]] / COUNTA(Report_Summary[Membership No])</f>
        <v>62659.485033999525</v>
      </c>
    </row>
    <row r="8787" spans="1:22" x14ac:dyDescent="0.3">
      <c r="A8787" t="s">
        <v>8826</v>
      </c>
      <c r="B8787">
        <v>2015</v>
      </c>
      <c r="C8787" t="s">
        <v>14</v>
      </c>
      <c r="D8787">
        <v>53</v>
      </c>
      <c r="E8787" t="str">
        <f t="shared" si="137"/>
        <v>Middle Age</v>
      </c>
      <c r="F8787" t="s">
        <v>20</v>
      </c>
      <c r="G8787" t="s">
        <v>23</v>
      </c>
      <c r="H8787" t="s">
        <v>29</v>
      </c>
      <c r="I8787">
        <v>30</v>
      </c>
      <c r="J8787">
        <v>3.02</v>
      </c>
      <c r="K8787" t="s">
        <v>33</v>
      </c>
      <c r="L8787" t="s">
        <v>33</v>
      </c>
      <c r="M8787" s="1">
        <v>12569.35</v>
      </c>
      <c r="N8787" s="1">
        <v>765.08</v>
      </c>
      <c r="O8787" s="1">
        <v>7395.54</v>
      </c>
      <c r="P8787" s="1">
        <v>0</v>
      </c>
      <c r="Q8787" s="1">
        <v>56603.88</v>
      </c>
      <c r="R8787" s="1">
        <v>18705.009999999998</v>
      </c>
      <c r="S8787" s="1">
        <v>2531.4499999999998</v>
      </c>
      <c r="T8787" s="1">
        <v>72777.440000000002</v>
      </c>
      <c r="U8787" s="1">
        <f>SUM(Report_Summary[Revenue])</f>
        <v>626594850.33999527</v>
      </c>
      <c r="V8787" s="1">
        <f>Report_Summary[[#This Row],[Total Revenue]] / COUNTA(Report_Summary[Membership No])</f>
        <v>62659.485033999525</v>
      </c>
    </row>
    <row r="8788" spans="1:22" x14ac:dyDescent="0.3">
      <c r="A8788" t="s">
        <v>8827</v>
      </c>
      <c r="B8788">
        <v>2020</v>
      </c>
      <c r="C8788" t="s">
        <v>14</v>
      </c>
      <c r="D8788">
        <v>75</v>
      </c>
      <c r="E8788" t="str">
        <f t="shared" si="137"/>
        <v>Old</v>
      </c>
      <c r="F8788" t="s">
        <v>20</v>
      </c>
      <c r="G8788" t="s">
        <v>25</v>
      </c>
      <c r="H8788" t="s">
        <v>30</v>
      </c>
      <c r="I8788">
        <v>16</v>
      </c>
      <c r="J8788">
        <v>3.06</v>
      </c>
      <c r="K8788" t="s">
        <v>33</v>
      </c>
      <c r="L8788" t="s">
        <v>33</v>
      </c>
      <c r="M8788" s="1">
        <v>11361.01</v>
      </c>
      <c r="N8788" s="1">
        <v>2496.73</v>
      </c>
      <c r="O8788" s="1">
        <v>6868.19</v>
      </c>
      <c r="P8788" s="1">
        <v>0</v>
      </c>
      <c r="Q8788" s="1">
        <v>43518.239999999998</v>
      </c>
      <c r="R8788" s="1">
        <v>21747.38</v>
      </c>
      <c r="S8788" s="1">
        <v>29936.14</v>
      </c>
      <c r="T8788" s="1">
        <v>35329.480000000003</v>
      </c>
      <c r="U8788" s="1">
        <f>SUM(Report_Summary[Revenue])</f>
        <v>626594850.33999527</v>
      </c>
      <c r="V8788" s="1">
        <f>Report_Summary[[#This Row],[Total Revenue]] / COUNTA(Report_Summary[Membership No])</f>
        <v>62659.485033999525</v>
      </c>
    </row>
    <row r="8789" spans="1:22" x14ac:dyDescent="0.3">
      <c r="A8789" t="s">
        <v>8828</v>
      </c>
      <c r="B8789">
        <v>2018</v>
      </c>
      <c r="C8789" t="s">
        <v>14</v>
      </c>
      <c r="D8789">
        <v>66</v>
      </c>
      <c r="E8789" t="str">
        <f t="shared" si="137"/>
        <v>Old</v>
      </c>
      <c r="F8789" t="s">
        <v>17</v>
      </c>
      <c r="G8789" t="s">
        <v>25</v>
      </c>
      <c r="H8789" t="s">
        <v>28</v>
      </c>
      <c r="I8789">
        <v>31</v>
      </c>
      <c r="J8789">
        <v>1.62</v>
      </c>
      <c r="K8789" t="s">
        <v>33</v>
      </c>
      <c r="L8789" t="s">
        <v>33</v>
      </c>
      <c r="M8789" s="1">
        <v>2733.91</v>
      </c>
      <c r="N8789" s="1">
        <v>787.34</v>
      </c>
      <c r="O8789" s="1">
        <v>4672.7</v>
      </c>
      <c r="P8789" s="1">
        <v>0</v>
      </c>
      <c r="Q8789" s="1">
        <v>3585.22</v>
      </c>
      <c r="R8789" s="1">
        <v>11028.46</v>
      </c>
      <c r="S8789" s="1">
        <v>-4825.53</v>
      </c>
      <c r="T8789" s="1">
        <v>19439.21</v>
      </c>
      <c r="U8789" s="1">
        <f>SUM(Report_Summary[Revenue])</f>
        <v>626594850.33999527</v>
      </c>
      <c r="V8789" s="1">
        <f>Report_Summary[[#This Row],[Total Revenue]] / COUNTA(Report_Summary[Membership No])</f>
        <v>62659.485033999525</v>
      </c>
    </row>
    <row r="8790" spans="1:22" x14ac:dyDescent="0.3">
      <c r="A8790" t="s">
        <v>8829</v>
      </c>
      <c r="B8790">
        <v>2018</v>
      </c>
      <c r="C8790" t="s">
        <v>14</v>
      </c>
      <c r="D8790">
        <v>58</v>
      </c>
      <c r="E8790" t="str">
        <f t="shared" si="137"/>
        <v>Old</v>
      </c>
      <c r="F8790" t="s">
        <v>18</v>
      </c>
      <c r="G8790" t="s">
        <v>25</v>
      </c>
      <c r="H8790" t="s">
        <v>28</v>
      </c>
      <c r="I8790">
        <v>41</v>
      </c>
      <c r="J8790">
        <v>3.44</v>
      </c>
      <c r="K8790" t="s">
        <v>33</v>
      </c>
      <c r="L8790" t="s">
        <v>33</v>
      </c>
      <c r="M8790" s="1">
        <v>17366.439999999999</v>
      </c>
      <c r="N8790" s="1">
        <v>4473.43</v>
      </c>
      <c r="O8790" s="1">
        <v>5385.39</v>
      </c>
      <c r="P8790" s="1">
        <v>0</v>
      </c>
      <c r="Q8790" s="1">
        <v>25819.13</v>
      </c>
      <c r="R8790" s="1">
        <v>72948.44</v>
      </c>
      <c r="S8790" s="1">
        <v>-14027.56</v>
      </c>
      <c r="T8790" s="1">
        <v>112795.13</v>
      </c>
      <c r="U8790" s="1">
        <f>SUM(Report_Summary[Revenue])</f>
        <v>626594850.33999527</v>
      </c>
      <c r="V8790" s="1">
        <f>Report_Summary[[#This Row],[Total Revenue]] / COUNTA(Report_Summary[Membership No])</f>
        <v>62659.485033999525</v>
      </c>
    </row>
    <row r="8791" spans="1:22" x14ac:dyDescent="0.3">
      <c r="A8791" t="s">
        <v>8830</v>
      </c>
      <c r="B8791">
        <v>2019</v>
      </c>
      <c r="C8791" t="s">
        <v>14</v>
      </c>
      <c r="D8791">
        <v>62</v>
      </c>
      <c r="E8791" t="str">
        <f t="shared" si="137"/>
        <v>Old</v>
      </c>
      <c r="F8791" t="s">
        <v>19</v>
      </c>
      <c r="G8791" t="s">
        <v>25</v>
      </c>
      <c r="H8791" t="s">
        <v>31</v>
      </c>
      <c r="I8791">
        <v>29</v>
      </c>
      <c r="J8791">
        <v>1.78</v>
      </c>
      <c r="K8791" t="s">
        <v>33</v>
      </c>
      <c r="L8791" t="s">
        <v>33</v>
      </c>
      <c r="M8791" s="1">
        <v>7057.56</v>
      </c>
      <c r="N8791" s="1">
        <v>2927.08</v>
      </c>
      <c r="O8791" s="1">
        <v>3664.24</v>
      </c>
      <c r="P8791" s="1">
        <v>0</v>
      </c>
      <c r="Q8791" s="1">
        <v>15951.66</v>
      </c>
      <c r="R8791" s="1">
        <v>17326.099999999999</v>
      </c>
      <c r="S8791" s="1">
        <v>-19356.89</v>
      </c>
      <c r="T8791" s="1">
        <v>52634.65</v>
      </c>
      <c r="U8791" s="1">
        <f>SUM(Report_Summary[Revenue])</f>
        <v>626594850.33999527</v>
      </c>
      <c r="V8791" s="1">
        <f>Report_Summary[[#This Row],[Total Revenue]] / COUNTA(Report_Summary[Membership No])</f>
        <v>62659.485033999525</v>
      </c>
    </row>
    <row r="8792" spans="1:22" x14ac:dyDescent="0.3">
      <c r="A8792" t="s">
        <v>8831</v>
      </c>
      <c r="B8792">
        <v>2019</v>
      </c>
      <c r="C8792" t="s">
        <v>13</v>
      </c>
      <c r="D8792">
        <v>59</v>
      </c>
      <c r="E8792" t="str">
        <f t="shared" si="137"/>
        <v>Old</v>
      </c>
      <c r="F8792" t="s">
        <v>15</v>
      </c>
      <c r="G8792" t="s">
        <v>23</v>
      </c>
      <c r="H8792" t="s">
        <v>26</v>
      </c>
      <c r="I8792">
        <v>24</v>
      </c>
      <c r="J8792">
        <v>1.73</v>
      </c>
      <c r="K8792" t="s">
        <v>33</v>
      </c>
      <c r="L8792" t="s">
        <v>33</v>
      </c>
      <c r="M8792" s="1">
        <v>8185.39</v>
      </c>
      <c r="N8792" s="1">
        <v>967.67</v>
      </c>
      <c r="O8792" s="1">
        <v>6671.02</v>
      </c>
      <c r="P8792" s="1">
        <v>0</v>
      </c>
      <c r="Q8792" s="1">
        <v>39649.89</v>
      </c>
      <c r="R8792" s="1">
        <v>36967.769999999997</v>
      </c>
      <c r="S8792" s="1">
        <v>-20776</v>
      </c>
      <c r="T8792" s="1">
        <v>97393.66</v>
      </c>
      <c r="U8792" s="1">
        <f>SUM(Report_Summary[Revenue])</f>
        <v>626594850.33999527</v>
      </c>
      <c r="V8792" s="1">
        <f>Report_Summary[[#This Row],[Total Revenue]] / COUNTA(Report_Summary[Membership No])</f>
        <v>62659.485033999525</v>
      </c>
    </row>
    <row r="8793" spans="1:22" x14ac:dyDescent="0.3">
      <c r="A8793" t="s">
        <v>8832</v>
      </c>
      <c r="B8793">
        <v>2021</v>
      </c>
      <c r="C8793" t="s">
        <v>14</v>
      </c>
      <c r="D8793">
        <v>23</v>
      </c>
      <c r="E8793" t="str">
        <f t="shared" si="137"/>
        <v>Young</v>
      </c>
      <c r="F8793" t="s">
        <v>16</v>
      </c>
      <c r="G8793" t="s">
        <v>25</v>
      </c>
      <c r="H8793" t="s">
        <v>27</v>
      </c>
      <c r="I8793">
        <v>35</v>
      </c>
      <c r="J8793">
        <v>1.19</v>
      </c>
      <c r="K8793" t="s">
        <v>32</v>
      </c>
      <c r="L8793" t="s">
        <v>33</v>
      </c>
      <c r="M8793" s="1">
        <v>2986.72</v>
      </c>
      <c r="N8793" s="1">
        <v>335.9</v>
      </c>
      <c r="O8793" s="1">
        <v>5795.5</v>
      </c>
      <c r="P8793" s="1">
        <v>0</v>
      </c>
      <c r="Q8793" s="1">
        <v>6389.48</v>
      </c>
      <c r="R8793" s="1">
        <v>13404.95</v>
      </c>
      <c r="S8793" s="1">
        <v>-9429.4699999999993</v>
      </c>
      <c r="T8793" s="1">
        <v>29223.9</v>
      </c>
      <c r="U8793" s="1">
        <f>SUM(Report_Summary[Revenue])</f>
        <v>626594850.33999527</v>
      </c>
      <c r="V8793" s="1">
        <f>Report_Summary[[#This Row],[Total Revenue]] / COUNTA(Report_Summary[Membership No])</f>
        <v>62659.485033999525</v>
      </c>
    </row>
    <row r="8794" spans="1:22" x14ac:dyDescent="0.3">
      <c r="A8794" t="s">
        <v>8833</v>
      </c>
      <c r="B8794">
        <v>2021</v>
      </c>
      <c r="C8794" t="s">
        <v>13</v>
      </c>
      <c r="D8794">
        <v>77</v>
      </c>
      <c r="E8794" t="str">
        <f t="shared" si="137"/>
        <v>Old</v>
      </c>
      <c r="F8794" t="s">
        <v>17</v>
      </c>
      <c r="G8794" t="s">
        <v>23</v>
      </c>
      <c r="H8794" t="s">
        <v>29</v>
      </c>
      <c r="I8794">
        <v>27</v>
      </c>
      <c r="J8794">
        <v>1.52</v>
      </c>
      <c r="K8794" t="s">
        <v>33</v>
      </c>
      <c r="L8794" t="s">
        <v>33</v>
      </c>
      <c r="M8794" s="1">
        <v>6654.95</v>
      </c>
      <c r="N8794" s="1">
        <v>1825.84</v>
      </c>
      <c r="O8794" s="1">
        <v>759.25</v>
      </c>
      <c r="P8794" s="1">
        <v>0</v>
      </c>
      <c r="Q8794" s="1">
        <v>27440.19</v>
      </c>
      <c r="R8794" s="1">
        <v>16576.14</v>
      </c>
      <c r="S8794" s="1">
        <v>-11593.35</v>
      </c>
      <c r="T8794" s="1">
        <v>55609.68</v>
      </c>
      <c r="U8794" s="1">
        <f>SUM(Report_Summary[Revenue])</f>
        <v>626594850.33999527</v>
      </c>
      <c r="V8794" s="1">
        <f>Report_Summary[[#This Row],[Total Revenue]] / COUNTA(Report_Summary[Membership No])</f>
        <v>62659.485033999525</v>
      </c>
    </row>
    <row r="8795" spans="1:22" x14ac:dyDescent="0.3">
      <c r="A8795" t="s">
        <v>8834</v>
      </c>
      <c r="B8795">
        <v>2019</v>
      </c>
      <c r="C8795" t="s">
        <v>13</v>
      </c>
      <c r="D8795">
        <v>72</v>
      </c>
      <c r="E8795" t="str">
        <f t="shared" si="137"/>
        <v>Old</v>
      </c>
      <c r="F8795" t="s">
        <v>20</v>
      </c>
      <c r="G8795" t="s">
        <v>25</v>
      </c>
      <c r="H8795" t="s">
        <v>27</v>
      </c>
      <c r="I8795">
        <v>33</v>
      </c>
      <c r="J8795">
        <v>2.64</v>
      </c>
      <c r="K8795" t="s">
        <v>32</v>
      </c>
      <c r="L8795" t="s">
        <v>33</v>
      </c>
      <c r="M8795" s="1">
        <v>15129.62</v>
      </c>
      <c r="N8795" s="1">
        <v>255.81</v>
      </c>
      <c r="O8795" s="1">
        <v>6948.11</v>
      </c>
      <c r="P8795" s="1">
        <v>0</v>
      </c>
      <c r="Q8795" s="1">
        <v>21752.76</v>
      </c>
      <c r="R8795" s="1">
        <v>22143.200000000001</v>
      </c>
      <c r="S8795" s="1">
        <v>6546.06</v>
      </c>
      <c r="T8795" s="1">
        <v>37349.9</v>
      </c>
      <c r="U8795" s="1">
        <f>SUM(Report_Summary[Revenue])</f>
        <v>626594850.33999527</v>
      </c>
      <c r="V8795" s="1">
        <f>Report_Summary[[#This Row],[Total Revenue]] / COUNTA(Report_Summary[Membership No])</f>
        <v>62659.485033999525</v>
      </c>
    </row>
    <row r="8796" spans="1:22" x14ac:dyDescent="0.3">
      <c r="A8796" t="s">
        <v>8835</v>
      </c>
      <c r="B8796">
        <v>2019</v>
      </c>
      <c r="C8796" t="s">
        <v>13</v>
      </c>
      <c r="D8796">
        <v>69</v>
      </c>
      <c r="E8796" t="str">
        <f t="shared" si="137"/>
        <v>Old</v>
      </c>
      <c r="F8796" t="s">
        <v>17</v>
      </c>
      <c r="G8796" t="s">
        <v>23</v>
      </c>
      <c r="H8796" t="s">
        <v>31</v>
      </c>
      <c r="I8796">
        <v>28</v>
      </c>
      <c r="J8796">
        <v>2.16</v>
      </c>
      <c r="K8796" t="s">
        <v>32</v>
      </c>
      <c r="L8796" t="s">
        <v>33</v>
      </c>
      <c r="M8796" s="1">
        <v>13525.04</v>
      </c>
      <c r="N8796" s="1">
        <v>1474.77</v>
      </c>
      <c r="O8796" s="1">
        <v>943.17</v>
      </c>
      <c r="P8796" s="1">
        <v>0</v>
      </c>
      <c r="Q8796" s="1">
        <v>60205.19</v>
      </c>
      <c r="R8796" s="1">
        <v>51346.98</v>
      </c>
      <c r="S8796" s="1">
        <v>-6631.65</v>
      </c>
      <c r="T8796" s="1">
        <v>118183.82</v>
      </c>
      <c r="U8796" s="1">
        <f>SUM(Report_Summary[Revenue])</f>
        <v>626594850.33999527</v>
      </c>
      <c r="V8796" s="1">
        <f>Report_Summary[[#This Row],[Total Revenue]] / COUNTA(Report_Summary[Membership No])</f>
        <v>62659.485033999525</v>
      </c>
    </row>
    <row r="8797" spans="1:22" x14ac:dyDescent="0.3">
      <c r="A8797" t="s">
        <v>8836</v>
      </c>
      <c r="B8797">
        <v>2017</v>
      </c>
      <c r="C8797" t="s">
        <v>14</v>
      </c>
      <c r="D8797">
        <v>40</v>
      </c>
      <c r="E8797" t="str">
        <f t="shared" si="137"/>
        <v>Middle Age</v>
      </c>
      <c r="F8797" t="s">
        <v>20</v>
      </c>
      <c r="G8797" t="s">
        <v>24</v>
      </c>
      <c r="H8797" t="s">
        <v>30</v>
      </c>
      <c r="I8797">
        <v>23</v>
      </c>
      <c r="J8797">
        <v>2.65</v>
      </c>
      <c r="K8797" t="s">
        <v>33</v>
      </c>
      <c r="L8797" t="s">
        <v>33</v>
      </c>
      <c r="M8797" s="1">
        <v>1650.87</v>
      </c>
      <c r="N8797" s="1">
        <v>650.13</v>
      </c>
      <c r="O8797" s="1">
        <v>578.28</v>
      </c>
      <c r="P8797" s="1">
        <v>0</v>
      </c>
      <c r="Q8797" s="1">
        <v>3046.26</v>
      </c>
      <c r="R8797" s="1">
        <v>3650.44</v>
      </c>
      <c r="S8797" s="1">
        <v>-22090.65</v>
      </c>
      <c r="T8797" s="1">
        <v>28787.35</v>
      </c>
      <c r="U8797" s="1">
        <f>SUM(Report_Summary[Revenue])</f>
        <v>626594850.33999527</v>
      </c>
      <c r="V8797" s="1">
        <f>Report_Summary[[#This Row],[Total Revenue]] / COUNTA(Report_Summary[Membership No])</f>
        <v>62659.485033999525</v>
      </c>
    </row>
    <row r="8798" spans="1:22" x14ac:dyDescent="0.3">
      <c r="A8798" t="s">
        <v>8837</v>
      </c>
      <c r="B8798">
        <v>2015</v>
      </c>
      <c r="C8798" t="s">
        <v>13</v>
      </c>
      <c r="D8798">
        <v>74</v>
      </c>
      <c r="E8798" t="str">
        <f t="shared" si="137"/>
        <v>Old</v>
      </c>
      <c r="F8798" t="s">
        <v>19</v>
      </c>
      <c r="G8798" t="s">
        <v>22</v>
      </c>
      <c r="H8798" t="s">
        <v>27</v>
      </c>
      <c r="I8798">
        <v>35</v>
      </c>
      <c r="J8798">
        <v>3.32</v>
      </c>
      <c r="K8798" t="s">
        <v>32</v>
      </c>
      <c r="L8798" t="s">
        <v>33</v>
      </c>
      <c r="M8798" s="1">
        <v>16390.46</v>
      </c>
      <c r="N8798" s="1">
        <v>3769.98</v>
      </c>
      <c r="O8798" s="1">
        <v>2715.73</v>
      </c>
      <c r="P8798" s="1">
        <v>0</v>
      </c>
      <c r="Q8798" s="1">
        <v>63194.11</v>
      </c>
      <c r="R8798" s="1">
        <v>77861.649999999994</v>
      </c>
      <c r="S8798" s="1">
        <v>11707.45</v>
      </c>
      <c r="T8798" s="1">
        <v>129348.31</v>
      </c>
      <c r="U8798" s="1">
        <f>SUM(Report_Summary[Revenue])</f>
        <v>626594850.33999527</v>
      </c>
      <c r="V8798" s="1">
        <f>Report_Summary[[#This Row],[Total Revenue]] / COUNTA(Report_Summary[Membership No])</f>
        <v>62659.485033999525</v>
      </c>
    </row>
    <row r="8799" spans="1:22" x14ac:dyDescent="0.3">
      <c r="A8799" t="s">
        <v>8838</v>
      </c>
      <c r="B8799">
        <v>2018</v>
      </c>
      <c r="C8799" t="s">
        <v>14</v>
      </c>
      <c r="D8799">
        <v>74</v>
      </c>
      <c r="E8799" t="str">
        <f t="shared" si="137"/>
        <v>Old</v>
      </c>
      <c r="F8799" t="s">
        <v>21</v>
      </c>
      <c r="G8799" t="s">
        <v>24</v>
      </c>
      <c r="H8799" t="s">
        <v>27</v>
      </c>
      <c r="I8799">
        <v>30</v>
      </c>
      <c r="J8799">
        <v>2.67</v>
      </c>
      <c r="K8799" t="s">
        <v>33</v>
      </c>
      <c r="L8799" t="s">
        <v>33</v>
      </c>
      <c r="M8799" s="1">
        <v>5307.88</v>
      </c>
      <c r="N8799" s="1">
        <v>1617.62</v>
      </c>
      <c r="O8799" s="1">
        <v>7568.44</v>
      </c>
      <c r="P8799" s="1">
        <v>0</v>
      </c>
      <c r="Q8799" s="1">
        <v>25203.98</v>
      </c>
      <c r="R8799" s="1">
        <v>8861.32</v>
      </c>
      <c r="S8799" s="1">
        <v>23325.98</v>
      </c>
      <c r="T8799" s="1">
        <v>10739.32</v>
      </c>
      <c r="U8799" s="1">
        <f>SUM(Report_Summary[Revenue])</f>
        <v>626594850.33999527</v>
      </c>
      <c r="V8799" s="1">
        <f>Report_Summary[[#This Row],[Total Revenue]] / COUNTA(Report_Summary[Membership No])</f>
        <v>62659.485033999525</v>
      </c>
    </row>
    <row r="8800" spans="1:22" x14ac:dyDescent="0.3">
      <c r="A8800" t="s">
        <v>8839</v>
      </c>
      <c r="B8800">
        <v>2017</v>
      </c>
      <c r="C8800" t="s">
        <v>14</v>
      </c>
      <c r="D8800">
        <v>38</v>
      </c>
      <c r="E8800" t="str">
        <f t="shared" si="137"/>
        <v>Middle Age</v>
      </c>
      <c r="F8800" t="s">
        <v>18</v>
      </c>
      <c r="G8800" t="s">
        <v>25</v>
      </c>
      <c r="H8800" t="s">
        <v>30</v>
      </c>
      <c r="I8800">
        <v>28</v>
      </c>
      <c r="J8800">
        <v>1.19</v>
      </c>
      <c r="K8800" t="s">
        <v>33</v>
      </c>
      <c r="L8800" t="s">
        <v>33</v>
      </c>
      <c r="M8800" s="1">
        <v>12167.9</v>
      </c>
      <c r="N8800" s="1">
        <v>226.64</v>
      </c>
      <c r="O8800" s="1">
        <v>7108.42</v>
      </c>
      <c r="P8800" s="1">
        <v>0</v>
      </c>
      <c r="Q8800" s="1">
        <v>58068.800000000003</v>
      </c>
      <c r="R8800" s="1">
        <v>38768.32</v>
      </c>
      <c r="S8800" s="1">
        <v>2285.12</v>
      </c>
      <c r="T8800" s="1">
        <v>94552</v>
      </c>
      <c r="U8800" s="1">
        <f>SUM(Report_Summary[Revenue])</f>
        <v>626594850.33999527</v>
      </c>
      <c r="V8800" s="1">
        <f>Report_Summary[[#This Row],[Total Revenue]] / COUNTA(Report_Summary[Membership No])</f>
        <v>62659.485033999525</v>
      </c>
    </row>
    <row r="8801" spans="1:22" x14ac:dyDescent="0.3">
      <c r="A8801" t="s">
        <v>8840</v>
      </c>
      <c r="B8801">
        <v>2024</v>
      </c>
      <c r="C8801" t="s">
        <v>13</v>
      </c>
      <c r="D8801">
        <v>74</v>
      </c>
      <c r="E8801" t="str">
        <f t="shared" si="137"/>
        <v>Old</v>
      </c>
      <c r="F8801" t="s">
        <v>15</v>
      </c>
      <c r="G8801" t="s">
        <v>23</v>
      </c>
      <c r="H8801" t="s">
        <v>29</v>
      </c>
      <c r="I8801">
        <v>34</v>
      </c>
      <c r="J8801">
        <v>2.08</v>
      </c>
      <c r="K8801" t="s">
        <v>32</v>
      </c>
      <c r="L8801" t="s">
        <v>33</v>
      </c>
      <c r="M8801" s="1">
        <v>2197.2800000000002</v>
      </c>
      <c r="N8801" s="1">
        <v>3767.7</v>
      </c>
      <c r="O8801" s="1">
        <v>7428.92</v>
      </c>
      <c r="P8801" s="1">
        <v>0</v>
      </c>
      <c r="Q8801" s="1">
        <v>10412.780000000001</v>
      </c>
      <c r="R8801" s="1">
        <v>3875.04</v>
      </c>
      <c r="S8801" s="1">
        <v>-1701.15</v>
      </c>
      <c r="T8801" s="1">
        <v>15988.97</v>
      </c>
      <c r="U8801" s="1">
        <f>SUM(Report_Summary[Revenue])</f>
        <v>626594850.33999527</v>
      </c>
      <c r="V8801" s="1">
        <f>Report_Summary[[#This Row],[Total Revenue]] / COUNTA(Report_Summary[Membership No])</f>
        <v>62659.485033999525</v>
      </c>
    </row>
    <row r="8802" spans="1:22" x14ac:dyDescent="0.3">
      <c r="A8802" t="s">
        <v>8841</v>
      </c>
      <c r="B8802">
        <v>2022</v>
      </c>
      <c r="C8802" t="s">
        <v>13</v>
      </c>
      <c r="D8802">
        <v>66</v>
      </c>
      <c r="E8802" t="str">
        <f t="shared" si="137"/>
        <v>Old</v>
      </c>
      <c r="F8802" t="s">
        <v>17</v>
      </c>
      <c r="G8802" t="s">
        <v>25</v>
      </c>
      <c r="H8802" t="s">
        <v>27</v>
      </c>
      <c r="I8802">
        <v>25</v>
      </c>
      <c r="J8802">
        <v>2.77</v>
      </c>
      <c r="K8802" t="s">
        <v>33</v>
      </c>
      <c r="L8802" t="s">
        <v>33</v>
      </c>
      <c r="M8802" s="1">
        <v>14483.67</v>
      </c>
      <c r="N8802" s="1">
        <v>2507.35</v>
      </c>
      <c r="O8802" s="1">
        <v>1462.39</v>
      </c>
      <c r="P8802" s="1">
        <v>0</v>
      </c>
      <c r="Q8802" s="1">
        <v>20633.84</v>
      </c>
      <c r="R8802" s="1">
        <v>65091.27</v>
      </c>
      <c r="S8802" s="1">
        <v>-3846.08</v>
      </c>
      <c r="T8802" s="1">
        <v>89571.19</v>
      </c>
      <c r="U8802" s="1">
        <f>SUM(Report_Summary[Revenue])</f>
        <v>626594850.33999527</v>
      </c>
      <c r="V8802" s="1">
        <f>Report_Summary[[#This Row],[Total Revenue]] / COUNTA(Report_Summary[Membership No])</f>
        <v>62659.485033999525</v>
      </c>
    </row>
    <row r="8803" spans="1:22" x14ac:dyDescent="0.3">
      <c r="A8803" t="s">
        <v>8842</v>
      </c>
      <c r="B8803">
        <v>2018</v>
      </c>
      <c r="C8803" t="s">
        <v>14</v>
      </c>
      <c r="D8803">
        <v>40</v>
      </c>
      <c r="E8803" t="str">
        <f t="shared" si="137"/>
        <v>Middle Age</v>
      </c>
      <c r="F8803" t="s">
        <v>20</v>
      </c>
      <c r="G8803" t="s">
        <v>22</v>
      </c>
      <c r="H8803" t="s">
        <v>27</v>
      </c>
      <c r="I8803">
        <v>35</v>
      </c>
      <c r="J8803">
        <v>2.25</v>
      </c>
      <c r="K8803" t="s">
        <v>33</v>
      </c>
      <c r="L8803" t="s">
        <v>33</v>
      </c>
      <c r="M8803" s="1">
        <v>5810.48</v>
      </c>
      <c r="N8803" s="1">
        <v>446.95</v>
      </c>
      <c r="O8803" s="1">
        <v>7022.17</v>
      </c>
      <c r="P8803" s="1">
        <v>0</v>
      </c>
      <c r="Q8803" s="1">
        <v>25902.560000000001</v>
      </c>
      <c r="R8803" s="1">
        <v>21937.59</v>
      </c>
      <c r="S8803" s="1">
        <v>14014.36</v>
      </c>
      <c r="T8803" s="1">
        <v>33825.79</v>
      </c>
      <c r="U8803" s="1">
        <f>SUM(Report_Summary[Revenue])</f>
        <v>626594850.33999527</v>
      </c>
      <c r="V8803" s="1">
        <f>Report_Summary[[#This Row],[Total Revenue]] / COUNTA(Report_Summary[Membership No])</f>
        <v>62659.485033999525</v>
      </c>
    </row>
    <row r="8804" spans="1:22" x14ac:dyDescent="0.3">
      <c r="A8804" t="s">
        <v>8843</v>
      </c>
      <c r="B8804">
        <v>2023</v>
      </c>
      <c r="C8804" t="s">
        <v>13</v>
      </c>
      <c r="D8804">
        <v>69</v>
      </c>
      <c r="E8804" t="str">
        <f t="shared" si="137"/>
        <v>Old</v>
      </c>
      <c r="F8804" t="s">
        <v>20</v>
      </c>
      <c r="G8804" t="s">
        <v>23</v>
      </c>
      <c r="H8804" t="s">
        <v>26</v>
      </c>
      <c r="I8804">
        <v>27</v>
      </c>
      <c r="J8804">
        <v>1.97</v>
      </c>
      <c r="K8804" t="s">
        <v>33</v>
      </c>
      <c r="L8804" t="s">
        <v>33</v>
      </c>
      <c r="M8804" s="1">
        <v>13063.44</v>
      </c>
      <c r="N8804" s="1">
        <v>4814.71</v>
      </c>
      <c r="O8804" s="1">
        <v>1489.4</v>
      </c>
      <c r="P8804" s="1">
        <v>0</v>
      </c>
      <c r="Q8804" s="1">
        <v>62525.3</v>
      </c>
      <c r="R8804" s="1">
        <v>19386.52</v>
      </c>
      <c r="S8804" s="1">
        <v>16613.919999999998</v>
      </c>
      <c r="T8804" s="1">
        <v>65297.9</v>
      </c>
      <c r="U8804" s="1">
        <f>SUM(Report_Summary[Revenue])</f>
        <v>626594850.33999527</v>
      </c>
      <c r="V8804" s="1">
        <f>Report_Summary[[#This Row],[Total Revenue]] / COUNTA(Report_Summary[Membership No])</f>
        <v>62659.485033999525</v>
      </c>
    </row>
    <row r="8805" spans="1:22" x14ac:dyDescent="0.3">
      <c r="A8805" t="s">
        <v>8844</v>
      </c>
      <c r="B8805">
        <v>2023</v>
      </c>
      <c r="C8805" t="s">
        <v>13</v>
      </c>
      <c r="D8805">
        <v>67</v>
      </c>
      <c r="E8805" t="str">
        <f t="shared" si="137"/>
        <v>Old</v>
      </c>
      <c r="F8805" t="s">
        <v>16</v>
      </c>
      <c r="G8805" t="s">
        <v>25</v>
      </c>
      <c r="H8805" t="s">
        <v>27</v>
      </c>
      <c r="I8805">
        <v>33</v>
      </c>
      <c r="J8805">
        <v>1.52</v>
      </c>
      <c r="K8805" t="s">
        <v>32</v>
      </c>
      <c r="L8805" t="s">
        <v>33</v>
      </c>
      <c r="M8805" s="1">
        <v>7338.16</v>
      </c>
      <c r="N8805" s="1">
        <v>1036.92</v>
      </c>
      <c r="O8805" s="1">
        <v>3120.37</v>
      </c>
      <c r="P8805" s="1">
        <v>0</v>
      </c>
      <c r="Q8805" s="1">
        <v>34096.620000000003</v>
      </c>
      <c r="R8805" s="1">
        <v>13622.55</v>
      </c>
      <c r="S8805" s="1">
        <v>-7611.95</v>
      </c>
      <c r="T8805" s="1">
        <v>55331.12</v>
      </c>
      <c r="U8805" s="1">
        <f>SUM(Report_Summary[Revenue])</f>
        <v>626594850.33999527</v>
      </c>
      <c r="V8805" s="1">
        <f>Report_Summary[[#This Row],[Total Revenue]] / COUNTA(Report_Summary[Membership No])</f>
        <v>62659.485033999525</v>
      </c>
    </row>
    <row r="8806" spans="1:22" x14ac:dyDescent="0.3">
      <c r="A8806" t="s">
        <v>8845</v>
      </c>
      <c r="B8806">
        <v>2022</v>
      </c>
      <c r="C8806" t="s">
        <v>13</v>
      </c>
      <c r="D8806">
        <v>61</v>
      </c>
      <c r="E8806" t="str">
        <f t="shared" si="137"/>
        <v>Old</v>
      </c>
      <c r="F8806" t="s">
        <v>18</v>
      </c>
      <c r="G8806" t="s">
        <v>24</v>
      </c>
      <c r="H8806" t="s">
        <v>26</v>
      </c>
      <c r="I8806">
        <v>34</v>
      </c>
      <c r="J8806">
        <v>2.76</v>
      </c>
      <c r="K8806" t="s">
        <v>33</v>
      </c>
      <c r="L8806" t="s">
        <v>33</v>
      </c>
      <c r="M8806" s="1">
        <v>18452.060000000001</v>
      </c>
      <c r="N8806" s="1">
        <v>3639.99</v>
      </c>
      <c r="O8806" s="1">
        <v>2620.48</v>
      </c>
      <c r="P8806" s="1">
        <v>0</v>
      </c>
      <c r="Q8806" s="1">
        <v>78122.12</v>
      </c>
      <c r="R8806" s="1">
        <v>52372.639999999999</v>
      </c>
      <c r="S8806" s="1">
        <v>10900.8</v>
      </c>
      <c r="T8806" s="1">
        <v>119593.96</v>
      </c>
      <c r="U8806" s="1">
        <f>SUM(Report_Summary[Revenue])</f>
        <v>626594850.33999527</v>
      </c>
      <c r="V8806" s="1">
        <f>Report_Summary[[#This Row],[Total Revenue]] / COUNTA(Report_Summary[Membership No])</f>
        <v>62659.485033999525</v>
      </c>
    </row>
    <row r="8807" spans="1:22" x14ac:dyDescent="0.3">
      <c r="A8807" t="s">
        <v>8846</v>
      </c>
      <c r="B8807">
        <v>2022</v>
      </c>
      <c r="C8807" t="s">
        <v>14</v>
      </c>
      <c r="D8807">
        <v>37</v>
      </c>
      <c r="E8807" t="str">
        <f t="shared" si="137"/>
        <v>Middle Age</v>
      </c>
      <c r="F8807" t="s">
        <v>19</v>
      </c>
      <c r="G8807" t="s">
        <v>23</v>
      </c>
      <c r="H8807" t="s">
        <v>29</v>
      </c>
      <c r="I8807">
        <v>36</v>
      </c>
      <c r="J8807">
        <v>1.95</v>
      </c>
      <c r="K8807" t="s">
        <v>33</v>
      </c>
      <c r="L8807" t="s">
        <v>33</v>
      </c>
      <c r="M8807" s="1">
        <v>1389.92</v>
      </c>
      <c r="N8807" s="1">
        <v>331.83</v>
      </c>
      <c r="O8807" s="1">
        <v>4275.3500000000004</v>
      </c>
      <c r="P8807" s="1">
        <v>0</v>
      </c>
      <c r="Q8807" s="1">
        <v>2234.9299999999998</v>
      </c>
      <c r="R8807" s="1">
        <v>2557.79</v>
      </c>
      <c r="S8807" s="1">
        <v>-6747.02</v>
      </c>
      <c r="T8807" s="1">
        <v>11539.74</v>
      </c>
      <c r="U8807" s="1">
        <f>SUM(Report_Summary[Revenue])</f>
        <v>626594850.33999527</v>
      </c>
      <c r="V8807" s="1">
        <f>Report_Summary[[#This Row],[Total Revenue]] / COUNTA(Report_Summary[Membership No])</f>
        <v>62659.485033999525</v>
      </c>
    </row>
    <row r="8808" spans="1:22" x14ac:dyDescent="0.3">
      <c r="A8808" t="s">
        <v>8847</v>
      </c>
      <c r="B8808">
        <v>2015</v>
      </c>
      <c r="C8808" t="s">
        <v>13</v>
      </c>
      <c r="D8808">
        <v>37</v>
      </c>
      <c r="E8808" t="str">
        <f t="shared" si="137"/>
        <v>Middle Age</v>
      </c>
      <c r="F8808" t="s">
        <v>18</v>
      </c>
      <c r="G8808" t="s">
        <v>23</v>
      </c>
      <c r="H8808" t="s">
        <v>29</v>
      </c>
      <c r="I8808">
        <v>25</v>
      </c>
      <c r="J8808">
        <v>1.94</v>
      </c>
      <c r="K8808" t="s">
        <v>33</v>
      </c>
      <c r="L8808" t="s">
        <v>33</v>
      </c>
      <c r="M8808" s="1">
        <v>15212.41</v>
      </c>
      <c r="N8808" s="1">
        <v>3735.45</v>
      </c>
      <c r="O8808" s="1">
        <v>4901.37</v>
      </c>
      <c r="P8808" s="1">
        <v>0</v>
      </c>
      <c r="Q8808" s="1">
        <v>27788.84</v>
      </c>
      <c r="R8808" s="1">
        <v>37434.76</v>
      </c>
      <c r="S8808" s="1">
        <v>13601.74</v>
      </c>
      <c r="T8808" s="1">
        <v>51621.86</v>
      </c>
      <c r="U8808" s="1">
        <f>SUM(Report_Summary[Revenue])</f>
        <v>626594850.33999527</v>
      </c>
      <c r="V8808" s="1">
        <f>Report_Summary[[#This Row],[Total Revenue]] / COUNTA(Report_Summary[Membership No])</f>
        <v>62659.485033999525</v>
      </c>
    </row>
    <row r="8809" spans="1:22" x14ac:dyDescent="0.3">
      <c r="A8809" t="s">
        <v>8848</v>
      </c>
      <c r="B8809">
        <v>2024</v>
      </c>
      <c r="C8809" t="s">
        <v>14</v>
      </c>
      <c r="D8809">
        <v>52</v>
      </c>
      <c r="E8809" t="str">
        <f t="shared" si="137"/>
        <v>Middle Age</v>
      </c>
      <c r="F8809" t="s">
        <v>15</v>
      </c>
      <c r="G8809" t="s">
        <v>23</v>
      </c>
      <c r="H8809" t="s">
        <v>27</v>
      </c>
      <c r="I8809">
        <v>31</v>
      </c>
      <c r="J8809">
        <v>1.73</v>
      </c>
      <c r="K8809" t="s">
        <v>32</v>
      </c>
      <c r="L8809" t="s">
        <v>33</v>
      </c>
      <c r="M8809" s="1">
        <v>1008.89</v>
      </c>
      <c r="N8809" s="1">
        <v>2333.17</v>
      </c>
      <c r="O8809" s="1">
        <v>2049.08</v>
      </c>
      <c r="P8809" s="1">
        <v>0</v>
      </c>
      <c r="Q8809" s="1">
        <v>1517.79</v>
      </c>
      <c r="R8809" s="1">
        <v>4449.53</v>
      </c>
      <c r="S8809" s="1">
        <v>14961.09</v>
      </c>
      <c r="T8809" s="1">
        <v>-8993.77</v>
      </c>
      <c r="U8809" s="1">
        <f>SUM(Report_Summary[Revenue])</f>
        <v>626594850.33999527</v>
      </c>
      <c r="V8809" s="1">
        <f>Report_Summary[[#This Row],[Total Revenue]] / COUNTA(Report_Summary[Membership No])</f>
        <v>62659.485033999525</v>
      </c>
    </row>
    <row r="8810" spans="1:22" x14ac:dyDescent="0.3">
      <c r="A8810" t="s">
        <v>8849</v>
      </c>
      <c r="B8810">
        <v>2023</v>
      </c>
      <c r="C8810" t="s">
        <v>14</v>
      </c>
      <c r="D8810">
        <v>22</v>
      </c>
      <c r="E8810" t="str">
        <f t="shared" si="137"/>
        <v>Young</v>
      </c>
      <c r="F8810" t="s">
        <v>21</v>
      </c>
      <c r="G8810" t="s">
        <v>22</v>
      </c>
      <c r="H8810" t="s">
        <v>28</v>
      </c>
      <c r="I8810">
        <v>26</v>
      </c>
      <c r="J8810">
        <v>1.9</v>
      </c>
      <c r="K8810" t="s">
        <v>33</v>
      </c>
      <c r="L8810" t="s">
        <v>33</v>
      </c>
      <c r="M8810" s="1">
        <v>14952.52</v>
      </c>
      <c r="N8810" s="1">
        <v>2737.77</v>
      </c>
      <c r="O8810" s="1">
        <v>2722.86</v>
      </c>
      <c r="P8810" s="1">
        <v>0</v>
      </c>
      <c r="Q8810" s="1">
        <v>39700.93</v>
      </c>
      <c r="R8810" s="1">
        <v>74212.92</v>
      </c>
      <c r="S8810" s="1">
        <v>-28301.45</v>
      </c>
      <c r="T8810" s="1">
        <v>142215.29999999999</v>
      </c>
      <c r="U8810" s="1">
        <f>SUM(Report_Summary[Revenue])</f>
        <v>626594850.33999527</v>
      </c>
      <c r="V8810" s="1">
        <f>Report_Summary[[#This Row],[Total Revenue]] / COUNTA(Report_Summary[Membership No])</f>
        <v>62659.485033999525</v>
      </c>
    </row>
    <row r="8811" spans="1:22" x14ac:dyDescent="0.3">
      <c r="A8811" t="s">
        <v>8850</v>
      </c>
      <c r="B8811">
        <v>2022</v>
      </c>
      <c r="C8811" t="s">
        <v>14</v>
      </c>
      <c r="D8811">
        <v>33</v>
      </c>
      <c r="E8811" t="str">
        <f t="shared" si="137"/>
        <v>Middle Age</v>
      </c>
      <c r="F8811" t="s">
        <v>16</v>
      </c>
      <c r="G8811" t="s">
        <v>23</v>
      </c>
      <c r="H8811" t="s">
        <v>26</v>
      </c>
      <c r="I8811">
        <v>28</v>
      </c>
      <c r="J8811">
        <v>2.68</v>
      </c>
      <c r="K8811" t="s">
        <v>32</v>
      </c>
      <c r="L8811" t="s">
        <v>33</v>
      </c>
      <c r="M8811" s="1">
        <v>17422.36</v>
      </c>
      <c r="N8811" s="1">
        <v>553</v>
      </c>
      <c r="O8811" s="1">
        <v>7789.83</v>
      </c>
      <c r="P8811" s="1">
        <v>0</v>
      </c>
      <c r="Q8811" s="1">
        <v>80013.91</v>
      </c>
      <c r="R8811" s="1">
        <v>50835.35</v>
      </c>
      <c r="S8811" s="1">
        <v>-25963.97</v>
      </c>
      <c r="T8811" s="1">
        <v>156813.23000000001</v>
      </c>
      <c r="U8811" s="1">
        <f>SUM(Report_Summary[Revenue])</f>
        <v>626594850.33999527</v>
      </c>
      <c r="V8811" s="1">
        <f>Report_Summary[[#This Row],[Total Revenue]] / COUNTA(Report_Summary[Membership No])</f>
        <v>62659.485033999525</v>
      </c>
    </row>
    <row r="8812" spans="1:22" x14ac:dyDescent="0.3">
      <c r="A8812" t="s">
        <v>8851</v>
      </c>
      <c r="B8812">
        <v>2015</v>
      </c>
      <c r="C8812" t="s">
        <v>13</v>
      </c>
      <c r="D8812">
        <v>23</v>
      </c>
      <c r="E8812" t="str">
        <f t="shared" si="137"/>
        <v>Young</v>
      </c>
      <c r="F8812" t="s">
        <v>17</v>
      </c>
      <c r="G8812" t="s">
        <v>23</v>
      </c>
      <c r="H8812" t="s">
        <v>29</v>
      </c>
      <c r="I8812">
        <v>29</v>
      </c>
      <c r="J8812">
        <v>1.93</v>
      </c>
      <c r="K8812" t="s">
        <v>33</v>
      </c>
      <c r="L8812" t="s">
        <v>33</v>
      </c>
      <c r="M8812" s="1">
        <v>14191.41</v>
      </c>
      <c r="N8812" s="1">
        <v>3846.94</v>
      </c>
      <c r="O8812" s="1">
        <v>4292.8100000000004</v>
      </c>
      <c r="P8812" s="1">
        <v>0</v>
      </c>
      <c r="Q8812" s="1">
        <v>29683.64</v>
      </c>
      <c r="R8812" s="1">
        <v>18246.63</v>
      </c>
      <c r="S8812" s="1">
        <v>-1094.72</v>
      </c>
      <c r="T8812" s="1">
        <v>49024.99</v>
      </c>
      <c r="U8812" s="1">
        <f>SUM(Report_Summary[Revenue])</f>
        <v>626594850.33999527</v>
      </c>
      <c r="V8812" s="1">
        <f>Report_Summary[[#This Row],[Total Revenue]] / COUNTA(Report_Summary[Membership No])</f>
        <v>62659.485033999525</v>
      </c>
    </row>
    <row r="8813" spans="1:22" x14ac:dyDescent="0.3">
      <c r="A8813" t="s">
        <v>8852</v>
      </c>
      <c r="B8813">
        <v>2015</v>
      </c>
      <c r="C8813" t="s">
        <v>13</v>
      </c>
      <c r="D8813">
        <v>58</v>
      </c>
      <c r="E8813" t="str">
        <f t="shared" si="137"/>
        <v>Old</v>
      </c>
      <c r="F8813" t="s">
        <v>16</v>
      </c>
      <c r="G8813" t="s">
        <v>25</v>
      </c>
      <c r="H8813" t="s">
        <v>27</v>
      </c>
      <c r="I8813">
        <v>32</v>
      </c>
      <c r="J8813">
        <v>1.7</v>
      </c>
      <c r="K8813" t="s">
        <v>33</v>
      </c>
      <c r="L8813" t="s">
        <v>33</v>
      </c>
      <c r="M8813" s="1">
        <v>5143.05</v>
      </c>
      <c r="N8813" s="1">
        <v>4079.46</v>
      </c>
      <c r="O8813" s="1">
        <v>7761.09</v>
      </c>
      <c r="P8813" s="1">
        <v>0</v>
      </c>
      <c r="Q8813" s="1">
        <v>6500.18</v>
      </c>
      <c r="R8813" s="1">
        <v>20312.27</v>
      </c>
      <c r="S8813" s="1">
        <v>-5922</v>
      </c>
      <c r="T8813" s="1">
        <v>32734.45</v>
      </c>
      <c r="U8813" s="1">
        <f>SUM(Report_Summary[Revenue])</f>
        <v>626594850.33999527</v>
      </c>
      <c r="V8813" s="1">
        <f>Report_Summary[[#This Row],[Total Revenue]] / COUNTA(Report_Summary[Membership No])</f>
        <v>62659.485033999525</v>
      </c>
    </row>
    <row r="8814" spans="1:22" x14ac:dyDescent="0.3">
      <c r="A8814" t="s">
        <v>8853</v>
      </c>
      <c r="B8814">
        <v>2024</v>
      </c>
      <c r="C8814" t="s">
        <v>14</v>
      </c>
      <c r="D8814">
        <v>23</v>
      </c>
      <c r="E8814" t="str">
        <f t="shared" si="137"/>
        <v>Young</v>
      </c>
      <c r="F8814" t="s">
        <v>15</v>
      </c>
      <c r="G8814" t="s">
        <v>22</v>
      </c>
      <c r="H8814" t="s">
        <v>30</v>
      </c>
      <c r="I8814">
        <v>29</v>
      </c>
      <c r="J8814">
        <v>1.5</v>
      </c>
      <c r="K8814" t="s">
        <v>33</v>
      </c>
      <c r="L8814" t="s">
        <v>33</v>
      </c>
      <c r="M8814" s="1">
        <v>1730.62</v>
      </c>
      <c r="N8814" s="1">
        <v>4639</v>
      </c>
      <c r="O8814" s="1">
        <v>7963.27</v>
      </c>
      <c r="P8814" s="1">
        <v>0</v>
      </c>
      <c r="Q8814" s="1">
        <v>5187.26</v>
      </c>
      <c r="R8814" s="1">
        <v>2598.86</v>
      </c>
      <c r="S8814" s="1">
        <v>-20171.669999999998</v>
      </c>
      <c r="T8814" s="1">
        <v>27957.79</v>
      </c>
      <c r="U8814" s="1">
        <f>SUM(Report_Summary[Revenue])</f>
        <v>626594850.33999527</v>
      </c>
      <c r="V8814" s="1">
        <f>Report_Summary[[#This Row],[Total Revenue]] / COUNTA(Report_Summary[Membership No])</f>
        <v>62659.485033999525</v>
      </c>
    </row>
    <row r="8815" spans="1:22" x14ac:dyDescent="0.3">
      <c r="A8815" t="s">
        <v>8854</v>
      </c>
      <c r="B8815">
        <v>2016</v>
      </c>
      <c r="C8815" t="s">
        <v>14</v>
      </c>
      <c r="D8815">
        <v>64</v>
      </c>
      <c r="E8815" t="str">
        <f t="shared" si="137"/>
        <v>Old</v>
      </c>
      <c r="F8815" t="s">
        <v>19</v>
      </c>
      <c r="G8815" t="s">
        <v>23</v>
      </c>
      <c r="H8815" t="s">
        <v>27</v>
      </c>
      <c r="I8815">
        <v>29</v>
      </c>
      <c r="J8815">
        <v>1.59</v>
      </c>
      <c r="K8815" t="s">
        <v>32</v>
      </c>
      <c r="L8815" t="s">
        <v>33</v>
      </c>
      <c r="M8815" s="1">
        <v>18652.009999999998</v>
      </c>
      <c r="N8815" s="1">
        <v>3386.8</v>
      </c>
      <c r="O8815" s="1">
        <v>4016.28</v>
      </c>
      <c r="P8815" s="1">
        <v>0</v>
      </c>
      <c r="Q8815" s="1">
        <v>82276.69</v>
      </c>
      <c r="R8815" s="1">
        <v>37816.589999999997</v>
      </c>
      <c r="S8815" s="1">
        <v>-10044.48</v>
      </c>
      <c r="T8815" s="1">
        <v>130137.76</v>
      </c>
      <c r="U8815" s="1">
        <f>SUM(Report_Summary[Revenue])</f>
        <v>626594850.33999527</v>
      </c>
      <c r="V8815" s="1">
        <f>Report_Summary[[#This Row],[Total Revenue]] / COUNTA(Report_Summary[Membership No])</f>
        <v>62659.485033999525</v>
      </c>
    </row>
    <row r="8816" spans="1:22" x14ac:dyDescent="0.3">
      <c r="A8816" t="s">
        <v>8855</v>
      </c>
      <c r="B8816">
        <v>2018</v>
      </c>
      <c r="C8816" t="s">
        <v>13</v>
      </c>
      <c r="D8816">
        <v>39</v>
      </c>
      <c r="E8816" t="str">
        <f t="shared" si="137"/>
        <v>Middle Age</v>
      </c>
      <c r="F8816" t="s">
        <v>21</v>
      </c>
      <c r="G8816" t="s">
        <v>25</v>
      </c>
      <c r="H8816" t="s">
        <v>29</v>
      </c>
      <c r="I8816">
        <v>36</v>
      </c>
      <c r="J8816">
        <v>3.28</v>
      </c>
      <c r="K8816" t="s">
        <v>32</v>
      </c>
      <c r="L8816" t="s">
        <v>33</v>
      </c>
      <c r="M8816" s="1">
        <v>16305.43</v>
      </c>
      <c r="N8816" s="1">
        <v>3273.87</v>
      </c>
      <c r="O8816" s="1">
        <v>4421.1000000000004</v>
      </c>
      <c r="P8816" s="1">
        <v>0</v>
      </c>
      <c r="Q8816" s="1">
        <v>63016.99</v>
      </c>
      <c r="R8816" s="1">
        <v>39466.449999999997</v>
      </c>
      <c r="S8816" s="1">
        <v>16211.2</v>
      </c>
      <c r="T8816" s="1">
        <v>86272.24</v>
      </c>
      <c r="U8816" s="1">
        <f>SUM(Report_Summary[Revenue])</f>
        <v>626594850.33999527</v>
      </c>
      <c r="V8816" s="1">
        <f>Report_Summary[[#This Row],[Total Revenue]] / COUNTA(Report_Summary[Membership No])</f>
        <v>62659.485033999525</v>
      </c>
    </row>
    <row r="8817" spans="1:22" x14ac:dyDescent="0.3">
      <c r="A8817" t="s">
        <v>8856</v>
      </c>
      <c r="B8817">
        <v>2024</v>
      </c>
      <c r="C8817" t="s">
        <v>13</v>
      </c>
      <c r="D8817">
        <v>60</v>
      </c>
      <c r="E8817" t="str">
        <f t="shared" si="137"/>
        <v>Old</v>
      </c>
      <c r="F8817" t="s">
        <v>15</v>
      </c>
      <c r="G8817" t="s">
        <v>23</v>
      </c>
      <c r="H8817" t="s">
        <v>26</v>
      </c>
      <c r="I8817">
        <v>31</v>
      </c>
      <c r="J8817">
        <v>3.37</v>
      </c>
      <c r="K8817" t="s">
        <v>33</v>
      </c>
      <c r="L8817" t="s">
        <v>33</v>
      </c>
      <c r="M8817" s="1">
        <v>8027.75</v>
      </c>
      <c r="N8817" s="1">
        <v>3770.44</v>
      </c>
      <c r="O8817" s="1">
        <v>4138.32</v>
      </c>
      <c r="P8817" s="1">
        <v>0</v>
      </c>
      <c r="Q8817" s="1">
        <v>26416.18</v>
      </c>
      <c r="R8817" s="1">
        <v>37800.39</v>
      </c>
      <c r="S8817" s="1">
        <v>226.14</v>
      </c>
      <c r="T8817" s="1">
        <v>63990.43</v>
      </c>
      <c r="U8817" s="1">
        <f>SUM(Report_Summary[Revenue])</f>
        <v>626594850.33999527</v>
      </c>
      <c r="V8817" s="1">
        <f>Report_Summary[[#This Row],[Total Revenue]] / COUNTA(Report_Summary[Membership No])</f>
        <v>62659.485033999525</v>
      </c>
    </row>
    <row r="8818" spans="1:22" x14ac:dyDescent="0.3">
      <c r="A8818" t="s">
        <v>8857</v>
      </c>
      <c r="B8818">
        <v>2016</v>
      </c>
      <c r="C8818" t="s">
        <v>14</v>
      </c>
      <c r="D8818">
        <v>33</v>
      </c>
      <c r="E8818" t="str">
        <f t="shared" si="137"/>
        <v>Middle Age</v>
      </c>
      <c r="F8818" t="s">
        <v>20</v>
      </c>
      <c r="G8818" t="s">
        <v>24</v>
      </c>
      <c r="H8818" t="s">
        <v>26</v>
      </c>
      <c r="I8818">
        <v>35</v>
      </c>
      <c r="J8818">
        <v>1.79</v>
      </c>
      <c r="K8818" t="s">
        <v>33</v>
      </c>
      <c r="L8818" t="s">
        <v>33</v>
      </c>
      <c r="M8818" s="1">
        <v>11415.7</v>
      </c>
      <c r="N8818" s="1">
        <v>4991.41</v>
      </c>
      <c r="O8818" s="1">
        <v>225.91</v>
      </c>
      <c r="P8818" s="1">
        <v>0</v>
      </c>
      <c r="Q8818" s="1">
        <v>41054.81</v>
      </c>
      <c r="R8818" s="1">
        <v>43838.93</v>
      </c>
      <c r="S8818" s="1">
        <v>-22103.46</v>
      </c>
      <c r="T8818" s="1">
        <v>106997.2</v>
      </c>
      <c r="U8818" s="1">
        <f>SUM(Report_Summary[Revenue])</f>
        <v>626594850.33999527</v>
      </c>
      <c r="V8818" s="1">
        <f>Report_Summary[[#This Row],[Total Revenue]] / COUNTA(Report_Summary[Membership No])</f>
        <v>62659.485033999525</v>
      </c>
    </row>
    <row r="8819" spans="1:22" x14ac:dyDescent="0.3">
      <c r="A8819" t="s">
        <v>8858</v>
      </c>
      <c r="B8819">
        <v>2023</v>
      </c>
      <c r="C8819" t="s">
        <v>14</v>
      </c>
      <c r="D8819">
        <v>76</v>
      </c>
      <c r="E8819" t="str">
        <f t="shared" si="137"/>
        <v>Old</v>
      </c>
      <c r="F8819" t="s">
        <v>18</v>
      </c>
      <c r="G8819" t="s">
        <v>23</v>
      </c>
      <c r="H8819" t="s">
        <v>28</v>
      </c>
      <c r="I8819">
        <v>28</v>
      </c>
      <c r="J8819">
        <v>2.83</v>
      </c>
      <c r="K8819" t="s">
        <v>33</v>
      </c>
      <c r="L8819" t="s">
        <v>33</v>
      </c>
      <c r="M8819" s="1">
        <v>16677.75</v>
      </c>
      <c r="N8819" s="1">
        <v>1838.97</v>
      </c>
      <c r="O8819" s="1">
        <v>7854.82</v>
      </c>
      <c r="P8819" s="1">
        <v>0</v>
      </c>
      <c r="Q8819" s="1">
        <v>39824.67</v>
      </c>
      <c r="R8819" s="1">
        <v>28848.91</v>
      </c>
      <c r="S8819" s="1">
        <v>-10007.16</v>
      </c>
      <c r="T8819" s="1">
        <v>78680.740000000005</v>
      </c>
      <c r="U8819" s="1">
        <f>SUM(Report_Summary[Revenue])</f>
        <v>626594850.33999527</v>
      </c>
      <c r="V8819" s="1">
        <f>Report_Summary[[#This Row],[Total Revenue]] / COUNTA(Report_Summary[Membership No])</f>
        <v>62659.485033999525</v>
      </c>
    </row>
    <row r="8820" spans="1:22" x14ac:dyDescent="0.3">
      <c r="A8820" t="s">
        <v>8859</v>
      </c>
      <c r="B8820">
        <v>2018</v>
      </c>
      <c r="C8820" t="s">
        <v>14</v>
      </c>
      <c r="D8820">
        <v>57</v>
      </c>
      <c r="E8820" t="str">
        <f t="shared" si="137"/>
        <v>Old</v>
      </c>
      <c r="F8820" t="s">
        <v>15</v>
      </c>
      <c r="G8820" t="s">
        <v>23</v>
      </c>
      <c r="H8820" t="s">
        <v>26</v>
      </c>
      <c r="I8820">
        <v>24</v>
      </c>
      <c r="J8820">
        <v>1.17</v>
      </c>
      <c r="K8820" t="s">
        <v>32</v>
      </c>
      <c r="L8820" t="s">
        <v>33</v>
      </c>
      <c r="M8820" s="1">
        <v>8219.8700000000008</v>
      </c>
      <c r="N8820" s="1">
        <v>4401.21</v>
      </c>
      <c r="O8820" s="1">
        <v>1476.06</v>
      </c>
      <c r="P8820" s="1">
        <v>0</v>
      </c>
      <c r="Q8820" s="1">
        <v>36817.72</v>
      </c>
      <c r="R8820" s="1">
        <v>38371.58</v>
      </c>
      <c r="S8820" s="1">
        <v>6993.06</v>
      </c>
      <c r="T8820" s="1">
        <v>68196.240000000005</v>
      </c>
      <c r="U8820" s="1">
        <f>SUM(Report_Summary[Revenue])</f>
        <v>626594850.33999527</v>
      </c>
      <c r="V8820" s="1">
        <f>Report_Summary[[#This Row],[Total Revenue]] / COUNTA(Report_Summary[Membership No])</f>
        <v>62659.485033999525</v>
      </c>
    </row>
    <row r="8821" spans="1:22" x14ac:dyDescent="0.3">
      <c r="A8821" t="s">
        <v>8860</v>
      </c>
      <c r="B8821">
        <v>2017</v>
      </c>
      <c r="C8821" t="s">
        <v>14</v>
      </c>
      <c r="D8821">
        <v>76</v>
      </c>
      <c r="E8821" t="str">
        <f t="shared" si="137"/>
        <v>Old</v>
      </c>
      <c r="F8821" t="s">
        <v>17</v>
      </c>
      <c r="G8821" t="s">
        <v>23</v>
      </c>
      <c r="H8821" t="s">
        <v>30</v>
      </c>
      <c r="I8821">
        <v>30</v>
      </c>
      <c r="J8821">
        <v>2.2599999999999998</v>
      </c>
      <c r="K8821" t="s">
        <v>32</v>
      </c>
      <c r="L8821" t="s">
        <v>33</v>
      </c>
      <c r="M8821" s="1">
        <v>16608</v>
      </c>
      <c r="N8821" s="1">
        <v>418.8</v>
      </c>
      <c r="O8821" s="1">
        <v>5131.67</v>
      </c>
      <c r="P8821" s="1">
        <v>0</v>
      </c>
      <c r="Q8821" s="1">
        <v>62083.56</v>
      </c>
      <c r="R8821" s="1">
        <v>51287.14</v>
      </c>
      <c r="S8821" s="1">
        <v>-18132</v>
      </c>
      <c r="T8821" s="1">
        <v>131502.70000000001</v>
      </c>
      <c r="U8821" s="1">
        <f>SUM(Report_Summary[Revenue])</f>
        <v>626594850.33999527</v>
      </c>
      <c r="V8821" s="1">
        <f>Report_Summary[[#This Row],[Total Revenue]] / COUNTA(Report_Summary[Membership No])</f>
        <v>62659.485033999525</v>
      </c>
    </row>
    <row r="8822" spans="1:22" x14ac:dyDescent="0.3">
      <c r="A8822" t="s">
        <v>8861</v>
      </c>
      <c r="B8822">
        <v>2021</v>
      </c>
      <c r="C8822" t="s">
        <v>14</v>
      </c>
      <c r="D8822">
        <v>73</v>
      </c>
      <c r="E8822" t="str">
        <f t="shared" si="137"/>
        <v>Old</v>
      </c>
      <c r="F8822" t="s">
        <v>18</v>
      </c>
      <c r="G8822" t="s">
        <v>24</v>
      </c>
      <c r="H8822" t="s">
        <v>28</v>
      </c>
      <c r="I8822">
        <v>29</v>
      </c>
      <c r="J8822">
        <v>1.84</v>
      </c>
      <c r="K8822" t="s">
        <v>32</v>
      </c>
      <c r="L8822" t="s">
        <v>33</v>
      </c>
      <c r="M8822" s="1">
        <v>18660.93</v>
      </c>
      <c r="N8822" s="1">
        <v>2287.3000000000002</v>
      </c>
      <c r="O8822" s="1">
        <v>6236.95</v>
      </c>
      <c r="P8822" s="1">
        <v>0</v>
      </c>
      <c r="Q8822" s="1">
        <v>86623.23</v>
      </c>
      <c r="R8822" s="1">
        <v>53125.18</v>
      </c>
      <c r="S8822" s="1">
        <v>16192.5</v>
      </c>
      <c r="T8822" s="1">
        <v>123555.91</v>
      </c>
      <c r="U8822" s="1">
        <f>SUM(Report_Summary[Revenue])</f>
        <v>626594850.33999527</v>
      </c>
      <c r="V8822" s="1">
        <f>Report_Summary[[#This Row],[Total Revenue]] / COUNTA(Report_Summary[Membership No])</f>
        <v>62659.485033999525</v>
      </c>
    </row>
    <row r="8823" spans="1:22" x14ac:dyDescent="0.3">
      <c r="A8823" t="s">
        <v>8862</v>
      </c>
      <c r="B8823">
        <v>2024</v>
      </c>
      <c r="C8823" t="s">
        <v>14</v>
      </c>
      <c r="D8823">
        <v>64</v>
      </c>
      <c r="E8823" t="str">
        <f t="shared" si="137"/>
        <v>Old</v>
      </c>
      <c r="F8823" t="s">
        <v>16</v>
      </c>
      <c r="G8823" t="s">
        <v>24</v>
      </c>
      <c r="H8823" t="s">
        <v>27</v>
      </c>
      <c r="I8823">
        <v>23</v>
      </c>
      <c r="J8823">
        <v>2.37</v>
      </c>
      <c r="K8823" t="s">
        <v>33</v>
      </c>
      <c r="L8823" t="s">
        <v>33</v>
      </c>
      <c r="M8823" s="1">
        <v>9093.52</v>
      </c>
      <c r="N8823" s="1">
        <v>2612.0500000000002</v>
      </c>
      <c r="O8823" s="1">
        <v>1989.36</v>
      </c>
      <c r="P8823" s="1">
        <v>0</v>
      </c>
      <c r="Q8823" s="1">
        <v>39607.31</v>
      </c>
      <c r="R8823" s="1">
        <v>27237.83</v>
      </c>
      <c r="S8823" s="1">
        <v>8385.66</v>
      </c>
      <c r="T8823" s="1">
        <v>58459.48</v>
      </c>
      <c r="U8823" s="1">
        <f>SUM(Report_Summary[Revenue])</f>
        <v>626594850.33999527</v>
      </c>
      <c r="V8823" s="1">
        <f>Report_Summary[[#This Row],[Total Revenue]] / COUNTA(Report_Summary[Membership No])</f>
        <v>62659.485033999525</v>
      </c>
    </row>
    <row r="8824" spans="1:22" x14ac:dyDescent="0.3">
      <c r="A8824" t="s">
        <v>8863</v>
      </c>
      <c r="B8824">
        <v>2019</v>
      </c>
      <c r="C8824" t="s">
        <v>14</v>
      </c>
      <c r="D8824">
        <v>50</v>
      </c>
      <c r="E8824" t="str">
        <f t="shared" si="137"/>
        <v>Middle Age</v>
      </c>
      <c r="F8824" t="s">
        <v>19</v>
      </c>
      <c r="G8824" t="s">
        <v>24</v>
      </c>
      <c r="H8824" t="s">
        <v>26</v>
      </c>
      <c r="I8824">
        <v>26</v>
      </c>
      <c r="J8824">
        <v>1.01</v>
      </c>
      <c r="K8824" t="s">
        <v>32</v>
      </c>
      <c r="L8824" t="s">
        <v>33</v>
      </c>
      <c r="M8824" s="1">
        <v>19297.22</v>
      </c>
      <c r="N8824" s="1">
        <v>2016.3</v>
      </c>
      <c r="O8824" s="1">
        <v>4930.9399999999996</v>
      </c>
      <c r="P8824" s="1">
        <v>0</v>
      </c>
      <c r="Q8824" s="1">
        <v>57424.85</v>
      </c>
      <c r="R8824" s="1">
        <v>36422.5</v>
      </c>
      <c r="S8824" s="1">
        <v>4403.6099999999997</v>
      </c>
      <c r="T8824" s="1">
        <v>89443.74</v>
      </c>
      <c r="U8824" s="1">
        <f>SUM(Report_Summary[Revenue])</f>
        <v>626594850.33999527</v>
      </c>
      <c r="V8824" s="1">
        <f>Report_Summary[[#This Row],[Total Revenue]] / COUNTA(Report_Summary[Membership No])</f>
        <v>62659.485033999525</v>
      </c>
    </row>
    <row r="8825" spans="1:22" x14ac:dyDescent="0.3">
      <c r="A8825" t="s">
        <v>8864</v>
      </c>
      <c r="B8825">
        <v>2017</v>
      </c>
      <c r="C8825" t="s">
        <v>14</v>
      </c>
      <c r="D8825">
        <v>78</v>
      </c>
      <c r="E8825" t="str">
        <f t="shared" si="137"/>
        <v>Old</v>
      </c>
      <c r="F8825" t="s">
        <v>16</v>
      </c>
      <c r="G8825" t="s">
        <v>25</v>
      </c>
      <c r="H8825" t="s">
        <v>28</v>
      </c>
      <c r="I8825">
        <v>35</v>
      </c>
      <c r="J8825">
        <v>2.77</v>
      </c>
      <c r="K8825" t="s">
        <v>32</v>
      </c>
      <c r="L8825" t="s">
        <v>33</v>
      </c>
      <c r="M8825" s="1">
        <v>4257.8900000000003</v>
      </c>
      <c r="N8825" s="1">
        <v>2011.2</v>
      </c>
      <c r="O8825" s="1">
        <v>206.68</v>
      </c>
      <c r="P8825" s="1">
        <v>0</v>
      </c>
      <c r="Q8825" s="1">
        <v>12028.95</v>
      </c>
      <c r="R8825" s="1">
        <v>10470.84</v>
      </c>
      <c r="S8825" s="1">
        <v>-25819.87</v>
      </c>
      <c r="T8825" s="1">
        <v>48319.66</v>
      </c>
      <c r="U8825" s="1">
        <f>SUM(Report_Summary[Revenue])</f>
        <v>626594850.33999527</v>
      </c>
      <c r="V8825" s="1">
        <f>Report_Summary[[#This Row],[Total Revenue]] / COUNTA(Report_Summary[Membership No])</f>
        <v>62659.485033999525</v>
      </c>
    </row>
    <row r="8826" spans="1:22" x14ac:dyDescent="0.3">
      <c r="A8826" t="s">
        <v>8865</v>
      </c>
      <c r="B8826">
        <v>2018</v>
      </c>
      <c r="C8826" t="s">
        <v>14</v>
      </c>
      <c r="D8826">
        <v>33</v>
      </c>
      <c r="E8826" t="str">
        <f t="shared" si="137"/>
        <v>Middle Age</v>
      </c>
      <c r="F8826" t="s">
        <v>16</v>
      </c>
      <c r="G8826" t="s">
        <v>23</v>
      </c>
      <c r="H8826" t="s">
        <v>29</v>
      </c>
      <c r="I8826">
        <v>29</v>
      </c>
      <c r="J8826">
        <v>2.75</v>
      </c>
      <c r="K8826" t="s">
        <v>32</v>
      </c>
      <c r="L8826" t="s">
        <v>33</v>
      </c>
      <c r="M8826" s="1">
        <v>2015.2</v>
      </c>
      <c r="N8826" s="1">
        <v>3071.6</v>
      </c>
      <c r="O8826" s="1">
        <v>3926.15</v>
      </c>
      <c r="P8826" s="1">
        <v>0</v>
      </c>
      <c r="Q8826" s="1">
        <v>8241.58</v>
      </c>
      <c r="R8826" s="1">
        <v>9449.36</v>
      </c>
      <c r="S8826" s="1">
        <v>27344.86</v>
      </c>
      <c r="T8826" s="1">
        <v>-9653.92</v>
      </c>
      <c r="U8826" s="1">
        <f>SUM(Report_Summary[Revenue])</f>
        <v>626594850.33999527</v>
      </c>
      <c r="V8826" s="1">
        <f>Report_Summary[[#This Row],[Total Revenue]] / COUNTA(Report_Summary[Membership No])</f>
        <v>62659.485033999525</v>
      </c>
    </row>
    <row r="8827" spans="1:22" x14ac:dyDescent="0.3">
      <c r="A8827" t="s">
        <v>8866</v>
      </c>
      <c r="B8827">
        <v>2019</v>
      </c>
      <c r="C8827" t="s">
        <v>14</v>
      </c>
      <c r="D8827">
        <v>74</v>
      </c>
      <c r="E8827" t="str">
        <f t="shared" si="137"/>
        <v>Old</v>
      </c>
      <c r="F8827" t="s">
        <v>16</v>
      </c>
      <c r="G8827" t="s">
        <v>25</v>
      </c>
      <c r="H8827" t="s">
        <v>30</v>
      </c>
      <c r="I8827">
        <v>33</v>
      </c>
      <c r="J8827">
        <v>2.23</v>
      </c>
      <c r="K8827" t="s">
        <v>33</v>
      </c>
      <c r="L8827" t="s">
        <v>33</v>
      </c>
      <c r="M8827" s="1">
        <v>13685.44</v>
      </c>
      <c r="N8827" s="1">
        <v>255.79</v>
      </c>
      <c r="O8827" s="1">
        <v>5015.24</v>
      </c>
      <c r="P8827" s="1">
        <v>0</v>
      </c>
      <c r="Q8827" s="1">
        <v>21475.24</v>
      </c>
      <c r="R8827" s="1">
        <v>22185.81</v>
      </c>
      <c r="S8827" s="1">
        <v>28313.27</v>
      </c>
      <c r="T8827" s="1">
        <v>15347.78</v>
      </c>
      <c r="U8827" s="1">
        <f>SUM(Report_Summary[Revenue])</f>
        <v>626594850.33999527</v>
      </c>
      <c r="V8827" s="1">
        <f>Report_Summary[[#This Row],[Total Revenue]] / COUNTA(Report_Summary[Membership No])</f>
        <v>62659.485033999525</v>
      </c>
    </row>
    <row r="8828" spans="1:22" x14ac:dyDescent="0.3">
      <c r="A8828" t="s">
        <v>8867</v>
      </c>
      <c r="B8828">
        <v>2024</v>
      </c>
      <c r="C8828" t="s">
        <v>14</v>
      </c>
      <c r="D8828">
        <v>46</v>
      </c>
      <c r="E8828" t="str">
        <f t="shared" si="137"/>
        <v>Middle Age</v>
      </c>
      <c r="F8828" t="s">
        <v>16</v>
      </c>
      <c r="G8828" t="s">
        <v>24</v>
      </c>
      <c r="H8828" t="s">
        <v>29</v>
      </c>
      <c r="I8828">
        <v>25</v>
      </c>
      <c r="J8828">
        <v>2.96</v>
      </c>
      <c r="K8828" t="s">
        <v>32</v>
      </c>
      <c r="L8828" t="s">
        <v>33</v>
      </c>
      <c r="M8828" s="1">
        <v>14546.82</v>
      </c>
      <c r="N8828" s="1">
        <v>1500.17</v>
      </c>
      <c r="O8828" s="1">
        <v>185.42</v>
      </c>
      <c r="P8828" s="1">
        <v>0</v>
      </c>
      <c r="Q8828" s="1">
        <v>54726.68</v>
      </c>
      <c r="R8828" s="1">
        <v>40897.4</v>
      </c>
      <c r="S8828" s="1">
        <v>-22618.43</v>
      </c>
      <c r="T8828" s="1">
        <v>118242.51</v>
      </c>
      <c r="U8828" s="1">
        <f>SUM(Report_Summary[Revenue])</f>
        <v>626594850.33999527</v>
      </c>
      <c r="V8828" s="1">
        <f>Report_Summary[[#This Row],[Total Revenue]] / COUNTA(Report_Summary[Membership No])</f>
        <v>62659.485033999525</v>
      </c>
    </row>
    <row r="8829" spans="1:22" x14ac:dyDescent="0.3">
      <c r="A8829" t="s">
        <v>8868</v>
      </c>
      <c r="B8829">
        <v>2024</v>
      </c>
      <c r="C8829" t="s">
        <v>14</v>
      </c>
      <c r="D8829">
        <v>80</v>
      </c>
      <c r="E8829" t="str">
        <f t="shared" si="137"/>
        <v>Old</v>
      </c>
      <c r="F8829" t="s">
        <v>20</v>
      </c>
      <c r="G8829" t="s">
        <v>25</v>
      </c>
      <c r="H8829" t="s">
        <v>30</v>
      </c>
      <c r="I8829">
        <v>32</v>
      </c>
      <c r="J8829">
        <v>1.72</v>
      </c>
      <c r="K8829" t="s">
        <v>32</v>
      </c>
      <c r="L8829" t="s">
        <v>33</v>
      </c>
      <c r="M8829" s="1">
        <v>11247.15</v>
      </c>
      <c r="N8829" s="1">
        <v>2222.5500000000002</v>
      </c>
      <c r="O8829" s="1">
        <v>2257.0500000000002</v>
      </c>
      <c r="P8829" s="1">
        <v>0</v>
      </c>
      <c r="Q8829" s="1">
        <v>34652.129999999997</v>
      </c>
      <c r="R8829" s="1">
        <v>26312.75</v>
      </c>
      <c r="S8829" s="1">
        <v>-5480.05</v>
      </c>
      <c r="T8829" s="1">
        <v>66444.929999999993</v>
      </c>
      <c r="U8829" s="1">
        <f>SUM(Report_Summary[Revenue])</f>
        <v>626594850.33999527</v>
      </c>
      <c r="V8829" s="1">
        <f>Report_Summary[[#This Row],[Total Revenue]] / COUNTA(Report_Summary[Membership No])</f>
        <v>62659.485033999525</v>
      </c>
    </row>
    <row r="8830" spans="1:22" x14ac:dyDescent="0.3">
      <c r="A8830" t="s">
        <v>8869</v>
      </c>
      <c r="B8830">
        <v>2022</v>
      </c>
      <c r="C8830" t="s">
        <v>14</v>
      </c>
      <c r="D8830">
        <v>27</v>
      </c>
      <c r="E8830" t="str">
        <f t="shared" si="137"/>
        <v>Young</v>
      </c>
      <c r="F8830" t="s">
        <v>19</v>
      </c>
      <c r="G8830" t="s">
        <v>24</v>
      </c>
      <c r="H8830" t="s">
        <v>28</v>
      </c>
      <c r="I8830">
        <v>32</v>
      </c>
      <c r="J8830">
        <v>1.37</v>
      </c>
      <c r="K8830" t="s">
        <v>33</v>
      </c>
      <c r="L8830" t="s">
        <v>33</v>
      </c>
      <c r="M8830" s="1">
        <v>13987.04</v>
      </c>
      <c r="N8830" s="1">
        <v>374.88</v>
      </c>
      <c r="O8830" s="1">
        <v>3653.45</v>
      </c>
      <c r="P8830" s="1">
        <v>0</v>
      </c>
      <c r="Q8830" s="1">
        <v>43402.400000000001</v>
      </c>
      <c r="R8830" s="1">
        <v>52859.519999999997</v>
      </c>
      <c r="S8830" s="1">
        <v>-21972.21</v>
      </c>
      <c r="T8830" s="1">
        <v>118234.13</v>
      </c>
      <c r="U8830" s="1">
        <f>SUM(Report_Summary[Revenue])</f>
        <v>626594850.33999527</v>
      </c>
      <c r="V8830" s="1">
        <f>Report_Summary[[#This Row],[Total Revenue]] / COUNTA(Report_Summary[Membership No])</f>
        <v>62659.485033999525</v>
      </c>
    </row>
    <row r="8831" spans="1:22" x14ac:dyDescent="0.3">
      <c r="A8831" t="s">
        <v>8870</v>
      </c>
      <c r="B8831">
        <v>2019</v>
      </c>
      <c r="C8831" t="s">
        <v>14</v>
      </c>
      <c r="D8831">
        <v>37</v>
      </c>
      <c r="E8831" t="str">
        <f t="shared" si="137"/>
        <v>Middle Age</v>
      </c>
      <c r="F8831" t="s">
        <v>15</v>
      </c>
      <c r="G8831" t="s">
        <v>23</v>
      </c>
      <c r="H8831" t="s">
        <v>27</v>
      </c>
      <c r="I8831">
        <v>37</v>
      </c>
      <c r="J8831">
        <v>2.6</v>
      </c>
      <c r="K8831" t="s">
        <v>32</v>
      </c>
      <c r="L8831" t="s">
        <v>33</v>
      </c>
      <c r="M8831" s="1">
        <v>12197.8</v>
      </c>
      <c r="N8831" s="1">
        <v>1628.59</v>
      </c>
      <c r="O8831" s="1">
        <v>6127.61</v>
      </c>
      <c r="P8831" s="1">
        <v>0</v>
      </c>
      <c r="Q8831" s="1">
        <v>52864.53</v>
      </c>
      <c r="R8831" s="1">
        <v>45973.9</v>
      </c>
      <c r="S8831" s="1">
        <v>-22921.05</v>
      </c>
      <c r="T8831" s="1">
        <v>121759.48</v>
      </c>
      <c r="U8831" s="1">
        <f>SUM(Report_Summary[Revenue])</f>
        <v>626594850.33999527</v>
      </c>
      <c r="V8831" s="1">
        <f>Report_Summary[[#This Row],[Total Revenue]] / COUNTA(Report_Summary[Membership No])</f>
        <v>62659.485033999525</v>
      </c>
    </row>
    <row r="8832" spans="1:22" x14ac:dyDescent="0.3">
      <c r="A8832" t="s">
        <v>8871</v>
      </c>
      <c r="B8832">
        <v>2019</v>
      </c>
      <c r="C8832" t="s">
        <v>14</v>
      </c>
      <c r="D8832">
        <v>76</v>
      </c>
      <c r="E8832" t="str">
        <f t="shared" si="137"/>
        <v>Old</v>
      </c>
      <c r="F8832" t="s">
        <v>15</v>
      </c>
      <c r="G8832" t="s">
        <v>22</v>
      </c>
      <c r="H8832" t="s">
        <v>29</v>
      </c>
      <c r="I8832">
        <v>39</v>
      </c>
      <c r="J8832">
        <v>3.07</v>
      </c>
      <c r="K8832" t="s">
        <v>33</v>
      </c>
      <c r="L8832" t="s">
        <v>33</v>
      </c>
      <c r="M8832" s="1">
        <v>12166.78</v>
      </c>
      <c r="N8832" s="1">
        <v>1111.45</v>
      </c>
      <c r="O8832" s="1">
        <v>3123.69</v>
      </c>
      <c r="P8832" s="1">
        <v>0</v>
      </c>
      <c r="Q8832" s="1">
        <v>32301.38</v>
      </c>
      <c r="R8832" s="1">
        <v>48521.82</v>
      </c>
      <c r="S8832" s="1">
        <v>-1275.79</v>
      </c>
      <c r="T8832" s="1">
        <v>82098.990000000005</v>
      </c>
      <c r="U8832" s="1">
        <f>SUM(Report_Summary[Revenue])</f>
        <v>626594850.33999527</v>
      </c>
      <c r="V8832" s="1">
        <f>Report_Summary[[#This Row],[Total Revenue]] / COUNTA(Report_Summary[Membership No])</f>
        <v>62659.485033999525</v>
      </c>
    </row>
    <row r="8833" spans="1:22" x14ac:dyDescent="0.3">
      <c r="A8833" t="s">
        <v>8872</v>
      </c>
      <c r="B8833">
        <v>2017</v>
      </c>
      <c r="C8833" t="s">
        <v>13</v>
      </c>
      <c r="D8833">
        <v>46</v>
      </c>
      <c r="E8833" t="str">
        <f t="shared" si="137"/>
        <v>Middle Age</v>
      </c>
      <c r="F8833" t="s">
        <v>17</v>
      </c>
      <c r="G8833" t="s">
        <v>24</v>
      </c>
      <c r="H8833" t="s">
        <v>29</v>
      </c>
      <c r="I8833">
        <v>24</v>
      </c>
      <c r="J8833">
        <v>1.33</v>
      </c>
      <c r="K8833" t="s">
        <v>33</v>
      </c>
      <c r="L8833" t="s">
        <v>33</v>
      </c>
      <c r="M8833" s="1">
        <v>19688.79</v>
      </c>
      <c r="N8833" s="1">
        <v>221.73</v>
      </c>
      <c r="O8833" s="1">
        <v>1753.69</v>
      </c>
      <c r="P8833" s="1">
        <v>0</v>
      </c>
      <c r="Q8833" s="1">
        <v>88478.55</v>
      </c>
      <c r="R8833" s="1">
        <v>58727.79</v>
      </c>
      <c r="S8833" s="1">
        <v>25931.16</v>
      </c>
      <c r="T8833" s="1">
        <v>121275.18</v>
      </c>
      <c r="U8833" s="1">
        <f>SUM(Report_Summary[Revenue])</f>
        <v>626594850.33999527</v>
      </c>
      <c r="V8833" s="1">
        <f>Report_Summary[[#This Row],[Total Revenue]] / COUNTA(Report_Summary[Membership No])</f>
        <v>62659.485033999525</v>
      </c>
    </row>
    <row r="8834" spans="1:22" x14ac:dyDescent="0.3">
      <c r="A8834" t="s">
        <v>8873</v>
      </c>
      <c r="B8834">
        <v>2019</v>
      </c>
      <c r="C8834" t="s">
        <v>13</v>
      </c>
      <c r="D8834">
        <v>53</v>
      </c>
      <c r="E8834" t="str">
        <f t="shared" si="137"/>
        <v>Middle Age</v>
      </c>
      <c r="F8834" t="s">
        <v>17</v>
      </c>
      <c r="G8834" t="s">
        <v>23</v>
      </c>
      <c r="H8834" t="s">
        <v>26</v>
      </c>
      <c r="I8834">
        <v>24</v>
      </c>
      <c r="J8834">
        <v>3.63</v>
      </c>
      <c r="K8834" t="s">
        <v>32</v>
      </c>
      <c r="L8834" t="s">
        <v>33</v>
      </c>
      <c r="M8834" s="1">
        <v>2611.89</v>
      </c>
      <c r="N8834" s="1">
        <v>2805.96</v>
      </c>
      <c r="O8834" s="1">
        <v>1656.07</v>
      </c>
      <c r="P8834" s="1">
        <v>0</v>
      </c>
      <c r="Q8834" s="1">
        <v>9063.01</v>
      </c>
      <c r="R8834" s="1">
        <v>10867.66</v>
      </c>
      <c r="S8834" s="1">
        <v>-864.49</v>
      </c>
      <c r="T8834" s="1">
        <v>20795.16</v>
      </c>
      <c r="U8834" s="1">
        <f>SUM(Report_Summary[Revenue])</f>
        <v>626594850.33999527</v>
      </c>
      <c r="V8834" s="1">
        <f>Report_Summary[[#This Row],[Total Revenue]] / COUNTA(Report_Summary[Membership No])</f>
        <v>62659.485033999525</v>
      </c>
    </row>
    <row r="8835" spans="1:22" x14ac:dyDescent="0.3">
      <c r="A8835" t="s">
        <v>8874</v>
      </c>
      <c r="B8835">
        <v>2018</v>
      </c>
      <c r="C8835" t="s">
        <v>14</v>
      </c>
      <c r="D8835">
        <v>39</v>
      </c>
      <c r="E8835" t="str">
        <f t="shared" ref="E8835:E8898" si="138">IF(D8835&gt;55,"Old",IF(D8835&gt;=31,"Middle Age",IF(D8835&lt;31,"Young","Invalid")))</f>
        <v>Middle Age</v>
      </c>
      <c r="F8835" t="s">
        <v>20</v>
      </c>
      <c r="G8835" t="s">
        <v>23</v>
      </c>
      <c r="H8835" t="s">
        <v>26</v>
      </c>
      <c r="I8835">
        <v>33</v>
      </c>
      <c r="J8835">
        <v>2.87</v>
      </c>
      <c r="K8835" t="s">
        <v>33</v>
      </c>
      <c r="L8835" t="s">
        <v>33</v>
      </c>
      <c r="M8835" s="1">
        <v>1865.16</v>
      </c>
      <c r="N8835" s="1">
        <v>1812.43</v>
      </c>
      <c r="O8835" s="1">
        <v>2407.94</v>
      </c>
      <c r="P8835" s="1">
        <v>0</v>
      </c>
      <c r="Q8835" s="1">
        <v>8875.39</v>
      </c>
      <c r="R8835" s="1">
        <v>5601.7</v>
      </c>
      <c r="S8835" s="1">
        <v>-28315.11</v>
      </c>
      <c r="T8835" s="1">
        <v>42792.2</v>
      </c>
      <c r="U8835" s="1">
        <f>SUM(Report_Summary[Revenue])</f>
        <v>626594850.33999527</v>
      </c>
      <c r="V8835" s="1">
        <f>Report_Summary[[#This Row],[Total Revenue]] / COUNTA(Report_Summary[Membership No])</f>
        <v>62659.485033999525</v>
      </c>
    </row>
    <row r="8836" spans="1:22" x14ac:dyDescent="0.3">
      <c r="A8836" t="s">
        <v>8875</v>
      </c>
      <c r="B8836">
        <v>2023</v>
      </c>
      <c r="C8836" t="s">
        <v>14</v>
      </c>
      <c r="D8836">
        <v>32</v>
      </c>
      <c r="E8836" t="str">
        <f t="shared" si="138"/>
        <v>Middle Age</v>
      </c>
      <c r="F8836" t="s">
        <v>17</v>
      </c>
      <c r="G8836" t="s">
        <v>22</v>
      </c>
      <c r="H8836" t="s">
        <v>27</v>
      </c>
      <c r="I8836">
        <v>29</v>
      </c>
      <c r="J8836">
        <v>2.0499999999999998</v>
      </c>
      <c r="K8836" t="s">
        <v>32</v>
      </c>
      <c r="L8836" t="s">
        <v>33</v>
      </c>
      <c r="M8836" s="1">
        <v>7080.13</v>
      </c>
      <c r="N8836" s="1">
        <v>1454.73</v>
      </c>
      <c r="O8836" s="1">
        <v>2368.94</v>
      </c>
      <c r="P8836" s="1">
        <v>0</v>
      </c>
      <c r="Q8836" s="1">
        <v>11681.68</v>
      </c>
      <c r="R8836" s="1">
        <v>27090.28</v>
      </c>
      <c r="S8836" s="1">
        <v>27033.03</v>
      </c>
      <c r="T8836" s="1">
        <v>11738.93</v>
      </c>
      <c r="U8836" s="1">
        <f>SUM(Report_Summary[Revenue])</f>
        <v>626594850.33999527</v>
      </c>
      <c r="V8836" s="1">
        <f>Report_Summary[[#This Row],[Total Revenue]] / COUNTA(Report_Summary[Membership No])</f>
        <v>62659.485033999525</v>
      </c>
    </row>
    <row r="8837" spans="1:22" x14ac:dyDescent="0.3">
      <c r="A8837" t="s">
        <v>8876</v>
      </c>
      <c r="B8837">
        <v>2021</v>
      </c>
      <c r="C8837" t="s">
        <v>13</v>
      </c>
      <c r="D8837">
        <v>45</v>
      </c>
      <c r="E8837" t="str">
        <f t="shared" si="138"/>
        <v>Middle Age</v>
      </c>
      <c r="F8837" t="s">
        <v>20</v>
      </c>
      <c r="G8837" t="s">
        <v>23</v>
      </c>
      <c r="H8837" t="s">
        <v>27</v>
      </c>
      <c r="I8837">
        <v>25</v>
      </c>
      <c r="J8837">
        <v>2.81</v>
      </c>
      <c r="K8837" t="s">
        <v>33</v>
      </c>
      <c r="L8837" t="s">
        <v>33</v>
      </c>
      <c r="M8837" s="1">
        <v>10078.6</v>
      </c>
      <c r="N8837" s="1">
        <v>3387.87</v>
      </c>
      <c r="O8837" s="1">
        <v>826.36</v>
      </c>
      <c r="P8837" s="1">
        <v>0</v>
      </c>
      <c r="Q8837" s="1">
        <v>39079.550000000003</v>
      </c>
      <c r="R8837" s="1">
        <v>48624.44</v>
      </c>
      <c r="S8837" s="1">
        <v>27768.71</v>
      </c>
      <c r="T8837" s="1">
        <v>59935.28</v>
      </c>
      <c r="U8837" s="1">
        <f>SUM(Report_Summary[Revenue])</f>
        <v>626594850.33999527</v>
      </c>
      <c r="V8837" s="1">
        <f>Report_Summary[[#This Row],[Total Revenue]] / COUNTA(Report_Summary[Membership No])</f>
        <v>62659.485033999525</v>
      </c>
    </row>
    <row r="8838" spans="1:22" x14ac:dyDescent="0.3">
      <c r="A8838" t="s">
        <v>8877</v>
      </c>
      <c r="B8838">
        <v>2018</v>
      </c>
      <c r="C8838" t="s">
        <v>13</v>
      </c>
      <c r="D8838">
        <v>42</v>
      </c>
      <c r="E8838" t="str">
        <f t="shared" si="138"/>
        <v>Middle Age</v>
      </c>
      <c r="F8838" t="s">
        <v>20</v>
      </c>
      <c r="G8838" t="s">
        <v>23</v>
      </c>
      <c r="H8838" t="s">
        <v>26</v>
      </c>
      <c r="I8838">
        <v>36</v>
      </c>
      <c r="J8838">
        <v>2.25</v>
      </c>
      <c r="K8838" t="s">
        <v>32</v>
      </c>
      <c r="L8838" t="s">
        <v>33</v>
      </c>
      <c r="M8838" s="1">
        <v>1457.09</v>
      </c>
      <c r="N8838" s="1">
        <v>1034.6500000000001</v>
      </c>
      <c r="O8838" s="1">
        <v>7523.19</v>
      </c>
      <c r="P8838" s="1">
        <v>0</v>
      </c>
      <c r="Q8838" s="1">
        <v>3750.88</v>
      </c>
      <c r="R8838" s="1">
        <v>2582.9699999999998</v>
      </c>
      <c r="S8838" s="1">
        <v>27449.74</v>
      </c>
      <c r="T8838" s="1">
        <v>-21115.89</v>
      </c>
      <c r="U8838" s="1">
        <f>SUM(Report_Summary[Revenue])</f>
        <v>626594850.33999527</v>
      </c>
      <c r="V8838" s="1">
        <f>Report_Summary[[#This Row],[Total Revenue]] / COUNTA(Report_Summary[Membership No])</f>
        <v>62659.485033999525</v>
      </c>
    </row>
    <row r="8839" spans="1:22" x14ac:dyDescent="0.3">
      <c r="A8839" t="s">
        <v>8878</v>
      </c>
      <c r="B8839">
        <v>2018</v>
      </c>
      <c r="C8839" t="s">
        <v>14</v>
      </c>
      <c r="D8839">
        <v>35</v>
      </c>
      <c r="E8839" t="str">
        <f t="shared" si="138"/>
        <v>Middle Age</v>
      </c>
      <c r="F8839" t="s">
        <v>21</v>
      </c>
      <c r="G8839" t="s">
        <v>23</v>
      </c>
      <c r="H8839" t="s">
        <v>28</v>
      </c>
      <c r="I8839">
        <v>34</v>
      </c>
      <c r="J8839">
        <v>2.8</v>
      </c>
      <c r="K8839" t="s">
        <v>33</v>
      </c>
      <c r="L8839" t="s">
        <v>33</v>
      </c>
      <c r="M8839" s="1">
        <v>14975.13</v>
      </c>
      <c r="N8839" s="1">
        <v>326.89999999999998</v>
      </c>
      <c r="O8839" s="1">
        <v>7505.08</v>
      </c>
      <c r="P8839" s="1">
        <v>0</v>
      </c>
      <c r="Q8839" s="1">
        <v>66129.36</v>
      </c>
      <c r="R8839" s="1">
        <v>73678.84</v>
      </c>
      <c r="S8839" s="1">
        <v>-14580.07</v>
      </c>
      <c r="T8839" s="1">
        <v>154388.26999999999</v>
      </c>
      <c r="U8839" s="1">
        <f>SUM(Report_Summary[Revenue])</f>
        <v>626594850.33999527</v>
      </c>
      <c r="V8839" s="1">
        <f>Report_Summary[[#This Row],[Total Revenue]] / COUNTA(Report_Summary[Membership No])</f>
        <v>62659.485033999525</v>
      </c>
    </row>
    <row r="8840" spans="1:22" x14ac:dyDescent="0.3">
      <c r="A8840" t="s">
        <v>8879</v>
      </c>
      <c r="B8840">
        <v>2015</v>
      </c>
      <c r="C8840" t="s">
        <v>13</v>
      </c>
      <c r="D8840">
        <v>61</v>
      </c>
      <c r="E8840" t="str">
        <f t="shared" si="138"/>
        <v>Old</v>
      </c>
      <c r="F8840" t="s">
        <v>17</v>
      </c>
      <c r="G8840" t="s">
        <v>22</v>
      </c>
      <c r="H8840" t="s">
        <v>31</v>
      </c>
      <c r="I8840">
        <v>30</v>
      </c>
      <c r="J8840">
        <v>2.2799999999999998</v>
      </c>
      <c r="K8840" t="s">
        <v>33</v>
      </c>
      <c r="L8840" t="s">
        <v>33</v>
      </c>
      <c r="M8840" s="1">
        <v>11730.34</v>
      </c>
      <c r="N8840" s="1">
        <v>3751.27</v>
      </c>
      <c r="O8840" s="1">
        <v>547.92999999999995</v>
      </c>
      <c r="P8840" s="1">
        <v>0</v>
      </c>
      <c r="Q8840" s="1">
        <v>52412.4</v>
      </c>
      <c r="R8840" s="1">
        <v>55369.919999999998</v>
      </c>
      <c r="S8840" s="1">
        <v>-14027.61</v>
      </c>
      <c r="T8840" s="1">
        <v>121809.93</v>
      </c>
      <c r="U8840" s="1">
        <f>SUM(Report_Summary[Revenue])</f>
        <v>626594850.33999527</v>
      </c>
      <c r="V8840" s="1">
        <f>Report_Summary[[#This Row],[Total Revenue]] / COUNTA(Report_Summary[Membership No])</f>
        <v>62659.485033999525</v>
      </c>
    </row>
    <row r="8841" spans="1:22" x14ac:dyDescent="0.3">
      <c r="A8841" t="s">
        <v>8880</v>
      </c>
      <c r="B8841">
        <v>2023</v>
      </c>
      <c r="C8841" t="s">
        <v>13</v>
      </c>
      <c r="D8841">
        <v>66</v>
      </c>
      <c r="E8841" t="str">
        <f t="shared" si="138"/>
        <v>Old</v>
      </c>
      <c r="F8841" t="s">
        <v>21</v>
      </c>
      <c r="G8841" t="s">
        <v>25</v>
      </c>
      <c r="H8841" t="s">
        <v>26</v>
      </c>
      <c r="I8841">
        <v>45</v>
      </c>
      <c r="J8841">
        <v>2.06</v>
      </c>
      <c r="K8841" t="s">
        <v>32</v>
      </c>
      <c r="L8841" t="s">
        <v>33</v>
      </c>
      <c r="M8841" s="1">
        <v>4417.18</v>
      </c>
      <c r="N8841" s="1">
        <v>1622.4</v>
      </c>
      <c r="O8841" s="1">
        <v>7666.88</v>
      </c>
      <c r="P8841" s="1">
        <v>0</v>
      </c>
      <c r="Q8841" s="1">
        <v>17023.09</v>
      </c>
      <c r="R8841" s="1">
        <v>18740.82</v>
      </c>
      <c r="S8841" s="1">
        <v>10578</v>
      </c>
      <c r="T8841" s="1">
        <v>25185.91</v>
      </c>
      <c r="U8841" s="1">
        <f>SUM(Report_Summary[Revenue])</f>
        <v>626594850.33999527</v>
      </c>
      <c r="V8841" s="1">
        <f>Report_Summary[[#This Row],[Total Revenue]] / COUNTA(Report_Summary[Membership No])</f>
        <v>62659.485033999525</v>
      </c>
    </row>
    <row r="8842" spans="1:22" x14ac:dyDescent="0.3">
      <c r="A8842" t="s">
        <v>8881</v>
      </c>
      <c r="B8842">
        <v>2017</v>
      </c>
      <c r="C8842" t="s">
        <v>13</v>
      </c>
      <c r="D8842">
        <v>61</v>
      </c>
      <c r="E8842" t="str">
        <f t="shared" si="138"/>
        <v>Old</v>
      </c>
      <c r="F8842" t="s">
        <v>19</v>
      </c>
      <c r="G8842" t="s">
        <v>25</v>
      </c>
      <c r="H8842" t="s">
        <v>30</v>
      </c>
      <c r="I8842">
        <v>38</v>
      </c>
      <c r="J8842">
        <v>2.0499999999999998</v>
      </c>
      <c r="K8842" t="s">
        <v>33</v>
      </c>
      <c r="L8842" t="s">
        <v>33</v>
      </c>
      <c r="M8842" s="1">
        <v>9928.0400000000009</v>
      </c>
      <c r="N8842" s="1">
        <v>4702.18</v>
      </c>
      <c r="O8842" s="1">
        <v>1392.8</v>
      </c>
      <c r="P8842" s="1">
        <v>0</v>
      </c>
      <c r="Q8842" s="1">
        <v>29577.59</v>
      </c>
      <c r="R8842" s="1">
        <v>18685.8</v>
      </c>
      <c r="S8842" s="1">
        <v>-15654.4</v>
      </c>
      <c r="T8842" s="1">
        <v>63917.79</v>
      </c>
      <c r="U8842" s="1">
        <f>SUM(Report_Summary[Revenue])</f>
        <v>626594850.33999527</v>
      </c>
      <c r="V8842" s="1">
        <f>Report_Summary[[#This Row],[Total Revenue]] / COUNTA(Report_Summary[Membership No])</f>
        <v>62659.485033999525</v>
      </c>
    </row>
    <row r="8843" spans="1:22" x14ac:dyDescent="0.3">
      <c r="A8843" t="s">
        <v>8882</v>
      </c>
      <c r="B8843">
        <v>2019</v>
      </c>
      <c r="C8843" t="s">
        <v>14</v>
      </c>
      <c r="D8843">
        <v>56</v>
      </c>
      <c r="E8843" t="str">
        <f t="shared" si="138"/>
        <v>Old</v>
      </c>
      <c r="F8843" t="s">
        <v>20</v>
      </c>
      <c r="G8843" t="s">
        <v>25</v>
      </c>
      <c r="H8843" t="s">
        <v>29</v>
      </c>
      <c r="I8843">
        <v>40</v>
      </c>
      <c r="J8843">
        <v>2.78</v>
      </c>
      <c r="K8843" t="s">
        <v>32</v>
      </c>
      <c r="L8843" t="s">
        <v>33</v>
      </c>
      <c r="M8843" s="1">
        <v>17691.91</v>
      </c>
      <c r="N8843" s="1">
        <v>3102.77</v>
      </c>
      <c r="O8843" s="1">
        <v>2279.9</v>
      </c>
      <c r="P8843" s="1">
        <v>0</v>
      </c>
      <c r="Q8843" s="1">
        <v>83857.11</v>
      </c>
      <c r="R8843" s="1">
        <v>44037.45</v>
      </c>
      <c r="S8843" s="1">
        <v>-719.62</v>
      </c>
      <c r="T8843" s="1">
        <v>128614.18</v>
      </c>
      <c r="U8843" s="1">
        <f>SUM(Report_Summary[Revenue])</f>
        <v>626594850.33999527</v>
      </c>
      <c r="V8843" s="1">
        <f>Report_Summary[[#This Row],[Total Revenue]] / COUNTA(Report_Summary[Membership No])</f>
        <v>62659.485033999525</v>
      </c>
    </row>
    <row r="8844" spans="1:22" x14ac:dyDescent="0.3">
      <c r="A8844" t="s">
        <v>8883</v>
      </c>
      <c r="B8844">
        <v>2024</v>
      </c>
      <c r="C8844" t="s">
        <v>13</v>
      </c>
      <c r="D8844">
        <v>79</v>
      </c>
      <c r="E8844" t="str">
        <f t="shared" si="138"/>
        <v>Old</v>
      </c>
      <c r="F8844" t="s">
        <v>17</v>
      </c>
      <c r="G8844" t="s">
        <v>25</v>
      </c>
      <c r="H8844" t="s">
        <v>30</v>
      </c>
      <c r="I8844">
        <v>32</v>
      </c>
      <c r="J8844">
        <v>3.05</v>
      </c>
      <c r="K8844" t="s">
        <v>33</v>
      </c>
      <c r="L8844" t="s">
        <v>33</v>
      </c>
      <c r="M8844" s="1">
        <v>4373.75</v>
      </c>
      <c r="N8844" s="1">
        <v>4625.0600000000004</v>
      </c>
      <c r="O8844" s="1">
        <v>4434</v>
      </c>
      <c r="P8844" s="1">
        <v>0</v>
      </c>
      <c r="Q8844" s="1">
        <v>13434.87</v>
      </c>
      <c r="R8844" s="1">
        <v>12758.61</v>
      </c>
      <c r="S8844" s="1">
        <v>26455.84</v>
      </c>
      <c r="T8844" s="1">
        <v>-262.36</v>
      </c>
      <c r="U8844" s="1">
        <f>SUM(Report_Summary[Revenue])</f>
        <v>626594850.33999527</v>
      </c>
      <c r="V8844" s="1">
        <f>Report_Summary[[#This Row],[Total Revenue]] / COUNTA(Report_Summary[Membership No])</f>
        <v>62659.485033999525</v>
      </c>
    </row>
    <row r="8845" spans="1:22" x14ac:dyDescent="0.3">
      <c r="A8845" t="s">
        <v>8884</v>
      </c>
      <c r="B8845">
        <v>2020</v>
      </c>
      <c r="C8845" t="s">
        <v>14</v>
      </c>
      <c r="D8845">
        <v>49</v>
      </c>
      <c r="E8845" t="str">
        <f t="shared" si="138"/>
        <v>Middle Age</v>
      </c>
      <c r="F8845" t="s">
        <v>17</v>
      </c>
      <c r="G8845" t="s">
        <v>25</v>
      </c>
      <c r="H8845" t="s">
        <v>27</v>
      </c>
      <c r="I8845">
        <v>16</v>
      </c>
      <c r="J8845">
        <v>2</v>
      </c>
      <c r="K8845" t="s">
        <v>33</v>
      </c>
      <c r="L8845" t="s">
        <v>33</v>
      </c>
      <c r="M8845" s="1">
        <v>17915.919999999998</v>
      </c>
      <c r="N8845" s="1">
        <v>566.48</v>
      </c>
      <c r="O8845" s="1">
        <v>7769.73</v>
      </c>
      <c r="P8845" s="1">
        <v>0</v>
      </c>
      <c r="Q8845" s="1">
        <v>68246.81</v>
      </c>
      <c r="R8845" s="1">
        <v>23541.63</v>
      </c>
      <c r="S8845" s="1">
        <v>-12457.99</v>
      </c>
      <c r="T8845" s="1">
        <v>104246.43</v>
      </c>
      <c r="U8845" s="1">
        <f>SUM(Report_Summary[Revenue])</f>
        <v>626594850.33999527</v>
      </c>
      <c r="V8845" s="1">
        <f>Report_Summary[[#This Row],[Total Revenue]] / COUNTA(Report_Summary[Membership No])</f>
        <v>62659.485033999525</v>
      </c>
    </row>
    <row r="8846" spans="1:22" x14ac:dyDescent="0.3">
      <c r="A8846" t="s">
        <v>8885</v>
      </c>
      <c r="B8846">
        <v>2018</v>
      </c>
      <c r="C8846" t="s">
        <v>13</v>
      </c>
      <c r="D8846">
        <v>56</v>
      </c>
      <c r="E8846" t="str">
        <f t="shared" si="138"/>
        <v>Old</v>
      </c>
      <c r="F8846" t="s">
        <v>15</v>
      </c>
      <c r="G8846" t="s">
        <v>25</v>
      </c>
      <c r="H8846" t="s">
        <v>26</v>
      </c>
      <c r="I8846">
        <v>31</v>
      </c>
      <c r="J8846">
        <v>2.87</v>
      </c>
      <c r="K8846" t="s">
        <v>33</v>
      </c>
      <c r="L8846" t="s">
        <v>33</v>
      </c>
      <c r="M8846" s="1">
        <v>1200.5899999999999</v>
      </c>
      <c r="N8846" s="1">
        <v>2540.6799999999998</v>
      </c>
      <c r="O8846" s="1">
        <v>6707.6</v>
      </c>
      <c r="P8846" s="1">
        <v>0</v>
      </c>
      <c r="Q8846" s="1">
        <v>5695.74</v>
      </c>
      <c r="R8846" s="1">
        <v>2932.9</v>
      </c>
      <c r="S8846" s="1">
        <v>13493.01</v>
      </c>
      <c r="T8846" s="1">
        <v>-4864.37</v>
      </c>
      <c r="U8846" s="1">
        <f>SUM(Report_Summary[Revenue])</f>
        <v>626594850.33999527</v>
      </c>
      <c r="V8846" s="1">
        <f>Report_Summary[[#This Row],[Total Revenue]] / COUNTA(Report_Summary[Membership No])</f>
        <v>62659.485033999525</v>
      </c>
    </row>
    <row r="8847" spans="1:22" x14ac:dyDescent="0.3">
      <c r="A8847" t="s">
        <v>8886</v>
      </c>
      <c r="B8847">
        <v>2019</v>
      </c>
      <c r="C8847" t="s">
        <v>13</v>
      </c>
      <c r="D8847">
        <v>79</v>
      </c>
      <c r="E8847" t="str">
        <f t="shared" si="138"/>
        <v>Old</v>
      </c>
      <c r="F8847" t="s">
        <v>15</v>
      </c>
      <c r="G8847" t="s">
        <v>23</v>
      </c>
      <c r="H8847" t="s">
        <v>29</v>
      </c>
      <c r="I8847">
        <v>29</v>
      </c>
      <c r="J8847">
        <v>2.23</v>
      </c>
      <c r="K8847" t="s">
        <v>32</v>
      </c>
      <c r="L8847" t="s">
        <v>33</v>
      </c>
      <c r="M8847" s="1">
        <v>13251.34</v>
      </c>
      <c r="N8847" s="1">
        <v>1102.97</v>
      </c>
      <c r="O8847" s="1">
        <v>3764.94</v>
      </c>
      <c r="P8847" s="1">
        <v>0</v>
      </c>
      <c r="Q8847" s="1">
        <v>36460.910000000003</v>
      </c>
      <c r="R8847" s="1">
        <v>27629.94</v>
      </c>
      <c r="S8847" s="1">
        <v>25867</v>
      </c>
      <c r="T8847" s="1">
        <v>38223.85</v>
      </c>
      <c r="U8847" s="1">
        <f>SUM(Report_Summary[Revenue])</f>
        <v>626594850.33999527</v>
      </c>
      <c r="V8847" s="1">
        <f>Report_Summary[[#This Row],[Total Revenue]] / COUNTA(Report_Summary[Membership No])</f>
        <v>62659.485033999525</v>
      </c>
    </row>
    <row r="8848" spans="1:22" x14ac:dyDescent="0.3">
      <c r="A8848" t="s">
        <v>8887</v>
      </c>
      <c r="B8848">
        <v>2018</v>
      </c>
      <c r="C8848" t="s">
        <v>14</v>
      </c>
      <c r="D8848">
        <v>73</v>
      </c>
      <c r="E8848" t="str">
        <f t="shared" si="138"/>
        <v>Old</v>
      </c>
      <c r="F8848" t="s">
        <v>16</v>
      </c>
      <c r="G8848" t="s">
        <v>25</v>
      </c>
      <c r="H8848" t="s">
        <v>28</v>
      </c>
      <c r="I8848">
        <v>31</v>
      </c>
      <c r="J8848">
        <v>2.2599999999999998</v>
      </c>
      <c r="K8848" t="s">
        <v>32</v>
      </c>
      <c r="L8848" t="s">
        <v>33</v>
      </c>
      <c r="M8848" s="1">
        <v>1112.42</v>
      </c>
      <c r="N8848" s="1">
        <v>3569.83</v>
      </c>
      <c r="O8848" s="1">
        <v>3694.27</v>
      </c>
      <c r="P8848" s="1">
        <v>0</v>
      </c>
      <c r="Q8848" s="1">
        <v>2886.9</v>
      </c>
      <c r="R8848" s="1">
        <v>3301.91</v>
      </c>
      <c r="S8848" s="1">
        <v>768.41</v>
      </c>
      <c r="T8848" s="1">
        <v>5420.4</v>
      </c>
      <c r="U8848" s="1">
        <f>SUM(Report_Summary[Revenue])</f>
        <v>626594850.33999527</v>
      </c>
      <c r="V8848" s="1">
        <f>Report_Summary[[#This Row],[Total Revenue]] / COUNTA(Report_Summary[Membership No])</f>
        <v>62659.485033999525</v>
      </c>
    </row>
    <row r="8849" spans="1:22" x14ac:dyDescent="0.3">
      <c r="A8849" t="s">
        <v>8888</v>
      </c>
      <c r="B8849">
        <v>2015</v>
      </c>
      <c r="C8849" t="s">
        <v>14</v>
      </c>
      <c r="D8849">
        <v>73</v>
      </c>
      <c r="E8849" t="str">
        <f t="shared" si="138"/>
        <v>Old</v>
      </c>
      <c r="F8849" t="s">
        <v>19</v>
      </c>
      <c r="G8849" t="s">
        <v>23</v>
      </c>
      <c r="H8849" t="s">
        <v>26</v>
      </c>
      <c r="I8849">
        <v>21</v>
      </c>
      <c r="J8849">
        <v>2.93</v>
      </c>
      <c r="K8849" t="s">
        <v>32</v>
      </c>
      <c r="L8849" t="s">
        <v>33</v>
      </c>
      <c r="M8849" s="1">
        <v>15086.22</v>
      </c>
      <c r="N8849" s="1">
        <v>2999.57</v>
      </c>
      <c r="O8849" s="1">
        <v>310.55</v>
      </c>
      <c r="P8849" s="1">
        <v>0</v>
      </c>
      <c r="Q8849" s="1">
        <v>66222.03</v>
      </c>
      <c r="R8849" s="1">
        <v>20250</v>
      </c>
      <c r="S8849" s="1">
        <v>-12361.18</v>
      </c>
      <c r="T8849" s="1">
        <v>98833.21</v>
      </c>
      <c r="U8849" s="1">
        <f>SUM(Report_Summary[Revenue])</f>
        <v>626594850.33999527</v>
      </c>
      <c r="V8849" s="1">
        <f>Report_Summary[[#This Row],[Total Revenue]] / COUNTA(Report_Summary[Membership No])</f>
        <v>62659.485033999525</v>
      </c>
    </row>
    <row r="8850" spans="1:22" x14ac:dyDescent="0.3">
      <c r="A8850" t="s">
        <v>8889</v>
      </c>
      <c r="B8850">
        <v>2023</v>
      </c>
      <c r="C8850" t="s">
        <v>13</v>
      </c>
      <c r="D8850">
        <v>67</v>
      </c>
      <c r="E8850" t="str">
        <f t="shared" si="138"/>
        <v>Old</v>
      </c>
      <c r="F8850" t="s">
        <v>16</v>
      </c>
      <c r="G8850" t="s">
        <v>23</v>
      </c>
      <c r="H8850" t="s">
        <v>30</v>
      </c>
      <c r="I8850">
        <v>27</v>
      </c>
      <c r="J8850">
        <v>3.08</v>
      </c>
      <c r="K8850" t="s">
        <v>33</v>
      </c>
      <c r="L8850" t="s">
        <v>33</v>
      </c>
      <c r="M8850" s="1">
        <v>14883.48</v>
      </c>
      <c r="N8850" s="1">
        <v>3401.08</v>
      </c>
      <c r="O8850" s="1">
        <v>7298.02</v>
      </c>
      <c r="P8850" s="1">
        <v>0</v>
      </c>
      <c r="Q8850" s="1">
        <v>33660.480000000003</v>
      </c>
      <c r="R8850" s="1">
        <v>47615.86</v>
      </c>
      <c r="S8850" s="1">
        <v>-3244.37</v>
      </c>
      <c r="T8850" s="1">
        <v>84520.71</v>
      </c>
      <c r="U8850" s="1">
        <f>SUM(Report_Summary[Revenue])</f>
        <v>626594850.33999527</v>
      </c>
      <c r="V8850" s="1">
        <f>Report_Summary[[#This Row],[Total Revenue]] / COUNTA(Report_Summary[Membership No])</f>
        <v>62659.485033999525</v>
      </c>
    </row>
    <row r="8851" spans="1:22" x14ac:dyDescent="0.3">
      <c r="A8851" t="s">
        <v>8890</v>
      </c>
      <c r="B8851">
        <v>2024</v>
      </c>
      <c r="C8851" t="s">
        <v>14</v>
      </c>
      <c r="D8851">
        <v>26</v>
      </c>
      <c r="E8851" t="str">
        <f t="shared" si="138"/>
        <v>Young</v>
      </c>
      <c r="F8851" t="s">
        <v>17</v>
      </c>
      <c r="G8851" t="s">
        <v>23</v>
      </c>
      <c r="H8851" t="s">
        <v>26</v>
      </c>
      <c r="I8851">
        <v>33</v>
      </c>
      <c r="J8851">
        <v>2.6</v>
      </c>
      <c r="K8851" t="s">
        <v>32</v>
      </c>
      <c r="L8851" t="s">
        <v>33</v>
      </c>
      <c r="M8851" s="1">
        <v>6287.7</v>
      </c>
      <c r="N8851" s="1">
        <v>1008.19</v>
      </c>
      <c r="O8851" s="1">
        <v>94.46</v>
      </c>
      <c r="P8851" s="1">
        <v>0</v>
      </c>
      <c r="Q8851" s="1">
        <v>27306.240000000002</v>
      </c>
      <c r="R8851" s="1">
        <v>23302.400000000001</v>
      </c>
      <c r="S8851" s="1">
        <v>28972.63</v>
      </c>
      <c r="T8851" s="1">
        <v>21636.01</v>
      </c>
      <c r="U8851" s="1">
        <f>SUM(Report_Summary[Revenue])</f>
        <v>626594850.33999527</v>
      </c>
      <c r="V8851" s="1">
        <f>Report_Summary[[#This Row],[Total Revenue]] / COUNTA(Report_Summary[Membership No])</f>
        <v>62659.485033999525</v>
      </c>
    </row>
    <row r="8852" spans="1:22" x14ac:dyDescent="0.3">
      <c r="A8852" t="s">
        <v>8891</v>
      </c>
      <c r="B8852">
        <v>2016</v>
      </c>
      <c r="C8852" t="s">
        <v>13</v>
      </c>
      <c r="D8852">
        <v>77</v>
      </c>
      <c r="E8852" t="str">
        <f t="shared" si="138"/>
        <v>Old</v>
      </c>
      <c r="F8852" t="s">
        <v>15</v>
      </c>
      <c r="G8852" t="s">
        <v>25</v>
      </c>
      <c r="H8852" t="s">
        <v>29</v>
      </c>
      <c r="I8852">
        <v>46</v>
      </c>
      <c r="J8852">
        <v>3.11</v>
      </c>
      <c r="K8852" t="s">
        <v>32</v>
      </c>
      <c r="L8852" t="s">
        <v>33</v>
      </c>
      <c r="M8852" s="1">
        <v>14483.63</v>
      </c>
      <c r="N8852" s="1">
        <v>1940.27</v>
      </c>
      <c r="O8852" s="1">
        <v>4944.38</v>
      </c>
      <c r="P8852" s="1">
        <v>0</v>
      </c>
      <c r="Q8852" s="1">
        <v>26529.24</v>
      </c>
      <c r="R8852" s="1">
        <v>52285.16</v>
      </c>
      <c r="S8852" s="1">
        <v>-10483.77</v>
      </c>
      <c r="T8852" s="1">
        <v>89298.17</v>
      </c>
      <c r="U8852" s="1">
        <f>SUM(Report_Summary[Revenue])</f>
        <v>626594850.33999527</v>
      </c>
      <c r="V8852" s="1">
        <f>Report_Summary[[#This Row],[Total Revenue]] / COUNTA(Report_Summary[Membership No])</f>
        <v>62659.485033999525</v>
      </c>
    </row>
    <row r="8853" spans="1:22" x14ac:dyDescent="0.3">
      <c r="A8853" t="s">
        <v>8892</v>
      </c>
      <c r="B8853">
        <v>2022</v>
      </c>
      <c r="C8853" t="s">
        <v>13</v>
      </c>
      <c r="D8853">
        <v>44</v>
      </c>
      <c r="E8853" t="str">
        <f t="shared" si="138"/>
        <v>Middle Age</v>
      </c>
      <c r="F8853" t="s">
        <v>17</v>
      </c>
      <c r="G8853" t="s">
        <v>23</v>
      </c>
      <c r="H8853" t="s">
        <v>28</v>
      </c>
      <c r="I8853">
        <v>31</v>
      </c>
      <c r="J8853">
        <v>2.19</v>
      </c>
      <c r="K8853" t="s">
        <v>32</v>
      </c>
      <c r="L8853" t="s">
        <v>33</v>
      </c>
      <c r="M8853" s="1">
        <v>9419.9500000000007</v>
      </c>
      <c r="N8853" s="1">
        <v>1624.97</v>
      </c>
      <c r="O8853" s="1">
        <v>7844.43</v>
      </c>
      <c r="P8853" s="1">
        <v>0</v>
      </c>
      <c r="Q8853" s="1">
        <v>37504.550000000003</v>
      </c>
      <c r="R8853" s="1">
        <v>41804.46</v>
      </c>
      <c r="S8853" s="1">
        <v>-6696.55</v>
      </c>
      <c r="T8853" s="1">
        <v>86005.56</v>
      </c>
      <c r="U8853" s="1">
        <f>SUM(Report_Summary[Revenue])</f>
        <v>626594850.33999527</v>
      </c>
      <c r="V8853" s="1">
        <f>Report_Summary[[#This Row],[Total Revenue]] / COUNTA(Report_Summary[Membership No])</f>
        <v>62659.485033999525</v>
      </c>
    </row>
    <row r="8854" spans="1:22" x14ac:dyDescent="0.3">
      <c r="A8854" t="s">
        <v>8893</v>
      </c>
      <c r="B8854">
        <v>2019</v>
      </c>
      <c r="C8854" t="s">
        <v>13</v>
      </c>
      <c r="D8854">
        <v>42</v>
      </c>
      <c r="E8854" t="str">
        <f t="shared" si="138"/>
        <v>Middle Age</v>
      </c>
      <c r="F8854" t="s">
        <v>15</v>
      </c>
      <c r="G8854" t="s">
        <v>25</v>
      </c>
      <c r="H8854" t="s">
        <v>27</v>
      </c>
      <c r="I8854">
        <v>33</v>
      </c>
      <c r="J8854">
        <v>2.67</v>
      </c>
      <c r="K8854" t="s">
        <v>33</v>
      </c>
      <c r="L8854" t="s">
        <v>33</v>
      </c>
      <c r="M8854" s="1">
        <v>16914.169999999998</v>
      </c>
      <c r="N8854" s="1">
        <v>2678.07</v>
      </c>
      <c r="O8854" s="1">
        <v>3010.32</v>
      </c>
      <c r="P8854" s="1">
        <v>0</v>
      </c>
      <c r="Q8854" s="1">
        <v>22655.81</v>
      </c>
      <c r="R8854" s="1">
        <v>43441.66</v>
      </c>
      <c r="S8854" s="1">
        <v>26238.04</v>
      </c>
      <c r="T8854" s="1">
        <v>39859.43</v>
      </c>
      <c r="U8854" s="1">
        <f>SUM(Report_Summary[Revenue])</f>
        <v>626594850.33999527</v>
      </c>
      <c r="V8854" s="1">
        <f>Report_Summary[[#This Row],[Total Revenue]] / COUNTA(Report_Summary[Membership No])</f>
        <v>62659.485033999525</v>
      </c>
    </row>
    <row r="8855" spans="1:22" x14ac:dyDescent="0.3">
      <c r="A8855" t="s">
        <v>8894</v>
      </c>
      <c r="B8855">
        <v>2023</v>
      </c>
      <c r="C8855" t="s">
        <v>14</v>
      </c>
      <c r="D8855">
        <v>48</v>
      </c>
      <c r="E8855" t="str">
        <f t="shared" si="138"/>
        <v>Middle Age</v>
      </c>
      <c r="F8855" t="s">
        <v>19</v>
      </c>
      <c r="G8855" t="s">
        <v>23</v>
      </c>
      <c r="H8855" t="s">
        <v>27</v>
      </c>
      <c r="I8855">
        <v>22</v>
      </c>
      <c r="J8855">
        <v>1.92</v>
      </c>
      <c r="K8855" t="s">
        <v>33</v>
      </c>
      <c r="L8855" t="s">
        <v>33</v>
      </c>
      <c r="M8855" s="1">
        <v>18616.62</v>
      </c>
      <c r="N8855" s="1">
        <v>349.49</v>
      </c>
      <c r="O8855" s="1">
        <v>5627.89</v>
      </c>
      <c r="P8855" s="1">
        <v>0</v>
      </c>
      <c r="Q8855" s="1">
        <v>62988.17</v>
      </c>
      <c r="R8855" s="1">
        <v>63353.29</v>
      </c>
      <c r="S8855" s="1">
        <v>-7160.73</v>
      </c>
      <c r="T8855" s="1">
        <v>133502.19</v>
      </c>
      <c r="U8855" s="1">
        <f>SUM(Report_Summary[Revenue])</f>
        <v>626594850.33999527</v>
      </c>
      <c r="V8855" s="1">
        <f>Report_Summary[[#This Row],[Total Revenue]] / COUNTA(Report_Summary[Membership No])</f>
        <v>62659.485033999525</v>
      </c>
    </row>
    <row r="8856" spans="1:22" x14ac:dyDescent="0.3">
      <c r="A8856" t="s">
        <v>8895</v>
      </c>
      <c r="B8856">
        <v>2018</v>
      </c>
      <c r="C8856" t="s">
        <v>14</v>
      </c>
      <c r="D8856">
        <v>58</v>
      </c>
      <c r="E8856" t="str">
        <f t="shared" si="138"/>
        <v>Old</v>
      </c>
      <c r="F8856" t="s">
        <v>21</v>
      </c>
      <c r="G8856" t="s">
        <v>25</v>
      </c>
      <c r="H8856" t="s">
        <v>31</v>
      </c>
      <c r="I8856">
        <v>24</v>
      </c>
      <c r="J8856">
        <v>2.3199999999999998</v>
      </c>
      <c r="K8856" t="s">
        <v>32</v>
      </c>
      <c r="L8856" t="s">
        <v>33</v>
      </c>
      <c r="M8856" s="1">
        <v>4947</v>
      </c>
      <c r="N8856" s="1">
        <v>991.8</v>
      </c>
      <c r="O8856" s="1">
        <v>4530.5600000000004</v>
      </c>
      <c r="P8856" s="1">
        <v>0</v>
      </c>
      <c r="Q8856" s="1">
        <v>18863.71</v>
      </c>
      <c r="R8856" s="1">
        <v>21727.61</v>
      </c>
      <c r="S8856" s="1">
        <v>-17676.52</v>
      </c>
      <c r="T8856" s="1">
        <v>58267.839999999997</v>
      </c>
      <c r="U8856" s="1">
        <f>SUM(Report_Summary[Revenue])</f>
        <v>626594850.33999527</v>
      </c>
      <c r="V8856" s="1">
        <f>Report_Summary[[#This Row],[Total Revenue]] / COUNTA(Report_Summary[Membership No])</f>
        <v>62659.485033999525</v>
      </c>
    </row>
    <row r="8857" spans="1:22" x14ac:dyDescent="0.3">
      <c r="A8857" t="s">
        <v>8896</v>
      </c>
      <c r="B8857">
        <v>2015</v>
      </c>
      <c r="C8857" t="s">
        <v>13</v>
      </c>
      <c r="D8857">
        <v>34</v>
      </c>
      <c r="E8857" t="str">
        <f t="shared" si="138"/>
        <v>Middle Age</v>
      </c>
      <c r="F8857" t="s">
        <v>16</v>
      </c>
      <c r="G8857" t="s">
        <v>25</v>
      </c>
      <c r="H8857" t="s">
        <v>28</v>
      </c>
      <c r="I8857">
        <v>21</v>
      </c>
      <c r="J8857">
        <v>3</v>
      </c>
      <c r="K8857" t="s">
        <v>32</v>
      </c>
      <c r="L8857" t="s">
        <v>33</v>
      </c>
      <c r="M8857" s="1">
        <v>4586.29</v>
      </c>
      <c r="N8857" s="1">
        <v>952.42</v>
      </c>
      <c r="O8857" s="1">
        <v>7988.64</v>
      </c>
      <c r="P8857" s="1">
        <v>0</v>
      </c>
      <c r="Q8857" s="1">
        <v>20886.080000000002</v>
      </c>
      <c r="R8857" s="1">
        <v>10215.51</v>
      </c>
      <c r="S8857" s="1">
        <v>3452.32</v>
      </c>
      <c r="T8857" s="1">
        <v>27649.27</v>
      </c>
      <c r="U8857" s="1">
        <f>SUM(Report_Summary[Revenue])</f>
        <v>626594850.33999527</v>
      </c>
      <c r="V8857" s="1">
        <f>Report_Summary[[#This Row],[Total Revenue]] / COUNTA(Report_Summary[Membership No])</f>
        <v>62659.485033999525</v>
      </c>
    </row>
    <row r="8858" spans="1:22" x14ac:dyDescent="0.3">
      <c r="A8858" t="s">
        <v>8897</v>
      </c>
      <c r="B8858">
        <v>2020</v>
      </c>
      <c r="C8858" t="s">
        <v>14</v>
      </c>
      <c r="D8858">
        <v>33</v>
      </c>
      <c r="E8858" t="str">
        <f t="shared" si="138"/>
        <v>Middle Age</v>
      </c>
      <c r="F8858" t="s">
        <v>17</v>
      </c>
      <c r="G8858" t="s">
        <v>25</v>
      </c>
      <c r="H8858" t="s">
        <v>27</v>
      </c>
      <c r="I8858">
        <v>36</v>
      </c>
      <c r="J8858">
        <v>3.41</v>
      </c>
      <c r="K8858" t="s">
        <v>33</v>
      </c>
      <c r="L8858" t="s">
        <v>33</v>
      </c>
      <c r="M8858" s="1">
        <v>18070.23</v>
      </c>
      <c r="N8858" s="1">
        <v>389.07</v>
      </c>
      <c r="O8858" s="1">
        <v>7628.78</v>
      </c>
      <c r="P8858" s="1">
        <v>0</v>
      </c>
      <c r="Q8858" s="1">
        <v>86839.12</v>
      </c>
      <c r="R8858" s="1">
        <v>66614.710000000006</v>
      </c>
      <c r="S8858" s="1">
        <v>-26664.36</v>
      </c>
      <c r="T8858" s="1">
        <v>180118.19</v>
      </c>
      <c r="U8858" s="1">
        <f>SUM(Report_Summary[Revenue])</f>
        <v>626594850.33999527</v>
      </c>
      <c r="V8858" s="1">
        <f>Report_Summary[[#This Row],[Total Revenue]] / COUNTA(Report_Summary[Membership No])</f>
        <v>62659.485033999525</v>
      </c>
    </row>
    <row r="8859" spans="1:22" x14ac:dyDescent="0.3">
      <c r="A8859" t="s">
        <v>8898</v>
      </c>
      <c r="B8859">
        <v>2021</v>
      </c>
      <c r="C8859" t="s">
        <v>13</v>
      </c>
      <c r="D8859">
        <v>65</v>
      </c>
      <c r="E8859" t="str">
        <f t="shared" si="138"/>
        <v>Old</v>
      </c>
      <c r="F8859" t="s">
        <v>19</v>
      </c>
      <c r="G8859" t="s">
        <v>22</v>
      </c>
      <c r="H8859" t="s">
        <v>30</v>
      </c>
      <c r="I8859">
        <v>31</v>
      </c>
      <c r="J8859">
        <v>2.5</v>
      </c>
      <c r="K8859" t="s">
        <v>33</v>
      </c>
      <c r="L8859" t="s">
        <v>33</v>
      </c>
      <c r="M8859" s="1">
        <v>14872.37</v>
      </c>
      <c r="N8859" s="1">
        <v>1316.63</v>
      </c>
      <c r="O8859" s="1">
        <v>4043.43</v>
      </c>
      <c r="P8859" s="1">
        <v>0</v>
      </c>
      <c r="Q8859" s="1">
        <v>68424.53</v>
      </c>
      <c r="R8859" s="1">
        <v>70740.91</v>
      </c>
      <c r="S8859" s="1">
        <v>11577.03</v>
      </c>
      <c r="T8859" s="1">
        <v>127588.41</v>
      </c>
      <c r="U8859" s="1">
        <f>SUM(Report_Summary[Revenue])</f>
        <v>626594850.33999527</v>
      </c>
      <c r="V8859" s="1">
        <f>Report_Summary[[#This Row],[Total Revenue]] / COUNTA(Report_Summary[Membership No])</f>
        <v>62659.485033999525</v>
      </c>
    </row>
    <row r="8860" spans="1:22" x14ac:dyDescent="0.3">
      <c r="A8860" t="s">
        <v>8899</v>
      </c>
      <c r="B8860">
        <v>2021</v>
      </c>
      <c r="C8860" t="s">
        <v>13</v>
      </c>
      <c r="D8860">
        <v>75</v>
      </c>
      <c r="E8860" t="str">
        <f t="shared" si="138"/>
        <v>Old</v>
      </c>
      <c r="F8860" t="s">
        <v>16</v>
      </c>
      <c r="G8860" t="s">
        <v>23</v>
      </c>
      <c r="H8860" t="s">
        <v>27</v>
      </c>
      <c r="I8860">
        <v>37</v>
      </c>
      <c r="J8860">
        <v>1.52</v>
      </c>
      <c r="K8860" t="s">
        <v>32</v>
      </c>
      <c r="L8860" t="s">
        <v>33</v>
      </c>
      <c r="M8860" s="1">
        <v>19908.32</v>
      </c>
      <c r="N8860" s="1">
        <v>2406.48</v>
      </c>
      <c r="O8860" s="1">
        <v>814.81</v>
      </c>
      <c r="P8860" s="1">
        <v>0</v>
      </c>
      <c r="Q8860" s="1">
        <v>74603.34</v>
      </c>
      <c r="R8860" s="1">
        <v>44603.32</v>
      </c>
      <c r="S8860" s="1">
        <v>26907.09</v>
      </c>
      <c r="T8860" s="1">
        <v>92299.57</v>
      </c>
      <c r="U8860" s="1">
        <f>SUM(Report_Summary[Revenue])</f>
        <v>626594850.33999527</v>
      </c>
      <c r="V8860" s="1">
        <f>Report_Summary[[#This Row],[Total Revenue]] / COUNTA(Report_Summary[Membership No])</f>
        <v>62659.485033999525</v>
      </c>
    </row>
    <row r="8861" spans="1:22" x14ac:dyDescent="0.3">
      <c r="A8861" t="s">
        <v>8900</v>
      </c>
      <c r="B8861">
        <v>2022</v>
      </c>
      <c r="C8861" t="s">
        <v>13</v>
      </c>
      <c r="D8861">
        <v>33</v>
      </c>
      <c r="E8861" t="str">
        <f t="shared" si="138"/>
        <v>Middle Age</v>
      </c>
      <c r="F8861" t="s">
        <v>15</v>
      </c>
      <c r="G8861" t="s">
        <v>25</v>
      </c>
      <c r="H8861" t="s">
        <v>31</v>
      </c>
      <c r="I8861">
        <v>34</v>
      </c>
      <c r="J8861">
        <v>2.31</v>
      </c>
      <c r="K8861" t="s">
        <v>32</v>
      </c>
      <c r="L8861" t="s">
        <v>33</v>
      </c>
      <c r="M8861" s="1">
        <v>4557.67</v>
      </c>
      <c r="N8861" s="1">
        <v>1720.97</v>
      </c>
      <c r="O8861" s="1">
        <v>5058.53</v>
      </c>
      <c r="P8861" s="1">
        <v>0</v>
      </c>
      <c r="Q8861" s="1">
        <v>16438.439999999999</v>
      </c>
      <c r="R8861" s="1">
        <v>19380.09</v>
      </c>
      <c r="S8861" s="1">
        <v>9976.02</v>
      </c>
      <c r="T8861" s="1">
        <v>25842.51</v>
      </c>
      <c r="U8861" s="1">
        <f>SUM(Report_Summary[Revenue])</f>
        <v>626594850.33999527</v>
      </c>
      <c r="V8861" s="1">
        <f>Report_Summary[[#This Row],[Total Revenue]] / COUNTA(Report_Summary[Membership No])</f>
        <v>62659.485033999525</v>
      </c>
    </row>
    <row r="8862" spans="1:22" x14ac:dyDescent="0.3">
      <c r="A8862" t="s">
        <v>8901</v>
      </c>
      <c r="B8862">
        <v>2023</v>
      </c>
      <c r="C8862" t="s">
        <v>14</v>
      </c>
      <c r="D8862">
        <v>42</v>
      </c>
      <c r="E8862" t="str">
        <f t="shared" si="138"/>
        <v>Middle Age</v>
      </c>
      <c r="F8862" t="s">
        <v>15</v>
      </c>
      <c r="G8862" t="s">
        <v>23</v>
      </c>
      <c r="H8862" t="s">
        <v>30</v>
      </c>
      <c r="I8862">
        <v>33</v>
      </c>
      <c r="J8862">
        <v>2.88</v>
      </c>
      <c r="K8862" t="s">
        <v>33</v>
      </c>
      <c r="L8862" t="s">
        <v>33</v>
      </c>
      <c r="M8862" s="1">
        <v>14307.46</v>
      </c>
      <c r="N8862" s="1">
        <v>3209.63</v>
      </c>
      <c r="O8862" s="1">
        <v>6950.79</v>
      </c>
      <c r="P8862" s="1">
        <v>0</v>
      </c>
      <c r="Q8862" s="1">
        <v>37376.07</v>
      </c>
      <c r="R8862" s="1">
        <v>20226.73</v>
      </c>
      <c r="S8862" s="1">
        <v>17844.28</v>
      </c>
      <c r="T8862" s="1">
        <v>39758.519999999997</v>
      </c>
      <c r="U8862" s="1">
        <f>SUM(Report_Summary[Revenue])</f>
        <v>626594850.33999527</v>
      </c>
      <c r="V8862" s="1">
        <f>Report_Summary[[#This Row],[Total Revenue]] / COUNTA(Report_Summary[Membership No])</f>
        <v>62659.485033999525</v>
      </c>
    </row>
    <row r="8863" spans="1:22" x14ac:dyDescent="0.3">
      <c r="A8863" t="s">
        <v>8902</v>
      </c>
      <c r="B8863">
        <v>2020</v>
      </c>
      <c r="C8863" t="s">
        <v>13</v>
      </c>
      <c r="D8863">
        <v>38</v>
      </c>
      <c r="E8863" t="str">
        <f t="shared" si="138"/>
        <v>Middle Age</v>
      </c>
      <c r="F8863" t="s">
        <v>19</v>
      </c>
      <c r="G8863" t="s">
        <v>22</v>
      </c>
      <c r="H8863" t="s">
        <v>29</v>
      </c>
      <c r="I8863">
        <v>31</v>
      </c>
      <c r="J8863">
        <v>2.09</v>
      </c>
      <c r="K8863" t="s">
        <v>33</v>
      </c>
      <c r="L8863" t="s">
        <v>33</v>
      </c>
      <c r="M8863" s="1">
        <v>18276.86</v>
      </c>
      <c r="N8863" s="1">
        <v>1379.76</v>
      </c>
      <c r="O8863" s="1">
        <v>7865.33</v>
      </c>
      <c r="P8863" s="1">
        <v>0</v>
      </c>
      <c r="Q8863" s="1">
        <v>85371.77</v>
      </c>
      <c r="R8863" s="1">
        <v>62192.31</v>
      </c>
      <c r="S8863" s="1">
        <v>10980.37</v>
      </c>
      <c r="T8863" s="1">
        <v>136583.71</v>
      </c>
      <c r="U8863" s="1">
        <f>SUM(Report_Summary[Revenue])</f>
        <v>626594850.33999527</v>
      </c>
      <c r="V8863" s="1">
        <f>Report_Summary[[#This Row],[Total Revenue]] / COUNTA(Report_Summary[Membership No])</f>
        <v>62659.485033999525</v>
      </c>
    </row>
    <row r="8864" spans="1:22" x14ac:dyDescent="0.3">
      <c r="A8864" t="s">
        <v>8903</v>
      </c>
      <c r="B8864">
        <v>2021</v>
      </c>
      <c r="C8864" t="s">
        <v>14</v>
      </c>
      <c r="D8864">
        <v>54</v>
      </c>
      <c r="E8864" t="str">
        <f t="shared" si="138"/>
        <v>Middle Age</v>
      </c>
      <c r="F8864" t="s">
        <v>21</v>
      </c>
      <c r="G8864" t="s">
        <v>24</v>
      </c>
      <c r="H8864" t="s">
        <v>30</v>
      </c>
      <c r="I8864">
        <v>28</v>
      </c>
      <c r="J8864">
        <v>3.35</v>
      </c>
      <c r="K8864" t="s">
        <v>33</v>
      </c>
      <c r="L8864" t="s">
        <v>33</v>
      </c>
      <c r="M8864" s="1">
        <v>8071.36</v>
      </c>
      <c r="N8864" s="1">
        <v>2198.65</v>
      </c>
      <c r="O8864" s="1">
        <v>5292.26</v>
      </c>
      <c r="P8864" s="1">
        <v>0</v>
      </c>
      <c r="Q8864" s="1">
        <v>18158.7</v>
      </c>
      <c r="R8864" s="1">
        <v>17865.939999999999</v>
      </c>
      <c r="S8864" s="1">
        <v>8692.91</v>
      </c>
      <c r="T8864" s="1">
        <v>27331.73</v>
      </c>
      <c r="U8864" s="1">
        <f>SUM(Report_Summary[Revenue])</f>
        <v>626594850.33999527</v>
      </c>
      <c r="V8864" s="1">
        <f>Report_Summary[[#This Row],[Total Revenue]] / COUNTA(Report_Summary[Membership No])</f>
        <v>62659.485033999525</v>
      </c>
    </row>
    <row r="8865" spans="1:22" x14ac:dyDescent="0.3">
      <c r="A8865" t="s">
        <v>8904</v>
      </c>
      <c r="B8865">
        <v>2019</v>
      </c>
      <c r="C8865" t="s">
        <v>13</v>
      </c>
      <c r="D8865">
        <v>44</v>
      </c>
      <c r="E8865" t="str">
        <f t="shared" si="138"/>
        <v>Middle Age</v>
      </c>
      <c r="F8865" t="s">
        <v>16</v>
      </c>
      <c r="G8865" t="s">
        <v>22</v>
      </c>
      <c r="H8865" t="s">
        <v>26</v>
      </c>
      <c r="I8865">
        <v>23</v>
      </c>
      <c r="J8865">
        <v>3.4</v>
      </c>
      <c r="K8865" t="s">
        <v>32</v>
      </c>
      <c r="L8865" t="s">
        <v>33</v>
      </c>
      <c r="M8865" s="1">
        <v>11318.04</v>
      </c>
      <c r="N8865" s="1">
        <v>831.46</v>
      </c>
      <c r="O8865" s="1">
        <v>7697.37</v>
      </c>
      <c r="P8865" s="1">
        <v>0</v>
      </c>
      <c r="Q8865" s="1">
        <v>39772.339999999997</v>
      </c>
      <c r="R8865" s="1">
        <v>13999.84</v>
      </c>
      <c r="S8865" s="1">
        <v>20647.669999999998</v>
      </c>
      <c r="T8865" s="1">
        <v>33124.51</v>
      </c>
      <c r="U8865" s="1">
        <f>SUM(Report_Summary[Revenue])</f>
        <v>626594850.33999527</v>
      </c>
      <c r="V8865" s="1">
        <f>Report_Summary[[#This Row],[Total Revenue]] / COUNTA(Report_Summary[Membership No])</f>
        <v>62659.485033999525</v>
      </c>
    </row>
    <row r="8866" spans="1:22" x14ac:dyDescent="0.3">
      <c r="A8866" t="s">
        <v>8905</v>
      </c>
      <c r="B8866">
        <v>2019</v>
      </c>
      <c r="C8866" t="s">
        <v>13</v>
      </c>
      <c r="D8866">
        <v>75</v>
      </c>
      <c r="E8866" t="str">
        <f t="shared" si="138"/>
        <v>Old</v>
      </c>
      <c r="F8866" t="s">
        <v>18</v>
      </c>
      <c r="G8866" t="s">
        <v>25</v>
      </c>
      <c r="H8866" t="s">
        <v>29</v>
      </c>
      <c r="I8866">
        <v>25</v>
      </c>
      <c r="J8866">
        <v>4.22</v>
      </c>
      <c r="K8866" t="s">
        <v>32</v>
      </c>
      <c r="L8866" t="s">
        <v>33</v>
      </c>
      <c r="M8866" s="1">
        <v>11711.23</v>
      </c>
      <c r="N8866" s="1">
        <v>837.02</v>
      </c>
      <c r="O8866" s="1">
        <v>5130.8999999999996</v>
      </c>
      <c r="P8866" s="1">
        <v>0</v>
      </c>
      <c r="Q8866" s="1">
        <v>24403.93</v>
      </c>
      <c r="R8866" s="1">
        <v>40463.57</v>
      </c>
      <c r="S8866" s="1">
        <v>-27345.9</v>
      </c>
      <c r="T8866" s="1">
        <v>92213.4</v>
      </c>
      <c r="U8866" s="1">
        <f>SUM(Report_Summary[Revenue])</f>
        <v>626594850.33999527</v>
      </c>
      <c r="V8866" s="1">
        <f>Report_Summary[[#This Row],[Total Revenue]] / COUNTA(Report_Summary[Membership No])</f>
        <v>62659.485033999525</v>
      </c>
    </row>
    <row r="8867" spans="1:22" x14ac:dyDescent="0.3">
      <c r="A8867" t="s">
        <v>8906</v>
      </c>
      <c r="B8867">
        <v>2023</v>
      </c>
      <c r="C8867" t="s">
        <v>13</v>
      </c>
      <c r="D8867">
        <v>75</v>
      </c>
      <c r="E8867" t="str">
        <f t="shared" si="138"/>
        <v>Old</v>
      </c>
      <c r="F8867" t="s">
        <v>16</v>
      </c>
      <c r="G8867" t="s">
        <v>25</v>
      </c>
      <c r="H8867" t="s">
        <v>26</v>
      </c>
      <c r="I8867">
        <v>31</v>
      </c>
      <c r="J8867">
        <v>3.75</v>
      </c>
      <c r="K8867" t="s">
        <v>33</v>
      </c>
      <c r="L8867" t="s">
        <v>33</v>
      </c>
      <c r="M8867" s="1">
        <v>19842.16</v>
      </c>
      <c r="N8867" s="1">
        <v>3944.96</v>
      </c>
      <c r="O8867" s="1">
        <v>3652.05</v>
      </c>
      <c r="P8867" s="1">
        <v>0</v>
      </c>
      <c r="Q8867" s="1">
        <v>48391.35</v>
      </c>
      <c r="R8867" s="1">
        <v>98690.7</v>
      </c>
      <c r="S8867" s="1">
        <v>-10944.89</v>
      </c>
      <c r="T8867" s="1">
        <v>158026.94</v>
      </c>
      <c r="U8867" s="1">
        <f>SUM(Report_Summary[Revenue])</f>
        <v>626594850.33999527</v>
      </c>
      <c r="V8867" s="1">
        <f>Report_Summary[[#This Row],[Total Revenue]] / COUNTA(Report_Summary[Membership No])</f>
        <v>62659.485033999525</v>
      </c>
    </row>
    <row r="8868" spans="1:22" x14ac:dyDescent="0.3">
      <c r="A8868" t="s">
        <v>8907</v>
      </c>
      <c r="B8868">
        <v>2019</v>
      </c>
      <c r="C8868" t="s">
        <v>14</v>
      </c>
      <c r="D8868">
        <v>68</v>
      </c>
      <c r="E8868" t="str">
        <f t="shared" si="138"/>
        <v>Old</v>
      </c>
      <c r="F8868" t="s">
        <v>17</v>
      </c>
      <c r="G8868" t="s">
        <v>25</v>
      </c>
      <c r="H8868" t="s">
        <v>28</v>
      </c>
      <c r="I8868">
        <v>36</v>
      </c>
      <c r="J8868">
        <v>2.56</v>
      </c>
      <c r="K8868" t="s">
        <v>33</v>
      </c>
      <c r="L8868" t="s">
        <v>33</v>
      </c>
      <c r="M8868" s="1">
        <v>19217.55</v>
      </c>
      <c r="N8868" s="1">
        <v>4287.5600000000004</v>
      </c>
      <c r="O8868" s="1">
        <v>273.32</v>
      </c>
      <c r="P8868" s="1">
        <v>0</v>
      </c>
      <c r="Q8868" s="1">
        <v>63982.28</v>
      </c>
      <c r="R8868" s="1">
        <v>27814.49</v>
      </c>
      <c r="S8868" s="1">
        <v>-2768.56</v>
      </c>
      <c r="T8868" s="1">
        <v>94565.33</v>
      </c>
      <c r="U8868" s="1">
        <f>SUM(Report_Summary[Revenue])</f>
        <v>626594850.33999527</v>
      </c>
      <c r="V8868" s="1">
        <f>Report_Summary[[#This Row],[Total Revenue]] / COUNTA(Report_Summary[Membership No])</f>
        <v>62659.485033999525</v>
      </c>
    </row>
    <row r="8869" spans="1:22" x14ac:dyDescent="0.3">
      <c r="A8869" t="s">
        <v>8908</v>
      </c>
      <c r="B8869">
        <v>2020</v>
      </c>
      <c r="C8869" t="s">
        <v>13</v>
      </c>
      <c r="D8869">
        <v>33</v>
      </c>
      <c r="E8869" t="str">
        <f t="shared" si="138"/>
        <v>Middle Age</v>
      </c>
      <c r="F8869" t="s">
        <v>18</v>
      </c>
      <c r="G8869" t="s">
        <v>22</v>
      </c>
      <c r="H8869" t="s">
        <v>30</v>
      </c>
      <c r="I8869">
        <v>29</v>
      </c>
      <c r="J8869">
        <v>2.36</v>
      </c>
      <c r="K8869" t="s">
        <v>33</v>
      </c>
      <c r="L8869" t="s">
        <v>33</v>
      </c>
      <c r="M8869" s="1">
        <v>3151.2</v>
      </c>
      <c r="N8869" s="1">
        <v>4313.54</v>
      </c>
      <c r="O8869" s="1">
        <v>4475.38</v>
      </c>
      <c r="P8869" s="1">
        <v>0</v>
      </c>
      <c r="Q8869" s="1">
        <v>12763.74</v>
      </c>
      <c r="R8869" s="1">
        <v>5890.86</v>
      </c>
      <c r="S8869" s="1">
        <v>-23259.88</v>
      </c>
      <c r="T8869" s="1">
        <v>41914.480000000003</v>
      </c>
      <c r="U8869" s="1">
        <f>SUM(Report_Summary[Revenue])</f>
        <v>626594850.33999527</v>
      </c>
      <c r="V8869" s="1">
        <f>Report_Summary[[#This Row],[Total Revenue]] / COUNTA(Report_Summary[Membership No])</f>
        <v>62659.485033999525</v>
      </c>
    </row>
    <row r="8870" spans="1:22" x14ac:dyDescent="0.3">
      <c r="A8870" t="s">
        <v>8909</v>
      </c>
      <c r="B8870">
        <v>2024</v>
      </c>
      <c r="C8870" t="s">
        <v>14</v>
      </c>
      <c r="D8870">
        <v>72</v>
      </c>
      <c r="E8870" t="str">
        <f t="shared" si="138"/>
        <v>Old</v>
      </c>
      <c r="F8870" t="s">
        <v>20</v>
      </c>
      <c r="G8870" t="s">
        <v>23</v>
      </c>
      <c r="H8870" t="s">
        <v>26</v>
      </c>
      <c r="I8870">
        <v>38</v>
      </c>
      <c r="J8870">
        <v>2.5299999999999998</v>
      </c>
      <c r="K8870" t="s">
        <v>32</v>
      </c>
      <c r="L8870" t="s">
        <v>33</v>
      </c>
      <c r="M8870" s="1">
        <v>2821.25</v>
      </c>
      <c r="N8870" s="1">
        <v>155.05000000000001</v>
      </c>
      <c r="O8870" s="1">
        <v>7909.28</v>
      </c>
      <c r="P8870" s="1">
        <v>0</v>
      </c>
      <c r="Q8870" s="1">
        <v>10349.31</v>
      </c>
      <c r="R8870" s="1">
        <v>12855.27</v>
      </c>
      <c r="S8870" s="1">
        <v>10984.33</v>
      </c>
      <c r="T8870" s="1">
        <v>12220.25</v>
      </c>
      <c r="U8870" s="1">
        <f>SUM(Report_Summary[Revenue])</f>
        <v>626594850.33999527</v>
      </c>
      <c r="V8870" s="1">
        <f>Report_Summary[[#This Row],[Total Revenue]] / COUNTA(Report_Summary[Membership No])</f>
        <v>62659.485033999525</v>
      </c>
    </row>
    <row r="8871" spans="1:22" x14ac:dyDescent="0.3">
      <c r="A8871" t="s">
        <v>8910</v>
      </c>
      <c r="B8871">
        <v>2019</v>
      </c>
      <c r="C8871" t="s">
        <v>14</v>
      </c>
      <c r="D8871">
        <v>69</v>
      </c>
      <c r="E8871" t="str">
        <f t="shared" si="138"/>
        <v>Old</v>
      </c>
      <c r="F8871" t="s">
        <v>20</v>
      </c>
      <c r="G8871" t="s">
        <v>25</v>
      </c>
      <c r="H8871" t="s">
        <v>28</v>
      </c>
      <c r="I8871">
        <v>29</v>
      </c>
      <c r="J8871">
        <v>2.4</v>
      </c>
      <c r="K8871" t="s">
        <v>33</v>
      </c>
      <c r="L8871" t="s">
        <v>33</v>
      </c>
      <c r="M8871" s="1">
        <v>17205.3</v>
      </c>
      <c r="N8871" s="1">
        <v>2255.7199999999998</v>
      </c>
      <c r="O8871" s="1">
        <v>6700.81</v>
      </c>
      <c r="P8871" s="1">
        <v>0</v>
      </c>
      <c r="Q8871" s="1">
        <v>48852.06</v>
      </c>
      <c r="R8871" s="1">
        <v>68739.45</v>
      </c>
      <c r="S8871" s="1">
        <v>6492.88</v>
      </c>
      <c r="T8871" s="1">
        <v>111098.63</v>
      </c>
      <c r="U8871" s="1">
        <f>SUM(Report_Summary[Revenue])</f>
        <v>626594850.33999527</v>
      </c>
      <c r="V8871" s="1">
        <f>Report_Summary[[#This Row],[Total Revenue]] / COUNTA(Report_Summary[Membership No])</f>
        <v>62659.485033999525</v>
      </c>
    </row>
    <row r="8872" spans="1:22" x14ac:dyDescent="0.3">
      <c r="A8872" t="s">
        <v>8911</v>
      </c>
      <c r="B8872">
        <v>2015</v>
      </c>
      <c r="C8872" t="s">
        <v>13</v>
      </c>
      <c r="D8872">
        <v>27</v>
      </c>
      <c r="E8872" t="str">
        <f t="shared" si="138"/>
        <v>Young</v>
      </c>
      <c r="F8872" t="s">
        <v>20</v>
      </c>
      <c r="G8872" t="s">
        <v>23</v>
      </c>
      <c r="H8872" t="s">
        <v>26</v>
      </c>
      <c r="I8872">
        <v>25</v>
      </c>
      <c r="J8872">
        <v>2.83</v>
      </c>
      <c r="K8872" t="s">
        <v>32</v>
      </c>
      <c r="L8872" t="s">
        <v>33</v>
      </c>
      <c r="M8872" s="1">
        <v>9957.5300000000007</v>
      </c>
      <c r="N8872" s="1">
        <v>3417.5</v>
      </c>
      <c r="O8872" s="1">
        <v>2167.31</v>
      </c>
      <c r="P8872" s="1">
        <v>0</v>
      </c>
      <c r="Q8872" s="1">
        <v>35192.230000000003</v>
      </c>
      <c r="R8872" s="1">
        <v>47582.23</v>
      </c>
      <c r="S8872" s="1">
        <v>-19977.97</v>
      </c>
      <c r="T8872" s="1">
        <v>102752.43</v>
      </c>
      <c r="U8872" s="1">
        <f>SUM(Report_Summary[Revenue])</f>
        <v>626594850.33999527</v>
      </c>
      <c r="V8872" s="1">
        <f>Report_Summary[[#This Row],[Total Revenue]] / COUNTA(Report_Summary[Membership No])</f>
        <v>62659.485033999525</v>
      </c>
    </row>
    <row r="8873" spans="1:22" x14ac:dyDescent="0.3">
      <c r="A8873" t="s">
        <v>8912</v>
      </c>
      <c r="B8873">
        <v>2015</v>
      </c>
      <c r="C8873" t="s">
        <v>14</v>
      </c>
      <c r="D8873">
        <v>46</v>
      </c>
      <c r="E8873" t="str">
        <f t="shared" si="138"/>
        <v>Middle Age</v>
      </c>
      <c r="F8873" t="s">
        <v>17</v>
      </c>
      <c r="G8873" t="s">
        <v>25</v>
      </c>
      <c r="H8873" t="s">
        <v>27</v>
      </c>
      <c r="I8873">
        <v>32</v>
      </c>
      <c r="J8873">
        <v>2</v>
      </c>
      <c r="K8873" t="s">
        <v>33</v>
      </c>
      <c r="L8873" t="s">
        <v>33</v>
      </c>
      <c r="M8873" s="1">
        <v>17854.77</v>
      </c>
      <c r="N8873" s="1">
        <v>3479.19</v>
      </c>
      <c r="O8873" s="1">
        <v>3151.7</v>
      </c>
      <c r="P8873" s="1">
        <v>0</v>
      </c>
      <c r="Q8873" s="1">
        <v>50562.55</v>
      </c>
      <c r="R8873" s="1">
        <v>80141.03</v>
      </c>
      <c r="S8873" s="1">
        <v>25351.79</v>
      </c>
      <c r="T8873" s="1">
        <v>105351.79</v>
      </c>
      <c r="U8873" s="1">
        <f>SUM(Report_Summary[Revenue])</f>
        <v>626594850.33999527</v>
      </c>
      <c r="V8873" s="1">
        <f>Report_Summary[[#This Row],[Total Revenue]] / COUNTA(Report_Summary[Membership No])</f>
        <v>62659.485033999525</v>
      </c>
    </row>
    <row r="8874" spans="1:22" x14ac:dyDescent="0.3">
      <c r="A8874" t="s">
        <v>8913</v>
      </c>
      <c r="B8874">
        <v>2020</v>
      </c>
      <c r="C8874" t="s">
        <v>13</v>
      </c>
      <c r="D8874">
        <v>51</v>
      </c>
      <c r="E8874" t="str">
        <f t="shared" si="138"/>
        <v>Middle Age</v>
      </c>
      <c r="F8874" t="s">
        <v>15</v>
      </c>
      <c r="G8874" t="s">
        <v>23</v>
      </c>
      <c r="H8874" t="s">
        <v>30</v>
      </c>
      <c r="I8874">
        <v>23</v>
      </c>
      <c r="J8874">
        <v>1.48</v>
      </c>
      <c r="K8874" t="s">
        <v>33</v>
      </c>
      <c r="L8874" t="s">
        <v>33</v>
      </c>
      <c r="M8874" s="1">
        <v>5553.05</v>
      </c>
      <c r="N8874" s="1">
        <v>3815.73</v>
      </c>
      <c r="O8874" s="1">
        <v>1661.07</v>
      </c>
      <c r="P8874" s="1">
        <v>0</v>
      </c>
      <c r="Q8874" s="1">
        <v>25737.15</v>
      </c>
      <c r="R8874" s="1">
        <v>7836.06</v>
      </c>
      <c r="S8874" s="1">
        <v>4749.8100000000004</v>
      </c>
      <c r="T8874" s="1">
        <v>28823.4</v>
      </c>
      <c r="U8874" s="1">
        <f>SUM(Report_Summary[Revenue])</f>
        <v>626594850.33999527</v>
      </c>
      <c r="V8874" s="1">
        <f>Report_Summary[[#This Row],[Total Revenue]] / COUNTA(Report_Summary[Membership No])</f>
        <v>62659.485033999525</v>
      </c>
    </row>
    <row r="8875" spans="1:22" x14ac:dyDescent="0.3">
      <c r="A8875" t="s">
        <v>8914</v>
      </c>
      <c r="B8875">
        <v>2016</v>
      </c>
      <c r="C8875" t="s">
        <v>14</v>
      </c>
      <c r="D8875">
        <v>67</v>
      </c>
      <c r="E8875" t="str">
        <f t="shared" si="138"/>
        <v>Old</v>
      </c>
      <c r="F8875" t="s">
        <v>20</v>
      </c>
      <c r="G8875" t="s">
        <v>25</v>
      </c>
      <c r="H8875" t="s">
        <v>30</v>
      </c>
      <c r="I8875">
        <v>27</v>
      </c>
      <c r="J8875">
        <v>2.23</v>
      </c>
      <c r="K8875" t="s">
        <v>33</v>
      </c>
      <c r="L8875" t="s">
        <v>33</v>
      </c>
      <c r="M8875" s="1">
        <v>10909.5</v>
      </c>
      <c r="N8875" s="1">
        <v>2298.9299999999998</v>
      </c>
      <c r="O8875" s="1">
        <v>2471.9899999999998</v>
      </c>
      <c r="P8875" s="1">
        <v>0</v>
      </c>
      <c r="Q8875" s="1">
        <v>45213.24</v>
      </c>
      <c r="R8875" s="1">
        <v>48655.86</v>
      </c>
      <c r="S8875" s="1">
        <v>1228.95</v>
      </c>
      <c r="T8875" s="1">
        <v>92640.15</v>
      </c>
      <c r="U8875" s="1">
        <f>SUM(Report_Summary[Revenue])</f>
        <v>626594850.33999527</v>
      </c>
      <c r="V8875" s="1">
        <f>Report_Summary[[#This Row],[Total Revenue]] / COUNTA(Report_Summary[Membership No])</f>
        <v>62659.485033999525</v>
      </c>
    </row>
    <row r="8876" spans="1:22" x14ac:dyDescent="0.3">
      <c r="A8876" t="s">
        <v>8915</v>
      </c>
      <c r="B8876">
        <v>2021</v>
      </c>
      <c r="C8876" t="s">
        <v>14</v>
      </c>
      <c r="D8876">
        <v>34</v>
      </c>
      <c r="E8876" t="str">
        <f t="shared" si="138"/>
        <v>Middle Age</v>
      </c>
      <c r="F8876" t="s">
        <v>16</v>
      </c>
      <c r="G8876" t="s">
        <v>23</v>
      </c>
      <c r="H8876" t="s">
        <v>27</v>
      </c>
      <c r="I8876">
        <v>30</v>
      </c>
      <c r="J8876">
        <v>2.76</v>
      </c>
      <c r="K8876" t="s">
        <v>33</v>
      </c>
      <c r="L8876" t="s">
        <v>33</v>
      </c>
      <c r="M8876" s="1">
        <v>1275.3699999999999</v>
      </c>
      <c r="N8876" s="1">
        <v>3537.36</v>
      </c>
      <c r="O8876" s="1">
        <v>6192.93</v>
      </c>
      <c r="P8876" s="1">
        <v>0</v>
      </c>
      <c r="Q8876" s="1">
        <v>1588.5</v>
      </c>
      <c r="R8876" s="1">
        <v>6116.8</v>
      </c>
      <c r="S8876" s="1">
        <v>6147.53</v>
      </c>
      <c r="T8876" s="1">
        <v>1557.77</v>
      </c>
      <c r="U8876" s="1">
        <f>SUM(Report_Summary[Revenue])</f>
        <v>626594850.33999527</v>
      </c>
      <c r="V8876" s="1">
        <f>Report_Summary[[#This Row],[Total Revenue]] / COUNTA(Report_Summary[Membership No])</f>
        <v>62659.485033999525</v>
      </c>
    </row>
    <row r="8877" spans="1:22" x14ac:dyDescent="0.3">
      <c r="A8877" t="s">
        <v>8916</v>
      </c>
      <c r="B8877">
        <v>2020</v>
      </c>
      <c r="C8877" t="s">
        <v>14</v>
      </c>
      <c r="D8877">
        <v>77</v>
      </c>
      <c r="E8877" t="str">
        <f t="shared" si="138"/>
        <v>Old</v>
      </c>
      <c r="F8877" t="s">
        <v>21</v>
      </c>
      <c r="G8877" t="s">
        <v>23</v>
      </c>
      <c r="H8877" t="s">
        <v>28</v>
      </c>
      <c r="I8877">
        <v>30</v>
      </c>
      <c r="J8877">
        <v>2.33</v>
      </c>
      <c r="K8877" t="s">
        <v>33</v>
      </c>
      <c r="L8877" t="s">
        <v>33</v>
      </c>
      <c r="M8877" s="1">
        <v>2334.1</v>
      </c>
      <c r="N8877" s="1">
        <v>4791.6099999999997</v>
      </c>
      <c r="O8877" s="1">
        <v>1887.34</v>
      </c>
      <c r="P8877" s="1">
        <v>0</v>
      </c>
      <c r="Q8877" s="1">
        <v>3696.48</v>
      </c>
      <c r="R8877" s="1">
        <v>10026.77</v>
      </c>
      <c r="S8877" s="1">
        <v>-26101.66</v>
      </c>
      <c r="T8877" s="1">
        <v>39824.910000000003</v>
      </c>
      <c r="U8877" s="1">
        <f>SUM(Report_Summary[Revenue])</f>
        <v>626594850.33999527</v>
      </c>
      <c r="V8877" s="1">
        <f>Report_Summary[[#This Row],[Total Revenue]] / COUNTA(Report_Summary[Membership No])</f>
        <v>62659.485033999525</v>
      </c>
    </row>
    <row r="8878" spans="1:22" x14ac:dyDescent="0.3">
      <c r="A8878" t="s">
        <v>8917</v>
      </c>
      <c r="B8878">
        <v>2024</v>
      </c>
      <c r="C8878" t="s">
        <v>13</v>
      </c>
      <c r="D8878">
        <v>59</v>
      </c>
      <c r="E8878" t="str">
        <f t="shared" si="138"/>
        <v>Old</v>
      </c>
      <c r="F8878" t="s">
        <v>20</v>
      </c>
      <c r="G8878" t="s">
        <v>25</v>
      </c>
      <c r="H8878" t="s">
        <v>28</v>
      </c>
      <c r="I8878">
        <v>24</v>
      </c>
      <c r="J8878">
        <v>2.69</v>
      </c>
      <c r="K8878" t="s">
        <v>32</v>
      </c>
      <c r="L8878" t="s">
        <v>33</v>
      </c>
      <c r="M8878" s="1">
        <v>14053.28</v>
      </c>
      <c r="N8878" s="1">
        <v>1859.65</v>
      </c>
      <c r="O8878" s="1">
        <v>5256.98</v>
      </c>
      <c r="P8878" s="1">
        <v>0</v>
      </c>
      <c r="Q8878" s="1">
        <v>45560.18</v>
      </c>
      <c r="R8878" s="1">
        <v>22285.919999999998</v>
      </c>
      <c r="S8878" s="1">
        <v>19948</v>
      </c>
      <c r="T8878" s="1">
        <v>47898.1</v>
      </c>
      <c r="U8878" s="1">
        <f>SUM(Report_Summary[Revenue])</f>
        <v>626594850.33999527</v>
      </c>
      <c r="V8878" s="1">
        <f>Report_Summary[[#This Row],[Total Revenue]] / COUNTA(Report_Summary[Membership No])</f>
        <v>62659.485033999525</v>
      </c>
    </row>
    <row r="8879" spans="1:22" x14ac:dyDescent="0.3">
      <c r="A8879" t="s">
        <v>8918</v>
      </c>
      <c r="B8879">
        <v>2022</v>
      </c>
      <c r="C8879" t="s">
        <v>13</v>
      </c>
      <c r="D8879">
        <v>54</v>
      </c>
      <c r="E8879" t="str">
        <f t="shared" si="138"/>
        <v>Middle Age</v>
      </c>
      <c r="F8879" t="s">
        <v>15</v>
      </c>
      <c r="G8879" t="s">
        <v>23</v>
      </c>
      <c r="H8879" t="s">
        <v>29</v>
      </c>
      <c r="I8879">
        <v>30</v>
      </c>
      <c r="J8879">
        <v>2.13</v>
      </c>
      <c r="K8879" t="s">
        <v>33</v>
      </c>
      <c r="L8879" t="s">
        <v>33</v>
      </c>
      <c r="M8879" s="1">
        <v>11218.92</v>
      </c>
      <c r="N8879" s="1">
        <v>2698.85</v>
      </c>
      <c r="O8879" s="1">
        <v>4010.43</v>
      </c>
      <c r="P8879" s="1">
        <v>0</v>
      </c>
      <c r="Q8879" s="1">
        <v>18355.02</v>
      </c>
      <c r="R8879" s="1">
        <v>28059.99</v>
      </c>
      <c r="S8879" s="1">
        <v>-959.47</v>
      </c>
      <c r="T8879" s="1">
        <v>47374.48</v>
      </c>
      <c r="U8879" s="1">
        <f>SUM(Report_Summary[Revenue])</f>
        <v>626594850.33999527</v>
      </c>
      <c r="V8879" s="1">
        <f>Report_Summary[[#This Row],[Total Revenue]] / COUNTA(Report_Summary[Membership No])</f>
        <v>62659.485033999525</v>
      </c>
    </row>
    <row r="8880" spans="1:22" x14ac:dyDescent="0.3">
      <c r="A8880" t="s">
        <v>8919</v>
      </c>
      <c r="B8880">
        <v>2022</v>
      </c>
      <c r="C8880" t="s">
        <v>13</v>
      </c>
      <c r="D8880">
        <v>79</v>
      </c>
      <c r="E8880" t="str">
        <f t="shared" si="138"/>
        <v>Old</v>
      </c>
      <c r="F8880" t="s">
        <v>19</v>
      </c>
      <c r="G8880" t="s">
        <v>23</v>
      </c>
      <c r="H8880" t="s">
        <v>31</v>
      </c>
      <c r="I8880">
        <v>33</v>
      </c>
      <c r="J8880">
        <v>2.37</v>
      </c>
      <c r="K8880" t="s">
        <v>32</v>
      </c>
      <c r="L8880" t="s">
        <v>33</v>
      </c>
      <c r="M8880" s="1">
        <v>2383.91</v>
      </c>
      <c r="N8880" s="1">
        <v>1564.26</v>
      </c>
      <c r="O8880" s="1">
        <v>307.58</v>
      </c>
      <c r="P8880" s="1">
        <v>0</v>
      </c>
      <c r="Q8880" s="1">
        <v>7471.52</v>
      </c>
      <c r="R8880" s="1">
        <v>4335.8</v>
      </c>
      <c r="S8880" s="1">
        <v>5744.1</v>
      </c>
      <c r="T8880" s="1">
        <v>6063.22</v>
      </c>
      <c r="U8880" s="1">
        <f>SUM(Report_Summary[Revenue])</f>
        <v>626594850.33999527</v>
      </c>
      <c r="V8880" s="1">
        <f>Report_Summary[[#This Row],[Total Revenue]] / COUNTA(Report_Summary[Membership No])</f>
        <v>62659.485033999525</v>
      </c>
    </row>
    <row r="8881" spans="1:22" x14ac:dyDescent="0.3">
      <c r="A8881" t="s">
        <v>8920</v>
      </c>
      <c r="B8881">
        <v>2020</v>
      </c>
      <c r="C8881" t="s">
        <v>14</v>
      </c>
      <c r="D8881">
        <v>68</v>
      </c>
      <c r="E8881" t="str">
        <f t="shared" si="138"/>
        <v>Old</v>
      </c>
      <c r="F8881" t="s">
        <v>16</v>
      </c>
      <c r="G8881" t="s">
        <v>23</v>
      </c>
      <c r="H8881" t="s">
        <v>30</v>
      </c>
      <c r="I8881">
        <v>31</v>
      </c>
      <c r="J8881">
        <v>2.12</v>
      </c>
      <c r="K8881" t="s">
        <v>32</v>
      </c>
      <c r="L8881" t="s">
        <v>33</v>
      </c>
      <c r="M8881" s="1">
        <v>16442.91</v>
      </c>
      <c r="N8881" s="1">
        <v>2276.79</v>
      </c>
      <c r="O8881" s="1">
        <v>1563.67</v>
      </c>
      <c r="P8881" s="1">
        <v>0</v>
      </c>
      <c r="Q8881" s="1">
        <v>49275.99</v>
      </c>
      <c r="R8881" s="1">
        <v>59368.21</v>
      </c>
      <c r="S8881" s="1">
        <v>15628.34</v>
      </c>
      <c r="T8881" s="1">
        <v>93015.86</v>
      </c>
      <c r="U8881" s="1">
        <f>SUM(Report_Summary[Revenue])</f>
        <v>626594850.33999527</v>
      </c>
      <c r="V8881" s="1">
        <f>Report_Summary[[#This Row],[Total Revenue]] / COUNTA(Report_Summary[Membership No])</f>
        <v>62659.485033999525</v>
      </c>
    </row>
    <row r="8882" spans="1:22" x14ac:dyDescent="0.3">
      <c r="A8882" t="s">
        <v>8921</v>
      </c>
      <c r="B8882">
        <v>2023</v>
      </c>
      <c r="C8882" t="s">
        <v>14</v>
      </c>
      <c r="D8882">
        <v>80</v>
      </c>
      <c r="E8882" t="str">
        <f t="shared" si="138"/>
        <v>Old</v>
      </c>
      <c r="F8882" t="s">
        <v>16</v>
      </c>
      <c r="G8882" t="s">
        <v>23</v>
      </c>
      <c r="H8882" t="s">
        <v>27</v>
      </c>
      <c r="I8882">
        <v>26</v>
      </c>
      <c r="J8882">
        <v>3.35</v>
      </c>
      <c r="K8882" t="s">
        <v>33</v>
      </c>
      <c r="L8882" t="s">
        <v>33</v>
      </c>
      <c r="M8882" s="1">
        <v>13478.26</v>
      </c>
      <c r="N8882" s="1">
        <v>1061.57</v>
      </c>
      <c r="O8882" s="1">
        <v>7104.69</v>
      </c>
      <c r="P8882" s="1">
        <v>0</v>
      </c>
      <c r="Q8882" s="1">
        <v>16484.59</v>
      </c>
      <c r="R8882" s="1">
        <v>43096.160000000003</v>
      </c>
      <c r="S8882" s="1">
        <v>-4984.22</v>
      </c>
      <c r="T8882" s="1">
        <v>64564.97</v>
      </c>
      <c r="U8882" s="1">
        <f>SUM(Report_Summary[Revenue])</f>
        <v>626594850.33999527</v>
      </c>
      <c r="V8882" s="1">
        <f>Report_Summary[[#This Row],[Total Revenue]] / COUNTA(Report_Summary[Membership No])</f>
        <v>62659.485033999525</v>
      </c>
    </row>
    <row r="8883" spans="1:22" x14ac:dyDescent="0.3">
      <c r="A8883" t="s">
        <v>8922</v>
      </c>
      <c r="B8883">
        <v>2017</v>
      </c>
      <c r="C8883" t="s">
        <v>14</v>
      </c>
      <c r="D8883">
        <v>77</v>
      </c>
      <c r="E8883" t="str">
        <f t="shared" si="138"/>
        <v>Old</v>
      </c>
      <c r="F8883" t="s">
        <v>20</v>
      </c>
      <c r="G8883" t="s">
        <v>25</v>
      </c>
      <c r="H8883" t="s">
        <v>31</v>
      </c>
      <c r="I8883">
        <v>42</v>
      </c>
      <c r="J8883">
        <v>2.5299999999999998</v>
      </c>
      <c r="K8883" t="s">
        <v>32</v>
      </c>
      <c r="L8883" t="s">
        <v>33</v>
      </c>
      <c r="M8883" s="1">
        <v>15649.15</v>
      </c>
      <c r="N8883" s="1">
        <v>3611.06</v>
      </c>
      <c r="O8883" s="1">
        <v>4632.05</v>
      </c>
      <c r="P8883" s="1">
        <v>0</v>
      </c>
      <c r="Q8883" s="1">
        <v>30755.360000000001</v>
      </c>
      <c r="R8883" s="1">
        <v>20490.240000000002</v>
      </c>
      <c r="S8883" s="1">
        <v>10450.94</v>
      </c>
      <c r="T8883" s="1">
        <v>40794.660000000003</v>
      </c>
      <c r="U8883" s="1">
        <f>SUM(Report_Summary[Revenue])</f>
        <v>626594850.33999527</v>
      </c>
      <c r="V8883" s="1">
        <f>Report_Summary[[#This Row],[Total Revenue]] / COUNTA(Report_Summary[Membership No])</f>
        <v>62659.485033999525</v>
      </c>
    </row>
    <row r="8884" spans="1:22" x14ac:dyDescent="0.3">
      <c r="A8884" t="s">
        <v>8923</v>
      </c>
      <c r="B8884">
        <v>2017</v>
      </c>
      <c r="C8884" t="s">
        <v>14</v>
      </c>
      <c r="D8884">
        <v>65</v>
      </c>
      <c r="E8884" t="str">
        <f t="shared" si="138"/>
        <v>Old</v>
      </c>
      <c r="F8884" t="s">
        <v>21</v>
      </c>
      <c r="G8884" t="s">
        <v>24</v>
      </c>
      <c r="H8884" t="s">
        <v>29</v>
      </c>
      <c r="I8884">
        <v>31</v>
      </c>
      <c r="J8884">
        <v>2.71</v>
      </c>
      <c r="K8884" t="s">
        <v>33</v>
      </c>
      <c r="L8884" t="s">
        <v>33</v>
      </c>
      <c r="M8884" s="1">
        <v>11209.27</v>
      </c>
      <c r="N8884" s="1">
        <v>3538.66</v>
      </c>
      <c r="O8884" s="1">
        <v>2583.29</v>
      </c>
      <c r="P8884" s="1">
        <v>0</v>
      </c>
      <c r="Q8884" s="1">
        <v>24194.13</v>
      </c>
      <c r="R8884" s="1">
        <v>35872.230000000003</v>
      </c>
      <c r="S8884" s="1">
        <v>9971.8799999999992</v>
      </c>
      <c r="T8884" s="1">
        <v>50094.48</v>
      </c>
      <c r="U8884" s="1">
        <f>SUM(Report_Summary[Revenue])</f>
        <v>626594850.33999527</v>
      </c>
      <c r="V8884" s="1">
        <f>Report_Summary[[#This Row],[Total Revenue]] / COUNTA(Report_Summary[Membership No])</f>
        <v>62659.485033999525</v>
      </c>
    </row>
    <row r="8885" spans="1:22" x14ac:dyDescent="0.3">
      <c r="A8885" t="s">
        <v>8924</v>
      </c>
      <c r="B8885">
        <v>2015</v>
      </c>
      <c r="C8885" t="s">
        <v>14</v>
      </c>
      <c r="D8885">
        <v>48</v>
      </c>
      <c r="E8885" t="str">
        <f t="shared" si="138"/>
        <v>Middle Age</v>
      </c>
      <c r="F8885" t="s">
        <v>18</v>
      </c>
      <c r="G8885" t="s">
        <v>25</v>
      </c>
      <c r="H8885" t="s">
        <v>30</v>
      </c>
      <c r="I8885">
        <v>32</v>
      </c>
      <c r="J8885">
        <v>1.54</v>
      </c>
      <c r="K8885" t="s">
        <v>33</v>
      </c>
      <c r="L8885" t="s">
        <v>33</v>
      </c>
      <c r="M8885" s="1">
        <v>14982.02</v>
      </c>
      <c r="N8885" s="1">
        <v>2932.24</v>
      </c>
      <c r="O8885" s="1">
        <v>5842.3</v>
      </c>
      <c r="P8885" s="1">
        <v>0</v>
      </c>
      <c r="Q8885" s="1">
        <v>70143.740000000005</v>
      </c>
      <c r="R8885" s="1">
        <v>61328.52</v>
      </c>
      <c r="S8885" s="1">
        <v>4060</v>
      </c>
      <c r="T8885" s="1">
        <v>127412.26</v>
      </c>
      <c r="U8885" s="1">
        <f>SUM(Report_Summary[Revenue])</f>
        <v>626594850.33999527</v>
      </c>
      <c r="V8885" s="1">
        <f>Report_Summary[[#This Row],[Total Revenue]] / COUNTA(Report_Summary[Membership No])</f>
        <v>62659.485033999525</v>
      </c>
    </row>
    <row r="8886" spans="1:22" x14ac:dyDescent="0.3">
      <c r="A8886" t="s">
        <v>8925</v>
      </c>
      <c r="B8886">
        <v>2021</v>
      </c>
      <c r="C8886" t="s">
        <v>14</v>
      </c>
      <c r="D8886">
        <v>75</v>
      </c>
      <c r="E8886" t="str">
        <f t="shared" si="138"/>
        <v>Old</v>
      </c>
      <c r="F8886" t="s">
        <v>21</v>
      </c>
      <c r="G8886" t="s">
        <v>25</v>
      </c>
      <c r="H8886" t="s">
        <v>27</v>
      </c>
      <c r="I8886">
        <v>25</v>
      </c>
      <c r="J8886">
        <v>2.96</v>
      </c>
      <c r="K8886" t="s">
        <v>33</v>
      </c>
      <c r="L8886" t="s">
        <v>33</v>
      </c>
      <c r="M8886" s="1">
        <v>2058.59</v>
      </c>
      <c r="N8886" s="1">
        <v>4564.59</v>
      </c>
      <c r="O8886" s="1">
        <v>2434.7600000000002</v>
      </c>
      <c r="P8886" s="1">
        <v>0</v>
      </c>
      <c r="Q8886" s="1">
        <v>3321.11</v>
      </c>
      <c r="R8886" s="1">
        <v>6089.75</v>
      </c>
      <c r="S8886" s="1">
        <v>-7758.71</v>
      </c>
      <c r="T8886" s="1">
        <v>17169.57</v>
      </c>
      <c r="U8886" s="1">
        <f>SUM(Report_Summary[Revenue])</f>
        <v>626594850.33999527</v>
      </c>
      <c r="V8886" s="1">
        <f>Report_Summary[[#This Row],[Total Revenue]] / COUNTA(Report_Summary[Membership No])</f>
        <v>62659.485033999525</v>
      </c>
    </row>
    <row r="8887" spans="1:22" x14ac:dyDescent="0.3">
      <c r="A8887" t="s">
        <v>8926</v>
      </c>
      <c r="B8887">
        <v>2024</v>
      </c>
      <c r="C8887" t="s">
        <v>13</v>
      </c>
      <c r="D8887">
        <v>47</v>
      </c>
      <c r="E8887" t="str">
        <f t="shared" si="138"/>
        <v>Middle Age</v>
      </c>
      <c r="F8887" t="s">
        <v>21</v>
      </c>
      <c r="G8887" t="s">
        <v>24</v>
      </c>
      <c r="H8887" t="s">
        <v>30</v>
      </c>
      <c r="I8887">
        <v>31</v>
      </c>
      <c r="J8887">
        <v>2.2400000000000002</v>
      </c>
      <c r="K8887" t="s">
        <v>33</v>
      </c>
      <c r="L8887" t="s">
        <v>33</v>
      </c>
      <c r="M8887" s="1">
        <v>16264.9</v>
      </c>
      <c r="N8887" s="1">
        <v>2476.12</v>
      </c>
      <c r="O8887" s="1">
        <v>3108.84</v>
      </c>
      <c r="P8887" s="1">
        <v>0</v>
      </c>
      <c r="Q8887" s="1">
        <v>24186.84</v>
      </c>
      <c r="R8887" s="1">
        <v>63894.27</v>
      </c>
      <c r="S8887" s="1">
        <v>-2539.56</v>
      </c>
      <c r="T8887" s="1">
        <v>90620.67</v>
      </c>
      <c r="U8887" s="1">
        <f>SUM(Report_Summary[Revenue])</f>
        <v>626594850.33999527</v>
      </c>
      <c r="V8887" s="1">
        <f>Report_Summary[[#This Row],[Total Revenue]] / COUNTA(Report_Summary[Membership No])</f>
        <v>62659.485033999525</v>
      </c>
    </row>
    <row r="8888" spans="1:22" x14ac:dyDescent="0.3">
      <c r="A8888" t="s">
        <v>8927</v>
      </c>
      <c r="B8888">
        <v>2018</v>
      </c>
      <c r="C8888" t="s">
        <v>14</v>
      </c>
      <c r="D8888">
        <v>56</v>
      </c>
      <c r="E8888" t="str">
        <f t="shared" si="138"/>
        <v>Old</v>
      </c>
      <c r="F8888" t="s">
        <v>16</v>
      </c>
      <c r="G8888" t="s">
        <v>22</v>
      </c>
      <c r="H8888" t="s">
        <v>30</v>
      </c>
      <c r="I8888">
        <v>35</v>
      </c>
      <c r="J8888">
        <v>1.69</v>
      </c>
      <c r="K8888" t="s">
        <v>33</v>
      </c>
      <c r="L8888" t="s">
        <v>33</v>
      </c>
      <c r="M8888" s="1">
        <v>6264.22</v>
      </c>
      <c r="N8888" s="1">
        <v>1968.72</v>
      </c>
      <c r="O8888" s="1">
        <v>5481.17</v>
      </c>
      <c r="P8888" s="1">
        <v>0</v>
      </c>
      <c r="Q8888" s="1">
        <v>31159.84</v>
      </c>
      <c r="R8888" s="1">
        <v>15479.12</v>
      </c>
      <c r="S8888" s="1">
        <v>-14951.6</v>
      </c>
      <c r="T8888" s="1">
        <v>61590.559999999998</v>
      </c>
      <c r="U8888" s="1">
        <f>SUM(Report_Summary[Revenue])</f>
        <v>626594850.33999527</v>
      </c>
      <c r="V8888" s="1">
        <f>Report_Summary[[#This Row],[Total Revenue]] / COUNTA(Report_Summary[Membership No])</f>
        <v>62659.485033999525</v>
      </c>
    </row>
    <row r="8889" spans="1:22" x14ac:dyDescent="0.3">
      <c r="A8889" t="s">
        <v>8928</v>
      </c>
      <c r="B8889">
        <v>2016</v>
      </c>
      <c r="C8889" t="s">
        <v>14</v>
      </c>
      <c r="D8889">
        <v>34</v>
      </c>
      <c r="E8889" t="str">
        <f t="shared" si="138"/>
        <v>Middle Age</v>
      </c>
      <c r="F8889" t="s">
        <v>18</v>
      </c>
      <c r="G8889" t="s">
        <v>25</v>
      </c>
      <c r="H8889" t="s">
        <v>31</v>
      </c>
      <c r="I8889">
        <v>31</v>
      </c>
      <c r="J8889">
        <v>2.65</v>
      </c>
      <c r="K8889" t="s">
        <v>33</v>
      </c>
      <c r="L8889" t="s">
        <v>33</v>
      </c>
      <c r="M8889" s="1">
        <v>18391.87</v>
      </c>
      <c r="N8889" s="1">
        <v>3037.26</v>
      </c>
      <c r="O8889" s="1">
        <v>1347.96</v>
      </c>
      <c r="P8889" s="1">
        <v>0</v>
      </c>
      <c r="Q8889" s="1">
        <v>41967.4</v>
      </c>
      <c r="R8889" s="1">
        <v>30861.07</v>
      </c>
      <c r="S8889" s="1">
        <v>17584.84</v>
      </c>
      <c r="T8889" s="1">
        <v>55243.63</v>
      </c>
      <c r="U8889" s="1">
        <f>SUM(Report_Summary[Revenue])</f>
        <v>626594850.33999527</v>
      </c>
      <c r="V8889" s="1">
        <f>Report_Summary[[#This Row],[Total Revenue]] / COUNTA(Report_Summary[Membership No])</f>
        <v>62659.485033999525</v>
      </c>
    </row>
    <row r="8890" spans="1:22" x14ac:dyDescent="0.3">
      <c r="A8890" t="s">
        <v>8929</v>
      </c>
      <c r="B8890">
        <v>2017</v>
      </c>
      <c r="C8890" t="s">
        <v>14</v>
      </c>
      <c r="D8890">
        <v>43</v>
      </c>
      <c r="E8890" t="str">
        <f t="shared" si="138"/>
        <v>Middle Age</v>
      </c>
      <c r="F8890" t="s">
        <v>17</v>
      </c>
      <c r="G8890" t="s">
        <v>25</v>
      </c>
      <c r="H8890" t="s">
        <v>31</v>
      </c>
      <c r="I8890">
        <v>24</v>
      </c>
      <c r="J8890">
        <v>2.25</v>
      </c>
      <c r="K8890" t="s">
        <v>33</v>
      </c>
      <c r="L8890" t="s">
        <v>33</v>
      </c>
      <c r="M8890" s="1">
        <v>5460.6</v>
      </c>
      <c r="N8890" s="1">
        <v>3013.87</v>
      </c>
      <c r="O8890" s="1">
        <v>6662.18</v>
      </c>
      <c r="P8890" s="1">
        <v>0</v>
      </c>
      <c r="Q8890" s="1">
        <v>25907.759999999998</v>
      </c>
      <c r="R8890" s="1">
        <v>27140.1</v>
      </c>
      <c r="S8890" s="1">
        <v>-26276.97</v>
      </c>
      <c r="T8890" s="1">
        <v>79324.83</v>
      </c>
      <c r="U8890" s="1">
        <f>SUM(Report_Summary[Revenue])</f>
        <v>626594850.33999527</v>
      </c>
      <c r="V8890" s="1">
        <f>Report_Summary[[#This Row],[Total Revenue]] / COUNTA(Report_Summary[Membership No])</f>
        <v>62659.485033999525</v>
      </c>
    </row>
    <row r="8891" spans="1:22" x14ac:dyDescent="0.3">
      <c r="A8891" t="s">
        <v>8930</v>
      </c>
      <c r="B8891">
        <v>2018</v>
      </c>
      <c r="C8891" t="s">
        <v>14</v>
      </c>
      <c r="D8891">
        <v>23</v>
      </c>
      <c r="E8891" t="str">
        <f t="shared" si="138"/>
        <v>Young</v>
      </c>
      <c r="F8891" t="s">
        <v>18</v>
      </c>
      <c r="G8891" t="s">
        <v>25</v>
      </c>
      <c r="H8891" t="s">
        <v>27</v>
      </c>
      <c r="I8891">
        <v>31</v>
      </c>
      <c r="J8891">
        <v>2.14</v>
      </c>
      <c r="K8891" t="s">
        <v>32</v>
      </c>
      <c r="L8891" t="s">
        <v>33</v>
      </c>
      <c r="M8891" s="1">
        <v>14948.78</v>
      </c>
      <c r="N8891" s="1">
        <v>1632.24</v>
      </c>
      <c r="O8891" s="1">
        <v>1464.33</v>
      </c>
      <c r="P8891" s="1">
        <v>0</v>
      </c>
      <c r="Q8891" s="1">
        <v>31634.37</v>
      </c>
      <c r="R8891" s="1">
        <v>37761.199999999997</v>
      </c>
      <c r="S8891" s="1">
        <v>-21503.200000000001</v>
      </c>
      <c r="T8891" s="1">
        <v>90898.77</v>
      </c>
      <c r="U8891" s="1">
        <f>SUM(Report_Summary[Revenue])</f>
        <v>626594850.33999527</v>
      </c>
      <c r="V8891" s="1">
        <f>Report_Summary[[#This Row],[Total Revenue]] / COUNTA(Report_Summary[Membership No])</f>
        <v>62659.485033999525</v>
      </c>
    </row>
    <row r="8892" spans="1:22" x14ac:dyDescent="0.3">
      <c r="A8892" t="s">
        <v>8931</v>
      </c>
      <c r="B8892">
        <v>2019</v>
      </c>
      <c r="C8892" t="s">
        <v>13</v>
      </c>
      <c r="D8892">
        <v>25</v>
      </c>
      <c r="E8892" t="str">
        <f t="shared" si="138"/>
        <v>Young</v>
      </c>
      <c r="F8892" t="s">
        <v>16</v>
      </c>
      <c r="G8892" t="s">
        <v>24</v>
      </c>
      <c r="H8892" t="s">
        <v>28</v>
      </c>
      <c r="I8892">
        <v>27</v>
      </c>
      <c r="J8892">
        <v>2.8</v>
      </c>
      <c r="K8892" t="s">
        <v>33</v>
      </c>
      <c r="L8892" t="s">
        <v>33</v>
      </c>
      <c r="M8892" s="1">
        <v>18831.82</v>
      </c>
      <c r="N8892" s="1">
        <v>4659.76</v>
      </c>
      <c r="O8892" s="1">
        <v>7209.78</v>
      </c>
      <c r="P8892" s="1">
        <v>0</v>
      </c>
      <c r="Q8892" s="1">
        <v>59096.59</v>
      </c>
      <c r="R8892" s="1">
        <v>78521.87</v>
      </c>
      <c r="S8892" s="1">
        <v>486.64</v>
      </c>
      <c r="T8892" s="1">
        <v>137131.82</v>
      </c>
      <c r="U8892" s="1">
        <f>SUM(Report_Summary[Revenue])</f>
        <v>626594850.33999527</v>
      </c>
      <c r="V8892" s="1">
        <f>Report_Summary[[#This Row],[Total Revenue]] / COUNTA(Report_Summary[Membership No])</f>
        <v>62659.485033999525</v>
      </c>
    </row>
    <row r="8893" spans="1:22" x14ac:dyDescent="0.3">
      <c r="A8893" t="s">
        <v>8932</v>
      </c>
      <c r="B8893">
        <v>2019</v>
      </c>
      <c r="C8893" t="s">
        <v>14</v>
      </c>
      <c r="D8893">
        <v>47</v>
      </c>
      <c r="E8893" t="str">
        <f t="shared" si="138"/>
        <v>Middle Age</v>
      </c>
      <c r="F8893" t="s">
        <v>19</v>
      </c>
      <c r="G8893" t="s">
        <v>25</v>
      </c>
      <c r="H8893" t="s">
        <v>29</v>
      </c>
      <c r="I8893">
        <v>28</v>
      </c>
      <c r="J8893">
        <v>2.3199999999999998</v>
      </c>
      <c r="K8893" t="s">
        <v>33</v>
      </c>
      <c r="L8893" t="s">
        <v>33</v>
      </c>
      <c r="M8893" s="1">
        <v>3481.22</v>
      </c>
      <c r="N8893" s="1">
        <v>3776.48</v>
      </c>
      <c r="O8893" s="1">
        <v>6565.16</v>
      </c>
      <c r="P8893" s="1">
        <v>0</v>
      </c>
      <c r="Q8893" s="1">
        <v>12296.5</v>
      </c>
      <c r="R8893" s="1">
        <v>15815.06</v>
      </c>
      <c r="S8893" s="1">
        <v>12453.81</v>
      </c>
      <c r="T8893" s="1">
        <v>15657.75</v>
      </c>
      <c r="U8893" s="1">
        <f>SUM(Report_Summary[Revenue])</f>
        <v>626594850.33999527</v>
      </c>
      <c r="V8893" s="1">
        <f>Report_Summary[[#This Row],[Total Revenue]] / COUNTA(Report_Summary[Membership No])</f>
        <v>62659.485033999525</v>
      </c>
    </row>
    <row r="8894" spans="1:22" x14ac:dyDescent="0.3">
      <c r="A8894" t="s">
        <v>8933</v>
      </c>
      <c r="B8894">
        <v>2022</v>
      </c>
      <c r="C8894" t="s">
        <v>13</v>
      </c>
      <c r="D8894">
        <v>45</v>
      </c>
      <c r="E8894" t="str">
        <f t="shared" si="138"/>
        <v>Middle Age</v>
      </c>
      <c r="F8894" t="s">
        <v>18</v>
      </c>
      <c r="G8894" t="s">
        <v>24</v>
      </c>
      <c r="H8894" t="s">
        <v>26</v>
      </c>
      <c r="I8894">
        <v>22</v>
      </c>
      <c r="J8894">
        <v>1.47</v>
      </c>
      <c r="K8894" t="s">
        <v>33</v>
      </c>
      <c r="L8894" t="s">
        <v>33</v>
      </c>
      <c r="M8894" s="1">
        <v>10020.1</v>
      </c>
      <c r="N8894" s="1">
        <v>4172.46</v>
      </c>
      <c r="O8894" s="1">
        <v>6087.39</v>
      </c>
      <c r="P8894" s="1">
        <v>0</v>
      </c>
      <c r="Q8894" s="1">
        <v>20632.36</v>
      </c>
      <c r="R8894" s="1">
        <v>33370.17</v>
      </c>
      <c r="S8894" s="1">
        <v>26610.17</v>
      </c>
      <c r="T8894" s="1">
        <v>27392.36</v>
      </c>
      <c r="U8894" s="1">
        <f>SUM(Report_Summary[Revenue])</f>
        <v>626594850.33999527</v>
      </c>
      <c r="V8894" s="1">
        <f>Report_Summary[[#This Row],[Total Revenue]] / COUNTA(Report_Summary[Membership No])</f>
        <v>62659.485033999525</v>
      </c>
    </row>
    <row r="8895" spans="1:22" x14ac:dyDescent="0.3">
      <c r="A8895" t="s">
        <v>8934</v>
      </c>
      <c r="B8895">
        <v>2024</v>
      </c>
      <c r="C8895" t="s">
        <v>13</v>
      </c>
      <c r="D8895">
        <v>75</v>
      </c>
      <c r="E8895" t="str">
        <f t="shared" si="138"/>
        <v>Old</v>
      </c>
      <c r="F8895" t="s">
        <v>18</v>
      </c>
      <c r="G8895" t="s">
        <v>23</v>
      </c>
      <c r="H8895" t="s">
        <v>31</v>
      </c>
      <c r="I8895">
        <v>30</v>
      </c>
      <c r="J8895">
        <v>2.78</v>
      </c>
      <c r="K8895" t="s">
        <v>33</v>
      </c>
      <c r="L8895" t="s">
        <v>33</v>
      </c>
      <c r="M8895" s="1">
        <v>9979.24</v>
      </c>
      <c r="N8895" s="1">
        <v>4814.28</v>
      </c>
      <c r="O8895" s="1">
        <v>280.61</v>
      </c>
      <c r="P8895" s="1">
        <v>0</v>
      </c>
      <c r="Q8895" s="1">
        <v>46834.8</v>
      </c>
      <c r="R8895" s="1">
        <v>40578.910000000003</v>
      </c>
      <c r="S8895" s="1">
        <v>-4408.2700000000004</v>
      </c>
      <c r="T8895" s="1">
        <v>91821.98</v>
      </c>
      <c r="U8895" s="1">
        <f>SUM(Report_Summary[Revenue])</f>
        <v>626594850.33999527</v>
      </c>
      <c r="V8895" s="1">
        <f>Report_Summary[[#This Row],[Total Revenue]] / COUNTA(Report_Summary[Membership No])</f>
        <v>62659.485033999525</v>
      </c>
    </row>
    <row r="8896" spans="1:22" x14ac:dyDescent="0.3">
      <c r="A8896" t="s">
        <v>8935</v>
      </c>
      <c r="B8896">
        <v>2019</v>
      </c>
      <c r="C8896" t="s">
        <v>13</v>
      </c>
      <c r="D8896">
        <v>27</v>
      </c>
      <c r="E8896" t="str">
        <f t="shared" si="138"/>
        <v>Young</v>
      </c>
      <c r="F8896" t="s">
        <v>18</v>
      </c>
      <c r="G8896" t="s">
        <v>25</v>
      </c>
      <c r="H8896" t="s">
        <v>26</v>
      </c>
      <c r="I8896">
        <v>27</v>
      </c>
      <c r="J8896">
        <v>3.5</v>
      </c>
      <c r="K8896" t="s">
        <v>32</v>
      </c>
      <c r="L8896" t="s">
        <v>33</v>
      </c>
      <c r="M8896" s="1">
        <v>5886.5</v>
      </c>
      <c r="N8896" s="1">
        <v>4408.72</v>
      </c>
      <c r="O8896" s="1">
        <v>5952.83</v>
      </c>
      <c r="P8896" s="1">
        <v>0</v>
      </c>
      <c r="Q8896" s="1">
        <v>7088.95</v>
      </c>
      <c r="R8896" s="1">
        <v>13114.45</v>
      </c>
      <c r="S8896" s="1">
        <v>26264.799999999999</v>
      </c>
      <c r="T8896" s="1">
        <v>-6061.4</v>
      </c>
      <c r="U8896" s="1">
        <f>SUM(Report_Summary[Revenue])</f>
        <v>626594850.33999527</v>
      </c>
      <c r="V8896" s="1">
        <f>Report_Summary[[#This Row],[Total Revenue]] / COUNTA(Report_Summary[Membership No])</f>
        <v>62659.485033999525</v>
      </c>
    </row>
    <row r="8897" spans="1:22" x14ac:dyDescent="0.3">
      <c r="A8897" t="s">
        <v>8936</v>
      </c>
      <c r="B8897">
        <v>2018</v>
      </c>
      <c r="C8897" t="s">
        <v>14</v>
      </c>
      <c r="D8897">
        <v>49</v>
      </c>
      <c r="E8897" t="str">
        <f t="shared" si="138"/>
        <v>Middle Age</v>
      </c>
      <c r="F8897" t="s">
        <v>18</v>
      </c>
      <c r="G8897" t="s">
        <v>25</v>
      </c>
      <c r="H8897" t="s">
        <v>31</v>
      </c>
      <c r="I8897">
        <v>30</v>
      </c>
      <c r="J8897">
        <v>2.0699999999999998</v>
      </c>
      <c r="K8897" t="s">
        <v>32</v>
      </c>
      <c r="L8897" t="s">
        <v>33</v>
      </c>
      <c r="M8897" s="1">
        <v>9748.2199999999993</v>
      </c>
      <c r="N8897" s="1">
        <v>4337.6400000000003</v>
      </c>
      <c r="O8897" s="1">
        <v>577.55999999999995</v>
      </c>
      <c r="P8897" s="1">
        <v>0</v>
      </c>
      <c r="Q8897" s="1">
        <v>46365.83</v>
      </c>
      <c r="R8897" s="1">
        <v>19958.82</v>
      </c>
      <c r="S8897" s="1">
        <v>5545.87</v>
      </c>
      <c r="T8897" s="1">
        <v>60778.78</v>
      </c>
      <c r="U8897" s="1">
        <f>SUM(Report_Summary[Revenue])</f>
        <v>626594850.33999527</v>
      </c>
      <c r="V8897" s="1">
        <f>Report_Summary[[#This Row],[Total Revenue]] / COUNTA(Report_Summary[Membership No])</f>
        <v>62659.485033999525</v>
      </c>
    </row>
    <row r="8898" spans="1:22" x14ac:dyDescent="0.3">
      <c r="A8898" t="s">
        <v>8937</v>
      </c>
      <c r="B8898">
        <v>2019</v>
      </c>
      <c r="C8898" t="s">
        <v>14</v>
      </c>
      <c r="D8898">
        <v>73</v>
      </c>
      <c r="E8898" t="str">
        <f t="shared" si="138"/>
        <v>Old</v>
      </c>
      <c r="F8898" t="s">
        <v>16</v>
      </c>
      <c r="G8898" t="s">
        <v>25</v>
      </c>
      <c r="H8898" t="s">
        <v>30</v>
      </c>
      <c r="I8898">
        <v>32</v>
      </c>
      <c r="J8898">
        <v>2.4700000000000002</v>
      </c>
      <c r="K8898" t="s">
        <v>32</v>
      </c>
      <c r="L8898" t="s">
        <v>33</v>
      </c>
      <c r="M8898" s="1">
        <v>11448.84</v>
      </c>
      <c r="N8898" s="1">
        <v>4452.99</v>
      </c>
      <c r="O8898" s="1">
        <v>2809.68</v>
      </c>
      <c r="P8898" s="1">
        <v>0</v>
      </c>
      <c r="Q8898" s="1">
        <v>40149.07</v>
      </c>
      <c r="R8898" s="1">
        <v>34204.81</v>
      </c>
      <c r="S8898" s="1">
        <v>-21846.46</v>
      </c>
      <c r="T8898" s="1">
        <v>96200.34</v>
      </c>
      <c r="U8898" s="1">
        <f>SUM(Report_Summary[Revenue])</f>
        <v>626594850.33999527</v>
      </c>
      <c r="V8898" s="1">
        <f>Report_Summary[[#This Row],[Total Revenue]] / COUNTA(Report_Summary[Membership No])</f>
        <v>62659.485033999525</v>
      </c>
    </row>
    <row r="8899" spans="1:22" x14ac:dyDescent="0.3">
      <c r="A8899" t="s">
        <v>8938</v>
      </c>
      <c r="B8899">
        <v>2015</v>
      </c>
      <c r="C8899" t="s">
        <v>14</v>
      </c>
      <c r="D8899">
        <v>38</v>
      </c>
      <c r="E8899" t="str">
        <f t="shared" ref="E8899:E8962" si="139">IF(D8899&gt;55,"Old",IF(D8899&gt;=31,"Middle Age",IF(D8899&lt;31,"Young","Invalid")))</f>
        <v>Middle Age</v>
      </c>
      <c r="F8899" t="s">
        <v>20</v>
      </c>
      <c r="G8899" t="s">
        <v>25</v>
      </c>
      <c r="H8899" t="s">
        <v>29</v>
      </c>
      <c r="I8899">
        <v>23</v>
      </c>
      <c r="J8899">
        <v>3</v>
      </c>
      <c r="K8899" t="s">
        <v>32</v>
      </c>
      <c r="L8899" t="s">
        <v>33</v>
      </c>
      <c r="M8899" s="1">
        <v>13209.61</v>
      </c>
      <c r="N8899" s="1">
        <v>4216.3900000000003</v>
      </c>
      <c r="O8899" s="1">
        <v>7068.12</v>
      </c>
      <c r="P8899" s="1">
        <v>0</v>
      </c>
      <c r="Q8899" s="1">
        <v>59268.13</v>
      </c>
      <c r="R8899" s="1">
        <v>65756.38</v>
      </c>
      <c r="S8899" s="1">
        <v>-6806.15</v>
      </c>
      <c r="T8899" s="1">
        <v>131830.66</v>
      </c>
      <c r="U8899" s="1">
        <f>SUM(Report_Summary[Revenue])</f>
        <v>626594850.33999527</v>
      </c>
      <c r="V8899" s="1">
        <f>Report_Summary[[#This Row],[Total Revenue]] / COUNTA(Report_Summary[Membership No])</f>
        <v>62659.485033999525</v>
      </c>
    </row>
    <row r="8900" spans="1:22" x14ac:dyDescent="0.3">
      <c r="A8900" t="s">
        <v>8939</v>
      </c>
      <c r="B8900">
        <v>2023</v>
      </c>
      <c r="C8900" t="s">
        <v>14</v>
      </c>
      <c r="D8900">
        <v>72</v>
      </c>
      <c r="E8900" t="str">
        <f t="shared" si="139"/>
        <v>Old</v>
      </c>
      <c r="F8900" t="s">
        <v>18</v>
      </c>
      <c r="G8900" t="s">
        <v>23</v>
      </c>
      <c r="H8900" t="s">
        <v>27</v>
      </c>
      <c r="I8900">
        <v>25</v>
      </c>
      <c r="J8900">
        <v>1.66</v>
      </c>
      <c r="K8900" t="s">
        <v>32</v>
      </c>
      <c r="L8900" t="s">
        <v>33</v>
      </c>
      <c r="M8900" s="1">
        <v>14970.8</v>
      </c>
      <c r="N8900" s="1">
        <v>3777.9</v>
      </c>
      <c r="O8900" s="1">
        <v>938.92</v>
      </c>
      <c r="P8900" s="1">
        <v>0</v>
      </c>
      <c r="Q8900" s="1">
        <v>35486.629999999997</v>
      </c>
      <c r="R8900" s="1">
        <v>49115.54</v>
      </c>
      <c r="S8900" s="1">
        <v>-23399.919999999998</v>
      </c>
      <c r="T8900" s="1">
        <v>108002.09</v>
      </c>
      <c r="U8900" s="1">
        <f>SUM(Report_Summary[Revenue])</f>
        <v>626594850.33999527</v>
      </c>
      <c r="V8900" s="1">
        <f>Report_Summary[[#This Row],[Total Revenue]] / COUNTA(Report_Summary[Membership No])</f>
        <v>62659.485033999525</v>
      </c>
    </row>
    <row r="8901" spans="1:22" x14ac:dyDescent="0.3">
      <c r="A8901" t="s">
        <v>8940</v>
      </c>
      <c r="B8901">
        <v>2017</v>
      </c>
      <c r="C8901" t="s">
        <v>14</v>
      </c>
      <c r="D8901">
        <v>74</v>
      </c>
      <c r="E8901" t="str">
        <f t="shared" si="139"/>
        <v>Old</v>
      </c>
      <c r="F8901" t="s">
        <v>15</v>
      </c>
      <c r="G8901" t="s">
        <v>24</v>
      </c>
      <c r="H8901" t="s">
        <v>30</v>
      </c>
      <c r="I8901">
        <v>40</v>
      </c>
      <c r="J8901">
        <v>1.63</v>
      </c>
      <c r="K8901" t="s">
        <v>33</v>
      </c>
      <c r="L8901" t="s">
        <v>33</v>
      </c>
      <c r="M8901" s="1">
        <v>12337.03</v>
      </c>
      <c r="N8901" s="1">
        <v>298.56</v>
      </c>
      <c r="O8901" s="1">
        <v>1027.8</v>
      </c>
      <c r="P8901" s="1">
        <v>0</v>
      </c>
      <c r="Q8901" s="1">
        <v>37581.5</v>
      </c>
      <c r="R8901" s="1">
        <v>17770.47</v>
      </c>
      <c r="S8901" s="1">
        <v>196.72</v>
      </c>
      <c r="T8901" s="1">
        <v>55155.25</v>
      </c>
      <c r="U8901" s="1">
        <f>SUM(Report_Summary[Revenue])</f>
        <v>626594850.33999527</v>
      </c>
      <c r="V8901" s="1">
        <f>Report_Summary[[#This Row],[Total Revenue]] / COUNTA(Report_Summary[Membership No])</f>
        <v>62659.485033999525</v>
      </c>
    </row>
    <row r="8902" spans="1:22" x14ac:dyDescent="0.3">
      <c r="A8902" t="s">
        <v>8941</v>
      </c>
      <c r="B8902">
        <v>2018</v>
      </c>
      <c r="C8902" t="s">
        <v>14</v>
      </c>
      <c r="D8902">
        <v>65</v>
      </c>
      <c r="E8902" t="str">
        <f t="shared" si="139"/>
        <v>Old</v>
      </c>
      <c r="F8902" t="s">
        <v>18</v>
      </c>
      <c r="G8902" t="s">
        <v>23</v>
      </c>
      <c r="H8902" t="s">
        <v>27</v>
      </c>
      <c r="I8902">
        <v>31</v>
      </c>
      <c r="J8902">
        <v>2.33</v>
      </c>
      <c r="K8902" t="s">
        <v>33</v>
      </c>
      <c r="L8902" t="s">
        <v>33</v>
      </c>
      <c r="M8902" s="1">
        <v>2744.27</v>
      </c>
      <c r="N8902" s="1">
        <v>2564.56</v>
      </c>
      <c r="O8902" s="1">
        <v>6678.91</v>
      </c>
      <c r="P8902" s="1">
        <v>0</v>
      </c>
      <c r="Q8902" s="1">
        <v>12520.31</v>
      </c>
      <c r="R8902" s="1">
        <v>10911.09</v>
      </c>
      <c r="S8902" s="1">
        <v>29698.53</v>
      </c>
      <c r="T8902" s="1">
        <v>-6267.13</v>
      </c>
      <c r="U8902" s="1">
        <f>SUM(Report_Summary[Revenue])</f>
        <v>626594850.33999527</v>
      </c>
      <c r="V8902" s="1">
        <f>Report_Summary[[#This Row],[Total Revenue]] / COUNTA(Report_Summary[Membership No])</f>
        <v>62659.485033999525</v>
      </c>
    </row>
    <row r="8903" spans="1:22" x14ac:dyDescent="0.3">
      <c r="A8903" t="s">
        <v>8942</v>
      </c>
      <c r="B8903">
        <v>2024</v>
      </c>
      <c r="C8903" t="s">
        <v>13</v>
      </c>
      <c r="D8903">
        <v>31</v>
      </c>
      <c r="E8903" t="str">
        <f t="shared" si="139"/>
        <v>Middle Age</v>
      </c>
      <c r="F8903" t="s">
        <v>18</v>
      </c>
      <c r="G8903" t="s">
        <v>25</v>
      </c>
      <c r="H8903" t="s">
        <v>28</v>
      </c>
      <c r="I8903">
        <v>30</v>
      </c>
      <c r="J8903">
        <v>2.5099999999999998</v>
      </c>
      <c r="K8903" t="s">
        <v>33</v>
      </c>
      <c r="L8903" t="s">
        <v>33</v>
      </c>
      <c r="M8903" s="1">
        <v>9893.1</v>
      </c>
      <c r="N8903" s="1">
        <v>3410.91</v>
      </c>
      <c r="O8903" s="1">
        <v>6934.99</v>
      </c>
      <c r="P8903" s="1">
        <v>0</v>
      </c>
      <c r="Q8903" s="1">
        <v>20812.14</v>
      </c>
      <c r="R8903" s="1">
        <v>41427</v>
      </c>
      <c r="S8903" s="1">
        <v>-18428.009999999998</v>
      </c>
      <c r="T8903" s="1">
        <v>80667.149999999994</v>
      </c>
      <c r="U8903" s="1">
        <f>SUM(Report_Summary[Revenue])</f>
        <v>626594850.33999527</v>
      </c>
      <c r="V8903" s="1">
        <f>Report_Summary[[#This Row],[Total Revenue]] / COUNTA(Report_Summary[Membership No])</f>
        <v>62659.485033999525</v>
      </c>
    </row>
    <row r="8904" spans="1:22" x14ac:dyDescent="0.3">
      <c r="A8904" t="s">
        <v>8943</v>
      </c>
      <c r="B8904">
        <v>2020</v>
      </c>
      <c r="C8904" t="s">
        <v>14</v>
      </c>
      <c r="D8904">
        <v>45</v>
      </c>
      <c r="E8904" t="str">
        <f t="shared" si="139"/>
        <v>Middle Age</v>
      </c>
      <c r="F8904" t="s">
        <v>20</v>
      </c>
      <c r="G8904" t="s">
        <v>25</v>
      </c>
      <c r="H8904" t="s">
        <v>30</v>
      </c>
      <c r="I8904">
        <v>20</v>
      </c>
      <c r="J8904">
        <v>3.19</v>
      </c>
      <c r="K8904" t="s">
        <v>33</v>
      </c>
      <c r="L8904" t="s">
        <v>33</v>
      </c>
      <c r="M8904" s="1">
        <v>17801.919999999998</v>
      </c>
      <c r="N8904" s="1">
        <v>3210.81</v>
      </c>
      <c r="O8904" s="1">
        <v>3789.22</v>
      </c>
      <c r="P8904" s="1">
        <v>0</v>
      </c>
      <c r="Q8904" s="1">
        <v>73013.899999999994</v>
      </c>
      <c r="R8904" s="1">
        <v>33365.050000000003</v>
      </c>
      <c r="S8904" s="1">
        <v>16079.1</v>
      </c>
      <c r="T8904" s="1">
        <v>90299.85</v>
      </c>
      <c r="U8904" s="1">
        <f>SUM(Report_Summary[Revenue])</f>
        <v>626594850.33999527</v>
      </c>
      <c r="V8904" s="1">
        <f>Report_Summary[[#This Row],[Total Revenue]] / COUNTA(Report_Summary[Membership No])</f>
        <v>62659.485033999525</v>
      </c>
    </row>
    <row r="8905" spans="1:22" x14ac:dyDescent="0.3">
      <c r="A8905" t="s">
        <v>8944</v>
      </c>
      <c r="B8905">
        <v>2020</v>
      </c>
      <c r="C8905" t="s">
        <v>13</v>
      </c>
      <c r="D8905">
        <v>33</v>
      </c>
      <c r="E8905" t="str">
        <f t="shared" si="139"/>
        <v>Middle Age</v>
      </c>
      <c r="F8905" t="s">
        <v>19</v>
      </c>
      <c r="G8905" t="s">
        <v>22</v>
      </c>
      <c r="H8905" t="s">
        <v>30</v>
      </c>
      <c r="I8905">
        <v>32</v>
      </c>
      <c r="J8905">
        <v>2.13</v>
      </c>
      <c r="K8905" t="s">
        <v>33</v>
      </c>
      <c r="L8905" t="s">
        <v>33</v>
      </c>
      <c r="M8905" s="1">
        <v>15624.61</v>
      </c>
      <c r="N8905" s="1">
        <v>4115.59</v>
      </c>
      <c r="O8905" s="1">
        <v>367.38</v>
      </c>
      <c r="P8905" s="1">
        <v>0</v>
      </c>
      <c r="Q8905" s="1">
        <v>67984.320000000007</v>
      </c>
      <c r="R8905" s="1">
        <v>37401.910000000003</v>
      </c>
      <c r="S8905" s="1">
        <v>-13918.53</v>
      </c>
      <c r="T8905" s="1">
        <v>119304.76</v>
      </c>
      <c r="U8905" s="1">
        <f>SUM(Report_Summary[Revenue])</f>
        <v>626594850.33999527</v>
      </c>
      <c r="V8905" s="1">
        <f>Report_Summary[[#This Row],[Total Revenue]] / COUNTA(Report_Summary[Membership No])</f>
        <v>62659.485033999525</v>
      </c>
    </row>
    <row r="8906" spans="1:22" x14ac:dyDescent="0.3">
      <c r="A8906" t="s">
        <v>8945</v>
      </c>
      <c r="B8906">
        <v>2024</v>
      </c>
      <c r="C8906" t="s">
        <v>13</v>
      </c>
      <c r="D8906">
        <v>26</v>
      </c>
      <c r="E8906" t="str">
        <f t="shared" si="139"/>
        <v>Young</v>
      </c>
      <c r="F8906" t="s">
        <v>16</v>
      </c>
      <c r="G8906" t="s">
        <v>25</v>
      </c>
      <c r="H8906" t="s">
        <v>30</v>
      </c>
      <c r="I8906">
        <v>38</v>
      </c>
      <c r="J8906">
        <v>2.04</v>
      </c>
      <c r="K8906" t="s">
        <v>33</v>
      </c>
      <c r="L8906" t="s">
        <v>33</v>
      </c>
      <c r="M8906" s="1">
        <v>8115.24</v>
      </c>
      <c r="N8906" s="1">
        <v>334.73</v>
      </c>
      <c r="O8906" s="1">
        <v>3785.2</v>
      </c>
      <c r="P8906" s="1">
        <v>0</v>
      </c>
      <c r="Q8906" s="1">
        <v>9837.0499999999993</v>
      </c>
      <c r="R8906" s="1">
        <v>14098.37</v>
      </c>
      <c r="S8906" s="1">
        <v>5763.17</v>
      </c>
      <c r="T8906" s="1">
        <v>18172.25</v>
      </c>
      <c r="U8906" s="1">
        <f>SUM(Report_Summary[Revenue])</f>
        <v>626594850.33999527</v>
      </c>
      <c r="V8906" s="1">
        <f>Report_Summary[[#This Row],[Total Revenue]] / COUNTA(Report_Summary[Membership No])</f>
        <v>62659.485033999525</v>
      </c>
    </row>
    <row r="8907" spans="1:22" x14ac:dyDescent="0.3">
      <c r="A8907" t="s">
        <v>8946</v>
      </c>
      <c r="B8907">
        <v>2018</v>
      </c>
      <c r="C8907" t="s">
        <v>13</v>
      </c>
      <c r="D8907">
        <v>29</v>
      </c>
      <c r="E8907" t="str">
        <f t="shared" si="139"/>
        <v>Young</v>
      </c>
      <c r="F8907" t="s">
        <v>17</v>
      </c>
      <c r="G8907" t="s">
        <v>25</v>
      </c>
      <c r="H8907" t="s">
        <v>28</v>
      </c>
      <c r="I8907">
        <v>23</v>
      </c>
      <c r="J8907">
        <v>4.58</v>
      </c>
      <c r="K8907" t="s">
        <v>33</v>
      </c>
      <c r="L8907" t="s">
        <v>33</v>
      </c>
      <c r="M8907" s="1">
        <v>8954.94</v>
      </c>
      <c r="N8907" s="1">
        <v>1874.91</v>
      </c>
      <c r="O8907" s="1">
        <v>581.27</v>
      </c>
      <c r="P8907" s="1">
        <v>0</v>
      </c>
      <c r="Q8907" s="1">
        <v>21964.77</v>
      </c>
      <c r="R8907" s="1">
        <v>40713.93</v>
      </c>
      <c r="S8907" s="1">
        <v>-158.46</v>
      </c>
      <c r="T8907" s="1">
        <v>62837.16</v>
      </c>
      <c r="U8907" s="1">
        <f>SUM(Report_Summary[Revenue])</f>
        <v>626594850.33999527</v>
      </c>
      <c r="V8907" s="1">
        <f>Report_Summary[[#This Row],[Total Revenue]] / COUNTA(Report_Summary[Membership No])</f>
        <v>62659.485033999525</v>
      </c>
    </row>
    <row r="8908" spans="1:22" x14ac:dyDescent="0.3">
      <c r="A8908" t="s">
        <v>8947</v>
      </c>
      <c r="B8908">
        <v>2022</v>
      </c>
      <c r="C8908" t="s">
        <v>14</v>
      </c>
      <c r="D8908">
        <v>76</v>
      </c>
      <c r="E8908" t="str">
        <f t="shared" si="139"/>
        <v>Old</v>
      </c>
      <c r="F8908" t="s">
        <v>19</v>
      </c>
      <c r="G8908" t="s">
        <v>23</v>
      </c>
      <c r="H8908" t="s">
        <v>27</v>
      </c>
      <c r="I8908">
        <v>26</v>
      </c>
      <c r="J8908">
        <v>1.93</v>
      </c>
      <c r="K8908" t="s">
        <v>33</v>
      </c>
      <c r="L8908" t="s">
        <v>33</v>
      </c>
      <c r="M8908" s="1">
        <v>15126.28</v>
      </c>
      <c r="N8908" s="1">
        <v>216.38</v>
      </c>
      <c r="O8908" s="1">
        <v>5163.9399999999996</v>
      </c>
      <c r="P8908" s="1">
        <v>0</v>
      </c>
      <c r="Q8908" s="1">
        <v>32454.73</v>
      </c>
      <c r="R8908" s="1">
        <v>23363.31</v>
      </c>
      <c r="S8908" s="1">
        <v>-9915.59</v>
      </c>
      <c r="T8908" s="1">
        <v>65733.63</v>
      </c>
      <c r="U8908" s="1">
        <f>SUM(Report_Summary[Revenue])</f>
        <v>626594850.33999527</v>
      </c>
      <c r="V8908" s="1">
        <f>Report_Summary[[#This Row],[Total Revenue]] / COUNTA(Report_Summary[Membership No])</f>
        <v>62659.485033999525</v>
      </c>
    </row>
    <row r="8909" spans="1:22" x14ac:dyDescent="0.3">
      <c r="A8909" t="s">
        <v>8948</v>
      </c>
      <c r="B8909">
        <v>2016</v>
      </c>
      <c r="C8909" t="s">
        <v>13</v>
      </c>
      <c r="D8909">
        <v>55</v>
      </c>
      <c r="E8909" t="str">
        <f t="shared" si="139"/>
        <v>Middle Age</v>
      </c>
      <c r="F8909" t="s">
        <v>16</v>
      </c>
      <c r="G8909" t="s">
        <v>23</v>
      </c>
      <c r="H8909" t="s">
        <v>30</v>
      </c>
      <c r="I8909">
        <v>29</v>
      </c>
      <c r="J8909">
        <v>1.64</v>
      </c>
      <c r="K8909" t="s">
        <v>33</v>
      </c>
      <c r="L8909" t="s">
        <v>33</v>
      </c>
      <c r="M8909" s="1">
        <v>8960.68</v>
      </c>
      <c r="N8909" s="1">
        <v>2129.5</v>
      </c>
      <c r="O8909" s="1">
        <v>5722.33</v>
      </c>
      <c r="P8909" s="1">
        <v>0</v>
      </c>
      <c r="Q8909" s="1">
        <v>14850.44</v>
      </c>
      <c r="R8909" s="1">
        <v>12654.05</v>
      </c>
      <c r="S8909" s="1">
        <v>1183.96</v>
      </c>
      <c r="T8909" s="1">
        <v>26320.53</v>
      </c>
      <c r="U8909" s="1">
        <f>SUM(Report_Summary[Revenue])</f>
        <v>626594850.33999527</v>
      </c>
      <c r="V8909" s="1">
        <f>Report_Summary[[#This Row],[Total Revenue]] / COUNTA(Report_Summary[Membership No])</f>
        <v>62659.485033999525</v>
      </c>
    </row>
    <row r="8910" spans="1:22" x14ac:dyDescent="0.3">
      <c r="A8910" t="s">
        <v>8949</v>
      </c>
      <c r="B8910">
        <v>2022</v>
      </c>
      <c r="C8910" t="s">
        <v>13</v>
      </c>
      <c r="D8910">
        <v>51</v>
      </c>
      <c r="E8910" t="str">
        <f t="shared" si="139"/>
        <v>Middle Age</v>
      </c>
      <c r="F8910" t="s">
        <v>19</v>
      </c>
      <c r="G8910" t="s">
        <v>23</v>
      </c>
      <c r="H8910" t="s">
        <v>31</v>
      </c>
      <c r="I8910">
        <v>21</v>
      </c>
      <c r="J8910">
        <v>2.95</v>
      </c>
      <c r="K8910" t="s">
        <v>33</v>
      </c>
      <c r="L8910" t="s">
        <v>33</v>
      </c>
      <c r="M8910" s="1">
        <v>11502.37</v>
      </c>
      <c r="N8910" s="1">
        <v>3214.34</v>
      </c>
      <c r="O8910" s="1">
        <v>1048.9000000000001</v>
      </c>
      <c r="P8910" s="1">
        <v>0</v>
      </c>
      <c r="Q8910" s="1">
        <v>39886.519999999997</v>
      </c>
      <c r="R8910" s="1">
        <v>15889.34</v>
      </c>
      <c r="S8910" s="1">
        <v>19023.88</v>
      </c>
      <c r="T8910" s="1">
        <v>36751.980000000003</v>
      </c>
      <c r="U8910" s="1">
        <f>SUM(Report_Summary[Revenue])</f>
        <v>626594850.33999527</v>
      </c>
      <c r="V8910" s="1">
        <f>Report_Summary[[#This Row],[Total Revenue]] / COUNTA(Report_Summary[Membership No])</f>
        <v>62659.485033999525</v>
      </c>
    </row>
    <row r="8911" spans="1:22" x14ac:dyDescent="0.3">
      <c r="A8911" t="s">
        <v>8950</v>
      </c>
      <c r="B8911">
        <v>2019</v>
      </c>
      <c r="C8911" t="s">
        <v>14</v>
      </c>
      <c r="D8911">
        <v>73</v>
      </c>
      <c r="E8911" t="str">
        <f t="shared" si="139"/>
        <v>Old</v>
      </c>
      <c r="F8911" t="s">
        <v>15</v>
      </c>
      <c r="G8911" t="s">
        <v>25</v>
      </c>
      <c r="H8911" t="s">
        <v>29</v>
      </c>
      <c r="I8911">
        <v>27</v>
      </c>
      <c r="J8911">
        <v>2.74</v>
      </c>
      <c r="K8911" t="s">
        <v>32</v>
      </c>
      <c r="L8911" t="s">
        <v>33</v>
      </c>
      <c r="M8911" s="1">
        <v>11845.02</v>
      </c>
      <c r="N8911" s="1">
        <v>2246.36</v>
      </c>
      <c r="O8911" s="1">
        <v>1148.01</v>
      </c>
      <c r="P8911" s="1">
        <v>0</v>
      </c>
      <c r="Q8911" s="1">
        <v>37522.720000000001</v>
      </c>
      <c r="R8911" s="1">
        <v>14352.75</v>
      </c>
      <c r="S8911" s="1">
        <v>-19917.09</v>
      </c>
      <c r="T8911" s="1">
        <v>71792.56</v>
      </c>
      <c r="U8911" s="1">
        <f>SUM(Report_Summary[Revenue])</f>
        <v>626594850.33999527</v>
      </c>
      <c r="V8911" s="1">
        <f>Report_Summary[[#This Row],[Total Revenue]] / COUNTA(Report_Summary[Membership No])</f>
        <v>62659.485033999525</v>
      </c>
    </row>
    <row r="8912" spans="1:22" x14ac:dyDescent="0.3">
      <c r="A8912" t="s">
        <v>8951</v>
      </c>
      <c r="B8912">
        <v>2018</v>
      </c>
      <c r="C8912" t="s">
        <v>14</v>
      </c>
      <c r="D8912">
        <v>52</v>
      </c>
      <c r="E8912" t="str">
        <f t="shared" si="139"/>
        <v>Middle Age</v>
      </c>
      <c r="F8912" t="s">
        <v>21</v>
      </c>
      <c r="G8912" t="s">
        <v>22</v>
      </c>
      <c r="H8912" t="s">
        <v>27</v>
      </c>
      <c r="I8912">
        <v>23</v>
      </c>
      <c r="J8912">
        <v>2.67</v>
      </c>
      <c r="K8912" t="s">
        <v>32</v>
      </c>
      <c r="L8912" t="s">
        <v>33</v>
      </c>
      <c r="M8912" s="1">
        <v>15659.26</v>
      </c>
      <c r="N8912" s="1">
        <v>4436.53</v>
      </c>
      <c r="O8912" s="1">
        <v>5395.2</v>
      </c>
      <c r="P8912" s="1">
        <v>0</v>
      </c>
      <c r="Q8912" s="1">
        <v>37761.14</v>
      </c>
      <c r="R8912" s="1">
        <v>63072.45</v>
      </c>
      <c r="S8912" s="1">
        <v>21399.74</v>
      </c>
      <c r="T8912" s="1">
        <v>79433.850000000006</v>
      </c>
      <c r="U8912" s="1">
        <f>SUM(Report_Summary[Revenue])</f>
        <v>626594850.33999527</v>
      </c>
      <c r="V8912" s="1">
        <f>Report_Summary[[#This Row],[Total Revenue]] / COUNTA(Report_Summary[Membership No])</f>
        <v>62659.485033999525</v>
      </c>
    </row>
    <row r="8913" spans="1:22" x14ac:dyDescent="0.3">
      <c r="A8913" t="s">
        <v>8952</v>
      </c>
      <c r="B8913">
        <v>2021</v>
      </c>
      <c r="C8913" t="s">
        <v>14</v>
      </c>
      <c r="D8913">
        <v>50</v>
      </c>
      <c r="E8913" t="str">
        <f t="shared" si="139"/>
        <v>Middle Age</v>
      </c>
      <c r="F8913" t="s">
        <v>19</v>
      </c>
      <c r="G8913" t="s">
        <v>25</v>
      </c>
      <c r="H8913" t="s">
        <v>28</v>
      </c>
      <c r="I8913">
        <v>23</v>
      </c>
      <c r="J8913">
        <v>1.39</v>
      </c>
      <c r="K8913" t="s">
        <v>33</v>
      </c>
      <c r="L8913" t="s">
        <v>33</v>
      </c>
      <c r="M8913" s="1">
        <v>678.74</v>
      </c>
      <c r="N8913" s="1">
        <v>4787.8500000000004</v>
      </c>
      <c r="O8913" s="1">
        <v>6613.62</v>
      </c>
      <c r="P8913" s="1">
        <v>0</v>
      </c>
      <c r="Q8913" s="1">
        <v>1742.12</v>
      </c>
      <c r="R8913" s="1">
        <v>1648.04</v>
      </c>
      <c r="S8913" s="1">
        <v>24822.28</v>
      </c>
      <c r="T8913" s="1">
        <v>-21432.12</v>
      </c>
      <c r="U8913" s="1">
        <f>SUM(Report_Summary[Revenue])</f>
        <v>626594850.33999527</v>
      </c>
      <c r="V8913" s="1">
        <f>Report_Summary[[#This Row],[Total Revenue]] / COUNTA(Report_Summary[Membership No])</f>
        <v>62659.485033999525</v>
      </c>
    </row>
    <row r="8914" spans="1:22" x14ac:dyDescent="0.3">
      <c r="A8914" t="s">
        <v>8953</v>
      </c>
      <c r="B8914">
        <v>2021</v>
      </c>
      <c r="C8914" t="s">
        <v>13</v>
      </c>
      <c r="D8914">
        <v>72</v>
      </c>
      <c r="E8914" t="str">
        <f t="shared" si="139"/>
        <v>Old</v>
      </c>
      <c r="F8914" t="s">
        <v>20</v>
      </c>
      <c r="G8914" t="s">
        <v>23</v>
      </c>
      <c r="H8914" t="s">
        <v>26</v>
      </c>
      <c r="I8914">
        <v>25</v>
      </c>
      <c r="J8914">
        <v>2.62</v>
      </c>
      <c r="K8914" t="s">
        <v>33</v>
      </c>
      <c r="L8914" t="s">
        <v>33</v>
      </c>
      <c r="M8914" s="1">
        <v>1632.74</v>
      </c>
      <c r="N8914" s="1">
        <v>4991.3900000000003</v>
      </c>
      <c r="O8914" s="1">
        <v>3819.92</v>
      </c>
      <c r="P8914" s="1">
        <v>0</v>
      </c>
      <c r="Q8914" s="1">
        <v>6008.55</v>
      </c>
      <c r="R8914" s="1">
        <v>3411.43</v>
      </c>
      <c r="S8914" s="1">
        <v>17895.14</v>
      </c>
      <c r="T8914" s="1">
        <v>-8475.16</v>
      </c>
      <c r="U8914" s="1">
        <f>SUM(Report_Summary[Revenue])</f>
        <v>626594850.33999527</v>
      </c>
      <c r="V8914" s="1">
        <f>Report_Summary[[#This Row],[Total Revenue]] / COUNTA(Report_Summary[Membership No])</f>
        <v>62659.485033999525</v>
      </c>
    </row>
    <row r="8915" spans="1:22" x14ac:dyDescent="0.3">
      <c r="A8915" t="s">
        <v>8954</v>
      </c>
      <c r="B8915">
        <v>2015</v>
      </c>
      <c r="C8915" t="s">
        <v>14</v>
      </c>
      <c r="D8915">
        <v>35</v>
      </c>
      <c r="E8915" t="str">
        <f t="shared" si="139"/>
        <v>Middle Age</v>
      </c>
      <c r="F8915" t="s">
        <v>20</v>
      </c>
      <c r="G8915" t="s">
        <v>25</v>
      </c>
      <c r="H8915" t="s">
        <v>27</v>
      </c>
      <c r="I8915">
        <v>25</v>
      </c>
      <c r="J8915">
        <v>3.02</v>
      </c>
      <c r="K8915" t="s">
        <v>33</v>
      </c>
      <c r="L8915" t="s">
        <v>33</v>
      </c>
      <c r="M8915" s="1">
        <v>10555.21</v>
      </c>
      <c r="N8915" s="1">
        <v>3696.24</v>
      </c>
      <c r="O8915" s="1">
        <v>6637.2</v>
      </c>
      <c r="P8915" s="1">
        <v>0</v>
      </c>
      <c r="Q8915" s="1">
        <v>49139.59</v>
      </c>
      <c r="R8915" s="1">
        <v>50950.45</v>
      </c>
      <c r="S8915" s="1">
        <v>7614.63</v>
      </c>
      <c r="T8915" s="1">
        <v>92475.41</v>
      </c>
      <c r="U8915" s="1">
        <f>SUM(Report_Summary[Revenue])</f>
        <v>626594850.33999527</v>
      </c>
      <c r="V8915" s="1">
        <f>Report_Summary[[#This Row],[Total Revenue]] / COUNTA(Report_Summary[Membership No])</f>
        <v>62659.485033999525</v>
      </c>
    </row>
    <row r="8916" spans="1:22" x14ac:dyDescent="0.3">
      <c r="A8916" t="s">
        <v>8955</v>
      </c>
      <c r="B8916">
        <v>2021</v>
      </c>
      <c r="C8916" t="s">
        <v>14</v>
      </c>
      <c r="D8916">
        <v>73</v>
      </c>
      <c r="E8916" t="str">
        <f t="shared" si="139"/>
        <v>Old</v>
      </c>
      <c r="F8916" t="s">
        <v>18</v>
      </c>
      <c r="G8916" t="s">
        <v>25</v>
      </c>
      <c r="H8916" t="s">
        <v>28</v>
      </c>
      <c r="I8916">
        <v>40</v>
      </c>
      <c r="J8916">
        <v>1.69</v>
      </c>
      <c r="K8916" t="s">
        <v>33</v>
      </c>
      <c r="L8916" t="s">
        <v>33</v>
      </c>
      <c r="M8916" s="1">
        <v>15767.32</v>
      </c>
      <c r="N8916" s="1">
        <v>2780.07</v>
      </c>
      <c r="O8916" s="1">
        <v>4731.03</v>
      </c>
      <c r="P8916" s="1">
        <v>0</v>
      </c>
      <c r="Q8916" s="1">
        <v>53459.55</v>
      </c>
      <c r="R8916" s="1">
        <v>49133.04</v>
      </c>
      <c r="S8916" s="1">
        <v>25970.61</v>
      </c>
      <c r="T8916" s="1">
        <v>76621.98</v>
      </c>
      <c r="U8916" s="1">
        <f>SUM(Report_Summary[Revenue])</f>
        <v>626594850.33999527</v>
      </c>
      <c r="V8916" s="1">
        <f>Report_Summary[[#This Row],[Total Revenue]] / COUNTA(Report_Summary[Membership No])</f>
        <v>62659.485033999525</v>
      </c>
    </row>
    <row r="8917" spans="1:22" x14ac:dyDescent="0.3">
      <c r="A8917" t="s">
        <v>8956</v>
      </c>
      <c r="B8917">
        <v>2015</v>
      </c>
      <c r="C8917" t="s">
        <v>14</v>
      </c>
      <c r="D8917">
        <v>77</v>
      </c>
      <c r="E8917" t="str">
        <f t="shared" si="139"/>
        <v>Old</v>
      </c>
      <c r="F8917" t="s">
        <v>18</v>
      </c>
      <c r="G8917" t="s">
        <v>23</v>
      </c>
      <c r="H8917" t="s">
        <v>30</v>
      </c>
      <c r="I8917">
        <v>35</v>
      </c>
      <c r="J8917">
        <v>2.86</v>
      </c>
      <c r="K8917" t="s">
        <v>33</v>
      </c>
      <c r="L8917" t="s">
        <v>33</v>
      </c>
      <c r="M8917" s="1">
        <v>16154.63</v>
      </c>
      <c r="N8917" s="1">
        <v>3697.18</v>
      </c>
      <c r="O8917" s="1">
        <v>4001.99</v>
      </c>
      <c r="P8917" s="1">
        <v>0</v>
      </c>
      <c r="Q8917" s="1">
        <v>70522.61</v>
      </c>
      <c r="R8917" s="1">
        <v>69683.06</v>
      </c>
      <c r="S8917" s="1">
        <v>-25629.95</v>
      </c>
      <c r="T8917" s="1">
        <v>165835.62</v>
      </c>
      <c r="U8917" s="1">
        <f>SUM(Report_Summary[Revenue])</f>
        <v>626594850.33999527</v>
      </c>
      <c r="V8917" s="1">
        <f>Report_Summary[[#This Row],[Total Revenue]] / COUNTA(Report_Summary[Membership No])</f>
        <v>62659.485033999525</v>
      </c>
    </row>
    <row r="8918" spans="1:22" x14ac:dyDescent="0.3">
      <c r="A8918" t="s">
        <v>8957</v>
      </c>
      <c r="B8918">
        <v>2021</v>
      </c>
      <c r="C8918" t="s">
        <v>13</v>
      </c>
      <c r="D8918">
        <v>46</v>
      </c>
      <c r="E8918" t="str">
        <f t="shared" si="139"/>
        <v>Middle Age</v>
      </c>
      <c r="F8918" t="s">
        <v>19</v>
      </c>
      <c r="G8918" t="s">
        <v>24</v>
      </c>
      <c r="H8918" t="s">
        <v>28</v>
      </c>
      <c r="I8918">
        <v>26</v>
      </c>
      <c r="J8918">
        <v>2.7</v>
      </c>
      <c r="K8918" t="s">
        <v>33</v>
      </c>
      <c r="L8918" t="s">
        <v>33</v>
      </c>
      <c r="M8918" s="1">
        <v>19404.66</v>
      </c>
      <c r="N8918" s="1">
        <v>3163.76</v>
      </c>
      <c r="O8918" s="1">
        <v>7989.45</v>
      </c>
      <c r="P8918" s="1">
        <v>0</v>
      </c>
      <c r="Q8918" s="1">
        <v>91619.73</v>
      </c>
      <c r="R8918" s="1">
        <v>79870.64</v>
      </c>
      <c r="S8918" s="1">
        <v>-3040.05</v>
      </c>
      <c r="T8918" s="1">
        <v>174530.42</v>
      </c>
      <c r="U8918" s="1">
        <f>SUM(Report_Summary[Revenue])</f>
        <v>626594850.33999527</v>
      </c>
      <c r="V8918" s="1">
        <f>Report_Summary[[#This Row],[Total Revenue]] / COUNTA(Report_Summary[Membership No])</f>
        <v>62659.485033999525</v>
      </c>
    </row>
    <row r="8919" spans="1:22" x14ac:dyDescent="0.3">
      <c r="A8919" t="s">
        <v>8958</v>
      </c>
      <c r="B8919">
        <v>2016</v>
      </c>
      <c r="C8919" t="s">
        <v>13</v>
      </c>
      <c r="D8919">
        <v>21</v>
      </c>
      <c r="E8919" t="str">
        <f t="shared" si="139"/>
        <v>Young</v>
      </c>
      <c r="F8919" t="s">
        <v>16</v>
      </c>
      <c r="G8919" t="s">
        <v>25</v>
      </c>
      <c r="H8919" t="s">
        <v>28</v>
      </c>
      <c r="I8919">
        <v>24</v>
      </c>
      <c r="J8919">
        <v>2.2400000000000002</v>
      </c>
      <c r="K8919" t="s">
        <v>33</v>
      </c>
      <c r="L8919" t="s">
        <v>33</v>
      </c>
      <c r="M8919" s="1">
        <v>13380.47</v>
      </c>
      <c r="N8919" s="1">
        <v>2032.01</v>
      </c>
      <c r="O8919" s="1">
        <v>4400.16</v>
      </c>
      <c r="P8919" s="1">
        <v>0</v>
      </c>
      <c r="Q8919" s="1">
        <v>27837.22</v>
      </c>
      <c r="R8919" s="1">
        <v>65896.19</v>
      </c>
      <c r="S8919" s="1">
        <v>16881.45</v>
      </c>
      <c r="T8919" s="1">
        <v>76851.960000000006</v>
      </c>
      <c r="U8919" s="1">
        <f>SUM(Report_Summary[Revenue])</f>
        <v>626594850.33999527</v>
      </c>
      <c r="V8919" s="1">
        <f>Report_Summary[[#This Row],[Total Revenue]] / COUNTA(Report_Summary[Membership No])</f>
        <v>62659.485033999525</v>
      </c>
    </row>
    <row r="8920" spans="1:22" x14ac:dyDescent="0.3">
      <c r="A8920" t="s">
        <v>8959</v>
      </c>
      <c r="B8920">
        <v>2022</v>
      </c>
      <c r="C8920" t="s">
        <v>13</v>
      </c>
      <c r="D8920">
        <v>26</v>
      </c>
      <c r="E8920" t="str">
        <f t="shared" si="139"/>
        <v>Young</v>
      </c>
      <c r="F8920" t="s">
        <v>15</v>
      </c>
      <c r="G8920" t="s">
        <v>24</v>
      </c>
      <c r="H8920" t="s">
        <v>27</v>
      </c>
      <c r="I8920">
        <v>31</v>
      </c>
      <c r="J8920">
        <v>2.9</v>
      </c>
      <c r="K8920" t="s">
        <v>33</v>
      </c>
      <c r="L8920" t="s">
        <v>33</v>
      </c>
      <c r="M8920" s="1">
        <v>18098.82</v>
      </c>
      <c r="N8920" s="1">
        <v>2870.84</v>
      </c>
      <c r="O8920" s="1">
        <v>4612.29</v>
      </c>
      <c r="P8920" s="1">
        <v>0</v>
      </c>
      <c r="Q8920" s="1">
        <v>59528.99</v>
      </c>
      <c r="R8920" s="1">
        <v>24343.97</v>
      </c>
      <c r="S8920" s="1">
        <v>-20979.42</v>
      </c>
      <c r="T8920" s="1">
        <v>104852.38</v>
      </c>
      <c r="U8920" s="1">
        <f>SUM(Report_Summary[Revenue])</f>
        <v>626594850.33999527</v>
      </c>
      <c r="V8920" s="1">
        <f>Report_Summary[[#This Row],[Total Revenue]] / COUNTA(Report_Summary[Membership No])</f>
        <v>62659.485033999525</v>
      </c>
    </row>
    <row r="8921" spans="1:22" x14ac:dyDescent="0.3">
      <c r="A8921" t="s">
        <v>8960</v>
      </c>
      <c r="B8921">
        <v>2018</v>
      </c>
      <c r="C8921" t="s">
        <v>13</v>
      </c>
      <c r="D8921">
        <v>78</v>
      </c>
      <c r="E8921" t="str">
        <f t="shared" si="139"/>
        <v>Old</v>
      </c>
      <c r="F8921" t="s">
        <v>20</v>
      </c>
      <c r="G8921" t="s">
        <v>23</v>
      </c>
      <c r="H8921" t="s">
        <v>26</v>
      </c>
      <c r="I8921">
        <v>28</v>
      </c>
      <c r="J8921">
        <v>1.46</v>
      </c>
      <c r="K8921" t="s">
        <v>32</v>
      </c>
      <c r="L8921" t="s">
        <v>33</v>
      </c>
      <c r="M8921" s="1">
        <v>1243.3</v>
      </c>
      <c r="N8921" s="1">
        <v>1886.38</v>
      </c>
      <c r="O8921" s="1">
        <v>2285.91</v>
      </c>
      <c r="P8921" s="1">
        <v>0</v>
      </c>
      <c r="Q8921" s="1">
        <v>2881.49</v>
      </c>
      <c r="R8921" s="1">
        <v>1575.32</v>
      </c>
      <c r="S8921" s="1">
        <v>-18251.810000000001</v>
      </c>
      <c r="T8921" s="1">
        <v>22708.62</v>
      </c>
      <c r="U8921" s="1">
        <f>SUM(Report_Summary[Revenue])</f>
        <v>626594850.33999527</v>
      </c>
      <c r="V8921" s="1">
        <f>Report_Summary[[#This Row],[Total Revenue]] / COUNTA(Report_Summary[Membership No])</f>
        <v>62659.485033999525</v>
      </c>
    </row>
    <row r="8922" spans="1:22" x14ac:dyDescent="0.3">
      <c r="A8922" t="s">
        <v>8961</v>
      </c>
      <c r="B8922">
        <v>2020</v>
      </c>
      <c r="C8922" t="s">
        <v>13</v>
      </c>
      <c r="D8922">
        <v>56</v>
      </c>
      <c r="E8922" t="str">
        <f t="shared" si="139"/>
        <v>Old</v>
      </c>
      <c r="F8922" t="s">
        <v>15</v>
      </c>
      <c r="G8922" t="s">
        <v>23</v>
      </c>
      <c r="H8922" t="s">
        <v>27</v>
      </c>
      <c r="I8922">
        <v>33</v>
      </c>
      <c r="J8922">
        <v>3.11</v>
      </c>
      <c r="K8922" t="s">
        <v>32</v>
      </c>
      <c r="L8922" t="s">
        <v>33</v>
      </c>
      <c r="M8922" s="1">
        <v>17138.45</v>
      </c>
      <c r="N8922" s="1">
        <v>2794.22</v>
      </c>
      <c r="O8922" s="1">
        <v>2914.43</v>
      </c>
      <c r="P8922" s="1">
        <v>0</v>
      </c>
      <c r="Q8922" s="1">
        <v>29231.87</v>
      </c>
      <c r="R8922" s="1">
        <v>74553.13</v>
      </c>
      <c r="S8922" s="1">
        <v>24594.83</v>
      </c>
      <c r="T8922" s="1">
        <v>79190.17</v>
      </c>
      <c r="U8922" s="1">
        <f>SUM(Report_Summary[Revenue])</f>
        <v>626594850.33999527</v>
      </c>
      <c r="V8922" s="1">
        <f>Report_Summary[[#This Row],[Total Revenue]] / COUNTA(Report_Summary[Membership No])</f>
        <v>62659.485033999525</v>
      </c>
    </row>
    <row r="8923" spans="1:22" x14ac:dyDescent="0.3">
      <c r="A8923" t="s">
        <v>8962</v>
      </c>
      <c r="B8923">
        <v>2015</v>
      </c>
      <c r="C8923" t="s">
        <v>14</v>
      </c>
      <c r="D8923">
        <v>70</v>
      </c>
      <c r="E8923" t="str">
        <f t="shared" si="139"/>
        <v>Old</v>
      </c>
      <c r="F8923" t="s">
        <v>16</v>
      </c>
      <c r="G8923" t="s">
        <v>25</v>
      </c>
      <c r="H8923" t="s">
        <v>29</v>
      </c>
      <c r="I8923">
        <v>34</v>
      </c>
      <c r="J8923">
        <v>1.57</v>
      </c>
      <c r="K8923" t="s">
        <v>32</v>
      </c>
      <c r="L8923" t="s">
        <v>33</v>
      </c>
      <c r="M8923" s="1">
        <v>12033.75</v>
      </c>
      <c r="N8923" s="1">
        <v>2166.7800000000002</v>
      </c>
      <c r="O8923" s="1">
        <v>3761.25</v>
      </c>
      <c r="P8923" s="1">
        <v>0</v>
      </c>
      <c r="Q8923" s="1">
        <v>20422.79</v>
      </c>
      <c r="R8923" s="1">
        <v>49139.54</v>
      </c>
      <c r="S8923" s="1">
        <v>24982.69</v>
      </c>
      <c r="T8923" s="1">
        <v>44579.64</v>
      </c>
      <c r="U8923" s="1">
        <f>SUM(Report_Summary[Revenue])</f>
        <v>626594850.33999527</v>
      </c>
      <c r="V8923" s="1">
        <f>Report_Summary[[#This Row],[Total Revenue]] / COUNTA(Report_Summary[Membership No])</f>
        <v>62659.485033999525</v>
      </c>
    </row>
    <row r="8924" spans="1:22" x14ac:dyDescent="0.3">
      <c r="A8924" t="s">
        <v>8963</v>
      </c>
      <c r="B8924">
        <v>2017</v>
      </c>
      <c r="C8924" t="s">
        <v>14</v>
      </c>
      <c r="D8924">
        <v>31</v>
      </c>
      <c r="E8924" t="str">
        <f t="shared" si="139"/>
        <v>Middle Age</v>
      </c>
      <c r="F8924" t="s">
        <v>16</v>
      </c>
      <c r="G8924" t="s">
        <v>25</v>
      </c>
      <c r="H8924" t="s">
        <v>26</v>
      </c>
      <c r="I8924">
        <v>22</v>
      </c>
      <c r="J8924">
        <v>1.96</v>
      </c>
      <c r="K8924" t="s">
        <v>32</v>
      </c>
      <c r="L8924" t="s">
        <v>33</v>
      </c>
      <c r="M8924" s="1">
        <v>16336.62</v>
      </c>
      <c r="N8924" s="1">
        <v>4113.8100000000004</v>
      </c>
      <c r="O8924" s="1">
        <v>7590.19</v>
      </c>
      <c r="P8924" s="1">
        <v>0</v>
      </c>
      <c r="Q8924" s="1">
        <v>33790.25</v>
      </c>
      <c r="R8924" s="1">
        <v>79721.78</v>
      </c>
      <c r="S8924" s="1">
        <v>-2728.72</v>
      </c>
      <c r="T8924" s="1">
        <v>116240.75</v>
      </c>
      <c r="U8924" s="1">
        <f>SUM(Report_Summary[Revenue])</f>
        <v>626594850.33999527</v>
      </c>
      <c r="V8924" s="1">
        <f>Report_Summary[[#This Row],[Total Revenue]] / COUNTA(Report_Summary[Membership No])</f>
        <v>62659.485033999525</v>
      </c>
    </row>
    <row r="8925" spans="1:22" x14ac:dyDescent="0.3">
      <c r="A8925" t="s">
        <v>8964</v>
      </c>
      <c r="B8925">
        <v>2022</v>
      </c>
      <c r="C8925" t="s">
        <v>14</v>
      </c>
      <c r="D8925">
        <v>29</v>
      </c>
      <c r="E8925" t="str">
        <f t="shared" si="139"/>
        <v>Young</v>
      </c>
      <c r="F8925" t="s">
        <v>19</v>
      </c>
      <c r="G8925" t="s">
        <v>25</v>
      </c>
      <c r="H8925" t="s">
        <v>26</v>
      </c>
      <c r="I8925">
        <v>30</v>
      </c>
      <c r="J8925">
        <v>3.79</v>
      </c>
      <c r="K8925" t="s">
        <v>32</v>
      </c>
      <c r="L8925" t="s">
        <v>33</v>
      </c>
      <c r="M8925" s="1">
        <v>18670.55</v>
      </c>
      <c r="N8925" s="1">
        <v>1204.51</v>
      </c>
      <c r="O8925" s="1">
        <v>7754.61</v>
      </c>
      <c r="P8925" s="1">
        <v>0</v>
      </c>
      <c r="Q8925" s="1">
        <v>52210.84</v>
      </c>
      <c r="R8925" s="1">
        <v>48593.41</v>
      </c>
      <c r="S8925" s="1">
        <v>27802.67</v>
      </c>
      <c r="T8925" s="1">
        <v>73001.58</v>
      </c>
      <c r="U8925" s="1">
        <f>SUM(Report_Summary[Revenue])</f>
        <v>626594850.33999527</v>
      </c>
      <c r="V8925" s="1">
        <f>Report_Summary[[#This Row],[Total Revenue]] / COUNTA(Report_Summary[Membership No])</f>
        <v>62659.485033999525</v>
      </c>
    </row>
    <row r="8926" spans="1:22" x14ac:dyDescent="0.3">
      <c r="A8926" t="s">
        <v>8965</v>
      </c>
      <c r="B8926">
        <v>2023</v>
      </c>
      <c r="C8926" t="s">
        <v>13</v>
      </c>
      <c r="D8926">
        <v>55</v>
      </c>
      <c r="E8926" t="str">
        <f t="shared" si="139"/>
        <v>Middle Age</v>
      </c>
      <c r="F8926" t="s">
        <v>17</v>
      </c>
      <c r="G8926" t="s">
        <v>25</v>
      </c>
      <c r="H8926" t="s">
        <v>31</v>
      </c>
      <c r="I8926">
        <v>31</v>
      </c>
      <c r="J8926">
        <v>2.68</v>
      </c>
      <c r="K8926" t="s">
        <v>33</v>
      </c>
      <c r="L8926" t="s">
        <v>33</v>
      </c>
      <c r="M8926" s="1">
        <v>9611.9599999999991</v>
      </c>
      <c r="N8926" s="1">
        <v>2578.0300000000002</v>
      </c>
      <c r="O8926" s="1">
        <v>7233.21</v>
      </c>
      <c r="P8926" s="1">
        <v>0</v>
      </c>
      <c r="Q8926" s="1">
        <v>42572.37</v>
      </c>
      <c r="R8926" s="1">
        <v>27919.39</v>
      </c>
      <c r="S8926" s="1">
        <v>9239.32</v>
      </c>
      <c r="T8926" s="1">
        <v>61252.44</v>
      </c>
      <c r="U8926" s="1">
        <f>SUM(Report_Summary[Revenue])</f>
        <v>626594850.33999527</v>
      </c>
      <c r="V8926" s="1">
        <f>Report_Summary[[#This Row],[Total Revenue]] / COUNTA(Report_Summary[Membership No])</f>
        <v>62659.485033999525</v>
      </c>
    </row>
    <row r="8927" spans="1:22" x14ac:dyDescent="0.3">
      <c r="A8927" t="s">
        <v>8966</v>
      </c>
      <c r="B8927">
        <v>2022</v>
      </c>
      <c r="C8927" t="s">
        <v>13</v>
      </c>
      <c r="D8927">
        <v>23</v>
      </c>
      <c r="E8927" t="str">
        <f t="shared" si="139"/>
        <v>Young</v>
      </c>
      <c r="F8927" t="s">
        <v>16</v>
      </c>
      <c r="G8927" t="s">
        <v>25</v>
      </c>
      <c r="H8927" t="s">
        <v>26</v>
      </c>
      <c r="I8927">
        <v>31</v>
      </c>
      <c r="J8927">
        <v>3.04</v>
      </c>
      <c r="K8927" t="s">
        <v>33</v>
      </c>
      <c r="L8927" t="s">
        <v>33</v>
      </c>
      <c r="M8927" s="1">
        <v>2742.79</v>
      </c>
      <c r="N8927" s="1">
        <v>455.77</v>
      </c>
      <c r="O8927" s="1">
        <v>1660.06</v>
      </c>
      <c r="P8927" s="1">
        <v>0</v>
      </c>
      <c r="Q8927" s="1">
        <v>6875.08</v>
      </c>
      <c r="R8927" s="1">
        <v>8718.5499999999993</v>
      </c>
      <c r="S8927" s="1">
        <v>-12044.96</v>
      </c>
      <c r="T8927" s="1">
        <v>27638.59</v>
      </c>
      <c r="U8927" s="1">
        <f>SUM(Report_Summary[Revenue])</f>
        <v>626594850.33999527</v>
      </c>
      <c r="V8927" s="1">
        <f>Report_Summary[[#This Row],[Total Revenue]] / COUNTA(Report_Summary[Membership No])</f>
        <v>62659.485033999525</v>
      </c>
    </row>
    <row r="8928" spans="1:22" x14ac:dyDescent="0.3">
      <c r="A8928" t="s">
        <v>8967</v>
      </c>
      <c r="B8928">
        <v>2021</v>
      </c>
      <c r="C8928" t="s">
        <v>14</v>
      </c>
      <c r="D8928">
        <v>38</v>
      </c>
      <c r="E8928" t="str">
        <f t="shared" si="139"/>
        <v>Middle Age</v>
      </c>
      <c r="F8928" t="s">
        <v>20</v>
      </c>
      <c r="G8928" t="s">
        <v>23</v>
      </c>
      <c r="H8928" t="s">
        <v>29</v>
      </c>
      <c r="I8928">
        <v>32</v>
      </c>
      <c r="J8928">
        <v>2.5099999999999998</v>
      </c>
      <c r="K8928" t="s">
        <v>33</v>
      </c>
      <c r="L8928" t="s">
        <v>33</v>
      </c>
      <c r="M8928" s="1">
        <v>12871.23</v>
      </c>
      <c r="N8928" s="1">
        <v>2550.4899999999998</v>
      </c>
      <c r="O8928" s="1">
        <v>730.85</v>
      </c>
      <c r="P8928" s="1">
        <v>0</v>
      </c>
      <c r="Q8928" s="1">
        <v>20917.71</v>
      </c>
      <c r="R8928" s="1">
        <v>49418.57</v>
      </c>
      <c r="S8928" s="1">
        <v>9102.2800000000007</v>
      </c>
      <c r="T8928" s="1">
        <v>61234</v>
      </c>
      <c r="U8928" s="1">
        <f>SUM(Report_Summary[Revenue])</f>
        <v>626594850.33999527</v>
      </c>
      <c r="V8928" s="1">
        <f>Report_Summary[[#This Row],[Total Revenue]] / COUNTA(Report_Summary[Membership No])</f>
        <v>62659.485033999525</v>
      </c>
    </row>
    <row r="8929" spans="1:22" x14ac:dyDescent="0.3">
      <c r="A8929" t="s">
        <v>8968</v>
      </c>
      <c r="B8929">
        <v>2023</v>
      </c>
      <c r="C8929" t="s">
        <v>13</v>
      </c>
      <c r="D8929">
        <v>79</v>
      </c>
      <c r="E8929" t="str">
        <f t="shared" si="139"/>
        <v>Old</v>
      </c>
      <c r="F8929" t="s">
        <v>18</v>
      </c>
      <c r="G8929" t="s">
        <v>24</v>
      </c>
      <c r="H8929" t="s">
        <v>29</v>
      </c>
      <c r="I8929">
        <v>28</v>
      </c>
      <c r="J8929">
        <v>1.78</v>
      </c>
      <c r="K8929" t="s">
        <v>33</v>
      </c>
      <c r="L8929" t="s">
        <v>33</v>
      </c>
      <c r="M8929" s="1">
        <v>9298.51</v>
      </c>
      <c r="N8929" s="1">
        <v>4596.97</v>
      </c>
      <c r="O8929" s="1">
        <v>1776.96</v>
      </c>
      <c r="P8929" s="1">
        <v>0</v>
      </c>
      <c r="Q8929" s="1">
        <v>13648.32</v>
      </c>
      <c r="R8929" s="1">
        <v>11513.36</v>
      </c>
      <c r="S8929" s="1">
        <v>-2761.35</v>
      </c>
      <c r="T8929" s="1">
        <v>27923.03</v>
      </c>
      <c r="U8929" s="1">
        <f>SUM(Report_Summary[Revenue])</f>
        <v>626594850.33999527</v>
      </c>
      <c r="V8929" s="1">
        <f>Report_Summary[[#This Row],[Total Revenue]] / COUNTA(Report_Summary[Membership No])</f>
        <v>62659.485033999525</v>
      </c>
    </row>
    <row r="8930" spans="1:22" x14ac:dyDescent="0.3">
      <c r="A8930" t="s">
        <v>8969</v>
      </c>
      <c r="B8930">
        <v>2015</v>
      </c>
      <c r="C8930" t="s">
        <v>13</v>
      </c>
      <c r="D8930">
        <v>30</v>
      </c>
      <c r="E8930" t="str">
        <f t="shared" si="139"/>
        <v>Young</v>
      </c>
      <c r="F8930" t="s">
        <v>19</v>
      </c>
      <c r="G8930" t="s">
        <v>25</v>
      </c>
      <c r="H8930" t="s">
        <v>30</v>
      </c>
      <c r="I8930">
        <v>41</v>
      </c>
      <c r="J8930">
        <v>4.74</v>
      </c>
      <c r="K8930" t="s">
        <v>32</v>
      </c>
      <c r="L8930" t="s">
        <v>33</v>
      </c>
      <c r="M8930" s="1">
        <v>19483.27</v>
      </c>
      <c r="N8930" s="1">
        <v>3476.51</v>
      </c>
      <c r="O8930" s="1">
        <v>5520.31</v>
      </c>
      <c r="P8930" s="1">
        <v>0</v>
      </c>
      <c r="Q8930" s="1">
        <v>94189.55</v>
      </c>
      <c r="R8930" s="1">
        <v>69219.91</v>
      </c>
      <c r="S8930" s="1">
        <v>13788.47</v>
      </c>
      <c r="T8930" s="1">
        <v>149620.99</v>
      </c>
      <c r="U8930" s="1">
        <f>SUM(Report_Summary[Revenue])</f>
        <v>626594850.33999527</v>
      </c>
      <c r="V8930" s="1">
        <f>Report_Summary[[#This Row],[Total Revenue]] / COUNTA(Report_Summary[Membership No])</f>
        <v>62659.485033999525</v>
      </c>
    </row>
    <row r="8931" spans="1:22" x14ac:dyDescent="0.3">
      <c r="A8931" t="s">
        <v>8970</v>
      </c>
      <c r="B8931">
        <v>2017</v>
      </c>
      <c r="C8931" t="s">
        <v>13</v>
      </c>
      <c r="D8931">
        <v>57</v>
      </c>
      <c r="E8931" t="str">
        <f t="shared" si="139"/>
        <v>Old</v>
      </c>
      <c r="F8931" t="s">
        <v>18</v>
      </c>
      <c r="G8931" t="s">
        <v>25</v>
      </c>
      <c r="H8931" t="s">
        <v>29</v>
      </c>
      <c r="I8931">
        <v>19</v>
      </c>
      <c r="J8931">
        <v>2.7</v>
      </c>
      <c r="K8931" t="s">
        <v>32</v>
      </c>
      <c r="L8931" t="s">
        <v>33</v>
      </c>
      <c r="M8931" s="1">
        <v>4722.1000000000004</v>
      </c>
      <c r="N8931" s="1">
        <v>2017.86</v>
      </c>
      <c r="O8931" s="1">
        <v>3760.52</v>
      </c>
      <c r="P8931" s="1">
        <v>0</v>
      </c>
      <c r="Q8931" s="1">
        <v>22602.06</v>
      </c>
      <c r="R8931" s="1">
        <v>21923.21</v>
      </c>
      <c r="S8931" s="1">
        <v>-22883.19</v>
      </c>
      <c r="T8931" s="1">
        <v>67408.460000000006</v>
      </c>
      <c r="U8931" s="1">
        <f>SUM(Report_Summary[Revenue])</f>
        <v>626594850.33999527</v>
      </c>
      <c r="V8931" s="1">
        <f>Report_Summary[[#This Row],[Total Revenue]] / COUNTA(Report_Summary[Membership No])</f>
        <v>62659.485033999525</v>
      </c>
    </row>
    <row r="8932" spans="1:22" x14ac:dyDescent="0.3">
      <c r="A8932" t="s">
        <v>8971</v>
      </c>
      <c r="B8932">
        <v>2017</v>
      </c>
      <c r="C8932" t="s">
        <v>13</v>
      </c>
      <c r="D8932">
        <v>66</v>
      </c>
      <c r="E8932" t="str">
        <f t="shared" si="139"/>
        <v>Old</v>
      </c>
      <c r="F8932" t="s">
        <v>21</v>
      </c>
      <c r="G8932" t="s">
        <v>23</v>
      </c>
      <c r="H8932" t="s">
        <v>27</v>
      </c>
      <c r="I8932">
        <v>31</v>
      </c>
      <c r="J8932">
        <v>1.65</v>
      </c>
      <c r="K8932" t="s">
        <v>32</v>
      </c>
      <c r="L8932" t="s">
        <v>33</v>
      </c>
      <c r="M8932" s="1">
        <v>3556.11</v>
      </c>
      <c r="N8932" s="1">
        <v>4298.5200000000004</v>
      </c>
      <c r="O8932" s="1">
        <v>86.48</v>
      </c>
      <c r="P8932" s="1">
        <v>0</v>
      </c>
      <c r="Q8932" s="1">
        <v>11144.97</v>
      </c>
      <c r="R8932" s="1">
        <v>17594.41</v>
      </c>
      <c r="S8932" s="1">
        <v>-26446.04</v>
      </c>
      <c r="T8932" s="1">
        <v>55185.42</v>
      </c>
      <c r="U8932" s="1">
        <f>SUM(Report_Summary[Revenue])</f>
        <v>626594850.33999527</v>
      </c>
      <c r="V8932" s="1">
        <f>Report_Summary[[#This Row],[Total Revenue]] / COUNTA(Report_Summary[Membership No])</f>
        <v>62659.485033999525</v>
      </c>
    </row>
    <row r="8933" spans="1:22" x14ac:dyDescent="0.3">
      <c r="A8933" t="s">
        <v>8972</v>
      </c>
      <c r="B8933">
        <v>2018</v>
      </c>
      <c r="C8933" t="s">
        <v>13</v>
      </c>
      <c r="D8933">
        <v>57</v>
      </c>
      <c r="E8933" t="str">
        <f t="shared" si="139"/>
        <v>Old</v>
      </c>
      <c r="F8933" t="s">
        <v>15</v>
      </c>
      <c r="G8933" t="s">
        <v>23</v>
      </c>
      <c r="H8933" t="s">
        <v>28</v>
      </c>
      <c r="I8933">
        <v>32</v>
      </c>
      <c r="J8933">
        <v>1.92</v>
      </c>
      <c r="K8933" t="s">
        <v>33</v>
      </c>
      <c r="L8933" t="s">
        <v>33</v>
      </c>
      <c r="M8933" s="1">
        <v>12300.27</v>
      </c>
      <c r="N8933" s="1">
        <v>2096.8200000000002</v>
      </c>
      <c r="O8933" s="1">
        <v>141.01</v>
      </c>
      <c r="P8933" s="1">
        <v>0</v>
      </c>
      <c r="Q8933" s="1">
        <v>60460.81</v>
      </c>
      <c r="R8933" s="1">
        <v>51233.91</v>
      </c>
      <c r="S8933" s="1">
        <v>12842.37</v>
      </c>
      <c r="T8933" s="1">
        <v>98852.35</v>
      </c>
      <c r="U8933" s="1">
        <f>SUM(Report_Summary[Revenue])</f>
        <v>626594850.33999527</v>
      </c>
      <c r="V8933" s="1">
        <f>Report_Summary[[#This Row],[Total Revenue]] / COUNTA(Report_Summary[Membership No])</f>
        <v>62659.485033999525</v>
      </c>
    </row>
    <row r="8934" spans="1:22" x14ac:dyDescent="0.3">
      <c r="A8934" t="s">
        <v>8973</v>
      </c>
      <c r="B8934">
        <v>2022</v>
      </c>
      <c r="C8934" t="s">
        <v>13</v>
      </c>
      <c r="D8934">
        <v>80</v>
      </c>
      <c r="E8934" t="str">
        <f t="shared" si="139"/>
        <v>Old</v>
      </c>
      <c r="F8934" t="s">
        <v>20</v>
      </c>
      <c r="G8934" t="s">
        <v>25</v>
      </c>
      <c r="H8934" t="s">
        <v>29</v>
      </c>
      <c r="I8934">
        <v>33</v>
      </c>
      <c r="J8934">
        <v>1.58</v>
      </c>
      <c r="K8934" t="s">
        <v>33</v>
      </c>
      <c r="L8934" t="s">
        <v>33</v>
      </c>
      <c r="M8934" s="1">
        <v>7558.25</v>
      </c>
      <c r="N8934" s="1">
        <v>4981.6400000000003</v>
      </c>
      <c r="O8934" s="1">
        <v>6549.12</v>
      </c>
      <c r="P8934" s="1">
        <v>0</v>
      </c>
      <c r="Q8934" s="1">
        <v>27782.98</v>
      </c>
      <c r="R8934" s="1">
        <v>19823.2</v>
      </c>
      <c r="S8934" s="1">
        <v>-20273.310000000001</v>
      </c>
      <c r="T8934" s="1">
        <v>67879.490000000005</v>
      </c>
      <c r="U8934" s="1">
        <f>SUM(Report_Summary[Revenue])</f>
        <v>626594850.33999527</v>
      </c>
      <c r="V8934" s="1">
        <f>Report_Summary[[#This Row],[Total Revenue]] / COUNTA(Report_Summary[Membership No])</f>
        <v>62659.485033999525</v>
      </c>
    </row>
    <row r="8935" spans="1:22" x14ac:dyDescent="0.3">
      <c r="A8935" t="s">
        <v>8974</v>
      </c>
      <c r="B8935">
        <v>2016</v>
      </c>
      <c r="C8935" t="s">
        <v>13</v>
      </c>
      <c r="D8935">
        <v>56</v>
      </c>
      <c r="E8935" t="str">
        <f t="shared" si="139"/>
        <v>Old</v>
      </c>
      <c r="F8935" t="s">
        <v>17</v>
      </c>
      <c r="G8935" t="s">
        <v>22</v>
      </c>
      <c r="H8935" t="s">
        <v>31</v>
      </c>
      <c r="I8935">
        <v>38</v>
      </c>
      <c r="J8935">
        <v>3.37</v>
      </c>
      <c r="K8935" t="s">
        <v>32</v>
      </c>
      <c r="L8935" t="s">
        <v>33</v>
      </c>
      <c r="M8935" s="1">
        <v>5896.68</v>
      </c>
      <c r="N8935" s="1">
        <v>4830.87</v>
      </c>
      <c r="O8935" s="1">
        <v>7556.66</v>
      </c>
      <c r="P8935" s="1">
        <v>0</v>
      </c>
      <c r="Q8935" s="1">
        <v>24664.3</v>
      </c>
      <c r="R8935" s="1">
        <v>29392.11</v>
      </c>
      <c r="S8935" s="1">
        <v>-24127.35</v>
      </c>
      <c r="T8935" s="1">
        <v>78183.759999999995</v>
      </c>
      <c r="U8935" s="1">
        <f>SUM(Report_Summary[Revenue])</f>
        <v>626594850.33999527</v>
      </c>
      <c r="V8935" s="1">
        <f>Report_Summary[[#This Row],[Total Revenue]] / COUNTA(Report_Summary[Membership No])</f>
        <v>62659.485033999525</v>
      </c>
    </row>
    <row r="8936" spans="1:22" x14ac:dyDescent="0.3">
      <c r="A8936" t="s">
        <v>8975</v>
      </c>
      <c r="B8936">
        <v>2015</v>
      </c>
      <c r="C8936" t="s">
        <v>14</v>
      </c>
      <c r="D8936">
        <v>76</v>
      </c>
      <c r="E8936" t="str">
        <f t="shared" si="139"/>
        <v>Old</v>
      </c>
      <c r="F8936" t="s">
        <v>16</v>
      </c>
      <c r="G8936" t="s">
        <v>22</v>
      </c>
      <c r="H8936" t="s">
        <v>31</v>
      </c>
      <c r="I8936">
        <v>34</v>
      </c>
      <c r="J8936">
        <v>2.34</v>
      </c>
      <c r="K8936" t="s">
        <v>33</v>
      </c>
      <c r="L8936" t="s">
        <v>33</v>
      </c>
      <c r="M8936" s="1">
        <v>7247.97</v>
      </c>
      <c r="N8936" s="1">
        <v>1544.22</v>
      </c>
      <c r="O8936" s="1">
        <v>2678.25</v>
      </c>
      <c r="P8936" s="1">
        <v>0</v>
      </c>
      <c r="Q8936" s="1">
        <v>18499.310000000001</v>
      </c>
      <c r="R8936" s="1">
        <v>35315.46</v>
      </c>
      <c r="S8936" s="1">
        <v>-14378.84</v>
      </c>
      <c r="T8936" s="1">
        <v>68193.61</v>
      </c>
      <c r="U8936" s="1">
        <f>SUM(Report_Summary[Revenue])</f>
        <v>626594850.33999527</v>
      </c>
      <c r="V8936" s="1">
        <f>Report_Summary[[#This Row],[Total Revenue]] / COUNTA(Report_Summary[Membership No])</f>
        <v>62659.485033999525</v>
      </c>
    </row>
    <row r="8937" spans="1:22" x14ac:dyDescent="0.3">
      <c r="A8937" t="s">
        <v>8976</v>
      </c>
      <c r="B8937">
        <v>2016</v>
      </c>
      <c r="C8937" t="s">
        <v>14</v>
      </c>
      <c r="D8937">
        <v>34</v>
      </c>
      <c r="E8937" t="str">
        <f t="shared" si="139"/>
        <v>Middle Age</v>
      </c>
      <c r="F8937" t="s">
        <v>20</v>
      </c>
      <c r="G8937" t="s">
        <v>23</v>
      </c>
      <c r="H8937" t="s">
        <v>29</v>
      </c>
      <c r="I8937">
        <v>29</v>
      </c>
      <c r="J8937">
        <v>1.9</v>
      </c>
      <c r="K8937" t="s">
        <v>33</v>
      </c>
      <c r="L8937" t="s">
        <v>33</v>
      </c>
      <c r="M8937" s="1">
        <v>15819.01</v>
      </c>
      <c r="N8937" s="1">
        <v>3915.52</v>
      </c>
      <c r="O8937" s="1">
        <v>3284.04</v>
      </c>
      <c r="P8937" s="1">
        <v>0</v>
      </c>
      <c r="Q8937" s="1">
        <v>53873.53</v>
      </c>
      <c r="R8937" s="1">
        <v>61029.24</v>
      </c>
      <c r="S8937" s="1">
        <v>-18679.62</v>
      </c>
      <c r="T8937" s="1">
        <v>133582.39000000001</v>
      </c>
      <c r="U8937" s="1">
        <f>SUM(Report_Summary[Revenue])</f>
        <v>626594850.33999527</v>
      </c>
      <c r="V8937" s="1">
        <f>Report_Summary[[#This Row],[Total Revenue]] / COUNTA(Report_Summary[Membership No])</f>
        <v>62659.485033999525</v>
      </c>
    </row>
    <row r="8938" spans="1:22" x14ac:dyDescent="0.3">
      <c r="A8938" t="s">
        <v>8977</v>
      </c>
      <c r="B8938">
        <v>2023</v>
      </c>
      <c r="C8938" t="s">
        <v>14</v>
      </c>
      <c r="D8938">
        <v>52</v>
      </c>
      <c r="E8938" t="str">
        <f t="shared" si="139"/>
        <v>Middle Age</v>
      </c>
      <c r="F8938" t="s">
        <v>20</v>
      </c>
      <c r="G8938" t="s">
        <v>24</v>
      </c>
      <c r="H8938" t="s">
        <v>27</v>
      </c>
      <c r="I8938">
        <v>28</v>
      </c>
      <c r="J8938">
        <v>2.37</v>
      </c>
      <c r="K8938" t="s">
        <v>33</v>
      </c>
      <c r="L8938" t="s">
        <v>33</v>
      </c>
      <c r="M8938" s="1">
        <v>2924.79</v>
      </c>
      <c r="N8938" s="1">
        <v>201.82</v>
      </c>
      <c r="O8938" s="1">
        <v>602.34</v>
      </c>
      <c r="P8938" s="1">
        <v>0</v>
      </c>
      <c r="Q8938" s="1">
        <v>7561.88</v>
      </c>
      <c r="R8938" s="1">
        <v>10965.55</v>
      </c>
      <c r="S8938" s="1">
        <v>6402.23</v>
      </c>
      <c r="T8938" s="1">
        <v>12125.2</v>
      </c>
      <c r="U8938" s="1">
        <f>SUM(Report_Summary[Revenue])</f>
        <v>626594850.33999527</v>
      </c>
      <c r="V8938" s="1">
        <f>Report_Summary[[#This Row],[Total Revenue]] / COUNTA(Report_Summary[Membership No])</f>
        <v>62659.485033999525</v>
      </c>
    </row>
    <row r="8939" spans="1:22" x14ac:dyDescent="0.3">
      <c r="A8939" t="s">
        <v>8978</v>
      </c>
      <c r="B8939">
        <v>2015</v>
      </c>
      <c r="C8939" t="s">
        <v>13</v>
      </c>
      <c r="D8939">
        <v>27</v>
      </c>
      <c r="E8939" t="str">
        <f t="shared" si="139"/>
        <v>Young</v>
      </c>
      <c r="F8939" t="s">
        <v>16</v>
      </c>
      <c r="G8939" t="s">
        <v>23</v>
      </c>
      <c r="H8939" t="s">
        <v>29</v>
      </c>
      <c r="I8939">
        <v>35</v>
      </c>
      <c r="J8939">
        <v>1.93</v>
      </c>
      <c r="K8939" t="s">
        <v>33</v>
      </c>
      <c r="L8939" t="s">
        <v>33</v>
      </c>
      <c r="M8939" s="1">
        <v>3111.26</v>
      </c>
      <c r="N8939" s="1">
        <v>721.2</v>
      </c>
      <c r="O8939" s="1">
        <v>462.7</v>
      </c>
      <c r="P8939" s="1">
        <v>0</v>
      </c>
      <c r="Q8939" s="1">
        <v>10042.49</v>
      </c>
      <c r="R8939" s="1">
        <v>14782.62</v>
      </c>
      <c r="S8939" s="1">
        <v>-14168.19</v>
      </c>
      <c r="T8939" s="1">
        <v>38993.300000000003</v>
      </c>
      <c r="U8939" s="1">
        <f>SUM(Report_Summary[Revenue])</f>
        <v>626594850.33999527</v>
      </c>
      <c r="V8939" s="1">
        <f>Report_Summary[[#This Row],[Total Revenue]] / COUNTA(Report_Summary[Membership No])</f>
        <v>62659.485033999525</v>
      </c>
    </row>
    <row r="8940" spans="1:22" x14ac:dyDescent="0.3">
      <c r="A8940" t="s">
        <v>8979</v>
      </c>
      <c r="B8940">
        <v>2015</v>
      </c>
      <c r="C8940" t="s">
        <v>14</v>
      </c>
      <c r="D8940">
        <v>42</v>
      </c>
      <c r="E8940" t="str">
        <f t="shared" si="139"/>
        <v>Middle Age</v>
      </c>
      <c r="F8940" t="s">
        <v>21</v>
      </c>
      <c r="G8940" t="s">
        <v>22</v>
      </c>
      <c r="H8940" t="s">
        <v>29</v>
      </c>
      <c r="I8940">
        <v>31</v>
      </c>
      <c r="J8940">
        <v>2.21</v>
      </c>
      <c r="K8940" t="s">
        <v>33</v>
      </c>
      <c r="L8940" t="s">
        <v>33</v>
      </c>
      <c r="M8940" s="1">
        <v>17040.2</v>
      </c>
      <c r="N8940" s="1">
        <v>1627.6</v>
      </c>
      <c r="O8940" s="1">
        <v>838.79</v>
      </c>
      <c r="P8940" s="1">
        <v>0</v>
      </c>
      <c r="Q8940" s="1">
        <v>80887.5</v>
      </c>
      <c r="R8940" s="1">
        <v>53021.58</v>
      </c>
      <c r="S8940" s="1">
        <v>-13895.98</v>
      </c>
      <c r="T8940" s="1">
        <v>147805.06</v>
      </c>
      <c r="U8940" s="1">
        <f>SUM(Report_Summary[Revenue])</f>
        <v>626594850.33999527</v>
      </c>
      <c r="V8940" s="1">
        <f>Report_Summary[[#This Row],[Total Revenue]] / COUNTA(Report_Summary[Membership No])</f>
        <v>62659.485033999525</v>
      </c>
    </row>
    <row r="8941" spans="1:22" x14ac:dyDescent="0.3">
      <c r="A8941" t="s">
        <v>8980</v>
      </c>
      <c r="B8941">
        <v>2023</v>
      </c>
      <c r="C8941" t="s">
        <v>13</v>
      </c>
      <c r="D8941">
        <v>69</v>
      </c>
      <c r="E8941" t="str">
        <f t="shared" si="139"/>
        <v>Old</v>
      </c>
      <c r="F8941" t="s">
        <v>18</v>
      </c>
      <c r="G8941" t="s">
        <v>25</v>
      </c>
      <c r="H8941" t="s">
        <v>31</v>
      </c>
      <c r="I8941">
        <v>20</v>
      </c>
      <c r="J8941">
        <v>1.41</v>
      </c>
      <c r="K8941" t="s">
        <v>33</v>
      </c>
      <c r="L8941" t="s">
        <v>33</v>
      </c>
      <c r="M8941" s="1">
        <v>1179.92</v>
      </c>
      <c r="N8941" s="1">
        <v>421.86</v>
      </c>
      <c r="O8941" s="1">
        <v>7936.11</v>
      </c>
      <c r="P8941" s="1">
        <v>0</v>
      </c>
      <c r="Q8941" s="1">
        <v>5155.58</v>
      </c>
      <c r="R8941" s="1">
        <v>4951.25</v>
      </c>
      <c r="S8941" s="1">
        <v>-3512.66</v>
      </c>
      <c r="T8941" s="1">
        <v>13619.49</v>
      </c>
      <c r="U8941" s="1">
        <f>SUM(Report_Summary[Revenue])</f>
        <v>626594850.33999527</v>
      </c>
      <c r="V8941" s="1">
        <f>Report_Summary[[#This Row],[Total Revenue]] / COUNTA(Report_Summary[Membership No])</f>
        <v>62659.485033999525</v>
      </c>
    </row>
    <row r="8942" spans="1:22" x14ac:dyDescent="0.3">
      <c r="A8942" t="s">
        <v>8981</v>
      </c>
      <c r="B8942">
        <v>2020</v>
      </c>
      <c r="C8942" t="s">
        <v>13</v>
      </c>
      <c r="D8942">
        <v>39</v>
      </c>
      <c r="E8942" t="str">
        <f t="shared" si="139"/>
        <v>Middle Age</v>
      </c>
      <c r="F8942" t="s">
        <v>19</v>
      </c>
      <c r="G8942" t="s">
        <v>22</v>
      </c>
      <c r="H8942" t="s">
        <v>28</v>
      </c>
      <c r="I8942">
        <v>31</v>
      </c>
      <c r="J8942">
        <v>2.61</v>
      </c>
      <c r="K8942" t="s">
        <v>32</v>
      </c>
      <c r="L8942" t="s">
        <v>33</v>
      </c>
      <c r="M8942" s="1">
        <v>8993.2900000000009</v>
      </c>
      <c r="N8942" s="1">
        <v>2242.85</v>
      </c>
      <c r="O8942" s="1">
        <v>7407.95</v>
      </c>
      <c r="P8942" s="1">
        <v>0</v>
      </c>
      <c r="Q8942" s="1">
        <v>34840.370000000003</v>
      </c>
      <c r="R8942" s="1">
        <v>11374.55</v>
      </c>
      <c r="S8942" s="1">
        <v>11063.06</v>
      </c>
      <c r="T8942" s="1">
        <v>35151.86</v>
      </c>
      <c r="U8942" s="1">
        <f>SUM(Report_Summary[Revenue])</f>
        <v>626594850.33999527</v>
      </c>
      <c r="V8942" s="1">
        <f>Report_Summary[[#This Row],[Total Revenue]] / COUNTA(Report_Summary[Membership No])</f>
        <v>62659.485033999525</v>
      </c>
    </row>
    <row r="8943" spans="1:22" x14ac:dyDescent="0.3">
      <c r="A8943" t="s">
        <v>8982</v>
      </c>
      <c r="B8943">
        <v>2016</v>
      </c>
      <c r="C8943" t="s">
        <v>13</v>
      </c>
      <c r="D8943">
        <v>38</v>
      </c>
      <c r="E8943" t="str">
        <f t="shared" si="139"/>
        <v>Middle Age</v>
      </c>
      <c r="F8943" t="s">
        <v>21</v>
      </c>
      <c r="G8943" t="s">
        <v>25</v>
      </c>
      <c r="H8943" t="s">
        <v>28</v>
      </c>
      <c r="I8943">
        <v>26</v>
      </c>
      <c r="J8943">
        <v>1.77</v>
      </c>
      <c r="K8943" t="s">
        <v>33</v>
      </c>
      <c r="L8943" t="s">
        <v>33</v>
      </c>
      <c r="M8943" s="1">
        <v>6777.25</v>
      </c>
      <c r="N8943" s="1">
        <v>4660.6400000000003</v>
      </c>
      <c r="O8943" s="1">
        <v>1266.47</v>
      </c>
      <c r="P8943" s="1">
        <v>0</v>
      </c>
      <c r="Q8943" s="1">
        <v>32344.41</v>
      </c>
      <c r="R8943" s="1">
        <v>32958.65</v>
      </c>
      <c r="S8943" s="1">
        <v>6661.23</v>
      </c>
      <c r="T8943" s="1">
        <v>58641.83</v>
      </c>
      <c r="U8943" s="1">
        <f>SUM(Report_Summary[Revenue])</f>
        <v>626594850.33999527</v>
      </c>
      <c r="V8943" s="1">
        <f>Report_Summary[[#This Row],[Total Revenue]] / COUNTA(Report_Summary[Membership No])</f>
        <v>62659.485033999525</v>
      </c>
    </row>
    <row r="8944" spans="1:22" x14ac:dyDescent="0.3">
      <c r="A8944" t="s">
        <v>8983</v>
      </c>
      <c r="B8944">
        <v>2020</v>
      </c>
      <c r="C8944" t="s">
        <v>13</v>
      </c>
      <c r="D8944">
        <v>66</v>
      </c>
      <c r="E8944" t="str">
        <f t="shared" si="139"/>
        <v>Old</v>
      </c>
      <c r="F8944" t="s">
        <v>19</v>
      </c>
      <c r="G8944" t="s">
        <v>25</v>
      </c>
      <c r="H8944" t="s">
        <v>28</v>
      </c>
      <c r="I8944">
        <v>37</v>
      </c>
      <c r="J8944">
        <v>2.2999999999999998</v>
      </c>
      <c r="K8944" t="s">
        <v>33</v>
      </c>
      <c r="L8944" t="s">
        <v>33</v>
      </c>
      <c r="M8944" s="1">
        <v>18976.509999999998</v>
      </c>
      <c r="N8944" s="1">
        <v>1967.32</v>
      </c>
      <c r="O8944" s="1">
        <v>2059.6799999999998</v>
      </c>
      <c r="P8944" s="1">
        <v>0</v>
      </c>
      <c r="Q8944" s="1">
        <v>28280.22</v>
      </c>
      <c r="R8944" s="1">
        <v>94768.03</v>
      </c>
      <c r="S8944" s="1">
        <v>9445.7999999999993</v>
      </c>
      <c r="T8944" s="1">
        <v>113602.45</v>
      </c>
      <c r="U8944" s="1">
        <f>SUM(Report_Summary[Revenue])</f>
        <v>626594850.33999527</v>
      </c>
      <c r="V8944" s="1">
        <f>Report_Summary[[#This Row],[Total Revenue]] / COUNTA(Report_Summary[Membership No])</f>
        <v>62659.485033999525</v>
      </c>
    </row>
    <row r="8945" spans="1:22" x14ac:dyDescent="0.3">
      <c r="A8945" t="s">
        <v>8984</v>
      </c>
      <c r="B8945">
        <v>2015</v>
      </c>
      <c r="C8945" t="s">
        <v>14</v>
      </c>
      <c r="D8945">
        <v>48</v>
      </c>
      <c r="E8945" t="str">
        <f t="shared" si="139"/>
        <v>Middle Age</v>
      </c>
      <c r="F8945" t="s">
        <v>19</v>
      </c>
      <c r="G8945" t="s">
        <v>24</v>
      </c>
      <c r="H8945" t="s">
        <v>26</v>
      </c>
      <c r="I8945">
        <v>26</v>
      </c>
      <c r="J8945">
        <v>1.97</v>
      </c>
      <c r="K8945" t="s">
        <v>33</v>
      </c>
      <c r="L8945" t="s">
        <v>33</v>
      </c>
      <c r="M8945" s="1">
        <v>834.36</v>
      </c>
      <c r="N8945" s="1">
        <v>671.76</v>
      </c>
      <c r="O8945" s="1">
        <v>2852.33</v>
      </c>
      <c r="P8945" s="1">
        <v>0</v>
      </c>
      <c r="Q8945" s="1">
        <v>3100.61</v>
      </c>
      <c r="R8945" s="1">
        <v>2766.54</v>
      </c>
      <c r="S8945" s="1">
        <v>-7140.1</v>
      </c>
      <c r="T8945" s="1">
        <v>13007.25</v>
      </c>
      <c r="U8945" s="1">
        <f>SUM(Report_Summary[Revenue])</f>
        <v>626594850.33999527</v>
      </c>
      <c r="V8945" s="1">
        <f>Report_Summary[[#This Row],[Total Revenue]] / COUNTA(Report_Summary[Membership No])</f>
        <v>62659.485033999525</v>
      </c>
    </row>
    <row r="8946" spans="1:22" x14ac:dyDescent="0.3">
      <c r="A8946" t="s">
        <v>8985</v>
      </c>
      <c r="B8946">
        <v>2018</v>
      </c>
      <c r="C8946" t="s">
        <v>14</v>
      </c>
      <c r="D8946">
        <v>43</v>
      </c>
      <c r="E8946" t="str">
        <f t="shared" si="139"/>
        <v>Middle Age</v>
      </c>
      <c r="F8946" t="s">
        <v>21</v>
      </c>
      <c r="G8946" t="s">
        <v>25</v>
      </c>
      <c r="H8946" t="s">
        <v>31</v>
      </c>
      <c r="I8946">
        <v>38</v>
      </c>
      <c r="J8946">
        <v>0.62</v>
      </c>
      <c r="K8946" t="s">
        <v>32</v>
      </c>
      <c r="L8946" t="s">
        <v>33</v>
      </c>
      <c r="M8946" s="1">
        <v>5250.89</v>
      </c>
      <c r="N8946" s="1">
        <v>4632.29</v>
      </c>
      <c r="O8946" s="1">
        <v>6756.86</v>
      </c>
      <c r="P8946" s="1">
        <v>0</v>
      </c>
      <c r="Q8946" s="1">
        <v>12965.52</v>
      </c>
      <c r="R8946" s="1">
        <v>19941.580000000002</v>
      </c>
      <c r="S8946" s="1">
        <v>24669.19</v>
      </c>
      <c r="T8946" s="1">
        <v>8237.91</v>
      </c>
      <c r="U8946" s="1">
        <f>SUM(Report_Summary[Revenue])</f>
        <v>626594850.33999527</v>
      </c>
      <c r="V8946" s="1">
        <f>Report_Summary[[#This Row],[Total Revenue]] / COUNTA(Report_Summary[Membership No])</f>
        <v>62659.485033999525</v>
      </c>
    </row>
    <row r="8947" spans="1:22" x14ac:dyDescent="0.3">
      <c r="A8947" t="s">
        <v>8986</v>
      </c>
      <c r="B8947">
        <v>2022</v>
      </c>
      <c r="C8947" t="s">
        <v>13</v>
      </c>
      <c r="D8947">
        <v>52</v>
      </c>
      <c r="E8947" t="str">
        <f t="shared" si="139"/>
        <v>Middle Age</v>
      </c>
      <c r="F8947" t="s">
        <v>17</v>
      </c>
      <c r="G8947" t="s">
        <v>24</v>
      </c>
      <c r="H8947" t="s">
        <v>29</v>
      </c>
      <c r="I8947">
        <v>37</v>
      </c>
      <c r="J8947">
        <v>0.93</v>
      </c>
      <c r="K8947" t="s">
        <v>33</v>
      </c>
      <c r="L8947" t="s">
        <v>33</v>
      </c>
      <c r="M8947" s="1">
        <v>2265.7399999999998</v>
      </c>
      <c r="N8947" s="1">
        <v>1137.92</v>
      </c>
      <c r="O8947" s="1">
        <v>5182.6899999999996</v>
      </c>
      <c r="P8947" s="1">
        <v>0</v>
      </c>
      <c r="Q8947" s="1">
        <v>4053.62</v>
      </c>
      <c r="R8947" s="1">
        <v>7582.92</v>
      </c>
      <c r="S8947" s="1">
        <v>1199.82</v>
      </c>
      <c r="T8947" s="1">
        <v>10436.719999999999</v>
      </c>
      <c r="U8947" s="1">
        <f>SUM(Report_Summary[Revenue])</f>
        <v>626594850.33999527</v>
      </c>
      <c r="V8947" s="1">
        <f>Report_Summary[[#This Row],[Total Revenue]] / COUNTA(Report_Summary[Membership No])</f>
        <v>62659.485033999525</v>
      </c>
    </row>
    <row r="8948" spans="1:22" x14ac:dyDescent="0.3">
      <c r="A8948" t="s">
        <v>8987</v>
      </c>
      <c r="B8948">
        <v>2023</v>
      </c>
      <c r="C8948" t="s">
        <v>13</v>
      </c>
      <c r="D8948">
        <v>79</v>
      </c>
      <c r="E8948" t="str">
        <f t="shared" si="139"/>
        <v>Old</v>
      </c>
      <c r="F8948" t="s">
        <v>20</v>
      </c>
      <c r="G8948" t="s">
        <v>25</v>
      </c>
      <c r="H8948" t="s">
        <v>31</v>
      </c>
      <c r="I8948">
        <v>29</v>
      </c>
      <c r="J8948">
        <v>2.46</v>
      </c>
      <c r="K8948" t="s">
        <v>32</v>
      </c>
      <c r="L8948" t="s">
        <v>33</v>
      </c>
      <c r="M8948" s="1">
        <v>4789.1499999999996</v>
      </c>
      <c r="N8948" s="1">
        <v>3247.71</v>
      </c>
      <c r="O8948" s="1">
        <v>3660.85</v>
      </c>
      <c r="P8948" s="1">
        <v>0</v>
      </c>
      <c r="Q8948" s="1">
        <v>22880.560000000001</v>
      </c>
      <c r="R8948" s="1">
        <v>19527.77</v>
      </c>
      <c r="S8948" s="1">
        <v>22950.11</v>
      </c>
      <c r="T8948" s="1">
        <v>19458.22</v>
      </c>
      <c r="U8948" s="1">
        <f>SUM(Report_Summary[Revenue])</f>
        <v>626594850.33999527</v>
      </c>
      <c r="V8948" s="1">
        <f>Report_Summary[[#This Row],[Total Revenue]] / COUNTA(Report_Summary[Membership No])</f>
        <v>62659.485033999525</v>
      </c>
    </row>
    <row r="8949" spans="1:22" x14ac:dyDescent="0.3">
      <c r="A8949" t="s">
        <v>8988</v>
      </c>
      <c r="B8949">
        <v>2016</v>
      </c>
      <c r="C8949" t="s">
        <v>14</v>
      </c>
      <c r="D8949">
        <v>73</v>
      </c>
      <c r="E8949" t="str">
        <f t="shared" si="139"/>
        <v>Old</v>
      </c>
      <c r="F8949" t="s">
        <v>16</v>
      </c>
      <c r="G8949" t="s">
        <v>25</v>
      </c>
      <c r="H8949" t="s">
        <v>26</v>
      </c>
      <c r="I8949">
        <v>28</v>
      </c>
      <c r="J8949">
        <v>2.61</v>
      </c>
      <c r="K8949" t="s">
        <v>32</v>
      </c>
      <c r="L8949" t="s">
        <v>33</v>
      </c>
      <c r="M8949" s="1">
        <v>2396.5500000000002</v>
      </c>
      <c r="N8949" s="1">
        <v>239.91</v>
      </c>
      <c r="O8949" s="1">
        <v>7047.21</v>
      </c>
      <c r="P8949" s="1">
        <v>0</v>
      </c>
      <c r="Q8949" s="1">
        <v>3901.11</v>
      </c>
      <c r="R8949" s="1">
        <v>10920.29</v>
      </c>
      <c r="S8949" s="1">
        <v>12822.6</v>
      </c>
      <c r="T8949" s="1">
        <v>1998.8</v>
      </c>
      <c r="U8949" s="1">
        <f>SUM(Report_Summary[Revenue])</f>
        <v>626594850.33999527</v>
      </c>
      <c r="V8949" s="1">
        <f>Report_Summary[[#This Row],[Total Revenue]] / COUNTA(Report_Summary[Membership No])</f>
        <v>62659.485033999525</v>
      </c>
    </row>
    <row r="8950" spans="1:22" x14ac:dyDescent="0.3">
      <c r="A8950" t="s">
        <v>8989</v>
      </c>
      <c r="B8950">
        <v>2024</v>
      </c>
      <c r="C8950" t="s">
        <v>14</v>
      </c>
      <c r="D8950">
        <v>41</v>
      </c>
      <c r="E8950" t="str">
        <f t="shared" si="139"/>
        <v>Middle Age</v>
      </c>
      <c r="F8950" t="s">
        <v>16</v>
      </c>
      <c r="G8950" t="s">
        <v>25</v>
      </c>
      <c r="H8950" t="s">
        <v>28</v>
      </c>
      <c r="I8950">
        <v>33</v>
      </c>
      <c r="J8950">
        <v>2.4</v>
      </c>
      <c r="K8950" t="s">
        <v>33</v>
      </c>
      <c r="L8950" t="s">
        <v>33</v>
      </c>
      <c r="M8950" s="1">
        <v>10045.43</v>
      </c>
      <c r="N8950" s="1">
        <v>3401.56</v>
      </c>
      <c r="O8950" s="1">
        <v>4057.47</v>
      </c>
      <c r="P8950" s="1">
        <v>0</v>
      </c>
      <c r="Q8950" s="1">
        <v>33016.15</v>
      </c>
      <c r="R8950" s="1">
        <v>28413.26</v>
      </c>
      <c r="S8950" s="1">
        <v>-18320.689999999999</v>
      </c>
      <c r="T8950" s="1">
        <v>79750.100000000006</v>
      </c>
      <c r="U8950" s="1">
        <f>SUM(Report_Summary[Revenue])</f>
        <v>626594850.33999527</v>
      </c>
      <c r="V8950" s="1">
        <f>Report_Summary[[#This Row],[Total Revenue]] / COUNTA(Report_Summary[Membership No])</f>
        <v>62659.485033999525</v>
      </c>
    </row>
    <row r="8951" spans="1:22" x14ac:dyDescent="0.3">
      <c r="A8951" t="s">
        <v>8990</v>
      </c>
      <c r="B8951">
        <v>2018</v>
      </c>
      <c r="C8951" t="s">
        <v>13</v>
      </c>
      <c r="D8951">
        <v>35</v>
      </c>
      <c r="E8951" t="str">
        <f t="shared" si="139"/>
        <v>Middle Age</v>
      </c>
      <c r="F8951" t="s">
        <v>15</v>
      </c>
      <c r="G8951" t="s">
        <v>22</v>
      </c>
      <c r="H8951" t="s">
        <v>29</v>
      </c>
      <c r="I8951">
        <v>28</v>
      </c>
      <c r="J8951">
        <v>1.74</v>
      </c>
      <c r="K8951" t="s">
        <v>33</v>
      </c>
      <c r="L8951" t="s">
        <v>33</v>
      </c>
      <c r="M8951" s="1">
        <v>6760.51</v>
      </c>
      <c r="N8951" s="1">
        <v>546.80999999999995</v>
      </c>
      <c r="O8951" s="1">
        <v>5727.02</v>
      </c>
      <c r="P8951" s="1">
        <v>0</v>
      </c>
      <c r="Q8951" s="1">
        <v>8864.31</v>
      </c>
      <c r="R8951" s="1">
        <v>21440.91</v>
      </c>
      <c r="S8951" s="1">
        <v>-445.87</v>
      </c>
      <c r="T8951" s="1">
        <v>30751.09</v>
      </c>
      <c r="U8951" s="1">
        <f>SUM(Report_Summary[Revenue])</f>
        <v>626594850.33999527</v>
      </c>
      <c r="V8951" s="1">
        <f>Report_Summary[[#This Row],[Total Revenue]] / COUNTA(Report_Summary[Membership No])</f>
        <v>62659.485033999525</v>
      </c>
    </row>
    <row r="8952" spans="1:22" x14ac:dyDescent="0.3">
      <c r="A8952" t="s">
        <v>8991</v>
      </c>
      <c r="B8952">
        <v>2019</v>
      </c>
      <c r="C8952" t="s">
        <v>14</v>
      </c>
      <c r="D8952">
        <v>42</v>
      </c>
      <c r="E8952" t="str">
        <f t="shared" si="139"/>
        <v>Middle Age</v>
      </c>
      <c r="F8952" t="s">
        <v>21</v>
      </c>
      <c r="G8952" t="s">
        <v>25</v>
      </c>
      <c r="H8952" t="s">
        <v>27</v>
      </c>
      <c r="I8952">
        <v>32</v>
      </c>
      <c r="J8952">
        <v>2.34</v>
      </c>
      <c r="K8952" t="s">
        <v>32</v>
      </c>
      <c r="L8952" t="s">
        <v>33</v>
      </c>
      <c r="M8952" s="1">
        <v>8128.39</v>
      </c>
      <c r="N8952" s="1">
        <v>966.67</v>
      </c>
      <c r="O8952" s="1">
        <v>2918.32</v>
      </c>
      <c r="P8952" s="1">
        <v>0</v>
      </c>
      <c r="Q8952" s="1">
        <v>36306.68</v>
      </c>
      <c r="R8952" s="1">
        <v>26546.02</v>
      </c>
      <c r="S8952" s="1">
        <v>-11251.92</v>
      </c>
      <c r="T8952" s="1">
        <v>74104.62</v>
      </c>
      <c r="U8952" s="1">
        <f>SUM(Report_Summary[Revenue])</f>
        <v>626594850.33999527</v>
      </c>
      <c r="V8952" s="1">
        <f>Report_Summary[[#This Row],[Total Revenue]] / COUNTA(Report_Summary[Membership No])</f>
        <v>62659.485033999525</v>
      </c>
    </row>
    <row r="8953" spans="1:22" x14ac:dyDescent="0.3">
      <c r="A8953" t="s">
        <v>8992</v>
      </c>
      <c r="B8953">
        <v>2019</v>
      </c>
      <c r="C8953" t="s">
        <v>14</v>
      </c>
      <c r="D8953">
        <v>50</v>
      </c>
      <c r="E8953" t="str">
        <f t="shared" si="139"/>
        <v>Middle Age</v>
      </c>
      <c r="F8953" t="s">
        <v>20</v>
      </c>
      <c r="G8953" t="s">
        <v>25</v>
      </c>
      <c r="H8953" t="s">
        <v>27</v>
      </c>
      <c r="I8953">
        <v>19</v>
      </c>
      <c r="J8953">
        <v>3.21</v>
      </c>
      <c r="K8953" t="s">
        <v>33</v>
      </c>
      <c r="L8953" t="s">
        <v>33</v>
      </c>
      <c r="M8953" s="1">
        <v>19303.7</v>
      </c>
      <c r="N8953" s="1">
        <v>1335.33</v>
      </c>
      <c r="O8953" s="1">
        <v>1332.79</v>
      </c>
      <c r="P8953" s="1">
        <v>0</v>
      </c>
      <c r="Q8953" s="1">
        <v>58863.89</v>
      </c>
      <c r="R8953" s="1">
        <v>39929.1</v>
      </c>
      <c r="S8953" s="1">
        <v>3105.34</v>
      </c>
      <c r="T8953" s="1">
        <v>95687.65</v>
      </c>
      <c r="U8953" s="1">
        <f>SUM(Report_Summary[Revenue])</f>
        <v>626594850.33999527</v>
      </c>
      <c r="V8953" s="1">
        <f>Report_Summary[[#This Row],[Total Revenue]] / COUNTA(Report_Summary[Membership No])</f>
        <v>62659.485033999525</v>
      </c>
    </row>
    <row r="8954" spans="1:22" x14ac:dyDescent="0.3">
      <c r="A8954" t="s">
        <v>8993</v>
      </c>
      <c r="B8954">
        <v>2015</v>
      </c>
      <c r="C8954" t="s">
        <v>13</v>
      </c>
      <c r="D8954">
        <v>46</v>
      </c>
      <c r="E8954" t="str">
        <f t="shared" si="139"/>
        <v>Middle Age</v>
      </c>
      <c r="F8954" t="s">
        <v>19</v>
      </c>
      <c r="G8954" t="s">
        <v>25</v>
      </c>
      <c r="H8954" t="s">
        <v>30</v>
      </c>
      <c r="I8954">
        <v>32</v>
      </c>
      <c r="J8954">
        <v>3.18</v>
      </c>
      <c r="K8954" t="s">
        <v>32</v>
      </c>
      <c r="L8954" t="s">
        <v>33</v>
      </c>
      <c r="M8954" s="1">
        <v>11159.65</v>
      </c>
      <c r="N8954" s="1">
        <v>4958.1499999999996</v>
      </c>
      <c r="O8954" s="1">
        <v>7499.64</v>
      </c>
      <c r="P8954" s="1">
        <v>0</v>
      </c>
      <c r="Q8954" s="1">
        <v>37856.400000000001</v>
      </c>
      <c r="R8954" s="1">
        <v>42751.69</v>
      </c>
      <c r="S8954" s="1">
        <v>28607.55</v>
      </c>
      <c r="T8954" s="1">
        <v>52000.54</v>
      </c>
      <c r="U8954" s="1">
        <f>SUM(Report_Summary[Revenue])</f>
        <v>626594850.33999527</v>
      </c>
      <c r="V8954" s="1">
        <f>Report_Summary[[#This Row],[Total Revenue]] / COUNTA(Report_Summary[Membership No])</f>
        <v>62659.485033999525</v>
      </c>
    </row>
    <row r="8955" spans="1:22" x14ac:dyDescent="0.3">
      <c r="A8955" t="s">
        <v>8994</v>
      </c>
      <c r="B8955">
        <v>2018</v>
      </c>
      <c r="C8955" t="s">
        <v>14</v>
      </c>
      <c r="D8955">
        <v>80</v>
      </c>
      <c r="E8955" t="str">
        <f t="shared" si="139"/>
        <v>Old</v>
      </c>
      <c r="F8955" t="s">
        <v>17</v>
      </c>
      <c r="G8955" t="s">
        <v>23</v>
      </c>
      <c r="H8955" t="s">
        <v>28</v>
      </c>
      <c r="I8955">
        <v>20</v>
      </c>
      <c r="J8955">
        <v>2.56</v>
      </c>
      <c r="K8955" t="s">
        <v>33</v>
      </c>
      <c r="L8955" t="s">
        <v>33</v>
      </c>
      <c r="M8955" s="1">
        <v>16442.830000000002</v>
      </c>
      <c r="N8955" s="1">
        <v>3968.16</v>
      </c>
      <c r="O8955" s="1">
        <v>5031.13</v>
      </c>
      <c r="P8955" s="1">
        <v>0</v>
      </c>
      <c r="Q8955" s="1">
        <v>73665.759999999995</v>
      </c>
      <c r="R8955" s="1">
        <v>20212.310000000001</v>
      </c>
      <c r="S8955" s="1">
        <v>20813.52</v>
      </c>
      <c r="T8955" s="1">
        <v>73064.55</v>
      </c>
      <c r="U8955" s="1">
        <f>SUM(Report_Summary[Revenue])</f>
        <v>626594850.33999527</v>
      </c>
      <c r="V8955" s="1">
        <f>Report_Summary[[#This Row],[Total Revenue]] / COUNTA(Report_Summary[Membership No])</f>
        <v>62659.485033999525</v>
      </c>
    </row>
    <row r="8956" spans="1:22" x14ac:dyDescent="0.3">
      <c r="A8956" t="s">
        <v>8995</v>
      </c>
      <c r="B8956">
        <v>2022</v>
      </c>
      <c r="C8956" t="s">
        <v>14</v>
      </c>
      <c r="D8956">
        <v>59</v>
      </c>
      <c r="E8956" t="str">
        <f t="shared" si="139"/>
        <v>Old</v>
      </c>
      <c r="F8956" t="s">
        <v>18</v>
      </c>
      <c r="G8956" t="s">
        <v>24</v>
      </c>
      <c r="H8956" t="s">
        <v>31</v>
      </c>
      <c r="I8956">
        <v>27</v>
      </c>
      <c r="J8956">
        <v>2.2400000000000002</v>
      </c>
      <c r="K8956" t="s">
        <v>33</v>
      </c>
      <c r="L8956" t="s">
        <v>33</v>
      </c>
      <c r="M8956" s="1">
        <v>10195.120000000001</v>
      </c>
      <c r="N8956" s="1">
        <v>1166.33</v>
      </c>
      <c r="O8956" s="1">
        <v>6135.54</v>
      </c>
      <c r="P8956" s="1">
        <v>0</v>
      </c>
      <c r="Q8956" s="1">
        <v>40980.160000000003</v>
      </c>
      <c r="R8956" s="1">
        <v>43549.99</v>
      </c>
      <c r="S8956" s="1">
        <v>-20526.400000000001</v>
      </c>
      <c r="T8956" s="1">
        <v>105056.55</v>
      </c>
      <c r="U8956" s="1">
        <f>SUM(Report_Summary[Revenue])</f>
        <v>626594850.33999527</v>
      </c>
      <c r="V8956" s="1">
        <f>Report_Summary[[#This Row],[Total Revenue]] / COUNTA(Report_Summary[Membership No])</f>
        <v>62659.485033999525</v>
      </c>
    </row>
    <row r="8957" spans="1:22" x14ac:dyDescent="0.3">
      <c r="A8957" t="s">
        <v>8996</v>
      </c>
      <c r="B8957">
        <v>2017</v>
      </c>
      <c r="C8957" t="s">
        <v>13</v>
      </c>
      <c r="D8957">
        <v>60</v>
      </c>
      <c r="E8957" t="str">
        <f t="shared" si="139"/>
        <v>Old</v>
      </c>
      <c r="F8957" t="s">
        <v>21</v>
      </c>
      <c r="G8957" t="s">
        <v>23</v>
      </c>
      <c r="H8957" t="s">
        <v>28</v>
      </c>
      <c r="I8957">
        <v>33</v>
      </c>
      <c r="J8957">
        <v>1.69</v>
      </c>
      <c r="K8957" t="s">
        <v>33</v>
      </c>
      <c r="L8957" t="s">
        <v>33</v>
      </c>
      <c r="M8957" s="1">
        <v>9143.68</v>
      </c>
      <c r="N8957" s="1">
        <v>2605.16</v>
      </c>
      <c r="O8957" s="1">
        <v>7277.78</v>
      </c>
      <c r="P8957" s="1">
        <v>0</v>
      </c>
      <c r="Q8957" s="1">
        <v>32545.91</v>
      </c>
      <c r="R8957" s="1">
        <v>21674.25</v>
      </c>
      <c r="S8957" s="1">
        <v>12540.64</v>
      </c>
      <c r="T8957" s="1">
        <v>41679.519999999997</v>
      </c>
      <c r="U8957" s="1">
        <f>SUM(Report_Summary[Revenue])</f>
        <v>626594850.33999527</v>
      </c>
      <c r="V8957" s="1">
        <f>Report_Summary[[#This Row],[Total Revenue]] / COUNTA(Report_Summary[Membership No])</f>
        <v>62659.485033999525</v>
      </c>
    </row>
    <row r="8958" spans="1:22" x14ac:dyDescent="0.3">
      <c r="A8958" t="s">
        <v>8997</v>
      </c>
      <c r="B8958">
        <v>2018</v>
      </c>
      <c r="C8958" t="s">
        <v>13</v>
      </c>
      <c r="D8958">
        <v>72</v>
      </c>
      <c r="E8958" t="str">
        <f t="shared" si="139"/>
        <v>Old</v>
      </c>
      <c r="F8958" t="s">
        <v>19</v>
      </c>
      <c r="G8958" t="s">
        <v>22</v>
      </c>
      <c r="H8958" t="s">
        <v>31</v>
      </c>
      <c r="I8958">
        <v>30</v>
      </c>
      <c r="J8958">
        <v>3.14</v>
      </c>
      <c r="K8958" t="s">
        <v>32</v>
      </c>
      <c r="L8958" t="s">
        <v>33</v>
      </c>
      <c r="M8958" s="1">
        <v>2594.15</v>
      </c>
      <c r="N8958" s="1">
        <v>3424.33</v>
      </c>
      <c r="O8958" s="1">
        <v>4400.0200000000004</v>
      </c>
      <c r="P8958" s="1">
        <v>0</v>
      </c>
      <c r="Q8958" s="1">
        <v>4703.75</v>
      </c>
      <c r="R8958" s="1">
        <v>11640.11</v>
      </c>
      <c r="S8958" s="1">
        <v>637.41999999999996</v>
      </c>
      <c r="T8958" s="1">
        <v>15706.44</v>
      </c>
      <c r="U8958" s="1">
        <f>SUM(Report_Summary[Revenue])</f>
        <v>626594850.33999527</v>
      </c>
      <c r="V8958" s="1">
        <f>Report_Summary[[#This Row],[Total Revenue]] / COUNTA(Report_Summary[Membership No])</f>
        <v>62659.485033999525</v>
      </c>
    </row>
    <row r="8959" spans="1:22" x14ac:dyDescent="0.3">
      <c r="A8959" t="s">
        <v>8998</v>
      </c>
      <c r="B8959">
        <v>2020</v>
      </c>
      <c r="C8959" t="s">
        <v>14</v>
      </c>
      <c r="D8959">
        <v>47</v>
      </c>
      <c r="E8959" t="str">
        <f t="shared" si="139"/>
        <v>Middle Age</v>
      </c>
      <c r="F8959" t="s">
        <v>16</v>
      </c>
      <c r="G8959" t="s">
        <v>23</v>
      </c>
      <c r="H8959" t="s">
        <v>28</v>
      </c>
      <c r="I8959">
        <v>29</v>
      </c>
      <c r="J8959">
        <v>1.65</v>
      </c>
      <c r="K8959" t="s">
        <v>32</v>
      </c>
      <c r="L8959" t="s">
        <v>33</v>
      </c>
      <c r="M8959" s="1">
        <v>12663.54</v>
      </c>
      <c r="N8959" s="1">
        <v>4307.49</v>
      </c>
      <c r="O8959" s="1">
        <v>3209.25</v>
      </c>
      <c r="P8959" s="1">
        <v>0</v>
      </c>
      <c r="Q8959" s="1">
        <v>60754.879999999997</v>
      </c>
      <c r="R8959" s="1">
        <v>29662.79</v>
      </c>
      <c r="S8959" s="1">
        <v>-872.26</v>
      </c>
      <c r="T8959" s="1">
        <v>91289.93</v>
      </c>
      <c r="U8959" s="1">
        <f>SUM(Report_Summary[Revenue])</f>
        <v>626594850.33999527</v>
      </c>
      <c r="V8959" s="1">
        <f>Report_Summary[[#This Row],[Total Revenue]] / COUNTA(Report_Summary[Membership No])</f>
        <v>62659.485033999525</v>
      </c>
    </row>
    <row r="8960" spans="1:22" x14ac:dyDescent="0.3">
      <c r="A8960" t="s">
        <v>8999</v>
      </c>
      <c r="B8960">
        <v>2015</v>
      </c>
      <c r="C8960" t="s">
        <v>14</v>
      </c>
      <c r="D8960">
        <v>37</v>
      </c>
      <c r="E8960" t="str">
        <f t="shared" si="139"/>
        <v>Middle Age</v>
      </c>
      <c r="F8960" t="s">
        <v>15</v>
      </c>
      <c r="G8960" t="s">
        <v>25</v>
      </c>
      <c r="H8960" t="s">
        <v>28</v>
      </c>
      <c r="I8960">
        <v>39</v>
      </c>
      <c r="J8960">
        <v>2.0299999999999998</v>
      </c>
      <c r="K8960" t="s">
        <v>33</v>
      </c>
      <c r="L8960" t="s">
        <v>33</v>
      </c>
      <c r="M8960" s="1">
        <v>15054.05</v>
      </c>
      <c r="N8960" s="1">
        <v>4305.57</v>
      </c>
      <c r="O8960" s="1">
        <v>1436.66</v>
      </c>
      <c r="P8960" s="1">
        <v>0</v>
      </c>
      <c r="Q8960" s="1">
        <v>19095.669999999998</v>
      </c>
      <c r="R8960" s="1">
        <v>65963.39</v>
      </c>
      <c r="S8960" s="1">
        <v>-12086.32</v>
      </c>
      <c r="T8960" s="1">
        <v>97145.38</v>
      </c>
      <c r="U8960" s="1">
        <f>SUM(Report_Summary[Revenue])</f>
        <v>626594850.33999527</v>
      </c>
      <c r="V8960" s="1">
        <f>Report_Summary[[#This Row],[Total Revenue]] / COUNTA(Report_Summary[Membership No])</f>
        <v>62659.485033999525</v>
      </c>
    </row>
    <row r="8961" spans="1:22" x14ac:dyDescent="0.3">
      <c r="A8961" t="s">
        <v>9000</v>
      </c>
      <c r="B8961">
        <v>2015</v>
      </c>
      <c r="C8961" t="s">
        <v>14</v>
      </c>
      <c r="D8961">
        <v>59</v>
      </c>
      <c r="E8961" t="str">
        <f t="shared" si="139"/>
        <v>Old</v>
      </c>
      <c r="F8961" t="s">
        <v>15</v>
      </c>
      <c r="G8961" t="s">
        <v>25</v>
      </c>
      <c r="H8961" t="s">
        <v>31</v>
      </c>
      <c r="I8961">
        <v>31</v>
      </c>
      <c r="J8961">
        <v>2.42</v>
      </c>
      <c r="K8961" t="s">
        <v>33</v>
      </c>
      <c r="L8961" t="s">
        <v>33</v>
      </c>
      <c r="M8961" s="1">
        <v>1726.44</v>
      </c>
      <c r="N8961" s="1">
        <v>2578.66</v>
      </c>
      <c r="O8961" s="1">
        <v>1782.45</v>
      </c>
      <c r="P8961" s="1">
        <v>0</v>
      </c>
      <c r="Q8961" s="1">
        <v>5353.57</v>
      </c>
      <c r="R8961" s="1">
        <v>3729.2</v>
      </c>
      <c r="S8961" s="1">
        <v>6944.01</v>
      </c>
      <c r="T8961" s="1">
        <v>2138.7600000000002</v>
      </c>
      <c r="U8961" s="1">
        <f>SUM(Report_Summary[Revenue])</f>
        <v>626594850.33999527</v>
      </c>
      <c r="V8961" s="1">
        <f>Report_Summary[[#This Row],[Total Revenue]] / COUNTA(Report_Summary[Membership No])</f>
        <v>62659.485033999525</v>
      </c>
    </row>
    <row r="8962" spans="1:22" x14ac:dyDescent="0.3">
      <c r="A8962" t="s">
        <v>9001</v>
      </c>
      <c r="B8962">
        <v>2022</v>
      </c>
      <c r="C8962" t="s">
        <v>14</v>
      </c>
      <c r="D8962">
        <v>72</v>
      </c>
      <c r="E8962" t="str">
        <f t="shared" si="139"/>
        <v>Old</v>
      </c>
      <c r="F8962" t="s">
        <v>21</v>
      </c>
      <c r="G8962" t="s">
        <v>25</v>
      </c>
      <c r="H8962" t="s">
        <v>31</v>
      </c>
      <c r="I8962">
        <v>25</v>
      </c>
      <c r="J8962">
        <v>2.15</v>
      </c>
      <c r="K8962" t="s">
        <v>33</v>
      </c>
      <c r="L8962" t="s">
        <v>33</v>
      </c>
      <c r="M8962" s="1">
        <v>10397.209999999999</v>
      </c>
      <c r="N8962" s="1">
        <v>446.97</v>
      </c>
      <c r="O8962" s="1">
        <v>5282.79</v>
      </c>
      <c r="P8962" s="1">
        <v>0</v>
      </c>
      <c r="Q8962" s="1">
        <v>26243.07</v>
      </c>
      <c r="R8962" s="1">
        <v>23157.99</v>
      </c>
      <c r="S8962" s="1">
        <v>-5198.34</v>
      </c>
      <c r="T8962" s="1">
        <v>54599.4</v>
      </c>
      <c r="U8962" s="1">
        <f>SUM(Report_Summary[Revenue])</f>
        <v>626594850.33999527</v>
      </c>
      <c r="V8962" s="1">
        <f>Report_Summary[[#This Row],[Total Revenue]] / COUNTA(Report_Summary[Membership No])</f>
        <v>62659.485033999525</v>
      </c>
    </row>
    <row r="8963" spans="1:22" x14ac:dyDescent="0.3">
      <c r="A8963" t="s">
        <v>9002</v>
      </c>
      <c r="B8963">
        <v>2020</v>
      </c>
      <c r="C8963" t="s">
        <v>13</v>
      </c>
      <c r="D8963">
        <v>44</v>
      </c>
      <c r="E8963" t="str">
        <f t="shared" ref="E8963:E9026" si="140">IF(D8963&gt;55,"Old",IF(D8963&gt;=31,"Middle Age",IF(D8963&lt;31,"Young","Invalid")))</f>
        <v>Middle Age</v>
      </c>
      <c r="F8963" t="s">
        <v>18</v>
      </c>
      <c r="G8963" t="s">
        <v>25</v>
      </c>
      <c r="H8963" t="s">
        <v>28</v>
      </c>
      <c r="I8963">
        <v>38</v>
      </c>
      <c r="J8963">
        <v>2.0099999999999998</v>
      </c>
      <c r="K8963" t="s">
        <v>32</v>
      </c>
      <c r="L8963" t="s">
        <v>33</v>
      </c>
      <c r="M8963" s="1">
        <v>5571.5</v>
      </c>
      <c r="N8963" s="1">
        <v>4869.93</v>
      </c>
      <c r="O8963" s="1">
        <v>2085.9499999999998</v>
      </c>
      <c r="P8963" s="1">
        <v>0</v>
      </c>
      <c r="Q8963" s="1">
        <v>17158.46</v>
      </c>
      <c r="R8963" s="1">
        <v>19896.03</v>
      </c>
      <c r="S8963" s="1">
        <v>20957.25</v>
      </c>
      <c r="T8963" s="1">
        <v>16097.24</v>
      </c>
      <c r="U8963" s="1">
        <f>SUM(Report_Summary[Revenue])</f>
        <v>626594850.33999527</v>
      </c>
      <c r="V8963" s="1">
        <f>Report_Summary[[#This Row],[Total Revenue]] / COUNTA(Report_Summary[Membership No])</f>
        <v>62659.485033999525</v>
      </c>
    </row>
    <row r="8964" spans="1:22" x14ac:dyDescent="0.3">
      <c r="A8964" t="s">
        <v>9003</v>
      </c>
      <c r="B8964">
        <v>2023</v>
      </c>
      <c r="C8964" t="s">
        <v>14</v>
      </c>
      <c r="D8964">
        <v>32</v>
      </c>
      <c r="E8964" t="str">
        <f t="shared" si="140"/>
        <v>Middle Age</v>
      </c>
      <c r="F8964" t="s">
        <v>21</v>
      </c>
      <c r="G8964" t="s">
        <v>25</v>
      </c>
      <c r="H8964" t="s">
        <v>30</v>
      </c>
      <c r="I8964">
        <v>34</v>
      </c>
      <c r="J8964">
        <v>2.61</v>
      </c>
      <c r="K8964" t="s">
        <v>32</v>
      </c>
      <c r="L8964" t="s">
        <v>33</v>
      </c>
      <c r="M8964" s="1">
        <v>18653.599999999999</v>
      </c>
      <c r="N8964" s="1">
        <v>2081.8000000000002</v>
      </c>
      <c r="O8964" s="1">
        <v>7969.02</v>
      </c>
      <c r="P8964" s="1">
        <v>0</v>
      </c>
      <c r="Q8964" s="1">
        <v>62630.14</v>
      </c>
      <c r="R8964" s="1">
        <v>44444.41</v>
      </c>
      <c r="S8964" s="1">
        <v>7766.64</v>
      </c>
      <c r="T8964" s="1">
        <v>99307.91</v>
      </c>
      <c r="U8964" s="1">
        <f>SUM(Report_Summary[Revenue])</f>
        <v>626594850.33999527</v>
      </c>
      <c r="V8964" s="1">
        <f>Report_Summary[[#This Row],[Total Revenue]] / COUNTA(Report_Summary[Membership No])</f>
        <v>62659.485033999525</v>
      </c>
    </row>
    <row r="8965" spans="1:22" x14ac:dyDescent="0.3">
      <c r="A8965" t="s">
        <v>9004</v>
      </c>
      <c r="B8965">
        <v>2021</v>
      </c>
      <c r="C8965" t="s">
        <v>13</v>
      </c>
      <c r="D8965">
        <v>27</v>
      </c>
      <c r="E8965" t="str">
        <f t="shared" si="140"/>
        <v>Young</v>
      </c>
      <c r="F8965" t="s">
        <v>18</v>
      </c>
      <c r="G8965" t="s">
        <v>25</v>
      </c>
      <c r="H8965" t="s">
        <v>29</v>
      </c>
      <c r="I8965">
        <v>31</v>
      </c>
      <c r="J8965">
        <v>2.37</v>
      </c>
      <c r="K8965" t="s">
        <v>33</v>
      </c>
      <c r="L8965" t="s">
        <v>33</v>
      </c>
      <c r="M8965" s="1">
        <v>15152.54</v>
      </c>
      <c r="N8965" s="1">
        <v>2740.35</v>
      </c>
      <c r="O8965" s="1">
        <v>7606.26</v>
      </c>
      <c r="P8965" s="1">
        <v>0</v>
      </c>
      <c r="Q8965" s="1">
        <v>32504.12</v>
      </c>
      <c r="R8965" s="1">
        <v>72781.48</v>
      </c>
      <c r="S8965" s="1">
        <v>25288.41</v>
      </c>
      <c r="T8965" s="1">
        <v>79997.19</v>
      </c>
      <c r="U8965" s="1">
        <f>SUM(Report_Summary[Revenue])</f>
        <v>626594850.33999527</v>
      </c>
      <c r="V8965" s="1">
        <f>Report_Summary[[#This Row],[Total Revenue]] / COUNTA(Report_Summary[Membership No])</f>
        <v>62659.485033999525</v>
      </c>
    </row>
    <row r="8966" spans="1:22" x14ac:dyDescent="0.3">
      <c r="A8966" t="s">
        <v>9005</v>
      </c>
      <c r="B8966">
        <v>2015</v>
      </c>
      <c r="C8966" t="s">
        <v>13</v>
      </c>
      <c r="D8966">
        <v>31</v>
      </c>
      <c r="E8966" t="str">
        <f t="shared" si="140"/>
        <v>Middle Age</v>
      </c>
      <c r="F8966" t="s">
        <v>18</v>
      </c>
      <c r="G8966" t="s">
        <v>25</v>
      </c>
      <c r="H8966" t="s">
        <v>31</v>
      </c>
      <c r="I8966">
        <v>23</v>
      </c>
      <c r="J8966">
        <v>3.59</v>
      </c>
      <c r="K8966" t="s">
        <v>33</v>
      </c>
      <c r="L8966" t="s">
        <v>33</v>
      </c>
      <c r="M8966" s="1">
        <v>10991.28</v>
      </c>
      <c r="N8966" s="1">
        <v>2509.7600000000002</v>
      </c>
      <c r="O8966" s="1">
        <v>981.24</v>
      </c>
      <c r="P8966" s="1">
        <v>0</v>
      </c>
      <c r="Q8966" s="1">
        <v>25929.25</v>
      </c>
      <c r="R8966" s="1">
        <v>22011.65</v>
      </c>
      <c r="S8966" s="1">
        <v>-15894.86</v>
      </c>
      <c r="T8966" s="1">
        <v>63835.76</v>
      </c>
      <c r="U8966" s="1">
        <f>SUM(Report_Summary[Revenue])</f>
        <v>626594850.33999527</v>
      </c>
      <c r="V8966" s="1">
        <f>Report_Summary[[#This Row],[Total Revenue]] / COUNTA(Report_Summary[Membership No])</f>
        <v>62659.485033999525</v>
      </c>
    </row>
    <row r="8967" spans="1:22" x14ac:dyDescent="0.3">
      <c r="A8967" t="s">
        <v>9006</v>
      </c>
      <c r="B8967">
        <v>2015</v>
      </c>
      <c r="C8967" t="s">
        <v>13</v>
      </c>
      <c r="D8967">
        <v>67</v>
      </c>
      <c r="E8967" t="str">
        <f t="shared" si="140"/>
        <v>Old</v>
      </c>
      <c r="F8967" t="s">
        <v>17</v>
      </c>
      <c r="G8967" t="s">
        <v>23</v>
      </c>
      <c r="H8967" t="s">
        <v>31</v>
      </c>
      <c r="I8967">
        <v>18</v>
      </c>
      <c r="J8967">
        <v>2.67</v>
      </c>
      <c r="K8967" t="s">
        <v>32</v>
      </c>
      <c r="L8967" t="s">
        <v>33</v>
      </c>
      <c r="M8967" s="1">
        <v>5885.13</v>
      </c>
      <c r="N8967" s="1">
        <v>2707.96</v>
      </c>
      <c r="O8967" s="1">
        <v>5273.74</v>
      </c>
      <c r="P8967" s="1">
        <v>0</v>
      </c>
      <c r="Q8967" s="1">
        <v>11051.32</v>
      </c>
      <c r="R8967" s="1">
        <v>15758.02</v>
      </c>
      <c r="S8967" s="1">
        <v>7353.06</v>
      </c>
      <c r="T8967" s="1">
        <v>19456.28</v>
      </c>
      <c r="U8967" s="1">
        <f>SUM(Report_Summary[Revenue])</f>
        <v>626594850.33999527</v>
      </c>
      <c r="V8967" s="1">
        <f>Report_Summary[[#This Row],[Total Revenue]] / COUNTA(Report_Summary[Membership No])</f>
        <v>62659.485033999525</v>
      </c>
    </row>
    <row r="8968" spans="1:22" x14ac:dyDescent="0.3">
      <c r="A8968" t="s">
        <v>9007</v>
      </c>
      <c r="B8968">
        <v>2023</v>
      </c>
      <c r="C8968" t="s">
        <v>14</v>
      </c>
      <c r="D8968">
        <v>52</v>
      </c>
      <c r="E8968" t="str">
        <f t="shared" si="140"/>
        <v>Middle Age</v>
      </c>
      <c r="F8968" t="s">
        <v>19</v>
      </c>
      <c r="G8968" t="s">
        <v>23</v>
      </c>
      <c r="H8968" t="s">
        <v>31</v>
      </c>
      <c r="I8968">
        <v>36</v>
      </c>
      <c r="J8968">
        <v>2.65</v>
      </c>
      <c r="K8968" t="s">
        <v>32</v>
      </c>
      <c r="L8968" t="s">
        <v>33</v>
      </c>
      <c r="M8968" s="1">
        <v>7579.13</v>
      </c>
      <c r="N8968" s="1">
        <v>2995.41</v>
      </c>
      <c r="O8968" s="1">
        <v>874.3</v>
      </c>
      <c r="P8968" s="1">
        <v>0</v>
      </c>
      <c r="Q8968" s="1">
        <v>25672.2</v>
      </c>
      <c r="R8968" s="1">
        <v>35719.300000000003</v>
      </c>
      <c r="S8968" s="1">
        <v>-17050.68</v>
      </c>
      <c r="T8968" s="1">
        <v>78442.179999999993</v>
      </c>
      <c r="U8968" s="1">
        <f>SUM(Report_Summary[Revenue])</f>
        <v>626594850.33999527</v>
      </c>
      <c r="V8968" s="1">
        <f>Report_Summary[[#This Row],[Total Revenue]] / COUNTA(Report_Summary[Membership No])</f>
        <v>62659.485033999525</v>
      </c>
    </row>
    <row r="8969" spans="1:22" x14ac:dyDescent="0.3">
      <c r="A8969" t="s">
        <v>9008</v>
      </c>
      <c r="B8969">
        <v>2015</v>
      </c>
      <c r="C8969" t="s">
        <v>13</v>
      </c>
      <c r="D8969">
        <v>48</v>
      </c>
      <c r="E8969" t="str">
        <f t="shared" si="140"/>
        <v>Middle Age</v>
      </c>
      <c r="F8969" t="s">
        <v>17</v>
      </c>
      <c r="G8969" t="s">
        <v>23</v>
      </c>
      <c r="H8969" t="s">
        <v>31</v>
      </c>
      <c r="I8969">
        <v>28</v>
      </c>
      <c r="J8969">
        <v>1.1499999999999999</v>
      </c>
      <c r="K8969" t="s">
        <v>33</v>
      </c>
      <c r="L8969" t="s">
        <v>33</v>
      </c>
      <c r="M8969" s="1">
        <v>14207.67</v>
      </c>
      <c r="N8969" s="1">
        <v>2992.04</v>
      </c>
      <c r="O8969" s="1">
        <v>5080.43</v>
      </c>
      <c r="P8969" s="1">
        <v>0</v>
      </c>
      <c r="Q8969" s="1">
        <v>48646.93</v>
      </c>
      <c r="R8969" s="1">
        <v>39889.599999999999</v>
      </c>
      <c r="S8969" s="1">
        <v>-20696.8</v>
      </c>
      <c r="T8969" s="1">
        <v>109233.33</v>
      </c>
      <c r="U8969" s="1">
        <f>SUM(Report_Summary[Revenue])</f>
        <v>626594850.33999527</v>
      </c>
      <c r="V8969" s="1">
        <f>Report_Summary[[#This Row],[Total Revenue]] / COUNTA(Report_Summary[Membership No])</f>
        <v>62659.485033999525</v>
      </c>
    </row>
    <row r="8970" spans="1:22" x14ac:dyDescent="0.3">
      <c r="A8970" t="s">
        <v>9009</v>
      </c>
      <c r="B8970">
        <v>2017</v>
      </c>
      <c r="C8970" t="s">
        <v>13</v>
      </c>
      <c r="D8970">
        <v>75</v>
      </c>
      <c r="E8970" t="str">
        <f t="shared" si="140"/>
        <v>Old</v>
      </c>
      <c r="F8970" t="s">
        <v>15</v>
      </c>
      <c r="G8970" t="s">
        <v>25</v>
      </c>
      <c r="H8970" t="s">
        <v>26</v>
      </c>
      <c r="I8970">
        <v>24</v>
      </c>
      <c r="J8970">
        <v>2.17</v>
      </c>
      <c r="K8970" t="s">
        <v>33</v>
      </c>
      <c r="L8970" t="s">
        <v>33</v>
      </c>
      <c r="M8970" s="1">
        <v>4438.3100000000004</v>
      </c>
      <c r="N8970" s="1">
        <v>2969.3</v>
      </c>
      <c r="O8970" s="1">
        <v>962.1</v>
      </c>
      <c r="P8970" s="1">
        <v>0</v>
      </c>
      <c r="Q8970" s="1">
        <v>13491.46</v>
      </c>
      <c r="R8970" s="1">
        <v>11503.97</v>
      </c>
      <c r="S8970" s="1">
        <v>26651.59</v>
      </c>
      <c r="T8970" s="1">
        <v>-1656.16</v>
      </c>
      <c r="U8970" s="1">
        <f>SUM(Report_Summary[Revenue])</f>
        <v>626594850.33999527</v>
      </c>
      <c r="V8970" s="1">
        <f>Report_Summary[[#This Row],[Total Revenue]] / COUNTA(Report_Summary[Membership No])</f>
        <v>62659.485033999525</v>
      </c>
    </row>
    <row r="8971" spans="1:22" x14ac:dyDescent="0.3">
      <c r="A8971" t="s">
        <v>9010</v>
      </c>
      <c r="B8971">
        <v>2023</v>
      </c>
      <c r="C8971" t="s">
        <v>14</v>
      </c>
      <c r="D8971">
        <v>76</v>
      </c>
      <c r="E8971" t="str">
        <f t="shared" si="140"/>
        <v>Old</v>
      </c>
      <c r="F8971" t="s">
        <v>20</v>
      </c>
      <c r="G8971" t="s">
        <v>24</v>
      </c>
      <c r="H8971" t="s">
        <v>30</v>
      </c>
      <c r="I8971">
        <v>29</v>
      </c>
      <c r="J8971">
        <v>1.84</v>
      </c>
      <c r="K8971" t="s">
        <v>33</v>
      </c>
      <c r="L8971" t="s">
        <v>33</v>
      </c>
      <c r="M8971" s="1">
        <v>13434.45</v>
      </c>
      <c r="N8971" s="1">
        <v>561.63</v>
      </c>
      <c r="O8971" s="1">
        <v>1472.78</v>
      </c>
      <c r="P8971" s="1">
        <v>0</v>
      </c>
      <c r="Q8971" s="1">
        <v>42529.05</v>
      </c>
      <c r="R8971" s="1">
        <v>58792.800000000003</v>
      </c>
      <c r="S8971" s="1">
        <v>238.16</v>
      </c>
      <c r="T8971" s="1">
        <v>101083.69</v>
      </c>
      <c r="U8971" s="1">
        <f>SUM(Report_Summary[Revenue])</f>
        <v>626594850.33999527</v>
      </c>
      <c r="V8971" s="1">
        <f>Report_Summary[[#This Row],[Total Revenue]] / COUNTA(Report_Summary[Membership No])</f>
        <v>62659.485033999525</v>
      </c>
    </row>
    <row r="8972" spans="1:22" x14ac:dyDescent="0.3">
      <c r="A8972" t="s">
        <v>9011</v>
      </c>
      <c r="B8972">
        <v>2016</v>
      </c>
      <c r="C8972" t="s">
        <v>14</v>
      </c>
      <c r="D8972">
        <v>25</v>
      </c>
      <c r="E8972" t="str">
        <f t="shared" si="140"/>
        <v>Young</v>
      </c>
      <c r="F8972" t="s">
        <v>18</v>
      </c>
      <c r="G8972" t="s">
        <v>25</v>
      </c>
      <c r="H8972" t="s">
        <v>28</v>
      </c>
      <c r="I8972">
        <v>32</v>
      </c>
      <c r="J8972">
        <v>2.73</v>
      </c>
      <c r="K8972" t="s">
        <v>32</v>
      </c>
      <c r="L8972" t="s">
        <v>33</v>
      </c>
      <c r="M8972" s="1">
        <v>6246.11</v>
      </c>
      <c r="N8972" s="1">
        <v>4846.67</v>
      </c>
      <c r="O8972" s="1">
        <v>5521.05</v>
      </c>
      <c r="P8972" s="1">
        <v>0</v>
      </c>
      <c r="Q8972" s="1">
        <v>17048.099999999999</v>
      </c>
      <c r="R8972" s="1">
        <v>29996.9</v>
      </c>
      <c r="S8972" s="1">
        <v>23744.080000000002</v>
      </c>
      <c r="T8972" s="1">
        <v>23300.92</v>
      </c>
      <c r="U8972" s="1">
        <f>SUM(Report_Summary[Revenue])</f>
        <v>626594850.33999527</v>
      </c>
      <c r="V8972" s="1">
        <f>Report_Summary[[#This Row],[Total Revenue]] / COUNTA(Report_Summary[Membership No])</f>
        <v>62659.485033999525</v>
      </c>
    </row>
    <row r="8973" spans="1:22" x14ac:dyDescent="0.3">
      <c r="A8973" t="s">
        <v>9012</v>
      </c>
      <c r="B8973">
        <v>2018</v>
      </c>
      <c r="C8973" t="s">
        <v>13</v>
      </c>
      <c r="D8973">
        <v>29</v>
      </c>
      <c r="E8973" t="str">
        <f t="shared" si="140"/>
        <v>Young</v>
      </c>
      <c r="F8973" t="s">
        <v>15</v>
      </c>
      <c r="G8973" t="s">
        <v>25</v>
      </c>
      <c r="H8973" t="s">
        <v>28</v>
      </c>
      <c r="I8973">
        <v>28</v>
      </c>
      <c r="J8973">
        <v>2.33</v>
      </c>
      <c r="K8973" t="s">
        <v>33</v>
      </c>
      <c r="L8973" t="s">
        <v>33</v>
      </c>
      <c r="M8973" s="1">
        <v>3153.95</v>
      </c>
      <c r="N8973" s="1">
        <v>248.22</v>
      </c>
      <c r="O8973" s="1">
        <v>4866.18</v>
      </c>
      <c r="P8973" s="1">
        <v>0</v>
      </c>
      <c r="Q8973" s="1">
        <v>9089.39</v>
      </c>
      <c r="R8973" s="1">
        <v>4712.26</v>
      </c>
      <c r="S8973" s="1">
        <v>-19643.7</v>
      </c>
      <c r="T8973" s="1">
        <v>33445.35</v>
      </c>
      <c r="U8973" s="1">
        <f>SUM(Report_Summary[Revenue])</f>
        <v>626594850.33999527</v>
      </c>
      <c r="V8973" s="1">
        <f>Report_Summary[[#This Row],[Total Revenue]] / COUNTA(Report_Summary[Membership No])</f>
        <v>62659.485033999525</v>
      </c>
    </row>
    <row r="8974" spans="1:22" x14ac:dyDescent="0.3">
      <c r="A8974" t="s">
        <v>9013</v>
      </c>
      <c r="B8974">
        <v>2022</v>
      </c>
      <c r="C8974" t="s">
        <v>14</v>
      </c>
      <c r="D8974">
        <v>64</v>
      </c>
      <c r="E8974" t="str">
        <f t="shared" si="140"/>
        <v>Old</v>
      </c>
      <c r="F8974" t="s">
        <v>16</v>
      </c>
      <c r="G8974" t="s">
        <v>22</v>
      </c>
      <c r="H8974" t="s">
        <v>31</v>
      </c>
      <c r="I8974">
        <v>42</v>
      </c>
      <c r="J8974">
        <v>2.1800000000000002</v>
      </c>
      <c r="K8974" t="s">
        <v>32</v>
      </c>
      <c r="L8974" t="s">
        <v>33</v>
      </c>
      <c r="M8974" s="1">
        <v>7439.95</v>
      </c>
      <c r="N8974" s="1">
        <v>2802.32</v>
      </c>
      <c r="O8974" s="1">
        <v>7358.61</v>
      </c>
      <c r="P8974" s="1">
        <v>0</v>
      </c>
      <c r="Q8974" s="1">
        <v>33666.78</v>
      </c>
      <c r="R8974" s="1">
        <v>21178.95</v>
      </c>
      <c r="S8974" s="1">
        <v>152.71</v>
      </c>
      <c r="T8974" s="1">
        <v>54693.02</v>
      </c>
      <c r="U8974" s="1">
        <f>SUM(Report_Summary[Revenue])</f>
        <v>626594850.33999527</v>
      </c>
      <c r="V8974" s="1">
        <f>Report_Summary[[#This Row],[Total Revenue]] / COUNTA(Report_Summary[Membership No])</f>
        <v>62659.485033999525</v>
      </c>
    </row>
    <row r="8975" spans="1:22" x14ac:dyDescent="0.3">
      <c r="A8975" t="s">
        <v>9014</v>
      </c>
      <c r="B8975">
        <v>2023</v>
      </c>
      <c r="C8975" t="s">
        <v>14</v>
      </c>
      <c r="D8975">
        <v>24</v>
      </c>
      <c r="E8975" t="str">
        <f t="shared" si="140"/>
        <v>Young</v>
      </c>
      <c r="F8975" t="s">
        <v>15</v>
      </c>
      <c r="G8975" t="s">
        <v>23</v>
      </c>
      <c r="H8975" t="s">
        <v>30</v>
      </c>
      <c r="I8975">
        <v>25</v>
      </c>
      <c r="J8975">
        <v>1.99</v>
      </c>
      <c r="K8975" t="s">
        <v>32</v>
      </c>
      <c r="L8975" t="s">
        <v>33</v>
      </c>
      <c r="M8975" s="1">
        <v>4732.41</v>
      </c>
      <c r="N8975" s="1">
        <v>1911.71</v>
      </c>
      <c r="O8975" s="1">
        <v>2579.37</v>
      </c>
      <c r="P8975" s="1">
        <v>0</v>
      </c>
      <c r="Q8975" s="1">
        <v>7677.64</v>
      </c>
      <c r="R8975" s="1">
        <v>13234.99</v>
      </c>
      <c r="S8975" s="1">
        <v>12226.14</v>
      </c>
      <c r="T8975" s="1">
        <v>8686.49</v>
      </c>
      <c r="U8975" s="1">
        <f>SUM(Report_Summary[Revenue])</f>
        <v>626594850.33999527</v>
      </c>
      <c r="V8975" s="1">
        <f>Report_Summary[[#This Row],[Total Revenue]] / COUNTA(Report_Summary[Membership No])</f>
        <v>62659.485033999525</v>
      </c>
    </row>
    <row r="8976" spans="1:22" x14ac:dyDescent="0.3">
      <c r="A8976" t="s">
        <v>9015</v>
      </c>
      <c r="B8976">
        <v>2023</v>
      </c>
      <c r="C8976" t="s">
        <v>14</v>
      </c>
      <c r="D8976">
        <v>32</v>
      </c>
      <c r="E8976" t="str">
        <f t="shared" si="140"/>
        <v>Middle Age</v>
      </c>
      <c r="F8976" t="s">
        <v>18</v>
      </c>
      <c r="G8976" t="s">
        <v>25</v>
      </c>
      <c r="H8976" t="s">
        <v>29</v>
      </c>
      <c r="I8976">
        <v>26</v>
      </c>
      <c r="J8976">
        <v>2.25</v>
      </c>
      <c r="K8976" t="s">
        <v>33</v>
      </c>
      <c r="L8976" t="s">
        <v>33</v>
      </c>
      <c r="M8976" s="1">
        <v>17118.91</v>
      </c>
      <c r="N8976" s="1">
        <v>2250.64</v>
      </c>
      <c r="O8976" s="1">
        <v>4478.88</v>
      </c>
      <c r="P8976" s="1">
        <v>0</v>
      </c>
      <c r="Q8976" s="1">
        <v>74766.3</v>
      </c>
      <c r="R8976" s="1">
        <v>26357.32</v>
      </c>
      <c r="S8976" s="1">
        <v>7124.1</v>
      </c>
      <c r="T8976" s="1">
        <v>93999.52</v>
      </c>
      <c r="U8976" s="1">
        <f>SUM(Report_Summary[Revenue])</f>
        <v>626594850.33999527</v>
      </c>
      <c r="V8976" s="1">
        <f>Report_Summary[[#This Row],[Total Revenue]] / COUNTA(Report_Summary[Membership No])</f>
        <v>62659.485033999525</v>
      </c>
    </row>
    <row r="8977" spans="1:22" x14ac:dyDescent="0.3">
      <c r="A8977" t="s">
        <v>9016</v>
      </c>
      <c r="B8977">
        <v>2023</v>
      </c>
      <c r="C8977" t="s">
        <v>14</v>
      </c>
      <c r="D8977">
        <v>78</v>
      </c>
      <c r="E8977" t="str">
        <f t="shared" si="140"/>
        <v>Old</v>
      </c>
      <c r="F8977" t="s">
        <v>16</v>
      </c>
      <c r="G8977" t="s">
        <v>23</v>
      </c>
      <c r="H8977" t="s">
        <v>27</v>
      </c>
      <c r="I8977">
        <v>26</v>
      </c>
      <c r="J8977">
        <v>3.98</v>
      </c>
      <c r="K8977" t="s">
        <v>33</v>
      </c>
      <c r="L8977" t="s">
        <v>33</v>
      </c>
      <c r="M8977" s="1">
        <v>9396.2900000000009</v>
      </c>
      <c r="N8977" s="1">
        <v>3304.88</v>
      </c>
      <c r="O8977" s="1">
        <v>175.61</v>
      </c>
      <c r="P8977" s="1">
        <v>0</v>
      </c>
      <c r="Q8977" s="1">
        <v>17580.830000000002</v>
      </c>
      <c r="R8977" s="1">
        <v>21473.73</v>
      </c>
      <c r="S8977" s="1">
        <v>-25739.07</v>
      </c>
      <c r="T8977" s="1">
        <v>64793.63</v>
      </c>
      <c r="U8977" s="1">
        <f>SUM(Report_Summary[Revenue])</f>
        <v>626594850.33999527</v>
      </c>
      <c r="V8977" s="1">
        <f>Report_Summary[[#This Row],[Total Revenue]] / COUNTA(Report_Summary[Membership No])</f>
        <v>62659.485033999525</v>
      </c>
    </row>
    <row r="8978" spans="1:22" x14ac:dyDescent="0.3">
      <c r="A8978" t="s">
        <v>9017</v>
      </c>
      <c r="B8978">
        <v>2018</v>
      </c>
      <c r="C8978" t="s">
        <v>14</v>
      </c>
      <c r="D8978">
        <v>45</v>
      </c>
      <c r="E8978" t="str">
        <f t="shared" si="140"/>
        <v>Middle Age</v>
      </c>
      <c r="F8978" t="s">
        <v>16</v>
      </c>
      <c r="G8978" t="s">
        <v>23</v>
      </c>
      <c r="H8978" t="s">
        <v>27</v>
      </c>
      <c r="I8978">
        <v>28</v>
      </c>
      <c r="J8978">
        <v>1.89</v>
      </c>
      <c r="K8978" t="s">
        <v>33</v>
      </c>
      <c r="L8978" t="s">
        <v>33</v>
      </c>
      <c r="M8978" s="1">
        <v>13635.73</v>
      </c>
      <c r="N8978" s="1">
        <v>3456.88</v>
      </c>
      <c r="O8978" s="1">
        <v>1810.94</v>
      </c>
      <c r="P8978" s="1">
        <v>0</v>
      </c>
      <c r="Q8978" s="1">
        <v>43395.28</v>
      </c>
      <c r="R8978" s="1">
        <v>16631.169999999998</v>
      </c>
      <c r="S8978" s="1">
        <v>14949.43</v>
      </c>
      <c r="T8978" s="1">
        <v>45077.02</v>
      </c>
      <c r="U8978" s="1">
        <f>SUM(Report_Summary[Revenue])</f>
        <v>626594850.33999527</v>
      </c>
      <c r="V8978" s="1">
        <f>Report_Summary[[#This Row],[Total Revenue]] / COUNTA(Report_Summary[Membership No])</f>
        <v>62659.485033999525</v>
      </c>
    </row>
    <row r="8979" spans="1:22" x14ac:dyDescent="0.3">
      <c r="A8979" t="s">
        <v>9018</v>
      </c>
      <c r="B8979">
        <v>2015</v>
      </c>
      <c r="C8979" t="s">
        <v>14</v>
      </c>
      <c r="D8979">
        <v>75</v>
      </c>
      <c r="E8979" t="str">
        <f t="shared" si="140"/>
        <v>Old</v>
      </c>
      <c r="F8979" t="s">
        <v>20</v>
      </c>
      <c r="G8979" t="s">
        <v>23</v>
      </c>
      <c r="H8979" t="s">
        <v>27</v>
      </c>
      <c r="I8979">
        <v>27</v>
      </c>
      <c r="J8979">
        <v>2.89</v>
      </c>
      <c r="K8979" t="s">
        <v>33</v>
      </c>
      <c r="L8979" t="s">
        <v>33</v>
      </c>
      <c r="M8979" s="1">
        <v>13312.49</v>
      </c>
      <c r="N8979" s="1">
        <v>3616.73</v>
      </c>
      <c r="O8979" s="1">
        <v>7861.38</v>
      </c>
      <c r="P8979" s="1">
        <v>0</v>
      </c>
      <c r="Q8979" s="1">
        <v>30478.14</v>
      </c>
      <c r="R8979" s="1">
        <v>63584.81</v>
      </c>
      <c r="S8979" s="1">
        <v>26525.96</v>
      </c>
      <c r="T8979" s="1">
        <v>67536.990000000005</v>
      </c>
      <c r="U8979" s="1">
        <f>SUM(Report_Summary[Revenue])</f>
        <v>626594850.33999527</v>
      </c>
      <c r="V8979" s="1">
        <f>Report_Summary[[#This Row],[Total Revenue]] / COUNTA(Report_Summary[Membership No])</f>
        <v>62659.485033999525</v>
      </c>
    </row>
    <row r="8980" spans="1:22" x14ac:dyDescent="0.3">
      <c r="A8980" t="s">
        <v>9019</v>
      </c>
      <c r="B8980">
        <v>2018</v>
      </c>
      <c r="C8980" t="s">
        <v>13</v>
      </c>
      <c r="D8980">
        <v>33</v>
      </c>
      <c r="E8980" t="str">
        <f t="shared" si="140"/>
        <v>Middle Age</v>
      </c>
      <c r="F8980" t="s">
        <v>20</v>
      </c>
      <c r="G8980" t="s">
        <v>22</v>
      </c>
      <c r="H8980" t="s">
        <v>30</v>
      </c>
      <c r="I8980">
        <v>33</v>
      </c>
      <c r="J8980">
        <v>2.54</v>
      </c>
      <c r="K8980" t="s">
        <v>33</v>
      </c>
      <c r="L8980" t="s">
        <v>33</v>
      </c>
      <c r="M8980" s="1">
        <v>4302.09</v>
      </c>
      <c r="N8980" s="1">
        <v>4013.41</v>
      </c>
      <c r="O8980" s="1">
        <v>1430.92</v>
      </c>
      <c r="P8980" s="1">
        <v>0</v>
      </c>
      <c r="Q8980" s="1">
        <v>18071.71</v>
      </c>
      <c r="R8980" s="1">
        <v>19330.55</v>
      </c>
      <c r="S8980" s="1">
        <v>-29692.66</v>
      </c>
      <c r="T8980" s="1">
        <v>67094.92</v>
      </c>
      <c r="U8980" s="1">
        <f>SUM(Report_Summary[Revenue])</f>
        <v>626594850.33999527</v>
      </c>
      <c r="V8980" s="1">
        <f>Report_Summary[[#This Row],[Total Revenue]] / COUNTA(Report_Summary[Membership No])</f>
        <v>62659.485033999525</v>
      </c>
    </row>
    <row r="8981" spans="1:22" x14ac:dyDescent="0.3">
      <c r="A8981" t="s">
        <v>9020</v>
      </c>
      <c r="B8981">
        <v>2022</v>
      </c>
      <c r="C8981" t="s">
        <v>14</v>
      </c>
      <c r="D8981">
        <v>77</v>
      </c>
      <c r="E8981" t="str">
        <f t="shared" si="140"/>
        <v>Old</v>
      </c>
      <c r="F8981" t="s">
        <v>20</v>
      </c>
      <c r="G8981" t="s">
        <v>23</v>
      </c>
      <c r="H8981" t="s">
        <v>31</v>
      </c>
      <c r="I8981">
        <v>28</v>
      </c>
      <c r="J8981">
        <v>1.82</v>
      </c>
      <c r="K8981" t="s">
        <v>32</v>
      </c>
      <c r="L8981" t="s">
        <v>33</v>
      </c>
      <c r="M8981" s="1">
        <v>18605.61</v>
      </c>
      <c r="N8981" s="1">
        <v>2295.59</v>
      </c>
      <c r="O8981" s="1">
        <v>1201.96</v>
      </c>
      <c r="P8981" s="1">
        <v>0</v>
      </c>
      <c r="Q8981" s="1">
        <v>35641.53</v>
      </c>
      <c r="R8981" s="1">
        <v>55447.09</v>
      </c>
      <c r="S8981" s="1">
        <v>3133.31</v>
      </c>
      <c r="T8981" s="1">
        <v>87955.31</v>
      </c>
      <c r="U8981" s="1">
        <f>SUM(Report_Summary[Revenue])</f>
        <v>626594850.33999527</v>
      </c>
      <c r="V8981" s="1">
        <f>Report_Summary[[#This Row],[Total Revenue]] / COUNTA(Report_Summary[Membership No])</f>
        <v>62659.485033999525</v>
      </c>
    </row>
    <row r="8982" spans="1:22" x14ac:dyDescent="0.3">
      <c r="A8982" t="s">
        <v>9021</v>
      </c>
      <c r="B8982">
        <v>2015</v>
      </c>
      <c r="C8982" t="s">
        <v>13</v>
      </c>
      <c r="D8982">
        <v>61</v>
      </c>
      <c r="E8982" t="str">
        <f t="shared" si="140"/>
        <v>Old</v>
      </c>
      <c r="F8982" t="s">
        <v>15</v>
      </c>
      <c r="G8982" t="s">
        <v>23</v>
      </c>
      <c r="H8982" t="s">
        <v>27</v>
      </c>
      <c r="I8982">
        <v>36</v>
      </c>
      <c r="J8982">
        <v>3.33</v>
      </c>
      <c r="K8982" t="s">
        <v>32</v>
      </c>
      <c r="L8982" t="s">
        <v>33</v>
      </c>
      <c r="M8982" s="1">
        <v>12775.09</v>
      </c>
      <c r="N8982" s="1">
        <v>511.22</v>
      </c>
      <c r="O8982" s="1">
        <v>6051.16</v>
      </c>
      <c r="P8982" s="1">
        <v>0</v>
      </c>
      <c r="Q8982" s="1">
        <v>42968.86</v>
      </c>
      <c r="R8982" s="1">
        <v>48545.93</v>
      </c>
      <c r="S8982" s="1">
        <v>6117.4</v>
      </c>
      <c r="T8982" s="1">
        <v>85397.39</v>
      </c>
      <c r="U8982" s="1">
        <f>SUM(Report_Summary[Revenue])</f>
        <v>626594850.33999527</v>
      </c>
      <c r="V8982" s="1">
        <f>Report_Summary[[#This Row],[Total Revenue]] / COUNTA(Report_Summary[Membership No])</f>
        <v>62659.485033999525</v>
      </c>
    </row>
    <row r="8983" spans="1:22" x14ac:dyDescent="0.3">
      <c r="A8983" t="s">
        <v>9022</v>
      </c>
      <c r="B8983">
        <v>2017</v>
      </c>
      <c r="C8983" t="s">
        <v>14</v>
      </c>
      <c r="D8983">
        <v>72</v>
      </c>
      <c r="E8983" t="str">
        <f t="shared" si="140"/>
        <v>Old</v>
      </c>
      <c r="F8983" t="s">
        <v>18</v>
      </c>
      <c r="G8983" t="s">
        <v>25</v>
      </c>
      <c r="H8983" t="s">
        <v>28</v>
      </c>
      <c r="I8983">
        <v>27</v>
      </c>
      <c r="J8983">
        <v>2.8</v>
      </c>
      <c r="K8983" t="s">
        <v>33</v>
      </c>
      <c r="L8983" t="s">
        <v>33</v>
      </c>
      <c r="M8983" s="1">
        <v>12961.2</v>
      </c>
      <c r="N8983" s="1">
        <v>775.23</v>
      </c>
      <c r="O8983" s="1">
        <v>5930.5</v>
      </c>
      <c r="P8983" s="1">
        <v>0</v>
      </c>
      <c r="Q8983" s="1">
        <v>24297.06</v>
      </c>
      <c r="R8983" s="1">
        <v>19492.62</v>
      </c>
      <c r="S8983" s="1">
        <v>-4321.6899999999996</v>
      </c>
      <c r="T8983" s="1">
        <v>48111.37</v>
      </c>
      <c r="U8983" s="1">
        <f>SUM(Report_Summary[Revenue])</f>
        <v>626594850.33999527</v>
      </c>
      <c r="V8983" s="1">
        <f>Report_Summary[[#This Row],[Total Revenue]] / COUNTA(Report_Summary[Membership No])</f>
        <v>62659.485033999525</v>
      </c>
    </row>
    <row r="8984" spans="1:22" x14ac:dyDescent="0.3">
      <c r="A8984" t="s">
        <v>9023</v>
      </c>
      <c r="B8984">
        <v>2015</v>
      </c>
      <c r="C8984" t="s">
        <v>13</v>
      </c>
      <c r="D8984">
        <v>29</v>
      </c>
      <c r="E8984" t="str">
        <f t="shared" si="140"/>
        <v>Young</v>
      </c>
      <c r="F8984" t="s">
        <v>15</v>
      </c>
      <c r="G8984" t="s">
        <v>23</v>
      </c>
      <c r="H8984" t="s">
        <v>27</v>
      </c>
      <c r="I8984">
        <v>24</v>
      </c>
      <c r="J8984">
        <v>2.84</v>
      </c>
      <c r="K8984" t="s">
        <v>33</v>
      </c>
      <c r="L8984" t="s">
        <v>33</v>
      </c>
      <c r="M8984" s="1">
        <v>4672.34</v>
      </c>
      <c r="N8984" s="1">
        <v>3710.97</v>
      </c>
      <c r="O8984" s="1">
        <v>5794.86</v>
      </c>
      <c r="P8984" s="1">
        <v>0</v>
      </c>
      <c r="Q8984" s="1">
        <v>7454.42</v>
      </c>
      <c r="R8984" s="1">
        <v>5940.17</v>
      </c>
      <c r="S8984" s="1">
        <v>6812.55</v>
      </c>
      <c r="T8984" s="1">
        <v>6582.04</v>
      </c>
      <c r="U8984" s="1">
        <f>SUM(Report_Summary[Revenue])</f>
        <v>626594850.33999527</v>
      </c>
      <c r="V8984" s="1">
        <f>Report_Summary[[#This Row],[Total Revenue]] / COUNTA(Report_Summary[Membership No])</f>
        <v>62659.485033999525</v>
      </c>
    </row>
    <row r="8985" spans="1:22" x14ac:dyDescent="0.3">
      <c r="A8985" t="s">
        <v>9024</v>
      </c>
      <c r="B8985">
        <v>2017</v>
      </c>
      <c r="C8985" t="s">
        <v>13</v>
      </c>
      <c r="D8985">
        <v>53</v>
      </c>
      <c r="E8985" t="str">
        <f t="shared" si="140"/>
        <v>Middle Age</v>
      </c>
      <c r="F8985" t="s">
        <v>15</v>
      </c>
      <c r="G8985" t="s">
        <v>25</v>
      </c>
      <c r="H8985" t="s">
        <v>31</v>
      </c>
      <c r="I8985">
        <v>37</v>
      </c>
      <c r="J8985">
        <v>2.1</v>
      </c>
      <c r="K8985" t="s">
        <v>32</v>
      </c>
      <c r="L8985" t="s">
        <v>33</v>
      </c>
      <c r="M8985" s="1">
        <v>12017.78</v>
      </c>
      <c r="N8985" s="1">
        <v>2648.25</v>
      </c>
      <c r="O8985" s="1">
        <v>5000.38</v>
      </c>
      <c r="P8985" s="1">
        <v>0</v>
      </c>
      <c r="Q8985" s="1">
        <v>32442.34</v>
      </c>
      <c r="R8985" s="1">
        <v>40296.269999999997</v>
      </c>
      <c r="S8985" s="1">
        <v>-20396.05</v>
      </c>
      <c r="T8985" s="1">
        <v>93134.66</v>
      </c>
      <c r="U8985" s="1">
        <f>SUM(Report_Summary[Revenue])</f>
        <v>626594850.33999527</v>
      </c>
      <c r="V8985" s="1">
        <f>Report_Summary[[#This Row],[Total Revenue]] / COUNTA(Report_Summary[Membership No])</f>
        <v>62659.485033999525</v>
      </c>
    </row>
    <row r="8986" spans="1:22" x14ac:dyDescent="0.3">
      <c r="A8986" t="s">
        <v>9025</v>
      </c>
      <c r="B8986">
        <v>2022</v>
      </c>
      <c r="C8986" t="s">
        <v>14</v>
      </c>
      <c r="D8986">
        <v>21</v>
      </c>
      <c r="E8986" t="str">
        <f t="shared" si="140"/>
        <v>Young</v>
      </c>
      <c r="F8986" t="s">
        <v>19</v>
      </c>
      <c r="G8986" t="s">
        <v>25</v>
      </c>
      <c r="H8986" t="s">
        <v>29</v>
      </c>
      <c r="I8986">
        <v>32</v>
      </c>
      <c r="J8986">
        <v>3.83</v>
      </c>
      <c r="K8986" t="s">
        <v>33</v>
      </c>
      <c r="L8986" t="s">
        <v>33</v>
      </c>
      <c r="M8986" s="1">
        <v>14820.61</v>
      </c>
      <c r="N8986" s="1">
        <v>2322.88</v>
      </c>
      <c r="O8986" s="1">
        <v>865.66</v>
      </c>
      <c r="P8986" s="1">
        <v>0</v>
      </c>
      <c r="Q8986" s="1">
        <v>22858.69</v>
      </c>
      <c r="R8986" s="1">
        <v>57116.69</v>
      </c>
      <c r="S8986" s="1">
        <v>-31.57</v>
      </c>
      <c r="T8986" s="1">
        <v>80006.95</v>
      </c>
      <c r="U8986" s="1">
        <f>SUM(Report_Summary[Revenue])</f>
        <v>626594850.33999527</v>
      </c>
      <c r="V8986" s="1">
        <f>Report_Summary[[#This Row],[Total Revenue]] / COUNTA(Report_Summary[Membership No])</f>
        <v>62659.485033999525</v>
      </c>
    </row>
    <row r="8987" spans="1:22" x14ac:dyDescent="0.3">
      <c r="A8987" t="s">
        <v>9026</v>
      </c>
      <c r="B8987">
        <v>2018</v>
      </c>
      <c r="C8987" t="s">
        <v>14</v>
      </c>
      <c r="D8987">
        <v>72</v>
      </c>
      <c r="E8987" t="str">
        <f t="shared" si="140"/>
        <v>Old</v>
      </c>
      <c r="F8987" t="s">
        <v>19</v>
      </c>
      <c r="G8987" t="s">
        <v>25</v>
      </c>
      <c r="H8987" t="s">
        <v>26</v>
      </c>
      <c r="I8987">
        <v>29</v>
      </c>
      <c r="J8987">
        <v>2.36</v>
      </c>
      <c r="K8987" t="s">
        <v>32</v>
      </c>
      <c r="L8987" t="s">
        <v>33</v>
      </c>
      <c r="M8987" s="1">
        <v>3947.65</v>
      </c>
      <c r="N8987" s="1">
        <v>4988.18</v>
      </c>
      <c r="O8987" s="1">
        <v>1120.69</v>
      </c>
      <c r="P8987" s="1">
        <v>0</v>
      </c>
      <c r="Q8987" s="1">
        <v>9234.27</v>
      </c>
      <c r="R8987" s="1">
        <v>12435.61</v>
      </c>
      <c r="S8987" s="1">
        <v>-27083.71</v>
      </c>
      <c r="T8987" s="1">
        <v>48753.59</v>
      </c>
      <c r="U8987" s="1">
        <f>SUM(Report_Summary[Revenue])</f>
        <v>626594850.33999527</v>
      </c>
      <c r="V8987" s="1">
        <f>Report_Summary[[#This Row],[Total Revenue]] / COUNTA(Report_Summary[Membership No])</f>
        <v>62659.485033999525</v>
      </c>
    </row>
    <row r="8988" spans="1:22" x14ac:dyDescent="0.3">
      <c r="A8988" t="s">
        <v>9027</v>
      </c>
      <c r="B8988">
        <v>2022</v>
      </c>
      <c r="C8988" t="s">
        <v>13</v>
      </c>
      <c r="D8988">
        <v>48</v>
      </c>
      <c r="E8988" t="str">
        <f t="shared" si="140"/>
        <v>Middle Age</v>
      </c>
      <c r="F8988" t="s">
        <v>16</v>
      </c>
      <c r="G8988" t="s">
        <v>23</v>
      </c>
      <c r="H8988" t="s">
        <v>26</v>
      </c>
      <c r="I8988">
        <v>25</v>
      </c>
      <c r="J8988">
        <v>3.54</v>
      </c>
      <c r="K8988" t="s">
        <v>32</v>
      </c>
      <c r="L8988" t="s">
        <v>33</v>
      </c>
      <c r="M8988" s="1">
        <v>16408.59</v>
      </c>
      <c r="N8988" s="1">
        <v>2050.1799999999998</v>
      </c>
      <c r="O8988" s="1">
        <v>268.33</v>
      </c>
      <c r="P8988" s="1">
        <v>0</v>
      </c>
      <c r="Q8988" s="1">
        <v>65369.5</v>
      </c>
      <c r="R8988" s="1">
        <v>81024.710000000006</v>
      </c>
      <c r="S8988" s="1">
        <v>-10836.7</v>
      </c>
      <c r="T8988" s="1">
        <v>157230.91</v>
      </c>
      <c r="U8988" s="1">
        <f>SUM(Report_Summary[Revenue])</f>
        <v>626594850.33999527</v>
      </c>
      <c r="V8988" s="1">
        <f>Report_Summary[[#This Row],[Total Revenue]] / COUNTA(Report_Summary[Membership No])</f>
        <v>62659.485033999525</v>
      </c>
    </row>
    <row r="8989" spans="1:22" x14ac:dyDescent="0.3">
      <c r="A8989" t="s">
        <v>9028</v>
      </c>
      <c r="B8989">
        <v>2016</v>
      </c>
      <c r="C8989" t="s">
        <v>14</v>
      </c>
      <c r="D8989">
        <v>79</v>
      </c>
      <c r="E8989" t="str">
        <f t="shared" si="140"/>
        <v>Old</v>
      </c>
      <c r="F8989" t="s">
        <v>15</v>
      </c>
      <c r="G8989" t="s">
        <v>22</v>
      </c>
      <c r="H8989" t="s">
        <v>30</v>
      </c>
      <c r="I8989">
        <v>30</v>
      </c>
      <c r="J8989">
        <v>1.57</v>
      </c>
      <c r="K8989" t="s">
        <v>33</v>
      </c>
      <c r="L8989" t="s">
        <v>33</v>
      </c>
      <c r="M8989" s="1">
        <v>12813.27</v>
      </c>
      <c r="N8989" s="1">
        <v>1190.48</v>
      </c>
      <c r="O8989" s="1">
        <v>2286.09</v>
      </c>
      <c r="P8989" s="1">
        <v>0</v>
      </c>
      <c r="Q8989" s="1">
        <v>21584.13</v>
      </c>
      <c r="R8989" s="1">
        <v>61081.7</v>
      </c>
      <c r="S8989" s="1">
        <v>-27618.2</v>
      </c>
      <c r="T8989" s="1">
        <v>110284.03</v>
      </c>
      <c r="U8989" s="1">
        <f>SUM(Report_Summary[Revenue])</f>
        <v>626594850.33999527</v>
      </c>
      <c r="V8989" s="1">
        <f>Report_Summary[[#This Row],[Total Revenue]] / COUNTA(Report_Summary[Membership No])</f>
        <v>62659.485033999525</v>
      </c>
    </row>
    <row r="8990" spans="1:22" x14ac:dyDescent="0.3">
      <c r="A8990" t="s">
        <v>9029</v>
      </c>
      <c r="B8990">
        <v>2020</v>
      </c>
      <c r="C8990" t="s">
        <v>14</v>
      </c>
      <c r="D8990">
        <v>23</v>
      </c>
      <c r="E8990" t="str">
        <f t="shared" si="140"/>
        <v>Young</v>
      </c>
      <c r="F8990" t="s">
        <v>20</v>
      </c>
      <c r="G8990" t="s">
        <v>23</v>
      </c>
      <c r="H8990" t="s">
        <v>29</v>
      </c>
      <c r="I8990">
        <v>32</v>
      </c>
      <c r="J8990">
        <v>1.9</v>
      </c>
      <c r="K8990" t="s">
        <v>33</v>
      </c>
      <c r="L8990" t="s">
        <v>33</v>
      </c>
      <c r="M8990" s="1">
        <v>15768.59</v>
      </c>
      <c r="N8990" s="1">
        <v>1354.7</v>
      </c>
      <c r="O8990" s="1">
        <v>993.19</v>
      </c>
      <c r="P8990" s="1">
        <v>0</v>
      </c>
      <c r="Q8990" s="1">
        <v>49688.43</v>
      </c>
      <c r="R8990" s="1">
        <v>31361.17</v>
      </c>
      <c r="S8990" s="1">
        <v>23048.6</v>
      </c>
      <c r="T8990" s="1">
        <v>58001</v>
      </c>
      <c r="U8990" s="1">
        <f>SUM(Report_Summary[Revenue])</f>
        <v>626594850.33999527</v>
      </c>
      <c r="V8990" s="1">
        <f>Report_Summary[[#This Row],[Total Revenue]] / COUNTA(Report_Summary[Membership No])</f>
        <v>62659.485033999525</v>
      </c>
    </row>
    <row r="8991" spans="1:22" x14ac:dyDescent="0.3">
      <c r="A8991" t="s">
        <v>9030</v>
      </c>
      <c r="B8991">
        <v>2023</v>
      </c>
      <c r="C8991" t="s">
        <v>13</v>
      </c>
      <c r="D8991">
        <v>75</v>
      </c>
      <c r="E8991" t="str">
        <f t="shared" si="140"/>
        <v>Old</v>
      </c>
      <c r="F8991" t="s">
        <v>17</v>
      </c>
      <c r="G8991" t="s">
        <v>25</v>
      </c>
      <c r="H8991" t="s">
        <v>27</v>
      </c>
      <c r="I8991">
        <v>34</v>
      </c>
      <c r="J8991">
        <v>2.65</v>
      </c>
      <c r="K8991" t="s">
        <v>33</v>
      </c>
      <c r="L8991" t="s">
        <v>33</v>
      </c>
      <c r="M8991" s="1">
        <v>16895.099999999999</v>
      </c>
      <c r="N8991" s="1">
        <v>1441.62</v>
      </c>
      <c r="O8991" s="1">
        <v>4038.62</v>
      </c>
      <c r="P8991" s="1">
        <v>0</v>
      </c>
      <c r="Q8991" s="1">
        <v>59657.74</v>
      </c>
      <c r="R8991" s="1">
        <v>62605.93</v>
      </c>
      <c r="S8991" s="1">
        <v>14336.61</v>
      </c>
      <c r="T8991" s="1">
        <v>107927.06</v>
      </c>
      <c r="U8991" s="1">
        <f>SUM(Report_Summary[Revenue])</f>
        <v>626594850.33999527</v>
      </c>
      <c r="V8991" s="1">
        <f>Report_Summary[[#This Row],[Total Revenue]] / COUNTA(Report_Summary[Membership No])</f>
        <v>62659.485033999525</v>
      </c>
    </row>
    <row r="8992" spans="1:22" x14ac:dyDescent="0.3">
      <c r="A8992" t="s">
        <v>9031</v>
      </c>
      <c r="B8992">
        <v>2021</v>
      </c>
      <c r="C8992" t="s">
        <v>13</v>
      </c>
      <c r="D8992">
        <v>66</v>
      </c>
      <c r="E8992" t="str">
        <f t="shared" si="140"/>
        <v>Old</v>
      </c>
      <c r="F8992" t="s">
        <v>15</v>
      </c>
      <c r="G8992" t="s">
        <v>23</v>
      </c>
      <c r="H8992" t="s">
        <v>26</v>
      </c>
      <c r="I8992">
        <v>33</v>
      </c>
      <c r="J8992">
        <v>3</v>
      </c>
      <c r="K8992" t="s">
        <v>32</v>
      </c>
      <c r="L8992" t="s">
        <v>33</v>
      </c>
      <c r="M8992" s="1">
        <v>8258.14</v>
      </c>
      <c r="N8992" s="1">
        <v>305.49</v>
      </c>
      <c r="O8992" s="1">
        <v>1302.95</v>
      </c>
      <c r="P8992" s="1">
        <v>0</v>
      </c>
      <c r="Q8992" s="1">
        <v>23064.9</v>
      </c>
      <c r="R8992" s="1">
        <v>11796.9</v>
      </c>
      <c r="S8992" s="1">
        <v>-28672.87</v>
      </c>
      <c r="T8992" s="1">
        <v>63534.67</v>
      </c>
      <c r="U8992" s="1">
        <f>SUM(Report_Summary[Revenue])</f>
        <v>626594850.33999527</v>
      </c>
      <c r="V8992" s="1">
        <f>Report_Summary[[#This Row],[Total Revenue]] / COUNTA(Report_Summary[Membership No])</f>
        <v>62659.485033999525</v>
      </c>
    </row>
    <row r="8993" spans="1:22" x14ac:dyDescent="0.3">
      <c r="A8993" t="s">
        <v>9032</v>
      </c>
      <c r="B8993">
        <v>2024</v>
      </c>
      <c r="C8993" t="s">
        <v>13</v>
      </c>
      <c r="D8993">
        <v>66</v>
      </c>
      <c r="E8993" t="str">
        <f t="shared" si="140"/>
        <v>Old</v>
      </c>
      <c r="F8993" t="s">
        <v>16</v>
      </c>
      <c r="G8993" t="s">
        <v>24</v>
      </c>
      <c r="H8993" t="s">
        <v>30</v>
      </c>
      <c r="I8993">
        <v>24</v>
      </c>
      <c r="J8993">
        <v>2.5</v>
      </c>
      <c r="K8993" t="s">
        <v>32</v>
      </c>
      <c r="L8993" t="s">
        <v>33</v>
      </c>
      <c r="M8993" s="1">
        <v>19040.310000000001</v>
      </c>
      <c r="N8993" s="1">
        <v>4994.83</v>
      </c>
      <c r="O8993" s="1">
        <v>2867.46</v>
      </c>
      <c r="P8993" s="1">
        <v>0</v>
      </c>
      <c r="Q8993" s="1">
        <v>31178.69</v>
      </c>
      <c r="R8993" s="1">
        <v>26380.9</v>
      </c>
      <c r="S8993" s="1">
        <v>18796.009999999998</v>
      </c>
      <c r="T8993" s="1">
        <v>38763.58</v>
      </c>
      <c r="U8993" s="1">
        <f>SUM(Report_Summary[Revenue])</f>
        <v>626594850.33999527</v>
      </c>
      <c r="V8993" s="1">
        <f>Report_Summary[[#This Row],[Total Revenue]] / COUNTA(Report_Summary[Membership No])</f>
        <v>62659.485033999525</v>
      </c>
    </row>
    <row r="8994" spans="1:22" x14ac:dyDescent="0.3">
      <c r="A8994" t="s">
        <v>9033</v>
      </c>
      <c r="B8994">
        <v>2022</v>
      </c>
      <c r="C8994" t="s">
        <v>13</v>
      </c>
      <c r="D8994">
        <v>38</v>
      </c>
      <c r="E8994" t="str">
        <f t="shared" si="140"/>
        <v>Middle Age</v>
      </c>
      <c r="F8994" t="s">
        <v>15</v>
      </c>
      <c r="G8994" t="s">
        <v>22</v>
      </c>
      <c r="H8994" t="s">
        <v>27</v>
      </c>
      <c r="I8994">
        <v>25</v>
      </c>
      <c r="J8994">
        <v>2.96</v>
      </c>
      <c r="K8994" t="s">
        <v>32</v>
      </c>
      <c r="L8994" t="s">
        <v>33</v>
      </c>
      <c r="M8994" s="1">
        <v>17352.419999999998</v>
      </c>
      <c r="N8994" s="1">
        <v>4749.2299999999996</v>
      </c>
      <c r="O8994" s="1">
        <v>6718.6</v>
      </c>
      <c r="P8994" s="1">
        <v>0</v>
      </c>
      <c r="Q8994" s="1">
        <v>27423.05</v>
      </c>
      <c r="R8994" s="1">
        <v>69419.17</v>
      </c>
      <c r="S8994" s="1">
        <v>-11798.52</v>
      </c>
      <c r="T8994" s="1">
        <v>108640.74</v>
      </c>
      <c r="U8994" s="1">
        <f>SUM(Report_Summary[Revenue])</f>
        <v>626594850.33999527</v>
      </c>
      <c r="V8994" s="1">
        <f>Report_Summary[[#This Row],[Total Revenue]] / COUNTA(Report_Summary[Membership No])</f>
        <v>62659.485033999525</v>
      </c>
    </row>
    <row r="8995" spans="1:22" x14ac:dyDescent="0.3">
      <c r="A8995" t="s">
        <v>9034</v>
      </c>
      <c r="B8995">
        <v>2024</v>
      </c>
      <c r="C8995" t="s">
        <v>13</v>
      </c>
      <c r="D8995">
        <v>39</v>
      </c>
      <c r="E8995" t="str">
        <f t="shared" si="140"/>
        <v>Middle Age</v>
      </c>
      <c r="F8995" t="s">
        <v>21</v>
      </c>
      <c r="G8995" t="s">
        <v>23</v>
      </c>
      <c r="H8995" t="s">
        <v>29</v>
      </c>
      <c r="I8995">
        <v>41</v>
      </c>
      <c r="J8995">
        <v>3.06</v>
      </c>
      <c r="K8995" t="s">
        <v>32</v>
      </c>
      <c r="L8995" t="s">
        <v>33</v>
      </c>
      <c r="M8995" s="1">
        <v>2432.6799999999998</v>
      </c>
      <c r="N8995" s="1">
        <v>4174.1499999999996</v>
      </c>
      <c r="O8995" s="1">
        <v>4251.88</v>
      </c>
      <c r="P8995" s="1">
        <v>0</v>
      </c>
      <c r="Q8995" s="1">
        <v>5523.3</v>
      </c>
      <c r="R8995" s="1">
        <v>6261.23</v>
      </c>
      <c r="S8995" s="1">
        <v>-26870.73</v>
      </c>
      <c r="T8995" s="1">
        <v>38655.26</v>
      </c>
      <c r="U8995" s="1">
        <f>SUM(Report_Summary[Revenue])</f>
        <v>626594850.33999527</v>
      </c>
      <c r="V8995" s="1">
        <f>Report_Summary[[#This Row],[Total Revenue]] / COUNTA(Report_Summary[Membership No])</f>
        <v>62659.485033999525</v>
      </c>
    </row>
    <row r="8996" spans="1:22" x14ac:dyDescent="0.3">
      <c r="A8996" t="s">
        <v>9035</v>
      </c>
      <c r="B8996">
        <v>2018</v>
      </c>
      <c r="C8996" t="s">
        <v>14</v>
      </c>
      <c r="D8996">
        <v>60</v>
      </c>
      <c r="E8996" t="str">
        <f t="shared" si="140"/>
        <v>Old</v>
      </c>
      <c r="F8996" t="s">
        <v>17</v>
      </c>
      <c r="G8996" t="s">
        <v>25</v>
      </c>
      <c r="H8996" t="s">
        <v>27</v>
      </c>
      <c r="I8996">
        <v>28</v>
      </c>
      <c r="J8996">
        <v>3.12</v>
      </c>
      <c r="K8996" t="s">
        <v>33</v>
      </c>
      <c r="L8996" t="s">
        <v>33</v>
      </c>
      <c r="M8996" s="1">
        <v>12810.5</v>
      </c>
      <c r="N8996" s="1">
        <v>3824.97</v>
      </c>
      <c r="O8996" s="1">
        <v>2307.62</v>
      </c>
      <c r="P8996" s="1">
        <v>0</v>
      </c>
      <c r="Q8996" s="1">
        <v>57243.43</v>
      </c>
      <c r="R8996" s="1">
        <v>57191.65</v>
      </c>
      <c r="S8996" s="1">
        <v>21493.200000000001</v>
      </c>
      <c r="T8996" s="1">
        <v>92941.88</v>
      </c>
      <c r="U8996" s="1">
        <f>SUM(Report_Summary[Revenue])</f>
        <v>626594850.33999527</v>
      </c>
      <c r="V8996" s="1">
        <f>Report_Summary[[#This Row],[Total Revenue]] / COUNTA(Report_Summary[Membership No])</f>
        <v>62659.485033999525</v>
      </c>
    </row>
    <row r="8997" spans="1:22" x14ac:dyDescent="0.3">
      <c r="A8997" t="s">
        <v>9036</v>
      </c>
      <c r="B8997">
        <v>2018</v>
      </c>
      <c r="C8997" t="s">
        <v>13</v>
      </c>
      <c r="D8997">
        <v>33</v>
      </c>
      <c r="E8997" t="str">
        <f t="shared" si="140"/>
        <v>Middle Age</v>
      </c>
      <c r="F8997" t="s">
        <v>17</v>
      </c>
      <c r="G8997" t="s">
        <v>25</v>
      </c>
      <c r="H8997" t="s">
        <v>30</v>
      </c>
      <c r="I8997">
        <v>32</v>
      </c>
      <c r="J8997">
        <v>2.15</v>
      </c>
      <c r="K8997" t="s">
        <v>32</v>
      </c>
      <c r="L8997" t="s">
        <v>33</v>
      </c>
      <c r="M8997" s="1">
        <v>9439.7199999999993</v>
      </c>
      <c r="N8997" s="1">
        <v>2257.71</v>
      </c>
      <c r="O8997" s="1">
        <v>3960.19</v>
      </c>
      <c r="P8997" s="1">
        <v>0</v>
      </c>
      <c r="Q8997" s="1">
        <v>32319.98</v>
      </c>
      <c r="R8997" s="1">
        <v>32030.12</v>
      </c>
      <c r="S8997" s="1">
        <v>-29580.799999999999</v>
      </c>
      <c r="T8997" s="1">
        <v>93930.9</v>
      </c>
      <c r="U8997" s="1">
        <f>SUM(Report_Summary[Revenue])</f>
        <v>626594850.33999527</v>
      </c>
      <c r="V8997" s="1">
        <f>Report_Summary[[#This Row],[Total Revenue]] / COUNTA(Report_Summary[Membership No])</f>
        <v>62659.485033999525</v>
      </c>
    </row>
    <row r="8998" spans="1:22" x14ac:dyDescent="0.3">
      <c r="A8998" t="s">
        <v>9037</v>
      </c>
      <c r="B8998">
        <v>2016</v>
      </c>
      <c r="C8998" t="s">
        <v>13</v>
      </c>
      <c r="D8998">
        <v>56</v>
      </c>
      <c r="E8998" t="str">
        <f t="shared" si="140"/>
        <v>Old</v>
      </c>
      <c r="F8998" t="s">
        <v>17</v>
      </c>
      <c r="G8998" t="s">
        <v>25</v>
      </c>
      <c r="H8998" t="s">
        <v>30</v>
      </c>
      <c r="I8998">
        <v>31</v>
      </c>
      <c r="J8998">
        <v>1.96</v>
      </c>
      <c r="K8998" t="s">
        <v>33</v>
      </c>
      <c r="L8998" t="s">
        <v>33</v>
      </c>
      <c r="M8998" s="1">
        <v>11985.81</v>
      </c>
      <c r="N8998" s="1">
        <v>736.93</v>
      </c>
      <c r="O8998" s="1">
        <v>1266.72</v>
      </c>
      <c r="P8998" s="1">
        <v>0</v>
      </c>
      <c r="Q8998" s="1">
        <v>21448.07</v>
      </c>
      <c r="R8998" s="1">
        <v>55739.99</v>
      </c>
      <c r="S8998" s="1">
        <v>-14147.25</v>
      </c>
      <c r="T8998" s="1">
        <v>91335.31</v>
      </c>
      <c r="U8998" s="1">
        <f>SUM(Report_Summary[Revenue])</f>
        <v>626594850.33999527</v>
      </c>
      <c r="V8998" s="1">
        <f>Report_Summary[[#This Row],[Total Revenue]] / COUNTA(Report_Summary[Membership No])</f>
        <v>62659.485033999525</v>
      </c>
    </row>
    <row r="8999" spans="1:22" x14ac:dyDescent="0.3">
      <c r="A8999" t="s">
        <v>9038</v>
      </c>
      <c r="B8999">
        <v>2019</v>
      </c>
      <c r="C8999" t="s">
        <v>13</v>
      </c>
      <c r="D8999">
        <v>77</v>
      </c>
      <c r="E8999" t="str">
        <f t="shared" si="140"/>
        <v>Old</v>
      </c>
      <c r="F8999" t="s">
        <v>17</v>
      </c>
      <c r="G8999" t="s">
        <v>25</v>
      </c>
      <c r="H8999" t="s">
        <v>30</v>
      </c>
      <c r="I8999">
        <v>26</v>
      </c>
      <c r="J8999">
        <v>2.62</v>
      </c>
      <c r="K8999" t="s">
        <v>33</v>
      </c>
      <c r="L8999" t="s">
        <v>33</v>
      </c>
      <c r="M8999" s="1">
        <v>1134.1400000000001</v>
      </c>
      <c r="N8999" s="1">
        <v>344.37</v>
      </c>
      <c r="O8999" s="1">
        <v>3537.98</v>
      </c>
      <c r="P8999" s="1">
        <v>0</v>
      </c>
      <c r="Q8999" s="1">
        <v>3495.01</v>
      </c>
      <c r="R8999" s="1">
        <v>3440.97</v>
      </c>
      <c r="S8999" s="1">
        <v>17422.580000000002</v>
      </c>
      <c r="T8999" s="1">
        <v>-10486.6</v>
      </c>
      <c r="U8999" s="1">
        <f>SUM(Report_Summary[Revenue])</f>
        <v>626594850.33999527</v>
      </c>
      <c r="V8999" s="1">
        <f>Report_Summary[[#This Row],[Total Revenue]] / COUNTA(Report_Summary[Membership No])</f>
        <v>62659.485033999525</v>
      </c>
    </row>
    <row r="9000" spans="1:22" x14ac:dyDescent="0.3">
      <c r="A9000" t="s">
        <v>9039</v>
      </c>
      <c r="B9000">
        <v>2021</v>
      </c>
      <c r="C9000" t="s">
        <v>13</v>
      </c>
      <c r="D9000">
        <v>41</v>
      </c>
      <c r="E9000" t="str">
        <f t="shared" si="140"/>
        <v>Middle Age</v>
      </c>
      <c r="F9000" t="s">
        <v>20</v>
      </c>
      <c r="G9000" t="s">
        <v>25</v>
      </c>
      <c r="H9000" t="s">
        <v>31</v>
      </c>
      <c r="I9000">
        <v>32</v>
      </c>
      <c r="J9000">
        <v>2.58</v>
      </c>
      <c r="K9000" t="s">
        <v>33</v>
      </c>
      <c r="L9000" t="s">
        <v>33</v>
      </c>
      <c r="M9000" s="1">
        <v>19521.98</v>
      </c>
      <c r="N9000" s="1">
        <v>4667.59</v>
      </c>
      <c r="O9000" s="1">
        <v>6458.54</v>
      </c>
      <c r="P9000" s="1">
        <v>0</v>
      </c>
      <c r="Q9000" s="1">
        <v>60217.05</v>
      </c>
      <c r="R9000" s="1">
        <v>96682.92</v>
      </c>
      <c r="S9000" s="1">
        <v>-19795.71</v>
      </c>
      <c r="T9000" s="1">
        <v>176695.67999999999</v>
      </c>
      <c r="U9000" s="1">
        <f>SUM(Report_Summary[Revenue])</f>
        <v>626594850.33999527</v>
      </c>
      <c r="V9000" s="1">
        <f>Report_Summary[[#This Row],[Total Revenue]] / COUNTA(Report_Summary[Membership No])</f>
        <v>62659.485033999525</v>
      </c>
    </row>
    <row r="9001" spans="1:22" x14ac:dyDescent="0.3">
      <c r="A9001" t="s">
        <v>9040</v>
      </c>
      <c r="B9001">
        <v>2022</v>
      </c>
      <c r="C9001" t="s">
        <v>13</v>
      </c>
      <c r="D9001">
        <v>35</v>
      </c>
      <c r="E9001" t="str">
        <f t="shared" si="140"/>
        <v>Middle Age</v>
      </c>
      <c r="F9001" t="s">
        <v>15</v>
      </c>
      <c r="G9001" t="s">
        <v>25</v>
      </c>
      <c r="H9001" t="s">
        <v>31</v>
      </c>
      <c r="I9001">
        <v>26</v>
      </c>
      <c r="J9001">
        <v>1.92</v>
      </c>
      <c r="K9001" t="s">
        <v>32</v>
      </c>
      <c r="L9001" t="s">
        <v>33</v>
      </c>
      <c r="M9001" s="1">
        <v>10664.4</v>
      </c>
      <c r="N9001" s="1">
        <v>1313.16</v>
      </c>
      <c r="O9001" s="1">
        <v>183.06</v>
      </c>
      <c r="P9001" s="1">
        <v>0</v>
      </c>
      <c r="Q9001" s="1">
        <v>23127.48</v>
      </c>
      <c r="R9001" s="1">
        <v>28811.87</v>
      </c>
      <c r="S9001" s="1">
        <v>29620.18</v>
      </c>
      <c r="T9001" s="1">
        <v>22319.17</v>
      </c>
      <c r="U9001" s="1">
        <f>SUM(Report_Summary[Revenue])</f>
        <v>626594850.33999527</v>
      </c>
      <c r="V9001" s="1">
        <f>Report_Summary[[#This Row],[Total Revenue]] / COUNTA(Report_Summary[Membership No])</f>
        <v>62659.485033999525</v>
      </c>
    </row>
    <row r="9002" spans="1:22" x14ac:dyDescent="0.3">
      <c r="A9002" t="s">
        <v>9041</v>
      </c>
      <c r="B9002">
        <v>2021</v>
      </c>
      <c r="C9002" t="s">
        <v>13</v>
      </c>
      <c r="D9002">
        <v>47</v>
      </c>
      <c r="E9002" t="str">
        <f t="shared" si="140"/>
        <v>Middle Age</v>
      </c>
      <c r="F9002" t="s">
        <v>18</v>
      </c>
      <c r="G9002" t="s">
        <v>23</v>
      </c>
      <c r="H9002" t="s">
        <v>30</v>
      </c>
      <c r="I9002">
        <v>29</v>
      </c>
      <c r="J9002">
        <v>2.09</v>
      </c>
      <c r="K9002" t="s">
        <v>32</v>
      </c>
      <c r="L9002" t="s">
        <v>33</v>
      </c>
      <c r="M9002" s="1">
        <v>9866.09</v>
      </c>
      <c r="N9002" s="1">
        <v>3507.31</v>
      </c>
      <c r="O9002" s="1">
        <v>3601.59</v>
      </c>
      <c r="P9002" s="1">
        <v>0</v>
      </c>
      <c r="Q9002" s="1">
        <v>22338.59</v>
      </c>
      <c r="R9002" s="1">
        <v>30514.55</v>
      </c>
      <c r="S9002" s="1">
        <v>9649.9</v>
      </c>
      <c r="T9002" s="1">
        <v>43203.24</v>
      </c>
      <c r="U9002" s="1">
        <f>SUM(Report_Summary[Revenue])</f>
        <v>626594850.33999527</v>
      </c>
      <c r="V9002" s="1">
        <f>Report_Summary[[#This Row],[Total Revenue]] / COUNTA(Report_Summary[Membership No])</f>
        <v>62659.485033999525</v>
      </c>
    </row>
    <row r="9003" spans="1:22" x14ac:dyDescent="0.3">
      <c r="A9003" t="s">
        <v>9042</v>
      </c>
      <c r="B9003">
        <v>2017</v>
      </c>
      <c r="C9003" t="s">
        <v>14</v>
      </c>
      <c r="D9003">
        <v>53</v>
      </c>
      <c r="E9003" t="str">
        <f t="shared" si="140"/>
        <v>Middle Age</v>
      </c>
      <c r="F9003" t="s">
        <v>15</v>
      </c>
      <c r="G9003" t="s">
        <v>25</v>
      </c>
      <c r="H9003" t="s">
        <v>28</v>
      </c>
      <c r="I9003">
        <v>26</v>
      </c>
      <c r="J9003">
        <v>2.27</v>
      </c>
      <c r="K9003" t="s">
        <v>32</v>
      </c>
      <c r="L9003" t="s">
        <v>33</v>
      </c>
      <c r="M9003" s="1">
        <v>5483.1</v>
      </c>
      <c r="N9003" s="1">
        <v>2625.77</v>
      </c>
      <c r="O9003" s="1">
        <v>953.91</v>
      </c>
      <c r="P9003" s="1">
        <v>0</v>
      </c>
      <c r="Q9003" s="1">
        <v>26700.54</v>
      </c>
      <c r="R9003" s="1">
        <v>11490.38</v>
      </c>
      <c r="S9003" s="1">
        <v>24727.33</v>
      </c>
      <c r="T9003" s="1">
        <v>13463.59</v>
      </c>
      <c r="U9003" s="1">
        <f>SUM(Report_Summary[Revenue])</f>
        <v>626594850.33999527</v>
      </c>
      <c r="V9003" s="1">
        <f>Report_Summary[[#This Row],[Total Revenue]] / COUNTA(Report_Summary[Membership No])</f>
        <v>62659.485033999525</v>
      </c>
    </row>
    <row r="9004" spans="1:22" x14ac:dyDescent="0.3">
      <c r="A9004" t="s">
        <v>9043</v>
      </c>
      <c r="B9004">
        <v>2019</v>
      </c>
      <c r="C9004" t="s">
        <v>14</v>
      </c>
      <c r="D9004">
        <v>76</v>
      </c>
      <c r="E9004" t="str">
        <f t="shared" si="140"/>
        <v>Old</v>
      </c>
      <c r="F9004" t="s">
        <v>16</v>
      </c>
      <c r="G9004" t="s">
        <v>23</v>
      </c>
      <c r="H9004" t="s">
        <v>27</v>
      </c>
      <c r="I9004">
        <v>23</v>
      </c>
      <c r="J9004">
        <v>1.8</v>
      </c>
      <c r="K9004" t="s">
        <v>32</v>
      </c>
      <c r="L9004" t="s">
        <v>33</v>
      </c>
      <c r="M9004" s="1">
        <v>9431.2199999999993</v>
      </c>
      <c r="N9004" s="1">
        <v>3718.63</v>
      </c>
      <c r="O9004" s="1">
        <v>5515.04</v>
      </c>
      <c r="P9004" s="1">
        <v>0</v>
      </c>
      <c r="Q9004" s="1">
        <v>40444.080000000002</v>
      </c>
      <c r="R9004" s="1">
        <v>43380.800000000003</v>
      </c>
      <c r="S9004" s="1">
        <v>16324.45</v>
      </c>
      <c r="T9004" s="1">
        <v>67500.429999999993</v>
      </c>
      <c r="U9004" s="1">
        <f>SUM(Report_Summary[Revenue])</f>
        <v>626594850.33999527</v>
      </c>
      <c r="V9004" s="1">
        <f>Report_Summary[[#This Row],[Total Revenue]] / COUNTA(Report_Summary[Membership No])</f>
        <v>62659.485033999525</v>
      </c>
    </row>
    <row r="9005" spans="1:22" x14ac:dyDescent="0.3">
      <c r="A9005" t="s">
        <v>9044</v>
      </c>
      <c r="B9005">
        <v>2019</v>
      </c>
      <c r="C9005" t="s">
        <v>14</v>
      </c>
      <c r="D9005">
        <v>45</v>
      </c>
      <c r="E9005" t="str">
        <f t="shared" si="140"/>
        <v>Middle Age</v>
      </c>
      <c r="F9005" t="s">
        <v>15</v>
      </c>
      <c r="G9005" t="s">
        <v>22</v>
      </c>
      <c r="H9005" t="s">
        <v>31</v>
      </c>
      <c r="I9005">
        <v>35</v>
      </c>
      <c r="J9005">
        <v>2.0699999999999998</v>
      </c>
      <c r="K9005" t="s">
        <v>32</v>
      </c>
      <c r="L9005" t="s">
        <v>33</v>
      </c>
      <c r="M9005" s="1">
        <v>5429.11</v>
      </c>
      <c r="N9005" s="1">
        <v>3517.25</v>
      </c>
      <c r="O9005" s="1">
        <v>5655.49</v>
      </c>
      <c r="P9005" s="1">
        <v>0</v>
      </c>
      <c r="Q9005" s="1">
        <v>10199.08</v>
      </c>
      <c r="R9005" s="1">
        <v>9989.06</v>
      </c>
      <c r="S9005" s="1">
        <v>18791.689999999999</v>
      </c>
      <c r="T9005" s="1">
        <v>1396.45</v>
      </c>
      <c r="U9005" s="1">
        <f>SUM(Report_Summary[Revenue])</f>
        <v>626594850.33999527</v>
      </c>
      <c r="V9005" s="1">
        <f>Report_Summary[[#This Row],[Total Revenue]] / COUNTA(Report_Summary[Membership No])</f>
        <v>62659.485033999525</v>
      </c>
    </row>
    <row r="9006" spans="1:22" x14ac:dyDescent="0.3">
      <c r="A9006" t="s">
        <v>9045</v>
      </c>
      <c r="B9006">
        <v>2024</v>
      </c>
      <c r="C9006" t="s">
        <v>13</v>
      </c>
      <c r="D9006">
        <v>25</v>
      </c>
      <c r="E9006" t="str">
        <f t="shared" si="140"/>
        <v>Young</v>
      </c>
      <c r="F9006" t="s">
        <v>16</v>
      </c>
      <c r="G9006" t="s">
        <v>22</v>
      </c>
      <c r="H9006" t="s">
        <v>30</v>
      </c>
      <c r="I9006">
        <v>30</v>
      </c>
      <c r="J9006">
        <v>2.69</v>
      </c>
      <c r="K9006" t="s">
        <v>33</v>
      </c>
      <c r="L9006" t="s">
        <v>33</v>
      </c>
      <c r="M9006" s="1">
        <v>17746.099999999999</v>
      </c>
      <c r="N9006" s="1">
        <v>2252.19</v>
      </c>
      <c r="O9006" s="1">
        <v>5230.93</v>
      </c>
      <c r="P9006" s="1">
        <v>0</v>
      </c>
      <c r="Q9006" s="1">
        <v>52062.29</v>
      </c>
      <c r="R9006" s="1">
        <v>56213.2</v>
      </c>
      <c r="S9006" s="1">
        <v>10284.379999999999</v>
      </c>
      <c r="T9006" s="1">
        <v>97991.11</v>
      </c>
      <c r="U9006" s="1">
        <f>SUM(Report_Summary[Revenue])</f>
        <v>626594850.33999527</v>
      </c>
      <c r="V9006" s="1">
        <f>Report_Summary[[#This Row],[Total Revenue]] / COUNTA(Report_Summary[Membership No])</f>
        <v>62659.485033999525</v>
      </c>
    </row>
    <row r="9007" spans="1:22" x14ac:dyDescent="0.3">
      <c r="A9007" t="s">
        <v>9046</v>
      </c>
      <c r="B9007">
        <v>2019</v>
      </c>
      <c r="C9007" t="s">
        <v>13</v>
      </c>
      <c r="D9007">
        <v>69</v>
      </c>
      <c r="E9007" t="str">
        <f t="shared" si="140"/>
        <v>Old</v>
      </c>
      <c r="F9007" t="s">
        <v>15</v>
      </c>
      <c r="G9007" t="s">
        <v>23</v>
      </c>
      <c r="H9007" t="s">
        <v>29</v>
      </c>
      <c r="I9007">
        <v>21</v>
      </c>
      <c r="J9007">
        <v>3.4</v>
      </c>
      <c r="K9007" t="s">
        <v>33</v>
      </c>
      <c r="L9007" t="s">
        <v>33</v>
      </c>
      <c r="M9007" s="1">
        <v>7744.47</v>
      </c>
      <c r="N9007" s="1">
        <v>4677.1400000000003</v>
      </c>
      <c r="O9007" s="1">
        <v>724.03</v>
      </c>
      <c r="P9007" s="1">
        <v>0</v>
      </c>
      <c r="Q9007" s="1">
        <v>20045.86</v>
      </c>
      <c r="R9007" s="1">
        <v>34698.28</v>
      </c>
      <c r="S9007" s="1">
        <v>-13994.5</v>
      </c>
      <c r="T9007" s="1">
        <v>68738.64</v>
      </c>
      <c r="U9007" s="1">
        <f>SUM(Report_Summary[Revenue])</f>
        <v>626594850.33999527</v>
      </c>
      <c r="V9007" s="1">
        <f>Report_Summary[[#This Row],[Total Revenue]] / COUNTA(Report_Summary[Membership No])</f>
        <v>62659.485033999525</v>
      </c>
    </row>
    <row r="9008" spans="1:22" x14ac:dyDescent="0.3">
      <c r="A9008" t="s">
        <v>9047</v>
      </c>
      <c r="B9008">
        <v>2015</v>
      </c>
      <c r="C9008" t="s">
        <v>14</v>
      </c>
      <c r="D9008">
        <v>52</v>
      </c>
      <c r="E9008" t="str">
        <f t="shared" si="140"/>
        <v>Middle Age</v>
      </c>
      <c r="F9008" t="s">
        <v>21</v>
      </c>
      <c r="G9008" t="s">
        <v>25</v>
      </c>
      <c r="H9008" t="s">
        <v>29</v>
      </c>
      <c r="I9008">
        <v>25</v>
      </c>
      <c r="J9008">
        <v>2.39</v>
      </c>
      <c r="K9008" t="s">
        <v>33</v>
      </c>
      <c r="L9008" t="s">
        <v>33</v>
      </c>
      <c r="M9008" s="1">
        <v>15504.1</v>
      </c>
      <c r="N9008" s="1">
        <v>1531.29</v>
      </c>
      <c r="O9008" s="1">
        <v>1426.2</v>
      </c>
      <c r="P9008" s="1">
        <v>0</v>
      </c>
      <c r="Q9008" s="1">
        <v>69011.759999999995</v>
      </c>
      <c r="R9008" s="1">
        <v>39962.18</v>
      </c>
      <c r="S9008" s="1">
        <v>-3716.88</v>
      </c>
      <c r="T9008" s="1">
        <v>112690.82</v>
      </c>
      <c r="U9008" s="1">
        <f>SUM(Report_Summary[Revenue])</f>
        <v>626594850.33999527</v>
      </c>
      <c r="V9008" s="1">
        <f>Report_Summary[[#This Row],[Total Revenue]] / COUNTA(Report_Summary[Membership No])</f>
        <v>62659.485033999525</v>
      </c>
    </row>
    <row r="9009" spans="1:22" x14ac:dyDescent="0.3">
      <c r="A9009" t="s">
        <v>9048</v>
      </c>
      <c r="B9009">
        <v>2018</v>
      </c>
      <c r="C9009" t="s">
        <v>13</v>
      </c>
      <c r="D9009">
        <v>75</v>
      </c>
      <c r="E9009" t="str">
        <f t="shared" si="140"/>
        <v>Old</v>
      </c>
      <c r="F9009" t="s">
        <v>18</v>
      </c>
      <c r="G9009" t="s">
        <v>25</v>
      </c>
      <c r="H9009" t="s">
        <v>30</v>
      </c>
      <c r="I9009">
        <v>22</v>
      </c>
      <c r="J9009">
        <v>0.99</v>
      </c>
      <c r="K9009" t="s">
        <v>33</v>
      </c>
      <c r="L9009" t="s">
        <v>33</v>
      </c>
      <c r="M9009" s="1">
        <v>11251.59</v>
      </c>
      <c r="N9009" s="1">
        <v>590.08000000000004</v>
      </c>
      <c r="O9009" s="1">
        <v>4530.96</v>
      </c>
      <c r="P9009" s="1">
        <v>0</v>
      </c>
      <c r="Q9009" s="1">
        <v>43196.28</v>
      </c>
      <c r="R9009" s="1">
        <v>43166.81</v>
      </c>
      <c r="S9009" s="1">
        <v>13290.34</v>
      </c>
      <c r="T9009" s="1">
        <v>73072.75</v>
      </c>
      <c r="U9009" s="1">
        <f>SUM(Report_Summary[Revenue])</f>
        <v>626594850.33999527</v>
      </c>
      <c r="V9009" s="1">
        <f>Report_Summary[[#This Row],[Total Revenue]] / COUNTA(Report_Summary[Membership No])</f>
        <v>62659.485033999525</v>
      </c>
    </row>
    <row r="9010" spans="1:22" x14ac:dyDescent="0.3">
      <c r="A9010" t="s">
        <v>9049</v>
      </c>
      <c r="B9010">
        <v>2018</v>
      </c>
      <c r="C9010" t="s">
        <v>13</v>
      </c>
      <c r="D9010">
        <v>77</v>
      </c>
      <c r="E9010" t="str">
        <f t="shared" si="140"/>
        <v>Old</v>
      </c>
      <c r="F9010" t="s">
        <v>18</v>
      </c>
      <c r="G9010" t="s">
        <v>22</v>
      </c>
      <c r="H9010" t="s">
        <v>28</v>
      </c>
      <c r="I9010">
        <v>27</v>
      </c>
      <c r="J9010">
        <v>2</v>
      </c>
      <c r="K9010" t="s">
        <v>33</v>
      </c>
      <c r="L9010" t="s">
        <v>33</v>
      </c>
      <c r="M9010" s="1">
        <v>12251.58</v>
      </c>
      <c r="N9010" s="1">
        <v>2790.03</v>
      </c>
      <c r="O9010" s="1">
        <v>3693.41</v>
      </c>
      <c r="P9010" s="1">
        <v>0</v>
      </c>
      <c r="Q9010" s="1">
        <v>32346.98</v>
      </c>
      <c r="R9010" s="1">
        <v>17663.080000000002</v>
      </c>
      <c r="S9010" s="1">
        <v>-29831.47</v>
      </c>
      <c r="T9010" s="1">
        <v>79841.53</v>
      </c>
      <c r="U9010" s="1">
        <f>SUM(Report_Summary[Revenue])</f>
        <v>626594850.33999527</v>
      </c>
      <c r="V9010" s="1">
        <f>Report_Summary[[#This Row],[Total Revenue]] / COUNTA(Report_Summary[Membership No])</f>
        <v>62659.485033999525</v>
      </c>
    </row>
    <row r="9011" spans="1:22" x14ac:dyDescent="0.3">
      <c r="A9011" t="s">
        <v>9050</v>
      </c>
      <c r="B9011">
        <v>2018</v>
      </c>
      <c r="C9011" t="s">
        <v>14</v>
      </c>
      <c r="D9011">
        <v>68</v>
      </c>
      <c r="E9011" t="str">
        <f t="shared" si="140"/>
        <v>Old</v>
      </c>
      <c r="F9011" t="s">
        <v>20</v>
      </c>
      <c r="G9011" t="s">
        <v>25</v>
      </c>
      <c r="H9011" t="s">
        <v>29</v>
      </c>
      <c r="I9011">
        <v>28</v>
      </c>
      <c r="J9011">
        <v>2.0299999999999998</v>
      </c>
      <c r="K9011" t="s">
        <v>33</v>
      </c>
      <c r="L9011" t="s">
        <v>33</v>
      </c>
      <c r="M9011" s="1">
        <v>4755.99</v>
      </c>
      <c r="N9011" s="1">
        <v>753.11</v>
      </c>
      <c r="O9011" s="1">
        <v>379.93</v>
      </c>
      <c r="P9011" s="1">
        <v>0</v>
      </c>
      <c r="Q9011" s="1">
        <v>15423.22</v>
      </c>
      <c r="R9011" s="1">
        <v>22509.25</v>
      </c>
      <c r="S9011" s="1">
        <v>28328.47</v>
      </c>
      <c r="T9011" s="1">
        <v>9604</v>
      </c>
      <c r="U9011" s="1">
        <f>SUM(Report_Summary[Revenue])</f>
        <v>626594850.33999527</v>
      </c>
      <c r="V9011" s="1">
        <f>Report_Summary[[#This Row],[Total Revenue]] / COUNTA(Report_Summary[Membership No])</f>
        <v>62659.485033999525</v>
      </c>
    </row>
    <row r="9012" spans="1:22" x14ac:dyDescent="0.3">
      <c r="A9012" t="s">
        <v>9051</v>
      </c>
      <c r="B9012">
        <v>2022</v>
      </c>
      <c r="C9012" t="s">
        <v>13</v>
      </c>
      <c r="D9012">
        <v>48</v>
      </c>
      <c r="E9012" t="str">
        <f t="shared" si="140"/>
        <v>Middle Age</v>
      </c>
      <c r="F9012" t="s">
        <v>16</v>
      </c>
      <c r="G9012" t="s">
        <v>22</v>
      </c>
      <c r="H9012" t="s">
        <v>26</v>
      </c>
      <c r="I9012">
        <v>31</v>
      </c>
      <c r="J9012">
        <v>2.69</v>
      </c>
      <c r="K9012" t="s">
        <v>32</v>
      </c>
      <c r="L9012" t="s">
        <v>33</v>
      </c>
      <c r="M9012" s="1">
        <v>19015.77</v>
      </c>
      <c r="N9012" s="1">
        <v>1831.33</v>
      </c>
      <c r="O9012" s="1">
        <v>5567.34</v>
      </c>
      <c r="P9012" s="1">
        <v>0</v>
      </c>
      <c r="Q9012" s="1">
        <v>29960.68</v>
      </c>
      <c r="R9012" s="1">
        <v>27054.35</v>
      </c>
      <c r="S9012" s="1">
        <v>-25553.78</v>
      </c>
      <c r="T9012" s="1">
        <v>82568.81</v>
      </c>
      <c r="U9012" s="1">
        <f>SUM(Report_Summary[Revenue])</f>
        <v>626594850.33999527</v>
      </c>
      <c r="V9012" s="1">
        <f>Report_Summary[[#This Row],[Total Revenue]] / COUNTA(Report_Summary[Membership No])</f>
        <v>62659.485033999525</v>
      </c>
    </row>
    <row r="9013" spans="1:22" x14ac:dyDescent="0.3">
      <c r="A9013" t="s">
        <v>9052</v>
      </c>
      <c r="B9013">
        <v>2015</v>
      </c>
      <c r="C9013" t="s">
        <v>14</v>
      </c>
      <c r="D9013">
        <v>25</v>
      </c>
      <c r="E9013" t="str">
        <f t="shared" si="140"/>
        <v>Young</v>
      </c>
      <c r="F9013" t="s">
        <v>15</v>
      </c>
      <c r="G9013" t="s">
        <v>22</v>
      </c>
      <c r="H9013" t="s">
        <v>30</v>
      </c>
      <c r="I9013">
        <v>34</v>
      </c>
      <c r="J9013">
        <v>2.16</v>
      </c>
      <c r="K9013" t="s">
        <v>33</v>
      </c>
      <c r="L9013" t="s">
        <v>33</v>
      </c>
      <c r="M9013" s="1">
        <v>19696.07</v>
      </c>
      <c r="N9013" s="1">
        <v>3951.8</v>
      </c>
      <c r="O9013" s="1">
        <v>3684.77</v>
      </c>
      <c r="P9013" s="1">
        <v>0</v>
      </c>
      <c r="Q9013" s="1">
        <v>54242.54</v>
      </c>
      <c r="R9013" s="1">
        <v>62220.66</v>
      </c>
      <c r="S9013" s="1">
        <v>-2136.56</v>
      </c>
      <c r="T9013" s="1">
        <v>118599.76</v>
      </c>
      <c r="U9013" s="1">
        <f>SUM(Report_Summary[Revenue])</f>
        <v>626594850.33999527</v>
      </c>
      <c r="V9013" s="1">
        <f>Report_Summary[[#This Row],[Total Revenue]] / COUNTA(Report_Summary[Membership No])</f>
        <v>62659.485033999525</v>
      </c>
    </row>
    <row r="9014" spans="1:22" x14ac:dyDescent="0.3">
      <c r="A9014" t="s">
        <v>9053</v>
      </c>
      <c r="B9014">
        <v>2016</v>
      </c>
      <c r="C9014" t="s">
        <v>13</v>
      </c>
      <c r="D9014">
        <v>77</v>
      </c>
      <c r="E9014" t="str">
        <f t="shared" si="140"/>
        <v>Old</v>
      </c>
      <c r="F9014" t="s">
        <v>17</v>
      </c>
      <c r="G9014" t="s">
        <v>23</v>
      </c>
      <c r="H9014" t="s">
        <v>28</v>
      </c>
      <c r="I9014">
        <v>32</v>
      </c>
      <c r="J9014">
        <v>2.5499999999999998</v>
      </c>
      <c r="K9014" t="s">
        <v>32</v>
      </c>
      <c r="L9014" t="s">
        <v>33</v>
      </c>
      <c r="M9014" s="1">
        <v>6204.66</v>
      </c>
      <c r="N9014" s="1">
        <v>3914.27</v>
      </c>
      <c r="O9014" s="1">
        <v>5092.96</v>
      </c>
      <c r="P9014" s="1">
        <v>0</v>
      </c>
      <c r="Q9014" s="1">
        <v>8012.9</v>
      </c>
      <c r="R9014" s="1">
        <v>26643.81</v>
      </c>
      <c r="S9014" s="1">
        <v>-12533.01</v>
      </c>
      <c r="T9014" s="1">
        <v>47189.72</v>
      </c>
      <c r="U9014" s="1">
        <f>SUM(Report_Summary[Revenue])</f>
        <v>626594850.33999527</v>
      </c>
      <c r="V9014" s="1">
        <f>Report_Summary[[#This Row],[Total Revenue]] / COUNTA(Report_Summary[Membership No])</f>
        <v>62659.485033999525</v>
      </c>
    </row>
    <row r="9015" spans="1:22" x14ac:dyDescent="0.3">
      <c r="A9015" t="s">
        <v>9054</v>
      </c>
      <c r="B9015">
        <v>2021</v>
      </c>
      <c r="C9015" t="s">
        <v>14</v>
      </c>
      <c r="D9015">
        <v>28</v>
      </c>
      <c r="E9015" t="str">
        <f t="shared" si="140"/>
        <v>Young</v>
      </c>
      <c r="F9015" t="s">
        <v>19</v>
      </c>
      <c r="G9015" t="s">
        <v>22</v>
      </c>
      <c r="H9015" t="s">
        <v>28</v>
      </c>
      <c r="I9015">
        <v>43</v>
      </c>
      <c r="J9015">
        <v>2.98</v>
      </c>
      <c r="K9015" t="s">
        <v>32</v>
      </c>
      <c r="L9015" t="s">
        <v>33</v>
      </c>
      <c r="M9015" s="1">
        <v>2772.65</v>
      </c>
      <c r="N9015" s="1">
        <v>1974.74</v>
      </c>
      <c r="O9015" s="1">
        <v>6426.64</v>
      </c>
      <c r="P9015" s="1">
        <v>0</v>
      </c>
      <c r="Q9015" s="1">
        <v>9464.6299999999992</v>
      </c>
      <c r="R9015" s="1">
        <v>13474.02</v>
      </c>
      <c r="S9015" s="1">
        <v>-8850.0499999999993</v>
      </c>
      <c r="T9015" s="1">
        <v>31788.7</v>
      </c>
      <c r="U9015" s="1">
        <f>SUM(Report_Summary[Revenue])</f>
        <v>626594850.33999527</v>
      </c>
      <c r="V9015" s="1">
        <f>Report_Summary[[#This Row],[Total Revenue]] / COUNTA(Report_Summary[Membership No])</f>
        <v>62659.485033999525</v>
      </c>
    </row>
    <row r="9016" spans="1:22" x14ac:dyDescent="0.3">
      <c r="A9016" t="s">
        <v>9055</v>
      </c>
      <c r="B9016">
        <v>2020</v>
      </c>
      <c r="C9016" t="s">
        <v>13</v>
      </c>
      <c r="D9016">
        <v>59</v>
      </c>
      <c r="E9016" t="str">
        <f t="shared" si="140"/>
        <v>Old</v>
      </c>
      <c r="F9016" t="s">
        <v>21</v>
      </c>
      <c r="G9016" t="s">
        <v>23</v>
      </c>
      <c r="H9016" t="s">
        <v>28</v>
      </c>
      <c r="I9016">
        <v>35</v>
      </c>
      <c r="J9016">
        <v>3.38</v>
      </c>
      <c r="K9016" t="s">
        <v>33</v>
      </c>
      <c r="L9016" t="s">
        <v>33</v>
      </c>
      <c r="M9016" s="1">
        <v>7060.65</v>
      </c>
      <c r="N9016" s="1">
        <v>1455.12</v>
      </c>
      <c r="O9016" s="1">
        <v>4355.58</v>
      </c>
      <c r="P9016" s="1">
        <v>0</v>
      </c>
      <c r="Q9016" s="1">
        <v>33536.639999999999</v>
      </c>
      <c r="R9016" s="1">
        <v>28336.57</v>
      </c>
      <c r="S9016" s="1">
        <v>-19158.259999999998</v>
      </c>
      <c r="T9016" s="1">
        <v>81031.47</v>
      </c>
      <c r="U9016" s="1">
        <f>SUM(Report_Summary[Revenue])</f>
        <v>626594850.33999527</v>
      </c>
      <c r="V9016" s="1">
        <f>Report_Summary[[#This Row],[Total Revenue]] / COUNTA(Report_Summary[Membership No])</f>
        <v>62659.485033999525</v>
      </c>
    </row>
    <row r="9017" spans="1:22" x14ac:dyDescent="0.3">
      <c r="A9017" t="s">
        <v>9056</v>
      </c>
      <c r="B9017">
        <v>2016</v>
      </c>
      <c r="C9017" t="s">
        <v>13</v>
      </c>
      <c r="D9017">
        <v>55</v>
      </c>
      <c r="E9017" t="str">
        <f t="shared" si="140"/>
        <v>Middle Age</v>
      </c>
      <c r="F9017" t="s">
        <v>15</v>
      </c>
      <c r="G9017" t="s">
        <v>25</v>
      </c>
      <c r="H9017" t="s">
        <v>29</v>
      </c>
      <c r="I9017">
        <v>29</v>
      </c>
      <c r="J9017">
        <v>2.5</v>
      </c>
      <c r="K9017" t="s">
        <v>33</v>
      </c>
      <c r="L9017" t="s">
        <v>33</v>
      </c>
      <c r="M9017" s="1">
        <v>2846.64</v>
      </c>
      <c r="N9017" s="1">
        <v>4075.73</v>
      </c>
      <c r="O9017" s="1">
        <v>5062.71</v>
      </c>
      <c r="P9017" s="1">
        <v>0</v>
      </c>
      <c r="Q9017" s="1">
        <v>11269.4</v>
      </c>
      <c r="R9017" s="1">
        <v>9321.9699999999993</v>
      </c>
      <c r="S9017" s="1">
        <v>-849.82</v>
      </c>
      <c r="T9017" s="1">
        <v>21441.19</v>
      </c>
      <c r="U9017" s="1">
        <f>SUM(Report_Summary[Revenue])</f>
        <v>626594850.33999527</v>
      </c>
      <c r="V9017" s="1">
        <f>Report_Summary[[#This Row],[Total Revenue]] / COUNTA(Report_Summary[Membership No])</f>
        <v>62659.485033999525</v>
      </c>
    </row>
    <row r="9018" spans="1:22" x14ac:dyDescent="0.3">
      <c r="A9018" t="s">
        <v>9057</v>
      </c>
      <c r="B9018">
        <v>2022</v>
      </c>
      <c r="C9018" t="s">
        <v>13</v>
      </c>
      <c r="D9018">
        <v>62</v>
      </c>
      <c r="E9018" t="str">
        <f t="shared" si="140"/>
        <v>Old</v>
      </c>
      <c r="F9018" t="s">
        <v>17</v>
      </c>
      <c r="G9018" t="s">
        <v>25</v>
      </c>
      <c r="H9018" t="s">
        <v>30</v>
      </c>
      <c r="I9018">
        <v>31</v>
      </c>
      <c r="J9018">
        <v>2.5099999999999998</v>
      </c>
      <c r="K9018" t="s">
        <v>33</v>
      </c>
      <c r="L9018" t="s">
        <v>33</v>
      </c>
      <c r="M9018" s="1">
        <v>18757.990000000002</v>
      </c>
      <c r="N9018" s="1">
        <v>3633.25</v>
      </c>
      <c r="O9018" s="1">
        <v>4408.4399999999996</v>
      </c>
      <c r="P9018" s="1">
        <v>0</v>
      </c>
      <c r="Q9018" s="1">
        <v>66160.7</v>
      </c>
      <c r="R9018" s="1">
        <v>72003.23</v>
      </c>
      <c r="S9018" s="1">
        <v>-22287.63</v>
      </c>
      <c r="T9018" s="1">
        <v>160451.56</v>
      </c>
      <c r="U9018" s="1">
        <f>SUM(Report_Summary[Revenue])</f>
        <v>626594850.33999527</v>
      </c>
      <c r="V9018" s="1">
        <f>Report_Summary[[#This Row],[Total Revenue]] / COUNTA(Report_Summary[Membership No])</f>
        <v>62659.485033999525</v>
      </c>
    </row>
    <row r="9019" spans="1:22" x14ac:dyDescent="0.3">
      <c r="A9019" t="s">
        <v>9058</v>
      </c>
      <c r="B9019">
        <v>2015</v>
      </c>
      <c r="C9019" t="s">
        <v>13</v>
      </c>
      <c r="D9019">
        <v>53</v>
      </c>
      <c r="E9019" t="str">
        <f t="shared" si="140"/>
        <v>Middle Age</v>
      </c>
      <c r="F9019" t="s">
        <v>16</v>
      </c>
      <c r="G9019" t="s">
        <v>22</v>
      </c>
      <c r="H9019" t="s">
        <v>27</v>
      </c>
      <c r="I9019">
        <v>34</v>
      </c>
      <c r="J9019">
        <v>2.0499999999999998</v>
      </c>
      <c r="K9019" t="s">
        <v>33</v>
      </c>
      <c r="L9019" t="s">
        <v>33</v>
      </c>
      <c r="M9019" s="1">
        <v>7994.1</v>
      </c>
      <c r="N9019" s="1">
        <v>1592.06</v>
      </c>
      <c r="O9019" s="1">
        <v>4788.4399999999996</v>
      </c>
      <c r="P9019" s="1">
        <v>0</v>
      </c>
      <c r="Q9019" s="1">
        <v>32393.18</v>
      </c>
      <c r="R9019" s="1">
        <v>39374.39</v>
      </c>
      <c r="S9019" s="1">
        <v>-13474.55</v>
      </c>
      <c r="T9019" s="1">
        <v>85242.12</v>
      </c>
      <c r="U9019" s="1">
        <f>SUM(Report_Summary[Revenue])</f>
        <v>626594850.33999527</v>
      </c>
      <c r="V9019" s="1">
        <f>Report_Summary[[#This Row],[Total Revenue]] / COUNTA(Report_Summary[Membership No])</f>
        <v>62659.485033999525</v>
      </c>
    </row>
    <row r="9020" spans="1:22" x14ac:dyDescent="0.3">
      <c r="A9020" t="s">
        <v>9059</v>
      </c>
      <c r="B9020">
        <v>2020</v>
      </c>
      <c r="C9020" t="s">
        <v>13</v>
      </c>
      <c r="D9020">
        <v>62</v>
      </c>
      <c r="E9020" t="str">
        <f t="shared" si="140"/>
        <v>Old</v>
      </c>
      <c r="F9020" t="s">
        <v>20</v>
      </c>
      <c r="G9020" t="s">
        <v>22</v>
      </c>
      <c r="H9020" t="s">
        <v>31</v>
      </c>
      <c r="I9020">
        <v>32</v>
      </c>
      <c r="J9020">
        <v>0.81</v>
      </c>
      <c r="K9020" t="s">
        <v>32</v>
      </c>
      <c r="L9020" t="s">
        <v>33</v>
      </c>
      <c r="M9020" s="1">
        <v>9298.06</v>
      </c>
      <c r="N9020" s="1">
        <v>4157.5</v>
      </c>
      <c r="O9020" s="1">
        <v>6814.83</v>
      </c>
      <c r="P9020" s="1">
        <v>0</v>
      </c>
      <c r="Q9020" s="1">
        <v>36307.839999999997</v>
      </c>
      <c r="R9020" s="1">
        <v>21673.27</v>
      </c>
      <c r="S9020" s="1">
        <v>-19325.349999999999</v>
      </c>
      <c r="T9020" s="1">
        <v>77306.460000000006</v>
      </c>
      <c r="U9020" s="1">
        <f>SUM(Report_Summary[Revenue])</f>
        <v>626594850.33999527</v>
      </c>
      <c r="V9020" s="1">
        <f>Report_Summary[[#This Row],[Total Revenue]] / COUNTA(Report_Summary[Membership No])</f>
        <v>62659.485033999525</v>
      </c>
    </row>
    <row r="9021" spans="1:22" x14ac:dyDescent="0.3">
      <c r="A9021" t="s">
        <v>9060</v>
      </c>
      <c r="B9021">
        <v>2022</v>
      </c>
      <c r="C9021" t="s">
        <v>13</v>
      </c>
      <c r="D9021">
        <v>78</v>
      </c>
      <c r="E9021" t="str">
        <f t="shared" si="140"/>
        <v>Old</v>
      </c>
      <c r="F9021" t="s">
        <v>15</v>
      </c>
      <c r="G9021" t="s">
        <v>25</v>
      </c>
      <c r="H9021" t="s">
        <v>29</v>
      </c>
      <c r="I9021">
        <v>22</v>
      </c>
      <c r="J9021">
        <v>2.21</v>
      </c>
      <c r="K9021" t="s">
        <v>32</v>
      </c>
      <c r="L9021" t="s">
        <v>33</v>
      </c>
      <c r="M9021" s="1">
        <v>2118.4</v>
      </c>
      <c r="N9021" s="1">
        <v>4661.6400000000003</v>
      </c>
      <c r="O9021" s="1">
        <v>5658.81</v>
      </c>
      <c r="P9021" s="1">
        <v>0</v>
      </c>
      <c r="Q9021" s="1">
        <v>5709.09</v>
      </c>
      <c r="R9021" s="1">
        <v>8475.91</v>
      </c>
      <c r="S9021" s="1">
        <v>-3435.87</v>
      </c>
      <c r="T9021" s="1">
        <v>17620.87</v>
      </c>
      <c r="U9021" s="1">
        <f>SUM(Report_Summary[Revenue])</f>
        <v>626594850.33999527</v>
      </c>
      <c r="V9021" s="1">
        <f>Report_Summary[[#This Row],[Total Revenue]] / COUNTA(Report_Summary[Membership No])</f>
        <v>62659.485033999525</v>
      </c>
    </row>
    <row r="9022" spans="1:22" x14ac:dyDescent="0.3">
      <c r="A9022" t="s">
        <v>9061</v>
      </c>
      <c r="B9022">
        <v>2022</v>
      </c>
      <c r="C9022" t="s">
        <v>13</v>
      </c>
      <c r="D9022">
        <v>48</v>
      </c>
      <c r="E9022" t="str">
        <f t="shared" si="140"/>
        <v>Middle Age</v>
      </c>
      <c r="F9022" t="s">
        <v>17</v>
      </c>
      <c r="G9022" t="s">
        <v>23</v>
      </c>
      <c r="H9022" t="s">
        <v>26</v>
      </c>
      <c r="I9022">
        <v>28</v>
      </c>
      <c r="J9022">
        <v>2.06</v>
      </c>
      <c r="K9022" t="s">
        <v>33</v>
      </c>
      <c r="L9022" t="s">
        <v>33</v>
      </c>
      <c r="M9022" s="1">
        <v>15559.98</v>
      </c>
      <c r="N9022" s="1">
        <v>2960.05</v>
      </c>
      <c r="O9022" s="1">
        <v>3726.82</v>
      </c>
      <c r="P9022" s="1">
        <v>0</v>
      </c>
      <c r="Q9022" s="1">
        <v>30535.84</v>
      </c>
      <c r="R9022" s="1">
        <v>61756.81</v>
      </c>
      <c r="S9022" s="1">
        <v>4604.21</v>
      </c>
      <c r="T9022" s="1">
        <v>87688.44</v>
      </c>
      <c r="U9022" s="1">
        <f>SUM(Report_Summary[Revenue])</f>
        <v>626594850.33999527</v>
      </c>
      <c r="V9022" s="1">
        <f>Report_Summary[[#This Row],[Total Revenue]] / COUNTA(Report_Summary[Membership No])</f>
        <v>62659.485033999525</v>
      </c>
    </row>
    <row r="9023" spans="1:22" x14ac:dyDescent="0.3">
      <c r="A9023" t="s">
        <v>9062</v>
      </c>
      <c r="B9023">
        <v>2015</v>
      </c>
      <c r="C9023" t="s">
        <v>14</v>
      </c>
      <c r="D9023">
        <v>58</v>
      </c>
      <c r="E9023" t="str">
        <f t="shared" si="140"/>
        <v>Old</v>
      </c>
      <c r="F9023" t="s">
        <v>16</v>
      </c>
      <c r="G9023" t="s">
        <v>25</v>
      </c>
      <c r="H9023" t="s">
        <v>28</v>
      </c>
      <c r="I9023">
        <v>36</v>
      </c>
      <c r="J9023">
        <v>3.03</v>
      </c>
      <c r="K9023" t="s">
        <v>33</v>
      </c>
      <c r="L9023" t="s">
        <v>33</v>
      </c>
      <c r="M9023" s="1">
        <v>10792.61</v>
      </c>
      <c r="N9023" s="1">
        <v>2249.5700000000002</v>
      </c>
      <c r="O9023" s="1">
        <v>4091.74</v>
      </c>
      <c r="P9023" s="1">
        <v>0</v>
      </c>
      <c r="Q9023" s="1">
        <v>15992.75</v>
      </c>
      <c r="R9023" s="1">
        <v>41265.03</v>
      </c>
      <c r="S9023" s="1">
        <v>-3997.38</v>
      </c>
      <c r="T9023" s="1">
        <v>61255.16</v>
      </c>
      <c r="U9023" s="1">
        <f>SUM(Report_Summary[Revenue])</f>
        <v>626594850.33999527</v>
      </c>
      <c r="V9023" s="1">
        <f>Report_Summary[[#This Row],[Total Revenue]] / COUNTA(Report_Summary[Membership No])</f>
        <v>62659.485033999525</v>
      </c>
    </row>
    <row r="9024" spans="1:22" x14ac:dyDescent="0.3">
      <c r="A9024" t="s">
        <v>9063</v>
      </c>
      <c r="B9024">
        <v>2019</v>
      </c>
      <c r="C9024" t="s">
        <v>13</v>
      </c>
      <c r="D9024">
        <v>47</v>
      </c>
      <c r="E9024" t="str">
        <f t="shared" si="140"/>
        <v>Middle Age</v>
      </c>
      <c r="F9024" t="s">
        <v>17</v>
      </c>
      <c r="G9024" t="s">
        <v>23</v>
      </c>
      <c r="H9024" t="s">
        <v>26</v>
      </c>
      <c r="I9024">
        <v>37</v>
      </c>
      <c r="J9024">
        <v>2.14</v>
      </c>
      <c r="K9024" t="s">
        <v>33</v>
      </c>
      <c r="L9024" t="s">
        <v>33</v>
      </c>
      <c r="M9024" s="1">
        <v>7353.55</v>
      </c>
      <c r="N9024" s="1">
        <v>3957.72</v>
      </c>
      <c r="O9024" s="1">
        <v>4777.01</v>
      </c>
      <c r="P9024" s="1">
        <v>0</v>
      </c>
      <c r="Q9024" s="1">
        <v>30210.959999999999</v>
      </c>
      <c r="R9024" s="1">
        <v>16125.62</v>
      </c>
      <c r="S9024" s="1">
        <v>25887.1</v>
      </c>
      <c r="T9024" s="1">
        <v>20449.48</v>
      </c>
      <c r="U9024" s="1">
        <f>SUM(Report_Summary[Revenue])</f>
        <v>626594850.33999527</v>
      </c>
      <c r="V9024" s="1">
        <f>Report_Summary[[#This Row],[Total Revenue]] / COUNTA(Report_Summary[Membership No])</f>
        <v>62659.485033999525</v>
      </c>
    </row>
    <row r="9025" spans="1:22" x14ac:dyDescent="0.3">
      <c r="A9025" t="s">
        <v>9064</v>
      </c>
      <c r="B9025">
        <v>2024</v>
      </c>
      <c r="C9025" t="s">
        <v>13</v>
      </c>
      <c r="D9025">
        <v>62</v>
      </c>
      <c r="E9025" t="str">
        <f t="shared" si="140"/>
        <v>Old</v>
      </c>
      <c r="F9025" t="s">
        <v>15</v>
      </c>
      <c r="G9025" t="s">
        <v>25</v>
      </c>
      <c r="H9025" t="s">
        <v>28</v>
      </c>
      <c r="I9025">
        <v>32</v>
      </c>
      <c r="J9025">
        <v>2.9</v>
      </c>
      <c r="K9025" t="s">
        <v>33</v>
      </c>
      <c r="L9025" t="s">
        <v>33</v>
      </c>
      <c r="M9025" s="1">
        <v>13767.98</v>
      </c>
      <c r="N9025" s="1">
        <v>4034.14</v>
      </c>
      <c r="O9025" s="1">
        <v>4709.66</v>
      </c>
      <c r="P9025" s="1">
        <v>0</v>
      </c>
      <c r="Q9025" s="1">
        <v>27638.82</v>
      </c>
      <c r="R9025" s="1">
        <v>48948.24</v>
      </c>
      <c r="S9025" s="1">
        <v>-22145.5</v>
      </c>
      <c r="T9025" s="1">
        <v>98732.56</v>
      </c>
      <c r="U9025" s="1">
        <f>SUM(Report_Summary[Revenue])</f>
        <v>626594850.33999527</v>
      </c>
      <c r="V9025" s="1">
        <f>Report_Summary[[#This Row],[Total Revenue]] / COUNTA(Report_Summary[Membership No])</f>
        <v>62659.485033999525</v>
      </c>
    </row>
    <row r="9026" spans="1:22" x14ac:dyDescent="0.3">
      <c r="A9026" t="s">
        <v>9065</v>
      </c>
      <c r="B9026">
        <v>2019</v>
      </c>
      <c r="C9026" t="s">
        <v>13</v>
      </c>
      <c r="D9026">
        <v>57</v>
      </c>
      <c r="E9026" t="str">
        <f t="shared" si="140"/>
        <v>Old</v>
      </c>
      <c r="F9026" t="s">
        <v>16</v>
      </c>
      <c r="G9026" t="s">
        <v>24</v>
      </c>
      <c r="H9026" t="s">
        <v>30</v>
      </c>
      <c r="I9026">
        <v>24</v>
      </c>
      <c r="J9026">
        <v>2.42</v>
      </c>
      <c r="K9026" t="s">
        <v>33</v>
      </c>
      <c r="L9026" t="s">
        <v>33</v>
      </c>
      <c r="M9026" s="1">
        <v>9748.7800000000007</v>
      </c>
      <c r="N9026" s="1">
        <v>4718.59</v>
      </c>
      <c r="O9026" s="1">
        <v>6913.52</v>
      </c>
      <c r="P9026" s="1">
        <v>0</v>
      </c>
      <c r="Q9026" s="1">
        <v>43884.86</v>
      </c>
      <c r="R9026" s="1">
        <v>31906.82</v>
      </c>
      <c r="S9026" s="1">
        <v>14446.19</v>
      </c>
      <c r="T9026" s="1">
        <v>61345.49</v>
      </c>
      <c r="U9026" s="1">
        <f>SUM(Report_Summary[Revenue])</f>
        <v>626594850.33999527</v>
      </c>
      <c r="V9026" s="1">
        <f>Report_Summary[[#This Row],[Total Revenue]] / COUNTA(Report_Summary[Membership No])</f>
        <v>62659.485033999525</v>
      </c>
    </row>
    <row r="9027" spans="1:22" x14ac:dyDescent="0.3">
      <c r="A9027" t="s">
        <v>9066</v>
      </c>
      <c r="B9027">
        <v>2018</v>
      </c>
      <c r="C9027" t="s">
        <v>14</v>
      </c>
      <c r="D9027">
        <v>29</v>
      </c>
      <c r="E9027" t="str">
        <f t="shared" ref="E9027:E9090" si="141">IF(D9027&gt;55,"Old",IF(D9027&gt;=31,"Middle Age",IF(D9027&lt;31,"Young","Invalid")))</f>
        <v>Young</v>
      </c>
      <c r="F9027" t="s">
        <v>19</v>
      </c>
      <c r="G9027" t="s">
        <v>25</v>
      </c>
      <c r="H9027" t="s">
        <v>26</v>
      </c>
      <c r="I9027">
        <v>29</v>
      </c>
      <c r="J9027">
        <v>2.31</v>
      </c>
      <c r="K9027" t="s">
        <v>32</v>
      </c>
      <c r="L9027" t="s">
        <v>33</v>
      </c>
      <c r="M9027" s="1">
        <v>14877.99</v>
      </c>
      <c r="N9027" s="1">
        <v>3276.32</v>
      </c>
      <c r="O9027" s="1">
        <v>6299.55</v>
      </c>
      <c r="P9027" s="1">
        <v>0</v>
      </c>
      <c r="Q9027" s="1">
        <v>74203.77</v>
      </c>
      <c r="R9027" s="1">
        <v>67116.479999999996</v>
      </c>
      <c r="S9027" s="1">
        <v>11845.73</v>
      </c>
      <c r="T9027" s="1">
        <v>129474.52</v>
      </c>
      <c r="U9027" s="1">
        <f>SUM(Report_Summary[Revenue])</f>
        <v>626594850.33999527</v>
      </c>
      <c r="V9027" s="1">
        <f>Report_Summary[[#This Row],[Total Revenue]] / COUNTA(Report_Summary[Membership No])</f>
        <v>62659.485033999525</v>
      </c>
    </row>
    <row r="9028" spans="1:22" x14ac:dyDescent="0.3">
      <c r="A9028" t="s">
        <v>9067</v>
      </c>
      <c r="B9028">
        <v>2017</v>
      </c>
      <c r="C9028" t="s">
        <v>14</v>
      </c>
      <c r="D9028">
        <v>29</v>
      </c>
      <c r="E9028" t="str">
        <f t="shared" si="141"/>
        <v>Young</v>
      </c>
      <c r="F9028" t="s">
        <v>20</v>
      </c>
      <c r="G9028" t="s">
        <v>23</v>
      </c>
      <c r="H9028" t="s">
        <v>27</v>
      </c>
      <c r="I9028">
        <v>39</v>
      </c>
      <c r="J9028">
        <v>1.04</v>
      </c>
      <c r="K9028" t="s">
        <v>32</v>
      </c>
      <c r="L9028" t="s">
        <v>33</v>
      </c>
      <c r="M9028" s="1">
        <v>4783.25</v>
      </c>
      <c r="N9028" s="1">
        <v>4471.34</v>
      </c>
      <c r="O9028" s="1">
        <v>4492.88</v>
      </c>
      <c r="P9028" s="1">
        <v>0</v>
      </c>
      <c r="Q9028" s="1">
        <v>9151.7800000000007</v>
      </c>
      <c r="R9028" s="1">
        <v>22083.53</v>
      </c>
      <c r="S9028" s="1">
        <v>7054.35</v>
      </c>
      <c r="T9028" s="1">
        <v>24180.959999999999</v>
      </c>
      <c r="U9028" s="1">
        <f>SUM(Report_Summary[Revenue])</f>
        <v>626594850.33999527</v>
      </c>
      <c r="V9028" s="1">
        <f>Report_Summary[[#This Row],[Total Revenue]] / COUNTA(Report_Summary[Membership No])</f>
        <v>62659.485033999525</v>
      </c>
    </row>
    <row r="9029" spans="1:22" x14ac:dyDescent="0.3">
      <c r="A9029" t="s">
        <v>9068</v>
      </c>
      <c r="B9029">
        <v>2024</v>
      </c>
      <c r="C9029" t="s">
        <v>13</v>
      </c>
      <c r="D9029">
        <v>27</v>
      </c>
      <c r="E9029" t="str">
        <f t="shared" si="141"/>
        <v>Young</v>
      </c>
      <c r="F9029" t="s">
        <v>18</v>
      </c>
      <c r="G9029" t="s">
        <v>25</v>
      </c>
      <c r="H9029" t="s">
        <v>31</v>
      </c>
      <c r="I9029">
        <v>32</v>
      </c>
      <c r="J9029">
        <v>2</v>
      </c>
      <c r="K9029" t="s">
        <v>32</v>
      </c>
      <c r="L9029" t="s">
        <v>33</v>
      </c>
      <c r="M9029" s="1">
        <v>18380.22</v>
      </c>
      <c r="N9029" s="1">
        <v>4445.41</v>
      </c>
      <c r="O9029" s="1">
        <v>2132.0100000000002</v>
      </c>
      <c r="P9029" s="1">
        <v>0</v>
      </c>
      <c r="Q9029" s="1">
        <v>43143.07</v>
      </c>
      <c r="R9029" s="1">
        <v>58109.2</v>
      </c>
      <c r="S9029" s="1">
        <v>13157.93</v>
      </c>
      <c r="T9029" s="1">
        <v>88094.34</v>
      </c>
      <c r="U9029" s="1">
        <f>SUM(Report_Summary[Revenue])</f>
        <v>626594850.33999527</v>
      </c>
      <c r="V9029" s="1">
        <f>Report_Summary[[#This Row],[Total Revenue]] / COUNTA(Report_Summary[Membership No])</f>
        <v>62659.485033999525</v>
      </c>
    </row>
    <row r="9030" spans="1:22" x14ac:dyDescent="0.3">
      <c r="A9030" t="s">
        <v>9069</v>
      </c>
      <c r="B9030">
        <v>2023</v>
      </c>
      <c r="C9030" t="s">
        <v>14</v>
      </c>
      <c r="D9030">
        <v>61</v>
      </c>
      <c r="E9030" t="str">
        <f t="shared" si="141"/>
        <v>Old</v>
      </c>
      <c r="F9030" t="s">
        <v>19</v>
      </c>
      <c r="G9030" t="s">
        <v>22</v>
      </c>
      <c r="H9030" t="s">
        <v>27</v>
      </c>
      <c r="I9030">
        <v>34</v>
      </c>
      <c r="J9030">
        <v>1.82</v>
      </c>
      <c r="K9030" t="s">
        <v>33</v>
      </c>
      <c r="L9030" t="s">
        <v>33</v>
      </c>
      <c r="M9030" s="1">
        <v>19989.810000000001</v>
      </c>
      <c r="N9030" s="1">
        <v>4601.76</v>
      </c>
      <c r="O9030" s="1">
        <v>6227.8</v>
      </c>
      <c r="P9030" s="1">
        <v>0</v>
      </c>
      <c r="Q9030" s="1">
        <v>81448.73</v>
      </c>
      <c r="R9030" s="1">
        <v>72811.19</v>
      </c>
      <c r="S9030" s="1">
        <v>26601.55</v>
      </c>
      <c r="T9030" s="1">
        <v>127658.37</v>
      </c>
      <c r="U9030" s="1">
        <f>SUM(Report_Summary[Revenue])</f>
        <v>626594850.33999527</v>
      </c>
      <c r="V9030" s="1">
        <f>Report_Summary[[#This Row],[Total Revenue]] / COUNTA(Report_Summary[Membership No])</f>
        <v>62659.485033999525</v>
      </c>
    </row>
    <row r="9031" spans="1:22" x14ac:dyDescent="0.3">
      <c r="A9031" t="s">
        <v>9070</v>
      </c>
      <c r="B9031">
        <v>2019</v>
      </c>
      <c r="C9031" t="s">
        <v>13</v>
      </c>
      <c r="D9031">
        <v>47</v>
      </c>
      <c r="E9031" t="str">
        <f t="shared" si="141"/>
        <v>Middle Age</v>
      </c>
      <c r="F9031" t="s">
        <v>17</v>
      </c>
      <c r="G9031" t="s">
        <v>25</v>
      </c>
      <c r="H9031" t="s">
        <v>30</v>
      </c>
      <c r="I9031">
        <v>26</v>
      </c>
      <c r="J9031">
        <v>3.03</v>
      </c>
      <c r="K9031" t="s">
        <v>33</v>
      </c>
      <c r="L9031" t="s">
        <v>33</v>
      </c>
      <c r="M9031" s="1">
        <v>4214.34</v>
      </c>
      <c r="N9031" s="1">
        <v>2064.14</v>
      </c>
      <c r="O9031" s="1">
        <v>7204.83</v>
      </c>
      <c r="P9031" s="1">
        <v>0</v>
      </c>
      <c r="Q9031" s="1">
        <v>11551.17</v>
      </c>
      <c r="R9031" s="1">
        <v>16537.46</v>
      </c>
      <c r="S9031" s="1">
        <v>-10776.9</v>
      </c>
      <c r="T9031" s="1">
        <v>38865.53</v>
      </c>
      <c r="U9031" s="1">
        <f>SUM(Report_Summary[Revenue])</f>
        <v>626594850.33999527</v>
      </c>
      <c r="V9031" s="1">
        <f>Report_Summary[[#This Row],[Total Revenue]] / COUNTA(Report_Summary[Membership No])</f>
        <v>62659.485033999525</v>
      </c>
    </row>
    <row r="9032" spans="1:22" x14ac:dyDescent="0.3">
      <c r="A9032" t="s">
        <v>9071</v>
      </c>
      <c r="B9032">
        <v>2019</v>
      </c>
      <c r="C9032" t="s">
        <v>13</v>
      </c>
      <c r="D9032">
        <v>35</v>
      </c>
      <c r="E9032" t="str">
        <f t="shared" si="141"/>
        <v>Middle Age</v>
      </c>
      <c r="F9032" t="s">
        <v>21</v>
      </c>
      <c r="G9032" t="s">
        <v>22</v>
      </c>
      <c r="H9032" t="s">
        <v>28</v>
      </c>
      <c r="I9032">
        <v>27</v>
      </c>
      <c r="J9032">
        <v>2.68</v>
      </c>
      <c r="K9032" t="s">
        <v>32</v>
      </c>
      <c r="L9032" t="s">
        <v>33</v>
      </c>
      <c r="M9032" s="1">
        <v>16845.93</v>
      </c>
      <c r="N9032" s="1">
        <v>2725.35</v>
      </c>
      <c r="O9032" s="1">
        <v>3968.26</v>
      </c>
      <c r="P9032" s="1">
        <v>0</v>
      </c>
      <c r="Q9032" s="1">
        <v>74245.440000000002</v>
      </c>
      <c r="R9032" s="1">
        <v>42125.59</v>
      </c>
      <c r="S9032" s="1">
        <v>22485.07</v>
      </c>
      <c r="T9032" s="1">
        <v>93885.96</v>
      </c>
      <c r="U9032" s="1">
        <f>SUM(Report_Summary[Revenue])</f>
        <v>626594850.33999527</v>
      </c>
      <c r="V9032" s="1">
        <f>Report_Summary[[#This Row],[Total Revenue]] / COUNTA(Report_Summary[Membership No])</f>
        <v>62659.485033999525</v>
      </c>
    </row>
    <row r="9033" spans="1:22" x14ac:dyDescent="0.3">
      <c r="A9033" t="s">
        <v>9072</v>
      </c>
      <c r="B9033">
        <v>2023</v>
      </c>
      <c r="C9033" t="s">
        <v>14</v>
      </c>
      <c r="D9033">
        <v>67</v>
      </c>
      <c r="E9033" t="str">
        <f t="shared" si="141"/>
        <v>Old</v>
      </c>
      <c r="F9033" t="s">
        <v>20</v>
      </c>
      <c r="G9033" t="s">
        <v>23</v>
      </c>
      <c r="H9033" t="s">
        <v>28</v>
      </c>
      <c r="I9033">
        <v>26</v>
      </c>
      <c r="J9033">
        <v>2.93</v>
      </c>
      <c r="K9033" t="s">
        <v>33</v>
      </c>
      <c r="L9033" t="s">
        <v>33</v>
      </c>
      <c r="M9033" s="1">
        <v>18527.349999999999</v>
      </c>
      <c r="N9033" s="1">
        <v>2237.62</v>
      </c>
      <c r="O9033" s="1">
        <v>6562.71</v>
      </c>
      <c r="P9033" s="1">
        <v>0</v>
      </c>
      <c r="Q9033" s="1">
        <v>72378.039999999994</v>
      </c>
      <c r="R9033" s="1">
        <v>88578.29</v>
      </c>
      <c r="S9033" s="1">
        <v>15741.45</v>
      </c>
      <c r="T9033" s="1">
        <v>145214.88</v>
      </c>
      <c r="U9033" s="1">
        <f>SUM(Report_Summary[Revenue])</f>
        <v>626594850.33999527</v>
      </c>
      <c r="V9033" s="1">
        <f>Report_Summary[[#This Row],[Total Revenue]] / COUNTA(Report_Summary[Membership No])</f>
        <v>62659.485033999525</v>
      </c>
    </row>
    <row r="9034" spans="1:22" x14ac:dyDescent="0.3">
      <c r="A9034" t="s">
        <v>9073</v>
      </c>
      <c r="B9034">
        <v>2016</v>
      </c>
      <c r="C9034" t="s">
        <v>14</v>
      </c>
      <c r="D9034">
        <v>69</v>
      </c>
      <c r="E9034" t="str">
        <f t="shared" si="141"/>
        <v>Old</v>
      </c>
      <c r="F9034" t="s">
        <v>17</v>
      </c>
      <c r="G9034" t="s">
        <v>23</v>
      </c>
      <c r="H9034" t="s">
        <v>31</v>
      </c>
      <c r="I9034">
        <v>29</v>
      </c>
      <c r="J9034">
        <v>1.48</v>
      </c>
      <c r="K9034" t="s">
        <v>33</v>
      </c>
      <c r="L9034" t="s">
        <v>33</v>
      </c>
      <c r="M9034" s="1">
        <v>18266.13</v>
      </c>
      <c r="N9034" s="1">
        <v>1886.19</v>
      </c>
      <c r="O9034" s="1">
        <v>4150.09</v>
      </c>
      <c r="P9034" s="1">
        <v>0</v>
      </c>
      <c r="Q9034" s="1">
        <v>36241.199999999997</v>
      </c>
      <c r="R9034" s="1">
        <v>52731.839999999997</v>
      </c>
      <c r="S9034" s="1">
        <v>-8380.18</v>
      </c>
      <c r="T9034" s="1">
        <v>97353.22</v>
      </c>
      <c r="U9034" s="1">
        <f>SUM(Report_Summary[Revenue])</f>
        <v>626594850.33999527</v>
      </c>
      <c r="V9034" s="1">
        <f>Report_Summary[[#This Row],[Total Revenue]] / COUNTA(Report_Summary[Membership No])</f>
        <v>62659.485033999525</v>
      </c>
    </row>
    <row r="9035" spans="1:22" x14ac:dyDescent="0.3">
      <c r="A9035" t="s">
        <v>9074</v>
      </c>
      <c r="B9035">
        <v>2016</v>
      </c>
      <c r="C9035" t="s">
        <v>13</v>
      </c>
      <c r="D9035">
        <v>45</v>
      </c>
      <c r="E9035" t="str">
        <f t="shared" si="141"/>
        <v>Middle Age</v>
      </c>
      <c r="F9035" t="s">
        <v>15</v>
      </c>
      <c r="G9035" t="s">
        <v>25</v>
      </c>
      <c r="H9035" t="s">
        <v>26</v>
      </c>
      <c r="I9035">
        <v>20</v>
      </c>
      <c r="J9035">
        <v>2.75</v>
      </c>
      <c r="K9035" t="s">
        <v>33</v>
      </c>
      <c r="L9035" t="s">
        <v>33</v>
      </c>
      <c r="M9035" s="1">
        <v>9611.9599999999991</v>
      </c>
      <c r="N9035" s="1">
        <v>172.04</v>
      </c>
      <c r="O9035" s="1">
        <v>1439.22</v>
      </c>
      <c r="P9035" s="1">
        <v>0</v>
      </c>
      <c r="Q9035" s="1">
        <v>31261.360000000001</v>
      </c>
      <c r="R9035" s="1">
        <v>38008.410000000003</v>
      </c>
      <c r="S9035" s="1">
        <v>13491.19</v>
      </c>
      <c r="T9035" s="1">
        <v>55778.58</v>
      </c>
      <c r="U9035" s="1">
        <f>SUM(Report_Summary[Revenue])</f>
        <v>626594850.33999527</v>
      </c>
      <c r="V9035" s="1">
        <f>Report_Summary[[#This Row],[Total Revenue]] / COUNTA(Report_Summary[Membership No])</f>
        <v>62659.485033999525</v>
      </c>
    </row>
    <row r="9036" spans="1:22" x14ac:dyDescent="0.3">
      <c r="A9036" t="s">
        <v>9075</v>
      </c>
      <c r="B9036">
        <v>2021</v>
      </c>
      <c r="C9036" t="s">
        <v>14</v>
      </c>
      <c r="D9036">
        <v>40</v>
      </c>
      <c r="E9036" t="str">
        <f t="shared" si="141"/>
        <v>Middle Age</v>
      </c>
      <c r="F9036" t="s">
        <v>18</v>
      </c>
      <c r="G9036" t="s">
        <v>24</v>
      </c>
      <c r="H9036" t="s">
        <v>30</v>
      </c>
      <c r="I9036">
        <v>34</v>
      </c>
      <c r="J9036">
        <v>3.02</v>
      </c>
      <c r="K9036" t="s">
        <v>33</v>
      </c>
      <c r="L9036" t="s">
        <v>33</v>
      </c>
      <c r="M9036" s="1">
        <v>9154.5300000000007</v>
      </c>
      <c r="N9036" s="1">
        <v>3204.01</v>
      </c>
      <c r="O9036" s="1">
        <v>2774</v>
      </c>
      <c r="P9036" s="1">
        <v>0</v>
      </c>
      <c r="Q9036" s="1">
        <v>32714.66</v>
      </c>
      <c r="R9036" s="1">
        <v>43916.65</v>
      </c>
      <c r="S9036" s="1">
        <v>-22577.8</v>
      </c>
      <c r="T9036" s="1">
        <v>99209.11</v>
      </c>
      <c r="U9036" s="1">
        <f>SUM(Report_Summary[Revenue])</f>
        <v>626594850.33999527</v>
      </c>
      <c r="V9036" s="1">
        <f>Report_Summary[[#This Row],[Total Revenue]] / COUNTA(Report_Summary[Membership No])</f>
        <v>62659.485033999525</v>
      </c>
    </row>
    <row r="9037" spans="1:22" x14ac:dyDescent="0.3">
      <c r="A9037" t="s">
        <v>9076</v>
      </c>
      <c r="B9037">
        <v>2021</v>
      </c>
      <c r="C9037" t="s">
        <v>13</v>
      </c>
      <c r="D9037">
        <v>53</v>
      </c>
      <c r="E9037" t="str">
        <f t="shared" si="141"/>
        <v>Middle Age</v>
      </c>
      <c r="F9037" t="s">
        <v>19</v>
      </c>
      <c r="G9037" t="s">
        <v>25</v>
      </c>
      <c r="H9037" t="s">
        <v>27</v>
      </c>
      <c r="I9037">
        <v>31</v>
      </c>
      <c r="J9037">
        <v>3.46</v>
      </c>
      <c r="K9037" t="s">
        <v>32</v>
      </c>
      <c r="L9037" t="s">
        <v>33</v>
      </c>
      <c r="M9037" s="1">
        <v>7669.66</v>
      </c>
      <c r="N9037" s="1">
        <v>2398.7600000000002</v>
      </c>
      <c r="O9037" s="1">
        <v>7982.91</v>
      </c>
      <c r="P9037" s="1">
        <v>0</v>
      </c>
      <c r="Q9037" s="1">
        <v>29383.67</v>
      </c>
      <c r="R9037" s="1">
        <v>31915.25</v>
      </c>
      <c r="S9037" s="1">
        <v>-22990.51</v>
      </c>
      <c r="T9037" s="1">
        <v>84289.43</v>
      </c>
      <c r="U9037" s="1">
        <f>SUM(Report_Summary[Revenue])</f>
        <v>626594850.33999527</v>
      </c>
      <c r="V9037" s="1">
        <f>Report_Summary[[#This Row],[Total Revenue]] / COUNTA(Report_Summary[Membership No])</f>
        <v>62659.485033999525</v>
      </c>
    </row>
    <row r="9038" spans="1:22" x14ac:dyDescent="0.3">
      <c r="A9038" t="s">
        <v>9077</v>
      </c>
      <c r="B9038">
        <v>2023</v>
      </c>
      <c r="C9038" t="s">
        <v>13</v>
      </c>
      <c r="D9038">
        <v>70</v>
      </c>
      <c r="E9038" t="str">
        <f t="shared" si="141"/>
        <v>Old</v>
      </c>
      <c r="F9038" t="s">
        <v>21</v>
      </c>
      <c r="G9038" t="s">
        <v>25</v>
      </c>
      <c r="H9038" t="s">
        <v>31</v>
      </c>
      <c r="I9038">
        <v>28</v>
      </c>
      <c r="J9038">
        <v>3.49</v>
      </c>
      <c r="K9038" t="s">
        <v>33</v>
      </c>
      <c r="L9038" t="s">
        <v>33</v>
      </c>
      <c r="M9038" s="1">
        <v>13901.99</v>
      </c>
      <c r="N9038" s="1">
        <v>3799.49</v>
      </c>
      <c r="O9038" s="1">
        <v>2723.34</v>
      </c>
      <c r="P9038" s="1">
        <v>0</v>
      </c>
      <c r="Q9038" s="1">
        <v>20558.89</v>
      </c>
      <c r="R9038" s="1">
        <v>46417.14</v>
      </c>
      <c r="S9038" s="1">
        <v>6234.9</v>
      </c>
      <c r="T9038" s="1">
        <v>60741.13</v>
      </c>
      <c r="U9038" s="1">
        <f>SUM(Report_Summary[Revenue])</f>
        <v>626594850.33999527</v>
      </c>
      <c r="V9038" s="1">
        <f>Report_Summary[[#This Row],[Total Revenue]] / COUNTA(Report_Summary[Membership No])</f>
        <v>62659.485033999525</v>
      </c>
    </row>
    <row r="9039" spans="1:22" x14ac:dyDescent="0.3">
      <c r="A9039" t="s">
        <v>9078</v>
      </c>
      <c r="B9039">
        <v>2016</v>
      </c>
      <c r="C9039" t="s">
        <v>13</v>
      </c>
      <c r="D9039">
        <v>39</v>
      </c>
      <c r="E9039" t="str">
        <f t="shared" si="141"/>
        <v>Middle Age</v>
      </c>
      <c r="F9039" t="s">
        <v>19</v>
      </c>
      <c r="G9039" t="s">
        <v>25</v>
      </c>
      <c r="H9039" t="s">
        <v>29</v>
      </c>
      <c r="I9039">
        <v>29</v>
      </c>
      <c r="J9039">
        <v>3.16</v>
      </c>
      <c r="K9039" t="s">
        <v>33</v>
      </c>
      <c r="L9039" t="s">
        <v>33</v>
      </c>
      <c r="M9039" s="1">
        <v>11453.13</v>
      </c>
      <c r="N9039" s="1">
        <v>3529.85</v>
      </c>
      <c r="O9039" s="1">
        <v>5793.49</v>
      </c>
      <c r="P9039" s="1">
        <v>0</v>
      </c>
      <c r="Q9039" s="1">
        <v>19916.68</v>
      </c>
      <c r="R9039" s="1">
        <v>46198.03</v>
      </c>
      <c r="S9039" s="1">
        <v>8363.7800000000007</v>
      </c>
      <c r="T9039" s="1">
        <v>57750.93</v>
      </c>
      <c r="U9039" s="1">
        <f>SUM(Report_Summary[Revenue])</f>
        <v>626594850.33999527</v>
      </c>
      <c r="V9039" s="1">
        <f>Report_Summary[[#This Row],[Total Revenue]] / COUNTA(Report_Summary[Membership No])</f>
        <v>62659.485033999525</v>
      </c>
    </row>
    <row r="9040" spans="1:22" x14ac:dyDescent="0.3">
      <c r="A9040" t="s">
        <v>9079</v>
      </c>
      <c r="B9040">
        <v>2020</v>
      </c>
      <c r="C9040" t="s">
        <v>14</v>
      </c>
      <c r="D9040">
        <v>49</v>
      </c>
      <c r="E9040" t="str">
        <f t="shared" si="141"/>
        <v>Middle Age</v>
      </c>
      <c r="F9040" t="s">
        <v>16</v>
      </c>
      <c r="G9040" t="s">
        <v>23</v>
      </c>
      <c r="H9040" t="s">
        <v>28</v>
      </c>
      <c r="I9040">
        <v>30</v>
      </c>
      <c r="J9040">
        <v>1.69</v>
      </c>
      <c r="K9040" t="s">
        <v>32</v>
      </c>
      <c r="L9040" t="s">
        <v>33</v>
      </c>
      <c r="M9040" s="1">
        <v>8847.27</v>
      </c>
      <c r="N9040" s="1">
        <v>802.9</v>
      </c>
      <c r="O9040" s="1">
        <v>6441.05</v>
      </c>
      <c r="P9040" s="1">
        <v>0</v>
      </c>
      <c r="Q9040" s="1">
        <v>33205.85</v>
      </c>
      <c r="R9040" s="1">
        <v>27019.93</v>
      </c>
      <c r="S9040" s="1">
        <v>-6025.39</v>
      </c>
      <c r="T9040" s="1">
        <v>66251.17</v>
      </c>
      <c r="U9040" s="1">
        <f>SUM(Report_Summary[Revenue])</f>
        <v>626594850.33999527</v>
      </c>
      <c r="V9040" s="1">
        <f>Report_Summary[[#This Row],[Total Revenue]] / COUNTA(Report_Summary[Membership No])</f>
        <v>62659.485033999525</v>
      </c>
    </row>
    <row r="9041" spans="1:22" x14ac:dyDescent="0.3">
      <c r="A9041" t="s">
        <v>9080</v>
      </c>
      <c r="B9041">
        <v>2024</v>
      </c>
      <c r="C9041" t="s">
        <v>14</v>
      </c>
      <c r="D9041">
        <v>29</v>
      </c>
      <c r="E9041" t="str">
        <f t="shared" si="141"/>
        <v>Young</v>
      </c>
      <c r="F9041" t="s">
        <v>18</v>
      </c>
      <c r="G9041" t="s">
        <v>22</v>
      </c>
      <c r="H9041" t="s">
        <v>30</v>
      </c>
      <c r="I9041">
        <v>31</v>
      </c>
      <c r="J9041">
        <v>1.92</v>
      </c>
      <c r="K9041" t="s">
        <v>32</v>
      </c>
      <c r="L9041" t="s">
        <v>33</v>
      </c>
      <c r="M9041" s="1">
        <v>3519.54</v>
      </c>
      <c r="N9041" s="1">
        <v>621.83000000000004</v>
      </c>
      <c r="O9041" s="1">
        <v>5086.04</v>
      </c>
      <c r="P9041" s="1">
        <v>0</v>
      </c>
      <c r="Q9041" s="1">
        <v>11293.2</v>
      </c>
      <c r="R9041" s="1">
        <v>9117.74</v>
      </c>
      <c r="S9041" s="1">
        <v>2898.14</v>
      </c>
      <c r="T9041" s="1">
        <v>17512.8</v>
      </c>
      <c r="U9041" s="1">
        <f>SUM(Report_Summary[Revenue])</f>
        <v>626594850.33999527</v>
      </c>
      <c r="V9041" s="1">
        <f>Report_Summary[[#This Row],[Total Revenue]] / COUNTA(Report_Summary[Membership No])</f>
        <v>62659.485033999525</v>
      </c>
    </row>
    <row r="9042" spans="1:22" x14ac:dyDescent="0.3">
      <c r="A9042" t="s">
        <v>9081</v>
      </c>
      <c r="B9042">
        <v>2019</v>
      </c>
      <c r="C9042" t="s">
        <v>14</v>
      </c>
      <c r="D9042">
        <v>47</v>
      </c>
      <c r="E9042" t="str">
        <f t="shared" si="141"/>
        <v>Middle Age</v>
      </c>
      <c r="F9042" t="s">
        <v>16</v>
      </c>
      <c r="G9042" t="s">
        <v>25</v>
      </c>
      <c r="H9042" t="s">
        <v>26</v>
      </c>
      <c r="I9042">
        <v>27</v>
      </c>
      <c r="J9042">
        <v>0.34</v>
      </c>
      <c r="K9042" t="s">
        <v>33</v>
      </c>
      <c r="L9042" t="s">
        <v>33</v>
      </c>
      <c r="M9042" s="1">
        <v>15429.93</v>
      </c>
      <c r="N9042" s="1">
        <v>418.3</v>
      </c>
      <c r="O9042" s="1">
        <v>193.51</v>
      </c>
      <c r="P9042" s="1">
        <v>0</v>
      </c>
      <c r="Q9042" s="1">
        <v>74677.39</v>
      </c>
      <c r="R9042" s="1">
        <v>37307.22</v>
      </c>
      <c r="S9042" s="1">
        <v>-10859.11</v>
      </c>
      <c r="T9042" s="1">
        <v>122843.72</v>
      </c>
      <c r="U9042" s="1">
        <f>SUM(Report_Summary[Revenue])</f>
        <v>626594850.33999527</v>
      </c>
      <c r="V9042" s="1">
        <f>Report_Summary[[#This Row],[Total Revenue]] / COUNTA(Report_Summary[Membership No])</f>
        <v>62659.485033999525</v>
      </c>
    </row>
    <row r="9043" spans="1:22" x14ac:dyDescent="0.3">
      <c r="A9043" t="s">
        <v>9082</v>
      </c>
      <c r="B9043">
        <v>2019</v>
      </c>
      <c r="C9043" t="s">
        <v>13</v>
      </c>
      <c r="D9043">
        <v>29</v>
      </c>
      <c r="E9043" t="str">
        <f t="shared" si="141"/>
        <v>Young</v>
      </c>
      <c r="F9043" t="s">
        <v>20</v>
      </c>
      <c r="G9043" t="s">
        <v>23</v>
      </c>
      <c r="H9043" t="s">
        <v>29</v>
      </c>
      <c r="I9043">
        <v>31</v>
      </c>
      <c r="J9043">
        <v>3.31</v>
      </c>
      <c r="K9043" t="s">
        <v>32</v>
      </c>
      <c r="L9043" t="s">
        <v>33</v>
      </c>
      <c r="M9043" s="1">
        <v>16178.52</v>
      </c>
      <c r="N9043" s="1">
        <v>2583.54</v>
      </c>
      <c r="O9043" s="1">
        <v>4173.8599999999997</v>
      </c>
      <c r="P9043" s="1">
        <v>0</v>
      </c>
      <c r="Q9043" s="1">
        <v>41359.26</v>
      </c>
      <c r="R9043" s="1">
        <v>66598.39</v>
      </c>
      <c r="S9043" s="1">
        <v>-14679.65</v>
      </c>
      <c r="T9043" s="1">
        <v>122637.3</v>
      </c>
      <c r="U9043" s="1">
        <f>SUM(Report_Summary[Revenue])</f>
        <v>626594850.33999527</v>
      </c>
      <c r="V9043" s="1">
        <f>Report_Summary[[#This Row],[Total Revenue]] / COUNTA(Report_Summary[Membership No])</f>
        <v>62659.485033999525</v>
      </c>
    </row>
    <row r="9044" spans="1:22" x14ac:dyDescent="0.3">
      <c r="A9044" t="s">
        <v>9083</v>
      </c>
      <c r="B9044">
        <v>2021</v>
      </c>
      <c r="C9044" t="s">
        <v>13</v>
      </c>
      <c r="D9044">
        <v>77</v>
      </c>
      <c r="E9044" t="str">
        <f t="shared" si="141"/>
        <v>Old</v>
      </c>
      <c r="F9044" t="s">
        <v>16</v>
      </c>
      <c r="G9044" t="s">
        <v>25</v>
      </c>
      <c r="H9044" t="s">
        <v>26</v>
      </c>
      <c r="I9044">
        <v>27</v>
      </c>
      <c r="J9044">
        <v>1.78</v>
      </c>
      <c r="K9044" t="s">
        <v>32</v>
      </c>
      <c r="L9044" t="s">
        <v>33</v>
      </c>
      <c r="M9044" s="1">
        <v>19651.2</v>
      </c>
      <c r="N9044" s="1">
        <v>2862.01</v>
      </c>
      <c r="O9044" s="1">
        <v>6001.01</v>
      </c>
      <c r="P9044" s="1">
        <v>0</v>
      </c>
      <c r="Q9044" s="1">
        <v>69767.64</v>
      </c>
      <c r="R9044" s="1">
        <v>35265.94</v>
      </c>
      <c r="S9044" s="1">
        <v>26511.75</v>
      </c>
      <c r="T9044" s="1">
        <v>78521.83</v>
      </c>
      <c r="U9044" s="1">
        <f>SUM(Report_Summary[Revenue])</f>
        <v>626594850.33999527</v>
      </c>
      <c r="V9044" s="1">
        <f>Report_Summary[[#This Row],[Total Revenue]] / COUNTA(Report_Summary[Membership No])</f>
        <v>62659.485033999525</v>
      </c>
    </row>
    <row r="9045" spans="1:22" x14ac:dyDescent="0.3">
      <c r="A9045" t="s">
        <v>9084</v>
      </c>
      <c r="B9045">
        <v>2022</v>
      </c>
      <c r="C9045" t="s">
        <v>14</v>
      </c>
      <c r="D9045">
        <v>42</v>
      </c>
      <c r="E9045" t="str">
        <f t="shared" si="141"/>
        <v>Middle Age</v>
      </c>
      <c r="F9045" t="s">
        <v>17</v>
      </c>
      <c r="G9045" t="s">
        <v>23</v>
      </c>
      <c r="H9045" t="s">
        <v>27</v>
      </c>
      <c r="I9045">
        <v>29</v>
      </c>
      <c r="J9045">
        <v>2.79</v>
      </c>
      <c r="K9045" t="s">
        <v>32</v>
      </c>
      <c r="L9045" t="s">
        <v>33</v>
      </c>
      <c r="M9045" s="1">
        <v>13885.75</v>
      </c>
      <c r="N9045" s="1">
        <v>1603.18</v>
      </c>
      <c r="O9045" s="1">
        <v>5761.05</v>
      </c>
      <c r="P9045" s="1">
        <v>0</v>
      </c>
      <c r="Q9045" s="1">
        <v>45693.65</v>
      </c>
      <c r="R9045" s="1">
        <v>38654.25</v>
      </c>
      <c r="S9045" s="1">
        <v>-6006.45</v>
      </c>
      <c r="T9045" s="1">
        <v>90354.35</v>
      </c>
      <c r="U9045" s="1">
        <f>SUM(Report_Summary[Revenue])</f>
        <v>626594850.33999527</v>
      </c>
      <c r="V9045" s="1">
        <f>Report_Summary[[#This Row],[Total Revenue]] / COUNTA(Report_Summary[Membership No])</f>
        <v>62659.485033999525</v>
      </c>
    </row>
    <row r="9046" spans="1:22" x14ac:dyDescent="0.3">
      <c r="A9046" t="s">
        <v>9085</v>
      </c>
      <c r="B9046">
        <v>2022</v>
      </c>
      <c r="C9046" t="s">
        <v>14</v>
      </c>
      <c r="D9046">
        <v>72</v>
      </c>
      <c r="E9046" t="str">
        <f t="shared" si="141"/>
        <v>Old</v>
      </c>
      <c r="F9046" t="s">
        <v>19</v>
      </c>
      <c r="G9046" t="s">
        <v>25</v>
      </c>
      <c r="H9046" t="s">
        <v>29</v>
      </c>
      <c r="I9046">
        <v>26</v>
      </c>
      <c r="J9046">
        <v>0.87</v>
      </c>
      <c r="K9046" t="s">
        <v>32</v>
      </c>
      <c r="L9046" t="s">
        <v>33</v>
      </c>
      <c r="M9046" s="1">
        <v>11607.92</v>
      </c>
      <c r="N9046" s="1">
        <v>2784.17</v>
      </c>
      <c r="O9046" s="1">
        <v>4702.3500000000004</v>
      </c>
      <c r="P9046" s="1">
        <v>0</v>
      </c>
      <c r="Q9046" s="1">
        <v>35374.69</v>
      </c>
      <c r="R9046" s="1">
        <v>48889.919999999998</v>
      </c>
      <c r="S9046" s="1">
        <v>24102.41</v>
      </c>
      <c r="T9046" s="1">
        <v>60162.2</v>
      </c>
      <c r="U9046" s="1">
        <f>SUM(Report_Summary[Revenue])</f>
        <v>626594850.33999527</v>
      </c>
      <c r="V9046" s="1">
        <f>Report_Summary[[#This Row],[Total Revenue]] / COUNTA(Report_Summary[Membership No])</f>
        <v>62659.485033999525</v>
      </c>
    </row>
    <row r="9047" spans="1:22" x14ac:dyDescent="0.3">
      <c r="A9047" t="s">
        <v>9086</v>
      </c>
      <c r="B9047">
        <v>2021</v>
      </c>
      <c r="C9047" t="s">
        <v>13</v>
      </c>
      <c r="D9047">
        <v>30</v>
      </c>
      <c r="E9047" t="str">
        <f t="shared" si="141"/>
        <v>Young</v>
      </c>
      <c r="F9047" t="s">
        <v>19</v>
      </c>
      <c r="G9047" t="s">
        <v>24</v>
      </c>
      <c r="H9047" t="s">
        <v>29</v>
      </c>
      <c r="I9047">
        <v>29</v>
      </c>
      <c r="J9047">
        <v>0.79</v>
      </c>
      <c r="K9047" t="s">
        <v>33</v>
      </c>
      <c r="L9047" t="s">
        <v>33</v>
      </c>
      <c r="M9047" s="1">
        <v>1593.91</v>
      </c>
      <c r="N9047" s="1">
        <v>4374.7700000000004</v>
      </c>
      <c r="O9047" s="1">
        <v>1894.63</v>
      </c>
      <c r="P9047" s="1">
        <v>0</v>
      </c>
      <c r="Q9047" s="1">
        <v>5625.79</v>
      </c>
      <c r="R9047" s="1">
        <v>7578.56</v>
      </c>
      <c r="S9047" s="1">
        <v>15841.95</v>
      </c>
      <c r="T9047" s="1">
        <v>-2637.6</v>
      </c>
      <c r="U9047" s="1">
        <f>SUM(Report_Summary[Revenue])</f>
        <v>626594850.33999527</v>
      </c>
      <c r="V9047" s="1">
        <f>Report_Summary[[#This Row],[Total Revenue]] / COUNTA(Report_Summary[Membership No])</f>
        <v>62659.485033999525</v>
      </c>
    </row>
    <row r="9048" spans="1:22" x14ac:dyDescent="0.3">
      <c r="A9048" t="s">
        <v>9087</v>
      </c>
      <c r="B9048">
        <v>2021</v>
      </c>
      <c r="C9048" t="s">
        <v>13</v>
      </c>
      <c r="D9048">
        <v>27</v>
      </c>
      <c r="E9048" t="str">
        <f t="shared" si="141"/>
        <v>Young</v>
      </c>
      <c r="F9048" t="s">
        <v>21</v>
      </c>
      <c r="G9048" t="s">
        <v>23</v>
      </c>
      <c r="H9048" t="s">
        <v>26</v>
      </c>
      <c r="I9048">
        <v>28</v>
      </c>
      <c r="J9048">
        <v>1.4</v>
      </c>
      <c r="K9048" t="s">
        <v>33</v>
      </c>
      <c r="L9048" t="s">
        <v>33</v>
      </c>
      <c r="M9048" s="1">
        <v>6213.77</v>
      </c>
      <c r="N9048" s="1">
        <v>1718.23</v>
      </c>
      <c r="O9048" s="1">
        <v>467.5</v>
      </c>
      <c r="P9048" s="1">
        <v>0</v>
      </c>
      <c r="Q9048" s="1">
        <v>10496.98</v>
      </c>
      <c r="R9048" s="1">
        <v>24163.26</v>
      </c>
      <c r="S9048" s="1">
        <v>-11759.08</v>
      </c>
      <c r="T9048" s="1">
        <v>46419.32</v>
      </c>
      <c r="U9048" s="1">
        <f>SUM(Report_Summary[Revenue])</f>
        <v>626594850.33999527</v>
      </c>
      <c r="V9048" s="1">
        <f>Report_Summary[[#This Row],[Total Revenue]] / COUNTA(Report_Summary[Membership No])</f>
        <v>62659.485033999525</v>
      </c>
    </row>
    <row r="9049" spans="1:22" x14ac:dyDescent="0.3">
      <c r="A9049" t="s">
        <v>9088</v>
      </c>
      <c r="B9049">
        <v>2021</v>
      </c>
      <c r="C9049" t="s">
        <v>13</v>
      </c>
      <c r="D9049">
        <v>51</v>
      </c>
      <c r="E9049" t="str">
        <f t="shared" si="141"/>
        <v>Middle Age</v>
      </c>
      <c r="F9049" t="s">
        <v>18</v>
      </c>
      <c r="G9049" t="s">
        <v>23</v>
      </c>
      <c r="H9049" t="s">
        <v>29</v>
      </c>
      <c r="I9049">
        <v>34</v>
      </c>
      <c r="J9049">
        <v>2.92</v>
      </c>
      <c r="K9049" t="s">
        <v>33</v>
      </c>
      <c r="L9049" t="s">
        <v>33</v>
      </c>
      <c r="M9049" s="1">
        <v>5579.48</v>
      </c>
      <c r="N9049" s="1">
        <v>4598.0600000000004</v>
      </c>
      <c r="O9049" s="1">
        <v>1150.21</v>
      </c>
      <c r="P9049" s="1">
        <v>0</v>
      </c>
      <c r="Q9049" s="1">
        <v>16134.53</v>
      </c>
      <c r="R9049" s="1">
        <v>18763.3</v>
      </c>
      <c r="S9049" s="1">
        <v>-24552.54</v>
      </c>
      <c r="T9049" s="1">
        <v>59450.37</v>
      </c>
      <c r="U9049" s="1">
        <f>SUM(Report_Summary[Revenue])</f>
        <v>626594850.33999527</v>
      </c>
      <c r="V9049" s="1">
        <f>Report_Summary[[#This Row],[Total Revenue]] / COUNTA(Report_Summary[Membership No])</f>
        <v>62659.485033999525</v>
      </c>
    </row>
    <row r="9050" spans="1:22" x14ac:dyDescent="0.3">
      <c r="A9050" t="s">
        <v>9089</v>
      </c>
      <c r="B9050">
        <v>2019</v>
      </c>
      <c r="C9050" t="s">
        <v>13</v>
      </c>
      <c r="D9050">
        <v>24</v>
      </c>
      <c r="E9050" t="str">
        <f t="shared" si="141"/>
        <v>Young</v>
      </c>
      <c r="F9050" t="s">
        <v>15</v>
      </c>
      <c r="G9050" t="s">
        <v>23</v>
      </c>
      <c r="H9050" t="s">
        <v>29</v>
      </c>
      <c r="I9050">
        <v>21</v>
      </c>
      <c r="J9050">
        <v>3.16</v>
      </c>
      <c r="K9050" t="s">
        <v>33</v>
      </c>
      <c r="L9050" t="s">
        <v>33</v>
      </c>
      <c r="M9050" s="1">
        <v>15835.34</v>
      </c>
      <c r="N9050" s="1">
        <v>3609.28</v>
      </c>
      <c r="O9050" s="1">
        <v>1160.8699999999999</v>
      </c>
      <c r="P9050" s="1">
        <v>0</v>
      </c>
      <c r="Q9050" s="1">
        <v>49335.14</v>
      </c>
      <c r="R9050" s="1">
        <v>40441.199999999997</v>
      </c>
      <c r="S9050" s="1">
        <v>27477.25</v>
      </c>
      <c r="T9050" s="1">
        <v>62299.09</v>
      </c>
      <c r="U9050" s="1">
        <f>SUM(Report_Summary[Revenue])</f>
        <v>626594850.33999527</v>
      </c>
      <c r="V9050" s="1">
        <f>Report_Summary[[#This Row],[Total Revenue]] / COUNTA(Report_Summary[Membership No])</f>
        <v>62659.485033999525</v>
      </c>
    </row>
    <row r="9051" spans="1:22" x14ac:dyDescent="0.3">
      <c r="A9051" t="s">
        <v>9090</v>
      </c>
      <c r="B9051">
        <v>2016</v>
      </c>
      <c r="C9051" t="s">
        <v>14</v>
      </c>
      <c r="D9051">
        <v>48</v>
      </c>
      <c r="E9051" t="str">
        <f t="shared" si="141"/>
        <v>Middle Age</v>
      </c>
      <c r="F9051" t="s">
        <v>19</v>
      </c>
      <c r="G9051" t="s">
        <v>22</v>
      </c>
      <c r="H9051" t="s">
        <v>27</v>
      </c>
      <c r="I9051">
        <v>26</v>
      </c>
      <c r="J9051">
        <v>1.71</v>
      </c>
      <c r="K9051" t="s">
        <v>32</v>
      </c>
      <c r="L9051" t="s">
        <v>33</v>
      </c>
      <c r="M9051" s="1">
        <v>13181.19</v>
      </c>
      <c r="N9051" s="1">
        <v>4063.85</v>
      </c>
      <c r="O9051" s="1">
        <v>4464.25</v>
      </c>
      <c r="P9051" s="1">
        <v>0</v>
      </c>
      <c r="Q9051" s="1">
        <v>60725.84</v>
      </c>
      <c r="R9051" s="1">
        <v>23500.18</v>
      </c>
      <c r="S9051" s="1">
        <v>-16864.21</v>
      </c>
      <c r="T9051" s="1">
        <v>101090.23</v>
      </c>
      <c r="U9051" s="1">
        <f>SUM(Report_Summary[Revenue])</f>
        <v>626594850.33999527</v>
      </c>
      <c r="V9051" s="1">
        <f>Report_Summary[[#This Row],[Total Revenue]] / COUNTA(Report_Summary[Membership No])</f>
        <v>62659.485033999525</v>
      </c>
    </row>
    <row r="9052" spans="1:22" x14ac:dyDescent="0.3">
      <c r="A9052" t="s">
        <v>9091</v>
      </c>
      <c r="B9052">
        <v>2017</v>
      </c>
      <c r="C9052" t="s">
        <v>14</v>
      </c>
      <c r="D9052">
        <v>68</v>
      </c>
      <c r="E9052" t="str">
        <f t="shared" si="141"/>
        <v>Old</v>
      </c>
      <c r="F9052" t="s">
        <v>18</v>
      </c>
      <c r="G9052" t="s">
        <v>24</v>
      </c>
      <c r="H9052" t="s">
        <v>28</v>
      </c>
      <c r="I9052">
        <v>27</v>
      </c>
      <c r="J9052">
        <v>3.6</v>
      </c>
      <c r="K9052" t="s">
        <v>32</v>
      </c>
      <c r="L9052" t="s">
        <v>33</v>
      </c>
      <c r="M9052" s="1">
        <v>1621.69</v>
      </c>
      <c r="N9052" s="1">
        <v>1236.79</v>
      </c>
      <c r="O9052" s="1">
        <v>327.45999999999998</v>
      </c>
      <c r="P9052" s="1">
        <v>0</v>
      </c>
      <c r="Q9052" s="1">
        <v>4754.8100000000004</v>
      </c>
      <c r="R9052" s="1">
        <v>1984</v>
      </c>
      <c r="S9052" s="1">
        <v>-23272.7</v>
      </c>
      <c r="T9052" s="1">
        <v>30011.51</v>
      </c>
      <c r="U9052" s="1">
        <f>SUM(Report_Summary[Revenue])</f>
        <v>626594850.33999527</v>
      </c>
      <c r="V9052" s="1">
        <f>Report_Summary[[#This Row],[Total Revenue]] / COUNTA(Report_Summary[Membership No])</f>
        <v>62659.485033999525</v>
      </c>
    </row>
    <row r="9053" spans="1:22" x14ac:dyDescent="0.3">
      <c r="A9053" t="s">
        <v>9092</v>
      </c>
      <c r="B9053">
        <v>2023</v>
      </c>
      <c r="C9053" t="s">
        <v>14</v>
      </c>
      <c r="D9053">
        <v>28</v>
      </c>
      <c r="E9053" t="str">
        <f t="shared" si="141"/>
        <v>Young</v>
      </c>
      <c r="F9053" t="s">
        <v>18</v>
      </c>
      <c r="G9053" t="s">
        <v>23</v>
      </c>
      <c r="H9053" t="s">
        <v>28</v>
      </c>
      <c r="I9053">
        <v>24</v>
      </c>
      <c r="J9053">
        <v>2.4900000000000002</v>
      </c>
      <c r="K9053" t="s">
        <v>32</v>
      </c>
      <c r="L9053" t="s">
        <v>33</v>
      </c>
      <c r="M9053" s="1">
        <v>1710.95</v>
      </c>
      <c r="N9053" s="1">
        <v>383.94</v>
      </c>
      <c r="O9053" s="1">
        <v>1046.29</v>
      </c>
      <c r="P9053" s="1">
        <v>0</v>
      </c>
      <c r="Q9053" s="1">
        <v>6254.5</v>
      </c>
      <c r="R9053" s="1">
        <v>7802.76</v>
      </c>
      <c r="S9053" s="1">
        <v>23049.83</v>
      </c>
      <c r="T9053" s="1">
        <v>-8992.57</v>
      </c>
      <c r="U9053" s="1">
        <f>SUM(Report_Summary[Revenue])</f>
        <v>626594850.33999527</v>
      </c>
      <c r="V9053" s="1">
        <f>Report_Summary[[#This Row],[Total Revenue]] / COUNTA(Report_Summary[Membership No])</f>
        <v>62659.485033999525</v>
      </c>
    </row>
    <row r="9054" spans="1:22" x14ac:dyDescent="0.3">
      <c r="A9054" t="s">
        <v>9093</v>
      </c>
      <c r="B9054">
        <v>2023</v>
      </c>
      <c r="C9054" t="s">
        <v>13</v>
      </c>
      <c r="D9054">
        <v>64</v>
      </c>
      <c r="E9054" t="str">
        <f t="shared" si="141"/>
        <v>Old</v>
      </c>
      <c r="F9054" t="s">
        <v>17</v>
      </c>
      <c r="G9054" t="s">
        <v>23</v>
      </c>
      <c r="H9054" t="s">
        <v>26</v>
      </c>
      <c r="I9054">
        <v>33</v>
      </c>
      <c r="J9054">
        <v>2.16</v>
      </c>
      <c r="K9054" t="s">
        <v>33</v>
      </c>
      <c r="L9054" t="s">
        <v>33</v>
      </c>
      <c r="M9054" s="1">
        <v>15472.93</v>
      </c>
      <c r="N9054" s="1">
        <v>3112.56</v>
      </c>
      <c r="O9054" s="1">
        <v>2456.9</v>
      </c>
      <c r="P9054" s="1">
        <v>0</v>
      </c>
      <c r="Q9054" s="1">
        <v>40334</v>
      </c>
      <c r="R9054" s="1">
        <v>50529.82</v>
      </c>
      <c r="S9054" s="1">
        <v>-28528.65</v>
      </c>
      <c r="T9054" s="1">
        <v>119392.47</v>
      </c>
      <c r="U9054" s="1">
        <f>SUM(Report_Summary[Revenue])</f>
        <v>626594850.33999527</v>
      </c>
      <c r="V9054" s="1">
        <f>Report_Summary[[#This Row],[Total Revenue]] / COUNTA(Report_Summary[Membership No])</f>
        <v>62659.485033999525</v>
      </c>
    </row>
    <row r="9055" spans="1:22" x14ac:dyDescent="0.3">
      <c r="A9055" t="s">
        <v>9094</v>
      </c>
      <c r="B9055">
        <v>2023</v>
      </c>
      <c r="C9055" t="s">
        <v>13</v>
      </c>
      <c r="D9055">
        <v>37</v>
      </c>
      <c r="E9055" t="str">
        <f t="shared" si="141"/>
        <v>Middle Age</v>
      </c>
      <c r="F9055" t="s">
        <v>19</v>
      </c>
      <c r="G9055" t="s">
        <v>22</v>
      </c>
      <c r="H9055" t="s">
        <v>27</v>
      </c>
      <c r="I9055">
        <v>28</v>
      </c>
      <c r="J9055">
        <v>2.06</v>
      </c>
      <c r="K9055" t="s">
        <v>32</v>
      </c>
      <c r="L9055" t="s">
        <v>33</v>
      </c>
      <c r="M9055" s="1">
        <v>2153.1</v>
      </c>
      <c r="N9055" s="1">
        <v>4488.6099999999997</v>
      </c>
      <c r="O9055" s="1">
        <v>1045.01</v>
      </c>
      <c r="P9055" s="1">
        <v>0</v>
      </c>
      <c r="Q9055" s="1">
        <v>8626.7999999999993</v>
      </c>
      <c r="R9055" s="1">
        <v>4602.3900000000003</v>
      </c>
      <c r="S9055" s="1">
        <v>-26716.639999999999</v>
      </c>
      <c r="T9055" s="1">
        <v>39945.83</v>
      </c>
      <c r="U9055" s="1">
        <f>SUM(Report_Summary[Revenue])</f>
        <v>626594850.33999527</v>
      </c>
      <c r="V9055" s="1">
        <f>Report_Summary[[#This Row],[Total Revenue]] / COUNTA(Report_Summary[Membership No])</f>
        <v>62659.485033999525</v>
      </c>
    </row>
    <row r="9056" spans="1:22" x14ac:dyDescent="0.3">
      <c r="A9056" t="s">
        <v>9095</v>
      </c>
      <c r="B9056">
        <v>2024</v>
      </c>
      <c r="C9056" t="s">
        <v>14</v>
      </c>
      <c r="D9056">
        <v>74</v>
      </c>
      <c r="E9056" t="str">
        <f t="shared" si="141"/>
        <v>Old</v>
      </c>
      <c r="F9056" t="s">
        <v>15</v>
      </c>
      <c r="G9056" t="s">
        <v>22</v>
      </c>
      <c r="H9056" t="s">
        <v>26</v>
      </c>
      <c r="I9056">
        <v>25</v>
      </c>
      <c r="J9056">
        <v>4.05</v>
      </c>
      <c r="K9056" t="s">
        <v>32</v>
      </c>
      <c r="L9056" t="s">
        <v>33</v>
      </c>
      <c r="M9056" s="1">
        <v>15330.52</v>
      </c>
      <c r="N9056" s="1">
        <v>3580.62</v>
      </c>
      <c r="O9056" s="1">
        <v>2954.88</v>
      </c>
      <c r="P9056" s="1">
        <v>0</v>
      </c>
      <c r="Q9056" s="1">
        <v>75813.17</v>
      </c>
      <c r="R9056" s="1">
        <v>43385.63</v>
      </c>
      <c r="S9056" s="1">
        <v>21792.63</v>
      </c>
      <c r="T9056" s="1">
        <v>97406.17</v>
      </c>
      <c r="U9056" s="1">
        <f>SUM(Report_Summary[Revenue])</f>
        <v>626594850.33999527</v>
      </c>
      <c r="V9056" s="1">
        <f>Report_Summary[[#This Row],[Total Revenue]] / COUNTA(Report_Summary[Membership No])</f>
        <v>62659.485033999525</v>
      </c>
    </row>
    <row r="9057" spans="1:22" x14ac:dyDescent="0.3">
      <c r="A9057" t="s">
        <v>9096</v>
      </c>
      <c r="B9057">
        <v>2024</v>
      </c>
      <c r="C9057" t="s">
        <v>13</v>
      </c>
      <c r="D9057">
        <v>40</v>
      </c>
      <c r="E9057" t="str">
        <f t="shared" si="141"/>
        <v>Middle Age</v>
      </c>
      <c r="F9057" t="s">
        <v>17</v>
      </c>
      <c r="G9057" t="s">
        <v>25</v>
      </c>
      <c r="H9057" t="s">
        <v>26</v>
      </c>
      <c r="I9057">
        <v>30</v>
      </c>
      <c r="J9057">
        <v>2.37</v>
      </c>
      <c r="K9057" t="s">
        <v>32</v>
      </c>
      <c r="L9057" t="s">
        <v>33</v>
      </c>
      <c r="M9057" s="1">
        <v>16818.91</v>
      </c>
      <c r="N9057" s="1">
        <v>842.7</v>
      </c>
      <c r="O9057" s="1">
        <v>4858.1899999999996</v>
      </c>
      <c r="P9057" s="1">
        <v>0</v>
      </c>
      <c r="Q9057" s="1">
        <v>43875.34</v>
      </c>
      <c r="R9057" s="1">
        <v>38539.449999999997</v>
      </c>
      <c r="S9057" s="1">
        <v>15147.24</v>
      </c>
      <c r="T9057" s="1">
        <v>67267.55</v>
      </c>
      <c r="U9057" s="1">
        <f>SUM(Report_Summary[Revenue])</f>
        <v>626594850.33999527</v>
      </c>
      <c r="V9057" s="1">
        <f>Report_Summary[[#This Row],[Total Revenue]] / COUNTA(Report_Summary[Membership No])</f>
        <v>62659.485033999525</v>
      </c>
    </row>
    <row r="9058" spans="1:22" x14ac:dyDescent="0.3">
      <c r="A9058" t="s">
        <v>9097</v>
      </c>
      <c r="B9058">
        <v>2021</v>
      </c>
      <c r="C9058" t="s">
        <v>13</v>
      </c>
      <c r="D9058">
        <v>50</v>
      </c>
      <c r="E9058" t="str">
        <f t="shared" si="141"/>
        <v>Middle Age</v>
      </c>
      <c r="F9058" t="s">
        <v>15</v>
      </c>
      <c r="G9058" t="s">
        <v>23</v>
      </c>
      <c r="H9058" t="s">
        <v>29</v>
      </c>
      <c r="I9058">
        <v>31</v>
      </c>
      <c r="J9058">
        <v>1.71</v>
      </c>
      <c r="K9058" t="s">
        <v>32</v>
      </c>
      <c r="L9058" t="s">
        <v>33</v>
      </c>
      <c r="M9058" s="1">
        <v>2840.98</v>
      </c>
      <c r="N9058" s="1">
        <v>1196.26</v>
      </c>
      <c r="O9058" s="1">
        <v>4118.1400000000003</v>
      </c>
      <c r="P9058" s="1">
        <v>0</v>
      </c>
      <c r="Q9058" s="1">
        <v>6258</v>
      </c>
      <c r="R9058" s="1">
        <v>8579.4</v>
      </c>
      <c r="S9058" s="1">
        <v>15504.63</v>
      </c>
      <c r="T9058" s="1">
        <v>-667.23</v>
      </c>
      <c r="U9058" s="1">
        <f>SUM(Report_Summary[Revenue])</f>
        <v>626594850.33999527</v>
      </c>
      <c r="V9058" s="1">
        <f>Report_Summary[[#This Row],[Total Revenue]] / COUNTA(Report_Summary[Membership No])</f>
        <v>62659.485033999525</v>
      </c>
    </row>
    <row r="9059" spans="1:22" x14ac:dyDescent="0.3">
      <c r="A9059" t="s">
        <v>9098</v>
      </c>
      <c r="B9059">
        <v>2015</v>
      </c>
      <c r="C9059" t="s">
        <v>14</v>
      </c>
      <c r="D9059">
        <v>72</v>
      </c>
      <c r="E9059" t="str">
        <f t="shared" si="141"/>
        <v>Old</v>
      </c>
      <c r="F9059" t="s">
        <v>18</v>
      </c>
      <c r="G9059" t="s">
        <v>25</v>
      </c>
      <c r="H9059" t="s">
        <v>27</v>
      </c>
      <c r="I9059">
        <v>35</v>
      </c>
      <c r="J9059">
        <v>3.41</v>
      </c>
      <c r="K9059" t="s">
        <v>33</v>
      </c>
      <c r="L9059" t="s">
        <v>33</v>
      </c>
      <c r="M9059" s="1">
        <v>1539.8</v>
      </c>
      <c r="N9059" s="1">
        <v>603.01</v>
      </c>
      <c r="O9059" s="1">
        <v>6260.4</v>
      </c>
      <c r="P9059" s="1">
        <v>0</v>
      </c>
      <c r="Q9059" s="1">
        <v>5060.55</v>
      </c>
      <c r="R9059" s="1">
        <v>5665.11</v>
      </c>
      <c r="S9059" s="1">
        <v>3209.8</v>
      </c>
      <c r="T9059" s="1">
        <v>7515.86</v>
      </c>
      <c r="U9059" s="1">
        <f>SUM(Report_Summary[Revenue])</f>
        <v>626594850.33999527</v>
      </c>
      <c r="V9059" s="1">
        <f>Report_Summary[[#This Row],[Total Revenue]] / COUNTA(Report_Summary[Membership No])</f>
        <v>62659.485033999525</v>
      </c>
    </row>
    <row r="9060" spans="1:22" x14ac:dyDescent="0.3">
      <c r="A9060" t="s">
        <v>9099</v>
      </c>
      <c r="B9060">
        <v>2020</v>
      </c>
      <c r="C9060" t="s">
        <v>14</v>
      </c>
      <c r="D9060">
        <v>40</v>
      </c>
      <c r="E9060" t="str">
        <f t="shared" si="141"/>
        <v>Middle Age</v>
      </c>
      <c r="F9060" t="s">
        <v>16</v>
      </c>
      <c r="G9060" t="s">
        <v>23</v>
      </c>
      <c r="H9060" t="s">
        <v>28</v>
      </c>
      <c r="I9060">
        <v>25</v>
      </c>
      <c r="J9060">
        <v>1.89</v>
      </c>
      <c r="K9060" t="s">
        <v>33</v>
      </c>
      <c r="L9060" t="s">
        <v>33</v>
      </c>
      <c r="M9060" s="1">
        <v>14693.03</v>
      </c>
      <c r="N9060" s="1">
        <v>3856.34</v>
      </c>
      <c r="O9060" s="1">
        <v>7757.72</v>
      </c>
      <c r="P9060" s="1">
        <v>0</v>
      </c>
      <c r="Q9060" s="1">
        <v>41856.660000000003</v>
      </c>
      <c r="R9060" s="1">
        <v>48545</v>
      </c>
      <c r="S9060" s="1">
        <v>15689.43</v>
      </c>
      <c r="T9060" s="1">
        <v>74712.23</v>
      </c>
      <c r="U9060" s="1">
        <f>SUM(Report_Summary[Revenue])</f>
        <v>626594850.33999527</v>
      </c>
      <c r="V9060" s="1">
        <f>Report_Summary[[#This Row],[Total Revenue]] / COUNTA(Report_Summary[Membership No])</f>
        <v>62659.485033999525</v>
      </c>
    </row>
    <row r="9061" spans="1:22" x14ac:dyDescent="0.3">
      <c r="A9061" t="s">
        <v>9100</v>
      </c>
      <c r="B9061">
        <v>2017</v>
      </c>
      <c r="C9061" t="s">
        <v>14</v>
      </c>
      <c r="D9061">
        <v>80</v>
      </c>
      <c r="E9061" t="str">
        <f t="shared" si="141"/>
        <v>Old</v>
      </c>
      <c r="F9061" t="s">
        <v>18</v>
      </c>
      <c r="G9061" t="s">
        <v>23</v>
      </c>
      <c r="H9061" t="s">
        <v>26</v>
      </c>
      <c r="I9061">
        <v>26</v>
      </c>
      <c r="J9061">
        <v>1.79</v>
      </c>
      <c r="K9061" t="s">
        <v>33</v>
      </c>
      <c r="L9061" t="s">
        <v>33</v>
      </c>
      <c r="M9061" s="1">
        <v>6621.82</v>
      </c>
      <c r="N9061" s="1">
        <v>4512.6499999999996</v>
      </c>
      <c r="O9061" s="1">
        <v>6052.67</v>
      </c>
      <c r="P9061" s="1">
        <v>0</v>
      </c>
      <c r="Q9061" s="1">
        <v>32480.25</v>
      </c>
      <c r="R9061" s="1">
        <v>22699.18</v>
      </c>
      <c r="S9061" s="1">
        <v>10808.77</v>
      </c>
      <c r="T9061" s="1">
        <v>44370.66</v>
      </c>
      <c r="U9061" s="1">
        <f>SUM(Report_Summary[Revenue])</f>
        <v>626594850.33999527</v>
      </c>
      <c r="V9061" s="1">
        <f>Report_Summary[[#This Row],[Total Revenue]] / COUNTA(Report_Summary[Membership No])</f>
        <v>62659.485033999525</v>
      </c>
    </row>
    <row r="9062" spans="1:22" x14ac:dyDescent="0.3">
      <c r="A9062" t="s">
        <v>9101</v>
      </c>
      <c r="B9062">
        <v>2021</v>
      </c>
      <c r="C9062" t="s">
        <v>14</v>
      </c>
      <c r="D9062">
        <v>68</v>
      </c>
      <c r="E9062" t="str">
        <f t="shared" si="141"/>
        <v>Old</v>
      </c>
      <c r="F9062" t="s">
        <v>16</v>
      </c>
      <c r="G9062" t="s">
        <v>23</v>
      </c>
      <c r="H9062" t="s">
        <v>31</v>
      </c>
      <c r="I9062">
        <v>25</v>
      </c>
      <c r="J9062">
        <v>2.59</v>
      </c>
      <c r="K9062" t="s">
        <v>33</v>
      </c>
      <c r="L9062" t="s">
        <v>33</v>
      </c>
      <c r="M9062" s="1">
        <v>7570.66</v>
      </c>
      <c r="N9062" s="1">
        <v>2942.49</v>
      </c>
      <c r="O9062" s="1">
        <v>4853.6000000000004</v>
      </c>
      <c r="P9062" s="1">
        <v>0</v>
      </c>
      <c r="Q9062" s="1">
        <v>26627.85</v>
      </c>
      <c r="R9062" s="1">
        <v>19479.150000000001</v>
      </c>
      <c r="S9062" s="1">
        <v>12305.99</v>
      </c>
      <c r="T9062" s="1">
        <v>33801.01</v>
      </c>
      <c r="U9062" s="1">
        <f>SUM(Report_Summary[Revenue])</f>
        <v>626594850.33999527</v>
      </c>
      <c r="V9062" s="1">
        <f>Report_Summary[[#This Row],[Total Revenue]] / COUNTA(Report_Summary[Membership No])</f>
        <v>62659.485033999525</v>
      </c>
    </row>
    <row r="9063" spans="1:22" x14ac:dyDescent="0.3">
      <c r="A9063" t="s">
        <v>9102</v>
      </c>
      <c r="B9063">
        <v>2023</v>
      </c>
      <c r="C9063" t="s">
        <v>14</v>
      </c>
      <c r="D9063">
        <v>35</v>
      </c>
      <c r="E9063" t="str">
        <f t="shared" si="141"/>
        <v>Middle Age</v>
      </c>
      <c r="F9063" t="s">
        <v>20</v>
      </c>
      <c r="G9063" t="s">
        <v>22</v>
      </c>
      <c r="H9063" t="s">
        <v>31</v>
      </c>
      <c r="I9063">
        <v>30</v>
      </c>
      <c r="J9063">
        <v>3.4</v>
      </c>
      <c r="K9063" t="s">
        <v>33</v>
      </c>
      <c r="L9063" t="s">
        <v>33</v>
      </c>
      <c r="M9063" s="1">
        <v>6248.33</v>
      </c>
      <c r="N9063" s="1">
        <v>4196.22</v>
      </c>
      <c r="O9063" s="1">
        <v>1690</v>
      </c>
      <c r="P9063" s="1">
        <v>0</v>
      </c>
      <c r="Q9063" s="1">
        <v>14261.87</v>
      </c>
      <c r="R9063" s="1">
        <v>8424.73</v>
      </c>
      <c r="S9063" s="1">
        <v>24333.84</v>
      </c>
      <c r="T9063" s="1">
        <v>-1647.24</v>
      </c>
      <c r="U9063" s="1">
        <f>SUM(Report_Summary[Revenue])</f>
        <v>626594850.33999527</v>
      </c>
      <c r="V9063" s="1">
        <f>Report_Summary[[#This Row],[Total Revenue]] / COUNTA(Report_Summary[Membership No])</f>
        <v>62659.485033999525</v>
      </c>
    </row>
    <row r="9064" spans="1:22" x14ac:dyDescent="0.3">
      <c r="A9064" t="s">
        <v>9103</v>
      </c>
      <c r="B9064">
        <v>2019</v>
      </c>
      <c r="C9064" t="s">
        <v>14</v>
      </c>
      <c r="D9064">
        <v>50</v>
      </c>
      <c r="E9064" t="str">
        <f t="shared" si="141"/>
        <v>Middle Age</v>
      </c>
      <c r="F9064" t="s">
        <v>21</v>
      </c>
      <c r="G9064" t="s">
        <v>23</v>
      </c>
      <c r="H9064" t="s">
        <v>30</v>
      </c>
      <c r="I9064">
        <v>34</v>
      </c>
      <c r="J9064">
        <v>2.2200000000000002</v>
      </c>
      <c r="K9064" t="s">
        <v>33</v>
      </c>
      <c r="L9064" t="s">
        <v>33</v>
      </c>
      <c r="M9064" s="1">
        <v>9023.0300000000007</v>
      </c>
      <c r="N9064" s="1">
        <v>2507.6799999999998</v>
      </c>
      <c r="O9064" s="1">
        <v>2526.4499999999998</v>
      </c>
      <c r="P9064" s="1">
        <v>0</v>
      </c>
      <c r="Q9064" s="1">
        <v>23324.85</v>
      </c>
      <c r="R9064" s="1">
        <v>11817.41</v>
      </c>
      <c r="S9064" s="1">
        <v>8135.72</v>
      </c>
      <c r="T9064" s="1">
        <v>27006.54</v>
      </c>
      <c r="U9064" s="1">
        <f>SUM(Report_Summary[Revenue])</f>
        <v>626594850.33999527</v>
      </c>
      <c r="V9064" s="1">
        <f>Report_Summary[[#This Row],[Total Revenue]] / COUNTA(Report_Summary[Membership No])</f>
        <v>62659.485033999525</v>
      </c>
    </row>
    <row r="9065" spans="1:22" x14ac:dyDescent="0.3">
      <c r="A9065" t="s">
        <v>9104</v>
      </c>
      <c r="B9065">
        <v>2015</v>
      </c>
      <c r="C9065" t="s">
        <v>14</v>
      </c>
      <c r="D9065">
        <v>72</v>
      </c>
      <c r="E9065" t="str">
        <f t="shared" si="141"/>
        <v>Old</v>
      </c>
      <c r="F9065" t="s">
        <v>21</v>
      </c>
      <c r="G9065" t="s">
        <v>25</v>
      </c>
      <c r="H9065" t="s">
        <v>27</v>
      </c>
      <c r="I9065">
        <v>32</v>
      </c>
      <c r="J9065">
        <v>1.67</v>
      </c>
      <c r="K9065" t="s">
        <v>32</v>
      </c>
      <c r="L9065" t="s">
        <v>33</v>
      </c>
      <c r="M9065" s="1">
        <v>15720.47</v>
      </c>
      <c r="N9065" s="1">
        <v>3182</v>
      </c>
      <c r="O9065" s="1">
        <v>72.319999999999993</v>
      </c>
      <c r="P9065" s="1">
        <v>0</v>
      </c>
      <c r="Q9065" s="1">
        <v>25129.23</v>
      </c>
      <c r="R9065" s="1">
        <v>25398.76</v>
      </c>
      <c r="S9065" s="1">
        <v>22013.45</v>
      </c>
      <c r="T9065" s="1">
        <v>28514.54</v>
      </c>
      <c r="U9065" s="1">
        <f>SUM(Report_Summary[Revenue])</f>
        <v>626594850.33999527</v>
      </c>
      <c r="V9065" s="1">
        <f>Report_Summary[[#This Row],[Total Revenue]] / COUNTA(Report_Summary[Membership No])</f>
        <v>62659.485033999525</v>
      </c>
    </row>
    <row r="9066" spans="1:22" x14ac:dyDescent="0.3">
      <c r="A9066" t="s">
        <v>9105</v>
      </c>
      <c r="B9066">
        <v>2020</v>
      </c>
      <c r="C9066" t="s">
        <v>14</v>
      </c>
      <c r="D9066">
        <v>71</v>
      </c>
      <c r="E9066" t="str">
        <f t="shared" si="141"/>
        <v>Old</v>
      </c>
      <c r="F9066" t="s">
        <v>21</v>
      </c>
      <c r="G9066" t="s">
        <v>25</v>
      </c>
      <c r="H9066" t="s">
        <v>30</v>
      </c>
      <c r="I9066">
        <v>25</v>
      </c>
      <c r="J9066">
        <v>1.4</v>
      </c>
      <c r="K9066" t="s">
        <v>33</v>
      </c>
      <c r="L9066" t="s">
        <v>33</v>
      </c>
      <c r="M9066" s="1">
        <v>11984.3</v>
      </c>
      <c r="N9066" s="1">
        <v>3649.41</v>
      </c>
      <c r="O9066" s="1">
        <v>637.37</v>
      </c>
      <c r="P9066" s="1">
        <v>0</v>
      </c>
      <c r="Q9066" s="1">
        <v>42132.11</v>
      </c>
      <c r="R9066" s="1">
        <v>49170.04</v>
      </c>
      <c r="S9066" s="1">
        <v>5753.63</v>
      </c>
      <c r="T9066" s="1">
        <v>85548.52</v>
      </c>
      <c r="U9066" s="1">
        <f>SUM(Report_Summary[Revenue])</f>
        <v>626594850.33999527</v>
      </c>
      <c r="V9066" s="1">
        <f>Report_Summary[[#This Row],[Total Revenue]] / COUNTA(Report_Summary[Membership No])</f>
        <v>62659.485033999525</v>
      </c>
    </row>
    <row r="9067" spans="1:22" x14ac:dyDescent="0.3">
      <c r="A9067" t="s">
        <v>9106</v>
      </c>
      <c r="B9067">
        <v>2015</v>
      </c>
      <c r="C9067" t="s">
        <v>13</v>
      </c>
      <c r="D9067">
        <v>32</v>
      </c>
      <c r="E9067" t="str">
        <f t="shared" si="141"/>
        <v>Middle Age</v>
      </c>
      <c r="F9067" t="s">
        <v>21</v>
      </c>
      <c r="G9067" t="s">
        <v>23</v>
      </c>
      <c r="H9067" t="s">
        <v>29</v>
      </c>
      <c r="I9067">
        <v>30</v>
      </c>
      <c r="J9067">
        <v>1.18</v>
      </c>
      <c r="K9067" t="s">
        <v>32</v>
      </c>
      <c r="L9067" t="s">
        <v>33</v>
      </c>
      <c r="M9067" s="1">
        <v>7667.59</v>
      </c>
      <c r="N9067" s="1">
        <v>2661.8</v>
      </c>
      <c r="O9067" s="1">
        <v>4144.67</v>
      </c>
      <c r="P9067" s="1">
        <v>0</v>
      </c>
      <c r="Q9067" s="1">
        <v>11624.4</v>
      </c>
      <c r="R9067" s="1">
        <v>17244.54</v>
      </c>
      <c r="S9067" s="1">
        <v>-24668.6</v>
      </c>
      <c r="T9067" s="1">
        <v>53537.54</v>
      </c>
      <c r="U9067" s="1">
        <f>SUM(Report_Summary[Revenue])</f>
        <v>626594850.33999527</v>
      </c>
      <c r="V9067" s="1">
        <f>Report_Summary[[#This Row],[Total Revenue]] / COUNTA(Report_Summary[Membership No])</f>
        <v>62659.485033999525</v>
      </c>
    </row>
    <row r="9068" spans="1:22" x14ac:dyDescent="0.3">
      <c r="A9068" t="s">
        <v>9107</v>
      </c>
      <c r="B9068">
        <v>2015</v>
      </c>
      <c r="C9068" t="s">
        <v>13</v>
      </c>
      <c r="D9068">
        <v>49</v>
      </c>
      <c r="E9068" t="str">
        <f t="shared" si="141"/>
        <v>Middle Age</v>
      </c>
      <c r="F9068" t="s">
        <v>16</v>
      </c>
      <c r="G9068" t="s">
        <v>23</v>
      </c>
      <c r="H9068" t="s">
        <v>29</v>
      </c>
      <c r="I9068">
        <v>27</v>
      </c>
      <c r="J9068">
        <v>3.23</v>
      </c>
      <c r="K9068" t="s">
        <v>32</v>
      </c>
      <c r="L9068" t="s">
        <v>33</v>
      </c>
      <c r="M9068" s="1">
        <v>17467.419999999998</v>
      </c>
      <c r="N9068" s="1">
        <v>3018.07</v>
      </c>
      <c r="O9068" s="1">
        <v>1122.1600000000001</v>
      </c>
      <c r="P9068" s="1">
        <v>0</v>
      </c>
      <c r="Q9068" s="1">
        <v>40258.31</v>
      </c>
      <c r="R9068" s="1">
        <v>61941.53</v>
      </c>
      <c r="S9068" s="1">
        <v>-25741.08</v>
      </c>
      <c r="T9068" s="1">
        <v>127940.92</v>
      </c>
      <c r="U9068" s="1">
        <f>SUM(Report_Summary[Revenue])</f>
        <v>626594850.33999527</v>
      </c>
      <c r="V9068" s="1">
        <f>Report_Summary[[#This Row],[Total Revenue]] / COUNTA(Report_Summary[Membership No])</f>
        <v>62659.485033999525</v>
      </c>
    </row>
    <row r="9069" spans="1:22" x14ac:dyDescent="0.3">
      <c r="A9069" t="s">
        <v>9108</v>
      </c>
      <c r="B9069">
        <v>2015</v>
      </c>
      <c r="C9069" t="s">
        <v>13</v>
      </c>
      <c r="D9069">
        <v>70</v>
      </c>
      <c r="E9069" t="str">
        <f t="shared" si="141"/>
        <v>Old</v>
      </c>
      <c r="F9069" t="s">
        <v>15</v>
      </c>
      <c r="G9069" t="s">
        <v>23</v>
      </c>
      <c r="H9069" t="s">
        <v>28</v>
      </c>
      <c r="I9069">
        <v>26</v>
      </c>
      <c r="J9069">
        <v>2.82</v>
      </c>
      <c r="K9069" t="s">
        <v>33</v>
      </c>
      <c r="L9069" t="s">
        <v>33</v>
      </c>
      <c r="M9069" s="1">
        <v>664.76</v>
      </c>
      <c r="N9069" s="1">
        <v>3200.58</v>
      </c>
      <c r="O9069" s="1">
        <v>5334.8</v>
      </c>
      <c r="P9069" s="1">
        <v>0</v>
      </c>
      <c r="Q9069" s="1">
        <v>1510.72</v>
      </c>
      <c r="R9069" s="1">
        <v>1428.84</v>
      </c>
      <c r="S9069" s="1">
        <v>-3339.85</v>
      </c>
      <c r="T9069" s="1">
        <v>6279.41</v>
      </c>
      <c r="U9069" s="1">
        <f>SUM(Report_Summary[Revenue])</f>
        <v>626594850.33999527</v>
      </c>
      <c r="V9069" s="1">
        <f>Report_Summary[[#This Row],[Total Revenue]] / COUNTA(Report_Summary[Membership No])</f>
        <v>62659.485033999525</v>
      </c>
    </row>
    <row r="9070" spans="1:22" x14ac:dyDescent="0.3">
      <c r="A9070" t="s">
        <v>9109</v>
      </c>
      <c r="B9070">
        <v>2018</v>
      </c>
      <c r="C9070" t="s">
        <v>14</v>
      </c>
      <c r="D9070">
        <v>41</v>
      </c>
      <c r="E9070" t="str">
        <f t="shared" si="141"/>
        <v>Middle Age</v>
      </c>
      <c r="F9070" t="s">
        <v>20</v>
      </c>
      <c r="G9070" t="s">
        <v>25</v>
      </c>
      <c r="H9070" t="s">
        <v>26</v>
      </c>
      <c r="I9070">
        <v>37</v>
      </c>
      <c r="J9070">
        <v>2.88</v>
      </c>
      <c r="K9070" t="s">
        <v>32</v>
      </c>
      <c r="L9070" t="s">
        <v>33</v>
      </c>
      <c r="M9070" s="1">
        <v>8292.5499999999993</v>
      </c>
      <c r="N9070" s="1">
        <v>3390.96</v>
      </c>
      <c r="O9070" s="1">
        <v>6117.26</v>
      </c>
      <c r="P9070" s="1">
        <v>0</v>
      </c>
      <c r="Q9070" s="1">
        <v>29609.59</v>
      </c>
      <c r="R9070" s="1">
        <v>18995.490000000002</v>
      </c>
      <c r="S9070" s="1">
        <v>-29614.91</v>
      </c>
      <c r="T9070" s="1">
        <v>78219.990000000005</v>
      </c>
      <c r="U9070" s="1">
        <f>SUM(Report_Summary[Revenue])</f>
        <v>626594850.33999527</v>
      </c>
      <c r="V9070" s="1">
        <f>Report_Summary[[#This Row],[Total Revenue]] / COUNTA(Report_Summary[Membership No])</f>
        <v>62659.485033999525</v>
      </c>
    </row>
    <row r="9071" spans="1:22" x14ac:dyDescent="0.3">
      <c r="A9071" t="s">
        <v>9110</v>
      </c>
      <c r="B9071">
        <v>2020</v>
      </c>
      <c r="C9071" t="s">
        <v>13</v>
      </c>
      <c r="D9071">
        <v>30</v>
      </c>
      <c r="E9071" t="str">
        <f t="shared" si="141"/>
        <v>Young</v>
      </c>
      <c r="F9071" t="s">
        <v>15</v>
      </c>
      <c r="G9071" t="s">
        <v>22</v>
      </c>
      <c r="H9071" t="s">
        <v>28</v>
      </c>
      <c r="I9071">
        <v>38</v>
      </c>
      <c r="J9071">
        <v>1.64</v>
      </c>
      <c r="K9071" t="s">
        <v>32</v>
      </c>
      <c r="L9071" t="s">
        <v>33</v>
      </c>
      <c r="M9071" s="1">
        <v>9007.0400000000009</v>
      </c>
      <c r="N9071" s="1">
        <v>762.16</v>
      </c>
      <c r="O9071" s="1">
        <v>4247.8500000000004</v>
      </c>
      <c r="P9071" s="1">
        <v>0</v>
      </c>
      <c r="Q9071" s="1">
        <v>30077.35</v>
      </c>
      <c r="R9071" s="1">
        <v>35676.6</v>
      </c>
      <c r="S9071" s="1">
        <v>13106.02</v>
      </c>
      <c r="T9071" s="1">
        <v>52647.93</v>
      </c>
      <c r="U9071" s="1">
        <f>SUM(Report_Summary[Revenue])</f>
        <v>626594850.33999527</v>
      </c>
      <c r="V9071" s="1">
        <f>Report_Summary[[#This Row],[Total Revenue]] / COUNTA(Report_Summary[Membership No])</f>
        <v>62659.485033999525</v>
      </c>
    </row>
    <row r="9072" spans="1:22" x14ac:dyDescent="0.3">
      <c r="A9072" t="s">
        <v>9111</v>
      </c>
      <c r="B9072">
        <v>2018</v>
      </c>
      <c r="C9072" t="s">
        <v>14</v>
      </c>
      <c r="D9072">
        <v>29</v>
      </c>
      <c r="E9072" t="str">
        <f t="shared" si="141"/>
        <v>Young</v>
      </c>
      <c r="F9072" t="s">
        <v>20</v>
      </c>
      <c r="G9072" t="s">
        <v>23</v>
      </c>
      <c r="H9072" t="s">
        <v>29</v>
      </c>
      <c r="I9072">
        <v>25</v>
      </c>
      <c r="J9072">
        <v>1.62</v>
      </c>
      <c r="K9072" t="s">
        <v>33</v>
      </c>
      <c r="L9072" t="s">
        <v>33</v>
      </c>
      <c r="M9072" s="1">
        <v>15761.39</v>
      </c>
      <c r="N9072" s="1">
        <v>3278.93</v>
      </c>
      <c r="O9072" s="1">
        <v>2012.51</v>
      </c>
      <c r="P9072" s="1">
        <v>0</v>
      </c>
      <c r="Q9072" s="1">
        <v>65378.86</v>
      </c>
      <c r="R9072" s="1">
        <v>50902.19</v>
      </c>
      <c r="S9072" s="1">
        <v>-26967.02</v>
      </c>
      <c r="T9072" s="1">
        <v>143248.07</v>
      </c>
      <c r="U9072" s="1">
        <f>SUM(Report_Summary[Revenue])</f>
        <v>626594850.33999527</v>
      </c>
      <c r="V9072" s="1">
        <f>Report_Summary[[#This Row],[Total Revenue]] / COUNTA(Report_Summary[Membership No])</f>
        <v>62659.485033999525</v>
      </c>
    </row>
    <row r="9073" spans="1:22" x14ac:dyDescent="0.3">
      <c r="A9073" t="s">
        <v>9112</v>
      </c>
      <c r="B9073">
        <v>2016</v>
      </c>
      <c r="C9073" t="s">
        <v>14</v>
      </c>
      <c r="D9073">
        <v>25</v>
      </c>
      <c r="E9073" t="str">
        <f t="shared" si="141"/>
        <v>Young</v>
      </c>
      <c r="F9073" t="s">
        <v>17</v>
      </c>
      <c r="G9073" t="s">
        <v>23</v>
      </c>
      <c r="H9073" t="s">
        <v>30</v>
      </c>
      <c r="I9073">
        <v>30</v>
      </c>
      <c r="J9073">
        <v>2.76</v>
      </c>
      <c r="K9073" t="s">
        <v>33</v>
      </c>
      <c r="L9073" t="s">
        <v>33</v>
      </c>
      <c r="M9073" s="1">
        <v>16239.4</v>
      </c>
      <c r="N9073" s="1">
        <v>1280.1300000000001</v>
      </c>
      <c r="O9073" s="1">
        <v>2191.1799999999998</v>
      </c>
      <c r="P9073" s="1">
        <v>0</v>
      </c>
      <c r="Q9073" s="1">
        <v>21718.720000000001</v>
      </c>
      <c r="R9073" s="1">
        <v>46455.08</v>
      </c>
      <c r="S9073" s="1">
        <v>-2428.69</v>
      </c>
      <c r="T9073" s="1">
        <v>70602.490000000005</v>
      </c>
      <c r="U9073" s="1">
        <f>SUM(Report_Summary[Revenue])</f>
        <v>626594850.33999527</v>
      </c>
      <c r="V9073" s="1">
        <f>Report_Summary[[#This Row],[Total Revenue]] / COUNTA(Report_Summary[Membership No])</f>
        <v>62659.485033999525</v>
      </c>
    </row>
    <row r="9074" spans="1:22" x14ac:dyDescent="0.3">
      <c r="A9074" t="s">
        <v>9113</v>
      </c>
      <c r="B9074">
        <v>2018</v>
      </c>
      <c r="C9074" t="s">
        <v>13</v>
      </c>
      <c r="D9074">
        <v>56</v>
      </c>
      <c r="E9074" t="str">
        <f t="shared" si="141"/>
        <v>Old</v>
      </c>
      <c r="F9074" t="s">
        <v>19</v>
      </c>
      <c r="G9074" t="s">
        <v>23</v>
      </c>
      <c r="H9074" t="s">
        <v>29</v>
      </c>
      <c r="I9074">
        <v>15</v>
      </c>
      <c r="J9074">
        <v>2.0099999999999998</v>
      </c>
      <c r="K9074" t="s">
        <v>33</v>
      </c>
      <c r="L9074" t="s">
        <v>33</v>
      </c>
      <c r="M9074" s="1">
        <v>6712.19</v>
      </c>
      <c r="N9074" s="1">
        <v>1366.19</v>
      </c>
      <c r="O9074" s="1">
        <v>5465.34</v>
      </c>
      <c r="P9074" s="1">
        <v>0</v>
      </c>
      <c r="Q9074" s="1">
        <v>10040.379999999999</v>
      </c>
      <c r="R9074" s="1">
        <v>30572.28</v>
      </c>
      <c r="S9074" s="1">
        <v>-22684.32</v>
      </c>
      <c r="T9074" s="1">
        <v>63296.98</v>
      </c>
      <c r="U9074" s="1">
        <f>SUM(Report_Summary[Revenue])</f>
        <v>626594850.33999527</v>
      </c>
      <c r="V9074" s="1">
        <f>Report_Summary[[#This Row],[Total Revenue]] / COUNTA(Report_Summary[Membership No])</f>
        <v>62659.485033999525</v>
      </c>
    </row>
    <row r="9075" spans="1:22" x14ac:dyDescent="0.3">
      <c r="A9075" t="s">
        <v>9114</v>
      </c>
      <c r="B9075">
        <v>2015</v>
      </c>
      <c r="C9075" t="s">
        <v>14</v>
      </c>
      <c r="D9075">
        <v>54</v>
      </c>
      <c r="E9075" t="str">
        <f t="shared" si="141"/>
        <v>Middle Age</v>
      </c>
      <c r="F9075" t="s">
        <v>16</v>
      </c>
      <c r="G9075" t="s">
        <v>25</v>
      </c>
      <c r="H9075" t="s">
        <v>29</v>
      </c>
      <c r="I9075">
        <v>38</v>
      </c>
      <c r="J9075">
        <v>2.88</v>
      </c>
      <c r="K9075" t="s">
        <v>33</v>
      </c>
      <c r="L9075" t="s">
        <v>33</v>
      </c>
      <c r="M9075" s="1">
        <v>12819.74</v>
      </c>
      <c r="N9075" s="1">
        <v>2640.35</v>
      </c>
      <c r="O9075" s="1">
        <v>7721.93</v>
      </c>
      <c r="P9075" s="1">
        <v>0</v>
      </c>
      <c r="Q9075" s="1">
        <v>25295.29</v>
      </c>
      <c r="R9075" s="1">
        <v>55662.61</v>
      </c>
      <c r="S9075" s="1">
        <v>26069.439999999999</v>
      </c>
      <c r="T9075" s="1">
        <v>54888.46</v>
      </c>
      <c r="U9075" s="1">
        <f>SUM(Report_Summary[Revenue])</f>
        <v>626594850.33999527</v>
      </c>
      <c r="V9075" s="1">
        <f>Report_Summary[[#This Row],[Total Revenue]] / COUNTA(Report_Summary[Membership No])</f>
        <v>62659.485033999525</v>
      </c>
    </row>
    <row r="9076" spans="1:22" x14ac:dyDescent="0.3">
      <c r="A9076" t="s">
        <v>9115</v>
      </c>
      <c r="B9076">
        <v>2018</v>
      </c>
      <c r="C9076" t="s">
        <v>14</v>
      </c>
      <c r="D9076">
        <v>66</v>
      </c>
      <c r="E9076" t="str">
        <f t="shared" si="141"/>
        <v>Old</v>
      </c>
      <c r="F9076" t="s">
        <v>17</v>
      </c>
      <c r="G9076" t="s">
        <v>23</v>
      </c>
      <c r="H9076" t="s">
        <v>30</v>
      </c>
      <c r="I9076">
        <v>28</v>
      </c>
      <c r="J9076">
        <v>1.51</v>
      </c>
      <c r="K9076" t="s">
        <v>33</v>
      </c>
      <c r="L9076" t="s">
        <v>33</v>
      </c>
      <c r="M9076" s="1">
        <v>4093.81</v>
      </c>
      <c r="N9076" s="1">
        <v>3626.68</v>
      </c>
      <c r="O9076" s="1">
        <v>3758.28</v>
      </c>
      <c r="P9076" s="1">
        <v>0</v>
      </c>
      <c r="Q9076" s="1">
        <v>5667.33</v>
      </c>
      <c r="R9076" s="1">
        <v>14984.3</v>
      </c>
      <c r="S9076" s="1">
        <v>-19256.96</v>
      </c>
      <c r="T9076" s="1">
        <v>39908.589999999997</v>
      </c>
      <c r="U9076" s="1">
        <f>SUM(Report_Summary[Revenue])</f>
        <v>626594850.33999527</v>
      </c>
      <c r="V9076" s="1">
        <f>Report_Summary[[#This Row],[Total Revenue]] / COUNTA(Report_Summary[Membership No])</f>
        <v>62659.485033999525</v>
      </c>
    </row>
    <row r="9077" spans="1:22" x14ac:dyDescent="0.3">
      <c r="A9077" t="s">
        <v>9116</v>
      </c>
      <c r="B9077">
        <v>2024</v>
      </c>
      <c r="C9077" t="s">
        <v>14</v>
      </c>
      <c r="D9077">
        <v>43</v>
      </c>
      <c r="E9077" t="str">
        <f t="shared" si="141"/>
        <v>Middle Age</v>
      </c>
      <c r="F9077" t="s">
        <v>18</v>
      </c>
      <c r="G9077" t="s">
        <v>23</v>
      </c>
      <c r="H9077" t="s">
        <v>27</v>
      </c>
      <c r="I9077">
        <v>36</v>
      </c>
      <c r="J9077">
        <v>2.33</v>
      </c>
      <c r="K9077" t="s">
        <v>32</v>
      </c>
      <c r="L9077" t="s">
        <v>33</v>
      </c>
      <c r="M9077" s="1">
        <v>4382.51</v>
      </c>
      <c r="N9077" s="1">
        <v>1443.5</v>
      </c>
      <c r="O9077" s="1">
        <v>2420.88</v>
      </c>
      <c r="P9077" s="1">
        <v>0</v>
      </c>
      <c r="Q9077" s="1">
        <v>15510.45</v>
      </c>
      <c r="R9077" s="1">
        <v>13460.36</v>
      </c>
      <c r="S9077" s="1">
        <v>6101.02</v>
      </c>
      <c r="T9077" s="1">
        <v>22869.79</v>
      </c>
      <c r="U9077" s="1">
        <f>SUM(Report_Summary[Revenue])</f>
        <v>626594850.33999527</v>
      </c>
      <c r="V9077" s="1">
        <f>Report_Summary[[#This Row],[Total Revenue]] / COUNTA(Report_Summary[Membership No])</f>
        <v>62659.485033999525</v>
      </c>
    </row>
    <row r="9078" spans="1:22" x14ac:dyDescent="0.3">
      <c r="A9078" t="s">
        <v>9117</v>
      </c>
      <c r="B9078">
        <v>2024</v>
      </c>
      <c r="C9078" t="s">
        <v>13</v>
      </c>
      <c r="D9078">
        <v>27</v>
      </c>
      <c r="E9078" t="str">
        <f t="shared" si="141"/>
        <v>Young</v>
      </c>
      <c r="F9078" t="s">
        <v>19</v>
      </c>
      <c r="G9078" t="s">
        <v>25</v>
      </c>
      <c r="H9078" t="s">
        <v>27</v>
      </c>
      <c r="I9078">
        <v>25</v>
      </c>
      <c r="J9078">
        <v>2.36</v>
      </c>
      <c r="K9078" t="s">
        <v>33</v>
      </c>
      <c r="L9078" t="s">
        <v>33</v>
      </c>
      <c r="M9078" s="1">
        <v>4860.95</v>
      </c>
      <c r="N9078" s="1">
        <v>4769.7700000000004</v>
      </c>
      <c r="O9078" s="1">
        <v>4499.07</v>
      </c>
      <c r="P9078" s="1">
        <v>0</v>
      </c>
      <c r="Q9078" s="1">
        <v>20535.93</v>
      </c>
      <c r="R9078" s="1">
        <v>8771.2800000000007</v>
      </c>
      <c r="S9078" s="1">
        <v>-376.37</v>
      </c>
      <c r="T9078" s="1">
        <v>29683.58</v>
      </c>
      <c r="U9078" s="1">
        <f>SUM(Report_Summary[Revenue])</f>
        <v>626594850.33999527</v>
      </c>
      <c r="V9078" s="1">
        <f>Report_Summary[[#This Row],[Total Revenue]] / COUNTA(Report_Summary[Membership No])</f>
        <v>62659.485033999525</v>
      </c>
    </row>
    <row r="9079" spans="1:22" x14ac:dyDescent="0.3">
      <c r="A9079" t="s">
        <v>9118</v>
      </c>
      <c r="B9079">
        <v>2017</v>
      </c>
      <c r="C9079" t="s">
        <v>14</v>
      </c>
      <c r="D9079">
        <v>78</v>
      </c>
      <c r="E9079" t="str">
        <f t="shared" si="141"/>
        <v>Old</v>
      </c>
      <c r="F9079" t="s">
        <v>18</v>
      </c>
      <c r="G9079" t="s">
        <v>24</v>
      </c>
      <c r="H9079" t="s">
        <v>26</v>
      </c>
      <c r="I9079">
        <v>32</v>
      </c>
      <c r="J9079">
        <v>2.0499999999999998</v>
      </c>
      <c r="K9079" t="s">
        <v>33</v>
      </c>
      <c r="L9079" t="s">
        <v>33</v>
      </c>
      <c r="M9079" s="1">
        <v>18535.03</v>
      </c>
      <c r="N9079" s="1">
        <v>2808.78</v>
      </c>
      <c r="O9079" s="1">
        <v>5880.62</v>
      </c>
      <c r="P9079" s="1">
        <v>0</v>
      </c>
      <c r="Q9079" s="1">
        <v>35597.56</v>
      </c>
      <c r="R9079" s="1">
        <v>36011.440000000002</v>
      </c>
      <c r="S9079" s="1">
        <v>16148.69</v>
      </c>
      <c r="T9079" s="1">
        <v>55460.31</v>
      </c>
      <c r="U9079" s="1">
        <f>SUM(Report_Summary[Revenue])</f>
        <v>626594850.33999527</v>
      </c>
      <c r="V9079" s="1">
        <f>Report_Summary[[#This Row],[Total Revenue]] / COUNTA(Report_Summary[Membership No])</f>
        <v>62659.485033999525</v>
      </c>
    </row>
    <row r="9080" spans="1:22" x14ac:dyDescent="0.3">
      <c r="A9080" t="s">
        <v>9119</v>
      </c>
      <c r="B9080">
        <v>2020</v>
      </c>
      <c r="C9080" t="s">
        <v>14</v>
      </c>
      <c r="D9080">
        <v>60</v>
      </c>
      <c r="E9080" t="str">
        <f t="shared" si="141"/>
        <v>Old</v>
      </c>
      <c r="F9080" t="s">
        <v>19</v>
      </c>
      <c r="G9080" t="s">
        <v>25</v>
      </c>
      <c r="H9080" t="s">
        <v>27</v>
      </c>
      <c r="I9080">
        <v>31</v>
      </c>
      <c r="J9080">
        <v>1.04</v>
      </c>
      <c r="K9080" t="s">
        <v>33</v>
      </c>
      <c r="L9080" t="s">
        <v>33</v>
      </c>
      <c r="M9080" s="1">
        <v>19013.349999999999</v>
      </c>
      <c r="N9080" s="1">
        <v>689.17</v>
      </c>
      <c r="O9080" s="1">
        <v>5450.33</v>
      </c>
      <c r="P9080" s="1">
        <v>0</v>
      </c>
      <c r="Q9080" s="1">
        <v>46070.879999999997</v>
      </c>
      <c r="R9080" s="1">
        <v>62226.67</v>
      </c>
      <c r="S9080" s="1">
        <v>26628.86</v>
      </c>
      <c r="T9080" s="1">
        <v>81668.69</v>
      </c>
      <c r="U9080" s="1">
        <f>SUM(Report_Summary[Revenue])</f>
        <v>626594850.33999527</v>
      </c>
      <c r="V9080" s="1">
        <f>Report_Summary[[#This Row],[Total Revenue]] / COUNTA(Report_Summary[Membership No])</f>
        <v>62659.485033999525</v>
      </c>
    </row>
    <row r="9081" spans="1:22" x14ac:dyDescent="0.3">
      <c r="A9081" t="s">
        <v>9120</v>
      </c>
      <c r="B9081">
        <v>2023</v>
      </c>
      <c r="C9081" t="s">
        <v>13</v>
      </c>
      <c r="D9081">
        <v>28</v>
      </c>
      <c r="E9081" t="str">
        <f t="shared" si="141"/>
        <v>Young</v>
      </c>
      <c r="F9081" t="s">
        <v>18</v>
      </c>
      <c r="G9081" t="s">
        <v>23</v>
      </c>
      <c r="H9081" t="s">
        <v>28</v>
      </c>
      <c r="I9081">
        <v>25</v>
      </c>
      <c r="J9081">
        <v>3.24</v>
      </c>
      <c r="K9081" t="s">
        <v>33</v>
      </c>
      <c r="L9081" t="s">
        <v>33</v>
      </c>
      <c r="M9081" s="1">
        <v>7187.5</v>
      </c>
      <c r="N9081" s="1">
        <v>3777.62</v>
      </c>
      <c r="O9081" s="1">
        <v>2197.3200000000002</v>
      </c>
      <c r="P9081" s="1">
        <v>0</v>
      </c>
      <c r="Q9081" s="1">
        <v>21532.77</v>
      </c>
      <c r="R9081" s="1">
        <v>9639.65</v>
      </c>
      <c r="S9081" s="1">
        <v>-3412.86</v>
      </c>
      <c r="T9081" s="1">
        <v>34585.279999999999</v>
      </c>
      <c r="U9081" s="1">
        <f>SUM(Report_Summary[Revenue])</f>
        <v>626594850.33999527</v>
      </c>
      <c r="V9081" s="1">
        <f>Report_Summary[[#This Row],[Total Revenue]] / COUNTA(Report_Summary[Membership No])</f>
        <v>62659.485033999525</v>
      </c>
    </row>
    <row r="9082" spans="1:22" x14ac:dyDescent="0.3">
      <c r="A9082" t="s">
        <v>9121</v>
      </c>
      <c r="B9082">
        <v>2023</v>
      </c>
      <c r="C9082" t="s">
        <v>13</v>
      </c>
      <c r="D9082">
        <v>59</v>
      </c>
      <c r="E9082" t="str">
        <f t="shared" si="141"/>
        <v>Old</v>
      </c>
      <c r="F9082" t="s">
        <v>21</v>
      </c>
      <c r="G9082" t="s">
        <v>25</v>
      </c>
      <c r="H9082" t="s">
        <v>26</v>
      </c>
      <c r="I9082">
        <v>31</v>
      </c>
      <c r="J9082">
        <v>2.33</v>
      </c>
      <c r="K9082" t="s">
        <v>33</v>
      </c>
      <c r="L9082" t="s">
        <v>33</v>
      </c>
      <c r="M9082" s="1">
        <v>7544.13</v>
      </c>
      <c r="N9082" s="1">
        <v>2022.78</v>
      </c>
      <c r="O9082" s="1">
        <v>1343.68</v>
      </c>
      <c r="P9082" s="1">
        <v>0</v>
      </c>
      <c r="Q9082" s="1">
        <v>18453.43</v>
      </c>
      <c r="R9082" s="1">
        <v>31340.400000000001</v>
      </c>
      <c r="S9082" s="1">
        <v>-20662.150000000001</v>
      </c>
      <c r="T9082" s="1">
        <v>70455.98</v>
      </c>
      <c r="U9082" s="1">
        <f>SUM(Report_Summary[Revenue])</f>
        <v>626594850.33999527</v>
      </c>
      <c r="V9082" s="1">
        <f>Report_Summary[[#This Row],[Total Revenue]] / COUNTA(Report_Summary[Membership No])</f>
        <v>62659.485033999525</v>
      </c>
    </row>
    <row r="9083" spans="1:22" x14ac:dyDescent="0.3">
      <c r="A9083" t="s">
        <v>9122</v>
      </c>
      <c r="B9083">
        <v>2019</v>
      </c>
      <c r="C9083" t="s">
        <v>14</v>
      </c>
      <c r="D9083">
        <v>22</v>
      </c>
      <c r="E9083" t="str">
        <f t="shared" si="141"/>
        <v>Young</v>
      </c>
      <c r="F9083" t="s">
        <v>16</v>
      </c>
      <c r="G9083" t="s">
        <v>23</v>
      </c>
      <c r="H9083" t="s">
        <v>29</v>
      </c>
      <c r="I9083">
        <v>26</v>
      </c>
      <c r="J9083">
        <v>3.18</v>
      </c>
      <c r="K9083" t="s">
        <v>33</v>
      </c>
      <c r="L9083" t="s">
        <v>33</v>
      </c>
      <c r="M9083" s="1">
        <v>2648.05</v>
      </c>
      <c r="N9083" s="1">
        <v>688.03</v>
      </c>
      <c r="O9083" s="1">
        <v>2983.95</v>
      </c>
      <c r="P9083" s="1">
        <v>0</v>
      </c>
      <c r="Q9083" s="1">
        <v>7833.11</v>
      </c>
      <c r="R9083" s="1">
        <v>11465.65</v>
      </c>
      <c r="S9083" s="1">
        <v>2222.98</v>
      </c>
      <c r="T9083" s="1">
        <v>17075.78</v>
      </c>
      <c r="U9083" s="1">
        <f>SUM(Report_Summary[Revenue])</f>
        <v>626594850.33999527</v>
      </c>
      <c r="V9083" s="1">
        <f>Report_Summary[[#This Row],[Total Revenue]] / COUNTA(Report_Summary[Membership No])</f>
        <v>62659.485033999525</v>
      </c>
    </row>
    <row r="9084" spans="1:22" x14ac:dyDescent="0.3">
      <c r="A9084" t="s">
        <v>9123</v>
      </c>
      <c r="B9084">
        <v>2021</v>
      </c>
      <c r="C9084" t="s">
        <v>13</v>
      </c>
      <c r="D9084">
        <v>38</v>
      </c>
      <c r="E9084" t="str">
        <f t="shared" si="141"/>
        <v>Middle Age</v>
      </c>
      <c r="F9084" t="s">
        <v>20</v>
      </c>
      <c r="G9084" t="s">
        <v>25</v>
      </c>
      <c r="H9084" t="s">
        <v>26</v>
      </c>
      <c r="I9084">
        <v>26</v>
      </c>
      <c r="J9084">
        <v>2.7</v>
      </c>
      <c r="K9084" t="s">
        <v>33</v>
      </c>
      <c r="L9084" t="s">
        <v>33</v>
      </c>
      <c r="M9084" s="1">
        <v>4462.63</v>
      </c>
      <c r="N9084" s="1">
        <v>3656.7</v>
      </c>
      <c r="O9084" s="1">
        <v>1500.82</v>
      </c>
      <c r="P9084" s="1">
        <v>0</v>
      </c>
      <c r="Q9084" s="1">
        <v>17619.830000000002</v>
      </c>
      <c r="R9084" s="1">
        <v>6527.87</v>
      </c>
      <c r="S9084" s="1">
        <v>17016.080000000002</v>
      </c>
      <c r="T9084" s="1">
        <v>7131.62</v>
      </c>
      <c r="U9084" s="1">
        <f>SUM(Report_Summary[Revenue])</f>
        <v>626594850.33999527</v>
      </c>
      <c r="V9084" s="1">
        <f>Report_Summary[[#This Row],[Total Revenue]] / COUNTA(Report_Summary[Membership No])</f>
        <v>62659.485033999525</v>
      </c>
    </row>
    <row r="9085" spans="1:22" x14ac:dyDescent="0.3">
      <c r="A9085" t="s">
        <v>9124</v>
      </c>
      <c r="B9085">
        <v>2016</v>
      </c>
      <c r="C9085" t="s">
        <v>14</v>
      </c>
      <c r="D9085">
        <v>59</v>
      </c>
      <c r="E9085" t="str">
        <f t="shared" si="141"/>
        <v>Old</v>
      </c>
      <c r="F9085" t="s">
        <v>19</v>
      </c>
      <c r="G9085" t="s">
        <v>22</v>
      </c>
      <c r="H9085" t="s">
        <v>26</v>
      </c>
      <c r="I9085">
        <v>31</v>
      </c>
      <c r="J9085">
        <v>2.46</v>
      </c>
      <c r="K9085" t="s">
        <v>32</v>
      </c>
      <c r="L9085" t="s">
        <v>33</v>
      </c>
      <c r="M9085" s="1">
        <v>10798.82</v>
      </c>
      <c r="N9085" s="1">
        <v>4469.46</v>
      </c>
      <c r="O9085" s="1">
        <v>1698.6</v>
      </c>
      <c r="P9085" s="1">
        <v>0</v>
      </c>
      <c r="Q9085" s="1">
        <v>31125.64</v>
      </c>
      <c r="R9085" s="1">
        <v>22327.45</v>
      </c>
      <c r="S9085" s="1">
        <v>-11758.91</v>
      </c>
      <c r="T9085" s="1">
        <v>65212</v>
      </c>
      <c r="U9085" s="1">
        <f>SUM(Report_Summary[Revenue])</f>
        <v>626594850.33999527</v>
      </c>
      <c r="V9085" s="1">
        <f>Report_Summary[[#This Row],[Total Revenue]] / COUNTA(Report_Summary[Membership No])</f>
        <v>62659.485033999525</v>
      </c>
    </row>
    <row r="9086" spans="1:22" x14ac:dyDescent="0.3">
      <c r="A9086" t="s">
        <v>9125</v>
      </c>
      <c r="B9086">
        <v>2022</v>
      </c>
      <c r="C9086" t="s">
        <v>13</v>
      </c>
      <c r="D9086">
        <v>21</v>
      </c>
      <c r="E9086" t="str">
        <f t="shared" si="141"/>
        <v>Young</v>
      </c>
      <c r="F9086" t="s">
        <v>18</v>
      </c>
      <c r="G9086" t="s">
        <v>25</v>
      </c>
      <c r="H9086" t="s">
        <v>31</v>
      </c>
      <c r="I9086">
        <v>25</v>
      </c>
      <c r="J9086">
        <v>2.97</v>
      </c>
      <c r="K9086" t="s">
        <v>32</v>
      </c>
      <c r="L9086" t="s">
        <v>33</v>
      </c>
      <c r="M9086" s="1">
        <v>1382.43</v>
      </c>
      <c r="N9086" s="1">
        <v>2238.73</v>
      </c>
      <c r="O9086" s="1">
        <v>1814.19</v>
      </c>
      <c r="P9086" s="1">
        <v>0</v>
      </c>
      <c r="Q9086" s="1">
        <v>6789.55</v>
      </c>
      <c r="R9086" s="1">
        <v>3201.87</v>
      </c>
      <c r="S9086" s="1">
        <v>-20495.3</v>
      </c>
      <c r="T9086" s="1">
        <v>30486.720000000001</v>
      </c>
      <c r="U9086" s="1">
        <f>SUM(Report_Summary[Revenue])</f>
        <v>626594850.33999527</v>
      </c>
      <c r="V9086" s="1">
        <f>Report_Summary[[#This Row],[Total Revenue]] / COUNTA(Report_Summary[Membership No])</f>
        <v>62659.485033999525</v>
      </c>
    </row>
    <row r="9087" spans="1:22" x14ac:dyDescent="0.3">
      <c r="A9087" t="s">
        <v>9126</v>
      </c>
      <c r="B9087">
        <v>2017</v>
      </c>
      <c r="C9087" t="s">
        <v>13</v>
      </c>
      <c r="D9087">
        <v>23</v>
      </c>
      <c r="E9087" t="str">
        <f t="shared" si="141"/>
        <v>Young</v>
      </c>
      <c r="F9087" t="s">
        <v>16</v>
      </c>
      <c r="G9087" t="s">
        <v>22</v>
      </c>
      <c r="H9087" t="s">
        <v>27</v>
      </c>
      <c r="I9087">
        <v>32</v>
      </c>
      <c r="J9087">
        <v>1.96</v>
      </c>
      <c r="K9087" t="s">
        <v>32</v>
      </c>
      <c r="L9087" t="s">
        <v>33</v>
      </c>
      <c r="M9087" s="1">
        <v>917.6</v>
      </c>
      <c r="N9087" s="1">
        <v>4320.5200000000004</v>
      </c>
      <c r="O9087" s="1">
        <v>4233.9399999999996</v>
      </c>
      <c r="P9087" s="1">
        <v>0</v>
      </c>
      <c r="Q9087" s="1">
        <v>3641.63</v>
      </c>
      <c r="R9087" s="1">
        <v>2440.9899999999998</v>
      </c>
      <c r="S9087" s="1">
        <v>-13819.13</v>
      </c>
      <c r="T9087" s="1">
        <v>19901.75</v>
      </c>
      <c r="U9087" s="1">
        <f>SUM(Report_Summary[Revenue])</f>
        <v>626594850.33999527</v>
      </c>
      <c r="V9087" s="1">
        <f>Report_Summary[[#This Row],[Total Revenue]] / COUNTA(Report_Summary[Membership No])</f>
        <v>62659.485033999525</v>
      </c>
    </row>
    <row r="9088" spans="1:22" x14ac:dyDescent="0.3">
      <c r="A9088" t="s">
        <v>9127</v>
      </c>
      <c r="B9088">
        <v>2021</v>
      </c>
      <c r="C9088" t="s">
        <v>14</v>
      </c>
      <c r="D9088">
        <v>79</v>
      </c>
      <c r="E9088" t="str">
        <f t="shared" si="141"/>
        <v>Old</v>
      </c>
      <c r="F9088" t="s">
        <v>18</v>
      </c>
      <c r="G9088" t="s">
        <v>25</v>
      </c>
      <c r="H9088" t="s">
        <v>26</v>
      </c>
      <c r="I9088">
        <v>40</v>
      </c>
      <c r="J9088">
        <v>2.62</v>
      </c>
      <c r="K9088" t="s">
        <v>33</v>
      </c>
      <c r="L9088" t="s">
        <v>33</v>
      </c>
      <c r="M9088" s="1">
        <v>16150.63</v>
      </c>
      <c r="N9088" s="1">
        <v>3399.21</v>
      </c>
      <c r="O9088" s="1">
        <v>6300.82</v>
      </c>
      <c r="P9088" s="1">
        <v>0</v>
      </c>
      <c r="Q9088" s="1">
        <v>74998.61</v>
      </c>
      <c r="R9088" s="1">
        <v>69240.929999999993</v>
      </c>
      <c r="S9088" s="1">
        <v>25962.58</v>
      </c>
      <c r="T9088" s="1">
        <v>118276.96</v>
      </c>
      <c r="U9088" s="1">
        <f>SUM(Report_Summary[Revenue])</f>
        <v>626594850.33999527</v>
      </c>
      <c r="V9088" s="1">
        <f>Report_Summary[[#This Row],[Total Revenue]] / COUNTA(Report_Summary[Membership No])</f>
        <v>62659.485033999525</v>
      </c>
    </row>
    <row r="9089" spans="1:22" x14ac:dyDescent="0.3">
      <c r="A9089" t="s">
        <v>9128</v>
      </c>
      <c r="B9089">
        <v>2024</v>
      </c>
      <c r="C9089" t="s">
        <v>14</v>
      </c>
      <c r="D9089">
        <v>42</v>
      </c>
      <c r="E9089" t="str">
        <f t="shared" si="141"/>
        <v>Middle Age</v>
      </c>
      <c r="F9089" t="s">
        <v>21</v>
      </c>
      <c r="G9089" t="s">
        <v>25</v>
      </c>
      <c r="H9089" t="s">
        <v>26</v>
      </c>
      <c r="I9089">
        <v>40</v>
      </c>
      <c r="J9089">
        <v>2.66</v>
      </c>
      <c r="K9089" t="s">
        <v>33</v>
      </c>
      <c r="L9089" t="s">
        <v>33</v>
      </c>
      <c r="M9089" s="1">
        <v>13342.41</v>
      </c>
      <c r="N9089" s="1">
        <v>3212.27</v>
      </c>
      <c r="O9089" s="1">
        <v>4089.98</v>
      </c>
      <c r="P9089" s="1">
        <v>0</v>
      </c>
      <c r="Q9089" s="1">
        <v>16549.73</v>
      </c>
      <c r="R9089" s="1">
        <v>24705.85</v>
      </c>
      <c r="S9089" s="1">
        <v>17484.12</v>
      </c>
      <c r="T9089" s="1">
        <v>23771.46</v>
      </c>
      <c r="U9089" s="1">
        <f>SUM(Report_Summary[Revenue])</f>
        <v>626594850.33999527</v>
      </c>
      <c r="V9089" s="1">
        <f>Report_Summary[[#This Row],[Total Revenue]] / COUNTA(Report_Summary[Membership No])</f>
        <v>62659.485033999525</v>
      </c>
    </row>
    <row r="9090" spans="1:22" x14ac:dyDescent="0.3">
      <c r="A9090" t="s">
        <v>9129</v>
      </c>
      <c r="B9090">
        <v>2015</v>
      </c>
      <c r="C9090" t="s">
        <v>14</v>
      </c>
      <c r="D9090">
        <v>62</v>
      </c>
      <c r="E9090" t="str">
        <f t="shared" si="141"/>
        <v>Old</v>
      </c>
      <c r="F9090" t="s">
        <v>15</v>
      </c>
      <c r="G9090" t="s">
        <v>23</v>
      </c>
      <c r="H9090" t="s">
        <v>26</v>
      </c>
      <c r="I9090">
        <v>31</v>
      </c>
      <c r="J9090">
        <v>1.52</v>
      </c>
      <c r="K9090" t="s">
        <v>32</v>
      </c>
      <c r="L9090" t="s">
        <v>33</v>
      </c>
      <c r="M9090" s="1">
        <v>2430.48</v>
      </c>
      <c r="N9090" s="1">
        <v>977.78</v>
      </c>
      <c r="O9090" s="1">
        <v>6623.95</v>
      </c>
      <c r="P9090" s="1">
        <v>0</v>
      </c>
      <c r="Q9090" s="1">
        <v>10683.91</v>
      </c>
      <c r="R9090" s="1">
        <v>10941.1</v>
      </c>
      <c r="S9090" s="1">
        <v>-7751.52</v>
      </c>
      <c r="T9090" s="1">
        <v>29376.53</v>
      </c>
      <c r="U9090" s="1">
        <f>SUM(Report_Summary[Revenue])</f>
        <v>626594850.33999527</v>
      </c>
      <c r="V9090" s="1">
        <f>Report_Summary[[#This Row],[Total Revenue]] / COUNTA(Report_Summary[Membership No])</f>
        <v>62659.485033999525</v>
      </c>
    </row>
    <row r="9091" spans="1:22" x14ac:dyDescent="0.3">
      <c r="A9091" t="s">
        <v>9130</v>
      </c>
      <c r="B9091">
        <v>2020</v>
      </c>
      <c r="C9091" t="s">
        <v>14</v>
      </c>
      <c r="D9091">
        <v>29</v>
      </c>
      <c r="E9091" t="str">
        <f t="shared" ref="E9091:E9154" si="142">IF(D9091&gt;55,"Old",IF(D9091&gt;=31,"Middle Age",IF(D9091&lt;31,"Young","Invalid")))</f>
        <v>Young</v>
      </c>
      <c r="F9091" t="s">
        <v>20</v>
      </c>
      <c r="G9091" t="s">
        <v>25</v>
      </c>
      <c r="H9091" t="s">
        <v>31</v>
      </c>
      <c r="I9091">
        <v>32</v>
      </c>
      <c r="J9091">
        <v>1.4</v>
      </c>
      <c r="K9091" t="s">
        <v>33</v>
      </c>
      <c r="L9091" t="s">
        <v>33</v>
      </c>
      <c r="M9091" s="1">
        <v>1676.74</v>
      </c>
      <c r="N9091" s="1">
        <v>3569.69</v>
      </c>
      <c r="O9091" s="1">
        <v>7759.22</v>
      </c>
      <c r="P9091" s="1">
        <v>0</v>
      </c>
      <c r="Q9091" s="1">
        <v>7272.86</v>
      </c>
      <c r="R9091" s="1">
        <v>3104.11</v>
      </c>
      <c r="S9091" s="1">
        <v>1239.92</v>
      </c>
      <c r="T9091" s="1">
        <v>9137.0499999999993</v>
      </c>
      <c r="U9091" s="1">
        <f>SUM(Report_Summary[Revenue])</f>
        <v>626594850.33999527</v>
      </c>
      <c r="V9091" s="1">
        <f>Report_Summary[[#This Row],[Total Revenue]] / COUNTA(Report_Summary[Membership No])</f>
        <v>62659.485033999525</v>
      </c>
    </row>
    <row r="9092" spans="1:22" x14ac:dyDescent="0.3">
      <c r="A9092" t="s">
        <v>9131</v>
      </c>
      <c r="B9092">
        <v>2017</v>
      </c>
      <c r="C9092" t="s">
        <v>14</v>
      </c>
      <c r="D9092">
        <v>43</v>
      </c>
      <c r="E9092" t="str">
        <f t="shared" si="142"/>
        <v>Middle Age</v>
      </c>
      <c r="F9092" t="s">
        <v>16</v>
      </c>
      <c r="G9092" t="s">
        <v>24</v>
      </c>
      <c r="H9092" t="s">
        <v>29</v>
      </c>
      <c r="I9092">
        <v>24</v>
      </c>
      <c r="J9092">
        <v>0.9</v>
      </c>
      <c r="K9092" t="s">
        <v>33</v>
      </c>
      <c r="L9092" t="s">
        <v>33</v>
      </c>
      <c r="M9092" s="1">
        <v>14422.04</v>
      </c>
      <c r="N9092" s="1">
        <v>1587.81</v>
      </c>
      <c r="O9092" s="1">
        <v>4858.82</v>
      </c>
      <c r="P9092" s="1">
        <v>0</v>
      </c>
      <c r="Q9092" s="1">
        <v>42517.27</v>
      </c>
      <c r="R9092" s="1">
        <v>21168.17</v>
      </c>
      <c r="S9092" s="1">
        <v>-26071.09</v>
      </c>
      <c r="T9092" s="1">
        <v>89756.53</v>
      </c>
      <c r="U9092" s="1">
        <f>SUM(Report_Summary[Revenue])</f>
        <v>626594850.33999527</v>
      </c>
      <c r="V9092" s="1">
        <f>Report_Summary[[#This Row],[Total Revenue]] / COUNTA(Report_Summary[Membership No])</f>
        <v>62659.485033999525</v>
      </c>
    </row>
    <row r="9093" spans="1:22" x14ac:dyDescent="0.3">
      <c r="A9093" t="s">
        <v>9132</v>
      </c>
      <c r="B9093">
        <v>2024</v>
      </c>
      <c r="C9093" t="s">
        <v>14</v>
      </c>
      <c r="D9093">
        <v>24</v>
      </c>
      <c r="E9093" t="str">
        <f t="shared" si="142"/>
        <v>Young</v>
      </c>
      <c r="F9093" t="s">
        <v>19</v>
      </c>
      <c r="G9093" t="s">
        <v>25</v>
      </c>
      <c r="H9093" t="s">
        <v>31</v>
      </c>
      <c r="I9093">
        <v>21</v>
      </c>
      <c r="J9093">
        <v>3.34</v>
      </c>
      <c r="K9093" t="s">
        <v>33</v>
      </c>
      <c r="L9093" t="s">
        <v>33</v>
      </c>
      <c r="M9093" s="1">
        <v>14665.41</v>
      </c>
      <c r="N9093" s="1">
        <v>3883.34</v>
      </c>
      <c r="O9093" s="1">
        <v>4558.42</v>
      </c>
      <c r="P9093" s="1">
        <v>0</v>
      </c>
      <c r="Q9093" s="1">
        <v>30376.720000000001</v>
      </c>
      <c r="R9093" s="1">
        <v>60847.56</v>
      </c>
      <c r="S9093" s="1">
        <v>-14893.78</v>
      </c>
      <c r="T9093" s="1">
        <v>106118.06</v>
      </c>
      <c r="U9093" s="1">
        <f>SUM(Report_Summary[Revenue])</f>
        <v>626594850.33999527</v>
      </c>
      <c r="V9093" s="1">
        <f>Report_Summary[[#This Row],[Total Revenue]] / COUNTA(Report_Summary[Membership No])</f>
        <v>62659.485033999525</v>
      </c>
    </row>
    <row r="9094" spans="1:22" x14ac:dyDescent="0.3">
      <c r="A9094" t="s">
        <v>9133</v>
      </c>
      <c r="B9094">
        <v>2022</v>
      </c>
      <c r="C9094" t="s">
        <v>14</v>
      </c>
      <c r="D9094">
        <v>22</v>
      </c>
      <c r="E9094" t="str">
        <f t="shared" si="142"/>
        <v>Young</v>
      </c>
      <c r="F9094" t="s">
        <v>20</v>
      </c>
      <c r="G9094" t="s">
        <v>25</v>
      </c>
      <c r="H9094" t="s">
        <v>26</v>
      </c>
      <c r="I9094">
        <v>33</v>
      </c>
      <c r="J9094">
        <v>3.04</v>
      </c>
      <c r="K9094" t="s">
        <v>33</v>
      </c>
      <c r="L9094" t="s">
        <v>33</v>
      </c>
      <c r="M9094" s="1">
        <v>13900.65</v>
      </c>
      <c r="N9094" s="1">
        <v>2583.7399999999998</v>
      </c>
      <c r="O9094" s="1">
        <v>6314.38</v>
      </c>
      <c r="P9094" s="1">
        <v>0</v>
      </c>
      <c r="Q9094" s="1">
        <v>61035.71</v>
      </c>
      <c r="R9094" s="1">
        <v>44427.360000000001</v>
      </c>
      <c r="S9094" s="1">
        <v>-24806.46</v>
      </c>
      <c r="T9094" s="1">
        <v>130269.53</v>
      </c>
      <c r="U9094" s="1">
        <f>SUM(Report_Summary[Revenue])</f>
        <v>626594850.33999527</v>
      </c>
      <c r="V9094" s="1">
        <f>Report_Summary[[#This Row],[Total Revenue]] / COUNTA(Report_Summary[Membership No])</f>
        <v>62659.485033999525</v>
      </c>
    </row>
    <row r="9095" spans="1:22" x14ac:dyDescent="0.3">
      <c r="A9095" t="s">
        <v>9134</v>
      </c>
      <c r="B9095">
        <v>2020</v>
      </c>
      <c r="C9095" t="s">
        <v>14</v>
      </c>
      <c r="D9095">
        <v>67</v>
      </c>
      <c r="E9095" t="str">
        <f t="shared" si="142"/>
        <v>Old</v>
      </c>
      <c r="F9095" t="s">
        <v>20</v>
      </c>
      <c r="G9095" t="s">
        <v>23</v>
      </c>
      <c r="H9095" t="s">
        <v>27</v>
      </c>
      <c r="I9095">
        <v>34</v>
      </c>
      <c r="J9095">
        <v>1.38</v>
      </c>
      <c r="K9095" t="s">
        <v>33</v>
      </c>
      <c r="L9095" t="s">
        <v>33</v>
      </c>
      <c r="M9095" s="1">
        <v>6992.7</v>
      </c>
      <c r="N9095" s="1">
        <v>2033.68</v>
      </c>
      <c r="O9095" s="1">
        <v>4934.7299999999996</v>
      </c>
      <c r="P9095" s="1">
        <v>0</v>
      </c>
      <c r="Q9095" s="1">
        <v>17838.650000000001</v>
      </c>
      <c r="R9095" s="1">
        <v>25659.4</v>
      </c>
      <c r="S9095" s="1">
        <v>-27561.15</v>
      </c>
      <c r="T9095" s="1">
        <v>71059.199999999997</v>
      </c>
      <c r="U9095" s="1">
        <f>SUM(Report_Summary[Revenue])</f>
        <v>626594850.33999527</v>
      </c>
      <c r="V9095" s="1">
        <f>Report_Summary[[#This Row],[Total Revenue]] / COUNTA(Report_Summary[Membership No])</f>
        <v>62659.485033999525</v>
      </c>
    </row>
    <row r="9096" spans="1:22" x14ac:dyDescent="0.3">
      <c r="A9096" t="s">
        <v>9135</v>
      </c>
      <c r="B9096">
        <v>2015</v>
      </c>
      <c r="C9096" t="s">
        <v>14</v>
      </c>
      <c r="D9096">
        <v>71</v>
      </c>
      <c r="E9096" t="str">
        <f t="shared" si="142"/>
        <v>Old</v>
      </c>
      <c r="F9096" t="s">
        <v>17</v>
      </c>
      <c r="G9096" t="s">
        <v>25</v>
      </c>
      <c r="H9096" t="s">
        <v>29</v>
      </c>
      <c r="I9096">
        <v>19</v>
      </c>
      <c r="J9096">
        <v>2.99</v>
      </c>
      <c r="K9096" t="s">
        <v>33</v>
      </c>
      <c r="L9096" t="s">
        <v>33</v>
      </c>
      <c r="M9096" s="1">
        <v>15838.75</v>
      </c>
      <c r="N9096" s="1">
        <v>3259.28</v>
      </c>
      <c r="O9096" s="1">
        <v>2899</v>
      </c>
      <c r="P9096" s="1">
        <v>0</v>
      </c>
      <c r="Q9096" s="1">
        <v>67483.44</v>
      </c>
      <c r="R9096" s="1">
        <v>62277.98</v>
      </c>
      <c r="S9096" s="1">
        <v>18037.23</v>
      </c>
      <c r="T9096" s="1">
        <v>111724.19</v>
      </c>
      <c r="U9096" s="1">
        <f>SUM(Report_Summary[Revenue])</f>
        <v>626594850.33999527</v>
      </c>
      <c r="V9096" s="1">
        <f>Report_Summary[[#This Row],[Total Revenue]] / COUNTA(Report_Summary[Membership No])</f>
        <v>62659.485033999525</v>
      </c>
    </row>
    <row r="9097" spans="1:22" x14ac:dyDescent="0.3">
      <c r="A9097" t="s">
        <v>9136</v>
      </c>
      <c r="B9097">
        <v>2015</v>
      </c>
      <c r="C9097" t="s">
        <v>13</v>
      </c>
      <c r="D9097">
        <v>21</v>
      </c>
      <c r="E9097" t="str">
        <f t="shared" si="142"/>
        <v>Young</v>
      </c>
      <c r="F9097" t="s">
        <v>16</v>
      </c>
      <c r="G9097" t="s">
        <v>25</v>
      </c>
      <c r="H9097" t="s">
        <v>27</v>
      </c>
      <c r="I9097">
        <v>27</v>
      </c>
      <c r="J9097">
        <v>2.92</v>
      </c>
      <c r="K9097" t="s">
        <v>33</v>
      </c>
      <c r="L9097" t="s">
        <v>33</v>
      </c>
      <c r="M9097" s="1">
        <v>10471.82</v>
      </c>
      <c r="N9097" s="1">
        <v>2522.5100000000002</v>
      </c>
      <c r="O9097" s="1">
        <v>4497.51</v>
      </c>
      <c r="P9097" s="1">
        <v>0</v>
      </c>
      <c r="Q9097" s="1">
        <v>20497.400000000001</v>
      </c>
      <c r="R9097" s="1">
        <v>33465.71</v>
      </c>
      <c r="S9097" s="1">
        <v>24607.91</v>
      </c>
      <c r="T9097" s="1">
        <v>29355.200000000001</v>
      </c>
      <c r="U9097" s="1">
        <f>SUM(Report_Summary[Revenue])</f>
        <v>626594850.33999527</v>
      </c>
      <c r="V9097" s="1">
        <f>Report_Summary[[#This Row],[Total Revenue]] / COUNTA(Report_Summary[Membership No])</f>
        <v>62659.485033999525</v>
      </c>
    </row>
    <row r="9098" spans="1:22" x14ac:dyDescent="0.3">
      <c r="A9098" t="s">
        <v>9137</v>
      </c>
      <c r="B9098">
        <v>2019</v>
      </c>
      <c r="C9098" t="s">
        <v>13</v>
      </c>
      <c r="D9098">
        <v>27</v>
      </c>
      <c r="E9098" t="str">
        <f t="shared" si="142"/>
        <v>Young</v>
      </c>
      <c r="F9098" t="s">
        <v>20</v>
      </c>
      <c r="G9098" t="s">
        <v>23</v>
      </c>
      <c r="H9098" t="s">
        <v>26</v>
      </c>
      <c r="I9098">
        <v>36</v>
      </c>
      <c r="J9098">
        <v>1.41</v>
      </c>
      <c r="K9098" t="s">
        <v>32</v>
      </c>
      <c r="L9098" t="s">
        <v>33</v>
      </c>
      <c r="M9098" s="1">
        <v>18549.86</v>
      </c>
      <c r="N9098" s="1">
        <v>3271.74</v>
      </c>
      <c r="O9098" s="1">
        <v>2938.47</v>
      </c>
      <c r="P9098" s="1">
        <v>0</v>
      </c>
      <c r="Q9098" s="1">
        <v>69860.83</v>
      </c>
      <c r="R9098" s="1">
        <v>89614.1</v>
      </c>
      <c r="S9098" s="1">
        <v>-5908.66</v>
      </c>
      <c r="T9098" s="1">
        <v>165383.59</v>
      </c>
      <c r="U9098" s="1">
        <f>SUM(Report_Summary[Revenue])</f>
        <v>626594850.33999527</v>
      </c>
      <c r="V9098" s="1">
        <f>Report_Summary[[#This Row],[Total Revenue]] / COUNTA(Report_Summary[Membership No])</f>
        <v>62659.485033999525</v>
      </c>
    </row>
    <row r="9099" spans="1:22" x14ac:dyDescent="0.3">
      <c r="A9099" t="s">
        <v>9138</v>
      </c>
      <c r="B9099">
        <v>2018</v>
      </c>
      <c r="C9099" t="s">
        <v>13</v>
      </c>
      <c r="D9099">
        <v>52</v>
      </c>
      <c r="E9099" t="str">
        <f t="shared" si="142"/>
        <v>Middle Age</v>
      </c>
      <c r="F9099" t="s">
        <v>15</v>
      </c>
      <c r="G9099" t="s">
        <v>25</v>
      </c>
      <c r="H9099" t="s">
        <v>31</v>
      </c>
      <c r="I9099">
        <v>29</v>
      </c>
      <c r="J9099">
        <v>2.25</v>
      </c>
      <c r="K9099" t="s">
        <v>33</v>
      </c>
      <c r="L9099" t="s">
        <v>33</v>
      </c>
      <c r="M9099" s="1">
        <v>1560.82</v>
      </c>
      <c r="N9099" s="1">
        <v>380.93</v>
      </c>
      <c r="O9099" s="1">
        <v>7003.21</v>
      </c>
      <c r="P9099" s="1">
        <v>0</v>
      </c>
      <c r="Q9099" s="1">
        <v>5579.96</v>
      </c>
      <c r="R9099" s="1">
        <v>4581.4799999999996</v>
      </c>
      <c r="S9099" s="1">
        <v>8380.52</v>
      </c>
      <c r="T9099" s="1">
        <v>1780.92</v>
      </c>
      <c r="U9099" s="1">
        <f>SUM(Report_Summary[Revenue])</f>
        <v>626594850.33999527</v>
      </c>
      <c r="V9099" s="1">
        <f>Report_Summary[[#This Row],[Total Revenue]] / COUNTA(Report_Summary[Membership No])</f>
        <v>62659.485033999525</v>
      </c>
    </row>
    <row r="9100" spans="1:22" x14ac:dyDescent="0.3">
      <c r="A9100" t="s">
        <v>9139</v>
      </c>
      <c r="B9100">
        <v>2023</v>
      </c>
      <c r="C9100" t="s">
        <v>13</v>
      </c>
      <c r="D9100">
        <v>52</v>
      </c>
      <c r="E9100" t="str">
        <f t="shared" si="142"/>
        <v>Middle Age</v>
      </c>
      <c r="F9100" t="s">
        <v>18</v>
      </c>
      <c r="G9100" t="s">
        <v>25</v>
      </c>
      <c r="H9100" t="s">
        <v>31</v>
      </c>
      <c r="I9100">
        <v>37</v>
      </c>
      <c r="J9100">
        <v>3.71</v>
      </c>
      <c r="K9100" t="s">
        <v>33</v>
      </c>
      <c r="L9100" t="s">
        <v>33</v>
      </c>
      <c r="M9100" s="1">
        <v>8477.16</v>
      </c>
      <c r="N9100" s="1">
        <v>4119.8599999999997</v>
      </c>
      <c r="O9100" s="1">
        <v>6030.87</v>
      </c>
      <c r="P9100" s="1">
        <v>0</v>
      </c>
      <c r="Q9100" s="1">
        <v>34460.949999999997</v>
      </c>
      <c r="R9100" s="1">
        <v>17589.740000000002</v>
      </c>
      <c r="S9100" s="1">
        <v>-1863.33</v>
      </c>
      <c r="T9100" s="1">
        <v>53914.02</v>
      </c>
      <c r="U9100" s="1">
        <f>SUM(Report_Summary[Revenue])</f>
        <v>626594850.33999527</v>
      </c>
      <c r="V9100" s="1">
        <f>Report_Summary[[#This Row],[Total Revenue]] / COUNTA(Report_Summary[Membership No])</f>
        <v>62659.485033999525</v>
      </c>
    </row>
    <row r="9101" spans="1:22" x14ac:dyDescent="0.3">
      <c r="A9101" t="s">
        <v>9140</v>
      </c>
      <c r="B9101">
        <v>2024</v>
      </c>
      <c r="C9101" t="s">
        <v>14</v>
      </c>
      <c r="D9101">
        <v>75</v>
      </c>
      <c r="E9101" t="str">
        <f t="shared" si="142"/>
        <v>Old</v>
      </c>
      <c r="F9101" t="s">
        <v>19</v>
      </c>
      <c r="G9101" t="s">
        <v>25</v>
      </c>
      <c r="H9101" t="s">
        <v>31</v>
      </c>
      <c r="I9101">
        <v>35</v>
      </c>
      <c r="J9101">
        <v>2.2000000000000002</v>
      </c>
      <c r="K9101" t="s">
        <v>33</v>
      </c>
      <c r="L9101" t="s">
        <v>33</v>
      </c>
      <c r="M9101" s="1">
        <v>14452.59</v>
      </c>
      <c r="N9101" s="1">
        <v>2172.5100000000002</v>
      </c>
      <c r="O9101" s="1">
        <v>5557.58</v>
      </c>
      <c r="P9101" s="1">
        <v>0</v>
      </c>
      <c r="Q9101" s="1">
        <v>34852.25</v>
      </c>
      <c r="R9101" s="1">
        <v>43069.34</v>
      </c>
      <c r="S9101" s="1">
        <v>-28966.45</v>
      </c>
      <c r="T9101" s="1">
        <v>106888.04</v>
      </c>
      <c r="U9101" s="1">
        <f>SUM(Report_Summary[Revenue])</f>
        <v>626594850.33999527</v>
      </c>
      <c r="V9101" s="1">
        <f>Report_Summary[[#This Row],[Total Revenue]] / COUNTA(Report_Summary[Membership No])</f>
        <v>62659.485033999525</v>
      </c>
    </row>
    <row r="9102" spans="1:22" x14ac:dyDescent="0.3">
      <c r="A9102" t="s">
        <v>9141</v>
      </c>
      <c r="B9102">
        <v>2023</v>
      </c>
      <c r="C9102" t="s">
        <v>13</v>
      </c>
      <c r="D9102">
        <v>52</v>
      </c>
      <c r="E9102" t="str">
        <f t="shared" si="142"/>
        <v>Middle Age</v>
      </c>
      <c r="F9102" t="s">
        <v>15</v>
      </c>
      <c r="G9102" t="s">
        <v>25</v>
      </c>
      <c r="H9102" t="s">
        <v>28</v>
      </c>
      <c r="I9102">
        <v>20</v>
      </c>
      <c r="J9102">
        <v>2.96</v>
      </c>
      <c r="K9102" t="s">
        <v>32</v>
      </c>
      <c r="L9102" t="s">
        <v>33</v>
      </c>
      <c r="M9102" s="1">
        <v>16079.19</v>
      </c>
      <c r="N9102" s="1">
        <v>628.53</v>
      </c>
      <c r="O9102" s="1">
        <v>6027.11</v>
      </c>
      <c r="P9102" s="1">
        <v>0</v>
      </c>
      <c r="Q9102" s="1">
        <v>58461.04</v>
      </c>
      <c r="R9102" s="1">
        <v>31045.08</v>
      </c>
      <c r="S9102" s="1">
        <v>12136.29</v>
      </c>
      <c r="T9102" s="1">
        <v>77369.83</v>
      </c>
      <c r="U9102" s="1">
        <f>SUM(Report_Summary[Revenue])</f>
        <v>626594850.33999527</v>
      </c>
      <c r="V9102" s="1">
        <f>Report_Summary[[#This Row],[Total Revenue]] / COUNTA(Report_Summary[Membership No])</f>
        <v>62659.485033999525</v>
      </c>
    </row>
    <row r="9103" spans="1:22" x14ac:dyDescent="0.3">
      <c r="A9103" t="s">
        <v>9142</v>
      </c>
      <c r="B9103">
        <v>2017</v>
      </c>
      <c r="C9103" t="s">
        <v>13</v>
      </c>
      <c r="D9103">
        <v>46</v>
      </c>
      <c r="E9103" t="str">
        <f t="shared" si="142"/>
        <v>Middle Age</v>
      </c>
      <c r="F9103" t="s">
        <v>20</v>
      </c>
      <c r="G9103" t="s">
        <v>24</v>
      </c>
      <c r="H9103" t="s">
        <v>26</v>
      </c>
      <c r="I9103">
        <v>19</v>
      </c>
      <c r="J9103">
        <v>3</v>
      </c>
      <c r="K9103" t="s">
        <v>32</v>
      </c>
      <c r="L9103" t="s">
        <v>33</v>
      </c>
      <c r="M9103" s="1">
        <v>3287.78</v>
      </c>
      <c r="N9103" s="1">
        <v>3823.99</v>
      </c>
      <c r="O9103" s="1">
        <v>7661.97</v>
      </c>
      <c r="P9103" s="1">
        <v>0</v>
      </c>
      <c r="Q9103" s="1">
        <v>12050.27</v>
      </c>
      <c r="R9103" s="1">
        <v>4707.5</v>
      </c>
      <c r="S9103" s="1">
        <v>16400.849999999999</v>
      </c>
      <c r="T9103" s="1">
        <v>356.92</v>
      </c>
      <c r="U9103" s="1">
        <f>SUM(Report_Summary[Revenue])</f>
        <v>626594850.33999527</v>
      </c>
      <c r="V9103" s="1">
        <f>Report_Summary[[#This Row],[Total Revenue]] / COUNTA(Report_Summary[Membership No])</f>
        <v>62659.485033999525</v>
      </c>
    </row>
    <row r="9104" spans="1:22" x14ac:dyDescent="0.3">
      <c r="A9104" t="s">
        <v>9143</v>
      </c>
      <c r="B9104">
        <v>2021</v>
      </c>
      <c r="C9104" t="s">
        <v>13</v>
      </c>
      <c r="D9104">
        <v>30</v>
      </c>
      <c r="E9104" t="str">
        <f t="shared" si="142"/>
        <v>Young</v>
      </c>
      <c r="F9104" t="s">
        <v>18</v>
      </c>
      <c r="G9104" t="s">
        <v>23</v>
      </c>
      <c r="H9104" t="s">
        <v>29</v>
      </c>
      <c r="I9104">
        <v>34</v>
      </c>
      <c r="J9104">
        <v>2.79</v>
      </c>
      <c r="K9104" t="s">
        <v>32</v>
      </c>
      <c r="L9104" t="s">
        <v>33</v>
      </c>
      <c r="M9104" s="1">
        <v>6112.07</v>
      </c>
      <c r="N9104" s="1">
        <v>563.42999999999995</v>
      </c>
      <c r="O9104" s="1">
        <v>3667.54</v>
      </c>
      <c r="P9104" s="1">
        <v>0</v>
      </c>
      <c r="Q9104" s="1">
        <v>16802.02</v>
      </c>
      <c r="R9104" s="1">
        <v>10795.19</v>
      </c>
      <c r="S9104" s="1">
        <v>12924.75</v>
      </c>
      <c r="T9104" s="1">
        <v>14672.46</v>
      </c>
      <c r="U9104" s="1">
        <f>SUM(Report_Summary[Revenue])</f>
        <v>626594850.33999527</v>
      </c>
      <c r="V9104" s="1">
        <f>Report_Summary[[#This Row],[Total Revenue]] / COUNTA(Report_Summary[Membership No])</f>
        <v>62659.485033999525</v>
      </c>
    </row>
    <row r="9105" spans="1:22" x14ac:dyDescent="0.3">
      <c r="A9105" t="s">
        <v>9144</v>
      </c>
      <c r="B9105">
        <v>2024</v>
      </c>
      <c r="C9105" t="s">
        <v>14</v>
      </c>
      <c r="D9105">
        <v>74</v>
      </c>
      <c r="E9105" t="str">
        <f t="shared" si="142"/>
        <v>Old</v>
      </c>
      <c r="F9105" t="s">
        <v>17</v>
      </c>
      <c r="G9105" t="s">
        <v>25</v>
      </c>
      <c r="H9105" t="s">
        <v>27</v>
      </c>
      <c r="I9105">
        <v>22</v>
      </c>
      <c r="J9105">
        <v>3.69</v>
      </c>
      <c r="K9105" t="s">
        <v>33</v>
      </c>
      <c r="L9105" t="s">
        <v>33</v>
      </c>
      <c r="M9105" s="1">
        <v>7417.46</v>
      </c>
      <c r="N9105" s="1">
        <v>1002.91</v>
      </c>
      <c r="O9105" s="1">
        <v>2475.62</v>
      </c>
      <c r="P9105" s="1">
        <v>0</v>
      </c>
      <c r="Q9105" s="1">
        <v>9213.35</v>
      </c>
      <c r="R9105" s="1">
        <v>19495.330000000002</v>
      </c>
      <c r="S9105" s="1">
        <v>-7368.99</v>
      </c>
      <c r="T9105" s="1">
        <v>36077.67</v>
      </c>
      <c r="U9105" s="1">
        <f>SUM(Report_Summary[Revenue])</f>
        <v>626594850.33999527</v>
      </c>
      <c r="V9105" s="1">
        <f>Report_Summary[[#This Row],[Total Revenue]] / COUNTA(Report_Summary[Membership No])</f>
        <v>62659.485033999525</v>
      </c>
    </row>
    <row r="9106" spans="1:22" x14ac:dyDescent="0.3">
      <c r="A9106" t="s">
        <v>9145</v>
      </c>
      <c r="B9106">
        <v>2022</v>
      </c>
      <c r="C9106" t="s">
        <v>14</v>
      </c>
      <c r="D9106">
        <v>29</v>
      </c>
      <c r="E9106" t="str">
        <f t="shared" si="142"/>
        <v>Young</v>
      </c>
      <c r="F9106" t="s">
        <v>16</v>
      </c>
      <c r="G9106" t="s">
        <v>22</v>
      </c>
      <c r="H9106" t="s">
        <v>30</v>
      </c>
      <c r="I9106">
        <v>31</v>
      </c>
      <c r="J9106">
        <v>2.08</v>
      </c>
      <c r="K9106" t="s">
        <v>33</v>
      </c>
      <c r="L9106" t="s">
        <v>33</v>
      </c>
      <c r="M9106" s="1">
        <v>12279.97</v>
      </c>
      <c r="N9106" s="1">
        <v>378.12</v>
      </c>
      <c r="O9106" s="1">
        <v>510.76</v>
      </c>
      <c r="P9106" s="1">
        <v>0</v>
      </c>
      <c r="Q9106" s="1">
        <v>54699.21</v>
      </c>
      <c r="R9106" s="1">
        <v>37615.769999999997</v>
      </c>
      <c r="S9106" s="1">
        <v>-28102.61</v>
      </c>
      <c r="T9106" s="1">
        <v>120417.59</v>
      </c>
      <c r="U9106" s="1">
        <f>SUM(Report_Summary[Revenue])</f>
        <v>626594850.33999527</v>
      </c>
      <c r="V9106" s="1">
        <f>Report_Summary[[#This Row],[Total Revenue]] / COUNTA(Report_Summary[Membership No])</f>
        <v>62659.485033999525</v>
      </c>
    </row>
    <row r="9107" spans="1:22" x14ac:dyDescent="0.3">
      <c r="A9107" t="s">
        <v>9146</v>
      </c>
      <c r="B9107">
        <v>2024</v>
      </c>
      <c r="C9107" t="s">
        <v>14</v>
      </c>
      <c r="D9107">
        <v>76</v>
      </c>
      <c r="E9107" t="str">
        <f t="shared" si="142"/>
        <v>Old</v>
      </c>
      <c r="F9107" t="s">
        <v>21</v>
      </c>
      <c r="G9107" t="s">
        <v>25</v>
      </c>
      <c r="H9107" t="s">
        <v>31</v>
      </c>
      <c r="I9107">
        <v>32</v>
      </c>
      <c r="J9107">
        <v>2.64</v>
      </c>
      <c r="K9107" t="s">
        <v>33</v>
      </c>
      <c r="L9107" t="s">
        <v>33</v>
      </c>
      <c r="M9107" s="1">
        <v>3232.51</v>
      </c>
      <c r="N9107" s="1">
        <v>366.72</v>
      </c>
      <c r="O9107" s="1">
        <v>6175.72</v>
      </c>
      <c r="P9107" s="1">
        <v>0</v>
      </c>
      <c r="Q9107" s="1">
        <v>6352.68</v>
      </c>
      <c r="R9107" s="1">
        <v>14741.69</v>
      </c>
      <c r="S9107" s="1">
        <v>26101.59</v>
      </c>
      <c r="T9107" s="1">
        <v>-5007.22</v>
      </c>
      <c r="U9107" s="1">
        <f>SUM(Report_Summary[Revenue])</f>
        <v>626594850.33999527</v>
      </c>
      <c r="V9107" s="1">
        <f>Report_Summary[[#This Row],[Total Revenue]] / COUNTA(Report_Summary[Membership No])</f>
        <v>62659.485033999525</v>
      </c>
    </row>
    <row r="9108" spans="1:22" x14ac:dyDescent="0.3">
      <c r="A9108" t="s">
        <v>9147</v>
      </c>
      <c r="B9108">
        <v>2022</v>
      </c>
      <c r="C9108" t="s">
        <v>13</v>
      </c>
      <c r="D9108">
        <v>54</v>
      </c>
      <c r="E9108" t="str">
        <f t="shared" si="142"/>
        <v>Middle Age</v>
      </c>
      <c r="F9108" t="s">
        <v>18</v>
      </c>
      <c r="G9108" t="s">
        <v>22</v>
      </c>
      <c r="H9108" t="s">
        <v>29</v>
      </c>
      <c r="I9108">
        <v>24</v>
      </c>
      <c r="J9108">
        <v>3.44</v>
      </c>
      <c r="K9108" t="s">
        <v>32</v>
      </c>
      <c r="L9108" t="s">
        <v>33</v>
      </c>
      <c r="M9108" s="1">
        <v>10043.35</v>
      </c>
      <c r="N9108" s="1">
        <v>2731.7</v>
      </c>
      <c r="O9108" s="1">
        <v>5648.19</v>
      </c>
      <c r="P9108" s="1">
        <v>0</v>
      </c>
      <c r="Q9108" s="1">
        <v>28072.71</v>
      </c>
      <c r="R9108" s="1">
        <v>15274.09</v>
      </c>
      <c r="S9108" s="1">
        <v>-2458.8000000000002</v>
      </c>
      <c r="T9108" s="1">
        <v>45805.599999999999</v>
      </c>
      <c r="U9108" s="1">
        <f>SUM(Report_Summary[Revenue])</f>
        <v>626594850.33999527</v>
      </c>
      <c r="V9108" s="1">
        <f>Report_Summary[[#This Row],[Total Revenue]] / COUNTA(Report_Summary[Membership No])</f>
        <v>62659.485033999525</v>
      </c>
    </row>
    <row r="9109" spans="1:22" x14ac:dyDescent="0.3">
      <c r="A9109" t="s">
        <v>9148</v>
      </c>
      <c r="B9109">
        <v>2018</v>
      </c>
      <c r="C9109" t="s">
        <v>14</v>
      </c>
      <c r="D9109">
        <v>57</v>
      </c>
      <c r="E9109" t="str">
        <f t="shared" si="142"/>
        <v>Old</v>
      </c>
      <c r="F9109" t="s">
        <v>21</v>
      </c>
      <c r="G9109" t="s">
        <v>24</v>
      </c>
      <c r="H9109" t="s">
        <v>27</v>
      </c>
      <c r="I9109">
        <v>27</v>
      </c>
      <c r="J9109">
        <v>2.61</v>
      </c>
      <c r="K9109" t="s">
        <v>33</v>
      </c>
      <c r="L9109" t="s">
        <v>33</v>
      </c>
      <c r="M9109" s="1">
        <v>2059.2800000000002</v>
      </c>
      <c r="N9109" s="1">
        <v>1748.37</v>
      </c>
      <c r="O9109" s="1">
        <v>7491.3</v>
      </c>
      <c r="P9109" s="1">
        <v>0</v>
      </c>
      <c r="Q9109" s="1">
        <v>9032.15</v>
      </c>
      <c r="R9109" s="1">
        <v>3721.47</v>
      </c>
      <c r="S9109" s="1">
        <v>-5924.33</v>
      </c>
      <c r="T9109" s="1">
        <v>18677.95</v>
      </c>
      <c r="U9109" s="1">
        <f>SUM(Report_Summary[Revenue])</f>
        <v>626594850.33999527</v>
      </c>
      <c r="V9109" s="1">
        <f>Report_Summary[[#This Row],[Total Revenue]] / COUNTA(Report_Summary[Membership No])</f>
        <v>62659.485033999525</v>
      </c>
    </row>
    <row r="9110" spans="1:22" x14ac:dyDescent="0.3">
      <c r="A9110" t="s">
        <v>9149</v>
      </c>
      <c r="B9110">
        <v>2018</v>
      </c>
      <c r="C9110" t="s">
        <v>13</v>
      </c>
      <c r="D9110">
        <v>52</v>
      </c>
      <c r="E9110" t="str">
        <f t="shared" si="142"/>
        <v>Middle Age</v>
      </c>
      <c r="F9110" t="s">
        <v>21</v>
      </c>
      <c r="G9110" t="s">
        <v>23</v>
      </c>
      <c r="H9110" t="s">
        <v>31</v>
      </c>
      <c r="I9110">
        <v>22</v>
      </c>
      <c r="J9110">
        <v>3.27</v>
      </c>
      <c r="K9110" t="s">
        <v>33</v>
      </c>
      <c r="L9110" t="s">
        <v>33</v>
      </c>
      <c r="M9110" s="1">
        <v>10653.42</v>
      </c>
      <c r="N9110" s="1">
        <v>1818.6</v>
      </c>
      <c r="O9110" s="1">
        <v>844.8</v>
      </c>
      <c r="P9110" s="1">
        <v>0</v>
      </c>
      <c r="Q9110" s="1">
        <v>35121.17</v>
      </c>
      <c r="R9110" s="1">
        <v>35735.26</v>
      </c>
      <c r="S9110" s="1">
        <v>20145.48</v>
      </c>
      <c r="T9110" s="1">
        <v>50710.95</v>
      </c>
      <c r="U9110" s="1">
        <f>SUM(Report_Summary[Revenue])</f>
        <v>626594850.33999527</v>
      </c>
      <c r="V9110" s="1">
        <f>Report_Summary[[#This Row],[Total Revenue]] / COUNTA(Report_Summary[Membership No])</f>
        <v>62659.485033999525</v>
      </c>
    </row>
    <row r="9111" spans="1:22" x14ac:dyDescent="0.3">
      <c r="A9111" t="s">
        <v>9150</v>
      </c>
      <c r="B9111">
        <v>2020</v>
      </c>
      <c r="C9111" t="s">
        <v>14</v>
      </c>
      <c r="D9111">
        <v>52</v>
      </c>
      <c r="E9111" t="str">
        <f t="shared" si="142"/>
        <v>Middle Age</v>
      </c>
      <c r="F9111" t="s">
        <v>21</v>
      </c>
      <c r="G9111" t="s">
        <v>23</v>
      </c>
      <c r="H9111" t="s">
        <v>28</v>
      </c>
      <c r="I9111">
        <v>18</v>
      </c>
      <c r="J9111">
        <v>3.46</v>
      </c>
      <c r="K9111" t="s">
        <v>32</v>
      </c>
      <c r="L9111" t="s">
        <v>33</v>
      </c>
      <c r="M9111" s="1">
        <v>15675.02</v>
      </c>
      <c r="N9111" s="1">
        <v>809.45</v>
      </c>
      <c r="O9111" s="1">
        <v>5068.45</v>
      </c>
      <c r="P9111" s="1">
        <v>0</v>
      </c>
      <c r="Q9111" s="1">
        <v>21521.09</v>
      </c>
      <c r="R9111" s="1">
        <v>37120.870000000003</v>
      </c>
      <c r="S9111" s="1">
        <v>778.72</v>
      </c>
      <c r="T9111" s="1">
        <v>57863.24</v>
      </c>
      <c r="U9111" s="1">
        <f>SUM(Report_Summary[Revenue])</f>
        <v>626594850.33999527</v>
      </c>
      <c r="V9111" s="1">
        <f>Report_Summary[[#This Row],[Total Revenue]] / COUNTA(Report_Summary[Membership No])</f>
        <v>62659.485033999525</v>
      </c>
    </row>
    <row r="9112" spans="1:22" x14ac:dyDescent="0.3">
      <c r="A9112" t="s">
        <v>9151</v>
      </c>
      <c r="B9112">
        <v>2022</v>
      </c>
      <c r="C9112" t="s">
        <v>14</v>
      </c>
      <c r="D9112">
        <v>34</v>
      </c>
      <c r="E9112" t="str">
        <f t="shared" si="142"/>
        <v>Middle Age</v>
      </c>
      <c r="F9112" t="s">
        <v>15</v>
      </c>
      <c r="G9112" t="s">
        <v>22</v>
      </c>
      <c r="H9112" t="s">
        <v>27</v>
      </c>
      <c r="I9112">
        <v>22</v>
      </c>
      <c r="J9112">
        <v>1.59</v>
      </c>
      <c r="K9112" t="s">
        <v>32</v>
      </c>
      <c r="L9112" t="s">
        <v>33</v>
      </c>
      <c r="M9112" s="1">
        <v>18752.099999999999</v>
      </c>
      <c r="N9112" s="1">
        <v>2859.86</v>
      </c>
      <c r="O9112" s="1">
        <v>1550.16</v>
      </c>
      <c r="P9112" s="1">
        <v>0</v>
      </c>
      <c r="Q9112" s="1">
        <v>40818.89</v>
      </c>
      <c r="R9112" s="1">
        <v>66565.490000000005</v>
      </c>
      <c r="S9112" s="1">
        <v>17811.28</v>
      </c>
      <c r="T9112" s="1">
        <v>89573.1</v>
      </c>
      <c r="U9112" s="1">
        <f>SUM(Report_Summary[Revenue])</f>
        <v>626594850.33999527</v>
      </c>
      <c r="V9112" s="1">
        <f>Report_Summary[[#This Row],[Total Revenue]] / COUNTA(Report_Summary[Membership No])</f>
        <v>62659.485033999525</v>
      </c>
    </row>
    <row r="9113" spans="1:22" x14ac:dyDescent="0.3">
      <c r="A9113" t="s">
        <v>9152</v>
      </c>
      <c r="B9113">
        <v>2024</v>
      </c>
      <c r="C9113" t="s">
        <v>13</v>
      </c>
      <c r="D9113">
        <v>78</v>
      </c>
      <c r="E9113" t="str">
        <f t="shared" si="142"/>
        <v>Old</v>
      </c>
      <c r="F9113" t="s">
        <v>15</v>
      </c>
      <c r="G9113" t="s">
        <v>25</v>
      </c>
      <c r="H9113" t="s">
        <v>28</v>
      </c>
      <c r="I9113">
        <v>37</v>
      </c>
      <c r="J9113">
        <v>2.58</v>
      </c>
      <c r="K9113" t="s">
        <v>33</v>
      </c>
      <c r="L9113" t="s">
        <v>33</v>
      </c>
      <c r="M9113" s="1">
        <v>18196.419999999998</v>
      </c>
      <c r="N9113" s="1">
        <v>672.92</v>
      </c>
      <c r="O9113" s="1">
        <v>4530.62</v>
      </c>
      <c r="P9113" s="1">
        <v>0</v>
      </c>
      <c r="Q9113" s="1">
        <v>44548.79</v>
      </c>
      <c r="R9113" s="1">
        <v>58790.66</v>
      </c>
      <c r="S9113" s="1">
        <v>21902.25</v>
      </c>
      <c r="T9113" s="1">
        <v>81437.2</v>
      </c>
      <c r="U9113" s="1">
        <f>SUM(Report_Summary[Revenue])</f>
        <v>626594850.33999527</v>
      </c>
      <c r="V9113" s="1">
        <f>Report_Summary[[#This Row],[Total Revenue]] / COUNTA(Report_Summary[Membership No])</f>
        <v>62659.485033999525</v>
      </c>
    </row>
    <row r="9114" spans="1:22" x14ac:dyDescent="0.3">
      <c r="A9114" t="s">
        <v>9153</v>
      </c>
      <c r="B9114">
        <v>2020</v>
      </c>
      <c r="C9114" t="s">
        <v>14</v>
      </c>
      <c r="D9114">
        <v>40</v>
      </c>
      <c r="E9114" t="str">
        <f t="shared" si="142"/>
        <v>Middle Age</v>
      </c>
      <c r="F9114" t="s">
        <v>20</v>
      </c>
      <c r="G9114" t="s">
        <v>23</v>
      </c>
      <c r="H9114" t="s">
        <v>26</v>
      </c>
      <c r="I9114">
        <v>19</v>
      </c>
      <c r="J9114">
        <v>2.79</v>
      </c>
      <c r="K9114" t="s">
        <v>32</v>
      </c>
      <c r="L9114" t="s">
        <v>33</v>
      </c>
      <c r="M9114" s="1">
        <v>2305</v>
      </c>
      <c r="N9114" s="1">
        <v>805.65</v>
      </c>
      <c r="O9114" s="1">
        <v>4007.04</v>
      </c>
      <c r="P9114" s="1">
        <v>0</v>
      </c>
      <c r="Q9114" s="1">
        <v>4079.63</v>
      </c>
      <c r="R9114" s="1">
        <v>10038.969999999999</v>
      </c>
      <c r="S9114" s="1">
        <v>18303.78</v>
      </c>
      <c r="T9114" s="1">
        <v>-4185.18</v>
      </c>
      <c r="U9114" s="1">
        <f>SUM(Report_Summary[Revenue])</f>
        <v>626594850.33999527</v>
      </c>
      <c r="V9114" s="1">
        <f>Report_Summary[[#This Row],[Total Revenue]] / COUNTA(Report_Summary[Membership No])</f>
        <v>62659.485033999525</v>
      </c>
    </row>
    <row r="9115" spans="1:22" x14ac:dyDescent="0.3">
      <c r="A9115" t="s">
        <v>9154</v>
      </c>
      <c r="B9115">
        <v>2023</v>
      </c>
      <c r="C9115" t="s">
        <v>13</v>
      </c>
      <c r="D9115">
        <v>76</v>
      </c>
      <c r="E9115" t="str">
        <f t="shared" si="142"/>
        <v>Old</v>
      </c>
      <c r="F9115" t="s">
        <v>19</v>
      </c>
      <c r="G9115" t="s">
        <v>25</v>
      </c>
      <c r="H9115" t="s">
        <v>30</v>
      </c>
      <c r="I9115">
        <v>40</v>
      </c>
      <c r="J9115">
        <v>3.8</v>
      </c>
      <c r="K9115" t="s">
        <v>33</v>
      </c>
      <c r="L9115" t="s">
        <v>33</v>
      </c>
      <c r="M9115" s="1">
        <v>1437.86</v>
      </c>
      <c r="N9115" s="1">
        <v>3994.04</v>
      </c>
      <c r="O9115" s="1">
        <v>414.86</v>
      </c>
      <c r="P9115" s="1">
        <v>0</v>
      </c>
      <c r="Q9115" s="1">
        <v>3061.73</v>
      </c>
      <c r="R9115" s="1">
        <v>3709.5</v>
      </c>
      <c r="S9115" s="1">
        <v>-13489.72</v>
      </c>
      <c r="T9115" s="1">
        <v>20260.95</v>
      </c>
      <c r="U9115" s="1">
        <f>SUM(Report_Summary[Revenue])</f>
        <v>626594850.33999527</v>
      </c>
      <c r="V9115" s="1">
        <f>Report_Summary[[#This Row],[Total Revenue]] / COUNTA(Report_Summary[Membership No])</f>
        <v>62659.485033999525</v>
      </c>
    </row>
    <row r="9116" spans="1:22" x14ac:dyDescent="0.3">
      <c r="A9116" t="s">
        <v>9155</v>
      </c>
      <c r="B9116">
        <v>2021</v>
      </c>
      <c r="C9116" t="s">
        <v>13</v>
      </c>
      <c r="D9116">
        <v>38</v>
      </c>
      <c r="E9116" t="str">
        <f t="shared" si="142"/>
        <v>Middle Age</v>
      </c>
      <c r="F9116" t="s">
        <v>15</v>
      </c>
      <c r="G9116" t="s">
        <v>22</v>
      </c>
      <c r="H9116" t="s">
        <v>29</v>
      </c>
      <c r="I9116">
        <v>35</v>
      </c>
      <c r="J9116">
        <v>2.99</v>
      </c>
      <c r="K9116" t="s">
        <v>32</v>
      </c>
      <c r="L9116" t="s">
        <v>33</v>
      </c>
      <c r="M9116" s="1">
        <v>11765.69</v>
      </c>
      <c r="N9116" s="1">
        <v>3680.05</v>
      </c>
      <c r="O9116" s="1">
        <v>4998.03</v>
      </c>
      <c r="P9116" s="1">
        <v>0</v>
      </c>
      <c r="Q9116" s="1">
        <v>52283.199999999997</v>
      </c>
      <c r="R9116" s="1">
        <v>54397.81</v>
      </c>
      <c r="S9116" s="1">
        <v>21268.33</v>
      </c>
      <c r="T9116" s="1">
        <v>85412.68</v>
      </c>
      <c r="U9116" s="1">
        <f>SUM(Report_Summary[Revenue])</f>
        <v>626594850.33999527</v>
      </c>
      <c r="V9116" s="1">
        <f>Report_Summary[[#This Row],[Total Revenue]] / COUNTA(Report_Summary[Membership No])</f>
        <v>62659.485033999525</v>
      </c>
    </row>
    <row r="9117" spans="1:22" x14ac:dyDescent="0.3">
      <c r="A9117" t="s">
        <v>9156</v>
      </c>
      <c r="B9117">
        <v>2023</v>
      </c>
      <c r="C9117" t="s">
        <v>14</v>
      </c>
      <c r="D9117">
        <v>69</v>
      </c>
      <c r="E9117" t="str">
        <f t="shared" si="142"/>
        <v>Old</v>
      </c>
      <c r="F9117" t="s">
        <v>20</v>
      </c>
      <c r="G9117" t="s">
        <v>25</v>
      </c>
      <c r="H9117" t="s">
        <v>27</v>
      </c>
      <c r="I9117">
        <v>22</v>
      </c>
      <c r="J9117">
        <v>1.95</v>
      </c>
      <c r="K9117" t="s">
        <v>32</v>
      </c>
      <c r="L9117" t="s">
        <v>33</v>
      </c>
      <c r="M9117" s="1">
        <v>3405.26</v>
      </c>
      <c r="N9117" s="1">
        <v>1959.33</v>
      </c>
      <c r="O9117" s="1">
        <v>1748.01</v>
      </c>
      <c r="P9117" s="1">
        <v>0</v>
      </c>
      <c r="Q9117" s="1">
        <v>12758.22</v>
      </c>
      <c r="R9117" s="1">
        <v>14966.75</v>
      </c>
      <c r="S9117" s="1">
        <v>-22832.01</v>
      </c>
      <c r="T9117" s="1">
        <v>50556.98</v>
      </c>
      <c r="U9117" s="1">
        <f>SUM(Report_Summary[Revenue])</f>
        <v>626594850.33999527</v>
      </c>
      <c r="V9117" s="1">
        <f>Report_Summary[[#This Row],[Total Revenue]] / COUNTA(Report_Summary[Membership No])</f>
        <v>62659.485033999525</v>
      </c>
    </row>
    <row r="9118" spans="1:22" x14ac:dyDescent="0.3">
      <c r="A9118" t="s">
        <v>9157</v>
      </c>
      <c r="B9118">
        <v>2019</v>
      </c>
      <c r="C9118" t="s">
        <v>13</v>
      </c>
      <c r="D9118">
        <v>49</v>
      </c>
      <c r="E9118" t="str">
        <f t="shared" si="142"/>
        <v>Middle Age</v>
      </c>
      <c r="F9118" t="s">
        <v>20</v>
      </c>
      <c r="G9118" t="s">
        <v>22</v>
      </c>
      <c r="H9118" t="s">
        <v>28</v>
      </c>
      <c r="I9118">
        <v>30</v>
      </c>
      <c r="J9118">
        <v>3.04</v>
      </c>
      <c r="K9118" t="s">
        <v>33</v>
      </c>
      <c r="L9118" t="s">
        <v>33</v>
      </c>
      <c r="M9118" s="1">
        <v>12643.98</v>
      </c>
      <c r="N9118" s="1">
        <v>4051.43</v>
      </c>
      <c r="O9118" s="1">
        <v>6541.8</v>
      </c>
      <c r="P9118" s="1">
        <v>0</v>
      </c>
      <c r="Q9118" s="1">
        <v>34867.050000000003</v>
      </c>
      <c r="R9118" s="1">
        <v>29112.95</v>
      </c>
      <c r="S9118" s="1">
        <v>23132.47</v>
      </c>
      <c r="T9118" s="1">
        <v>40847.53</v>
      </c>
      <c r="U9118" s="1">
        <f>SUM(Report_Summary[Revenue])</f>
        <v>626594850.33999527</v>
      </c>
      <c r="V9118" s="1">
        <f>Report_Summary[[#This Row],[Total Revenue]] / COUNTA(Report_Summary[Membership No])</f>
        <v>62659.485033999525</v>
      </c>
    </row>
    <row r="9119" spans="1:22" x14ac:dyDescent="0.3">
      <c r="A9119" t="s">
        <v>9158</v>
      </c>
      <c r="B9119">
        <v>2021</v>
      </c>
      <c r="C9119" t="s">
        <v>13</v>
      </c>
      <c r="D9119">
        <v>64</v>
      </c>
      <c r="E9119" t="str">
        <f t="shared" si="142"/>
        <v>Old</v>
      </c>
      <c r="F9119" t="s">
        <v>20</v>
      </c>
      <c r="G9119" t="s">
        <v>25</v>
      </c>
      <c r="H9119" t="s">
        <v>31</v>
      </c>
      <c r="I9119">
        <v>26</v>
      </c>
      <c r="J9119">
        <v>3.27</v>
      </c>
      <c r="K9119" t="s">
        <v>33</v>
      </c>
      <c r="L9119" t="s">
        <v>33</v>
      </c>
      <c r="M9119" s="1">
        <v>18736.599999999999</v>
      </c>
      <c r="N9119" s="1">
        <v>3083.95</v>
      </c>
      <c r="O9119" s="1">
        <v>6618.47</v>
      </c>
      <c r="P9119" s="1">
        <v>0</v>
      </c>
      <c r="Q9119" s="1">
        <v>26508.48</v>
      </c>
      <c r="R9119" s="1">
        <v>49641.29</v>
      </c>
      <c r="S9119" s="1">
        <v>27841.82</v>
      </c>
      <c r="T9119" s="1">
        <v>48307.95</v>
      </c>
      <c r="U9119" s="1">
        <f>SUM(Report_Summary[Revenue])</f>
        <v>626594850.33999527</v>
      </c>
      <c r="V9119" s="1">
        <f>Report_Summary[[#This Row],[Total Revenue]] / COUNTA(Report_Summary[Membership No])</f>
        <v>62659.485033999525</v>
      </c>
    </row>
    <row r="9120" spans="1:22" x14ac:dyDescent="0.3">
      <c r="A9120" t="s">
        <v>9159</v>
      </c>
      <c r="B9120">
        <v>2019</v>
      </c>
      <c r="C9120" t="s">
        <v>13</v>
      </c>
      <c r="D9120">
        <v>55</v>
      </c>
      <c r="E9120" t="str">
        <f t="shared" si="142"/>
        <v>Middle Age</v>
      </c>
      <c r="F9120" t="s">
        <v>18</v>
      </c>
      <c r="G9120" t="s">
        <v>25</v>
      </c>
      <c r="H9120" t="s">
        <v>28</v>
      </c>
      <c r="I9120">
        <v>30</v>
      </c>
      <c r="J9120">
        <v>2.02</v>
      </c>
      <c r="K9120" t="s">
        <v>33</v>
      </c>
      <c r="L9120" t="s">
        <v>33</v>
      </c>
      <c r="M9120" s="1">
        <v>7235.84</v>
      </c>
      <c r="N9120" s="1">
        <v>1234.3</v>
      </c>
      <c r="O9120" s="1">
        <v>3604.74</v>
      </c>
      <c r="P9120" s="1">
        <v>0</v>
      </c>
      <c r="Q9120" s="1">
        <v>18332.41</v>
      </c>
      <c r="R9120" s="1">
        <v>23987.25</v>
      </c>
      <c r="S9120" s="1">
        <v>20664.95</v>
      </c>
      <c r="T9120" s="1">
        <v>21654.71</v>
      </c>
      <c r="U9120" s="1">
        <f>SUM(Report_Summary[Revenue])</f>
        <v>626594850.33999527</v>
      </c>
      <c r="V9120" s="1">
        <f>Report_Summary[[#This Row],[Total Revenue]] / COUNTA(Report_Summary[Membership No])</f>
        <v>62659.485033999525</v>
      </c>
    </row>
    <row r="9121" spans="1:22" x14ac:dyDescent="0.3">
      <c r="A9121" t="s">
        <v>9160</v>
      </c>
      <c r="B9121">
        <v>2019</v>
      </c>
      <c r="C9121" t="s">
        <v>13</v>
      </c>
      <c r="D9121">
        <v>35</v>
      </c>
      <c r="E9121" t="str">
        <f t="shared" si="142"/>
        <v>Middle Age</v>
      </c>
      <c r="F9121" t="s">
        <v>16</v>
      </c>
      <c r="G9121" t="s">
        <v>25</v>
      </c>
      <c r="H9121" t="s">
        <v>28</v>
      </c>
      <c r="I9121">
        <v>40</v>
      </c>
      <c r="J9121">
        <v>2.0299999999999998</v>
      </c>
      <c r="K9121" t="s">
        <v>33</v>
      </c>
      <c r="L9121" t="s">
        <v>33</v>
      </c>
      <c r="M9121" s="1">
        <v>7585.55</v>
      </c>
      <c r="N9121" s="1">
        <v>3202.66</v>
      </c>
      <c r="O9121" s="1">
        <v>1333.59</v>
      </c>
      <c r="P9121" s="1">
        <v>0</v>
      </c>
      <c r="Q9121" s="1">
        <v>21410.2</v>
      </c>
      <c r="R9121" s="1">
        <v>30690.05</v>
      </c>
      <c r="S9121" s="1">
        <v>6630.02</v>
      </c>
      <c r="T9121" s="1">
        <v>45470.23</v>
      </c>
      <c r="U9121" s="1">
        <f>SUM(Report_Summary[Revenue])</f>
        <v>626594850.33999527</v>
      </c>
      <c r="V9121" s="1">
        <f>Report_Summary[[#This Row],[Total Revenue]] / COUNTA(Report_Summary[Membership No])</f>
        <v>62659.485033999525</v>
      </c>
    </row>
    <row r="9122" spans="1:22" x14ac:dyDescent="0.3">
      <c r="A9122" t="s">
        <v>9161</v>
      </c>
      <c r="B9122">
        <v>2022</v>
      </c>
      <c r="C9122" t="s">
        <v>14</v>
      </c>
      <c r="D9122">
        <v>54</v>
      </c>
      <c r="E9122" t="str">
        <f t="shared" si="142"/>
        <v>Middle Age</v>
      </c>
      <c r="F9122" t="s">
        <v>20</v>
      </c>
      <c r="G9122" t="s">
        <v>23</v>
      </c>
      <c r="H9122" t="s">
        <v>29</v>
      </c>
      <c r="I9122">
        <v>32</v>
      </c>
      <c r="J9122">
        <v>3.01</v>
      </c>
      <c r="K9122" t="s">
        <v>32</v>
      </c>
      <c r="L9122" t="s">
        <v>33</v>
      </c>
      <c r="M9122" s="1">
        <v>18939.349999999999</v>
      </c>
      <c r="N9122" s="1">
        <v>1351.55</v>
      </c>
      <c r="O9122" s="1">
        <v>2062.73</v>
      </c>
      <c r="P9122" s="1">
        <v>0</v>
      </c>
      <c r="Q9122" s="1">
        <v>46010.41</v>
      </c>
      <c r="R9122" s="1">
        <v>28096.25</v>
      </c>
      <c r="S9122" s="1">
        <v>-8040.54</v>
      </c>
      <c r="T9122" s="1">
        <v>82147.199999999997</v>
      </c>
      <c r="U9122" s="1">
        <f>SUM(Report_Summary[Revenue])</f>
        <v>626594850.33999527</v>
      </c>
      <c r="V9122" s="1">
        <f>Report_Summary[[#This Row],[Total Revenue]] / COUNTA(Report_Summary[Membership No])</f>
        <v>62659.485033999525</v>
      </c>
    </row>
    <row r="9123" spans="1:22" x14ac:dyDescent="0.3">
      <c r="A9123" t="s">
        <v>9162</v>
      </c>
      <c r="B9123">
        <v>2024</v>
      </c>
      <c r="C9123" t="s">
        <v>13</v>
      </c>
      <c r="D9123">
        <v>71</v>
      </c>
      <c r="E9123" t="str">
        <f t="shared" si="142"/>
        <v>Old</v>
      </c>
      <c r="F9123" t="s">
        <v>15</v>
      </c>
      <c r="G9123" t="s">
        <v>25</v>
      </c>
      <c r="H9123" t="s">
        <v>30</v>
      </c>
      <c r="I9123">
        <v>32</v>
      </c>
      <c r="J9123">
        <v>2.62</v>
      </c>
      <c r="K9123" t="s">
        <v>33</v>
      </c>
      <c r="L9123" t="s">
        <v>33</v>
      </c>
      <c r="M9123" s="1">
        <v>10161.81</v>
      </c>
      <c r="N9123" s="1">
        <v>2813.65</v>
      </c>
      <c r="O9123" s="1">
        <v>935.49</v>
      </c>
      <c r="P9123" s="1">
        <v>0</v>
      </c>
      <c r="Q9123" s="1">
        <v>40932.76</v>
      </c>
      <c r="R9123" s="1">
        <v>22754.15</v>
      </c>
      <c r="S9123" s="1">
        <v>-28264.63</v>
      </c>
      <c r="T9123" s="1">
        <v>91951.54</v>
      </c>
      <c r="U9123" s="1">
        <f>SUM(Report_Summary[Revenue])</f>
        <v>626594850.33999527</v>
      </c>
      <c r="V9123" s="1">
        <f>Report_Summary[[#This Row],[Total Revenue]] / COUNTA(Report_Summary[Membership No])</f>
        <v>62659.485033999525</v>
      </c>
    </row>
    <row r="9124" spans="1:22" x14ac:dyDescent="0.3">
      <c r="A9124" t="s">
        <v>9163</v>
      </c>
      <c r="B9124">
        <v>2016</v>
      </c>
      <c r="C9124" t="s">
        <v>13</v>
      </c>
      <c r="D9124">
        <v>22</v>
      </c>
      <c r="E9124" t="str">
        <f t="shared" si="142"/>
        <v>Young</v>
      </c>
      <c r="F9124" t="s">
        <v>17</v>
      </c>
      <c r="G9124" t="s">
        <v>23</v>
      </c>
      <c r="H9124" t="s">
        <v>29</v>
      </c>
      <c r="I9124">
        <v>36</v>
      </c>
      <c r="J9124">
        <v>3.56</v>
      </c>
      <c r="K9124" t="s">
        <v>33</v>
      </c>
      <c r="L9124" t="s">
        <v>33</v>
      </c>
      <c r="M9124" s="1">
        <v>10453.39</v>
      </c>
      <c r="N9124" s="1">
        <v>2788.41</v>
      </c>
      <c r="O9124" s="1">
        <v>4851.3900000000003</v>
      </c>
      <c r="P9124" s="1">
        <v>0</v>
      </c>
      <c r="Q9124" s="1">
        <v>28091.49</v>
      </c>
      <c r="R9124" s="1">
        <v>20949.400000000001</v>
      </c>
      <c r="S9124" s="1">
        <v>744.08</v>
      </c>
      <c r="T9124" s="1">
        <v>48296.81</v>
      </c>
      <c r="U9124" s="1">
        <f>SUM(Report_Summary[Revenue])</f>
        <v>626594850.33999527</v>
      </c>
      <c r="V9124" s="1">
        <f>Report_Summary[[#This Row],[Total Revenue]] / COUNTA(Report_Summary[Membership No])</f>
        <v>62659.485033999525</v>
      </c>
    </row>
    <row r="9125" spans="1:22" x14ac:dyDescent="0.3">
      <c r="A9125" t="s">
        <v>9164</v>
      </c>
      <c r="B9125">
        <v>2015</v>
      </c>
      <c r="C9125" t="s">
        <v>14</v>
      </c>
      <c r="D9125">
        <v>57</v>
      </c>
      <c r="E9125" t="str">
        <f t="shared" si="142"/>
        <v>Old</v>
      </c>
      <c r="F9125" t="s">
        <v>17</v>
      </c>
      <c r="G9125" t="s">
        <v>22</v>
      </c>
      <c r="H9125" t="s">
        <v>27</v>
      </c>
      <c r="I9125">
        <v>39</v>
      </c>
      <c r="J9125">
        <v>1.47</v>
      </c>
      <c r="K9125" t="s">
        <v>32</v>
      </c>
      <c r="L9125" t="s">
        <v>33</v>
      </c>
      <c r="M9125" s="1">
        <v>17476.849999999999</v>
      </c>
      <c r="N9125" s="1">
        <v>895.31</v>
      </c>
      <c r="O9125" s="1">
        <v>7990.3</v>
      </c>
      <c r="P9125" s="1">
        <v>0</v>
      </c>
      <c r="Q9125" s="1">
        <v>25830.37</v>
      </c>
      <c r="R9125" s="1">
        <v>51076.79</v>
      </c>
      <c r="S9125" s="1">
        <v>9287.8700000000008</v>
      </c>
      <c r="T9125" s="1">
        <v>67619.289999999994</v>
      </c>
      <c r="U9125" s="1">
        <f>SUM(Report_Summary[Revenue])</f>
        <v>626594850.33999527</v>
      </c>
      <c r="V9125" s="1">
        <f>Report_Summary[[#This Row],[Total Revenue]] / COUNTA(Report_Summary[Membership No])</f>
        <v>62659.485033999525</v>
      </c>
    </row>
    <row r="9126" spans="1:22" x14ac:dyDescent="0.3">
      <c r="A9126" t="s">
        <v>9165</v>
      </c>
      <c r="B9126">
        <v>2015</v>
      </c>
      <c r="C9126" t="s">
        <v>13</v>
      </c>
      <c r="D9126">
        <v>25</v>
      </c>
      <c r="E9126" t="str">
        <f t="shared" si="142"/>
        <v>Young</v>
      </c>
      <c r="F9126" t="s">
        <v>17</v>
      </c>
      <c r="G9126" t="s">
        <v>22</v>
      </c>
      <c r="H9126" t="s">
        <v>26</v>
      </c>
      <c r="I9126">
        <v>31</v>
      </c>
      <c r="J9126">
        <v>2.46</v>
      </c>
      <c r="K9126" t="s">
        <v>33</v>
      </c>
      <c r="L9126" t="s">
        <v>33</v>
      </c>
      <c r="M9126" s="1">
        <v>11083.22</v>
      </c>
      <c r="N9126" s="1">
        <v>1249.08</v>
      </c>
      <c r="O9126" s="1">
        <v>4328.92</v>
      </c>
      <c r="P9126" s="1">
        <v>0</v>
      </c>
      <c r="Q9126" s="1">
        <v>43841.65</v>
      </c>
      <c r="R9126" s="1">
        <v>33301.57</v>
      </c>
      <c r="S9126" s="1">
        <v>28541.05</v>
      </c>
      <c r="T9126" s="1">
        <v>48602.17</v>
      </c>
      <c r="U9126" s="1">
        <f>SUM(Report_Summary[Revenue])</f>
        <v>626594850.33999527</v>
      </c>
      <c r="V9126" s="1">
        <f>Report_Summary[[#This Row],[Total Revenue]] / COUNTA(Report_Summary[Membership No])</f>
        <v>62659.485033999525</v>
      </c>
    </row>
    <row r="9127" spans="1:22" x14ac:dyDescent="0.3">
      <c r="A9127" t="s">
        <v>9166</v>
      </c>
      <c r="B9127">
        <v>2019</v>
      </c>
      <c r="C9127" t="s">
        <v>14</v>
      </c>
      <c r="D9127">
        <v>65</v>
      </c>
      <c r="E9127" t="str">
        <f t="shared" si="142"/>
        <v>Old</v>
      </c>
      <c r="F9127" t="s">
        <v>20</v>
      </c>
      <c r="G9127" t="s">
        <v>23</v>
      </c>
      <c r="H9127" t="s">
        <v>30</v>
      </c>
      <c r="I9127">
        <v>30</v>
      </c>
      <c r="J9127">
        <v>3.27</v>
      </c>
      <c r="K9127" t="s">
        <v>33</v>
      </c>
      <c r="L9127" t="s">
        <v>33</v>
      </c>
      <c r="M9127" s="1">
        <v>2110.3200000000002</v>
      </c>
      <c r="N9127" s="1">
        <v>3354.32</v>
      </c>
      <c r="O9127" s="1">
        <v>4626.4799999999996</v>
      </c>
      <c r="P9127" s="1">
        <v>0</v>
      </c>
      <c r="Q9127" s="1">
        <v>3824.24</v>
      </c>
      <c r="R9127" s="1">
        <v>6455.76</v>
      </c>
      <c r="S9127" s="1">
        <v>1968.48</v>
      </c>
      <c r="T9127" s="1">
        <v>8311.52</v>
      </c>
      <c r="U9127" s="1">
        <f>SUM(Report_Summary[Revenue])</f>
        <v>626594850.33999527</v>
      </c>
      <c r="V9127" s="1">
        <f>Report_Summary[[#This Row],[Total Revenue]] / COUNTA(Report_Summary[Membership No])</f>
        <v>62659.485033999525</v>
      </c>
    </row>
    <row r="9128" spans="1:22" x14ac:dyDescent="0.3">
      <c r="A9128" t="s">
        <v>9167</v>
      </c>
      <c r="B9128">
        <v>2021</v>
      </c>
      <c r="C9128" t="s">
        <v>13</v>
      </c>
      <c r="D9128">
        <v>54</v>
      </c>
      <c r="E9128" t="str">
        <f t="shared" si="142"/>
        <v>Middle Age</v>
      </c>
      <c r="F9128" t="s">
        <v>17</v>
      </c>
      <c r="G9128" t="s">
        <v>23</v>
      </c>
      <c r="H9128" t="s">
        <v>26</v>
      </c>
      <c r="I9128">
        <v>21</v>
      </c>
      <c r="J9128">
        <v>3.02</v>
      </c>
      <c r="K9128" t="s">
        <v>33</v>
      </c>
      <c r="L9128" t="s">
        <v>33</v>
      </c>
      <c r="M9128" s="1">
        <v>10502.57</v>
      </c>
      <c r="N9128" s="1">
        <v>664.65</v>
      </c>
      <c r="O9128" s="1">
        <v>7236.54</v>
      </c>
      <c r="P9128" s="1">
        <v>0</v>
      </c>
      <c r="Q9128" s="1">
        <v>35373.410000000003</v>
      </c>
      <c r="R9128" s="1">
        <v>51219.44</v>
      </c>
      <c r="S9128" s="1">
        <v>-22892.799999999999</v>
      </c>
      <c r="T9128" s="1">
        <v>109485.65</v>
      </c>
      <c r="U9128" s="1">
        <f>SUM(Report_Summary[Revenue])</f>
        <v>626594850.33999527</v>
      </c>
      <c r="V9128" s="1">
        <f>Report_Summary[[#This Row],[Total Revenue]] / COUNTA(Report_Summary[Membership No])</f>
        <v>62659.485033999525</v>
      </c>
    </row>
    <row r="9129" spans="1:22" x14ac:dyDescent="0.3">
      <c r="A9129" t="s">
        <v>9168</v>
      </c>
      <c r="B9129">
        <v>2023</v>
      </c>
      <c r="C9129" t="s">
        <v>14</v>
      </c>
      <c r="D9129">
        <v>32</v>
      </c>
      <c r="E9129" t="str">
        <f t="shared" si="142"/>
        <v>Middle Age</v>
      </c>
      <c r="F9129" t="s">
        <v>15</v>
      </c>
      <c r="G9129" t="s">
        <v>23</v>
      </c>
      <c r="H9129" t="s">
        <v>27</v>
      </c>
      <c r="I9129">
        <v>31</v>
      </c>
      <c r="J9129">
        <v>3.66</v>
      </c>
      <c r="K9129" t="s">
        <v>33</v>
      </c>
      <c r="L9129" t="s">
        <v>33</v>
      </c>
      <c r="M9129" s="1">
        <v>5356.73</v>
      </c>
      <c r="N9129" s="1">
        <v>627.29999999999995</v>
      </c>
      <c r="O9129" s="1">
        <v>5199.12</v>
      </c>
      <c r="P9129" s="1">
        <v>0</v>
      </c>
      <c r="Q9129" s="1">
        <v>25951.71</v>
      </c>
      <c r="R9129" s="1">
        <v>10569.39</v>
      </c>
      <c r="S9129" s="1">
        <v>276.19</v>
      </c>
      <c r="T9129" s="1">
        <v>36244.910000000003</v>
      </c>
      <c r="U9129" s="1">
        <f>SUM(Report_Summary[Revenue])</f>
        <v>626594850.33999527</v>
      </c>
      <c r="V9129" s="1">
        <f>Report_Summary[[#This Row],[Total Revenue]] / COUNTA(Report_Summary[Membership No])</f>
        <v>62659.485033999525</v>
      </c>
    </row>
    <row r="9130" spans="1:22" x14ac:dyDescent="0.3">
      <c r="A9130" t="s">
        <v>9169</v>
      </c>
      <c r="B9130">
        <v>2021</v>
      </c>
      <c r="C9130" t="s">
        <v>14</v>
      </c>
      <c r="D9130">
        <v>51</v>
      </c>
      <c r="E9130" t="str">
        <f t="shared" si="142"/>
        <v>Middle Age</v>
      </c>
      <c r="F9130" t="s">
        <v>18</v>
      </c>
      <c r="G9130" t="s">
        <v>25</v>
      </c>
      <c r="H9130" t="s">
        <v>31</v>
      </c>
      <c r="I9130">
        <v>36</v>
      </c>
      <c r="J9130">
        <v>2.58</v>
      </c>
      <c r="K9130" t="s">
        <v>32</v>
      </c>
      <c r="L9130" t="s">
        <v>33</v>
      </c>
      <c r="M9130" s="1">
        <v>19899.41</v>
      </c>
      <c r="N9130" s="1">
        <v>4245.09</v>
      </c>
      <c r="O9130" s="1">
        <v>4049.03</v>
      </c>
      <c r="P9130" s="1">
        <v>0</v>
      </c>
      <c r="Q9130" s="1">
        <v>30672.12</v>
      </c>
      <c r="R9130" s="1">
        <v>72378.16</v>
      </c>
      <c r="S9130" s="1">
        <v>-2150.83</v>
      </c>
      <c r="T9130" s="1">
        <v>105201.11</v>
      </c>
      <c r="U9130" s="1">
        <f>SUM(Report_Summary[Revenue])</f>
        <v>626594850.33999527</v>
      </c>
      <c r="V9130" s="1">
        <f>Report_Summary[[#This Row],[Total Revenue]] / COUNTA(Report_Summary[Membership No])</f>
        <v>62659.485033999525</v>
      </c>
    </row>
    <row r="9131" spans="1:22" x14ac:dyDescent="0.3">
      <c r="A9131" t="s">
        <v>9170</v>
      </c>
      <c r="B9131">
        <v>2018</v>
      </c>
      <c r="C9131" t="s">
        <v>13</v>
      </c>
      <c r="D9131">
        <v>45</v>
      </c>
      <c r="E9131" t="str">
        <f t="shared" si="142"/>
        <v>Middle Age</v>
      </c>
      <c r="F9131" t="s">
        <v>19</v>
      </c>
      <c r="G9131" t="s">
        <v>23</v>
      </c>
      <c r="H9131" t="s">
        <v>28</v>
      </c>
      <c r="I9131">
        <v>35</v>
      </c>
      <c r="J9131">
        <v>2.5</v>
      </c>
      <c r="K9131" t="s">
        <v>32</v>
      </c>
      <c r="L9131" t="s">
        <v>33</v>
      </c>
      <c r="M9131" s="1">
        <v>7376.79</v>
      </c>
      <c r="N9131" s="1">
        <v>3068.89</v>
      </c>
      <c r="O9131" s="1">
        <v>7537.29</v>
      </c>
      <c r="P9131" s="1">
        <v>0</v>
      </c>
      <c r="Q9131" s="1">
        <v>27636.39</v>
      </c>
      <c r="R9131" s="1">
        <v>26546</v>
      </c>
      <c r="S9131" s="1">
        <v>7039</v>
      </c>
      <c r="T9131" s="1">
        <v>47143.39</v>
      </c>
      <c r="U9131" s="1">
        <f>SUM(Report_Summary[Revenue])</f>
        <v>626594850.33999527</v>
      </c>
      <c r="V9131" s="1">
        <f>Report_Summary[[#This Row],[Total Revenue]] / COUNTA(Report_Summary[Membership No])</f>
        <v>62659.485033999525</v>
      </c>
    </row>
    <row r="9132" spans="1:22" x14ac:dyDescent="0.3">
      <c r="A9132" t="s">
        <v>9171</v>
      </c>
      <c r="B9132">
        <v>2015</v>
      </c>
      <c r="C9132" t="s">
        <v>13</v>
      </c>
      <c r="D9132">
        <v>52</v>
      </c>
      <c r="E9132" t="str">
        <f t="shared" si="142"/>
        <v>Middle Age</v>
      </c>
      <c r="F9132" t="s">
        <v>20</v>
      </c>
      <c r="G9132" t="s">
        <v>25</v>
      </c>
      <c r="H9132" t="s">
        <v>31</v>
      </c>
      <c r="I9132">
        <v>27</v>
      </c>
      <c r="J9132">
        <v>4.05</v>
      </c>
      <c r="K9132" t="s">
        <v>32</v>
      </c>
      <c r="L9132" t="s">
        <v>33</v>
      </c>
      <c r="M9132" s="1">
        <v>19227.66</v>
      </c>
      <c r="N9132" s="1">
        <v>1753.67</v>
      </c>
      <c r="O9132" s="1">
        <v>998.89</v>
      </c>
      <c r="P9132" s="1">
        <v>0</v>
      </c>
      <c r="Q9132" s="1">
        <v>34138.370000000003</v>
      </c>
      <c r="R9132" s="1">
        <v>78961.77</v>
      </c>
      <c r="S9132" s="1">
        <v>1755.47</v>
      </c>
      <c r="T9132" s="1">
        <v>111344.67</v>
      </c>
      <c r="U9132" s="1">
        <f>SUM(Report_Summary[Revenue])</f>
        <v>626594850.33999527</v>
      </c>
      <c r="V9132" s="1">
        <f>Report_Summary[[#This Row],[Total Revenue]] / COUNTA(Report_Summary[Membership No])</f>
        <v>62659.485033999525</v>
      </c>
    </row>
    <row r="9133" spans="1:22" x14ac:dyDescent="0.3">
      <c r="A9133" t="s">
        <v>9172</v>
      </c>
      <c r="B9133">
        <v>2021</v>
      </c>
      <c r="C9133" t="s">
        <v>13</v>
      </c>
      <c r="D9133">
        <v>53</v>
      </c>
      <c r="E9133" t="str">
        <f t="shared" si="142"/>
        <v>Middle Age</v>
      </c>
      <c r="F9133" t="s">
        <v>20</v>
      </c>
      <c r="G9133" t="s">
        <v>25</v>
      </c>
      <c r="H9133" t="s">
        <v>28</v>
      </c>
      <c r="I9133">
        <v>34</v>
      </c>
      <c r="J9133">
        <v>3.22</v>
      </c>
      <c r="K9133" t="s">
        <v>33</v>
      </c>
      <c r="L9133" t="s">
        <v>33</v>
      </c>
      <c r="M9133" s="1">
        <v>4003.8</v>
      </c>
      <c r="N9133" s="1">
        <v>998.74</v>
      </c>
      <c r="O9133" s="1">
        <v>2510.15</v>
      </c>
      <c r="P9133" s="1">
        <v>0</v>
      </c>
      <c r="Q9133" s="1">
        <v>7845.4</v>
      </c>
      <c r="R9133" s="1">
        <v>11876.05</v>
      </c>
      <c r="S9133" s="1">
        <v>-9839.2000000000007</v>
      </c>
      <c r="T9133" s="1">
        <v>29560.65</v>
      </c>
      <c r="U9133" s="1">
        <f>SUM(Report_Summary[Revenue])</f>
        <v>626594850.33999527</v>
      </c>
      <c r="V9133" s="1">
        <f>Report_Summary[[#This Row],[Total Revenue]] / COUNTA(Report_Summary[Membership No])</f>
        <v>62659.485033999525</v>
      </c>
    </row>
    <row r="9134" spans="1:22" x14ac:dyDescent="0.3">
      <c r="A9134" t="s">
        <v>9173</v>
      </c>
      <c r="B9134">
        <v>2024</v>
      </c>
      <c r="C9134" t="s">
        <v>13</v>
      </c>
      <c r="D9134">
        <v>54</v>
      </c>
      <c r="E9134" t="str">
        <f t="shared" si="142"/>
        <v>Middle Age</v>
      </c>
      <c r="F9134" t="s">
        <v>16</v>
      </c>
      <c r="G9134" t="s">
        <v>24</v>
      </c>
      <c r="H9134" t="s">
        <v>28</v>
      </c>
      <c r="I9134">
        <v>34</v>
      </c>
      <c r="J9134">
        <v>3</v>
      </c>
      <c r="K9134" t="s">
        <v>33</v>
      </c>
      <c r="L9134" t="s">
        <v>33</v>
      </c>
      <c r="M9134" s="1">
        <v>12396.48</v>
      </c>
      <c r="N9134" s="1">
        <v>315.36</v>
      </c>
      <c r="O9134" s="1">
        <v>3264.97</v>
      </c>
      <c r="P9134" s="1">
        <v>0</v>
      </c>
      <c r="Q9134" s="1">
        <v>53217.5</v>
      </c>
      <c r="R9134" s="1">
        <v>51516.85</v>
      </c>
      <c r="S9134" s="1">
        <v>10282.74</v>
      </c>
      <c r="T9134" s="1">
        <v>94451.61</v>
      </c>
      <c r="U9134" s="1">
        <f>SUM(Report_Summary[Revenue])</f>
        <v>626594850.33999527</v>
      </c>
      <c r="V9134" s="1">
        <f>Report_Summary[[#This Row],[Total Revenue]] / COUNTA(Report_Summary[Membership No])</f>
        <v>62659.485033999525</v>
      </c>
    </row>
    <row r="9135" spans="1:22" x14ac:dyDescent="0.3">
      <c r="A9135" t="s">
        <v>9174</v>
      </c>
      <c r="B9135">
        <v>2023</v>
      </c>
      <c r="C9135" t="s">
        <v>13</v>
      </c>
      <c r="D9135">
        <v>65</v>
      </c>
      <c r="E9135" t="str">
        <f t="shared" si="142"/>
        <v>Old</v>
      </c>
      <c r="F9135" t="s">
        <v>15</v>
      </c>
      <c r="G9135" t="s">
        <v>24</v>
      </c>
      <c r="H9135" t="s">
        <v>30</v>
      </c>
      <c r="I9135">
        <v>41</v>
      </c>
      <c r="J9135">
        <v>3.04</v>
      </c>
      <c r="K9135" t="s">
        <v>33</v>
      </c>
      <c r="L9135" t="s">
        <v>33</v>
      </c>
      <c r="M9135" s="1">
        <v>3404.39</v>
      </c>
      <c r="N9135" s="1">
        <v>1491.58</v>
      </c>
      <c r="O9135" s="1">
        <v>5021.34</v>
      </c>
      <c r="P9135" s="1">
        <v>0</v>
      </c>
      <c r="Q9135" s="1">
        <v>6774.16</v>
      </c>
      <c r="R9135" s="1">
        <v>10466.26</v>
      </c>
      <c r="S9135" s="1">
        <v>17315.830000000002</v>
      </c>
      <c r="T9135" s="1">
        <v>-75.41</v>
      </c>
      <c r="U9135" s="1">
        <f>SUM(Report_Summary[Revenue])</f>
        <v>626594850.33999527</v>
      </c>
      <c r="V9135" s="1">
        <f>Report_Summary[[#This Row],[Total Revenue]] / COUNTA(Report_Summary[Membership No])</f>
        <v>62659.485033999525</v>
      </c>
    </row>
    <row r="9136" spans="1:22" x14ac:dyDescent="0.3">
      <c r="A9136" t="s">
        <v>9175</v>
      </c>
      <c r="B9136">
        <v>2015</v>
      </c>
      <c r="C9136" t="s">
        <v>13</v>
      </c>
      <c r="D9136">
        <v>79</v>
      </c>
      <c r="E9136" t="str">
        <f t="shared" si="142"/>
        <v>Old</v>
      </c>
      <c r="F9136" t="s">
        <v>17</v>
      </c>
      <c r="G9136" t="s">
        <v>22</v>
      </c>
      <c r="H9136" t="s">
        <v>30</v>
      </c>
      <c r="I9136">
        <v>31</v>
      </c>
      <c r="J9136">
        <v>2.2000000000000002</v>
      </c>
      <c r="K9136" t="s">
        <v>32</v>
      </c>
      <c r="L9136" t="s">
        <v>33</v>
      </c>
      <c r="M9136" s="1">
        <v>5282.34</v>
      </c>
      <c r="N9136" s="1">
        <v>2910.34</v>
      </c>
      <c r="O9136" s="1">
        <v>5471.18</v>
      </c>
      <c r="P9136" s="1">
        <v>0</v>
      </c>
      <c r="Q9136" s="1">
        <v>26300.33</v>
      </c>
      <c r="R9136" s="1">
        <v>12642.5</v>
      </c>
      <c r="S9136" s="1">
        <v>28642.85</v>
      </c>
      <c r="T9136" s="1">
        <v>10299.98</v>
      </c>
      <c r="U9136" s="1">
        <f>SUM(Report_Summary[Revenue])</f>
        <v>626594850.33999527</v>
      </c>
      <c r="V9136" s="1">
        <f>Report_Summary[[#This Row],[Total Revenue]] / COUNTA(Report_Summary[Membership No])</f>
        <v>62659.485033999525</v>
      </c>
    </row>
    <row r="9137" spans="1:22" x14ac:dyDescent="0.3">
      <c r="A9137" t="s">
        <v>9176</v>
      </c>
      <c r="B9137">
        <v>2020</v>
      </c>
      <c r="C9137" t="s">
        <v>14</v>
      </c>
      <c r="D9137">
        <v>74</v>
      </c>
      <c r="E9137" t="str">
        <f t="shared" si="142"/>
        <v>Old</v>
      </c>
      <c r="F9137" t="s">
        <v>16</v>
      </c>
      <c r="G9137" t="s">
        <v>25</v>
      </c>
      <c r="H9137" t="s">
        <v>30</v>
      </c>
      <c r="I9137">
        <v>39</v>
      </c>
      <c r="J9137">
        <v>1.2</v>
      </c>
      <c r="K9137" t="s">
        <v>33</v>
      </c>
      <c r="L9137" t="s">
        <v>33</v>
      </c>
      <c r="M9137" s="1">
        <v>7498.87</v>
      </c>
      <c r="N9137" s="1">
        <v>2997.15</v>
      </c>
      <c r="O9137" s="1">
        <v>5548.65</v>
      </c>
      <c r="P9137" s="1">
        <v>0</v>
      </c>
      <c r="Q9137" s="1">
        <v>35428.74</v>
      </c>
      <c r="R9137" s="1">
        <v>20323.650000000001</v>
      </c>
      <c r="S9137" s="1">
        <v>20453.87</v>
      </c>
      <c r="T9137" s="1">
        <v>35298.519999999997</v>
      </c>
      <c r="U9137" s="1">
        <f>SUM(Report_Summary[Revenue])</f>
        <v>626594850.33999527</v>
      </c>
      <c r="V9137" s="1">
        <f>Report_Summary[[#This Row],[Total Revenue]] / COUNTA(Report_Summary[Membership No])</f>
        <v>62659.485033999525</v>
      </c>
    </row>
    <row r="9138" spans="1:22" x14ac:dyDescent="0.3">
      <c r="A9138" t="s">
        <v>9177</v>
      </c>
      <c r="B9138">
        <v>2022</v>
      </c>
      <c r="C9138" t="s">
        <v>14</v>
      </c>
      <c r="D9138">
        <v>67</v>
      </c>
      <c r="E9138" t="str">
        <f t="shared" si="142"/>
        <v>Old</v>
      </c>
      <c r="F9138" t="s">
        <v>17</v>
      </c>
      <c r="G9138" t="s">
        <v>23</v>
      </c>
      <c r="H9138" t="s">
        <v>30</v>
      </c>
      <c r="I9138">
        <v>31</v>
      </c>
      <c r="J9138">
        <v>2.37</v>
      </c>
      <c r="K9138" t="s">
        <v>33</v>
      </c>
      <c r="L9138" t="s">
        <v>33</v>
      </c>
      <c r="M9138" s="1">
        <v>6342.52</v>
      </c>
      <c r="N9138" s="1">
        <v>3326.65</v>
      </c>
      <c r="O9138" s="1">
        <v>2323.0700000000002</v>
      </c>
      <c r="P9138" s="1">
        <v>0</v>
      </c>
      <c r="Q9138" s="1">
        <v>10317.44</v>
      </c>
      <c r="R9138" s="1">
        <v>9311.8700000000008</v>
      </c>
      <c r="S9138" s="1">
        <v>-24916.58</v>
      </c>
      <c r="T9138" s="1">
        <v>44545.89</v>
      </c>
      <c r="U9138" s="1">
        <f>SUM(Report_Summary[Revenue])</f>
        <v>626594850.33999527</v>
      </c>
      <c r="V9138" s="1">
        <f>Report_Summary[[#This Row],[Total Revenue]] / COUNTA(Report_Summary[Membership No])</f>
        <v>62659.485033999525</v>
      </c>
    </row>
    <row r="9139" spans="1:22" x14ac:dyDescent="0.3">
      <c r="A9139" t="s">
        <v>9178</v>
      </c>
      <c r="B9139">
        <v>2018</v>
      </c>
      <c r="C9139" t="s">
        <v>13</v>
      </c>
      <c r="D9139">
        <v>27</v>
      </c>
      <c r="E9139" t="str">
        <f t="shared" si="142"/>
        <v>Young</v>
      </c>
      <c r="F9139" t="s">
        <v>17</v>
      </c>
      <c r="G9139" t="s">
        <v>25</v>
      </c>
      <c r="H9139" t="s">
        <v>26</v>
      </c>
      <c r="I9139">
        <v>24</v>
      </c>
      <c r="J9139">
        <v>2.2200000000000002</v>
      </c>
      <c r="K9139" t="s">
        <v>32</v>
      </c>
      <c r="L9139" t="s">
        <v>33</v>
      </c>
      <c r="M9139" s="1">
        <v>19582.169999999998</v>
      </c>
      <c r="N9139" s="1">
        <v>1677.96</v>
      </c>
      <c r="O9139" s="1">
        <v>7778.06</v>
      </c>
      <c r="P9139" s="1">
        <v>0</v>
      </c>
      <c r="Q9139" s="1">
        <v>68497.100000000006</v>
      </c>
      <c r="R9139" s="1">
        <v>82364.56</v>
      </c>
      <c r="S9139" s="1">
        <v>-20977.47</v>
      </c>
      <c r="T9139" s="1">
        <v>171839.13</v>
      </c>
      <c r="U9139" s="1">
        <f>SUM(Report_Summary[Revenue])</f>
        <v>626594850.33999527</v>
      </c>
      <c r="V9139" s="1">
        <f>Report_Summary[[#This Row],[Total Revenue]] / COUNTA(Report_Summary[Membership No])</f>
        <v>62659.485033999525</v>
      </c>
    </row>
    <row r="9140" spans="1:22" x14ac:dyDescent="0.3">
      <c r="A9140" t="s">
        <v>9179</v>
      </c>
      <c r="B9140">
        <v>2020</v>
      </c>
      <c r="C9140" t="s">
        <v>14</v>
      </c>
      <c r="D9140">
        <v>43</v>
      </c>
      <c r="E9140" t="str">
        <f t="shared" si="142"/>
        <v>Middle Age</v>
      </c>
      <c r="F9140" t="s">
        <v>19</v>
      </c>
      <c r="G9140" t="s">
        <v>23</v>
      </c>
      <c r="H9140" t="s">
        <v>29</v>
      </c>
      <c r="I9140">
        <v>34</v>
      </c>
      <c r="J9140">
        <v>2.37</v>
      </c>
      <c r="K9140" t="s">
        <v>33</v>
      </c>
      <c r="L9140" t="s">
        <v>33</v>
      </c>
      <c r="M9140" s="1">
        <v>4698.97</v>
      </c>
      <c r="N9140" s="1">
        <v>4117.45</v>
      </c>
      <c r="O9140" s="1">
        <v>6572.62</v>
      </c>
      <c r="P9140" s="1">
        <v>0</v>
      </c>
      <c r="Q9140" s="1">
        <v>9803.64</v>
      </c>
      <c r="R9140" s="1">
        <v>15021.63</v>
      </c>
      <c r="S9140" s="1">
        <v>9259.74</v>
      </c>
      <c r="T9140" s="1">
        <v>15565.53</v>
      </c>
      <c r="U9140" s="1">
        <f>SUM(Report_Summary[Revenue])</f>
        <v>626594850.33999527</v>
      </c>
      <c r="V9140" s="1">
        <f>Report_Summary[[#This Row],[Total Revenue]] / COUNTA(Report_Summary[Membership No])</f>
        <v>62659.485033999525</v>
      </c>
    </row>
    <row r="9141" spans="1:22" x14ac:dyDescent="0.3">
      <c r="A9141" t="s">
        <v>9180</v>
      </c>
      <c r="B9141">
        <v>2023</v>
      </c>
      <c r="C9141" t="s">
        <v>14</v>
      </c>
      <c r="D9141">
        <v>41</v>
      </c>
      <c r="E9141" t="str">
        <f t="shared" si="142"/>
        <v>Middle Age</v>
      </c>
      <c r="F9141" t="s">
        <v>15</v>
      </c>
      <c r="G9141" t="s">
        <v>25</v>
      </c>
      <c r="H9141" t="s">
        <v>26</v>
      </c>
      <c r="I9141">
        <v>33</v>
      </c>
      <c r="J9141">
        <v>2.69</v>
      </c>
      <c r="K9141" t="s">
        <v>33</v>
      </c>
      <c r="L9141" t="s">
        <v>33</v>
      </c>
      <c r="M9141" s="1">
        <v>2269.71</v>
      </c>
      <c r="N9141" s="1">
        <v>638.29</v>
      </c>
      <c r="O9141" s="1">
        <v>5442.6</v>
      </c>
      <c r="P9141" s="1">
        <v>0</v>
      </c>
      <c r="Q9141" s="1">
        <v>5983.21</v>
      </c>
      <c r="R9141" s="1">
        <v>10469.33</v>
      </c>
      <c r="S9141" s="1">
        <v>-1268.04</v>
      </c>
      <c r="T9141" s="1">
        <v>17720.580000000002</v>
      </c>
      <c r="U9141" s="1">
        <f>SUM(Report_Summary[Revenue])</f>
        <v>626594850.33999527</v>
      </c>
      <c r="V9141" s="1">
        <f>Report_Summary[[#This Row],[Total Revenue]] / COUNTA(Report_Summary[Membership No])</f>
        <v>62659.485033999525</v>
      </c>
    </row>
    <row r="9142" spans="1:22" x14ac:dyDescent="0.3">
      <c r="A9142" t="s">
        <v>9181</v>
      </c>
      <c r="B9142">
        <v>2020</v>
      </c>
      <c r="C9142" t="s">
        <v>14</v>
      </c>
      <c r="D9142">
        <v>78</v>
      </c>
      <c r="E9142" t="str">
        <f t="shared" si="142"/>
        <v>Old</v>
      </c>
      <c r="F9142" t="s">
        <v>17</v>
      </c>
      <c r="G9142" t="s">
        <v>23</v>
      </c>
      <c r="H9142" t="s">
        <v>30</v>
      </c>
      <c r="I9142">
        <v>34</v>
      </c>
      <c r="J9142">
        <v>2.35</v>
      </c>
      <c r="K9142" t="s">
        <v>32</v>
      </c>
      <c r="L9142" t="s">
        <v>33</v>
      </c>
      <c r="M9142" s="1">
        <v>12081.7</v>
      </c>
      <c r="N9142" s="1">
        <v>3498.45</v>
      </c>
      <c r="O9142" s="1">
        <v>2728.48</v>
      </c>
      <c r="P9142" s="1">
        <v>0</v>
      </c>
      <c r="Q9142" s="1">
        <v>23092.31</v>
      </c>
      <c r="R9142" s="1">
        <v>54208.67</v>
      </c>
      <c r="S9142" s="1">
        <v>926.08</v>
      </c>
      <c r="T9142" s="1">
        <v>76374.899999999994</v>
      </c>
      <c r="U9142" s="1">
        <f>SUM(Report_Summary[Revenue])</f>
        <v>626594850.33999527</v>
      </c>
      <c r="V9142" s="1">
        <f>Report_Summary[[#This Row],[Total Revenue]] / COUNTA(Report_Summary[Membership No])</f>
        <v>62659.485033999525</v>
      </c>
    </row>
    <row r="9143" spans="1:22" x14ac:dyDescent="0.3">
      <c r="A9143" t="s">
        <v>9182</v>
      </c>
      <c r="B9143">
        <v>2024</v>
      </c>
      <c r="C9143" t="s">
        <v>14</v>
      </c>
      <c r="D9143">
        <v>42</v>
      </c>
      <c r="E9143" t="str">
        <f t="shared" si="142"/>
        <v>Middle Age</v>
      </c>
      <c r="F9143" t="s">
        <v>16</v>
      </c>
      <c r="G9143" t="s">
        <v>25</v>
      </c>
      <c r="H9143" t="s">
        <v>29</v>
      </c>
      <c r="I9143">
        <v>39</v>
      </c>
      <c r="J9143">
        <v>3.19</v>
      </c>
      <c r="K9143" t="s">
        <v>32</v>
      </c>
      <c r="L9143" t="s">
        <v>33</v>
      </c>
      <c r="M9143" s="1">
        <v>19209.22</v>
      </c>
      <c r="N9143" s="1">
        <v>1610.75</v>
      </c>
      <c r="O9143" s="1">
        <v>1605.62</v>
      </c>
      <c r="P9143" s="1">
        <v>0</v>
      </c>
      <c r="Q9143" s="1">
        <v>36797.629999999997</v>
      </c>
      <c r="R9143" s="1">
        <v>90977.52</v>
      </c>
      <c r="S9143" s="1">
        <v>16184.2</v>
      </c>
      <c r="T9143" s="1">
        <v>111590.95</v>
      </c>
      <c r="U9143" s="1">
        <f>SUM(Report_Summary[Revenue])</f>
        <v>626594850.33999527</v>
      </c>
      <c r="V9143" s="1">
        <f>Report_Summary[[#This Row],[Total Revenue]] / COUNTA(Report_Summary[Membership No])</f>
        <v>62659.485033999525</v>
      </c>
    </row>
    <row r="9144" spans="1:22" x14ac:dyDescent="0.3">
      <c r="A9144" t="s">
        <v>9183</v>
      </c>
      <c r="B9144">
        <v>2024</v>
      </c>
      <c r="C9144" t="s">
        <v>14</v>
      </c>
      <c r="D9144">
        <v>60</v>
      </c>
      <c r="E9144" t="str">
        <f t="shared" si="142"/>
        <v>Old</v>
      </c>
      <c r="F9144" t="s">
        <v>17</v>
      </c>
      <c r="G9144" t="s">
        <v>22</v>
      </c>
      <c r="H9144" t="s">
        <v>26</v>
      </c>
      <c r="I9144">
        <v>38</v>
      </c>
      <c r="J9144">
        <v>2.93</v>
      </c>
      <c r="K9144" t="s">
        <v>32</v>
      </c>
      <c r="L9144" t="s">
        <v>33</v>
      </c>
      <c r="M9144" s="1">
        <v>12942.22</v>
      </c>
      <c r="N9144" s="1">
        <v>3698.97</v>
      </c>
      <c r="O9144" s="1">
        <v>5132.68</v>
      </c>
      <c r="P9144" s="1">
        <v>0</v>
      </c>
      <c r="Q9144" s="1">
        <v>26820.2</v>
      </c>
      <c r="R9144" s="1">
        <v>63005.53</v>
      </c>
      <c r="S9144" s="1">
        <v>12651.95</v>
      </c>
      <c r="T9144" s="1">
        <v>77173.78</v>
      </c>
      <c r="U9144" s="1">
        <f>SUM(Report_Summary[Revenue])</f>
        <v>626594850.33999527</v>
      </c>
      <c r="V9144" s="1">
        <f>Report_Summary[[#This Row],[Total Revenue]] / COUNTA(Report_Summary[Membership No])</f>
        <v>62659.485033999525</v>
      </c>
    </row>
    <row r="9145" spans="1:22" x14ac:dyDescent="0.3">
      <c r="A9145" t="s">
        <v>9184</v>
      </c>
      <c r="B9145">
        <v>2015</v>
      </c>
      <c r="C9145" t="s">
        <v>13</v>
      </c>
      <c r="D9145">
        <v>63</v>
      </c>
      <c r="E9145" t="str">
        <f t="shared" si="142"/>
        <v>Old</v>
      </c>
      <c r="F9145" t="s">
        <v>18</v>
      </c>
      <c r="G9145" t="s">
        <v>24</v>
      </c>
      <c r="H9145" t="s">
        <v>29</v>
      </c>
      <c r="I9145">
        <v>24</v>
      </c>
      <c r="J9145">
        <v>3.09</v>
      </c>
      <c r="K9145" t="s">
        <v>32</v>
      </c>
      <c r="L9145" t="s">
        <v>33</v>
      </c>
      <c r="M9145" s="1">
        <v>7522.89</v>
      </c>
      <c r="N9145" s="1">
        <v>2072.11</v>
      </c>
      <c r="O9145" s="1">
        <v>2124.02</v>
      </c>
      <c r="P9145" s="1">
        <v>0</v>
      </c>
      <c r="Q9145" s="1">
        <v>10637.4</v>
      </c>
      <c r="R9145" s="1">
        <v>21368.01</v>
      </c>
      <c r="S9145" s="1">
        <v>-11960.65</v>
      </c>
      <c r="T9145" s="1">
        <v>43966.06</v>
      </c>
      <c r="U9145" s="1">
        <f>SUM(Report_Summary[Revenue])</f>
        <v>626594850.33999527</v>
      </c>
      <c r="V9145" s="1">
        <f>Report_Summary[[#This Row],[Total Revenue]] / COUNTA(Report_Summary[Membership No])</f>
        <v>62659.485033999525</v>
      </c>
    </row>
    <row r="9146" spans="1:22" x14ac:dyDescent="0.3">
      <c r="A9146" t="s">
        <v>9185</v>
      </c>
      <c r="B9146">
        <v>2015</v>
      </c>
      <c r="C9146" t="s">
        <v>14</v>
      </c>
      <c r="D9146">
        <v>48</v>
      </c>
      <c r="E9146" t="str">
        <f t="shared" si="142"/>
        <v>Middle Age</v>
      </c>
      <c r="F9146" t="s">
        <v>19</v>
      </c>
      <c r="G9146" t="s">
        <v>25</v>
      </c>
      <c r="H9146" t="s">
        <v>30</v>
      </c>
      <c r="I9146">
        <v>35</v>
      </c>
      <c r="J9146">
        <v>0.59</v>
      </c>
      <c r="K9146" t="s">
        <v>32</v>
      </c>
      <c r="L9146" t="s">
        <v>33</v>
      </c>
      <c r="M9146" s="1">
        <v>19886.919999999998</v>
      </c>
      <c r="N9146" s="1">
        <v>4028.92</v>
      </c>
      <c r="O9146" s="1">
        <v>3660.45</v>
      </c>
      <c r="P9146" s="1">
        <v>0</v>
      </c>
      <c r="Q9146" s="1">
        <v>73079.27</v>
      </c>
      <c r="R9146" s="1">
        <v>74148.05</v>
      </c>
      <c r="S9146" s="1">
        <v>-6460.13</v>
      </c>
      <c r="T9146" s="1">
        <v>153687.45000000001</v>
      </c>
      <c r="U9146" s="1">
        <f>SUM(Report_Summary[Revenue])</f>
        <v>626594850.33999527</v>
      </c>
      <c r="V9146" s="1">
        <f>Report_Summary[[#This Row],[Total Revenue]] / COUNTA(Report_Summary[Membership No])</f>
        <v>62659.485033999525</v>
      </c>
    </row>
    <row r="9147" spans="1:22" x14ac:dyDescent="0.3">
      <c r="A9147" t="s">
        <v>9186</v>
      </c>
      <c r="B9147">
        <v>2018</v>
      </c>
      <c r="C9147" t="s">
        <v>13</v>
      </c>
      <c r="D9147">
        <v>71</v>
      </c>
      <c r="E9147" t="str">
        <f t="shared" si="142"/>
        <v>Old</v>
      </c>
      <c r="F9147" t="s">
        <v>19</v>
      </c>
      <c r="G9147" t="s">
        <v>23</v>
      </c>
      <c r="H9147" t="s">
        <v>26</v>
      </c>
      <c r="I9147">
        <v>25</v>
      </c>
      <c r="J9147">
        <v>0.69</v>
      </c>
      <c r="K9147" t="s">
        <v>33</v>
      </c>
      <c r="L9147" t="s">
        <v>33</v>
      </c>
      <c r="M9147" s="1">
        <v>5589.92</v>
      </c>
      <c r="N9147" s="1">
        <v>4972.92</v>
      </c>
      <c r="O9147" s="1">
        <v>6396.48</v>
      </c>
      <c r="P9147" s="1">
        <v>0</v>
      </c>
      <c r="Q9147" s="1">
        <v>21226.36</v>
      </c>
      <c r="R9147" s="1">
        <v>12360.73</v>
      </c>
      <c r="S9147" s="1">
        <v>-8584.1299999999992</v>
      </c>
      <c r="T9147" s="1">
        <v>42171.22</v>
      </c>
      <c r="U9147" s="1">
        <f>SUM(Report_Summary[Revenue])</f>
        <v>626594850.33999527</v>
      </c>
      <c r="V9147" s="1">
        <f>Report_Summary[[#This Row],[Total Revenue]] / COUNTA(Report_Summary[Membership No])</f>
        <v>62659.485033999525</v>
      </c>
    </row>
    <row r="9148" spans="1:22" x14ac:dyDescent="0.3">
      <c r="A9148" t="s">
        <v>9187</v>
      </c>
      <c r="B9148">
        <v>2022</v>
      </c>
      <c r="C9148" t="s">
        <v>13</v>
      </c>
      <c r="D9148">
        <v>61</v>
      </c>
      <c r="E9148" t="str">
        <f t="shared" si="142"/>
        <v>Old</v>
      </c>
      <c r="F9148" t="s">
        <v>20</v>
      </c>
      <c r="G9148" t="s">
        <v>25</v>
      </c>
      <c r="H9148" t="s">
        <v>28</v>
      </c>
      <c r="I9148">
        <v>36</v>
      </c>
      <c r="J9148">
        <v>2.8</v>
      </c>
      <c r="K9148" t="s">
        <v>33</v>
      </c>
      <c r="L9148" t="s">
        <v>33</v>
      </c>
      <c r="M9148" s="1">
        <v>6775.12</v>
      </c>
      <c r="N9148" s="1">
        <v>972</v>
      </c>
      <c r="O9148" s="1">
        <v>4634.93</v>
      </c>
      <c r="P9148" s="1">
        <v>0</v>
      </c>
      <c r="Q9148" s="1">
        <v>20236.89</v>
      </c>
      <c r="R9148" s="1">
        <v>8381.0300000000007</v>
      </c>
      <c r="S9148" s="1">
        <v>25141.17</v>
      </c>
      <c r="T9148" s="1">
        <v>3476.75</v>
      </c>
      <c r="U9148" s="1">
        <f>SUM(Report_Summary[Revenue])</f>
        <v>626594850.33999527</v>
      </c>
      <c r="V9148" s="1">
        <f>Report_Summary[[#This Row],[Total Revenue]] / COUNTA(Report_Summary[Membership No])</f>
        <v>62659.485033999525</v>
      </c>
    </row>
    <row r="9149" spans="1:22" x14ac:dyDescent="0.3">
      <c r="A9149" t="s">
        <v>9188</v>
      </c>
      <c r="B9149">
        <v>2021</v>
      </c>
      <c r="C9149" t="s">
        <v>13</v>
      </c>
      <c r="D9149">
        <v>30</v>
      </c>
      <c r="E9149" t="str">
        <f t="shared" si="142"/>
        <v>Young</v>
      </c>
      <c r="F9149" t="s">
        <v>17</v>
      </c>
      <c r="G9149" t="s">
        <v>25</v>
      </c>
      <c r="H9149" t="s">
        <v>27</v>
      </c>
      <c r="I9149">
        <v>31</v>
      </c>
      <c r="J9149">
        <v>1.91</v>
      </c>
      <c r="K9149" t="s">
        <v>33</v>
      </c>
      <c r="L9149" t="s">
        <v>33</v>
      </c>
      <c r="M9149" s="1">
        <v>10129.26</v>
      </c>
      <c r="N9149" s="1">
        <v>1779.08</v>
      </c>
      <c r="O9149" s="1">
        <v>4690.04</v>
      </c>
      <c r="P9149" s="1">
        <v>0</v>
      </c>
      <c r="Q9149" s="1">
        <v>20582.63</v>
      </c>
      <c r="R9149" s="1">
        <v>49607.51</v>
      </c>
      <c r="S9149" s="1">
        <v>12099.07</v>
      </c>
      <c r="T9149" s="1">
        <v>58091.07</v>
      </c>
      <c r="U9149" s="1">
        <f>SUM(Report_Summary[Revenue])</f>
        <v>626594850.33999527</v>
      </c>
      <c r="V9149" s="1">
        <f>Report_Summary[[#This Row],[Total Revenue]] / COUNTA(Report_Summary[Membership No])</f>
        <v>62659.485033999525</v>
      </c>
    </row>
    <row r="9150" spans="1:22" x14ac:dyDescent="0.3">
      <c r="A9150" t="s">
        <v>9189</v>
      </c>
      <c r="B9150">
        <v>2022</v>
      </c>
      <c r="C9150" t="s">
        <v>13</v>
      </c>
      <c r="D9150">
        <v>42</v>
      </c>
      <c r="E9150" t="str">
        <f t="shared" si="142"/>
        <v>Middle Age</v>
      </c>
      <c r="F9150" t="s">
        <v>19</v>
      </c>
      <c r="G9150" t="s">
        <v>23</v>
      </c>
      <c r="H9150" t="s">
        <v>26</v>
      </c>
      <c r="I9150">
        <v>32</v>
      </c>
      <c r="J9150">
        <v>2.88</v>
      </c>
      <c r="K9150" t="s">
        <v>32</v>
      </c>
      <c r="L9150" t="s">
        <v>33</v>
      </c>
      <c r="M9150" s="1">
        <v>13201.03</v>
      </c>
      <c r="N9150" s="1">
        <v>181.77</v>
      </c>
      <c r="O9150" s="1">
        <v>3258.81</v>
      </c>
      <c r="P9150" s="1">
        <v>0</v>
      </c>
      <c r="Q9150" s="1">
        <v>45482.04</v>
      </c>
      <c r="R9150" s="1">
        <v>19733.63</v>
      </c>
      <c r="S9150" s="1">
        <v>-6526.71</v>
      </c>
      <c r="T9150" s="1">
        <v>71742.38</v>
      </c>
      <c r="U9150" s="1">
        <f>SUM(Report_Summary[Revenue])</f>
        <v>626594850.33999527</v>
      </c>
      <c r="V9150" s="1">
        <f>Report_Summary[[#This Row],[Total Revenue]] / COUNTA(Report_Summary[Membership No])</f>
        <v>62659.485033999525</v>
      </c>
    </row>
    <row r="9151" spans="1:22" x14ac:dyDescent="0.3">
      <c r="A9151" t="s">
        <v>9190</v>
      </c>
      <c r="B9151">
        <v>2019</v>
      </c>
      <c r="C9151" t="s">
        <v>13</v>
      </c>
      <c r="D9151">
        <v>77</v>
      </c>
      <c r="E9151" t="str">
        <f t="shared" si="142"/>
        <v>Old</v>
      </c>
      <c r="F9151" t="s">
        <v>17</v>
      </c>
      <c r="G9151" t="s">
        <v>22</v>
      </c>
      <c r="H9151" t="s">
        <v>31</v>
      </c>
      <c r="I9151">
        <v>35</v>
      </c>
      <c r="J9151">
        <v>2.58</v>
      </c>
      <c r="K9151" t="s">
        <v>32</v>
      </c>
      <c r="L9151" t="s">
        <v>33</v>
      </c>
      <c r="M9151" s="1">
        <v>4066.21</v>
      </c>
      <c r="N9151" s="1">
        <v>1862.09</v>
      </c>
      <c r="O9151" s="1">
        <v>6310.43</v>
      </c>
      <c r="P9151" s="1">
        <v>0</v>
      </c>
      <c r="Q9151" s="1">
        <v>15674.05</v>
      </c>
      <c r="R9151" s="1">
        <v>9631.75</v>
      </c>
      <c r="S9151" s="1">
        <v>2929.01</v>
      </c>
      <c r="T9151" s="1">
        <v>22376.79</v>
      </c>
      <c r="U9151" s="1">
        <f>SUM(Report_Summary[Revenue])</f>
        <v>626594850.33999527</v>
      </c>
      <c r="V9151" s="1">
        <f>Report_Summary[[#This Row],[Total Revenue]] / COUNTA(Report_Summary[Membership No])</f>
        <v>62659.485033999525</v>
      </c>
    </row>
    <row r="9152" spans="1:22" x14ac:dyDescent="0.3">
      <c r="A9152" t="s">
        <v>9191</v>
      </c>
      <c r="B9152">
        <v>2019</v>
      </c>
      <c r="C9152" t="s">
        <v>13</v>
      </c>
      <c r="D9152">
        <v>27</v>
      </c>
      <c r="E9152" t="str">
        <f t="shared" si="142"/>
        <v>Young</v>
      </c>
      <c r="F9152" t="s">
        <v>20</v>
      </c>
      <c r="G9152" t="s">
        <v>22</v>
      </c>
      <c r="H9152" t="s">
        <v>27</v>
      </c>
      <c r="I9152">
        <v>36</v>
      </c>
      <c r="J9152">
        <v>3.16</v>
      </c>
      <c r="K9152" t="s">
        <v>33</v>
      </c>
      <c r="L9152" t="s">
        <v>33</v>
      </c>
      <c r="M9152" s="1">
        <v>6332.93</v>
      </c>
      <c r="N9152" s="1">
        <v>985.42</v>
      </c>
      <c r="O9152" s="1">
        <v>3386.46</v>
      </c>
      <c r="P9152" s="1">
        <v>0</v>
      </c>
      <c r="Q9152" s="1">
        <v>23327.34</v>
      </c>
      <c r="R9152" s="1">
        <v>31024.69</v>
      </c>
      <c r="S9152" s="1">
        <v>-262.35000000000002</v>
      </c>
      <c r="T9152" s="1">
        <v>54614.38</v>
      </c>
      <c r="U9152" s="1">
        <f>SUM(Report_Summary[Revenue])</f>
        <v>626594850.33999527</v>
      </c>
      <c r="V9152" s="1">
        <f>Report_Summary[[#This Row],[Total Revenue]] / COUNTA(Report_Summary[Membership No])</f>
        <v>62659.485033999525</v>
      </c>
    </row>
    <row r="9153" spans="1:22" x14ac:dyDescent="0.3">
      <c r="A9153" t="s">
        <v>9192</v>
      </c>
      <c r="B9153">
        <v>2024</v>
      </c>
      <c r="C9153" t="s">
        <v>14</v>
      </c>
      <c r="D9153">
        <v>25</v>
      </c>
      <c r="E9153" t="str">
        <f t="shared" si="142"/>
        <v>Young</v>
      </c>
      <c r="F9153" t="s">
        <v>18</v>
      </c>
      <c r="G9153" t="s">
        <v>24</v>
      </c>
      <c r="H9153" t="s">
        <v>27</v>
      </c>
      <c r="I9153">
        <v>23</v>
      </c>
      <c r="J9153">
        <v>2.27</v>
      </c>
      <c r="K9153" t="s">
        <v>33</v>
      </c>
      <c r="L9153" t="s">
        <v>33</v>
      </c>
      <c r="M9153" s="1">
        <v>14156.5</v>
      </c>
      <c r="N9153" s="1">
        <v>2526.23</v>
      </c>
      <c r="O9153" s="1">
        <v>415.8</v>
      </c>
      <c r="P9153" s="1">
        <v>0</v>
      </c>
      <c r="Q9153" s="1">
        <v>54438.38</v>
      </c>
      <c r="R9153" s="1">
        <v>64395.47</v>
      </c>
      <c r="S9153" s="1">
        <v>7994.15</v>
      </c>
      <c r="T9153" s="1">
        <v>110839.7</v>
      </c>
      <c r="U9153" s="1">
        <f>SUM(Report_Summary[Revenue])</f>
        <v>626594850.33999527</v>
      </c>
      <c r="V9153" s="1">
        <f>Report_Summary[[#This Row],[Total Revenue]] / COUNTA(Report_Summary[Membership No])</f>
        <v>62659.485033999525</v>
      </c>
    </row>
    <row r="9154" spans="1:22" x14ac:dyDescent="0.3">
      <c r="A9154" t="s">
        <v>9193</v>
      </c>
      <c r="B9154">
        <v>2016</v>
      </c>
      <c r="C9154" t="s">
        <v>13</v>
      </c>
      <c r="D9154">
        <v>41</v>
      </c>
      <c r="E9154" t="str">
        <f t="shared" si="142"/>
        <v>Middle Age</v>
      </c>
      <c r="F9154" t="s">
        <v>15</v>
      </c>
      <c r="G9154" t="s">
        <v>23</v>
      </c>
      <c r="H9154" t="s">
        <v>30</v>
      </c>
      <c r="I9154">
        <v>34</v>
      </c>
      <c r="J9154">
        <v>1.73</v>
      </c>
      <c r="K9154" t="s">
        <v>33</v>
      </c>
      <c r="L9154" t="s">
        <v>33</v>
      </c>
      <c r="M9154" s="1">
        <v>19930.52</v>
      </c>
      <c r="N9154" s="1">
        <v>1720.83</v>
      </c>
      <c r="O9154" s="1">
        <v>6758.86</v>
      </c>
      <c r="P9154" s="1">
        <v>0</v>
      </c>
      <c r="Q9154" s="1">
        <v>30323.94</v>
      </c>
      <c r="R9154" s="1">
        <v>68142.880000000005</v>
      </c>
      <c r="S9154" s="1">
        <v>-15659.74</v>
      </c>
      <c r="T9154" s="1">
        <v>114126.56</v>
      </c>
      <c r="U9154" s="1">
        <f>SUM(Report_Summary[Revenue])</f>
        <v>626594850.33999527</v>
      </c>
      <c r="V9154" s="1">
        <f>Report_Summary[[#This Row],[Total Revenue]] / COUNTA(Report_Summary[Membership No])</f>
        <v>62659.485033999525</v>
      </c>
    </row>
    <row r="9155" spans="1:22" x14ac:dyDescent="0.3">
      <c r="A9155" t="s">
        <v>9194</v>
      </c>
      <c r="B9155">
        <v>2015</v>
      </c>
      <c r="C9155" t="s">
        <v>14</v>
      </c>
      <c r="D9155">
        <v>23</v>
      </c>
      <c r="E9155" t="str">
        <f t="shared" ref="E9155:E9218" si="143">IF(D9155&gt;55,"Old",IF(D9155&gt;=31,"Middle Age",IF(D9155&lt;31,"Young","Invalid")))</f>
        <v>Young</v>
      </c>
      <c r="F9155" t="s">
        <v>16</v>
      </c>
      <c r="G9155" t="s">
        <v>22</v>
      </c>
      <c r="H9155" t="s">
        <v>26</v>
      </c>
      <c r="I9155">
        <v>34</v>
      </c>
      <c r="J9155">
        <v>2.5299999999999998</v>
      </c>
      <c r="K9155" t="s">
        <v>32</v>
      </c>
      <c r="L9155" t="s">
        <v>33</v>
      </c>
      <c r="M9155" s="1">
        <v>12852.11</v>
      </c>
      <c r="N9155" s="1">
        <v>1607.98</v>
      </c>
      <c r="O9155" s="1">
        <v>3833.24</v>
      </c>
      <c r="P9155" s="1">
        <v>0</v>
      </c>
      <c r="Q9155" s="1">
        <v>15863.19</v>
      </c>
      <c r="R9155" s="1">
        <v>20463.349999999999</v>
      </c>
      <c r="S9155" s="1">
        <v>7153.69</v>
      </c>
      <c r="T9155" s="1">
        <v>29172.85</v>
      </c>
      <c r="U9155" s="1">
        <f>SUM(Report_Summary[Revenue])</f>
        <v>626594850.33999527</v>
      </c>
      <c r="V9155" s="1">
        <f>Report_Summary[[#This Row],[Total Revenue]] / COUNTA(Report_Summary[Membership No])</f>
        <v>62659.485033999525</v>
      </c>
    </row>
    <row r="9156" spans="1:22" x14ac:dyDescent="0.3">
      <c r="A9156" t="s">
        <v>9195</v>
      </c>
      <c r="B9156">
        <v>2019</v>
      </c>
      <c r="C9156" t="s">
        <v>13</v>
      </c>
      <c r="D9156">
        <v>61</v>
      </c>
      <c r="E9156" t="str">
        <f t="shared" si="143"/>
        <v>Old</v>
      </c>
      <c r="F9156" t="s">
        <v>15</v>
      </c>
      <c r="G9156" t="s">
        <v>23</v>
      </c>
      <c r="H9156" t="s">
        <v>28</v>
      </c>
      <c r="I9156">
        <v>40</v>
      </c>
      <c r="J9156">
        <v>2.27</v>
      </c>
      <c r="K9156" t="s">
        <v>33</v>
      </c>
      <c r="L9156" t="s">
        <v>33</v>
      </c>
      <c r="M9156" s="1">
        <v>9146.49</v>
      </c>
      <c r="N9156" s="1">
        <v>1015.67</v>
      </c>
      <c r="O9156" s="1">
        <v>1718.45</v>
      </c>
      <c r="P9156" s="1">
        <v>0</v>
      </c>
      <c r="Q9156" s="1">
        <v>21708.28</v>
      </c>
      <c r="R9156" s="1">
        <v>30174.47</v>
      </c>
      <c r="S9156" s="1">
        <v>-5552.56</v>
      </c>
      <c r="T9156" s="1">
        <v>57435.31</v>
      </c>
      <c r="U9156" s="1">
        <f>SUM(Report_Summary[Revenue])</f>
        <v>626594850.33999527</v>
      </c>
      <c r="V9156" s="1">
        <f>Report_Summary[[#This Row],[Total Revenue]] / COUNTA(Report_Summary[Membership No])</f>
        <v>62659.485033999525</v>
      </c>
    </row>
    <row r="9157" spans="1:22" x14ac:dyDescent="0.3">
      <c r="A9157" t="s">
        <v>9196</v>
      </c>
      <c r="B9157">
        <v>2016</v>
      </c>
      <c r="C9157" t="s">
        <v>13</v>
      </c>
      <c r="D9157">
        <v>77</v>
      </c>
      <c r="E9157" t="str">
        <f t="shared" si="143"/>
        <v>Old</v>
      </c>
      <c r="F9157" t="s">
        <v>16</v>
      </c>
      <c r="G9157" t="s">
        <v>25</v>
      </c>
      <c r="H9157" t="s">
        <v>27</v>
      </c>
      <c r="I9157">
        <v>20</v>
      </c>
      <c r="J9157">
        <v>2.74</v>
      </c>
      <c r="K9157" t="s">
        <v>32</v>
      </c>
      <c r="L9157" t="s">
        <v>33</v>
      </c>
      <c r="M9157" s="1">
        <v>4729.3599999999997</v>
      </c>
      <c r="N9157" s="1">
        <v>4248.3500000000004</v>
      </c>
      <c r="O9157" s="1">
        <v>3991.62</v>
      </c>
      <c r="P9157" s="1">
        <v>0</v>
      </c>
      <c r="Q9157" s="1">
        <v>10374.469999999999</v>
      </c>
      <c r="R9157" s="1">
        <v>17463.2</v>
      </c>
      <c r="S9157" s="1">
        <v>-24667.35</v>
      </c>
      <c r="T9157" s="1">
        <v>52505.02</v>
      </c>
      <c r="U9157" s="1">
        <f>SUM(Report_Summary[Revenue])</f>
        <v>626594850.33999527</v>
      </c>
      <c r="V9157" s="1">
        <f>Report_Summary[[#This Row],[Total Revenue]] / COUNTA(Report_Summary[Membership No])</f>
        <v>62659.485033999525</v>
      </c>
    </row>
    <row r="9158" spans="1:22" x14ac:dyDescent="0.3">
      <c r="A9158" t="s">
        <v>9197</v>
      </c>
      <c r="B9158">
        <v>2016</v>
      </c>
      <c r="C9158" t="s">
        <v>14</v>
      </c>
      <c r="D9158">
        <v>39</v>
      </c>
      <c r="E9158" t="str">
        <f t="shared" si="143"/>
        <v>Middle Age</v>
      </c>
      <c r="F9158" t="s">
        <v>15</v>
      </c>
      <c r="G9158" t="s">
        <v>25</v>
      </c>
      <c r="H9158" t="s">
        <v>31</v>
      </c>
      <c r="I9158">
        <v>25</v>
      </c>
      <c r="J9158">
        <v>2.94</v>
      </c>
      <c r="K9158" t="s">
        <v>33</v>
      </c>
      <c r="L9158" t="s">
        <v>33</v>
      </c>
      <c r="M9158" s="1">
        <v>17824.490000000002</v>
      </c>
      <c r="N9158" s="1">
        <v>2700.4</v>
      </c>
      <c r="O9158" s="1">
        <v>1464.77</v>
      </c>
      <c r="P9158" s="1">
        <v>0</v>
      </c>
      <c r="Q9158" s="1">
        <v>30499.52</v>
      </c>
      <c r="R9158" s="1">
        <v>32881.94</v>
      </c>
      <c r="S9158" s="1">
        <v>9432.0300000000007</v>
      </c>
      <c r="T9158" s="1">
        <v>53949.43</v>
      </c>
      <c r="U9158" s="1">
        <f>SUM(Report_Summary[Revenue])</f>
        <v>626594850.33999527</v>
      </c>
      <c r="V9158" s="1">
        <f>Report_Summary[[#This Row],[Total Revenue]] / COUNTA(Report_Summary[Membership No])</f>
        <v>62659.485033999525</v>
      </c>
    </row>
    <row r="9159" spans="1:22" x14ac:dyDescent="0.3">
      <c r="A9159" t="s">
        <v>9198</v>
      </c>
      <c r="B9159">
        <v>2018</v>
      </c>
      <c r="C9159" t="s">
        <v>13</v>
      </c>
      <c r="D9159">
        <v>79</v>
      </c>
      <c r="E9159" t="str">
        <f t="shared" si="143"/>
        <v>Old</v>
      </c>
      <c r="F9159" t="s">
        <v>20</v>
      </c>
      <c r="G9159" t="s">
        <v>25</v>
      </c>
      <c r="H9159" t="s">
        <v>26</v>
      </c>
      <c r="I9159">
        <v>37</v>
      </c>
      <c r="J9159">
        <v>3</v>
      </c>
      <c r="K9159" t="s">
        <v>33</v>
      </c>
      <c r="L9159" t="s">
        <v>33</v>
      </c>
      <c r="M9159" s="1">
        <v>3505.81</v>
      </c>
      <c r="N9159" s="1">
        <v>3116.57</v>
      </c>
      <c r="O9159" s="1">
        <v>7318.66</v>
      </c>
      <c r="P9159" s="1">
        <v>0</v>
      </c>
      <c r="Q9159" s="1">
        <v>11734.16</v>
      </c>
      <c r="R9159" s="1">
        <v>6320.03</v>
      </c>
      <c r="S9159" s="1">
        <v>-11620.15</v>
      </c>
      <c r="T9159" s="1">
        <v>29674.34</v>
      </c>
      <c r="U9159" s="1">
        <f>SUM(Report_Summary[Revenue])</f>
        <v>626594850.33999527</v>
      </c>
      <c r="V9159" s="1">
        <f>Report_Summary[[#This Row],[Total Revenue]] / COUNTA(Report_Summary[Membership No])</f>
        <v>62659.485033999525</v>
      </c>
    </row>
    <row r="9160" spans="1:22" x14ac:dyDescent="0.3">
      <c r="A9160" t="s">
        <v>9199</v>
      </c>
      <c r="B9160">
        <v>2023</v>
      </c>
      <c r="C9160" t="s">
        <v>14</v>
      </c>
      <c r="D9160">
        <v>52</v>
      </c>
      <c r="E9160" t="str">
        <f t="shared" si="143"/>
        <v>Middle Age</v>
      </c>
      <c r="F9160" t="s">
        <v>21</v>
      </c>
      <c r="G9160" t="s">
        <v>23</v>
      </c>
      <c r="H9160" t="s">
        <v>29</v>
      </c>
      <c r="I9160">
        <v>31</v>
      </c>
      <c r="J9160">
        <v>1.96</v>
      </c>
      <c r="K9160" t="s">
        <v>33</v>
      </c>
      <c r="L9160" t="s">
        <v>33</v>
      </c>
      <c r="M9160" s="1">
        <v>14107.46</v>
      </c>
      <c r="N9160" s="1">
        <v>1519.56</v>
      </c>
      <c r="O9160" s="1">
        <v>4443.76</v>
      </c>
      <c r="P9160" s="1">
        <v>0</v>
      </c>
      <c r="Q9160" s="1">
        <v>36406.07</v>
      </c>
      <c r="R9160" s="1">
        <v>34684.01</v>
      </c>
      <c r="S9160" s="1">
        <v>26507.54</v>
      </c>
      <c r="T9160" s="1">
        <v>44582.54</v>
      </c>
      <c r="U9160" s="1">
        <f>SUM(Report_Summary[Revenue])</f>
        <v>626594850.33999527</v>
      </c>
      <c r="V9160" s="1">
        <f>Report_Summary[[#This Row],[Total Revenue]] / COUNTA(Report_Summary[Membership No])</f>
        <v>62659.485033999525</v>
      </c>
    </row>
    <row r="9161" spans="1:22" x14ac:dyDescent="0.3">
      <c r="A9161" t="s">
        <v>9200</v>
      </c>
      <c r="B9161">
        <v>2024</v>
      </c>
      <c r="C9161" t="s">
        <v>13</v>
      </c>
      <c r="D9161">
        <v>68</v>
      </c>
      <c r="E9161" t="str">
        <f t="shared" si="143"/>
        <v>Old</v>
      </c>
      <c r="F9161" t="s">
        <v>18</v>
      </c>
      <c r="G9161" t="s">
        <v>22</v>
      </c>
      <c r="H9161" t="s">
        <v>30</v>
      </c>
      <c r="I9161">
        <v>33</v>
      </c>
      <c r="J9161">
        <v>2.62</v>
      </c>
      <c r="K9161" t="s">
        <v>33</v>
      </c>
      <c r="L9161" t="s">
        <v>33</v>
      </c>
      <c r="M9161" s="1">
        <v>10815.63</v>
      </c>
      <c r="N9161" s="1">
        <v>1372.38</v>
      </c>
      <c r="O9161" s="1">
        <v>4751.66</v>
      </c>
      <c r="P9161" s="1">
        <v>0</v>
      </c>
      <c r="Q9161" s="1">
        <v>19486.04</v>
      </c>
      <c r="R9161" s="1">
        <v>26441.64</v>
      </c>
      <c r="S9161" s="1">
        <v>25283.62</v>
      </c>
      <c r="T9161" s="1">
        <v>20644.060000000001</v>
      </c>
      <c r="U9161" s="1">
        <f>SUM(Report_Summary[Revenue])</f>
        <v>626594850.33999527</v>
      </c>
      <c r="V9161" s="1">
        <f>Report_Summary[[#This Row],[Total Revenue]] / COUNTA(Report_Summary[Membership No])</f>
        <v>62659.485033999525</v>
      </c>
    </row>
    <row r="9162" spans="1:22" x14ac:dyDescent="0.3">
      <c r="A9162" t="s">
        <v>9201</v>
      </c>
      <c r="B9162">
        <v>2020</v>
      </c>
      <c r="C9162" t="s">
        <v>14</v>
      </c>
      <c r="D9162">
        <v>49</v>
      </c>
      <c r="E9162" t="str">
        <f t="shared" si="143"/>
        <v>Middle Age</v>
      </c>
      <c r="F9162" t="s">
        <v>15</v>
      </c>
      <c r="G9162" t="s">
        <v>25</v>
      </c>
      <c r="H9162" t="s">
        <v>30</v>
      </c>
      <c r="I9162">
        <v>31</v>
      </c>
      <c r="J9162">
        <v>4.9400000000000004</v>
      </c>
      <c r="K9162" t="s">
        <v>32</v>
      </c>
      <c r="L9162" t="s">
        <v>33</v>
      </c>
      <c r="M9162" s="1">
        <v>15260.25</v>
      </c>
      <c r="N9162" s="1">
        <v>1935.9</v>
      </c>
      <c r="O9162" s="1">
        <v>6806.71</v>
      </c>
      <c r="P9162" s="1">
        <v>0</v>
      </c>
      <c r="Q9162" s="1">
        <v>21189.8</v>
      </c>
      <c r="R9162" s="1">
        <v>56974.3</v>
      </c>
      <c r="S9162" s="1">
        <v>27374.89</v>
      </c>
      <c r="T9162" s="1">
        <v>50789.21</v>
      </c>
      <c r="U9162" s="1">
        <f>SUM(Report_Summary[Revenue])</f>
        <v>626594850.33999527</v>
      </c>
      <c r="V9162" s="1">
        <f>Report_Summary[[#This Row],[Total Revenue]] / COUNTA(Report_Summary[Membership No])</f>
        <v>62659.485033999525</v>
      </c>
    </row>
    <row r="9163" spans="1:22" x14ac:dyDescent="0.3">
      <c r="A9163" t="s">
        <v>9202</v>
      </c>
      <c r="B9163">
        <v>2018</v>
      </c>
      <c r="C9163" t="s">
        <v>14</v>
      </c>
      <c r="D9163">
        <v>57</v>
      </c>
      <c r="E9163" t="str">
        <f t="shared" si="143"/>
        <v>Old</v>
      </c>
      <c r="F9163" t="s">
        <v>21</v>
      </c>
      <c r="G9163" t="s">
        <v>22</v>
      </c>
      <c r="H9163" t="s">
        <v>27</v>
      </c>
      <c r="I9163">
        <v>31</v>
      </c>
      <c r="J9163">
        <v>1.86</v>
      </c>
      <c r="K9163" t="s">
        <v>32</v>
      </c>
      <c r="L9163" t="s">
        <v>33</v>
      </c>
      <c r="M9163" s="1">
        <v>16538.48</v>
      </c>
      <c r="N9163" s="1">
        <v>4480.62</v>
      </c>
      <c r="O9163" s="1">
        <v>6668.91</v>
      </c>
      <c r="P9163" s="1">
        <v>0</v>
      </c>
      <c r="Q9163" s="1">
        <v>71252.97</v>
      </c>
      <c r="R9163" s="1">
        <v>65040.72</v>
      </c>
      <c r="S9163" s="1">
        <v>24731.43</v>
      </c>
      <c r="T9163" s="1">
        <v>111562.26</v>
      </c>
      <c r="U9163" s="1">
        <f>SUM(Report_Summary[Revenue])</f>
        <v>626594850.33999527</v>
      </c>
      <c r="V9163" s="1">
        <f>Report_Summary[[#This Row],[Total Revenue]] / COUNTA(Report_Summary[Membership No])</f>
        <v>62659.485033999525</v>
      </c>
    </row>
    <row r="9164" spans="1:22" x14ac:dyDescent="0.3">
      <c r="A9164" t="s">
        <v>9203</v>
      </c>
      <c r="B9164">
        <v>2017</v>
      </c>
      <c r="C9164" t="s">
        <v>13</v>
      </c>
      <c r="D9164">
        <v>34</v>
      </c>
      <c r="E9164" t="str">
        <f t="shared" si="143"/>
        <v>Middle Age</v>
      </c>
      <c r="F9164" t="s">
        <v>16</v>
      </c>
      <c r="G9164" t="s">
        <v>22</v>
      </c>
      <c r="H9164" t="s">
        <v>28</v>
      </c>
      <c r="I9164">
        <v>32</v>
      </c>
      <c r="J9164">
        <v>2.2200000000000002</v>
      </c>
      <c r="K9164" t="s">
        <v>32</v>
      </c>
      <c r="L9164" t="s">
        <v>33</v>
      </c>
      <c r="M9164" s="1">
        <v>1037.3</v>
      </c>
      <c r="N9164" s="1">
        <v>2080.4499999999998</v>
      </c>
      <c r="O9164" s="1">
        <v>1688.03</v>
      </c>
      <c r="P9164" s="1">
        <v>0</v>
      </c>
      <c r="Q9164" s="1">
        <v>3328.9</v>
      </c>
      <c r="R9164" s="1">
        <v>3374.58</v>
      </c>
      <c r="S9164" s="1">
        <v>19044.22</v>
      </c>
      <c r="T9164" s="1">
        <v>-12340.74</v>
      </c>
      <c r="U9164" s="1">
        <f>SUM(Report_Summary[Revenue])</f>
        <v>626594850.33999527</v>
      </c>
      <c r="V9164" s="1">
        <f>Report_Summary[[#This Row],[Total Revenue]] / COUNTA(Report_Summary[Membership No])</f>
        <v>62659.485033999525</v>
      </c>
    </row>
    <row r="9165" spans="1:22" x14ac:dyDescent="0.3">
      <c r="A9165" t="s">
        <v>9204</v>
      </c>
      <c r="B9165">
        <v>2022</v>
      </c>
      <c r="C9165" t="s">
        <v>13</v>
      </c>
      <c r="D9165">
        <v>56</v>
      </c>
      <c r="E9165" t="str">
        <f t="shared" si="143"/>
        <v>Old</v>
      </c>
      <c r="F9165" t="s">
        <v>21</v>
      </c>
      <c r="G9165" t="s">
        <v>22</v>
      </c>
      <c r="H9165" t="s">
        <v>31</v>
      </c>
      <c r="I9165">
        <v>32</v>
      </c>
      <c r="J9165">
        <v>1.75</v>
      </c>
      <c r="K9165" t="s">
        <v>33</v>
      </c>
      <c r="L9165" t="s">
        <v>33</v>
      </c>
      <c r="M9165" s="1">
        <v>564.57000000000005</v>
      </c>
      <c r="N9165" s="1">
        <v>616.47</v>
      </c>
      <c r="O9165" s="1">
        <v>3751.59</v>
      </c>
      <c r="P9165" s="1">
        <v>0</v>
      </c>
      <c r="Q9165" s="1">
        <v>2189.1999999999998</v>
      </c>
      <c r="R9165" s="1">
        <v>1280.6099999999999</v>
      </c>
      <c r="S9165" s="1">
        <v>-4411.78</v>
      </c>
      <c r="T9165" s="1">
        <v>7881.59</v>
      </c>
      <c r="U9165" s="1">
        <f>SUM(Report_Summary[Revenue])</f>
        <v>626594850.33999527</v>
      </c>
      <c r="V9165" s="1">
        <f>Report_Summary[[#This Row],[Total Revenue]] / COUNTA(Report_Summary[Membership No])</f>
        <v>62659.485033999525</v>
      </c>
    </row>
    <row r="9166" spans="1:22" x14ac:dyDescent="0.3">
      <c r="A9166" t="s">
        <v>9205</v>
      </c>
      <c r="B9166">
        <v>2021</v>
      </c>
      <c r="C9166" t="s">
        <v>14</v>
      </c>
      <c r="D9166">
        <v>78</v>
      </c>
      <c r="E9166" t="str">
        <f t="shared" si="143"/>
        <v>Old</v>
      </c>
      <c r="F9166" t="s">
        <v>20</v>
      </c>
      <c r="G9166" t="s">
        <v>23</v>
      </c>
      <c r="H9166" t="s">
        <v>26</v>
      </c>
      <c r="I9166">
        <v>28</v>
      </c>
      <c r="J9166">
        <v>1.88</v>
      </c>
      <c r="K9166" t="s">
        <v>33</v>
      </c>
      <c r="L9166" t="s">
        <v>33</v>
      </c>
      <c r="M9166" s="1">
        <v>9493.42</v>
      </c>
      <c r="N9166" s="1">
        <v>1793.76</v>
      </c>
      <c r="O9166" s="1">
        <v>3498.78</v>
      </c>
      <c r="P9166" s="1">
        <v>0</v>
      </c>
      <c r="Q9166" s="1">
        <v>40181.519999999997</v>
      </c>
      <c r="R9166" s="1">
        <v>32977.83</v>
      </c>
      <c r="S9166" s="1">
        <v>-26084.12</v>
      </c>
      <c r="T9166" s="1">
        <v>99243.47</v>
      </c>
      <c r="U9166" s="1">
        <f>SUM(Report_Summary[Revenue])</f>
        <v>626594850.33999527</v>
      </c>
      <c r="V9166" s="1">
        <f>Report_Summary[[#This Row],[Total Revenue]] / COUNTA(Report_Summary[Membership No])</f>
        <v>62659.485033999525</v>
      </c>
    </row>
    <row r="9167" spans="1:22" x14ac:dyDescent="0.3">
      <c r="A9167" t="s">
        <v>9206</v>
      </c>
      <c r="B9167">
        <v>2016</v>
      </c>
      <c r="C9167" t="s">
        <v>13</v>
      </c>
      <c r="D9167">
        <v>27</v>
      </c>
      <c r="E9167" t="str">
        <f t="shared" si="143"/>
        <v>Young</v>
      </c>
      <c r="F9167" t="s">
        <v>16</v>
      </c>
      <c r="G9167" t="s">
        <v>25</v>
      </c>
      <c r="H9167" t="s">
        <v>31</v>
      </c>
      <c r="I9167">
        <v>33</v>
      </c>
      <c r="J9167">
        <v>2.08</v>
      </c>
      <c r="K9167" t="s">
        <v>32</v>
      </c>
      <c r="L9167" t="s">
        <v>33</v>
      </c>
      <c r="M9167" s="1">
        <v>6632.11</v>
      </c>
      <c r="N9167" s="1">
        <v>2464.91</v>
      </c>
      <c r="O9167" s="1">
        <v>1098.73</v>
      </c>
      <c r="P9167" s="1">
        <v>0</v>
      </c>
      <c r="Q9167" s="1">
        <v>30812.05</v>
      </c>
      <c r="R9167" s="1">
        <v>30840.19</v>
      </c>
      <c r="S9167" s="1">
        <v>-18881.55</v>
      </c>
      <c r="T9167" s="1">
        <v>80533.789999999994</v>
      </c>
      <c r="U9167" s="1">
        <f>SUM(Report_Summary[Revenue])</f>
        <v>626594850.33999527</v>
      </c>
      <c r="V9167" s="1">
        <f>Report_Summary[[#This Row],[Total Revenue]] / COUNTA(Report_Summary[Membership No])</f>
        <v>62659.485033999525</v>
      </c>
    </row>
    <row r="9168" spans="1:22" x14ac:dyDescent="0.3">
      <c r="A9168" t="s">
        <v>9207</v>
      </c>
      <c r="B9168">
        <v>2020</v>
      </c>
      <c r="C9168" t="s">
        <v>14</v>
      </c>
      <c r="D9168">
        <v>76</v>
      </c>
      <c r="E9168" t="str">
        <f t="shared" si="143"/>
        <v>Old</v>
      </c>
      <c r="F9168" t="s">
        <v>18</v>
      </c>
      <c r="G9168" t="s">
        <v>22</v>
      </c>
      <c r="H9168" t="s">
        <v>31</v>
      </c>
      <c r="I9168">
        <v>28</v>
      </c>
      <c r="J9168">
        <v>1.01</v>
      </c>
      <c r="K9168" t="s">
        <v>32</v>
      </c>
      <c r="L9168" t="s">
        <v>33</v>
      </c>
      <c r="M9168" s="1">
        <v>7380.23</v>
      </c>
      <c r="N9168" s="1">
        <v>2752.04</v>
      </c>
      <c r="O9168" s="1">
        <v>4827.1400000000003</v>
      </c>
      <c r="P9168" s="1">
        <v>0</v>
      </c>
      <c r="Q9168" s="1">
        <v>12612.61</v>
      </c>
      <c r="R9168" s="1">
        <v>34317.15</v>
      </c>
      <c r="S9168" s="1">
        <v>21106.06</v>
      </c>
      <c r="T9168" s="1">
        <v>25823.7</v>
      </c>
      <c r="U9168" s="1">
        <f>SUM(Report_Summary[Revenue])</f>
        <v>626594850.33999527</v>
      </c>
      <c r="V9168" s="1">
        <f>Report_Summary[[#This Row],[Total Revenue]] / COUNTA(Report_Summary[Membership No])</f>
        <v>62659.485033999525</v>
      </c>
    </row>
    <row r="9169" spans="1:22" x14ac:dyDescent="0.3">
      <c r="A9169" t="s">
        <v>9208</v>
      </c>
      <c r="B9169">
        <v>2015</v>
      </c>
      <c r="C9169" t="s">
        <v>14</v>
      </c>
      <c r="D9169">
        <v>38</v>
      </c>
      <c r="E9169" t="str">
        <f t="shared" si="143"/>
        <v>Middle Age</v>
      </c>
      <c r="F9169" t="s">
        <v>19</v>
      </c>
      <c r="G9169" t="s">
        <v>25</v>
      </c>
      <c r="H9169" t="s">
        <v>28</v>
      </c>
      <c r="I9169">
        <v>38</v>
      </c>
      <c r="J9169">
        <v>2.15</v>
      </c>
      <c r="K9169" t="s">
        <v>33</v>
      </c>
      <c r="L9169" t="s">
        <v>33</v>
      </c>
      <c r="M9169" s="1">
        <v>1910.43</v>
      </c>
      <c r="N9169" s="1">
        <v>409.74</v>
      </c>
      <c r="O9169" s="1">
        <v>5103.05</v>
      </c>
      <c r="P9169" s="1">
        <v>0</v>
      </c>
      <c r="Q9169" s="1">
        <v>5652.15</v>
      </c>
      <c r="R9169" s="1">
        <v>3665.69</v>
      </c>
      <c r="S9169" s="1">
        <v>-946.53</v>
      </c>
      <c r="T9169" s="1">
        <v>10264.370000000001</v>
      </c>
      <c r="U9169" s="1">
        <f>SUM(Report_Summary[Revenue])</f>
        <v>626594850.33999527</v>
      </c>
      <c r="V9169" s="1">
        <f>Report_Summary[[#This Row],[Total Revenue]] / COUNTA(Report_Summary[Membership No])</f>
        <v>62659.485033999525</v>
      </c>
    </row>
    <row r="9170" spans="1:22" x14ac:dyDescent="0.3">
      <c r="A9170" t="s">
        <v>9209</v>
      </c>
      <c r="B9170">
        <v>2016</v>
      </c>
      <c r="C9170" t="s">
        <v>13</v>
      </c>
      <c r="D9170">
        <v>41</v>
      </c>
      <c r="E9170" t="str">
        <f t="shared" si="143"/>
        <v>Middle Age</v>
      </c>
      <c r="F9170" t="s">
        <v>16</v>
      </c>
      <c r="G9170" t="s">
        <v>25</v>
      </c>
      <c r="H9170" t="s">
        <v>26</v>
      </c>
      <c r="I9170">
        <v>22</v>
      </c>
      <c r="J9170">
        <v>2.81</v>
      </c>
      <c r="K9170" t="s">
        <v>33</v>
      </c>
      <c r="L9170" t="s">
        <v>33</v>
      </c>
      <c r="M9170" s="1">
        <v>15202.05</v>
      </c>
      <c r="N9170" s="1">
        <v>4780.41</v>
      </c>
      <c r="O9170" s="1">
        <v>3732</v>
      </c>
      <c r="P9170" s="1">
        <v>0</v>
      </c>
      <c r="Q9170" s="1">
        <v>28819.85</v>
      </c>
      <c r="R9170" s="1">
        <v>73214.28</v>
      </c>
      <c r="S9170" s="1">
        <v>-4295.1899999999996</v>
      </c>
      <c r="T9170" s="1">
        <v>106329.32</v>
      </c>
      <c r="U9170" s="1">
        <f>SUM(Report_Summary[Revenue])</f>
        <v>626594850.33999527</v>
      </c>
      <c r="V9170" s="1">
        <f>Report_Summary[[#This Row],[Total Revenue]] / COUNTA(Report_Summary[Membership No])</f>
        <v>62659.485033999525</v>
      </c>
    </row>
    <row r="9171" spans="1:22" x14ac:dyDescent="0.3">
      <c r="A9171" t="s">
        <v>9210</v>
      </c>
      <c r="B9171">
        <v>2017</v>
      </c>
      <c r="C9171" t="s">
        <v>14</v>
      </c>
      <c r="D9171">
        <v>72</v>
      </c>
      <c r="E9171" t="str">
        <f t="shared" si="143"/>
        <v>Old</v>
      </c>
      <c r="F9171" t="s">
        <v>16</v>
      </c>
      <c r="G9171" t="s">
        <v>22</v>
      </c>
      <c r="H9171" t="s">
        <v>27</v>
      </c>
      <c r="I9171">
        <v>34</v>
      </c>
      <c r="J9171">
        <v>2.6</v>
      </c>
      <c r="K9171" t="s">
        <v>32</v>
      </c>
      <c r="L9171" t="s">
        <v>33</v>
      </c>
      <c r="M9171" s="1">
        <v>14551.42</v>
      </c>
      <c r="N9171" s="1">
        <v>909.73</v>
      </c>
      <c r="O9171" s="1">
        <v>597.30999999999995</v>
      </c>
      <c r="P9171" s="1">
        <v>0</v>
      </c>
      <c r="Q9171" s="1">
        <v>34930.720000000001</v>
      </c>
      <c r="R9171" s="1">
        <v>51512.63</v>
      </c>
      <c r="S9171" s="1">
        <v>-16385.79</v>
      </c>
      <c r="T9171" s="1">
        <v>102829.14</v>
      </c>
      <c r="U9171" s="1">
        <f>SUM(Report_Summary[Revenue])</f>
        <v>626594850.33999527</v>
      </c>
      <c r="V9171" s="1">
        <f>Report_Summary[[#This Row],[Total Revenue]] / COUNTA(Report_Summary[Membership No])</f>
        <v>62659.485033999525</v>
      </c>
    </row>
    <row r="9172" spans="1:22" x14ac:dyDescent="0.3">
      <c r="A9172" t="s">
        <v>9211</v>
      </c>
      <c r="B9172">
        <v>2016</v>
      </c>
      <c r="C9172" t="s">
        <v>14</v>
      </c>
      <c r="D9172">
        <v>69</v>
      </c>
      <c r="E9172" t="str">
        <f t="shared" si="143"/>
        <v>Old</v>
      </c>
      <c r="F9172" t="s">
        <v>20</v>
      </c>
      <c r="G9172" t="s">
        <v>25</v>
      </c>
      <c r="H9172" t="s">
        <v>30</v>
      </c>
      <c r="I9172">
        <v>26</v>
      </c>
      <c r="J9172">
        <v>2.54</v>
      </c>
      <c r="K9172" t="s">
        <v>32</v>
      </c>
      <c r="L9172" t="s">
        <v>33</v>
      </c>
      <c r="M9172" s="1">
        <v>12918.64</v>
      </c>
      <c r="N9172" s="1">
        <v>597.29</v>
      </c>
      <c r="O9172" s="1">
        <v>4142.6099999999997</v>
      </c>
      <c r="P9172" s="1">
        <v>0</v>
      </c>
      <c r="Q9172" s="1">
        <v>58777.84</v>
      </c>
      <c r="R9172" s="1">
        <v>52049.45</v>
      </c>
      <c r="S9172" s="1">
        <v>17841.05</v>
      </c>
      <c r="T9172" s="1">
        <v>92986.240000000005</v>
      </c>
      <c r="U9172" s="1">
        <f>SUM(Report_Summary[Revenue])</f>
        <v>626594850.33999527</v>
      </c>
      <c r="V9172" s="1">
        <f>Report_Summary[[#This Row],[Total Revenue]] / COUNTA(Report_Summary[Membership No])</f>
        <v>62659.485033999525</v>
      </c>
    </row>
    <row r="9173" spans="1:22" x14ac:dyDescent="0.3">
      <c r="A9173" t="s">
        <v>9212</v>
      </c>
      <c r="B9173">
        <v>2016</v>
      </c>
      <c r="C9173" t="s">
        <v>14</v>
      </c>
      <c r="D9173">
        <v>31</v>
      </c>
      <c r="E9173" t="str">
        <f t="shared" si="143"/>
        <v>Middle Age</v>
      </c>
      <c r="F9173" t="s">
        <v>15</v>
      </c>
      <c r="G9173" t="s">
        <v>22</v>
      </c>
      <c r="H9173" t="s">
        <v>27</v>
      </c>
      <c r="I9173">
        <v>24</v>
      </c>
      <c r="J9173">
        <v>3.06</v>
      </c>
      <c r="K9173" t="s">
        <v>32</v>
      </c>
      <c r="L9173" t="s">
        <v>33</v>
      </c>
      <c r="M9173" s="1">
        <v>4158.4399999999996</v>
      </c>
      <c r="N9173" s="1">
        <v>1921.36</v>
      </c>
      <c r="O9173" s="1">
        <v>3808.55</v>
      </c>
      <c r="P9173" s="1">
        <v>0</v>
      </c>
      <c r="Q9173" s="1">
        <v>18006.53</v>
      </c>
      <c r="R9173" s="1">
        <v>14887.56</v>
      </c>
      <c r="S9173" s="1">
        <v>-25954.9</v>
      </c>
      <c r="T9173" s="1">
        <v>58848.99</v>
      </c>
      <c r="U9173" s="1">
        <f>SUM(Report_Summary[Revenue])</f>
        <v>626594850.33999527</v>
      </c>
      <c r="V9173" s="1">
        <f>Report_Summary[[#This Row],[Total Revenue]] / COUNTA(Report_Summary[Membership No])</f>
        <v>62659.485033999525</v>
      </c>
    </row>
    <row r="9174" spans="1:22" x14ac:dyDescent="0.3">
      <c r="A9174" t="s">
        <v>9213</v>
      </c>
      <c r="B9174">
        <v>2021</v>
      </c>
      <c r="C9174" t="s">
        <v>14</v>
      </c>
      <c r="D9174">
        <v>55</v>
      </c>
      <c r="E9174" t="str">
        <f t="shared" si="143"/>
        <v>Middle Age</v>
      </c>
      <c r="F9174" t="s">
        <v>19</v>
      </c>
      <c r="G9174" t="s">
        <v>23</v>
      </c>
      <c r="H9174" t="s">
        <v>31</v>
      </c>
      <c r="I9174">
        <v>31</v>
      </c>
      <c r="J9174">
        <v>3.6</v>
      </c>
      <c r="K9174" t="s">
        <v>33</v>
      </c>
      <c r="L9174" t="s">
        <v>33</v>
      </c>
      <c r="M9174" s="1">
        <v>15748.27</v>
      </c>
      <c r="N9174" s="1">
        <v>1433.76</v>
      </c>
      <c r="O9174" s="1">
        <v>7812.97</v>
      </c>
      <c r="P9174" s="1">
        <v>0</v>
      </c>
      <c r="Q9174" s="1">
        <v>45976.82</v>
      </c>
      <c r="R9174" s="1">
        <v>65407.74</v>
      </c>
      <c r="S9174" s="1">
        <v>19591.98</v>
      </c>
      <c r="T9174" s="1">
        <v>91792.58</v>
      </c>
      <c r="U9174" s="1">
        <f>SUM(Report_Summary[Revenue])</f>
        <v>626594850.33999527</v>
      </c>
      <c r="V9174" s="1">
        <f>Report_Summary[[#This Row],[Total Revenue]] / COUNTA(Report_Summary[Membership No])</f>
        <v>62659.485033999525</v>
      </c>
    </row>
    <row r="9175" spans="1:22" x14ac:dyDescent="0.3">
      <c r="A9175" t="s">
        <v>9214</v>
      </c>
      <c r="B9175">
        <v>2022</v>
      </c>
      <c r="C9175" t="s">
        <v>14</v>
      </c>
      <c r="D9175">
        <v>77</v>
      </c>
      <c r="E9175" t="str">
        <f t="shared" si="143"/>
        <v>Old</v>
      </c>
      <c r="F9175" t="s">
        <v>15</v>
      </c>
      <c r="G9175" t="s">
        <v>23</v>
      </c>
      <c r="H9175" t="s">
        <v>28</v>
      </c>
      <c r="I9175">
        <v>31</v>
      </c>
      <c r="J9175">
        <v>2.8</v>
      </c>
      <c r="K9175" t="s">
        <v>32</v>
      </c>
      <c r="L9175" t="s">
        <v>33</v>
      </c>
      <c r="M9175" s="1">
        <v>12572.29</v>
      </c>
      <c r="N9175" s="1">
        <v>3633.99</v>
      </c>
      <c r="O9175" s="1">
        <v>4512.24</v>
      </c>
      <c r="P9175" s="1">
        <v>0</v>
      </c>
      <c r="Q9175" s="1">
        <v>52759.64</v>
      </c>
      <c r="R9175" s="1">
        <v>49918.31</v>
      </c>
      <c r="S9175" s="1">
        <v>-9624.39</v>
      </c>
      <c r="T9175" s="1">
        <v>112302.34</v>
      </c>
      <c r="U9175" s="1">
        <f>SUM(Report_Summary[Revenue])</f>
        <v>626594850.33999527</v>
      </c>
      <c r="V9175" s="1">
        <f>Report_Summary[[#This Row],[Total Revenue]] / COUNTA(Report_Summary[Membership No])</f>
        <v>62659.485033999525</v>
      </c>
    </row>
    <row r="9176" spans="1:22" x14ac:dyDescent="0.3">
      <c r="A9176" t="s">
        <v>9215</v>
      </c>
      <c r="B9176">
        <v>2021</v>
      </c>
      <c r="C9176" t="s">
        <v>14</v>
      </c>
      <c r="D9176">
        <v>31</v>
      </c>
      <c r="E9176" t="str">
        <f t="shared" si="143"/>
        <v>Middle Age</v>
      </c>
      <c r="F9176" t="s">
        <v>19</v>
      </c>
      <c r="G9176" t="s">
        <v>22</v>
      </c>
      <c r="H9176" t="s">
        <v>29</v>
      </c>
      <c r="I9176">
        <v>31</v>
      </c>
      <c r="J9176">
        <v>3.3</v>
      </c>
      <c r="K9176" t="s">
        <v>32</v>
      </c>
      <c r="L9176" t="s">
        <v>33</v>
      </c>
      <c r="M9176" s="1">
        <v>8072.03</v>
      </c>
      <c r="N9176" s="1">
        <v>2777.26</v>
      </c>
      <c r="O9176" s="1">
        <v>5665.88</v>
      </c>
      <c r="P9176" s="1">
        <v>0</v>
      </c>
      <c r="Q9176" s="1">
        <v>12804.56</v>
      </c>
      <c r="R9176" s="1">
        <v>22514.41</v>
      </c>
      <c r="S9176" s="1">
        <v>24807.17</v>
      </c>
      <c r="T9176" s="1">
        <v>10511.8</v>
      </c>
      <c r="U9176" s="1">
        <f>SUM(Report_Summary[Revenue])</f>
        <v>626594850.33999527</v>
      </c>
      <c r="V9176" s="1">
        <f>Report_Summary[[#This Row],[Total Revenue]] / COUNTA(Report_Summary[Membership No])</f>
        <v>62659.485033999525</v>
      </c>
    </row>
    <row r="9177" spans="1:22" x14ac:dyDescent="0.3">
      <c r="A9177" t="s">
        <v>9216</v>
      </c>
      <c r="B9177">
        <v>2017</v>
      </c>
      <c r="C9177" t="s">
        <v>14</v>
      </c>
      <c r="D9177">
        <v>67</v>
      </c>
      <c r="E9177" t="str">
        <f t="shared" si="143"/>
        <v>Old</v>
      </c>
      <c r="F9177" t="s">
        <v>18</v>
      </c>
      <c r="G9177" t="s">
        <v>23</v>
      </c>
      <c r="H9177" t="s">
        <v>27</v>
      </c>
      <c r="I9177">
        <v>32</v>
      </c>
      <c r="J9177">
        <v>0.86</v>
      </c>
      <c r="K9177" t="s">
        <v>32</v>
      </c>
      <c r="L9177" t="s">
        <v>33</v>
      </c>
      <c r="M9177" s="1">
        <v>6211.47</v>
      </c>
      <c r="N9177" s="1">
        <v>3070.83</v>
      </c>
      <c r="O9177" s="1">
        <v>5460.51</v>
      </c>
      <c r="P9177" s="1">
        <v>0</v>
      </c>
      <c r="Q9177" s="1">
        <v>30929.81</v>
      </c>
      <c r="R9177" s="1">
        <v>30076.53</v>
      </c>
      <c r="S9177" s="1">
        <v>12195.8</v>
      </c>
      <c r="T9177" s="1">
        <v>48810.54</v>
      </c>
      <c r="U9177" s="1">
        <f>SUM(Report_Summary[Revenue])</f>
        <v>626594850.33999527</v>
      </c>
      <c r="V9177" s="1">
        <f>Report_Summary[[#This Row],[Total Revenue]] / COUNTA(Report_Summary[Membership No])</f>
        <v>62659.485033999525</v>
      </c>
    </row>
    <row r="9178" spans="1:22" x14ac:dyDescent="0.3">
      <c r="A9178" t="s">
        <v>9217</v>
      </c>
      <c r="B9178">
        <v>2020</v>
      </c>
      <c r="C9178" t="s">
        <v>14</v>
      </c>
      <c r="D9178">
        <v>22</v>
      </c>
      <c r="E9178" t="str">
        <f t="shared" si="143"/>
        <v>Young</v>
      </c>
      <c r="F9178" t="s">
        <v>19</v>
      </c>
      <c r="G9178" t="s">
        <v>25</v>
      </c>
      <c r="H9178" t="s">
        <v>27</v>
      </c>
      <c r="I9178">
        <v>25</v>
      </c>
      <c r="J9178">
        <v>2.68</v>
      </c>
      <c r="K9178" t="s">
        <v>32</v>
      </c>
      <c r="L9178" t="s">
        <v>33</v>
      </c>
      <c r="M9178" s="1">
        <v>18981.29</v>
      </c>
      <c r="N9178" s="1">
        <v>2291.58</v>
      </c>
      <c r="O9178" s="1">
        <v>3625.63</v>
      </c>
      <c r="P9178" s="1">
        <v>0</v>
      </c>
      <c r="Q9178" s="1">
        <v>83504.240000000005</v>
      </c>
      <c r="R9178" s="1">
        <v>48479.39</v>
      </c>
      <c r="S9178" s="1">
        <v>-3830.67</v>
      </c>
      <c r="T9178" s="1">
        <v>135814.29999999999</v>
      </c>
      <c r="U9178" s="1">
        <f>SUM(Report_Summary[Revenue])</f>
        <v>626594850.33999527</v>
      </c>
      <c r="V9178" s="1">
        <f>Report_Summary[[#This Row],[Total Revenue]] / COUNTA(Report_Summary[Membership No])</f>
        <v>62659.485033999525</v>
      </c>
    </row>
    <row r="9179" spans="1:22" x14ac:dyDescent="0.3">
      <c r="A9179" t="s">
        <v>9218</v>
      </c>
      <c r="B9179">
        <v>2022</v>
      </c>
      <c r="C9179" t="s">
        <v>13</v>
      </c>
      <c r="D9179">
        <v>39</v>
      </c>
      <c r="E9179" t="str">
        <f t="shared" si="143"/>
        <v>Middle Age</v>
      </c>
      <c r="F9179" t="s">
        <v>15</v>
      </c>
      <c r="G9179" t="s">
        <v>23</v>
      </c>
      <c r="H9179" t="s">
        <v>26</v>
      </c>
      <c r="I9179">
        <v>21</v>
      </c>
      <c r="J9179">
        <v>2.09</v>
      </c>
      <c r="K9179" t="s">
        <v>32</v>
      </c>
      <c r="L9179" t="s">
        <v>33</v>
      </c>
      <c r="M9179" s="1">
        <v>5918.68</v>
      </c>
      <c r="N9179" s="1">
        <v>2494.94</v>
      </c>
      <c r="O9179" s="1">
        <v>4309.29</v>
      </c>
      <c r="P9179" s="1">
        <v>0</v>
      </c>
      <c r="Q9179" s="1">
        <v>18954.349999999999</v>
      </c>
      <c r="R9179" s="1">
        <v>26028.34</v>
      </c>
      <c r="S9179" s="1">
        <v>9257.58</v>
      </c>
      <c r="T9179" s="1">
        <v>35725.11</v>
      </c>
      <c r="U9179" s="1">
        <f>SUM(Report_Summary[Revenue])</f>
        <v>626594850.33999527</v>
      </c>
      <c r="V9179" s="1">
        <f>Report_Summary[[#This Row],[Total Revenue]] / COUNTA(Report_Summary[Membership No])</f>
        <v>62659.485033999525</v>
      </c>
    </row>
    <row r="9180" spans="1:22" x14ac:dyDescent="0.3">
      <c r="A9180" t="s">
        <v>9219</v>
      </c>
      <c r="B9180">
        <v>2015</v>
      </c>
      <c r="C9180" t="s">
        <v>13</v>
      </c>
      <c r="D9180">
        <v>48</v>
      </c>
      <c r="E9180" t="str">
        <f t="shared" si="143"/>
        <v>Middle Age</v>
      </c>
      <c r="F9180" t="s">
        <v>15</v>
      </c>
      <c r="G9180" t="s">
        <v>25</v>
      </c>
      <c r="H9180" t="s">
        <v>27</v>
      </c>
      <c r="I9180">
        <v>34</v>
      </c>
      <c r="J9180">
        <v>2.95</v>
      </c>
      <c r="K9180" t="s">
        <v>33</v>
      </c>
      <c r="L9180" t="s">
        <v>33</v>
      </c>
      <c r="M9180" s="1">
        <v>10792.92</v>
      </c>
      <c r="N9180" s="1">
        <v>604.70000000000005</v>
      </c>
      <c r="O9180" s="1">
        <v>5715.13</v>
      </c>
      <c r="P9180" s="1">
        <v>0</v>
      </c>
      <c r="Q9180" s="1">
        <v>26910.39</v>
      </c>
      <c r="R9180" s="1">
        <v>50410.31</v>
      </c>
      <c r="S9180" s="1">
        <v>-9817.56</v>
      </c>
      <c r="T9180" s="1">
        <v>87138.26</v>
      </c>
      <c r="U9180" s="1">
        <f>SUM(Report_Summary[Revenue])</f>
        <v>626594850.33999527</v>
      </c>
      <c r="V9180" s="1">
        <f>Report_Summary[[#This Row],[Total Revenue]] / COUNTA(Report_Summary[Membership No])</f>
        <v>62659.485033999525</v>
      </c>
    </row>
    <row r="9181" spans="1:22" x14ac:dyDescent="0.3">
      <c r="A9181" t="s">
        <v>9220</v>
      </c>
      <c r="B9181">
        <v>2023</v>
      </c>
      <c r="C9181" t="s">
        <v>13</v>
      </c>
      <c r="D9181">
        <v>33</v>
      </c>
      <c r="E9181" t="str">
        <f t="shared" si="143"/>
        <v>Middle Age</v>
      </c>
      <c r="F9181" t="s">
        <v>15</v>
      </c>
      <c r="G9181" t="s">
        <v>23</v>
      </c>
      <c r="H9181" t="s">
        <v>29</v>
      </c>
      <c r="I9181">
        <v>30</v>
      </c>
      <c r="J9181">
        <v>2.4300000000000002</v>
      </c>
      <c r="K9181" t="s">
        <v>32</v>
      </c>
      <c r="L9181" t="s">
        <v>33</v>
      </c>
      <c r="M9181" s="1">
        <v>12820.34</v>
      </c>
      <c r="N9181" s="1">
        <v>851.53</v>
      </c>
      <c r="O9181" s="1">
        <v>899.45</v>
      </c>
      <c r="P9181" s="1">
        <v>0</v>
      </c>
      <c r="Q9181" s="1">
        <v>34294.61</v>
      </c>
      <c r="R9181" s="1">
        <v>20813.28</v>
      </c>
      <c r="S9181" s="1">
        <v>11190.1</v>
      </c>
      <c r="T9181" s="1">
        <v>43917.79</v>
      </c>
      <c r="U9181" s="1">
        <f>SUM(Report_Summary[Revenue])</f>
        <v>626594850.33999527</v>
      </c>
      <c r="V9181" s="1">
        <f>Report_Summary[[#This Row],[Total Revenue]] / COUNTA(Report_Summary[Membership No])</f>
        <v>62659.485033999525</v>
      </c>
    </row>
    <row r="9182" spans="1:22" x14ac:dyDescent="0.3">
      <c r="A9182" t="s">
        <v>9221</v>
      </c>
      <c r="B9182">
        <v>2018</v>
      </c>
      <c r="C9182" t="s">
        <v>13</v>
      </c>
      <c r="D9182">
        <v>65</v>
      </c>
      <c r="E9182" t="str">
        <f t="shared" si="143"/>
        <v>Old</v>
      </c>
      <c r="F9182" t="s">
        <v>16</v>
      </c>
      <c r="G9182" t="s">
        <v>22</v>
      </c>
      <c r="H9182" t="s">
        <v>27</v>
      </c>
      <c r="I9182">
        <v>24</v>
      </c>
      <c r="J9182">
        <v>2.56</v>
      </c>
      <c r="K9182" t="s">
        <v>33</v>
      </c>
      <c r="L9182" t="s">
        <v>33</v>
      </c>
      <c r="M9182" s="1">
        <v>5057.72</v>
      </c>
      <c r="N9182" s="1">
        <v>1616.08</v>
      </c>
      <c r="O9182" s="1">
        <v>3949.14</v>
      </c>
      <c r="P9182" s="1">
        <v>0</v>
      </c>
      <c r="Q9182" s="1">
        <v>12632.99</v>
      </c>
      <c r="R9182" s="1">
        <v>24564.2</v>
      </c>
      <c r="S9182" s="1">
        <v>26436.15</v>
      </c>
      <c r="T9182" s="1">
        <v>10761.04</v>
      </c>
      <c r="U9182" s="1">
        <f>SUM(Report_Summary[Revenue])</f>
        <v>626594850.33999527</v>
      </c>
      <c r="V9182" s="1">
        <f>Report_Summary[[#This Row],[Total Revenue]] / COUNTA(Report_Summary[Membership No])</f>
        <v>62659.485033999525</v>
      </c>
    </row>
    <row r="9183" spans="1:22" x14ac:dyDescent="0.3">
      <c r="A9183" t="s">
        <v>9222</v>
      </c>
      <c r="B9183">
        <v>2019</v>
      </c>
      <c r="C9183" t="s">
        <v>14</v>
      </c>
      <c r="D9183">
        <v>71</v>
      </c>
      <c r="E9183" t="str">
        <f t="shared" si="143"/>
        <v>Old</v>
      </c>
      <c r="F9183" t="s">
        <v>15</v>
      </c>
      <c r="G9183" t="s">
        <v>25</v>
      </c>
      <c r="H9183" t="s">
        <v>28</v>
      </c>
      <c r="I9183">
        <v>26</v>
      </c>
      <c r="J9183">
        <v>3.35</v>
      </c>
      <c r="K9183" t="s">
        <v>33</v>
      </c>
      <c r="L9183" t="s">
        <v>33</v>
      </c>
      <c r="M9183" s="1">
        <v>5455.75</v>
      </c>
      <c r="N9183" s="1">
        <v>4368.55</v>
      </c>
      <c r="O9183" s="1">
        <v>5703.28</v>
      </c>
      <c r="P9183" s="1">
        <v>0</v>
      </c>
      <c r="Q9183" s="1">
        <v>13503.62</v>
      </c>
      <c r="R9183" s="1">
        <v>16318.09</v>
      </c>
      <c r="S9183" s="1">
        <v>5547.46</v>
      </c>
      <c r="T9183" s="1">
        <v>24274.25</v>
      </c>
      <c r="U9183" s="1">
        <f>SUM(Report_Summary[Revenue])</f>
        <v>626594850.33999527</v>
      </c>
      <c r="V9183" s="1">
        <f>Report_Summary[[#This Row],[Total Revenue]] / COUNTA(Report_Summary[Membership No])</f>
        <v>62659.485033999525</v>
      </c>
    </row>
    <row r="9184" spans="1:22" x14ac:dyDescent="0.3">
      <c r="A9184" t="s">
        <v>9223</v>
      </c>
      <c r="B9184">
        <v>2020</v>
      </c>
      <c r="C9184" t="s">
        <v>13</v>
      </c>
      <c r="D9184">
        <v>67</v>
      </c>
      <c r="E9184" t="str">
        <f t="shared" si="143"/>
        <v>Old</v>
      </c>
      <c r="F9184" t="s">
        <v>21</v>
      </c>
      <c r="G9184" t="s">
        <v>25</v>
      </c>
      <c r="H9184" t="s">
        <v>26</v>
      </c>
      <c r="I9184">
        <v>27</v>
      </c>
      <c r="J9184">
        <v>2.93</v>
      </c>
      <c r="K9184" t="s">
        <v>33</v>
      </c>
      <c r="L9184" t="s">
        <v>33</v>
      </c>
      <c r="M9184" s="1">
        <v>12717.41</v>
      </c>
      <c r="N9184" s="1">
        <v>1568.32</v>
      </c>
      <c r="O9184" s="1">
        <v>2978.94</v>
      </c>
      <c r="P9184" s="1">
        <v>0</v>
      </c>
      <c r="Q9184" s="1">
        <v>25278.74</v>
      </c>
      <c r="R9184" s="1">
        <v>43282.44</v>
      </c>
      <c r="S9184" s="1">
        <v>33.32</v>
      </c>
      <c r="T9184" s="1">
        <v>68527.86</v>
      </c>
      <c r="U9184" s="1">
        <f>SUM(Report_Summary[Revenue])</f>
        <v>626594850.33999527</v>
      </c>
      <c r="V9184" s="1">
        <f>Report_Summary[[#This Row],[Total Revenue]] / COUNTA(Report_Summary[Membership No])</f>
        <v>62659.485033999525</v>
      </c>
    </row>
    <row r="9185" spans="1:22" x14ac:dyDescent="0.3">
      <c r="A9185" t="s">
        <v>9224</v>
      </c>
      <c r="B9185">
        <v>2024</v>
      </c>
      <c r="C9185" t="s">
        <v>13</v>
      </c>
      <c r="D9185">
        <v>67</v>
      </c>
      <c r="E9185" t="str">
        <f t="shared" si="143"/>
        <v>Old</v>
      </c>
      <c r="F9185" t="s">
        <v>21</v>
      </c>
      <c r="G9185" t="s">
        <v>23</v>
      </c>
      <c r="H9185" t="s">
        <v>29</v>
      </c>
      <c r="I9185">
        <v>26</v>
      </c>
      <c r="J9185">
        <v>2.41</v>
      </c>
      <c r="K9185" t="s">
        <v>33</v>
      </c>
      <c r="L9185" t="s">
        <v>33</v>
      </c>
      <c r="M9185" s="1">
        <v>6399.92</v>
      </c>
      <c r="N9185" s="1">
        <v>1832.68</v>
      </c>
      <c r="O9185" s="1">
        <v>423.48</v>
      </c>
      <c r="P9185" s="1">
        <v>0</v>
      </c>
      <c r="Q9185" s="1">
        <v>8834.1200000000008</v>
      </c>
      <c r="R9185" s="1">
        <v>28972.66</v>
      </c>
      <c r="S9185" s="1">
        <v>4902.1899999999996</v>
      </c>
      <c r="T9185" s="1">
        <v>32904.589999999997</v>
      </c>
      <c r="U9185" s="1">
        <f>SUM(Report_Summary[Revenue])</f>
        <v>626594850.33999527</v>
      </c>
      <c r="V9185" s="1">
        <f>Report_Summary[[#This Row],[Total Revenue]] / COUNTA(Report_Summary[Membership No])</f>
        <v>62659.485033999525</v>
      </c>
    </row>
    <row r="9186" spans="1:22" x14ac:dyDescent="0.3">
      <c r="A9186" t="s">
        <v>9225</v>
      </c>
      <c r="B9186">
        <v>2018</v>
      </c>
      <c r="C9186" t="s">
        <v>14</v>
      </c>
      <c r="D9186">
        <v>22</v>
      </c>
      <c r="E9186" t="str">
        <f t="shared" si="143"/>
        <v>Young</v>
      </c>
      <c r="F9186" t="s">
        <v>16</v>
      </c>
      <c r="G9186" t="s">
        <v>23</v>
      </c>
      <c r="H9186" t="s">
        <v>26</v>
      </c>
      <c r="I9186">
        <v>35</v>
      </c>
      <c r="J9186">
        <v>3.3</v>
      </c>
      <c r="K9186" t="s">
        <v>33</v>
      </c>
      <c r="L9186" t="s">
        <v>33</v>
      </c>
      <c r="M9186" s="1">
        <v>10294.030000000001</v>
      </c>
      <c r="N9186" s="1">
        <v>2119.0100000000002</v>
      </c>
      <c r="O9186" s="1">
        <v>5930.05</v>
      </c>
      <c r="P9186" s="1">
        <v>0</v>
      </c>
      <c r="Q9186" s="1">
        <v>15551.48</v>
      </c>
      <c r="R9186" s="1">
        <v>28560.47</v>
      </c>
      <c r="S9186" s="1">
        <v>-27872.85</v>
      </c>
      <c r="T9186" s="1">
        <v>71984.800000000003</v>
      </c>
      <c r="U9186" s="1">
        <f>SUM(Report_Summary[Revenue])</f>
        <v>626594850.33999527</v>
      </c>
      <c r="V9186" s="1">
        <f>Report_Summary[[#This Row],[Total Revenue]] / COUNTA(Report_Summary[Membership No])</f>
        <v>62659.485033999525</v>
      </c>
    </row>
    <row r="9187" spans="1:22" x14ac:dyDescent="0.3">
      <c r="A9187" t="s">
        <v>9226</v>
      </c>
      <c r="B9187">
        <v>2017</v>
      </c>
      <c r="C9187" t="s">
        <v>13</v>
      </c>
      <c r="D9187">
        <v>30</v>
      </c>
      <c r="E9187" t="str">
        <f t="shared" si="143"/>
        <v>Young</v>
      </c>
      <c r="F9187" t="s">
        <v>17</v>
      </c>
      <c r="G9187" t="s">
        <v>23</v>
      </c>
      <c r="H9187" t="s">
        <v>26</v>
      </c>
      <c r="I9187">
        <v>24</v>
      </c>
      <c r="J9187">
        <v>1.62</v>
      </c>
      <c r="K9187" t="s">
        <v>33</v>
      </c>
      <c r="L9187" t="s">
        <v>33</v>
      </c>
      <c r="M9187" s="1">
        <v>14315.99</v>
      </c>
      <c r="N9187" s="1">
        <v>3966.37</v>
      </c>
      <c r="O9187" s="1">
        <v>6169.73</v>
      </c>
      <c r="P9187" s="1">
        <v>0</v>
      </c>
      <c r="Q9187" s="1">
        <v>34706.51</v>
      </c>
      <c r="R9187" s="1">
        <v>35475.81</v>
      </c>
      <c r="S9187" s="1">
        <v>26047.64</v>
      </c>
      <c r="T9187" s="1">
        <v>44134.68</v>
      </c>
      <c r="U9187" s="1">
        <f>SUM(Report_Summary[Revenue])</f>
        <v>626594850.33999527</v>
      </c>
      <c r="V9187" s="1">
        <f>Report_Summary[[#This Row],[Total Revenue]] / COUNTA(Report_Summary[Membership No])</f>
        <v>62659.485033999525</v>
      </c>
    </row>
    <row r="9188" spans="1:22" x14ac:dyDescent="0.3">
      <c r="A9188" t="s">
        <v>9227</v>
      </c>
      <c r="B9188">
        <v>2021</v>
      </c>
      <c r="C9188" t="s">
        <v>13</v>
      </c>
      <c r="D9188">
        <v>22</v>
      </c>
      <c r="E9188" t="str">
        <f t="shared" si="143"/>
        <v>Young</v>
      </c>
      <c r="F9188" t="s">
        <v>20</v>
      </c>
      <c r="G9188" t="s">
        <v>22</v>
      </c>
      <c r="H9188" t="s">
        <v>28</v>
      </c>
      <c r="I9188">
        <v>30</v>
      </c>
      <c r="J9188">
        <v>3.08</v>
      </c>
      <c r="K9188" t="s">
        <v>32</v>
      </c>
      <c r="L9188" t="s">
        <v>33</v>
      </c>
      <c r="M9188" s="1">
        <v>15007.43</v>
      </c>
      <c r="N9188" s="1">
        <v>4199.26</v>
      </c>
      <c r="O9188" s="1">
        <v>2513.14</v>
      </c>
      <c r="P9188" s="1">
        <v>0</v>
      </c>
      <c r="Q9188" s="1">
        <v>65794.41</v>
      </c>
      <c r="R9188" s="1">
        <v>27127.5</v>
      </c>
      <c r="S9188" s="1">
        <v>-12805.32</v>
      </c>
      <c r="T9188" s="1">
        <v>105727.23</v>
      </c>
      <c r="U9188" s="1">
        <f>SUM(Report_Summary[Revenue])</f>
        <v>626594850.33999527</v>
      </c>
      <c r="V9188" s="1">
        <f>Report_Summary[[#This Row],[Total Revenue]] / COUNTA(Report_Summary[Membership No])</f>
        <v>62659.485033999525</v>
      </c>
    </row>
    <row r="9189" spans="1:22" x14ac:dyDescent="0.3">
      <c r="A9189" t="s">
        <v>9228</v>
      </c>
      <c r="B9189">
        <v>2023</v>
      </c>
      <c r="C9189" t="s">
        <v>13</v>
      </c>
      <c r="D9189">
        <v>42</v>
      </c>
      <c r="E9189" t="str">
        <f t="shared" si="143"/>
        <v>Middle Age</v>
      </c>
      <c r="F9189" t="s">
        <v>20</v>
      </c>
      <c r="G9189" t="s">
        <v>25</v>
      </c>
      <c r="H9189" t="s">
        <v>27</v>
      </c>
      <c r="I9189">
        <v>27</v>
      </c>
      <c r="J9189">
        <v>2.09</v>
      </c>
      <c r="K9189" t="s">
        <v>32</v>
      </c>
      <c r="L9189" t="s">
        <v>33</v>
      </c>
      <c r="M9189" s="1">
        <v>2532.59</v>
      </c>
      <c r="N9189" s="1">
        <v>1952.26</v>
      </c>
      <c r="O9189" s="1">
        <v>2044.89</v>
      </c>
      <c r="P9189" s="1">
        <v>0</v>
      </c>
      <c r="Q9189" s="1">
        <v>3579.06</v>
      </c>
      <c r="R9189" s="1">
        <v>5420.68</v>
      </c>
      <c r="S9189" s="1">
        <v>-15660.31</v>
      </c>
      <c r="T9189" s="1">
        <v>24660.05</v>
      </c>
      <c r="U9189" s="1">
        <f>SUM(Report_Summary[Revenue])</f>
        <v>626594850.33999527</v>
      </c>
      <c r="V9189" s="1">
        <f>Report_Summary[[#This Row],[Total Revenue]] / COUNTA(Report_Summary[Membership No])</f>
        <v>62659.485033999525</v>
      </c>
    </row>
    <row r="9190" spans="1:22" x14ac:dyDescent="0.3">
      <c r="A9190" t="s">
        <v>9229</v>
      </c>
      <c r="B9190">
        <v>2024</v>
      </c>
      <c r="C9190" t="s">
        <v>13</v>
      </c>
      <c r="D9190">
        <v>35</v>
      </c>
      <c r="E9190" t="str">
        <f t="shared" si="143"/>
        <v>Middle Age</v>
      </c>
      <c r="F9190" t="s">
        <v>17</v>
      </c>
      <c r="G9190" t="s">
        <v>24</v>
      </c>
      <c r="H9190" t="s">
        <v>30</v>
      </c>
      <c r="I9190">
        <v>25</v>
      </c>
      <c r="J9190">
        <v>1.9</v>
      </c>
      <c r="K9190" t="s">
        <v>33</v>
      </c>
      <c r="L9190" t="s">
        <v>33</v>
      </c>
      <c r="M9190" s="1">
        <v>1103.6199999999999</v>
      </c>
      <c r="N9190" s="1">
        <v>2021.81</v>
      </c>
      <c r="O9190" s="1">
        <v>6113.18</v>
      </c>
      <c r="P9190" s="1">
        <v>0</v>
      </c>
      <c r="Q9190" s="1">
        <v>3706.8</v>
      </c>
      <c r="R9190" s="1">
        <v>1362.55</v>
      </c>
      <c r="S9190" s="1">
        <v>20990.26</v>
      </c>
      <c r="T9190" s="1">
        <v>-15920.91</v>
      </c>
      <c r="U9190" s="1">
        <f>SUM(Report_Summary[Revenue])</f>
        <v>626594850.33999527</v>
      </c>
      <c r="V9190" s="1">
        <f>Report_Summary[[#This Row],[Total Revenue]] / COUNTA(Report_Summary[Membership No])</f>
        <v>62659.485033999525</v>
      </c>
    </row>
    <row r="9191" spans="1:22" x14ac:dyDescent="0.3">
      <c r="A9191" t="s">
        <v>9230</v>
      </c>
      <c r="B9191">
        <v>2019</v>
      </c>
      <c r="C9191" t="s">
        <v>14</v>
      </c>
      <c r="D9191">
        <v>45</v>
      </c>
      <c r="E9191" t="str">
        <f t="shared" si="143"/>
        <v>Middle Age</v>
      </c>
      <c r="F9191" t="s">
        <v>19</v>
      </c>
      <c r="G9191" t="s">
        <v>22</v>
      </c>
      <c r="H9191" t="s">
        <v>30</v>
      </c>
      <c r="I9191">
        <v>30</v>
      </c>
      <c r="J9191">
        <v>1.79</v>
      </c>
      <c r="K9191" t="s">
        <v>32</v>
      </c>
      <c r="L9191" t="s">
        <v>33</v>
      </c>
      <c r="M9191" s="1">
        <v>4756.97</v>
      </c>
      <c r="N9191" s="1">
        <v>4270.97</v>
      </c>
      <c r="O9191" s="1">
        <v>7035.11</v>
      </c>
      <c r="P9191" s="1">
        <v>0</v>
      </c>
      <c r="Q9191" s="1">
        <v>15053.75</v>
      </c>
      <c r="R9191" s="1">
        <v>8621.67</v>
      </c>
      <c r="S9191" s="1">
        <v>-6169.17</v>
      </c>
      <c r="T9191" s="1">
        <v>29844.59</v>
      </c>
      <c r="U9191" s="1">
        <f>SUM(Report_Summary[Revenue])</f>
        <v>626594850.33999527</v>
      </c>
      <c r="V9191" s="1">
        <f>Report_Summary[[#This Row],[Total Revenue]] / COUNTA(Report_Summary[Membership No])</f>
        <v>62659.485033999525</v>
      </c>
    </row>
    <row r="9192" spans="1:22" x14ac:dyDescent="0.3">
      <c r="A9192" t="s">
        <v>9231</v>
      </c>
      <c r="B9192">
        <v>2019</v>
      </c>
      <c r="C9192" t="s">
        <v>14</v>
      </c>
      <c r="D9192">
        <v>50</v>
      </c>
      <c r="E9192" t="str">
        <f t="shared" si="143"/>
        <v>Middle Age</v>
      </c>
      <c r="F9192" t="s">
        <v>15</v>
      </c>
      <c r="G9192" t="s">
        <v>23</v>
      </c>
      <c r="H9192" t="s">
        <v>26</v>
      </c>
      <c r="I9192">
        <v>28</v>
      </c>
      <c r="J9192">
        <v>2.31</v>
      </c>
      <c r="K9192" t="s">
        <v>32</v>
      </c>
      <c r="L9192" t="s">
        <v>33</v>
      </c>
      <c r="M9192" s="1">
        <v>9343.27</v>
      </c>
      <c r="N9192" s="1">
        <v>922.79</v>
      </c>
      <c r="O9192" s="1">
        <v>4998.09</v>
      </c>
      <c r="P9192" s="1">
        <v>0</v>
      </c>
      <c r="Q9192" s="1">
        <v>23322.35</v>
      </c>
      <c r="R9192" s="1">
        <v>17194.59</v>
      </c>
      <c r="S9192" s="1">
        <v>19083.66</v>
      </c>
      <c r="T9192" s="1">
        <v>21433.279999999999</v>
      </c>
      <c r="U9192" s="1">
        <f>SUM(Report_Summary[Revenue])</f>
        <v>626594850.33999527</v>
      </c>
      <c r="V9192" s="1">
        <f>Report_Summary[[#This Row],[Total Revenue]] / COUNTA(Report_Summary[Membership No])</f>
        <v>62659.485033999525</v>
      </c>
    </row>
    <row r="9193" spans="1:22" x14ac:dyDescent="0.3">
      <c r="A9193" t="s">
        <v>9232</v>
      </c>
      <c r="B9193">
        <v>2016</v>
      </c>
      <c r="C9193" t="s">
        <v>13</v>
      </c>
      <c r="D9193">
        <v>67</v>
      </c>
      <c r="E9193" t="str">
        <f t="shared" si="143"/>
        <v>Old</v>
      </c>
      <c r="F9193" t="s">
        <v>16</v>
      </c>
      <c r="G9193" t="s">
        <v>23</v>
      </c>
      <c r="H9193" t="s">
        <v>30</v>
      </c>
      <c r="I9193">
        <v>33</v>
      </c>
      <c r="J9193">
        <v>3.33</v>
      </c>
      <c r="K9193" t="s">
        <v>33</v>
      </c>
      <c r="L9193" t="s">
        <v>33</v>
      </c>
      <c r="M9193" s="1">
        <v>11695.64</v>
      </c>
      <c r="N9193" s="1">
        <v>3416.44</v>
      </c>
      <c r="O9193" s="1">
        <v>5841.31</v>
      </c>
      <c r="P9193" s="1">
        <v>0</v>
      </c>
      <c r="Q9193" s="1">
        <v>50402.75</v>
      </c>
      <c r="R9193" s="1">
        <v>20688.91</v>
      </c>
      <c r="S9193" s="1">
        <v>-4341.8900000000003</v>
      </c>
      <c r="T9193" s="1">
        <v>75433.55</v>
      </c>
      <c r="U9193" s="1">
        <f>SUM(Report_Summary[Revenue])</f>
        <v>626594850.33999527</v>
      </c>
      <c r="V9193" s="1">
        <f>Report_Summary[[#This Row],[Total Revenue]] / COUNTA(Report_Summary[Membership No])</f>
        <v>62659.485033999525</v>
      </c>
    </row>
    <row r="9194" spans="1:22" x14ac:dyDescent="0.3">
      <c r="A9194" t="s">
        <v>9233</v>
      </c>
      <c r="B9194">
        <v>2021</v>
      </c>
      <c r="C9194" t="s">
        <v>14</v>
      </c>
      <c r="D9194">
        <v>44</v>
      </c>
      <c r="E9194" t="str">
        <f t="shared" si="143"/>
        <v>Middle Age</v>
      </c>
      <c r="F9194" t="s">
        <v>15</v>
      </c>
      <c r="G9194" t="s">
        <v>23</v>
      </c>
      <c r="H9194" t="s">
        <v>29</v>
      </c>
      <c r="I9194">
        <v>21</v>
      </c>
      <c r="J9194">
        <v>3.25</v>
      </c>
      <c r="K9194" t="s">
        <v>33</v>
      </c>
      <c r="L9194" t="s">
        <v>33</v>
      </c>
      <c r="M9194" s="1">
        <v>18191.78</v>
      </c>
      <c r="N9194" s="1">
        <v>2183.52</v>
      </c>
      <c r="O9194" s="1">
        <v>3695.11</v>
      </c>
      <c r="P9194" s="1">
        <v>0</v>
      </c>
      <c r="Q9194" s="1">
        <v>82871.570000000007</v>
      </c>
      <c r="R9194" s="1">
        <v>88439.75</v>
      </c>
      <c r="S9194" s="1">
        <v>28068.01</v>
      </c>
      <c r="T9194" s="1">
        <v>143243.31</v>
      </c>
      <c r="U9194" s="1">
        <f>SUM(Report_Summary[Revenue])</f>
        <v>626594850.33999527</v>
      </c>
      <c r="V9194" s="1">
        <f>Report_Summary[[#This Row],[Total Revenue]] / COUNTA(Report_Summary[Membership No])</f>
        <v>62659.485033999525</v>
      </c>
    </row>
    <row r="9195" spans="1:22" x14ac:dyDescent="0.3">
      <c r="A9195" t="s">
        <v>9234</v>
      </c>
      <c r="B9195">
        <v>2023</v>
      </c>
      <c r="C9195" t="s">
        <v>13</v>
      </c>
      <c r="D9195">
        <v>63</v>
      </c>
      <c r="E9195" t="str">
        <f t="shared" si="143"/>
        <v>Old</v>
      </c>
      <c r="F9195" t="s">
        <v>20</v>
      </c>
      <c r="G9195" t="s">
        <v>25</v>
      </c>
      <c r="H9195" t="s">
        <v>30</v>
      </c>
      <c r="I9195">
        <v>26</v>
      </c>
      <c r="J9195">
        <v>2.12</v>
      </c>
      <c r="K9195" t="s">
        <v>32</v>
      </c>
      <c r="L9195" t="s">
        <v>33</v>
      </c>
      <c r="M9195" s="1">
        <v>4920.4799999999996</v>
      </c>
      <c r="N9195" s="1">
        <v>4536.58</v>
      </c>
      <c r="O9195" s="1">
        <v>6752.18</v>
      </c>
      <c r="P9195" s="1">
        <v>0</v>
      </c>
      <c r="Q9195" s="1">
        <v>9536.7999999999993</v>
      </c>
      <c r="R9195" s="1">
        <v>20197.87</v>
      </c>
      <c r="S9195" s="1">
        <v>-28466.04</v>
      </c>
      <c r="T9195" s="1">
        <v>58200.71</v>
      </c>
      <c r="U9195" s="1">
        <f>SUM(Report_Summary[Revenue])</f>
        <v>626594850.33999527</v>
      </c>
      <c r="V9195" s="1">
        <f>Report_Summary[[#This Row],[Total Revenue]] / COUNTA(Report_Summary[Membership No])</f>
        <v>62659.485033999525</v>
      </c>
    </row>
    <row r="9196" spans="1:22" x14ac:dyDescent="0.3">
      <c r="A9196" t="s">
        <v>9235</v>
      </c>
      <c r="B9196">
        <v>2020</v>
      </c>
      <c r="C9196" t="s">
        <v>13</v>
      </c>
      <c r="D9196">
        <v>48</v>
      </c>
      <c r="E9196" t="str">
        <f t="shared" si="143"/>
        <v>Middle Age</v>
      </c>
      <c r="F9196" t="s">
        <v>17</v>
      </c>
      <c r="G9196" t="s">
        <v>22</v>
      </c>
      <c r="H9196" t="s">
        <v>29</v>
      </c>
      <c r="I9196">
        <v>28</v>
      </c>
      <c r="J9196">
        <v>2.67</v>
      </c>
      <c r="K9196" t="s">
        <v>32</v>
      </c>
      <c r="L9196" t="s">
        <v>33</v>
      </c>
      <c r="M9196" s="1">
        <v>2260.25</v>
      </c>
      <c r="N9196" s="1">
        <v>3544.65</v>
      </c>
      <c r="O9196" s="1">
        <v>2786.07</v>
      </c>
      <c r="P9196" s="1">
        <v>0</v>
      </c>
      <c r="Q9196" s="1">
        <v>5623.96</v>
      </c>
      <c r="R9196" s="1">
        <v>8803.83</v>
      </c>
      <c r="S9196" s="1">
        <v>24246.47</v>
      </c>
      <c r="T9196" s="1">
        <v>-9818.68</v>
      </c>
      <c r="U9196" s="1">
        <f>SUM(Report_Summary[Revenue])</f>
        <v>626594850.33999527</v>
      </c>
      <c r="V9196" s="1">
        <f>Report_Summary[[#This Row],[Total Revenue]] / COUNTA(Report_Summary[Membership No])</f>
        <v>62659.485033999525</v>
      </c>
    </row>
    <row r="9197" spans="1:22" x14ac:dyDescent="0.3">
      <c r="A9197" t="s">
        <v>9236</v>
      </c>
      <c r="B9197">
        <v>2016</v>
      </c>
      <c r="C9197" t="s">
        <v>13</v>
      </c>
      <c r="D9197">
        <v>56</v>
      </c>
      <c r="E9197" t="str">
        <f t="shared" si="143"/>
        <v>Old</v>
      </c>
      <c r="F9197" t="s">
        <v>16</v>
      </c>
      <c r="G9197" t="s">
        <v>22</v>
      </c>
      <c r="H9197" t="s">
        <v>26</v>
      </c>
      <c r="I9197">
        <v>32</v>
      </c>
      <c r="J9197">
        <v>2.4500000000000002</v>
      </c>
      <c r="K9197" t="s">
        <v>32</v>
      </c>
      <c r="L9197" t="s">
        <v>33</v>
      </c>
      <c r="M9197" s="1">
        <v>8447.77</v>
      </c>
      <c r="N9197" s="1">
        <v>908.07</v>
      </c>
      <c r="O9197" s="1">
        <v>7071.38</v>
      </c>
      <c r="P9197" s="1">
        <v>0</v>
      </c>
      <c r="Q9197" s="1">
        <v>20159.169999999998</v>
      </c>
      <c r="R9197" s="1">
        <v>30570.47</v>
      </c>
      <c r="S9197" s="1">
        <v>-3927.04</v>
      </c>
      <c r="T9197" s="1">
        <v>54656.68</v>
      </c>
      <c r="U9197" s="1">
        <f>SUM(Report_Summary[Revenue])</f>
        <v>626594850.33999527</v>
      </c>
      <c r="V9197" s="1">
        <f>Report_Summary[[#This Row],[Total Revenue]] / COUNTA(Report_Summary[Membership No])</f>
        <v>62659.485033999525</v>
      </c>
    </row>
    <row r="9198" spans="1:22" x14ac:dyDescent="0.3">
      <c r="A9198" t="s">
        <v>9237</v>
      </c>
      <c r="B9198">
        <v>2019</v>
      </c>
      <c r="C9198" t="s">
        <v>14</v>
      </c>
      <c r="D9198">
        <v>29</v>
      </c>
      <c r="E9198" t="str">
        <f t="shared" si="143"/>
        <v>Young</v>
      </c>
      <c r="F9198" t="s">
        <v>17</v>
      </c>
      <c r="G9198" t="s">
        <v>22</v>
      </c>
      <c r="H9198" t="s">
        <v>30</v>
      </c>
      <c r="I9198">
        <v>29</v>
      </c>
      <c r="J9198">
        <v>1.54</v>
      </c>
      <c r="K9198" t="s">
        <v>33</v>
      </c>
      <c r="L9198" t="s">
        <v>33</v>
      </c>
      <c r="M9198" s="1">
        <v>19722.25</v>
      </c>
      <c r="N9198" s="1">
        <v>247.56</v>
      </c>
      <c r="O9198" s="1">
        <v>304.85000000000002</v>
      </c>
      <c r="P9198" s="1">
        <v>0</v>
      </c>
      <c r="Q9198" s="1">
        <v>60730.21</v>
      </c>
      <c r="R9198" s="1">
        <v>54570.43</v>
      </c>
      <c r="S9198" s="1">
        <v>-3737.45</v>
      </c>
      <c r="T9198" s="1">
        <v>119038.09</v>
      </c>
      <c r="U9198" s="1">
        <f>SUM(Report_Summary[Revenue])</f>
        <v>626594850.33999527</v>
      </c>
      <c r="V9198" s="1">
        <f>Report_Summary[[#This Row],[Total Revenue]] / COUNTA(Report_Summary[Membership No])</f>
        <v>62659.485033999525</v>
      </c>
    </row>
    <row r="9199" spans="1:22" x14ac:dyDescent="0.3">
      <c r="A9199" t="s">
        <v>9238</v>
      </c>
      <c r="B9199">
        <v>2020</v>
      </c>
      <c r="C9199" t="s">
        <v>14</v>
      </c>
      <c r="D9199">
        <v>49</v>
      </c>
      <c r="E9199" t="str">
        <f t="shared" si="143"/>
        <v>Middle Age</v>
      </c>
      <c r="F9199" t="s">
        <v>15</v>
      </c>
      <c r="G9199" t="s">
        <v>22</v>
      </c>
      <c r="H9199" t="s">
        <v>27</v>
      </c>
      <c r="I9199">
        <v>22</v>
      </c>
      <c r="J9199">
        <v>2.97</v>
      </c>
      <c r="K9199" t="s">
        <v>33</v>
      </c>
      <c r="L9199" t="s">
        <v>33</v>
      </c>
      <c r="M9199" s="1">
        <v>8035.52</v>
      </c>
      <c r="N9199" s="1">
        <v>1912.58</v>
      </c>
      <c r="O9199" s="1">
        <v>3417.57</v>
      </c>
      <c r="P9199" s="1">
        <v>0</v>
      </c>
      <c r="Q9199" s="1">
        <v>25916.52</v>
      </c>
      <c r="R9199" s="1">
        <v>10300.39</v>
      </c>
      <c r="S9199" s="1">
        <v>-3202.29</v>
      </c>
      <c r="T9199" s="1">
        <v>39419.199999999997</v>
      </c>
      <c r="U9199" s="1">
        <f>SUM(Report_Summary[Revenue])</f>
        <v>626594850.33999527</v>
      </c>
      <c r="V9199" s="1">
        <f>Report_Summary[[#This Row],[Total Revenue]] / COUNTA(Report_Summary[Membership No])</f>
        <v>62659.485033999525</v>
      </c>
    </row>
    <row r="9200" spans="1:22" x14ac:dyDescent="0.3">
      <c r="A9200" t="s">
        <v>9239</v>
      </c>
      <c r="B9200">
        <v>2018</v>
      </c>
      <c r="C9200" t="s">
        <v>13</v>
      </c>
      <c r="D9200">
        <v>34</v>
      </c>
      <c r="E9200" t="str">
        <f t="shared" si="143"/>
        <v>Middle Age</v>
      </c>
      <c r="F9200" t="s">
        <v>19</v>
      </c>
      <c r="G9200" t="s">
        <v>22</v>
      </c>
      <c r="H9200" t="s">
        <v>26</v>
      </c>
      <c r="I9200">
        <v>31</v>
      </c>
      <c r="J9200">
        <v>3.36</v>
      </c>
      <c r="K9200" t="s">
        <v>33</v>
      </c>
      <c r="L9200" t="s">
        <v>33</v>
      </c>
      <c r="M9200" s="1">
        <v>14065.61</v>
      </c>
      <c r="N9200" s="1">
        <v>1019.99</v>
      </c>
      <c r="O9200" s="1">
        <v>1110.8</v>
      </c>
      <c r="P9200" s="1">
        <v>0</v>
      </c>
      <c r="Q9200" s="1">
        <v>54045.63</v>
      </c>
      <c r="R9200" s="1">
        <v>20730.68</v>
      </c>
      <c r="S9200" s="1">
        <v>24057.64</v>
      </c>
      <c r="T9200" s="1">
        <v>50718.67</v>
      </c>
      <c r="U9200" s="1">
        <f>SUM(Report_Summary[Revenue])</f>
        <v>626594850.33999527</v>
      </c>
      <c r="V9200" s="1">
        <f>Report_Summary[[#This Row],[Total Revenue]] / COUNTA(Report_Summary[Membership No])</f>
        <v>62659.485033999525</v>
      </c>
    </row>
    <row r="9201" spans="1:22" x14ac:dyDescent="0.3">
      <c r="A9201" t="s">
        <v>9240</v>
      </c>
      <c r="B9201">
        <v>2024</v>
      </c>
      <c r="C9201" t="s">
        <v>13</v>
      </c>
      <c r="D9201">
        <v>32</v>
      </c>
      <c r="E9201" t="str">
        <f t="shared" si="143"/>
        <v>Middle Age</v>
      </c>
      <c r="F9201" t="s">
        <v>19</v>
      </c>
      <c r="G9201" t="s">
        <v>24</v>
      </c>
      <c r="H9201" t="s">
        <v>29</v>
      </c>
      <c r="I9201">
        <v>26</v>
      </c>
      <c r="J9201">
        <v>1.64</v>
      </c>
      <c r="K9201" t="s">
        <v>33</v>
      </c>
      <c r="L9201" t="s">
        <v>33</v>
      </c>
      <c r="M9201" s="1">
        <v>15327.17</v>
      </c>
      <c r="N9201" s="1">
        <v>1037.98</v>
      </c>
      <c r="O9201" s="1">
        <v>3799.93</v>
      </c>
      <c r="P9201" s="1">
        <v>0</v>
      </c>
      <c r="Q9201" s="1">
        <v>55991.12</v>
      </c>
      <c r="R9201" s="1">
        <v>46627.25</v>
      </c>
      <c r="S9201" s="1">
        <v>-10173.02</v>
      </c>
      <c r="T9201" s="1">
        <v>112791.39</v>
      </c>
      <c r="U9201" s="1">
        <f>SUM(Report_Summary[Revenue])</f>
        <v>626594850.33999527</v>
      </c>
      <c r="V9201" s="1">
        <f>Report_Summary[[#This Row],[Total Revenue]] / COUNTA(Report_Summary[Membership No])</f>
        <v>62659.485033999525</v>
      </c>
    </row>
    <row r="9202" spans="1:22" x14ac:dyDescent="0.3">
      <c r="A9202" t="s">
        <v>9241</v>
      </c>
      <c r="B9202">
        <v>2021</v>
      </c>
      <c r="C9202" t="s">
        <v>13</v>
      </c>
      <c r="D9202">
        <v>72</v>
      </c>
      <c r="E9202" t="str">
        <f t="shared" si="143"/>
        <v>Old</v>
      </c>
      <c r="F9202" t="s">
        <v>19</v>
      </c>
      <c r="G9202" t="s">
        <v>23</v>
      </c>
      <c r="H9202" t="s">
        <v>27</v>
      </c>
      <c r="I9202">
        <v>35</v>
      </c>
      <c r="J9202">
        <v>2.2400000000000002</v>
      </c>
      <c r="K9202" t="s">
        <v>32</v>
      </c>
      <c r="L9202" t="s">
        <v>33</v>
      </c>
      <c r="M9202" s="1">
        <v>8697.83</v>
      </c>
      <c r="N9202" s="1">
        <v>4834.42</v>
      </c>
      <c r="O9202" s="1">
        <v>5301.2</v>
      </c>
      <c r="P9202" s="1">
        <v>0</v>
      </c>
      <c r="Q9202" s="1">
        <v>40314.44</v>
      </c>
      <c r="R9202" s="1">
        <v>25926.1</v>
      </c>
      <c r="S9202" s="1">
        <v>-26188.400000000001</v>
      </c>
      <c r="T9202" s="1">
        <v>92428.94</v>
      </c>
      <c r="U9202" s="1">
        <f>SUM(Report_Summary[Revenue])</f>
        <v>626594850.33999527</v>
      </c>
      <c r="V9202" s="1">
        <f>Report_Summary[[#This Row],[Total Revenue]] / COUNTA(Report_Summary[Membership No])</f>
        <v>62659.485033999525</v>
      </c>
    </row>
    <row r="9203" spans="1:22" x14ac:dyDescent="0.3">
      <c r="A9203" t="s">
        <v>9242</v>
      </c>
      <c r="B9203">
        <v>2020</v>
      </c>
      <c r="C9203" t="s">
        <v>13</v>
      </c>
      <c r="D9203">
        <v>28</v>
      </c>
      <c r="E9203" t="str">
        <f t="shared" si="143"/>
        <v>Young</v>
      </c>
      <c r="F9203" t="s">
        <v>20</v>
      </c>
      <c r="G9203" t="s">
        <v>22</v>
      </c>
      <c r="H9203" t="s">
        <v>26</v>
      </c>
      <c r="I9203">
        <v>33</v>
      </c>
      <c r="J9203">
        <v>0.85</v>
      </c>
      <c r="K9203" t="s">
        <v>33</v>
      </c>
      <c r="L9203" t="s">
        <v>33</v>
      </c>
      <c r="M9203" s="1">
        <v>19387.91</v>
      </c>
      <c r="N9203" s="1">
        <v>1035.82</v>
      </c>
      <c r="O9203" s="1">
        <v>4712.2</v>
      </c>
      <c r="P9203" s="1">
        <v>0</v>
      </c>
      <c r="Q9203" s="1">
        <v>56765.54</v>
      </c>
      <c r="R9203" s="1">
        <v>55397.02</v>
      </c>
      <c r="S9203" s="1">
        <v>23678.42</v>
      </c>
      <c r="T9203" s="1">
        <v>88484.14</v>
      </c>
      <c r="U9203" s="1">
        <f>SUM(Report_Summary[Revenue])</f>
        <v>626594850.33999527</v>
      </c>
      <c r="V9203" s="1">
        <f>Report_Summary[[#This Row],[Total Revenue]] / COUNTA(Report_Summary[Membership No])</f>
        <v>62659.485033999525</v>
      </c>
    </row>
    <row r="9204" spans="1:22" x14ac:dyDescent="0.3">
      <c r="A9204" t="s">
        <v>9243</v>
      </c>
      <c r="B9204">
        <v>2016</v>
      </c>
      <c r="C9204" t="s">
        <v>14</v>
      </c>
      <c r="D9204">
        <v>24</v>
      </c>
      <c r="E9204" t="str">
        <f t="shared" si="143"/>
        <v>Young</v>
      </c>
      <c r="F9204" t="s">
        <v>17</v>
      </c>
      <c r="G9204" t="s">
        <v>25</v>
      </c>
      <c r="H9204" t="s">
        <v>26</v>
      </c>
      <c r="I9204">
        <v>22</v>
      </c>
      <c r="J9204">
        <v>2.44</v>
      </c>
      <c r="K9204" t="s">
        <v>32</v>
      </c>
      <c r="L9204" t="s">
        <v>33</v>
      </c>
      <c r="M9204" s="1">
        <v>12867.47</v>
      </c>
      <c r="N9204" s="1">
        <v>1018.16</v>
      </c>
      <c r="O9204" s="1">
        <v>3963.71</v>
      </c>
      <c r="P9204" s="1">
        <v>0</v>
      </c>
      <c r="Q9204" s="1">
        <v>17053.3</v>
      </c>
      <c r="R9204" s="1">
        <v>46275.18</v>
      </c>
      <c r="S9204" s="1">
        <v>1040.93</v>
      </c>
      <c r="T9204" s="1">
        <v>62287.55</v>
      </c>
      <c r="U9204" s="1">
        <f>SUM(Report_Summary[Revenue])</f>
        <v>626594850.33999527</v>
      </c>
      <c r="V9204" s="1">
        <f>Report_Summary[[#This Row],[Total Revenue]] / COUNTA(Report_Summary[Membership No])</f>
        <v>62659.485033999525</v>
      </c>
    </row>
    <row r="9205" spans="1:22" x14ac:dyDescent="0.3">
      <c r="A9205" t="s">
        <v>9244</v>
      </c>
      <c r="B9205">
        <v>2015</v>
      </c>
      <c r="C9205" t="s">
        <v>14</v>
      </c>
      <c r="D9205">
        <v>57</v>
      </c>
      <c r="E9205" t="str">
        <f t="shared" si="143"/>
        <v>Old</v>
      </c>
      <c r="F9205" t="s">
        <v>18</v>
      </c>
      <c r="G9205" t="s">
        <v>23</v>
      </c>
      <c r="H9205" t="s">
        <v>29</v>
      </c>
      <c r="I9205">
        <v>18</v>
      </c>
      <c r="J9205">
        <v>1.55</v>
      </c>
      <c r="K9205" t="s">
        <v>32</v>
      </c>
      <c r="L9205" t="s">
        <v>33</v>
      </c>
      <c r="M9205" s="1">
        <v>10615.89</v>
      </c>
      <c r="N9205" s="1">
        <v>4651.8</v>
      </c>
      <c r="O9205" s="1">
        <v>3897.47</v>
      </c>
      <c r="P9205" s="1">
        <v>0</v>
      </c>
      <c r="Q9205" s="1">
        <v>19729.099999999999</v>
      </c>
      <c r="R9205" s="1">
        <v>39292.14</v>
      </c>
      <c r="S9205" s="1">
        <v>9840.4500000000007</v>
      </c>
      <c r="T9205" s="1">
        <v>49180.79</v>
      </c>
      <c r="U9205" s="1">
        <f>SUM(Report_Summary[Revenue])</f>
        <v>626594850.33999527</v>
      </c>
      <c r="V9205" s="1">
        <f>Report_Summary[[#This Row],[Total Revenue]] / COUNTA(Report_Summary[Membership No])</f>
        <v>62659.485033999525</v>
      </c>
    </row>
    <row r="9206" spans="1:22" x14ac:dyDescent="0.3">
      <c r="A9206" t="s">
        <v>9245</v>
      </c>
      <c r="B9206">
        <v>2022</v>
      </c>
      <c r="C9206" t="s">
        <v>14</v>
      </c>
      <c r="D9206">
        <v>57</v>
      </c>
      <c r="E9206" t="str">
        <f t="shared" si="143"/>
        <v>Old</v>
      </c>
      <c r="F9206" t="s">
        <v>20</v>
      </c>
      <c r="G9206" t="s">
        <v>24</v>
      </c>
      <c r="H9206" t="s">
        <v>29</v>
      </c>
      <c r="I9206">
        <v>29</v>
      </c>
      <c r="J9206">
        <v>2.48</v>
      </c>
      <c r="K9206" t="s">
        <v>33</v>
      </c>
      <c r="L9206" t="s">
        <v>33</v>
      </c>
      <c r="M9206" s="1">
        <v>3379.42</v>
      </c>
      <c r="N9206" s="1">
        <v>2103.66</v>
      </c>
      <c r="O9206" s="1">
        <v>2916.04</v>
      </c>
      <c r="P9206" s="1">
        <v>0</v>
      </c>
      <c r="Q9206" s="1">
        <v>11306.59</v>
      </c>
      <c r="R9206" s="1">
        <v>7107.39</v>
      </c>
      <c r="S9206" s="1">
        <v>-25679.9</v>
      </c>
      <c r="T9206" s="1">
        <v>44093.88</v>
      </c>
      <c r="U9206" s="1">
        <f>SUM(Report_Summary[Revenue])</f>
        <v>626594850.33999527</v>
      </c>
      <c r="V9206" s="1">
        <f>Report_Summary[[#This Row],[Total Revenue]] / COUNTA(Report_Summary[Membership No])</f>
        <v>62659.485033999525</v>
      </c>
    </row>
    <row r="9207" spans="1:22" x14ac:dyDescent="0.3">
      <c r="A9207" t="s">
        <v>9246</v>
      </c>
      <c r="B9207">
        <v>2015</v>
      </c>
      <c r="C9207" t="s">
        <v>14</v>
      </c>
      <c r="D9207">
        <v>73</v>
      </c>
      <c r="E9207" t="str">
        <f t="shared" si="143"/>
        <v>Old</v>
      </c>
      <c r="F9207" t="s">
        <v>17</v>
      </c>
      <c r="G9207" t="s">
        <v>25</v>
      </c>
      <c r="H9207" t="s">
        <v>28</v>
      </c>
      <c r="I9207">
        <v>20</v>
      </c>
      <c r="J9207">
        <v>2.8</v>
      </c>
      <c r="K9207" t="s">
        <v>33</v>
      </c>
      <c r="L9207" t="s">
        <v>33</v>
      </c>
      <c r="M9207" s="1">
        <v>1893.47</v>
      </c>
      <c r="N9207" s="1">
        <v>4955.58</v>
      </c>
      <c r="O9207" s="1">
        <v>2797.02</v>
      </c>
      <c r="P9207" s="1">
        <v>0</v>
      </c>
      <c r="Q9207" s="1">
        <v>3949.96</v>
      </c>
      <c r="R9207" s="1">
        <v>6435.92</v>
      </c>
      <c r="S9207" s="1">
        <v>-14662.18</v>
      </c>
      <c r="T9207" s="1">
        <v>25048.06</v>
      </c>
      <c r="U9207" s="1">
        <f>SUM(Report_Summary[Revenue])</f>
        <v>626594850.33999527</v>
      </c>
      <c r="V9207" s="1">
        <f>Report_Summary[[#This Row],[Total Revenue]] / COUNTA(Report_Summary[Membership No])</f>
        <v>62659.485033999525</v>
      </c>
    </row>
    <row r="9208" spans="1:22" x14ac:dyDescent="0.3">
      <c r="A9208" t="s">
        <v>9247</v>
      </c>
      <c r="B9208">
        <v>2018</v>
      </c>
      <c r="C9208" t="s">
        <v>13</v>
      </c>
      <c r="D9208">
        <v>38</v>
      </c>
      <c r="E9208" t="str">
        <f t="shared" si="143"/>
        <v>Middle Age</v>
      </c>
      <c r="F9208" t="s">
        <v>21</v>
      </c>
      <c r="G9208" t="s">
        <v>23</v>
      </c>
      <c r="H9208" t="s">
        <v>29</v>
      </c>
      <c r="I9208">
        <v>28</v>
      </c>
      <c r="J9208">
        <v>2.67</v>
      </c>
      <c r="K9208" t="s">
        <v>33</v>
      </c>
      <c r="L9208" t="s">
        <v>33</v>
      </c>
      <c r="M9208" s="1">
        <v>8107.49</v>
      </c>
      <c r="N9208" s="1">
        <v>2882.14</v>
      </c>
      <c r="O9208" s="1">
        <v>6980.41</v>
      </c>
      <c r="P9208" s="1">
        <v>0</v>
      </c>
      <c r="Q9208" s="1">
        <v>16695.66</v>
      </c>
      <c r="R9208" s="1">
        <v>31787.19</v>
      </c>
      <c r="S9208" s="1">
        <v>-25094.240000000002</v>
      </c>
      <c r="T9208" s="1">
        <v>73577.09</v>
      </c>
      <c r="U9208" s="1">
        <f>SUM(Report_Summary[Revenue])</f>
        <v>626594850.33999527</v>
      </c>
      <c r="V9208" s="1">
        <f>Report_Summary[[#This Row],[Total Revenue]] / COUNTA(Report_Summary[Membership No])</f>
        <v>62659.485033999525</v>
      </c>
    </row>
    <row r="9209" spans="1:22" x14ac:dyDescent="0.3">
      <c r="A9209" t="s">
        <v>9248</v>
      </c>
      <c r="B9209">
        <v>2016</v>
      </c>
      <c r="C9209" t="s">
        <v>14</v>
      </c>
      <c r="D9209">
        <v>46</v>
      </c>
      <c r="E9209" t="str">
        <f t="shared" si="143"/>
        <v>Middle Age</v>
      </c>
      <c r="F9209" t="s">
        <v>17</v>
      </c>
      <c r="G9209" t="s">
        <v>22</v>
      </c>
      <c r="H9209" t="s">
        <v>30</v>
      </c>
      <c r="I9209">
        <v>28</v>
      </c>
      <c r="J9209">
        <v>1.34</v>
      </c>
      <c r="K9209" t="s">
        <v>33</v>
      </c>
      <c r="L9209" t="s">
        <v>33</v>
      </c>
      <c r="M9209" s="1">
        <v>7647</v>
      </c>
      <c r="N9209" s="1">
        <v>727.97</v>
      </c>
      <c r="O9209" s="1">
        <v>5712.44</v>
      </c>
      <c r="P9209" s="1">
        <v>0</v>
      </c>
      <c r="Q9209" s="1">
        <v>16337.89</v>
      </c>
      <c r="R9209" s="1">
        <v>30357.82</v>
      </c>
      <c r="S9209" s="1">
        <v>-13811.63</v>
      </c>
      <c r="T9209" s="1">
        <v>60507.34</v>
      </c>
      <c r="U9209" s="1">
        <f>SUM(Report_Summary[Revenue])</f>
        <v>626594850.33999527</v>
      </c>
      <c r="V9209" s="1">
        <f>Report_Summary[[#This Row],[Total Revenue]] / COUNTA(Report_Summary[Membership No])</f>
        <v>62659.485033999525</v>
      </c>
    </row>
    <row r="9210" spans="1:22" x14ac:dyDescent="0.3">
      <c r="A9210" t="s">
        <v>9249</v>
      </c>
      <c r="B9210">
        <v>2019</v>
      </c>
      <c r="C9210" t="s">
        <v>14</v>
      </c>
      <c r="D9210">
        <v>50</v>
      </c>
      <c r="E9210" t="str">
        <f t="shared" si="143"/>
        <v>Middle Age</v>
      </c>
      <c r="F9210" t="s">
        <v>19</v>
      </c>
      <c r="G9210" t="s">
        <v>23</v>
      </c>
      <c r="H9210" t="s">
        <v>26</v>
      </c>
      <c r="I9210">
        <v>15</v>
      </c>
      <c r="J9210">
        <v>2.0299999999999998</v>
      </c>
      <c r="K9210" t="s">
        <v>33</v>
      </c>
      <c r="L9210" t="s">
        <v>33</v>
      </c>
      <c r="M9210" s="1">
        <v>12839.17</v>
      </c>
      <c r="N9210" s="1">
        <v>1524.53</v>
      </c>
      <c r="O9210" s="1">
        <v>3383.08</v>
      </c>
      <c r="P9210" s="1">
        <v>0</v>
      </c>
      <c r="Q9210" s="1">
        <v>32677.53</v>
      </c>
      <c r="R9210" s="1">
        <v>36127.56</v>
      </c>
      <c r="S9210" s="1">
        <v>-8126.77</v>
      </c>
      <c r="T9210" s="1">
        <v>76931.86</v>
      </c>
      <c r="U9210" s="1">
        <f>SUM(Report_Summary[Revenue])</f>
        <v>626594850.33999527</v>
      </c>
      <c r="V9210" s="1">
        <f>Report_Summary[[#This Row],[Total Revenue]] / COUNTA(Report_Summary[Membership No])</f>
        <v>62659.485033999525</v>
      </c>
    </row>
    <row r="9211" spans="1:22" x14ac:dyDescent="0.3">
      <c r="A9211" t="s">
        <v>9250</v>
      </c>
      <c r="B9211">
        <v>2016</v>
      </c>
      <c r="C9211" t="s">
        <v>13</v>
      </c>
      <c r="D9211">
        <v>49</v>
      </c>
      <c r="E9211" t="str">
        <f t="shared" si="143"/>
        <v>Middle Age</v>
      </c>
      <c r="F9211" t="s">
        <v>18</v>
      </c>
      <c r="G9211" t="s">
        <v>23</v>
      </c>
      <c r="H9211" t="s">
        <v>31</v>
      </c>
      <c r="I9211">
        <v>32</v>
      </c>
      <c r="J9211">
        <v>3.23</v>
      </c>
      <c r="K9211" t="s">
        <v>32</v>
      </c>
      <c r="L9211" t="s">
        <v>33</v>
      </c>
      <c r="M9211" s="1">
        <v>9181.4500000000007</v>
      </c>
      <c r="N9211" s="1">
        <v>4139.84</v>
      </c>
      <c r="O9211" s="1">
        <v>6087.33</v>
      </c>
      <c r="P9211" s="1">
        <v>0</v>
      </c>
      <c r="Q9211" s="1">
        <v>27437.95</v>
      </c>
      <c r="R9211" s="1">
        <v>43061.2</v>
      </c>
      <c r="S9211" s="1">
        <v>-4383.59</v>
      </c>
      <c r="T9211" s="1">
        <v>74882.740000000005</v>
      </c>
      <c r="U9211" s="1">
        <f>SUM(Report_Summary[Revenue])</f>
        <v>626594850.33999527</v>
      </c>
      <c r="V9211" s="1">
        <f>Report_Summary[[#This Row],[Total Revenue]] / COUNTA(Report_Summary[Membership No])</f>
        <v>62659.485033999525</v>
      </c>
    </row>
    <row r="9212" spans="1:22" x14ac:dyDescent="0.3">
      <c r="A9212" t="s">
        <v>9251</v>
      </c>
      <c r="B9212">
        <v>2024</v>
      </c>
      <c r="C9212" t="s">
        <v>13</v>
      </c>
      <c r="D9212">
        <v>78</v>
      </c>
      <c r="E9212" t="str">
        <f t="shared" si="143"/>
        <v>Old</v>
      </c>
      <c r="F9212" t="s">
        <v>18</v>
      </c>
      <c r="G9212" t="s">
        <v>22</v>
      </c>
      <c r="H9212" t="s">
        <v>28</v>
      </c>
      <c r="I9212">
        <v>26</v>
      </c>
      <c r="J9212">
        <v>2.91</v>
      </c>
      <c r="K9212" t="s">
        <v>33</v>
      </c>
      <c r="L9212" t="s">
        <v>33</v>
      </c>
      <c r="M9212" s="1">
        <v>3103.8</v>
      </c>
      <c r="N9212" s="1">
        <v>2749.13</v>
      </c>
      <c r="O9212" s="1">
        <v>2906.15</v>
      </c>
      <c r="P9212" s="1">
        <v>0</v>
      </c>
      <c r="Q9212" s="1">
        <v>13468.47</v>
      </c>
      <c r="R9212" s="1">
        <v>7056.48</v>
      </c>
      <c r="S9212" s="1">
        <v>-14472.57</v>
      </c>
      <c r="T9212" s="1">
        <v>34997.519999999997</v>
      </c>
      <c r="U9212" s="1">
        <f>SUM(Report_Summary[Revenue])</f>
        <v>626594850.33999527</v>
      </c>
      <c r="V9212" s="1">
        <f>Report_Summary[[#This Row],[Total Revenue]] / COUNTA(Report_Summary[Membership No])</f>
        <v>62659.485033999525</v>
      </c>
    </row>
    <row r="9213" spans="1:22" x14ac:dyDescent="0.3">
      <c r="A9213" t="s">
        <v>9252</v>
      </c>
      <c r="B9213">
        <v>2019</v>
      </c>
      <c r="C9213" t="s">
        <v>14</v>
      </c>
      <c r="D9213">
        <v>65</v>
      </c>
      <c r="E9213" t="str">
        <f t="shared" si="143"/>
        <v>Old</v>
      </c>
      <c r="F9213" t="s">
        <v>21</v>
      </c>
      <c r="G9213" t="s">
        <v>22</v>
      </c>
      <c r="H9213" t="s">
        <v>29</v>
      </c>
      <c r="I9213">
        <v>30</v>
      </c>
      <c r="J9213">
        <v>2.6</v>
      </c>
      <c r="K9213" t="s">
        <v>33</v>
      </c>
      <c r="L9213" t="s">
        <v>33</v>
      </c>
      <c r="M9213" s="1">
        <v>12336.37</v>
      </c>
      <c r="N9213" s="1">
        <v>2731.48</v>
      </c>
      <c r="O9213" s="1">
        <v>6547.39</v>
      </c>
      <c r="P9213" s="1">
        <v>0</v>
      </c>
      <c r="Q9213" s="1">
        <v>18123.88</v>
      </c>
      <c r="R9213" s="1">
        <v>29251.73</v>
      </c>
      <c r="S9213" s="1">
        <v>-27149.54</v>
      </c>
      <c r="T9213" s="1">
        <v>74525.149999999994</v>
      </c>
      <c r="U9213" s="1">
        <f>SUM(Report_Summary[Revenue])</f>
        <v>626594850.33999527</v>
      </c>
      <c r="V9213" s="1">
        <f>Report_Summary[[#This Row],[Total Revenue]] / COUNTA(Report_Summary[Membership No])</f>
        <v>62659.485033999525</v>
      </c>
    </row>
    <row r="9214" spans="1:22" x14ac:dyDescent="0.3">
      <c r="A9214" t="s">
        <v>9253</v>
      </c>
      <c r="B9214">
        <v>2021</v>
      </c>
      <c r="C9214" t="s">
        <v>13</v>
      </c>
      <c r="D9214">
        <v>53</v>
      </c>
      <c r="E9214" t="str">
        <f t="shared" si="143"/>
        <v>Middle Age</v>
      </c>
      <c r="F9214" t="s">
        <v>17</v>
      </c>
      <c r="G9214" t="s">
        <v>25</v>
      </c>
      <c r="H9214" t="s">
        <v>28</v>
      </c>
      <c r="I9214">
        <v>26</v>
      </c>
      <c r="J9214">
        <v>2.82</v>
      </c>
      <c r="K9214" t="s">
        <v>32</v>
      </c>
      <c r="L9214" t="s">
        <v>33</v>
      </c>
      <c r="M9214" s="1">
        <v>10331.209999999999</v>
      </c>
      <c r="N9214" s="1">
        <v>3916.19</v>
      </c>
      <c r="O9214" s="1">
        <v>3151.29</v>
      </c>
      <c r="P9214" s="1">
        <v>0</v>
      </c>
      <c r="Q9214" s="1">
        <v>47641.88</v>
      </c>
      <c r="R9214" s="1">
        <v>34170.199999999997</v>
      </c>
      <c r="S9214" s="1">
        <v>-9721.42</v>
      </c>
      <c r="T9214" s="1">
        <v>91533.5</v>
      </c>
      <c r="U9214" s="1">
        <f>SUM(Report_Summary[Revenue])</f>
        <v>626594850.33999527</v>
      </c>
      <c r="V9214" s="1">
        <f>Report_Summary[[#This Row],[Total Revenue]] / COUNTA(Report_Summary[Membership No])</f>
        <v>62659.485033999525</v>
      </c>
    </row>
    <row r="9215" spans="1:22" x14ac:dyDescent="0.3">
      <c r="A9215" t="s">
        <v>9254</v>
      </c>
      <c r="B9215">
        <v>2015</v>
      </c>
      <c r="C9215" t="s">
        <v>13</v>
      </c>
      <c r="D9215">
        <v>66</v>
      </c>
      <c r="E9215" t="str">
        <f t="shared" si="143"/>
        <v>Old</v>
      </c>
      <c r="F9215" t="s">
        <v>18</v>
      </c>
      <c r="G9215" t="s">
        <v>23</v>
      </c>
      <c r="H9215" t="s">
        <v>30</v>
      </c>
      <c r="I9215">
        <v>30</v>
      </c>
      <c r="J9215">
        <v>1.69</v>
      </c>
      <c r="K9215" t="s">
        <v>33</v>
      </c>
      <c r="L9215" t="s">
        <v>33</v>
      </c>
      <c r="M9215" s="1">
        <v>8606.2800000000007</v>
      </c>
      <c r="N9215" s="1">
        <v>3951.71</v>
      </c>
      <c r="O9215" s="1">
        <v>1049.6300000000001</v>
      </c>
      <c r="P9215" s="1">
        <v>0</v>
      </c>
      <c r="Q9215" s="1">
        <v>32535.71</v>
      </c>
      <c r="R9215" s="1">
        <v>28321.46</v>
      </c>
      <c r="S9215" s="1">
        <v>16656.689999999999</v>
      </c>
      <c r="T9215" s="1">
        <v>44200.480000000003</v>
      </c>
      <c r="U9215" s="1">
        <f>SUM(Report_Summary[Revenue])</f>
        <v>626594850.33999527</v>
      </c>
      <c r="V9215" s="1">
        <f>Report_Summary[[#This Row],[Total Revenue]] / COUNTA(Report_Summary[Membership No])</f>
        <v>62659.485033999525</v>
      </c>
    </row>
    <row r="9216" spans="1:22" x14ac:dyDescent="0.3">
      <c r="A9216" t="s">
        <v>9255</v>
      </c>
      <c r="B9216">
        <v>2019</v>
      </c>
      <c r="C9216" t="s">
        <v>13</v>
      </c>
      <c r="D9216">
        <v>78</v>
      </c>
      <c r="E9216" t="str">
        <f t="shared" si="143"/>
        <v>Old</v>
      </c>
      <c r="F9216" t="s">
        <v>16</v>
      </c>
      <c r="G9216" t="s">
        <v>25</v>
      </c>
      <c r="H9216" t="s">
        <v>27</v>
      </c>
      <c r="I9216">
        <v>31</v>
      </c>
      <c r="J9216">
        <v>2.0499999999999998</v>
      </c>
      <c r="K9216" t="s">
        <v>32</v>
      </c>
      <c r="L9216" t="s">
        <v>33</v>
      </c>
      <c r="M9216" s="1">
        <v>11586.04</v>
      </c>
      <c r="N9216" s="1">
        <v>4461.5</v>
      </c>
      <c r="O9216" s="1">
        <v>6836.81</v>
      </c>
      <c r="P9216" s="1">
        <v>0</v>
      </c>
      <c r="Q9216" s="1">
        <v>54048.1</v>
      </c>
      <c r="R9216" s="1">
        <v>32400.92</v>
      </c>
      <c r="S9216" s="1">
        <v>-14005.46</v>
      </c>
      <c r="T9216" s="1">
        <v>100454.48</v>
      </c>
      <c r="U9216" s="1">
        <f>SUM(Report_Summary[Revenue])</f>
        <v>626594850.33999527</v>
      </c>
      <c r="V9216" s="1">
        <f>Report_Summary[[#This Row],[Total Revenue]] / COUNTA(Report_Summary[Membership No])</f>
        <v>62659.485033999525</v>
      </c>
    </row>
    <row r="9217" spans="1:22" x14ac:dyDescent="0.3">
      <c r="A9217" t="s">
        <v>9256</v>
      </c>
      <c r="B9217">
        <v>2016</v>
      </c>
      <c r="C9217" t="s">
        <v>13</v>
      </c>
      <c r="D9217">
        <v>76</v>
      </c>
      <c r="E9217" t="str">
        <f t="shared" si="143"/>
        <v>Old</v>
      </c>
      <c r="F9217" t="s">
        <v>21</v>
      </c>
      <c r="G9217" t="s">
        <v>25</v>
      </c>
      <c r="H9217" t="s">
        <v>27</v>
      </c>
      <c r="I9217">
        <v>43</v>
      </c>
      <c r="J9217">
        <v>2.13</v>
      </c>
      <c r="K9217" t="s">
        <v>33</v>
      </c>
      <c r="L9217" t="s">
        <v>33</v>
      </c>
      <c r="M9217" s="1">
        <v>2080.6</v>
      </c>
      <c r="N9217" s="1">
        <v>3414</v>
      </c>
      <c r="O9217" s="1">
        <v>4037.83</v>
      </c>
      <c r="P9217" s="1">
        <v>0</v>
      </c>
      <c r="Q9217" s="1">
        <v>7599.12</v>
      </c>
      <c r="R9217" s="1">
        <v>4552.7299999999996</v>
      </c>
      <c r="S9217" s="1">
        <v>-24985.18</v>
      </c>
      <c r="T9217" s="1">
        <v>37137.03</v>
      </c>
      <c r="U9217" s="1">
        <f>SUM(Report_Summary[Revenue])</f>
        <v>626594850.33999527</v>
      </c>
      <c r="V9217" s="1">
        <f>Report_Summary[[#This Row],[Total Revenue]] / COUNTA(Report_Summary[Membership No])</f>
        <v>62659.485033999525</v>
      </c>
    </row>
    <row r="9218" spans="1:22" x14ac:dyDescent="0.3">
      <c r="A9218" t="s">
        <v>9257</v>
      </c>
      <c r="B9218">
        <v>2024</v>
      </c>
      <c r="C9218" t="s">
        <v>14</v>
      </c>
      <c r="D9218">
        <v>21</v>
      </c>
      <c r="E9218" t="str">
        <f t="shared" si="143"/>
        <v>Young</v>
      </c>
      <c r="F9218" t="s">
        <v>15</v>
      </c>
      <c r="G9218" t="s">
        <v>23</v>
      </c>
      <c r="H9218" t="s">
        <v>29</v>
      </c>
      <c r="I9218">
        <v>39</v>
      </c>
      <c r="J9218">
        <v>2.67</v>
      </c>
      <c r="K9218" t="s">
        <v>33</v>
      </c>
      <c r="L9218" t="s">
        <v>33</v>
      </c>
      <c r="M9218" s="1">
        <v>16604.27</v>
      </c>
      <c r="N9218" s="1">
        <v>2827.88</v>
      </c>
      <c r="O9218" s="1">
        <v>7243.45</v>
      </c>
      <c r="P9218" s="1">
        <v>0</v>
      </c>
      <c r="Q9218" s="1">
        <v>23013.919999999998</v>
      </c>
      <c r="R9218" s="1">
        <v>62777.61</v>
      </c>
      <c r="S9218" s="1">
        <v>24289.73</v>
      </c>
      <c r="T9218" s="1">
        <v>61501.8</v>
      </c>
      <c r="U9218" s="1">
        <f>SUM(Report_Summary[Revenue])</f>
        <v>626594850.33999527</v>
      </c>
      <c r="V9218" s="1">
        <f>Report_Summary[[#This Row],[Total Revenue]] / COUNTA(Report_Summary[Membership No])</f>
        <v>62659.485033999525</v>
      </c>
    </row>
    <row r="9219" spans="1:22" x14ac:dyDescent="0.3">
      <c r="A9219" t="s">
        <v>9258</v>
      </c>
      <c r="B9219">
        <v>2021</v>
      </c>
      <c r="C9219" t="s">
        <v>14</v>
      </c>
      <c r="D9219">
        <v>77</v>
      </c>
      <c r="E9219" t="str">
        <f t="shared" ref="E9219:E9282" si="144">IF(D9219&gt;55,"Old",IF(D9219&gt;=31,"Middle Age",IF(D9219&lt;31,"Young","Invalid")))</f>
        <v>Old</v>
      </c>
      <c r="F9219" t="s">
        <v>15</v>
      </c>
      <c r="G9219" t="s">
        <v>23</v>
      </c>
      <c r="H9219" t="s">
        <v>26</v>
      </c>
      <c r="I9219">
        <v>24</v>
      </c>
      <c r="J9219">
        <v>2.0299999999999998</v>
      </c>
      <c r="K9219" t="s">
        <v>32</v>
      </c>
      <c r="L9219" t="s">
        <v>33</v>
      </c>
      <c r="M9219" s="1">
        <v>9218.61</v>
      </c>
      <c r="N9219" s="1">
        <v>4798.58</v>
      </c>
      <c r="O9219" s="1">
        <v>6223</v>
      </c>
      <c r="P9219" s="1">
        <v>0</v>
      </c>
      <c r="Q9219" s="1">
        <v>14157.3</v>
      </c>
      <c r="R9219" s="1">
        <v>37616.94</v>
      </c>
      <c r="S9219" s="1">
        <v>23345.47</v>
      </c>
      <c r="T9219" s="1">
        <v>28428.77</v>
      </c>
      <c r="U9219" s="1">
        <f>SUM(Report_Summary[Revenue])</f>
        <v>626594850.33999527</v>
      </c>
      <c r="V9219" s="1">
        <f>Report_Summary[[#This Row],[Total Revenue]] / COUNTA(Report_Summary[Membership No])</f>
        <v>62659.485033999525</v>
      </c>
    </row>
    <row r="9220" spans="1:22" x14ac:dyDescent="0.3">
      <c r="A9220" t="s">
        <v>9259</v>
      </c>
      <c r="B9220">
        <v>2018</v>
      </c>
      <c r="C9220" t="s">
        <v>14</v>
      </c>
      <c r="D9220">
        <v>30</v>
      </c>
      <c r="E9220" t="str">
        <f t="shared" si="144"/>
        <v>Young</v>
      </c>
      <c r="F9220" t="s">
        <v>17</v>
      </c>
      <c r="G9220" t="s">
        <v>25</v>
      </c>
      <c r="H9220" t="s">
        <v>28</v>
      </c>
      <c r="I9220">
        <v>29</v>
      </c>
      <c r="J9220">
        <v>2.31</v>
      </c>
      <c r="K9220" t="s">
        <v>32</v>
      </c>
      <c r="L9220" t="s">
        <v>33</v>
      </c>
      <c r="M9220" s="1">
        <v>14285.28</v>
      </c>
      <c r="N9220" s="1">
        <v>3816.52</v>
      </c>
      <c r="O9220" s="1">
        <v>3388.19</v>
      </c>
      <c r="P9220" s="1">
        <v>0</v>
      </c>
      <c r="Q9220" s="1">
        <v>42975.98</v>
      </c>
      <c r="R9220" s="1">
        <v>33302.1</v>
      </c>
      <c r="S9220" s="1">
        <v>-26453.13</v>
      </c>
      <c r="T9220" s="1">
        <v>102731.21</v>
      </c>
      <c r="U9220" s="1">
        <f>SUM(Report_Summary[Revenue])</f>
        <v>626594850.33999527</v>
      </c>
      <c r="V9220" s="1">
        <f>Report_Summary[[#This Row],[Total Revenue]] / COUNTA(Report_Summary[Membership No])</f>
        <v>62659.485033999525</v>
      </c>
    </row>
    <row r="9221" spans="1:22" x14ac:dyDescent="0.3">
      <c r="A9221" t="s">
        <v>9260</v>
      </c>
      <c r="B9221">
        <v>2023</v>
      </c>
      <c r="C9221" t="s">
        <v>13</v>
      </c>
      <c r="D9221">
        <v>57</v>
      </c>
      <c r="E9221" t="str">
        <f t="shared" si="144"/>
        <v>Old</v>
      </c>
      <c r="F9221" t="s">
        <v>16</v>
      </c>
      <c r="G9221" t="s">
        <v>23</v>
      </c>
      <c r="H9221" t="s">
        <v>30</v>
      </c>
      <c r="I9221">
        <v>31</v>
      </c>
      <c r="J9221">
        <v>2.54</v>
      </c>
      <c r="K9221" t="s">
        <v>33</v>
      </c>
      <c r="L9221" t="s">
        <v>33</v>
      </c>
      <c r="M9221" s="1">
        <v>18284.91</v>
      </c>
      <c r="N9221" s="1">
        <v>4716.21</v>
      </c>
      <c r="O9221" s="1">
        <v>729.91</v>
      </c>
      <c r="P9221" s="1">
        <v>0</v>
      </c>
      <c r="Q9221" s="1">
        <v>59325.02</v>
      </c>
      <c r="R9221" s="1">
        <v>25135.33</v>
      </c>
      <c r="S9221" s="1">
        <v>16126.82</v>
      </c>
      <c r="T9221" s="1">
        <v>68333.53</v>
      </c>
      <c r="U9221" s="1">
        <f>SUM(Report_Summary[Revenue])</f>
        <v>626594850.33999527</v>
      </c>
      <c r="V9221" s="1">
        <f>Report_Summary[[#This Row],[Total Revenue]] / COUNTA(Report_Summary[Membership No])</f>
        <v>62659.485033999525</v>
      </c>
    </row>
    <row r="9222" spans="1:22" x14ac:dyDescent="0.3">
      <c r="A9222" t="s">
        <v>9261</v>
      </c>
      <c r="B9222">
        <v>2020</v>
      </c>
      <c r="C9222" t="s">
        <v>14</v>
      </c>
      <c r="D9222">
        <v>65</v>
      </c>
      <c r="E9222" t="str">
        <f t="shared" si="144"/>
        <v>Old</v>
      </c>
      <c r="F9222" t="s">
        <v>21</v>
      </c>
      <c r="G9222" t="s">
        <v>23</v>
      </c>
      <c r="H9222" t="s">
        <v>27</v>
      </c>
      <c r="I9222">
        <v>35</v>
      </c>
      <c r="J9222">
        <v>2.39</v>
      </c>
      <c r="K9222" t="s">
        <v>33</v>
      </c>
      <c r="L9222" t="s">
        <v>33</v>
      </c>
      <c r="M9222" s="1">
        <v>19265.02</v>
      </c>
      <c r="N9222" s="1">
        <v>3374.62</v>
      </c>
      <c r="O9222" s="1">
        <v>6776.37</v>
      </c>
      <c r="P9222" s="1">
        <v>0</v>
      </c>
      <c r="Q9222" s="1">
        <v>41779.699999999997</v>
      </c>
      <c r="R9222" s="1">
        <v>73366.19</v>
      </c>
      <c r="S9222" s="1">
        <v>-23145.919999999998</v>
      </c>
      <c r="T9222" s="1">
        <v>138291.81</v>
      </c>
      <c r="U9222" s="1">
        <f>SUM(Report_Summary[Revenue])</f>
        <v>626594850.33999527</v>
      </c>
      <c r="V9222" s="1">
        <f>Report_Summary[[#This Row],[Total Revenue]] / COUNTA(Report_Summary[Membership No])</f>
        <v>62659.485033999525</v>
      </c>
    </row>
    <row r="9223" spans="1:22" x14ac:dyDescent="0.3">
      <c r="A9223" t="s">
        <v>9262</v>
      </c>
      <c r="B9223">
        <v>2018</v>
      </c>
      <c r="C9223" t="s">
        <v>13</v>
      </c>
      <c r="D9223">
        <v>48</v>
      </c>
      <c r="E9223" t="str">
        <f t="shared" si="144"/>
        <v>Middle Age</v>
      </c>
      <c r="F9223" t="s">
        <v>17</v>
      </c>
      <c r="G9223" t="s">
        <v>22</v>
      </c>
      <c r="H9223" t="s">
        <v>29</v>
      </c>
      <c r="I9223">
        <v>39</v>
      </c>
      <c r="J9223">
        <v>4.37</v>
      </c>
      <c r="K9223" t="s">
        <v>33</v>
      </c>
      <c r="L9223" t="s">
        <v>33</v>
      </c>
      <c r="M9223" s="1">
        <v>14335.96</v>
      </c>
      <c r="N9223" s="1">
        <v>2612.4499999999998</v>
      </c>
      <c r="O9223" s="1">
        <v>6489.35</v>
      </c>
      <c r="P9223" s="1">
        <v>0</v>
      </c>
      <c r="Q9223" s="1">
        <v>18573.240000000002</v>
      </c>
      <c r="R9223" s="1">
        <v>55876.14</v>
      </c>
      <c r="S9223" s="1">
        <v>6328.76</v>
      </c>
      <c r="T9223" s="1">
        <v>68120.62</v>
      </c>
      <c r="U9223" s="1">
        <f>SUM(Report_Summary[Revenue])</f>
        <v>626594850.33999527</v>
      </c>
      <c r="V9223" s="1">
        <f>Report_Summary[[#This Row],[Total Revenue]] / COUNTA(Report_Summary[Membership No])</f>
        <v>62659.485033999525</v>
      </c>
    </row>
    <row r="9224" spans="1:22" x14ac:dyDescent="0.3">
      <c r="A9224" t="s">
        <v>9263</v>
      </c>
      <c r="B9224">
        <v>2017</v>
      </c>
      <c r="C9224" t="s">
        <v>13</v>
      </c>
      <c r="D9224">
        <v>46</v>
      </c>
      <c r="E9224" t="str">
        <f t="shared" si="144"/>
        <v>Middle Age</v>
      </c>
      <c r="F9224" t="s">
        <v>18</v>
      </c>
      <c r="G9224" t="s">
        <v>25</v>
      </c>
      <c r="H9224" t="s">
        <v>27</v>
      </c>
      <c r="I9224">
        <v>40</v>
      </c>
      <c r="J9224">
        <v>2</v>
      </c>
      <c r="K9224" t="s">
        <v>33</v>
      </c>
      <c r="L9224" t="s">
        <v>33</v>
      </c>
      <c r="M9224" s="1">
        <v>16034.97</v>
      </c>
      <c r="N9224" s="1">
        <v>3112.76</v>
      </c>
      <c r="O9224" s="1">
        <v>4016.76</v>
      </c>
      <c r="P9224" s="1">
        <v>0</v>
      </c>
      <c r="Q9224" s="1">
        <v>29429.05</v>
      </c>
      <c r="R9224" s="1">
        <v>57221.35</v>
      </c>
      <c r="S9224" s="1">
        <v>-28697.3</v>
      </c>
      <c r="T9224" s="1">
        <v>115347.7</v>
      </c>
      <c r="U9224" s="1">
        <f>SUM(Report_Summary[Revenue])</f>
        <v>626594850.33999527</v>
      </c>
      <c r="V9224" s="1">
        <f>Report_Summary[[#This Row],[Total Revenue]] / COUNTA(Report_Summary[Membership No])</f>
        <v>62659.485033999525</v>
      </c>
    </row>
    <row r="9225" spans="1:22" x14ac:dyDescent="0.3">
      <c r="A9225" t="s">
        <v>9264</v>
      </c>
      <c r="B9225">
        <v>2022</v>
      </c>
      <c r="C9225" t="s">
        <v>13</v>
      </c>
      <c r="D9225">
        <v>55</v>
      </c>
      <c r="E9225" t="str">
        <f t="shared" si="144"/>
        <v>Middle Age</v>
      </c>
      <c r="F9225" t="s">
        <v>20</v>
      </c>
      <c r="G9225" t="s">
        <v>23</v>
      </c>
      <c r="H9225" t="s">
        <v>30</v>
      </c>
      <c r="I9225">
        <v>30</v>
      </c>
      <c r="J9225">
        <v>3.28</v>
      </c>
      <c r="K9225" t="s">
        <v>33</v>
      </c>
      <c r="L9225" t="s">
        <v>33</v>
      </c>
      <c r="M9225" s="1">
        <v>15154.13</v>
      </c>
      <c r="N9225" s="1">
        <v>2686.43</v>
      </c>
      <c r="O9225" s="1">
        <v>7259.17</v>
      </c>
      <c r="P9225" s="1">
        <v>0</v>
      </c>
      <c r="Q9225" s="1">
        <v>24253.8</v>
      </c>
      <c r="R9225" s="1">
        <v>31448.49</v>
      </c>
      <c r="S9225" s="1">
        <v>-17056.73</v>
      </c>
      <c r="T9225" s="1">
        <v>72759.02</v>
      </c>
      <c r="U9225" s="1">
        <f>SUM(Report_Summary[Revenue])</f>
        <v>626594850.33999527</v>
      </c>
      <c r="V9225" s="1">
        <f>Report_Summary[[#This Row],[Total Revenue]] / COUNTA(Report_Summary[Membership No])</f>
        <v>62659.485033999525</v>
      </c>
    </row>
    <row r="9226" spans="1:22" x14ac:dyDescent="0.3">
      <c r="A9226" t="s">
        <v>9265</v>
      </c>
      <c r="B9226">
        <v>2016</v>
      </c>
      <c r="C9226" t="s">
        <v>13</v>
      </c>
      <c r="D9226">
        <v>63</v>
      </c>
      <c r="E9226" t="str">
        <f t="shared" si="144"/>
        <v>Old</v>
      </c>
      <c r="F9226" t="s">
        <v>19</v>
      </c>
      <c r="G9226" t="s">
        <v>25</v>
      </c>
      <c r="H9226" t="s">
        <v>29</v>
      </c>
      <c r="I9226">
        <v>35</v>
      </c>
      <c r="J9226">
        <v>2.87</v>
      </c>
      <c r="K9226" t="s">
        <v>33</v>
      </c>
      <c r="L9226" t="s">
        <v>33</v>
      </c>
      <c r="M9226" s="1">
        <v>13430.99</v>
      </c>
      <c r="N9226" s="1">
        <v>917.96</v>
      </c>
      <c r="O9226" s="1">
        <v>1874.33</v>
      </c>
      <c r="P9226" s="1">
        <v>0</v>
      </c>
      <c r="Q9226" s="1">
        <v>49620.82</v>
      </c>
      <c r="R9226" s="1">
        <v>42872.61</v>
      </c>
      <c r="S9226" s="1">
        <v>-29826.83</v>
      </c>
      <c r="T9226" s="1">
        <v>122320.26</v>
      </c>
      <c r="U9226" s="1">
        <f>SUM(Report_Summary[Revenue])</f>
        <v>626594850.33999527</v>
      </c>
      <c r="V9226" s="1">
        <f>Report_Summary[[#This Row],[Total Revenue]] / COUNTA(Report_Summary[Membership No])</f>
        <v>62659.485033999525</v>
      </c>
    </row>
    <row r="9227" spans="1:22" x14ac:dyDescent="0.3">
      <c r="A9227" t="s">
        <v>9266</v>
      </c>
      <c r="B9227">
        <v>2023</v>
      </c>
      <c r="C9227" t="s">
        <v>13</v>
      </c>
      <c r="D9227">
        <v>38</v>
      </c>
      <c r="E9227" t="str">
        <f t="shared" si="144"/>
        <v>Middle Age</v>
      </c>
      <c r="F9227" t="s">
        <v>21</v>
      </c>
      <c r="G9227" t="s">
        <v>25</v>
      </c>
      <c r="H9227" t="s">
        <v>28</v>
      </c>
      <c r="I9227">
        <v>36</v>
      </c>
      <c r="J9227">
        <v>2.5299999999999998</v>
      </c>
      <c r="K9227" t="s">
        <v>33</v>
      </c>
      <c r="L9227" t="s">
        <v>33</v>
      </c>
      <c r="M9227" s="1">
        <v>2316.1799999999998</v>
      </c>
      <c r="N9227" s="1">
        <v>3100.73</v>
      </c>
      <c r="O9227" s="1">
        <v>3962.82</v>
      </c>
      <c r="P9227" s="1">
        <v>0</v>
      </c>
      <c r="Q9227" s="1">
        <v>4001.72</v>
      </c>
      <c r="R9227" s="1">
        <v>8658.2199999999993</v>
      </c>
      <c r="S9227" s="1">
        <v>-10390.67</v>
      </c>
      <c r="T9227" s="1">
        <v>23050.61</v>
      </c>
      <c r="U9227" s="1">
        <f>SUM(Report_Summary[Revenue])</f>
        <v>626594850.33999527</v>
      </c>
      <c r="V9227" s="1">
        <f>Report_Summary[[#This Row],[Total Revenue]] / COUNTA(Report_Summary[Membership No])</f>
        <v>62659.485033999525</v>
      </c>
    </row>
    <row r="9228" spans="1:22" x14ac:dyDescent="0.3">
      <c r="A9228" t="s">
        <v>9267</v>
      </c>
      <c r="B9228">
        <v>2021</v>
      </c>
      <c r="C9228" t="s">
        <v>13</v>
      </c>
      <c r="D9228">
        <v>67</v>
      </c>
      <c r="E9228" t="str">
        <f t="shared" si="144"/>
        <v>Old</v>
      </c>
      <c r="F9228" t="s">
        <v>19</v>
      </c>
      <c r="G9228" t="s">
        <v>22</v>
      </c>
      <c r="H9228" t="s">
        <v>30</v>
      </c>
      <c r="I9228">
        <v>42</v>
      </c>
      <c r="J9228">
        <v>2.09</v>
      </c>
      <c r="K9228" t="s">
        <v>32</v>
      </c>
      <c r="L9228" t="s">
        <v>33</v>
      </c>
      <c r="M9228" s="1">
        <v>2800.68</v>
      </c>
      <c r="N9228" s="1">
        <v>3228.69</v>
      </c>
      <c r="O9228" s="1">
        <v>7643.58</v>
      </c>
      <c r="P9228" s="1">
        <v>0</v>
      </c>
      <c r="Q9228" s="1">
        <v>4945.12</v>
      </c>
      <c r="R9228" s="1">
        <v>6972.26</v>
      </c>
      <c r="S9228" s="1">
        <v>-9333.5</v>
      </c>
      <c r="T9228" s="1">
        <v>21250.880000000001</v>
      </c>
      <c r="U9228" s="1">
        <f>SUM(Report_Summary[Revenue])</f>
        <v>626594850.33999527</v>
      </c>
      <c r="V9228" s="1">
        <f>Report_Summary[[#This Row],[Total Revenue]] / COUNTA(Report_Summary[Membership No])</f>
        <v>62659.485033999525</v>
      </c>
    </row>
    <row r="9229" spans="1:22" x14ac:dyDescent="0.3">
      <c r="A9229" t="s">
        <v>9268</v>
      </c>
      <c r="B9229">
        <v>2016</v>
      </c>
      <c r="C9229" t="s">
        <v>14</v>
      </c>
      <c r="D9229">
        <v>62</v>
      </c>
      <c r="E9229" t="str">
        <f t="shared" si="144"/>
        <v>Old</v>
      </c>
      <c r="F9229" t="s">
        <v>17</v>
      </c>
      <c r="G9229" t="s">
        <v>25</v>
      </c>
      <c r="H9229" t="s">
        <v>28</v>
      </c>
      <c r="I9229">
        <v>27</v>
      </c>
      <c r="J9229">
        <v>3.69</v>
      </c>
      <c r="K9229" t="s">
        <v>33</v>
      </c>
      <c r="L9229" t="s">
        <v>33</v>
      </c>
      <c r="M9229" s="1">
        <v>10653.18</v>
      </c>
      <c r="N9229" s="1">
        <v>2345.92</v>
      </c>
      <c r="O9229" s="1">
        <v>3334.59</v>
      </c>
      <c r="P9229" s="1">
        <v>0</v>
      </c>
      <c r="Q9229" s="1">
        <v>24548.11</v>
      </c>
      <c r="R9229" s="1">
        <v>44880.67</v>
      </c>
      <c r="S9229" s="1">
        <v>8220.35</v>
      </c>
      <c r="T9229" s="1">
        <v>61208.43</v>
      </c>
      <c r="U9229" s="1">
        <f>SUM(Report_Summary[Revenue])</f>
        <v>626594850.33999527</v>
      </c>
      <c r="V9229" s="1">
        <f>Report_Summary[[#This Row],[Total Revenue]] / COUNTA(Report_Summary[Membership No])</f>
        <v>62659.485033999525</v>
      </c>
    </row>
    <row r="9230" spans="1:22" x14ac:dyDescent="0.3">
      <c r="A9230" t="s">
        <v>9269</v>
      </c>
      <c r="B9230">
        <v>2023</v>
      </c>
      <c r="C9230" t="s">
        <v>14</v>
      </c>
      <c r="D9230">
        <v>59</v>
      </c>
      <c r="E9230" t="str">
        <f t="shared" si="144"/>
        <v>Old</v>
      </c>
      <c r="F9230" t="s">
        <v>18</v>
      </c>
      <c r="G9230" t="s">
        <v>25</v>
      </c>
      <c r="H9230" t="s">
        <v>31</v>
      </c>
      <c r="I9230">
        <v>31</v>
      </c>
      <c r="J9230">
        <v>2.4</v>
      </c>
      <c r="K9230" t="s">
        <v>33</v>
      </c>
      <c r="L9230" t="s">
        <v>33</v>
      </c>
      <c r="M9230" s="1">
        <v>19558.650000000001</v>
      </c>
      <c r="N9230" s="1">
        <v>3526.69</v>
      </c>
      <c r="O9230" s="1">
        <v>5835.81</v>
      </c>
      <c r="P9230" s="1">
        <v>0</v>
      </c>
      <c r="Q9230" s="1">
        <v>26924.95</v>
      </c>
      <c r="R9230" s="1">
        <v>85826.65</v>
      </c>
      <c r="S9230" s="1">
        <v>-12850.79</v>
      </c>
      <c r="T9230" s="1">
        <v>125602.39</v>
      </c>
      <c r="U9230" s="1">
        <f>SUM(Report_Summary[Revenue])</f>
        <v>626594850.33999527</v>
      </c>
      <c r="V9230" s="1">
        <f>Report_Summary[[#This Row],[Total Revenue]] / COUNTA(Report_Summary[Membership No])</f>
        <v>62659.485033999525</v>
      </c>
    </row>
    <row r="9231" spans="1:22" x14ac:dyDescent="0.3">
      <c r="A9231" t="s">
        <v>9270</v>
      </c>
      <c r="B9231">
        <v>2017</v>
      </c>
      <c r="C9231" t="s">
        <v>14</v>
      </c>
      <c r="D9231">
        <v>26</v>
      </c>
      <c r="E9231" t="str">
        <f t="shared" si="144"/>
        <v>Young</v>
      </c>
      <c r="F9231" t="s">
        <v>17</v>
      </c>
      <c r="G9231" t="s">
        <v>25</v>
      </c>
      <c r="H9231" t="s">
        <v>31</v>
      </c>
      <c r="I9231">
        <v>31</v>
      </c>
      <c r="J9231">
        <v>1.68</v>
      </c>
      <c r="K9231" t="s">
        <v>33</v>
      </c>
      <c r="L9231" t="s">
        <v>33</v>
      </c>
      <c r="M9231" s="1">
        <v>7128.64</v>
      </c>
      <c r="N9231" s="1">
        <v>4903.46</v>
      </c>
      <c r="O9231" s="1">
        <v>2359.36</v>
      </c>
      <c r="P9231" s="1">
        <v>0</v>
      </c>
      <c r="Q9231" s="1">
        <v>19245.099999999999</v>
      </c>
      <c r="R9231" s="1">
        <v>35209.71</v>
      </c>
      <c r="S9231" s="1">
        <v>14537.44</v>
      </c>
      <c r="T9231" s="1">
        <v>39917.370000000003</v>
      </c>
      <c r="U9231" s="1">
        <f>SUM(Report_Summary[Revenue])</f>
        <v>626594850.33999527</v>
      </c>
      <c r="V9231" s="1">
        <f>Report_Summary[[#This Row],[Total Revenue]] / COUNTA(Report_Summary[Membership No])</f>
        <v>62659.485033999525</v>
      </c>
    </row>
    <row r="9232" spans="1:22" x14ac:dyDescent="0.3">
      <c r="A9232" t="s">
        <v>9271</v>
      </c>
      <c r="B9232">
        <v>2023</v>
      </c>
      <c r="C9232" t="s">
        <v>14</v>
      </c>
      <c r="D9232">
        <v>66</v>
      </c>
      <c r="E9232" t="str">
        <f t="shared" si="144"/>
        <v>Old</v>
      </c>
      <c r="F9232" t="s">
        <v>18</v>
      </c>
      <c r="G9232" t="s">
        <v>25</v>
      </c>
      <c r="H9232" t="s">
        <v>31</v>
      </c>
      <c r="I9232">
        <v>34</v>
      </c>
      <c r="J9232">
        <v>2.98</v>
      </c>
      <c r="K9232" t="s">
        <v>33</v>
      </c>
      <c r="L9232" t="s">
        <v>33</v>
      </c>
      <c r="M9232" s="1">
        <v>5388.02</v>
      </c>
      <c r="N9232" s="1">
        <v>3174.2</v>
      </c>
      <c r="O9232" s="1">
        <v>934.05</v>
      </c>
      <c r="P9232" s="1">
        <v>0</v>
      </c>
      <c r="Q9232" s="1">
        <v>14912.73</v>
      </c>
      <c r="R9232" s="1">
        <v>22635.29</v>
      </c>
      <c r="S9232" s="1">
        <v>10914.24</v>
      </c>
      <c r="T9232" s="1">
        <v>26633.78</v>
      </c>
      <c r="U9232" s="1">
        <f>SUM(Report_Summary[Revenue])</f>
        <v>626594850.33999527</v>
      </c>
      <c r="V9232" s="1">
        <f>Report_Summary[[#This Row],[Total Revenue]] / COUNTA(Report_Summary[Membership No])</f>
        <v>62659.485033999525</v>
      </c>
    </row>
    <row r="9233" spans="1:22" x14ac:dyDescent="0.3">
      <c r="A9233" t="s">
        <v>9272</v>
      </c>
      <c r="B9233">
        <v>2016</v>
      </c>
      <c r="C9233" t="s">
        <v>14</v>
      </c>
      <c r="D9233">
        <v>43</v>
      </c>
      <c r="E9233" t="str">
        <f t="shared" si="144"/>
        <v>Middle Age</v>
      </c>
      <c r="F9233" t="s">
        <v>18</v>
      </c>
      <c r="G9233" t="s">
        <v>23</v>
      </c>
      <c r="H9233" t="s">
        <v>28</v>
      </c>
      <c r="I9233">
        <v>22</v>
      </c>
      <c r="J9233">
        <v>2.38</v>
      </c>
      <c r="K9233" t="s">
        <v>33</v>
      </c>
      <c r="L9233" t="s">
        <v>33</v>
      </c>
      <c r="M9233" s="1">
        <v>964.87</v>
      </c>
      <c r="N9233" s="1">
        <v>832.1</v>
      </c>
      <c r="O9233" s="1">
        <v>711.05</v>
      </c>
      <c r="P9233" s="1">
        <v>0</v>
      </c>
      <c r="Q9233" s="1">
        <v>4027.2</v>
      </c>
      <c r="R9233" s="1">
        <v>2278.4</v>
      </c>
      <c r="S9233" s="1">
        <v>13533.52</v>
      </c>
      <c r="T9233" s="1">
        <v>-7227.92</v>
      </c>
      <c r="U9233" s="1">
        <f>SUM(Report_Summary[Revenue])</f>
        <v>626594850.33999527</v>
      </c>
      <c r="V9233" s="1">
        <f>Report_Summary[[#This Row],[Total Revenue]] / COUNTA(Report_Summary[Membership No])</f>
        <v>62659.485033999525</v>
      </c>
    </row>
    <row r="9234" spans="1:22" x14ac:dyDescent="0.3">
      <c r="A9234" t="s">
        <v>9273</v>
      </c>
      <c r="B9234">
        <v>2022</v>
      </c>
      <c r="C9234" t="s">
        <v>14</v>
      </c>
      <c r="D9234">
        <v>59</v>
      </c>
      <c r="E9234" t="str">
        <f t="shared" si="144"/>
        <v>Old</v>
      </c>
      <c r="F9234" t="s">
        <v>15</v>
      </c>
      <c r="G9234" t="s">
        <v>25</v>
      </c>
      <c r="H9234" t="s">
        <v>27</v>
      </c>
      <c r="I9234">
        <v>33</v>
      </c>
      <c r="J9234">
        <v>2.7</v>
      </c>
      <c r="K9234" t="s">
        <v>33</v>
      </c>
      <c r="L9234" t="s">
        <v>33</v>
      </c>
      <c r="M9234" s="1">
        <v>3502.17</v>
      </c>
      <c r="N9234" s="1">
        <v>3039.81</v>
      </c>
      <c r="O9234" s="1">
        <v>4110.78</v>
      </c>
      <c r="P9234" s="1">
        <v>0</v>
      </c>
      <c r="Q9234" s="1">
        <v>15148.15</v>
      </c>
      <c r="R9234" s="1">
        <v>13087.96</v>
      </c>
      <c r="S9234" s="1">
        <v>-18600.099999999999</v>
      </c>
      <c r="T9234" s="1">
        <v>46836.21</v>
      </c>
      <c r="U9234" s="1">
        <f>SUM(Report_Summary[Revenue])</f>
        <v>626594850.33999527</v>
      </c>
      <c r="V9234" s="1">
        <f>Report_Summary[[#This Row],[Total Revenue]] / COUNTA(Report_Summary[Membership No])</f>
        <v>62659.485033999525</v>
      </c>
    </row>
    <row r="9235" spans="1:22" x14ac:dyDescent="0.3">
      <c r="A9235" t="s">
        <v>9274</v>
      </c>
      <c r="B9235">
        <v>2018</v>
      </c>
      <c r="C9235" t="s">
        <v>14</v>
      </c>
      <c r="D9235">
        <v>50</v>
      </c>
      <c r="E9235" t="str">
        <f t="shared" si="144"/>
        <v>Middle Age</v>
      </c>
      <c r="F9235" t="s">
        <v>20</v>
      </c>
      <c r="G9235" t="s">
        <v>22</v>
      </c>
      <c r="H9235" t="s">
        <v>26</v>
      </c>
      <c r="I9235">
        <v>32</v>
      </c>
      <c r="J9235">
        <v>1.22</v>
      </c>
      <c r="K9235" t="s">
        <v>32</v>
      </c>
      <c r="L9235" t="s">
        <v>33</v>
      </c>
      <c r="M9235" s="1">
        <v>7347.82</v>
      </c>
      <c r="N9235" s="1">
        <v>3937.81</v>
      </c>
      <c r="O9235" s="1">
        <v>1137.3399999999999</v>
      </c>
      <c r="P9235" s="1">
        <v>0</v>
      </c>
      <c r="Q9235" s="1">
        <v>35428.959999999999</v>
      </c>
      <c r="R9235" s="1">
        <v>12284.76</v>
      </c>
      <c r="S9235" s="1">
        <v>29175.16</v>
      </c>
      <c r="T9235" s="1">
        <v>18538.560000000001</v>
      </c>
      <c r="U9235" s="1">
        <f>SUM(Report_Summary[Revenue])</f>
        <v>626594850.33999527</v>
      </c>
      <c r="V9235" s="1">
        <f>Report_Summary[[#This Row],[Total Revenue]] / COUNTA(Report_Summary[Membership No])</f>
        <v>62659.485033999525</v>
      </c>
    </row>
    <row r="9236" spans="1:22" x14ac:dyDescent="0.3">
      <c r="A9236" t="s">
        <v>9275</v>
      </c>
      <c r="B9236">
        <v>2017</v>
      </c>
      <c r="C9236" t="s">
        <v>14</v>
      </c>
      <c r="D9236">
        <v>79</v>
      </c>
      <c r="E9236" t="str">
        <f t="shared" si="144"/>
        <v>Old</v>
      </c>
      <c r="F9236" t="s">
        <v>20</v>
      </c>
      <c r="G9236" t="s">
        <v>23</v>
      </c>
      <c r="H9236" t="s">
        <v>31</v>
      </c>
      <c r="I9236">
        <v>30</v>
      </c>
      <c r="J9236">
        <v>2.84</v>
      </c>
      <c r="K9236" t="s">
        <v>32</v>
      </c>
      <c r="L9236" t="s">
        <v>33</v>
      </c>
      <c r="M9236" s="1">
        <v>18227.98</v>
      </c>
      <c r="N9236" s="1">
        <v>2937.44</v>
      </c>
      <c r="O9236" s="1">
        <v>2955.27</v>
      </c>
      <c r="P9236" s="1">
        <v>0</v>
      </c>
      <c r="Q9236" s="1">
        <v>41429.660000000003</v>
      </c>
      <c r="R9236" s="1">
        <v>75086.23</v>
      </c>
      <c r="S9236" s="1">
        <v>14831.92</v>
      </c>
      <c r="T9236" s="1">
        <v>101683.97</v>
      </c>
      <c r="U9236" s="1">
        <f>SUM(Report_Summary[Revenue])</f>
        <v>626594850.33999527</v>
      </c>
      <c r="V9236" s="1">
        <f>Report_Summary[[#This Row],[Total Revenue]] / COUNTA(Report_Summary[Membership No])</f>
        <v>62659.485033999525</v>
      </c>
    </row>
    <row r="9237" spans="1:22" x14ac:dyDescent="0.3">
      <c r="A9237" t="s">
        <v>9276</v>
      </c>
      <c r="B9237">
        <v>2020</v>
      </c>
      <c r="C9237" t="s">
        <v>13</v>
      </c>
      <c r="D9237">
        <v>79</v>
      </c>
      <c r="E9237" t="str">
        <f t="shared" si="144"/>
        <v>Old</v>
      </c>
      <c r="F9237" t="s">
        <v>15</v>
      </c>
      <c r="G9237" t="s">
        <v>24</v>
      </c>
      <c r="H9237" t="s">
        <v>26</v>
      </c>
      <c r="I9237">
        <v>28</v>
      </c>
      <c r="J9237">
        <v>2.75</v>
      </c>
      <c r="K9237" t="s">
        <v>32</v>
      </c>
      <c r="L9237" t="s">
        <v>33</v>
      </c>
      <c r="M9237" s="1">
        <v>1777.22</v>
      </c>
      <c r="N9237" s="1">
        <v>3824.15</v>
      </c>
      <c r="O9237" s="1">
        <v>3813.82</v>
      </c>
      <c r="P9237" s="1">
        <v>0</v>
      </c>
      <c r="Q9237" s="1">
        <v>7959.76</v>
      </c>
      <c r="R9237" s="1">
        <v>6782</v>
      </c>
      <c r="S9237" s="1">
        <v>13076.61</v>
      </c>
      <c r="T9237" s="1">
        <v>1665.15</v>
      </c>
      <c r="U9237" s="1">
        <f>SUM(Report_Summary[Revenue])</f>
        <v>626594850.33999527</v>
      </c>
      <c r="V9237" s="1">
        <f>Report_Summary[[#This Row],[Total Revenue]] / COUNTA(Report_Summary[Membership No])</f>
        <v>62659.485033999525</v>
      </c>
    </row>
    <row r="9238" spans="1:22" x14ac:dyDescent="0.3">
      <c r="A9238" t="s">
        <v>9277</v>
      </c>
      <c r="B9238">
        <v>2017</v>
      </c>
      <c r="C9238" t="s">
        <v>13</v>
      </c>
      <c r="D9238">
        <v>26</v>
      </c>
      <c r="E9238" t="str">
        <f t="shared" si="144"/>
        <v>Young</v>
      </c>
      <c r="F9238" t="s">
        <v>20</v>
      </c>
      <c r="G9238" t="s">
        <v>25</v>
      </c>
      <c r="H9238" t="s">
        <v>30</v>
      </c>
      <c r="I9238">
        <v>29</v>
      </c>
      <c r="J9238">
        <v>2.87</v>
      </c>
      <c r="K9238" t="s">
        <v>33</v>
      </c>
      <c r="L9238" t="s">
        <v>33</v>
      </c>
      <c r="M9238" s="1">
        <v>7610.97</v>
      </c>
      <c r="N9238" s="1">
        <v>1535.48</v>
      </c>
      <c r="O9238" s="1">
        <v>5302.9</v>
      </c>
      <c r="P9238" s="1">
        <v>0</v>
      </c>
      <c r="Q9238" s="1">
        <v>37884.870000000003</v>
      </c>
      <c r="R9238" s="1">
        <v>27103.27</v>
      </c>
      <c r="S9238" s="1">
        <v>-25624.13</v>
      </c>
      <c r="T9238" s="1">
        <v>90612.27</v>
      </c>
      <c r="U9238" s="1">
        <f>SUM(Report_Summary[Revenue])</f>
        <v>626594850.33999527</v>
      </c>
      <c r="V9238" s="1">
        <f>Report_Summary[[#This Row],[Total Revenue]] / COUNTA(Report_Summary[Membership No])</f>
        <v>62659.485033999525</v>
      </c>
    </row>
    <row r="9239" spans="1:22" x14ac:dyDescent="0.3">
      <c r="A9239" t="s">
        <v>9278</v>
      </c>
      <c r="B9239">
        <v>2024</v>
      </c>
      <c r="C9239" t="s">
        <v>14</v>
      </c>
      <c r="D9239">
        <v>51</v>
      </c>
      <c r="E9239" t="str">
        <f t="shared" si="144"/>
        <v>Middle Age</v>
      </c>
      <c r="F9239" t="s">
        <v>18</v>
      </c>
      <c r="G9239" t="s">
        <v>25</v>
      </c>
      <c r="H9239" t="s">
        <v>29</v>
      </c>
      <c r="I9239">
        <v>24</v>
      </c>
      <c r="J9239">
        <v>2.82</v>
      </c>
      <c r="K9239" t="s">
        <v>32</v>
      </c>
      <c r="L9239" t="s">
        <v>33</v>
      </c>
      <c r="M9239" s="1">
        <v>13368.64</v>
      </c>
      <c r="N9239" s="1">
        <v>4861.6899999999996</v>
      </c>
      <c r="O9239" s="1">
        <v>3727.4</v>
      </c>
      <c r="P9239" s="1">
        <v>0</v>
      </c>
      <c r="Q9239" s="1">
        <v>49704.17</v>
      </c>
      <c r="R9239" s="1">
        <v>22386.89</v>
      </c>
      <c r="S9239" s="1">
        <v>464.05</v>
      </c>
      <c r="T9239" s="1">
        <v>71627.009999999995</v>
      </c>
      <c r="U9239" s="1">
        <f>SUM(Report_Summary[Revenue])</f>
        <v>626594850.33999527</v>
      </c>
      <c r="V9239" s="1">
        <f>Report_Summary[[#This Row],[Total Revenue]] / COUNTA(Report_Summary[Membership No])</f>
        <v>62659.485033999525</v>
      </c>
    </row>
    <row r="9240" spans="1:22" x14ac:dyDescent="0.3">
      <c r="A9240" t="s">
        <v>9279</v>
      </c>
      <c r="B9240">
        <v>2015</v>
      </c>
      <c r="C9240" t="s">
        <v>13</v>
      </c>
      <c r="D9240">
        <v>28</v>
      </c>
      <c r="E9240" t="str">
        <f t="shared" si="144"/>
        <v>Young</v>
      </c>
      <c r="F9240" t="s">
        <v>20</v>
      </c>
      <c r="G9240" t="s">
        <v>25</v>
      </c>
      <c r="H9240" t="s">
        <v>28</v>
      </c>
      <c r="I9240">
        <v>18</v>
      </c>
      <c r="J9240">
        <v>2.91</v>
      </c>
      <c r="K9240" t="s">
        <v>32</v>
      </c>
      <c r="L9240" t="s">
        <v>33</v>
      </c>
      <c r="M9240" s="1">
        <v>2185.34</v>
      </c>
      <c r="N9240" s="1">
        <v>285.48</v>
      </c>
      <c r="O9240" s="1">
        <v>5051.7299999999996</v>
      </c>
      <c r="P9240" s="1">
        <v>0</v>
      </c>
      <c r="Q9240" s="1">
        <v>10527.42</v>
      </c>
      <c r="R9240" s="1">
        <v>9317.16</v>
      </c>
      <c r="S9240" s="1">
        <v>-11601.95</v>
      </c>
      <c r="T9240" s="1">
        <v>31446.53</v>
      </c>
      <c r="U9240" s="1">
        <f>SUM(Report_Summary[Revenue])</f>
        <v>626594850.33999527</v>
      </c>
      <c r="V9240" s="1">
        <f>Report_Summary[[#This Row],[Total Revenue]] / COUNTA(Report_Summary[Membership No])</f>
        <v>62659.485033999525</v>
      </c>
    </row>
    <row r="9241" spans="1:22" x14ac:dyDescent="0.3">
      <c r="A9241" t="s">
        <v>9280</v>
      </c>
      <c r="B9241">
        <v>2019</v>
      </c>
      <c r="C9241" t="s">
        <v>14</v>
      </c>
      <c r="D9241">
        <v>70</v>
      </c>
      <c r="E9241" t="str">
        <f t="shared" si="144"/>
        <v>Old</v>
      </c>
      <c r="F9241" t="s">
        <v>21</v>
      </c>
      <c r="G9241" t="s">
        <v>25</v>
      </c>
      <c r="H9241" t="s">
        <v>29</v>
      </c>
      <c r="I9241">
        <v>30</v>
      </c>
      <c r="J9241">
        <v>2.46</v>
      </c>
      <c r="K9241" t="s">
        <v>32</v>
      </c>
      <c r="L9241" t="s">
        <v>33</v>
      </c>
      <c r="M9241" s="1">
        <v>17604.7</v>
      </c>
      <c r="N9241" s="1">
        <v>1304.44</v>
      </c>
      <c r="O9241" s="1">
        <v>3214.71</v>
      </c>
      <c r="P9241" s="1">
        <v>0</v>
      </c>
      <c r="Q9241" s="1">
        <v>63143.46</v>
      </c>
      <c r="R9241" s="1">
        <v>26568.13</v>
      </c>
      <c r="S9241" s="1">
        <v>27161.68</v>
      </c>
      <c r="T9241" s="1">
        <v>62549.91</v>
      </c>
      <c r="U9241" s="1">
        <f>SUM(Report_Summary[Revenue])</f>
        <v>626594850.33999527</v>
      </c>
      <c r="V9241" s="1">
        <f>Report_Summary[[#This Row],[Total Revenue]] / COUNTA(Report_Summary[Membership No])</f>
        <v>62659.485033999525</v>
      </c>
    </row>
    <row r="9242" spans="1:22" x14ac:dyDescent="0.3">
      <c r="A9242" t="s">
        <v>9281</v>
      </c>
      <c r="B9242">
        <v>2021</v>
      </c>
      <c r="C9242" t="s">
        <v>14</v>
      </c>
      <c r="D9242">
        <v>65</v>
      </c>
      <c r="E9242" t="str">
        <f t="shared" si="144"/>
        <v>Old</v>
      </c>
      <c r="F9242" t="s">
        <v>17</v>
      </c>
      <c r="G9242" t="s">
        <v>25</v>
      </c>
      <c r="H9242" t="s">
        <v>28</v>
      </c>
      <c r="I9242">
        <v>19</v>
      </c>
      <c r="J9242">
        <v>1.76</v>
      </c>
      <c r="K9242" t="s">
        <v>33</v>
      </c>
      <c r="L9242" t="s">
        <v>33</v>
      </c>
      <c r="M9242" s="1">
        <v>13261.55</v>
      </c>
      <c r="N9242" s="1">
        <v>2139.9899999999998</v>
      </c>
      <c r="O9242" s="1">
        <v>624.4</v>
      </c>
      <c r="P9242" s="1">
        <v>0</v>
      </c>
      <c r="Q9242" s="1">
        <v>34645.379999999997</v>
      </c>
      <c r="R9242" s="1">
        <v>16987.13</v>
      </c>
      <c r="S9242" s="1">
        <v>-15049.75</v>
      </c>
      <c r="T9242" s="1">
        <v>66682.259999999995</v>
      </c>
      <c r="U9242" s="1">
        <f>SUM(Report_Summary[Revenue])</f>
        <v>626594850.33999527</v>
      </c>
      <c r="V9242" s="1">
        <f>Report_Summary[[#This Row],[Total Revenue]] / COUNTA(Report_Summary[Membership No])</f>
        <v>62659.485033999525</v>
      </c>
    </row>
    <row r="9243" spans="1:22" x14ac:dyDescent="0.3">
      <c r="A9243" t="s">
        <v>9282</v>
      </c>
      <c r="B9243">
        <v>2021</v>
      </c>
      <c r="C9243" t="s">
        <v>14</v>
      </c>
      <c r="D9243">
        <v>32</v>
      </c>
      <c r="E9243" t="str">
        <f t="shared" si="144"/>
        <v>Middle Age</v>
      </c>
      <c r="F9243" t="s">
        <v>17</v>
      </c>
      <c r="G9243" t="s">
        <v>25</v>
      </c>
      <c r="H9243" t="s">
        <v>29</v>
      </c>
      <c r="I9243">
        <v>31</v>
      </c>
      <c r="J9243">
        <v>3.18</v>
      </c>
      <c r="K9243" t="s">
        <v>33</v>
      </c>
      <c r="L9243" t="s">
        <v>33</v>
      </c>
      <c r="M9243" s="1">
        <v>12272.88</v>
      </c>
      <c r="N9243" s="1">
        <v>1266.01</v>
      </c>
      <c r="O9243" s="1">
        <v>7990.59</v>
      </c>
      <c r="P9243" s="1">
        <v>0</v>
      </c>
      <c r="Q9243" s="1">
        <v>22760.14</v>
      </c>
      <c r="R9243" s="1">
        <v>50111.11</v>
      </c>
      <c r="S9243" s="1">
        <v>-7757.67</v>
      </c>
      <c r="T9243" s="1">
        <v>80628.92</v>
      </c>
      <c r="U9243" s="1">
        <f>SUM(Report_Summary[Revenue])</f>
        <v>626594850.33999527</v>
      </c>
      <c r="V9243" s="1">
        <f>Report_Summary[[#This Row],[Total Revenue]] / COUNTA(Report_Summary[Membership No])</f>
        <v>62659.485033999525</v>
      </c>
    </row>
    <row r="9244" spans="1:22" x14ac:dyDescent="0.3">
      <c r="A9244" t="s">
        <v>9283</v>
      </c>
      <c r="B9244">
        <v>2015</v>
      </c>
      <c r="C9244" t="s">
        <v>13</v>
      </c>
      <c r="D9244">
        <v>23</v>
      </c>
      <c r="E9244" t="str">
        <f t="shared" si="144"/>
        <v>Young</v>
      </c>
      <c r="F9244" t="s">
        <v>15</v>
      </c>
      <c r="G9244" t="s">
        <v>25</v>
      </c>
      <c r="H9244" t="s">
        <v>28</v>
      </c>
      <c r="I9244">
        <v>34</v>
      </c>
      <c r="J9244">
        <v>2.4</v>
      </c>
      <c r="K9244" t="s">
        <v>32</v>
      </c>
      <c r="L9244" t="s">
        <v>33</v>
      </c>
      <c r="M9244" s="1">
        <v>3528.88</v>
      </c>
      <c r="N9244" s="1">
        <v>2177.5</v>
      </c>
      <c r="O9244" s="1">
        <v>3948.08</v>
      </c>
      <c r="P9244" s="1">
        <v>0</v>
      </c>
      <c r="Q9244" s="1">
        <v>6006.15</v>
      </c>
      <c r="R9244" s="1">
        <v>14624.79</v>
      </c>
      <c r="S9244" s="1">
        <v>24838.39</v>
      </c>
      <c r="T9244" s="1">
        <v>-4207.45</v>
      </c>
      <c r="U9244" s="1">
        <f>SUM(Report_Summary[Revenue])</f>
        <v>626594850.33999527</v>
      </c>
      <c r="V9244" s="1">
        <f>Report_Summary[[#This Row],[Total Revenue]] / COUNTA(Report_Summary[Membership No])</f>
        <v>62659.485033999525</v>
      </c>
    </row>
    <row r="9245" spans="1:22" x14ac:dyDescent="0.3">
      <c r="A9245" t="s">
        <v>9284</v>
      </c>
      <c r="B9245">
        <v>2018</v>
      </c>
      <c r="C9245" t="s">
        <v>14</v>
      </c>
      <c r="D9245">
        <v>58</v>
      </c>
      <c r="E9245" t="str">
        <f t="shared" si="144"/>
        <v>Old</v>
      </c>
      <c r="F9245" t="s">
        <v>19</v>
      </c>
      <c r="G9245" t="s">
        <v>23</v>
      </c>
      <c r="H9245" t="s">
        <v>31</v>
      </c>
      <c r="I9245">
        <v>24</v>
      </c>
      <c r="J9245">
        <v>3.15</v>
      </c>
      <c r="K9245" t="s">
        <v>33</v>
      </c>
      <c r="L9245" t="s">
        <v>33</v>
      </c>
      <c r="M9245" s="1">
        <v>11870.83</v>
      </c>
      <c r="N9245" s="1">
        <v>218.56</v>
      </c>
      <c r="O9245" s="1">
        <v>1223.55</v>
      </c>
      <c r="P9245" s="1">
        <v>0</v>
      </c>
      <c r="Q9245" s="1">
        <v>47048.74</v>
      </c>
      <c r="R9245" s="1">
        <v>44796.67</v>
      </c>
      <c r="S9245" s="1">
        <v>1768.26</v>
      </c>
      <c r="T9245" s="1">
        <v>90077.15</v>
      </c>
      <c r="U9245" s="1">
        <f>SUM(Report_Summary[Revenue])</f>
        <v>626594850.33999527</v>
      </c>
      <c r="V9245" s="1">
        <f>Report_Summary[[#This Row],[Total Revenue]] / COUNTA(Report_Summary[Membership No])</f>
        <v>62659.485033999525</v>
      </c>
    </row>
    <row r="9246" spans="1:22" x14ac:dyDescent="0.3">
      <c r="A9246" t="s">
        <v>9285</v>
      </c>
      <c r="B9246">
        <v>2023</v>
      </c>
      <c r="C9246" t="s">
        <v>14</v>
      </c>
      <c r="D9246">
        <v>76</v>
      </c>
      <c r="E9246" t="str">
        <f t="shared" si="144"/>
        <v>Old</v>
      </c>
      <c r="F9246" t="s">
        <v>21</v>
      </c>
      <c r="G9246" t="s">
        <v>23</v>
      </c>
      <c r="H9246" t="s">
        <v>28</v>
      </c>
      <c r="I9246">
        <v>31</v>
      </c>
      <c r="J9246">
        <v>1.67</v>
      </c>
      <c r="K9246" t="s">
        <v>32</v>
      </c>
      <c r="L9246" t="s">
        <v>33</v>
      </c>
      <c r="M9246" s="1">
        <v>5286.45</v>
      </c>
      <c r="N9246" s="1">
        <v>2442.4899999999998</v>
      </c>
      <c r="O9246" s="1">
        <v>5051.8500000000004</v>
      </c>
      <c r="P9246" s="1">
        <v>0</v>
      </c>
      <c r="Q9246" s="1">
        <v>8332.19</v>
      </c>
      <c r="R9246" s="1">
        <v>25554.720000000001</v>
      </c>
      <c r="S9246" s="1">
        <v>20516.29</v>
      </c>
      <c r="T9246" s="1">
        <v>13370.62</v>
      </c>
      <c r="U9246" s="1">
        <f>SUM(Report_Summary[Revenue])</f>
        <v>626594850.33999527</v>
      </c>
      <c r="V9246" s="1">
        <f>Report_Summary[[#This Row],[Total Revenue]] / COUNTA(Report_Summary[Membership No])</f>
        <v>62659.485033999525</v>
      </c>
    </row>
    <row r="9247" spans="1:22" x14ac:dyDescent="0.3">
      <c r="A9247" t="s">
        <v>9286</v>
      </c>
      <c r="B9247">
        <v>2016</v>
      </c>
      <c r="C9247" t="s">
        <v>14</v>
      </c>
      <c r="D9247">
        <v>42</v>
      </c>
      <c r="E9247" t="str">
        <f t="shared" si="144"/>
        <v>Middle Age</v>
      </c>
      <c r="F9247" t="s">
        <v>15</v>
      </c>
      <c r="G9247" t="s">
        <v>23</v>
      </c>
      <c r="H9247" t="s">
        <v>28</v>
      </c>
      <c r="I9247">
        <v>29</v>
      </c>
      <c r="J9247">
        <v>2.08</v>
      </c>
      <c r="K9247" t="s">
        <v>33</v>
      </c>
      <c r="L9247" t="s">
        <v>33</v>
      </c>
      <c r="M9247" s="1">
        <v>3258.62</v>
      </c>
      <c r="N9247" s="1">
        <v>2315.79</v>
      </c>
      <c r="O9247" s="1">
        <v>2348.88</v>
      </c>
      <c r="P9247" s="1">
        <v>0</v>
      </c>
      <c r="Q9247" s="1">
        <v>11896.52</v>
      </c>
      <c r="R9247" s="1">
        <v>14883.77</v>
      </c>
      <c r="S9247" s="1">
        <v>28882.77</v>
      </c>
      <c r="T9247" s="1">
        <v>-2102.48</v>
      </c>
      <c r="U9247" s="1">
        <f>SUM(Report_Summary[Revenue])</f>
        <v>626594850.33999527</v>
      </c>
      <c r="V9247" s="1">
        <f>Report_Summary[[#This Row],[Total Revenue]] / COUNTA(Report_Summary[Membership No])</f>
        <v>62659.485033999525</v>
      </c>
    </row>
    <row r="9248" spans="1:22" x14ac:dyDescent="0.3">
      <c r="A9248" t="s">
        <v>9287</v>
      </c>
      <c r="B9248">
        <v>2022</v>
      </c>
      <c r="C9248" t="s">
        <v>13</v>
      </c>
      <c r="D9248">
        <v>31</v>
      </c>
      <c r="E9248" t="str">
        <f t="shared" si="144"/>
        <v>Middle Age</v>
      </c>
      <c r="F9248" t="s">
        <v>17</v>
      </c>
      <c r="G9248" t="s">
        <v>25</v>
      </c>
      <c r="H9248" t="s">
        <v>31</v>
      </c>
      <c r="I9248">
        <v>38</v>
      </c>
      <c r="J9248">
        <v>1.92</v>
      </c>
      <c r="K9248" t="s">
        <v>33</v>
      </c>
      <c r="L9248" t="s">
        <v>33</v>
      </c>
      <c r="M9248" s="1">
        <v>2061.8200000000002</v>
      </c>
      <c r="N9248" s="1">
        <v>1389.46</v>
      </c>
      <c r="O9248" s="1">
        <v>7282.85</v>
      </c>
      <c r="P9248" s="1">
        <v>0</v>
      </c>
      <c r="Q9248" s="1">
        <v>5386.78</v>
      </c>
      <c r="R9248" s="1">
        <v>7310.13</v>
      </c>
      <c r="S9248" s="1">
        <v>13141.1</v>
      </c>
      <c r="T9248" s="1">
        <v>-444.19</v>
      </c>
      <c r="U9248" s="1">
        <f>SUM(Report_Summary[Revenue])</f>
        <v>626594850.33999527</v>
      </c>
      <c r="V9248" s="1">
        <f>Report_Summary[[#This Row],[Total Revenue]] / COUNTA(Report_Summary[Membership No])</f>
        <v>62659.485033999525</v>
      </c>
    </row>
    <row r="9249" spans="1:22" x14ac:dyDescent="0.3">
      <c r="A9249" t="s">
        <v>9288</v>
      </c>
      <c r="B9249">
        <v>2017</v>
      </c>
      <c r="C9249" t="s">
        <v>14</v>
      </c>
      <c r="D9249">
        <v>75</v>
      </c>
      <c r="E9249" t="str">
        <f t="shared" si="144"/>
        <v>Old</v>
      </c>
      <c r="F9249" t="s">
        <v>19</v>
      </c>
      <c r="G9249" t="s">
        <v>25</v>
      </c>
      <c r="H9249" t="s">
        <v>28</v>
      </c>
      <c r="I9249">
        <v>32</v>
      </c>
      <c r="J9249">
        <v>2.93</v>
      </c>
      <c r="K9249" t="s">
        <v>32</v>
      </c>
      <c r="L9249" t="s">
        <v>33</v>
      </c>
      <c r="M9249" s="1">
        <v>11803.71</v>
      </c>
      <c r="N9249" s="1">
        <v>2454.1799999999998</v>
      </c>
      <c r="O9249" s="1">
        <v>3511.53</v>
      </c>
      <c r="P9249" s="1">
        <v>0</v>
      </c>
      <c r="Q9249" s="1">
        <v>29256.69</v>
      </c>
      <c r="R9249" s="1">
        <v>41884.639999999999</v>
      </c>
      <c r="S9249" s="1">
        <v>14594.12</v>
      </c>
      <c r="T9249" s="1">
        <v>56547.21</v>
      </c>
      <c r="U9249" s="1">
        <f>SUM(Report_Summary[Revenue])</f>
        <v>626594850.33999527</v>
      </c>
      <c r="V9249" s="1">
        <f>Report_Summary[[#This Row],[Total Revenue]] / COUNTA(Report_Summary[Membership No])</f>
        <v>62659.485033999525</v>
      </c>
    </row>
    <row r="9250" spans="1:22" x14ac:dyDescent="0.3">
      <c r="A9250" t="s">
        <v>9289</v>
      </c>
      <c r="B9250">
        <v>2018</v>
      </c>
      <c r="C9250" t="s">
        <v>14</v>
      </c>
      <c r="D9250">
        <v>58</v>
      </c>
      <c r="E9250" t="str">
        <f t="shared" si="144"/>
        <v>Old</v>
      </c>
      <c r="F9250" t="s">
        <v>20</v>
      </c>
      <c r="G9250" t="s">
        <v>22</v>
      </c>
      <c r="H9250" t="s">
        <v>31</v>
      </c>
      <c r="I9250">
        <v>35</v>
      </c>
      <c r="J9250">
        <v>2.95</v>
      </c>
      <c r="K9250" t="s">
        <v>33</v>
      </c>
      <c r="L9250" t="s">
        <v>33</v>
      </c>
      <c r="M9250" s="1">
        <v>12703.22</v>
      </c>
      <c r="N9250" s="1">
        <v>4601.3500000000004</v>
      </c>
      <c r="O9250" s="1">
        <v>3704.16</v>
      </c>
      <c r="P9250" s="1">
        <v>0</v>
      </c>
      <c r="Q9250" s="1">
        <v>54513.57</v>
      </c>
      <c r="R9250" s="1">
        <v>41908.550000000003</v>
      </c>
      <c r="S9250" s="1">
        <v>-26975.94</v>
      </c>
      <c r="T9250" s="1">
        <v>123398.06</v>
      </c>
      <c r="U9250" s="1">
        <f>SUM(Report_Summary[Revenue])</f>
        <v>626594850.33999527</v>
      </c>
      <c r="V9250" s="1">
        <f>Report_Summary[[#This Row],[Total Revenue]] / COUNTA(Report_Summary[Membership No])</f>
        <v>62659.485033999525</v>
      </c>
    </row>
    <row r="9251" spans="1:22" x14ac:dyDescent="0.3">
      <c r="A9251" t="s">
        <v>9290</v>
      </c>
      <c r="B9251">
        <v>2022</v>
      </c>
      <c r="C9251" t="s">
        <v>14</v>
      </c>
      <c r="D9251">
        <v>71</v>
      </c>
      <c r="E9251" t="str">
        <f t="shared" si="144"/>
        <v>Old</v>
      </c>
      <c r="F9251" t="s">
        <v>20</v>
      </c>
      <c r="G9251" t="s">
        <v>23</v>
      </c>
      <c r="H9251" t="s">
        <v>27</v>
      </c>
      <c r="I9251">
        <v>30</v>
      </c>
      <c r="J9251">
        <v>1.61</v>
      </c>
      <c r="K9251" t="s">
        <v>32</v>
      </c>
      <c r="L9251" t="s">
        <v>33</v>
      </c>
      <c r="M9251" s="1">
        <v>17217.93</v>
      </c>
      <c r="N9251" s="1">
        <v>4042.6</v>
      </c>
      <c r="O9251" s="1">
        <v>6136.03</v>
      </c>
      <c r="P9251" s="1">
        <v>0</v>
      </c>
      <c r="Q9251" s="1">
        <v>71050.42</v>
      </c>
      <c r="R9251" s="1">
        <v>45526.04</v>
      </c>
      <c r="S9251" s="1">
        <v>14961.54</v>
      </c>
      <c r="T9251" s="1">
        <v>101614.92</v>
      </c>
      <c r="U9251" s="1">
        <f>SUM(Report_Summary[Revenue])</f>
        <v>626594850.33999527</v>
      </c>
      <c r="V9251" s="1">
        <f>Report_Summary[[#This Row],[Total Revenue]] / COUNTA(Report_Summary[Membership No])</f>
        <v>62659.485033999525</v>
      </c>
    </row>
    <row r="9252" spans="1:22" x14ac:dyDescent="0.3">
      <c r="A9252" t="s">
        <v>9291</v>
      </c>
      <c r="B9252">
        <v>2022</v>
      </c>
      <c r="C9252" t="s">
        <v>14</v>
      </c>
      <c r="D9252">
        <v>70</v>
      </c>
      <c r="E9252" t="str">
        <f t="shared" si="144"/>
        <v>Old</v>
      </c>
      <c r="F9252" t="s">
        <v>20</v>
      </c>
      <c r="G9252" t="s">
        <v>24</v>
      </c>
      <c r="H9252" t="s">
        <v>28</v>
      </c>
      <c r="I9252">
        <v>28</v>
      </c>
      <c r="J9252">
        <v>1.94</v>
      </c>
      <c r="K9252" t="s">
        <v>32</v>
      </c>
      <c r="L9252" t="s">
        <v>33</v>
      </c>
      <c r="M9252" s="1">
        <v>12562.13</v>
      </c>
      <c r="N9252" s="1">
        <v>4503.33</v>
      </c>
      <c r="O9252" s="1">
        <v>7205.47</v>
      </c>
      <c r="P9252" s="1">
        <v>0</v>
      </c>
      <c r="Q9252" s="1">
        <v>43069.16</v>
      </c>
      <c r="R9252" s="1">
        <v>57908.09</v>
      </c>
      <c r="S9252" s="1">
        <v>21796.03</v>
      </c>
      <c r="T9252" s="1">
        <v>79181.22</v>
      </c>
      <c r="U9252" s="1">
        <f>SUM(Report_Summary[Revenue])</f>
        <v>626594850.33999527</v>
      </c>
      <c r="V9252" s="1">
        <f>Report_Summary[[#This Row],[Total Revenue]] / COUNTA(Report_Summary[Membership No])</f>
        <v>62659.485033999525</v>
      </c>
    </row>
    <row r="9253" spans="1:22" x14ac:dyDescent="0.3">
      <c r="A9253" t="s">
        <v>9292</v>
      </c>
      <c r="B9253">
        <v>2015</v>
      </c>
      <c r="C9253" t="s">
        <v>13</v>
      </c>
      <c r="D9253">
        <v>67</v>
      </c>
      <c r="E9253" t="str">
        <f t="shared" si="144"/>
        <v>Old</v>
      </c>
      <c r="F9253" t="s">
        <v>21</v>
      </c>
      <c r="G9253" t="s">
        <v>25</v>
      </c>
      <c r="H9253" t="s">
        <v>26</v>
      </c>
      <c r="I9253">
        <v>29</v>
      </c>
      <c r="J9253">
        <v>3.04</v>
      </c>
      <c r="K9253" t="s">
        <v>33</v>
      </c>
      <c r="L9253" t="s">
        <v>33</v>
      </c>
      <c r="M9253" s="1">
        <v>4215.17</v>
      </c>
      <c r="N9253" s="1">
        <v>4921.33</v>
      </c>
      <c r="O9253" s="1">
        <v>6226.3</v>
      </c>
      <c r="P9253" s="1">
        <v>0</v>
      </c>
      <c r="Q9253" s="1">
        <v>6660.65</v>
      </c>
      <c r="R9253" s="1">
        <v>11813.46</v>
      </c>
      <c r="S9253" s="1">
        <v>26555.37</v>
      </c>
      <c r="T9253" s="1">
        <v>-8081.26</v>
      </c>
      <c r="U9253" s="1">
        <f>SUM(Report_Summary[Revenue])</f>
        <v>626594850.33999527</v>
      </c>
      <c r="V9253" s="1">
        <f>Report_Summary[[#This Row],[Total Revenue]] / COUNTA(Report_Summary[Membership No])</f>
        <v>62659.485033999525</v>
      </c>
    </row>
    <row r="9254" spans="1:22" x14ac:dyDescent="0.3">
      <c r="A9254" t="s">
        <v>9293</v>
      </c>
      <c r="B9254">
        <v>2021</v>
      </c>
      <c r="C9254" t="s">
        <v>13</v>
      </c>
      <c r="D9254">
        <v>56</v>
      </c>
      <c r="E9254" t="str">
        <f t="shared" si="144"/>
        <v>Old</v>
      </c>
      <c r="F9254" t="s">
        <v>19</v>
      </c>
      <c r="G9254" t="s">
        <v>25</v>
      </c>
      <c r="H9254" t="s">
        <v>30</v>
      </c>
      <c r="I9254">
        <v>34</v>
      </c>
      <c r="J9254">
        <v>1.84</v>
      </c>
      <c r="K9254" t="s">
        <v>33</v>
      </c>
      <c r="L9254" t="s">
        <v>33</v>
      </c>
      <c r="M9254" s="1">
        <v>2889.57</v>
      </c>
      <c r="N9254" s="1">
        <v>2761.55</v>
      </c>
      <c r="O9254" s="1">
        <v>1849.87</v>
      </c>
      <c r="P9254" s="1">
        <v>0</v>
      </c>
      <c r="Q9254" s="1">
        <v>11111.36</v>
      </c>
      <c r="R9254" s="1">
        <v>10704.35</v>
      </c>
      <c r="S9254" s="1">
        <v>19919.990000000002</v>
      </c>
      <c r="T9254" s="1">
        <v>1895.72</v>
      </c>
      <c r="U9254" s="1">
        <f>SUM(Report_Summary[Revenue])</f>
        <v>626594850.33999527</v>
      </c>
      <c r="V9254" s="1">
        <f>Report_Summary[[#This Row],[Total Revenue]] / COUNTA(Report_Summary[Membership No])</f>
        <v>62659.485033999525</v>
      </c>
    </row>
    <row r="9255" spans="1:22" x14ac:dyDescent="0.3">
      <c r="A9255" t="s">
        <v>9294</v>
      </c>
      <c r="B9255">
        <v>2016</v>
      </c>
      <c r="C9255" t="s">
        <v>13</v>
      </c>
      <c r="D9255">
        <v>29</v>
      </c>
      <c r="E9255" t="str">
        <f t="shared" si="144"/>
        <v>Young</v>
      </c>
      <c r="F9255" t="s">
        <v>19</v>
      </c>
      <c r="G9255" t="s">
        <v>22</v>
      </c>
      <c r="H9255" t="s">
        <v>28</v>
      </c>
      <c r="I9255">
        <v>28</v>
      </c>
      <c r="J9255">
        <v>2.4900000000000002</v>
      </c>
      <c r="K9255" t="s">
        <v>32</v>
      </c>
      <c r="L9255" t="s">
        <v>33</v>
      </c>
      <c r="M9255" s="1">
        <v>5207.6099999999997</v>
      </c>
      <c r="N9255" s="1">
        <v>358.44</v>
      </c>
      <c r="O9255" s="1">
        <v>5150.34</v>
      </c>
      <c r="P9255" s="1">
        <v>0</v>
      </c>
      <c r="Q9255" s="1">
        <v>14982</v>
      </c>
      <c r="R9255" s="1">
        <v>25290.77</v>
      </c>
      <c r="S9255" s="1">
        <v>-7862.27</v>
      </c>
      <c r="T9255" s="1">
        <v>48135.040000000001</v>
      </c>
      <c r="U9255" s="1">
        <f>SUM(Report_Summary[Revenue])</f>
        <v>626594850.33999527</v>
      </c>
      <c r="V9255" s="1">
        <f>Report_Summary[[#This Row],[Total Revenue]] / COUNTA(Report_Summary[Membership No])</f>
        <v>62659.485033999525</v>
      </c>
    </row>
    <row r="9256" spans="1:22" x14ac:dyDescent="0.3">
      <c r="A9256" t="s">
        <v>9295</v>
      </c>
      <c r="B9256">
        <v>2019</v>
      </c>
      <c r="C9256" t="s">
        <v>13</v>
      </c>
      <c r="D9256">
        <v>63</v>
      </c>
      <c r="E9256" t="str">
        <f t="shared" si="144"/>
        <v>Old</v>
      </c>
      <c r="F9256" t="s">
        <v>18</v>
      </c>
      <c r="G9256" t="s">
        <v>25</v>
      </c>
      <c r="H9256" t="s">
        <v>31</v>
      </c>
      <c r="I9256">
        <v>33</v>
      </c>
      <c r="J9256">
        <v>2.27</v>
      </c>
      <c r="K9256" t="s">
        <v>32</v>
      </c>
      <c r="L9256" t="s">
        <v>33</v>
      </c>
      <c r="M9256" s="1">
        <v>17919.439999999999</v>
      </c>
      <c r="N9256" s="1">
        <v>4120.83</v>
      </c>
      <c r="O9256" s="1">
        <v>681.65</v>
      </c>
      <c r="P9256" s="1">
        <v>0</v>
      </c>
      <c r="Q9256" s="1">
        <v>57887.41</v>
      </c>
      <c r="R9256" s="1">
        <v>59634.28</v>
      </c>
      <c r="S9256" s="1">
        <v>25915.07</v>
      </c>
      <c r="T9256" s="1">
        <v>91606.62</v>
      </c>
      <c r="U9256" s="1">
        <f>SUM(Report_Summary[Revenue])</f>
        <v>626594850.33999527</v>
      </c>
      <c r="V9256" s="1">
        <f>Report_Summary[[#This Row],[Total Revenue]] / COUNTA(Report_Summary[Membership No])</f>
        <v>62659.485033999525</v>
      </c>
    </row>
    <row r="9257" spans="1:22" x14ac:dyDescent="0.3">
      <c r="A9257" t="s">
        <v>9296</v>
      </c>
      <c r="B9257">
        <v>2018</v>
      </c>
      <c r="C9257" t="s">
        <v>14</v>
      </c>
      <c r="D9257">
        <v>79</v>
      </c>
      <c r="E9257" t="str">
        <f t="shared" si="144"/>
        <v>Old</v>
      </c>
      <c r="F9257" t="s">
        <v>20</v>
      </c>
      <c r="G9257" t="s">
        <v>25</v>
      </c>
      <c r="H9257" t="s">
        <v>28</v>
      </c>
      <c r="I9257">
        <v>33</v>
      </c>
      <c r="J9257">
        <v>1.7</v>
      </c>
      <c r="K9257" t="s">
        <v>33</v>
      </c>
      <c r="L9257" t="s">
        <v>33</v>
      </c>
      <c r="M9257" s="1">
        <v>7361.63</v>
      </c>
      <c r="N9257" s="1">
        <v>450.33</v>
      </c>
      <c r="O9257" s="1">
        <v>3896.1</v>
      </c>
      <c r="P9257" s="1">
        <v>0</v>
      </c>
      <c r="Q9257" s="1">
        <v>29226.05</v>
      </c>
      <c r="R9257" s="1">
        <v>12388.36</v>
      </c>
      <c r="S9257" s="1">
        <v>-12228.41</v>
      </c>
      <c r="T9257" s="1">
        <v>53842.82</v>
      </c>
      <c r="U9257" s="1">
        <f>SUM(Report_Summary[Revenue])</f>
        <v>626594850.33999527</v>
      </c>
      <c r="V9257" s="1">
        <f>Report_Summary[[#This Row],[Total Revenue]] / COUNTA(Report_Summary[Membership No])</f>
        <v>62659.485033999525</v>
      </c>
    </row>
    <row r="9258" spans="1:22" x14ac:dyDescent="0.3">
      <c r="A9258" t="s">
        <v>9297</v>
      </c>
      <c r="B9258">
        <v>2024</v>
      </c>
      <c r="C9258" t="s">
        <v>14</v>
      </c>
      <c r="D9258">
        <v>22</v>
      </c>
      <c r="E9258" t="str">
        <f t="shared" si="144"/>
        <v>Young</v>
      </c>
      <c r="F9258" t="s">
        <v>19</v>
      </c>
      <c r="G9258" t="s">
        <v>23</v>
      </c>
      <c r="H9258" t="s">
        <v>29</v>
      </c>
      <c r="I9258">
        <v>32</v>
      </c>
      <c r="J9258">
        <v>0.61</v>
      </c>
      <c r="K9258" t="s">
        <v>33</v>
      </c>
      <c r="L9258" t="s">
        <v>33</v>
      </c>
      <c r="M9258" s="1">
        <v>13691.3</v>
      </c>
      <c r="N9258" s="1">
        <v>3753.57</v>
      </c>
      <c r="O9258" s="1">
        <v>6188.54</v>
      </c>
      <c r="P9258" s="1">
        <v>0</v>
      </c>
      <c r="Q9258" s="1">
        <v>37989.65</v>
      </c>
      <c r="R9258" s="1">
        <v>30280.18</v>
      </c>
      <c r="S9258" s="1">
        <v>-19973.63</v>
      </c>
      <c r="T9258" s="1">
        <v>88243.46</v>
      </c>
      <c r="U9258" s="1">
        <f>SUM(Report_Summary[Revenue])</f>
        <v>626594850.33999527</v>
      </c>
      <c r="V9258" s="1">
        <f>Report_Summary[[#This Row],[Total Revenue]] / COUNTA(Report_Summary[Membership No])</f>
        <v>62659.485033999525</v>
      </c>
    </row>
    <row r="9259" spans="1:22" x14ac:dyDescent="0.3">
      <c r="A9259" t="s">
        <v>9298</v>
      </c>
      <c r="B9259">
        <v>2021</v>
      </c>
      <c r="C9259" t="s">
        <v>13</v>
      </c>
      <c r="D9259">
        <v>64</v>
      </c>
      <c r="E9259" t="str">
        <f t="shared" si="144"/>
        <v>Old</v>
      </c>
      <c r="F9259" t="s">
        <v>15</v>
      </c>
      <c r="G9259" t="s">
        <v>25</v>
      </c>
      <c r="H9259" t="s">
        <v>30</v>
      </c>
      <c r="I9259">
        <v>31</v>
      </c>
      <c r="J9259">
        <v>1.7</v>
      </c>
      <c r="K9259" t="s">
        <v>33</v>
      </c>
      <c r="L9259" t="s">
        <v>33</v>
      </c>
      <c r="M9259" s="1">
        <v>5213.17</v>
      </c>
      <c r="N9259" s="1">
        <v>1039.79</v>
      </c>
      <c r="O9259" s="1">
        <v>3735.22</v>
      </c>
      <c r="P9259" s="1">
        <v>0</v>
      </c>
      <c r="Q9259" s="1">
        <v>21629.82</v>
      </c>
      <c r="R9259" s="1">
        <v>16420.16</v>
      </c>
      <c r="S9259" s="1">
        <v>-10361.1</v>
      </c>
      <c r="T9259" s="1">
        <v>48411.08</v>
      </c>
      <c r="U9259" s="1">
        <f>SUM(Report_Summary[Revenue])</f>
        <v>626594850.33999527</v>
      </c>
      <c r="V9259" s="1">
        <f>Report_Summary[[#This Row],[Total Revenue]] / COUNTA(Report_Summary[Membership No])</f>
        <v>62659.485033999525</v>
      </c>
    </row>
    <row r="9260" spans="1:22" x14ac:dyDescent="0.3">
      <c r="A9260" t="s">
        <v>9299</v>
      </c>
      <c r="B9260">
        <v>2018</v>
      </c>
      <c r="C9260" t="s">
        <v>14</v>
      </c>
      <c r="D9260">
        <v>24</v>
      </c>
      <c r="E9260" t="str">
        <f t="shared" si="144"/>
        <v>Young</v>
      </c>
      <c r="F9260" t="s">
        <v>17</v>
      </c>
      <c r="G9260" t="s">
        <v>25</v>
      </c>
      <c r="H9260" t="s">
        <v>27</v>
      </c>
      <c r="I9260">
        <v>28</v>
      </c>
      <c r="J9260">
        <v>3.66</v>
      </c>
      <c r="K9260" t="s">
        <v>32</v>
      </c>
      <c r="L9260" t="s">
        <v>33</v>
      </c>
      <c r="M9260" s="1">
        <v>17143.310000000001</v>
      </c>
      <c r="N9260" s="1">
        <v>4693.32</v>
      </c>
      <c r="O9260" s="1">
        <v>7671.93</v>
      </c>
      <c r="P9260" s="1">
        <v>0</v>
      </c>
      <c r="Q9260" s="1">
        <v>66108.679999999993</v>
      </c>
      <c r="R9260" s="1">
        <v>80861.259999999995</v>
      </c>
      <c r="S9260" s="1">
        <v>15801.95</v>
      </c>
      <c r="T9260" s="1">
        <v>131167.99</v>
      </c>
      <c r="U9260" s="1">
        <f>SUM(Report_Summary[Revenue])</f>
        <v>626594850.33999527</v>
      </c>
      <c r="V9260" s="1">
        <f>Report_Summary[[#This Row],[Total Revenue]] / COUNTA(Report_Summary[Membership No])</f>
        <v>62659.485033999525</v>
      </c>
    </row>
    <row r="9261" spans="1:22" x14ac:dyDescent="0.3">
      <c r="A9261" t="s">
        <v>9300</v>
      </c>
      <c r="B9261">
        <v>2016</v>
      </c>
      <c r="C9261" t="s">
        <v>13</v>
      </c>
      <c r="D9261">
        <v>78</v>
      </c>
      <c r="E9261" t="str">
        <f t="shared" si="144"/>
        <v>Old</v>
      </c>
      <c r="F9261" t="s">
        <v>19</v>
      </c>
      <c r="G9261" t="s">
        <v>25</v>
      </c>
      <c r="H9261" t="s">
        <v>30</v>
      </c>
      <c r="I9261">
        <v>32</v>
      </c>
      <c r="J9261">
        <v>2.39</v>
      </c>
      <c r="K9261" t="s">
        <v>32</v>
      </c>
      <c r="L9261" t="s">
        <v>33</v>
      </c>
      <c r="M9261" s="1">
        <v>15713.58</v>
      </c>
      <c r="N9261" s="1">
        <v>525.96</v>
      </c>
      <c r="O9261" s="1">
        <v>6116.28</v>
      </c>
      <c r="P9261" s="1">
        <v>0</v>
      </c>
      <c r="Q9261" s="1">
        <v>27393.66</v>
      </c>
      <c r="R9261" s="1">
        <v>31111.84</v>
      </c>
      <c r="S9261" s="1">
        <v>14237.01</v>
      </c>
      <c r="T9261" s="1">
        <v>44268.49</v>
      </c>
      <c r="U9261" s="1">
        <f>SUM(Report_Summary[Revenue])</f>
        <v>626594850.33999527</v>
      </c>
      <c r="V9261" s="1">
        <f>Report_Summary[[#This Row],[Total Revenue]] / COUNTA(Report_Summary[Membership No])</f>
        <v>62659.485033999525</v>
      </c>
    </row>
    <row r="9262" spans="1:22" x14ac:dyDescent="0.3">
      <c r="A9262" t="s">
        <v>9301</v>
      </c>
      <c r="B9262">
        <v>2016</v>
      </c>
      <c r="C9262" t="s">
        <v>13</v>
      </c>
      <c r="D9262">
        <v>56</v>
      </c>
      <c r="E9262" t="str">
        <f t="shared" si="144"/>
        <v>Old</v>
      </c>
      <c r="F9262" t="s">
        <v>21</v>
      </c>
      <c r="G9262" t="s">
        <v>23</v>
      </c>
      <c r="H9262" t="s">
        <v>31</v>
      </c>
      <c r="I9262">
        <v>31</v>
      </c>
      <c r="J9262">
        <v>1.97</v>
      </c>
      <c r="K9262" t="s">
        <v>32</v>
      </c>
      <c r="L9262" t="s">
        <v>33</v>
      </c>
      <c r="M9262" s="1">
        <v>11485.9</v>
      </c>
      <c r="N9262" s="1">
        <v>2381.7199999999998</v>
      </c>
      <c r="O9262" s="1">
        <v>5964.52</v>
      </c>
      <c r="P9262" s="1">
        <v>0</v>
      </c>
      <c r="Q9262" s="1">
        <v>24584.34</v>
      </c>
      <c r="R9262" s="1">
        <v>29571.55</v>
      </c>
      <c r="S9262" s="1">
        <v>15483.37</v>
      </c>
      <c r="T9262" s="1">
        <v>38672.519999999997</v>
      </c>
      <c r="U9262" s="1">
        <f>SUM(Report_Summary[Revenue])</f>
        <v>626594850.33999527</v>
      </c>
      <c r="V9262" s="1">
        <f>Report_Summary[[#This Row],[Total Revenue]] / COUNTA(Report_Summary[Membership No])</f>
        <v>62659.485033999525</v>
      </c>
    </row>
    <row r="9263" spans="1:22" x14ac:dyDescent="0.3">
      <c r="A9263" t="s">
        <v>9302</v>
      </c>
      <c r="B9263">
        <v>2016</v>
      </c>
      <c r="C9263" t="s">
        <v>13</v>
      </c>
      <c r="D9263">
        <v>67</v>
      </c>
      <c r="E9263" t="str">
        <f t="shared" si="144"/>
        <v>Old</v>
      </c>
      <c r="F9263" t="s">
        <v>15</v>
      </c>
      <c r="G9263" t="s">
        <v>23</v>
      </c>
      <c r="H9263" t="s">
        <v>28</v>
      </c>
      <c r="I9263">
        <v>20</v>
      </c>
      <c r="J9263">
        <v>3.25</v>
      </c>
      <c r="K9263" t="s">
        <v>33</v>
      </c>
      <c r="L9263" t="s">
        <v>33</v>
      </c>
      <c r="M9263" s="1">
        <v>14648.92</v>
      </c>
      <c r="N9263" s="1">
        <v>1689.53</v>
      </c>
      <c r="O9263" s="1">
        <v>5220.09</v>
      </c>
      <c r="P9263" s="1">
        <v>0</v>
      </c>
      <c r="Q9263" s="1">
        <v>63552.25</v>
      </c>
      <c r="R9263" s="1">
        <v>71760</v>
      </c>
      <c r="S9263" s="1">
        <v>-8913.84</v>
      </c>
      <c r="T9263" s="1">
        <v>144226.09</v>
      </c>
      <c r="U9263" s="1">
        <f>SUM(Report_Summary[Revenue])</f>
        <v>626594850.33999527</v>
      </c>
      <c r="V9263" s="1">
        <f>Report_Summary[[#This Row],[Total Revenue]] / COUNTA(Report_Summary[Membership No])</f>
        <v>62659.485033999525</v>
      </c>
    </row>
    <row r="9264" spans="1:22" x14ac:dyDescent="0.3">
      <c r="A9264" t="s">
        <v>9303</v>
      </c>
      <c r="B9264">
        <v>2021</v>
      </c>
      <c r="C9264" t="s">
        <v>14</v>
      </c>
      <c r="D9264">
        <v>74</v>
      </c>
      <c r="E9264" t="str">
        <f t="shared" si="144"/>
        <v>Old</v>
      </c>
      <c r="F9264" t="s">
        <v>20</v>
      </c>
      <c r="G9264" t="s">
        <v>25</v>
      </c>
      <c r="H9264" t="s">
        <v>29</v>
      </c>
      <c r="I9264">
        <v>36</v>
      </c>
      <c r="J9264">
        <v>3.13</v>
      </c>
      <c r="K9264" t="s">
        <v>33</v>
      </c>
      <c r="L9264" t="s">
        <v>33</v>
      </c>
      <c r="M9264" s="1">
        <v>9245.92</v>
      </c>
      <c r="N9264" s="1">
        <v>3553.57</v>
      </c>
      <c r="O9264" s="1">
        <v>3962.37</v>
      </c>
      <c r="P9264" s="1">
        <v>0</v>
      </c>
      <c r="Q9264" s="1">
        <v>17376.04</v>
      </c>
      <c r="R9264" s="1">
        <v>41883.879999999997</v>
      </c>
      <c r="S9264" s="1">
        <v>23135.54</v>
      </c>
      <c r="T9264" s="1">
        <v>36124.379999999997</v>
      </c>
      <c r="U9264" s="1">
        <f>SUM(Report_Summary[Revenue])</f>
        <v>626594850.33999527</v>
      </c>
      <c r="V9264" s="1">
        <f>Report_Summary[[#This Row],[Total Revenue]] / COUNTA(Report_Summary[Membership No])</f>
        <v>62659.485033999525</v>
      </c>
    </row>
    <row r="9265" spans="1:22" x14ac:dyDescent="0.3">
      <c r="A9265" t="s">
        <v>9304</v>
      </c>
      <c r="B9265">
        <v>2018</v>
      </c>
      <c r="C9265" t="s">
        <v>14</v>
      </c>
      <c r="D9265">
        <v>28</v>
      </c>
      <c r="E9265" t="str">
        <f t="shared" si="144"/>
        <v>Young</v>
      </c>
      <c r="F9265" t="s">
        <v>20</v>
      </c>
      <c r="G9265" t="s">
        <v>24</v>
      </c>
      <c r="H9265" t="s">
        <v>31</v>
      </c>
      <c r="I9265">
        <v>31</v>
      </c>
      <c r="J9265">
        <v>2.92</v>
      </c>
      <c r="K9265" t="s">
        <v>33</v>
      </c>
      <c r="L9265" t="s">
        <v>33</v>
      </c>
      <c r="M9265" s="1">
        <v>13120.5</v>
      </c>
      <c r="N9265" s="1">
        <v>3430.56</v>
      </c>
      <c r="O9265" s="1">
        <v>4626.16</v>
      </c>
      <c r="P9265" s="1">
        <v>0</v>
      </c>
      <c r="Q9265" s="1">
        <v>55426.29</v>
      </c>
      <c r="R9265" s="1">
        <v>33333.040000000001</v>
      </c>
      <c r="S9265" s="1">
        <v>20272.71</v>
      </c>
      <c r="T9265" s="1">
        <v>68486.62</v>
      </c>
      <c r="U9265" s="1">
        <f>SUM(Report_Summary[Revenue])</f>
        <v>626594850.33999527</v>
      </c>
      <c r="V9265" s="1">
        <f>Report_Summary[[#This Row],[Total Revenue]] / COUNTA(Report_Summary[Membership No])</f>
        <v>62659.485033999525</v>
      </c>
    </row>
    <row r="9266" spans="1:22" x14ac:dyDescent="0.3">
      <c r="A9266" t="s">
        <v>9305</v>
      </c>
      <c r="B9266">
        <v>2019</v>
      </c>
      <c r="C9266" t="s">
        <v>14</v>
      </c>
      <c r="D9266">
        <v>36</v>
      </c>
      <c r="E9266" t="str">
        <f t="shared" si="144"/>
        <v>Middle Age</v>
      </c>
      <c r="F9266" t="s">
        <v>15</v>
      </c>
      <c r="G9266" t="s">
        <v>25</v>
      </c>
      <c r="H9266" t="s">
        <v>27</v>
      </c>
      <c r="I9266">
        <v>25</v>
      </c>
      <c r="J9266">
        <v>1.22</v>
      </c>
      <c r="K9266" t="s">
        <v>33</v>
      </c>
      <c r="L9266" t="s">
        <v>33</v>
      </c>
      <c r="M9266" s="1">
        <v>2732.08</v>
      </c>
      <c r="N9266" s="1">
        <v>1950.22</v>
      </c>
      <c r="O9266" s="1">
        <v>4938.84</v>
      </c>
      <c r="P9266" s="1">
        <v>0</v>
      </c>
      <c r="Q9266" s="1">
        <v>4636.96</v>
      </c>
      <c r="R9266" s="1">
        <v>12408.65</v>
      </c>
      <c r="S9266" s="1">
        <v>-15149.14</v>
      </c>
      <c r="T9266" s="1">
        <v>32194.75</v>
      </c>
      <c r="U9266" s="1">
        <f>SUM(Report_Summary[Revenue])</f>
        <v>626594850.33999527</v>
      </c>
      <c r="V9266" s="1">
        <f>Report_Summary[[#This Row],[Total Revenue]] / COUNTA(Report_Summary[Membership No])</f>
        <v>62659.485033999525</v>
      </c>
    </row>
    <row r="9267" spans="1:22" x14ac:dyDescent="0.3">
      <c r="A9267" t="s">
        <v>9306</v>
      </c>
      <c r="B9267">
        <v>2015</v>
      </c>
      <c r="C9267" t="s">
        <v>13</v>
      </c>
      <c r="D9267">
        <v>33</v>
      </c>
      <c r="E9267" t="str">
        <f t="shared" si="144"/>
        <v>Middle Age</v>
      </c>
      <c r="F9267" t="s">
        <v>16</v>
      </c>
      <c r="G9267" t="s">
        <v>22</v>
      </c>
      <c r="H9267" t="s">
        <v>29</v>
      </c>
      <c r="I9267">
        <v>20</v>
      </c>
      <c r="J9267">
        <v>3.7</v>
      </c>
      <c r="K9267" t="s">
        <v>33</v>
      </c>
      <c r="L9267" t="s">
        <v>33</v>
      </c>
      <c r="M9267" s="1">
        <v>9192.89</v>
      </c>
      <c r="N9267" s="1">
        <v>3191.44</v>
      </c>
      <c r="O9267" s="1">
        <v>6555.2</v>
      </c>
      <c r="P9267" s="1">
        <v>0</v>
      </c>
      <c r="Q9267" s="1">
        <v>45443.26</v>
      </c>
      <c r="R9267" s="1">
        <v>44465.35</v>
      </c>
      <c r="S9267" s="1">
        <v>-25163.14</v>
      </c>
      <c r="T9267" s="1">
        <v>115071.75</v>
      </c>
      <c r="U9267" s="1">
        <f>SUM(Report_Summary[Revenue])</f>
        <v>626594850.33999527</v>
      </c>
      <c r="V9267" s="1">
        <f>Report_Summary[[#This Row],[Total Revenue]] / COUNTA(Report_Summary[Membership No])</f>
        <v>62659.485033999525</v>
      </c>
    </row>
    <row r="9268" spans="1:22" x14ac:dyDescent="0.3">
      <c r="A9268" t="s">
        <v>9307</v>
      </c>
      <c r="B9268">
        <v>2016</v>
      </c>
      <c r="C9268" t="s">
        <v>13</v>
      </c>
      <c r="D9268">
        <v>48</v>
      </c>
      <c r="E9268" t="str">
        <f t="shared" si="144"/>
        <v>Middle Age</v>
      </c>
      <c r="F9268" t="s">
        <v>18</v>
      </c>
      <c r="G9268" t="s">
        <v>25</v>
      </c>
      <c r="H9268" t="s">
        <v>30</v>
      </c>
      <c r="I9268">
        <v>25</v>
      </c>
      <c r="J9268">
        <v>2.4</v>
      </c>
      <c r="K9268" t="s">
        <v>33</v>
      </c>
      <c r="L9268" t="s">
        <v>33</v>
      </c>
      <c r="M9268" s="1">
        <v>16824.580000000002</v>
      </c>
      <c r="N9268" s="1">
        <v>550</v>
      </c>
      <c r="O9268" s="1">
        <v>6372.37</v>
      </c>
      <c r="P9268" s="1">
        <v>0</v>
      </c>
      <c r="Q9268" s="1">
        <v>63921.08</v>
      </c>
      <c r="R9268" s="1">
        <v>53728.53</v>
      </c>
      <c r="S9268" s="1">
        <v>16932.96</v>
      </c>
      <c r="T9268" s="1">
        <v>100716.65</v>
      </c>
      <c r="U9268" s="1">
        <f>SUM(Report_Summary[Revenue])</f>
        <v>626594850.33999527</v>
      </c>
      <c r="V9268" s="1">
        <f>Report_Summary[[#This Row],[Total Revenue]] / COUNTA(Report_Summary[Membership No])</f>
        <v>62659.485033999525</v>
      </c>
    </row>
    <row r="9269" spans="1:22" x14ac:dyDescent="0.3">
      <c r="A9269" t="s">
        <v>9308</v>
      </c>
      <c r="B9269">
        <v>2020</v>
      </c>
      <c r="C9269" t="s">
        <v>13</v>
      </c>
      <c r="D9269">
        <v>34</v>
      </c>
      <c r="E9269" t="str">
        <f t="shared" si="144"/>
        <v>Middle Age</v>
      </c>
      <c r="F9269" t="s">
        <v>21</v>
      </c>
      <c r="G9269" t="s">
        <v>23</v>
      </c>
      <c r="H9269" t="s">
        <v>27</v>
      </c>
      <c r="I9269">
        <v>25</v>
      </c>
      <c r="J9269">
        <v>3.18</v>
      </c>
      <c r="K9269" t="s">
        <v>33</v>
      </c>
      <c r="L9269" t="s">
        <v>33</v>
      </c>
      <c r="M9269" s="1">
        <v>3620.65</v>
      </c>
      <c r="N9269" s="1">
        <v>1423.38</v>
      </c>
      <c r="O9269" s="1">
        <v>2981.03</v>
      </c>
      <c r="P9269" s="1">
        <v>0</v>
      </c>
      <c r="Q9269" s="1">
        <v>8191.41</v>
      </c>
      <c r="R9269" s="1">
        <v>4681.78</v>
      </c>
      <c r="S9269" s="1">
        <v>25333.13</v>
      </c>
      <c r="T9269" s="1">
        <v>-12459.94</v>
      </c>
      <c r="U9269" s="1">
        <f>SUM(Report_Summary[Revenue])</f>
        <v>626594850.33999527</v>
      </c>
      <c r="V9269" s="1">
        <f>Report_Summary[[#This Row],[Total Revenue]] / COUNTA(Report_Summary[Membership No])</f>
        <v>62659.485033999525</v>
      </c>
    </row>
    <row r="9270" spans="1:22" x14ac:dyDescent="0.3">
      <c r="A9270" t="s">
        <v>9309</v>
      </c>
      <c r="B9270">
        <v>2023</v>
      </c>
      <c r="C9270" t="s">
        <v>13</v>
      </c>
      <c r="D9270">
        <v>80</v>
      </c>
      <c r="E9270" t="str">
        <f t="shared" si="144"/>
        <v>Old</v>
      </c>
      <c r="F9270" t="s">
        <v>18</v>
      </c>
      <c r="G9270" t="s">
        <v>23</v>
      </c>
      <c r="H9270" t="s">
        <v>28</v>
      </c>
      <c r="I9270">
        <v>27</v>
      </c>
      <c r="J9270">
        <v>3.32</v>
      </c>
      <c r="K9270" t="s">
        <v>33</v>
      </c>
      <c r="L9270" t="s">
        <v>33</v>
      </c>
      <c r="M9270" s="1">
        <v>12560.89</v>
      </c>
      <c r="N9270" s="1">
        <v>455.8</v>
      </c>
      <c r="O9270" s="1">
        <v>2420.2600000000002</v>
      </c>
      <c r="P9270" s="1">
        <v>0</v>
      </c>
      <c r="Q9270" s="1">
        <v>54523.87</v>
      </c>
      <c r="R9270" s="1">
        <v>33669.410000000003</v>
      </c>
      <c r="S9270" s="1">
        <v>28605.54</v>
      </c>
      <c r="T9270" s="1">
        <v>59587.74</v>
      </c>
      <c r="U9270" s="1">
        <f>SUM(Report_Summary[Revenue])</f>
        <v>626594850.33999527</v>
      </c>
      <c r="V9270" s="1">
        <f>Report_Summary[[#This Row],[Total Revenue]] / COUNTA(Report_Summary[Membership No])</f>
        <v>62659.485033999525</v>
      </c>
    </row>
    <row r="9271" spans="1:22" x14ac:dyDescent="0.3">
      <c r="A9271" t="s">
        <v>9310</v>
      </c>
      <c r="B9271">
        <v>2018</v>
      </c>
      <c r="C9271" t="s">
        <v>13</v>
      </c>
      <c r="D9271">
        <v>49</v>
      </c>
      <c r="E9271" t="str">
        <f t="shared" si="144"/>
        <v>Middle Age</v>
      </c>
      <c r="F9271" t="s">
        <v>21</v>
      </c>
      <c r="G9271" t="s">
        <v>22</v>
      </c>
      <c r="H9271" t="s">
        <v>29</v>
      </c>
      <c r="I9271">
        <v>33</v>
      </c>
      <c r="J9271">
        <v>2.02</v>
      </c>
      <c r="K9271" t="s">
        <v>33</v>
      </c>
      <c r="L9271" t="s">
        <v>33</v>
      </c>
      <c r="M9271" s="1">
        <v>11920.81</v>
      </c>
      <c r="N9271" s="1">
        <v>3170.54</v>
      </c>
      <c r="O9271" s="1">
        <v>7936.16</v>
      </c>
      <c r="P9271" s="1">
        <v>0</v>
      </c>
      <c r="Q9271" s="1">
        <v>57389.7</v>
      </c>
      <c r="R9271" s="1">
        <v>17769.05</v>
      </c>
      <c r="S9271" s="1">
        <v>23028.46</v>
      </c>
      <c r="T9271" s="1">
        <v>52130.29</v>
      </c>
      <c r="U9271" s="1">
        <f>SUM(Report_Summary[Revenue])</f>
        <v>626594850.33999527</v>
      </c>
      <c r="V9271" s="1">
        <f>Report_Summary[[#This Row],[Total Revenue]] / COUNTA(Report_Summary[Membership No])</f>
        <v>62659.485033999525</v>
      </c>
    </row>
    <row r="9272" spans="1:22" x14ac:dyDescent="0.3">
      <c r="A9272" t="s">
        <v>9311</v>
      </c>
      <c r="B9272">
        <v>2024</v>
      </c>
      <c r="C9272" t="s">
        <v>14</v>
      </c>
      <c r="D9272">
        <v>48</v>
      </c>
      <c r="E9272" t="str">
        <f t="shared" si="144"/>
        <v>Middle Age</v>
      </c>
      <c r="F9272" t="s">
        <v>19</v>
      </c>
      <c r="G9272" t="s">
        <v>23</v>
      </c>
      <c r="H9272" t="s">
        <v>26</v>
      </c>
      <c r="I9272">
        <v>42</v>
      </c>
      <c r="J9272">
        <v>1.81</v>
      </c>
      <c r="K9272" t="s">
        <v>33</v>
      </c>
      <c r="L9272" t="s">
        <v>33</v>
      </c>
      <c r="M9272" s="1">
        <v>19750.97</v>
      </c>
      <c r="N9272" s="1">
        <v>518.88</v>
      </c>
      <c r="O9272" s="1">
        <v>375.61</v>
      </c>
      <c r="P9272" s="1">
        <v>0</v>
      </c>
      <c r="Q9272" s="1">
        <v>68907.31</v>
      </c>
      <c r="R9272" s="1">
        <v>49389.07</v>
      </c>
      <c r="S9272" s="1">
        <v>21080.09</v>
      </c>
      <c r="T9272" s="1">
        <v>97216.29</v>
      </c>
      <c r="U9272" s="1">
        <f>SUM(Report_Summary[Revenue])</f>
        <v>626594850.33999527</v>
      </c>
      <c r="V9272" s="1">
        <f>Report_Summary[[#This Row],[Total Revenue]] / COUNTA(Report_Summary[Membership No])</f>
        <v>62659.485033999525</v>
      </c>
    </row>
    <row r="9273" spans="1:22" x14ac:dyDescent="0.3">
      <c r="A9273" t="s">
        <v>9312</v>
      </c>
      <c r="B9273">
        <v>2015</v>
      </c>
      <c r="C9273" t="s">
        <v>13</v>
      </c>
      <c r="D9273">
        <v>21</v>
      </c>
      <c r="E9273" t="str">
        <f t="shared" si="144"/>
        <v>Young</v>
      </c>
      <c r="F9273" t="s">
        <v>16</v>
      </c>
      <c r="G9273" t="s">
        <v>22</v>
      </c>
      <c r="H9273" t="s">
        <v>28</v>
      </c>
      <c r="I9273">
        <v>25</v>
      </c>
      <c r="J9273">
        <v>1.99</v>
      </c>
      <c r="K9273" t="s">
        <v>33</v>
      </c>
      <c r="L9273" t="s">
        <v>33</v>
      </c>
      <c r="M9273" s="1">
        <v>12799.49</v>
      </c>
      <c r="N9273" s="1">
        <v>4752.9799999999996</v>
      </c>
      <c r="O9273" s="1">
        <v>4678.8500000000004</v>
      </c>
      <c r="P9273" s="1">
        <v>0</v>
      </c>
      <c r="Q9273" s="1">
        <v>53021.599999999999</v>
      </c>
      <c r="R9273" s="1">
        <v>30413.81</v>
      </c>
      <c r="S9273" s="1">
        <v>-26358.74</v>
      </c>
      <c r="T9273" s="1">
        <v>109794.15</v>
      </c>
      <c r="U9273" s="1">
        <f>SUM(Report_Summary[Revenue])</f>
        <v>626594850.33999527</v>
      </c>
      <c r="V9273" s="1">
        <f>Report_Summary[[#This Row],[Total Revenue]] / COUNTA(Report_Summary[Membership No])</f>
        <v>62659.485033999525</v>
      </c>
    </row>
    <row r="9274" spans="1:22" x14ac:dyDescent="0.3">
      <c r="A9274" t="s">
        <v>9313</v>
      </c>
      <c r="B9274">
        <v>2021</v>
      </c>
      <c r="C9274" t="s">
        <v>14</v>
      </c>
      <c r="D9274">
        <v>76</v>
      </c>
      <c r="E9274" t="str">
        <f t="shared" si="144"/>
        <v>Old</v>
      </c>
      <c r="F9274" t="s">
        <v>20</v>
      </c>
      <c r="G9274" t="s">
        <v>25</v>
      </c>
      <c r="H9274" t="s">
        <v>31</v>
      </c>
      <c r="I9274">
        <v>28</v>
      </c>
      <c r="J9274">
        <v>2.97</v>
      </c>
      <c r="K9274" t="s">
        <v>33</v>
      </c>
      <c r="L9274" t="s">
        <v>33</v>
      </c>
      <c r="M9274" s="1">
        <v>16976.29</v>
      </c>
      <c r="N9274" s="1">
        <v>3771.36</v>
      </c>
      <c r="O9274" s="1">
        <v>6184.18</v>
      </c>
      <c r="P9274" s="1">
        <v>0</v>
      </c>
      <c r="Q9274" s="1">
        <v>28507.9</v>
      </c>
      <c r="R9274" s="1">
        <v>77571.77</v>
      </c>
      <c r="S9274" s="1">
        <v>5062.72</v>
      </c>
      <c r="T9274" s="1">
        <v>101016.95</v>
      </c>
      <c r="U9274" s="1">
        <f>SUM(Report_Summary[Revenue])</f>
        <v>626594850.33999527</v>
      </c>
      <c r="V9274" s="1">
        <f>Report_Summary[[#This Row],[Total Revenue]] / COUNTA(Report_Summary[Membership No])</f>
        <v>62659.485033999525</v>
      </c>
    </row>
    <row r="9275" spans="1:22" x14ac:dyDescent="0.3">
      <c r="A9275" t="s">
        <v>9314</v>
      </c>
      <c r="B9275">
        <v>2015</v>
      </c>
      <c r="C9275" t="s">
        <v>14</v>
      </c>
      <c r="D9275">
        <v>27</v>
      </c>
      <c r="E9275" t="str">
        <f t="shared" si="144"/>
        <v>Young</v>
      </c>
      <c r="F9275" t="s">
        <v>18</v>
      </c>
      <c r="G9275" t="s">
        <v>23</v>
      </c>
      <c r="H9275" t="s">
        <v>31</v>
      </c>
      <c r="I9275">
        <v>26</v>
      </c>
      <c r="J9275">
        <v>1.82</v>
      </c>
      <c r="K9275" t="s">
        <v>33</v>
      </c>
      <c r="L9275" t="s">
        <v>33</v>
      </c>
      <c r="M9275" s="1">
        <v>13120.12</v>
      </c>
      <c r="N9275" s="1">
        <v>2768.24</v>
      </c>
      <c r="O9275" s="1">
        <v>202.24</v>
      </c>
      <c r="P9275" s="1">
        <v>0</v>
      </c>
      <c r="Q9275" s="1">
        <v>22313.06</v>
      </c>
      <c r="R9275" s="1">
        <v>37219.74</v>
      </c>
      <c r="S9275" s="1">
        <v>-9567.27</v>
      </c>
      <c r="T9275" s="1">
        <v>69100.070000000007</v>
      </c>
      <c r="U9275" s="1">
        <f>SUM(Report_Summary[Revenue])</f>
        <v>626594850.33999527</v>
      </c>
      <c r="V9275" s="1">
        <f>Report_Summary[[#This Row],[Total Revenue]] / COUNTA(Report_Summary[Membership No])</f>
        <v>62659.485033999525</v>
      </c>
    </row>
    <row r="9276" spans="1:22" x14ac:dyDescent="0.3">
      <c r="A9276" t="s">
        <v>9315</v>
      </c>
      <c r="B9276">
        <v>2017</v>
      </c>
      <c r="C9276" t="s">
        <v>13</v>
      </c>
      <c r="D9276">
        <v>34</v>
      </c>
      <c r="E9276" t="str">
        <f t="shared" si="144"/>
        <v>Middle Age</v>
      </c>
      <c r="F9276" t="s">
        <v>20</v>
      </c>
      <c r="G9276" t="s">
        <v>25</v>
      </c>
      <c r="H9276" t="s">
        <v>31</v>
      </c>
      <c r="I9276">
        <v>34</v>
      </c>
      <c r="J9276">
        <v>1.51</v>
      </c>
      <c r="K9276" t="s">
        <v>33</v>
      </c>
      <c r="L9276" t="s">
        <v>33</v>
      </c>
      <c r="M9276" s="1">
        <v>654.99</v>
      </c>
      <c r="N9276" s="1">
        <v>3295.22</v>
      </c>
      <c r="O9276" s="1">
        <v>4506.63</v>
      </c>
      <c r="P9276" s="1">
        <v>0</v>
      </c>
      <c r="Q9276" s="1">
        <v>3004.13</v>
      </c>
      <c r="R9276" s="1">
        <v>1439.04</v>
      </c>
      <c r="S9276" s="1">
        <v>-6146.25</v>
      </c>
      <c r="T9276" s="1">
        <v>10589.42</v>
      </c>
      <c r="U9276" s="1">
        <f>SUM(Report_Summary[Revenue])</f>
        <v>626594850.33999527</v>
      </c>
      <c r="V9276" s="1">
        <f>Report_Summary[[#This Row],[Total Revenue]] / COUNTA(Report_Summary[Membership No])</f>
        <v>62659.485033999525</v>
      </c>
    </row>
    <row r="9277" spans="1:22" x14ac:dyDescent="0.3">
      <c r="A9277" t="s">
        <v>9316</v>
      </c>
      <c r="B9277">
        <v>2016</v>
      </c>
      <c r="C9277" t="s">
        <v>13</v>
      </c>
      <c r="D9277">
        <v>72</v>
      </c>
      <c r="E9277" t="str">
        <f t="shared" si="144"/>
        <v>Old</v>
      </c>
      <c r="F9277" t="s">
        <v>17</v>
      </c>
      <c r="G9277" t="s">
        <v>25</v>
      </c>
      <c r="H9277" t="s">
        <v>26</v>
      </c>
      <c r="I9277">
        <v>30</v>
      </c>
      <c r="J9277">
        <v>3.61</v>
      </c>
      <c r="K9277" t="s">
        <v>32</v>
      </c>
      <c r="L9277" t="s">
        <v>33</v>
      </c>
      <c r="M9277" s="1">
        <v>16060.69</v>
      </c>
      <c r="N9277" s="1">
        <v>2717.81</v>
      </c>
      <c r="O9277" s="1">
        <v>6994.43</v>
      </c>
      <c r="P9277" s="1">
        <v>0</v>
      </c>
      <c r="Q9277" s="1">
        <v>41603.72</v>
      </c>
      <c r="R9277" s="1">
        <v>69556.02</v>
      </c>
      <c r="S9277" s="1">
        <v>24461.61</v>
      </c>
      <c r="T9277" s="1">
        <v>86698.13</v>
      </c>
      <c r="U9277" s="1">
        <f>SUM(Report_Summary[Revenue])</f>
        <v>626594850.33999527</v>
      </c>
      <c r="V9277" s="1">
        <f>Report_Summary[[#This Row],[Total Revenue]] / COUNTA(Report_Summary[Membership No])</f>
        <v>62659.485033999525</v>
      </c>
    </row>
    <row r="9278" spans="1:22" x14ac:dyDescent="0.3">
      <c r="A9278" t="s">
        <v>9317</v>
      </c>
      <c r="B9278">
        <v>2017</v>
      </c>
      <c r="C9278" t="s">
        <v>14</v>
      </c>
      <c r="D9278">
        <v>62</v>
      </c>
      <c r="E9278" t="str">
        <f t="shared" si="144"/>
        <v>Old</v>
      </c>
      <c r="F9278" t="s">
        <v>18</v>
      </c>
      <c r="G9278" t="s">
        <v>23</v>
      </c>
      <c r="H9278" t="s">
        <v>29</v>
      </c>
      <c r="I9278">
        <v>39</v>
      </c>
      <c r="J9278">
        <v>3.65</v>
      </c>
      <c r="K9278" t="s">
        <v>33</v>
      </c>
      <c r="L9278" t="s">
        <v>33</v>
      </c>
      <c r="M9278" s="1">
        <v>13930.76</v>
      </c>
      <c r="N9278" s="1">
        <v>4919.5600000000004</v>
      </c>
      <c r="O9278" s="1">
        <v>6735.38</v>
      </c>
      <c r="P9278" s="1">
        <v>0</v>
      </c>
      <c r="Q9278" s="1">
        <v>23385.02</v>
      </c>
      <c r="R9278" s="1">
        <v>39051.300000000003</v>
      </c>
      <c r="S9278" s="1">
        <v>29571.16</v>
      </c>
      <c r="T9278" s="1">
        <v>32865.160000000003</v>
      </c>
      <c r="U9278" s="1">
        <f>SUM(Report_Summary[Revenue])</f>
        <v>626594850.33999527</v>
      </c>
      <c r="V9278" s="1">
        <f>Report_Summary[[#This Row],[Total Revenue]] / COUNTA(Report_Summary[Membership No])</f>
        <v>62659.485033999525</v>
      </c>
    </row>
    <row r="9279" spans="1:22" x14ac:dyDescent="0.3">
      <c r="A9279" t="s">
        <v>9318</v>
      </c>
      <c r="B9279">
        <v>2016</v>
      </c>
      <c r="C9279" t="s">
        <v>14</v>
      </c>
      <c r="D9279">
        <v>63</v>
      </c>
      <c r="E9279" t="str">
        <f t="shared" si="144"/>
        <v>Old</v>
      </c>
      <c r="F9279" t="s">
        <v>17</v>
      </c>
      <c r="G9279" t="s">
        <v>25</v>
      </c>
      <c r="H9279" t="s">
        <v>27</v>
      </c>
      <c r="I9279">
        <v>31</v>
      </c>
      <c r="J9279">
        <v>2.98</v>
      </c>
      <c r="K9279" t="s">
        <v>32</v>
      </c>
      <c r="L9279" t="s">
        <v>33</v>
      </c>
      <c r="M9279" s="1">
        <v>3929.09</v>
      </c>
      <c r="N9279" s="1">
        <v>3260.02</v>
      </c>
      <c r="O9279" s="1">
        <v>2073.21</v>
      </c>
      <c r="P9279" s="1">
        <v>0</v>
      </c>
      <c r="Q9279" s="1">
        <v>6975.35</v>
      </c>
      <c r="R9279" s="1">
        <v>12112.01</v>
      </c>
      <c r="S9279" s="1">
        <v>13317.82</v>
      </c>
      <c r="T9279" s="1">
        <v>5769.54</v>
      </c>
      <c r="U9279" s="1">
        <f>SUM(Report_Summary[Revenue])</f>
        <v>626594850.33999527</v>
      </c>
      <c r="V9279" s="1">
        <f>Report_Summary[[#This Row],[Total Revenue]] / COUNTA(Report_Summary[Membership No])</f>
        <v>62659.485033999525</v>
      </c>
    </row>
    <row r="9280" spans="1:22" x14ac:dyDescent="0.3">
      <c r="A9280" t="s">
        <v>9319</v>
      </c>
      <c r="B9280">
        <v>2022</v>
      </c>
      <c r="C9280" t="s">
        <v>13</v>
      </c>
      <c r="D9280">
        <v>67</v>
      </c>
      <c r="E9280" t="str">
        <f t="shared" si="144"/>
        <v>Old</v>
      </c>
      <c r="F9280" t="s">
        <v>19</v>
      </c>
      <c r="G9280" t="s">
        <v>23</v>
      </c>
      <c r="H9280" t="s">
        <v>27</v>
      </c>
      <c r="I9280">
        <v>36</v>
      </c>
      <c r="J9280">
        <v>3.16</v>
      </c>
      <c r="K9280" t="s">
        <v>33</v>
      </c>
      <c r="L9280" t="s">
        <v>33</v>
      </c>
      <c r="M9280" s="1">
        <v>7974.04</v>
      </c>
      <c r="N9280" s="1">
        <v>925.64</v>
      </c>
      <c r="O9280" s="1">
        <v>7904.9</v>
      </c>
      <c r="P9280" s="1">
        <v>0</v>
      </c>
      <c r="Q9280" s="1">
        <v>13824.65</v>
      </c>
      <c r="R9280" s="1">
        <v>16363.13</v>
      </c>
      <c r="S9280" s="1">
        <v>-20653.43</v>
      </c>
      <c r="T9280" s="1">
        <v>50841.21</v>
      </c>
      <c r="U9280" s="1">
        <f>SUM(Report_Summary[Revenue])</f>
        <v>626594850.33999527</v>
      </c>
      <c r="V9280" s="1">
        <f>Report_Summary[[#This Row],[Total Revenue]] / COUNTA(Report_Summary[Membership No])</f>
        <v>62659.485033999525</v>
      </c>
    </row>
    <row r="9281" spans="1:22" x14ac:dyDescent="0.3">
      <c r="A9281" t="s">
        <v>9320</v>
      </c>
      <c r="B9281">
        <v>2020</v>
      </c>
      <c r="C9281" t="s">
        <v>14</v>
      </c>
      <c r="D9281">
        <v>28</v>
      </c>
      <c r="E9281" t="str">
        <f t="shared" si="144"/>
        <v>Young</v>
      </c>
      <c r="F9281" t="s">
        <v>15</v>
      </c>
      <c r="G9281" t="s">
        <v>22</v>
      </c>
      <c r="H9281" t="s">
        <v>29</v>
      </c>
      <c r="I9281">
        <v>26</v>
      </c>
      <c r="J9281">
        <v>0.96</v>
      </c>
      <c r="K9281" t="s">
        <v>33</v>
      </c>
      <c r="L9281" t="s">
        <v>33</v>
      </c>
      <c r="M9281" s="1">
        <v>949.08</v>
      </c>
      <c r="N9281" s="1">
        <v>3616.6</v>
      </c>
      <c r="O9281" s="1">
        <v>4080.32</v>
      </c>
      <c r="P9281" s="1">
        <v>0</v>
      </c>
      <c r="Q9281" s="1">
        <v>2510.79</v>
      </c>
      <c r="R9281" s="1">
        <v>1748.62</v>
      </c>
      <c r="S9281" s="1">
        <v>22953.45</v>
      </c>
      <c r="T9281" s="1">
        <v>-18694.04</v>
      </c>
      <c r="U9281" s="1">
        <f>SUM(Report_Summary[Revenue])</f>
        <v>626594850.33999527</v>
      </c>
      <c r="V9281" s="1">
        <f>Report_Summary[[#This Row],[Total Revenue]] / COUNTA(Report_Summary[Membership No])</f>
        <v>62659.485033999525</v>
      </c>
    </row>
    <row r="9282" spans="1:22" x14ac:dyDescent="0.3">
      <c r="A9282" t="s">
        <v>9321</v>
      </c>
      <c r="B9282">
        <v>2018</v>
      </c>
      <c r="C9282" t="s">
        <v>14</v>
      </c>
      <c r="D9282">
        <v>24</v>
      </c>
      <c r="E9282" t="str">
        <f t="shared" si="144"/>
        <v>Young</v>
      </c>
      <c r="F9282" t="s">
        <v>19</v>
      </c>
      <c r="G9282" t="s">
        <v>23</v>
      </c>
      <c r="H9282" t="s">
        <v>27</v>
      </c>
      <c r="I9282">
        <v>33</v>
      </c>
      <c r="J9282">
        <v>2.93</v>
      </c>
      <c r="K9282" t="s">
        <v>33</v>
      </c>
      <c r="L9282" t="s">
        <v>33</v>
      </c>
      <c r="M9282" s="1">
        <v>19264.86</v>
      </c>
      <c r="N9282" s="1">
        <v>4622.4799999999996</v>
      </c>
      <c r="O9282" s="1">
        <v>5200.71</v>
      </c>
      <c r="P9282" s="1">
        <v>0</v>
      </c>
      <c r="Q9282" s="1">
        <v>53108.69</v>
      </c>
      <c r="R9282" s="1">
        <v>55485.94</v>
      </c>
      <c r="S9282" s="1">
        <v>11751.92</v>
      </c>
      <c r="T9282" s="1">
        <v>96842.71</v>
      </c>
      <c r="U9282" s="1">
        <f>SUM(Report_Summary[Revenue])</f>
        <v>626594850.33999527</v>
      </c>
      <c r="V9282" s="1">
        <f>Report_Summary[[#This Row],[Total Revenue]] / COUNTA(Report_Summary[Membership No])</f>
        <v>62659.485033999525</v>
      </c>
    </row>
    <row r="9283" spans="1:22" x14ac:dyDescent="0.3">
      <c r="A9283" t="s">
        <v>9322</v>
      </c>
      <c r="B9283">
        <v>2024</v>
      </c>
      <c r="C9283" t="s">
        <v>14</v>
      </c>
      <c r="D9283">
        <v>27</v>
      </c>
      <c r="E9283" t="str">
        <f t="shared" ref="E9283:E9346" si="145">IF(D9283&gt;55,"Old",IF(D9283&gt;=31,"Middle Age",IF(D9283&lt;31,"Young","Invalid")))</f>
        <v>Young</v>
      </c>
      <c r="F9283" t="s">
        <v>16</v>
      </c>
      <c r="G9283" t="s">
        <v>25</v>
      </c>
      <c r="H9283" t="s">
        <v>30</v>
      </c>
      <c r="I9283">
        <v>36</v>
      </c>
      <c r="J9283">
        <v>1.67</v>
      </c>
      <c r="K9283" t="s">
        <v>33</v>
      </c>
      <c r="L9283" t="s">
        <v>33</v>
      </c>
      <c r="M9283" s="1">
        <v>8828.5</v>
      </c>
      <c r="N9283" s="1">
        <v>1234.26</v>
      </c>
      <c r="O9283" s="1">
        <v>2935.79</v>
      </c>
      <c r="P9283" s="1">
        <v>0</v>
      </c>
      <c r="Q9283" s="1">
        <v>24581.98</v>
      </c>
      <c r="R9283" s="1">
        <v>15462.76</v>
      </c>
      <c r="S9283" s="1">
        <v>18449.12</v>
      </c>
      <c r="T9283" s="1">
        <v>21595.62</v>
      </c>
      <c r="U9283" s="1">
        <f>SUM(Report_Summary[Revenue])</f>
        <v>626594850.33999527</v>
      </c>
      <c r="V9283" s="1">
        <f>Report_Summary[[#This Row],[Total Revenue]] / COUNTA(Report_Summary[Membership No])</f>
        <v>62659.485033999525</v>
      </c>
    </row>
    <row r="9284" spans="1:22" x14ac:dyDescent="0.3">
      <c r="A9284" t="s">
        <v>9323</v>
      </c>
      <c r="B9284">
        <v>2017</v>
      </c>
      <c r="C9284" t="s">
        <v>14</v>
      </c>
      <c r="D9284">
        <v>57</v>
      </c>
      <c r="E9284" t="str">
        <f t="shared" si="145"/>
        <v>Old</v>
      </c>
      <c r="F9284" t="s">
        <v>19</v>
      </c>
      <c r="G9284" t="s">
        <v>23</v>
      </c>
      <c r="H9284" t="s">
        <v>26</v>
      </c>
      <c r="I9284">
        <v>35</v>
      </c>
      <c r="J9284">
        <v>2.2400000000000002</v>
      </c>
      <c r="K9284" t="s">
        <v>33</v>
      </c>
      <c r="L9284" t="s">
        <v>33</v>
      </c>
      <c r="M9284" s="1">
        <v>2472.9699999999998</v>
      </c>
      <c r="N9284" s="1">
        <v>4813.16</v>
      </c>
      <c r="O9284" s="1">
        <v>4085.26</v>
      </c>
      <c r="P9284" s="1">
        <v>0</v>
      </c>
      <c r="Q9284" s="1">
        <v>9687.01</v>
      </c>
      <c r="R9284" s="1">
        <v>8511.3700000000008</v>
      </c>
      <c r="S9284" s="1">
        <v>10274.379999999999</v>
      </c>
      <c r="T9284" s="1">
        <v>7924</v>
      </c>
      <c r="U9284" s="1">
        <f>SUM(Report_Summary[Revenue])</f>
        <v>626594850.33999527</v>
      </c>
      <c r="V9284" s="1">
        <f>Report_Summary[[#This Row],[Total Revenue]] / COUNTA(Report_Summary[Membership No])</f>
        <v>62659.485033999525</v>
      </c>
    </row>
    <row r="9285" spans="1:22" x14ac:dyDescent="0.3">
      <c r="A9285" t="s">
        <v>9324</v>
      </c>
      <c r="B9285">
        <v>2019</v>
      </c>
      <c r="C9285" t="s">
        <v>14</v>
      </c>
      <c r="D9285">
        <v>24</v>
      </c>
      <c r="E9285" t="str">
        <f t="shared" si="145"/>
        <v>Young</v>
      </c>
      <c r="F9285" t="s">
        <v>15</v>
      </c>
      <c r="G9285" t="s">
        <v>23</v>
      </c>
      <c r="H9285" t="s">
        <v>26</v>
      </c>
      <c r="I9285">
        <v>32</v>
      </c>
      <c r="J9285">
        <v>3.59</v>
      </c>
      <c r="K9285" t="s">
        <v>33</v>
      </c>
      <c r="L9285" t="s">
        <v>33</v>
      </c>
      <c r="M9285" s="1">
        <v>15134.19</v>
      </c>
      <c r="N9285" s="1">
        <v>1013.12</v>
      </c>
      <c r="O9285" s="1">
        <v>4053.8</v>
      </c>
      <c r="P9285" s="1">
        <v>0</v>
      </c>
      <c r="Q9285" s="1">
        <v>39344.300000000003</v>
      </c>
      <c r="R9285" s="1">
        <v>23519.06</v>
      </c>
      <c r="S9285" s="1">
        <v>7761.04</v>
      </c>
      <c r="T9285" s="1">
        <v>55102.32</v>
      </c>
      <c r="U9285" s="1">
        <f>SUM(Report_Summary[Revenue])</f>
        <v>626594850.33999527</v>
      </c>
      <c r="V9285" s="1">
        <f>Report_Summary[[#This Row],[Total Revenue]] / COUNTA(Report_Summary[Membership No])</f>
        <v>62659.485033999525</v>
      </c>
    </row>
    <row r="9286" spans="1:22" x14ac:dyDescent="0.3">
      <c r="A9286" t="s">
        <v>9325</v>
      </c>
      <c r="B9286">
        <v>2016</v>
      </c>
      <c r="C9286" t="s">
        <v>14</v>
      </c>
      <c r="D9286">
        <v>45</v>
      </c>
      <c r="E9286" t="str">
        <f t="shared" si="145"/>
        <v>Middle Age</v>
      </c>
      <c r="F9286" t="s">
        <v>20</v>
      </c>
      <c r="G9286" t="s">
        <v>23</v>
      </c>
      <c r="H9286" t="s">
        <v>31</v>
      </c>
      <c r="I9286">
        <v>27</v>
      </c>
      <c r="J9286">
        <v>2.09</v>
      </c>
      <c r="K9286" t="s">
        <v>33</v>
      </c>
      <c r="L9286" t="s">
        <v>33</v>
      </c>
      <c r="M9286" s="1">
        <v>14305.11</v>
      </c>
      <c r="N9286" s="1">
        <v>4670.25</v>
      </c>
      <c r="O9286" s="1">
        <v>1910.62</v>
      </c>
      <c r="P9286" s="1">
        <v>0</v>
      </c>
      <c r="Q9286" s="1">
        <v>27170.080000000002</v>
      </c>
      <c r="R9286" s="1">
        <v>23687.279999999999</v>
      </c>
      <c r="S9286" s="1">
        <v>22759.89</v>
      </c>
      <c r="T9286" s="1">
        <v>28097.47</v>
      </c>
      <c r="U9286" s="1">
        <f>SUM(Report_Summary[Revenue])</f>
        <v>626594850.33999527</v>
      </c>
      <c r="V9286" s="1">
        <f>Report_Summary[[#This Row],[Total Revenue]] / COUNTA(Report_Summary[Membership No])</f>
        <v>62659.485033999525</v>
      </c>
    </row>
    <row r="9287" spans="1:22" x14ac:dyDescent="0.3">
      <c r="A9287" t="s">
        <v>9326</v>
      </c>
      <c r="B9287">
        <v>2021</v>
      </c>
      <c r="C9287" t="s">
        <v>13</v>
      </c>
      <c r="D9287">
        <v>63</v>
      </c>
      <c r="E9287" t="str">
        <f t="shared" si="145"/>
        <v>Old</v>
      </c>
      <c r="F9287" t="s">
        <v>16</v>
      </c>
      <c r="G9287" t="s">
        <v>23</v>
      </c>
      <c r="H9287" t="s">
        <v>29</v>
      </c>
      <c r="I9287">
        <v>16</v>
      </c>
      <c r="J9287">
        <v>2.17</v>
      </c>
      <c r="K9287" t="s">
        <v>33</v>
      </c>
      <c r="L9287" t="s">
        <v>33</v>
      </c>
      <c r="M9287" s="1">
        <v>4580.87</v>
      </c>
      <c r="N9287" s="1">
        <v>4745.78</v>
      </c>
      <c r="O9287" s="1">
        <v>2629.3</v>
      </c>
      <c r="P9287" s="1">
        <v>0</v>
      </c>
      <c r="Q9287" s="1">
        <v>20245.91</v>
      </c>
      <c r="R9287" s="1">
        <v>22501.47</v>
      </c>
      <c r="S9287" s="1">
        <v>13455.81</v>
      </c>
      <c r="T9287" s="1">
        <v>29291.57</v>
      </c>
      <c r="U9287" s="1">
        <f>SUM(Report_Summary[Revenue])</f>
        <v>626594850.33999527</v>
      </c>
      <c r="V9287" s="1">
        <f>Report_Summary[[#This Row],[Total Revenue]] / COUNTA(Report_Summary[Membership No])</f>
        <v>62659.485033999525</v>
      </c>
    </row>
    <row r="9288" spans="1:22" x14ac:dyDescent="0.3">
      <c r="A9288" t="s">
        <v>9327</v>
      </c>
      <c r="B9288">
        <v>2020</v>
      </c>
      <c r="C9288" t="s">
        <v>14</v>
      </c>
      <c r="D9288">
        <v>47</v>
      </c>
      <c r="E9288" t="str">
        <f t="shared" si="145"/>
        <v>Middle Age</v>
      </c>
      <c r="F9288" t="s">
        <v>16</v>
      </c>
      <c r="G9288" t="s">
        <v>25</v>
      </c>
      <c r="H9288" t="s">
        <v>31</v>
      </c>
      <c r="I9288">
        <v>37</v>
      </c>
      <c r="J9288">
        <v>3.07</v>
      </c>
      <c r="K9288" t="s">
        <v>32</v>
      </c>
      <c r="L9288" t="s">
        <v>33</v>
      </c>
      <c r="M9288" s="1">
        <v>3619</v>
      </c>
      <c r="N9288" s="1">
        <v>4573.13</v>
      </c>
      <c r="O9288" s="1">
        <v>1296.6500000000001</v>
      </c>
      <c r="P9288" s="1">
        <v>0</v>
      </c>
      <c r="Q9288" s="1">
        <v>6812.01</v>
      </c>
      <c r="R9288" s="1">
        <v>16675.009999999998</v>
      </c>
      <c r="S9288" s="1">
        <v>-12644.51</v>
      </c>
      <c r="T9288" s="1">
        <v>36131.53</v>
      </c>
      <c r="U9288" s="1">
        <f>SUM(Report_Summary[Revenue])</f>
        <v>626594850.33999527</v>
      </c>
      <c r="V9288" s="1">
        <f>Report_Summary[[#This Row],[Total Revenue]] / COUNTA(Report_Summary[Membership No])</f>
        <v>62659.485033999525</v>
      </c>
    </row>
    <row r="9289" spans="1:22" x14ac:dyDescent="0.3">
      <c r="A9289" t="s">
        <v>9328</v>
      </c>
      <c r="B9289">
        <v>2019</v>
      </c>
      <c r="C9289" t="s">
        <v>13</v>
      </c>
      <c r="D9289">
        <v>68</v>
      </c>
      <c r="E9289" t="str">
        <f t="shared" si="145"/>
        <v>Old</v>
      </c>
      <c r="F9289" t="s">
        <v>18</v>
      </c>
      <c r="G9289" t="s">
        <v>25</v>
      </c>
      <c r="H9289" t="s">
        <v>27</v>
      </c>
      <c r="I9289">
        <v>33</v>
      </c>
      <c r="J9289">
        <v>3.26</v>
      </c>
      <c r="K9289" t="s">
        <v>33</v>
      </c>
      <c r="L9289" t="s">
        <v>33</v>
      </c>
      <c r="M9289" s="1">
        <v>7793.91</v>
      </c>
      <c r="N9289" s="1">
        <v>3112.65</v>
      </c>
      <c r="O9289" s="1">
        <v>2619.35</v>
      </c>
      <c r="P9289" s="1">
        <v>0</v>
      </c>
      <c r="Q9289" s="1">
        <v>29546.99</v>
      </c>
      <c r="R9289" s="1">
        <v>17796.099999999999</v>
      </c>
      <c r="S9289" s="1">
        <v>20381.78</v>
      </c>
      <c r="T9289" s="1">
        <v>26961.31</v>
      </c>
      <c r="U9289" s="1">
        <f>SUM(Report_Summary[Revenue])</f>
        <v>626594850.33999527</v>
      </c>
      <c r="V9289" s="1">
        <f>Report_Summary[[#This Row],[Total Revenue]] / COUNTA(Report_Summary[Membership No])</f>
        <v>62659.485033999525</v>
      </c>
    </row>
    <row r="9290" spans="1:22" x14ac:dyDescent="0.3">
      <c r="A9290" t="s">
        <v>9329</v>
      </c>
      <c r="B9290">
        <v>2020</v>
      </c>
      <c r="C9290" t="s">
        <v>13</v>
      </c>
      <c r="D9290">
        <v>54</v>
      </c>
      <c r="E9290" t="str">
        <f t="shared" si="145"/>
        <v>Middle Age</v>
      </c>
      <c r="F9290" t="s">
        <v>18</v>
      </c>
      <c r="G9290" t="s">
        <v>25</v>
      </c>
      <c r="H9290" t="s">
        <v>31</v>
      </c>
      <c r="I9290">
        <v>28</v>
      </c>
      <c r="J9290">
        <v>3.31</v>
      </c>
      <c r="K9290" t="s">
        <v>33</v>
      </c>
      <c r="L9290" t="s">
        <v>33</v>
      </c>
      <c r="M9290" s="1">
        <v>4314.04</v>
      </c>
      <c r="N9290" s="1">
        <v>2071.48</v>
      </c>
      <c r="O9290" s="1">
        <v>3570.58</v>
      </c>
      <c r="P9290" s="1">
        <v>0</v>
      </c>
      <c r="Q9290" s="1">
        <v>9799.2800000000007</v>
      </c>
      <c r="R9290" s="1">
        <v>6785.89</v>
      </c>
      <c r="S9290" s="1">
        <v>24882.1</v>
      </c>
      <c r="T9290" s="1">
        <v>-8296.93</v>
      </c>
      <c r="U9290" s="1">
        <f>SUM(Report_Summary[Revenue])</f>
        <v>626594850.33999527</v>
      </c>
      <c r="V9290" s="1">
        <f>Report_Summary[[#This Row],[Total Revenue]] / COUNTA(Report_Summary[Membership No])</f>
        <v>62659.485033999525</v>
      </c>
    </row>
    <row r="9291" spans="1:22" x14ac:dyDescent="0.3">
      <c r="A9291" t="s">
        <v>9330</v>
      </c>
      <c r="B9291">
        <v>2024</v>
      </c>
      <c r="C9291" t="s">
        <v>14</v>
      </c>
      <c r="D9291">
        <v>80</v>
      </c>
      <c r="E9291" t="str">
        <f t="shared" si="145"/>
        <v>Old</v>
      </c>
      <c r="F9291" t="s">
        <v>18</v>
      </c>
      <c r="G9291" t="s">
        <v>23</v>
      </c>
      <c r="H9291" t="s">
        <v>27</v>
      </c>
      <c r="I9291">
        <v>26</v>
      </c>
      <c r="J9291">
        <v>1.41</v>
      </c>
      <c r="K9291" t="s">
        <v>33</v>
      </c>
      <c r="L9291" t="s">
        <v>33</v>
      </c>
      <c r="M9291" s="1">
        <v>15654.7</v>
      </c>
      <c r="N9291" s="1">
        <v>4393.26</v>
      </c>
      <c r="O9291" s="1">
        <v>6862.17</v>
      </c>
      <c r="P9291" s="1">
        <v>0</v>
      </c>
      <c r="Q9291" s="1">
        <v>25948.78</v>
      </c>
      <c r="R9291" s="1">
        <v>46031.17</v>
      </c>
      <c r="S9291" s="1">
        <v>-17090.810000000001</v>
      </c>
      <c r="T9291" s="1">
        <v>89070.76</v>
      </c>
      <c r="U9291" s="1">
        <f>SUM(Report_Summary[Revenue])</f>
        <v>626594850.33999527</v>
      </c>
      <c r="V9291" s="1">
        <f>Report_Summary[[#This Row],[Total Revenue]] / COUNTA(Report_Summary[Membership No])</f>
        <v>62659.485033999525</v>
      </c>
    </row>
    <row r="9292" spans="1:22" x14ac:dyDescent="0.3">
      <c r="A9292" t="s">
        <v>9331</v>
      </c>
      <c r="B9292">
        <v>2023</v>
      </c>
      <c r="C9292" t="s">
        <v>13</v>
      </c>
      <c r="D9292">
        <v>21</v>
      </c>
      <c r="E9292" t="str">
        <f t="shared" si="145"/>
        <v>Young</v>
      </c>
      <c r="F9292" t="s">
        <v>21</v>
      </c>
      <c r="G9292" t="s">
        <v>23</v>
      </c>
      <c r="H9292" t="s">
        <v>27</v>
      </c>
      <c r="I9292">
        <v>33</v>
      </c>
      <c r="J9292">
        <v>1.7</v>
      </c>
      <c r="K9292" t="s">
        <v>33</v>
      </c>
      <c r="L9292" t="s">
        <v>33</v>
      </c>
      <c r="M9292" s="1">
        <v>7095.92</v>
      </c>
      <c r="N9292" s="1">
        <v>1713.53</v>
      </c>
      <c r="O9292" s="1">
        <v>7385.54</v>
      </c>
      <c r="P9292" s="1">
        <v>0</v>
      </c>
      <c r="Q9292" s="1">
        <v>35078.49</v>
      </c>
      <c r="R9292" s="1">
        <v>33065.17</v>
      </c>
      <c r="S9292" s="1">
        <v>14701.53</v>
      </c>
      <c r="T9292" s="1">
        <v>53442.13</v>
      </c>
      <c r="U9292" s="1">
        <f>SUM(Report_Summary[Revenue])</f>
        <v>626594850.33999527</v>
      </c>
      <c r="V9292" s="1">
        <f>Report_Summary[[#This Row],[Total Revenue]] / COUNTA(Report_Summary[Membership No])</f>
        <v>62659.485033999525</v>
      </c>
    </row>
    <row r="9293" spans="1:22" x14ac:dyDescent="0.3">
      <c r="A9293" t="s">
        <v>9332</v>
      </c>
      <c r="B9293">
        <v>2016</v>
      </c>
      <c r="C9293" t="s">
        <v>14</v>
      </c>
      <c r="D9293">
        <v>33</v>
      </c>
      <c r="E9293" t="str">
        <f t="shared" si="145"/>
        <v>Middle Age</v>
      </c>
      <c r="F9293" t="s">
        <v>19</v>
      </c>
      <c r="G9293" t="s">
        <v>25</v>
      </c>
      <c r="H9293" t="s">
        <v>30</v>
      </c>
      <c r="I9293">
        <v>34</v>
      </c>
      <c r="J9293">
        <v>3.12</v>
      </c>
      <c r="K9293" t="s">
        <v>32</v>
      </c>
      <c r="L9293" t="s">
        <v>33</v>
      </c>
      <c r="M9293" s="1">
        <v>15441.09</v>
      </c>
      <c r="N9293" s="1">
        <v>1479.24</v>
      </c>
      <c r="O9293" s="1">
        <v>4586.5600000000004</v>
      </c>
      <c r="P9293" s="1">
        <v>0</v>
      </c>
      <c r="Q9293" s="1">
        <v>36070.9</v>
      </c>
      <c r="R9293" s="1">
        <v>21675.599999999999</v>
      </c>
      <c r="S9293" s="1">
        <v>29309.57</v>
      </c>
      <c r="T9293" s="1">
        <v>28436.93</v>
      </c>
      <c r="U9293" s="1">
        <f>SUM(Report_Summary[Revenue])</f>
        <v>626594850.33999527</v>
      </c>
      <c r="V9293" s="1">
        <f>Report_Summary[[#This Row],[Total Revenue]] / COUNTA(Report_Summary[Membership No])</f>
        <v>62659.485033999525</v>
      </c>
    </row>
    <row r="9294" spans="1:22" x14ac:dyDescent="0.3">
      <c r="A9294" t="s">
        <v>9333</v>
      </c>
      <c r="B9294">
        <v>2018</v>
      </c>
      <c r="C9294" t="s">
        <v>14</v>
      </c>
      <c r="D9294">
        <v>70</v>
      </c>
      <c r="E9294" t="str">
        <f t="shared" si="145"/>
        <v>Old</v>
      </c>
      <c r="F9294" t="s">
        <v>20</v>
      </c>
      <c r="G9294" t="s">
        <v>25</v>
      </c>
      <c r="H9294" t="s">
        <v>26</v>
      </c>
      <c r="I9294">
        <v>30</v>
      </c>
      <c r="J9294">
        <v>2.63</v>
      </c>
      <c r="K9294" t="s">
        <v>32</v>
      </c>
      <c r="L9294" t="s">
        <v>33</v>
      </c>
      <c r="M9294" s="1">
        <v>1245.6300000000001</v>
      </c>
      <c r="N9294" s="1">
        <v>2384.3000000000002</v>
      </c>
      <c r="O9294" s="1">
        <v>6034.57</v>
      </c>
      <c r="P9294" s="1">
        <v>0</v>
      </c>
      <c r="Q9294" s="1">
        <v>4661.87</v>
      </c>
      <c r="R9294" s="1">
        <v>1504.98</v>
      </c>
      <c r="S9294" s="1">
        <v>-22016.52</v>
      </c>
      <c r="T9294" s="1">
        <v>28183.37</v>
      </c>
      <c r="U9294" s="1">
        <f>SUM(Report_Summary[Revenue])</f>
        <v>626594850.33999527</v>
      </c>
      <c r="V9294" s="1">
        <f>Report_Summary[[#This Row],[Total Revenue]] / COUNTA(Report_Summary[Membership No])</f>
        <v>62659.485033999525</v>
      </c>
    </row>
    <row r="9295" spans="1:22" x14ac:dyDescent="0.3">
      <c r="A9295" t="s">
        <v>9334</v>
      </c>
      <c r="B9295">
        <v>2018</v>
      </c>
      <c r="C9295" t="s">
        <v>13</v>
      </c>
      <c r="D9295">
        <v>40</v>
      </c>
      <c r="E9295" t="str">
        <f t="shared" si="145"/>
        <v>Middle Age</v>
      </c>
      <c r="F9295" t="s">
        <v>20</v>
      </c>
      <c r="G9295" t="s">
        <v>25</v>
      </c>
      <c r="H9295" t="s">
        <v>30</v>
      </c>
      <c r="I9295">
        <v>21</v>
      </c>
      <c r="J9295">
        <v>2.69</v>
      </c>
      <c r="K9295" t="s">
        <v>33</v>
      </c>
      <c r="L9295" t="s">
        <v>33</v>
      </c>
      <c r="M9295" s="1">
        <v>7639.36</v>
      </c>
      <c r="N9295" s="1">
        <v>539.6</v>
      </c>
      <c r="O9295" s="1">
        <v>4712.6499999999996</v>
      </c>
      <c r="P9295" s="1">
        <v>0</v>
      </c>
      <c r="Q9295" s="1">
        <v>21621.51</v>
      </c>
      <c r="R9295" s="1">
        <v>37389.74</v>
      </c>
      <c r="S9295" s="1">
        <v>-20985.33</v>
      </c>
      <c r="T9295" s="1">
        <v>79996.58</v>
      </c>
      <c r="U9295" s="1">
        <f>SUM(Report_Summary[Revenue])</f>
        <v>626594850.33999527</v>
      </c>
      <c r="V9295" s="1">
        <f>Report_Summary[[#This Row],[Total Revenue]] / COUNTA(Report_Summary[Membership No])</f>
        <v>62659.485033999525</v>
      </c>
    </row>
    <row r="9296" spans="1:22" x14ac:dyDescent="0.3">
      <c r="A9296" t="s">
        <v>9335</v>
      </c>
      <c r="B9296">
        <v>2021</v>
      </c>
      <c r="C9296" t="s">
        <v>13</v>
      </c>
      <c r="D9296">
        <v>55</v>
      </c>
      <c r="E9296" t="str">
        <f t="shared" si="145"/>
        <v>Middle Age</v>
      </c>
      <c r="F9296" t="s">
        <v>17</v>
      </c>
      <c r="G9296" t="s">
        <v>23</v>
      </c>
      <c r="H9296" t="s">
        <v>28</v>
      </c>
      <c r="I9296">
        <v>34</v>
      </c>
      <c r="J9296">
        <v>1.86</v>
      </c>
      <c r="K9296" t="s">
        <v>33</v>
      </c>
      <c r="L9296" t="s">
        <v>33</v>
      </c>
      <c r="M9296" s="1">
        <v>7526</v>
      </c>
      <c r="N9296" s="1">
        <v>4546.24</v>
      </c>
      <c r="O9296" s="1">
        <v>2802.72</v>
      </c>
      <c r="P9296" s="1">
        <v>0</v>
      </c>
      <c r="Q9296" s="1">
        <v>17143.29</v>
      </c>
      <c r="R9296" s="1">
        <v>24295.01</v>
      </c>
      <c r="S9296" s="1">
        <v>-29811.56</v>
      </c>
      <c r="T9296" s="1">
        <v>71249.86</v>
      </c>
      <c r="U9296" s="1">
        <f>SUM(Report_Summary[Revenue])</f>
        <v>626594850.33999527</v>
      </c>
      <c r="V9296" s="1">
        <f>Report_Summary[[#This Row],[Total Revenue]] / COUNTA(Report_Summary[Membership No])</f>
        <v>62659.485033999525</v>
      </c>
    </row>
    <row r="9297" spans="1:22" x14ac:dyDescent="0.3">
      <c r="A9297" t="s">
        <v>9336</v>
      </c>
      <c r="B9297">
        <v>2021</v>
      </c>
      <c r="C9297" t="s">
        <v>13</v>
      </c>
      <c r="D9297">
        <v>51</v>
      </c>
      <c r="E9297" t="str">
        <f t="shared" si="145"/>
        <v>Middle Age</v>
      </c>
      <c r="F9297" t="s">
        <v>18</v>
      </c>
      <c r="G9297" t="s">
        <v>22</v>
      </c>
      <c r="H9297" t="s">
        <v>28</v>
      </c>
      <c r="I9297">
        <v>32</v>
      </c>
      <c r="J9297">
        <v>2.71</v>
      </c>
      <c r="K9297" t="s">
        <v>33</v>
      </c>
      <c r="L9297" t="s">
        <v>33</v>
      </c>
      <c r="M9297" s="1">
        <v>5852.42</v>
      </c>
      <c r="N9297" s="1">
        <v>474.28</v>
      </c>
      <c r="O9297" s="1">
        <v>1460.83</v>
      </c>
      <c r="P9297" s="1">
        <v>0</v>
      </c>
      <c r="Q9297" s="1">
        <v>7044.14</v>
      </c>
      <c r="R9297" s="1">
        <v>14240.52</v>
      </c>
      <c r="S9297" s="1">
        <v>-20535.900000000001</v>
      </c>
      <c r="T9297" s="1">
        <v>41820.559999999998</v>
      </c>
      <c r="U9297" s="1">
        <f>SUM(Report_Summary[Revenue])</f>
        <v>626594850.33999527</v>
      </c>
      <c r="V9297" s="1">
        <f>Report_Summary[[#This Row],[Total Revenue]] / COUNTA(Report_Summary[Membership No])</f>
        <v>62659.485033999525</v>
      </c>
    </row>
    <row r="9298" spans="1:22" x14ac:dyDescent="0.3">
      <c r="A9298" t="s">
        <v>9337</v>
      </c>
      <c r="B9298">
        <v>2017</v>
      </c>
      <c r="C9298" t="s">
        <v>13</v>
      </c>
      <c r="D9298">
        <v>79</v>
      </c>
      <c r="E9298" t="str">
        <f t="shared" si="145"/>
        <v>Old</v>
      </c>
      <c r="F9298" t="s">
        <v>17</v>
      </c>
      <c r="G9298" t="s">
        <v>25</v>
      </c>
      <c r="H9298" t="s">
        <v>30</v>
      </c>
      <c r="I9298">
        <v>21</v>
      </c>
      <c r="J9298">
        <v>3.35</v>
      </c>
      <c r="K9298" t="s">
        <v>33</v>
      </c>
      <c r="L9298" t="s">
        <v>33</v>
      </c>
      <c r="M9298" s="1">
        <v>19243.36</v>
      </c>
      <c r="N9298" s="1">
        <v>1111.06</v>
      </c>
      <c r="O9298" s="1">
        <v>6419.92</v>
      </c>
      <c r="P9298" s="1">
        <v>0</v>
      </c>
      <c r="Q9298" s="1">
        <v>88266.85</v>
      </c>
      <c r="R9298" s="1">
        <v>83862.8</v>
      </c>
      <c r="S9298" s="1">
        <v>25504.41</v>
      </c>
      <c r="T9298" s="1">
        <v>146625.24</v>
      </c>
      <c r="U9298" s="1">
        <f>SUM(Report_Summary[Revenue])</f>
        <v>626594850.33999527</v>
      </c>
      <c r="V9298" s="1">
        <f>Report_Summary[[#This Row],[Total Revenue]] / COUNTA(Report_Summary[Membership No])</f>
        <v>62659.485033999525</v>
      </c>
    </row>
    <row r="9299" spans="1:22" x14ac:dyDescent="0.3">
      <c r="A9299" t="s">
        <v>9338</v>
      </c>
      <c r="B9299">
        <v>2024</v>
      </c>
      <c r="C9299" t="s">
        <v>13</v>
      </c>
      <c r="D9299">
        <v>26</v>
      </c>
      <c r="E9299" t="str">
        <f t="shared" si="145"/>
        <v>Young</v>
      </c>
      <c r="F9299" t="s">
        <v>16</v>
      </c>
      <c r="G9299" t="s">
        <v>25</v>
      </c>
      <c r="H9299" t="s">
        <v>31</v>
      </c>
      <c r="I9299">
        <v>25</v>
      </c>
      <c r="J9299">
        <v>2.33</v>
      </c>
      <c r="K9299" t="s">
        <v>33</v>
      </c>
      <c r="L9299" t="s">
        <v>33</v>
      </c>
      <c r="M9299" s="1">
        <v>4843.42</v>
      </c>
      <c r="N9299" s="1">
        <v>3432.73</v>
      </c>
      <c r="O9299" s="1">
        <v>5072.5200000000004</v>
      </c>
      <c r="P9299" s="1">
        <v>0</v>
      </c>
      <c r="Q9299" s="1">
        <v>9300.07</v>
      </c>
      <c r="R9299" s="1">
        <v>21552.45</v>
      </c>
      <c r="S9299" s="1">
        <v>-17401.349999999999</v>
      </c>
      <c r="T9299" s="1">
        <v>48253.87</v>
      </c>
      <c r="U9299" s="1">
        <f>SUM(Report_Summary[Revenue])</f>
        <v>626594850.33999527</v>
      </c>
      <c r="V9299" s="1">
        <f>Report_Summary[[#This Row],[Total Revenue]] / COUNTA(Report_Summary[Membership No])</f>
        <v>62659.485033999525</v>
      </c>
    </row>
    <row r="9300" spans="1:22" x14ac:dyDescent="0.3">
      <c r="A9300" t="s">
        <v>9339</v>
      </c>
      <c r="B9300">
        <v>2016</v>
      </c>
      <c r="C9300" t="s">
        <v>14</v>
      </c>
      <c r="D9300">
        <v>45</v>
      </c>
      <c r="E9300" t="str">
        <f t="shared" si="145"/>
        <v>Middle Age</v>
      </c>
      <c r="F9300" t="s">
        <v>17</v>
      </c>
      <c r="G9300" t="s">
        <v>23</v>
      </c>
      <c r="H9300" t="s">
        <v>31</v>
      </c>
      <c r="I9300">
        <v>25</v>
      </c>
      <c r="J9300">
        <v>2.77</v>
      </c>
      <c r="K9300" t="s">
        <v>33</v>
      </c>
      <c r="L9300" t="s">
        <v>33</v>
      </c>
      <c r="M9300" s="1">
        <v>8789.91</v>
      </c>
      <c r="N9300" s="1">
        <v>3785.25</v>
      </c>
      <c r="O9300" s="1">
        <v>5185.1099999999997</v>
      </c>
      <c r="P9300" s="1">
        <v>0</v>
      </c>
      <c r="Q9300" s="1">
        <v>10978.23</v>
      </c>
      <c r="R9300" s="1">
        <v>40436.93</v>
      </c>
      <c r="S9300" s="1">
        <v>18380.98</v>
      </c>
      <c r="T9300" s="1">
        <v>33034.18</v>
      </c>
      <c r="U9300" s="1">
        <f>SUM(Report_Summary[Revenue])</f>
        <v>626594850.33999527</v>
      </c>
      <c r="V9300" s="1">
        <f>Report_Summary[[#This Row],[Total Revenue]] / COUNTA(Report_Summary[Membership No])</f>
        <v>62659.485033999525</v>
      </c>
    </row>
    <row r="9301" spans="1:22" x14ac:dyDescent="0.3">
      <c r="A9301" t="s">
        <v>9340</v>
      </c>
      <c r="B9301">
        <v>2018</v>
      </c>
      <c r="C9301" t="s">
        <v>13</v>
      </c>
      <c r="D9301">
        <v>41</v>
      </c>
      <c r="E9301" t="str">
        <f t="shared" si="145"/>
        <v>Middle Age</v>
      </c>
      <c r="F9301" t="s">
        <v>17</v>
      </c>
      <c r="G9301" t="s">
        <v>22</v>
      </c>
      <c r="H9301" t="s">
        <v>26</v>
      </c>
      <c r="I9301">
        <v>31</v>
      </c>
      <c r="J9301">
        <v>2.27</v>
      </c>
      <c r="K9301" t="s">
        <v>33</v>
      </c>
      <c r="L9301" t="s">
        <v>33</v>
      </c>
      <c r="M9301" s="1">
        <v>8585.25</v>
      </c>
      <c r="N9301" s="1">
        <v>2211.1</v>
      </c>
      <c r="O9301" s="1">
        <v>1553.52</v>
      </c>
      <c r="P9301" s="1">
        <v>0</v>
      </c>
      <c r="Q9301" s="1">
        <v>22338.560000000001</v>
      </c>
      <c r="R9301" s="1">
        <v>19362.37</v>
      </c>
      <c r="S9301" s="1">
        <v>20114.71</v>
      </c>
      <c r="T9301" s="1">
        <v>21586.22</v>
      </c>
      <c r="U9301" s="1">
        <f>SUM(Report_Summary[Revenue])</f>
        <v>626594850.33999527</v>
      </c>
      <c r="V9301" s="1">
        <f>Report_Summary[[#This Row],[Total Revenue]] / COUNTA(Report_Summary[Membership No])</f>
        <v>62659.485033999525</v>
      </c>
    </row>
    <row r="9302" spans="1:22" x14ac:dyDescent="0.3">
      <c r="A9302" t="s">
        <v>9341</v>
      </c>
      <c r="B9302">
        <v>2018</v>
      </c>
      <c r="C9302" t="s">
        <v>13</v>
      </c>
      <c r="D9302">
        <v>32</v>
      </c>
      <c r="E9302" t="str">
        <f t="shared" si="145"/>
        <v>Middle Age</v>
      </c>
      <c r="F9302" t="s">
        <v>21</v>
      </c>
      <c r="G9302" t="s">
        <v>23</v>
      </c>
      <c r="H9302" t="s">
        <v>31</v>
      </c>
      <c r="I9302">
        <v>26</v>
      </c>
      <c r="J9302">
        <v>2.67</v>
      </c>
      <c r="K9302" t="s">
        <v>33</v>
      </c>
      <c r="L9302" t="s">
        <v>33</v>
      </c>
      <c r="M9302" s="1">
        <v>18999.93</v>
      </c>
      <c r="N9302" s="1">
        <v>1308.33</v>
      </c>
      <c r="O9302" s="1">
        <v>213.52</v>
      </c>
      <c r="P9302" s="1">
        <v>0</v>
      </c>
      <c r="Q9302" s="1">
        <v>46554.68</v>
      </c>
      <c r="R9302" s="1">
        <v>26808.799999999999</v>
      </c>
      <c r="S9302" s="1">
        <v>12159.72</v>
      </c>
      <c r="T9302" s="1">
        <v>61203.76</v>
      </c>
      <c r="U9302" s="1">
        <f>SUM(Report_Summary[Revenue])</f>
        <v>626594850.33999527</v>
      </c>
      <c r="V9302" s="1">
        <f>Report_Summary[[#This Row],[Total Revenue]] / COUNTA(Report_Summary[Membership No])</f>
        <v>62659.485033999525</v>
      </c>
    </row>
    <row r="9303" spans="1:22" x14ac:dyDescent="0.3">
      <c r="A9303" t="s">
        <v>9342</v>
      </c>
      <c r="B9303">
        <v>2019</v>
      </c>
      <c r="C9303" t="s">
        <v>13</v>
      </c>
      <c r="D9303">
        <v>62</v>
      </c>
      <c r="E9303" t="str">
        <f t="shared" si="145"/>
        <v>Old</v>
      </c>
      <c r="F9303" t="s">
        <v>15</v>
      </c>
      <c r="G9303" t="s">
        <v>25</v>
      </c>
      <c r="H9303" t="s">
        <v>30</v>
      </c>
      <c r="I9303">
        <v>31</v>
      </c>
      <c r="J9303">
        <v>2.02</v>
      </c>
      <c r="K9303" t="s">
        <v>33</v>
      </c>
      <c r="L9303" t="s">
        <v>33</v>
      </c>
      <c r="M9303" s="1">
        <v>14773.02</v>
      </c>
      <c r="N9303" s="1">
        <v>4382.46</v>
      </c>
      <c r="O9303" s="1">
        <v>7281.88</v>
      </c>
      <c r="P9303" s="1">
        <v>0</v>
      </c>
      <c r="Q9303" s="1">
        <v>18021.22</v>
      </c>
      <c r="R9303" s="1">
        <v>54671.01</v>
      </c>
      <c r="S9303" s="1">
        <v>1332.92</v>
      </c>
      <c r="T9303" s="1">
        <v>71359.31</v>
      </c>
      <c r="U9303" s="1">
        <f>SUM(Report_Summary[Revenue])</f>
        <v>626594850.33999527</v>
      </c>
      <c r="V9303" s="1">
        <f>Report_Summary[[#This Row],[Total Revenue]] / COUNTA(Report_Summary[Membership No])</f>
        <v>62659.485033999525</v>
      </c>
    </row>
    <row r="9304" spans="1:22" x14ac:dyDescent="0.3">
      <c r="A9304" t="s">
        <v>9343</v>
      </c>
      <c r="B9304">
        <v>2021</v>
      </c>
      <c r="C9304" t="s">
        <v>13</v>
      </c>
      <c r="D9304">
        <v>47</v>
      </c>
      <c r="E9304" t="str">
        <f t="shared" si="145"/>
        <v>Middle Age</v>
      </c>
      <c r="F9304" t="s">
        <v>18</v>
      </c>
      <c r="G9304" t="s">
        <v>23</v>
      </c>
      <c r="H9304" t="s">
        <v>27</v>
      </c>
      <c r="I9304">
        <v>40</v>
      </c>
      <c r="J9304">
        <v>2.57</v>
      </c>
      <c r="K9304" t="s">
        <v>33</v>
      </c>
      <c r="L9304" t="s">
        <v>33</v>
      </c>
      <c r="M9304" s="1">
        <v>2018.17</v>
      </c>
      <c r="N9304" s="1">
        <v>106.33</v>
      </c>
      <c r="O9304" s="1">
        <v>5393.1</v>
      </c>
      <c r="P9304" s="1">
        <v>0</v>
      </c>
      <c r="Q9304" s="1">
        <v>9287.2900000000009</v>
      </c>
      <c r="R9304" s="1">
        <v>8982.5400000000009</v>
      </c>
      <c r="S9304" s="1">
        <v>-11504.26</v>
      </c>
      <c r="T9304" s="1">
        <v>29774.09</v>
      </c>
      <c r="U9304" s="1">
        <f>SUM(Report_Summary[Revenue])</f>
        <v>626594850.33999527</v>
      </c>
      <c r="V9304" s="1">
        <f>Report_Summary[[#This Row],[Total Revenue]] / COUNTA(Report_Summary[Membership No])</f>
        <v>62659.485033999525</v>
      </c>
    </row>
    <row r="9305" spans="1:22" x14ac:dyDescent="0.3">
      <c r="A9305" t="s">
        <v>9344</v>
      </c>
      <c r="B9305">
        <v>2019</v>
      </c>
      <c r="C9305" t="s">
        <v>14</v>
      </c>
      <c r="D9305">
        <v>54</v>
      </c>
      <c r="E9305" t="str">
        <f t="shared" si="145"/>
        <v>Middle Age</v>
      </c>
      <c r="F9305" t="s">
        <v>16</v>
      </c>
      <c r="G9305" t="s">
        <v>25</v>
      </c>
      <c r="H9305" t="s">
        <v>29</v>
      </c>
      <c r="I9305">
        <v>32</v>
      </c>
      <c r="J9305">
        <v>2.02</v>
      </c>
      <c r="K9305" t="s">
        <v>33</v>
      </c>
      <c r="L9305" t="s">
        <v>33</v>
      </c>
      <c r="M9305" s="1">
        <v>13961.22</v>
      </c>
      <c r="N9305" s="1">
        <v>1338.96</v>
      </c>
      <c r="O9305" s="1">
        <v>5677.34</v>
      </c>
      <c r="P9305" s="1">
        <v>0</v>
      </c>
      <c r="Q9305" s="1">
        <v>61080.87</v>
      </c>
      <c r="R9305" s="1">
        <v>47303.4</v>
      </c>
      <c r="S9305" s="1">
        <v>4533.16</v>
      </c>
      <c r="T9305" s="1">
        <v>103851.11</v>
      </c>
      <c r="U9305" s="1">
        <f>SUM(Report_Summary[Revenue])</f>
        <v>626594850.33999527</v>
      </c>
      <c r="V9305" s="1">
        <f>Report_Summary[[#This Row],[Total Revenue]] / COUNTA(Report_Summary[Membership No])</f>
        <v>62659.485033999525</v>
      </c>
    </row>
    <row r="9306" spans="1:22" x14ac:dyDescent="0.3">
      <c r="A9306" t="s">
        <v>9345</v>
      </c>
      <c r="B9306">
        <v>2021</v>
      </c>
      <c r="C9306" t="s">
        <v>14</v>
      </c>
      <c r="D9306">
        <v>52</v>
      </c>
      <c r="E9306" t="str">
        <f t="shared" si="145"/>
        <v>Middle Age</v>
      </c>
      <c r="F9306" t="s">
        <v>15</v>
      </c>
      <c r="G9306" t="s">
        <v>23</v>
      </c>
      <c r="H9306" t="s">
        <v>28</v>
      </c>
      <c r="I9306">
        <v>21</v>
      </c>
      <c r="J9306">
        <v>1.67</v>
      </c>
      <c r="K9306" t="s">
        <v>33</v>
      </c>
      <c r="L9306" t="s">
        <v>33</v>
      </c>
      <c r="M9306" s="1">
        <v>4749.82</v>
      </c>
      <c r="N9306" s="1">
        <v>1642.62</v>
      </c>
      <c r="O9306" s="1">
        <v>6149.42</v>
      </c>
      <c r="P9306" s="1">
        <v>0</v>
      </c>
      <c r="Q9306" s="1">
        <v>5785.67</v>
      </c>
      <c r="R9306" s="1">
        <v>16619.96</v>
      </c>
      <c r="S9306" s="1">
        <v>2346.37</v>
      </c>
      <c r="T9306" s="1">
        <v>20059.259999999998</v>
      </c>
      <c r="U9306" s="1">
        <f>SUM(Report_Summary[Revenue])</f>
        <v>626594850.33999527</v>
      </c>
      <c r="V9306" s="1">
        <f>Report_Summary[[#This Row],[Total Revenue]] / COUNTA(Report_Summary[Membership No])</f>
        <v>62659.485033999525</v>
      </c>
    </row>
    <row r="9307" spans="1:22" x14ac:dyDescent="0.3">
      <c r="A9307" t="s">
        <v>9346</v>
      </c>
      <c r="B9307">
        <v>2015</v>
      </c>
      <c r="C9307" t="s">
        <v>14</v>
      </c>
      <c r="D9307">
        <v>34</v>
      </c>
      <c r="E9307" t="str">
        <f t="shared" si="145"/>
        <v>Middle Age</v>
      </c>
      <c r="F9307" t="s">
        <v>21</v>
      </c>
      <c r="G9307" t="s">
        <v>23</v>
      </c>
      <c r="H9307" t="s">
        <v>27</v>
      </c>
      <c r="I9307">
        <v>29</v>
      </c>
      <c r="J9307">
        <v>2.89</v>
      </c>
      <c r="K9307" t="s">
        <v>33</v>
      </c>
      <c r="L9307" t="s">
        <v>33</v>
      </c>
      <c r="M9307" s="1">
        <v>8506.73</v>
      </c>
      <c r="N9307" s="1">
        <v>2143.75</v>
      </c>
      <c r="O9307" s="1">
        <v>6526.27</v>
      </c>
      <c r="P9307" s="1">
        <v>0</v>
      </c>
      <c r="Q9307" s="1">
        <v>10515.11</v>
      </c>
      <c r="R9307" s="1">
        <v>17861.66</v>
      </c>
      <c r="S9307" s="1">
        <v>-24095.1</v>
      </c>
      <c r="T9307" s="1">
        <v>52471.87</v>
      </c>
      <c r="U9307" s="1">
        <f>SUM(Report_Summary[Revenue])</f>
        <v>626594850.33999527</v>
      </c>
      <c r="V9307" s="1">
        <f>Report_Summary[[#This Row],[Total Revenue]] / COUNTA(Report_Summary[Membership No])</f>
        <v>62659.485033999525</v>
      </c>
    </row>
    <row r="9308" spans="1:22" x14ac:dyDescent="0.3">
      <c r="A9308" t="s">
        <v>9347</v>
      </c>
      <c r="B9308">
        <v>2015</v>
      </c>
      <c r="C9308" t="s">
        <v>14</v>
      </c>
      <c r="D9308">
        <v>56</v>
      </c>
      <c r="E9308" t="str">
        <f t="shared" si="145"/>
        <v>Old</v>
      </c>
      <c r="F9308" t="s">
        <v>16</v>
      </c>
      <c r="G9308" t="s">
        <v>23</v>
      </c>
      <c r="H9308" t="s">
        <v>30</v>
      </c>
      <c r="I9308">
        <v>28</v>
      </c>
      <c r="J9308">
        <v>2.95</v>
      </c>
      <c r="K9308" t="s">
        <v>33</v>
      </c>
      <c r="L9308" t="s">
        <v>33</v>
      </c>
      <c r="M9308" s="1">
        <v>14842.78</v>
      </c>
      <c r="N9308" s="1">
        <v>1731.71</v>
      </c>
      <c r="O9308" s="1">
        <v>745.82</v>
      </c>
      <c r="P9308" s="1">
        <v>0</v>
      </c>
      <c r="Q9308" s="1">
        <v>28874.48</v>
      </c>
      <c r="R9308" s="1">
        <v>68806.91</v>
      </c>
      <c r="S9308" s="1">
        <v>-16700.91</v>
      </c>
      <c r="T9308" s="1">
        <v>114382.3</v>
      </c>
      <c r="U9308" s="1">
        <f>SUM(Report_Summary[Revenue])</f>
        <v>626594850.33999527</v>
      </c>
      <c r="V9308" s="1">
        <f>Report_Summary[[#This Row],[Total Revenue]] / COUNTA(Report_Summary[Membership No])</f>
        <v>62659.485033999525</v>
      </c>
    </row>
    <row r="9309" spans="1:22" x14ac:dyDescent="0.3">
      <c r="A9309" t="s">
        <v>9348</v>
      </c>
      <c r="B9309">
        <v>2021</v>
      </c>
      <c r="C9309" t="s">
        <v>13</v>
      </c>
      <c r="D9309">
        <v>36</v>
      </c>
      <c r="E9309" t="str">
        <f t="shared" si="145"/>
        <v>Middle Age</v>
      </c>
      <c r="F9309" t="s">
        <v>16</v>
      </c>
      <c r="G9309" t="s">
        <v>22</v>
      </c>
      <c r="H9309" t="s">
        <v>26</v>
      </c>
      <c r="I9309">
        <v>30</v>
      </c>
      <c r="J9309">
        <v>3.22</v>
      </c>
      <c r="K9309" t="s">
        <v>33</v>
      </c>
      <c r="L9309" t="s">
        <v>33</v>
      </c>
      <c r="M9309" s="1">
        <v>5759.24</v>
      </c>
      <c r="N9309" s="1">
        <v>4023.64</v>
      </c>
      <c r="O9309" s="1">
        <v>3828.63</v>
      </c>
      <c r="P9309" s="1">
        <v>0</v>
      </c>
      <c r="Q9309" s="1">
        <v>10774.15</v>
      </c>
      <c r="R9309" s="1">
        <v>8850.23</v>
      </c>
      <c r="S9309" s="1">
        <v>16259.37</v>
      </c>
      <c r="T9309" s="1">
        <v>3365.01</v>
      </c>
      <c r="U9309" s="1">
        <f>SUM(Report_Summary[Revenue])</f>
        <v>626594850.33999527</v>
      </c>
      <c r="V9309" s="1">
        <f>Report_Summary[[#This Row],[Total Revenue]] / COUNTA(Report_Summary[Membership No])</f>
        <v>62659.485033999525</v>
      </c>
    </row>
    <row r="9310" spans="1:22" x14ac:dyDescent="0.3">
      <c r="A9310" t="s">
        <v>9349</v>
      </c>
      <c r="B9310">
        <v>2021</v>
      </c>
      <c r="C9310" t="s">
        <v>14</v>
      </c>
      <c r="D9310">
        <v>56</v>
      </c>
      <c r="E9310" t="str">
        <f t="shared" si="145"/>
        <v>Old</v>
      </c>
      <c r="F9310" t="s">
        <v>20</v>
      </c>
      <c r="G9310" t="s">
        <v>25</v>
      </c>
      <c r="H9310" t="s">
        <v>28</v>
      </c>
      <c r="I9310">
        <v>42</v>
      </c>
      <c r="J9310">
        <v>2.74</v>
      </c>
      <c r="K9310" t="s">
        <v>32</v>
      </c>
      <c r="L9310" t="s">
        <v>33</v>
      </c>
      <c r="M9310" s="1">
        <v>14438</v>
      </c>
      <c r="N9310" s="1">
        <v>4806.4399999999996</v>
      </c>
      <c r="O9310" s="1">
        <v>7374.34</v>
      </c>
      <c r="P9310" s="1">
        <v>0</v>
      </c>
      <c r="Q9310" s="1">
        <v>39711.519999999997</v>
      </c>
      <c r="R9310" s="1">
        <v>27105.81</v>
      </c>
      <c r="S9310" s="1">
        <v>15961.81</v>
      </c>
      <c r="T9310" s="1">
        <v>50855.519999999997</v>
      </c>
      <c r="U9310" s="1">
        <f>SUM(Report_Summary[Revenue])</f>
        <v>626594850.33999527</v>
      </c>
      <c r="V9310" s="1">
        <f>Report_Summary[[#This Row],[Total Revenue]] / COUNTA(Report_Summary[Membership No])</f>
        <v>62659.485033999525</v>
      </c>
    </row>
    <row r="9311" spans="1:22" x14ac:dyDescent="0.3">
      <c r="A9311" t="s">
        <v>9350</v>
      </c>
      <c r="B9311">
        <v>2019</v>
      </c>
      <c r="C9311" t="s">
        <v>13</v>
      </c>
      <c r="D9311">
        <v>59</v>
      </c>
      <c r="E9311" t="str">
        <f t="shared" si="145"/>
        <v>Old</v>
      </c>
      <c r="F9311" t="s">
        <v>16</v>
      </c>
      <c r="G9311" t="s">
        <v>25</v>
      </c>
      <c r="H9311" t="s">
        <v>31</v>
      </c>
      <c r="I9311">
        <v>22</v>
      </c>
      <c r="J9311">
        <v>1.51</v>
      </c>
      <c r="K9311" t="s">
        <v>33</v>
      </c>
      <c r="L9311" t="s">
        <v>33</v>
      </c>
      <c r="M9311" s="1">
        <v>18087.57</v>
      </c>
      <c r="N9311" s="1">
        <v>831.3</v>
      </c>
      <c r="O9311" s="1">
        <v>6795.17</v>
      </c>
      <c r="P9311" s="1">
        <v>0</v>
      </c>
      <c r="Q9311" s="1">
        <v>25190.44</v>
      </c>
      <c r="R9311" s="1">
        <v>71465.259999999995</v>
      </c>
      <c r="S9311" s="1">
        <v>-22830.43</v>
      </c>
      <c r="T9311" s="1">
        <v>119486.13</v>
      </c>
      <c r="U9311" s="1">
        <f>SUM(Report_Summary[Revenue])</f>
        <v>626594850.33999527</v>
      </c>
      <c r="V9311" s="1">
        <f>Report_Summary[[#This Row],[Total Revenue]] / COUNTA(Report_Summary[Membership No])</f>
        <v>62659.485033999525</v>
      </c>
    </row>
    <row r="9312" spans="1:22" x14ac:dyDescent="0.3">
      <c r="A9312" t="s">
        <v>9351</v>
      </c>
      <c r="B9312">
        <v>2015</v>
      </c>
      <c r="C9312" t="s">
        <v>14</v>
      </c>
      <c r="D9312">
        <v>21</v>
      </c>
      <c r="E9312" t="str">
        <f t="shared" si="145"/>
        <v>Young</v>
      </c>
      <c r="F9312" t="s">
        <v>16</v>
      </c>
      <c r="G9312" t="s">
        <v>25</v>
      </c>
      <c r="H9312" t="s">
        <v>30</v>
      </c>
      <c r="I9312">
        <v>25</v>
      </c>
      <c r="J9312">
        <v>2.2799999999999998</v>
      </c>
      <c r="K9312" t="s">
        <v>33</v>
      </c>
      <c r="L9312" t="s">
        <v>33</v>
      </c>
      <c r="M9312" s="1">
        <v>8175.46</v>
      </c>
      <c r="N9312" s="1">
        <v>1102.5899999999999</v>
      </c>
      <c r="O9312" s="1">
        <v>1374.4</v>
      </c>
      <c r="P9312" s="1">
        <v>0</v>
      </c>
      <c r="Q9312" s="1">
        <v>18689.14</v>
      </c>
      <c r="R9312" s="1">
        <v>39498.629999999997</v>
      </c>
      <c r="S9312" s="1">
        <v>-26639.17</v>
      </c>
      <c r="T9312" s="1">
        <v>84826.94</v>
      </c>
      <c r="U9312" s="1">
        <f>SUM(Report_Summary[Revenue])</f>
        <v>626594850.33999527</v>
      </c>
      <c r="V9312" s="1">
        <f>Report_Summary[[#This Row],[Total Revenue]] / COUNTA(Report_Summary[Membership No])</f>
        <v>62659.485033999525</v>
      </c>
    </row>
    <row r="9313" spans="1:22" x14ac:dyDescent="0.3">
      <c r="A9313" t="s">
        <v>9352</v>
      </c>
      <c r="B9313">
        <v>2021</v>
      </c>
      <c r="C9313" t="s">
        <v>13</v>
      </c>
      <c r="D9313">
        <v>32</v>
      </c>
      <c r="E9313" t="str">
        <f t="shared" si="145"/>
        <v>Middle Age</v>
      </c>
      <c r="F9313" t="s">
        <v>15</v>
      </c>
      <c r="G9313" t="s">
        <v>23</v>
      </c>
      <c r="H9313" t="s">
        <v>29</v>
      </c>
      <c r="I9313">
        <v>32</v>
      </c>
      <c r="J9313">
        <v>2.1</v>
      </c>
      <c r="K9313" t="s">
        <v>33</v>
      </c>
      <c r="L9313" t="s">
        <v>33</v>
      </c>
      <c r="M9313" s="1">
        <v>8316.59</v>
      </c>
      <c r="N9313" s="1">
        <v>4297.1499999999996</v>
      </c>
      <c r="O9313" s="1">
        <v>4382.16</v>
      </c>
      <c r="P9313" s="1">
        <v>0</v>
      </c>
      <c r="Q9313" s="1">
        <v>39891.74</v>
      </c>
      <c r="R9313" s="1">
        <v>21263.24</v>
      </c>
      <c r="S9313" s="1">
        <v>3061.92</v>
      </c>
      <c r="T9313" s="1">
        <v>58093.06</v>
      </c>
      <c r="U9313" s="1">
        <f>SUM(Report_Summary[Revenue])</f>
        <v>626594850.33999527</v>
      </c>
      <c r="V9313" s="1">
        <f>Report_Summary[[#This Row],[Total Revenue]] / COUNTA(Report_Summary[Membership No])</f>
        <v>62659.485033999525</v>
      </c>
    </row>
    <row r="9314" spans="1:22" x14ac:dyDescent="0.3">
      <c r="A9314" t="s">
        <v>9353</v>
      </c>
      <c r="B9314">
        <v>2016</v>
      </c>
      <c r="C9314" t="s">
        <v>14</v>
      </c>
      <c r="D9314">
        <v>25</v>
      </c>
      <c r="E9314" t="str">
        <f t="shared" si="145"/>
        <v>Young</v>
      </c>
      <c r="F9314" t="s">
        <v>16</v>
      </c>
      <c r="G9314" t="s">
        <v>23</v>
      </c>
      <c r="H9314" t="s">
        <v>28</v>
      </c>
      <c r="I9314">
        <v>34</v>
      </c>
      <c r="J9314">
        <v>2.4</v>
      </c>
      <c r="K9314" t="s">
        <v>32</v>
      </c>
      <c r="L9314" t="s">
        <v>33</v>
      </c>
      <c r="M9314" s="1">
        <v>19911.52</v>
      </c>
      <c r="N9314" s="1">
        <v>2931.58</v>
      </c>
      <c r="O9314" s="1">
        <v>3627.26</v>
      </c>
      <c r="P9314" s="1">
        <v>0</v>
      </c>
      <c r="Q9314" s="1">
        <v>45167.83</v>
      </c>
      <c r="R9314" s="1">
        <v>32373.58</v>
      </c>
      <c r="S9314" s="1">
        <v>27078.13</v>
      </c>
      <c r="T9314" s="1">
        <v>50463.28</v>
      </c>
      <c r="U9314" s="1">
        <f>SUM(Report_Summary[Revenue])</f>
        <v>626594850.33999527</v>
      </c>
      <c r="V9314" s="1">
        <f>Report_Summary[[#This Row],[Total Revenue]] / COUNTA(Report_Summary[Membership No])</f>
        <v>62659.485033999525</v>
      </c>
    </row>
    <row r="9315" spans="1:22" x14ac:dyDescent="0.3">
      <c r="A9315" t="s">
        <v>9354</v>
      </c>
      <c r="B9315">
        <v>2015</v>
      </c>
      <c r="C9315" t="s">
        <v>14</v>
      </c>
      <c r="D9315">
        <v>77</v>
      </c>
      <c r="E9315" t="str">
        <f t="shared" si="145"/>
        <v>Old</v>
      </c>
      <c r="F9315" t="s">
        <v>19</v>
      </c>
      <c r="G9315" t="s">
        <v>25</v>
      </c>
      <c r="H9315" t="s">
        <v>30</v>
      </c>
      <c r="I9315">
        <v>37</v>
      </c>
      <c r="J9315">
        <v>2.86</v>
      </c>
      <c r="K9315" t="s">
        <v>33</v>
      </c>
      <c r="L9315" t="s">
        <v>33</v>
      </c>
      <c r="M9315" s="1">
        <v>5183.45</v>
      </c>
      <c r="N9315" s="1">
        <v>2693.85</v>
      </c>
      <c r="O9315" s="1">
        <v>5429.62</v>
      </c>
      <c r="P9315" s="1">
        <v>0</v>
      </c>
      <c r="Q9315" s="1">
        <v>20251.96</v>
      </c>
      <c r="R9315" s="1">
        <v>21695.81</v>
      </c>
      <c r="S9315" s="1">
        <v>-5430.43</v>
      </c>
      <c r="T9315" s="1">
        <v>47378.2</v>
      </c>
      <c r="U9315" s="1">
        <f>SUM(Report_Summary[Revenue])</f>
        <v>626594850.33999527</v>
      </c>
      <c r="V9315" s="1">
        <f>Report_Summary[[#This Row],[Total Revenue]] / COUNTA(Report_Summary[Membership No])</f>
        <v>62659.485033999525</v>
      </c>
    </row>
    <row r="9316" spans="1:22" x14ac:dyDescent="0.3">
      <c r="A9316" t="s">
        <v>9355</v>
      </c>
      <c r="B9316">
        <v>2016</v>
      </c>
      <c r="C9316" t="s">
        <v>14</v>
      </c>
      <c r="D9316">
        <v>39</v>
      </c>
      <c r="E9316" t="str">
        <f t="shared" si="145"/>
        <v>Middle Age</v>
      </c>
      <c r="F9316" t="s">
        <v>17</v>
      </c>
      <c r="G9316" t="s">
        <v>25</v>
      </c>
      <c r="H9316" t="s">
        <v>27</v>
      </c>
      <c r="I9316">
        <v>43</v>
      </c>
      <c r="J9316">
        <v>2.81</v>
      </c>
      <c r="K9316" t="s">
        <v>32</v>
      </c>
      <c r="L9316" t="s">
        <v>33</v>
      </c>
      <c r="M9316" s="1">
        <v>19683.2</v>
      </c>
      <c r="N9316" s="1">
        <v>4881.3999999999996</v>
      </c>
      <c r="O9316" s="1">
        <v>5130.84</v>
      </c>
      <c r="P9316" s="1">
        <v>0</v>
      </c>
      <c r="Q9316" s="1">
        <v>57702.559999999998</v>
      </c>
      <c r="R9316" s="1">
        <v>49949.47</v>
      </c>
      <c r="S9316" s="1">
        <v>-22081.15</v>
      </c>
      <c r="T9316" s="1">
        <v>129733.18</v>
      </c>
      <c r="U9316" s="1">
        <f>SUM(Report_Summary[Revenue])</f>
        <v>626594850.33999527</v>
      </c>
      <c r="V9316" s="1">
        <f>Report_Summary[[#This Row],[Total Revenue]] / COUNTA(Report_Summary[Membership No])</f>
        <v>62659.485033999525</v>
      </c>
    </row>
    <row r="9317" spans="1:22" x14ac:dyDescent="0.3">
      <c r="A9317" t="s">
        <v>9356</v>
      </c>
      <c r="B9317">
        <v>2024</v>
      </c>
      <c r="C9317" t="s">
        <v>13</v>
      </c>
      <c r="D9317">
        <v>44</v>
      </c>
      <c r="E9317" t="str">
        <f t="shared" si="145"/>
        <v>Middle Age</v>
      </c>
      <c r="F9317" t="s">
        <v>21</v>
      </c>
      <c r="G9317" t="s">
        <v>23</v>
      </c>
      <c r="H9317" t="s">
        <v>26</v>
      </c>
      <c r="I9317">
        <v>30</v>
      </c>
      <c r="J9317">
        <v>1.84</v>
      </c>
      <c r="K9317" t="s">
        <v>33</v>
      </c>
      <c r="L9317" t="s">
        <v>33</v>
      </c>
      <c r="M9317" s="1">
        <v>8340.01</v>
      </c>
      <c r="N9317" s="1">
        <v>3096.64</v>
      </c>
      <c r="O9317" s="1">
        <v>3528.86</v>
      </c>
      <c r="P9317" s="1">
        <v>0</v>
      </c>
      <c r="Q9317" s="1">
        <v>34612.769999999997</v>
      </c>
      <c r="R9317" s="1">
        <v>20643.490000000002</v>
      </c>
      <c r="S9317" s="1">
        <v>22271.45</v>
      </c>
      <c r="T9317" s="1">
        <v>32984.81</v>
      </c>
      <c r="U9317" s="1">
        <f>SUM(Report_Summary[Revenue])</f>
        <v>626594850.33999527</v>
      </c>
      <c r="V9317" s="1">
        <f>Report_Summary[[#This Row],[Total Revenue]] / COUNTA(Report_Summary[Membership No])</f>
        <v>62659.485033999525</v>
      </c>
    </row>
    <row r="9318" spans="1:22" x14ac:dyDescent="0.3">
      <c r="A9318" t="s">
        <v>9357</v>
      </c>
      <c r="B9318">
        <v>2015</v>
      </c>
      <c r="C9318" t="s">
        <v>13</v>
      </c>
      <c r="D9318">
        <v>38</v>
      </c>
      <c r="E9318" t="str">
        <f t="shared" si="145"/>
        <v>Middle Age</v>
      </c>
      <c r="F9318" t="s">
        <v>15</v>
      </c>
      <c r="G9318" t="s">
        <v>23</v>
      </c>
      <c r="H9318" t="s">
        <v>26</v>
      </c>
      <c r="I9318">
        <v>31</v>
      </c>
      <c r="J9318">
        <v>1.72</v>
      </c>
      <c r="K9318" t="s">
        <v>33</v>
      </c>
      <c r="L9318" t="s">
        <v>33</v>
      </c>
      <c r="M9318" s="1">
        <v>6345.61</v>
      </c>
      <c r="N9318" s="1">
        <v>1215.78</v>
      </c>
      <c r="O9318" s="1">
        <v>738.52</v>
      </c>
      <c r="P9318" s="1">
        <v>0</v>
      </c>
      <c r="Q9318" s="1">
        <v>12748.81</v>
      </c>
      <c r="R9318" s="1">
        <v>22635.99</v>
      </c>
      <c r="S9318" s="1">
        <v>5464.03</v>
      </c>
      <c r="T9318" s="1">
        <v>29920.77</v>
      </c>
      <c r="U9318" s="1">
        <f>SUM(Report_Summary[Revenue])</f>
        <v>626594850.33999527</v>
      </c>
      <c r="V9318" s="1">
        <f>Report_Summary[[#This Row],[Total Revenue]] / COUNTA(Report_Summary[Membership No])</f>
        <v>62659.485033999525</v>
      </c>
    </row>
    <row r="9319" spans="1:22" x14ac:dyDescent="0.3">
      <c r="A9319" t="s">
        <v>9358</v>
      </c>
      <c r="B9319">
        <v>2019</v>
      </c>
      <c r="C9319" t="s">
        <v>13</v>
      </c>
      <c r="D9319">
        <v>80</v>
      </c>
      <c r="E9319" t="str">
        <f t="shared" si="145"/>
        <v>Old</v>
      </c>
      <c r="F9319" t="s">
        <v>16</v>
      </c>
      <c r="G9319" t="s">
        <v>22</v>
      </c>
      <c r="H9319" t="s">
        <v>31</v>
      </c>
      <c r="I9319">
        <v>26</v>
      </c>
      <c r="J9319">
        <v>1.37</v>
      </c>
      <c r="K9319" t="s">
        <v>32</v>
      </c>
      <c r="L9319" t="s">
        <v>33</v>
      </c>
      <c r="M9319" s="1">
        <v>3089.19</v>
      </c>
      <c r="N9319" s="1">
        <v>1568.84</v>
      </c>
      <c r="O9319" s="1">
        <v>7130.76</v>
      </c>
      <c r="P9319" s="1">
        <v>0</v>
      </c>
      <c r="Q9319" s="1">
        <v>8671.14</v>
      </c>
      <c r="R9319" s="1">
        <v>8937.14</v>
      </c>
      <c r="S9319" s="1">
        <v>-10733.97</v>
      </c>
      <c r="T9319" s="1">
        <v>28342.25</v>
      </c>
      <c r="U9319" s="1">
        <f>SUM(Report_Summary[Revenue])</f>
        <v>626594850.33999527</v>
      </c>
      <c r="V9319" s="1">
        <f>Report_Summary[[#This Row],[Total Revenue]] / COUNTA(Report_Summary[Membership No])</f>
        <v>62659.485033999525</v>
      </c>
    </row>
    <row r="9320" spans="1:22" x14ac:dyDescent="0.3">
      <c r="A9320" t="s">
        <v>9359</v>
      </c>
      <c r="B9320">
        <v>2015</v>
      </c>
      <c r="C9320" t="s">
        <v>14</v>
      </c>
      <c r="D9320">
        <v>73</v>
      </c>
      <c r="E9320" t="str">
        <f t="shared" si="145"/>
        <v>Old</v>
      </c>
      <c r="F9320" t="s">
        <v>15</v>
      </c>
      <c r="G9320" t="s">
        <v>22</v>
      </c>
      <c r="H9320" t="s">
        <v>31</v>
      </c>
      <c r="I9320">
        <v>35</v>
      </c>
      <c r="J9320">
        <v>3.6</v>
      </c>
      <c r="K9320" t="s">
        <v>33</v>
      </c>
      <c r="L9320" t="s">
        <v>33</v>
      </c>
      <c r="M9320" s="1">
        <v>15006.2</v>
      </c>
      <c r="N9320" s="1">
        <v>2955.25</v>
      </c>
      <c r="O9320" s="1">
        <v>7142.44</v>
      </c>
      <c r="P9320" s="1">
        <v>0</v>
      </c>
      <c r="Q9320" s="1">
        <v>69399.509999999995</v>
      </c>
      <c r="R9320" s="1">
        <v>35920.82</v>
      </c>
      <c r="S9320" s="1">
        <v>-24348.33</v>
      </c>
      <c r="T9320" s="1">
        <v>129668.66</v>
      </c>
      <c r="U9320" s="1">
        <f>SUM(Report_Summary[Revenue])</f>
        <v>626594850.33999527</v>
      </c>
      <c r="V9320" s="1">
        <f>Report_Summary[[#This Row],[Total Revenue]] / COUNTA(Report_Summary[Membership No])</f>
        <v>62659.485033999525</v>
      </c>
    </row>
    <row r="9321" spans="1:22" x14ac:dyDescent="0.3">
      <c r="A9321" t="s">
        <v>9360</v>
      </c>
      <c r="B9321">
        <v>2015</v>
      </c>
      <c r="C9321" t="s">
        <v>13</v>
      </c>
      <c r="D9321">
        <v>68</v>
      </c>
      <c r="E9321" t="str">
        <f t="shared" si="145"/>
        <v>Old</v>
      </c>
      <c r="F9321" t="s">
        <v>20</v>
      </c>
      <c r="G9321" t="s">
        <v>22</v>
      </c>
      <c r="H9321" t="s">
        <v>28</v>
      </c>
      <c r="I9321">
        <v>41</v>
      </c>
      <c r="J9321">
        <v>3.47</v>
      </c>
      <c r="K9321" t="s">
        <v>33</v>
      </c>
      <c r="L9321" t="s">
        <v>33</v>
      </c>
      <c r="M9321" s="1">
        <v>9929.85</v>
      </c>
      <c r="N9321" s="1">
        <v>4245.9799999999996</v>
      </c>
      <c r="O9321" s="1">
        <v>2692.12</v>
      </c>
      <c r="P9321" s="1">
        <v>0</v>
      </c>
      <c r="Q9321" s="1">
        <v>28254.38</v>
      </c>
      <c r="R9321" s="1">
        <v>39704.1</v>
      </c>
      <c r="S9321" s="1">
        <v>-21441.89</v>
      </c>
      <c r="T9321" s="1">
        <v>89400.37</v>
      </c>
      <c r="U9321" s="1">
        <f>SUM(Report_Summary[Revenue])</f>
        <v>626594850.33999527</v>
      </c>
      <c r="V9321" s="1">
        <f>Report_Summary[[#This Row],[Total Revenue]] / COUNTA(Report_Summary[Membership No])</f>
        <v>62659.485033999525</v>
      </c>
    </row>
    <row r="9322" spans="1:22" x14ac:dyDescent="0.3">
      <c r="A9322" t="s">
        <v>9361</v>
      </c>
      <c r="B9322">
        <v>2021</v>
      </c>
      <c r="C9322" t="s">
        <v>13</v>
      </c>
      <c r="D9322">
        <v>66</v>
      </c>
      <c r="E9322" t="str">
        <f t="shared" si="145"/>
        <v>Old</v>
      </c>
      <c r="F9322" t="s">
        <v>21</v>
      </c>
      <c r="G9322" t="s">
        <v>25</v>
      </c>
      <c r="H9322" t="s">
        <v>27</v>
      </c>
      <c r="I9322">
        <v>35</v>
      </c>
      <c r="J9322">
        <v>3.34</v>
      </c>
      <c r="K9322" t="s">
        <v>33</v>
      </c>
      <c r="L9322" t="s">
        <v>33</v>
      </c>
      <c r="M9322" s="1">
        <v>10615.02</v>
      </c>
      <c r="N9322" s="1">
        <v>1827.78</v>
      </c>
      <c r="O9322" s="1">
        <v>1707.04</v>
      </c>
      <c r="P9322" s="1">
        <v>0</v>
      </c>
      <c r="Q9322" s="1">
        <v>32341.83</v>
      </c>
      <c r="R9322" s="1">
        <v>29523.9</v>
      </c>
      <c r="S9322" s="1">
        <v>20998.6</v>
      </c>
      <c r="T9322" s="1">
        <v>40867.129999999997</v>
      </c>
      <c r="U9322" s="1">
        <f>SUM(Report_Summary[Revenue])</f>
        <v>626594850.33999527</v>
      </c>
      <c r="V9322" s="1">
        <f>Report_Summary[[#This Row],[Total Revenue]] / COUNTA(Report_Summary[Membership No])</f>
        <v>62659.485033999525</v>
      </c>
    </row>
    <row r="9323" spans="1:22" x14ac:dyDescent="0.3">
      <c r="A9323" t="s">
        <v>9362</v>
      </c>
      <c r="B9323">
        <v>2023</v>
      </c>
      <c r="C9323" t="s">
        <v>13</v>
      </c>
      <c r="D9323">
        <v>30</v>
      </c>
      <c r="E9323" t="str">
        <f t="shared" si="145"/>
        <v>Young</v>
      </c>
      <c r="F9323" t="s">
        <v>20</v>
      </c>
      <c r="G9323" t="s">
        <v>22</v>
      </c>
      <c r="H9323" t="s">
        <v>26</v>
      </c>
      <c r="I9323">
        <v>28</v>
      </c>
      <c r="J9323">
        <v>3.41</v>
      </c>
      <c r="K9323" t="s">
        <v>33</v>
      </c>
      <c r="L9323" t="s">
        <v>33</v>
      </c>
      <c r="M9323" s="1">
        <v>2513.48</v>
      </c>
      <c r="N9323" s="1">
        <v>4531.4399999999996</v>
      </c>
      <c r="O9323" s="1">
        <v>6687.08</v>
      </c>
      <c r="P9323" s="1">
        <v>0</v>
      </c>
      <c r="Q9323" s="1">
        <v>6252.97</v>
      </c>
      <c r="R9323" s="1">
        <v>10875.97</v>
      </c>
      <c r="S9323" s="1">
        <v>18547.849999999999</v>
      </c>
      <c r="T9323" s="1">
        <v>-1418.91</v>
      </c>
      <c r="U9323" s="1">
        <f>SUM(Report_Summary[Revenue])</f>
        <v>626594850.33999527</v>
      </c>
      <c r="V9323" s="1">
        <f>Report_Summary[[#This Row],[Total Revenue]] / COUNTA(Report_Summary[Membership No])</f>
        <v>62659.485033999525</v>
      </c>
    </row>
    <row r="9324" spans="1:22" x14ac:dyDescent="0.3">
      <c r="A9324" t="s">
        <v>9363</v>
      </c>
      <c r="B9324">
        <v>2024</v>
      </c>
      <c r="C9324" t="s">
        <v>13</v>
      </c>
      <c r="D9324">
        <v>47</v>
      </c>
      <c r="E9324" t="str">
        <f t="shared" si="145"/>
        <v>Middle Age</v>
      </c>
      <c r="F9324" t="s">
        <v>18</v>
      </c>
      <c r="G9324" t="s">
        <v>23</v>
      </c>
      <c r="H9324" t="s">
        <v>31</v>
      </c>
      <c r="I9324">
        <v>31</v>
      </c>
      <c r="J9324">
        <v>2.06</v>
      </c>
      <c r="K9324" t="s">
        <v>33</v>
      </c>
      <c r="L9324" t="s">
        <v>33</v>
      </c>
      <c r="M9324" s="1">
        <v>977.42</v>
      </c>
      <c r="N9324" s="1">
        <v>2976.77</v>
      </c>
      <c r="O9324" s="1">
        <v>3184.99</v>
      </c>
      <c r="P9324" s="1">
        <v>0</v>
      </c>
      <c r="Q9324" s="1">
        <v>2313.59</v>
      </c>
      <c r="R9324" s="1">
        <v>3062.48</v>
      </c>
      <c r="S9324" s="1">
        <v>23529.439999999999</v>
      </c>
      <c r="T9324" s="1">
        <v>-18153.37</v>
      </c>
      <c r="U9324" s="1">
        <f>SUM(Report_Summary[Revenue])</f>
        <v>626594850.33999527</v>
      </c>
      <c r="V9324" s="1">
        <f>Report_Summary[[#This Row],[Total Revenue]] / COUNTA(Report_Summary[Membership No])</f>
        <v>62659.485033999525</v>
      </c>
    </row>
    <row r="9325" spans="1:22" x14ac:dyDescent="0.3">
      <c r="A9325" t="s">
        <v>9364</v>
      </c>
      <c r="B9325">
        <v>2023</v>
      </c>
      <c r="C9325" t="s">
        <v>14</v>
      </c>
      <c r="D9325">
        <v>46</v>
      </c>
      <c r="E9325" t="str">
        <f t="shared" si="145"/>
        <v>Middle Age</v>
      </c>
      <c r="F9325" t="s">
        <v>17</v>
      </c>
      <c r="G9325" t="s">
        <v>23</v>
      </c>
      <c r="H9325" t="s">
        <v>27</v>
      </c>
      <c r="I9325">
        <v>25</v>
      </c>
      <c r="J9325">
        <v>2.4300000000000002</v>
      </c>
      <c r="K9325" t="s">
        <v>33</v>
      </c>
      <c r="L9325" t="s">
        <v>33</v>
      </c>
      <c r="M9325" s="1">
        <v>2245.92</v>
      </c>
      <c r="N9325" s="1">
        <v>1298.68</v>
      </c>
      <c r="O9325" s="1">
        <v>1024.99</v>
      </c>
      <c r="P9325" s="1">
        <v>0</v>
      </c>
      <c r="Q9325" s="1">
        <v>4856.17</v>
      </c>
      <c r="R9325" s="1">
        <v>8874.33</v>
      </c>
      <c r="S9325" s="1">
        <v>28418.42</v>
      </c>
      <c r="T9325" s="1">
        <v>-14687.92</v>
      </c>
      <c r="U9325" s="1">
        <f>SUM(Report_Summary[Revenue])</f>
        <v>626594850.33999527</v>
      </c>
      <c r="V9325" s="1">
        <f>Report_Summary[[#This Row],[Total Revenue]] / COUNTA(Report_Summary[Membership No])</f>
        <v>62659.485033999525</v>
      </c>
    </row>
    <row r="9326" spans="1:22" x14ac:dyDescent="0.3">
      <c r="A9326" t="s">
        <v>9365</v>
      </c>
      <c r="B9326">
        <v>2017</v>
      </c>
      <c r="C9326" t="s">
        <v>13</v>
      </c>
      <c r="D9326">
        <v>67</v>
      </c>
      <c r="E9326" t="str">
        <f t="shared" si="145"/>
        <v>Old</v>
      </c>
      <c r="F9326" t="s">
        <v>15</v>
      </c>
      <c r="G9326" t="s">
        <v>23</v>
      </c>
      <c r="H9326" t="s">
        <v>26</v>
      </c>
      <c r="I9326">
        <v>27</v>
      </c>
      <c r="J9326">
        <v>1.35</v>
      </c>
      <c r="K9326" t="s">
        <v>33</v>
      </c>
      <c r="L9326" t="s">
        <v>33</v>
      </c>
      <c r="M9326" s="1">
        <v>3772.22</v>
      </c>
      <c r="N9326" s="1">
        <v>2182.75</v>
      </c>
      <c r="O9326" s="1">
        <v>4008.12</v>
      </c>
      <c r="P9326" s="1">
        <v>0</v>
      </c>
      <c r="Q9326" s="1">
        <v>17532.84</v>
      </c>
      <c r="R9326" s="1">
        <v>7995.41</v>
      </c>
      <c r="S9326" s="1">
        <v>-13070.01</v>
      </c>
      <c r="T9326" s="1">
        <v>38598.26</v>
      </c>
      <c r="U9326" s="1">
        <f>SUM(Report_Summary[Revenue])</f>
        <v>626594850.33999527</v>
      </c>
      <c r="V9326" s="1">
        <f>Report_Summary[[#This Row],[Total Revenue]] / COUNTA(Report_Summary[Membership No])</f>
        <v>62659.485033999525</v>
      </c>
    </row>
    <row r="9327" spans="1:22" x14ac:dyDescent="0.3">
      <c r="A9327" t="s">
        <v>9366</v>
      </c>
      <c r="B9327">
        <v>2022</v>
      </c>
      <c r="C9327" t="s">
        <v>13</v>
      </c>
      <c r="D9327">
        <v>67</v>
      </c>
      <c r="E9327" t="str">
        <f t="shared" si="145"/>
        <v>Old</v>
      </c>
      <c r="F9327" t="s">
        <v>19</v>
      </c>
      <c r="G9327" t="s">
        <v>22</v>
      </c>
      <c r="H9327" t="s">
        <v>28</v>
      </c>
      <c r="I9327">
        <v>31</v>
      </c>
      <c r="J9327">
        <v>2.0699999999999998</v>
      </c>
      <c r="K9327" t="s">
        <v>33</v>
      </c>
      <c r="L9327" t="s">
        <v>33</v>
      </c>
      <c r="M9327" s="1">
        <v>1213.7</v>
      </c>
      <c r="N9327" s="1">
        <v>1005.22</v>
      </c>
      <c r="O9327" s="1">
        <v>3250.54</v>
      </c>
      <c r="P9327" s="1">
        <v>0</v>
      </c>
      <c r="Q9327" s="1">
        <v>3082.3</v>
      </c>
      <c r="R9327" s="1">
        <v>4644.43</v>
      </c>
      <c r="S9327" s="1">
        <v>24555.66</v>
      </c>
      <c r="T9327" s="1">
        <v>-16828.93</v>
      </c>
      <c r="U9327" s="1">
        <f>SUM(Report_Summary[Revenue])</f>
        <v>626594850.33999527</v>
      </c>
      <c r="V9327" s="1">
        <f>Report_Summary[[#This Row],[Total Revenue]] / COUNTA(Report_Summary[Membership No])</f>
        <v>62659.485033999525</v>
      </c>
    </row>
    <row r="9328" spans="1:22" x14ac:dyDescent="0.3">
      <c r="A9328" t="s">
        <v>9367</v>
      </c>
      <c r="B9328">
        <v>2016</v>
      </c>
      <c r="C9328" t="s">
        <v>14</v>
      </c>
      <c r="D9328">
        <v>78</v>
      </c>
      <c r="E9328" t="str">
        <f t="shared" si="145"/>
        <v>Old</v>
      </c>
      <c r="F9328" t="s">
        <v>21</v>
      </c>
      <c r="G9328" t="s">
        <v>25</v>
      </c>
      <c r="H9328" t="s">
        <v>26</v>
      </c>
      <c r="I9328">
        <v>34</v>
      </c>
      <c r="J9328">
        <v>2.6</v>
      </c>
      <c r="K9328" t="s">
        <v>33</v>
      </c>
      <c r="L9328" t="s">
        <v>33</v>
      </c>
      <c r="M9328" s="1">
        <v>12602.11</v>
      </c>
      <c r="N9328" s="1">
        <v>266.27</v>
      </c>
      <c r="O9328" s="1">
        <v>3062.97</v>
      </c>
      <c r="P9328" s="1">
        <v>0</v>
      </c>
      <c r="Q9328" s="1">
        <v>52778.3</v>
      </c>
      <c r="R9328" s="1">
        <v>19517.560000000001</v>
      </c>
      <c r="S9328" s="1">
        <v>-3739.08</v>
      </c>
      <c r="T9328" s="1">
        <v>76034.94</v>
      </c>
      <c r="U9328" s="1">
        <f>SUM(Report_Summary[Revenue])</f>
        <v>626594850.33999527</v>
      </c>
      <c r="V9328" s="1">
        <f>Report_Summary[[#This Row],[Total Revenue]] / COUNTA(Report_Summary[Membership No])</f>
        <v>62659.485033999525</v>
      </c>
    </row>
    <row r="9329" spans="1:22" x14ac:dyDescent="0.3">
      <c r="A9329" t="s">
        <v>9368</v>
      </c>
      <c r="B9329">
        <v>2016</v>
      </c>
      <c r="C9329" t="s">
        <v>13</v>
      </c>
      <c r="D9329">
        <v>79</v>
      </c>
      <c r="E9329" t="str">
        <f t="shared" si="145"/>
        <v>Old</v>
      </c>
      <c r="F9329" t="s">
        <v>19</v>
      </c>
      <c r="G9329" t="s">
        <v>23</v>
      </c>
      <c r="H9329" t="s">
        <v>26</v>
      </c>
      <c r="I9329">
        <v>33</v>
      </c>
      <c r="J9329">
        <v>2.06</v>
      </c>
      <c r="K9329" t="s">
        <v>33</v>
      </c>
      <c r="L9329" t="s">
        <v>33</v>
      </c>
      <c r="M9329" s="1">
        <v>8157.33</v>
      </c>
      <c r="N9329" s="1">
        <v>4134.2</v>
      </c>
      <c r="O9329" s="1">
        <v>6546.94</v>
      </c>
      <c r="P9329" s="1">
        <v>0</v>
      </c>
      <c r="Q9329" s="1">
        <v>29131.68</v>
      </c>
      <c r="R9329" s="1">
        <v>37782.99</v>
      </c>
      <c r="S9329" s="1">
        <v>-3948.14</v>
      </c>
      <c r="T9329" s="1">
        <v>70862.81</v>
      </c>
      <c r="U9329" s="1">
        <f>SUM(Report_Summary[Revenue])</f>
        <v>626594850.33999527</v>
      </c>
      <c r="V9329" s="1">
        <f>Report_Summary[[#This Row],[Total Revenue]] / COUNTA(Report_Summary[Membership No])</f>
        <v>62659.485033999525</v>
      </c>
    </row>
    <row r="9330" spans="1:22" x14ac:dyDescent="0.3">
      <c r="A9330" t="s">
        <v>9369</v>
      </c>
      <c r="B9330">
        <v>2024</v>
      </c>
      <c r="C9330" t="s">
        <v>14</v>
      </c>
      <c r="D9330">
        <v>32</v>
      </c>
      <c r="E9330" t="str">
        <f t="shared" si="145"/>
        <v>Middle Age</v>
      </c>
      <c r="F9330" t="s">
        <v>16</v>
      </c>
      <c r="G9330" t="s">
        <v>25</v>
      </c>
      <c r="H9330" t="s">
        <v>30</v>
      </c>
      <c r="I9330">
        <v>30</v>
      </c>
      <c r="J9330">
        <v>3.27</v>
      </c>
      <c r="K9330" t="s">
        <v>33</v>
      </c>
      <c r="L9330" t="s">
        <v>33</v>
      </c>
      <c r="M9330" s="1">
        <v>19513.25</v>
      </c>
      <c r="N9330" s="1">
        <v>4363.8599999999997</v>
      </c>
      <c r="O9330" s="1">
        <v>5456.08</v>
      </c>
      <c r="P9330" s="1">
        <v>0</v>
      </c>
      <c r="Q9330" s="1">
        <v>65751.73</v>
      </c>
      <c r="R9330" s="1">
        <v>51927.37</v>
      </c>
      <c r="S9330" s="1">
        <v>20380.55</v>
      </c>
      <c r="T9330" s="1">
        <v>97298.55</v>
      </c>
      <c r="U9330" s="1">
        <f>SUM(Report_Summary[Revenue])</f>
        <v>626594850.33999527</v>
      </c>
      <c r="V9330" s="1">
        <f>Report_Summary[[#This Row],[Total Revenue]] / COUNTA(Report_Summary[Membership No])</f>
        <v>62659.485033999525</v>
      </c>
    </row>
    <row r="9331" spans="1:22" x14ac:dyDescent="0.3">
      <c r="A9331" t="s">
        <v>9370</v>
      </c>
      <c r="B9331">
        <v>2015</v>
      </c>
      <c r="C9331" t="s">
        <v>14</v>
      </c>
      <c r="D9331">
        <v>38</v>
      </c>
      <c r="E9331" t="str">
        <f t="shared" si="145"/>
        <v>Middle Age</v>
      </c>
      <c r="F9331" t="s">
        <v>16</v>
      </c>
      <c r="G9331" t="s">
        <v>23</v>
      </c>
      <c r="H9331" t="s">
        <v>30</v>
      </c>
      <c r="I9331">
        <v>44</v>
      </c>
      <c r="J9331">
        <v>1.1499999999999999</v>
      </c>
      <c r="K9331" t="s">
        <v>32</v>
      </c>
      <c r="L9331" t="s">
        <v>33</v>
      </c>
      <c r="M9331" s="1">
        <v>15926.56</v>
      </c>
      <c r="N9331" s="1">
        <v>295.88</v>
      </c>
      <c r="O9331" s="1">
        <v>72.11</v>
      </c>
      <c r="P9331" s="1">
        <v>0</v>
      </c>
      <c r="Q9331" s="1">
        <v>31366.47</v>
      </c>
      <c r="R9331" s="1">
        <v>75682.52</v>
      </c>
      <c r="S9331" s="1">
        <v>-19991.86</v>
      </c>
      <c r="T9331" s="1">
        <v>127040.85</v>
      </c>
      <c r="U9331" s="1">
        <f>SUM(Report_Summary[Revenue])</f>
        <v>626594850.33999527</v>
      </c>
      <c r="V9331" s="1">
        <f>Report_Summary[[#This Row],[Total Revenue]] / COUNTA(Report_Summary[Membership No])</f>
        <v>62659.485033999525</v>
      </c>
    </row>
    <row r="9332" spans="1:22" x14ac:dyDescent="0.3">
      <c r="A9332" t="s">
        <v>9371</v>
      </c>
      <c r="B9332">
        <v>2021</v>
      </c>
      <c r="C9332" t="s">
        <v>13</v>
      </c>
      <c r="D9332">
        <v>74</v>
      </c>
      <c r="E9332" t="str">
        <f t="shared" si="145"/>
        <v>Old</v>
      </c>
      <c r="F9332" t="s">
        <v>18</v>
      </c>
      <c r="G9332" t="s">
        <v>24</v>
      </c>
      <c r="H9332" t="s">
        <v>31</v>
      </c>
      <c r="I9332">
        <v>31</v>
      </c>
      <c r="J9332">
        <v>2.89</v>
      </c>
      <c r="K9332" t="s">
        <v>32</v>
      </c>
      <c r="L9332" t="s">
        <v>33</v>
      </c>
      <c r="M9332" s="1">
        <v>9462.94</v>
      </c>
      <c r="N9332" s="1">
        <v>3684.05</v>
      </c>
      <c r="O9332" s="1">
        <v>7863.41</v>
      </c>
      <c r="P9332" s="1">
        <v>0</v>
      </c>
      <c r="Q9332" s="1">
        <v>15116.34</v>
      </c>
      <c r="R9332" s="1">
        <v>37117.620000000003</v>
      </c>
      <c r="S9332" s="1">
        <v>-16277.79</v>
      </c>
      <c r="T9332" s="1">
        <v>68511.75</v>
      </c>
      <c r="U9332" s="1">
        <f>SUM(Report_Summary[Revenue])</f>
        <v>626594850.33999527</v>
      </c>
      <c r="V9332" s="1">
        <f>Report_Summary[[#This Row],[Total Revenue]] / COUNTA(Report_Summary[Membership No])</f>
        <v>62659.485033999525</v>
      </c>
    </row>
    <row r="9333" spans="1:22" x14ac:dyDescent="0.3">
      <c r="A9333" t="s">
        <v>9372</v>
      </c>
      <c r="B9333">
        <v>2018</v>
      </c>
      <c r="C9333" t="s">
        <v>14</v>
      </c>
      <c r="D9333">
        <v>38</v>
      </c>
      <c r="E9333" t="str">
        <f t="shared" si="145"/>
        <v>Middle Age</v>
      </c>
      <c r="F9333" t="s">
        <v>17</v>
      </c>
      <c r="G9333" t="s">
        <v>25</v>
      </c>
      <c r="H9333" t="s">
        <v>31</v>
      </c>
      <c r="I9333">
        <v>28</v>
      </c>
      <c r="J9333">
        <v>2.83</v>
      </c>
      <c r="K9333" t="s">
        <v>33</v>
      </c>
      <c r="L9333" t="s">
        <v>33</v>
      </c>
      <c r="M9333" s="1">
        <v>8158.65</v>
      </c>
      <c r="N9333" s="1">
        <v>4792.16</v>
      </c>
      <c r="O9333" s="1">
        <v>5145.45</v>
      </c>
      <c r="P9333" s="1">
        <v>0</v>
      </c>
      <c r="Q9333" s="1">
        <v>30851.09</v>
      </c>
      <c r="R9333" s="1">
        <v>31364.39</v>
      </c>
      <c r="S9333" s="1">
        <v>-7290.76</v>
      </c>
      <c r="T9333" s="1">
        <v>69506.240000000005</v>
      </c>
      <c r="U9333" s="1">
        <f>SUM(Report_Summary[Revenue])</f>
        <v>626594850.33999527</v>
      </c>
      <c r="V9333" s="1">
        <f>Report_Summary[[#This Row],[Total Revenue]] / COUNTA(Report_Summary[Membership No])</f>
        <v>62659.485033999525</v>
      </c>
    </row>
    <row r="9334" spans="1:22" x14ac:dyDescent="0.3">
      <c r="A9334" t="s">
        <v>9373</v>
      </c>
      <c r="B9334">
        <v>2018</v>
      </c>
      <c r="C9334" t="s">
        <v>14</v>
      </c>
      <c r="D9334">
        <v>77</v>
      </c>
      <c r="E9334" t="str">
        <f t="shared" si="145"/>
        <v>Old</v>
      </c>
      <c r="F9334" t="s">
        <v>15</v>
      </c>
      <c r="G9334" t="s">
        <v>23</v>
      </c>
      <c r="H9334" t="s">
        <v>27</v>
      </c>
      <c r="I9334">
        <v>29</v>
      </c>
      <c r="J9334">
        <v>2.9</v>
      </c>
      <c r="K9334" t="s">
        <v>33</v>
      </c>
      <c r="L9334" t="s">
        <v>33</v>
      </c>
      <c r="M9334" s="1">
        <v>19716.650000000001</v>
      </c>
      <c r="N9334" s="1">
        <v>3851.6</v>
      </c>
      <c r="O9334" s="1">
        <v>3882.29</v>
      </c>
      <c r="P9334" s="1">
        <v>0</v>
      </c>
      <c r="Q9334" s="1">
        <v>87470.96</v>
      </c>
      <c r="R9334" s="1">
        <v>93619.54</v>
      </c>
      <c r="S9334" s="1">
        <v>13227.55</v>
      </c>
      <c r="T9334" s="1">
        <v>167862.95</v>
      </c>
      <c r="U9334" s="1">
        <f>SUM(Report_Summary[Revenue])</f>
        <v>626594850.33999527</v>
      </c>
      <c r="V9334" s="1">
        <f>Report_Summary[[#This Row],[Total Revenue]] / COUNTA(Report_Summary[Membership No])</f>
        <v>62659.485033999525</v>
      </c>
    </row>
    <row r="9335" spans="1:22" x14ac:dyDescent="0.3">
      <c r="A9335" t="s">
        <v>9374</v>
      </c>
      <c r="B9335">
        <v>2018</v>
      </c>
      <c r="C9335" t="s">
        <v>13</v>
      </c>
      <c r="D9335">
        <v>23</v>
      </c>
      <c r="E9335" t="str">
        <f t="shared" si="145"/>
        <v>Young</v>
      </c>
      <c r="F9335" t="s">
        <v>20</v>
      </c>
      <c r="G9335" t="s">
        <v>25</v>
      </c>
      <c r="H9335" t="s">
        <v>26</v>
      </c>
      <c r="I9335">
        <v>41</v>
      </c>
      <c r="J9335">
        <v>2.02</v>
      </c>
      <c r="K9335" t="s">
        <v>33</v>
      </c>
      <c r="L9335" t="s">
        <v>33</v>
      </c>
      <c r="M9335" s="1">
        <v>7247.25</v>
      </c>
      <c r="N9335" s="1">
        <v>4345.16</v>
      </c>
      <c r="O9335" s="1">
        <v>6936.93</v>
      </c>
      <c r="P9335" s="1">
        <v>0</v>
      </c>
      <c r="Q9335" s="1">
        <v>9494.77</v>
      </c>
      <c r="R9335" s="1">
        <v>17842.87</v>
      </c>
      <c r="S9335" s="1">
        <v>-21283.29</v>
      </c>
      <c r="T9335" s="1">
        <v>48620.93</v>
      </c>
      <c r="U9335" s="1">
        <f>SUM(Report_Summary[Revenue])</f>
        <v>626594850.33999527</v>
      </c>
      <c r="V9335" s="1">
        <f>Report_Summary[[#This Row],[Total Revenue]] / COUNTA(Report_Summary[Membership No])</f>
        <v>62659.485033999525</v>
      </c>
    </row>
    <row r="9336" spans="1:22" x14ac:dyDescent="0.3">
      <c r="A9336" t="s">
        <v>9375</v>
      </c>
      <c r="B9336">
        <v>2015</v>
      </c>
      <c r="C9336" t="s">
        <v>13</v>
      </c>
      <c r="D9336">
        <v>70</v>
      </c>
      <c r="E9336" t="str">
        <f t="shared" si="145"/>
        <v>Old</v>
      </c>
      <c r="F9336" t="s">
        <v>17</v>
      </c>
      <c r="G9336" t="s">
        <v>22</v>
      </c>
      <c r="H9336" t="s">
        <v>26</v>
      </c>
      <c r="I9336">
        <v>32</v>
      </c>
      <c r="J9336">
        <v>3.23</v>
      </c>
      <c r="K9336" t="s">
        <v>32</v>
      </c>
      <c r="L9336" t="s">
        <v>33</v>
      </c>
      <c r="M9336" s="1">
        <v>9820.7199999999993</v>
      </c>
      <c r="N9336" s="1">
        <v>4579.96</v>
      </c>
      <c r="O9336" s="1">
        <v>761.74</v>
      </c>
      <c r="P9336" s="1">
        <v>0</v>
      </c>
      <c r="Q9336" s="1">
        <v>22182.9</v>
      </c>
      <c r="R9336" s="1">
        <v>24384.3</v>
      </c>
      <c r="S9336" s="1">
        <v>-6230.31</v>
      </c>
      <c r="T9336" s="1">
        <v>52797.51</v>
      </c>
      <c r="U9336" s="1">
        <f>SUM(Report_Summary[Revenue])</f>
        <v>626594850.33999527</v>
      </c>
      <c r="V9336" s="1">
        <f>Report_Summary[[#This Row],[Total Revenue]] / COUNTA(Report_Summary[Membership No])</f>
        <v>62659.485033999525</v>
      </c>
    </row>
    <row r="9337" spans="1:22" x14ac:dyDescent="0.3">
      <c r="A9337" t="s">
        <v>9376</v>
      </c>
      <c r="B9337">
        <v>2016</v>
      </c>
      <c r="C9337" t="s">
        <v>14</v>
      </c>
      <c r="D9337">
        <v>62</v>
      </c>
      <c r="E9337" t="str">
        <f t="shared" si="145"/>
        <v>Old</v>
      </c>
      <c r="F9337" t="s">
        <v>19</v>
      </c>
      <c r="G9337" t="s">
        <v>23</v>
      </c>
      <c r="H9337" t="s">
        <v>29</v>
      </c>
      <c r="I9337">
        <v>20</v>
      </c>
      <c r="J9337">
        <v>1.81</v>
      </c>
      <c r="K9337" t="s">
        <v>32</v>
      </c>
      <c r="L9337" t="s">
        <v>33</v>
      </c>
      <c r="M9337" s="1">
        <v>8070.24</v>
      </c>
      <c r="N9337" s="1">
        <v>3083.43</v>
      </c>
      <c r="O9337" s="1">
        <v>5300.27</v>
      </c>
      <c r="P9337" s="1">
        <v>0</v>
      </c>
      <c r="Q9337" s="1">
        <v>20677.14</v>
      </c>
      <c r="R9337" s="1">
        <v>16898.72</v>
      </c>
      <c r="S9337" s="1">
        <v>-4574.63</v>
      </c>
      <c r="T9337" s="1">
        <v>42150.49</v>
      </c>
      <c r="U9337" s="1">
        <f>SUM(Report_Summary[Revenue])</f>
        <v>626594850.33999527</v>
      </c>
      <c r="V9337" s="1">
        <f>Report_Summary[[#This Row],[Total Revenue]] / COUNTA(Report_Summary[Membership No])</f>
        <v>62659.485033999525</v>
      </c>
    </row>
    <row r="9338" spans="1:22" x14ac:dyDescent="0.3">
      <c r="A9338" t="s">
        <v>9377</v>
      </c>
      <c r="B9338">
        <v>2016</v>
      </c>
      <c r="C9338" t="s">
        <v>14</v>
      </c>
      <c r="D9338">
        <v>54</v>
      </c>
      <c r="E9338" t="str">
        <f t="shared" si="145"/>
        <v>Middle Age</v>
      </c>
      <c r="F9338" t="s">
        <v>18</v>
      </c>
      <c r="G9338" t="s">
        <v>23</v>
      </c>
      <c r="H9338" t="s">
        <v>27</v>
      </c>
      <c r="I9338">
        <v>39</v>
      </c>
      <c r="J9338">
        <v>2.4300000000000002</v>
      </c>
      <c r="K9338" t="s">
        <v>33</v>
      </c>
      <c r="L9338" t="s">
        <v>33</v>
      </c>
      <c r="M9338" s="1">
        <v>11233.21</v>
      </c>
      <c r="N9338" s="1">
        <v>4877.0200000000004</v>
      </c>
      <c r="O9338" s="1">
        <v>3008.23</v>
      </c>
      <c r="P9338" s="1">
        <v>0</v>
      </c>
      <c r="Q9338" s="1">
        <v>40676.480000000003</v>
      </c>
      <c r="R9338" s="1">
        <v>50996.81</v>
      </c>
      <c r="S9338" s="1">
        <v>-16355.09</v>
      </c>
      <c r="T9338" s="1">
        <v>108028.38</v>
      </c>
      <c r="U9338" s="1">
        <f>SUM(Report_Summary[Revenue])</f>
        <v>626594850.33999527</v>
      </c>
      <c r="V9338" s="1">
        <f>Report_Summary[[#This Row],[Total Revenue]] / COUNTA(Report_Summary[Membership No])</f>
        <v>62659.485033999525</v>
      </c>
    </row>
    <row r="9339" spans="1:22" x14ac:dyDescent="0.3">
      <c r="A9339" t="s">
        <v>9378</v>
      </c>
      <c r="B9339">
        <v>2018</v>
      </c>
      <c r="C9339" t="s">
        <v>14</v>
      </c>
      <c r="D9339">
        <v>43</v>
      </c>
      <c r="E9339" t="str">
        <f t="shared" si="145"/>
        <v>Middle Age</v>
      </c>
      <c r="F9339" t="s">
        <v>20</v>
      </c>
      <c r="G9339" t="s">
        <v>23</v>
      </c>
      <c r="H9339" t="s">
        <v>26</v>
      </c>
      <c r="I9339">
        <v>25</v>
      </c>
      <c r="J9339">
        <v>3.13</v>
      </c>
      <c r="K9339" t="s">
        <v>33</v>
      </c>
      <c r="L9339" t="s">
        <v>33</v>
      </c>
      <c r="M9339" s="1">
        <v>4586.7</v>
      </c>
      <c r="N9339" s="1">
        <v>2813.09</v>
      </c>
      <c r="O9339" s="1">
        <v>5097.34</v>
      </c>
      <c r="P9339" s="1">
        <v>0</v>
      </c>
      <c r="Q9339" s="1">
        <v>10337.379999999999</v>
      </c>
      <c r="R9339" s="1">
        <v>17582.07</v>
      </c>
      <c r="S9339" s="1">
        <v>8334.02</v>
      </c>
      <c r="T9339" s="1">
        <v>19585.43</v>
      </c>
      <c r="U9339" s="1">
        <f>SUM(Report_Summary[Revenue])</f>
        <v>626594850.33999527</v>
      </c>
      <c r="V9339" s="1">
        <f>Report_Summary[[#This Row],[Total Revenue]] / COUNTA(Report_Summary[Membership No])</f>
        <v>62659.485033999525</v>
      </c>
    </row>
    <row r="9340" spans="1:22" x14ac:dyDescent="0.3">
      <c r="A9340" t="s">
        <v>9379</v>
      </c>
      <c r="B9340">
        <v>2018</v>
      </c>
      <c r="C9340" t="s">
        <v>14</v>
      </c>
      <c r="D9340">
        <v>68</v>
      </c>
      <c r="E9340" t="str">
        <f t="shared" si="145"/>
        <v>Old</v>
      </c>
      <c r="F9340" t="s">
        <v>20</v>
      </c>
      <c r="G9340" t="s">
        <v>23</v>
      </c>
      <c r="H9340" t="s">
        <v>28</v>
      </c>
      <c r="I9340">
        <v>31</v>
      </c>
      <c r="J9340">
        <v>1.8</v>
      </c>
      <c r="K9340" t="s">
        <v>32</v>
      </c>
      <c r="L9340" t="s">
        <v>33</v>
      </c>
      <c r="M9340" s="1">
        <v>7341.58</v>
      </c>
      <c r="N9340" s="1">
        <v>707.62</v>
      </c>
      <c r="O9340" s="1">
        <v>2798.59</v>
      </c>
      <c r="P9340" s="1">
        <v>0</v>
      </c>
      <c r="Q9340" s="1">
        <v>12079.02</v>
      </c>
      <c r="R9340" s="1">
        <v>32286.560000000001</v>
      </c>
      <c r="S9340" s="1">
        <v>28284.67</v>
      </c>
      <c r="T9340" s="1">
        <v>16080.91</v>
      </c>
      <c r="U9340" s="1">
        <f>SUM(Report_Summary[Revenue])</f>
        <v>626594850.33999527</v>
      </c>
      <c r="V9340" s="1">
        <f>Report_Summary[[#This Row],[Total Revenue]] / COUNTA(Report_Summary[Membership No])</f>
        <v>62659.485033999525</v>
      </c>
    </row>
    <row r="9341" spans="1:22" x14ac:dyDescent="0.3">
      <c r="A9341" t="s">
        <v>9380</v>
      </c>
      <c r="B9341">
        <v>2022</v>
      </c>
      <c r="C9341" t="s">
        <v>13</v>
      </c>
      <c r="D9341">
        <v>80</v>
      </c>
      <c r="E9341" t="str">
        <f t="shared" si="145"/>
        <v>Old</v>
      </c>
      <c r="F9341" t="s">
        <v>19</v>
      </c>
      <c r="G9341" t="s">
        <v>22</v>
      </c>
      <c r="H9341" t="s">
        <v>26</v>
      </c>
      <c r="I9341">
        <v>36</v>
      </c>
      <c r="J9341">
        <v>3.01</v>
      </c>
      <c r="K9341" t="s">
        <v>33</v>
      </c>
      <c r="L9341" t="s">
        <v>33</v>
      </c>
      <c r="M9341" s="1">
        <v>5066.18</v>
      </c>
      <c r="N9341" s="1">
        <v>3110.06</v>
      </c>
      <c r="O9341" s="1">
        <v>7155.33</v>
      </c>
      <c r="P9341" s="1">
        <v>0</v>
      </c>
      <c r="Q9341" s="1">
        <v>22320.34</v>
      </c>
      <c r="R9341" s="1">
        <v>17787.96</v>
      </c>
      <c r="S9341" s="1">
        <v>18016.2</v>
      </c>
      <c r="T9341" s="1">
        <v>22092.1</v>
      </c>
      <c r="U9341" s="1">
        <f>SUM(Report_Summary[Revenue])</f>
        <v>626594850.33999527</v>
      </c>
      <c r="V9341" s="1">
        <f>Report_Summary[[#This Row],[Total Revenue]] / COUNTA(Report_Summary[Membership No])</f>
        <v>62659.485033999525</v>
      </c>
    </row>
    <row r="9342" spans="1:22" x14ac:dyDescent="0.3">
      <c r="A9342" t="s">
        <v>9381</v>
      </c>
      <c r="B9342">
        <v>2020</v>
      </c>
      <c r="C9342" t="s">
        <v>14</v>
      </c>
      <c r="D9342">
        <v>24</v>
      </c>
      <c r="E9342" t="str">
        <f t="shared" si="145"/>
        <v>Young</v>
      </c>
      <c r="F9342" t="s">
        <v>17</v>
      </c>
      <c r="G9342" t="s">
        <v>24</v>
      </c>
      <c r="H9342" t="s">
        <v>30</v>
      </c>
      <c r="I9342">
        <v>28</v>
      </c>
      <c r="J9342">
        <v>1.38</v>
      </c>
      <c r="K9342" t="s">
        <v>32</v>
      </c>
      <c r="L9342" t="s">
        <v>33</v>
      </c>
      <c r="M9342" s="1">
        <v>8709.9</v>
      </c>
      <c r="N9342" s="1">
        <v>232.68</v>
      </c>
      <c r="O9342" s="1">
        <v>7942.03</v>
      </c>
      <c r="P9342" s="1">
        <v>0</v>
      </c>
      <c r="Q9342" s="1">
        <v>35972.74</v>
      </c>
      <c r="R9342" s="1">
        <v>17330.400000000001</v>
      </c>
      <c r="S9342" s="1">
        <v>8452.43</v>
      </c>
      <c r="T9342" s="1">
        <v>44850.71</v>
      </c>
      <c r="U9342" s="1">
        <f>SUM(Report_Summary[Revenue])</f>
        <v>626594850.33999527</v>
      </c>
      <c r="V9342" s="1">
        <f>Report_Summary[[#This Row],[Total Revenue]] / COUNTA(Report_Summary[Membership No])</f>
        <v>62659.485033999525</v>
      </c>
    </row>
    <row r="9343" spans="1:22" x14ac:dyDescent="0.3">
      <c r="A9343" t="s">
        <v>9382</v>
      </c>
      <c r="B9343">
        <v>2023</v>
      </c>
      <c r="C9343" t="s">
        <v>13</v>
      </c>
      <c r="D9343">
        <v>53</v>
      </c>
      <c r="E9343" t="str">
        <f t="shared" si="145"/>
        <v>Middle Age</v>
      </c>
      <c r="F9343" t="s">
        <v>18</v>
      </c>
      <c r="G9343" t="s">
        <v>23</v>
      </c>
      <c r="H9343" t="s">
        <v>26</v>
      </c>
      <c r="I9343">
        <v>34</v>
      </c>
      <c r="J9343">
        <v>2.92</v>
      </c>
      <c r="K9343" t="s">
        <v>33</v>
      </c>
      <c r="L9343" t="s">
        <v>33</v>
      </c>
      <c r="M9343" s="1">
        <v>7923.44</v>
      </c>
      <c r="N9343" s="1">
        <v>746.27</v>
      </c>
      <c r="O9343" s="1">
        <v>7490.9</v>
      </c>
      <c r="P9343" s="1">
        <v>0</v>
      </c>
      <c r="Q9343" s="1">
        <v>29376.639999999999</v>
      </c>
      <c r="R9343" s="1">
        <v>32159.01</v>
      </c>
      <c r="S9343" s="1">
        <v>26245.03</v>
      </c>
      <c r="T9343" s="1">
        <v>35290.620000000003</v>
      </c>
      <c r="U9343" s="1">
        <f>SUM(Report_Summary[Revenue])</f>
        <v>626594850.33999527</v>
      </c>
      <c r="V9343" s="1">
        <f>Report_Summary[[#This Row],[Total Revenue]] / COUNTA(Report_Summary[Membership No])</f>
        <v>62659.485033999525</v>
      </c>
    </row>
    <row r="9344" spans="1:22" x14ac:dyDescent="0.3">
      <c r="A9344" t="s">
        <v>9383</v>
      </c>
      <c r="B9344">
        <v>2020</v>
      </c>
      <c r="C9344" t="s">
        <v>14</v>
      </c>
      <c r="D9344">
        <v>72</v>
      </c>
      <c r="E9344" t="str">
        <f t="shared" si="145"/>
        <v>Old</v>
      </c>
      <c r="F9344" t="s">
        <v>16</v>
      </c>
      <c r="G9344" t="s">
        <v>22</v>
      </c>
      <c r="H9344" t="s">
        <v>28</v>
      </c>
      <c r="I9344">
        <v>29</v>
      </c>
      <c r="J9344">
        <v>2.4500000000000002</v>
      </c>
      <c r="K9344" t="s">
        <v>32</v>
      </c>
      <c r="L9344" t="s">
        <v>33</v>
      </c>
      <c r="M9344" s="1">
        <v>4406.3</v>
      </c>
      <c r="N9344" s="1">
        <v>1265.55</v>
      </c>
      <c r="O9344" s="1">
        <v>1414.2</v>
      </c>
      <c r="P9344" s="1">
        <v>0</v>
      </c>
      <c r="Q9344" s="1">
        <v>13707.98</v>
      </c>
      <c r="R9344" s="1">
        <v>13402.55</v>
      </c>
      <c r="S9344" s="1">
        <v>-29915.53</v>
      </c>
      <c r="T9344" s="1">
        <v>57026.06</v>
      </c>
      <c r="U9344" s="1">
        <f>SUM(Report_Summary[Revenue])</f>
        <v>626594850.33999527</v>
      </c>
      <c r="V9344" s="1">
        <f>Report_Summary[[#This Row],[Total Revenue]] / COUNTA(Report_Summary[Membership No])</f>
        <v>62659.485033999525</v>
      </c>
    </row>
    <row r="9345" spans="1:22" x14ac:dyDescent="0.3">
      <c r="A9345" t="s">
        <v>9384</v>
      </c>
      <c r="B9345">
        <v>2020</v>
      </c>
      <c r="C9345" t="s">
        <v>14</v>
      </c>
      <c r="D9345">
        <v>61</v>
      </c>
      <c r="E9345" t="str">
        <f t="shared" si="145"/>
        <v>Old</v>
      </c>
      <c r="F9345" t="s">
        <v>19</v>
      </c>
      <c r="G9345" t="s">
        <v>25</v>
      </c>
      <c r="H9345" t="s">
        <v>28</v>
      </c>
      <c r="I9345">
        <v>16</v>
      </c>
      <c r="J9345">
        <v>2.69</v>
      </c>
      <c r="K9345" t="s">
        <v>32</v>
      </c>
      <c r="L9345" t="s">
        <v>33</v>
      </c>
      <c r="M9345" s="1">
        <v>17135.79</v>
      </c>
      <c r="N9345" s="1">
        <v>1330.39</v>
      </c>
      <c r="O9345" s="1">
        <v>785.1</v>
      </c>
      <c r="P9345" s="1">
        <v>0</v>
      </c>
      <c r="Q9345" s="1">
        <v>49747.16</v>
      </c>
      <c r="R9345" s="1">
        <v>66268.72</v>
      </c>
      <c r="S9345" s="1">
        <v>-28049.59</v>
      </c>
      <c r="T9345" s="1">
        <v>144065.47</v>
      </c>
      <c r="U9345" s="1">
        <f>SUM(Report_Summary[Revenue])</f>
        <v>626594850.33999527</v>
      </c>
      <c r="V9345" s="1">
        <f>Report_Summary[[#This Row],[Total Revenue]] / COUNTA(Report_Summary[Membership No])</f>
        <v>62659.485033999525</v>
      </c>
    </row>
    <row r="9346" spans="1:22" x14ac:dyDescent="0.3">
      <c r="A9346" t="s">
        <v>9385</v>
      </c>
      <c r="B9346">
        <v>2024</v>
      </c>
      <c r="C9346" t="s">
        <v>14</v>
      </c>
      <c r="D9346">
        <v>27</v>
      </c>
      <c r="E9346" t="str">
        <f t="shared" si="145"/>
        <v>Young</v>
      </c>
      <c r="F9346" t="s">
        <v>21</v>
      </c>
      <c r="G9346" t="s">
        <v>23</v>
      </c>
      <c r="H9346" t="s">
        <v>26</v>
      </c>
      <c r="I9346">
        <v>26</v>
      </c>
      <c r="J9346">
        <v>2.56</v>
      </c>
      <c r="K9346" t="s">
        <v>33</v>
      </c>
      <c r="L9346" t="s">
        <v>33</v>
      </c>
      <c r="M9346" s="1">
        <v>17779.05</v>
      </c>
      <c r="N9346" s="1">
        <v>3170.36</v>
      </c>
      <c r="O9346" s="1">
        <v>3623.26</v>
      </c>
      <c r="P9346" s="1">
        <v>0</v>
      </c>
      <c r="Q9346" s="1">
        <v>29683.759999999998</v>
      </c>
      <c r="R9346" s="1">
        <v>26888.97</v>
      </c>
      <c r="S9346" s="1">
        <v>-539.41</v>
      </c>
      <c r="T9346" s="1">
        <v>57112.14</v>
      </c>
      <c r="U9346" s="1">
        <f>SUM(Report_Summary[Revenue])</f>
        <v>626594850.33999527</v>
      </c>
      <c r="V9346" s="1">
        <f>Report_Summary[[#This Row],[Total Revenue]] / COUNTA(Report_Summary[Membership No])</f>
        <v>62659.485033999525</v>
      </c>
    </row>
    <row r="9347" spans="1:22" x14ac:dyDescent="0.3">
      <c r="A9347" t="s">
        <v>9386</v>
      </c>
      <c r="B9347">
        <v>2015</v>
      </c>
      <c r="C9347" t="s">
        <v>13</v>
      </c>
      <c r="D9347">
        <v>67</v>
      </c>
      <c r="E9347" t="str">
        <f t="shared" ref="E9347:E9410" si="146">IF(D9347&gt;55,"Old",IF(D9347&gt;=31,"Middle Age",IF(D9347&lt;31,"Young","Invalid")))</f>
        <v>Old</v>
      </c>
      <c r="F9347" t="s">
        <v>16</v>
      </c>
      <c r="G9347" t="s">
        <v>23</v>
      </c>
      <c r="H9347" t="s">
        <v>30</v>
      </c>
      <c r="I9347">
        <v>38</v>
      </c>
      <c r="J9347">
        <v>2.06</v>
      </c>
      <c r="K9347" t="s">
        <v>33</v>
      </c>
      <c r="L9347" t="s">
        <v>33</v>
      </c>
      <c r="M9347" s="1">
        <v>7137.5</v>
      </c>
      <c r="N9347" s="1">
        <v>3629.7</v>
      </c>
      <c r="O9347" s="1">
        <v>1002.86</v>
      </c>
      <c r="P9347" s="1">
        <v>0</v>
      </c>
      <c r="Q9347" s="1">
        <v>30909.87</v>
      </c>
      <c r="R9347" s="1">
        <v>18662.48</v>
      </c>
      <c r="S9347" s="1">
        <v>-26214.55</v>
      </c>
      <c r="T9347" s="1">
        <v>75786.899999999994</v>
      </c>
      <c r="U9347" s="1">
        <f>SUM(Report_Summary[Revenue])</f>
        <v>626594850.33999527</v>
      </c>
      <c r="V9347" s="1">
        <f>Report_Summary[[#This Row],[Total Revenue]] / COUNTA(Report_Summary[Membership No])</f>
        <v>62659.485033999525</v>
      </c>
    </row>
    <row r="9348" spans="1:22" x14ac:dyDescent="0.3">
      <c r="A9348" t="s">
        <v>9387</v>
      </c>
      <c r="B9348">
        <v>2021</v>
      </c>
      <c r="C9348" t="s">
        <v>14</v>
      </c>
      <c r="D9348">
        <v>42</v>
      </c>
      <c r="E9348" t="str">
        <f t="shared" si="146"/>
        <v>Middle Age</v>
      </c>
      <c r="F9348" t="s">
        <v>21</v>
      </c>
      <c r="G9348" t="s">
        <v>22</v>
      </c>
      <c r="H9348" t="s">
        <v>30</v>
      </c>
      <c r="I9348">
        <v>39</v>
      </c>
      <c r="J9348">
        <v>2.34</v>
      </c>
      <c r="K9348" t="s">
        <v>32</v>
      </c>
      <c r="L9348" t="s">
        <v>33</v>
      </c>
      <c r="M9348" s="1">
        <v>18448.45</v>
      </c>
      <c r="N9348" s="1">
        <v>1439.46</v>
      </c>
      <c r="O9348" s="1">
        <v>663.77</v>
      </c>
      <c r="P9348" s="1">
        <v>0</v>
      </c>
      <c r="Q9348" s="1">
        <v>51388.73</v>
      </c>
      <c r="R9348" s="1">
        <v>46538.27</v>
      </c>
      <c r="S9348" s="1">
        <v>-6684.36</v>
      </c>
      <c r="T9348" s="1">
        <v>104611.36</v>
      </c>
      <c r="U9348" s="1">
        <f>SUM(Report_Summary[Revenue])</f>
        <v>626594850.33999527</v>
      </c>
      <c r="V9348" s="1">
        <f>Report_Summary[[#This Row],[Total Revenue]] / COUNTA(Report_Summary[Membership No])</f>
        <v>62659.485033999525</v>
      </c>
    </row>
    <row r="9349" spans="1:22" x14ac:dyDescent="0.3">
      <c r="A9349" t="s">
        <v>9388</v>
      </c>
      <c r="B9349">
        <v>2021</v>
      </c>
      <c r="C9349" t="s">
        <v>14</v>
      </c>
      <c r="D9349">
        <v>35</v>
      </c>
      <c r="E9349" t="str">
        <f t="shared" si="146"/>
        <v>Middle Age</v>
      </c>
      <c r="F9349" t="s">
        <v>15</v>
      </c>
      <c r="G9349" t="s">
        <v>24</v>
      </c>
      <c r="H9349" t="s">
        <v>28</v>
      </c>
      <c r="I9349">
        <v>27</v>
      </c>
      <c r="J9349">
        <v>2.2599999999999998</v>
      </c>
      <c r="K9349" t="s">
        <v>33</v>
      </c>
      <c r="L9349" t="s">
        <v>33</v>
      </c>
      <c r="M9349" s="1">
        <v>8064.55</v>
      </c>
      <c r="N9349" s="1">
        <v>255.7</v>
      </c>
      <c r="O9349" s="1">
        <v>840.34</v>
      </c>
      <c r="P9349" s="1">
        <v>0</v>
      </c>
      <c r="Q9349" s="1">
        <v>16671.009999999998</v>
      </c>
      <c r="R9349" s="1">
        <v>17316.73</v>
      </c>
      <c r="S9349" s="1">
        <v>3706.64</v>
      </c>
      <c r="T9349" s="1">
        <v>30281.1</v>
      </c>
      <c r="U9349" s="1">
        <f>SUM(Report_Summary[Revenue])</f>
        <v>626594850.33999527</v>
      </c>
      <c r="V9349" s="1">
        <f>Report_Summary[[#This Row],[Total Revenue]] / COUNTA(Report_Summary[Membership No])</f>
        <v>62659.485033999525</v>
      </c>
    </row>
    <row r="9350" spans="1:22" x14ac:dyDescent="0.3">
      <c r="A9350" t="s">
        <v>9389</v>
      </c>
      <c r="B9350">
        <v>2021</v>
      </c>
      <c r="C9350" t="s">
        <v>14</v>
      </c>
      <c r="D9350">
        <v>21</v>
      </c>
      <c r="E9350" t="str">
        <f t="shared" si="146"/>
        <v>Young</v>
      </c>
      <c r="F9350" t="s">
        <v>18</v>
      </c>
      <c r="G9350" t="s">
        <v>23</v>
      </c>
      <c r="H9350" t="s">
        <v>29</v>
      </c>
      <c r="I9350">
        <v>26</v>
      </c>
      <c r="J9350">
        <v>3.54</v>
      </c>
      <c r="K9350" t="s">
        <v>33</v>
      </c>
      <c r="L9350" t="s">
        <v>33</v>
      </c>
      <c r="M9350" s="1">
        <v>12570.94</v>
      </c>
      <c r="N9350" s="1">
        <v>1961.11</v>
      </c>
      <c r="O9350" s="1">
        <v>5027.75</v>
      </c>
      <c r="P9350" s="1">
        <v>0</v>
      </c>
      <c r="Q9350" s="1">
        <v>15539.11</v>
      </c>
      <c r="R9350" s="1">
        <v>25566.799999999999</v>
      </c>
      <c r="S9350" s="1">
        <v>5557.45</v>
      </c>
      <c r="T9350" s="1">
        <v>35548.46</v>
      </c>
      <c r="U9350" s="1">
        <f>SUM(Report_Summary[Revenue])</f>
        <v>626594850.33999527</v>
      </c>
      <c r="V9350" s="1">
        <f>Report_Summary[[#This Row],[Total Revenue]] / COUNTA(Report_Summary[Membership No])</f>
        <v>62659.485033999525</v>
      </c>
    </row>
    <row r="9351" spans="1:22" x14ac:dyDescent="0.3">
      <c r="A9351" t="s">
        <v>9390</v>
      </c>
      <c r="B9351">
        <v>2024</v>
      </c>
      <c r="C9351" t="s">
        <v>14</v>
      </c>
      <c r="D9351">
        <v>70</v>
      </c>
      <c r="E9351" t="str">
        <f t="shared" si="146"/>
        <v>Old</v>
      </c>
      <c r="F9351" t="s">
        <v>17</v>
      </c>
      <c r="G9351" t="s">
        <v>23</v>
      </c>
      <c r="H9351" t="s">
        <v>31</v>
      </c>
      <c r="I9351">
        <v>39</v>
      </c>
      <c r="J9351">
        <v>4.08</v>
      </c>
      <c r="K9351" t="s">
        <v>33</v>
      </c>
      <c r="L9351" t="s">
        <v>33</v>
      </c>
      <c r="M9351" s="1">
        <v>10083.81</v>
      </c>
      <c r="N9351" s="1">
        <v>1029.8399999999999</v>
      </c>
      <c r="O9351" s="1">
        <v>6779.09</v>
      </c>
      <c r="P9351" s="1">
        <v>0</v>
      </c>
      <c r="Q9351" s="1">
        <v>12591.39</v>
      </c>
      <c r="R9351" s="1">
        <v>18561.71</v>
      </c>
      <c r="S9351" s="1">
        <v>-9600.89</v>
      </c>
      <c r="T9351" s="1">
        <v>40753.99</v>
      </c>
      <c r="U9351" s="1">
        <f>SUM(Report_Summary[Revenue])</f>
        <v>626594850.33999527</v>
      </c>
      <c r="V9351" s="1">
        <f>Report_Summary[[#This Row],[Total Revenue]] / COUNTA(Report_Summary[Membership No])</f>
        <v>62659.485033999525</v>
      </c>
    </row>
    <row r="9352" spans="1:22" x14ac:dyDescent="0.3">
      <c r="A9352" t="s">
        <v>9391</v>
      </c>
      <c r="B9352">
        <v>2022</v>
      </c>
      <c r="C9352" t="s">
        <v>13</v>
      </c>
      <c r="D9352">
        <v>61</v>
      </c>
      <c r="E9352" t="str">
        <f t="shared" si="146"/>
        <v>Old</v>
      </c>
      <c r="F9352" t="s">
        <v>20</v>
      </c>
      <c r="G9352" t="s">
        <v>25</v>
      </c>
      <c r="H9352" t="s">
        <v>31</v>
      </c>
      <c r="I9352">
        <v>30</v>
      </c>
      <c r="J9352">
        <v>3.27</v>
      </c>
      <c r="K9352" t="s">
        <v>33</v>
      </c>
      <c r="L9352" t="s">
        <v>33</v>
      </c>
      <c r="M9352" s="1">
        <v>17768.990000000002</v>
      </c>
      <c r="N9352" s="1">
        <v>991.88</v>
      </c>
      <c r="O9352" s="1">
        <v>338.32</v>
      </c>
      <c r="P9352" s="1">
        <v>0</v>
      </c>
      <c r="Q9352" s="1">
        <v>23576.85</v>
      </c>
      <c r="R9352" s="1">
        <v>21539.89</v>
      </c>
      <c r="S9352" s="1">
        <v>-2063.4699999999998</v>
      </c>
      <c r="T9352" s="1">
        <v>47180.21</v>
      </c>
      <c r="U9352" s="1">
        <f>SUM(Report_Summary[Revenue])</f>
        <v>626594850.33999527</v>
      </c>
      <c r="V9352" s="1">
        <f>Report_Summary[[#This Row],[Total Revenue]] / COUNTA(Report_Summary[Membership No])</f>
        <v>62659.485033999525</v>
      </c>
    </row>
    <row r="9353" spans="1:22" x14ac:dyDescent="0.3">
      <c r="A9353" t="s">
        <v>9392</v>
      </c>
      <c r="B9353">
        <v>2021</v>
      </c>
      <c r="C9353" t="s">
        <v>14</v>
      </c>
      <c r="D9353">
        <v>28</v>
      </c>
      <c r="E9353" t="str">
        <f t="shared" si="146"/>
        <v>Young</v>
      </c>
      <c r="F9353" t="s">
        <v>20</v>
      </c>
      <c r="G9353" t="s">
        <v>25</v>
      </c>
      <c r="H9353" t="s">
        <v>26</v>
      </c>
      <c r="I9353">
        <v>19</v>
      </c>
      <c r="J9353">
        <v>2.58</v>
      </c>
      <c r="K9353" t="s">
        <v>32</v>
      </c>
      <c r="L9353" t="s">
        <v>33</v>
      </c>
      <c r="M9353" s="1">
        <v>8323.65</v>
      </c>
      <c r="N9353" s="1">
        <v>101.37</v>
      </c>
      <c r="O9353" s="1">
        <v>1644.54</v>
      </c>
      <c r="P9353" s="1">
        <v>0</v>
      </c>
      <c r="Q9353" s="1">
        <v>35685.1</v>
      </c>
      <c r="R9353" s="1">
        <v>34025.53</v>
      </c>
      <c r="S9353" s="1">
        <v>-14826.96</v>
      </c>
      <c r="T9353" s="1">
        <v>84537.59</v>
      </c>
      <c r="U9353" s="1">
        <f>SUM(Report_Summary[Revenue])</f>
        <v>626594850.33999527</v>
      </c>
      <c r="V9353" s="1">
        <f>Report_Summary[[#This Row],[Total Revenue]] / COUNTA(Report_Summary[Membership No])</f>
        <v>62659.485033999525</v>
      </c>
    </row>
    <row r="9354" spans="1:22" x14ac:dyDescent="0.3">
      <c r="A9354" t="s">
        <v>9393</v>
      </c>
      <c r="B9354">
        <v>2020</v>
      </c>
      <c r="C9354" t="s">
        <v>14</v>
      </c>
      <c r="D9354">
        <v>28</v>
      </c>
      <c r="E9354" t="str">
        <f t="shared" si="146"/>
        <v>Young</v>
      </c>
      <c r="F9354" t="s">
        <v>20</v>
      </c>
      <c r="G9354" t="s">
        <v>25</v>
      </c>
      <c r="H9354" t="s">
        <v>27</v>
      </c>
      <c r="I9354">
        <v>27</v>
      </c>
      <c r="J9354">
        <v>2.71</v>
      </c>
      <c r="K9354" t="s">
        <v>33</v>
      </c>
      <c r="L9354" t="s">
        <v>33</v>
      </c>
      <c r="M9354" s="1">
        <v>16890.080000000002</v>
      </c>
      <c r="N9354" s="1">
        <v>4209.42</v>
      </c>
      <c r="O9354" s="1">
        <v>2221.34</v>
      </c>
      <c r="P9354" s="1">
        <v>0</v>
      </c>
      <c r="Q9354" s="1">
        <v>65991.87</v>
      </c>
      <c r="R9354" s="1">
        <v>37024.19</v>
      </c>
      <c r="S9354" s="1">
        <v>19009.75</v>
      </c>
      <c r="T9354" s="1">
        <v>84006.31</v>
      </c>
      <c r="U9354" s="1">
        <f>SUM(Report_Summary[Revenue])</f>
        <v>626594850.33999527</v>
      </c>
      <c r="V9354" s="1">
        <f>Report_Summary[[#This Row],[Total Revenue]] / COUNTA(Report_Summary[Membership No])</f>
        <v>62659.485033999525</v>
      </c>
    </row>
    <row r="9355" spans="1:22" x14ac:dyDescent="0.3">
      <c r="A9355" t="s">
        <v>9394</v>
      </c>
      <c r="B9355">
        <v>2017</v>
      </c>
      <c r="C9355" t="s">
        <v>13</v>
      </c>
      <c r="D9355">
        <v>61</v>
      </c>
      <c r="E9355" t="str">
        <f t="shared" si="146"/>
        <v>Old</v>
      </c>
      <c r="F9355" t="s">
        <v>20</v>
      </c>
      <c r="G9355" t="s">
        <v>25</v>
      </c>
      <c r="H9355" t="s">
        <v>28</v>
      </c>
      <c r="I9355">
        <v>24</v>
      </c>
      <c r="J9355">
        <v>2.02</v>
      </c>
      <c r="K9355" t="s">
        <v>33</v>
      </c>
      <c r="L9355" t="s">
        <v>33</v>
      </c>
      <c r="M9355" s="1">
        <v>15213.38</v>
      </c>
      <c r="N9355" s="1">
        <v>1342.18</v>
      </c>
      <c r="O9355" s="1">
        <v>3584.9</v>
      </c>
      <c r="P9355" s="1">
        <v>0</v>
      </c>
      <c r="Q9355" s="1">
        <v>69658.02</v>
      </c>
      <c r="R9355" s="1">
        <v>28702.94</v>
      </c>
      <c r="S9355" s="1">
        <v>24034.240000000002</v>
      </c>
      <c r="T9355" s="1">
        <v>74326.720000000001</v>
      </c>
      <c r="U9355" s="1">
        <f>SUM(Report_Summary[Revenue])</f>
        <v>626594850.33999527</v>
      </c>
      <c r="V9355" s="1">
        <f>Report_Summary[[#This Row],[Total Revenue]] / COUNTA(Report_Summary[Membership No])</f>
        <v>62659.485033999525</v>
      </c>
    </row>
    <row r="9356" spans="1:22" x14ac:dyDescent="0.3">
      <c r="A9356" t="s">
        <v>9395</v>
      </c>
      <c r="B9356">
        <v>2015</v>
      </c>
      <c r="C9356" t="s">
        <v>13</v>
      </c>
      <c r="D9356">
        <v>29</v>
      </c>
      <c r="E9356" t="str">
        <f t="shared" si="146"/>
        <v>Young</v>
      </c>
      <c r="F9356" t="s">
        <v>18</v>
      </c>
      <c r="G9356" t="s">
        <v>23</v>
      </c>
      <c r="H9356" t="s">
        <v>29</v>
      </c>
      <c r="I9356">
        <v>32</v>
      </c>
      <c r="J9356">
        <v>2.84</v>
      </c>
      <c r="K9356" t="s">
        <v>33</v>
      </c>
      <c r="L9356" t="s">
        <v>33</v>
      </c>
      <c r="M9356" s="1">
        <v>16083.56</v>
      </c>
      <c r="N9356" s="1">
        <v>1221.55</v>
      </c>
      <c r="O9356" s="1">
        <v>1205.74</v>
      </c>
      <c r="P9356" s="1">
        <v>0</v>
      </c>
      <c r="Q9356" s="1">
        <v>68965.119999999995</v>
      </c>
      <c r="R9356" s="1">
        <v>50899.8</v>
      </c>
      <c r="S9356" s="1">
        <v>-7896.55</v>
      </c>
      <c r="T9356" s="1">
        <v>127761.47</v>
      </c>
      <c r="U9356" s="1">
        <f>SUM(Report_Summary[Revenue])</f>
        <v>626594850.33999527</v>
      </c>
      <c r="V9356" s="1">
        <f>Report_Summary[[#This Row],[Total Revenue]] / COUNTA(Report_Summary[Membership No])</f>
        <v>62659.485033999525</v>
      </c>
    </row>
    <row r="9357" spans="1:22" x14ac:dyDescent="0.3">
      <c r="A9357" t="s">
        <v>9396</v>
      </c>
      <c r="B9357">
        <v>2018</v>
      </c>
      <c r="C9357" t="s">
        <v>14</v>
      </c>
      <c r="D9357">
        <v>70</v>
      </c>
      <c r="E9357" t="str">
        <f t="shared" si="146"/>
        <v>Old</v>
      </c>
      <c r="F9357" t="s">
        <v>16</v>
      </c>
      <c r="G9357" t="s">
        <v>22</v>
      </c>
      <c r="H9357" t="s">
        <v>29</v>
      </c>
      <c r="I9357">
        <v>30</v>
      </c>
      <c r="J9357">
        <v>2.97</v>
      </c>
      <c r="K9357" t="s">
        <v>32</v>
      </c>
      <c r="L9357" t="s">
        <v>33</v>
      </c>
      <c r="M9357" s="1">
        <v>6970.09</v>
      </c>
      <c r="N9357" s="1">
        <v>1745.69</v>
      </c>
      <c r="O9357" s="1">
        <v>3731.44</v>
      </c>
      <c r="P9357" s="1">
        <v>0</v>
      </c>
      <c r="Q9357" s="1">
        <v>31866.560000000001</v>
      </c>
      <c r="R9357" s="1">
        <v>23060.14</v>
      </c>
      <c r="S9357" s="1">
        <v>29649.59</v>
      </c>
      <c r="T9357" s="1">
        <v>25277.11</v>
      </c>
      <c r="U9357" s="1">
        <f>SUM(Report_Summary[Revenue])</f>
        <v>626594850.33999527</v>
      </c>
      <c r="V9357" s="1">
        <f>Report_Summary[[#This Row],[Total Revenue]] / COUNTA(Report_Summary[Membership No])</f>
        <v>62659.485033999525</v>
      </c>
    </row>
    <row r="9358" spans="1:22" x14ac:dyDescent="0.3">
      <c r="A9358" t="s">
        <v>9397</v>
      </c>
      <c r="B9358">
        <v>2018</v>
      </c>
      <c r="C9358" t="s">
        <v>13</v>
      </c>
      <c r="D9358">
        <v>72</v>
      </c>
      <c r="E9358" t="str">
        <f t="shared" si="146"/>
        <v>Old</v>
      </c>
      <c r="F9358" t="s">
        <v>18</v>
      </c>
      <c r="G9358" t="s">
        <v>23</v>
      </c>
      <c r="H9358" t="s">
        <v>28</v>
      </c>
      <c r="I9358">
        <v>34</v>
      </c>
      <c r="J9358">
        <v>1.88</v>
      </c>
      <c r="K9358" t="s">
        <v>32</v>
      </c>
      <c r="L9358" t="s">
        <v>33</v>
      </c>
      <c r="M9358" s="1">
        <v>3115.11</v>
      </c>
      <c r="N9358" s="1">
        <v>4939.8900000000003</v>
      </c>
      <c r="O9358" s="1">
        <v>2603.79</v>
      </c>
      <c r="P9358" s="1">
        <v>0</v>
      </c>
      <c r="Q9358" s="1">
        <v>6572.51</v>
      </c>
      <c r="R9358" s="1">
        <v>4227.3900000000003</v>
      </c>
      <c r="S9358" s="1">
        <v>26156.03</v>
      </c>
      <c r="T9358" s="1">
        <v>-15356.13</v>
      </c>
      <c r="U9358" s="1">
        <f>SUM(Report_Summary[Revenue])</f>
        <v>626594850.33999527</v>
      </c>
      <c r="V9358" s="1">
        <f>Report_Summary[[#This Row],[Total Revenue]] / COUNTA(Report_Summary[Membership No])</f>
        <v>62659.485033999525</v>
      </c>
    </row>
    <row r="9359" spans="1:22" x14ac:dyDescent="0.3">
      <c r="A9359" t="s">
        <v>9398</v>
      </c>
      <c r="B9359">
        <v>2021</v>
      </c>
      <c r="C9359" t="s">
        <v>14</v>
      </c>
      <c r="D9359">
        <v>74</v>
      </c>
      <c r="E9359" t="str">
        <f t="shared" si="146"/>
        <v>Old</v>
      </c>
      <c r="F9359" t="s">
        <v>15</v>
      </c>
      <c r="G9359" t="s">
        <v>25</v>
      </c>
      <c r="H9359" t="s">
        <v>29</v>
      </c>
      <c r="I9359">
        <v>42</v>
      </c>
      <c r="J9359">
        <v>2.15</v>
      </c>
      <c r="K9359" t="s">
        <v>33</v>
      </c>
      <c r="L9359" t="s">
        <v>33</v>
      </c>
      <c r="M9359" s="1">
        <v>1119.77</v>
      </c>
      <c r="N9359" s="1">
        <v>1790.93</v>
      </c>
      <c r="O9359" s="1">
        <v>928.74</v>
      </c>
      <c r="P9359" s="1">
        <v>0</v>
      </c>
      <c r="Q9359" s="1">
        <v>2663.98</v>
      </c>
      <c r="R9359" s="1">
        <v>5480.6</v>
      </c>
      <c r="S9359" s="1">
        <v>-24543.29</v>
      </c>
      <c r="T9359" s="1">
        <v>32687.87</v>
      </c>
      <c r="U9359" s="1">
        <f>SUM(Report_Summary[Revenue])</f>
        <v>626594850.33999527</v>
      </c>
      <c r="V9359" s="1">
        <f>Report_Summary[[#This Row],[Total Revenue]] / COUNTA(Report_Summary[Membership No])</f>
        <v>62659.485033999525</v>
      </c>
    </row>
    <row r="9360" spans="1:22" x14ac:dyDescent="0.3">
      <c r="A9360" t="s">
        <v>9399</v>
      </c>
      <c r="B9360">
        <v>2021</v>
      </c>
      <c r="C9360" t="s">
        <v>14</v>
      </c>
      <c r="D9360">
        <v>36</v>
      </c>
      <c r="E9360" t="str">
        <f t="shared" si="146"/>
        <v>Middle Age</v>
      </c>
      <c r="F9360" t="s">
        <v>20</v>
      </c>
      <c r="G9360" t="s">
        <v>23</v>
      </c>
      <c r="H9360" t="s">
        <v>30</v>
      </c>
      <c r="I9360">
        <v>28</v>
      </c>
      <c r="J9360">
        <v>2.83</v>
      </c>
      <c r="K9360" t="s">
        <v>33</v>
      </c>
      <c r="L9360" t="s">
        <v>33</v>
      </c>
      <c r="M9360" s="1">
        <v>2416.65</v>
      </c>
      <c r="N9360" s="1">
        <v>4404.1899999999996</v>
      </c>
      <c r="O9360" s="1">
        <v>1668.28</v>
      </c>
      <c r="P9360" s="1">
        <v>0</v>
      </c>
      <c r="Q9360" s="1">
        <v>11220.52</v>
      </c>
      <c r="R9360" s="1">
        <v>5968.28</v>
      </c>
      <c r="S9360" s="1">
        <v>-12621.26</v>
      </c>
      <c r="T9360" s="1">
        <v>29810.06</v>
      </c>
      <c r="U9360" s="1">
        <f>SUM(Report_Summary[Revenue])</f>
        <v>626594850.33999527</v>
      </c>
      <c r="V9360" s="1">
        <f>Report_Summary[[#This Row],[Total Revenue]] / COUNTA(Report_Summary[Membership No])</f>
        <v>62659.485033999525</v>
      </c>
    </row>
    <row r="9361" spans="1:22" x14ac:dyDescent="0.3">
      <c r="A9361" t="s">
        <v>9400</v>
      </c>
      <c r="B9361">
        <v>2017</v>
      </c>
      <c r="C9361" t="s">
        <v>13</v>
      </c>
      <c r="D9361">
        <v>39</v>
      </c>
      <c r="E9361" t="str">
        <f t="shared" si="146"/>
        <v>Middle Age</v>
      </c>
      <c r="F9361" t="s">
        <v>21</v>
      </c>
      <c r="G9361" t="s">
        <v>23</v>
      </c>
      <c r="H9361" t="s">
        <v>31</v>
      </c>
      <c r="I9361">
        <v>36</v>
      </c>
      <c r="J9361">
        <v>2.54</v>
      </c>
      <c r="K9361" t="s">
        <v>33</v>
      </c>
      <c r="L9361" t="s">
        <v>33</v>
      </c>
      <c r="M9361" s="1">
        <v>8462.91</v>
      </c>
      <c r="N9361" s="1">
        <v>341.41</v>
      </c>
      <c r="O9361" s="1">
        <v>1966.27</v>
      </c>
      <c r="P9361" s="1">
        <v>0</v>
      </c>
      <c r="Q9361" s="1">
        <v>41011.86</v>
      </c>
      <c r="R9361" s="1">
        <v>33221.589999999997</v>
      </c>
      <c r="S9361" s="1">
        <v>-14090.08</v>
      </c>
      <c r="T9361" s="1">
        <v>88323.53</v>
      </c>
      <c r="U9361" s="1">
        <f>SUM(Report_Summary[Revenue])</f>
        <v>626594850.33999527</v>
      </c>
      <c r="V9361" s="1">
        <f>Report_Summary[[#This Row],[Total Revenue]] / COUNTA(Report_Summary[Membership No])</f>
        <v>62659.485033999525</v>
      </c>
    </row>
    <row r="9362" spans="1:22" x14ac:dyDescent="0.3">
      <c r="A9362" t="s">
        <v>9401</v>
      </c>
      <c r="B9362">
        <v>2022</v>
      </c>
      <c r="C9362" t="s">
        <v>13</v>
      </c>
      <c r="D9362">
        <v>60</v>
      </c>
      <c r="E9362" t="str">
        <f t="shared" si="146"/>
        <v>Old</v>
      </c>
      <c r="F9362" t="s">
        <v>18</v>
      </c>
      <c r="G9362" t="s">
        <v>23</v>
      </c>
      <c r="H9362" t="s">
        <v>31</v>
      </c>
      <c r="I9362">
        <v>33</v>
      </c>
      <c r="J9362">
        <v>3.34</v>
      </c>
      <c r="K9362" t="s">
        <v>33</v>
      </c>
      <c r="L9362" t="s">
        <v>33</v>
      </c>
      <c r="M9362" s="1">
        <v>6637.55</v>
      </c>
      <c r="N9362" s="1">
        <v>2973.19</v>
      </c>
      <c r="O9362" s="1">
        <v>5835.45</v>
      </c>
      <c r="P9362" s="1">
        <v>0</v>
      </c>
      <c r="Q9362" s="1">
        <v>19872.419999999998</v>
      </c>
      <c r="R9362" s="1">
        <v>26646.32</v>
      </c>
      <c r="S9362" s="1">
        <v>8718.11</v>
      </c>
      <c r="T9362" s="1">
        <v>37800.629999999997</v>
      </c>
      <c r="U9362" s="1">
        <f>SUM(Report_Summary[Revenue])</f>
        <v>626594850.33999527</v>
      </c>
      <c r="V9362" s="1">
        <f>Report_Summary[[#This Row],[Total Revenue]] / COUNTA(Report_Summary[Membership No])</f>
        <v>62659.485033999525</v>
      </c>
    </row>
    <row r="9363" spans="1:22" x14ac:dyDescent="0.3">
      <c r="A9363" t="s">
        <v>9402</v>
      </c>
      <c r="B9363">
        <v>2019</v>
      </c>
      <c r="C9363" t="s">
        <v>14</v>
      </c>
      <c r="D9363">
        <v>58</v>
      </c>
      <c r="E9363" t="str">
        <f t="shared" si="146"/>
        <v>Old</v>
      </c>
      <c r="F9363" t="s">
        <v>21</v>
      </c>
      <c r="G9363" t="s">
        <v>22</v>
      </c>
      <c r="H9363" t="s">
        <v>27</v>
      </c>
      <c r="I9363">
        <v>34</v>
      </c>
      <c r="J9363">
        <v>3.34</v>
      </c>
      <c r="K9363" t="s">
        <v>33</v>
      </c>
      <c r="L9363" t="s">
        <v>33</v>
      </c>
      <c r="M9363" s="1">
        <v>18589.759999999998</v>
      </c>
      <c r="N9363" s="1">
        <v>1974.48</v>
      </c>
      <c r="O9363" s="1">
        <v>3878.7</v>
      </c>
      <c r="P9363" s="1">
        <v>0</v>
      </c>
      <c r="Q9363" s="1">
        <v>25366.76</v>
      </c>
      <c r="R9363" s="1">
        <v>56656.57</v>
      </c>
      <c r="S9363" s="1">
        <v>29985.73</v>
      </c>
      <c r="T9363" s="1">
        <v>52037.599999999999</v>
      </c>
      <c r="U9363" s="1">
        <f>SUM(Report_Summary[Revenue])</f>
        <v>626594850.33999527</v>
      </c>
      <c r="V9363" s="1">
        <f>Report_Summary[[#This Row],[Total Revenue]] / COUNTA(Report_Summary[Membership No])</f>
        <v>62659.485033999525</v>
      </c>
    </row>
    <row r="9364" spans="1:22" x14ac:dyDescent="0.3">
      <c r="A9364" t="s">
        <v>9403</v>
      </c>
      <c r="B9364">
        <v>2023</v>
      </c>
      <c r="C9364" t="s">
        <v>14</v>
      </c>
      <c r="D9364">
        <v>70</v>
      </c>
      <c r="E9364" t="str">
        <f t="shared" si="146"/>
        <v>Old</v>
      </c>
      <c r="F9364" t="s">
        <v>18</v>
      </c>
      <c r="G9364" t="s">
        <v>22</v>
      </c>
      <c r="H9364" t="s">
        <v>31</v>
      </c>
      <c r="I9364">
        <v>26</v>
      </c>
      <c r="J9364">
        <v>2.65</v>
      </c>
      <c r="K9364" t="s">
        <v>32</v>
      </c>
      <c r="L9364" t="s">
        <v>33</v>
      </c>
      <c r="M9364" s="1">
        <v>4528.24</v>
      </c>
      <c r="N9364" s="1">
        <v>3778.98</v>
      </c>
      <c r="O9364" s="1">
        <v>4036.3</v>
      </c>
      <c r="P9364" s="1">
        <v>0</v>
      </c>
      <c r="Q9364" s="1">
        <v>19280.54</v>
      </c>
      <c r="R9364" s="1">
        <v>17969.560000000001</v>
      </c>
      <c r="S9364" s="1">
        <v>10322.1</v>
      </c>
      <c r="T9364" s="1">
        <v>26928</v>
      </c>
      <c r="U9364" s="1">
        <f>SUM(Report_Summary[Revenue])</f>
        <v>626594850.33999527</v>
      </c>
      <c r="V9364" s="1">
        <f>Report_Summary[[#This Row],[Total Revenue]] / COUNTA(Report_Summary[Membership No])</f>
        <v>62659.485033999525</v>
      </c>
    </row>
    <row r="9365" spans="1:22" x14ac:dyDescent="0.3">
      <c r="A9365" t="s">
        <v>9404</v>
      </c>
      <c r="B9365">
        <v>2023</v>
      </c>
      <c r="C9365" t="s">
        <v>13</v>
      </c>
      <c r="D9365">
        <v>73</v>
      </c>
      <c r="E9365" t="str">
        <f t="shared" si="146"/>
        <v>Old</v>
      </c>
      <c r="F9365" t="s">
        <v>16</v>
      </c>
      <c r="G9365" t="s">
        <v>25</v>
      </c>
      <c r="H9365" t="s">
        <v>27</v>
      </c>
      <c r="I9365">
        <v>27</v>
      </c>
      <c r="J9365">
        <v>2.98</v>
      </c>
      <c r="K9365" t="s">
        <v>33</v>
      </c>
      <c r="L9365" t="s">
        <v>33</v>
      </c>
      <c r="M9365" s="1">
        <v>14781.11</v>
      </c>
      <c r="N9365" s="1">
        <v>4223.3999999999996</v>
      </c>
      <c r="O9365" s="1">
        <v>4551.6499999999996</v>
      </c>
      <c r="P9365" s="1">
        <v>0</v>
      </c>
      <c r="Q9365" s="1">
        <v>58065.46</v>
      </c>
      <c r="R9365" s="1">
        <v>18336.45</v>
      </c>
      <c r="S9365" s="1">
        <v>-9104.94</v>
      </c>
      <c r="T9365" s="1">
        <v>85506.85</v>
      </c>
      <c r="U9365" s="1">
        <f>SUM(Report_Summary[Revenue])</f>
        <v>626594850.33999527</v>
      </c>
      <c r="V9365" s="1">
        <f>Report_Summary[[#This Row],[Total Revenue]] / COUNTA(Report_Summary[Membership No])</f>
        <v>62659.485033999525</v>
      </c>
    </row>
    <row r="9366" spans="1:22" x14ac:dyDescent="0.3">
      <c r="A9366" t="s">
        <v>9405</v>
      </c>
      <c r="B9366">
        <v>2015</v>
      </c>
      <c r="C9366" t="s">
        <v>13</v>
      </c>
      <c r="D9366">
        <v>68</v>
      </c>
      <c r="E9366" t="str">
        <f t="shared" si="146"/>
        <v>Old</v>
      </c>
      <c r="F9366" t="s">
        <v>15</v>
      </c>
      <c r="G9366" t="s">
        <v>23</v>
      </c>
      <c r="H9366" t="s">
        <v>29</v>
      </c>
      <c r="I9366">
        <v>28</v>
      </c>
      <c r="J9366">
        <v>2.15</v>
      </c>
      <c r="K9366" t="s">
        <v>33</v>
      </c>
      <c r="L9366" t="s">
        <v>33</v>
      </c>
      <c r="M9366" s="1">
        <v>12913.73</v>
      </c>
      <c r="N9366" s="1">
        <v>974.22</v>
      </c>
      <c r="O9366" s="1">
        <v>3066.89</v>
      </c>
      <c r="P9366" s="1">
        <v>0</v>
      </c>
      <c r="Q9366" s="1">
        <v>36903.050000000003</v>
      </c>
      <c r="R9366" s="1">
        <v>20682.91</v>
      </c>
      <c r="S9366" s="1">
        <v>-22405.040000000001</v>
      </c>
      <c r="T9366" s="1">
        <v>79991</v>
      </c>
      <c r="U9366" s="1">
        <f>SUM(Report_Summary[Revenue])</f>
        <v>626594850.33999527</v>
      </c>
      <c r="V9366" s="1">
        <f>Report_Summary[[#This Row],[Total Revenue]] / COUNTA(Report_Summary[Membership No])</f>
        <v>62659.485033999525</v>
      </c>
    </row>
    <row r="9367" spans="1:22" x14ac:dyDescent="0.3">
      <c r="A9367" t="s">
        <v>9406</v>
      </c>
      <c r="B9367">
        <v>2021</v>
      </c>
      <c r="C9367" t="s">
        <v>14</v>
      </c>
      <c r="D9367">
        <v>80</v>
      </c>
      <c r="E9367" t="str">
        <f t="shared" si="146"/>
        <v>Old</v>
      </c>
      <c r="F9367" t="s">
        <v>15</v>
      </c>
      <c r="G9367" t="s">
        <v>25</v>
      </c>
      <c r="H9367" t="s">
        <v>30</v>
      </c>
      <c r="I9367">
        <v>18</v>
      </c>
      <c r="J9367">
        <v>1.9</v>
      </c>
      <c r="K9367" t="s">
        <v>33</v>
      </c>
      <c r="L9367" t="s">
        <v>33</v>
      </c>
      <c r="M9367" s="1">
        <v>15661.35</v>
      </c>
      <c r="N9367" s="1">
        <v>2534.98</v>
      </c>
      <c r="O9367" s="1">
        <v>351.71</v>
      </c>
      <c r="P9367" s="1">
        <v>0</v>
      </c>
      <c r="Q9367" s="1">
        <v>73078.78</v>
      </c>
      <c r="R9367" s="1">
        <v>77180.12</v>
      </c>
      <c r="S9367" s="1">
        <v>29005.9</v>
      </c>
      <c r="T9367" s="1">
        <v>121253</v>
      </c>
      <c r="U9367" s="1">
        <f>SUM(Report_Summary[Revenue])</f>
        <v>626594850.33999527</v>
      </c>
      <c r="V9367" s="1">
        <f>Report_Summary[[#This Row],[Total Revenue]] / COUNTA(Report_Summary[Membership No])</f>
        <v>62659.485033999525</v>
      </c>
    </row>
    <row r="9368" spans="1:22" x14ac:dyDescent="0.3">
      <c r="A9368" t="s">
        <v>9407</v>
      </c>
      <c r="B9368">
        <v>2020</v>
      </c>
      <c r="C9368" t="s">
        <v>14</v>
      </c>
      <c r="D9368">
        <v>60</v>
      </c>
      <c r="E9368" t="str">
        <f t="shared" si="146"/>
        <v>Old</v>
      </c>
      <c r="F9368" t="s">
        <v>16</v>
      </c>
      <c r="G9368" t="s">
        <v>22</v>
      </c>
      <c r="H9368" t="s">
        <v>26</v>
      </c>
      <c r="I9368">
        <v>23</v>
      </c>
      <c r="J9368">
        <v>1.94</v>
      </c>
      <c r="K9368" t="s">
        <v>32</v>
      </c>
      <c r="L9368" t="s">
        <v>33</v>
      </c>
      <c r="M9368" s="1">
        <v>8120.76</v>
      </c>
      <c r="N9368" s="1">
        <v>2355.79</v>
      </c>
      <c r="O9368" s="1">
        <v>743.02</v>
      </c>
      <c r="P9368" s="1">
        <v>0</v>
      </c>
      <c r="Q9368" s="1">
        <v>27969.200000000001</v>
      </c>
      <c r="R9368" s="1">
        <v>36994.870000000003</v>
      </c>
      <c r="S9368" s="1">
        <v>-20562.13</v>
      </c>
      <c r="T9368" s="1">
        <v>85526.2</v>
      </c>
      <c r="U9368" s="1">
        <f>SUM(Report_Summary[Revenue])</f>
        <v>626594850.33999527</v>
      </c>
      <c r="V9368" s="1">
        <f>Report_Summary[[#This Row],[Total Revenue]] / COUNTA(Report_Summary[Membership No])</f>
        <v>62659.485033999525</v>
      </c>
    </row>
    <row r="9369" spans="1:22" x14ac:dyDescent="0.3">
      <c r="A9369" t="s">
        <v>9408</v>
      </c>
      <c r="B9369">
        <v>2018</v>
      </c>
      <c r="C9369" t="s">
        <v>14</v>
      </c>
      <c r="D9369">
        <v>39</v>
      </c>
      <c r="E9369" t="str">
        <f t="shared" si="146"/>
        <v>Middle Age</v>
      </c>
      <c r="F9369" t="s">
        <v>15</v>
      </c>
      <c r="G9369" t="s">
        <v>25</v>
      </c>
      <c r="H9369" t="s">
        <v>28</v>
      </c>
      <c r="I9369">
        <v>33</v>
      </c>
      <c r="J9369">
        <v>1.59</v>
      </c>
      <c r="K9369" t="s">
        <v>33</v>
      </c>
      <c r="L9369" t="s">
        <v>33</v>
      </c>
      <c r="M9369" s="1">
        <v>9771.76</v>
      </c>
      <c r="N9369" s="1">
        <v>932.9</v>
      </c>
      <c r="O9369" s="1">
        <v>4352.3599999999997</v>
      </c>
      <c r="P9369" s="1">
        <v>0</v>
      </c>
      <c r="Q9369" s="1">
        <v>23857.439999999999</v>
      </c>
      <c r="R9369" s="1">
        <v>28874.5</v>
      </c>
      <c r="S9369" s="1">
        <v>2840.87</v>
      </c>
      <c r="T9369" s="1">
        <v>49891.07</v>
      </c>
      <c r="U9369" s="1">
        <f>SUM(Report_Summary[Revenue])</f>
        <v>626594850.33999527</v>
      </c>
      <c r="V9369" s="1">
        <f>Report_Summary[[#This Row],[Total Revenue]] / COUNTA(Report_Summary[Membership No])</f>
        <v>62659.485033999525</v>
      </c>
    </row>
    <row r="9370" spans="1:22" x14ac:dyDescent="0.3">
      <c r="A9370" t="s">
        <v>9409</v>
      </c>
      <c r="B9370">
        <v>2015</v>
      </c>
      <c r="C9370" t="s">
        <v>13</v>
      </c>
      <c r="D9370">
        <v>76</v>
      </c>
      <c r="E9370" t="str">
        <f t="shared" si="146"/>
        <v>Old</v>
      </c>
      <c r="F9370" t="s">
        <v>19</v>
      </c>
      <c r="G9370" t="s">
        <v>23</v>
      </c>
      <c r="H9370" t="s">
        <v>26</v>
      </c>
      <c r="I9370">
        <v>35</v>
      </c>
      <c r="J9370">
        <v>1.74</v>
      </c>
      <c r="K9370" t="s">
        <v>32</v>
      </c>
      <c r="L9370" t="s">
        <v>33</v>
      </c>
      <c r="M9370" s="1">
        <v>19808.11</v>
      </c>
      <c r="N9370" s="1">
        <v>1699.58</v>
      </c>
      <c r="O9370" s="1">
        <v>4613.93</v>
      </c>
      <c r="P9370" s="1">
        <v>0</v>
      </c>
      <c r="Q9370" s="1">
        <v>82322.25</v>
      </c>
      <c r="R9370" s="1">
        <v>54177.82</v>
      </c>
      <c r="S9370" s="1">
        <v>24121.200000000001</v>
      </c>
      <c r="T9370" s="1">
        <v>112378.87</v>
      </c>
      <c r="U9370" s="1">
        <f>SUM(Report_Summary[Revenue])</f>
        <v>626594850.33999527</v>
      </c>
      <c r="V9370" s="1">
        <f>Report_Summary[[#This Row],[Total Revenue]] / COUNTA(Report_Summary[Membership No])</f>
        <v>62659.485033999525</v>
      </c>
    </row>
    <row r="9371" spans="1:22" x14ac:dyDescent="0.3">
      <c r="A9371" t="s">
        <v>9410</v>
      </c>
      <c r="B9371">
        <v>2021</v>
      </c>
      <c r="C9371" t="s">
        <v>13</v>
      </c>
      <c r="D9371">
        <v>37</v>
      </c>
      <c r="E9371" t="str">
        <f t="shared" si="146"/>
        <v>Middle Age</v>
      </c>
      <c r="F9371" t="s">
        <v>20</v>
      </c>
      <c r="G9371" t="s">
        <v>25</v>
      </c>
      <c r="H9371" t="s">
        <v>30</v>
      </c>
      <c r="I9371">
        <v>32</v>
      </c>
      <c r="J9371">
        <v>1.03</v>
      </c>
      <c r="K9371" t="s">
        <v>33</v>
      </c>
      <c r="L9371" t="s">
        <v>33</v>
      </c>
      <c r="M9371" s="1">
        <v>15632.72</v>
      </c>
      <c r="N9371" s="1">
        <v>391.15</v>
      </c>
      <c r="O9371" s="1">
        <v>879.27</v>
      </c>
      <c r="P9371" s="1">
        <v>0</v>
      </c>
      <c r="Q9371" s="1">
        <v>63778.31</v>
      </c>
      <c r="R9371" s="1">
        <v>53715.41</v>
      </c>
      <c r="S9371" s="1">
        <v>2843.93</v>
      </c>
      <c r="T9371" s="1">
        <v>114649.79</v>
      </c>
      <c r="U9371" s="1">
        <f>SUM(Report_Summary[Revenue])</f>
        <v>626594850.33999527</v>
      </c>
      <c r="V9371" s="1">
        <f>Report_Summary[[#This Row],[Total Revenue]] / COUNTA(Report_Summary[Membership No])</f>
        <v>62659.485033999525</v>
      </c>
    </row>
    <row r="9372" spans="1:22" x14ac:dyDescent="0.3">
      <c r="A9372" t="s">
        <v>9411</v>
      </c>
      <c r="B9372">
        <v>2020</v>
      </c>
      <c r="C9372" t="s">
        <v>14</v>
      </c>
      <c r="D9372">
        <v>49</v>
      </c>
      <c r="E9372" t="str">
        <f t="shared" si="146"/>
        <v>Middle Age</v>
      </c>
      <c r="F9372" t="s">
        <v>18</v>
      </c>
      <c r="G9372" t="s">
        <v>23</v>
      </c>
      <c r="H9372" t="s">
        <v>29</v>
      </c>
      <c r="I9372">
        <v>37</v>
      </c>
      <c r="J9372">
        <v>2.69</v>
      </c>
      <c r="K9372" t="s">
        <v>32</v>
      </c>
      <c r="L9372" t="s">
        <v>33</v>
      </c>
      <c r="M9372" s="1">
        <v>15428.66</v>
      </c>
      <c r="N9372" s="1">
        <v>3930.94</v>
      </c>
      <c r="O9372" s="1">
        <v>2220.83</v>
      </c>
      <c r="P9372" s="1">
        <v>0</v>
      </c>
      <c r="Q9372" s="1">
        <v>51682.51</v>
      </c>
      <c r="R9372" s="1">
        <v>28043.13</v>
      </c>
      <c r="S9372" s="1">
        <v>8441.01</v>
      </c>
      <c r="T9372" s="1">
        <v>71284.63</v>
      </c>
      <c r="U9372" s="1">
        <f>SUM(Report_Summary[Revenue])</f>
        <v>626594850.33999527</v>
      </c>
      <c r="V9372" s="1">
        <f>Report_Summary[[#This Row],[Total Revenue]] / COUNTA(Report_Summary[Membership No])</f>
        <v>62659.485033999525</v>
      </c>
    </row>
    <row r="9373" spans="1:22" x14ac:dyDescent="0.3">
      <c r="A9373" t="s">
        <v>9412</v>
      </c>
      <c r="B9373">
        <v>2017</v>
      </c>
      <c r="C9373" t="s">
        <v>13</v>
      </c>
      <c r="D9373">
        <v>42</v>
      </c>
      <c r="E9373" t="str">
        <f t="shared" si="146"/>
        <v>Middle Age</v>
      </c>
      <c r="F9373" t="s">
        <v>20</v>
      </c>
      <c r="G9373" t="s">
        <v>25</v>
      </c>
      <c r="H9373" t="s">
        <v>28</v>
      </c>
      <c r="I9373">
        <v>29</v>
      </c>
      <c r="J9373">
        <v>2.41</v>
      </c>
      <c r="K9373" t="s">
        <v>32</v>
      </c>
      <c r="L9373" t="s">
        <v>33</v>
      </c>
      <c r="M9373" s="1">
        <v>4669.34</v>
      </c>
      <c r="N9373" s="1">
        <v>2757.78</v>
      </c>
      <c r="O9373" s="1">
        <v>5710.97</v>
      </c>
      <c r="P9373" s="1">
        <v>0</v>
      </c>
      <c r="Q9373" s="1">
        <v>8874.41</v>
      </c>
      <c r="R9373" s="1">
        <v>8583.36</v>
      </c>
      <c r="S9373" s="1">
        <v>-27797.08</v>
      </c>
      <c r="T9373" s="1">
        <v>45254.85</v>
      </c>
      <c r="U9373" s="1">
        <f>SUM(Report_Summary[Revenue])</f>
        <v>626594850.33999527</v>
      </c>
      <c r="V9373" s="1">
        <f>Report_Summary[[#This Row],[Total Revenue]] / COUNTA(Report_Summary[Membership No])</f>
        <v>62659.485033999525</v>
      </c>
    </row>
    <row r="9374" spans="1:22" x14ac:dyDescent="0.3">
      <c r="A9374" t="s">
        <v>9413</v>
      </c>
      <c r="B9374">
        <v>2016</v>
      </c>
      <c r="C9374" t="s">
        <v>13</v>
      </c>
      <c r="D9374">
        <v>44</v>
      </c>
      <c r="E9374" t="str">
        <f t="shared" si="146"/>
        <v>Middle Age</v>
      </c>
      <c r="F9374" t="s">
        <v>18</v>
      </c>
      <c r="G9374" t="s">
        <v>23</v>
      </c>
      <c r="H9374" t="s">
        <v>26</v>
      </c>
      <c r="I9374">
        <v>26</v>
      </c>
      <c r="J9374">
        <v>2.64</v>
      </c>
      <c r="K9374" t="s">
        <v>33</v>
      </c>
      <c r="L9374" t="s">
        <v>33</v>
      </c>
      <c r="M9374" s="1">
        <v>7226.01</v>
      </c>
      <c r="N9374" s="1">
        <v>1090.83</v>
      </c>
      <c r="O9374" s="1">
        <v>2728.51</v>
      </c>
      <c r="P9374" s="1">
        <v>0</v>
      </c>
      <c r="Q9374" s="1">
        <v>14637.52</v>
      </c>
      <c r="R9374" s="1">
        <v>21086.22</v>
      </c>
      <c r="S9374" s="1">
        <v>-11768.39</v>
      </c>
      <c r="T9374" s="1">
        <v>47492.13</v>
      </c>
      <c r="U9374" s="1">
        <f>SUM(Report_Summary[Revenue])</f>
        <v>626594850.33999527</v>
      </c>
      <c r="V9374" s="1">
        <f>Report_Summary[[#This Row],[Total Revenue]] / COUNTA(Report_Summary[Membership No])</f>
        <v>62659.485033999525</v>
      </c>
    </row>
    <row r="9375" spans="1:22" x14ac:dyDescent="0.3">
      <c r="A9375" t="s">
        <v>9414</v>
      </c>
      <c r="B9375">
        <v>2018</v>
      </c>
      <c r="C9375" t="s">
        <v>13</v>
      </c>
      <c r="D9375">
        <v>35</v>
      </c>
      <c r="E9375" t="str">
        <f t="shared" si="146"/>
        <v>Middle Age</v>
      </c>
      <c r="F9375" t="s">
        <v>17</v>
      </c>
      <c r="G9375" t="s">
        <v>25</v>
      </c>
      <c r="H9375" t="s">
        <v>28</v>
      </c>
      <c r="I9375">
        <v>29</v>
      </c>
      <c r="J9375">
        <v>2.99</v>
      </c>
      <c r="K9375" t="s">
        <v>33</v>
      </c>
      <c r="L9375" t="s">
        <v>33</v>
      </c>
      <c r="M9375" s="1">
        <v>626.58000000000004</v>
      </c>
      <c r="N9375" s="1">
        <v>515.69000000000005</v>
      </c>
      <c r="O9375" s="1">
        <v>924.59</v>
      </c>
      <c r="P9375" s="1">
        <v>0</v>
      </c>
      <c r="Q9375" s="1">
        <v>2559.6</v>
      </c>
      <c r="R9375" s="1">
        <v>1804.71</v>
      </c>
      <c r="S9375" s="1">
        <v>-9309.73</v>
      </c>
      <c r="T9375" s="1">
        <v>13674.04</v>
      </c>
      <c r="U9375" s="1">
        <f>SUM(Report_Summary[Revenue])</f>
        <v>626594850.33999527</v>
      </c>
      <c r="V9375" s="1">
        <f>Report_Summary[[#This Row],[Total Revenue]] / COUNTA(Report_Summary[Membership No])</f>
        <v>62659.485033999525</v>
      </c>
    </row>
    <row r="9376" spans="1:22" x14ac:dyDescent="0.3">
      <c r="A9376" t="s">
        <v>9415</v>
      </c>
      <c r="B9376">
        <v>2020</v>
      </c>
      <c r="C9376" t="s">
        <v>14</v>
      </c>
      <c r="D9376">
        <v>80</v>
      </c>
      <c r="E9376" t="str">
        <f t="shared" si="146"/>
        <v>Old</v>
      </c>
      <c r="F9376" t="s">
        <v>19</v>
      </c>
      <c r="G9376" t="s">
        <v>22</v>
      </c>
      <c r="H9376" t="s">
        <v>30</v>
      </c>
      <c r="I9376">
        <v>33</v>
      </c>
      <c r="J9376">
        <v>2.3199999999999998</v>
      </c>
      <c r="K9376" t="s">
        <v>33</v>
      </c>
      <c r="L9376" t="s">
        <v>33</v>
      </c>
      <c r="M9376" s="1">
        <v>12176.47</v>
      </c>
      <c r="N9376" s="1">
        <v>1925.62</v>
      </c>
      <c r="O9376" s="1">
        <v>1542.05</v>
      </c>
      <c r="P9376" s="1">
        <v>0</v>
      </c>
      <c r="Q9376" s="1">
        <v>24268.639999999999</v>
      </c>
      <c r="R9376" s="1">
        <v>47796.06</v>
      </c>
      <c r="S9376" s="1">
        <v>-23745.5</v>
      </c>
      <c r="T9376" s="1">
        <v>95810.2</v>
      </c>
      <c r="U9376" s="1">
        <f>SUM(Report_Summary[Revenue])</f>
        <v>626594850.33999527</v>
      </c>
      <c r="V9376" s="1">
        <f>Report_Summary[[#This Row],[Total Revenue]] / COUNTA(Report_Summary[Membership No])</f>
        <v>62659.485033999525</v>
      </c>
    </row>
    <row r="9377" spans="1:22" x14ac:dyDescent="0.3">
      <c r="A9377" t="s">
        <v>9416</v>
      </c>
      <c r="B9377">
        <v>2021</v>
      </c>
      <c r="C9377" t="s">
        <v>13</v>
      </c>
      <c r="D9377">
        <v>26</v>
      </c>
      <c r="E9377" t="str">
        <f t="shared" si="146"/>
        <v>Young</v>
      </c>
      <c r="F9377" t="s">
        <v>20</v>
      </c>
      <c r="G9377" t="s">
        <v>25</v>
      </c>
      <c r="H9377" t="s">
        <v>28</v>
      </c>
      <c r="I9377">
        <v>34</v>
      </c>
      <c r="J9377">
        <v>2.5299999999999998</v>
      </c>
      <c r="K9377" t="s">
        <v>33</v>
      </c>
      <c r="L9377" t="s">
        <v>33</v>
      </c>
      <c r="M9377" s="1">
        <v>10503.21</v>
      </c>
      <c r="N9377" s="1">
        <v>1933.31</v>
      </c>
      <c r="O9377" s="1">
        <v>177.27</v>
      </c>
      <c r="P9377" s="1">
        <v>0</v>
      </c>
      <c r="Q9377" s="1">
        <v>31122.92</v>
      </c>
      <c r="R9377" s="1">
        <v>14338.65</v>
      </c>
      <c r="S9377" s="1">
        <v>18862.75</v>
      </c>
      <c r="T9377" s="1">
        <v>26598.82</v>
      </c>
      <c r="U9377" s="1">
        <f>SUM(Report_Summary[Revenue])</f>
        <v>626594850.33999527</v>
      </c>
      <c r="V9377" s="1">
        <f>Report_Summary[[#This Row],[Total Revenue]] / COUNTA(Report_Summary[Membership No])</f>
        <v>62659.485033999525</v>
      </c>
    </row>
    <row r="9378" spans="1:22" x14ac:dyDescent="0.3">
      <c r="A9378" t="s">
        <v>9417</v>
      </c>
      <c r="B9378">
        <v>2020</v>
      </c>
      <c r="C9378" t="s">
        <v>14</v>
      </c>
      <c r="D9378">
        <v>64</v>
      </c>
      <c r="E9378" t="str">
        <f t="shared" si="146"/>
        <v>Old</v>
      </c>
      <c r="F9378" t="s">
        <v>15</v>
      </c>
      <c r="G9378" t="s">
        <v>23</v>
      </c>
      <c r="H9378" t="s">
        <v>30</v>
      </c>
      <c r="I9378">
        <v>27</v>
      </c>
      <c r="J9378">
        <v>3.08</v>
      </c>
      <c r="K9378" t="s">
        <v>33</v>
      </c>
      <c r="L9378" t="s">
        <v>33</v>
      </c>
      <c r="M9378" s="1">
        <v>13132.03</v>
      </c>
      <c r="N9378" s="1">
        <v>1770.82</v>
      </c>
      <c r="O9378" s="1">
        <v>521.49</v>
      </c>
      <c r="P9378" s="1">
        <v>0</v>
      </c>
      <c r="Q9378" s="1">
        <v>42379.13</v>
      </c>
      <c r="R9378" s="1">
        <v>53447.21</v>
      </c>
      <c r="S9378" s="1">
        <v>3454.93</v>
      </c>
      <c r="T9378" s="1">
        <v>92371.41</v>
      </c>
      <c r="U9378" s="1">
        <f>SUM(Report_Summary[Revenue])</f>
        <v>626594850.33999527</v>
      </c>
      <c r="V9378" s="1">
        <f>Report_Summary[[#This Row],[Total Revenue]] / COUNTA(Report_Summary[Membership No])</f>
        <v>62659.485033999525</v>
      </c>
    </row>
    <row r="9379" spans="1:22" x14ac:dyDescent="0.3">
      <c r="A9379" t="s">
        <v>9418</v>
      </c>
      <c r="B9379">
        <v>2020</v>
      </c>
      <c r="C9379" t="s">
        <v>13</v>
      </c>
      <c r="D9379">
        <v>37</v>
      </c>
      <c r="E9379" t="str">
        <f t="shared" si="146"/>
        <v>Middle Age</v>
      </c>
      <c r="F9379" t="s">
        <v>18</v>
      </c>
      <c r="G9379" t="s">
        <v>24</v>
      </c>
      <c r="H9379" t="s">
        <v>30</v>
      </c>
      <c r="I9379">
        <v>25</v>
      </c>
      <c r="J9379">
        <v>4.24</v>
      </c>
      <c r="K9379" t="s">
        <v>33</v>
      </c>
      <c r="L9379" t="s">
        <v>33</v>
      </c>
      <c r="M9379" s="1">
        <v>3305.83</v>
      </c>
      <c r="N9379" s="1">
        <v>4731.9799999999996</v>
      </c>
      <c r="O9379" s="1">
        <v>73.510000000000005</v>
      </c>
      <c r="P9379" s="1">
        <v>0</v>
      </c>
      <c r="Q9379" s="1">
        <v>10240.620000000001</v>
      </c>
      <c r="R9379" s="1">
        <v>9791.32</v>
      </c>
      <c r="S9379" s="1">
        <v>19864.61</v>
      </c>
      <c r="T9379" s="1">
        <v>167.33</v>
      </c>
      <c r="U9379" s="1">
        <f>SUM(Report_Summary[Revenue])</f>
        <v>626594850.33999527</v>
      </c>
      <c r="V9379" s="1">
        <f>Report_Summary[[#This Row],[Total Revenue]] / COUNTA(Report_Summary[Membership No])</f>
        <v>62659.485033999525</v>
      </c>
    </row>
    <row r="9380" spans="1:22" x14ac:dyDescent="0.3">
      <c r="A9380" t="s">
        <v>9419</v>
      </c>
      <c r="B9380">
        <v>2017</v>
      </c>
      <c r="C9380" t="s">
        <v>14</v>
      </c>
      <c r="D9380">
        <v>69</v>
      </c>
      <c r="E9380" t="str">
        <f t="shared" si="146"/>
        <v>Old</v>
      </c>
      <c r="F9380" t="s">
        <v>15</v>
      </c>
      <c r="G9380" t="s">
        <v>25</v>
      </c>
      <c r="H9380" t="s">
        <v>26</v>
      </c>
      <c r="I9380">
        <v>29</v>
      </c>
      <c r="J9380">
        <v>2.97</v>
      </c>
      <c r="K9380" t="s">
        <v>33</v>
      </c>
      <c r="L9380" t="s">
        <v>33</v>
      </c>
      <c r="M9380" s="1">
        <v>16797.400000000001</v>
      </c>
      <c r="N9380" s="1">
        <v>3324</v>
      </c>
      <c r="O9380" s="1">
        <v>5886.51</v>
      </c>
      <c r="P9380" s="1">
        <v>0</v>
      </c>
      <c r="Q9380" s="1">
        <v>46094.76</v>
      </c>
      <c r="R9380" s="1">
        <v>58301.16</v>
      </c>
      <c r="S9380" s="1">
        <v>29910.83</v>
      </c>
      <c r="T9380" s="1">
        <v>74485.09</v>
      </c>
      <c r="U9380" s="1">
        <f>SUM(Report_Summary[Revenue])</f>
        <v>626594850.33999527</v>
      </c>
      <c r="V9380" s="1">
        <f>Report_Summary[[#This Row],[Total Revenue]] / COUNTA(Report_Summary[Membership No])</f>
        <v>62659.485033999525</v>
      </c>
    </row>
    <row r="9381" spans="1:22" x14ac:dyDescent="0.3">
      <c r="A9381" t="s">
        <v>9420</v>
      </c>
      <c r="B9381">
        <v>2018</v>
      </c>
      <c r="C9381" t="s">
        <v>14</v>
      </c>
      <c r="D9381">
        <v>63</v>
      </c>
      <c r="E9381" t="str">
        <f t="shared" si="146"/>
        <v>Old</v>
      </c>
      <c r="F9381" t="s">
        <v>21</v>
      </c>
      <c r="G9381" t="s">
        <v>25</v>
      </c>
      <c r="H9381" t="s">
        <v>30</v>
      </c>
      <c r="I9381">
        <v>31</v>
      </c>
      <c r="J9381">
        <v>2.94</v>
      </c>
      <c r="K9381" t="s">
        <v>33</v>
      </c>
      <c r="L9381" t="s">
        <v>33</v>
      </c>
      <c r="M9381" s="1">
        <v>18275.16</v>
      </c>
      <c r="N9381" s="1">
        <v>3273.6</v>
      </c>
      <c r="O9381" s="1">
        <v>558.66999999999996</v>
      </c>
      <c r="P9381" s="1">
        <v>0</v>
      </c>
      <c r="Q9381" s="1">
        <v>31132.76</v>
      </c>
      <c r="R9381" s="1">
        <v>56001.42</v>
      </c>
      <c r="S9381" s="1">
        <v>9090.5300000000007</v>
      </c>
      <c r="T9381" s="1">
        <v>78043.649999999994</v>
      </c>
      <c r="U9381" s="1">
        <f>SUM(Report_Summary[Revenue])</f>
        <v>626594850.33999527</v>
      </c>
      <c r="V9381" s="1">
        <f>Report_Summary[[#This Row],[Total Revenue]] / COUNTA(Report_Summary[Membership No])</f>
        <v>62659.485033999525</v>
      </c>
    </row>
    <row r="9382" spans="1:22" x14ac:dyDescent="0.3">
      <c r="A9382" t="s">
        <v>9421</v>
      </c>
      <c r="B9382">
        <v>2024</v>
      </c>
      <c r="C9382" t="s">
        <v>13</v>
      </c>
      <c r="D9382">
        <v>41</v>
      </c>
      <c r="E9382" t="str">
        <f t="shared" si="146"/>
        <v>Middle Age</v>
      </c>
      <c r="F9382" t="s">
        <v>16</v>
      </c>
      <c r="G9382" t="s">
        <v>25</v>
      </c>
      <c r="H9382" t="s">
        <v>29</v>
      </c>
      <c r="I9382">
        <v>30</v>
      </c>
      <c r="J9382">
        <v>3.84</v>
      </c>
      <c r="K9382" t="s">
        <v>33</v>
      </c>
      <c r="L9382" t="s">
        <v>33</v>
      </c>
      <c r="M9382" s="1">
        <v>3519.54</v>
      </c>
      <c r="N9382" s="1">
        <v>3048.6</v>
      </c>
      <c r="O9382" s="1">
        <v>3844.19</v>
      </c>
      <c r="P9382" s="1">
        <v>0</v>
      </c>
      <c r="Q9382" s="1">
        <v>8628.7000000000007</v>
      </c>
      <c r="R9382" s="1">
        <v>15822.78</v>
      </c>
      <c r="S9382" s="1">
        <v>26344.2</v>
      </c>
      <c r="T9382" s="1">
        <v>-1892.72</v>
      </c>
      <c r="U9382" s="1">
        <f>SUM(Report_Summary[Revenue])</f>
        <v>626594850.33999527</v>
      </c>
      <c r="V9382" s="1">
        <f>Report_Summary[[#This Row],[Total Revenue]] / COUNTA(Report_Summary[Membership No])</f>
        <v>62659.485033999525</v>
      </c>
    </row>
    <row r="9383" spans="1:22" x14ac:dyDescent="0.3">
      <c r="A9383" t="s">
        <v>9422</v>
      </c>
      <c r="B9383">
        <v>2018</v>
      </c>
      <c r="C9383" t="s">
        <v>13</v>
      </c>
      <c r="D9383">
        <v>40</v>
      </c>
      <c r="E9383" t="str">
        <f t="shared" si="146"/>
        <v>Middle Age</v>
      </c>
      <c r="F9383" t="s">
        <v>19</v>
      </c>
      <c r="G9383" t="s">
        <v>23</v>
      </c>
      <c r="H9383" t="s">
        <v>26</v>
      </c>
      <c r="I9383">
        <v>31</v>
      </c>
      <c r="J9383">
        <v>2.3199999999999998</v>
      </c>
      <c r="K9383" t="s">
        <v>33</v>
      </c>
      <c r="L9383" t="s">
        <v>33</v>
      </c>
      <c r="M9383" s="1">
        <v>1347.56</v>
      </c>
      <c r="N9383" s="1">
        <v>4165.09</v>
      </c>
      <c r="O9383" s="1">
        <v>3345.54</v>
      </c>
      <c r="P9383" s="1">
        <v>0</v>
      </c>
      <c r="Q9383" s="1">
        <v>5323.77</v>
      </c>
      <c r="R9383" s="1">
        <v>5579.12</v>
      </c>
      <c r="S9383" s="1">
        <v>-2549.04</v>
      </c>
      <c r="T9383" s="1">
        <v>13451.93</v>
      </c>
      <c r="U9383" s="1">
        <f>SUM(Report_Summary[Revenue])</f>
        <v>626594850.33999527</v>
      </c>
      <c r="V9383" s="1">
        <f>Report_Summary[[#This Row],[Total Revenue]] / COUNTA(Report_Summary[Membership No])</f>
        <v>62659.485033999525</v>
      </c>
    </row>
    <row r="9384" spans="1:22" x14ac:dyDescent="0.3">
      <c r="A9384" t="s">
        <v>9423</v>
      </c>
      <c r="B9384">
        <v>2021</v>
      </c>
      <c r="C9384" t="s">
        <v>13</v>
      </c>
      <c r="D9384">
        <v>42</v>
      </c>
      <c r="E9384" t="str">
        <f t="shared" si="146"/>
        <v>Middle Age</v>
      </c>
      <c r="F9384" t="s">
        <v>16</v>
      </c>
      <c r="G9384" t="s">
        <v>24</v>
      </c>
      <c r="H9384" t="s">
        <v>26</v>
      </c>
      <c r="I9384">
        <v>33</v>
      </c>
      <c r="J9384">
        <v>3.92</v>
      </c>
      <c r="K9384" t="s">
        <v>32</v>
      </c>
      <c r="L9384" t="s">
        <v>33</v>
      </c>
      <c r="M9384" s="1">
        <v>13247.04</v>
      </c>
      <c r="N9384" s="1">
        <v>1306.08</v>
      </c>
      <c r="O9384" s="1">
        <v>2202.6799999999998</v>
      </c>
      <c r="P9384" s="1">
        <v>0</v>
      </c>
      <c r="Q9384" s="1">
        <v>66231.02</v>
      </c>
      <c r="R9384" s="1">
        <v>45392.6</v>
      </c>
      <c r="S9384" s="1">
        <v>19337.45</v>
      </c>
      <c r="T9384" s="1">
        <v>92286.17</v>
      </c>
      <c r="U9384" s="1">
        <f>SUM(Report_Summary[Revenue])</f>
        <v>626594850.33999527</v>
      </c>
      <c r="V9384" s="1">
        <f>Report_Summary[[#This Row],[Total Revenue]] / COUNTA(Report_Summary[Membership No])</f>
        <v>62659.485033999525</v>
      </c>
    </row>
    <row r="9385" spans="1:22" x14ac:dyDescent="0.3">
      <c r="A9385" t="s">
        <v>9424</v>
      </c>
      <c r="B9385">
        <v>2016</v>
      </c>
      <c r="C9385" t="s">
        <v>14</v>
      </c>
      <c r="D9385">
        <v>21</v>
      </c>
      <c r="E9385" t="str">
        <f t="shared" si="146"/>
        <v>Young</v>
      </c>
      <c r="F9385" t="s">
        <v>17</v>
      </c>
      <c r="G9385" t="s">
        <v>23</v>
      </c>
      <c r="H9385" t="s">
        <v>26</v>
      </c>
      <c r="I9385">
        <v>25</v>
      </c>
      <c r="J9385">
        <v>2.97</v>
      </c>
      <c r="K9385" t="s">
        <v>33</v>
      </c>
      <c r="L9385" t="s">
        <v>33</v>
      </c>
      <c r="M9385" s="1">
        <v>3585.8</v>
      </c>
      <c r="N9385" s="1">
        <v>3960.65</v>
      </c>
      <c r="O9385" s="1">
        <v>144.06</v>
      </c>
      <c r="P9385" s="1">
        <v>0</v>
      </c>
      <c r="Q9385" s="1">
        <v>11724.52</v>
      </c>
      <c r="R9385" s="1">
        <v>17006.68</v>
      </c>
      <c r="S9385" s="1">
        <v>8511.7099999999991</v>
      </c>
      <c r="T9385" s="1">
        <v>20219.490000000002</v>
      </c>
      <c r="U9385" s="1">
        <f>SUM(Report_Summary[Revenue])</f>
        <v>626594850.33999527</v>
      </c>
      <c r="V9385" s="1">
        <f>Report_Summary[[#This Row],[Total Revenue]] / COUNTA(Report_Summary[Membership No])</f>
        <v>62659.485033999525</v>
      </c>
    </row>
    <row r="9386" spans="1:22" x14ac:dyDescent="0.3">
      <c r="A9386" t="s">
        <v>9425</v>
      </c>
      <c r="B9386">
        <v>2021</v>
      </c>
      <c r="C9386" t="s">
        <v>13</v>
      </c>
      <c r="D9386">
        <v>24</v>
      </c>
      <c r="E9386" t="str">
        <f t="shared" si="146"/>
        <v>Young</v>
      </c>
      <c r="F9386" t="s">
        <v>16</v>
      </c>
      <c r="G9386" t="s">
        <v>22</v>
      </c>
      <c r="H9386" t="s">
        <v>31</v>
      </c>
      <c r="I9386">
        <v>40</v>
      </c>
      <c r="J9386">
        <v>2.63</v>
      </c>
      <c r="K9386" t="s">
        <v>33</v>
      </c>
      <c r="L9386" t="s">
        <v>33</v>
      </c>
      <c r="M9386" s="1">
        <v>8421.68</v>
      </c>
      <c r="N9386" s="1">
        <v>4177.3</v>
      </c>
      <c r="O9386" s="1">
        <v>6591.55</v>
      </c>
      <c r="P9386" s="1">
        <v>0</v>
      </c>
      <c r="Q9386" s="1">
        <v>24412.84</v>
      </c>
      <c r="R9386" s="1">
        <v>20104.61</v>
      </c>
      <c r="S9386" s="1">
        <v>25695.52</v>
      </c>
      <c r="T9386" s="1">
        <v>18821.93</v>
      </c>
      <c r="U9386" s="1">
        <f>SUM(Report_Summary[Revenue])</f>
        <v>626594850.33999527</v>
      </c>
      <c r="V9386" s="1">
        <f>Report_Summary[[#This Row],[Total Revenue]] / COUNTA(Report_Summary[Membership No])</f>
        <v>62659.485033999525</v>
      </c>
    </row>
    <row r="9387" spans="1:22" x14ac:dyDescent="0.3">
      <c r="A9387" t="s">
        <v>9426</v>
      </c>
      <c r="B9387">
        <v>2024</v>
      </c>
      <c r="C9387" t="s">
        <v>13</v>
      </c>
      <c r="D9387">
        <v>55</v>
      </c>
      <c r="E9387" t="str">
        <f t="shared" si="146"/>
        <v>Middle Age</v>
      </c>
      <c r="F9387" t="s">
        <v>21</v>
      </c>
      <c r="G9387" t="s">
        <v>25</v>
      </c>
      <c r="H9387" t="s">
        <v>27</v>
      </c>
      <c r="I9387">
        <v>39</v>
      </c>
      <c r="J9387">
        <v>2.08</v>
      </c>
      <c r="K9387" t="s">
        <v>33</v>
      </c>
      <c r="L9387" t="s">
        <v>33</v>
      </c>
      <c r="M9387" s="1">
        <v>13742.52</v>
      </c>
      <c r="N9387" s="1">
        <v>1697.29</v>
      </c>
      <c r="O9387" s="1">
        <v>7145.71</v>
      </c>
      <c r="P9387" s="1">
        <v>0</v>
      </c>
      <c r="Q9387" s="1">
        <v>50584.34</v>
      </c>
      <c r="R9387" s="1">
        <v>51893.07</v>
      </c>
      <c r="S9387" s="1">
        <v>-28690.51</v>
      </c>
      <c r="T9387" s="1">
        <v>131167.92000000001</v>
      </c>
      <c r="U9387" s="1">
        <f>SUM(Report_Summary[Revenue])</f>
        <v>626594850.33999527</v>
      </c>
      <c r="V9387" s="1">
        <f>Report_Summary[[#This Row],[Total Revenue]] / COUNTA(Report_Summary[Membership No])</f>
        <v>62659.485033999525</v>
      </c>
    </row>
    <row r="9388" spans="1:22" x14ac:dyDescent="0.3">
      <c r="A9388" t="s">
        <v>9427</v>
      </c>
      <c r="B9388">
        <v>2023</v>
      </c>
      <c r="C9388" t="s">
        <v>13</v>
      </c>
      <c r="D9388">
        <v>59</v>
      </c>
      <c r="E9388" t="str">
        <f t="shared" si="146"/>
        <v>Old</v>
      </c>
      <c r="F9388" t="s">
        <v>18</v>
      </c>
      <c r="G9388" t="s">
        <v>25</v>
      </c>
      <c r="H9388" t="s">
        <v>26</v>
      </c>
      <c r="I9388">
        <v>31</v>
      </c>
      <c r="J9388">
        <v>3.4</v>
      </c>
      <c r="K9388" t="s">
        <v>33</v>
      </c>
      <c r="L9388" t="s">
        <v>33</v>
      </c>
      <c r="M9388" s="1">
        <v>7278.4</v>
      </c>
      <c r="N9388" s="1">
        <v>4576.3100000000004</v>
      </c>
      <c r="O9388" s="1">
        <v>3828.99</v>
      </c>
      <c r="P9388" s="1">
        <v>0</v>
      </c>
      <c r="Q9388" s="1">
        <v>11241.79</v>
      </c>
      <c r="R9388" s="1">
        <v>24350.32</v>
      </c>
      <c r="S9388" s="1">
        <v>21883.06</v>
      </c>
      <c r="T9388" s="1">
        <v>13709.05</v>
      </c>
      <c r="U9388" s="1">
        <f>SUM(Report_Summary[Revenue])</f>
        <v>626594850.33999527</v>
      </c>
      <c r="V9388" s="1">
        <f>Report_Summary[[#This Row],[Total Revenue]] / COUNTA(Report_Summary[Membership No])</f>
        <v>62659.485033999525</v>
      </c>
    </row>
    <row r="9389" spans="1:22" x14ac:dyDescent="0.3">
      <c r="A9389" t="s">
        <v>9428</v>
      </c>
      <c r="B9389">
        <v>2024</v>
      </c>
      <c r="C9389" t="s">
        <v>13</v>
      </c>
      <c r="D9389">
        <v>64</v>
      </c>
      <c r="E9389" t="str">
        <f t="shared" si="146"/>
        <v>Old</v>
      </c>
      <c r="F9389" t="s">
        <v>20</v>
      </c>
      <c r="G9389" t="s">
        <v>22</v>
      </c>
      <c r="H9389" t="s">
        <v>27</v>
      </c>
      <c r="I9389">
        <v>29</v>
      </c>
      <c r="J9389">
        <v>3.29</v>
      </c>
      <c r="K9389" t="s">
        <v>33</v>
      </c>
      <c r="L9389" t="s">
        <v>33</v>
      </c>
      <c r="M9389" s="1">
        <v>9742.74</v>
      </c>
      <c r="N9389" s="1">
        <v>159.22</v>
      </c>
      <c r="O9389" s="1">
        <v>1701.08</v>
      </c>
      <c r="P9389" s="1">
        <v>0</v>
      </c>
      <c r="Q9389" s="1">
        <v>43885.3</v>
      </c>
      <c r="R9389" s="1">
        <v>17101.939999999999</v>
      </c>
      <c r="S9389" s="1">
        <v>22147.75</v>
      </c>
      <c r="T9389" s="1">
        <v>38839.49</v>
      </c>
      <c r="U9389" s="1">
        <f>SUM(Report_Summary[Revenue])</f>
        <v>626594850.33999527</v>
      </c>
      <c r="V9389" s="1">
        <f>Report_Summary[[#This Row],[Total Revenue]] / COUNTA(Report_Summary[Membership No])</f>
        <v>62659.485033999525</v>
      </c>
    </row>
    <row r="9390" spans="1:22" x14ac:dyDescent="0.3">
      <c r="A9390" t="s">
        <v>9429</v>
      </c>
      <c r="B9390">
        <v>2018</v>
      </c>
      <c r="C9390" t="s">
        <v>14</v>
      </c>
      <c r="D9390">
        <v>41</v>
      </c>
      <c r="E9390" t="str">
        <f t="shared" si="146"/>
        <v>Middle Age</v>
      </c>
      <c r="F9390" t="s">
        <v>16</v>
      </c>
      <c r="G9390" t="s">
        <v>22</v>
      </c>
      <c r="H9390" t="s">
        <v>31</v>
      </c>
      <c r="I9390">
        <v>30</v>
      </c>
      <c r="J9390">
        <v>3.77</v>
      </c>
      <c r="K9390" t="s">
        <v>33</v>
      </c>
      <c r="L9390" t="s">
        <v>33</v>
      </c>
      <c r="M9390" s="1">
        <v>5607.78</v>
      </c>
      <c r="N9390" s="1">
        <v>2835.92</v>
      </c>
      <c r="O9390" s="1">
        <v>1286.68</v>
      </c>
      <c r="P9390" s="1">
        <v>0</v>
      </c>
      <c r="Q9390" s="1">
        <v>26428.67</v>
      </c>
      <c r="R9390" s="1">
        <v>7026.3</v>
      </c>
      <c r="S9390" s="1">
        <v>-8295.98</v>
      </c>
      <c r="T9390" s="1">
        <v>41750.949999999997</v>
      </c>
      <c r="U9390" s="1">
        <f>SUM(Report_Summary[Revenue])</f>
        <v>626594850.33999527</v>
      </c>
      <c r="V9390" s="1">
        <f>Report_Summary[[#This Row],[Total Revenue]] / COUNTA(Report_Summary[Membership No])</f>
        <v>62659.485033999525</v>
      </c>
    </row>
    <row r="9391" spans="1:22" x14ac:dyDescent="0.3">
      <c r="A9391" t="s">
        <v>9430</v>
      </c>
      <c r="B9391">
        <v>2019</v>
      </c>
      <c r="C9391" t="s">
        <v>13</v>
      </c>
      <c r="D9391">
        <v>35</v>
      </c>
      <c r="E9391" t="str">
        <f t="shared" si="146"/>
        <v>Middle Age</v>
      </c>
      <c r="F9391" t="s">
        <v>17</v>
      </c>
      <c r="G9391" t="s">
        <v>23</v>
      </c>
      <c r="H9391" t="s">
        <v>26</v>
      </c>
      <c r="I9391">
        <v>34</v>
      </c>
      <c r="J9391">
        <v>2.61</v>
      </c>
      <c r="K9391" t="s">
        <v>33</v>
      </c>
      <c r="L9391" t="s">
        <v>33</v>
      </c>
      <c r="M9391" s="1">
        <v>5616.66</v>
      </c>
      <c r="N9391" s="1">
        <v>3692.05</v>
      </c>
      <c r="O9391" s="1">
        <v>5238.28</v>
      </c>
      <c r="P9391" s="1">
        <v>0</v>
      </c>
      <c r="Q9391" s="1">
        <v>10316.86</v>
      </c>
      <c r="R9391" s="1">
        <v>25348.58</v>
      </c>
      <c r="S9391" s="1">
        <v>-10999.14</v>
      </c>
      <c r="T9391" s="1">
        <v>46664.58</v>
      </c>
      <c r="U9391" s="1">
        <f>SUM(Report_Summary[Revenue])</f>
        <v>626594850.33999527</v>
      </c>
      <c r="V9391" s="1">
        <f>Report_Summary[[#This Row],[Total Revenue]] / COUNTA(Report_Summary[Membership No])</f>
        <v>62659.485033999525</v>
      </c>
    </row>
    <row r="9392" spans="1:22" x14ac:dyDescent="0.3">
      <c r="A9392" t="s">
        <v>9431</v>
      </c>
      <c r="B9392">
        <v>2015</v>
      </c>
      <c r="C9392" t="s">
        <v>13</v>
      </c>
      <c r="D9392">
        <v>73</v>
      </c>
      <c r="E9392" t="str">
        <f t="shared" si="146"/>
        <v>Old</v>
      </c>
      <c r="F9392" t="s">
        <v>20</v>
      </c>
      <c r="G9392" t="s">
        <v>23</v>
      </c>
      <c r="H9392" t="s">
        <v>30</v>
      </c>
      <c r="I9392">
        <v>34</v>
      </c>
      <c r="J9392">
        <v>1.96</v>
      </c>
      <c r="K9392" t="s">
        <v>32</v>
      </c>
      <c r="L9392" t="s">
        <v>33</v>
      </c>
      <c r="M9392" s="1">
        <v>18336.939999999999</v>
      </c>
      <c r="N9392" s="1">
        <v>1095.8399999999999</v>
      </c>
      <c r="O9392" s="1">
        <v>6646.69</v>
      </c>
      <c r="P9392" s="1">
        <v>0</v>
      </c>
      <c r="Q9392" s="1">
        <v>77970.33</v>
      </c>
      <c r="R9392" s="1">
        <v>42916.75</v>
      </c>
      <c r="S9392" s="1">
        <v>24684.34</v>
      </c>
      <c r="T9392" s="1">
        <v>96202.74</v>
      </c>
      <c r="U9392" s="1">
        <f>SUM(Report_Summary[Revenue])</f>
        <v>626594850.33999527</v>
      </c>
      <c r="V9392" s="1">
        <f>Report_Summary[[#This Row],[Total Revenue]] / COUNTA(Report_Summary[Membership No])</f>
        <v>62659.485033999525</v>
      </c>
    </row>
    <row r="9393" spans="1:22" x14ac:dyDescent="0.3">
      <c r="A9393" t="s">
        <v>9432</v>
      </c>
      <c r="B9393">
        <v>2017</v>
      </c>
      <c r="C9393" t="s">
        <v>13</v>
      </c>
      <c r="D9393">
        <v>50</v>
      </c>
      <c r="E9393" t="str">
        <f t="shared" si="146"/>
        <v>Middle Age</v>
      </c>
      <c r="F9393" t="s">
        <v>19</v>
      </c>
      <c r="G9393" t="s">
        <v>25</v>
      </c>
      <c r="H9393" t="s">
        <v>28</v>
      </c>
      <c r="I9393">
        <v>31</v>
      </c>
      <c r="J9393">
        <v>2.3199999999999998</v>
      </c>
      <c r="K9393" t="s">
        <v>32</v>
      </c>
      <c r="L9393" t="s">
        <v>33</v>
      </c>
      <c r="M9393" s="1">
        <v>16658.03</v>
      </c>
      <c r="N9393" s="1">
        <v>4742.8</v>
      </c>
      <c r="O9393" s="1">
        <v>4765.83</v>
      </c>
      <c r="P9393" s="1">
        <v>0</v>
      </c>
      <c r="Q9393" s="1">
        <v>61893.04</v>
      </c>
      <c r="R9393" s="1">
        <v>63461</v>
      </c>
      <c r="S9393" s="1">
        <v>-368.68</v>
      </c>
      <c r="T9393" s="1">
        <v>125722.72</v>
      </c>
      <c r="U9393" s="1">
        <f>SUM(Report_Summary[Revenue])</f>
        <v>626594850.33999527</v>
      </c>
      <c r="V9393" s="1">
        <f>Report_Summary[[#This Row],[Total Revenue]] / COUNTA(Report_Summary[Membership No])</f>
        <v>62659.485033999525</v>
      </c>
    </row>
    <row r="9394" spans="1:22" x14ac:dyDescent="0.3">
      <c r="A9394" t="s">
        <v>9433</v>
      </c>
      <c r="B9394">
        <v>2024</v>
      </c>
      <c r="C9394" t="s">
        <v>14</v>
      </c>
      <c r="D9394">
        <v>80</v>
      </c>
      <c r="E9394" t="str">
        <f t="shared" si="146"/>
        <v>Old</v>
      </c>
      <c r="F9394" t="s">
        <v>16</v>
      </c>
      <c r="G9394" t="s">
        <v>25</v>
      </c>
      <c r="H9394" t="s">
        <v>27</v>
      </c>
      <c r="I9394">
        <v>38</v>
      </c>
      <c r="J9394">
        <v>2.37</v>
      </c>
      <c r="K9394" t="s">
        <v>33</v>
      </c>
      <c r="L9394" t="s">
        <v>33</v>
      </c>
      <c r="M9394" s="1">
        <v>629.86</v>
      </c>
      <c r="N9394" s="1">
        <v>4139.68</v>
      </c>
      <c r="O9394" s="1">
        <v>7693.23</v>
      </c>
      <c r="P9394" s="1">
        <v>0</v>
      </c>
      <c r="Q9394" s="1">
        <v>1063.75</v>
      </c>
      <c r="R9394" s="1">
        <v>2253.73</v>
      </c>
      <c r="S9394" s="1">
        <v>22488.86</v>
      </c>
      <c r="T9394" s="1">
        <v>-19171.38</v>
      </c>
      <c r="U9394" s="1">
        <f>SUM(Report_Summary[Revenue])</f>
        <v>626594850.33999527</v>
      </c>
      <c r="V9394" s="1">
        <f>Report_Summary[[#This Row],[Total Revenue]] / COUNTA(Report_Summary[Membership No])</f>
        <v>62659.485033999525</v>
      </c>
    </row>
    <row r="9395" spans="1:22" x14ac:dyDescent="0.3">
      <c r="A9395" t="s">
        <v>9434</v>
      </c>
      <c r="B9395">
        <v>2019</v>
      </c>
      <c r="C9395" t="s">
        <v>13</v>
      </c>
      <c r="D9395">
        <v>64</v>
      </c>
      <c r="E9395" t="str">
        <f t="shared" si="146"/>
        <v>Old</v>
      </c>
      <c r="F9395" t="s">
        <v>18</v>
      </c>
      <c r="G9395" t="s">
        <v>22</v>
      </c>
      <c r="H9395" t="s">
        <v>26</v>
      </c>
      <c r="I9395">
        <v>32</v>
      </c>
      <c r="J9395">
        <v>2.1800000000000002</v>
      </c>
      <c r="K9395" t="s">
        <v>32</v>
      </c>
      <c r="L9395" t="s">
        <v>33</v>
      </c>
      <c r="M9395" s="1">
        <v>4667.84</v>
      </c>
      <c r="N9395" s="1">
        <v>2167.89</v>
      </c>
      <c r="O9395" s="1">
        <v>3982.61</v>
      </c>
      <c r="P9395" s="1">
        <v>0</v>
      </c>
      <c r="Q9395" s="1">
        <v>16920</v>
      </c>
      <c r="R9395" s="1">
        <v>16065.77</v>
      </c>
      <c r="S9395" s="1">
        <v>-15685.38</v>
      </c>
      <c r="T9395" s="1">
        <v>48671.15</v>
      </c>
      <c r="U9395" s="1">
        <f>SUM(Report_Summary[Revenue])</f>
        <v>626594850.33999527</v>
      </c>
      <c r="V9395" s="1">
        <f>Report_Summary[[#This Row],[Total Revenue]] / COUNTA(Report_Summary[Membership No])</f>
        <v>62659.485033999525</v>
      </c>
    </row>
    <row r="9396" spans="1:22" x14ac:dyDescent="0.3">
      <c r="A9396" t="s">
        <v>9435</v>
      </c>
      <c r="B9396">
        <v>2020</v>
      </c>
      <c r="C9396" t="s">
        <v>14</v>
      </c>
      <c r="D9396">
        <v>72</v>
      </c>
      <c r="E9396" t="str">
        <f t="shared" si="146"/>
        <v>Old</v>
      </c>
      <c r="F9396" t="s">
        <v>16</v>
      </c>
      <c r="G9396" t="s">
        <v>22</v>
      </c>
      <c r="H9396" t="s">
        <v>31</v>
      </c>
      <c r="I9396">
        <v>20</v>
      </c>
      <c r="J9396">
        <v>3.28</v>
      </c>
      <c r="K9396" t="s">
        <v>32</v>
      </c>
      <c r="L9396" t="s">
        <v>33</v>
      </c>
      <c r="M9396" s="1">
        <v>10046.73</v>
      </c>
      <c r="N9396" s="1">
        <v>1856.19</v>
      </c>
      <c r="O9396" s="1">
        <v>3921.21</v>
      </c>
      <c r="P9396" s="1">
        <v>0</v>
      </c>
      <c r="Q9396" s="1">
        <v>46830.02</v>
      </c>
      <c r="R9396" s="1">
        <v>15471.28</v>
      </c>
      <c r="S9396" s="1">
        <v>3372.37</v>
      </c>
      <c r="T9396" s="1">
        <v>58928.93</v>
      </c>
      <c r="U9396" s="1">
        <f>SUM(Report_Summary[Revenue])</f>
        <v>626594850.33999527</v>
      </c>
      <c r="V9396" s="1">
        <f>Report_Summary[[#This Row],[Total Revenue]] / COUNTA(Report_Summary[Membership No])</f>
        <v>62659.485033999525</v>
      </c>
    </row>
    <row r="9397" spans="1:22" x14ac:dyDescent="0.3">
      <c r="A9397" t="s">
        <v>9436</v>
      </c>
      <c r="B9397">
        <v>2020</v>
      </c>
      <c r="C9397" t="s">
        <v>14</v>
      </c>
      <c r="D9397">
        <v>74</v>
      </c>
      <c r="E9397" t="str">
        <f t="shared" si="146"/>
        <v>Old</v>
      </c>
      <c r="F9397" t="s">
        <v>16</v>
      </c>
      <c r="G9397" t="s">
        <v>22</v>
      </c>
      <c r="H9397" t="s">
        <v>31</v>
      </c>
      <c r="I9397">
        <v>27</v>
      </c>
      <c r="J9397">
        <v>2.5099999999999998</v>
      </c>
      <c r="K9397" t="s">
        <v>33</v>
      </c>
      <c r="L9397" t="s">
        <v>33</v>
      </c>
      <c r="M9397" s="1">
        <v>14340.96</v>
      </c>
      <c r="N9397" s="1">
        <v>2146.6</v>
      </c>
      <c r="O9397" s="1">
        <v>7970.15</v>
      </c>
      <c r="P9397" s="1">
        <v>0</v>
      </c>
      <c r="Q9397" s="1">
        <v>66300.639999999999</v>
      </c>
      <c r="R9397" s="1">
        <v>23367.11</v>
      </c>
      <c r="S9397" s="1">
        <v>-8760.7099999999991</v>
      </c>
      <c r="T9397" s="1">
        <v>98428.46</v>
      </c>
      <c r="U9397" s="1">
        <f>SUM(Report_Summary[Revenue])</f>
        <v>626594850.33999527</v>
      </c>
      <c r="V9397" s="1">
        <f>Report_Summary[[#This Row],[Total Revenue]] / COUNTA(Report_Summary[Membership No])</f>
        <v>62659.485033999525</v>
      </c>
    </row>
    <row r="9398" spans="1:22" x14ac:dyDescent="0.3">
      <c r="A9398" t="s">
        <v>9437</v>
      </c>
      <c r="B9398">
        <v>2023</v>
      </c>
      <c r="C9398" t="s">
        <v>13</v>
      </c>
      <c r="D9398">
        <v>67</v>
      </c>
      <c r="E9398" t="str">
        <f t="shared" si="146"/>
        <v>Old</v>
      </c>
      <c r="F9398" t="s">
        <v>20</v>
      </c>
      <c r="G9398" t="s">
        <v>23</v>
      </c>
      <c r="H9398" t="s">
        <v>30</v>
      </c>
      <c r="I9398">
        <v>33</v>
      </c>
      <c r="J9398">
        <v>3.33</v>
      </c>
      <c r="K9398" t="s">
        <v>33</v>
      </c>
      <c r="L9398" t="s">
        <v>33</v>
      </c>
      <c r="M9398" s="1">
        <v>634.30999999999995</v>
      </c>
      <c r="N9398" s="1">
        <v>1827.06</v>
      </c>
      <c r="O9398" s="1">
        <v>779.5</v>
      </c>
      <c r="P9398" s="1">
        <v>0</v>
      </c>
      <c r="Q9398" s="1">
        <v>1307.29</v>
      </c>
      <c r="R9398" s="1">
        <v>1195.8399999999999</v>
      </c>
      <c r="S9398" s="1">
        <v>24260.46</v>
      </c>
      <c r="T9398" s="1">
        <v>-21757.33</v>
      </c>
      <c r="U9398" s="1">
        <f>SUM(Report_Summary[Revenue])</f>
        <v>626594850.33999527</v>
      </c>
      <c r="V9398" s="1">
        <f>Report_Summary[[#This Row],[Total Revenue]] / COUNTA(Report_Summary[Membership No])</f>
        <v>62659.485033999525</v>
      </c>
    </row>
    <row r="9399" spans="1:22" x14ac:dyDescent="0.3">
      <c r="A9399" t="s">
        <v>9438</v>
      </c>
      <c r="B9399">
        <v>2020</v>
      </c>
      <c r="C9399" t="s">
        <v>13</v>
      </c>
      <c r="D9399">
        <v>50</v>
      </c>
      <c r="E9399" t="str">
        <f t="shared" si="146"/>
        <v>Middle Age</v>
      </c>
      <c r="F9399" t="s">
        <v>20</v>
      </c>
      <c r="G9399" t="s">
        <v>22</v>
      </c>
      <c r="H9399" t="s">
        <v>31</v>
      </c>
      <c r="I9399">
        <v>33</v>
      </c>
      <c r="J9399">
        <v>2.11</v>
      </c>
      <c r="K9399" t="s">
        <v>33</v>
      </c>
      <c r="L9399" t="s">
        <v>33</v>
      </c>
      <c r="M9399" s="1">
        <v>5565.52</v>
      </c>
      <c r="N9399" s="1">
        <v>2367.8000000000002</v>
      </c>
      <c r="O9399" s="1">
        <v>4128.22</v>
      </c>
      <c r="P9399" s="1">
        <v>0</v>
      </c>
      <c r="Q9399" s="1">
        <v>14282.59</v>
      </c>
      <c r="R9399" s="1">
        <v>17625.14</v>
      </c>
      <c r="S9399" s="1">
        <v>14966.22</v>
      </c>
      <c r="T9399" s="1">
        <v>16941.509999999998</v>
      </c>
      <c r="U9399" s="1">
        <f>SUM(Report_Summary[Revenue])</f>
        <v>626594850.33999527</v>
      </c>
      <c r="V9399" s="1">
        <f>Report_Summary[[#This Row],[Total Revenue]] / COUNTA(Report_Summary[Membership No])</f>
        <v>62659.485033999525</v>
      </c>
    </row>
    <row r="9400" spans="1:22" x14ac:dyDescent="0.3">
      <c r="A9400" t="s">
        <v>9439</v>
      </c>
      <c r="B9400">
        <v>2024</v>
      </c>
      <c r="C9400" t="s">
        <v>13</v>
      </c>
      <c r="D9400">
        <v>69</v>
      </c>
      <c r="E9400" t="str">
        <f t="shared" si="146"/>
        <v>Old</v>
      </c>
      <c r="F9400" t="s">
        <v>17</v>
      </c>
      <c r="G9400" t="s">
        <v>25</v>
      </c>
      <c r="H9400" t="s">
        <v>27</v>
      </c>
      <c r="I9400">
        <v>31</v>
      </c>
      <c r="J9400">
        <v>2.79</v>
      </c>
      <c r="K9400" t="s">
        <v>33</v>
      </c>
      <c r="L9400" t="s">
        <v>33</v>
      </c>
      <c r="M9400" s="1">
        <v>9885.9500000000007</v>
      </c>
      <c r="N9400" s="1">
        <v>3817.11</v>
      </c>
      <c r="O9400" s="1">
        <v>2727.61</v>
      </c>
      <c r="P9400" s="1">
        <v>0</v>
      </c>
      <c r="Q9400" s="1">
        <v>19280.12</v>
      </c>
      <c r="R9400" s="1">
        <v>24384.77</v>
      </c>
      <c r="S9400" s="1">
        <v>18897.349999999999</v>
      </c>
      <c r="T9400" s="1">
        <v>24767.54</v>
      </c>
      <c r="U9400" s="1">
        <f>SUM(Report_Summary[Revenue])</f>
        <v>626594850.33999527</v>
      </c>
      <c r="V9400" s="1">
        <f>Report_Summary[[#This Row],[Total Revenue]] / COUNTA(Report_Summary[Membership No])</f>
        <v>62659.485033999525</v>
      </c>
    </row>
    <row r="9401" spans="1:22" x14ac:dyDescent="0.3">
      <c r="A9401" t="s">
        <v>9440</v>
      </c>
      <c r="B9401">
        <v>2021</v>
      </c>
      <c r="C9401" t="s">
        <v>14</v>
      </c>
      <c r="D9401">
        <v>71</v>
      </c>
      <c r="E9401" t="str">
        <f t="shared" si="146"/>
        <v>Old</v>
      </c>
      <c r="F9401" t="s">
        <v>18</v>
      </c>
      <c r="G9401" t="s">
        <v>25</v>
      </c>
      <c r="H9401" t="s">
        <v>28</v>
      </c>
      <c r="I9401">
        <v>31</v>
      </c>
      <c r="J9401">
        <v>2.88</v>
      </c>
      <c r="K9401" t="s">
        <v>33</v>
      </c>
      <c r="L9401" t="s">
        <v>33</v>
      </c>
      <c r="M9401" s="1">
        <v>8413.75</v>
      </c>
      <c r="N9401" s="1">
        <v>867.16</v>
      </c>
      <c r="O9401" s="1">
        <v>5046</v>
      </c>
      <c r="P9401" s="1">
        <v>0</v>
      </c>
      <c r="Q9401" s="1">
        <v>35270.93</v>
      </c>
      <c r="R9401" s="1">
        <v>16711.09</v>
      </c>
      <c r="S9401" s="1">
        <v>8257.5300000000007</v>
      </c>
      <c r="T9401" s="1">
        <v>43724.49</v>
      </c>
      <c r="U9401" s="1">
        <f>SUM(Report_Summary[Revenue])</f>
        <v>626594850.33999527</v>
      </c>
      <c r="V9401" s="1">
        <f>Report_Summary[[#This Row],[Total Revenue]] / COUNTA(Report_Summary[Membership No])</f>
        <v>62659.485033999525</v>
      </c>
    </row>
    <row r="9402" spans="1:22" x14ac:dyDescent="0.3">
      <c r="A9402" t="s">
        <v>9441</v>
      </c>
      <c r="B9402">
        <v>2022</v>
      </c>
      <c r="C9402" t="s">
        <v>13</v>
      </c>
      <c r="D9402">
        <v>67</v>
      </c>
      <c r="E9402" t="str">
        <f t="shared" si="146"/>
        <v>Old</v>
      </c>
      <c r="F9402" t="s">
        <v>18</v>
      </c>
      <c r="G9402" t="s">
        <v>25</v>
      </c>
      <c r="H9402" t="s">
        <v>29</v>
      </c>
      <c r="I9402">
        <v>22</v>
      </c>
      <c r="J9402">
        <v>2.97</v>
      </c>
      <c r="K9402" t="s">
        <v>32</v>
      </c>
      <c r="L9402" t="s">
        <v>33</v>
      </c>
      <c r="M9402" s="1">
        <v>11092.82</v>
      </c>
      <c r="N9402" s="1">
        <v>1541.07</v>
      </c>
      <c r="O9402" s="1">
        <v>4879.38</v>
      </c>
      <c r="P9402" s="1">
        <v>0</v>
      </c>
      <c r="Q9402" s="1">
        <v>26170.5</v>
      </c>
      <c r="R9402" s="1">
        <v>37307.49</v>
      </c>
      <c r="S9402" s="1">
        <v>28643.82</v>
      </c>
      <c r="T9402" s="1">
        <v>34834.17</v>
      </c>
      <c r="U9402" s="1">
        <f>SUM(Report_Summary[Revenue])</f>
        <v>626594850.33999527</v>
      </c>
      <c r="V9402" s="1">
        <f>Report_Summary[[#This Row],[Total Revenue]] / COUNTA(Report_Summary[Membership No])</f>
        <v>62659.485033999525</v>
      </c>
    </row>
    <row r="9403" spans="1:22" x14ac:dyDescent="0.3">
      <c r="A9403" t="s">
        <v>9442</v>
      </c>
      <c r="B9403">
        <v>2017</v>
      </c>
      <c r="C9403" t="s">
        <v>13</v>
      </c>
      <c r="D9403">
        <v>39</v>
      </c>
      <c r="E9403" t="str">
        <f t="shared" si="146"/>
        <v>Middle Age</v>
      </c>
      <c r="F9403" t="s">
        <v>18</v>
      </c>
      <c r="G9403" t="s">
        <v>22</v>
      </c>
      <c r="H9403" t="s">
        <v>29</v>
      </c>
      <c r="I9403">
        <v>23</v>
      </c>
      <c r="J9403">
        <v>3.3</v>
      </c>
      <c r="K9403" t="s">
        <v>32</v>
      </c>
      <c r="L9403" t="s">
        <v>33</v>
      </c>
      <c r="M9403" s="1">
        <v>10044.870000000001</v>
      </c>
      <c r="N9403" s="1">
        <v>2912.21</v>
      </c>
      <c r="O9403" s="1">
        <v>3295.25</v>
      </c>
      <c r="P9403" s="1">
        <v>0</v>
      </c>
      <c r="Q9403" s="1">
        <v>24439.61</v>
      </c>
      <c r="R9403" s="1">
        <v>47274.91</v>
      </c>
      <c r="S9403" s="1">
        <v>-6135.56</v>
      </c>
      <c r="T9403" s="1">
        <v>77850.080000000002</v>
      </c>
      <c r="U9403" s="1">
        <f>SUM(Report_Summary[Revenue])</f>
        <v>626594850.33999527</v>
      </c>
      <c r="V9403" s="1">
        <f>Report_Summary[[#This Row],[Total Revenue]] / COUNTA(Report_Summary[Membership No])</f>
        <v>62659.485033999525</v>
      </c>
    </row>
    <row r="9404" spans="1:22" x14ac:dyDescent="0.3">
      <c r="A9404" t="s">
        <v>9443</v>
      </c>
      <c r="B9404">
        <v>2020</v>
      </c>
      <c r="C9404" t="s">
        <v>13</v>
      </c>
      <c r="D9404">
        <v>39</v>
      </c>
      <c r="E9404" t="str">
        <f t="shared" si="146"/>
        <v>Middle Age</v>
      </c>
      <c r="F9404" t="s">
        <v>16</v>
      </c>
      <c r="G9404" t="s">
        <v>23</v>
      </c>
      <c r="H9404" t="s">
        <v>28</v>
      </c>
      <c r="I9404">
        <v>31</v>
      </c>
      <c r="J9404">
        <v>2.48</v>
      </c>
      <c r="K9404" t="s">
        <v>33</v>
      </c>
      <c r="L9404" t="s">
        <v>33</v>
      </c>
      <c r="M9404" s="1">
        <v>2820.94</v>
      </c>
      <c r="N9404" s="1">
        <v>581.08000000000004</v>
      </c>
      <c r="O9404" s="1">
        <v>5349.7</v>
      </c>
      <c r="P9404" s="1">
        <v>0</v>
      </c>
      <c r="Q9404" s="1">
        <v>11246.59</v>
      </c>
      <c r="R9404" s="1">
        <v>7347.37</v>
      </c>
      <c r="S9404" s="1">
        <v>-4779.96</v>
      </c>
      <c r="T9404" s="1">
        <v>23373.919999999998</v>
      </c>
      <c r="U9404" s="1">
        <f>SUM(Report_Summary[Revenue])</f>
        <v>626594850.33999527</v>
      </c>
      <c r="V9404" s="1">
        <f>Report_Summary[[#This Row],[Total Revenue]] / COUNTA(Report_Summary[Membership No])</f>
        <v>62659.485033999525</v>
      </c>
    </row>
    <row r="9405" spans="1:22" x14ac:dyDescent="0.3">
      <c r="A9405" t="s">
        <v>9444</v>
      </c>
      <c r="B9405">
        <v>2016</v>
      </c>
      <c r="C9405" t="s">
        <v>13</v>
      </c>
      <c r="D9405">
        <v>27</v>
      </c>
      <c r="E9405" t="str">
        <f t="shared" si="146"/>
        <v>Young</v>
      </c>
      <c r="F9405" t="s">
        <v>21</v>
      </c>
      <c r="G9405" t="s">
        <v>23</v>
      </c>
      <c r="H9405" t="s">
        <v>26</v>
      </c>
      <c r="I9405">
        <v>26</v>
      </c>
      <c r="J9405">
        <v>2.87</v>
      </c>
      <c r="K9405" t="s">
        <v>32</v>
      </c>
      <c r="L9405" t="s">
        <v>33</v>
      </c>
      <c r="M9405" s="1">
        <v>7987.43</v>
      </c>
      <c r="N9405" s="1">
        <v>3399.05</v>
      </c>
      <c r="O9405" s="1">
        <v>4038.13</v>
      </c>
      <c r="P9405" s="1">
        <v>0</v>
      </c>
      <c r="Q9405" s="1">
        <v>25890.07</v>
      </c>
      <c r="R9405" s="1">
        <v>33328</v>
      </c>
      <c r="S9405" s="1">
        <v>8166.17</v>
      </c>
      <c r="T9405" s="1">
        <v>51051.9</v>
      </c>
      <c r="U9405" s="1">
        <f>SUM(Report_Summary[Revenue])</f>
        <v>626594850.33999527</v>
      </c>
      <c r="V9405" s="1">
        <f>Report_Summary[[#This Row],[Total Revenue]] / COUNTA(Report_Summary[Membership No])</f>
        <v>62659.485033999525</v>
      </c>
    </row>
    <row r="9406" spans="1:22" x14ac:dyDescent="0.3">
      <c r="A9406" t="s">
        <v>9445</v>
      </c>
      <c r="B9406">
        <v>2018</v>
      </c>
      <c r="C9406" t="s">
        <v>13</v>
      </c>
      <c r="D9406">
        <v>41</v>
      </c>
      <c r="E9406" t="str">
        <f t="shared" si="146"/>
        <v>Middle Age</v>
      </c>
      <c r="F9406" t="s">
        <v>19</v>
      </c>
      <c r="G9406" t="s">
        <v>23</v>
      </c>
      <c r="H9406" t="s">
        <v>26</v>
      </c>
      <c r="I9406">
        <v>27</v>
      </c>
      <c r="J9406">
        <v>3.17</v>
      </c>
      <c r="K9406" t="s">
        <v>33</v>
      </c>
      <c r="L9406" t="s">
        <v>33</v>
      </c>
      <c r="M9406" s="1">
        <v>5685.73</v>
      </c>
      <c r="N9406" s="1">
        <v>3809.94</v>
      </c>
      <c r="O9406" s="1">
        <v>2988.15</v>
      </c>
      <c r="P9406" s="1">
        <v>0</v>
      </c>
      <c r="Q9406" s="1">
        <v>16515.59</v>
      </c>
      <c r="R9406" s="1">
        <v>11733.5</v>
      </c>
      <c r="S9406" s="1">
        <v>26646.89</v>
      </c>
      <c r="T9406" s="1">
        <v>1602.2</v>
      </c>
      <c r="U9406" s="1">
        <f>SUM(Report_Summary[Revenue])</f>
        <v>626594850.33999527</v>
      </c>
      <c r="V9406" s="1">
        <f>Report_Summary[[#This Row],[Total Revenue]] / COUNTA(Report_Summary[Membership No])</f>
        <v>62659.485033999525</v>
      </c>
    </row>
    <row r="9407" spans="1:22" x14ac:dyDescent="0.3">
      <c r="A9407" t="s">
        <v>9446</v>
      </c>
      <c r="B9407">
        <v>2020</v>
      </c>
      <c r="C9407" t="s">
        <v>13</v>
      </c>
      <c r="D9407">
        <v>50</v>
      </c>
      <c r="E9407" t="str">
        <f t="shared" si="146"/>
        <v>Middle Age</v>
      </c>
      <c r="F9407" t="s">
        <v>19</v>
      </c>
      <c r="G9407" t="s">
        <v>23</v>
      </c>
      <c r="H9407" t="s">
        <v>31</v>
      </c>
      <c r="I9407">
        <v>29</v>
      </c>
      <c r="J9407">
        <v>2.37</v>
      </c>
      <c r="K9407" t="s">
        <v>32</v>
      </c>
      <c r="L9407" t="s">
        <v>33</v>
      </c>
      <c r="M9407" s="1">
        <v>2626.82</v>
      </c>
      <c r="N9407" s="1">
        <v>4422.49</v>
      </c>
      <c r="O9407" s="1">
        <v>1843.05</v>
      </c>
      <c r="P9407" s="1">
        <v>0</v>
      </c>
      <c r="Q9407" s="1">
        <v>11508.07</v>
      </c>
      <c r="R9407" s="1">
        <v>10798.43</v>
      </c>
      <c r="S9407" s="1">
        <v>2423.3000000000002</v>
      </c>
      <c r="T9407" s="1">
        <v>19883.2</v>
      </c>
      <c r="U9407" s="1">
        <f>SUM(Report_Summary[Revenue])</f>
        <v>626594850.33999527</v>
      </c>
      <c r="V9407" s="1">
        <f>Report_Summary[[#This Row],[Total Revenue]] / COUNTA(Report_Summary[Membership No])</f>
        <v>62659.485033999525</v>
      </c>
    </row>
    <row r="9408" spans="1:22" x14ac:dyDescent="0.3">
      <c r="A9408" t="s">
        <v>9447</v>
      </c>
      <c r="B9408">
        <v>2020</v>
      </c>
      <c r="C9408" t="s">
        <v>14</v>
      </c>
      <c r="D9408">
        <v>23</v>
      </c>
      <c r="E9408" t="str">
        <f t="shared" si="146"/>
        <v>Young</v>
      </c>
      <c r="F9408" t="s">
        <v>21</v>
      </c>
      <c r="G9408" t="s">
        <v>23</v>
      </c>
      <c r="H9408" t="s">
        <v>26</v>
      </c>
      <c r="I9408">
        <v>26</v>
      </c>
      <c r="J9408">
        <v>1.91</v>
      </c>
      <c r="K9408" t="s">
        <v>32</v>
      </c>
      <c r="L9408" t="s">
        <v>33</v>
      </c>
      <c r="M9408" s="1">
        <v>13917.82</v>
      </c>
      <c r="N9408" s="1">
        <v>3463.76</v>
      </c>
      <c r="O9408" s="1">
        <v>1192.48</v>
      </c>
      <c r="P9408" s="1">
        <v>0</v>
      </c>
      <c r="Q9408" s="1">
        <v>67956.63</v>
      </c>
      <c r="R9408" s="1">
        <v>35076.53</v>
      </c>
      <c r="S9408" s="1">
        <v>23413.4</v>
      </c>
      <c r="T9408" s="1">
        <v>79619.759999999995</v>
      </c>
      <c r="U9408" s="1">
        <f>SUM(Report_Summary[Revenue])</f>
        <v>626594850.33999527</v>
      </c>
      <c r="V9408" s="1">
        <f>Report_Summary[[#This Row],[Total Revenue]] / COUNTA(Report_Summary[Membership No])</f>
        <v>62659.485033999525</v>
      </c>
    </row>
    <row r="9409" spans="1:22" x14ac:dyDescent="0.3">
      <c r="A9409" t="s">
        <v>9448</v>
      </c>
      <c r="B9409">
        <v>2018</v>
      </c>
      <c r="C9409" t="s">
        <v>14</v>
      </c>
      <c r="D9409">
        <v>41</v>
      </c>
      <c r="E9409" t="str">
        <f t="shared" si="146"/>
        <v>Middle Age</v>
      </c>
      <c r="F9409" t="s">
        <v>19</v>
      </c>
      <c r="G9409" t="s">
        <v>25</v>
      </c>
      <c r="H9409" t="s">
        <v>26</v>
      </c>
      <c r="I9409">
        <v>29</v>
      </c>
      <c r="J9409">
        <v>2.63</v>
      </c>
      <c r="K9409" t="s">
        <v>33</v>
      </c>
      <c r="L9409" t="s">
        <v>33</v>
      </c>
      <c r="M9409" s="1">
        <v>6400.68</v>
      </c>
      <c r="N9409" s="1">
        <v>4351.17</v>
      </c>
      <c r="O9409" s="1">
        <v>1021.17</v>
      </c>
      <c r="P9409" s="1">
        <v>0</v>
      </c>
      <c r="Q9409" s="1">
        <v>14628.35</v>
      </c>
      <c r="R9409" s="1">
        <v>26798.68</v>
      </c>
      <c r="S9409" s="1">
        <v>-25472.32</v>
      </c>
      <c r="T9409" s="1">
        <v>66899.350000000006</v>
      </c>
      <c r="U9409" s="1">
        <f>SUM(Report_Summary[Revenue])</f>
        <v>626594850.33999527</v>
      </c>
      <c r="V9409" s="1">
        <f>Report_Summary[[#This Row],[Total Revenue]] / COUNTA(Report_Summary[Membership No])</f>
        <v>62659.485033999525</v>
      </c>
    </row>
    <row r="9410" spans="1:22" x14ac:dyDescent="0.3">
      <c r="A9410" t="s">
        <v>9449</v>
      </c>
      <c r="B9410">
        <v>2015</v>
      </c>
      <c r="C9410" t="s">
        <v>13</v>
      </c>
      <c r="D9410">
        <v>68</v>
      </c>
      <c r="E9410" t="str">
        <f t="shared" si="146"/>
        <v>Old</v>
      </c>
      <c r="F9410" t="s">
        <v>20</v>
      </c>
      <c r="G9410" t="s">
        <v>24</v>
      </c>
      <c r="H9410" t="s">
        <v>29</v>
      </c>
      <c r="I9410">
        <v>28</v>
      </c>
      <c r="J9410">
        <v>2.0699999999999998</v>
      </c>
      <c r="K9410" t="s">
        <v>33</v>
      </c>
      <c r="L9410" t="s">
        <v>33</v>
      </c>
      <c r="M9410" s="1">
        <v>14470.84</v>
      </c>
      <c r="N9410" s="1">
        <v>3157.29</v>
      </c>
      <c r="O9410" s="1">
        <v>4760.66</v>
      </c>
      <c r="P9410" s="1">
        <v>0</v>
      </c>
      <c r="Q9410" s="1">
        <v>26753.18</v>
      </c>
      <c r="R9410" s="1">
        <v>66088.33</v>
      </c>
      <c r="S9410" s="1">
        <v>-13550.72</v>
      </c>
      <c r="T9410" s="1">
        <v>106392.23</v>
      </c>
      <c r="U9410" s="1">
        <f>SUM(Report_Summary[Revenue])</f>
        <v>626594850.33999527</v>
      </c>
      <c r="V9410" s="1">
        <f>Report_Summary[[#This Row],[Total Revenue]] / COUNTA(Report_Summary[Membership No])</f>
        <v>62659.485033999525</v>
      </c>
    </row>
    <row r="9411" spans="1:22" x14ac:dyDescent="0.3">
      <c r="A9411" t="s">
        <v>9450</v>
      </c>
      <c r="B9411">
        <v>2020</v>
      </c>
      <c r="C9411" t="s">
        <v>13</v>
      </c>
      <c r="D9411">
        <v>34</v>
      </c>
      <c r="E9411" t="str">
        <f t="shared" ref="E9411:E9474" si="147">IF(D9411&gt;55,"Old",IF(D9411&gt;=31,"Middle Age",IF(D9411&lt;31,"Young","Invalid")))</f>
        <v>Middle Age</v>
      </c>
      <c r="F9411" t="s">
        <v>16</v>
      </c>
      <c r="G9411" t="s">
        <v>25</v>
      </c>
      <c r="H9411" t="s">
        <v>31</v>
      </c>
      <c r="I9411">
        <v>27</v>
      </c>
      <c r="J9411">
        <v>2.78</v>
      </c>
      <c r="K9411" t="s">
        <v>33</v>
      </c>
      <c r="L9411" t="s">
        <v>33</v>
      </c>
      <c r="M9411" s="1">
        <v>2546.92</v>
      </c>
      <c r="N9411" s="1">
        <v>1011.66</v>
      </c>
      <c r="O9411" s="1">
        <v>899.27</v>
      </c>
      <c r="P9411" s="1">
        <v>0</v>
      </c>
      <c r="Q9411" s="1">
        <v>6809.04</v>
      </c>
      <c r="R9411" s="1">
        <v>9248.18</v>
      </c>
      <c r="S9411" s="1">
        <v>29772.2</v>
      </c>
      <c r="T9411" s="1">
        <v>-13714.98</v>
      </c>
      <c r="U9411" s="1">
        <f>SUM(Report_Summary[Revenue])</f>
        <v>626594850.33999527</v>
      </c>
      <c r="V9411" s="1">
        <f>Report_Summary[[#This Row],[Total Revenue]] / COUNTA(Report_Summary[Membership No])</f>
        <v>62659.485033999525</v>
      </c>
    </row>
    <row r="9412" spans="1:22" x14ac:dyDescent="0.3">
      <c r="A9412" t="s">
        <v>9451</v>
      </c>
      <c r="B9412">
        <v>2023</v>
      </c>
      <c r="C9412" t="s">
        <v>13</v>
      </c>
      <c r="D9412">
        <v>62</v>
      </c>
      <c r="E9412" t="str">
        <f t="shared" si="147"/>
        <v>Old</v>
      </c>
      <c r="F9412" t="s">
        <v>17</v>
      </c>
      <c r="G9412" t="s">
        <v>25</v>
      </c>
      <c r="H9412" t="s">
        <v>26</v>
      </c>
      <c r="I9412">
        <v>33</v>
      </c>
      <c r="J9412">
        <v>3.29</v>
      </c>
      <c r="K9412" t="s">
        <v>32</v>
      </c>
      <c r="L9412" t="s">
        <v>33</v>
      </c>
      <c r="M9412" s="1">
        <v>6182.98</v>
      </c>
      <c r="N9412" s="1">
        <v>3142.64</v>
      </c>
      <c r="O9412" s="1">
        <v>1282.92</v>
      </c>
      <c r="P9412" s="1">
        <v>0</v>
      </c>
      <c r="Q9412" s="1">
        <v>13805.92</v>
      </c>
      <c r="R9412" s="1">
        <v>29537.18</v>
      </c>
      <c r="S9412" s="1">
        <v>10078.56</v>
      </c>
      <c r="T9412" s="1">
        <v>33264.54</v>
      </c>
      <c r="U9412" s="1">
        <f>SUM(Report_Summary[Revenue])</f>
        <v>626594850.33999527</v>
      </c>
      <c r="V9412" s="1">
        <f>Report_Summary[[#This Row],[Total Revenue]] / COUNTA(Report_Summary[Membership No])</f>
        <v>62659.485033999525</v>
      </c>
    </row>
    <row r="9413" spans="1:22" x14ac:dyDescent="0.3">
      <c r="A9413" t="s">
        <v>9452</v>
      </c>
      <c r="B9413">
        <v>2016</v>
      </c>
      <c r="C9413" t="s">
        <v>13</v>
      </c>
      <c r="D9413">
        <v>22</v>
      </c>
      <c r="E9413" t="str">
        <f t="shared" si="147"/>
        <v>Young</v>
      </c>
      <c r="F9413" t="s">
        <v>18</v>
      </c>
      <c r="G9413" t="s">
        <v>25</v>
      </c>
      <c r="H9413" t="s">
        <v>27</v>
      </c>
      <c r="I9413">
        <v>31</v>
      </c>
      <c r="J9413">
        <v>3.42</v>
      </c>
      <c r="K9413" t="s">
        <v>32</v>
      </c>
      <c r="L9413" t="s">
        <v>33</v>
      </c>
      <c r="M9413" s="1">
        <v>11895.1</v>
      </c>
      <c r="N9413" s="1">
        <v>2809.21</v>
      </c>
      <c r="O9413" s="1">
        <v>3761</v>
      </c>
      <c r="P9413" s="1">
        <v>0</v>
      </c>
      <c r="Q9413" s="1">
        <v>57602.73</v>
      </c>
      <c r="R9413" s="1">
        <v>24536.46</v>
      </c>
      <c r="S9413" s="1">
        <v>8685.68</v>
      </c>
      <c r="T9413" s="1">
        <v>73453.509999999995</v>
      </c>
      <c r="U9413" s="1">
        <f>SUM(Report_Summary[Revenue])</f>
        <v>626594850.33999527</v>
      </c>
      <c r="V9413" s="1">
        <f>Report_Summary[[#This Row],[Total Revenue]] / COUNTA(Report_Summary[Membership No])</f>
        <v>62659.485033999525</v>
      </c>
    </row>
    <row r="9414" spans="1:22" x14ac:dyDescent="0.3">
      <c r="A9414" t="s">
        <v>9453</v>
      </c>
      <c r="B9414">
        <v>2020</v>
      </c>
      <c r="C9414" t="s">
        <v>13</v>
      </c>
      <c r="D9414">
        <v>21</v>
      </c>
      <c r="E9414" t="str">
        <f t="shared" si="147"/>
        <v>Young</v>
      </c>
      <c r="F9414" t="s">
        <v>15</v>
      </c>
      <c r="G9414" t="s">
        <v>22</v>
      </c>
      <c r="H9414" t="s">
        <v>27</v>
      </c>
      <c r="I9414">
        <v>27</v>
      </c>
      <c r="J9414">
        <v>3.93</v>
      </c>
      <c r="K9414" t="s">
        <v>32</v>
      </c>
      <c r="L9414" t="s">
        <v>33</v>
      </c>
      <c r="M9414" s="1">
        <v>8916.19</v>
      </c>
      <c r="N9414" s="1">
        <v>972.5</v>
      </c>
      <c r="O9414" s="1">
        <v>5826.15</v>
      </c>
      <c r="P9414" s="1">
        <v>0</v>
      </c>
      <c r="Q9414" s="1">
        <v>28432.03</v>
      </c>
      <c r="R9414" s="1">
        <v>36606.69</v>
      </c>
      <c r="S9414" s="1">
        <v>-16766.48</v>
      </c>
      <c r="T9414" s="1">
        <v>81805.2</v>
      </c>
      <c r="U9414" s="1">
        <f>SUM(Report_Summary[Revenue])</f>
        <v>626594850.33999527</v>
      </c>
      <c r="V9414" s="1">
        <f>Report_Summary[[#This Row],[Total Revenue]] / COUNTA(Report_Summary[Membership No])</f>
        <v>62659.485033999525</v>
      </c>
    </row>
    <row r="9415" spans="1:22" x14ac:dyDescent="0.3">
      <c r="A9415" t="s">
        <v>9454</v>
      </c>
      <c r="B9415">
        <v>2019</v>
      </c>
      <c r="C9415" t="s">
        <v>13</v>
      </c>
      <c r="D9415">
        <v>43</v>
      </c>
      <c r="E9415" t="str">
        <f t="shared" si="147"/>
        <v>Middle Age</v>
      </c>
      <c r="F9415" t="s">
        <v>17</v>
      </c>
      <c r="G9415" t="s">
        <v>25</v>
      </c>
      <c r="H9415" t="s">
        <v>27</v>
      </c>
      <c r="I9415">
        <v>30</v>
      </c>
      <c r="J9415">
        <v>2.64</v>
      </c>
      <c r="K9415" t="s">
        <v>33</v>
      </c>
      <c r="L9415" t="s">
        <v>33</v>
      </c>
      <c r="M9415" s="1">
        <v>4412.93</v>
      </c>
      <c r="N9415" s="1">
        <v>462.86</v>
      </c>
      <c r="O9415" s="1">
        <v>6631.41</v>
      </c>
      <c r="P9415" s="1">
        <v>0</v>
      </c>
      <c r="Q9415" s="1">
        <v>19855.400000000001</v>
      </c>
      <c r="R9415" s="1">
        <v>13543.43</v>
      </c>
      <c r="S9415" s="1">
        <v>5717.51</v>
      </c>
      <c r="T9415" s="1">
        <v>27681.32</v>
      </c>
      <c r="U9415" s="1">
        <f>SUM(Report_Summary[Revenue])</f>
        <v>626594850.33999527</v>
      </c>
      <c r="V9415" s="1">
        <f>Report_Summary[[#This Row],[Total Revenue]] / COUNTA(Report_Summary[Membership No])</f>
        <v>62659.485033999525</v>
      </c>
    </row>
    <row r="9416" spans="1:22" x14ac:dyDescent="0.3">
      <c r="A9416" t="s">
        <v>9455</v>
      </c>
      <c r="B9416">
        <v>2024</v>
      </c>
      <c r="C9416" t="s">
        <v>14</v>
      </c>
      <c r="D9416">
        <v>43</v>
      </c>
      <c r="E9416" t="str">
        <f t="shared" si="147"/>
        <v>Middle Age</v>
      </c>
      <c r="F9416" t="s">
        <v>15</v>
      </c>
      <c r="G9416" t="s">
        <v>25</v>
      </c>
      <c r="H9416" t="s">
        <v>29</v>
      </c>
      <c r="I9416">
        <v>31</v>
      </c>
      <c r="J9416">
        <v>3.24</v>
      </c>
      <c r="K9416" t="s">
        <v>32</v>
      </c>
      <c r="L9416" t="s">
        <v>33</v>
      </c>
      <c r="M9416" s="1">
        <v>1853.31</v>
      </c>
      <c r="N9416" s="1">
        <v>4716.38</v>
      </c>
      <c r="O9416" s="1">
        <v>2710.96</v>
      </c>
      <c r="P9416" s="1">
        <v>0</v>
      </c>
      <c r="Q9416" s="1">
        <v>4922.8900000000003</v>
      </c>
      <c r="R9416" s="1">
        <v>2833.44</v>
      </c>
      <c r="S9416" s="1">
        <v>-11646.91</v>
      </c>
      <c r="T9416" s="1">
        <v>19403.240000000002</v>
      </c>
      <c r="U9416" s="1">
        <f>SUM(Report_Summary[Revenue])</f>
        <v>626594850.33999527</v>
      </c>
      <c r="V9416" s="1">
        <f>Report_Summary[[#This Row],[Total Revenue]] / COUNTA(Report_Summary[Membership No])</f>
        <v>62659.485033999525</v>
      </c>
    </row>
    <row r="9417" spans="1:22" x14ac:dyDescent="0.3">
      <c r="A9417" t="s">
        <v>9456</v>
      </c>
      <c r="B9417">
        <v>2015</v>
      </c>
      <c r="C9417" t="s">
        <v>14</v>
      </c>
      <c r="D9417">
        <v>43</v>
      </c>
      <c r="E9417" t="str">
        <f t="shared" si="147"/>
        <v>Middle Age</v>
      </c>
      <c r="F9417" t="s">
        <v>18</v>
      </c>
      <c r="G9417" t="s">
        <v>25</v>
      </c>
      <c r="H9417" t="s">
        <v>26</v>
      </c>
      <c r="I9417">
        <v>29</v>
      </c>
      <c r="J9417">
        <v>3.36</v>
      </c>
      <c r="K9417" t="s">
        <v>33</v>
      </c>
      <c r="L9417" t="s">
        <v>33</v>
      </c>
      <c r="M9417" s="1">
        <v>14609.85</v>
      </c>
      <c r="N9417" s="1">
        <v>2815.08</v>
      </c>
      <c r="O9417" s="1">
        <v>4871.67</v>
      </c>
      <c r="P9417" s="1">
        <v>0</v>
      </c>
      <c r="Q9417" s="1">
        <v>23054.2</v>
      </c>
      <c r="R9417" s="1">
        <v>66394.22</v>
      </c>
      <c r="S9417" s="1">
        <v>11852.95</v>
      </c>
      <c r="T9417" s="1">
        <v>77595.47</v>
      </c>
      <c r="U9417" s="1">
        <f>SUM(Report_Summary[Revenue])</f>
        <v>626594850.33999527</v>
      </c>
      <c r="V9417" s="1">
        <f>Report_Summary[[#This Row],[Total Revenue]] / COUNTA(Report_Summary[Membership No])</f>
        <v>62659.485033999525</v>
      </c>
    </row>
    <row r="9418" spans="1:22" x14ac:dyDescent="0.3">
      <c r="A9418" t="s">
        <v>9457</v>
      </c>
      <c r="B9418">
        <v>2016</v>
      </c>
      <c r="C9418" t="s">
        <v>14</v>
      </c>
      <c r="D9418">
        <v>41</v>
      </c>
      <c r="E9418" t="str">
        <f t="shared" si="147"/>
        <v>Middle Age</v>
      </c>
      <c r="F9418" t="s">
        <v>20</v>
      </c>
      <c r="G9418" t="s">
        <v>25</v>
      </c>
      <c r="H9418" t="s">
        <v>30</v>
      </c>
      <c r="I9418">
        <v>24</v>
      </c>
      <c r="J9418">
        <v>2.76</v>
      </c>
      <c r="K9418" t="s">
        <v>33</v>
      </c>
      <c r="L9418" t="s">
        <v>33</v>
      </c>
      <c r="M9418" s="1">
        <v>1930.46</v>
      </c>
      <c r="N9418" s="1">
        <v>2015.65</v>
      </c>
      <c r="O9418" s="1">
        <v>5805.32</v>
      </c>
      <c r="P9418" s="1">
        <v>0</v>
      </c>
      <c r="Q9418" s="1">
        <v>6073.93</v>
      </c>
      <c r="R9418" s="1">
        <v>4823.1400000000003</v>
      </c>
      <c r="S9418" s="1">
        <v>-11217.22</v>
      </c>
      <c r="T9418" s="1">
        <v>22114.29</v>
      </c>
      <c r="U9418" s="1">
        <f>SUM(Report_Summary[Revenue])</f>
        <v>626594850.33999527</v>
      </c>
      <c r="V9418" s="1">
        <f>Report_Summary[[#This Row],[Total Revenue]] / COUNTA(Report_Summary[Membership No])</f>
        <v>62659.485033999525</v>
      </c>
    </row>
    <row r="9419" spans="1:22" x14ac:dyDescent="0.3">
      <c r="A9419" t="s">
        <v>9458</v>
      </c>
      <c r="B9419">
        <v>2019</v>
      </c>
      <c r="C9419" t="s">
        <v>14</v>
      </c>
      <c r="D9419">
        <v>38</v>
      </c>
      <c r="E9419" t="str">
        <f t="shared" si="147"/>
        <v>Middle Age</v>
      </c>
      <c r="F9419" t="s">
        <v>17</v>
      </c>
      <c r="G9419" t="s">
        <v>25</v>
      </c>
      <c r="H9419" t="s">
        <v>26</v>
      </c>
      <c r="I9419">
        <v>30</v>
      </c>
      <c r="J9419">
        <v>3.53</v>
      </c>
      <c r="K9419" t="s">
        <v>32</v>
      </c>
      <c r="L9419" t="s">
        <v>33</v>
      </c>
      <c r="M9419" s="1">
        <v>2430.29</v>
      </c>
      <c r="N9419" s="1">
        <v>4532.0600000000004</v>
      </c>
      <c r="O9419" s="1">
        <v>1454.56</v>
      </c>
      <c r="P9419" s="1">
        <v>0</v>
      </c>
      <c r="Q9419" s="1">
        <v>4122.84</v>
      </c>
      <c r="R9419" s="1">
        <v>4338.2299999999996</v>
      </c>
      <c r="S9419" s="1">
        <v>16424.060000000001</v>
      </c>
      <c r="T9419" s="1">
        <v>-7962.99</v>
      </c>
      <c r="U9419" s="1">
        <f>SUM(Report_Summary[Revenue])</f>
        <v>626594850.33999527</v>
      </c>
      <c r="V9419" s="1">
        <f>Report_Summary[[#This Row],[Total Revenue]] / COUNTA(Report_Summary[Membership No])</f>
        <v>62659.485033999525</v>
      </c>
    </row>
    <row r="9420" spans="1:22" x14ac:dyDescent="0.3">
      <c r="A9420" t="s">
        <v>9459</v>
      </c>
      <c r="B9420">
        <v>2017</v>
      </c>
      <c r="C9420" t="s">
        <v>14</v>
      </c>
      <c r="D9420">
        <v>44</v>
      </c>
      <c r="E9420" t="str">
        <f t="shared" si="147"/>
        <v>Middle Age</v>
      </c>
      <c r="F9420" t="s">
        <v>16</v>
      </c>
      <c r="G9420" t="s">
        <v>22</v>
      </c>
      <c r="H9420" t="s">
        <v>27</v>
      </c>
      <c r="I9420">
        <v>46</v>
      </c>
      <c r="J9420">
        <v>3.22</v>
      </c>
      <c r="K9420" t="s">
        <v>33</v>
      </c>
      <c r="L9420" t="s">
        <v>33</v>
      </c>
      <c r="M9420" s="1">
        <v>15273.98</v>
      </c>
      <c r="N9420" s="1">
        <v>324.94</v>
      </c>
      <c r="O9420" s="1">
        <v>5550.7</v>
      </c>
      <c r="P9420" s="1">
        <v>0</v>
      </c>
      <c r="Q9420" s="1">
        <v>56632.12</v>
      </c>
      <c r="R9420" s="1">
        <v>62365.66</v>
      </c>
      <c r="S9420" s="1">
        <v>25352.97</v>
      </c>
      <c r="T9420" s="1">
        <v>93644.81</v>
      </c>
      <c r="U9420" s="1">
        <f>SUM(Report_Summary[Revenue])</f>
        <v>626594850.33999527</v>
      </c>
      <c r="V9420" s="1">
        <f>Report_Summary[[#This Row],[Total Revenue]] / COUNTA(Report_Summary[Membership No])</f>
        <v>62659.485033999525</v>
      </c>
    </row>
    <row r="9421" spans="1:22" x14ac:dyDescent="0.3">
      <c r="A9421" t="s">
        <v>9460</v>
      </c>
      <c r="B9421">
        <v>2022</v>
      </c>
      <c r="C9421" t="s">
        <v>13</v>
      </c>
      <c r="D9421">
        <v>29</v>
      </c>
      <c r="E9421" t="str">
        <f t="shared" si="147"/>
        <v>Young</v>
      </c>
      <c r="F9421" t="s">
        <v>16</v>
      </c>
      <c r="G9421" t="s">
        <v>25</v>
      </c>
      <c r="H9421" t="s">
        <v>26</v>
      </c>
      <c r="I9421">
        <v>22</v>
      </c>
      <c r="J9421">
        <v>3.16</v>
      </c>
      <c r="K9421" t="s">
        <v>32</v>
      </c>
      <c r="L9421" t="s">
        <v>33</v>
      </c>
      <c r="M9421" s="1">
        <v>10835.97</v>
      </c>
      <c r="N9421" s="1">
        <v>4152.8500000000004</v>
      </c>
      <c r="O9421" s="1">
        <v>4788.68</v>
      </c>
      <c r="P9421" s="1">
        <v>0</v>
      </c>
      <c r="Q9421" s="1">
        <v>20568.96</v>
      </c>
      <c r="R9421" s="1">
        <v>22080.02</v>
      </c>
      <c r="S9421" s="1">
        <v>-9728.75</v>
      </c>
      <c r="T9421" s="1">
        <v>52377.73</v>
      </c>
      <c r="U9421" s="1">
        <f>SUM(Report_Summary[Revenue])</f>
        <v>626594850.33999527</v>
      </c>
      <c r="V9421" s="1">
        <f>Report_Summary[[#This Row],[Total Revenue]] / COUNTA(Report_Summary[Membership No])</f>
        <v>62659.485033999525</v>
      </c>
    </row>
    <row r="9422" spans="1:22" x14ac:dyDescent="0.3">
      <c r="A9422" t="s">
        <v>9461</v>
      </c>
      <c r="B9422">
        <v>2019</v>
      </c>
      <c r="C9422" t="s">
        <v>13</v>
      </c>
      <c r="D9422">
        <v>70</v>
      </c>
      <c r="E9422" t="str">
        <f t="shared" si="147"/>
        <v>Old</v>
      </c>
      <c r="F9422" t="s">
        <v>17</v>
      </c>
      <c r="G9422" t="s">
        <v>23</v>
      </c>
      <c r="H9422" t="s">
        <v>31</v>
      </c>
      <c r="I9422">
        <v>26</v>
      </c>
      <c r="J9422">
        <v>2</v>
      </c>
      <c r="K9422" t="s">
        <v>32</v>
      </c>
      <c r="L9422" t="s">
        <v>33</v>
      </c>
      <c r="M9422" s="1">
        <v>8838.65</v>
      </c>
      <c r="N9422" s="1">
        <v>4693.1899999999996</v>
      </c>
      <c r="O9422" s="1">
        <v>4485.24</v>
      </c>
      <c r="P9422" s="1">
        <v>0</v>
      </c>
      <c r="Q9422" s="1">
        <v>18769.03</v>
      </c>
      <c r="R9422" s="1">
        <v>19914.599999999999</v>
      </c>
      <c r="S9422" s="1">
        <v>26597.75</v>
      </c>
      <c r="T9422" s="1">
        <v>12085.88</v>
      </c>
      <c r="U9422" s="1">
        <f>SUM(Report_Summary[Revenue])</f>
        <v>626594850.33999527</v>
      </c>
      <c r="V9422" s="1">
        <f>Report_Summary[[#This Row],[Total Revenue]] / COUNTA(Report_Summary[Membership No])</f>
        <v>62659.485033999525</v>
      </c>
    </row>
    <row r="9423" spans="1:22" x14ac:dyDescent="0.3">
      <c r="A9423" t="s">
        <v>9462</v>
      </c>
      <c r="B9423">
        <v>2019</v>
      </c>
      <c r="C9423" t="s">
        <v>13</v>
      </c>
      <c r="D9423">
        <v>38</v>
      </c>
      <c r="E9423" t="str">
        <f t="shared" si="147"/>
        <v>Middle Age</v>
      </c>
      <c r="F9423" t="s">
        <v>19</v>
      </c>
      <c r="G9423" t="s">
        <v>25</v>
      </c>
      <c r="H9423" t="s">
        <v>27</v>
      </c>
      <c r="I9423">
        <v>33</v>
      </c>
      <c r="J9423">
        <v>2.73</v>
      </c>
      <c r="K9423" t="s">
        <v>33</v>
      </c>
      <c r="L9423" t="s">
        <v>33</v>
      </c>
      <c r="M9423" s="1">
        <v>16589.12</v>
      </c>
      <c r="N9423" s="1">
        <v>1570.19</v>
      </c>
      <c r="O9423" s="1">
        <v>1374.3</v>
      </c>
      <c r="P9423" s="1">
        <v>0</v>
      </c>
      <c r="Q9423" s="1">
        <v>23052.54</v>
      </c>
      <c r="R9423" s="1">
        <v>64702.07</v>
      </c>
      <c r="S9423" s="1">
        <v>-3854.76</v>
      </c>
      <c r="T9423" s="1">
        <v>91609.37</v>
      </c>
      <c r="U9423" s="1">
        <f>SUM(Report_Summary[Revenue])</f>
        <v>626594850.33999527</v>
      </c>
      <c r="V9423" s="1">
        <f>Report_Summary[[#This Row],[Total Revenue]] / COUNTA(Report_Summary[Membership No])</f>
        <v>62659.485033999525</v>
      </c>
    </row>
    <row r="9424" spans="1:22" x14ac:dyDescent="0.3">
      <c r="A9424" t="s">
        <v>9463</v>
      </c>
      <c r="B9424">
        <v>2016</v>
      </c>
      <c r="C9424" t="s">
        <v>14</v>
      </c>
      <c r="D9424">
        <v>59</v>
      </c>
      <c r="E9424" t="str">
        <f t="shared" si="147"/>
        <v>Old</v>
      </c>
      <c r="F9424" t="s">
        <v>15</v>
      </c>
      <c r="G9424" t="s">
        <v>25</v>
      </c>
      <c r="H9424" t="s">
        <v>26</v>
      </c>
      <c r="I9424">
        <v>33</v>
      </c>
      <c r="J9424">
        <v>3.31</v>
      </c>
      <c r="K9424" t="s">
        <v>32</v>
      </c>
      <c r="L9424" t="s">
        <v>33</v>
      </c>
      <c r="M9424" s="1">
        <v>2977.62</v>
      </c>
      <c r="N9424" s="1">
        <v>3722.99</v>
      </c>
      <c r="O9424" s="1">
        <v>7917.32</v>
      </c>
      <c r="P9424" s="1">
        <v>0</v>
      </c>
      <c r="Q9424" s="1">
        <v>11787.75</v>
      </c>
      <c r="R9424" s="1">
        <v>4688.92</v>
      </c>
      <c r="S9424" s="1">
        <v>13363.49</v>
      </c>
      <c r="T9424" s="1">
        <v>3113.18</v>
      </c>
      <c r="U9424" s="1">
        <f>SUM(Report_Summary[Revenue])</f>
        <v>626594850.33999527</v>
      </c>
      <c r="V9424" s="1">
        <f>Report_Summary[[#This Row],[Total Revenue]] / COUNTA(Report_Summary[Membership No])</f>
        <v>62659.485033999525</v>
      </c>
    </row>
    <row r="9425" spans="1:22" x14ac:dyDescent="0.3">
      <c r="A9425" t="s">
        <v>9464</v>
      </c>
      <c r="B9425">
        <v>2023</v>
      </c>
      <c r="C9425" t="s">
        <v>14</v>
      </c>
      <c r="D9425">
        <v>74</v>
      </c>
      <c r="E9425" t="str">
        <f t="shared" si="147"/>
        <v>Old</v>
      </c>
      <c r="F9425" t="s">
        <v>21</v>
      </c>
      <c r="G9425" t="s">
        <v>22</v>
      </c>
      <c r="H9425" t="s">
        <v>30</v>
      </c>
      <c r="I9425">
        <v>29</v>
      </c>
      <c r="J9425">
        <v>2.52</v>
      </c>
      <c r="K9425" t="s">
        <v>33</v>
      </c>
      <c r="L9425" t="s">
        <v>33</v>
      </c>
      <c r="M9425" s="1">
        <v>16021.03</v>
      </c>
      <c r="N9425" s="1">
        <v>1033.55</v>
      </c>
      <c r="O9425" s="1">
        <v>126.58</v>
      </c>
      <c r="P9425" s="1">
        <v>0</v>
      </c>
      <c r="Q9425" s="1">
        <v>32280.95</v>
      </c>
      <c r="R9425" s="1">
        <v>43133.04</v>
      </c>
      <c r="S9425" s="1">
        <v>-10561.15</v>
      </c>
      <c r="T9425" s="1">
        <v>85975.14</v>
      </c>
      <c r="U9425" s="1">
        <f>SUM(Report_Summary[Revenue])</f>
        <v>626594850.33999527</v>
      </c>
      <c r="V9425" s="1">
        <f>Report_Summary[[#This Row],[Total Revenue]] / COUNTA(Report_Summary[Membership No])</f>
        <v>62659.485033999525</v>
      </c>
    </row>
    <row r="9426" spans="1:22" x14ac:dyDescent="0.3">
      <c r="A9426" t="s">
        <v>9465</v>
      </c>
      <c r="B9426">
        <v>2016</v>
      </c>
      <c r="C9426" t="s">
        <v>13</v>
      </c>
      <c r="D9426">
        <v>30</v>
      </c>
      <c r="E9426" t="str">
        <f t="shared" si="147"/>
        <v>Young</v>
      </c>
      <c r="F9426" t="s">
        <v>16</v>
      </c>
      <c r="G9426" t="s">
        <v>23</v>
      </c>
      <c r="H9426" t="s">
        <v>27</v>
      </c>
      <c r="I9426">
        <v>31</v>
      </c>
      <c r="J9426">
        <v>2.42</v>
      </c>
      <c r="K9426" t="s">
        <v>33</v>
      </c>
      <c r="L9426" t="s">
        <v>33</v>
      </c>
      <c r="M9426" s="1">
        <v>15135.29</v>
      </c>
      <c r="N9426" s="1">
        <v>319.89999999999998</v>
      </c>
      <c r="O9426" s="1">
        <v>771.61</v>
      </c>
      <c r="P9426" s="1">
        <v>0</v>
      </c>
      <c r="Q9426" s="1">
        <v>72956.3</v>
      </c>
      <c r="R9426" s="1">
        <v>26189.87</v>
      </c>
      <c r="S9426" s="1">
        <v>12726.78</v>
      </c>
      <c r="T9426" s="1">
        <v>86419.39</v>
      </c>
      <c r="U9426" s="1">
        <f>SUM(Report_Summary[Revenue])</f>
        <v>626594850.33999527</v>
      </c>
      <c r="V9426" s="1">
        <f>Report_Summary[[#This Row],[Total Revenue]] / COUNTA(Report_Summary[Membership No])</f>
        <v>62659.485033999525</v>
      </c>
    </row>
    <row r="9427" spans="1:22" x14ac:dyDescent="0.3">
      <c r="A9427" t="s">
        <v>9466</v>
      </c>
      <c r="B9427">
        <v>2024</v>
      </c>
      <c r="C9427" t="s">
        <v>14</v>
      </c>
      <c r="D9427">
        <v>72</v>
      </c>
      <c r="E9427" t="str">
        <f t="shared" si="147"/>
        <v>Old</v>
      </c>
      <c r="F9427" t="s">
        <v>17</v>
      </c>
      <c r="G9427" t="s">
        <v>25</v>
      </c>
      <c r="H9427" t="s">
        <v>27</v>
      </c>
      <c r="I9427">
        <v>34</v>
      </c>
      <c r="J9427">
        <v>1.66</v>
      </c>
      <c r="K9427" t="s">
        <v>33</v>
      </c>
      <c r="L9427" t="s">
        <v>33</v>
      </c>
      <c r="M9427" s="1">
        <v>3822.9</v>
      </c>
      <c r="N9427" s="1">
        <v>3620.47</v>
      </c>
      <c r="O9427" s="1">
        <v>1555.4</v>
      </c>
      <c r="P9427" s="1">
        <v>0</v>
      </c>
      <c r="Q9427" s="1">
        <v>14699.13</v>
      </c>
      <c r="R9427" s="1">
        <v>18733.14</v>
      </c>
      <c r="S9427" s="1">
        <v>7797.9</v>
      </c>
      <c r="T9427" s="1">
        <v>25634.37</v>
      </c>
      <c r="U9427" s="1">
        <f>SUM(Report_Summary[Revenue])</f>
        <v>626594850.33999527</v>
      </c>
      <c r="V9427" s="1">
        <f>Report_Summary[[#This Row],[Total Revenue]] / COUNTA(Report_Summary[Membership No])</f>
        <v>62659.485033999525</v>
      </c>
    </row>
    <row r="9428" spans="1:22" x14ac:dyDescent="0.3">
      <c r="A9428" t="s">
        <v>9467</v>
      </c>
      <c r="B9428">
        <v>2017</v>
      </c>
      <c r="C9428" t="s">
        <v>14</v>
      </c>
      <c r="D9428">
        <v>31</v>
      </c>
      <c r="E9428" t="str">
        <f t="shared" si="147"/>
        <v>Middle Age</v>
      </c>
      <c r="F9428" t="s">
        <v>20</v>
      </c>
      <c r="G9428" t="s">
        <v>25</v>
      </c>
      <c r="H9428" t="s">
        <v>30</v>
      </c>
      <c r="I9428">
        <v>28</v>
      </c>
      <c r="J9428">
        <v>2.2599999999999998</v>
      </c>
      <c r="K9428" t="s">
        <v>33</v>
      </c>
      <c r="L9428" t="s">
        <v>33</v>
      </c>
      <c r="M9428" s="1">
        <v>13521.46</v>
      </c>
      <c r="N9428" s="1">
        <v>1260.8900000000001</v>
      </c>
      <c r="O9428" s="1">
        <v>2852</v>
      </c>
      <c r="P9428" s="1">
        <v>0</v>
      </c>
      <c r="Q9428" s="1">
        <v>23119.17</v>
      </c>
      <c r="R9428" s="1">
        <v>48040.79</v>
      </c>
      <c r="S9428" s="1">
        <v>-17940.3</v>
      </c>
      <c r="T9428" s="1">
        <v>89100.26</v>
      </c>
      <c r="U9428" s="1">
        <f>SUM(Report_Summary[Revenue])</f>
        <v>626594850.33999527</v>
      </c>
      <c r="V9428" s="1">
        <f>Report_Summary[[#This Row],[Total Revenue]] / COUNTA(Report_Summary[Membership No])</f>
        <v>62659.485033999525</v>
      </c>
    </row>
    <row r="9429" spans="1:22" x14ac:dyDescent="0.3">
      <c r="A9429" t="s">
        <v>9468</v>
      </c>
      <c r="B9429">
        <v>2024</v>
      </c>
      <c r="C9429" t="s">
        <v>14</v>
      </c>
      <c r="D9429">
        <v>28</v>
      </c>
      <c r="E9429" t="str">
        <f t="shared" si="147"/>
        <v>Young</v>
      </c>
      <c r="F9429" t="s">
        <v>19</v>
      </c>
      <c r="G9429" t="s">
        <v>25</v>
      </c>
      <c r="H9429" t="s">
        <v>26</v>
      </c>
      <c r="I9429">
        <v>45</v>
      </c>
      <c r="J9429">
        <v>3.08</v>
      </c>
      <c r="K9429" t="s">
        <v>32</v>
      </c>
      <c r="L9429" t="s">
        <v>33</v>
      </c>
      <c r="M9429" s="1">
        <v>17743.37</v>
      </c>
      <c r="N9429" s="1">
        <v>3046.91</v>
      </c>
      <c r="O9429" s="1">
        <v>3465.28</v>
      </c>
      <c r="P9429" s="1">
        <v>0</v>
      </c>
      <c r="Q9429" s="1">
        <v>30609.91</v>
      </c>
      <c r="R9429" s="1">
        <v>21758.94</v>
      </c>
      <c r="S9429" s="1">
        <v>23313.919999999998</v>
      </c>
      <c r="T9429" s="1">
        <v>29054.93</v>
      </c>
      <c r="U9429" s="1">
        <f>SUM(Report_Summary[Revenue])</f>
        <v>626594850.33999527</v>
      </c>
      <c r="V9429" s="1">
        <f>Report_Summary[[#This Row],[Total Revenue]] / COUNTA(Report_Summary[Membership No])</f>
        <v>62659.485033999525</v>
      </c>
    </row>
    <row r="9430" spans="1:22" x14ac:dyDescent="0.3">
      <c r="A9430" t="s">
        <v>9469</v>
      </c>
      <c r="B9430">
        <v>2016</v>
      </c>
      <c r="C9430" t="s">
        <v>13</v>
      </c>
      <c r="D9430">
        <v>66</v>
      </c>
      <c r="E9430" t="str">
        <f t="shared" si="147"/>
        <v>Old</v>
      </c>
      <c r="F9430" t="s">
        <v>17</v>
      </c>
      <c r="G9430" t="s">
        <v>25</v>
      </c>
      <c r="H9430" t="s">
        <v>26</v>
      </c>
      <c r="I9430">
        <v>21</v>
      </c>
      <c r="J9430">
        <v>3.04</v>
      </c>
      <c r="K9430" t="s">
        <v>33</v>
      </c>
      <c r="L9430" t="s">
        <v>33</v>
      </c>
      <c r="M9430" s="1">
        <v>1159.26</v>
      </c>
      <c r="N9430" s="1">
        <v>4153.16</v>
      </c>
      <c r="O9430" s="1">
        <v>7632.63</v>
      </c>
      <c r="P9430" s="1">
        <v>0</v>
      </c>
      <c r="Q9430" s="1">
        <v>5481.99</v>
      </c>
      <c r="R9430" s="1">
        <v>2011.2</v>
      </c>
      <c r="S9430" s="1">
        <v>12386.76</v>
      </c>
      <c r="T9430" s="1">
        <v>-4893.57</v>
      </c>
      <c r="U9430" s="1">
        <f>SUM(Report_Summary[Revenue])</f>
        <v>626594850.33999527</v>
      </c>
      <c r="V9430" s="1">
        <f>Report_Summary[[#This Row],[Total Revenue]] / COUNTA(Report_Summary[Membership No])</f>
        <v>62659.485033999525</v>
      </c>
    </row>
    <row r="9431" spans="1:22" x14ac:dyDescent="0.3">
      <c r="A9431" t="s">
        <v>9470</v>
      </c>
      <c r="B9431">
        <v>2016</v>
      </c>
      <c r="C9431" t="s">
        <v>13</v>
      </c>
      <c r="D9431">
        <v>41</v>
      </c>
      <c r="E9431" t="str">
        <f t="shared" si="147"/>
        <v>Middle Age</v>
      </c>
      <c r="F9431" t="s">
        <v>21</v>
      </c>
      <c r="G9431" t="s">
        <v>25</v>
      </c>
      <c r="H9431" t="s">
        <v>26</v>
      </c>
      <c r="I9431">
        <v>23</v>
      </c>
      <c r="J9431">
        <v>1.4</v>
      </c>
      <c r="K9431" t="s">
        <v>33</v>
      </c>
      <c r="L9431" t="s">
        <v>33</v>
      </c>
      <c r="M9431" s="1">
        <v>17041.03</v>
      </c>
      <c r="N9431" s="1">
        <v>4686.8599999999997</v>
      </c>
      <c r="O9431" s="1">
        <v>1624.16</v>
      </c>
      <c r="P9431" s="1">
        <v>0</v>
      </c>
      <c r="Q9431" s="1">
        <v>65368.95</v>
      </c>
      <c r="R9431" s="1">
        <v>65793.13</v>
      </c>
      <c r="S9431" s="1">
        <v>-9345.7099999999991</v>
      </c>
      <c r="T9431" s="1">
        <v>140507.79</v>
      </c>
      <c r="U9431" s="1">
        <f>SUM(Report_Summary[Revenue])</f>
        <v>626594850.33999527</v>
      </c>
      <c r="V9431" s="1">
        <f>Report_Summary[[#This Row],[Total Revenue]] / COUNTA(Report_Summary[Membership No])</f>
        <v>62659.485033999525</v>
      </c>
    </row>
    <row r="9432" spans="1:22" x14ac:dyDescent="0.3">
      <c r="A9432" t="s">
        <v>9471</v>
      </c>
      <c r="B9432">
        <v>2023</v>
      </c>
      <c r="C9432" t="s">
        <v>13</v>
      </c>
      <c r="D9432">
        <v>44</v>
      </c>
      <c r="E9432" t="str">
        <f t="shared" si="147"/>
        <v>Middle Age</v>
      </c>
      <c r="F9432" t="s">
        <v>21</v>
      </c>
      <c r="G9432" t="s">
        <v>23</v>
      </c>
      <c r="H9432" t="s">
        <v>29</v>
      </c>
      <c r="I9432">
        <v>28</v>
      </c>
      <c r="J9432">
        <v>3.62</v>
      </c>
      <c r="K9432" t="s">
        <v>33</v>
      </c>
      <c r="L9432" t="s">
        <v>33</v>
      </c>
      <c r="M9432" s="1">
        <v>14969.96</v>
      </c>
      <c r="N9432" s="1">
        <v>4913.3599999999997</v>
      </c>
      <c r="O9432" s="1">
        <v>740.11</v>
      </c>
      <c r="P9432" s="1">
        <v>0</v>
      </c>
      <c r="Q9432" s="1">
        <v>29552.82</v>
      </c>
      <c r="R9432" s="1">
        <v>69094.19</v>
      </c>
      <c r="S9432" s="1">
        <v>26298.66</v>
      </c>
      <c r="T9432" s="1">
        <v>72348.350000000006</v>
      </c>
      <c r="U9432" s="1">
        <f>SUM(Report_Summary[Revenue])</f>
        <v>626594850.33999527</v>
      </c>
      <c r="V9432" s="1">
        <f>Report_Summary[[#This Row],[Total Revenue]] / COUNTA(Report_Summary[Membership No])</f>
        <v>62659.485033999525</v>
      </c>
    </row>
    <row r="9433" spans="1:22" x14ac:dyDescent="0.3">
      <c r="A9433" t="s">
        <v>9472</v>
      </c>
      <c r="B9433">
        <v>2018</v>
      </c>
      <c r="C9433" t="s">
        <v>13</v>
      </c>
      <c r="D9433">
        <v>25</v>
      </c>
      <c r="E9433" t="str">
        <f t="shared" si="147"/>
        <v>Young</v>
      </c>
      <c r="F9433" t="s">
        <v>19</v>
      </c>
      <c r="G9433" t="s">
        <v>25</v>
      </c>
      <c r="H9433" t="s">
        <v>28</v>
      </c>
      <c r="I9433">
        <v>25</v>
      </c>
      <c r="J9433">
        <v>1.36</v>
      </c>
      <c r="K9433" t="s">
        <v>32</v>
      </c>
      <c r="L9433" t="s">
        <v>33</v>
      </c>
      <c r="M9433" s="1">
        <v>10675.28</v>
      </c>
      <c r="N9433" s="1">
        <v>1923.75</v>
      </c>
      <c r="O9433" s="1">
        <v>6656.32</v>
      </c>
      <c r="P9433" s="1">
        <v>0</v>
      </c>
      <c r="Q9433" s="1">
        <v>46360.18</v>
      </c>
      <c r="R9433" s="1">
        <v>24815.32</v>
      </c>
      <c r="S9433" s="1">
        <v>26154.13</v>
      </c>
      <c r="T9433" s="1">
        <v>45021.37</v>
      </c>
      <c r="U9433" s="1">
        <f>SUM(Report_Summary[Revenue])</f>
        <v>626594850.33999527</v>
      </c>
      <c r="V9433" s="1">
        <f>Report_Summary[[#This Row],[Total Revenue]] / COUNTA(Report_Summary[Membership No])</f>
        <v>62659.485033999525</v>
      </c>
    </row>
    <row r="9434" spans="1:22" x14ac:dyDescent="0.3">
      <c r="A9434" t="s">
        <v>9473</v>
      </c>
      <c r="B9434">
        <v>2024</v>
      </c>
      <c r="C9434" t="s">
        <v>13</v>
      </c>
      <c r="D9434">
        <v>46</v>
      </c>
      <c r="E9434" t="str">
        <f t="shared" si="147"/>
        <v>Middle Age</v>
      </c>
      <c r="F9434" t="s">
        <v>15</v>
      </c>
      <c r="G9434" t="s">
        <v>25</v>
      </c>
      <c r="H9434" t="s">
        <v>29</v>
      </c>
      <c r="I9434">
        <v>26</v>
      </c>
      <c r="J9434">
        <v>3.16</v>
      </c>
      <c r="K9434" t="s">
        <v>32</v>
      </c>
      <c r="L9434" t="s">
        <v>33</v>
      </c>
      <c r="M9434" s="1">
        <v>3368.86</v>
      </c>
      <c r="N9434" s="1">
        <v>4359.3599999999997</v>
      </c>
      <c r="O9434" s="1">
        <v>5916.54</v>
      </c>
      <c r="P9434" s="1">
        <v>0</v>
      </c>
      <c r="Q9434" s="1">
        <v>16180.89</v>
      </c>
      <c r="R9434" s="1">
        <v>16733.419999999998</v>
      </c>
      <c r="S9434" s="1">
        <v>-19182.36</v>
      </c>
      <c r="T9434" s="1">
        <v>52096.67</v>
      </c>
      <c r="U9434" s="1">
        <f>SUM(Report_Summary[Revenue])</f>
        <v>626594850.33999527</v>
      </c>
      <c r="V9434" s="1">
        <f>Report_Summary[[#This Row],[Total Revenue]] / COUNTA(Report_Summary[Membership No])</f>
        <v>62659.485033999525</v>
      </c>
    </row>
    <row r="9435" spans="1:22" x14ac:dyDescent="0.3">
      <c r="A9435" t="s">
        <v>9474</v>
      </c>
      <c r="B9435">
        <v>2015</v>
      </c>
      <c r="C9435" t="s">
        <v>13</v>
      </c>
      <c r="D9435">
        <v>69</v>
      </c>
      <c r="E9435" t="str">
        <f t="shared" si="147"/>
        <v>Old</v>
      </c>
      <c r="F9435" t="s">
        <v>20</v>
      </c>
      <c r="G9435" t="s">
        <v>22</v>
      </c>
      <c r="H9435" t="s">
        <v>31</v>
      </c>
      <c r="I9435">
        <v>22</v>
      </c>
      <c r="J9435">
        <v>2.16</v>
      </c>
      <c r="K9435" t="s">
        <v>33</v>
      </c>
      <c r="L9435" t="s">
        <v>33</v>
      </c>
      <c r="M9435" s="1">
        <v>12295.07</v>
      </c>
      <c r="N9435" s="1">
        <v>2763.43</v>
      </c>
      <c r="O9435" s="1">
        <v>7724.05</v>
      </c>
      <c r="P9435" s="1">
        <v>0</v>
      </c>
      <c r="Q9435" s="1">
        <v>53949.94</v>
      </c>
      <c r="R9435" s="1">
        <v>41028.239999999998</v>
      </c>
      <c r="S9435" s="1">
        <v>3229.8</v>
      </c>
      <c r="T9435" s="1">
        <v>91748.38</v>
      </c>
      <c r="U9435" s="1">
        <f>SUM(Report_Summary[Revenue])</f>
        <v>626594850.33999527</v>
      </c>
      <c r="V9435" s="1">
        <f>Report_Summary[[#This Row],[Total Revenue]] / COUNTA(Report_Summary[Membership No])</f>
        <v>62659.485033999525</v>
      </c>
    </row>
    <row r="9436" spans="1:22" x14ac:dyDescent="0.3">
      <c r="A9436" t="s">
        <v>9475</v>
      </c>
      <c r="B9436">
        <v>2017</v>
      </c>
      <c r="C9436" t="s">
        <v>13</v>
      </c>
      <c r="D9436">
        <v>69</v>
      </c>
      <c r="E9436" t="str">
        <f t="shared" si="147"/>
        <v>Old</v>
      </c>
      <c r="F9436" t="s">
        <v>19</v>
      </c>
      <c r="G9436" t="s">
        <v>22</v>
      </c>
      <c r="H9436" t="s">
        <v>26</v>
      </c>
      <c r="I9436">
        <v>27</v>
      </c>
      <c r="J9436">
        <v>2.59</v>
      </c>
      <c r="K9436" t="s">
        <v>32</v>
      </c>
      <c r="L9436" t="s">
        <v>33</v>
      </c>
      <c r="M9436" s="1">
        <v>14084.89</v>
      </c>
      <c r="N9436" s="1">
        <v>165.53</v>
      </c>
      <c r="O9436" s="1">
        <v>6434.39</v>
      </c>
      <c r="P9436" s="1">
        <v>0</v>
      </c>
      <c r="Q9436" s="1">
        <v>23648.89</v>
      </c>
      <c r="R9436" s="1">
        <v>68538.350000000006</v>
      </c>
      <c r="S9436" s="1">
        <v>-23774.23</v>
      </c>
      <c r="T9436" s="1">
        <v>115961.47</v>
      </c>
      <c r="U9436" s="1">
        <f>SUM(Report_Summary[Revenue])</f>
        <v>626594850.33999527</v>
      </c>
      <c r="V9436" s="1">
        <f>Report_Summary[[#This Row],[Total Revenue]] / COUNTA(Report_Summary[Membership No])</f>
        <v>62659.485033999525</v>
      </c>
    </row>
    <row r="9437" spans="1:22" x14ac:dyDescent="0.3">
      <c r="A9437" t="s">
        <v>9476</v>
      </c>
      <c r="B9437">
        <v>2023</v>
      </c>
      <c r="C9437" t="s">
        <v>14</v>
      </c>
      <c r="D9437">
        <v>53</v>
      </c>
      <c r="E9437" t="str">
        <f t="shared" si="147"/>
        <v>Middle Age</v>
      </c>
      <c r="F9437" t="s">
        <v>20</v>
      </c>
      <c r="G9437" t="s">
        <v>22</v>
      </c>
      <c r="H9437" t="s">
        <v>27</v>
      </c>
      <c r="I9437">
        <v>25</v>
      </c>
      <c r="J9437">
        <v>2.4900000000000002</v>
      </c>
      <c r="K9437" t="s">
        <v>33</v>
      </c>
      <c r="L9437" t="s">
        <v>33</v>
      </c>
      <c r="M9437" s="1">
        <v>17836.47</v>
      </c>
      <c r="N9437" s="1">
        <v>1364.43</v>
      </c>
      <c r="O9437" s="1">
        <v>1001.39</v>
      </c>
      <c r="P9437" s="1">
        <v>0</v>
      </c>
      <c r="Q9437" s="1">
        <v>88028.19</v>
      </c>
      <c r="R9437" s="1">
        <v>49091.65</v>
      </c>
      <c r="S9437" s="1">
        <v>-7526.85</v>
      </c>
      <c r="T9437" s="1">
        <v>144646.69</v>
      </c>
      <c r="U9437" s="1">
        <f>SUM(Report_Summary[Revenue])</f>
        <v>626594850.33999527</v>
      </c>
      <c r="V9437" s="1">
        <f>Report_Summary[[#This Row],[Total Revenue]] / COUNTA(Report_Summary[Membership No])</f>
        <v>62659.485033999525</v>
      </c>
    </row>
    <row r="9438" spans="1:22" x14ac:dyDescent="0.3">
      <c r="A9438" t="s">
        <v>9477</v>
      </c>
      <c r="B9438">
        <v>2020</v>
      </c>
      <c r="C9438" t="s">
        <v>14</v>
      </c>
      <c r="D9438">
        <v>62</v>
      </c>
      <c r="E9438" t="str">
        <f t="shared" si="147"/>
        <v>Old</v>
      </c>
      <c r="F9438" t="s">
        <v>18</v>
      </c>
      <c r="G9438" t="s">
        <v>23</v>
      </c>
      <c r="H9438" t="s">
        <v>30</v>
      </c>
      <c r="I9438">
        <v>35</v>
      </c>
      <c r="J9438">
        <v>2.5499999999999998</v>
      </c>
      <c r="K9438" t="s">
        <v>32</v>
      </c>
      <c r="L9438" t="s">
        <v>33</v>
      </c>
      <c r="M9438" s="1">
        <v>1566.25</v>
      </c>
      <c r="N9438" s="1">
        <v>4014.7</v>
      </c>
      <c r="O9438" s="1">
        <v>2250.9</v>
      </c>
      <c r="P9438" s="1">
        <v>0</v>
      </c>
      <c r="Q9438" s="1">
        <v>4718.3</v>
      </c>
      <c r="R9438" s="1">
        <v>7710.46</v>
      </c>
      <c r="S9438" s="1">
        <v>174.85</v>
      </c>
      <c r="T9438" s="1">
        <v>12253.91</v>
      </c>
      <c r="U9438" s="1">
        <f>SUM(Report_Summary[Revenue])</f>
        <v>626594850.33999527</v>
      </c>
      <c r="V9438" s="1">
        <f>Report_Summary[[#This Row],[Total Revenue]] / COUNTA(Report_Summary[Membership No])</f>
        <v>62659.485033999525</v>
      </c>
    </row>
    <row r="9439" spans="1:22" x14ac:dyDescent="0.3">
      <c r="A9439" t="s">
        <v>9478</v>
      </c>
      <c r="B9439">
        <v>2016</v>
      </c>
      <c r="C9439" t="s">
        <v>13</v>
      </c>
      <c r="D9439">
        <v>30</v>
      </c>
      <c r="E9439" t="str">
        <f t="shared" si="147"/>
        <v>Young</v>
      </c>
      <c r="F9439" t="s">
        <v>21</v>
      </c>
      <c r="G9439" t="s">
        <v>25</v>
      </c>
      <c r="H9439" t="s">
        <v>28</v>
      </c>
      <c r="I9439">
        <v>31</v>
      </c>
      <c r="J9439">
        <v>1.98</v>
      </c>
      <c r="K9439" t="s">
        <v>33</v>
      </c>
      <c r="L9439" t="s">
        <v>33</v>
      </c>
      <c r="M9439" s="1">
        <v>18780.310000000001</v>
      </c>
      <c r="N9439" s="1">
        <v>3778.23</v>
      </c>
      <c r="O9439" s="1">
        <v>2287.91</v>
      </c>
      <c r="P9439" s="1">
        <v>0</v>
      </c>
      <c r="Q9439" s="1">
        <v>54566.33</v>
      </c>
      <c r="R9439" s="1">
        <v>28191.32</v>
      </c>
      <c r="S9439" s="1">
        <v>-14403.61</v>
      </c>
      <c r="T9439" s="1">
        <v>97161.26</v>
      </c>
      <c r="U9439" s="1">
        <f>SUM(Report_Summary[Revenue])</f>
        <v>626594850.33999527</v>
      </c>
      <c r="V9439" s="1">
        <f>Report_Summary[[#This Row],[Total Revenue]] / COUNTA(Report_Summary[Membership No])</f>
        <v>62659.485033999525</v>
      </c>
    </row>
    <row r="9440" spans="1:22" x14ac:dyDescent="0.3">
      <c r="A9440" t="s">
        <v>9479</v>
      </c>
      <c r="B9440">
        <v>2016</v>
      </c>
      <c r="C9440" t="s">
        <v>13</v>
      </c>
      <c r="D9440">
        <v>49</v>
      </c>
      <c r="E9440" t="str">
        <f t="shared" si="147"/>
        <v>Middle Age</v>
      </c>
      <c r="F9440" t="s">
        <v>17</v>
      </c>
      <c r="G9440" t="s">
        <v>25</v>
      </c>
      <c r="H9440" t="s">
        <v>26</v>
      </c>
      <c r="I9440">
        <v>30</v>
      </c>
      <c r="J9440">
        <v>1.79</v>
      </c>
      <c r="K9440" t="s">
        <v>33</v>
      </c>
      <c r="L9440" t="s">
        <v>33</v>
      </c>
      <c r="M9440" s="1">
        <v>17743.55</v>
      </c>
      <c r="N9440" s="1">
        <v>3274.39</v>
      </c>
      <c r="O9440" s="1">
        <v>2696.87</v>
      </c>
      <c r="P9440" s="1">
        <v>0</v>
      </c>
      <c r="Q9440" s="1">
        <v>41921.75</v>
      </c>
      <c r="R9440" s="1">
        <v>55368.95</v>
      </c>
      <c r="S9440" s="1">
        <v>-28158.2</v>
      </c>
      <c r="T9440" s="1">
        <v>125448.9</v>
      </c>
      <c r="U9440" s="1">
        <f>SUM(Report_Summary[Revenue])</f>
        <v>626594850.33999527</v>
      </c>
      <c r="V9440" s="1">
        <f>Report_Summary[[#This Row],[Total Revenue]] / COUNTA(Report_Summary[Membership No])</f>
        <v>62659.485033999525</v>
      </c>
    </row>
    <row r="9441" spans="1:22" x14ac:dyDescent="0.3">
      <c r="A9441" t="s">
        <v>9480</v>
      </c>
      <c r="B9441">
        <v>2017</v>
      </c>
      <c r="C9441" t="s">
        <v>13</v>
      </c>
      <c r="D9441">
        <v>40</v>
      </c>
      <c r="E9441" t="str">
        <f t="shared" si="147"/>
        <v>Middle Age</v>
      </c>
      <c r="F9441" t="s">
        <v>15</v>
      </c>
      <c r="G9441" t="s">
        <v>23</v>
      </c>
      <c r="H9441" t="s">
        <v>29</v>
      </c>
      <c r="I9441">
        <v>31</v>
      </c>
      <c r="J9441">
        <v>3.72</v>
      </c>
      <c r="K9441" t="s">
        <v>33</v>
      </c>
      <c r="L9441" t="s">
        <v>33</v>
      </c>
      <c r="M9441" s="1">
        <v>3191.79</v>
      </c>
      <c r="N9441" s="1">
        <v>4306.25</v>
      </c>
      <c r="O9441" s="1">
        <v>5688.87</v>
      </c>
      <c r="P9441" s="1">
        <v>0</v>
      </c>
      <c r="Q9441" s="1">
        <v>13863.1</v>
      </c>
      <c r="R9441" s="1">
        <v>15347.36</v>
      </c>
      <c r="S9441" s="1">
        <v>3669.19</v>
      </c>
      <c r="T9441" s="1">
        <v>25541.27</v>
      </c>
      <c r="U9441" s="1">
        <f>SUM(Report_Summary[Revenue])</f>
        <v>626594850.33999527</v>
      </c>
      <c r="V9441" s="1">
        <f>Report_Summary[[#This Row],[Total Revenue]] / COUNTA(Report_Summary[Membership No])</f>
        <v>62659.485033999525</v>
      </c>
    </row>
    <row r="9442" spans="1:22" x14ac:dyDescent="0.3">
      <c r="A9442" t="s">
        <v>9481</v>
      </c>
      <c r="B9442">
        <v>2024</v>
      </c>
      <c r="C9442" t="s">
        <v>14</v>
      </c>
      <c r="D9442">
        <v>62</v>
      </c>
      <c r="E9442" t="str">
        <f t="shared" si="147"/>
        <v>Old</v>
      </c>
      <c r="F9442" t="s">
        <v>19</v>
      </c>
      <c r="G9442" t="s">
        <v>23</v>
      </c>
      <c r="H9442" t="s">
        <v>30</v>
      </c>
      <c r="I9442">
        <v>30</v>
      </c>
      <c r="J9442">
        <v>2.34</v>
      </c>
      <c r="K9442" t="s">
        <v>33</v>
      </c>
      <c r="L9442" t="s">
        <v>33</v>
      </c>
      <c r="M9442" s="1">
        <v>17958.169999999998</v>
      </c>
      <c r="N9442" s="1">
        <v>2802.53</v>
      </c>
      <c r="O9442" s="1">
        <v>1285.4000000000001</v>
      </c>
      <c r="P9442" s="1">
        <v>0</v>
      </c>
      <c r="Q9442" s="1">
        <v>80949.17</v>
      </c>
      <c r="R9442" s="1">
        <v>64963.25</v>
      </c>
      <c r="S9442" s="1">
        <v>9740.8799999999992</v>
      </c>
      <c r="T9442" s="1">
        <v>136171.54</v>
      </c>
      <c r="U9442" s="1">
        <f>SUM(Report_Summary[Revenue])</f>
        <v>626594850.33999527</v>
      </c>
      <c r="V9442" s="1">
        <f>Report_Summary[[#This Row],[Total Revenue]] / COUNTA(Report_Summary[Membership No])</f>
        <v>62659.485033999525</v>
      </c>
    </row>
    <row r="9443" spans="1:22" x14ac:dyDescent="0.3">
      <c r="A9443" t="s">
        <v>9482</v>
      </c>
      <c r="B9443">
        <v>2017</v>
      </c>
      <c r="C9443" t="s">
        <v>13</v>
      </c>
      <c r="D9443">
        <v>25</v>
      </c>
      <c r="E9443" t="str">
        <f t="shared" si="147"/>
        <v>Young</v>
      </c>
      <c r="F9443" t="s">
        <v>15</v>
      </c>
      <c r="G9443" t="s">
        <v>25</v>
      </c>
      <c r="H9443" t="s">
        <v>30</v>
      </c>
      <c r="I9443">
        <v>36</v>
      </c>
      <c r="J9443">
        <v>2.2999999999999998</v>
      </c>
      <c r="K9443" t="s">
        <v>33</v>
      </c>
      <c r="L9443" t="s">
        <v>33</v>
      </c>
      <c r="M9443" s="1">
        <v>1983.66</v>
      </c>
      <c r="N9443" s="1">
        <v>1459.43</v>
      </c>
      <c r="O9443" s="1">
        <v>2991.25</v>
      </c>
      <c r="P9443" s="1">
        <v>0</v>
      </c>
      <c r="Q9443" s="1">
        <v>5512.61</v>
      </c>
      <c r="R9443" s="1">
        <v>3975.82</v>
      </c>
      <c r="S9443" s="1">
        <v>9464.8799999999992</v>
      </c>
      <c r="T9443" s="1">
        <v>23.55</v>
      </c>
      <c r="U9443" s="1">
        <f>SUM(Report_Summary[Revenue])</f>
        <v>626594850.33999527</v>
      </c>
      <c r="V9443" s="1">
        <f>Report_Summary[[#This Row],[Total Revenue]] / COUNTA(Report_Summary[Membership No])</f>
        <v>62659.485033999525</v>
      </c>
    </row>
    <row r="9444" spans="1:22" x14ac:dyDescent="0.3">
      <c r="A9444" t="s">
        <v>9483</v>
      </c>
      <c r="B9444">
        <v>2020</v>
      </c>
      <c r="C9444" t="s">
        <v>14</v>
      </c>
      <c r="D9444">
        <v>72</v>
      </c>
      <c r="E9444" t="str">
        <f t="shared" si="147"/>
        <v>Old</v>
      </c>
      <c r="F9444" t="s">
        <v>17</v>
      </c>
      <c r="G9444" t="s">
        <v>23</v>
      </c>
      <c r="H9444" t="s">
        <v>29</v>
      </c>
      <c r="I9444">
        <v>35</v>
      </c>
      <c r="J9444">
        <v>1.93</v>
      </c>
      <c r="K9444" t="s">
        <v>33</v>
      </c>
      <c r="L9444" t="s">
        <v>33</v>
      </c>
      <c r="M9444" s="1">
        <v>14192.74</v>
      </c>
      <c r="N9444" s="1">
        <v>3660.55</v>
      </c>
      <c r="O9444" s="1">
        <v>7138.23</v>
      </c>
      <c r="P9444" s="1">
        <v>0</v>
      </c>
      <c r="Q9444" s="1">
        <v>28877.08</v>
      </c>
      <c r="R9444" s="1">
        <v>36436.519999999997</v>
      </c>
      <c r="S9444" s="1">
        <v>14658.17</v>
      </c>
      <c r="T9444" s="1">
        <v>50655.43</v>
      </c>
      <c r="U9444" s="1">
        <f>SUM(Report_Summary[Revenue])</f>
        <v>626594850.33999527</v>
      </c>
      <c r="V9444" s="1">
        <f>Report_Summary[[#This Row],[Total Revenue]] / COUNTA(Report_Summary[Membership No])</f>
        <v>62659.485033999525</v>
      </c>
    </row>
    <row r="9445" spans="1:22" x14ac:dyDescent="0.3">
      <c r="A9445" t="s">
        <v>9484</v>
      </c>
      <c r="B9445">
        <v>2017</v>
      </c>
      <c r="C9445" t="s">
        <v>14</v>
      </c>
      <c r="D9445">
        <v>32</v>
      </c>
      <c r="E9445" t="str">
        <f t="shared" si="147"/>
        <v>Middle Age</v>
      </c>
      <c r="F9445" t="s">
        <v>21</v>
      </c>
      <c r="G9445" t="s">
        <v>22</v>
      </c>
      <c r="H9445" t="s">
        <v>31</v>
      </c>
      <c r="I9445">
        <v>27</v>
      </c>
      <c r="J9445">
        <v>1.63</v>
      </c>
      <c r="K9445" t="s">
        <v>33</v>
      </c>
      <c r="L9445" t="s">
        <v>33</v>
      </c>
      <c r="M9445" s="1">
        <v>5522.75</v>
      </c>
      <c r="N9445" s="1">
        <v>454.39</v>
      </c>
      <c r="O9445" s="1">
        <v>2721.71</v>
      </c>
      <c r="P9445" s="1">
        <v>0</v>
      </c>
      <c r="Q9445" s="1">
        <v>25652.61</v>
      </c>
      <c r="R9445" s="1">
        <v>12283.6</v>
      </c>
      <c r="S9445" s="1">
        <v>7135.84</v>
      </c>
      <c r="T9445" s="1">
        <v>30800.37</v>
      </c>
      <c r="U9445" s="1">
        <f>SUM(Report_Summary[Revenue])</f>
        <v>626594850.33999527</v>
      </c>
      <c r="V9445" s="1">
        <f>Report_Summary[[#This Row],[Total Revenue]] / COUNTA(Report_Summary[Membership No])</f>
        <v>62659.485033999525</v>
      </c>
    </row>
    <row r="9446" spans="1:22" x14ac:dyDescent="0.3">
      <c r="A9446" t="s">
        <v>9485</v>
      </c>
      <c r="B9446">
        <v>2019</v>
      </c>
      <c r="C9446" t="s">
        <v>13</v>
      </c>
      <c r="D9446">
        <v>41</v>
      </c>
      <c r="E9446" t="str">
        <f t="shared" si="147"/>
        <v>Middle Age</v>
      </c>
      <c r="F9446" t="s">
        <v>15</v>
      </c>
      <c r="G9446" t="s">
        <v>24</v>
      </c>
      <c r="H9446" t="s">
        <v>27</v>
      </c>
      <c r="I9446">
        <v>32</v>
      </c>
      <c r="J9446">
        <v>2.36</v>
      </c>
      <c r="K9446" t="s">
        <v>32</v>
      </c>
      <c r="L9446" t="s">
        <v>33</v>
      </c>
      <c r="M9446" s="1">
        <v>11334.8</v>
      </c>
      <c r="N9446" s="1">
        <v>4731.3900000000003</v>
      </c>
      <c r="O9446" s="1">
        <v>3180.89</v>
      </c>
      <c r="P9446" s="1">
        <v>0</v>
      </c>
      <c r="Q9446" s="1">
        <v>22134.400000000001</v>
      </c>
      <c r="R9446" s="1">
        <v>55392.26</v>
      </c>
      <c r="S9446" s="1">
        <v>15587.51</v>
      </c>
      <c r="T9446" s="1">
        <v>61939.15</v>
      </c>
      <c r="U9446" s="1">
        <f>SUM(Report_Summary[Revenue])</f>
        <v>626594850.33999527</v>
      </c>
      <c r="V9446" s="1">
        <f>Report_Summary[[#This Row],[Total Revenue]] / COUNTA(Report_Summary[Membership No])</f>
        <v>62659.485033999525</v>
      </c>
    </row>
    <row r="9447" spans="1:22" x14ac:dyDescent="0.3">
      <c r="A9447" t="s">
        <v>9486</v>
      </c>
      <c r="B9447">
        <v>2023</v>
      </c>
      <c r="C9447" t="s">
        <v>14</v>
      </c>
      <c r="D9447">
        <v>42</v>
      </c>
      <c r="E9447" t="str">
        <f t="shared" si="147"/>
        <v>Middle Age</v>
      </c>
      <c r="F9447" t="s">
        <v>21</v>
      </c>
      <c r="G9447" t="s">
        <v>24</v>
      </c>
      <c r="H9447" t="s">
        <v>28</v>
      </c>
      <c r="I9447">
        <v>27</v>
      </c>
      <c r="J9447">
        <v>3.09</v>
      </c>
      <c r="K9447" t="s">
        <v>32</v>
      </c>
      <c r="L9447" t="s">
        <v>33</v>
      </c>
      <c r="M9447" s="1">
        <v>18273.28</v>
      </c>
      <c r="N9447" s="1">
        <v>2317.64</v>
      </c>
      <c r="O9447" s="1">
        <v>3841.67</v>
      </c>
      <c r="P9447" s="1">
        <v>0</v>
      </c>
      <c r="Q9447" s="1">
        <v>70941.87</v>
      </c>
      <c r="R9447" s="1">
        <v>55905.66</v>
      </c>
      <c r="S9447" s="1">
        <v>13400.42</v>
      </c>
      <c r="T9447" s="1">
        <v>113447.11</v>
      </c>
      <c r="U9447" s="1">
        <f>SUM(Report_Summary[Revenue])</f>
        <v>626594850.33999527</v>
      </c>
      <c r="V9447" s="1">
        <f>Report_Summary[[#This Row],[Total Revenue]] / COUNTA(Report_Summary[Membership No])</f>
        <v>62659.485033999525</v>
      </c>
    </row>
    <row r="9448" spans="1:22" x14ac:dyDescent="0.3">
      <c r="A9448" t="s">
        <v>9487</v>
      </c>
      <c r="B9448">
        <v>2022</v>
      </c>
      <c r="C9448" t="s">
        <v>14</v>
      </c>
      <c r="D9448">
        <v>69</v>
      </c>
      <c r="E9448" t="str">
        <f t="shared" si="147"/>
        <v>Old</v>
      </c>
      <c r="F9448" t="s">
        <v>15</v>
      </c>
      <c r="G9448" t="s">
        <v>23</v>
      </c>
      <c r="H9448" t="s">
        <v>30</v>
      </c>
      <c r="I9448">
        <v>37</v>
      </c>
      <c r="J9448">
        <v>3.12</v>
      </c>
      <c r="K9448" t="s">
        <v>33</v>
      </c>
      <c r="L9448" t="s">
        <v>33</v>
      </c>
      <c r="M9448" s="1">
        <v>16281.14</v>
      </c>
      <c r="N9448" s="1">
        <v>1285.06</v>
      </c>
      <c r="O9448" s="1">
        <v>7551.02</v>
      </c>
      <c r="P9448" s="1">
        <v>0</v>
      </c>
      <c r="Q9448" s="1">
        <v>29339.48</v>
      </c>
      <c r="R9448" s="1">
        <v>55062.17</v>
      </c>
      <c r="S9448" s="1">
        <v>21796.84</v>
      </c>
      <c r="T9448" s="1">
        <v>62604.81</v>
      </c>
      <c r="U9448" s="1">
        <f>SUM(Report_Summary[Revenue])</f>
        <v>626594850.33999527</v>
      </c>
      <c r="V9448" s="1">
        <f>Report_Summary[[#This Row],[Total Revenue]] / COUNTA(Report_Summary[Membership No])</f>
        <v>62659.485033999525</v>
      </c>
    </row>
    <row r="9449" spans="1:22" x14ac:dyDescent="0.3">
      <c r="A9449" t="s">
        <v>9488</v>
      </c>
      <c r="B9449">
        <v>2019</v>
      </c>
      <c r="C9449" t="s">
        <v>14</v>
      </c>
      <c r="D9449">
        <v>46</v>
      </c>
      <c r="E9449" t="str">
        <f t="shared" si="147"/>
        <v>Middle Age</v>
      </c>
      <c r="F9449" t="s">
        <v>15</v>
      </c>
      <c r="G9449" t="s">
        <v>22</v>
      </c>
      <c r="H9449" t="s">
        <v>29</v>
      </c>
      <c r="I9449">
        <v>30</v>
      </c>
      <c r="J9449">
        <v>1.88</v>
      </c>
      <c r="K9449" t="s">
        <v>32</v>
      </c>
      <c r="L9449" t="s">
        <v>33</v>
      </c>
      <c r="M9449" s="1">
        <v>11825.89</v>
      </c>
      <c r="N9449" s="1">
        <v>846.67</v>
      </c>
      <c r="O9449" s="1">
        <v>2879.98</v>
      </c>
      <c r="P9449" s="1">
        <v>0</v>
      </c>
      <c r="Q9449" s="1">
        <v>39128.94</v>
      </c>
      <c r="R9449" s="1">
        <v>27401.31</v>
      </c>
      <c r="S9449" s="1">
        <v>2621.98</v>
      </c>
      <c r="T9449" s="1">
        <v>63908.27</v>
      </c>
      <c r="U9449" s="1">
        <f>SUM(Report_Summary[Revenue])</f>
        <v>626594850.33999527</v>
      </c>
      <c r="V9449" s="1">
        <f>Report_Summary[[#This Row],[Total Revenue]] / COUNTA(Report_Summary[Membership No])</f>
        <v>62659.485033999525</v>
      </c>
    </row>
    <row r="9450" spans="1:22" x14ac:dyDescent="0.3">
      <c r="A9450" t="s">
        <v>9489</v>
      </c>
      <c r="B9450">
        <v>2018</v>
      </c>
      <c r="C9450" t="s">
        <v>13</v>
      </c>
      <c r="D9450">
        <v>37</v>
      </c>
      <c r="E9450" t="str">
        <f t="shared" si="147"/>
        <v>Middle Age</v>
      </c>
      <c r="F9450" t="s">
        <v>15</v>
      </c>
      <c r="G9450" t="s">
        <v>23</v>
      </c>
      <c r="H9450" t="s">
        <v>27</v>
      </c>
      <c r="I9450">
        <v>26</v>
      </c>
      <c r="J9450">
        <v>2.72</v>
      </c>
      <c r="K9450" t="s">
        <v>33</v>
      </c>
      <c r="L9450" t="s">
        <v>33</v>
      </c>
      <c r="M9450" s="1">
        <v>18515.71</v>
      </c>
      <c r="N9450" s="1">
        <v>4999.66</v>
      </c>
      <c r="O9450" s="1">
        <v>2259.86</v>
      </c>
      <c r="P9450" s="1">
        <v>0</v>
      </c>
      <c r="Q9450" s="1">
        <v>54404.59</v>
      </c>
      <c r="R9450" s="1">
        <v>46023.63</v>
      </c>
      <c r="S9450" s="1">
        <v>-7505.57</v>
      </c>
      <c r="T9450" s="1">
        <v>107933.79</v>
      </c>
      <c r="U9450" s="1">
        <f>SUM(Report_Summary[Revenue])</f>
        <v>626594850.33999527</v>
      </c>
      <c r="V9450" s="1">
        <f>Report_Summary[[#This Row],[Total Revenue]] / COUNTA(Report_Summary[Membership No])</f>
        <v>62659.485033999525</v>
      </c>
    </row>
    <row r="9451" spans="1:22" x14ac:dyDescent="0.3">
      <c r="A9451" t="s">
        <v>9490</v>
      </c>
      <c r="B9451">
        <v>2023</v>
      </c>
      <c r="C9451" t="s">
        <v>13</v>
      </c>
      <c r="D9451">
        <v>74</v>
      </c>
      <c r="E9451" t="str">
        <f t="shared" si="147"/>
        <v>Old</v>
      </c>
      <c r="F9451" t="s">
        <v>17</v>
      </c>
      <c r="G9451" t="s">
        <v>25</v>
      </c>
      <c r="H9451" t="s">
        <v>27</v>
      </c>
      <c r="I9451">
        <v>18</v>
      </c>
      <c r="J9451">
        <v>1.2</v>
      </c>
      <c r="K9451" t="s">
        <v>33</v>
      </c>
      <c r="L9451" t="s">
        <v>33</v>
      </c>
      <c r="M9451" s="1">
        <v>6913.21</v>
      </c>
      <c r="N9451" s="1">
        <v>1206.54</v>
      </c>
      <c r="O9451" s="1">
        <v>6056.13</v>
      </c>
      <c r="P9451" s="1">
        <v>0</v>
      </c>
      <c r="Q9451" s="1">
        <v>25231.38</v>
      </c>
      <c r="R9451" s="1">
        <v>26407.63</v>
      </c>
      <c r="S9451" s="1">
        <v>5795.7</v>
      </c>
      <c r="T9451" s="1">
        <v>45843.31</v>
      </c>
      <c r="U9451" s="1">
        <f>SUM(Report_Summary[Revenue])</f>
        <v>626594850.33999527</v>
      </c>
      <c r="V9451" s="1">
        <f>Report_Summary[[#This Row],[Total Revenue]] / COUNTA(Report_Summary[Membership No])</f>
        <v>62659.485033999525</v>
      </c>
    </row>
    <row r="9452" spans="1:22" x14ac:dyDescent="0.3">
      <c r="A9452" t="s">
        <v>9491</v>
      </c>
      <c r="B9452">
        <v>2015</v>
      </c>
      <c r="C9452" t="s">
        <v>13</v>
      </c>
      <c r="D9452">
        <v>51</v>
      </c>
      <c r="E9452" t="str">
        <f t="shared" si="147"/>
        <v>Middle Age</v>
      </c>
      <c r="F9452" t="s">
        <v>15</v>
      </c>
      <c r="G9452" t="s">
        <v>23</v>
      </c>
      <c r="H9452" t="s">
        <v>26</v>
      </c>
      <c r="I9452">
        <v>31</v>
      </c>
      <c r="J9452">
        <v>2.75</v>
      </c>
      <c r="K9452" t="s">
        <v>33</v>
      </c>
      <c r="L9452" t="s">
        <v>33</v>
      </c>
      <c r="M9452" s="1">
        <v>14788.62</v>
      </c>
      <c r="N9452" s="1">
        <v>491.3</v>
      </c>
      <c r="O9452" s="1">
        <v>114.68</v>
      </c>
      <c r="P9452" s="1">
        <v>0</v>
      </c>
      <c r="Q9452" s="1">
        <v>58364.05</v>
      </c>
      <c r="R9452" s="1">
        <v>33121.19</v>
      </c>
      <c r="S9452" s="1">
        <v>7807.51</v>
      </c>
      <c r="T9452" s="1">
        <v>83677.73</v>
      </c>
      <c r="U9452" s="1">
        <f>SUM(Report_Summary[Revenue])</f>
        <v>626594850.33999527</v>
      </c>
      <c r="V9452" s="1">
        <f>Report_Summary[[#This Row],[Total Revenue]] / COUNTA(Report_Summary[Membership No])</f>
        <v>62659.485033999525</v>
      </c>
    </row>
    <row r="9453" spans="1:22" x14ac:dyDescent="0.3">
      <c r="A9453" t="s">
        <v>9492</v>
      </c>
      <c r="B9453">
        <v>2019</v>
      </c>
      <c r="C9453" t="s">
        <v>13</v>
      </c>
      <c r="D9453">
        <v>23</v>
      </c>
      <c r="E9453" t="str">
        <f t="shared" si="147"/>
        <v>Young</v>
      </c>
      <c r="F9453" t="s">
        <v>21</v>
      </c>
      <c r="G9453" t="s">
        <v>22</v>
      </c>
      <c r="H9453" t="s">
        <v>28</v>
      </c>
      <c r="I9453">
        <v>35</v>
      </c>
      <c r="J9453">
        <v>2.4</v>
      </c>
      <c r="K9453" t="s">
        <v>33</v>
      </c>
      <c r="L9453" t="s">
        <v>33</v>
      </c>
      <c r="M9453" s="1">
        <v>13504.34</v>
      </c>
      <c r="N9453" s="1">
        <v>3916.86</v>
      </c>
      <c r="O9453" s="1">
        <v>4131.75</v>
      </c>
      <c r="P9453" s="1">
        <v>0</v>
      </c>
      <c r="Q9453" s="1">
        <v>36347.56</v>
      </c>
      <c r="R9453" s="1">
        <v>20816.169999999998</v>
      </c>
      <c r="S9453" s="1">
        <v>17010.79</v>
      </c>
      <c r="T9453" s="1">
        <v>40152.94</v>
      </c>
      <c r="U9453" s="1">
        <f>SUM(Report_Summary[Revenue])</f>
        <v>626594850.33999527</v>
      </c>
      <c r="V9453" s="1">
        <f>Report_Summary[[#This Row],[Total Revenue]] / COUNTA(Report_Summary[Membership No])</f>
        <v>62659.485033999525</v>
      </c>
    </row>
    <row r="9454" spans="1:22" x14ac:dyDescent="0.3">
      <c r="A9454" t="s">
        <v>9493</v>
      </c>
      <c r="B9454">
        <v>2018</v>
      </c>
      <c r="C9454" t="s">
        <v>13</v>
      </c>
      <c r="D9454">
        <v>64</v>
      </c>
      <c r="E9454" t="str">
        <f t="shared" si="147"/>
        <v>Old</v>
      </c>
      <c r="F9454" t="s">
        <v>15</v>
      </c>
      <c r="G9454" t="s">
        <v>25</v>
      </c>
      <c r="H9454" t="s">
        <v>31</v>
      </c>
      <c r="I9454">
        <v>21</v>
      </c>
      <c r="J9454">
        <v>3.07</v>
      </c>
      <c r="K9454" t="s">
        <v>33</v>
      </c>
      <c r="L9454" t="s">
        <v>33</v>
      </c>
      <c r="M9454" s="1">
        <v>1339.31</v>
      </c>
      <c r="N9454" s="1">
        <v>670.13</v>
      </c>
      <c r="O9454" s="1">
        <v>829.14</v>
      </c>
      <c r="P9454" s="1">
        <v>0</v>
      </c>
      <c r="Q9454" s="1">
        <v>3055</v>
      </c>
      <c r="R9454" s="1">
        <v>3042.23</v>
      </c>
      <c r="S9454" s="1">
        <v>-15389.69</v>
      </c>
      <c r="T9454" s="1">
        <v>21486.92</v>
      </c>
      <c r="U9454" s="1">
        <f>SUM(Report_Summary[Revenue])</f>
        <v>626594850.33999527</v>
      </c>
      <c r="V9454" s="1">
        <f>Report_Summary[[#This Row],[Total Revenue]] / COUNTA(Report_Summary[Membership No])</f>
        <v>62659.485033999525</v>
      </c>
    </row>
    <row r="9455" spans="1:22" x14ac:dyDescent="0.3">
      <c r="A9455" t="s">
        <v>9494</v>
      </c>
      <c r="B9455">
        <v>2020</v>
      </c>
      <c r="C9455" t="s">
        <v>13</v>
      </c>
      <c r="D9455">
        <v>28</v>
      </c>
      <c r="E9455" t="str">
        <f t="shared" si="147"/>
        <v>Young</v>
      </c>
      <c r="F9455" t="s">
        <v>19</v>
      </c>
      <c r="G9455" t="s">
        <v>24</v>
      </c>
      <c r="H9455" t="s">
        <v>30</v>
      </c>
      <c r="I9455">
        <v>27</v>
      </c>
      <c r="J9455">
        <v>3.46</v>
      </c>
      <c r="K9455" t="s">
        <v>33</v>
      </c>
      <c r="L9455" t="s">
        <v>33</v>
      </c>
      <c r="M9455" s="1">
        <v>18944.36</v>
      </c>
      <c r="N9455" s="1">
        <v>772.86</v>
      </c>
      <c r="O9455" s="1">
        <v>5550.12</v>
      </c>
      <c r="P9455" s="1">
        <v>0</v>
      </c>
      <c r="Q9455" s="1">
        <v>47791.7</v>
      </c>
      <c r="R9455" s="1">
        <v>23266.59</v>
      </c>
      <c r="S9455" s="1">
        <v>18274.3</v>
      </c>
      <c r="T9455" s="1">
        <v>52783.99</v>
      </c>
      <c r="U9455" s="1">
        <f>SUM(Report_Summary[Revenue])</f>
        <v>626594850.33999527</v>
      </c>
      <c r="V9455" s="1">
        <f>Report_Summary[[#This Row],[Total Revenue]] / COUNTA(Report_Summary[Membership No])</f>
        <v>62659.485033999525</v>
      </c>
    </row>
    <row r="9456" spans="1:22" x14ac:dyDescent="0.3">
      <c r="A9456" t="s">
        <v>9495</v>
      </c>
      <c r="B9456">
        <v>2018</v>
      </c>
      <c r="C9456" t="s">
        <v>13</v>
      </c>
      <c r="D9456">
        <v>74</v>
      </c>
      <c r="E9456" t="str">
        <f t="shared" si="147"/>
        <v>Old</v>
      </c>
      <c r="F9456" t="s">
        <v>16</v>
      </c>
      <c r="G9456" t="s">
        <v>25</v>
      </c>
      <c r="H9456" t="s">
        <v>30</v>
      </c>
      <c r="I9456">
        <v>34</v>
      </c>
      <c r="J9456">
        <v>2.14</v>
      </c>
      <c r="K9456" t="s">
        <v>33</v>
      </c>
      <c r="L9456" t="s">
        <v>33</v>
      </c>
      <c r="M9456" s="1">
        <v>4833.53</v>
      </c>
      <c r="N9456" s="1">
        <v>3516.18</v>
      </c>
      <c r="O9456" s="1">
        <v>7006.93</v>
      </c>
      <c r="P9456" s="1">
        <v>0</v>
      </c>
      <c r="Q9456" s="1">
        <v>23641.41</v>
      </c>
      <c r="R9456" s="1">
        <v>7494.64</v>
      </c>
      <c r="S9456" s="1">
        <v>10892.61</v>
      </c>
      <c r="T9456" s="1">
        <v>20243.439999999999</v>
      </c>
      <c r="U9456" s="1">
        <f>SUM(Report_Summary[Revenue])</f>
        <v>626594850.33999527</v>
      </c>
      <c r="V9456" s="1">
        <f>Report_Summary[[#This Row],[Total Revenue]] / COUNTA(Report_Summary[Membership No])</f>
        <v>62659.485033999525</v>
      </c>
    </row>
    <row r="9457" spans="1:22" x14ac:dyDescent="0.3">
      <c r="A9457" t="s">
        <v>9496</v>
      </c>
      <c r="B9457">
        <v>2021</v>
      </c>
      <c r="C9457" t="s">
        <v>14</v>
      </c>
      <c r="D9457">
        <v>64</v>
      </c>
      <c r="E9457" t="str">
        <f t="shared" si="147"/>
        <v>Old</v>
      </c>
      <c r="F9457" t="s">
        <v>15</v>
      </c>
      <c r="G9457" t="s">
        <v>25</v>
      </c>
      <c r="H9457" t="s">
        <v>27</v>
      </c>
      <c r="I9457">
        <v>29</v>
      </c>
      <c r="J9457">
        <v>2.02</v>
      </c>
      <c r="K9457" t="s">
        <v>33</v>
      </c>
      <c r="L9457" t="s">
        <v>33</v>
      </c>
      <c r="M9457" s="1">
        <v>10615.1</v>
      </c>
      <c r="N9457" s="1">
        <v>3586.75</v>
      </c>
      <c r="O9457" s="1">
        <v>2675.5</v>
      </c>
      <c r="P9457" s="1">
        <v>0</v>
      </c>
      <c r="Q9457" s="1">
        <v>22449.85</v>
      </c>
      <c r="R9457" s="1">
        <v>14369.95</v>
      </c>
      <c r="S9457" s="1">
        <v>-22686.09</v>
      </c>
      <c r="T9457" s="1">
        <v>59505.89</v>
      </c>
      <c r="U9457" s="1">
        <f>SUM(Report_Summary[Revenue])</f>
        <v>626594850.33999527</v>
      </c>
      <c r="V9457" s="1">
        <f>Report_Summary[[#This Row],[Total Revenue]] / COUNTA(Report_Summary[Membership No])</f>
        <v>62659.485033999525</v>
      </c>
    </row>
    <row r="9458" spans="1:22" x14ac:dyDescent="0.3">
      <c r="A9458" t="s">
        <v>9497</v>
      </c>
      <c r="B9458">
        <v>2022</v>
      </c>
      <c r="C9458" t="s">
        <v>13</v>
      </c>
      <c r="D9458">
        <v>45</v>
      </c>
      <c r="E9458" t="str">
        <f t="shared" si="147"/>
        <v>Middle Age</v>
      </c>
      <c r="F9458" t="s">
        <v>21</v>
      </c>
      <c r="G9458" t="s">
        <v>23</v>
      </c>
      <c r="H9458" t="s">
        <v>29</v>
      </c>
      <c r="I9458">
        <v>23</v>
      </c>
      <c r="J9458">
        <v>1.89</v>
      </c>
      <c r="K9458" t="s">
        <v>33</v>
      </c>
      <c r="L9458" t="s">
        <v>33</v>
      </c>
      <c r="M9458" s="1">
        <v>1730.33</v>
      </c>
      <c r="N9458" s="1">
        <v>1219.68</v>
      </c>
      <c r="O9458" s="1">
        <v>7656.07</v>
      </c>
      <c r="P9458" s="1">
        <v>0</v>
      </c>
      <c r="Q9458" s="1">
        <v>5323.85</v>
      </c>
      <c r="R9458" s="1">
        <v>2416.1999999999998</v>
      </c>
      <c r="S9458" s="1">
        <v>9375.0400000000009</v>
      </c>
      <c r="T9458" s="1">
        <v>-1634.99</v>
      </c>
      <c r="U9458" s="1">
        <f>SUM(Report_Summary[Revenue])</f>
        <v>626594850.33999527</v>
      </c>
      <c r="V9458" s="1">
        <f>Report_Summary[[#This Row],[Total Revenue]] / COUNTA(Report_Summary[Membership No])</f>
        <v>62659.485033999525</v>
      </c>
    </row>
    <row r="9459" spans="1:22" x14ac:dyDescent="0.3">
      <c r="A9459" t="s">
        <v>9498</v>
      </c>
      <c r="B9459">
        <v>2020</v>
      </c>
      <c r="C9459" t="s">
        <v>13</v>
      </c>
      <c r="D9459">
        <v>42</v>
      </c>
      <c r="E9459" t="str">
        <f t="shared" si="147"/>
        <v>Middle Age</v>
      </c>
      <c r="F9459" t="s">
        <v>20</v>
      </c>
      <c r="G9459" t="s">
        <v>25</v>
      </c>
      <c r="H9459" t="s">
        <v>31</v>
      </c>
      <c r="I9459">
        <v>29</v>
      </c>
      <c r="J9459">
        <v>2.2999999999999998</v>
      </c>
      <c r="K9459" t="s">
        <v>33</v>
      </c>
      <c r="L9459" t="s">
        <v>33</v>
      </c>
      <c r="M9459" s="1">
        <v>14081.46</v>
      </c>
      <c r="N9459" s="1">
        <v>1984.63</v>
      </c>
      <c r="O9459" s="1">
        <v>4493.01</v>
      </c>
      <c r="P9459" s="1">
        <v>0</v>
      </c>
      <c r="Q9459" s="1">
        <v>60875.42</v>
      </c>
      <c r="R9459" s="1">
        <v>19688.25</v>
      </c>
      <c r="S9459" s="1">
        <v>-12213.42</v>
      </c>
      <c r="T9459" s="1">
        <v>92777.09</v>
      </c>
      <c r="U9459" s="1">
        <f>SUM(Report_Summary[Revenue])</f>
        <v>626594850.33999527</v>
      </c>
      <c r="V9459" s="1">
        <f>Report_Summary[[#This Row],[Total Revenue]] / COUNTA(Report_Summary[Membership No])</f>
        <v>62659.485033999525</v>
      </c>
    </row>
    <row r="9460" spans="1:22" x14ac:dyDescent="0.3">
      <c r="A9460" t="s">
        <v>9499</v>
      </c>
      <c r="B9460">
        <v>2019</v>
      </c>
      <c r="C9460" t="s">
        <v>14</v>
      </c>
      <c r="D9460">
        <v>49</v>
      </c>
      <c r="E9460" t="str">
        <f t="shared" si="147"/>
        <v>Middle Age</v>
      </c>
      <c r="F9460" t="s">
        <v>16</v>
      </c>
      <c r="G9460" t="s">
        <v>23</v>
      </c>
      <c r="H9460" t="s">
        <v>27</v>
      </c>
      <c r="I9460">
        <v>25</v>
      </c>
      <c r="J9460">
        <v>2.57</v>
      </c>
      <c r="K9460" t="s">
        <v>33</v>
      </c>
      <c r="L9460" t="s">
        <v>33</v>
      </c>
      <c r="M9460" s="1">
        <v>2205.6</v>
      </c>
      <c r="N9460" s="1">
        <v>338.95</v>
      </c>
      <c r="O9460" s="1">
        <v>2392.7800000000002</v>
      </c>
      <c r="P9460" s="1">
        <v>0</v>
      </c>
      <c r="Q9460" s="1">
        <v>8275.52</v>
      </c>
      <c r="R9460" s="1">
        <v>5931.46</v>
      </c>
      <c r="S9460" s="1">
        <v>4037.06</v>
      </c>
      <c r="T9460" s="1">
        <v>10169.92</v>
      </c>
      <c r="U9460" s="1">
        <f>SUM(Report_Summary[Revenue])</f>
        <v>626594850.33999527</v>
      </c>
      <c r="V9460" s="1">
        <f>Report_Summary[[#This Row],[Total Revenue]] / COUNTA(Report_Summary[Membership No])</f>
        <v>62659.485033999525</v>
      </c>
    </row>
    <row r="9461" spans="1:22" x14ac:dyDescent="0.3">
      <c r="A9461" t="s">
        <v>9500</v>
      </c>
      <c r="B9461">
        <v>2015</v>
      </c>
      <c r="C9461" t="s">
        <v>13</v>
      </c>
      <c r="D9461">
        <v>71</v>
      </c>
      <c r="E9461" t="str">
        <f t="shared" si="147"/>
        <v>Old</v>
      </c>
      <c r="F9461" t="s">
        <v>19</v>
      </c>
      <c r="G9461" t="s">
        <v>25</v>
      </c>
      <c r="H9461" t="s">
        <v>26</v>
      </c>
      <c r="I9461">
        <v>26</v>
      </c>
      <c r="J9461">
        <v>2.4900000000000002</v>
      </c>
      <c r="K9461" t="s">
        <v>32</v>
      </c>
      <c r="L9461" t="s">
        <v>33</v>
      </c>
      <c r="M9461" s="1">
        <v>8713.4599999999991</v>
      </c>
      <c r="N9461" s="1">
        <v>605.72</v>
      </c>
      <c r="O9461" s="1">
        <v>5075.13</v>
      </c>
      <c r="P9461" s="1">
        <v>0</v>
      </c>
      <c r="Q9461" s="1">
        <v>39613.18</v>
      </c>
      <c r="R9461" s="1">
        <v>15082.23</v>
      </c>
      <c r="S9461" s="1">
        <v>-27645.97</v>
      </c>
      <c r="T9461" s="1">
        <v>82341.38</v>
      </c>
      <c r="U9461" s="1">
        <f>SUM(Report_Summary[Revenue])</f>
        <v>626594850.33999527</v>
      </c>
      <c r="V9461" s="1">
        <f>Report_Summary[[#This Row],[Total Revenue]] / COUNTA(Report_Summary[Membership No])</f>
        <v>62659.485033999525</v>
      </c>
    </row>
    <row r="9462" spans="1:22" x14ac:dyDescent="0.3">
      <c r="A9462" t="s">
        <v>9501</v>
      </c>
      <c r="B9462">
        <v>2024</v>
      </c>
      <c r="C9462" t="s">
        <v>13</v>
      </c>
      <c r="D9462">
        <v>77</v>
      </c>
      <c r="E9462" t="str">
        <f t="shared" si="147"/>
        <v>Old</v>
      </c>
      <c r="F9462" t="s">
        <v>20</v>
      </c>
      <c r="G9462" t="s">
        <v>22</v>
      </c>
      <c r="H9462" t="s">
        <v>30</v>
      </c>
      <c r="I9462">
        <v>25</v>
      </c>
      <c r="J9462">
        <v>2.91</v>
      </c>
      <c r="K9462" t="s">
        <v>32</v>
      </c>
      <c r="L9462" t="s">
        <v>33</v>
      </c>
      <c r="M9462" s="1">
        <v>4519.8100000000004</v>
      </c>
      <c r="N9462" s="1">
        <v>3832.16</v>
      </c>
      <c r="O9462" s="1">
        <v>4587.3999999999996</v>
      </c>
      <c r="P9462" s="1">
        <v>0</v>
      </c>
      <c r="Q9462" s="1">
        <v>18629.650000000001</v>
      </c>
      <c r="R9462" s="1">
        <v>12440.62</v>
      </c>
      <c r="S9462" s="1">
        <v>20578.759999999998</v>
      </c>
      <c r="T9462" s="1">
        <v>10491.51</v>
      </c>
      <c r="U9462" s="1">
        <f>SUM(Report_Summary[Revenue])</f>
        <v>626594850.33999527</v>
      </c>
      <c r="V9462" s="1">
        <f>Report_Summary[[#This Row],[Total Revenue]] / COUNTA(Report_Summary[Membership No])</f>
        <v>62659.485033999525</v>
      </c>
    </row>
    <row r="9463" spans="1:22" x14ac:dyDescent="0.3">
      <c r="A9463" t="s">
        <v>9502</v>
      </c>
      <c r="B9463">
        <v>2017</v>
      </c>
      <c r="C9463" t="s">
        <v>14</v>
      </c>
      <c r="D9463">
        <v>29</v>
      </c>
      <c r="E9463" t="str">
        <f t="shared" si="147"/>
        <v>Young</v>
      </c>
      <c r="F9463" t="s">
        <v>15</v>
      </c>
      <c r="G9463" t="s">
        <v>25</v>
      </c>
      <c r="H9463" t="s">
        <v>30</v>
      </c>
      <c r="I9463">
        <v>24</v>
      </c>
      <c r="J9463">
        <v>1.39</v>
      </c>
      <c r="K9463" t="s">
        <v>33</v>
      </c>
      <c r="L9463" t="s">
        <v>33</v>
      </c>
      <c r="M9463" s="1">
        <v>4339.3599999999997</v>
      </c>
      <c r="N9463" s="1">
        <v>179.12</v>
      </c>
      <c r="O9463" s="1">
        <v>7491.99</v>
      </c>
      <c r="P9463" s="1">
        <v>0</v>
      </c>
      <c r="Q9463" s="1">
        <v>12645.31</v>
      </c>
      <c r="R9463" s="1">
        <v>21265.83</v>
      </c>
      <c r="S9463" s="1">
        <v>10873</v>
      </c>
      <c r="T9463" s="1">
        <v>23038.14</v>
      </c>
      <c r="U9463" s="1">
        <f>SUM(Report_Summary[Revenue])</f>
        <v>626594850.33999527</v>
      </c>
      <c r="V9463" s="1">
        <f>Report_Summary[[#This Row],[Total Revenue]] / COUNTA(Report_Summary[Membership No])</f>
        <v>62659.485033999525</v>
      </c>
    </row>
    <row r="9464" spans="1:22" x14ac:dyDescent="0.3">
      <c r="A9464" t="s">
        <v>9503</v>
      </c>
      <c r="B9464">
        <v>2019</v>
      </c>
      <c r="C9464" t="s">
        <v>14</v>
      </c>
      <c r="D9464">
        <v>49</v>
      </c>
      <c r="E9464" t="str">
        <f t="shared" si="147"/>
        <v>Middle Age</v>
      </c>
      <c r="F9464" t="s">
        <v>15</v>
      </c>
      <c r="G9464" t="s">
        <v>25</v>
      </c>
      <c r="H9464" t="s">
        <v>28</v>
      </c>
      <c r="I9464">
        <v>25</v>
      </c>
      <c r="J9464">
        <v>3.48</v>
      </c>
      <c r="K9464" t="s">
        <v>33</v>
      </c>
      <c r="L9464" t="s">
        <v>33</v>
      </c>
      <c r="M9464" s="1">
        <v>12129.26</v>
      </c>
      <c r="N9464" s="1">
        <v>3383.7</v>
      </c>
      <c r="O9464" s="1">
        <v>7618.51</v>
      </c>
      <c r="P9464" s="1">
        <v>0</v>
      </c>
      <c r="Q9464" s="1">
        <v>39145.33</v>
      </c>
      <c r="R9464" s="1">
        <v>54503.05</v>
      </c>
      <c r="S9464" s="1">
        <v>-2585.48</v>
      </c>
      <c r="T9464" s="1">
        <v>96233.86</v>
      </c>
      <c r="U9464" s="1">
        <f>SUM(Report_Summary[Revenue])</f>
        <v>626594850.33999527</v>
      </c>
      <c r="V9464" s="1">
        <f>Report_Summary[[#This Row],[Total Revenue]] / COUNTA(Report_Summary[Membership No])</f>
        <v>62659.485033999525</v>
      </c>
    </row>
    <row r="9465" spans="1:22" x14ac:dyDescent="0.3">
      <c r="A9465" t="s">
        <v>9504</v>
      </c>
      <c r="B9465">
        <v>2018</v>
      </c>
      <c r="C9465" t="s">
        <v>14</v>
      </c>
      <c r="D9465">
        <v>36</v>
      </c>
      <c r="E9465" t="str">
        <f t="shared" si="147"/>
        <v>Middle Age</v>
      </c>
      <c r="F9465" t="s">
        <v>15</v>
      </c>
      <c r="G9465" t="s">
        <v>23</v>
      </c>
      <c r="H9465" t="s">
        <v>28</v>
      </c>
      <c r="I9465">
        <v>22</v>
      </c>
      <c r="J9465">
        <v>2.35</v>
      </c>
      <c r="K9465" t="s">
        <v>33</v>
      </c>
      <c r="L9465" t="s">
        <v>33</v>
      </c>
      <c r="M9465" s="1">
        <v>13256.76</v>
      </c>
      <c r="N9465" s="1">
        <v>3064.67</v>
      </c>
      <c r="O9465" s="1">
        <v>6665.95</v>
      </c>
      <c r="P9465" s="1">
        <v>0</v>
      </c>
      <c r="Q9465" s="1">
        <v>21421.46</v>
      </c>
      <c r="R9465" s="1">
        <v>52771.83</v>
      </c>
      <c r="S9465" s="1">
        <v>13685.88</v>
      </c>
      <c r="T9465" s="1">
        <v>60507.41</v>
      </c>
      <c r="U9465" s="1">
        <f>SUM(Report_Summary[Revenue])</f>
        <v>626594850.33999527</v>
      </c>
      <c r="V9465" s="1">
        <f>Report_Summary[[#This Row],[Total Revenue]] / COUNTA(Report_Summary[Membership No])</f>
        <v>62659.485033999525</v>
      </c>
    </row>
    <row r="9466" spans="1:22" x14ac:dyDescent="0.3">
      <c r="A9466" t="s">
        <v>9505</v>
      </c>
      <c r="B9466">
        <v>2019</v>
      </c>
      <c r="C9466" t="s">
        <v>13</v>
      </c>
      <c r="D9466">
        <v>24</v>
      </c>
      <c r="E9466" t="str">
        <f t="shared" si="147"/>
        <v>Young</v>
      </c>
      <c r="F9466" t="s">
        <v>15</v>
      </c>
      <c r="G9466" t="s">
        <v>24</v>
      </c>
      <c r="H9466" t="s">
        <v>27</v>
      </c>
      <c r="I9466">
        <v>33</v>
      </c>
      <c r="J9466">
        <v>3.05</v>
      </c>
      <c r="K9466" t="s">
        <v>33</v>
      </c>
      <c r="L9466" t="s">
        <v>33</v>
      </c>
      <c r="M9466" s="1">
        <v>13018.46</v>
      </c>
      <c r="N9466" s="1">
        <v>4371.25</v>
      </c>
      <c r="O9466" s="1">
        <v>1285.78</v>
      </c>
      <c r="P9466" s="1">
        <v>0</v>
      </c>
      <c r="Q9466" s="1">
        <v>52600.74</v>
      </c>
      <c r="R9466" s="1">
        <v>52401.02</v>
      </c>
      <c r="S9466" s="1">
        <v>-19698.86</v>
      </c>
      <c r="T9466" s="1">
        <v>124700.62</v>
      </c>
      <c r="U9466" s="1">
        <f>SUM(Report_Summary[Revenue])</f>
        <v>626594850.33999527</v>
      </c>
      <c r="V9466" s="1">
        <f>Report_Summary[[#This Row],[Total Revenue]] / COUNTA(Report_Summary[Membership No])</f>
        <v>62659.485033999525</v>
      </c>
    </row>
    <row r="9467" spans="1:22" x14ac:dyDescent="0.3">
      <c r="A9467" t="s">
        <v>9506</v>
      </c>
      <c r="B9467">
        <v>2019</v>
      </c>
      <c r="C9467" t="s">
        <v>14</v>
      </c>
      <c r="D9467">
        <v>69</v>
      </c>
      <c r="E9467" t="str">
        <f t="shared" si="147"/>
        <v>Old</v>
      </c>
      <c r="F9467" t="s">
        <v>15</v>
      </c>
      <c r="G9467" t="s">
        <v>24</v>
      </c>
      <c r="H9467" t="s">
        <v>28</v>
      </c>
      <c r="I9467">
        <v>29</v>
      </c>
      <c r="J9467">
        <v>3.1</v>
      </c>
      <c r="K9467" t="s">
        <v>33</v>
      </c>
      <c r="L9467" t="s">
        <v>33</v>
      </c>
      <c r="M9467" s="1">
        <v>9014.69</v>
      </c>
      <c r="N9467" s="1">
        <v>4916.83</v>
      </c>
      <c r="O9467" s="1">
        <v>7774.48</v>
      </c>
      <c r="P9467" s="1">
        <v>0</v>
      </c>
      <c r="Q9467" s="1">
        <v>16331.63</v>
      </c>
      <c r="R9467" s="1">
        <v>34639.160000000003</v>
      </c>
      <c r="S9467" s="1">
        <v>-6018</v>
      </c>
      <c r="T9467" s="1">
        <v>56988.79</v>
      </c>
      <c r="U9467" s="1">
        <f>SUM(Report_Summary[Revenue])</f>
        <v>626594850.33999527</v>
      </c>
      <c r="V9467" s="1">
        <f>Report_Summary[[#This Row],[Total Revenue]] / COUNTA(Report_Summary[Membership No])</f>
        <v>62659.485033999525</v>
      </c>
    </row>
    <row r="9468" spans="1:22" x14ac:dyDescent="0.3">
      <c r="A9468" t="s">
        <v>9507</v>
      </c>
      <c r="B9468">
        <v>2017</v>
      </c>
      <c r="C9468" t="s">
        <v>14</v>
      </c>
      <c r="D9468">
        <v>48</v>
      </c>
      <c r="E9468" t="str">
        <f t="shared" si="147"/>
        <v>Middle Age</v>
      </c>
      <c r="F9468" t="s">
        <v>16</v>
      </c>
      <c r="G9468" t="s">
        <v>25</v>
      </c>
      <c r="H9468" t="s">
        <v>27</v>
      </c>
      <c r="I9468">
        <v>27</v>
      </c>
      <c r="J9468">
        <v>3.14</v>
      </c>
      <c r="K9468" t="s">
        <v>33</v>
      </c>
      <c r="L9468" t="s">
        <v>33</v>
      </c>
      <c r="M9468" s="1">
        <v>10447.01</v>
      </c>
      <c r="N9468" s="1">
        <v>1866.8</v>
      </c>
      <c r="O9468" s="1">
        <v>7684.62</v>
      </c>
      <c r="P9468" s="1">
        <v>0</v>
      </c>
      <c r="Q9468" s="1">
        <v>36828.78</v>
      </c>
      <c r="R9468" s="1">
        <v>30360.52</v>
      </c>
      <c r="S9468" s="1">
        <v>-11458.73</v>
      </c>
      <c r="T9468" s="1">
        <v>78648.03</v>
      </c>
      <c r="U9468" s="1">
        <f>SUM(Report_Summary[Revenue])</f>
        <v>626594850.33999527</v>
      </c>
      <c r="V9468" s="1">
        <f>Report_Summary[[#This Row],[Total Revenue]] / COUNTA(Report_Summary[Membership No])</f>
        <v>62659.485033999525</v>
      </c>
    </row>
    <row r="9469" spans="1:22" x14ac:dyDescent="0.3">
      <c r="A9469" t="s">
        <v>9508</v>
      </c>
      <c r="B9469">
        <v>2018</v>
      </c>
      <c r="C9469" t="s">
        <v>14</v>
      </c>
      <c r="D9469">
        <v>38</v>
      </c>
      <c r="E9469" t="str">
        <f t="shared" si="147"/>
        <v>Middle Age</v>
      </c>
      <c r="F9469" t="s">
        <v>17</v>
      </c>
      <c r="G9469" t="s">
        <v>24</v>
      </c>
      <c r="H9469" t="s">
        <v>27</v>
      </c>
      <c r="I9469">
        <v>37</v>
      </c>
      <c r="J9469">
        <v>3.29</v>
      </c>
      <c r="K9469" t="s">
        <v>33</v>
      </c>
      <c r="L9469" t="s">
        <v>33</v>
      </c>
      <c r="M9469" s="1">
        <v>4848.7299999999996</v>
      </c>
      <c r="N9469" s="1">
        <v>1287.8</v>
      </c>
      <c r="O9469" s="1">
        <v>5788.65</v>
      </c>
      <c r="P9469" s="1">
        <v>0</v>
      </c>
      <c r="Q9469" s="1">
        <v>20488.669999999998</v>
      </c>
      <c r="R9469" s="1">
        <v>18662.48</v>
      </c>
      <c r="S9469" s="1">
        <v>-15246.94</v>
      </c>
      <c r="T9469" s="1">
        <v>54398.09</v>
      </c>
      <c r="U9469" s="1">
        <f>SUM(Report_Summary[Revenue])</f>
        <v>626594850.33999527</v>
      </c>
      <c r="V9469" s="1">
        <f>Report_Summary[[#This Row],[Total Revenue]] / COUNTA(Report_Summary[Membership No])</f>
        <v>62659.485033999525</v>
      </c>
    </row>
    <row r="9470" spans="1:22" x14ac:dyDescent="0.3">
      <c r="A9470" t="s">
        <v>9509</v>
      </c>
      <c r="B9470">
        <v>2020</v>
      </c>
      <c r="C9470" t="s">
        <v>14</v>
      </c>
      <c r="D9470">
        <v>65</v>
      </c>
      <c r="E9470" t="str">
        <f t="shared" si="147"/>
        <v>Old</v>
      </c>
      <c r="F9470" t="s">
        <v>15</v>
      </c>
      <c r="G9470" t="s">
        <v>25</v>
      </c>
      <c r="H9470" t="s">
        <v>29</v>
      </c>
      <c r="I9470">
        <v>30</v>
      </c>
      <c r="J9470">
        <v>1</v>
      </c>
      <c r="K9470" t="s">
        <v>33</v>
      </c>
      <c r="L9470" t="s">
        <v>33</v>
      </c>
      <c r="M9470" s="1">
        <v>3120.43</v>
      </c>
      <c r="N9470" s="1">
        <v>4569.3</v>
      </c>
      <c r="O9470" s="1">
        <v>5049.07</v>
      </c>
      <c r="P9470" s="1">
        <v>0</v>
      </c>
      <c r="Q9470" s="1">
        <v>13493.09</v>
      </c>
      <c r="R9470" s="1">
        <v>6417.01</v>
      </c>
      <c r="S9470" s="1">
        <v>-21963.57</v>
      </c>
      <c r="T9470" s="1">
        <v>41873.67</v>
      </c>
      <c r="U9470" s="1">
        <f>SUM(Report_Summary[Revenue])</f>
        <v>626594850.33999527</v>
      </c>
      <c r="V9470" s="1">
        <f>Report_Summary[[#This Row],[Total Revenue]] / COUNTA(Report_Summary[Membership No])</f>
        <v>62659.485033999525</v>
      </c>
    </row>
    <row r="9471" spans="1:22" x14ac:dyDescent="0.3">
      <c r="A9471" t="s">
        <v>9510</v>
      </c>
      <c r="B9471">
        <v>2017</v>
      </c>
      <c r="C9471" t="s">
        <v>14</v>
      </c>
      <c r="D9471">
        <v>76</v>
      </c>
      <c r="E9471" t="str">
        <f t="shared" si="147"/>
        <v>Old</v>
      </c>
      <c r="F9471" t="s">
        <v>18</v>
      </c>
      <c r="G9471" t="s">
        <v>23</v>
      </c>
      <c r="H9471" t="s">
        <v>30</v>
      </c>
      <c r="I9471">
        <v>33</v>
      </c>
      <c r="J9471">
        <v>3.11</v>
      </c>
      <c r="K9471" t="s">
        <v>33</v>
      </c>
      <c r="L9471" t="s">
        <v>33</v>
      </c>
      <c r="M9471" s="1">
        <v>2790.46</v>
      </c>
      <c r="N9471" s="1">
        <v>3194.74</v>
      </c>
      <c r="O9471" s="1">
        <v>7781.92</v>
      </c>
      <c r="P9471" s="1">
        <v>0</v>
      </c>
      <c r="Q9471" s="1">
        <v>3352.9</v>
      </c>
      <c r="R9471" s="1">
        <v>12109.94</v>
      </c>
      <c r="S9471" s="1">
        <v>12952.17</v>
      </c>
      <c r="T9471" s="1">
        <v>2510.67</v>
      </c>
      <c r="U9471" s="1">
        <f>SUM(Report_Summary[Revenue])</f>
        <v>626594850.33999527</v>
      </c>
      <c r="V9471" s="1">
        <f>Report_Summary[[#This Row],[Total Revenue]] / COUNTA(Report_Summary[Membership No])</f>
        <v>62659.485033999525</v>
      </c>
    </row>
    <row r="9472" spans="1:22" x14ac:dyDescent="0.3">
      <c r="A9472" t="s">
        <v>9511</v>
      </c>
      <c r="B9472">
        <v>2023</v>
      </c>
      <c r="C9472" t="s">
        <v>14</v>
      </c>
      <c r="D9472">
        <v>44</v>
      </c>
      <c r="E9472" t="str">
        <f t="shared" si="147"/>
        <v>Middle Age</v>
      </c>
      <c r="F9472" t="s">
        <v>21</v>
      </c>
      <c r="G9472" t="s">
        <v>25</v>
      </c>
      <c r="H9472" t="s">
        <v>27</v>
      </c>
      <c r="I9472">
        <v>36</v>
      </c>
      <c r="J9472">
        <v>3.12</v>
      </c>
      <c r="K9472" t="s">
        <v>32</v>
      </c>
      <c r="L9472" t="s">
        <v>33</v>
      </c>
      <c r="M9472" s="1">
        <v>19139.32</v>
      </c>
      <c r="N9472" s="1">
        <v>2011.53</v>
      </c>
      <c r="O9472" s="1">
        <v>6039.91</v>
      </c>
      <c r="P9472" s="1">
        <v>0</v>
      </c>
      <c r="Q9472" s="1">
        <v>35329.01</v>
      </c>
      <c r="R9472" s="1">
        <v>55020.34</v>
      </c>
      <c r="S9472" s="1">
        <v>21293.02</v>
      </c>
      <c r="T9472" s="1">
        <v>69056.33</v>
      </c>
      <c r="U9472" s="1">
        <f>SUM(Report_Summary[Revenue])</f>
        <v>626594850.33999527</v>
      </c>
      <c r="V9472" s="1">
        <f>Report_Summary[[#This Row],[Total Revenue]] / COUNTA(Report_Summary[Membership No])</f>
        <v>62659.485033999525</v>
      </c>
    </row>
    <row r="9473" spans="1:22" x14ac:dyDescent="0.3">
      <c r="A9473" t="s">
        <v>9512</v>
      </c>
      <c r="B9473">
        <v>2016</v>
      </c>
      <c r="C9473" t="s">
        <v>14</v>
      </c>
      <c r="D9473">
        <v>21</v>
      </c>
      <c r="E9473" t="str">
        <f t="shared" si="147"/>
        <v>Young</v>
      </c>
      <c r="F9473" t="s">
        <v>21</v>
      </c>
      <c r="G9473" t="s">
        <v>25</v>
      </c>
      <c r="H9473" t="s">
        <v>29</v>
      </c>
      <c r="I9473">
        <v>26</v>
      </c>
      <c r="J9473">
        <v>1.73</v>
      </c>
      <c r="K9473" t="s">
        <v>32</v>
      </c>
      <c r="L9473" t="s">
        <v>33</v>
      </c>
      <c r="M9473" s="1">
        <v>6733.57</v>
      </c>
      <c r="N9473" s="1">
        <v>4644.99</v>
      </c>
      <c r="O9473" s="1">
        <v>7069.82</v>
      </c>
      <c r="P9473" s="1">
        <v>0</v>
      </c>
      <c r="Q9473" s="1">
        <v>29072.28</v>
      </c>
      <c r="R9473" s="1">
        <v>31820.12</v>
      </c>
      <c r="S9473" s="1">
        <v>-27069.46</v>
      </c>
      <c r="T9473" s="1">
        <v>87961.86</v>
      </c>
      <c r="U9473" s="1">
        <f>SUM(Report_Summary[Revenue])</f>
        <v>626594850.33999527</v>
      </c>
      <c r="V9473" s="1">
        <f>Report_Summary[[#This Row],[Total Revenue]] / COUNTA(Report_Summary[Membership No])</f>
        <v>62659.485033999525</v>
      </c>
    </row>
    <row r="9474" spans="1:22" x14ac:dyDescent="0.3">
      <c r="A9474" t="s">
        <v>9513</v>
      </c>
      <c r="B9474">
        <v>2016</v>
      </c>
      <c r="C9474" t="s">
        <v>14</v>
      </c>
      <c r="D9474">
        <v>41</v>
      </c>
      <c r="E9474" t="str">
        <f t="shared" si="147"/>
        <v>Middle Age</v>
      </c>
      <c r="F9474" t="s">
        <v>18</v>
      </c>
      <c r="G9474" t="s">
        <v>23</v>
      </c>
      <c r="H9474" t="s">
        <v>28</v>
      </c>
      <c r="I9474">
        <v>26</v>
      </c>
      <c r="J9474">
        <v>1.83</v>
      </c>
      <c r="K9474" t="s">
        <v>33</v>
      </c>
      <c r="L9474" t="s">
        <v>33</v>
      </c>
      <c r="M9474" s="1">
        <v>11788.78</v>
      </c>
      <c r="N9474" s="1">
        <v>4967.03</v>
      </c>
      <c r="O9474" s="1">
        <v>1146.93</v>
      </c>
      <c r="P9474" s="1">
        <v>0</v>
      </c>
      <c r="Q9474" s="1">
        <v>57873.440000000002</v>
      </c>
      <c r="R9474" s="1">
        <v>40488.589999999997</v>
      </c>
      <c r="S9474" s="1">
        <v>-28741.84</v>
      </c>
      <c r="T9474" s="1">
        <v>127103.87</v>
      </c>
      <c r="U9474" s="1">
        <f>SUM(Report_Summary[Revenue])</f>
        <v>626594850.33999527</v>
      </c>
      <c r="V9474" s="1">
        <f>Report_Summary[[#This Row],[Total Revenue]] / COUNTA(Report_Summary[Membership No])</f>
        <v>62659.485033999525</v>
      </c>
    </row>
    <row r="9475" spans="1:22" x14ac:dyDescent="0.3">
      <c r="A9475" t="s">
        <v>9514</v>
      </c>
      <c r="B9475">
        <v>2022</v>
      </c>
      <c r="C9475" t="s">
        <v>13</v>
      </c>
      <c r="D9475">
        <v>38</v>
      </c>
      <c r="E9475" t="str">
        <f t="shared" ref="E9475:E9538" si="148">IF(D9475&gt;55,"Old",IF(D9475&gt;=31,"Middle Age",IF(D9475&lt;31,"Young","Invalid")))</f>
        <v>Middle Age</v>
      </c>
      <c r="F9475" t="s">
        <v>15</v>
      </c>
      <c r="G9475" t="s">
        <v>23</v>
      </c>
      <c r="H9475" t="s">
        <v>30</v>
      </c>
      <c r="I9475">
        <v>25</v>
      </c>
      <c r="J9475">
        <v>1.91</v>
      </c>
      <c r="K9475" t="s">
        <v>33</v>
      </c>
      <c r="L9475" t="s">
        <v>33</v>
      </c>
      <c r="M9475" s="1">
        <v>14370.72</v>
      </c>
      <c r="N9475" s="1">
        <v>473.44</v>
      </c>
      <c r="O9475" s="1">
        <v>232.07</v>
      </c>
      <c r="P9475" s="1">
        <v>0</v>
      </c>
      <c r="Q9475" s="1">
        <v>63343.24</v>
      </c>
      <c r="R9475" s="1">
        <v>56676.93</v>
      </c>
      <c r="S9475" s="1">
        <v>6408.85</v>
      </c>
      <c r="T9475" s="1">
        <v>113611.32</v>
      </c>
      <c r="U9475" s="1">
        <f>SUM(Report_Summary[Revenue])</f>
        <v>626594850.33999527</v>
      </c>
      <c r="V9475" s="1">
        <f>Report_Summary[[#This Row],[Total Revenue]] / COUNTA(Report_Summary[Membership No])</f>
        <v>62659.485033999525</v>
      </c>
    </row>
    <row r="9476" spans="1:22" x14ac:dyDescent="0.3">
      <c r="A9476" t="s">
        <v>9515</v>
      </c>
      <c r="B9476">
        <v>2020</v>
      </c>
      <c r="C9476" t="s">
        <v>13</v>
      </c>
      <c r="D9476">
        <v>72</v>
      </c>
      <c r="E9476" t="str">
        <f t="shared" si="148"/>
        <v>Old</v>
      </c>
      <c r="F9476" t="s">
        <v>17</v>
      </c>
      <c r="G9476" t="s">
        <v>24</v>
      </c>
      <c r="H9476" t="s">
        <v>29</v>
      </c>
      <c r="I9476">
        <v>28</v>
      </c>
      <c r="J9476">
        <v>1.48</v>
      </c>
      <c r="K9476" t="s">
        <v>33</v>
      </c>
      <c r="L9476" t="s">
        <v>33</v>
      </c>
      <c r="M9476" s="1">
        <v>9534.94</v>
      </c>
      <c r="N9476" s="1">
        <v>1498.7</v>
      </c>
      <c r="O9476" s="1">
        <v>1170.1500000000001</v>
      </c>
      <c r="P9476" s="1">
        <v>0</v>
      </c>
      <c r="Q9476" s="1">
        <v>26999.7</v>
      </c>
      <c r="R9476" s="1">
        <v>13785.39</v>
      </c>
      <c r="S9476" s="1">
        <v>13212.76</v>
      </c>
      <c r="T9476" s="1">
        <v>27572.33</v>
      </c>
      <c r="U9476" s="1">
        <f>SUM(Report_Summary[Revenue])</f>
        <v>626594850.33999527</v>
      </c>
      <c r="V9476" s="1">
        <f>Report_Summary[[#This Row],[Total Revenue]] / COUNTA(Report_Summary[Membership No])</f>
        <v>62659.485033999525</v>
      </c>
    </row>
    <row r="9477" spans="1:22" x14ac:dyDescent="0.3">
      <c r="A9477" t="s">
        <v>9516</v>
      </c>
      <c r="B9477">
        <v>2024</v>
      </c>
      <c r="C9477" t="s">
        <v>14</v>
      </c>
      <c r="D9477">
        <v>66</v>
      </c>
      <c r="E9477" t="str">
        <f t="shared" si="148"/>
        <v>Old</v>
      </c>
      <c r="F9477" t="s">
        <v>20</v>
      </c>
      <c r="G9477" t="s">
        <v>22</v>
      </c>
      <c r="H9477" t="s">
        <v>30</v>
      </c>
      <c r="I9477">
        <v>24</v>
      </c>
      <c r="J9477">
        <v>2.39</v>
      </c>
      <c r="K9477" t="s">
        <v>32</v>
      </c>
      <c r="L9477" t="s">
        <v>33</v>
      </c>
      <c r="M9477" s="1">
        <v>2683.88</v>
      </c>
      <c r="N9477" s="1">
        <v>1842.97</v>
      </c>
      <c r="O9477" s="1">
        <v>1130.2</v>
      </c>
      <c r="P9477" s="1">
        <v>0</v>
      </c>
      <c r="Q9477" s="1">
        <v>7096.96</v>
      </c>
      <c r="R9477" s="1">
        <v>8597.4699999999993</v>
      </c>
      <c r="S9477" s="1">
        <v>11935.82</v>
      </c>
      <c r="T9477" s="1">
        <v>3758.61</v>
      </c>
      <c r="U9477" s="1">
        <f>SUM(Report_Summary[Revenue])</f>
        <v>626594850.33999527</v>
      </c>
      <c r="V9477" s="1">
        <f>Report_Summary[[#This Row],[Total Revenue]] / COUNTA(Report_Summary[Membership No])</f>
        <v>62659.485033999525</v>
      </c>
    </row>
    <row r="9478" spans="1:22" x14ac:dyDescent="0.3">
      <c r="A9478" t="s">
        <v>9517</v>
      </c>
      <c r="B9478">
        <v>2016</v>
      </c>
      <c r="C9478" t="s">
        <v>13</v>
      </c>
      <c r="D9478">
        <v>48</v>
      </c>
      <c r="E9478" t="str">
        <f t="shared" si="148"/>
        <v>Middle Age</v>
      </c>
      <c r="F9478" t="s">
        <v>15</v>
      </c>
      <c r="G9478" t="s">
        <v>25</v>
      </c>
      <c r="H9478" t="s">
        <v>30</v>
      </c>
      <c r="I9478">
        <v>44</v>
      </c>
      <c r="J9478">
        <v>2.35</v>
      </c>
      <c r="K9478" t="s">
        <v>32</v>
      </c>
      <c r="L9478" t="s">
        <v>33</v>
      </c>
      <c r="M9478" s="1">
        <v>14208.65</v>
      </c>
      <c r="N9478" s="1">
        <v>3023.33</v>
      </c>
      <c r="O9478" s="1">
        <v>2259.0100000000002</v>
      </c>
      <c r="P9478" s="1">
        <v>0</v>
      </c>
      <c r="Q9478" s="1">
        <v>29167.83</v>
      </c>
      <c r="R9478" s="1">
        <v>21270.28</v>
      </c>
      <c r="S9478" s="1">
        <v>-22039.96</v>
      </c>
      <c r="T9478" s="1">
        <v>72478.070000000007</v>
      </c>
      <c r="U9478" s="1">
        <f>SUM(Report_Summary[Revenue])</f>
        <v>626594850.33999527</v>
      </c>
      <c r="V9478" s="1">
        <f>Report_Summary[[#This Row],[Total Revenue]] / COUNTA(Report_Summary[Membership No])</f>
        <v>62659.485033999525</v>
      </c>
    </row>
    <row r="9479" spans="1:22" x14ac:dyDescent="0.3">
      <c r="A9479" t="s">
        <v>9518</v>
      </c>
      <c r="B9479">
        <v>2018</v>
      </c>
      <c r="C9479" t="s">
        <v>13</v>
      </c>
      <c r="D9479">
        <v>80</v>
      </c>
      <c r="E9479" t="str">
        <f t="shared" si="148"/>
        <v>Old</v>
      </c>
      <c r="F9479" t="s">
        <v>16</v>
      </c>
      <c r="G9479" t="s">
        <v>25</v>
      </c>
      <c r="H9479" t="s">
        <v>27</v>
      </c>
      <c r="I9479">
        <v>33</v>
      </c>
      <c r="J9479">
        <v>3.36</v>
      </c>
      <c r="K9479" t="s">
        <v>32</v>
      </c>
      <c r="L9479" t="s">
        <v>33</v>
      </c>
      <c r="M9479" s="1">
        <v>2863.38</v>
      </c>
      <c r="N9479" s="1">
        <v>885.89</v>
      </c>
      <c r="O9479" s="1">
        <v>4392.34</v>
      </c>
      <c r="P9479" s="1">
        <v>0</v>
      </c>
      <c r="Q9479" s="1">
        <v>12236.62</v>
      </c>
      <c r="R9479" s="1">
        <v>11239.47</v>
      </c>
      <c r="S9479" s="1">
        <v>-14038.44</v>
      </c>
      <c r="T9479" s="1">
        <v>37514.53</v>
      </c>
      <c r="U9479" s="1">
        <f>SUM(Report_Summary[Revenue])</f>
        <v>626594850.33999527</v>
      </c>
      <c r="V9479" s="1">
        <f>Report_Summary[[#This Row],[Total Revenue]] / COUNTA(Report_Summary[Membership No])</f>
        <v>62659.485033999525</v>
      </c>
    </row>
    <row r="9480" spans="1:22" x14ac:dyDescent="0.3">
      <c r="A9480" t="s">
        <v>9519</v>
      </c>
      <c r="B9480">
        <v>2019</v>
      </c>
      <c r="C9480" t="s">
        <v>13</v>
      </c>
      <c r="D9480">
        <v>62</v>
      </c>
      <c r="E9480" t="str">
        <f t="shared" si="148"/>
        <v>Old</v>
      </c>
      <c r="F9480" t="s">
        <v>19</v>
      </c>
      <c r="G9480" t="s">
        <v>23</v>
      </c>
      <c r="H9480" t="s">
        <v>29</v>
      </c>
      <c r="I9480">
        <v>25</v>
      </c>
      <c r="J9480">
        <v>2.9</v>
      </c>
      <c r="K9480" t="s">
        <v>33</v>
      </c>
      <c r="L9480" t="s">
        <v>33</v>
      </c>
      <c r="M9480" s="1">
        <v>18613.62</v>
      </c>
      <c r="N9480" s="1">
        <v>2370.67</v>
      </c>
      <c r="O9480" s="1">
        <v>5477.69</v>
      </c>
      <c r="P9480" s="1">
        <v>0</v>
      </c>
      <c r="Q9480" s="1">
        <v>29416.81</v>
      </c>
      <c r="R9480" s="1">
        <v>42735.73</v>
      </c>
      <c r="S9480" s="1">
        <v>1060.33</v>
      </c>
      <c r="T9480" s="1">
        <v>71092.210000000006</v>
      </c>
      <c r="U9480" s="1">
        <f>SUM(Report_Summary[Revenue])</f>
        <v>626594850.33999527</v>
      </c>
      <c r="V9480" s="1">
        <f>Report_Summary[[#This Row],[Total Revenue]] / COUNTA(Report_Summary[Membership No])</f>
        <v>62659.485033999525</v>
      </c>
    </row>
    <row r="9481" spans="1:22" x14ac:dyDescent="0.3">
      <c r="A9481" t="s">
        <v>9520</v>
      </c>
      <c r="B9481">
        <v>2017</v>
      </c>
      <c r="C9481" t="s">
        <v>13</v>
      </c>
      <c r="D9481">
        <v>67</v>
      </c>
      <c r="E9481" t="str">
        <f t="shared" si="148"/>
        <v>Old</v>
      </c>
      <c r="F9481" t="s">
        <v>17</v>
      </c>
      <c r="G9481" t="s">
        <v>22</v>
      </c>
      <c r="H9481" t="s">
        <v>27</v>
      </c>
      <c r="I9481">
        <v>37</v>
      </c>
      <c r="J9481">
        <v>2.5299999999999998</v>
      </c>
      <c r="K9481" t="s">
        <v>33</v>
      </c>
      <c r="L9481" t="s">
        <v>33</v>
      </c>
      <c r="M9481" s="1">
        <v>7511.59</v>
      </c>
      <c r="N9481" s="1">
        <v>2635.22</v>
      </c>
      <c r="O9481" s="1">
        <v>5750.64</v>
      </c>
      <c r="P9481" s="1">
        <v>0</v>
      </c>
      <c r="Q9481" s="1">
        <v>13117.74</v>
      </c>
      <c r="R9481" s="1">
        <v>33536.97</v>
      </c>
      <c r="S9481" s="1">
        <v>-5414.8</v>
      </c>
      <c r="T9481" s="1">
        <v>52069.51</v>
      </c>
      <c r="U9481" s="1">
        <f>SUM(Report_Summary[Revenue])</f>
        <v>626594850.33999527</v>
      </c>
      <c r="V9481" s="1">
        <f>Report_Summary[[#This Row],[Total Revenue]] / COUNTA(Report_Summary[Membership No])</f>
        <v>62659.485033999525</v>
      </c>
    </row>
    <row r="9482" spans="1:22" x14ac:dyDescent="0.3">
      <c r="A9482" t="s">
        <v>9521</v>
      </c>
      <c r="B9482">
        <v>2015</v>
      </c>
      <c r="C9482" t="s">
        <v>13</v>
      </c>
      <c r="D9482">
        <v>45</v>
      </c>
      <c r="E9482" t="str">
        <f t="shared" si="148"/>
        <v>Middle Age</v>
      </c>
      <c r="F9482" t="s">
        <v>21</v>
      </c>
      <c r="G9482" t="s">
        <v>25</v>
      </c>
      <c r="H9482" t="s">
        <v>29</v>
      </c>
      <c r="I9482">
        <v>29</v>
      </c>
      <c r="J9482">
        <v>-0.76</v>
      </c>
      <c r="K9482" t="s">
        <v>33</v>
      </c>
      <c r="L9482" t="s">
        <v>33</v>
      </c>
      <c r="M9482" s="1">
        <v>11978.06</v>
      </c>
      <c r="N9482" s="1">
        <v>4570.6499999999996</v>
      </c>
      <c r="O9482" s="1">
        <v>7526.23</v>
      </c>
      <c r="P9482" s="1">
        <v>0</v>
      </c>
      <c r="Q9482" s="1">
        <v>44391.28</v>
      </c>
      <c r="R9482" s="1">
        <v>35494.879999999997</v>
      </c>
      <c r="S9482" s="1">
        <v>-2702.33</v>
      </c>
      <c r="T9482" s="1">
        <v>82588.490000000005</v>
      </c>
      <c r="U9482" s="1">
        <f>SUM(Report_Summary[Revenue])</f>
        <v>626594850.33999527</v>
      </c>
      <c r="V9482" s="1">
        <f>Report_Summary[[#This Row],[Total Revenue]] / COUNTA(Report_Summary[Membership No])</f>
        <v>62659.485033999525</v>
      </c>
    </row>
    <row r="9483" spans="1:22" x14ac:dyDescent="0.3">
      <c r="A9483" t="s">
        <v>9522</v>
      </c>
      <c r="B9483">
        <v>2019</v>
      </c>
      <c r="C9483" t="s">
        <v>14</v>
      </c>
      <c r="D9483">
        <v>42</v>
      </c>
      <c r="E9483" t="str">
        <f t="shared" si="148"/>
        <v>Middle Age</v>
      </c>
      <c r="F9483" t="s">
        <v>19</v>
      </c>
      <c r="G9483" t="s">
        <v>23</v>
      </c>
      <c r="H9483" t="s">
        <v>29</v>
      </c>
      <c r="I9483">
        <v>30</v>
      </c>
      <c r="J9483">
        <v>2.4300000000000002</v>
      </c>
      <c r="K9483" t="s">
        <v>33</v>
      </c>
      <c r="L9483" t="s">
        <v>33</v>
      </c>
      <c r="M9483" s="1">
        <v>5428.88</v>
      </c>
      <c r="N9483" s="1">
        <v>3690.64</v>
      </c>
      <c r="O9483" s="1">
        <v>6182.38</v>
      </c>
      <c r="P9483" s="1">
        <v>0</v>
      </c>
      <c r="Q9483" s="1">
        <v>7050.09</v>
      </c>
      <c r="R9483" s="1">
        <v>25599.42</v>
      </c>
      <c r="S9483" s="1">
        <v>-19534.64</v>
      </c>
      <c r="T9483" s="1">
        <v>52184.15</v>
      </c>
      <c r="U9483" s="1">
        <f>SUM(Report_Summary[Revenue])</f>
        <v>626594850.33999527</v>
      </c>
      <c r="V9483" s="1">
        <f>Report_Summary[[#This Row],[Total Revenue]] / COUNTA(Report_Summary[Membership No])</f>
        <v>62659.485033999525</v>
      </c>
    </row>
    <row r="9484" spans="1:22" x14ac:dyDescent="0.3">
      <c r="A9484" t="s">
        <v>9523</v>
      </c>
      <c r="B9484">
        <v>2015</v>
      </c>
      <c r="C9484" t="s">
        <v>13</v>
      </c>
      <c r="D9484">
        <v>30</v>
      </c>
      <c r="E9484" t="str">
        <f t="shared" si="148"/>
        <v>Young</v>
      </c>
      <c r="F9484" t="s">
        <v>20</v>
      </c>
      <c r="G9484" t="s">
        <v>23</v>
      </c>
      <c r="H9484" t="s">
        <v>29</v>
      </c>
      <c r="I9484">
        <v>22</v>
      </c>
      <c r="J9484">
        <v>3.11</v>
      </c>
      <c r="K9484" t="s">
        <v>33</v>
      </c>
      <c r="L9484" t="s">
        <v>33</v>
      </c>
      <c r="M9484" s="1">
        <v>12386.34</v>
      </c>
      <c r="N9484" s="1">
        <v>2864.48</v>
      </c>
      <c r="O9484" s="1">
        <v>106.93</v>
      </c>
      <c r="P9484" s="1">
        <v>0</v>
      </c>
      <c r="Q9484" s="1">
        <v>53997.01</v>
      </c>
      <c r="R9484" s="1">
        <v>47682.73</v>
      </c>
      <c r="S9484" s="1">
        <v>-22356.89</v>
      </c>
      <c r="T9484" s="1">
        <v>124036.63</v>
      </c>
      <c r="U9484" s="1">
        <f>SUM(Report_Summary[Revenue])</f>
        <v>626594850.33999527</v>
      </c>
      <c r="V9484" s="1">
        <f>Report_Summary[[#This Row],[Total Revenue]] / COUNTA(Report_Summary[Membership No])</f>
        <v>62659.485033999525</v>
      </c>
    </row>
    <row r="9485" spans="1:22" x14ac:dyDescent="0.3">
      <c r="A9485" t="s">
        <v>9524</v>
      </c>
      <c r="B9485">
        <v>2015</v>
      </c>
      <c r="C9485" t="s">
        <v>13</v>
      </c>
      <c r="D9485">
        <v>63</v>
      </c>
      <c r="E9485" t="str">
        <f t="shared" si="148"/>
        <v>Old</v>
      </c>
      <c r="F9485" t="s">
        <v>20</v>
      </c>
      <c r="G9485" t="s">
        <v>22</v>
      </c>
      <c r="H9485" t="s">
        <v>30</v>
      </c>
      <c r="I9485">
        <v>35</v>
      </c>
      <c r="J9485">
        <v>3.15</v>
      </c>
      <c r="K9485" t="s">
        <v>33</v>
      </c>
      <c r="L9485" t="s">
        <v>33</v>
      </c>
      <c r="M9485" s="1">
        <v>7815.83</v>
      </c>
      <c r="N9485" s="1">
        <v>1033.8499999999999</v>
      </c>
      <c r="O9485" s="1">
        <v>7270.07</v>
      </c>
      <c r="P9485" s="1">
        <v>0</v>
      </c>
      <c r="Q9485" s="1">
        <v>32020.89</v>
      </c>
      <c r="R9485" s="1">
        <v>23147.37</v>
      </c>
      <c r="S9485" s="1">
        <v>-9760.7800000000007</v>
      </c>
      <c r="T9485" s="1">
        <v>64929.04</v>
      </c>
      <c r="U9485" s="1">
        <f>SUM(Report_Summary[Revenue])</f>
        <v>626594850.33999527</v>
      </c>
      <c r="V9485" s="1">
        <f>Report_Summary[[#This Row],[Total Revenue]] / COUNTA(Report_Summary[Membership No])</f>
        <v>62659.485033999525</v>
      </c>
    </row>
    <row r="9486" spans="1:22" x14ac:dyDescent="0.3">
      <c r="A9486" t="s">
        <v>9525</v>
      </c>
      <c r="B9486">
        <v>2016</v>
      </c>
      <c r="C9486" t="s">
        <v>14</v>
      </c>
      <c r="D9486">
        <v>71</v>
      </c>
      <c r="E9486" t="str">
        <f t="shared" si="148"/>
        <v>Old</v>
      </c>
      <c r="F9486" t="s">
        <v>15</v>
      </c>
      <c r="G9486" t="s">
        <v>23</v>
      </c>
      <c r="H9486" t="s">
        <v>31</v>
      </c>
      <c r="I9486">
        <v>35</v>
      </c>
      <c r="J9486">
        <v>1.39</v>
      </c>
      <c r="K9486" t="s">
        <v>33</v>
      </c>
      <c r="L9486" t="s">
        <v>33</v>
      </c>
      <c r="M9486" s="1">
        <v>19137</v>
      </c>
      <c r="N9486" s="1">
        <v>1215.52</v>
      </c>
      <c r="O9486" s="1">
        <v>5603.08</v>
      </c>
      <c r="P9486" s="1">
        <v>0</v>
      </c>
      <c r="Q9486" s="1">
        <v>56467.49</v>
      </c>
      <c r="R9486" s="1">
        <v>87822.69</v>
      </c>
      <c r="S9486" s="1">
        <v>18056.8</v>
      </c>
      <c r="T9486" s="1">
        <v>126233.38</v>
      </c>
      <c r="U9486" s="1">
        <f>SUM(Report_Summary[Revenue])</f>
        <v>626594850.33999527</v>
      </c>
      <c r="V9486" s="1">
        <f>Report_Summary[[#This Row],[Total Revenue]] / COUNTA(Report_Summary[Membership No])</f>
        <v>62659.485033999525</v>
      </c>
    </row>
    <row r="9487" spans="1:22" x14ac:dyDescent="0.3">
      <c r="A9487" t="s">
        <v>9526</v>
      </c>
      <c r="B9487">
        <v>2019</v>
      </c>
      <c r="C9487" t="s">
        <v>14</v>
      </c>
      <c r="D9487">
        <v>48</v>
      </c>
      <c r="E9487" t="str">
        <f t="shared" si="148"/>
        <v>Middle Age</v>
      </c>
      <c r="F9487" t="s">
        <v>15</v>
      </c>
      <c r="G9487" t="s">
        <v>25</v>
      </c>
      <c r="H9487" t="s">
        <v>29</v>
      </c>
      <c r="I9487">
        <v>33</v>
      </c>
      <c r="J9487">
        <v>2.72</v>
      </c>
      <c r="K9487" t="s">
        <v>32</v>
      </c>
      <c r="L9487" t="s">
        <v>33</v>
      </c>
      <c r="M9487" s="1">
        <v>1106.07</v>
      </c>
      <c r="N9487" s="1">
        <v>3922.95</v>
      </c>
      <c r="O9487" s="1">
        <v>5542.1</v>
      </c>
      <c r="P9487" s="1">
        <v>0</v>
      </c>
      <c r="Q9487" s="1">
        <v>4940.04</v>
      </c>
      <c r="R9487" s="1">
        <v>3210.87</v>
      </c>
      <c r="S9487" s="1">
        <v>-10735.08</v>
      </c>
      <c r="T9487" s="1">
        <v>18885.990000000002</v>
      </c>
      <c r="U9487" s="1">
        <f>SUM(Report_Summary[Revenue])</f>
        <v>626594850.33999527</v>
      </c>
      <c r="V9487" s="1">
        <f>Report_Summary[[#This Row],[Total Revenue]] / COUNTA(Report_Summary[Membership No])</f>
        <v>62659.485033999525</v>
      </c>
    </row>
    <row r="9488" spans="1:22" x14ac:dyDescent="0.3">
      <c r="A9488" t="s">
        <v>9527</v>
      </c>
      <c r="B9488">
        <v>2019</v>
      </c>
      <c r="C9488" t="s">
        <v>13</v>
      </c>
      <c r="D9488">
        <v>56</v>
      </c>
      <c r="E9488" t="str">
        <f t="shared" si="148"/>
        <v>Old</v>
      </c>
      <c r="F9488" t="s">
        <v>21</v>
      </c>
      <c r="G9488" t="s">
        <v>22</v>
      </c>
      <c r="H9488" t="s">
        <v>29</v>
      </c>
      <c r="I9488">
        <v>32</v>
      </c>
      <c r="J9488">
        <v>3.06</v>
      </c>
      <c r="K9488" t="s">
        <v>33</v>
      </c>
      <c r="L9488" t="s">
        <v>33</v>
      </c>
      <c r="M9488" s="1">
        <v>18006.04</v>
      </c>
      <c r="N9488" s="1">
        <v>3291.28</v>
      </c>
      <c r="O9488" s="1">
        <v>2617.3000000000002</v>
      </c>
      <c r="P9488" s="1">
        <v>0</v>
      </c>
      <c r="Q9488" s="1">
        <v>51632.65</v>
      </c>
      <c r="R9488" s="1">
        <v>47779.22</v>
      </c>
      <c r="S9488" s="1">
        <v>-1353.96</v>
      </c>
      <c r="T9488" s="1">
        <v>100765.83</v>
      </c>
      <c r="U9488" s="1">
        <f>SUM(Report_Summary[Revenue])</f>
        <v>626594850.33999527</v>
      </c>
      <c r="V9488" s="1">
        <f>Report_Summary[[#This Row],[Total Revenue]] / COUNTA(Report_Summary[Membership No])</f>
        <v>62659.485033999525</v>
      </c>
    </row>
    <row r="9489" spans="1:22" x14ac:dyDescent="0.3">
      <c r="A9489" t="s">
        <v>9528</v>
      </c>
      <c r="B9489">
        <v>2020</v>
      </c>
      <c r="C9489" t="s">
        <v>14</v>
      </c>
      <c r="D9489">
        <v>55</v>
      </c>
      <c r="E9489" t="str">
        <f t="shared" si="148"/>
        <v>Middle Age</v>
      </c>
      <c r="F9489" t="s">
        <v>17</v>
      </c>
      <c r="G9489" t="s">
        <v>23</v>
      </c>
      <c r="H9489" t="s">
        <v>31</v>
      </c>
      <c r="I9489">
        <v>22</v>
      </c>
      <c r="J9489">
        <v>1.74</v>
      </c>
      <c r="K9489" t="s">
        <v>33</v>
      </c>
      <c r="L9489" t="s">
        <v>33</v>
      </c>
      <c r="M9489" s="1">
        <v>1471.69</v>
      </c>
      <c r="N9489" s="1">
        <v>4623.28</v>
      </c>
      <c r="O9489" s="1">
        <v>4652.45</v>
      </c>
      <c r="P9489" s="1">
        <v>0</v>
      </c>
      <c r="Q9489" s="1">
        <v>2475.1999999999998</v>
      </c>
      <c r="R9489" s="1">
        <v>3376.88</v>
      </c>
      <c r="S9489" s="1">
        <v>3684.4</v>
      </c>
      <c r="T9489" s="1">
        <v>2167.6799999999998</v>
      </c>
      <c r="U9489" s="1">
        <f>SUM(Report_Summary[Revenue])</f>
        <v>626594850.33999527</v>
      </c>
      <c r="V9489" s="1">
        <f>Report_Summary[[#This Row],[Total Revenue]] / COUNTA(Report_Summary[Membership No])</f>
        <v>62659.485033999525</v>
      </c>
    </row>
    <row r="9490" spans="1:22" x14ac:dyDescent="0.3">
      <c r="A9490" t="s">
        <v>9529</v>
      </c>
      <c r="B9490">
        <v>2021</v>
      </c>
      <c r="C9490" t="s">
        <v>13</v>
      </c>
      <c r="D9490">
        <v>52</v>
      </c>
      <c r="E9490" t="str">
        <f t="shared" si="148"/>
        <v>Middle Age</v>
      </c>
      <c r="F9490" t="s">
        <v>15</v>
      </c>
      <c r="G9490" t="s">
        <v>25</v>
      </c>
      <c r="H9490" t="s">
        <v>30</v>
      </c>
      <c r="I9490">
        <v>20</v>
      </c>
      <c r="J9490">
        <v>2.41</v>
      </c>
      <c r="K9490" t="s">
        <v>32</v>
      </c>
      <c r="L9490" t="s">
        <v>33</v>
      </c>
      <c r="M9490" s="1">
        <v>10956.98</v>
      </c>
      <c r="N9490" s="1">
        <v>3647.13</v>
      </c>
      <c r="O9490" s="1">
        <v>5050.37</v>
      </c>
      <c r="P9490" s="1">
        <v>0</v>
      </c>
      <c r="Q9490" s="1">
        <v>51931.34</v>
      </c>
      <c r="R9490" s="1">
        <v>39420.94</v>
      </c>
      <c r="S9490" s="1">
        <v>-22140.2</v>
      </c>
      <c r="T9490" s="1">
        <v>113492.48</v>
      </c>
      <c r="U9490" s="1">
        <f>SUM(Report_Summary[Revenue])</f>
        <v>626594850.33999527</v>
      </c>
      <c r="V9490" s="1">
        <f>Report_Summary[[#This Row],[Total Revenue]] / COUNTA(Report_Summary[Membership No])</f>
        <v>62659.485033999525</v>
      </c>
    </row>
    <row r="9491" spans="1:22" x14ac:dyDescent="0.3">
      <c r="A9491" t="s">
        <v>9530</v>
      </c>
      <c r="B9491">
        <v>2021</v>
      </c>
      <c r="C9491" t="s">
        <v>14</v>
      </c>
      <c r="D9491">
        <v>79</v>
      </c>
      <c r="E9491" t="str">
        <f t="shared" si="148"/>
        <v>Old</v>
      </c>
      <c r="F9491" t="s">
        <v>21</v>
      </c>
      <c r="G9491" t="s">
        <v>23</v>
      </c>
      <c r="H9491" t="s">
        <v>26</v>
      </c>
      <c r="I9491">
        <v>26</v>
      </c>
      <c r="J9491">
        <v>0.6</v>
      </c>
      <c r="K9491" t="s">
        <v>33</v>
      </c>
      <c r="L9491" t="s">
        <v>33</v>
      </c>
      <c r="M9491" s="1">
        <v>4327.9799999999996</v>
      </c>
      <c r="N9491" s="1">
        <v>650.09</v>
      </c>
      <c r="O9491" s="1">
        <v>4467.49</v>
      </c>
      <c r="P9491" s="1">
        <v>0</v>
      </c>
      <c r="Q9491" s="1">
        <v>12967.77</v>
      </c>
      <c r="R9491" s="1">
        <v>15282.32</v>
      </c>
      <c r="S9491" s="1">
        <v>-998.44</v>
      </c>
      <c r="T9491" s="1">
        <v>29248.53</v>
      </c>
      <c r="U9491" s="1">
        <f>SUM(Report_Summary[Revenue])</f>
        <v>626594850.33999527</v>
      </c>
      <c r="V9491" s="1">
        <f>Report_Summary[[#This Row],[Total Revenue]] / COUNTA(Report_Summary[Membership No])</f>
        <v>62659.485033999525</v>
      </c>
    </row>
    <row r="9492" spans="1:22" x14ac:dyDescent="0.3">
      <c r="A9492" t="s">
        <v>9531</v>
      </c>
      <c r="B9492">
        <v>2017</v>
      </c>
      <c r="C9492" t="s">
        <v>14</v>
      </c>
      <c r="D9492">
        <v>77</v>
      </c>
      <c r="E9492" t="str">
        <f t="shared" si="148"/>
        <v>Old</v>
      </c>
      <c r="F9492" t="s">
        <v>18</v>
      </c>
      <c r="G9492" t="s">
        <v>23</v>
      </c>
      <c r="H9492" t="s">
        <v>31</v>
      </c>
      <c r="I9492">
        <v>27</v>
      </c>
      <c r="J9492">
        <v>3.01</v>
      </c>
      <c r="K9492" t="s">
        <v>33</v>
      </c>
      <c r="L9492" t="s">
        <v>33</v>
      </c>
      <c r="M9492" s="1">
        <v>10857.13</v>
      </c>
      <c r="N9492" s="1">
        <v>2768.71</v>
      </c>
      <c r="O9492" s="1">
        <v>2915.49</v>
      </c>
      <c r="P9492" s="1">
        <v>0</v>
      </c>
      <c r="Q9492" s="1">
        <v>18353.810000000001</v>
      </c>
      <c r="R9492" s="1">
        <v>53732.23</v>
      </c>
      <c r="S9492" s="1">
        <v>21598.85</v>
      </c>
      <c r="T9492" s="1">
        <v>50487.19</v>
      </c>
      <c r="U9492" s="1">
        <f>SUM(Report_Summary[Revenue])</f>
        <v>626594850.33999527</v>
      </c>
      <c r="V9492" s="1">
        <f>Report_Summary[[#This Row],[Total Revenue]] / COUNTA(Report_Summary[Membership No])</f>
        <v>62659.485033999525</v>
      </c>
    </row>
    <row r="9493" spans="1:22" x14ac:dyDescent="0.3">
      <c r="A9493" t="s">
        <v>9532</v>
      </c>
      <c r="B9493">
        <v>2024</v>
      </c>
      <c r="C9493" t="s">
        <v>14</v>
      </c>
      <c r="D9493">
        <v>60</v>
      </c>
      <c r="E9493" t="str">
        <f t="shared" si="148"/>
        <v>Old</v>
      </c>
      <c r="F9493" t="s">
        <v>15</v>
      </c>
      <c r="G9493" t="s">
        <v>23</v>
      </c>
      <c r="H9493" t="s">
        <v>26</v>
      </c>
      <c r="I9493">
        <v>38</v>
      </c>
      <c r="J9493">
        <v>1.54</v>
      </c>
      <c r="K9493" t="s">
        <v>33</v>
      </c>
      <c r="L9493" t="s">
        <v>33</v>
      </c>
      <c r="M9493" s="1">
        <v>17030.52</v>
      </c>
      <c r="N9493" s="1">
        <v>3196.14</v>
      </c>
      <c r="O9493" s="1">
        <v>4326.96</v>
      </c>
      <c r="P9493" s="1">
        <v>0</v>
      </c>
      <c r="Q9493" s="1">
        <v>83373.149999999994</v>
      </c>
      <c r="R9493" s="1">
        <v>44045.01</v>
      </c>
      <c r="S9493" s="1">
        <v>-16102.16</v>
      </c>
      <c r="T9493" s="1">
        <v>143520.32000000001</v>
      </c>
      <c r="U9493" s="1">
        <f>SUM(Report_Summary[Revenue])</f>
        <v>626594850.33999527</v>
      </c>
      <c r="V9493" s="1">
        <f>Report_Summary[[#This Row],[Total Revenue]] / COUNTA(Report_Summary[Membership No])</f>
        <v>62659.485033999525</v>
      </c>
    </row>
    <row r="9494" spans="1:22" x14ac:dyDescent="0.3">
      <c r="A9494" t="s">
        <v>9533</v>
      </c>
      <c r="B9494">
        <v>2023</v>
      </c>
      <c r="C9494" t="s">
        <v>14</v>
      </c>
      <c r="D9494">
        <v>22</v>
      </c>
      <c r="E9494" t="str">
        <f t="shared" si="148"/>
        <v>Young</v>
      </c>
      <c r="F9494" t="s">
        <v>18</v>
      </c>
      <c r="G9494" t="s">
        <v>22</v>
      </c>
      <c r="H9494" t="s">
        <v>31</v>
      </c>
      <c r="I9494">
        <v>35</v>
      </c>
      <c r="J9494">
        <v>1.66</v>
      </c>
      <c r="K9494" t="s">
        <v>33</v>
      </c>
      <c r="L9494" t="s">
        <v>33</v>
      </c>
      <c r="M9494" s="1">
        <v>3872.7</v>
      </c>
      <c r="N9494" s="1">
        <v>506.62</v>
      </c>
      <c r="O9494" s="1">
        <v>1593.92</v>
      </c>
      <c r="P9494" s="1">
        <v>0</v>
      </c>
      <c r="Q9494" s="1">
        <v>16816.13</v>
      </c>
      <c r="R9494" s="1">
        <v>6250.79</v>
      </c>
      <c r="S9494" s="1">
        <v>8949.68</v>
      </c>
      <c r="T9494" s="1">
        <v>14117.24</v>
      </c>
      <c r="U9494" s="1">
        <f>SUM(Report_Summary[Revenue])</f>
        <v>626594850.33999527</v>
      </c>
      <c r="V9494" s="1">
        <f>Report_Summary[[#This Row],[Total Revenue]] / COUNTA(Report_Summary[Membership No])</f>
        <v>62659.485033999525</v>
      </c>
    </row>
    <row r="9495" spans="1:22" x14ac:dyDescent="0.3">
      <c r="A9495" t="s">
        <v>9534</v>
      </c>
      <c r="B9495">
        <v>2016</v>
      </c>
      <c r="C9495" t="s">
        <v>14</v>
      </c>
      <c r="D9495">
        <v>72</v>
      </c>
      <c r="E9495" t="str">
        <f t="shared" si="148"/>
        <v>Old</v>
      </c>
      <c r="F9495" t="s">
        <v>19</v>
      </c>
      <c r="G9495" t="s">
        <v>24</v>
      </c>
      <c r="H9495" t="s">
        <v>29</v>
      </c>
      <c r="I9495">
        <v>30</v>
      </c>
      <c r="J9495">
        <v>3.05</v>
      </c>
      <c r="K9495" t="s">
        <v>33</v>
      </c>
      <c r="L9495" t="s">
        <v>33</v>
      </c>
      <c r="M9495" s="1">
        <v>10420.459999999999</v>
      </c>
      <c r="N9495" s="1">
        <v>4448.6899999999996</v>
      </c>
      <c r="O9495" s="1">
        <v>5390.56</v>
      </c>
      <c r="P9495" s="1">
        <v>0</v>
      </c>
      <c r="Q9495" s="1">
        <v>14374.02</v>
      </c>
      <c r="R9495" s="1">
        <v>35098.65</v>
      </c>
      <c r="S9495" s="1">
        <v>752.95</v>
      </c>
      <c r="T9495" s="1">
        <v>48719.72</v>
      </c>
      <c r="U9495" s="1">
        <f>SUM(Report_Summary[Revenue])</f>
        <v>626594850.33999527</v>
      </c>
      <c r="V9495" s="1">
        <f>Report_Summary[[#This Row],[Total Revenue]] / COUNTA(Report_Summary[Membership No])</f>
        <v>62659.485033999525</v>
      </c>
    </row>
    <row r="9496" spans="1:22" x14ac:dyDescent="0.3">
      <c r="A9496" t="s">
        <v>9535</v>
      </c>
      <c r="B9496">
        <v>2024</v>
      </c>
      <c r="C9496" t="s">
        <v>14</v>
      </c>
      <c r="D9496">
        <v>74</v>
      </c>
      <c r="E9496" t="str">
        <f t="shared" si="148"/>
        <v>Old</v>
      </c>
      <c r="F9496" t="s">
        <v>21</v>
      </c>
      <c r="G9496" t="s">
        <v>22</v>
      </c>
      <c r="H9496" t="s">
        <v>31</v>
      </c>
      <c r="I9496">
        <v>27</v>
      </c>
      <c r="J9496">
        <v>1.66</v>
      </c>
      <c r="K9496" t="s">
        <v>32</v>
      </c>
      <c r="L9496" t="s">
        <v>33</v>
      </c>
      <c r="M9496" s="1">
        <v>4901</v>
      </c>
      <c r="N9496" s="1">
        <v>3813.21</v>
      </c>
      <c r="O9496" s="1">
        <v>4318.3599999999997</v>
      </c>
      <c r="P9496" s="1">
        <v>0</v>
      </c>
      <c r="Q9496" s="1">
        <v>19627.64</v>
      </c>
      <c r="R9496" s="1">
        <v>23433.32</v>
      </c>
      <c r="S9496" s="1">
        <v>29010.71</v>
      </c>
      <c r="T9496" s="1">
        <v>14050.25</v>
      </c>
      <c r="U9496" s="1">
        <f>SUM(Report_Summary[Revenue])</f>
        <v>626594850.33999527</v>
      </c>
      <c r="V9496" s="1">
        <f>Report_Summary[[#This Row],[Total Revenue]] / COUNTA(Report_Summary[Membership No])</f>
        <v>62659.485033999525</v>
      </c>
    </row>
    <row r="9497" spans="1:22" x14ac:dyDescent="0.3">
      <c r="A9497" t="s">
        <v>9536</v>
      </c>
      <c r="B9497">
        <v>2021</v>
      </c>
      <c r="C9497" t="s">
        <v>14</v>
      </c>
      <c r="D9497">
        <v>76</v>
      </c>
      <c r="E9497" t="str">
        <f t="shared" si="148"/>
        <v>Old</v>
      </c>
      <c r="F9497" t="s">
        <v>16</v>
      </c>
      <c r="G9497" t="s">
        <v>22</v>
      </c>
      <c r="H9497" t="s">
        <v>30</v>
      </c>
      <c r="I9497">
        <v>21</v>
      </c>
      <c r="J9497">
        <v>3.7</v>
      </c>
      <c r="K9497" t="s">
        <v>32</v>
      </c>
      <c r="L9497" t="s">
        <v>33</v>
      </c>
      <c r="M9497" s="1">
        <v>6183.47</v>
      </c>
      <c r="N9497" s="1">
        <v>4123.47</v>
      </c>
      <c r="O9497" s="1">
        <v>3982.98</v>
      </c>
      <c r="P9497" s="1">
        <v>0</v>
      </c>
      <c r="Q9497" s="1">
        <v>27791.279999999999</v>
      </c>
      <c r="R9497" s="1">
        <v>27282.92</v>
      </c>
      <c r="S9497" s="1">
        <v>-22068.3</v>
      </c>
      <c r="T9497" s="1">
        <v>77142.5</v>
      </c>
      <c r="U9497" s="1">
        <f>SUM(Report_Summary[Revenue])</f>
        <v>626594850.33999527</v>
      </c>
      <c r="V9497" s="1">
        <f>Report_Summary[[#This Row],[Total Revenue]] / COUNTA(Report_Summary[Membership No])</f>
        <v>62659.485033999525</v>
      </c>
    </row>
    <row r="9498" spans="1:22" x14ac:dyDescent="0.3">
      <c r="A9498" t="s">
        <v>9537</v>
      </c>
      <c r="B9498">
        <v>2022</v>
      </c>
      <c r="C9498" t="s">
        <v>14</v>
      </c>
      <c r="D9498">
        <v>77</v>
      </c>
      <c r="E9498" t="str">
        <f t="shared" si="148"/>
        <v>Old</v>
      </c>
      <c r="F9498" t="s">
        <v>16</v>
      </c>
      <c r="G9498" t="s">
        <v>24</v>
      </c>
      <c r="H9498" t="s">
        <v>27</v>
      </c>
      <c r="I9498">
        <v>31</v>
      </c>
      <c r="J9498">
        <v>2.57</v>
      </c>
      <c r="K9498" t="s">
        <v>33</v>
      </c>
      <c r="L9498" t="s">
        <v>33</v>
      </c>
      <c r="M9498" s="1">
        <v>19530.349999999999</v>
      </c>
      <c r="N9498" s="1">
        <v>1854.77</v>
      </c>
      <c r="O9498" s="1">
        <v>7718.03</v>
      </c>
      <c r="P9498" s="1">
        <v>0</v>
      </c>
      <c r="Q9498" s="1">
        <v>25715.97</v>
      </c>
      <c r="R9498" s="1">
        <v>95242.07</v>
      </c>
      <c r="S9498" s="1">
        <v>18811.060000000001</v>
      </c>
      <c r="T9498" s="1">
        <v>102146.98</v>
      </c>
      <c r="U9498" s="1">
        <f>SUM(Report_Summary[Revenue])</f>
        <v>626594850.33999527</v>
      </c>
      <c r="V9498" s="1">
        <f>Report_Summary[[#This Row],[Total Revenue]] / COUNTA(Report_Summary[Membership No])</f>
        <v>62659.485033999525</v>
      </c>
    </row>
    <row r="9499" spans="1:22" x14ac:dyDescent="0.3">
      <c r="A9499" t="s">
        <v>9538</v>
      </c>
      <c r="B9499">
        <v>2020</v>
      </c>
      <c r="C9499" t="s">
        <v>13</v>
      </c>
      <c r="D9499">
        <v>68</v>
      </c>
      <c r="E9499" t="str">
        <f t="shared" si="148"/>
        <v>Old</v>
      </c>
      <c r="F9499" t="s">
        <v>21</v>
      </c>
      <c r="G9499" t="s">
        <v>25</v>
      </c>
      <c r="H9499" t="s">
        <v>31</v>
      </c>
      <c r="I9499">
        <v>31</v>
      </c>
      <c r="J9499">
        <v>4.26</v>
      </c>
      <c r="K9499" t="s">
        <v>33</v>
      </c>
      <c r="L9499" t="s">
        <v>33</v>
      </c>
      <c r="M9499" s="1">
        <v>18377.53</v>
      </c>
      <c r="N9499" s="1">
        <v>380.24</v>
      </c>
      <c r="O9499" s="1">
        <v>7612.43</v>
      </c>
      <c r="P9499" s="1">
        <v>0</v>
      </c>
      <c r="Q9499" s="1">
        <v>85178.34</v>
      </c>
      <c r="R9499" s="1">
        <v>68723.23</v>
      </c>
      <c r="S9499" s="1">
        <v>-19927.57</v>
      </c>
      <c r="T9499" s="1">
        <v>173829.14</v>
      </c>
      <c r="U9499" s="1">
        <f>SUM(Report_Summary[Revenue])</f>
        <v>626594850.33999527</v>
      </c>
      <c r="V9499" s="1">
        <f>Report_Summary[[#This Row],[Total Revenue]] / COUNTA(Report_Summary[Membership No])</f>
        <v>62659.485033999525</v>
      </c>
    </row>
    <row r="9500" spans="1:22" x14ac:dyDescent="0.3">
      <c r="A9500" t="s">
        <v>9539</v>
      </c>
      <c r="B9500">
        <v>2019</v>
      </c>
      <c r="C9500" t="s">
        <v>14</v>
      </c>
      <c r="D9500">
        <v>63</v>
      </c>
      <c r="E9500" t="str">
        <f t="shared" si="148"/>
        <v>Old</v>
      </c>
      <c r="F9500" t="s">
        <v>16</v>
      </c>
      <c r="G9500" t="s">
        <v>23</v>
      </c>
      <c r="H9500" t="s">
        <v>29</v>
      </c>
      <c r="I9500">
        <v>27</v>
      </c>
      <c r="J9500">
        <v>1.4</v>
      </c>
      <c r="K9500" t="s">
        <v>33</v>
      </c>
      <c r="L9500" t="s">
        <v>33</v>
      </c>
      <c r="M9500" s="1">
        <v>3751.08</v>
      </c>
      <c r="N9500" s="1">
        <v>2797.8</v>
      </c>
      <c r="O9500" s="1">
        <v>6120.23</v>
      </c>
      <c r="P9500" s="1">
        <v>0</v>
      </c>
      <c r="Q9500" s="1">
        <v>4812.67</v>
      </c>
      <c r="R9500" s="1">
        <v>6051.94</v>
      </c>
      <c r="S9500" s="1">
        <v>13981.1</v>
      </c>
      <c r="T9500" s="1">
        <v>-3116.49</v>
      </c>
      <c r="U9500" s="1">
        <f>SUM(Report_Summary[Revenue])</f>
        <v>626594850.33999527</v>
      </c>
      <c r="V9500" s="1">
        <f>Report_Summary[[#This Row],[Total Revenue]] / COUNTA(Report_Summary[Membership No])</f>
        <v>62659.485033999525</v>
      </c>
    </row>
    <row r="9501" spans="1:22" x14ac:dyDescent="0.3">
      <c r="A9501" t="s">
        <v>9540</v>
      </c>
      <c r="B9501">
        <v>2024</v>
      </c>
      <c r="C9501" t="s">
        <v>13</v>
      </c>
      <c r="D9501">
        <v>77</v>
      </c>
      <c r="E9501" t="str">
        <f t="shared" si="148"/>
        <v>Old</v>
      </c>
      <c r="F9501" t="s">
        <v>20</v>
      </c>
      <c r="G9501" t="s">
        <v>23</v>
      </c>
      <c r="H9501" t="s">
        <v>29</v>
      </c>
      <c r="I9501">
        <v>25</v>
      </c>
      <c r="J9501">
        <v>2.0699999999999998</v>
      </c>
      <c r="K9501" t="s">
        <v>32</v>
      </c>
      <c r="L9501" t="s">
        <v>33</v>
      </c>
      <c r="M9501" s="1">
        <v>9606.84</v>
      </c>
      <c r="N9501" s="1">
        <v>3378.07</v>
      </c>
      <c r="O9501" s="1">
        <v>2743.29</v>
      </c>
      <c r="P9501" s="1">
        <v>0</v>
      </c>
      <c r="Q9501" s="1">
        <v>42340.57</v>
      </c>
      <c r="R9501" s="1">
        <v>13080.56</v>
      </c>
      <c r="S9501" s="1">
        <v>-13571.47</v>
      </c>
      <c r="T9501" s="1">
        <v>68992.600000000006</v>
      </c>
      <c r="U9501" s="1">
        <f>SUM(Report_Summary[Revenue])</f>
        <v>626594850.33999527</v>
      </c>
      <c r="V9501" s="1">
        <f>Report_Summary[[#This Row],[Total Revenue]] / COUNTA(Report_Summary[Membership No])</f>
        <v>62659.485033999525</v>
      </c>
    </row>
    <row r="9502" spans="1:22" x14ac:dyDescent="0.3">
      <c r="A9502" t="s">
        <v>9541</v>
      </c>
      <c r="B9502">
        <v>2022</v>
      </c>
      <c r="C9502" t="s">
        <v>13</v>
      </c>
      <c r="D9502">
        <v>32</v>
      </c>
      <c r="E9502" t="str">
        <f t="shared" si="148"/>
        <v>Middle Age</v>
      </c>
      <c r="F9502" t="s">
        <v>15</v>
      </c>
      <c r="G9502" t="s">
        <v>25</v>
      </c>
      <c r="H9502" t="s">
        <v>31</v>
      </c>
      <c r="I9502">
        <v>26</v>
      </c>
      <c r="J9502">
        <v>2.61</v>
      </c>
      <c r="K9502" t="s">
        <v>33</v>
      </c>
      <c r="L9502" t="s">
        <v>33</v>
      </c>
      <c r="M9502" s="1">
        <v>11671.22</v>
      </c>
      <c r="N9502" s="1">
        <v>1572.3</v>
      </c>
      <c r="O9502" s="1">
        <v>5693.29</v>
      </c>
      <c r="P9502" s="1">
        <v>0</v>
      </c>
      <c r="Q9502" s="1">
        <v>19633.349999999999</v>
      </c>
      <c r="R9502" s="1">
        <v>34489.620000000003</v>
      </c>
      <c r="S9502" s="1">
        <v>-2667.44</v>
      </c>
      <c r="T9502" s="1">
        <v>56790.41</v>
      </c>
      <c r="U9502" s="1">
        <f>SUM(Report_Summary[Revenue])</f>
        <v>626594850.33999527</v>
      </c>
      <c r="V9502" s="1">
        <f>Report_Summary[[#This Row],[Total Revenue]] / COUNTA(Report_Summary[Membership No])</f>
        <v>62659.485033999525</v>
      </c>
    </row>
    <row r="9503" spans="1:22" x14ac:dyDescent="0.3">
      <c r="A9503" t="s">
        <v>9542</v>
      </c>
      <c r="B9503">
        <v>2016</v>
      </c>
      <c r="C9503" t="s">
        <v>14</v>
      </c>
      <c r="D9503">
        <v>45</v>
      </c>
      <c r="E9503" t="str">
        <f t="shared" si="148"/>
        <v>Middle Age</v>
      </c>
      <c r="F9503" t="s">
        <v>19</v>
      </c>
      <c r="G9503" t="s">
        <v>22</v>
      </c>
      <c r="H9503" t="s">
        <v>27</v>
      </c>
      <c r="I9503">
        <v>29</v>
      </c>
      <c r="J9503">
        <v>2.88</v>
      </c>
      <c r="K9503" t="s">
        <v>33</v>
      </c>
      <c r="L9503" t="s">
        <v>33</v>
      </c>
      <c r="M9503" s="1">
        <v>1390.47</v>
      </c>
      <c r="N9503" s="1">
        <v>4279.4399999999996</v>
      </c>
      <c r="O9503" s="1">
        <v>3933.23</v>
      </c>
      <c r="P9503" s="1">
        <v>0</v>
      </c>
      <c r="Q9503" s="1">
        <v>3873.67</v>
      </c>
      <c r="R9503" s="1">
        <v>2528.3200000000002</v>
      </c>
      <c r="S9503" s="1">
        <v>-11608.9</v>
      </c>
      <c r="T9503" s="1">
        <v>18010.89</v>
      </c>
      <c r="U9503" s="1">
        <f>SUM(Report_Summary[Revenue])</f>
        <v>626594850.33999527</v>
      </c>
      <c r="V9503" s="1">
        <f>Report_Summary[[#This Row],[Total Revenue]] / COUNTA(Report_Summary[Membership No])</f>
        <v>62659.485033999525</v>
      </c>
    </row>
    <row r="9504" spans="1:22" x14ac:dyDescent="0.3">
      <c r="A9504" t="s">
        <v>9543</v>
      </c>
      <c r="B9504">
        <v>2022</v>
      </c>
      <c r="C9504" t="s">
        <v>14</v>
      </c>
      <c r="D9504">
        <v>67</v>
      </c>
      <c r="E9504" t="str">
        <f t="shared" si="148"/>
        <v>Old</v>
      </c>
      <c r="F9504" t="s">
        <v>15</v>
      </c>
      <c r="G9504" t="s">
        <v>25</v>
      </c>
      <c r="H9504" t="s">
        <v>27</v>
      </c>
      <c r="I9504">
        <v>23</v>
      </c>
      <c r="J9504">
        <v>2.87</v>
      </c>
      <c r="K9504" t="s">
        <v>33</v>
      </c>
      <c r="L9504" t="s">
        <v>33</v>
      </c>
      <c r="M9504" s="1">
        <v>4247.76</v>
      </c>
      <c r="N9504" s="1">
        <v>2809.64</v>
      </c>
      <c r="O9504" s="1">
        <v>346.9</v>
      </c>
      <c r="P9504" s="1">
        <v>0</v>
      </c>
      <c r="Q9504" s="1">
        <v>17974.169999999998</v>
      </c>
      <c r="R9504" s="1">
        <v>7216.49</v>
      </c>
      <c r="S9504" s="1">
        <v>3214.52</v>
      </c>
      <c r="T9504" s="1">
        <v>21976.14</v>
      </c>
      <c r="U9504" s="1">
        <f>SUM(Report_Summary[Revenue])</f>
        <v>626594850.33999527</v>
      </c>
      <c r="V9504" s="1">
        <f>Report_Summary[[#This Row],[Total Revenue]] / COUNTA(Report_Summary[Membership No])</f>
        <v>62659.485033999525</v>
      </c>
    </row>
    <row r="9505" spans="1:22" x14ac:dyDescent="0.3">
      <c r="A9505" t="s">
        <v>9544</v>
      </c>
      <c r="B9505">
        <v>2021</v>
      </c>
      <c r="C9505" t="s">
        <v>13</v>
      </c>
      <c r="D9505">
        <v>66</v>
      </c>
      <c r="E9505" t="str">
        <f t="shared" si="148"/>
        <v>Old</v>
      </c>
      <c r="F9505" t="s">
        <v>15</v>
      </c>
      <c r="G9505" t="s">
        <v>24</v>
      </c>
      <c r="H9505" t="s">
        <v>31</v>
      </c>
      <c r="I9505">
        <v>27</v>
      </c>
      <c r="J9505">
        <v>2.7</v>
      </c>
      <c r="K9505" t="s">
        <v>33</v>
      </c>
      <c r="L9505" t="s">
        <v>33</v>
      </c>
      <c r="M9505" s="1">
        <v>8572.35</v>
      </c>
      <c r="N9505" s="1">
        <v>3909.08</v>
      </c>
      <c r="O9505" s="1">
        <v>6471.16</v>
      </c>
      <c r="P9505" s="1">
        <v>0</v>
      </c>
      <c r="Q9505" s="1">
        <v>20377.79</v>
      </c>
      <c r="R9505" s="1">
        <v>40256.21</v>
      </c>
      <c r="S9505" s="1">
        <v>12816.36</v>
      </c>
      <c r="T9505" s="1">
        <v>47817.64</v>
      </c>
      <c r="U9505" s="1">
        <f>SUM(Report_Summary[Revenue])</f>
        <v>626594850.33999527</v>
      </c>
      <c r="V9505" s="1">
        <f>Report_Summary[[#This Row],[Total Revenue]] / COUNTA(Report_Summary[Membership No])</f>
        <v>62659.485033999525</v>
      </c>
    </row>
    <row r="9506" spans="1:22" x14ac:dyDescent="0.3">
      <c r="A9506" t="s">
        <v>9545</v>
      </c>
      <c r="B9506">
        <v>2016</v>
      </c>
      <c r="C9506" t="s">
        <v>14</v>
      </c>
      <c r="D9506">
        <v>21</v>
      </c>
      <c r="E9506" t="str">
        <f t="shared" si="148"/>
        <v>Young</v>
      </c>
      <c r="F9506" t="s">
        <v>20</v>
      </c>
      <c r="G9506" t="s">
        <v>24</v>
      </c>
      <c r="H9506" t="s">
        <v>29</v>
      </c>
      <c r="I9506">
        <v>32</v>
      </c>
      <c r="J9506">
        <v>1.71</v>
      </c>
      <c r="K9506" t="s">
        <v>32</v>
      </c>
      <c r="L9506" t="s">
        <v>33</v>
      </c>
      <c r="M9506" s="1">
        <v>10522.95</v>
      </c>
      <c r="N9506" s="1">
        <v>3851.76</v>
      </c>
      <c r="O9506" s="1">
        <v>6580.33</v>
      </c>
      <c r="P9506" s="1">
        <v>0</v>
      </c>
      <c r="Q9506" s="1">
        <v>17318.169999999998</v>
      </c>
      <c r="R9506" s="1">
        <v>36498.85</v>
      </c>
      <c r="S9506" s="1">
        <v>-259.64999999999998</v>
      </c>
      <c r="T9506" s="1">
        <v>54076.67</v>
      </c>
      <c r="U9506" s="1">
        <f>SUM(Report_Summary[Revenue])</f>
        <v>626594850.33999527</v>
      </c>
      <c r="V9506" s="1">
        <f>Report_Summary[[#This Row],[Total Revenue]] / COUNTA(Report_Summary[Membership No])</f>
        <v>62659.485033999525</v>
      </c>
    </row>
    <row r="9507" spans="1:22" x14ac:dyDescent="0.3">
      <c r="A9507" t="s">
        <v>9546</v>
      </c>
      <c r="B9507">
        <v>2021</v>
      </c>
      <c r="C9507" t="s">
        <v>13</v>
      </c>
      <c r="D9507">
        <v>51</v>
      </c>
      <c r="E9507" t="str">
        <f t="shared" si="148"/>
        <v>Middle Age</v>
      </c>
      <c r="F9507" t="s">
        <v>21</v>
      </c>
      <c r="G9507" t="s">
        <v>23</v>
      </c>
      <c r="H9507" t="s">
        <v>27</v>
      </c>
      <c r="I9507">
        <v>27</v>
      </c>
      <c r="J9507">
        <v>2.6</v>
      </c>
      <c r="K9507" t="s">
        <v>33</v>
      </c>
      <c r="L9507" t="s">
        <v>33</v>
      </c>
      <c r="M9507" s="1">
        <v>1606.44</v>
      </c>
      <c r="N9507" s="1">
        <v>881.19</v>
      </c>
      <c r="O9507" s="1">
        <v>1258.06</v>
      </c>
      <c r="P9507" s="1">
        <v>0</v>
      </c>
      <c r="Q9507" s="1">
        <v>7922.16</v>
      </c>
      <c r="R9507" s="1">
        <v>8021.27</v>
      </c>
      <c r="S9507" s="1">
        <v>-24099.13</v>
      </c>
      <c r="T9507" s="1">
        <v>40042.559999999998</v>
      </c>
      <c r="U9507" s="1">
        <f>SUM(Report_Summary[Revenue])</f>
        <v>626594850.33999527</v>
      </c>
      <c r="V9507" s="1">
        <f>Report_Summary[[#This Row],[Total Revenue]] / COUNTA(Report_Summary[Membership No])</f>
        <v>62659.485033999525</v>
      </c>
    </row>
    <row r="9508" spans="1:22" x14ac:dyDescent="0.3">
      <c r="A9508" t="s">
        <v>9547</v>
      </c>
      <c r="B9508">
        <v>2016</v>
      </c>
      <c r="C9508" t="s">
        <v>13</v>
      </c>
      <c r="D9508">
        <v>54</v>
      </c>
      <c r="E9508" t="str">
        <f t="shared" si="148"/>
        <v>Middle Age</v>
      </c>
      <c r="F9508" t="s">
        <v>21</v>
      </c>
      <c r="G9508" t="s">
        <v>25</v>
      </c>
      <c r="H9508" t="s">
        <v>26</v>
      </c>
      <c r="I9508">
        <v>33</v>
      </c>
      <c r="J9508">
        <v>2.12</v>
      </c>
      <c r="K9508" t="s">
        <v>32</v>
      </c>
      <c r="L9508" t="s">
        <v>33</v>
      </c>
      <c r="M9508" s="1">
        <v>1867.92</v>
      </c>
      <c r="N9508" s="1">
        <v>2905.56</v>
      </c>
      <c r="O9508" s="1">
        <v>1543.7</v>
      </c>
      <c r="P9508" s="1">
        <v>0</v>
      </c>
      <c r="Q9508" s="1">
        <v>7993.04</v>
      </c>
      <c r="R9508" s="1">
        <v>7661.02</v>
      </c>
      <c r="S9508" s="1">
        <v>18594.3</v>
      </c>
      <c r="T9508" s="1">
        <v>-2940.24</v>
      </c>
      <c r="U9508" s="1">
        <f>SUM(Report_Summary[Revenue])</f>
        <v>626594850.33999527</v>
      </c>
      <c r="V9508" s="1">
        <f>Report_Summary[[#This Row],[Total Revenue]] / COUNTA(Report_Summary[Membership No])</f>
        <v>62659.485033999525</v>
      </c>
    </row>
    <row r="9509" spans="1:22" x14ac:dyDescent="0.3">
      <c r="A9509" t="s">
        <v>9548</v>
      </c>
      <c r="B9509">
        <v>2019</v>
      </c>
      <c r="C9509" t="s">
        <v>14</v>
      </c>
      <c r="D9509">
        <v>48</v>
      </c>
      <c r="E9509" t="str">
        <f t="shared" si="148"/>
        <v>Middle Age</v>
      </c>
      <c r="F9509" t="s">
        <v>19</v>
      </c>
      <c r="G9509" t="s">
        <v>22</v>
      </c>
      <c r="H9509" t="s">
        <v>28</v>
      </c>
      <c r="I9509">
        <v>31</v>
      </c>
      <c r="J9509">
        <v>2.27</v>
      </c>
      <c r="K9509" t="s">
        <v>33</v>
      </c>
      <c r="L9509" t="s">
        <v>33</v>
      </c>
      <c r="M9509" s="1">
        <v>4542.67</v>
      </c>
      <c r="N9509" s="1">
        <v>730.2</v>
      </c>
      <c r="O9509" s="1">
        <v>4074.88</v>
      </c>
      <c r="P9509" s="1">
        <v>0</v>
      </c>
      <c r="Q9509" s="1">
        <v>11471.87</v>
      </c>
      <c r="R9509" s="1">
        <v>14539.82</v>
      </c>
      <c r="S9509" s="1">
        <v>29789.09</v>
      </c>
      <c r="T9509" s="1">
        <v>-3777.4</v>
      </c>
      <c r="U9509" s="1">
        <f>SUM(Report_Summary[Revenue])</f>
        <v>626594850.33999527</v>
      </c>
      <c r="V9509" s="1">
        <f>Report_Summary[[#This Row],[Total Revenue]] / COUNTA(Report_Summary[Membership No])</f>
        <v>62659.485033999525</v>
      </c>
    </row>
    <row r="9510" spans="1:22" x14ac:dyDescent="0.3">
      <c r="A9510" t="s">
        <v>9549</v>
      </c>
      <c r="B9510">
        <v>2022</v>
      </c>
      <c r="C9510" t="s">
        <v>14</v>
      </c>
      <c r="D9510">
        <v>60</v>
      </c>
      <c r="E9510" t="str">
        <f t="shared" si="148"/>
        <v>Old</v>
      </c>
      <c r="F9510" t="s">
        <v>19</v>
      </c>
      <c r="G9510" t="s">
        <v>25</v>
      </c>
      <c r="H9510" t="s">
        <v>26</v>
      </c>
      <c r="I9510">
        <v>26</v>
      </c>
      <c r="J9510">
        <v>1.54</v>
      </c>
      <c r="K9510" t="s">
        <v>32</v>
      </c>
      <c r="L9510" t="s">
        <v>33</v>
      </c>
      <c r="M9510" s="1">
        <v>19013.22</v>
      </c>
      <c r="N9510" s="1">
        <v>4978.1400000000003</v>
      </c>
      <c r="O9510" s="1">
        <v>1015.23</v>
      </c>
      <c r="P9510" s="1">
        <v>0</v>
      </c>
      <c r="Q9510" s="1">
        <v>87308.6</v>
      </c>
      <c r="R9510" s="1">
        <v>67341.39</v>
      </c>
      <c r="S9510" s="1">
        <v>10253.950000000001</v>
      </c>
      <c r="T9510" s="1">
        <v>144396.04</v>
      </c>
      <c r="U9510" s="1">
        <f>SUM(Report_Summary[Revenue])</f>
        <v>626594850.33999527</v>
      </c>
      <c r="V9510" s="1">
        <f>Report_Summary[[#This Row],[Total Revenue]] / COUNTA(Report_Summary[Membership No])</f>
        <v>62659.485033999525</v>
      </c>
    </row>
    <row r="9511" spans="1:22" x14ac:dyDescent="0.3">
      <c r="A9511" t="s">
        <v>9550</v>
      </c>
      <c r="B9511">
        <v>2019</v>
      </c>
      <c r="C9511" t="s">
        <v>14</v>
      </c>
      <c r="D9511">
        <v>49</v>
      </c>
      <c r="E9511" t="str">
        <f t="shared" si="148"/>
        <v>Middle Age</v>
      </c>
      <c r="F9511" t="s">
        <v>18</v>
      </c>
      <c r="G9511" t="s">
        <v>25</v>
      </c>
      <c r="H9511" t="s">
        <v>28</v>
      </c>
      <c r="I9511">
        <v>31</v>
      </c>
      <c r="J9511">
        <v>2.0299999999999998</v>
      </c>
      <c r="K9511" t="s">
        <v>33</v>
      </c>
      <c r="L9511" t="s">
        <v>33</v>
      </c>
      <c r="M9511" s="1">
        <v>628.67999999999995</v>
      </c>
      <c r="N9511" s="1">
        <v>3308.89</v>
      </c>
      <c r="O9511" s="1">
        <v>1261.8900000000001</v>
      </c>
      <c r="P9511" s="1">
        <v>0</v>
      </c>
      <c r="Q9511" s="1">
        <v>999.95</v>
      </c>
      <c r="R9511" s="1">
        <v>2582.5</v>
      </c>
      <c r="S9511" s="1">
        <v>-17805.34</v>
      </c>
      <c r="T9511" s="1">
        <v>21387.79</v>
      </c>
      <c r="U9511" s="1">
        <f>SUM(Report_Summary[Revenue])</f>
        <v>626594850.33999527</v>
      </c>
      <c r="V9511" s="1">
        <f>Report_Summary[[#This Row],[Total Revenue]] / COUNTA(Report_Summary[Membership No])</f>
        <v>62659.485033999525</v>
      </c>
    </row>
    <row r="9512" spans="1:22" x14ac:dyDescent="0.3">
      <c r="A9512" t="s">
        <v>9551</v>
      </c>
      <c r="B9512">
        <v>2017</v>
      </c>
      <c r="C9512" t="s">
        <v>14</v>
      </c>
      <c r="D9512">
        <v>35</v>
      </c>
      <c r="E9512" t="str">
        <f t="shared" si="148"/>
        <v>Middle Age</v>
      </c>
      <c r="F9512" t="s">
        <v>21</v>
      </c>
      <c r="G9512" t="s">
        <v>25</v>
      </c>
      <c r="H9512" t="s">
        <v>31</v>
      </c>
      <c r="I9512">
        <v>30</v>
      </c>
      <c r="J9512">
        <v>2.2400000000000002</v>
      </c>
      <c r="K9512" t="s">
        <v>32</v>
      </c>
      <c r="L9512" t="s">
        <v>33</v>
      </c>
      <c r="M9512" s="1">
        <v>12085.03</v>
      </c>
      <c r="N9512" s="1">
        <v>2482.8000000000002</v>
      </c>
      <c r="O9512" s="1">
        <v>7790.68</v>
      </c>
      <c r="P9512" s="1">
        <v>0</v>
      </c>
      <c r="Q9512" s="1">
        <v>29495.58</v>
      </c>
      <c r="R9512" s="1">
        <v>34916.86</v>
      </c>
      <c r="S9512" s="1">
        <v>-7386.59</v>
      </c>
      <c r="T9512" s="1">
        <v>71799.03</v>
      </c>
      <c r="U9512" s="1">
        <f>SUM(Report_Summary[Revenue])</f>
        <v>626594850.33999527</v>
      </c>
      <c r="V9512" s="1">
        <f>Report_Summary[[#This Row],[Total Revenue]] / COUNTA(Report_Summary[Membership No])</f>
        <v>62659.485033999525</v>
      </c>
    </row>
    <row r="9513" spans="1:22" x14ac:dyDescent="0.3">
      <c r="A9513" t="s">
        <v>9552</v>
      </c>
      <c r="B9513">
        <v>2021</v>
      </c>
      <c r="C9513" t="s">
        <v>13</v>
      </c>
      <c r="D9513">
        <v>34</v>
      </c>
      <c r="E9513" t="str">
        <f t="shared" si="148"/>
        <v>Middle Age</v>
      </c>
      <c r="F9513" t="s">
        <v>15</v>
      </c>
      <c r="G9513" t="s">
        <v>25</v>
      </c>
      <c r="H9513" t="s">
        <v>28</v>
      </c>
      <c r="I9513">
        <v>24</v>
      </c>
      <c r="J9513">
        <v>1.92</v>
      </c>
      <c r="K9513" t="s">
        <v>33</v>
      </c>
      <c r="L9513" t="s">
        <v>33</v>
      </c>
      <c r="M9513" s="1">
        <v>16834.43</v>
      </c>
      <c r="N9513" s="1">
        <v>3378.05</v>
      </c>
      <c r="O9513" s="1">
        <v>4273.72</v>
      </c>
      <c r="P9513" s="1">
        <v>0</v>
      </c>
      <c r="Q9513" s="1">
        <v>82159.03</v>
      </c>
      <c r="R9513" s="1">
        <v>74896.75</v>
      </c>
      <c r="S9513" s="1">
        <v>4240.16</v>
      </c>
      <c r="T9513" s="1">
        <v>152815.62</v>
      </c>
      <c r="U9513" s="1">
        <f>SUM(Report_Summary[Revenue])</f>
        <v>626594850.33999527</v>
      </c>
      <c r="V9513" s="1">
        <f>Report_Summary[[#This Row],[Total Revenue]] / COUNTA(Report_Summary[Membership No])</f>
        <v>62659.485033999525</v>
      </c>
    </row>
    <row r="9514" spans="1:22" x14ac:dyDescent="0.3">
      <c r="A9514" t="s">
        <v>9553</v>
      </c>
      <c r="B9514">
        <v>2024</v>
      </c>
      <c r="C9514" t="s">
        <v>14</v>
      </c>
      <c r="D9514">
        <v>66</v>
      </c>
      <c r="E9514" t="str">
        <f t="shared" si="148"/>
        <v>Old</v>
      </c>
      <c r="F9514" t="s">
        <v>18</v>
      </c>
      <c r="G9514" t="s">
        <v>23</v>
      </c>
      <c r="H9514" t="s">
        <v>30</v>
      </c>
      <c r="I9514">
        <v>36</v>
      </c>
      <c r="J9514">
        <v>3.46</v>
      </c>
      <c r="K9514" t="s">
        <v>33</v>
      </c>
      <c r="L9514" t="s">
        <v>33</v>
      </c>
      <c r="M9514" s="1">
        <v>18626.689999999999</v>
      </c>
      <c r="N9514" s="1">
        <v>1475.23</v>
      </c>
      <c r="O9514" s="1">
        <v>748.2</v>
      </c>
      <c r="P9514" s="1">
        <v>0</v>
      </c>
      <c r="Q9514" s="1">
        <v>78575.05</v>
      </c>
      <c r="R9514" s="1">
        <v>27719.040000000001</v>
      </c>
      <c r="S9514" s="1">
        <v>3427.28</v>
      </c>
      <c r="T9514" s="1">
        <v>102866.81</v>
      </c>
      <c r="U9514" s="1">
        <f>SUM(Report_Summary[Revenue])</f>
        <v>626594850.33999527</v>
      </c>
      <c r="V9514" s="1">
        <f>Report_Summary[[#This Row],[Total Revenue]] / COUNTA(Report_Summary[Membership No])</f>
        <v>62659.485033999525</v>
      </c>
    </row>
    <row r="9515" spans="1:22" x14ac:dyDescent="0.3">
      <c r="A9515" t="s">
        <v>9554</v>
      </c>
      <c r="B9515">
        <v>2017</v>
      </c>
      <c r="C9515" t="s">
        <v>14</v>
      </c>
      <c r="D9515">
        <v>50</v>
      </c>
      <c r="E9515" t="str">
        <f t="shared" si="148"/>
        <v>Middle Age</v>
      </c>
      <c r="F9515" t="s">
        <v>20</v>
      </c>
      <c r="G9515" t="s">
        <v>23</v>
      </c>
      <c r="H9515" t="s">
        <v>31</v>
      </c>
      <c r="I9515">
        <v>30</v>
      </c>
      <c r="J9515">
        <v>3.48</v>
      </c>
      <c r="K9515" t="s">
        <v>33</v>
      </c>
      <c r="L9515" t="s">
        <v>33</v>
      </c>
      <c r="M9515" s="1">
        <v>5130.72</v>
      </c>
      <c r="N9515" s="1">
        <v>4673.16</v>
      </c>
      <c r="O9515" s="1">
        <v>256.88</v>
      </c>
      <c r="P9515" s="1">
        <v>0</v>
      </c>
      <c r="Q9515" s="1">
        <v>21653.32</v>
      </c>
      <c r="R9515" s="1">
        <v>24812.09</v>
      </c>
      <c r="S9515" s="1">
        <v>-27292.639999999999</v>
      </c>
      <c r="T9515" s="1">
        <v>73758.05</v>
      </c>
      <c r="U9515" s="1">
        <f>SUM(Report_Summary[Revenue])</f>
        <v>626594850.33999527</v>
      </c>
      <c r="V9515" s="1">
        <f>Report_Summary[[#This Row],[Total Revenue]] / COUNTA(Report_Summary[Membership No])</f>
        <v>62659.485033999525</v>
      </c>
    </row>
    <row r="9516" spans="1:22" x14ac:dyDescent="0.3">
      <c r="A9516" t="s">
        <v>9555</v>
      </c>
      <c r="B9516">
        <v>2024</v>
      </c>
      <c r="C9516" t="s">
        <v>14</v>
      </c>
      <c r="D9516">
        <v>48</v>
      </c>
      <c r="E9516" t="str">
        <f t="shared" si="148"/>
        <v>Middle Age</v>
      </c>
      <c r="F9516" t="s">
        <v>21</v>
      </c>
      <c r="G9516" t="s">
        <v>25</v>
      </c>
      <c r="H9516" t="s">
        <v>30</v>
      </c>
      <c r="I9516">
        <v>34</v>
      </c>
      <c r="J9516">
        <v>2.93</v>
      </c>
      <c r="K9516" t="s">
        <v>33</v>
      </c>
      <c r="L9516" t="s">
        <v>33</v>
      </c>
      <c r="M9516" s="1">
        <v>12236.93</v>
      </c>
      <c r="N9516" s="1">
        <v>3740.3</v>
      </c>
      <c r="O9516" s="1">
        <v>4286.51</v>
      </c>
      <c r="P9516" s="1">
        <v>0</v>
      </c>
      <c r="Q9516" s="1">
        <v>27142.99</v>
      </c>
      <c r="R9516" s="1">
        <v>34872.589999999997</v>
      </c>
      <c r="S9516" s="1">
        <v>16921.62</v>
      </c>
      <c r="T9516" s="1">
        <v>45093.96</v>
      </c>
      <c r="U9516" s="1">
        <f>SUM(Report_Summary[Revenue])</f>
        <v>626594850.33999527</v>
      </c>
      <c r="V9516" s="1">
        <f>Report_Summary[[#This Row],[Total Revenue]] / COUNTA(Report_Summary[Membership No])</f>
        <v>62659.485033999525</v>
      </c>
    </row>
    <row r="9517" spans="1:22" x14ac:dyDescent="0.3">
      <c r="A9517" t="s">
        <v>9556</v>
      </c>
      <c r="B9517">
        <v>2021</v>
      </c>
      <c r="C9517" t="s">
        <v>14</v>
      </c>
      <c r="D9517">
        <v>50</v>
      </c>
      <c r="E9517" t="str">
        <f t="shared" si="148"/>
        <v>Middle Age</v>
      </c>
      <c r="F9517" t="s">
        <v>15</v>
      </c>
      <c r="G9517" t="s">
        <v>25</v>
      </c>
      <c r="H9517" t="s">
        <v>29</v>
      </c>
      <c r="I9517">
        <v>24</v>
      </c>
      <c r="J9517">
        <v>2.77</v>
      </c>
      <c r="K9517" t="s">
        <v>32</v>
      </c>
      <c r="L9517" t="s">
        <v>33</v>
      </c>
      <c r="M9517" s="1">
        <v>18831.75</v>
      </c>
      <c r="N9517" s="1">
        <v>1965.04</v>
      </c>
      <c r="O9517" s="1">
        <v>5645.91</v>
      </c>
      <c r="P9517" s="1">
        <v>0</v>
      </c>
      <c r="Q9517" s="1">
        <v>34610.57</v>
      </c>
      <c r="R9517" s="1">
        <v>86700.39</v>
      </c>
      <c r="S9517" s="1">
        <v>8293.67</v>
      </c>
      <c r="T9517" s="1">
        <v>113017.29</v>
      </c>
      <c r="U9517" s="1">
        <f>SUM(Report_Summary[Revenue])</f>
        <v>626594850.33999527</v>
      </c>
      <c r="V9517" s="1">
        <f>Report_Summary[[#This Row],[Total Revenue]] / COUNTA(Report_Summary[Membership No])</f>
        <v>62659.485033999525</v>
      </c>
    </row>
    <row r="9518" spans="1:22" x14ac:dyDescent="0.3">
      <c r="A9518" t="s">
        <v>9557</v>
      </c>
      <c r="B9518">
        <v>2018</v>
      </c>
      <c r="C9518" t="s">
        <v>13</v>
      </c>
      <c r="D9518">
        <v>34</v>
      </c>
      <c r="E9518" t="str">
        <f t="shared" si="148"/>
        <v>Middle Age</v>
      </c>
      <c r="F9518" t="s">
        <v>21</v>
      </c>
      <c r="G9518" t="s">
        <v>24</v>
      </c>
      <c r="H9518" t="s">
        <v>27</v>
      </c>
      <c r="I9518">
        <v>36</v>
      </c>
      <c r="J9518">
        <v>1.1100000000000001</v>
      </c>
      <c r="K9518" t="s">
        <v>32</v>
      </c>
      <c r="L9518" t="s">
        <v>33</v>
      </c>
      <c r="M9518" s="1">
        <v>742.75</v>
      </c>
      <c r="N9518" s="1">
        <v>3473.3</v>
      </c>
      <c r="O9518" s="1">
        <v>237.81</v>
      </c>
      <c r="P9518" s="1">
        <v>0</v>
      </c>
      <c r="Q9518" s="1">
        <v>2842.38</v>
      </c>
      <c r="R9518" s="1">
        <v>1482.18</v>
      </c>
      <c r="S9518" s="1">
        <v>4047.41</v>
      </c>
      <c r="T9518" s="1">
        <v>277.14999999999998</v>
      </c>
      <c r="U9518" s="1">
        <f>SUM(Report_Summary[Revenue])</f>
        <v>626594850.33999527</v>
      </c>
      <c r="V9518" s="1">
        <f>Report_Summary[[#This Row],[Total Revenue]] / COUNTA(Report_Summary[Membership No])</f>
        <v>62659.485033999525</v>
      </c>
    </row>
    <row r="9519" spans="1:22" x14ac:dyDescent="0.3">
      <c r="A9519" t="s">
        <v>9558</v>
      </c>
      <c r="B9519">
        <v>2017</v>
      </c>
      <c r="C9519" t="s">
        <v>14</v>
      </c>
      <c r="D9519">
        <v>41</v>
      </c>
      <c r="E9519" t="str">
        <f t="shared" si="148"/>
        <v>Middle Age</v>
      </c>
      <c r="F9519" t="s">
        <v>19</v>
      </c>
      <c r="G9519" t="s">
        <v>25</v>
      </c>
      <c r="H9519" t="s">
        <v>28</v>
      </c>
      <c r="I9519">
        <v>30</v>
      </c>
      <c r="J9519">
        <v>2.89</v>
      </c>
      <c r="K9519" t="s">
        <v>33</v>
      </c>
      <c r="L9519" t="s">
        <v>33</v>
      </c>
      <c r="M9519" s="1">
        <v>8643.4599999999991</v>
      </c>
      <c r="N9519" s="1">
        <v>190.66</v>
      </c>
      <c r="O9519" s="1">
        <v>2284.8200000000002</v>
      </c>
      <c r="P9519" s="1">
        <v>0</v>
      </c>
      <c r="Q9519" s="1">
        <v>19453.150000000001</v>
      </c>
      <c r="R9519" s="1">
        <v>17162.71</v>
      </c>
      <c r="S9519" s="1">
        <v>26688.69</v>
      </c>
      <c r="T9519" s="1">
        <v>9927.17</v>
      </c>
      <c r="U9519" s="1">
        <f>SUM(Report_Summary[Revenue])</f>
        <v>626594850.33999527</v>
      </c>
      <c r="V9519" s="1">
        <f>Report_Summary[[#This Row],[Total Revenue]] / COUNTA(Report_Summary[Membership No])</f>
        <v>62659.485033999525</v>
      </c>
    </row>
    <row r="9520" spans="1:22" x14ac:dyDescent="0.3">
      <c r="A9520" t="s">
        <v>9559</v>
      </c>
      <c r="B9520">
        <v>2017</v>
      </c>
      <c r="C9520" t="s">
        <v>14</v>
      </c>
      <c r="D9520">
        <v>78</v>
      </c>
      <c r="E9520" t="str">
        <f t="shared" si="148"/>
        <v>Old</v>
      </c>
      <c r="F9520" t="s">
        <v>21</v>
      </c>
      <c r="G9520" t="s">
        <v>25</v>
      </c>
      <c r="H9520" t="s">
        <v>31</v>
      </c>
      <c r="I9520">
        <v>30</v>
      </c>
      <c r="J9520">
        <v>1.84</v>
      </c>
      <c r="K9520" t="s">
        <v>33</v>
      </c>
      <c r="L9520" t="s">
        <v>33</v>
      </c>
      <c r="M9520" s="1">
        <v>6945.19</v>
      </c>
      <c r="N9520" s="1">
        <v>1519.5</v>
      </c>
      <c r="O9520" s="1">
        <v>2504.9</v>
      </c>
      <c r="P9520" s="1">
        <v>0</v>
      </c>
      <c r="Q9520" s="1">
        <v>33520.019999999997</v>
      </c>
      <c r="R9520" s="1">
        <v>14638.96</v>
      </c>
      <c r="S9520" s="1">
        <v>28161.759999999998</v>
      </c>
      <c r="T9520" s="1">
        <v>19997.22</v>
      </c>
      <c r="U9520" s="1">
        <f>SUM(Report_Summary[Revenue])</f>
        <v>626594850.33999527</v>
      </c>
      <c r="V9520" s="1">
        <f>Report_Summary[[#This Row],[Total Revenue]] / COUNTA(Report_Summary[Membership No])</f>
        <v>62659.485033999525</v>
      </c>
    </row>
    <row r="9521" spans="1:22" x14ac:dyDescent="0.3">
      <c r="A9521" t="s">
        <v>9560</v>
      </c>
      <c r="B9521">
        <v>2023</v>
      </c>
      <c r="C9521" t="s">
        <v>13</v>
      </c>
      <c r="D9521">
        <v>41</v>
      </c>
      <c r="E9521" t="str">
        <f t="shared" si="148"/>
        <v>Middle Age</v>
      </c>
      <c r="F9521" t="s">
        <v>18</v>
      </c>
      <c r="G9521" t="s">
        <v>25</v>
      </c>
      <c r="H9521" t="s">
        <v>26</v>
      </c>
      <c r="I9521">
        <v>34</v>
      </c>
      <c r="J9521">
        <v>2.2000000000000002</v>
      </c>
      <c r="K9521" t="s">
        <v>32</v>
      </c>
      <c r="L9521" t="s">
        <v>33</v>
      </c>
      <c r="M9521" s="1">
        <v>19583.16</v>
      </c>
      <c r="N9521" s="1">
        <v>4597.37</v>
      </c>
      <c r="O9521" s="1">
        <v>123.49</v>
      </c>
      <c r="P9521" s="1">
        <v>0</v>
      </c>
      <c r="Q9521" s="1">
        <v>64346.06</v>
      </c>
      <c r="R9521" s="1">
        <v>54859.08</v>
      </c>
      <c r="S9521" s="1">
        <v>-18360.29</v>
      </c>
      <c r="T9521" s="1">
        <v>137565.43</v>
      </c>
      <c r="U9521" s="1">
        <f>SUM(Report_Summary[Revenue])</f>
        <v>626594850.33999527</v>
      </c>
      <c r="V9521" s="1">
        <f>Report_Summary[[#This Row],[Total Revenue]] / COUNTA(Report_Summary[Membership No])</f>
        <v>62659.485033999525</v>
      </c>
    </row>
    <row r="9522" spans="1:22" x14ac:dyDescent="0.3">
      <c r="A9522" t="s">
        <v>9561</v>
      </c>
      <c r="B9522">
        <v>2016</v>
      </c>
      <c r="C9522" t="s">
        <v>13</v>
      </c>
      <c r="D9522">
        <v>63</v>
      </c>
      <c r="E9522" t="str">
        <f t="shared" si="148"/>
        <v>Old</v>
      </c>
      <c r="F9522" t="s">
        <v>21</v>
      </c>
      <c r="G9522" t="s">
        <v>24</v>
      </c>
      <c r="H9522" t="s">
        <v>29</v>
      </c>
      <c r="I9522">
        <v>22</v>
      </c>
      <c r="J9522">
        <v>2.54</v>
      </c>
      <c r="K9522" t="s">
        <v>33</v>
      </c>
      <c r="L9522" t="s">
        <v>33</v>
      </c>
      <c r="M9522" s="1">
        <v>10101.36</v>
      </c>
      <c r="N9522" s="1">
        <v>1678.05</v>
      </c>
      <c r="O9522" s="1">
        <v>6127.26</v>
      </c>
      <c r="P9522" s="1">
        <v>0</v>
      </c>
      <c r="Q9522" s="1">
        <v>18338.43</v>
      </c>
      <c r="R9522" s="1">
        <v>24912.23</v>
      </c>
      <c r="S9522" s="1">
        <v>-11322.02</v>
      </c>
      <c r="T9522" s="1">
        <v>54572.68</v>
      </c>
      <c r="U9522" s="1">
        <f>SUM(Report_Summary[Revenue])</f>
        <v>626594850.33999527</v>
      </c>
      <c r="V9522" s="1">
        <f>Report_Summary[[#This Row],[Total Revenue]] / COUNTA(Report_Summary[Membership No])</f>
        <v>62659.485033999525</v>
      </c>
    </row>
    <row r="9523" spans="1:22" x14ac:dyDescent="0.3">
      <c r="A9523" t="s">
        <v>9562</v>
      </c>
      <c r="B9523">
        <v>2018</v>
      </c>
      <c r="C9523" t="s">
        <v>14</v>
      </c>
      <c r="D9523">
        <v>35</v>
      </c>
      <c r="E9523" t="str">
        <f t="shared" si="148"/>
        <v>Middle Age</v>
      </c>
      <c r="F9523" t="s">
        <v>19</v>
      </c>
      <c r="G9523" t="s">
        <v>22</v>
      </c>
      <c r="H9523" t="s">
        <v>29</v>
      </c>
      <c r="I9523">
        <v>27</v>
      </c>
      <c r="J9523">
        <v>1.93</v>
      </c>
      <c r="K9523" t="s">
        <v>33</v>
      </c>
      <c r="L9523" t="s">
        <v>33</v>
      </c>
      <c r="M9523" s="1">
        <v>1943.03</v>
      </c>
      <c r="N9523" s="1">
        <v>442.1</v>
      </c>
      <c r="O9523" s="1">
        <v>6686.39</v>
      </c>
      <c r="P9523" s="1">
        <v>0</v>
      </c>
      <c r="Q9523" s="1">
        <v>5492.68</v>
      </c>
      <c r="R9523" s="1">
        <v>2850.59</v>
      </c>
      <c r="S9523" s="1">
        <v>-21028.28</v>
      </c>
      <c r="T9523" s="1">
        <v>29371.55</v>
      </c>
      <c r="U9523" s="1">
        <f>SUM(Report_Summary[Revenue])</f>
        <v>626594850.33999527</v>
      </c>
      <c r="V9523" s="1">
        <f>Report_Summary[[#This Row],[Total Revenue]] / COUNTA(Report_Summary[Membership No])</f>
        <v>62659.485033999525</v>
      </c>
    </row>
    <row r="9524" spans="1:22" x14ac:dyDescent="0.3">
      <c r="A9524" t="s">
        <v>9563</v>
      </c>
      <c r="B9524">
        <v>2018</v>
      </c>
      <c r="C9524" t="s">
        <v>13</v>
      </c>
      <c r="D9524">
        <v>70</v>
      </c>
      <c r="E9524" t="str">
        <f t="shared" si="148"/>
        <v>Old</v>
      </c>
      <c r="F9524" t="s">
        <v>16</v>
      </c>
      <c r="G9524" t="s">
        <v>24</v>
      </c>
      <c r="H9524" t="s">
        <v>29</v>
      </c>
      <c r="I9524">
        <v>30</v>
      </c>
      <c r="J9524">
        <v>2.1</v>
      </c>
      <c r="K9524" t="s">
        <v>33</v>
      </c>
      <c r="L9524" t="s">
        <v>33</v>
      </c>
      <c r="M9524" s="1">
        <v>8828.34</v>
      </c>
      <c r="N9524" s="1">
        <v>891.69</v>
      </c>
      <c r="O9524" s="1">
        <v>166.28</v>
      </c>
      <c r="P9524" s="1">
        <v>0</v>
      </c>
      <c r="Q9524" s="1">
        <v>24792.85</v>
      </c>
      <c r="R9524" s="1">
        <v>39132.11</v>
      </c>
      <c r="S9524" s="1">
        <v>-8722.77</v>
      </c>
      <c r="T9524" s="1">
        <v>72647.73</v>
      </c>
      <c r="U9524" s="1">
        <f>SUM(Report_Summary[Revenue])</f>
        <v>626594850.33999527</v>
      </c>
      <c r="V9524" s="1">
        <f>Report_Summary[[#This Row],[Total Revenue]] / COUNTA(Report_Summary[Membership No])</f>
        <v>62659.485033999525</v>
      </c>
    </row>
    <row r="9525" spans="1:22" x14ac:dyDescent="0.3">
      <c r="A9525" t="s">
        <v>9564</v>
      </c>
      <c r="B9525">
        <v>2020</v>
      </c>
      <c r="C9525" t="s">
        <v>14</v>
      </c>
      <c r="D9525">
        <v>26</v>
      </c>
      <c r="E9525" t="str">
        <f t="shared" si="148"/>
        <v>Young</v>
      </c>
      <c r="F9525" t="s">
        <v>21</v>
      </c>
      <c r="G9525" t="s">
        <v>22</v>
      </c>
      <c r="H9525" t="s">
        <v>26</v>
      </c>
      <c r="I9525">
        <v>32</v>
      </c>
      <c r="J9525">
        <v>3.13</v>
      </c>
      <c r="K9525" t="s">
        <v>32</v>
      </c>
      <c r="L9525" t="s">
        <v>33</v>
      </c>
      <c r="M9525" s="1">
        <v>13296.93</v>
      </c>
      <c r="N9525" s="1">
        <v>4883.62</v>
      </c>
      <c r="O9525" s="1">
        <v>3707.95</v>
      </c>
      <c r="P9525" s="1">
        <v>0</v>
      </c>
      <c r="Q9525" s="1">
        <v>64376.36</v>
      </c>
      <c r="R9525" s="1">
        <v>33629.07</v>
      </c>
      <c r="S9525" s="1">
        <v>-7295.96</v>
      </c>
      <c r="T9525" s="1">
        <v>105301.39</v>
      </c>
      <c r="U9525" s="1">
        <f>SUM(Report_Summary[Revenue])</f>
        <v>626594850.33999527</v>
      </c>
      <c r="V9525" s="1">
        <f>Report_Summary[[#This Row],[Total Revenue]] / COUNTA(Report_Summary[Membership No])</f>
        <v>62659.485033999525</v>
      </c>
    </row>
    <row r="9526" spans="1:22" x14ac:dyDescent="0.3">
      <c r="A9526" t="s">
        <v>9565</v>
      </c>
      <c r="B9526">
        <v>2019</v>
      </c>
      <c r="C9526" t="s">
        <v>14</v>
      </c>
      <c r="D9526">
        <v>69</v>
      </c>
      <c r="E9526" t="str">
        <f t="shared" si="148"/>
        <v>Old</v>
      </c>
      <c r="F9526" t="s">
        <v>19</v>
      </c>
      <c r="G9526" t="s">
        <v>25</v>
      </c>
      <c r="H9526" t="s">
        <v>27</v>
      </c>
      <c r="I9526">
        <v>23</v>
      </c>
      <c r="J9526">
        <v>1.48</v>
      </c>
      <c r="K9526" t="s">
        <v>33</v>
      </c>
      <c r="L9526" t="s">
        <v>33</v>
      </c>
      <c r="M9526" s="1">
        <v>9280.5400000000009</v>
      </c>
      <c r="N9526" s="1">
        <v>4511.3</v>
      </c>
      <c r="O9526" s="1">
        <v>7055</v>
      </c>
      <c r="P9526" s="1">
        <v>0</v>
      </c>
      <c r="Q9526" s="1">
        <v>13730.07</v>
      </c>
      <c r="R9526" s="1">
        <v>17085.05</v>
      </c>
      <c r="S9526" s="1">
        <v>7608.09</v>
      </c>
      <c r="T9526" s="1">
        <v>23207.03</v>
      </c>
      <c r="U9526" s="1">
        <f>SUM(Report_Summary[Revenue])</f>
        <v>626594850.33999527</v>
      </c>
      <c r="V9526" s="1">
        <f>Report_Summary[[#This Row],[Total Revenue]] / COUNTA(Report_Summary[Membership No])</f>
        <v>62659.485033999525</v>
      </c>
    </row>
    <row r="9527" spans="1:22" x14ac:dyDescent="0.3">
      <c r="A9527" t="s">
        <v>9566</v>
      </c>
      <c r="B9527">
        <v>2019</v>
      </c>
      <c r="C9527" t="s">
        <v>14</v>
      </c>
      <c r="D9527">
        <v>45</v>
      </c>
      <c r="E9527" t="str">
        <f t="shared" si="148"/>
        <v>Middle Age</v>
      </c>
      <c r="F9527" t="s">
        <v>21</v>
      </c>
      <c r="G9527" t="s">
        <v>23</v>
      </c>
      <c r="H9527" t="s">
        <v>30</v>
      </c>
      <c r="I9527">
        <v>39</v>
      </c>
      <c r="J9527">
        <v>3</v>
      </c>
      <c r="K9527" t="s">
        <v>32</v>
      </c>
      <c r="L9527" t="s">
        <v>33</v>
      </c>
      <c r="M9527" s="1">
        <v>13748.08</v>
      </c>
      <c r="N9527" s="1">
        <v>2454.64</v>
      </c>
      <c r="O9527" s="1">
        <v>5605.2</v>
      </c>
      <c r="P9527" s="1">
        <v>0</v>
      </c>
      <c r="Q9527" s="1">
        <v>65143.08</v>
      </c>
      <c r="R9527" s="1">
        <v>53797.88</v>
      </c>
      <c r="S9527" s="1">
        <v>-5986.24</v>
      </c>
      <c r="T9527" s="1">
        <v>124927.2</v>
      </c>
      <c r="U9527" s="1">
        <f>SUM(Report_Summary[Revenue])</f>
        <v>626594850.33999527</v>
      </c>
      <c r="V9527" s="1">
        <f>Report_Summary[[#This Row],[Total Revenue]] / COUNTA(Report_Summary[Membership No])</f>
        <v>62659.485033999525</v>
      </c>
    </row>
    <row r="9528" spans="1:22" x14ac:dyDescent="0.3">
      <c r="A9528" t="s">
        <v>9567</v>
      </c>
      <c r="B9528">
        <v>2022</v>
      </c>
      <c r="C9528" t="s">
        <v>13</v>
      </c>
      <c r="D9528">
        <v>39</v>
      </c>
      <c r="E9528" t="str">
        <f t="shared" si="148"/>
        <v>Middle Age</v>
      </c>
      <c r="F9528" t="s">
        <v>17</v>
      </c>
      <c r="G9528" t="s">
        <v>25</v>
      </c>
      <c r="H9528" t="s">
        <v>26</v>
      </c>
      <c r="I9528">
        <v>29</v>
      </c>
      <c r="J9528">
        <v>1.62</v>
      </c>
      <c r="K9528" t="s">
        <v>33</v>
      </c>
      <c r="L9528" t="s">
        <v>33</v>
      </c>
      <c r="M9528" s="1">
        <v>6859.92</v>
      </c>
      <c r="N9528" s="1">
        <v>4976.37</v>
      </c>
      <c r="O9528" s="1">
        <v>1646.51</v>
      </c>
      <c r="P9528" s="1">
        <v>0</v>
      </c>
      <c r="Q9528" s="1">
        <v>28734.26</v>
      </c>
      <c r="R9528" s="1">
        <v>17885.849999999999</v>
      </c>
      <c r="S9528" s="1">
        <v>18340.46</v>
      </c>
      <c r="T9528" s="1">
        <v>28279.65</v>
      </c>
      <c r="U9528" s="1">
        <f>SUM(Report_Summary[Revenue])</f>
        <v>626594850.33999527</v>
      </c>
      <c r="V9528" s="1">
        <f>Report_Summary[[#This Row],[Total Revenue]] / COUNTA(Report_Summary[Membership No])</f>
        <v>62659.485033999525</v>
      </c>
    </row>
    <row r="9529" spans="1:22" x14ac:dyDescent="0.3">
      <c r="A9529" t="s">
        <v>9568</v>
      </c>
      <c r="B9529">
        <v>2022</v>
      </c>
      <c r="C9529" t="s">
        <v>14</v>
      </c>
      <c r="D9529">
        <v>63</v>
      </c>
      <c r="E9529" t="str">
        <f t="shared" si="148"/>
        <v>Old</v>
      </c>
      <c r="F9529" t="s">
        <v>20</v>
      </c>
      <c r="G9529" t="s">
        <v>25</v>
      </c>
      <c r="H9529" t="s">
        <v>26</v>
      </c>
      <c r="I9529">
        <v>34</v>
      </c>
      <c r="J9529">
        <v>2.5299999999999998</v>
      </c>
      <c r="K9529" t="s">
        <v>33</v>
      </c>
      <c r="L9529" t="s">
        <v>33</v>
      </c>
      <c r="M9529" s="1">
        <v>18637.38</v>
      </c>
      <c r="N9529" s="1">
        <v>4155.3599999999997</v>
      </c>
      <c r="O9529" s="1">
        <v>2340.94</v>
      </c>
      <c r="P9529" s="1">
        <v>0</v>
      </c>
      <c r="Q9529" s="1">
        <v>88188.91</v>
      </c>
      <c r="R9529" s="1">
        <v>26036.15</v>
      </c>
      <c r="S9529" s="1">
        <v>-2653.47</v>
      </c>
      <c r="T9529" s="1">
        <v>116878.53</v>
      </c>
      <c r="U9529" s="1">
        <f>SUM(Report_Summary[Revenue])</f>
        <v>626594850.33999527</v>
      </c>
      <c r="V9529" s="1">
        <f>Report_Summary[[#This Row],[Total Revenue]] / COUNTA(Report_Summary[Membership No])</f>
        <v>62659.485033999525</v>
      </c>
    </row>
    <row r="9530" spans="1:22" x14ac:dyDescent="0.3">
      <c r="A9530" t="s">
        <v>9569</v>
      </c>
      <c r="B9530">
        <v>2023</v>
      </c>
      <c r="C9530" t="s">
        <v>13</v>
      </c>
      <c r="D9530">
        <v>36</v>
      </c>
      <c r="E9530" t="str">
        <f t="shared" si="148"/>
        <v>Middle Age</v>
      </c>
      <c r="F9530" t="s">
        <v>20</v>
      </c>
      <c r="G9530" t="s">
        <v>25</v>
      </c>
      <c r="H9530" t="s">
        <v>26</v>
      </c>
      <c r="I9530">
        <v>28</v>
      </c>
      <c r="J9530">
        <v>4.22</v>
      </c>
      <c r="K9530" t="s">
        <v>32</v>
      </c>
      <c r="L9530" t="s">
        <v>33</v>
      </c>
      <c r="M9530" s="1">
        <v>11815.82</v>
      </c>
      <c r="N9530" s="1">
        <v>2601.42</v>
      </c>
      <c r="O9530" s="1">
        <v>5261.82</v>
      </c>
      <c r="P9530" s="1">
        <v>0</v>
      </c>
      <c r="Q9530" s="1">
        <v>43292.38</v>
      </c>
      <c r="R9530" s="1">
        <v>21330.97</v>
      </c>
      <c r="S9530" s="1">
        <v>8377.6</v>
      </c>
      <c r="T9530" s="1">
        <v>56245.75</v>
      </c>
      <c r="U9530" s="1">
        <f>SUM(Report_Summary[Revenue])</f>
        <v>626594850.33999527</v>
      </c>
      <c r="V9530" s="1">
        <f>Report_Summary[[#This Row],[Total Revenue]] / COUNTA(Report_Summary[Membership No])</f>
        <v>62659.485033999525</v>
      </c>
    </row>
    <row r="9531" spans="1:22" x14ac:dyDescent="0.3">
      <c r="A9531" t="s">
        <v>9570</v>
      </c>
      <c r="B9531">
        <v>2024</v>
      </c>
      <c r="C9531" t="s">
        <v>13</v>
      </c>
      <c r="D9531">
        <v>30</v>
      </c>
      <c r="E9531" t="str">
        <f t="shared" si="148"/>
        <v>Young</v>
      </c>
      <c r="F9531" t="s">
        <v>17</v>
      </c>
      <c r="G9531" t="s">
        <v>22</v>
      </c>
      <c r="H9531" t="s">
        <v>29</v>
      </c>
      <c r="I9531">
        <v>39</v>
      </c>
      <c r="J9531">
        <v>1.86</v>
      </c>
      <c r="K9531" t="s">
        <v>32</v>
      </c>
      <c r="L9531" t="s">
        <v>33</v>
      </c>
      <c r="M9531" s="1">
        <v>12313.17</v>
      </c>
      <c r="N9531" s="1">
        <v>4485.5600000000004</v>
      </c>
      <c r="O9531" s="1">
        <v>5339.71</v>
      </c>
      <c r="P9531" s="1">
        <v>0</v>
      </c>
      <c r="Q9531" s="1">
        <v>59369.37</v>
      </c>
      <c r="R9531" s="1">
        <v>39143.160000000003</v>
      </c>
      <c r="S9531" s="1">
        <v>16020.64</v>
      </c>
      <c r="T9531" s="1">
        <v>82491.89</v>
      </c>
      <c r="U9531" s="1">
        <f>SUM(Report_Summary[Revenue])</f>
        <v>626594850.33999527</v>
      </c>
      <c r="V9531" s="1">
        <f>Report_Summary[[#This Row],[Total Revenue]] / COUNTA(Report_Summary[Membership No])</f>
        <v>62659.485033999525</v>
      </c>
    </row>
    <row r="9532" spans="1:22" x14ac:dyDescent="0.3">
      <c r="A9532" t="s">
        <v>9571</v>
      </c>
      <c r="B9532">
        <v>2015</v>
      </c>
      <c r="C9532" t="s">
        <v>14</v>
      </c>
      <c r="D9532">
        <v>47</v>
      </c>
      <c r="E9532" t="str">
        <f t="shared" si="148"/>
        <v>Middle Age</v>
      </c>
      <c r="F9532" t="s">
        <v>17</v>
      </c>
      <c r="G9532" t="s">
        <v>23</v>
      </c>
      <c r="H9532" t="s">
        <v>31</v>
      </c>
      <c r="I9532">
        <v>32</v>
      </c>
      <c r="J9532">
        <v>2.67</v>
      </c>
      <c r="K9532" t="s">
        <v>33</v>
      </c>
      <c r="L9532" t="s">
        <v>33</v>
      </c>
      <c r="M9532" s="1">
        <v>19989.98</v>
      </c>
      <c r="N9532" s="1">
        <v>1936.77</v>
      </c>
      <c r="O9532" s="1">
        <v>7851.74</v>
      </c>
      <c r="P9532" s="1">
        <v>0</v>
      </c>
      <c r="Q9532" s="1">
        <v>86820.72</v>
      </c>
      <c r="R9532" s="1">
        <v>38682.620000000003</v>
      </c>
      <c r="S9532" s="1">
        <v>-1226.99</v>
      </c>
      <c r="T9532" s="1">
        <v>126730.33</v>
      </c>
      <c r="U9532" s="1">
        <f>SUM(Report_Summary[Revenue])</f>
        <v>626594850.33999527</v>
      </c>
      <c r="V9532" s="1">
        <f>Report_Summary[[#This Row],[Total Revenue]] / COUNTA(Report_Summary[Membership No])</f>
        <v>62659.485033999525</v>
      </c>
    </row>
    <row r="9533" spans="1:22" x14ac:dyDescent="0.3">
      <c r="A9533" t="s">
        <v>9572</v>
      </c>
      <c r="B9533">
        <v>2020</v>
      </c>
      <c r="C9533" t="s">
        <v>13</v>
      </c>
      <c r="D9533">
        <v>34</v>
      </c>
      <c r="E9533" t="str">
        <f t="shared" si="148"/>
        <v>Middle Age</v>
      </c>
      <c r="F9533" t="s">
        <v>15</v>
      </c>
      <c r="G9533" t="s">
        <v>22</v>
      </c>
      <c r="H9533" t="s">
        <v>27</v>
      </c>
      <c r="I9533">
        <v>28</v>
      </c>
      <c r="J9533">
        <v>2.5099999999999998</v>
      </c>
      <c r="K9533" t="s">
        <v>33</v>
      </c>
      <c r="L9533" t="s">
        <v>33</v>
      </c>
      <c r="M9533" s="1">
        <v>6113.83</v>
      </c>
      <c r="N9533" s="1">
        <v>4934.88</v>
      </c>
      <c r="O9533" s="1">
        <v>7456.66</v>
      </c>
      <c r="P9533" s="1">
        <v>0</v>
      </c>
      <c r="Q9533" s="1">
        <v>17869.63</v>
      </c>
      <c r="R9533" s="1">
        <v>15240.7</v>
      </c>
      <c r="S9533" s="1">
        <v>-4448.6099999999997</v>
      </c>
      <c r="T9533" s="1">
        <v>37558.94</v>
      </c>
      <c r="U9533" s="1">
        <f>SUM(Report_Summary[Revenue])</f>
        <v>626594850.33999527</v>
      </c>
      <c r="V9533" s="1">
        <f>Report_Summary[[#This Row],[Total Revenue]] / COUNTA(Report_Summary[Membership No])</f>
        <v>62659.485033999525</v>
      </c>
    </row>
    <row r="9534" spans="1:22" x14ac:dyDescent="0.3">
      <c r="A9534" t="s">
        <v>9573</v>
      </c>
      <c r="B9534">
        <v>2019</v>
      </c>
      <c r="C9534" t="s">
        <v>13</v>
      </c>
      <c r="D9534">
        <v>59</v>
      </c>
      <c r="E9534" t="str">
        <f t="shared" si="148"/>
        <v>Old</v>
      </c>
      <c r="F9534" t="s">
        <v>20</v>
      </c>
      <c r="G9534" t="s">
        <v>23</v>
      </c>
      <c r="H9534" t="s">
        <v>27</v>
      </c>
      <c r="I9534">
        <v>28</v>
      </c>
      <c r="J9534">
        <v>3.37</v>
      </c>
      <c r="K9534" t="s">
        <v>32</v>
      </c>
      <c r="L9534" t="s">
        <v>33</v>
      </c>
      <c r="M9534" s="1">
        <v>9763.4599999999991</v>
      </c>
      <c r="N9534" s="1">
        <v>878.86</v>
      </c>
      <c r="O9534" s="1">
        <v>4417.8100000000004</v>
      </c>
      <c r="P9534" s="1">
        <v>0</v>
      </c>
      <c r="Q9534" s="1">
        <v>17654.3</v>
      </c>
      <c r="R9534" s="1">
        <v>35055.339999999997</v>
      </c>
      <c r="S9534" s="1">
        <v>875.53</v>
      </c>
      <c r="T9534" s="1">
        <v>51834.11</v>
      </c>
      <c r="U9534" s="1">
        <f>SUM(Report_Summary[Revenue])</f>
        <v>626594850.33999527</v>
      </c>
      <c r="V9534" s="1">
        <f>Report_Summary[[#This Row],[Total Revenue]] / COUNTA(Report_Summary[Membership No])</f>
        <v>62659.485033999525</v>
      </c>
    </row>
    <row r="9535" spans="1:22" x14ac:dyDescent="0.3">
      <c r="A9535" t="s">
        <v>9574</v>
      </c>
      <c r="B9535">
        <v>2019</v>
      </c>
      <c r="C9535" t="s">
        <v>14</v>
      </c>
      <c r="D9535">
        <v>69</v>
      </c>
      <c r="E9535" t="str">
        <f t="shared" si="148"/>
        <v>Old</v>
      </c>
      <c r="F9535" t="s">
        <v>16</v>
      </c>
      <c r="G9535" t="s">
        <v>25</v>
      </c>
      <c r="H9535" t="s">
        <v>31</v>
      </c>
      <c r="I9535">
        <v>28</v>
      </c>
      <c r="J9535">
        <v>3.39</v>
      </c>
      <c r="K9535" t="s">
        <v>33</v>
      </c>
      <c r="L9535" t="s">
        <v>33</v>
      </c>
      <c r="M9535" s="1">
        <v>16884.43</v>
      </c>
      <c r="N9535" s="1">
        <v>4882.03</v>
      </c>
      <c r="O9535" s="1">
        <v>824</v>
      </c>
      <c r="P9535" s="1">
        <v>0</v>
      </c>
      <c r="Q9535" s="1">
        <v>33606.6</v>
      </c>
      <c r="R9535" s="1">
        <v>44386.53</v>
      </c>
      <c r="S9535" s="1">
        <v>-10193.950000000001</v>
      </c>
      <c r="T9535" s="1">
        <v>88187.08</v>
      </c>
      <c r="U9535" s="1">
        <f>SUM(Report_Summary[Revenue])</f>
        <v>626594850.33999527</v>
      </c>
      <c r="V9535" s="1">
        <f>Report_Summary[[#This Row],[Total Revenue]] / COUNTA(Report_Summary[Membership No])</f>
        <v>62659.485033999525</v>
      </c>
    </row>
    <row r="9536" spans="1:22" x14ac:dyDescent="0.3">
      <c r="A9536" t="s">
        <v>9575</v>
      </c>
      <c r="B9536">
        <v>2021</v>
      </c>
      <c r="C9536" t="s">
        <v>14</v>
      </c>
      <c r="D9536">
        <v>73</v>
      </c>
      <c r="E9536" t="str">
        <f t="shared" si="148"/>
        <v>Old</v>
      </c>
      <c r="F9536" t="s">
        <v>20</v>
      </c>
      <c r="G9536" t="s">
        <v>22</v>
      </c>
      <c r="H9536" t="s">
        <v>26</v>
      </c>
      <c r="I9536">
        <v>32</v>
      </c>
      <c r="J9536">
        <v>2.2799999999999998</v>
      </c>
      <c r="K9536" t="s">
        <v>32</v>
      </c>
      <c r="L9536" t="s">
        <v>33</v>
      </c>
      <c r="M9536" s="1">
        <v>1970.15</v>
      </c>
      <c r="N9536" s="1">
        <v>667.18</v>
      </c>
      <c r="O9536" s="1">
        <v>5944.42</v>
      </c>
      <c r="P9536" s="1">
        <v>0</v>
      </c>
      <c r="Q9536" s="1">
        <v>4213.88</v>
      </c>
      <c r="R9536" s="1">
        <v>4832.0600000000004</v>
      </c>
      <c r="S9536" s="1">
        <v>9062.58</v>
      </c>
      <c r="T9536" s="1">
        <v>-16.64</v>
      </c>
      <c r="U9536" s="1">
        <f>SUM(Report_Summary[Revenue])</f>
        <v>626594850.33999527</v>
      </c>
      <c r="V9536" s="1">
        <f>Report_Summary[[#This Row],[Total Revenue]] / COUNTA(Report_Summary[Membership No])</f>
        <v>62659.485033999525</v>
      </c>
    </row>
    <row r="9537" spans="1:22" x14ac:dyDescent="0.3">
      <c r="A9537" t="s">
        <v>9576</v>
      </c>
      <c r="B9537">
        <v>2023</v>
      </c>
      <c r="C9537" t="s">
        <v>13</v>
      </c>
      <c r="D9537">
        <v>72</v>
      </c>
      <c r="E9537" t="str">
        <f t="shared" si="148"/>
        <v>Old</v>
      </c>
      <c r="F9537" t="s">
        <v>16</v>
      </c>
      <c r="G9537" t="s">
        <v>25</v>
      </c>
      <c r="H9537" t="s">
        <v>27</v>
      </c>
      <c r="I9537">
        <v>25</v>
      </c>
      <c r="J9537">
        <v>3.12</v>
      </c>
      <c r="K9537" t="s">
        <v>32</v>
      </c>
      <c r="L9537" t="s">
        <v>33</v>
      </c>
      <c r="M9537" s="1">
        <v>4656.3599999999997</v>
      </c>
      <c r="N9537" s="1">
        <v>1113.97</v>
      </c>
      <c r="O9537" s="1">
        <v>7850.3</v>
      </c>
      <c r="P9537" s="1">
        <v>0</v>
      </c>
      <c r="Q9537" s="1">
        <v>22107.4</v>
      </c>
      <c r="R9537" s="1">
        <v>7066.21</v>
      </c>
      <c r="S9537" s="1">
        <v>29479.18</v>
      </c>
      <c r="T9537" s="1">
        <v>-305.57</v>
      </c>
      <c r="U9537" s="1">
        <f>SUM(Report_Summary[Revenue])</f>
        <v>626594850.33999527</v>
      </c>
      <c r="V9537" s="1">
        <f>Report_Summary[[#This Row],[Total Revenue]] / COUNTA(Report_Summary[Membership No])</f>
        <v>62659.485033999525</v>
      </c>
    </row>
    <row r="9538" spans="1:22" x14ac:dyDescent="0.3">
      <c r="A9538" t="s">
        <v>9577</v>
      </c>
      <c r="B9538">
        <v>2022</v>
      </c>
      <c r="C9538" t="s">
        <v>14</v>
      </c>
      <c r="D9538">
        <v>31</v>
      </c>
      <c r="E9538" t="str">
        <f t="shared" si="148"/>
        <v>Middle Age</v>
      </c>
      <c r="F9538" t="s">
        <v>16</v>
      </c>
      <c r="G9538" t="s">
        <v>25</v>
      </c>
      <c r="H9538" t="s">
        <v>26</v>
      </c>
      <c r="I9538">
        <v>31</v>
      </c>
      <c r="J9538">
        <v>1.3</v>
      </c>
      <c r="K9538" t="s">
        <v>33</v>
      </c>
      <c r="L9538" t="s">
        <v>33</v>
      </c>
      <c r="M9538" s="1">
        <v>8127.82</v>
      </c>
      <c r="N9538" s="1">
        <v>3590.95</v>
      </c>
      <c r="O9538" s="1">
        <v>4537.6499999999996</v>
      </c>
      <c r="P9538" s="1">
        <v>0</v>
      </c>
      <c r="Q9538" s="1">
        <v>12028</v>
      </c>
      <c r="R9538" s="1">
        <v>36192.76</v>
      </c>
      <c r="S9538" s="1">
        <v>18144.599999999999</v>
      </c>
      <c r="T9538" s="1">
        <v>30076.16</v>
      </c>
      <c r="U9538" s="1">
        <f>SUM(Report_Summary[Revenue])</f>
        <v>626594850.33999527</v>
      </c>
      <c r="V9538" s="1">
        <f>Report_Summary[[#This Row],[Total Revenue]] / COUNTA(Report_Summary[Membership No])</f>
        <v>62659.485033999525</v>
      </c>
    </row>
    <row r="9539" spans="1:22" x14ac:dyDescent="0.3">
      <c r="A9539" t="s">
        <v>9578</v>
      </c>
      <c r="B9539">
        <v>2024</v>
      </c>
      <c r="C9539" t="s">
        <v>14</v>
      </c>
      <c r="D9539">
        <v>44</v>
      </c>
      <c r="E9539" t="str">
        <f t="shared" ref="E9539:E9602" si="149">IF(D9539&gt;55,"Old",IF(D9539&gt;=31,"Middle Age",IF(D9539&lt;31,"Young","Invalid")))</f>
        <v>Middle Age</v>
      </c>
      <c r="F9539" t="s">
        <v>15</v>
      </c>
      <c r="G9539" t="s">
        <v>25</v>
      </c>
      <c r="H9539" t="s">
        <v>30</v>
      </c>
      <c r="I9539">
        <v>31</v>
      </c>
      <c r="J9539">
        <v>2.3199999999999998</v>
      </c>
      <c r="K9539" t="s">
        <v>32</v>
      </c>
      <c r="L9539" t="s">
        <v>33</v>
      </c>
      <c r="M9539" s="1">
        <v>7436.81</v>
      </c>
      <c r="N9539" s="1">
        <v>3715.01</v>
      </c>
      <c r="O9539" s="1">
        <v>6941.88</v>
      </c>
      <c r="P9539" s="1">
        <v>0</v>
      </c>
      <c r="Q9539" s="1">
        <v>29160.75</v>
      </c>
      <c r="R9539" s="1">
        <v>26323.08</v>
      </c>
      <c r="S9539" s="1">
        <v>17883.810000000001</v>
      </c>
      <c r="T9539" s="1">
        <v>37600.019999999997</v>
      </c>
      <c r="U9539" s="1">
        <f>SUM(Report_Summary[Revenue])</f>
        <v>626594850.33999527</v>
      </c>
      <c r="V9539" s="1">
        <f>Report_Summary[[#This Row],[Total Revenue]] / COUNTA(Report_Summary[Membership No])</f>
        <v>62659.485033999525</v>
      </c>
    </row>
    <row r="9540" spans="1:22" x14ac:dyDescent="0.3">
      <c r="A9540" t="s">
        <v>9579</v>
      </c>
      <c r="B9540">
        <v>2015</v>
      </c>
      <c r="C9540" t="s">
        <v>14</v>
      </c>
      <c r="D9540">
        <v>26</v>
      </c>
      <c r="E9540" t="str">
        <f t="shared" si="149"/>
        <v>Young</v>
      </c>
      <c r="F9540" t="s">
        <v>16</v>
      </c>
      <c r="G9540" t="s">
        <v>22</v>
      </c>
      <c r="H9540" t="s">
        <v>27</v>
      </c>
      <c r="I9540">
        <v>27</v>
      </c>
      <c r="J9540">
        <v>2.61</v>
      </c>
      <c r="K9540" t="s">
        <v>33</v>
      </c>
      <c r="L9540" t="s">
        <v>33</v>
      </c>
      <c r="M9540" s="1">
        <v>755.58</v>
      </c>
      <c r="N9540" s="1">
        <v>1706.07</v>
      </c>
      <c r="O9540" s="1">
        <v>2154.2600000000002</v>
      </c>
      <c r="P9540" s="1">
        <v>0</v>
      </c>
      <c r="Q9540" s="1">
        <v>1274.18</v>
      </c>
      <c r="R9540" s="1">
        <v>2456.37</v>
      </c>
      <c r="S9540" s="1">
        <v>-29872.71</v>
      </c>
      <c r="T9540" s="1">
        <v>33603.26</v>
      </c>
      <c r="U9540" s="1">
        <f>SUM(Report_Summary[Revenue])</f>
        <v>626594850.33999527</v>
      </c>
      <c r="V9540" s="1">
        <f>Report_Summary[[#This Row],[Total Revenue]] / COUNTA(Report_Summary[Membership No])</f>
        <v>62659.485033999525</v>
      </c>
    </row>
    <row r="9541" spans="1:22" x14ac:dyDescent="0.3">
      <c r="A9541" t="s">
        <v>9580</v>
      </c>
      <c r="B9541">
        <v>2019</v>
      </c>
      <c r="C9541" t="s">
        <v>14</v>
      </c>
      <c r="D9541">
        <v>54</v>
      </c>
      <c r="E9541" t="str">
        <f t="shared" si="149"/>
        <v>Middle Age</v>
      </c>
      <c r="F9541" t="s">
        <v>15</v>
      </c>
      <c r="G9541" t="s">
        <v>25</v>
      </c>
      <c r="H9541" t="s">
        <v>31</v>
      </c>
      <c r="I9541">
        <v>31</v>
      </c>
      <c r="J9541">
        <v>1.52</v>
      </c>
      <c r="K9541" t="s">
        <v>33</v>
      </c>
      <c r="L9541" t="s">
        <v>33</v>
      </c>
      <c r="M9541" s="1">
        <v>18894.47</v>
      </c>
      <c r="N9541" s="1">
        <v>3205.32</v>
      </c>
      <c r="O9541" s="1">
        <v>3434.41</v>
      </c>
      <c r="P9541" s="1">
        <v>0</v>
      </c>
      <c r="Q9541" s="1">
        <v>68403.5</v>
      </c>
      <c r="R9541" s="1">
        <v>79629.41</v>
      </c>
      <c r="S9541" s="1">
        <v>-20781.560000000001</v>
      </c>
      <c r="T9541" s="1">
        <v>168814.47</v>
      </c>
      <c r="U9541" s="1">
        <f>SUM(Report_Summary[Revenue])</f>
        <v>626594850.33999527</v>
      </c>
      <c r="V9541" s="1">
        <f>Report_Summary[[#This Row],[Total Revenue]] / COUNTA(Report_Summary[Membership No])</f>
        <v>62659.485033999525</v>
      </c>
    </row>
    <row r="9542" spans="1:22" x14ac:dyDescent="0.3">
      <c r="A9542" t="s">
        <v>9581</v>
      </c>
      <c r="B9542">
        <v>2021</v>
      </c>
      <c r="C9542" t="s">
        <v>14</v>
      </c>
      <c r="D9542">
        <v>60</v>
      </c>
      <c r="E9542" t="str">
        <f t="shared" si="149"/>
        <v>Old</v>
      </c>
      <c r="F9542" t="s">
        <v>17</v>
      </c>
      <c r="G9542" t="s">
        <v>25</v>
      </c>
      <c r="H9542" t="s">
        <v>26</v>
      </c>
      <c r="I9542">
        <v>30</v>
      </c>
      <c r="J9542">
        <v>3</v>
      </c>
      <c r="K9542" t="s">
        <v>33</v>
      </c>
      <c r="L9542" t="s">
        <v>33</v>
      </c>
      <c r="M9542" s="1">
        <v>12300.75</v>
      </c>
      <c r="N9542" s="1">
        <v>2093.14</v>
      </c>
      <c r="O9542" s="1">
        <v>1561.25</v>
      </c>
      <c r="P9542" s="1">
        <v>0</v>
      </c>
      <c r="Q9542" s="1">
        <v>58999.58</v>
      </c>
      <c r="R9542" s="1">
        <v>31526.74</v>
      </c>
      <c r="S9542" s="1">
        <v>19787.45</v>
      </c>
      <c r="T9542" s="1">
        <v>70738.87</v>
      </c>
      <c r="U9542" s="1">
        <f>SUM(Report_Summary[Revenue])</f>
        <v>626594850.33999527</v>
      </c>
      <c r="V9542" s="1">
        <f>Report_Summary[[#This Row],[Total Revenue]] / COUNTA(Report_Summary[Membership No])</f>
        <v>62659.485033999525</v>
      </c>
    </row>
    <row r="9543" spans="1:22" x14ac:dyDescent="0.3">
      <c r="A9543" t="s">
        <v>9582</v>
      </c>
      <c r="B9543">
        <v>2015</v>
      </c>
      <c r="C9543" t="s">
        <v>14</v>
      </c>
      <c r="D9543">
        <v>23</v>
      </c>
      <c r="E9543" t="str">
        <f t="shared" si="149"/>
        <v>Young</v>
      </c>
      <c r="F9543" t="s">
        <v>17</v>
      </c>
      <c r="G9543" t="s">
        <v>22</v>
      </c>
      <c r="H9543" t="s">
        <v>29</v>
      </c>
      <c r="I9543">
        <v>28</v>
      </c>
      <c r="J9543">
        <v>3.84</v>
      </c>
      <c r="K9543" t="s">
        <v>32</v>
      </c>
      <c r="L9543" t="s">
        <v>33</v>
      </c>
      <c r="M9543" s="1">
        <v>12714.66</v>
      </c>
      <c r="N9543" s="1">
        <v>1097.5899999999999</v>
      </c>
      <c r="O9543" s="1">
        <v>4063.28</v>
      </c>
      <c r="P9543" s="1">
        <v>0</v>
      </c>
      <c r="Q9543" s="1">
        <v>29599.13</v>
      </c>
      <c r="R9543" s="1">
        <v>63101.279999999999</v>
      </c>
      <c r="S9543" s="1">
        <v>2997.68</v>
      </c>
      <c r="T9543" s="1">
        <v>89702.73</v>
      </c>
      <c r="U9543" s="1">
        <f>SUM(Report_Summary[Revenue])</f>
        <v>626594850.33999527</v>
      </c>
      <c r="V9543" s="1">
        <f>Report_Summary[[#This Row],[Total Revenue]] / COUNTA(Report_Summary[Membership No])</f>
        <v>62659.485033999525</v>
      </c>
    </row>
    <row r="9544" spans="1:22" x14ac:dyDescent="0.3">
      <c r="A9544" t="s">
        <v>9583</v>
      </c>
      <c r="B9544">
        <v>2018</v>
      </c>
      <c r="C9544" t="s">
        <v>13</v>
      </c>
      <c r="D9544">
        <v>48</v>
      </c>
      <c r="E9544" t="str">
        <f t="shared" si="149"/>
        <v>Middle Age</v>
      </c>
      <c r="F9544" t="s">
        <v>19</v>
      </c>
      <c r="G9544" t="s">
        <v>25</v>
      </c>
      <c r="H9544" t="s">
        <v>26</v>
      </c>
      <c r="I9544">
        <v>27</v>
      </c>
      <c r="J9544">
        <v>3.2</v>
      </c>
      <c r="K9544" t="s">
        <v>33</v>
      </c>
      <c r="L9544" t="s">
        <v>33</v>
      </c>
      <c r="M9544" s="1">
        <v>12352.51</v>
      </c>
      <c r="N9544" s="1">
        <v>1918.36</v>
      </c>
      <c r="O9544" s="1">
        <v>3649.85</v>
      </c>
      <c r="P9544" s="1">
        <v>0</v>
      </c>
      <c r="Q9544" s="1">
        <v>28849.79</v>
      </c>
      <c r="R9544" s="1">
        <v>61457.93</v>
      </c>
      <c r="S9544" s="1">
        <v>17832.189999999999</v>
      </c>
      <c r="T9544" s="1">
        <v>72475.53</v>
      </c>
      <c r="U9544" s="1">
        <f>SUM(Report_Summary[Revenue])</f>
        <v>626594850.33999527</v>
      </c>
      <c r="V9544" s="1">
        <f>Report_Summary[[#This Row],[Total Revenue]] / COUNTA(Report_Summary[Membership No])</f>
        <v>62659.485033999525</v>
      </c>
    </row>
    <row r="9545" spans="1:22" x14ac:dyDescent="0.3">
      <c r="A9545" t="s">
        <v>9584</v>
      </c>
      <c r="B9545">
        <v>2016</v>
      </c>
      <c r="C9545" t="s">
        <v>13</v>
      </c>
      <c r="D9545">
        <v>21</v>
      </c>
      <c r="E9545" t="str">
        <f t="shared" si="149"/>
        <v>Young</v>
      </c>
      <c r="F9545" t="s">
        <v>21</v>
      </c>
      <c r="G9545" t="s">
        <v>23</v>
      </c>
      <c r="H9545" t="s">
        <v>27</v>
      </c>
      <c r="I9545">
        <v>19</v>
      </c>
      <c r="J9545">
        <v>2.2000000000000002</v>
      </c>
      <c r="K9545" t="s">
        <v>32</v>
      </c>
      <c r="L9545" t="s">
        <v>33</v>
      </c>
      <c r="M9545" s="1">
        <v>4076.11</v>
      </c>
      <c r="N9545" s="1">
        <v>2669.56</v>
      </c>
      <c r="O9545" s="1">
        <v>2232.13</v>
      </c>
      <c r="P9545" s="1">
        <v>0</v>
      </c>
      <c r="Q9545" s="1">
        <v>13554.44</v>
      </c>
      <c r="R9545" s="1">
        <v>14701.18</v>
      </c>
      <c r="S9545" s="1">
        <v>-24946.91</v>
      </c>
      <c r="T9545" s="1">
        <v>53202.53</v>
      </c>
      <c r="U9545" s="1">
        <f>SUM(Report_Summary[Revenue])</f>
        <v>626594850.33999527</v>
      </c>
      <c r="V9545" s="1">
        <f>Report_Summary[[#This Row],[Total Revenue]] / COUNTA(Report_Summary[Membership No])</f>
        <v>62659.485033999525</v>
      </c>
    </row>
    <row r="9546" spans="1:22" x14ac:dyDescent="0.3">
      <c r="A9546" t="s">
        <v>9585</v>
      </c>
      <c r="B9546">
        <v>2018</v>
      </c>
      <c r="C9546" t="s">
        <v>14</v>
      </c>
      <c r="D9546">
        <v>35</v>
      </c>
      <c r="E9546" t="str">
        <f t="shared" si="149"/>
        <v>Middle Age</v>
      </c>
      <c r="F9546" t="s">
        <v>15</v>
      </c>
      <c r="G9546" t="s">
        <v>23</v>
      </c>
      <c r="H9546" t="s">
        <v>30</v>
      </c>
      <c r="I9546">
        <v>30</v>
      </c>
      <c r="J9546">
        <v>2.04</v>
      </c>
      <c r="K9546" t="s">
        <v>33</v>
      </c>
      <c r="L9546" t="s">
        <v>33</v>
      </c>
      <c r="M9546" s="1">
        <v>10147.469999999999</v>
      </c>
      <c r="N9546" s="1">
        <v>4869.05</v>
      </c>
      <c r="O9546" s="1">
        <v>246.15</v>
      </c>
      <c r="P9546" s="1">
        <v>0</v>
      </c>
      <c r="Q9546" s="1">
        <v>23448.68</v>
      </c>
      <c r="R9546" s="1">
        <v>20217.07</v>
      </c>
      <c r="S9546" s="1">
        <v>18069.23</v>
      </c>
      <c r="T9546" s="1">
        <v>25596.52</v>
      </c>
      <c r="U9546" s="1">
        <f>SUM(Report_Summary[Revenue])</f>
        <v>626594850.33999527</v>
      </c>
      <c r="V9546" s="1">
        <f>Report_Summary[[#This Row],[Total Revenue]] / COUNTA(Report_Summary[Membership No])</f>
        <v>62659.485033999525</v>
      </c>
    </row>
    <row r="9547" spans="1:22" x14ac:dyDescent="0.3">
      <c r="A9547" t="s">
        <v>9586</v>
      </c>
      <c r="B9547">
        <v>2019</v>
      </c>
      <c r="C9547" t="s">
        <v>13</v>
      </c>
      <c r="D9547">
        <v>77</v>
      </c>
      <c r="E9547" t="str">
        <f t="shared" si="149"/>
        <v>Old</v>
      </c>
      <c r="F9547" t="s">
        <v>21</v>
      </c>
      <c r="G9547" t="s">
        <v>24</v>
      </c>
      <c r="H9547" t="s">
        <v>31</v>
      </c>
      <c r="I9547">
        <v>25</v>
      </c>
      <c r="J9547">
        <v>2.63</v>
      </c>
      <c r="K9547" t="s">
        <v>33</v>
      </c>
      <c r="L9547" t="s">
        <v>33</v>
      </c>
      <c r="M9547" s="1">
        <v>15232.25</v>
      </c>
      <c r="N9547" s="1">
        <v>1368.76</v>
      </c>
      <c r="O9547" s="1">
        <v>7969.41</v>
      </c>
      <c r="P9547" s="1">
        <v>0</v>
      </c>
      <c r="Q9547" s="1">
        <v>64955.47</v>
      </c>
      <c r="R9547" s="1">
        <v>75859.899999999994</v>
      </c>
      <c r="S9547" s="1">
        <v>7704.53</v>
      </c>
      <c r="T9547" s="1">
        <v>133110.84</v>
      </c>
      <c r="U9547" s="1">
        <f>SUM(Report_Summary[Revenue])</f>
        <v>626594850.33999527</v>
      </c>
      <c r="V9547" s="1">
        <f>Report_Summary[[#This Row],[Total Revenue]] / COUNTA(Report_Summary[Membership No])</f>
        <v>62659.485033999525</v>
      </c>
    </row>
    <row r="9548" spans="1:22" x14ac:dyDescent="0.3">
      <c r="A9548" t="s">
        <v>9587</v>
      </c>
      <c r="B9548">
        <v>2023</v>
      </c>
      <c r="C9548" t="s">
        <v>13</v>
      </c>
      <c r="D9548">
        <v>74</v>
      </c>
      <c r="E9548" t="str">
        <f t="shared" si="149"/>
        <v>Old</v>
      </c>
      <c r="F9548" t="s">
        <v>21</v>
      </c>
      <c r="G9548" t="s">
        <v>24</v>
      </c>
      <c r="H9548" t="s">
        <v>29</v>
      </c>
      <c r="I9548">
        <v>32</v>
      </c>
      <c r="J9548">
        <v>3.2</v>
      </c>
      <c r="K9548" t="s">
        <v>32</v>
      </c>
      <c r="L9548" t="s">
        <v>33</v>
      </c>
      <c r="M9548" s="1">
        <v>9413.7999999999993</v>
      </c>
      <c r="N9548" s="1">
        <v>3991.51</v>
      </c>
      <c r="O9548" s="1">
        <v>1900.39</v>
      </c>
      <c r="P9548" s="1">
        <v>0</v>
      </c>
      <c r="Q9548" s="1">
        <v>20671.32</v>
      </c>
      <c r="R9548" s="1">
        <v>22959.17</v>
      </c>
      <c r="S9548" s="1">
        <v>25166.22</v>
      </c>
      <c r="T9548" s="1">
        <v>18464.27</v>
      </c>
      <c r="U9548" s="1">
        <f>SUM(Report_Summary[Revenue])</f>
        <v>626594850.33999527</v>
      </c>
      <c r="V9548" s="1">
        <f>Report_Summary[[#This Row],[Total Revenue]] / COUNTA(Report_Summary[Membership No])</f>
        <v>62659.485033999525</v>
      </c>
    </row>
    <row r="9549" spans="1:22" x14ac:dyDescent="0.3">
      <c r="A9549" t="s">
        <v>9588</v>
      </c>
      <c r="B9549">
        <v>2018</v>
      </c>
      <c r="C9549" t="s">
        <v>14</v>
      </c>
      <c r="D9549">
        <v>51</v>
      </c>
      <c r="E9549" t="str">
        <f t="shared" si="149"/>
        <v>Middle Age</v>
      </c>
      <c r="F9549" t="s">
        <v>21</v>
      </c>
      <c r="G9549" t="s">
        <v>25</v>
      </c>
      <c r="H9549" t="s">
        <v>27</v>
      </c>
      <c r="I9549">
        <v>30</v>
      </c>
      <c r="J9549">
        <v>2.2200000000000002</v>
      </c>
      <c r="K9549" t="s">
        <v>32</v>
      </c>
      <c r="L9549" t="s">
        <v>33</v>
      </c>
      <c r="M9549" s="1">
        <v>7575.52</v>
      </c>
      <c r="N9549" s="1">
        <v>1121.3699999999999</v>
      </c>
      <c r="O9549" s="1">
        <v>6823.48</v>
      </c>
      <c r="P9549" s="1">
        <v>0</v>
      </c>
      <c r="Q9549" s="1">
        <v>16294.68</v>
      </c>
      <c r="R9549" s="1">
        <v>37819.72</v>
      </c>
      <c r="S9549" s="1">
        <v>-13869.02</v>
      </c>
      <c r="T9549" s="1">
        <v>67983.42</v>
      </c>
      <c r="U9549" s="1">
        <f>SUM(Report_Summary[Revenue])</f>
        <v>626594850.33999527</v>
      </c>
      <c r="V9549" s="1">
        <f>Report_Summary[[#This Row],[Total Revenue]] / COUNTA(Report_Summary[Membership No])</f>
        <v>62659.485033999525</v>
      </c>
    </row>
    <row r="9550" spans="1:22" x14ac:dyDescent="0.3">
      <c r="A9550" t="s">
        <v>9589</v>
      </c>
      <c r="B9550">
        <v>2015</v>
      </c>
      <c r="C9550" t="s">
        <v>14</v>
      </c>
      <c r="D9550">
        <v>46</v>
      </c>
      <c r="E9550" t="str">
        <f t="shared" si="149"/>
        <v>Middle Age</v>
      </c>
      <c r="F9550" t="s">
        <v>15</v>
      </c>
      <c r="G9550" t="s">
        <v>25</v>
      </c>
      <c r="H9550" t="s">
        <v>31</v>
      </c>
      <c r="I9550">
        <v>27</v>
      </c>
      <c r="J9550">
        <v>3.94</v>
      </c>
      <c r="K9550" t="s">
        <v>32</v>
      </c>
      <c r="L9550" t="s">
        <v>33</v>
      </c>
      <c r="M9550" s="1">
        <v>2766.65</v>
      </c>
      <c r="N9550" s="1">
        <v>4317.6400000000003</v>
      </c>
      <c r="O9550" s="1">
        <v>4870.3</v>
      </c>
      <c r="P9550" s="1">
        <v>0</v>
      </c>
      <c r="Q9550" s="1">
        <v>3563.4</v>
      </c>
      <c r="R9550" s="1">
        <v>4035.6</v>
      </c>
      <c r="S9550" s="1">
        <v>14298.31</v>
      </c>
      <c r="T9550" s="1">
        <v>-6699.31</v>
      </c>
      <c r="U9550" s="1">
        <f>SUM(Report_Summary[Revenue])</f>
        <v>626594850.33999527</v>
      </c>
      <c r="V9550" s="1">
        <f>Report_Summary[[#This Row],[Total Revenue]] / COUNTA(Report_Summary[Membership No])</f>
        <v>62659.485033999525</v>
      </c>
    </row>
    <row r="9551" spans="1:22" x14ac:dyDescent="0.3">
      <c r="A9551" t="s">
        <v>9590</v>
      </c>
      <c r="B9551">
        <v>2021</v>
      </c>
      <c r="C9551" t="s">
        <v>14</v>
      </c>
      <c r="D9551">
        <v>54</v>
      </c>
      <c r="E9551" t="str">
        <f t="shared" si="149"/>
        <v>Middle Age</v>
      </c>
      <c r="F9551" t="s">
        <v>18</v>
      </c>
      <c r="G9551" t="s">
        <v>23</v>
      </c>
      <c r="H9551" t="s">
        <v>27</v>
      </c>
      <c r="I9551">
        <v>28</v>
      </c>
      <c r="J9551">
        <v>3.8</v>
      </c>
      <c r="K9551" t="s">
        <v>33</v>
      </c>
      <c r="L9551" t="s">
        <v>33</v>
      </c>
      <c r="M9551" s="1">
        <v>5841.29</v>
      </c>
      <c r="N9551" s="1">
        <v>3206.23</v>
      </c>
      <c r="O9551" s="1">
        <v>308.13</v>
      </c>
      <c r="P9551" s="1">
        <v>0</v>
      </c>
      <c r="Q9551" s="1">
        <v>18050.46</v>
      </c>
      <c r="R9551" s="1">
        <v>13079.03</v>
      </c>
      <c r="S9551" s="1">
        <v>-29828.720000000001</v>
      </c>
      <c r="T9551" s="1">
        <v>60958.21</v>
      </c>
      <c r="U9551" s="1">
        <f>SUM(Report_Summary[Revenue])</f>
        <v>626594850.33999527</v>
      </c>
      <c r="V9551" s="1">
        <f>Report_Summary[[#This Row],[Total Revenue]] / COUNTA(Report_Summary[Membership No])</f>
        <v>62659.485033999525</v>
      </c>
    </row>
    <row r="9552" spans="1:22" x14ac:dyDescent="0.3">
      <c r="A9552" t="s">
        <v>9591</v>
      </c>
      <c r="B9552">
        <v>2016</v>
      </c>
      <c r="C9552" t="s">
        <v>13</v>
      </c>
      <c r="D9552">
        <v>71</v>
      </c>
      <c r="E9552" t="str">
        <f t="shared" si="149"/>
        <v>Old</v>
      </c>
      <c r="F9552" t="s">
        <v>16</v>
      </c>
      <c r="G9552" t="s">
        <v>25</v>
      </c>
      <c r="H9552" t="s">
        <v>28</v>
      </c>
      <c r="I9552">
        <v>30</v>
      </c>
      <c r="J9552">
        <v>3.45</v>
      </c>
      <c r="K9552" t="s">
        <v>33</v>
      </c>
      <c r="L9552" t="s">
        <v>33</v>
      </c>
      <c r="M9552" s="1">
        <v>14944.7</v>
      </c>
      <c r="N9552" s="1">
        <v>3450.11</v>
      </c>
      <c r="O9552" s="1">
        <v>7354.28</v>
      </c>
      <c r="P9552" s="1">
        <v>0</v>
      </c>
      <c r="Q9552" s="1">
        <v>70128.63</v>
      </c>
      <c r="R9552" s="1">
        <v>31650.5</v>
      </c>
      <c r="S9552" s="1">
        <v>-23829.86</v>
      </c>
      <c r="T9552" s="1">
        <v>125608.99</v>
      </c>
      <c r="U9552" s="1">
        <f>SUM(Report_Summary[Revenue])</f>
        <v>626594850.33999527</v>
      </c>
      <c r="V9552" s="1">
        <f>Report_Summary[[#This Row],[Total Revenue]] / COUNTA(Report_Summary[Membership No])</f>
        <v>62659.485033999525</v>
      </c>
    </row>
    <row r="9553" spans="1:22" x14ac:dyDescent="0.3">
      <c r="A9553" t="s">
        <v>9592</v>
      </c>
      <c r="B9553">
        <v>2024</v>
      </c>
      <c r="C9553" t="s">
        <v>14</v>
      </c>
      <c r="D9553">
        <v>22</v>
      </c>
      <c r="E9553" t="str">
        <f t="shared" si="149"/>
        <v>Young</v>
      </c>
      <c r="F9553" t="s">
        <v>18</v>
      </c>
      <c r="G9553" t="s">
        <v>25</v>
      </c>
      <c r="H9553" t="s">
        <v>31</v>
      </c>
      <c r="I9553">
        <v>27</v>
      </c>
      <c r="J9553">
        <v>2.19</v>
      </c>
      <c r="K9553" t="s">
        <v>33</v>
      </c>
      <c r="L9553" t="s">
        <v>33</v>
      </c>
      <c r="M9553" s="1">
        <v>918.14</v>
      </c>
      <c r="N9553" s="1">
        <v>2264.65</v>
      </c>
      <c r="O9553" s="1">
        <v>4814.3900000000003</v>
      </c>
      <c r="P9553" s="1">
        <v>0</v>
      </c>
      <c r="Q9553" s="1">
        <v>2929.76</v>
      </c>
      <c r="R9553" s="1">
        <v>2389.56</v>
      </c>
      <c r="S9553" s="1">
        <v>-18801.75</v>
      </c>
      <c r="T9553" s="1">
        <v>24121.07</v>
      </c>
      <c r="U9553" s="1">
        <f>SUM(Report_Summary[Revenue])</f>
        <v>626594850.33999527</v>
      </c>
      <c r="V9553" s="1">
        <f>Report_Summary[[#This Row],[Total Revenue]] / COUNTA(Report_Summary[Membership No])</f>
        <v>62659.485033999525</v>
      </c>
    </row>
    <row r="9554" spans="1:22" x14ac:dyDescent="0.3">
      <c r="A9554" t="s">
        <v>9593</v>
      </c>
      <c r="B9554">
        <v>2023</v>
      </c>
      <c r="C9554" t="s">
        <v>13</v>
      </c>
      <c r="D9554">
        <v>78</v>
      </c>
      <c r="E9554" t="str">
        <f t="shared" si="149"/>
        <v>Old</v>
      </c>
      <c r="F9554" t="s">
        <v>19</v>
      </c>
      <c r="G9554" t="s">
        <v>23</v>
      </c>
      <c r="H9554" t="s">
        <v>29</v>
      </c>
      <c r="I9554">
        <v>27</v>
      </c>
      <c r="J9554">
        <v>3.95</v>
      </c>
      <c r="K9554" t="s">
        <v>33</v>
      </c>
      <c r="L9554" t="s">
        <v>33</v>
      </c>
      <c r="M9554" s="1">
        <v>4844.1499999999996</v>
      </c>
      <c r="N9554" s="1">
        <v>2423.06</v>
      </c>
      <c r="O9554" s="1">
        <v>2180.1799999999998</v>
      </c>
      <c r="P9554" s="1">
        <v>0</v>
      </c>
      <c r="Q9554" s="1">
        <v>17033.419999999998</v>
      </c>
      <c r="R9554" s="1">
        <v>11910.2</v>
      </c>
      <c r="S9554" s="1">
        <v>520.12</v>
      </c>
      <c r="T9554" s="1">
        <v>28423.5</v>
      </c>
      <c r="U9554" s="1">
        <f>SUM(Report_Summary[Revenue])</f>
        <v>626594850.33999527</v>
      </c>
      <c r="V9554" s="1">
        <f>Report_Summary[[#This Row],[Total Revenue]] / COUNTA(Report_Summary[Membership No])</f>
        <v>62659.485033999525</v>
      </c>
    </row>
    <row r="9555" spans="1:22" x14ac:dyDescent="0.3">
      <c r="A9555" t="s">
        <v>9594</v>
      </c>
      <c r="B9555">
        <v>2018</v>
      </c>
      <c r="C9555" t="s">
        <v>13</v>
      </c>
      <c r="D9555">
        <v>38</v>
      </c>
      <c r="E9555" t="str">
        <f t="shared" si="149"/>
        <v>Middle Age</v>
      </c>
      <c r="F9555" t="s">
        <v>19</v>
      </c>
      <c r="G9555" t="s">
        <v>25</v>
      </c>
      <c r="H9555" t="s">
        <v>26</v>
      </c>
      <c r="I9555">
        <v>33</v>
      </c>
      <c r="J9555">
        <v>3.14</v>
      </c>
      <c r="K9555" t="s">
        <v>32</v>
      </c>
      <c r="L9555" t="s">
        <v>33</v>
      </c>
      <c r="M9555" s="1">
        <v>5759.17</v>
      </c>
      <c r="N9555" s="1">
        <v>4926.51</v>
      </c>
      <c r="O9555" s="1">
        <v>4780.4799999999996</v>
      </c>
      <c r="P9555" s="1">
        <v>0</v>
      </c>
      <c r="Q9555" s="1">
        <v>23317.41</v>
      </c>
      <c r="R9555" s="1">
        <v>28717.47</v>
      </c>
      <c r="S9555" s="1">
        <v>-7865.73</v>
      </c>
      <c r="T9555" s="1">
        <v>59900.61</v>
      </c>
      <c r="U9555" s="1">
        <f>SUM(Report_Summary[Revenue])</f>
        <v>626594850.33999527</v>
      </c>
      <c r="V9555" s="1">
        <f>Report_Summary[[#This Row],[Total Revenue]] / COUNTA(Report_Summary[Membership No])</f>
        <v>62659.485033999525</v>
      </c>
    </row>
    <row r="9556" spans="1:22" x14ac:dyDescent="0.3">
      <c r="A9556" t="s">
        <v>9595</v>
      </c>
      <c r="B9556">
        <v>2016</v>
      </c>
      <c r="C9556" t="s">
        <v>14</v>
      </c>
      <c r="D9556">
        <v>72</v>
      </c>
      <c r="E9556" t="str">
        <f t="shared" si="149"/>
        <v>Old</v>
      </c>
      <c r="F9556" t="s">
        <v>20</v>
      </c>
      <c r="G9556" t="s">
        <v>25</v>
      </c>
      <c r="H9556" t="s">
        <v>28</v>
      </c>
      <c r="I9556">
        <v>18</v>
      </c>
      <c r="J9556">
        <v>2.3199999999999998</v>
      </c>
      <c r="K9556" t="s">
        <v>32</v>
      </c>
      <c r="L9556" t="s">
        <v>33</v>
      </c>
      <c r="M9556" s="1">
        <v>8740.94</v>
      </c>
      <c r="N9556" s="1">
        <v>3746.43</v>
      </c>
      <c r="O9556" s="1">
        <v>846.45</v>
      </c>
      <c r="P9556" s="1">
        <v>0</v>
      </c>
      <c r="Q9556" s="1">
        <v>23283.56</v>
      </c>
      <c r="R9556" s="1">
        <v>38378.230000000003</v>
      </c>
      <c r="S9556" s="1">
        <v>-22147.46</v>
      </c>
      <c r="T9556" s="1">
        <v>83809.25</v>
      </c>
      <c r="U9556" s="1">
        <f>SUM(Report_Summary[Revenue])</f>
        <v>626594850.33999527</v>
      </c>
      <c r="V9556" s="1">
        <f>Report_Summary[[#This Row],[Total Revenue]] / COUNTA(Report_Summary[Membership No])</f>
        <v>62659.485033999525</v>
      </c>
    </row>
    <row r="9557" spans="1:22" x14ac:dyDescent="0.3">
      <c r="A9557" t="s">
        <v>9596</v>
      </c>
      <c r="B9557">
        <v>2019</v>
      </c>
      <c r="C9557" t="s">
        <v>14</v>
      </c>
      <c r="D9557">
        <v>34</v>
      </c>
      <c r="E9557" t="str">
        <f t="shared" si="149"/>
        <v>Middle Age</v>
      </c>
      <c r="F9557" t="s">
        <v>16</v>
      </c>
      <c r="G9557" t="s">
        <v>23</v>
      </c>
      <c r="H9557" t="s">
        <v>29</v>
      </c>
      <c r="I9557">
        <v>32</v>
      </c>
      <c r="J9557">
        <v>2.2400000000000002</v>
      </c>
      <c r="K9557" t="s">
        <v>33</v>
      </c>
      <c r="L9557" t="s">
        <v>33</v>
      </c>
      <c r="M9557" s="1">
        <v>17304.41</v>
      </c>
      <c r="N9557" s="1">
        <v>3360.92</v>
      </c>
      <c r="O9557" s="1">
        <v>2906.59</v>
      </c>
      <c r="P9557" s="1">
        <v>0</v>
      </c>
      <c r="Q9557" s="1">
        <v>44046.15</v>
      </c>
      <c r="R9557" s="1">
        <v>75423.19</v>
      </c>
      <c r="S9557" s="1">
        <v>-6636.61</v>
      </c>
      <c r="T9557" s="1">
        <v>126105.95</v>
      </c>
      <c r="U9557" s="1">
        <f>SUM(Report_Summary[Revenue])</f>
        <v>626594850.33999527</v>
      </c>
      <c r="V9557" s="1">
        <f>Report_Summary[[#This Row],[Total Revenue]] / COUNTA(Report_Summary[Membership No])</f>
        <v>62659.485033999525</v>
      </c>
    </row>
    <row r="9558" spans="1:22" x14ac:dyDescent="0.3">
      <c r="A9558" t="s">
        <v>9597</v>
      </c>
      <c r="B9558">
        <v>2016</v>
      </c>
      <c r="C9558" t="s">
        <v>14</v>
      </c>
      <c r="D9558">
        <v>26</v>
      </c>
      <c r="E9558" t="str">
        <f t="shared" si="149"/>
        <v>Young</v>
      </c>
      <c r="F9558" t="s">
        <v>18</v>
      </c>
      <c r="G9558" t="s">
        <v>22</v>
      </c>
      <c r="H9558" t="s">
        <v>28</v>
      </c>
      <c r="I9558">
        <v>32</v>
      </c>
      <c r="J9558">
        <v>3.07</v>
      </c>
      <c r="K9558" t="s">
        <v>32</v>
      </c>
      <c r="L9558" t="s">
        <v>33</v>
      </c>
      <c r="M9558" s="1">
        <v>19766.57</v>
      </c>
      <c r="N9558" s="1">
        <v>446.73</v>
      </c>
      <c r="O9558" s="1">
        <v>3066.19</v>
      </c>
      <c r="P9558" s="1">
        <v>0</v>
      </c>
      <c r="Q9558" s="1">
        <v>53975.24</v>
      </c>
      <c r="R9558" s="1">
        <v>79271.59</v>
      </c>
      <c r="S9558" s="1">
        <v>-6228.56</v>
      </c>
      <c r="T9558" s="1">
        <v>139475.39000000001</v>
      </c>
      <c r="U9558" s="1">
        <f>SUM(Report_Summary[Revenue])</f>
        <v>626594850.33999527</v>
      </c>
      <c r="V9558" s="1">
        <f>Report_Summary[[#This Row],[Total Revenue]] / COUNTA(Report_Summary[Membership No])</f>
        <v>62659.485033999525</v>
      </c>
    </row>
    <row r="9559" spans="1:22" x14ac:dyDescent="0.3">
      <c r="A9559" t="s">
        <v>9598</v>
      </c>
      <c r="B9559">
        <v>2024</v>
      </c>
      <c r="C9559" t="s">
        <v>14</v>
      </c>
      <c r="D9559">
        <v>41</v>
      </c>
      <c r="E9559" t="str">
        <f t="shared" si="149"/>
        <v>Middle Age</v>
      </c>
      <c r="F9559" t="s">
        <v>16</v>
      </c>
      <c r="G9559" t="s">
        <v>23</v>
      </c>
      <c r="H9559" t="s">
        <v>30</v>
      </c>
      <c r="I9559">
        <v>19</v>
      </c>
      <c r="J9559">
        <v>3.42</v>
      </c>
      <c r="K9559" t="s">
        <v>32</v>
      </c>
      <c r="L9559" t="s">
        <v>33</v>
      </c>
      <c r="M9559" s="1">
        <v>7741.13</v>
      </c>
      <c r="N9559" s="1">
        <v>519.77</v>
      </c>
      <c r="O9559" s="1">
        <v>6234.41</v>
      </c>
      <c r="P9559" s="1">
        <v>0</v>
      </c>
      <c r="Q9559" s="1">
        <v>14447.33</v>
      </c>
      <c r="R9559" s="1">
        <v>38178.43</v>
      </c>
      <c r="S9559" s="1">
        <v>20615.54</v>
      </c>
      <c r="T9559" s="1">
        <v>32010.22</v>
      </c>
      <c r="U9559" s="1">
        <f>SUM(Report_Summary[Revenue])</f>
        <v>626594850.33999527</v>
      </c>
      <c r="V9559" s="1">
        <f>Report_Summary[[#This Row],[Total Revenue]] / COUNTA(Report_Summary[Membership No])</f>
        <v>62659.485033999525</v>
      </c>
    </row>
    <row r="9560" spans="1:22" x14ac:dyDescent="0.3">
      <c r="A9560" t="s">
        <v>9599</v>
      </c>
      <c r="B9560">
        <v>2021</v>
      </c>
      <c r="C9560" t="s">
        <v>13</v>
      </c>
      <c r="D9560">
        <v>31</v>
      </c>
      <c r="E9560" t="str">
        <f t="shared" si="149"/>
        <v>Middle Age</v>
      </c>
      <c r="F9560" t="s">
        <v>19</v>
      </c>
      <c r="G9560" t="s">
        <v>25</v>
      </c>
      <c r="H9560" t="s">
        <v>31</v>
      </c>
      <c r="I9560">
        <v>30</v>
      </c>
      <c r="J9560">
        <v>2.58</v>
      </c>
      <c r="K9560" t="s">
        <v>33</v>
      </c>
      <c r="L9560" t="s">
        <v>33</v>
      </c>
      <c r="M9560" s="1">
        <v>10708.94</v>
      </c>
      <c r="N9560" s="1">
        <v>3535.96</v>
      </c>
      <c r="O9560" s="1">
        <v>1372.76</v>
      </c>
      <c r="P9560" s="1">
        <v>0</v>
      </c>
      <c r="Q9560" s="1">
        <v>41761.42</v>
      </c>
      <c r="R9560" s="1">
        <v>36018.230000000003</v>
      </c>
      <c r="S9560" s="1">
        <v>20923.25</v>
      </c>
      <c r="T9560" s="1">
        <v>56856.4</v>
      </c>
      <c r="U9560" s="1">
        <f>SUM(Report_Summary[Revenue])</f>
        <v>626594850.33999527</v>
      </c>
      <c r="V9560" s="1">
        <f>Report_Summary[[#This Row],[Total Revenue]] / COUNTA(Report_Summary[Membership No])</f>
        <v>62659.485033999525</v>
      </c>
    </row>
    <row r="9561" spans="1:22" x14ac:dyDescent="0.3">
      <c r="A9561" t="s">
        <v>9600</v>
      </c>
      <c r="B9561">
        <v>2021</v>
      </c>
      <c r="C9561" t="s">
        <v>13</v>
      </c>
      <c r="D9561">
        <v>47</v>
      </c>
      <c r="E9561" t="str">
        <f t="shared" si="149"/>
        <v>Middle Age</v>
      </c>
      <c r="F9561" t="s">
        <v>19</v>
      </c>
      <c r="G9561" t="s">
        <v>23</v>
      </c>
      <c r="H9561" t="s">
        <v>30</v>
      </c>
      <c r="I9561">
        <v>27</v>
      </c>
      <c r="J9561">
        <v>3.45</v>
      </c>
      <c r="K9561" t="s">
        <v>33</v>
      </c>
      <c r="L9561" t="s">
        <v>33</v>
      </c>
      <c r="M9561" s="1">
        <v>3260.57</v>
      </c>
      <c r="N9561" s="1">
        <v>1045.6400000000001</v>
      </c>
      <c r="O9561" s="1">
        <v>632.14</v>
      </c>
      <c r="P9561" s="1">
        <v>0</v>
      </c>
      <c r="Q9561" s="1">
        <v>11999.74</v>
      </c>
      <c r="R9561" s="1">
        <v>6575.89</v>
      </c>
      <c r="S9561" s="1">
        <v>-9660.41</v>
      </c>
      <c r="T9561" s="1">
        <v>28236.04</v>
      </c>
      <c r="U9561" s="1">
        <f>SUM(Report_Summary[Revenue])</f>
        <v>626594850.33999527</v>
      </c>
      <c r="V9561" s="1">
        <f>Report_Summary[[#This Row],[Total Revenue]] / COUNTA(Report_Summary[Membership No])</f>
        <v>62659.485033999525</v>
      </c>
    </row>
    <row r="9562" spans="1:22" x14ac:dyDescent="0.3">
      <c r="A9562" t="s">
        <v>9601</v>
      </c>
      <c r="B9562">
        <v>2016</v>
      </c>
      <c r="C9562" t="s">
        <v>14</v>
      </c>
      <c r="D9562">
        <v>23</v>
      </c>
      <c r="E9562" t="str">
        <f t="shared" si="149"/>
        <v>Young</v>
      </c>
      <c r="F9562" t="s">
        <v>21</v>
      </c>
      <c r="G9562" t="s">
        <v>23</v>
      </c>
      <c r="H9562" t="s">
        <v>27</v>
      </c>
      <c r="I9562">
        <v>30</v>
      </c>
      <c r="J9562">
        <v>2.4</v>
      </c>
      <c r="K9562" t="s">
        <v>33</v>
      </c>
      <c r="L9562" t="s">
        <v>33</v>
      </c>
      <c r="M9562" s="1">
        <v>19092.29</v>
      </c>
      <c r="N9562" s="1">
        <v>3073.51</v>
      </c>
      <c r="O9562" s="1">
        <v>388.22</v>
      </c>
      <c r="P9562" s="1">
        <v>0</v>
      </c>
      <c r="Q9562" s="1">
        <v>39048.6</v>
      </c>
      <c r="R9562" s="1">
        <v>87544.77</v>
      </c>
      <c r="S9562" s="1">
        <v>1281.7</v>
      </c>
      <c r="T9562" s="1">
        <v>125311.67</v>
      </c>
      <c r="U9562" s="1">
        <f>SUM(Report_Summary[Revenue])</f>
        <v>626594850.33999527</v>
      </c>
      <c r="V9562" s="1">
        <f>Report_Summary[[#This Row],[Total Revenue]] / COUNTA(Report_Summary[Membership No])</f>
        <v>62659.485033999525</v>
      </c>
    </row>
    <row r="9563" spans="1:22" x14ac:dyDescent="0.3">
      <c r="A9563" t="s">
        <v>9602</v>
      </c>
      <c r="B9563">
        <v>2022</v>
      </c>
      <c r="C9563" t="s">
        <v>13</v>
      </c>
      <c r="D9563">
        <v>40</v>
      </c>
      <c r="E9563" t="str">
        <f t="shared" si="149"/>
        <v>Middle Age</v>
      </c>
      <c r="F9563" t="s">
        <v>19</v>
      </c>
      <c r="G9563" t="s">
        <v>23</v>
      </c>
      <c r="H9563" t="s">
        <v>31</v>
      </c>
      <c r="I9563">
        <v>22</v>
      </c>
      <c r="J9563">
        <v>2.4300000000000002</v>
      </c>
      <c r="K9563" t="s">
        <v>33</v>
      </c>
      <c r="L9563" t="s">
        <v>33</v>
      </c>
      <c r="M9563" s="1">
        <v>8061.97</v>
      </c>
      <c r="N9563" s="1">
        <v>4012.99</v>
      </c>
      <c r="O9563" s="1">
        <v>5189.55</v>
      </c>
      <c r="P9563" s="1">
        <v>0</v>
      </c>
      <c r="Q9563" s="1">
        <v>39570.239999999998</v>
      </c>
      <c r="R9563" s="1">
        <v>15664.21</v>
      </c>
      <c r="S9563" s="1">
        <v>8853.23</v>
      </c>
      <c r="T9563" s="1">
        <v>46381.22</v>
      </c>
      <c r="U9563" s="1">
        <f>SUM(Report_Summary[Revenue])</f>
        <v>626594850.33999527</v>
      </c>
      <c r="V9563" s="1">
        <f>Report_Summary[[#This Row],[Total Revenue]] / COUNTA(Report_Summary[Membership No])</f>
        <v>62659.485033999525</v>
      </c>
    </row>
    <row r="9564" spans="1:22" x14ac:dyDescent="0.3">
      <c r="A9564" t="s">
        <v>9603</v>
      </c>
      <c r="B9564">
        <v>2016</v>
      </c>
      <c r="C9564" t="s">
        <v>13</v>
      </c>
      <c r="D9564">
        <v>70</v>
      </c>
      <c r="E9564" t="str">
        <f t="shared" si="149"/>
        <v>Old</v>
      </c>
      <c r="F9564" t="s">
        <v>19</v>
      </c>
      <c r="G9564" t="s">
        <v>25</v>
      </c>
      <c r="H9564" t="s">
        <v>28</v>
      </c>
      <c r="I9564">
        <v>24</v>
      </c>
      <c r="J9564">
        <v>1.1399999999999999</v>
      </c>
      <c r="K9564" t="s">
        <v>33</v>
      </c>
      <c r="L9564" t="s">
        <v>33</v>
      </c>
      <c r="M9564" s="1">
        <v>16880.900000000001</v>
      </c>
      <c r="N9564" s="1">
        <v>1471.11</v>
      </c>
      <c r="O9564" s="1">
        <v>1515.01</v>
      </c>
      <c r="P9564" s="1">
        <v>0</v>
      </c>
      <c r="Q9564" s="1">
        <v>40286.31</v>
      </c>
      <c r="R9564" s="1">
        <v>35666.67</v>
      </c>
      <c r="S9564" s="1">
        <v>27476.3</v>
      </c>
      <c r="T9564" s="1">
        <v>48476.68</v>
      </c>
      <c r="U9564" s="1">
        <f>SUM(Report_Summary[Revenue])</f>
        <v>626594850.33999527</v>
      </c>
      <c r="V9564" s="1">
        <f>Report_Summary[[#This Row],[Total Revenue]] / COUNTA(Report_Summary[Membership No])</f>
        <v>62659.485033999525</v>
      </c>
    </row>
    <row r="9565" spans="1:22" x14ac:dyDescent="0.3">
      <c r="A9565" t="s">
        <v>9604</v>
      </c>
      <c r="B9565">
        <v>2015</v>
      </c>
      <c r="C9565" t="s">
        <v>14</v>
      </c>
      <c r="D9565">
        <v>29</v>
      </c>
      <c r="E9565" t="str">
        <f t="shared" si="149"/>
        <v>Young</v>
      </c>
      <c r="F9565" t="s">
        <v>15</v>
      </c>
      <c r="G9565" t="s">
        <v>23</v>
      </c>
      <c r="H9565" t="s">
        <v>29</v>
      </c>
      <c r="I9565">
        <v>34</v>
      </c>
      <c r="J9565">
        <v>2.83</v>
      </c>
      <c r="K9565" t="s">
        <v>33</v>
      </c>
      <c r="L9565" t="s">
        <v>33</v>
      </c>
      <c r="M9565" s="1">
        <v>3131.9</v>
      </c>
      <c r="N9565" s="1">
        <v>3523.54</v>
      </c>
      <c r="O9565" s="1">
        <v>3066.26</v>
      </c>
      <c r="P9565" s="1">
        <v>0</v>
      </c>
      <c r="Q9565" s="1">
        <v>15243.63</v>
      </c>
      <c r="R9565" s="1">
        <v>7379.96</v>
      </c>
      <c r="S9565" s="1">
        <v>2871.52</v>
      </c>
      <c r="T9565" s="1">
        <v>19752.07</v>
      </c>
      <c r="U9565" s="1">
        <f>SUM(Report_Summary[Revenue])</f>
        <v>626594850.33999527</v>
      </c>
      <c r="V9565" s="1">
        <f>Report_Summary[[#This Row],[Total Revenue]] / COUNTA(Report_Summary[Membership No])</f>
        <v>62659.485033999525</v>
      </c>
    </row>
    <row r="9566" spans="1:22" x14ac:dyDescent="0.3">
      <c r="A9566" t="s">
        <v>9605</v>
      </c>
      <c r="B9566">
        <v>2019</v>
      </c>
      <c r="C9566" t="s">
        <v>13</v>
      </c>
      <c r="D9566">
        <v>46</v>
      </c>
      <c r="E9566" t="str">
        <f t="shared" si="149"/>
        <v>Middle Age</v>
      </c>
      <c r="F9566" t="s">
        <v>18</v>
      </c>
      <c r="G9566" t="s">
        <v>23</v>
      </c>
      <c r="H9566" t="s">
        <v>28</v>
      </c>
      <c r="I9566">
        <v>26</v>
      </c>
      <c r="J9566">
        <v>1.52</v>
      </c>
      <c r="K9566" t="s">
        <v>33</v>
      </c>
      <c r="L9566" t="s">
        <v>33</v>
      </c>
      <c r="M9566" s="1">
        <v>11535.53</v>
      </c>
      <c r="N9566" s="1">
        <v>3485.4</v>
      </c>
      <c r="O9566" s="1">
        <v>4425.58</v>
      </c>
      <c r="P9566" s="1">
        <v>0</v>
      </c>
      <c r="Q9566" s="1">
        <v>21048.45</v>
      </c>
      <c r="R9566" s="1">
        <v>26453.88</v>
      </c>
      <c r="S9566" s="1">
        <v>-4313.09</v>
      </c>
      <c r="T9566" s="1">
        <v>51815.42</v>
      </c>
      <c r="U9566" s="1">
        <f>SUM(Report_Summary[Revenue])</f>
        <v>626594850.33999527</v>
      </c>
      <c r="V9566" s="1">
        <f>Report_Summary[[#This Row],[Total Revenue]] / COUNTA(Report_Summary[Membership No])</f>
        <v>62659.485033999525</v>
      </c>
    </row>
    <row r="9567" spans="1:22" x14ac:dyDescent="0.3">
      <c r="A9567" t="s">
        <v>9606</v>
      </c>
      <c r="B9567">
        <v>2017</v>
      </c>
      <c r="C9567" t="s">
        <v>14</v>
      </c>
      <c r="D9567">
        <v>32</v>
      </c>
      <c r="E9567" t="str">
        <f t="shared" si="149"/>
        <v>Middle Age</v>
      </c>
      <c r="F9567" t="s">
        <v>16</v>
      </c>
      <c r="G9567" t="s">
        <v>24</v>
      </c>
      <c r="H9567" t="s">
        <v>29</v>
      </c>
      <c r="I9567">
        <v>25</v>
      </c>
      <c r="J9567">
        <v>3.24</v>
      </c>
      <c r="K9567" t="s">
        <v>32</v>
      </c>
      <c r="L9567" t="s">
        <v>33</v>
      </c>
      <c r="M9567" s="1">
        <v>13794.05</v>
      </c>
      <c r="N9567" s="1">
        <v>2980.56</v>
      </c>
      <c r="O9567" s="1">
        <v>5851.35</v>
      </c>
      <c r="P9567" s="1">
        <v>0</v>
      </c>
      <c r="Q9567" s="1">
        <v>40976.230000000003</v>
      </c>
      <c r="R9567" s="1">
        <v>20335.560000000001</v>
      </c>
      <c r="S9567" s="1">
        <v>-15477.56</v>
      </c>
      <c r="T9567" s="1">
        <v>76789.350000000006</v>
      </c>
      <c r="U9567" s="1">
        <f>SUM(Report_Summary[Revenue])</f>
        <v>626594850.33999527</v>
      </c>
      <c r="V9567" s="1">
        <f>Report_Summary[[#This Row],[Total Revenue]] / COUNTA(Report_Summary[Membership No])</f>
        <v>62659.485033999525</v>
      </c>
    </row>
    <row r="9568" spans="1:22" x14ac:dyDescent="0.3">
      <c r="A9568" t="s">
        <v>9607</v>
      </c>
      <c r="B9568">
        <v>2020</v>
      </c>
      <c r="C9568" t="s">
        <v>14</v>
      </c>
      <c r="D9568">
        <v>75</v>
      </c>
      <c r="E9568" t="str">
        <f t="shared" si="149"/>
        <v>Old</v>
      </c>
      <c r="F9568" t="s">
        <v>16</v>
      </c>
      <c r="G9568" t="s">
        <v>23</v>
      </c>
      <c r="H9568" t="s">
        <v>26</v>
      </c>
      <c r="I9568">
        <v>31</v>
      </c>
      <c r="J9568">
        <v>3.99</v>
      </c>
      <c r="K9568" t="s">
        <v>32</v>
      </c>
      <c r="L9568" t="s">
        <v>33</v>
      </c>
      <c r="M9568" s="1">
        <v>13579.4</v>
      </c>
      <c r="N9568" s="1">
        <v>1874.09</v>
      </c>
      <c r="O9568" s="1">
        <v>757.14</v>
      </c>
      <c r="P9568" s="1">
        <v>0</v>
      </c>
      <c r="Q9568" s="1">
        <v>50485.27</v>
      </c>
      <c r="R9568" s="1">
        <v>27903.74</v>
      </c>
      <c r="S9568" s="1">
        <v>25590.43</v>
      </c>
      <c r="T9568" s="1">
        <v>52798.58</v>
      </c>
      <c r="U9568" s="1">
        <f>SUM(Report_Summary[Revenue])</f>
        <v>626594850.33999527</v>
      </c>
      <c r="V9568" s="1">
        <f>Report_Summary[[#This Row],[Total Revenue]] / COUNTA(Report_Summary[Membership No])</f>
        <v>62659.485033999525</v>
      </c>
    </row>
    <row r="9569" spans="1:22" x14ac:dyDescent="0.3">
      <c r="A9569" t="s">
        <v>9608</v>
      </c>
      <c r="B9569">
        <v>2022</v>
      </c>
      <c r="C9569" t="s">
        <v>14</v>
      </c>
      <c r="D9569">
        <v>34</v>
      </c>
      <c r="E9569" t="str">
        <f t="shared" si="149"/>
        <v>Middle Age</v>
      </c>
      <c r="F9569" t="s">
        <v>19</v>
      </c>
      <c r="G9569" t="s">
        <v>25</v>
      </c>
      <c r="H9569" t="s">
        <v>28</v>
      </c>
      <c r="I9569">
        <v>33</v>
      </c>
      <c r="J9569">
        <v>1.95</v>
      </c>
      <c r="K9569" t="s">
        <v>33</v>
      </c>
      <c r="L9569" t="s">
        <v>33</v>
      </c>
      <c r="M9569" s="1">
        <v>9604.32</v>
      </c>
      <c r="N9569" s="1">
        <v>2484.09</v>
      </c>
      <c r="O9569" s="1">
        <v>861.83</v>
      </c>
      <c r="P9569" s="1">
        <v>0</v>
      </c>
      <c r="Q9569" s="1">
        <v>15548.74</v>
      </c>
      <c r="R9569" s="1">
        <v>26157.31</v>
      </c>
      <c r="S9569" s="1">
        <v>24977.97</v>
      </c>
      <c r="T9569" s="1">
        <v>16728.080000000002</v>
      </c>
      <c r="U9569" s="1">
        <f>SUM(Report_Summary[Revenue])</f>
        <v>626594850.33999527</v>
      </c>
      <c r="V9569" s="1">
        <f>Report_Summary[[#This Row],[Total Revenue]] / COUNTA(Report_Summary[Membership No])</f>
        <v>62659.485033999525</v>
      </c>
    </row>
    <row r="9570" spans="1:22" x14ac:dyDescent="0.3">
      <c r="A9570" t="s">
        <v>9609</v>
      </c>
      <c r="B9570">
        <v>2018</v>
      </c>
      <c r="C9570" t="s">
        <v>13</v>
      </c>
      <c r="D9570">
        <v>59</v>
      </c>
      <c r="E9570" t="str">
        <f t="shared" si="149"/>
        <v>Old</v>
      </c>
      <c r="F9570" t="s">
        <v>18</v>
      </c>
      <c r="G9570" t="s">
        <v>25</v>
      </c>
      <c r="H9570" t="s">
        <v>28</v>
      </c>
      <c r="I9570">
        <v>35</v>
      </c>
      <c r="J9570">
        <v>2.56</v>
      </c>
      <c r="K9570" t="s">
        <v>33</v>
      </c>
      <c r="L9570" t="s">
        <v>33</v>
      </c>
      <c r="M9570" s="1">
        <v>13912.41</v>
      </c>
      <c r="N9570" s="1">
        <v>3264.71</v>
      </c>
      <c r="O9570" s="1">
        <v>3388.73</v>
      </c>
      <c r="P9570" s="1">
        <v>0</v>
      </c>
      <c r="Q9570" s="1">
        <v>48666.69</v>
      </c>
      <c r="R9570" s="1">
        <v>20043.93</v>
      </c>
      <c r="S9570" s="1">
        <v>-16332.45</v>
      </c>
      <c r="T9570" s="1">
        <v>85043.07</v>
      </c>
      <c r="U9570" s="1">
        <f>SUM(Report_Summary[Revenue])</f>
        <v>626594850.33999527</v>
      </c>
      <c r="V9570" s="1">
        <f>Report_Summary[[#This Row],[Total Revenue]] / COUNTA(Report_Summary[Membership No])</f>
        <v>62659.485033999525</v>
      </c>
    </row>
    <row r="9571" spans="1:22" x14ac:dyDescent="0.3">
      <c r="A9571" t="s">
        <v>9610</v>
      </c>
      <c r="B9571">
        <v>2018</v>
      </c>
      <c r="C9571" t="s">
        <v>14</v>
      </c>
      <c r="D9571">
        <v>40</v>
      </c>
      <c r="E9571" t="str">
        <f t="shared" si="149"/>
        <v>Middle Age</v>
      </c>
      <c r="F9571" t="s">
        <v>18</v>
      </c>
      <c r="G9571" t="s">
        <v>25</v>
      </c>
      <c r="H9571" t="s">
        <v>26</v>
      </c>
      <c r="I9571">
        <v>37</v>
      </c>
      <c r="J9571">
        <v>1.54</v>
      </c>
      <c r="K9571" t="s">
        <v>32</v>
      </c>
      <c r="L9571" t="s">
        <v>33</v>
      </c>
      <c r="M9571" s="1">
        <v>8928.11</v>
      </c>
      <c r="N9571" s="1">
        <v>3916.37</v>
      </c>
      <c r="O9571" s="1">
        <v>4721.54</v>
      </c>
      <c r="P9571" s="1">
        <v>0</v>
      </c>
      <c r="Q9571" s="1">
        <v>23718.93</v>
      </c>
      <c r="R9571" s="1">
        <v>21832.75</v>
      </c>
      <c r="S9571" s="1">
        <v>-14200.53</v>
      </c>
      <c r="T9571" s="1">
        <v>59752.21</v>
      </c>
      <c r="U9571" s="1">
        <f>SUM(Report_Summary[Revenue])</f>
        <v>626594850.33999527</v>
      </c>
      <c r="V9571" s="1">
        <f>Report_Summary[[#This Row],[Total Revenue]] / COUNTA(Report_Summary[Membership No])</f>
        <v>62659.485033999525</v>
      </c>
    </row>
    <row r="9572" spans="1:22" x14ac:dyDescent="0.3">
      <c r="A9572" t="s">
        <v>9611</v>
      </c>
      <c r="B9572">
        <v>2019</v>
      </c>
      <c r="C9572" t="s">
        <v>13</v>
      </c>
      <c r="D9572">
        <v>77</v>
      </c>
      <c r="E9572" t="str">
        <f t="shared" si="149"/>
        <v>Old</v>
      </c>
      <c r="F9572" t="s">
        <v>16</v>
      </c>
      <c r="G9572" t="s">
        <v>23</v>
      </c>
      <c r="H9572" t="s">
        <v>30</v>
      </c>
      <c r="I9572">
        <v>38</v>
      </c>
      <c r="J9572">
        <v>3.72</v>
      </c>
      <c r="K9572" t="s">
        <v>32</v>
      </c>
      <c r="L9572" t="s">
        <v>33</v>
      </c>
      <c r="M9572" s="1">
        <v>7546.92</v>
      </c>
      <c r="N9572" s="1">
        <v>2376.0500000000002</v>
      </c>
      <c r="O9572" s="1">
        <v>815.23</v>
      </c>
      <c r="P9572" s="1">
        <v>0</v>
      </c>
      <c r="Q9572" s="1">
        <v>22074.78</v>
      </c>
      <c r="R9572" s="1">
        <v>29961.94</v>
      </c>
      <c r="S9572" s="1">
        <v>-18799.03</v>
      </c>
      <c r="T9572" s="1">
        <v>70835.75</v>
      </c>
      <c r="U9572" s="1">
        <f>SUM(Report_Summary[Revenue])</f>
        <v>626594850.33999527</v>
      </c>
      <c r="V9572" s="1">
        <f>Report_Summary[[#This Row],[Total Revenue]] / COUNTA(Report_Summary[Membership No])</f>
        <v>62659.485033999525</v>
      </c>
    </row>
    <row r="9573" spans="1:22" x14ac:dyDescent="0.3">
      <c r="A9573" t="s">
        <v>9612</v>
      </c>
      <c r="B9573">
        <v>2020</v>
      </c>
      <c r="C9573" t="s">
        <v>13</v>
      </c>
      <c r="D9573">
        <v>56</v>
      </c>
      <c r="E9573" t="str">
        <f t="shared" si="149"/>
        <v>Old</v>
      </c>
      <c r="F9573" t="s">
        <v>18</v>
      </c>
      <c r="G9573" t="s">
        <v>23</v>
      </c>
      <c r="H9573" t="s">
        <v>30</v>
      </c>
      <c r="I9573">
        <v>32</v>
      </c>
      <c r="J9573">
        <v>1.76</v>
      </c>
      <c r="K9573" t="s">
        <v>33</v>
      </c>
      <c r="L9573" t="s">
        <v>33</v>
      </c>
      <c r="M9573" s="1">
        <v>6605.78</v>
      </c>
      <c r="N9573" s="1">
        <v>1585.93</v>
      </c>
      <c r="O9573" s="1">
        <v>4953.58</v>
      </c>
      <c r="P9573" s="1">
        <v>0</v>
      </c>
      <c r="Q9573" s="1">
        <v>20829.419999999998</v>
      </c>
      <c r="R9573" s="1">
        <v>11628.27</v>
      </c>
      <c r="S9573" s="1">
        <v>-27914.9</v>
      </c>
      <c r="T9573" s="1">
        <v>60372.59</v>
      </c>
      <c r="U9573" s="1">
        <f>SUM(Report_Summary[Revenue])</f>
        <v>626594850.33999527</v>
      </c>
      <c r="V9573" s="1">
        <f>Report_Summary[[#This Row],[Total Revenue]] / COUNTA(Report_Summary[Membership No])</f>
        <v>62659.485033999525</v>
      </c>
    </row>
    <row r="9574" spans="1:22" x14ac:dyDescent="0.3">
      <c r="A9574" t="s">
        <v>9613</v>
      </c>
      <c r="B9574">
        <v>2018</v>
      </c>
      <c r="C9574" t="s">
        <v>14</v>
      </c>
      <c r="D9574">
        <v>61</v>
      </c>
      <c r="E9574" t="str">
        <f t="shared" si="149"/>
        <v>Old</v>
      </c>
      <c r="F9574" t="s">
        <v>18</v>
      </c>
      <c r="G9574" t="s">
        <v>24</v>
      </c>
      <c r="H9574" t="s">
        <v>26</v>
      </c>
      <c r="I9574">
        <v>33</v>
      </c>
      <c r="J9574">
        <v>1.61</v>
      </c>
      <c r="K9574" t="s">
        <v>33</v>
      </c>
      <c r="L9574" t="s">
        <v>33</v>
      </c>
      <c r="M9574" s="1">
        <v>7351.89</v>
      </c>
      <c r="N9574" s="1">
        <v>2404.12</v>
      </c>
      <c r="O9574" s="1">
        <v>7593.88</v>
      </c>
      <c r="P9574" s="1">
        <v>0</v>
      </c>
      <c r="Q9574" s="1">
        <v>22053.21</v>
      </c>
      <c r="R9574" s="1">
        <v>25199.31</v>
      </c>
      <c r="S9574" s="1">
        <v>-17490.810000000001</v>
      </c>
      <c r="T9574" s="1">
        <v>64743.33</v>
      </c>
      <c r="U9574" s="1">
        <f>SUM(Report_Summary[Revenue])</f>
        <v>626594850.33999527</v>
      </c>
      <c r="V9574" s="1">
        <f>Report_Summary[[#This Row],[Total Revenue]] / COUNTA(Report_Summary[Membership No])</f>
        <v>62659.485033999525</v>
      </c>
    </row>
    <row r="9575" spans="1:22" x14ac:dyDescent="0.3">
      <c r="A9575" t="s">
        <v>9614</v>
      </c>
      <c r="B9575">
        <v>2017</v>
      </c>
      <c r="C9575" t="s">
        <v>13</v>
      </c>
      <c r="D9575">
        <v>36</v>
      </c>
      <c r="E9575" t="str">
        <f t="shared" si="149"/>
        <v>Middle Age</v>
      </c>
      <c r="F9575" t="s">
        <v>18</v>
      </c>
      <c r="G9575" t="s">
        <v>25</v>
      </c>
      <c r="H9575" t="s">
        <v>26</v>
      </c>
      <c r="I9575">
        <v>24</v>
      </c>
      <c r="J9575">
        <v>2.66</v>
      </c>
      <c r="K9575" t="s">
        <v>32</v>
      </c>
      <c r="L9575" t="s">
        <v>33</v>
      </c>
      <c r="M9575" s="1">
        <v>16274.91</v>
      </c>
      <c r="N9575" s="1">
        <v>1082.04</v>
      </c>
      <c r="O9575" s="1">
        <v>1905.04</v>
      </c>
      <c r="P9575" s="1">
        <v>0</v>
      </c>
      <c r="Q9575" s="1">
        <v>30339.62</v>
      </c>
      <c r="R9575" s="1">
        <v>80122.320000000007</v>
      </c>
      <c r="S9575" s="1">
        <v>24275.18</v>
      </c>
      <c r="T9575" s="1">
        <v>86186.76</v>
      </c>
      <c r="U9575" s="1">
        <f>SUM(Report_Summary[Revenue])</f>
        <v>626594850.33999527</v>
      </c>
      <c r="V9575" s="1">
        <f>Report_Summary[[#This Row],[Total Revenue]] / COUNTA(Report_Summary[Membership No])</f>
        <v>62659.485033999525</v>
      </c>
    </row>
    <row r="9576" spans="1:22" x14ac:dyDescent="0.3">
      <c r="A9576" t="s">
        <v>9615</v>
      </c>
      <c r="B9576">
        <v>2017</v>
      </c>
      <c r="C9576" t="s">
        <v>14</v>
      </c>
      <c r="D9576">
        <v>59</v>
      </c>
      <c r="E9576" t="str">
        <f t="shared" si="149"/>
        <v>Old</v>
      </c>
      <c r="F9576" t="s">
        <v>21</v>
      </c>
      <c r="G9576" t="s">
        <v>23</v>
      </c>
      <c r="H9576" t="s">
        <v>27</v>
      </c>
      <c r="I9576">
        <v>38</v>
      </c>
      <c r="J9576">
        <v>2.8</v>
      </c>
      <c r="K9576" t="s">
        <v>32</v>
      </c>
      <c r="L9576" t="s">
        <v>33</v>
      </c>
      <c r="M9576" s="1">
        <v>3749.06</v>
      </c>
      <c r="N9576" s="1">
        <v>4586.92</v>
      </c>
      <c r="O9576" s="1">
        <v>1864.71</v>
      </c>
      <c r="P9576" s="1">
        <v>0</v>
      </c>
      <c r="Q9576" s="1">
        <v>18667.36</v>
      </c>
      <c r="R9576" s="1">
        <v>15123.71</v>
      </c>
      <c r="S9576" s="1">
        <v>8622.99</v>
      </c>
      <c r="T9576" s="1">
        <v>25168.080000000002</v>
      </c>
      <c r="U9576" s="1">
        <f>SUM(Report_Summary[Revenue])</f>
        <v>626594850.33999527</v>
      </c>
      <c r="V9576" s="1">
        <f>Report_Summary[[#This Row],[Total Revenue]] / COUNTA(Report_Summary[Membership No])</f>
        <v>62659.485033999525</v>
      </c>
    </row>
    <row r="9577" spans="1:22" x14ac:dyDescent="0.3">
      <c r="A9577" t="s">
        <v>9616</v>
      </c>
      <c r="B9577">
        <v>2022</v>
      </c>
      <c r="C9577" t="s">
        <v>14</v>
      </c>
      <c r="D9577">
        <v>53</v>
      </c>
      <c r="E9577" t="str">
        <f t="shared" si="149"/>
        <v>Middle Age</v>
      </c>
      <c r="F9577" t="s">
        <v>20</v>
      </c>
      <c r="G9577" t="s">
        <v>23</v>
      </c>
      <c r="H9577" t="s">
        <v>31</v>
      </c>
      <c r="I9577">
        <v>34</v>
      </c>
      <c r="J9577">
        <v>2.84</v>
      </c>
      <c r="K9577" t="s">
        <v>33</v>
      </c>
      <c r="L9577" t="s">
        <v>33</v>
      </c>
      <c r="M9577" s="1">
        <v>8552.41</v>
      </c>
      <c r="N9577" s="1">
        <v>1879.69</v>
      </c>
      <c r="O9577" s="1">
        <v>5986.08</v>
      </c>
      <c r="P9577" s="1">
        <v>0</v>
      </c>
      <c r="Q9577" s="1">
        <v>34750.93</v>
      </c>
      <c r="R9577" s="1">
        <v>36586.67</v>
      </c>
      <c r="S9577" s="1">
        <v>-14292.74</v>
      </c>
      <c r="T9577" s="1">
        <v>85630.34</v>
      </c>
      <c r="U9577" s="1">
        <f>SUM(Report_Summary[Revenue])</f>
        <v>626594850.33999527</v>
      </c>
      <c r="V9577" s="1">
        <f>Report_Summary[[#This Row],[Total Revenue]] / COUNTA(Report_Summary[Membership No])</f>
        <v>62659.485033999525</v>
      </c>
    </row>
    <row r="9578" spans="1:22" x14ac:dyDescent="0.3">
      <c r="A9578" t="s">
        <v>9617</v>
      </c>
      <c r="B9578">
        <v>2018</v>
      </c>
      <c r="C9578" t="s">
        <v>13</v>
      </c>
      <c r="D9578">
        <v>68</v>
      </c>
      <c r="E9578" t="str">
        <f t="shared" si="149"/>
        <v>Old</v>
      </c>
      <c r="F9578" t="s">
        <v>17</v>
      </c>
      <c r="G9578" t="s">
        <v>23</v>
      </c>
      <c r="H9578" t="s">
        <v>29</v>
      </c>
      <c r="I9578">
        <v>22</v>
      </c>
      <c r="J9578">
        <v>1.91</v>
      </c>
      <c r="K9578" t="s">
        <v>32</v>
      </c>
      <c r="L9578" t="s">
        <v>33</v>
      </c>
      <c r="M9578" s="1">
        <v>17639.41</v>
      </c>
      <c r="N9578" s="1">
        <v>4893.16</v>
      </c>
      <c r="O9578" s="1">
        <v>6187.57</v>
      </c>
      <c r="P9578" s="1">
        <v>0</v>
      </c>
      <c r="Q9578" s="1">
        <v>34171.449999999997</v>
      </c>
      <c r="R9578" s="1">
        <v>53312.37</v>
      </c>
      <c r="S9578" s="1">
        <v>9691.59</v>
      </c>
      <c r="T9578" s="1">
        <v>77792.23</v>
      </c>
      <c r="U9578" s="1">
        <f>SUM(Report_Summary[Revenue])</f>
        <v>626594850.33999527</v>
      </c>
      <c r="V9578" s="1">
        <f>Report_Summary[[#This Row],[Total Revenue]] / COUNTA(Report_Summary[Membership No])</f>
        <v>62659.485033999525</v>
      </c>
    </row>
    <row r="9579" spans="1:22" x14ac:dyDescent="0.3">
      <c r="A9579" t="s">
        <v>9618</v>
      </c>
      <c r="B9579">
        <v>2022</v>
      </c>
      <c r="C9579" t="s">
        <v>13</v>
      </c>
      <c r="D9579">
        <v>55</v>
      </c>
      <c r="E9579" t="str">
        <f t="shared" si="149"/>
        <v>Middle Age</v>
      </c>
      <c r="F9579" t="s">
        <v>18</v>
      </c>
      <c r="G9579" t="s">
        <v>25</v>
      </c>
      <c r="H9579" t="s">
        <v>30</v>
      </c>
      <c r="I9579">
        <v>32</v>
      </c>
      <c r="J9579">
        <v>2.2599999999999998</v>
      </c>
      <c r="K9579" t="s">
        <v>33</v>
      </c>
      <c r="L9579" t="s">
        <v>33</v>
      </c>
      <c r="M9579" s="1">
        <v>16461.3</v>
      </c>
      <c r="N9579" s="1">
        <v>482.6</v>
      </c>
      <c r="O9579" s="1">
        <v>6093.4</v>
      </c>
      <c r="P9579" s="1">
        <v>0</v>
      </c>
      <c r="Q9579" s="1">
        <v>19915.900000000001</v>
      </c>
      <c r="R9579" s="1">
        <v>37843.15</v>
      </c>
      <c r="S9579" s="1">
        <v>8948.0499999999993</v>
      </c>
      <c r="T9579" s="1">
        <v>48811</v>
      </c>
      <c r="U9579" s="1">
        <f>SUM(Report_Summary[Revenue])</f>
        <v>626594850.33999527</v>
      </c>
      <c r="V9579" s="1">
        <f>Report_Summary[[#This Row],[Total Revenue]] / COUNTA(Report_Summary[Membership No])</f>
        <v>62659.485033999525</v>
      </c>
    </row>
    <row r="9580" spans="1:22" x14ac:dyDescent="0.3">
      <c r="A9580" t="s">
        <v>9619</v>
      </c>
      <c r="B9580">
        <v>2017</v>
      </c>
      <c r="C9580" t="s">
        <v>14</v>
      </c>
      <c r="D9580">
        <v>45</v>
      </c>
      <c r="E9580" t="str">
        <f t="shared" si="149"/>
        <v>Middle Age</v>
      </c>
      <c r="F9580" t="s">
        <v>16</v>
      </c>
      <c r="G9580" t="s">
        <v>25</v>
      </c>
      <c r="H9580" t="s">
        <v>28</v>
      </c>
      <c r="I9580">
        <v>32</v>
      </c>
      <c r="J9580">
        <v>3.06</v>
      </c>
      <c r="K9580" t="s">
        <v>32</v>
      </c>
      <c r="L9580" t="s">
        <v>33</v>
      </c>
      <c r="M9580" s="1">
        <v>18889.55</v>
      </c>
      <c r="N9580" s="1">
        <v>2331.63</v>
      </c>
      <c r="O9580" s="1">
        <v>2790.41</v>
      </c>
      <c r="P9580" s="1">
        <v>0</v>
      </c>
      <c r="Q9580" s="1">
        <v>30092.32</v>
      </c>
      <c r="R9580" s="1">
        <v>91834.559999999998</v>
      </c>
      <c r="S9580" s="1">
        <v>-23412.83</v>
      </c>
      <c r="T9580" s="1">
        <v>145339.71</v>
      </c>
      <c r="U9580" s="1">
        <f>SUM(Report_Summary[Revenue])</f>
        <v>626594850.33999527</v>
      </c>
      <c r="V9580" s="1">
        <f>Report_Summary[[#This Row],[Total Revenue]] / COUNTA(Report_Summary[Membership No])</f>
        <v>62659.485033999525</v>
      </c>
    </row>
    <row r="9581" spans="1:22" x14ac:dyDescent="0.3">
      <c r="A9581" t="s">
        <v>9620</v>
      </c>
      <c r="B9581">
        <v>2017</v>
      </c>
      <c r="C9581" t="s">
        <v>13</v>
      </c>
      <c r="D9581">
        <v>73</v>
      </c>
      <c r="E9581" t="str">
        <f t="shared" si="149"/>
        <v>Old</v>
      </c>
      <c r="F9581" t="s">
        <v>17</v>
      </c>
      <c r="G9581" t="s">
        <v>25</v>
      </c>
      <c r="H9581" t="s">
        <v>29</v>
      </c>
      <c r="I9581">
        <v>26</v>
      </c>
      <c r="J9581">
        <v>2.11</v>
      </c>
      <c r="K9581" t="s">
        <v>32</v>
      </c>
      <c r="L9581" t="s">
        <v>33</v>
      </c>
      <c r="M9581" s="1">
        <v>8818.6200000000008</v>
      </c>
      <c r="N9581" s="1">
        <v>4355.34</v>
      </c>
      <c r="O9581" s="1">
        <v>1246.06</v>
      </c>
      <c r="P9581" s="1">
        <v>0</v>
      </c>
      <c r="Q9581" s="1">
        <v>29839.1</v>
      </c>
      <c r="R9581" s="1">
        <v>25842.14</v>
      </c>
      <c r="S9581" s="1">
        <v>25997.759999999998</v>
      </c>
      <c r="T9581" s="1">
        <v>29683.48</v>
      </c>
      <c r="U9581" s="1">
        <f>SUM(Report_Summary[Revenue])</f>
        <v>626594850.33999527</v>
      </c>
      <c r="V9581" s="1">
        <f>Report_Summary[[#This Row],[Total Revenue]] / COUNTA(Report_Summary[Membership No])</f>
        <v>62659.485033999525</v>
      </c>
    </row>
    <row r="9582" spans="1:22" x14ac:dyDescent="0.3">
      <c r="A9582" t="s">
        <v>9621</v>
      </c>
      <c r="B9582">
        <v>2020</v>
      </c>
      <c r="C9582" t="s">
        <v>14</v>
      </c>
      <c r="D9582">
        <v>28</v>
      </c>
      <c r="E9582" t="str">
        <f t="shared" si="149"/>
        <v>Young</v>
      </c>
      <c r="F9582" t="s">
        <v>19</v>
      </c>
      <c r="G9582" t="s">
        <v>25</v>
      </c>
      <c r="H9582" t="s">
        <v>30</v>
      </c>
      <c r="I9582">
        <v>38</v>
      </c>
      <c r="J9582">
        <v>2.2200000000000002</v>
      </c>
      <c r="K9582" t="s">
        <v>33</v>
      </c>
      <c r="L9582" t="s">
        <v>33</v>
      </c>
      <c r="M9582" s="1">
        <v>18739.68</v>
      </c>
      <c r="N9582" s="1">
        <v>2707.5</v>
      </c>
      <c r="O9582" s="1">
        <v>2382.41</v>
      </c>
      <c r="P9582" s="1">
        <v>0</v>
      </c>
      <c r="Q9582" s="1">
        <v>48523.11</v>
      </c>
      <c r="R9582" s="1">
        <v>32243.08</v>
      </c>
      <c r="S9582" s="1">
        <v>15719.94</v>
      </c>
      <c r="T9582" s="1">
        <v>65046.25</v>
      </c>
      <c r="U9582" s="1">
        <f>SUM(Report_Summary[Revenue])</f>
        <v>626594850.33999527</v>
      </c>
      <c r="V9582" s="1">
        <f>Report_Summary[[#This Row],[Total Revenue]] / COUNTA(Report_Summary[Membership No])</f>
        <v>62659.485033999525</v>
      </c>
    </row>
    <row r="9583" spans="1:22" x14ac:dyDescent="0.3">
      <c r="A9583" t="s">
        <v>9622</v>
      </c>
      <c r="B9583">
        <v>2019</v>
      </c>
      <c r="C9583" t="s">
        <v>13</v>
      </c>
      <c r="D9583">
        <v>48</v>
      </c>
      <c r="E9583" t="str">
        <f t="shared" si="149"/>
        <v>Middle Age</v>
      </c>
      <c r="F9583" t="s">
        <v>17</v>
      </c>
      <c r="G9583" t="s">
        <v>25</v>
      </c>
      <c r="H9583" t="s">
        <v>28</v>
      </c>
      <c r="I9583">
        <v>35</v>
      </c>
      <c r="J9583">
        <v>2.14</v>
      </c>
      <c r="K9583" t="s">
        <v>33</v>
      </c>
      <c r="L9583" t="s">
        <v>33</v>
      </c>
      <c r="M9583" s="1">
        <v>4006.76</v>
      </c>
      <c r="N9583" s="1">
        <v>229.36</v>
      </c>
      <c r="O9583" s="1">
        <v>4342.4799999999996</v>
      </c>
      <c r="P9583" s="1">
        <v>0</v>
      </c>
      <c r="Q9583" s="1">
        <v>17771.45</v>
      </c>
      <c r="R9583" s="1">
        <v>9284.35</v>
      </c>
      <c r="S9583" s="1">
        <v>14094.64</v>
      </c>
      <c r="T9583" s="1">
        <v>12961.16</v>
      </c>
      <c r="U9583" s="1">
        <f>SUM(Report_Summary[Revenue])</f>
        <v>626594850.33999527</v>
      </c>
      <c r="V9583" s="1">
        <f>Report_Summary[[#This Row],[Total Revenue]] / COUNTA(Report_Summary[Membership No])</f>
        <v>62659.485033999525</v>
      </c>
    </row>
    <row r="9584" spans="1:22" x14ac:dyDescent="0.3">
      <c r="A9584" t="s">
        <v>9623</v>
      </c>
      <c r="B9584">
        <v>2015</v>
      </c>
      <c r="C9584" t="s">
        <v>13</v>
      </c>
      <c r="D9584">
        <v>67</v>
      </c>
      <c r="E9584" t="str">
        <f t="shared" si="149"/>
        <v>Old</v>
      </c>
      <c r="F9584" t="s">
        <v>15</v>
      </c>
      <c r="G9584" t="s">
        <v>24</v>
      </c>
      <c r="H9584" t="s">
        <v>28</v>
      </c>
      <c r="I9584">
        <v>35</v>
      </c>
      <c r="J9584">
        <v>1.58</v>
      </c>
      <c r="K9584" t="s">
        <v>32</v>
      </c>
      <c r="L9584" t="s">
        <v>33</v>
      </c>
      <c r="M9584" s="1">
        <v>18420.490000000002</v>
      </c>
      <c r="N9584" s="1">
        <v>2568.84</v>
      </c>
      <c r="O9584" s="1">
        <v>835.52</v>
      </c>
      <c r="P9584" s="1">
        <v>0</v>
      </c>
      <c r="Q9584" s="1">
        <v>57521.77</v>
      </c>
      <c r="R9584" s="1">
        <v>26570.240000000002</v>
      </c>
      <c r="S9584" s="1">
        <v>6330.33</v>
      </c>
      <c r="T9584" s="1">
        <v>77761.679999999993</v>
      </c>
      <c r="U9584" s="1">
        <f>SUM(Report_Summary[Revenue])</f>
        <v>626594850.33999527</v>
      </c>
      <c r="V9584" s="1">
        <f>Report_Summary[[#This Row],[Total Revenue]] / COUNTA(Report_Summary[Membership No])</f>
        <v>62659.485033999525</v>
      </c>
    </row>
    <row r="9585" spans="1:22" x14ac:dyDescent="0.3">
      <c r="A9585" t="s">
        <v>9624</v>
      </c>
      <c r="B9585">
        <v>2017</v>
      </c>
      <c r="C9585" t="s">
        <v>14</v>
      </c>
      <c r="D9585">
        <v>39</v>
      </c>
      <c r="E9585" t="str">
        <f t="shared" si="149"/>
        <v>Middle Age</v>
      </c>
      <c r="F9585" t="s">
        <v>16</v>
      </c>
      <c r="G9585" t="s">
        <v>22</v>
      </c>
      <c r="H9585" t="s">
        <v>28</v>
      </c>
      <c r="I9585">
        <v>37</v>
      </c>
      <c r="J9585">
        <v>2.42</v>
      </c>
      <c r="K9585" t="s">
        <v>33</v>
      </c>
      <c r="L9585" t="s">
        <v>33</v>
      </c>
      <c r="M9585" s="1">
        <v>13478.23</v>
      </c>
      <c r="N9585" s="1">
        <v>2263.9</v>
      </c>
      <c r="O9585" s="1">
        <v>5571.75</v>
      </c>
      <c r="P9585" s="1">
        <v>0</v>
      </c>
      <c r="Q9585" s="1">
        <v>40586</v>
      </c>
      <c r="R9585" s="1">
        <v>45988.19</v>
      </c>
      <c r="S9585" s="1">
        <v>-24189.46</v>
      </c>
      <c r="T9585" s="1">
        <v>110763.65</v>
      </c>
      <c r="U9585" s="1">
        <f>SUM(Report_Summary[Revenue])</f>
        <v>626594850.33999527</v>
      </c>
      <c r="V9585" s="1">
        <f>Report_Summary[[#This Row],[Total Revenue]] / COUNTA(Report_Summary[Membership No])</f>
        <v>62659.485033999525</v>
      </c>
    </row>
    <row r="9586" spans="1:22" x14ac:dyDescent="0.3">
      <c r="A9586" t="s">
        <v>9625</v>
      </c>
      <c r="B9586">
        <v>2019</v>
      </c>
      <c r="C9586" t="s">
        <v>13</v>
      </c>
      <c r="D9586">
        <v>53</v>
      </c>
      <c r="E9586" t="str">
        <f t="shared" si="149"/>
        <v>Middle Age</v>
      </c>
      <c r="F9586" t="s">
        <v>20</v>
      </c>
      <c r="G9586" t="s">
        <v>25</v>
      </c>
      <c r="H9586" t="s">
        <v>28</v>
      </c>
      <c r="I9586">
        <v>28</v>
      </c>
      <c r="J9586">
        <v>3.56</v>
      </c>
      <c r="K9586" t="s">
        <v>33</v>
      </c>
      <c r="L9586" t="s">
        <v>33</v>
      </c>
      <c r="M9586" s="1">
        <v>1167.29</v>
      </c>
      <c r="N9586" s="1">
        <v>152.36000000000001</v>
      </c>
      <c r="O9586" s="1">
        <v>2754.69</v>
      </c>
      <c r="P9586" s="1">
        <v>0</v>
      </c>
      <c r="Q9586" s="1">
        <v>4173.45</v>
      </c>
      <c r="R9586" s="1">
        <v>3940.99</v>
      </c>
      <c r="S9586" s="1">
        <v>-13015.31</v>
      </c>
      <c r="T9586" s="1">
        <v>21129.75</v>
      </c>
      <c r="U9586" s="1">
        <f>SUM(Report_Summary[Revenue])</f>
        <v>626594850.33999527</v>
      </c>
      <c r="V9586" s="1">
        <f>Report_Summary[[#This Row],[Total Revenue]] / COUNTA(Report_Summary[Membership No])</f>
        <v>62659.485033999525</v>
      </c>
    </row>
    <row r="9587" spans="1:22" x14ac:dyDescent="0.3">
      <c r="A9587" t="s">
        <v>9626</v>
      </c>
      <c r="B9587">
        <v>2016</v>
      </c>
      <c r="C9587" t="s">
        <v>14</v>
      </c>
      <c r="D9587">
        <v>25</v>
      </c>
      <c r="E9587" t="str">
        <f t="shared" si="149"/>
        <v>Young</v>
      </c>
      <c r="F9587" t="s">
        <v>18</v>
      </c>
      <c r="G9587" t="s">
        <v>23</v>
      </c>
      <c r="H9587" t="s">
        <v>30</v>
      </c>
      <c r="I9587">
        <v>33</v>
      </c>
      <c r="J9587">
        <v>2.4900000000000002</v>
      </c>
      <c r="K9587" t="s">
        <v>33</v>
      </c>
      <c r="L9587" t="s">
        <v>33</v>
      </c>
      <c r="M9587" s="1">
        <v>5435.53</v>
      </c>
      <c r="N9587" s="1">
        <v>2106.6799999999998</v>
      </c>
      <c r="O9587" s="1">
        <v>3168.2</v>
      </c>
      <c r="P9587" s="1">
        <v>0</v>
      </c>
      <c r="Q9587" s="1">
        <v>11324.25</v>
      </c>
      <c r="R9587" s="1">
        <v>16921.16</v>
      </c>
      <c r="S9587" s="1">
        <v>-20647.7</v>
      </c>
      <c r="T9587" s="1">
        <v>48893.11</v>
      </c>
      <c r="U9587" s="1">
        <f>SUM(Report_Summary[Revenue])</f>
        <v>626594850.33999527</v>
      </c>
      <c r="V9587" s="1">
        <f>Report_Summary[[#This Row],[Total Revenue]] / COUNTA(Report_Summary[Membership No])</f>
        <v>62659.485033999525</v>
      </c>
    </row>
    <row r="9588" spans="1:22" x14ac:dyDescent="0.3">
      <c r="A9588" t="s">
        <v>9627</v>
      </c>
      <c r="B9588">
        <v>2022</v>
      </c>
      <c r="C9588" t="s">
        <v>14</v>
      </c>
      <c r="D9588">
        <v>32</v>
      </c>
      <c r="E9588" t="str">
        <f t="shared" si="149"/>
        <v>Middle Age</v>
      </c>
      <c r="F9588" t="s">
        <v>19</v>
      </c>
      <c r="G9588" t="s">
        <v>25</v>
      </c>
      <c r="H9588" t="s">
        <v>27</v>
      </c>
      <c r="I9588">
        <v>44</v>
      </c>
      <c r="J9588">
        <v>2.35</v>
      </c>
      <c r="K9588" t="s">
        <v>33</v>
      </c>
      <c r="L9588" t="s">
        <v>33</v>
      </c>
      <c r="M9588" s="1">
        <v>13376.09</v>
      </c>
      <c r="N9588" s="1">
        <v>3268.46</v>
      </c>
      <c r="O9588" s="1">
        <v>7800.07</v>
      </c>
      <c r="P9588" s="1">
        <v>0</v>
      </c>
      <c r="Q9588" s="1">
        <v>55733.06</v>
      </c>
      <c r="R9588" s="1">
        <v>61804.66</v>
      </c>
      <c r="S9588" s="1">
        <v>-3697.08</v>
      </c>
      <c r="T9588" s="1">
        <v>121234.8</v>
      </c>
      <c r="U9588" s="1">
        <f>SUM(Report_Summary[Revenue])</f>
        <v>626594850.33999527</v>
      </c>
      <c r="V9588" s="1">
        <f>Report_Summary[[#This Row],[Total Revenue]] / COUNTA(Report_Summary[Membership No])</f>
        <v>62659.485033999525</v>
      </c>
    </row>
    <row r="9589" spans="1:22" x14ac:dyDescent="0.3">
      <c r="A9589" t="s">
        <v>9628</v>
      </c>
      <c r="B9589">
        <v>2023</v>
      </c>
      <c r="C9589" t="s">
        <v>13</v>
      </c>
      <c r="D9589">
        <v>51</v>
      </c>
      <c r="E9589" t="str">
        <f t="shared" si="149"/>
        <v>Middle Age</v>
      </c>
      <c r="F9589" t="s">
        <v>17</v>
      </c>
      <c r="G9589" t="s">
        <v>25</v>
      </c>
      <c r="H9589" t="s">
        <v>31</v>
      </c>
      <c r="I9589">
        <v>29</v>
      </c>
      <c r="J9589">
        <v>2.41</v>
      </c>
      <c r="K9589" t="s">
        <v>32</v>
      </c>
      <c r="L9589" t="s">
        <v>33</v>
      </c>
      <c r="M9589" s="1">
        <v>1398.2</v>
      </c>
      <c r="N9589" s="1">
        <v>3240.18</v>
      </c>
      <c r="O9589" s="1">
        <v>3749.3</v>
      </c>
      <c r="P9589" s="1">
        <v>0</v>
      </c>
      <c r="Q9589" s="1">
        <v>2940.54</v>
      </c>
      <c r="R9589" s="1">
        <v>3194.13</v>
      </c>
      <c r="S9589" s="1">
        <v>-24891.919999999998</v>
      </c>
      <c r="T9589" s="1">
        <v>31026.59</v>
      </c>
      <c r="U9589" s="1">
        <f>SUM(Report_Summary[Revenue])</f>
        <v>626594850.33999527</v>
      </c>
      <c r="V9589" s="1">
        <f>Report_Summary[[#This Row],[Total Revenue]] / COUNTA(Report_Summary[Membership No])</f>
        <v>62659.485033999525</v>
      </c>
    </row>
    <row r="9590" spans="1:22" x14ac:dyDescent="0.3">
      <c r="A9590" t="s">
        <v>9629</v>
      </c>
      <c r="B9590">
        <v>2023</v>
      </c>
      <c r="C9590" t="s">
        <v>13</v>
      </c>
      <c r="D9590">
        <v>55</v>
      </c>
      <c r="E9590" t="str">
        <f t="shared" si="149"/>
        <v>Middle Age</v>
      </c>
      <c r="F9590" t="s">
        <v>17</v>
      </c>
      <c r="G9590" t="s">
        <v>23</v>
      </c>
      <c r="H9590" t="s">
        <v>28</v>
      </c>
      <c r="I9590">
        <v>37</v>
      </c>
      <c r="J9590">
        <v>1.7</v>
      </c>
      <c r="K9590" t="s">
        <v>33</v>
      </c>
      <c r="L9590" t="s">
        <v>33</v>
      </c>
      <c r="M9590" s="1">
        <v>9384.25</v>
      </c>
      <c r="N9590" s="1">
        <v>2415.3000000000002</v>
      </c>
      <c r="O9590" s="1">
        <v>1306.67</v>
      </c>
      <c r="P9590" s="1">
        <v>0</v>
      </c>
      <c r="Q9590" s="1">
        <v>29384.38</v>
      </c>
      <c r="R9590" s="1">
        <v>12759.41</v>
      </c>
      <c r="S9590" s="1">
        <v>-2799.72</v>
      </c>
      <c r="T9590" s="1">
        <v>44943.51</v>
      </c>
      <c r="U9590" s="1">
        <f>SUM(Report_Summary[Revenue])</f>
        <v>626594850.33999527</v>
      </c>
      <c r="V9590" s="1">
        <f>Report_Summary[[#This Row],[Total Revenue]] / COUNTA(Report_Summary[Membership No])</f>
        <v>62659.485033999525</v>
      </c>
    </row>
    <row r="9591" spans="1:22" x14ac:dyDescent="0.3">
      <c r="A9591" t="s">
        <v>9630</v>
      </c>
      <c r="B9591">
        <v>2018</v>
      </c>
      <c r="C9591" t="s">
        <v>13</v>
      </c>
      <c r="D9591">
        <v>77</v>
      </c>
      <c r="E9591" t="str">
        <f t="shared" si="149"/>
        <v>Old</v>
      </c>
      <c r="F9591" t="s">
        <v>19</v>
      </c>
      <c r="G9591" t="s">
        <v>23</v>
      </c>
      <c r="H9591" t="s">
        <v>29</v>
      </c>
      <c r="I9591">
        <v>38</v>
      </c>
      <c r="J9591">
        <v>2.14</v>
      </c>
      <c r="K9591" t="s">
        <v>33</v>
      </c>
      <c r="L9591" t="s">
        <v>33</v>
      </c>
      <c r="M9591" s="1">
        <v>1872.23</v>
      </c>
      <c r="N9591" s="1">
        <v>2739.7</v>
      </c>
      <c r="O9591" s="1">
        <v>2043.58</v>
      </c>
      <c r="P9591" s="1">
        <v>0</v>
      </c>
      <c r="Q9591" s="1">
        <v>6496.73</v>
      </c>
      <c r="R9591" s="1">
        <v>7587.87</v>
      </c>
      <c r="S9591" s="1">
        <v>7292.32</v>
      </c>
      <c r="T9591" s="1">
        <v>6792.28</v>
      </c>
      <c r="U9591" s="1">
        <f>SUM(Report_Summary[Revenue])</f>
        <v>626594850.33999527</v>
      </c>
      <c r="V9591" s="1">
        <f>Report_Summary[[#This Row],[Total Revenue]] / COUNTA(Report_Summary[Membership No])</f>
        <v>62659.485033999525</v>
      </c>
    </row>
    <row r="9592" spans="1:22" x14ac:dyDescent="0.3">
      <c r="A9592" t="s">
        <v>9631</v>
      </c>
      <c r="B9592">
        <v>2021</v>
      </c>
      <c r="C9592" t="s">
        <v>13</v>
      </c>
      <c r="D9592">
        <v>77</v>
      </c>
      <c r="E9592" t="str">
        <f t="shared" si="149"/>
        <v>Old</v>
      </c>
      <c r="F9592" t="s">
        <v>21</v>
      </c>
      <c r="G9592" t="s">
        <v>23</v>
      </c>
      <c r="H9592" t="s">
        <v>28</v>
      </c>
      <c r="I9592">
        <v>32</v>
      </c>
      <c r="J9592">
        <v>2.36</v>
      </c>
      <c r="K9592" t="s">
        <v>33</v>
      </c>
      <c r="L9592" t="s">
        <v>33</v>
      </c>
      <c r="M9592" s="1">
        <v>5688.34</v>
      </c>
      <c r="N9592" s="1">
        <v>319.17</v>
      </c>
      <c r="O9592" s="1">
        <v>1974.46</v>
      </c>
      <c r="P9592" s="1">
        <v>0</v>
      </c>
      <c r="Q9592" s="1">
        <v>16527.05</v>
      </c>
      <c r="R9592" s="1">
        <v>25818.44</v>
      </c>
      <c r="S9592" s="1">
        <v>-3338.69</v>
      </c>
      <c r="T9592" s="1">
        <v>45684.18</v>
      </c>
      <c r="U9592" s="1">
        <f>SUM(Report_Summary[Revenue])</f>
        <v>626594850.33999527</v>
      </c>
      <c r="V9592" s="1">
        <f>Report_Summary[[#This Row],[Total Revenue]] / COUNTA(Report_Summary[Membership No])</f>
        <v>62659.485033999525</v>
      </c>
    </row>
    <row r="9593" spans="1:22" x14ac:dyDescent="0.3">
      <c r="A9593" t="s">
        <v>9632</v>
      </c>
      <c r="B9593">
        <v>2018</v>
      </c>
      <c r="C9593" t="s">
        <v>13</v>
      </c>
      <c r="D9593">
        <v>25</v>
      </c>
      <c r="E9593" t="str">
        <f t="shared" si="149"/>
        <v>Young</v>
      </c>
      <c r="F9593" t="s">
        <v>20</v>
      </c>
      <c r="G9593" t="s">
        <v>23</v>
      </c>
      <c r="H9593" t="s">
        <v>29</v>
      </c>
      <c r="I9593">
        <v>31</v>
      </c>
      <c r="J9593">
        <v>3.1</v>
      </c>
      <c r="K9593" t="s">
        <v>32</v>
      </c>
      <c r="L9593" t="s">
        <v>33</v>
      </c>
      <c r="M9593" s="1">
        <v>16917.009999999998</v>
      </c>
      <c r="N9593" s="1">
        <v>662.44</v>
      </c>
      <c r="O9593" s="1">
        <v>2076.6799999999998</v>
      </c>
      <c r="P9593" s="1">
        <v>0</v>
      </c>
      <c r="Q9593" s="1">
        <v>33234.69</v>
      </c>
      <c r="R9593" s="1">
        <v>53352.3</v>
      </c>
      <c r="S9593" s="1">
        <v>-18632.990000000002</v>
      </c>
      <c r="T9593" s="1">
        <v>105219.98</v>
      </c>
      <c r="U9593" s="1">
        <f>SUM(Report_Summary[Revenue])</f>
        <v>626594850.33999527</v>
      </c>
      <c r="V9593" s="1">
        <f>Report_Summary[[#This Row],[Total Revenue]] / COUNTA(Report_Summary[Membership No])</f>
        <v>62659.485033999525</v>
      </c>
    </row>
    <row r="9594" spans="1:22" x14ac:dyDescent="0.3">
      <c r="A9594" t="s">
        <v>9633</v>
      </c>
      <c r="B9594">
        <v>2022</v>
      </c>
      <c r="C9594" t="s">
        <v>13</v>
      </c>
      <c r="D9594">
        <v>21</v>
      </c>
      <c r="E9594" t="str">
        <f t="shared" si="149"/>
        <v>Young</v>
      </c>
      <c r="F9594" t="s">
        <v>17</v>
      </c>
      <c r="G9594" t="s">
        <v>22</v>
      </c>
      <c r="H9594" t="s">
        <v>26</v>
      </c>
      <c r="I9594">
        <v>26</v>
      </c>
      <c r="J9594">
        <v>2.54</v>
      </c>
      <c r="K9594" t="s">
        <v>33</v>
      </c>
      <c r="L9594" t="s">
        <v>33</v>
      </c>
      <c r="M9594" s="1">
        <v>13309.68</v>
      </c>
      <c r="N9594" s="1">
        <v>2591.58</v>
      </c>
      <c r="O9594" s="1">
        <v>956.14</v>
      </c>
      <c r="P9594" s="1">
        <v>0</v>
      </c>
      <c r="Q9594" s="1">
        <v>47598.18</v>
      </c>
      <c r="R9594" s="1">
        <v>59174.559999999998</v>
      </c>
      <c r="S9594" s="1">
        <v>-1138.8399999999999</v>
      </c>
      <c r="T9594" s="1">
        <v>107911.58</v>
      </c>
      <c r="U9594" s="1">
        <f>SUM(Report_Summary[Revenue])</f>
        <v>626594850.33999527</v>
      </c>
      <c r="V9594" s="1">
        <f>Report_Summary[[#This Row],[Total Revenue]] / COUNTA(Report_Summary[Membership No])</f>
        <v>62659.485033999525</v>
      </c>
    </row>
    <row r="9595" spans="1:22" x14ac:dyDescent="0.3">
      <c r="A9595" t="s">
        <v>9634</v>
      </c>
      <c r="B9595">
        <v>2023</v>
      </c>
      <c r="C9595" t="s">
        <v>13</v>
      </c>
      <c r="D9595">
        <v>50</v>
      </c>
      <c r="E9595" t="str">
        <f t="shared" si="149"/>
        <v>Middle Age</v>
      </c>
      <c r="F9595" t="s">
        <v>16</v>
      </c>
      <c r="G9595" t="s">
        <v>23</v>
      </c>
      <c r="H9595" t="s">
        <v>29</v>
      </c>
      <c r="I9595">
        <v>36</v>
      </c>
      <c r="J9595">
        <v>0.04</v>
      </c>
      <c r="K9595" t="s">
        <v>32</v>
      </c>
      <c r="L9595" t="s">
        <v>33</v>
      </c>
      <c r="M9595" s="1">
        <v>19825.900000000001</v>
      </c>
      <c r="N9595" s="1">
        <v>2832.18</v>
      </c>
      <c r="O9595" s="1">
        <v>4740.04</v>
      </c>
      <c r="P9595" s="1">
        <v>0</v>
      </c>
      <c r="Q9595" s="1">
        <v>50286.65</v>
      </c>
      <c r="R9595" s="1">
        <v>25099.58</v>
      </c>
      <c r="S9595" s="1">
        <v>18483.490000000002</v>
      </c>
      <c r="T9595" s="1">
        <v>56902.74</v>
      </c>
      <c r="U9595" s="1">
        <f>SUM(Report_Summary[Revenue])</f>
        <v>626594850.33999527</v>
      </c>
      <c r="V9595" s="1">
        <f>Report_Summary[[#This Row],[Total Revenue]] / COUNTA(Report_Summary[Membership No])</f>
        <v>62659.485033999525</v>
      </c>
    </row>
    <row r="9596" spans="1:22" x14ac:dyDescent="0.3">
      <c r="A9596" t="s">
        <v>9635</v>
      </c>
      <c r="B9596">
        <v>2015</v>
      </c>
      <c r="C9596" t="s">
        <v>14</v>
      </c>
      <c r="D9596">
        <v>68</v>
      </c>
      <c r="E9596" t="str">
        <f t="shared" si="149"/>
        <v>Old</v>
      </c>
      <c r="F9596" t="s">
        <v>21</v>
      </c>
      <c r="G9596" t="s">
        <v>25</v>
      </c>
      <c r="H9596" t="s">
        <v>26</v>
      </c>
      <c r="I9596">
        <v>33</v>
      </c>
      <c r="J9596">
        <v>3.2</v>
      </c>
      <c r="K9596" t="s">
        <v>33</v>
      </c>
      <c r="L9596" t="s">
        <v>33</v>
      </c>
      <c r="M9596" s="1">
        <v>1226.6600000000001</v>
      </c>
      <c r="N9596" s="1">
        <v>744.96</v>
      </c>
      <c r="O9596" s="1">
        <v>1248.05</v>
      </c>
      <c r="P9596" s="1">
        <v>0</v>
      </c>
      <c r="Q9596" s="1">
        <v>2377.48</v>
      </c>
      <c r="R9596" s="1">
        <v>3768.64</v>
      </c>
      <c r="S9596" s="1">
        <v>15756.7</v>
      </c>
      <c r="T9596" s="1">
        <v>-9610.58</v>
      </c>
      <c r="U9596" s="1">
        <f>SUM(Report_Summary[Revenue])</f>
        <v>626594850.33999527</v>
      </c>
      <c r="V9596" s="1">
        <f>Report_Summary[[#This Row],[Total Revenue]] / COUNTA(Report_Summary[Membership No])</f>
        <v>62659.485033999525</v>
      </c>
    </row>
    <row r="9597" spans="1:22" x14ac:dyDescent="0.3">
      <c r="A9597" t="s">
        <v>9636</v>
      </c>
      <c r="B9597">
        <v>2020</v>
      </c>
      <c r="C9597" t="s">
        <v>14</v>
      </c>
      <c r="D9597">
        <v>38</v>
      </c>
      <c r="E9597" t="str">
        <f t="shared" si="149"/>
        <v>Middle Age</v>
      </c>
      <c r="F9597" t="s">
        <v>20</v>
      </c>
      <c r="G9597" t="s">
        <v>23</v>
      </c>
      <c r="H9597" t="s">
        <v>27</v>
      </c>
      <c r="I9597">
        <v>40</v>
      </c>
      <c r="J9597">
        <v>2.89</v>
      </c>
      <c r="K9597" t="s">
        <v>33</v>
      </c>
      <c r="L9597" t="s">
        <v>33</v>
      </c>
      <c r="M9597" s="1">
        <v>6892</v>
      </c>
      <c r="N9597" s="1">
        <v>2524.84</v>
      </c>
      <c r="O9597" s="1">
        <v>6845.18</v>
      </c>
      <c r="P9597" s="1">
        <v>0</v>
      </c>
      <c r="Q9597" s="1">
        <v>10098.11</v>
      </c>
      <c r="R9597" s="1">
        <v>24412.799999999999</v>
      </c>
      <c r="S9597" s="1">
        <v>2049.62</v>
      </c>
      <c r="T9597" s="1">
        <v>32461.29</v>
      </c>
      <c r="U9597" s="1">
        <f>SUM(Report_Summary[Revenue])</f>
        <v>626594850.33999527</v>
      </c>
      <c r="V9597" s="1">
        <f>Report_Summary[[#This Row],[Total Revenue]] / COUNTA(Report_Summary[Membership No])</f>
        <v>62659.485033999525</v>
      </c>
    </row>
    <row r="9598" spans="1:22" x14ac:dyDescent="0.3">
      <c r="A9598" t="s">
        <v>9637</v>
      </c>
      <c r="B9598">
        <v>2016</v>
      </c>
      <c r="C9598" t="s">
        <v>13</v>
      </c>
      <c r="D9598">
        <v>40</v>
      </c>
      <c r="E9598" t="str">
        <f t="shared" si="149"/>
        <v>Middle Age</v>
      </c>
      <c r="F9598" t="s">
        <v>19</v>
      </c>
      <c r="G9598" t="s">
        <v>23</v>
      </c>
      <c r="H9598" t="s">
        <v>28</v>
      </c>
      <c r="I9598">
        <v>36</v>
      </c>
      <c r="J9598">
        <v>2.02</v>
      </c>
      <c r="K9598" t="s">
        <v>33</v>
      </c>
      <c r="L9598" t="s">
        <v>33</v>
      </c>
      <c r="M9598" s="1">
        <v>10274.709999999999</v>
      </c>
      <c r="N9598" s="1">
        <v>4017.86</v>
      </c>
      <c r="O9598" s="1">
        <v>3795.11</v>
      </c>
      <c r="P9598" s="1">
        <v>0</v>
      </c>
      <c r="Q9598" s="1">
        <v>34544.46</v>
      </c>
      <c r="R9598" s="1">
        <v>50333.03</v>
      </c>
      <c r="S9598" s="1">
        <v>-11153.19</v>
      </c>
      <c r="T9598" s="1">
        <v>96030.68</v>
      </c>
      <c r="U9598" s="1">
        <f>SUM(Report_Summary[Revenue])</f>
        <v>626594850.33999527</v>
      </c>
      <c r="V9598" s="1">
        <f>Report_Summary[[#This Row],[Total Revenue]] / COUNTA(Report_Summary[Membership No])</f>
        <v>62659.485033999525</v>
      </c>
    </row>
    <row r="9599" spans="1:22" x14ac:dyDescent="0.3">
      <c r="A9599" t="s">
        <v>9638</v>
      </c>
      <c r="B9599">
        <v>2021</v>
      </c>
      <c r="C9599" t="s">
        <v>14</v>
      </c>
      <c r="D9599">
        <v>24</v>
      </c>
      <c r="E9599" t="str">
        <f t="shared" si="149"/>
        <v>Young</v>
      </c>
      <c r="F9599" t="s">
        <v>18</v>
      </c>
      <c r="G9599" t="s">
        <v>23</v>
      </c>
      <c r="H9599" t="s">
        <v>28</v>
      </c>
      <c r="I9599">
        <v>22</v>
      </c>
      <c r="J9599">
        <v>1.52</v>
      </c>
      <c r="K9599" t="s">
        <v>32</v>
      </c>
      <c r="L9599" t="s">
        <v>33</v>
      </c>
      <c r="M9599" s="1">
        <v>9086.3700000000008</v>
      </c>
      <c r="N9599" s="1">
        <v>4460.13</v>
      </c>
      <c r="O9599" s="1">
        <v>5085.96</v>
      </c>
      <c r="P9599" s="1">
        <v>0</v>
      </c>
      <c r="Q9599" s="1">
        <v>13681.54</v>
      </c>
      <c r="R9599" s="1">
        <v>24022.28</v>
      </c>
      <c r="S9599" s="1">
        <v>-9917.51</v>
      </c>
      <c r="T9599" s="1">
        <v>47621.33</v>
      </c>
      <c r="U9599" s="1">
        <f>SUM(Report_Summary[Revenue])</f>
        <v>626594850.33999527</v>
      </c>
      <c r="V9599" s="1">
        <f>Report_Summary[[#This Row],[Total Revenue]] / COUNTA(Report_Summary[Membership No])</f>
        <v>62659.485033999525</v>
      </c>
    </row>
    <row r="9600" spans="1:22" x14ac:dyDescent="0.3">
      <c r="A9600" t="s">
        <v>9639</v>
      </c>
      <c r="B9600">
        <v>2019</v>
      </c>
      <c r="C9600" t="s">
        <v>14</v>
      </c>
      <c r="D9600">
        <v>61</v>
      </c>
      <c r="E9600" t="str">
        <f t="shared" si="149"/>
        <v>Old</v>
      </c>
      <c r="F9600" t="s">
        <v>16</v>
      </c>
      <c r="G9600" t="s">
        <v>23</v>
      </c>
      <c r="H9600" t="s">
        <v>30</v>
      </c>
      <c r="I9600">
        <v>32</v>
      </c>
      <c r="J9600">
        <v>2.2400000000000002</v>
      </c>
      <c r="K9600" t="s">
        <v>32</v>
      </c>
      <c r="L9600" t="s">
        <v>33</v>
      </c>
      <c r="M9600" s="1">
        <v>5509.57</v>
      </c>
      <c r="N9600" s="1">
        <v>4284.83</v>
      </c>
      <c r="O9600" s="1">
        <v>4667.24</v>
      </c>
      <c r="P9600" s="1">
        <v>0</v>
      </c>
      <c r="Q9600" s="1">
        <v>11984.05</v>
      </c>
      <c r="R9600" s="1">
        <v>16985.349999999999</v>
      </c>
      <c r="S9600" s="1">
        <v>-26855.91</v>
      </c>
      <c r="T9600" s="1">
        <v>55825.31</v>
      </c>
      <c r="U9600" s="1">
        <f>SUM(Report_Summary[Revenue])</f>
        <v>626594850.33999527</v>
      </c>
      <c r="V9600" s="1">
        <f>Report_Summary[[#This Row],[Total Revenue]] / COUNTA(Report_Summary[Membership No])</f>
        <v>62659.485033999525</v>
      </c>
    </row>
    <row r="9601" spans="1:22" x14ac:dyDescent="0.3">
      <c r="A9601" t="s">
        <v>9640</v>
      </c>
      <c r="B9601">
        <v>2024</v>
      </c>
      <c r="C9601" t="s">
        <v>13</v>
      </c>
      <c r="D9601">
        <v>64</v>
      </c>
      <c r="E9601" t="str">
        <f t="shared" si="149"/>
        <v>Old</v>
      </c>
      <c r="F9601" t="s">
        <v>21</v>
      </c>
      <c r="G9601" t="s">
        <v>23</v>
      </c>
      <c r="H9601" t="s">
        <v>29</v>
      </c>
      <c r="I9601">
        <v>36</v>
      </c>
      <c r="J9601">
        <v>0.46</v>
      </c>
      <c r="K9601" t="s">
        <v>32</v>
      </c>
      <c r="L9601" t="s">
        <v>33</v>
      </c>
      <c r="M9601" s="1">
        <v>6039.8</v>
      </c>
      <c r="N9601" s="1">
        <v>3204.67</v>
      </c>
      <c r="O9601" s="1">
        <v>4518.62</v>
      </c>
      <c r="P9601" s="1">
        <v>0</v>
      </c>
      <c r="Q9601" s="1">
        <v>9706.0499999999993</v>
      </c>
      <c r="R9601" s="1">
        <v>16598.29</v>
      </c>
      <c r="S9601" s="1">
        <v>16414.05</v>
      </c>
      <c r="T9601" s="1">
        <v>9890.2900000000009</v>
      </c>
      <c r="U9601" s="1">
        <f>SUM(Report_Summary[Revenue])</f>
        <v>626594850.33999527</v>
      </c>
      <c r="V9601" s="1">
        <f>Report_Summary[[#This Row],[Total Revenue]] / COUNTA(Report_Summary[Membership No])</f>
        <v>62659.485033999525</v>
      </c>
    </row>
    <row r="9602" spans="1:22" x14ac:dyDescent="0.3">
      <c r="A9602" t="s">
        <v>9641</v>
      </c>
      <c r="B9602">
        <v>2024</v>
      </c>
      <c r="C9602" t="s">
        <v>14</v>
      </c>
      <c r="D9602">
        <v>69</v>
      </c>
      <c r="E9602" t="str">
        <f t="shared" si="149"/>
        <v>Old</v>
      </c>
      <c r="F9602" t="s">
        <v>21</v>
      </c>
      <c r="G9602" t="s">
        <v>23</v>
      </c>
      <c r="H9602" t="s">
        <v>29</v>
      </c>
      <c r="I9602">
        <v>35</v>
      </c>
      <c r="J9602">
        <v>1.71</v>
      </c>
      <c r="K9602" t="s">
        <v>33</v>
      </c>
      <c r="L9602" t="s">
        <v>33</v>
      </c>
      <c r="M9602" s="1">
        <v>11272.25</v>
      </c>
      <c r="N9602" s="1">
        <v>766.23</v>
      </c>
      <c r="O9602" s="1">
        <v>3947.17</v>
      </c>
      <c r="P9602" s="1">
        <v>0</v>
      </c>
      <c r="Q9602" s="1">
        <v>50489.9</v>
      </c>
      <c r="R9602" s="1">
        <v>54858.34</v>
      </c>
      <c r="S9602" s="1">
        <v>15950.66</v>
      </c>
      <c r="T9602" s="1">
        <v>89397.58</v>
      </c>
      <c r="U9602" s="1">
        <f>SUM(Report_Summary[Revenue])</f>
        <v>626594850.33999527</v>
      </c>
      <c r="V9602" s="1">
        <f>Report_Summary[[#This Row],[Total Revenue]] / COUNTA(Report_Summary[Membership No])</f>
        <v>62659.485033999525</v>
      </c>
    </row>
    <row r="9603" spans="1:22" x14ac:dyDescent="0.3">
      <c r="A9603" t="s">
        <v>9642</v>
      </c>
      <c r="B9603">
        <v>2016</v>
      </c>
      <c r="C9603" t="s">
        <v>14</v>
      </c>
      <c r="D9603">
        <v>71</v>
      </c>
      <c r="E9603" t="str">
        <f t="shared" ref="E9603:E9666" si="150">IF(D9603&gt;55,"Old",IF(D9603&gt;=31,"Middle Age",IF(D9603&lt;31,"Young","Invalid")))</f>
        <v>Old</v>
      </c>
      <c r="F9603" t="s">
        <v>18</v>
      </c>
      <c r="G9603" t="s">
        <v>22</v>
      </c>
      <c r="H9603" t="s">
        <v>30</v>
      </c>
      <c r="I9603">
        <v>22</v>
      </c>
      <c r="J9603">
        <v>2.29</v>
      </c>
      <c r="K9603" t="s">
        <v>33</v>
      </c>
      <c r="L9603" t="s">
        <v>33</v>
      </c>
      <c r="M9603" s="1">
        <v>4397.62</v>
      </c>
      <c r="N9603" s="1">
        <v>2649.54</v>
      </c>
      <c r="O9603" s="1">
        <v>1586.99</v>
      </c>
      <c r="P9603" s="1">
        <v>0</v>
      </c>
      <c r="Q9603" s="1">
        <v>10318.73</v>
      </c>
      <c r="R9603" s="1">
        <v>17378.63</v>
      </c>
      <c r="S9603" s="1">
        <v>13397.46</v>
      </c>
      <c r="T9603" s="1">
        <v>14299.9</v>
      </c>
      <c r="U9603" s="1">
        <f>SUM(Report_Summary[Revenue])</f>
        <v>626594850.33999527</v>
      </c>
      <c r="V9603" s="1">
        <f>Report_Summary[[#This Row],[Total Revenue]] / COUNTA(Report_Summary[Membership No])</f>
        <v>62659.485033999525</v>
      </c>
    </row>
    <row r="9604" spans="1:22" x14ac:dyDescent="0.3">
      <c r="A9604" t="s">
        <v>9643</v>
      </c>
      <c r="B9604">
        <v>2022</v>
      </c>
      <c r="C9604" t="s">
        <v>13</v>
      </c>
      <c r="D9604">
        <v>72</v>
      </c>
      <c r="E9604" t="str">
        <f t="shared" si="150"/>
        <v>Old</v>
      </c>
      <c r="F9604" t="s">
        <v>15</v>
      </c>
      <c r="G9604" t="s">
        <v>25</v>
      </c>
      <c r="H9604" t="s">
        <v>29</v>
      </c>
      <c r="I9604">
        <v>30</v>
      </c>
      <c r="J9604">
        <v>2</v>
      </c>
      <c r="K9604" t="s">
        <v>33</v>
      </c>
      <c r="L9604" t="s">
        <v>33</v>
      </c>
      <c r="M9604" s="1">
        <v>8112.17</v>
      </c>
      <c r="N9604" s="1">
        <v>2539.4899999999998</v>
      </c>
      <c r="O9604" s="1">
        <v>502.59</v>
      </c>
      <c r="P9604" s="1">
        <v>0</v>
      </c>
      <c r="Q9604" s="1">
        <v>19984.3</v>
      </c>
      <c r="R9604" s="1">
        <v>13800.6</v>
      </c>
      <c r="S9604" s="1">
        <v>-1286.51</v>
      </c>
      <c r="T9604" s="1">
        <v>35071.410000000003</v>
      </c>
      <c r="U9604" s="1">
        <f>SUM(Report_Summary[Revenue])</f>
        <v>626594850.33999527</v>
      </c>
      <c r="V9604" s="1">
        <f>Report_Summary[[#This Row],[Total Revenue]] / COUNTA(Report_Summary[Membership No])</f>
        <v>62659.485033999525</v>
      </c>
    </row>
    <row r="9605" spans="1:22" x14ac:dyDescent="0.3">
      <c r="A9605" t="s">
        <v>9644</v>
      </c>
      <c r="B9605">
        <v>2020</v>
      </c>
      <c r="C9605" t="s">
        <v>14</v>
      </c>
      <c r="D9605">
        <v>24</v>
      </c>
      <c r="E9605" t="str">
        <f t="shared" si="150"/>
        <v>Young</v>
      </c>
      <c r="F9605" t="s">
        <v>16</v>
      </c>
      <c r="G9605" t="s">
        <v>22</v>
      </c>
      <c r="H9605" t="s">
        <v>27</v>
      </c>
      <c r="I9605">
        <v>43</v>
      </c>
      <c r="J9605">
        <v>2.0699999999999998</v>
      </c>
      <c r="K9605" t="s">
        <v>33</v>
      </c>
      <c r="L9605" t="s">
        <v>33</v>
      </c>
      <c r="M9605" s="1">
        <v>18492.009999999998</v>
      </c>
      <c r="N9605" s="1">
        <v>2562.62</v>
      </c>
      <c r="O9605" s="1">
        <v>6540.28</v>
      </c>
      <c r="P9605" s="1">
        <v>0</v>
      </c>
      <c r="Q9605" s="1">
        <v>23018.34</v>
      </c>
      <c r="R9605" s="1">
        <v>56907.38</v>
      </c>
      <c r="S9605" s="1">
        <v>-27314.37</v>
      </c>
      <c r="T9605" s="1">
        <v>107240.09</v>
      </c>
      <c r="U9605" s="1">
        <f>SUM(Report_Summary[Revenue])</f>
        <v>626594850.33999527</v>
      </c>
      <c r="V9605" s="1">
        <f>Report_Summary[[#This Row],[Total Revenue]] / COUNTA(Report_Summary[Membership No])</f>
        <v>62659.485033999525</v>
      </c>
    </row>
    <row r="9606" spans="1:22" x14ac:dyDescent="0.3">
      <c r="A9606" t="s">
        <v>9645</v>
      </c>
      <c r="B9606">
        <v>2018</v>
      </c>
      <c r="C9606" t="s">
        <v>13</v>
      </c>
      <c r="D9606">
        <v>57</v>
      </c>
      <c r="E9606" t="str">
        <f t="shared" si="150"/>
        <v>Old</v>
      </c>
      <c r="F9606" t="s">
        <v>17</v>
      </c>
      <c r="G9606" t="s">
        <v>23</v>
      </c>
      <c r="H9606" t="s">
        <v>29</v>
      </c>
      <c r="I9606">
        <v>25</v>
      </c>
      <c r="J9606">
        <v>3.33</v>
      </c>
      <c r="K9606" t="s">
        <v>33</v>
      </c>
      <c r="L9606" t="s">
        <v>33</v>
      </c>
      <c r="M9606" s="1">
        <v>9792.2999999999993</v>
      </c>
      <c r="N9606" s="1">
        <v>2086.69</v>
      </c>
      <c r="O9606" s="1">
        <v>3251.22</v>
      </c>
      <c r="P9606" s="1">
        <v>0</v>
      </c>
      <c r="Q9606" s="1">
        <v>29393.24</v>
      </c>
      <c r="R9606" s="1">
        <v>27323.47</v>
      </c>
      <c r="S9606" s="1">
        <v>25677.63</v>
      </c>
      <c r="T9606" s="1">
        <v>31039.08</v>
      </c>
      <c r="U9606" s="1">
        <f>SUM(Report_Summary[Revenue])</f>
        <v>626594850.33999527</v>
      </c>
      <c r="V9606" s="1">
        <f>Report_Summary[[#This Row],[Total Revenue]] / COUNTA(Report_Summary[Membership No])</f>
        <v>62659.485033999525</v>
      </c>
    </row>
    <row r="9607" spans="1:22" x14ac:dyDescent="0.3">
      <c r="A9607" t="s">
        <v>9646</v>
      </c>
      <c r="B9607">
        <v>2016</v>
      </c>
      <c r="C9607" t="s">
        <v>14</v>
      </c>
      <c r="D9607">
        <v>39</v>
      </c>
      <c r="E9607" t="str">
        <f t="shared" si="150"/>
        <v>Middle Age</v>
      </c>
      <c r="F9607" t="s">
        <v>16</v>
      </c>
      <c r="G9607" t="s">
        <v>25</v>
      </c>
      <c r="H9607" t="s">
        <v>30</v>
      </c>
      <c r="I9607">
        <v>25</v>
      </c>
      <c r="J9607">
        <v>2.48</v>
      </c>
      <c r="K9607" t="s">
        <v>33</v>
      </c>
      <c r="L9607" t="s">
        <v>33</v>
      </c>
      <c r="M9607" s="1">
        <v>12628.48</v>
      </c>
      <c r="N9607" s="1">
        <v>4447.84</v>
      </c>
      <c r="O9607" s="1">
        <v>3400.69</v>
      </c>
      <c r="P9607" s="1">
        <v>0</v>
      </c>
      <c r="Q9607" s="1">
        <v>63080.18</v>
      </c>
      <c r="R9607" s="1">
        <v>42454.68</v>
      </c>
      <c r="S9607" s="1">
        <v>9484.94</v>
      </c>
      <c r="T9607" s="1">
        <v>96049.919999999998</v>
      </c>
      <c r="U9607" s="1">
        <f>SUM(Report_Summary[Revenue])</f>
        <v>626594850.33999527</v>
      </c>
      <c r="V9607" s="1">
        <f>Report_Summary[[#This Row],[Total Revenue]] / COUNTA(Report_Summary[Membership No])</f>
        <v>62659.485033999525</v>
      </c>
    </row>
    <row r="9608" spans="1:22" x14ac:dyDescent="0.3">
      <c r="A9608" t="s">
        <v>9647</v>
      </c>
      <c r="B9608">
        <v>2017</v>
      </c>
      <c r="C9608" t="s">
        <v>13</v>
      </c>
      <c r="D9608">
        <v>21</v>
      </c>
      <c r="E9608" t="str">
        <f t="shared" si="150"/>
        <v>Young</v>
      </c>
      <c r="F9608" t="s">
        <v>19</v>
      </c>
      <c r="G9608" t="s">
        <v>25</v>
      </c>
      <c r="H9608" t="s">
        <v>26</v>
      </c>
      <c r="I9608">
        <v>30</v>
      </c>
      <c r="J9608">
        <v>3.33</v>
      </c>
      <c r="K9608" t="s">
        <v>32</v>
      </c>
      <c r="L9608" t="s">
        <v>33</v>
      </c>
      <c r="M9608" s="1">
        <v>6019.26</v>
      </c>
      <c r="N9608" s="1">
        <v>1638.66</v>
      </c>
      <c r="O9608" s="1">
        <v>1063.51</v>
      </c>
      <c r="P9608" s="1">
        <v>0</v>
      </c>
      <c r="Q9608" s="1">
        <v>11222.04</v>
      </c>
      <c r="R9608" s="1">
        <v>20585.14</v>
      </c>
      <c r="S9608" s="1">
        <v>-9587.49</v>
      </c>
      <c r="T9608" s="1">
        <v>41394.67</v>
      </c>
      <c r="U9608" s="1">
        <f>SUM(Report_Summary[Revenue])</f>
        <v>626594850.33999527</v>
      </c>
      <c r="V9608" s="1">
        <f>Report_Summary[[#This Row],[Total Revenue]] / COUNTA(Report_Summary[Membership No])</f>
        <v>62659.485033999525</v>
      </c>
    </row>
    <row r="9609" spans="1:22" x14ac:dyDescent="0.3">
      <c r="A9609" t="s">
        <v>9648</v>
      </c>
      <c r="B9609">
        <v>2016</v>
      </c>
      <c r="C9609" t="s">
        <v>14</v>
      </c>
      <c r="D9609">
        <v>76</v>
      </c>
      <c r="E9609" t="str">
        <f t="shared" si="150"/>
        <v>Old</v>
      </c>
      <c r="F9609" t="s">
        <v>16</v>
      </c>
      <c r="G9609" t="s">
        <v>23</v>
      </c>
      <c r="H9609" t="s">
        <v>28</v>
      </c>
      <c r="I9609">
        <v>30</v>
      </c>
      <c r="J9609">
        <v>2.73</v>
      </c>
      <c r="K9609" t="s">
        <v>33</v>
      </c>
      <c r="L9609" t="s">
        <v>33</v>
      </c>
      <c r="M9609" s="1">
        <v>18184.37</v>
      </c>
      <c r="N9609" s="1">
        <v>2285.6</v>
      </c>
      <c r="O9609" s="1">
        <v>6312.56</v>
      </c>
      <c r="P9609" s="1">
        <v>0</v>
      </c>
      <c r="Q9609" s="1">
        <v>53428.41</v>
      </c>
      <c r="R9609" s="1">
        <v>90780.84</v>
      </c>
      <c r="S9609" s="1">
        <v>-11354.14</v>
      </c>
      <c r="T9609" s="1">
        <v>155563.39000000001</v>
      </c>
      <c r="U9609" s="1">
        <f>SUM(Report_Summary[Revenue])</f>
        <v>626594850.33999527</v>
      </c>
      <c r="V9609" s="1">
        <f>Report_Summary[[#This Row],[Total Revenue]] / COUNTA(Report_Summary[Membership No])</f>
        <v>62659.485033999525</v>
      </c>
    </row>
    <row r="9610" spans="1:22" x14ac:dyDescent="0.3">
      <c r="A9610" t="s">
        <v>9649</v>
      </c>
      <c r="B9610">
        <v>2015</v>
      </c>
      <c r="C9610" t="s">
        <v>13</v>
      </c>
      <c r="D9610">
        <v>74</v>
      </c>
      <c r="E9610" t="str">
        <f t="shared" si="150"/>
        <v>Old</v>
      </c>
      <c r="F9610" t="s">
        <v>20</v>
      </c>
      <c r="G9610" t="s">
        <v>22</v>
      </c>
      <c r="H9610" t="s">
        <v>28</v>
      </c>
      <c r="I9610">
        <v>35</v>
      </c>
      <c r="J9610">
        <v>2.2999999999999998</v>
      </c>
      <c r="K9610" t="s">
        <v>32</v>
      </c>
      <c r="L9610" t="s">
        <v>33</v>
      </c>
      <c r="M9610" s="1">
        <v>19209.79</v>
      </c>
      <c r="N9610" s="1">
        <v>3822.17</v>
      </c>
      <c r="O9610" s="1">
        <v>1186.75</v>
      </c>
      <c r="P9610" s="1">
        <v>0</v>
      </c>
      <c r="Q9610" s="1">
        <v>75814.399999999994</v>
      </c>
      <c r="R9610" s="1">
        <v>88026.44</v>
      </c>
      <c r="S9610" s="1">
        <v>-28636.51</v>
      </c>
      <c r="T9610" s="1">
        <v>192477.35</v>
      </c>
      <c r="U9610" s="1">
        <f>SUM(Report_Summary[Revenue])</f>
        <v>626594850.33999527</v>
      </c>
      <c r="V9610" s="1">
        <f>Report_Summary[[#This Row],[Total Revenue]] / COUNTA(Report_Summary[Membership No])</f>
        <v>62659.485033999525</v>
      </c>
    </row>
    <row r="9611" spans="1:22" x14ac:dyDescent="0.3">
      <c r="A9611" t="s">
        <v>9650</v>
      </c>
      <c r="B9611">
        <v>2021</v>
      </c>
      <c r="C9611" t="s">
        <v>14</v>
      </c>
      <c r="D9611">
        <v>75</v>
      </c>
      <c r="E9611" t="str">
        <f t="shared" si="150"/>
        <v>Old</v>
      </c>
      <c r="F9611" t="s">
        <v>15</v>
      </c>
      <c r="G9611" t="s">
        <v>22</v>
      </c>
      <c r="H9611" t="s">
        <v>30</v>
      </c>
      <c r="I9611">
        <v>24</v>
      </c>
      <c r="J9611">
        <v>1.08</v>
      </c>
      <c r="K9611" t="s">
        <v>32</v>
      </c>
      <c r="L9611" t="s">
        <v>33</v>
      </c>
      <c r="M9611" s="1">
        <v>5648.41</v>
      </c>
      <c r="N9611" s="1">
        <v>3005.68</v>
      </c>
      <c r="O9611" s="1">
        <v>990.6</v>
      </c>
      <c r="P9611" s="1">
        <v>0</v>
      </c>
      <c r="Q9611" s="1">
        <v>22116.74</v>
      </c>
      <c r="R9611" s="1">
        <v>11970.78</v>
      </c>
      <c r="S9611" s="1">
        <v>-4730.9399999999996</v>
      </c>
      <c r="T9611" s="1">
        <v>38818.46</v>
      </c>
      <c r="U9611" s="1">
        <f>SUM(Report_Summary[Revenue])</f>
        <v>626594850.33999527</v>
      </c>
      <c r="V9611" s="1">
        <f>Report_Summary[[#This Row],[Total Revenue]] / COUNTA(Report_Summary[Membership No])</f>
        <v>62659.485033999525</v>
      </c>
    </row>
    <row r="9612" spans="1:22" x14ac:dyDescent="0.3">
      <c r="A9612" t="s">
        <v>9651</v>
      </c>
      <c r="B9612">
        <v>2016</v>
      </c>
      <c r="C9612" t="s">
        <v>13</v>
      </c>
      <c r="D9612">
        <v>38</v>
      </c>
      <c r="E9612" t="str">
        <f t="shared" si="150"/>
        <v>Middle Age</v>
      </c>
      <c r="F9612" t="s">
        <v>15</v>
      </c>
      <c r="G9612" t="s">
        <v>22</v>
      </c>
      <c r="H9612" t="s">
        <v>26</v>
      </c>
      <c r="I9612">
        <v>31</v>
      </c>
      <c r="J9612">
        <v>1.45</v>
      </c>
      <c r="K9612" t="s">
        <v>32</v>
      </c>
      <c r="L9612" t="s">
        <v>33</v>
      </c>
      <c r="M9612" s="1">
        <v>10396.57</v>
      </c>
      <c r="N9612" s="1">
        <v>2167.79</v>
      </c>
      <c r="O9612" s="1">
        <v>4912.1400000000003</v>
      </c>
      <c r="P9612" s="1">
        <v>0</v>
      </c>
      <c r="Q9612" s="1">
        <v>34427.47</v>
      </c>
      <c r="R9612" s="1">
        <v>21732.65</v>
      </c>
      <c r="S9612" s="1">
        <v>17211.57</v>
      </c>
      <c r="T9612" s="1">
        <v>38948.550000000003</v>
      </c>
      <c r="U9612" s="1">
        <f>SUM(Report_Summary[Revenue])</f>
        <v>626594850.33999527</v>
      </c>
      <c r="V9612" s="1">
        <f>Report_Summary[[#This Row],[Total Revenue]] / COUNTA(Report_Summary[Membership No])</f>
        <v>62659.485033999525</v>
      </c>
    </row>
    <row r="9613" spans="1:22" x14ac:dyDescent="0.3">
      <c r="A9613" t="s">
        <v>9652</v>
      </c>
      <c r="B9613">
        <v>2020</v>
      </c>
      <c r="C9613" t="s">
        <v>13</v>
      </c>
      <c r="D9613">
        <v>80</v>
      </c>
      <c r="E9613" t="str">
        <f t="shared" si="150"/>
        <v>Old</v>
      </c>
      <c r="F9613" t="s">
        <v>21</v>
      </c>
      <c r="G9613" t="s">
        <v>25</v>
      </c>
      <c r="H9613" t="s">
        <v>27</v>
      </c>
      <c r="I9613">
        <v>25</v>
      </c>
      <c r="J9613">
        <v>2.59</v>
      </c>
      <c r="K9613" t="s">
        <v>33</v>
      </c>
      <c r="L9613" t="s">
        <v>33</v>
      </c>
      <c r="M9613" s="1">
        <v>1387.82</v>
      </c>
      <c r="N9613" s="1">
        <v>1983.87</v>
      </c>
      <c r="O9613" s="1">
        <v>3390.96</v>
      </c>
      <c r="P9613" s="1">
        <v>0</v>
      </c>
      <c r="Q9613" s="1">
        <v>5575.17</v>
      </c>
      <c r="R9613" s="1">
        <v>3104.09</v>
      </c>
      <c r="S9613" s="1">
        <v>5880.01</v>
      </c>
      <c r="T9613" s="1">
        <v>2799.25</v>
      </c>
      <c r="U9613" s="1">
        <f>SUM(Report_Summary[Revenue])</f>
        <v>626594850.33999527</v>
      </c>
      <c r="V9613" s="1">
        <f>Report_Summary[[#This Row],[Total Revenue]] / COUNTA(Report_Summary[Membership No])</f>
        <v>62659.485033999525</v>
      </c>
    </row>
    <row r="9614" spans="1:22" x14ac:dyDescent="0.3">
      <c r="A9614" t="s">
        <v>9653</v>
      </c>
      <c r="B9614">
        <v>2024</v>
      </c>
      <c r="C9614" t="s">
        <v>13</v>
      </c>
      <c r="D9614">
        <v>76</v>
      </c>
      <c r="E9614" t="str">
        <f t="shared" si="150"/>
        <v>Old</v>
      </c>
      <c r="F9614" t="s">
        <v>17</v>
      </c>
      <c r="G9614" t="s">
        <v>22</v>
      </c>
      <c r="H9614" t="s">
        <v>27</v>
      </c>
      <c r="I9614">
        <v>27</v>
      </c>
      <c r="J9614">
        <v>2.87</v>
      </c>
      <c r="K9614" t="s">
        <v>33</v>
      </c>
      <c r="L9614" t="s">
        <v>33</v>
      </c>
      <c r="M9614" s="1">
        <v>6199.93</v>
      </c>
      <c r="N9614" s="1">
        <v>313.93</v>
      </c>
      <c r="O9614" s="1">
        <v>6006.42</v>
      </c>
      <c r="P9614" s="1">
        <v>0</v>
      </c>
      <c r="Q9614" s="1">
        <v>18857.830000000002</v>
      </c>
      <c r="R9614" s="1">
        <v>20112.23</v>
      </c>
      <c r="S9614" s="1">
        <v>-23382.51</v>
      </c>
      <c r="T9614" s="1">
        <v>62352.57</v>
      </c>
      <c r="U9614" s="1">
        <f>SUM(Report_Summary[Revenue])</f>
        <v>626594850.33999527</v>
      </c>
      <c r="V9614" s="1">
        <f>Report_Summary[[#This Row],[Total Revenue]] / COUNTA(Report_Summary[Membership No])</f>
        <v>62659.485033999525</v>
      </c>
    </row>
    <row r="9615" spans="1:22" x14ac:dyDescent="0.3">
      <c r="A9615" t="s">
        <v>9654</v>
      </c>
      <c r="B9615">
        <v>2020</v>
      </c>
      <c r="C9615" t="s">
        <v>13</v>
      </c>
      <c r="D9615">
        <v>22</v>
      </c>
      <c r="E9615" t="str">
        <f t="shared" si="150"/>
        <v>Young</v>
      </c>
      <c r="F9615" t="s">
        <v>18</v>
      </c>
      <c r="G9615" t="s">
        <v>22</v>
      </c>
      <c r="H9615" t="s">
        <v>27</v>
      </c>
      <c r="I9615">
        <v>27</v>
      </c>
      <c r="J9615">
        <v>3.04</v>
      </c>
      <c r="K9615" t="s">
        <v>33</v>
      </c>
      <c r="L9615" t="s">
        <v>33</v>
      </c>
      <c r="M9615" s="1">
        <v>4026.32</v>
      </c>
      <c r="N9615" s="1">
        <v>1131.96</v>
      </c>
      <c r="O9615" s="1">
        <v>4102.17</v>
      </c>
      <c r="P9615" s="1">
        <v>0</v>
      </c>
      <c r="Q9615" s="1">
        <v>9033.4699999999993</v>
      </c>
      <c r="R9615" s="1">
        <v>10244.129999999999</v>
      </c>
      <c r="S9615" s="1">
        <v>3268.04</v>
      </c>
      <c r="T9615" s="1">
        <v>16009.56</v>
      </c>
      <c r="U9615" s="1">
        <f>SUM(Report_Summary[Revenue])</f>
        <v>626594850.33999527</v>
      </c>
      <c r="V9615" s="1">
        <f>Report_Summary[[#This Row],[Total Revenue]] / COUNTA(Report_Summary[Membership No])</f>
        <v>62659.485033999525</v>
      </c>
    </row>
    <row r="9616" spans="1:22" x14ac:dyDescent="0.3">
      <c r="A9616" t="s">
        <v>9655</v>
      </c>
      <c r="B9616">
        <v>2016</v>
      </c>
      <c r="C9616" t="s">
        <v>14</v>
      </c>
      <c r="D9616">
        <v>46</v>
      </c>
      <c r="E9616" t="str">
        <f t="shared" si="150"/>
        <v>Middle Age</v>
      </c>
      <c r="F9616" t="s">
        <v>20</v>
      </c>
      <c r="G9616" t="s">
        <v>25</v>
      </c>
      <c r="H9616" t="s">
        <v>30</v>
      </c>
      <c r="I9616">
        <v>38</v>
      </c>
      <c r="J9616">
        <v>2.62</v>
      </c>
      <c r="K9616" t="s">
        <v>33</v>
      </c>
      <c r="L9616" t="s">
        <v>33</v>
      </c>
      <c r="M9616" s="1">
        <v>9466.9599999999991</v>
      </c>
      <c r="N9616" s="1">
        <v>992.13</v>
      </c>
      <c r="O9616" s="1">
        <v>530.20000000000005</v>
      </c>
      <c r="P9616" s="1">
        <v>0</v>
      </c>
      <c r="Q9616" s="1">
        <v>21232.57</v>
      </c>
      <c r="R9616" s="1">
        <v>32583.38</v>
      </c>
      <c r="S9616" s="1">
        <v>-23593.26</v>
      </c>
      <c r="T9616" s="1">
        <v>77409.210000000006</v>
      </c>
      <c r="U9616" s="1">
        <f>SUM(Report_Summary[Revenue])</f>
        <v>626594850.33999527</v>
      </c>
      <c r="V9616" s="1">
        <f>Report_Summary[[#This Row],[Total Revenue]] / COUNTA(Report_Summary[Membership No])</f>
        <v>62659.485033999525</v>
      </c>
    </row>
    <row r="9617" spans="1:22" x14ac:dyDescent="0.3">
      <c r="A9617" t="s">
        <v>9656</v>
      </c>
      <c r="B9617">
        <v>2017</v>
      </c>
      <c r="C9617" t="s">
        <v>13</v>
      </c>
      <c r="D9617">
        <v>47</v>
      </c>
      <c r="E9617" t="str">
        <f t="shared" si="150"/>
        <v>Middle Age</v>
      </c>
      <c r="F9617" t="s">
        <v>16</v>
      </c>
      <c r="G9617" t="s">
        <v>25</v>
      </c>
      <c r="H9617" t="s">
        <v>29</v>
      </c>
      <c r="I9617">
        <v>28</v>
      </c>
      <c r="J9617">
        <v>3.47</v>
      </c>
      <c r="K9617" t="s">
        <v>32</v>
      </c>
      <c r="L9617" t="s">
        <v>33</v>
      </c>
      <c r="M9617" s="1">
        <v>10198.06</v>
      </c>
      <c r="N9617" s="1">
        <v>1205.8699999999999</v>
      </c>
      <c r="O9617" s="1">
        <v>517.27</v>
      </c>
      <c r="P9617" s="1">
        <v>0</v>
      </c>
      <c r="Q9617" s="1">
        <v>28671.18</v>
      </c>
      <c r="R9617" s="1">
        <v>15981.52</v>
      </c>
      <c r="S9617" s="1">
        <v>-19054.419999999998</v>
      </c>
      <c r="T9617" s="1">
        <v>63707.12</v>
      </c>
      <c r="U9617" s="1">
        <f>SUM(Report_Summary[Revenue])</f>
        <v>626594850.33999527</v>
      </c>
      <c r="V9617" s="1">
        <f>Report_Summary[[#This Row],[Total Revenue]] / COUNTA(Report_Summary[Membership No])</f>
        <v>62659.485033999525</v>
      </c>
    </row>
    <row r="9618" spans="1:22" x14ac:dyDescent="0.3">
      <c r="A9618" t="s">
        <v>9657</v>
      </c>
      <c r="B9618">
        <v>2020</v>
      </c>
      <c r="C9618" t="s">
        <v>14</v>
      </c>
      <c r="D9618">
        <v>28</v>
      </c>
      <c r="E9618" t="str">
        <f t="shared" si="150"/>
        <v>Young</v>
      </c>
      <c r="F9618" t="s">
        <v>18</v>
      </c>
      <c r="G9618" t="s">
        <v>25</v>
      </c>
      <c r="H9618" t="s">
        <v>28</v>
      </c>
      <c r="I9618">
        <v>35</v>
      </c>
      <c r="J9618">
        <v>3.15</v>
      </c>
      <c r="K9618" t="s">
        <v>32</v>
      </c>
      <c r="L9618" t="s">
        <v>33</v>
      </c>
      <c r="M9618" s="1">
        <v>7129.31</v>
      </c>
      <c r="N9618" s="1">
        <v>2545.5100000000002</v>
      </c>
      <c r="O9618" s="1">
        <v>4394.1099999999997</v>
      </c>
      <c r="P9618" s="1">
        <v>0</v>
      </c>
      <c r="Q9618" s="1">
        <v>18146.05</v>
      </c>
      <c r="R9618" s="1">
        <v>20273.77</v>
      </c>
      <c r="S9618" s="1">
        <v>10762.24</v>
      </c>
      <c r="T9618" s="1">
        <v>27657.58</v>
      </c>
      <c r="U9618" s="1">
        <f>SUM(Report_Summary[Revenue])</f>
        <v>626594850.33999527</v>
      </c>
      <c r="V9618" s="1">
        <f>Report_Summary[[#This Row],[Total Revenue]] / COUNTA(Report_Summary[Membership No])</f>
        <v>62659.485033999525</v>
      </c>
    </row>
    <row r="9619" spans="1:22" x14ac:dyDescent="0.3">
      <c r="A9619" t="s">
        <v>9658</v>
      </c>
      <c r="B9619">
        <v>2019</v>
      </c>
      <c r="C9619" t="s">
        <v>14</v>
      </c>
      <c r="D9619">
        <v>69</v>
      </c>
      <c r="E9619" t="str">
        <f t="shared" si="150"/>
        <v>Old</v>
      </c>
      <c r="F9619" t="s">
        <v>21</v>
      </c>
      <c r="G9619" t="s">
        <v>25</v>
      </c>
      <c r="H9619" t="s">
        <v>31</v>
      </c>
      <c r="I9619">
        <v>32</v>
      </c>
      <c r="J9619">
        <v>2.35</v>
      </c>
      <c r="K9619" t="s">
        <v>33</v>
      </c>
      <c r="L9619" t="s">
        <v>33</v>
      </c>
      <c r="M9619" s="1">
        <v>3687</v>
      </c>
      <c r="N9619" s="1">
        <v>3469.85</v>
      </c>
      <c r="O9619" s="1">
        <v>6388.83</v>
      </c>
      <c r="P9619" s="1">
        <v>0</v>
      </c>
      <c r="Q9619" s="1">
        <v>10259.01</v>
      </c>
      <c r="R9619" s="1">
        <v>18376.88</v>
      </c>
      <c r="S9619" s="1">
        <v>-5572.94</v>
      </c>
      <c r="T9619" s="1">
        <v>34208.83</v>
      </c>
      <c r="U9619" s="1">
        <f>SUM(Report_Summary[Revenue])</f>
        <v>626594850.33999527</v>
      </c>
      <c r="V9619" s="1">
        <f>Report_Summary[[#This Row],[Total Revenue]] / COUNTA(Report_Summary[Membership No])</f>
        <v>62659.485033999525</v>
      </c>
    </row>
    <row r="9620" spans="1:22" x14ac:dyDescent="0.3">
      <c r="A9620" t="s">
        <v>9659</v>
      </c>
      <c r="B9620">
        <v>2023</v>
      </c>
      <c r="C9620" t="s">
        <v>14</v>
      </c>
      <c r="D9620">
        <v>29</v>
      </c>
      <c r="E9620" t="str">
        <f t="shared" si="150"/>
        <v>Young</v>
      </c>
      <c r="F9620" t="s">
        <v>15</v>
      </c>
      <c r="G9620" t="s">
        <v>25</v>
      </c>
      <c r="H9620" t="s">
        <v>31</v>
      </c>
      <c r="I9620">
        <v>26</v>
      </c>
      <c r="J9620">
        <v>1.76</v>
      </c>
      <c r="K9620" t="s">
        <v>32</v>
      </c>
      <c r="L9620" t="s">
        <v>33</v>
      </c>
      <c r="M9620" s="1">
        <v>10267.1</v>
      </c>
      <c r="N9620" s="1">
        <v>857.57</v>
      </c>
      <c r="O9620" s="1">
        <v>985.02</v>
      </c>
      <c r="P9620" s="1">
        <v>0</v>
      </c>
      <c r="Q9620" s="1">
        <v>21823.48</v>
      </c>
      <c r="R9620" s="1">
        <v>32202.799999999999</v>
      </c>
      <c r="S9620" s="1">
        <v>20380.439999999999</v>
      </c>
      <c r="T9620" s="1">
        <v>33645.839999999997</v>
      </c>
      <c r="U9620" s="1">
        <f>SUM(Report_Summary[Revenue])</f>
        <v>626594850.33999527</v>
      </c>
      <c r="V9620" s="1">
        <f>Report_Summary[[#This Row],[Total Revenue]] / COUNTA(Report_Summary[Membership No])</f>
        <v>62659.485033999525</v>
      </c>
    </row>
    <row r="9621" spans="1:22" x14ac:dyDescent="0.3">
      <c r="A9621" t="s">
        <v>9660</v>
      </c>
      <c r="B9621">
        <v>2016</v>
      </c>
      <c r="C9621" t="s">
        <v>14</v>
      </c>
      <c r="D9621">
        <v>69</v>
      </c>
      <c r="E9621" t="str">
        <f t="shared" si="150"/>
        <v>Old</v>
      </c>
      <c r="F9621" t="s">
        <v>16</v>
      </c>
      <c r="G9621" t="s">
        <v>23</v>
      </c>
      <c r="H9621" t="s">
        <v>31</v>
      </c>
      <c r="I9621">
        <v>30</v>
      </c>
      <c r="J9621">
        <v>1.04</v>
      </c>
      <c r="K9621" t="s">
        <v>33</v>
      </c>
      <c r="L9621" t="s">
        <v>33</v>
      </c>
      <c r="M9621" s="1">
        <v>2231.38</v>
      </c>
      <c r="N9621" s="1">
        <v>644.09</v>
      </c>
      <c r="O9621" s="1">
        <v>7890.92</v>
      </c>
      <c r="P9621" s="1">
        <v>0</v>
      </c>
      <c r="Q9621" s="1">
        <v>7057.08</v>
      </c>
      <c r="R9621" s="1">
        <v>4075.09</v>
      </c>
      <c r="S9621" s="1">
        <v>15031.46</v>
      </c>
      <c r="T9621" s="1">
        <v>-3899.29</v>
      </c>
      <c r="U9621" s="1">
        <f>SUM(Report_Summary[Revenue])</f>
        <v>626594850.33999527</v>
      </c>
      <c r="V9621" s="1">
        <f>Report_Summary[[#This Row],[Total Revenue]] / COUNTA(Report_Summary[Membership No])</f>
        <v>62659.485033999525</v>
      </c>
    </row>
    <row r="9622" spans="1:22" x14ac:dyDescent="0.3">
      <c r="A9622" t="s">
        <v>9661</v>
      </c>
      <c r="B9622">
        <v>2023</v>
      </c>
      <c r="C9622" t="s">
        <v>13</v>
      </c>
      <c r="D9622">
        <v>33</v>
      </c>
      <c r="E9622" t="str">
        <f t="shared" si="150"/>
        <v>Middle Age</v>
      </c>
      <c r="F9622" t="s">
        <v>15</v>
      </c>
      <c r="G9622" t="s">
        <v>25</v>
      </c>
      <c r="H9622" t="s">
        <v>29</v>
      </c>
      <c r="I9622">
        <v>33</v>
      </c>
      <c r="J9622">
        <v>3.52</v>
      </c>
      <c r="K9622" t="s">
        <v>33</v>
      </c>
      <c r="L9622" t="s">
        <v>33</v>
      </c>
      <c r="M9622" s="1">
        <v>12090.6</v>
      </c>
      <c r="N9622" s="1">
        <v>4313.8999999999996</v>
      </c>
      <c r="O9622" s="1">
        <v>1524.71</v>
      </c>
      <c r="P9622" s="1">
        <v>0</v>
      </c>
      <c r="Q9622" s="1">
        <v>17310.009999999998</v>
      </c>
      <c r="R9622" s="1">
        <v>15425.73</v>
      </c>
      <c r="S9622" s="1">
        <v>-4201.41</v>
      </c>
      <c r="T9622" s="1">
        <v>36937.15</v>
      </c>
      <c r="U9622" s="1">
        <f>SUM(Report_Summary[Revenue])</f>
        <v>626594850.33999527</v>
      </c>
      <c r="V9622" s="1">
        <f>Report_Summary[[#This Row],[Total Revenue]] / COUNTA(Report_Summary[Membership No])</f>
        <v>62659.485033999525</v>
      </c>
    </row>
    <row r="9623" spans="1:22" x14ac:dyDescent="0.3">
      <c r="A9623" t="s">
        <v>9662</v>
      </c>
      <c r="B9623">
        <v>2017</v>
      </c>
      <c r="C9623" t="s">
        <v>14</v>
      </c>
      <c r="D9623">
        <v>38</v>
      </c>
      <c r="E9623" t="str">
        <f t="shared" si="150"/>
        <v>Middle Age</v>
      </c>
      <c r="F9623" t="s">
        <v>19</v>
      </c>
      <c r="G9623" t="s">
        <v>25</v>
      </c>
      <c r="H9623" t="s">
        <v>26</v>
      </c>
      <c r="I9623">
        <v>45</v>
      </c>
      <c r="J9623">
        <v>2.44</v>
      </c>
      <c r="K9623" t="s">
        <v>32</v>
      </c>
      <c r="L9623" t="s">
        <v>33</v>
      </c>
      <c r="M9623" s="1">
        <v>14265.35</v>
      </c>
      <c r="N9623" s="1">
        <v>119.81</v>
      </c>
      <c r="O9623" s="1">
        <v>4954.41</v>
      </c>
      <c r="P9623" s="1">
        <v>0</v>
      </c>
      <c r="Q9623" s="1">
        <v>49262.66</v>
      </c>
      <c r="R9623" s="1">
        <v>38874.9</v>
      </c>
      <c r="S9623" s="1">
        <v>28080.74</v>
      </c>
      <c r="T9623" s="1">
        <v>60056.82</v>
      </c>
      <c r="U9623" s="1">
        <f>SUM(Report_Summary[Revenue])</f>
        <v>626594850.33999527</v>
      </c>
      <c r="V9623" s="1">
        <f>Report_Summary[[#This Row],[Total Revenue]] / COUNTA(Report_Summary[Membership No])</f>
        <v>62659.485033999525</v>
      </c>
    </row>
    <row r="9624" spans="1:22" x14ac:dyDescent="0.3">
      <c r="A9624" t="s">
        <v>9663</v>
      </c>
      <c r="B9624">
        <v>2020</v>
      </c>
      <c r="C9624" t="s">
        <v>13</v>
      </c>
      <c r="D9624">
        <v>51</v>
      </c>
      <c r="E9624" t="str">
        <f t="shared" si="150"/>
        <v>Middle Age</v>
      </c>
      <c r="F9624" t="s">
        <v>19</v>
      </c>
      <c r="G9624" t="s">
        <v>22</v>
      </c>
      <c r="H9624" t="s">
        <v>26</v>
      </c>
      <c r="I9624">
        <v>35</v>
      </c>
      <c r="J9624">
        <v>1.3</v>
      </c>
      <c r="K9624" t="s">
        <v>33</v>
      </c>
      <c r="L9624" t="s">
        <v>33</v>
      </c>
      <c r="M9624" s="1">
        <v>7461.69</v>
      </c>
      <c r="N9624" s="1">
        <v>2648.75</v>
      </c>
      <c r="O9624" s="1">
        <v>3089.47</v>
      </c>
      <c r="P9624" s="1">
        <v>0</v>
      </c>
      <c r="Q9624" s="1">
        <v>32595.83</v>
      </c>
      <c r="R9624" s="1">
        <v>13697.16</v>
      </c>
      <c r="S9624" s="1">
        <v>11204.76</v>
      </c>
      <c r="T9624" s="1">
        <v>35088.230000000003</v>
      </c>
      <c r="U9624" s="1">
        <f>SUM(Report_Summary[Revenue])</f>
        <v>626594850.33999527</v>
      </c>
      <c r="V9624" s="1">
        <f>Report_Summary[[#This Row],[Total Revenue]] / COUNTA(Report_Summary[Membership No])</f>
        <v>62659.485033999525</v>
      </c>
    </row>
    <row r="9625" spans="1:22" x14ac:dyDescent="0.3">
      <c r="A9625" t="s">
        <v>9664</v>
      </c>
      <c r="B9625">
        <v>2021</v>
      </c>
      <c r="C9625" t="s">
        <v>13</v>
      </c>
      <c r="D9625">
        <v>28</v>
      </c>
      <c r="E9625" t="str">
        <f t="shared" si="150"/>
        <v>Young</v>
      </c>
      <c r="F9625" t="s">
        <v>20</v>
      </c>
      <c r="G9625" t="s">
        <v>25</v>
      </c>
      <c r="H9625" t="s">
        <v>31</v>
      </c>
      <c r="I9625">
        <v>40</v>
      </c>
      <c r="J9625">
        <v>1.67</v>
      </c>
      <c r="K9625" t="s">
        <v>33</v>
      </c>
      <c r="L9625" t="s">
        <v>33</v>
      </c>
      <c r="M9625" s="1">
        <v>12630.95</v>
      </c>
      <c r="N9625" s="1">
        <v>3193.4</v>
      </c>
      <c r="O9625" s="1">
        <v>2135.38</v>
      </c>
      <c r="P9625" s="1">
        <v>0</v>
      </c>
      <c r="Q9625" s="1">
        <v>48553.87</v>
      </c>
      <c r="R9625" s="1">
        <v>51009.06</v>
      </c>
      <c r="S9625" s="1">
        <v>21832.78</v>
      </c>
      <c r="T9625" s="1">
        <v>77730.149999999994</v>
      </c>
      <c r="U9625" s="1">
        <f>SUM(Report_Summary[Revenue])</f>
        <v>626594850.33999527</v>
      </c>
      <c r="V9625" s="1">
        <f>Report_Summary[[#This Row],[Total Revenue]] / COUNTA(Report_Summary[Membership No])</f>
        <v>62659.485033999525</v>
      </c>
    </row>
    <row r="9626" spans="1:22" x14ac:dyDescent="0.3">
      <c r="A9626" t="s">
        <v>9665</v>
      </c>
      <c r="B9626">
        <v>2017</v>
      </c>
      <c r="C9626" t="s">
        <v>13</v>
      </c>
      <c r="D9626">
        <v>58</v>
      </c>
      <c r="E9626" t="str">
        <f t="shared" si="150"/>
        <v>Old</v>
      </c>
      <c r="F9626" t="s">
        <v>21</v>
      </c>
      <c r="G9626" t="s">
        <v>23</v>
      </c>
      <c r="H9626" t="s">
        <v>28</v>
      </c>
      <c r="I9626">
        <v>27</v>
      </c>
      <c r="J9626">
        <v>4</v>
      </c>
      <c r="K9626" t="s">
        <v>33</v>
      </c>
      <c r="L9626" t="s">
        <v>33</v>
      </c>
      <c r="M9626" s="1">
        <v>18097.77</v>
      </c>
      <c r="N9626" s="1">
        <v>4280.3599999999997</v>
      </c>
      <c r="O9626" s="1">
        <v>7032.54</v>
      </c>
      <c r="P9626" s="1">
        <v>0</v>
      </c>
      <c r="Q9626" s="1">
        <v>58977</v>
      </c>
      <c r="R9626" s="1">
        <v>56529.01</v>
      </c>
      <c r="S9626" s="1">
        <v>13135.19</v>
      </c>
      <c r="T9626" s="1">
        <v>102370.82</v>
      </c>
      <c r="U9626" s="1">
        <f>SUM(Report_Summary[Revenue])</f>
        <v>626594850.33999527</v>
      </c>
      <c r="V9626" s="1">
        <f>Report_Summary[[#This Row],[Total Revenue]] / COUNTA(Report_Summary[Membership No])</f>
        <v>62659.485033999525</v>
      </c>
    </row>
    <row r="9627" spans="1:22" x14ac:dyDescent="0.3">
      <c r="A9627" t="s">
        <v>9666</v>
      </c>
      <c r="B9627">
        <v>2017</v>
      </c>
      <c r="C9627" t="s">
        <v>13</v>
      </c>
      <c r="D9627">
        <v>31</v>
      </c>
      <c r="E9627" t="str">
        <f t="shared" si="150"/>
        <v>Middle Age</v>
      </c>
      <c r="F9627" t="s">
        <v>19</v>
      </c>
      <c r="G9627" t="s">
        <v>25</v>
      </c>
      <c r="H9627" t="s">
        <v>31</v>
      </c>
      <c r="I9627">
        <v>25</v>
      </c>
      <c r="J9627">
        <v>3.08</v>
      </c>
      <c r="K9627" t="s">
        <v>33</v>
      </c>
      <c r="L9627" t="s">
        <v>33</v>
      </c>
      <c r="M9627" s="1">
        <v>17421.099999999999</v>
      </c>
      <c r="N9627" s="1">
        <v>4211.3999999999996</v>
      </c>
      <c r="O9627" s="1">
        <v>6689.31</v>
      </c>
      <c r="P9627" s="1">
        <v>0</v>
      </c>
      <c r="Q9627" s="1">
        <v>40587.31</v>
      </c>
      <c r="R9627" s="1">
        <v>30068.28</v>
      </c>
      <c r="S9627" s="1">
        <v>28471.86</v>
      </c>
      <c r="T9627" s="1">
        <v>42183.73</v>
      </c>
      <c r="U9627" s="1">
        <f>SUM(Report_Summary[Revenue])</f>
        <v>626594850.33999527</v>
      </c>
      <c r="V9627" s="1">
        <f>Report_Summary[[#This Row],[Total Revenue]] / COUNTA(Report_Summary[Membership No])</f>
        <v>62659.485033999525</v>
      </c>
    </row>
    <row r="9628" spans="1:22" x14ac:dyDescent="0.3">
      <c r="A9628" t="s">
        <v>9667</v>
      </c>
      <c r="B9628">
        <v>2015</v>
      </c>
      <c r="C9628" t="s">
        <v>14</v>
      </c>
      <c r="D9628">
        <v>30</v>
      </c>
      <c r="E9628" t="str">
        <f t="shared" si="150"/>
        <v>Young</v>
      </c>
      <c r="F9628" t="s">
        <v>21</v>
      </c>
      <c r="G9628" t="s">
        <v>24</v>
      </c>
      <c r="H9628" t="s">
        <v>29</v>
      </c>
      <c r="I9628">
        <v>25</v>
      </c>
      <c r="J9628">
        <v>2.64</v>
      </c>
      <c r="K9628" t="s">
        <v>33</v>
      </c>
      <c r="L9628" t="s">
        <v>33</v>
      </c>
      <c r="M9628" s="1">
        <v>17238.77</v>
      </c>
      <c r="N9628" s="1">
        <v>2710.91</v>
      </c>
      <c r="O9628" s="1">
        <v>7533.88</v>
      </c>
      <c r="P9628" s="1">
        <v>0</v>
      </c>
      <c r="Q9628" s="1">
        <v>53943.61</v>
      </c>
      <c r="R9628" s="1">
        <v>53434.63</v>
      </c>
      <c r="S9628" s="1">
        <v>28658.57</v>
      </c>
      <c r="T9628" s="1">
        <v>78719.67</v>
      </c>
      <c r="U9628" s="1">
        <f>SUM(Report_Summary[Revenue])</f>
        <v>626594850.33999527</v>
      </c>
      <c r="V9628" s="1">
        <f>Report_Summary[[#This Row],[Total Revenue]] / COUNTA(Report_Summary[Membership No])</f>
        <v>62659.485033999525</v>
      </c>
    </row>
    <row r="9629" spans="1:22" x14ac:dyDescent="0.3">
      <c r="A9629" t="s">
        <v>9668</v>
      </c>
      <c r="B9629">
        <v>2020</v>
      </c>
      <c r="C9629" t="s">
        <v>13</v>
      </c>
      <c r="D9629">
        <v>52</v>
      </c>
      <c r="E9629" t="str">
        <f t="shared" si="150"/>
        <v>Middle Age</v>
      </c>
      <c r="F9629" t="s">
        <v>17</v>
      </c>
      <c r="G9629" t="s">
        <v>25</v>
      </c>
      <c r="H9629" t="s">
        <v>28</v>
      </c>
      <c r="I9629">
        <v>33</v>
      </c>
      <c r="J9629">
        <v>3.73</v>
      </c>
      <c r="K9629" t="s">
        <v>33</v>
      </c>
      <c r="L9629" t="s">
        <v>33</v>
      </c>
      <c r="M9629" s="1">
        <v>12507.21</v>
      </c>
      <c r="N9629" s="1">
        <v>4725.47</v>
      </c>
      <c r="O9629" s="1">
        <v>6435.38</v>
      </c>
      <c r="P9629" s="1">
        <v>0</v>
      </c>
      <c r="Q9629" s="1">
        <v>31789.79</v>
      </c>
      <c r="R9629" s="1">
        <v>15309.68</v>
      </c>
      <c r="S9629" s="1">
        <v>-19734.8</v>
      </c>
      <c r="T9629" s="1">
        <v>66834.27</v>
      </c>
      <c r="U9629" s="1">
        <f>SUM(Report_Summary[Revenue])</f>
        <v>626594850.33999527</v>
      </c>
      <c r="V9629" s="1">
        <f>Report_Summary[[#This Row],[Total Revenue]] / COUNTA(Report_Summary[Membership No])</f>
        <v>62659.485033999525</v>
      </c>
    </row>
    <row r="9630" spans="1:22" x14ac:dyDescent="0.3">
      <c r="A9630" t="s">
        <v>9669</v>
      </c>
      <c r="B9630">
        <v>2019</v>
      </c>
      <c r="C9630" t="s">
        <v>13</v>
      </c>
      <c r="D9630">
        <v>28</v>
      </c>
      <c r="E9630" t="str">
        <f t="shared" si="150"/>
        <v>Young</v>
      </c>
      <c r="F9630" t="s">
        <v>16</v>
      </c>
      <c r="G9630" t="s">
        <v>25</v>
      </c>
      <c r="H9630" t="s">
        <v>30</v>
      </c>
      <c r="I9630">
        <v>30</v>
      </c>
      <c r="J9630">
        <v>2.75</v>
      </c>
      <c r="K9630" t="s">
        <v>32</v>
      </c>
      <c r="L9630" t="s">
        <v>33</v>
      </c>
      <c r="M9630" s="1">
        <v>11212.78</v>
      </c>
      <c r="N9630" s="1">
        <v>4922.12</v>
      </c>
      <c r="O9630" s="1">
        <v>7372.53</v>
      </c>
      <c r="P9630" s="1">
        <v>0</v>
      </c>
      <c r="Q9630" s="1">
        <v>51934.879999999997</v>
      </c>
      <c r="R9630" s="1">
        <v>43149.31</v>
      </c>
      <c r="S9630" s="1">
        <v>-28782.7</v>
      </c>
      <c r="T9630" s="1">
        <v>123866.89</v>
      </c>
      <c r="U9630" s="1">
        <f>SUM(Report_Summary[Revenue])</f>
        <v>626594850.33999527</v>
      </c>
      <c r="V9630" s="1">
        <f>Report_Summary[[#This Row],[Total Revenue]] / COUNTA(Report_Summary[Membership No])</f>
        <v>62659.485033999525</v>
      </c>
    </row>
    <row r="9631" spans="1:22" x14ac:dyDescent="0.3">
      <c r="A9631" t="s">
        <v>9670</v>
      </c>
      <c r="B9631">
        <v>2018</v>
      </c>
      <c r="C9631" t="s">
        <v>14</v>
      </c>
      <c r="D9631">
        <v>68</v>
      </c>
      <c r="E9631" t="str">
        <f t="shared" si="150"/>
        <v>Old</v>
      </c>
      <c r="F9631" t="s">
        <v>15</v>
      </c>
      <c r="G9631" t="s">
        <v>22</v>
      </c>
      <c r="H9631" t="s">
        <v>28</v>
      </c>
      <c r="I9631">
        <v>48</v>
      </c>
      <c r="J9631">
        <v>1.19</v>
      </c>
      <c r="K9631" t="s">
        <v>32</v>
      </c>
      <c r="L9631" t="s">
        <v>33</v>
      </c>
      <c r="M9631" s="1">
        <v>17548.72</v>
      </c>
      <c r="N9631" s="1">
        <v>2063.94</v>
      </c>
      <c r="O9631" s="1">
        <v>734.83</v>
      </c>
      <c r="P9631" s="1">
        <v>0</v>
      </c>
      <c r="Q9631" s="1">
        <v>47471.67</v>
      </c>
      <c r="R9631" s="1">
        <v>66906.100000000006</v>
      </c>
      <c r="S9631" s="1">
        <v>-8554.68</v>
      </c>
      <c r="T9631" s="1">
        <v>122932.45</v>
      </c>
      <c r="U9631" s="1">
        <f>SUM(Report_Summary[Revenue])</f>
        <v>626594850.33999527</v>
      </c>
      <c r="V9631" s="1">
        <f>Report_Summary[[#This Row],[Total Revenue]] / COUNTA(Report_Summary[Membership No])</f>
        <v>62659.485033999525</v>
      </c>
    </row>
    <row r="9632" spans="1:22" x14ac:dyDescent="0.3">
      <c r="A9632" t="s">
        <v>9671</v>
      </c>
      <c r="B9632">
        <v>2018</v>
      </c>
      <c r="C9632" t="s">
        <v>14</v>
      </c>
      <c r="D9632">
        <v>52</v>
      </c>
      <c r="E9632" t="str">
        <f t="shared" si="150"/>
        <v>Middle Age</v>
      </c>
      <c r="F9632" t="s">
        <v>18</v>
      </c>
      <c r="G9632" t="s">
        <v>25</v>
      </c>
      <c r="H9632" t="s">
        <v>31</v>
      </c>
      <c r="I9632">
        <v>34</v>
      </c>
      <c r="J9632">
        <v>2.46</v>
      </c>
      <c r="K9632" t="s">
        <v>32</v>
      </c>
      <c r="L9632" t="s">
        <v>33</v>
      </c>
      <c r="M9632" s="1">
        <v>2401.38</v>
      </c>
      <c r="N9632" s="1">
        <v>1240.6199999999999</v>
      </c>
      <c r="O9632" s="1">
        <v>2771.32</v>
      </c>
      <c r="P9632" s="1">
        <v>0</v>
      </c>
      <c r="Q9632" s="1">
        <v>4304.33</v>
      </c>
      <c r="R9632" s="1">
        <v>6981.84</v>
      </c>
      <c r="S9632" s="1">
        <v>4962</v>
      </c>
      <c r="T9632" s="1">
        <v>6324.17</v>
      </c>
      <c r="U9632" s="1">
        <f>SUM(Report_Summary[Revenue])</f>
        <v>626594850.33999527</v>
      </c>
      <c r="V9632" s="1">
        <f>Report_Summary[[#This Row],[Total Revenue]] / COUNTA(Report_Summary[Membership No])</f>
        <v>62659.485033999525</v>
      </c>
    </row>
    <row r="9633" spans="1:22" x14ac:dyDescent="0.3">
      <c r="A9633" t="s">
        <v>9672</v>
      </c>
      <c r="B9633">
        <v>2019</v>
      </c>
      <c r="C9633" t="s">
        <v>14</v>
      </c>
      <c r="D9633">
        <v>68</v>
      </c>
      <c r="E9633" t="str">
        <f t="shared" si="150"/>
        <v>Old</v>
      </c>
      <c r="F9633" t="s">
        <v>19</v>
      </c>
      <c r="G9633" t="s">
        <v>25</v>
      </c>
      <c r="H9633" t="s">
        <v>30</v>
      </c>
      <c r="I9633">
        <v>22</v>
      </c>
      <c r="J9633">
        <v>3.09</v>
      </c>
      <c r="K9633" t="s">
        <v>33</v>
      </c>
      <c r="L9633" t="s">
        <v>33</v>
      </c>
      <c r="M9633" s="1">
        <v>11609.49</v>
      </c>
      <c r="N9633" s="1">
        <v>714.75</v>
      </c>
      <c r="O9633" s="1">
        <v>2888.39</v>
      </c>
      <c r="P9633" s="1">
        <v>0</v>
      </c>
      <c r="Q9633" s="1">
        <v>43884.56</v>
      </c>
      <c r="R9633" s="1">
        <v>44382.720000000001</v>
      </c>
      <c r="S9633" s="1">
        <v>28085.97</v>
      </c>
      <c r="T9633" s="1">
        <v>60181.31</v>
      </c>
      <c r="U9633" s="1">
        <f>SUM(Report_Summary[Revenue])</f>
        <v>626594850.33999527</v>
      </c>
      <c r="V9633" s="1">
        <f>Report_Summary[[#This Row],[Total Revenue]] / COUNTA(Report_Summary[Membership No])</f>
        <v>62659.485033999525</v>
      </c>
    </row>
    <row r="9634" spans="1:22" x14ac:dyDescent="0.3">
      <c r="A9634" t="s">
        <v>9673</v>
      </c>
      <c r="B9634">
        <v>2022</v>
      </c>
      <c r="C9634" t="s">
        <v>14</v>
      </c>
      <c r="D9634">
        <v>66</v>
      </c>
      <c r="E9634" t="str">
        <f t="shared" si="150"/>
        <v>Old</v>
      </c>
      <c r="F9634" t="s">
        <v>16</v>
      </c>
      <c r="G9634" t="s">
        <v>23</v>
      </c>
      <c r="H9634" t="s">
        <v>31</v>
      </c>
      <c r="I9634">
        <v>32</v>
      </c>
      <c r="J9634">
        <v>1.8</v>
      </c>
      <c r="K9634" t="s">
        <v>32</v>
      </c>
      <c r="L9634" t="s">
        <v>33</v>
      </c>
      <c r="M9634" s="1">
        <v>18503.95</v>
      </c>
      <c r="N9634" s="1">
        <v>4139.66</v>
      </c>
      <c r="O9634" s="1">
        <v>448.74</v>
      </c>
      <c r="P9634" s="1">
        <v>0</v>
      </c>
      <c r="Q9634" s="1">
        <v>80547.820000000007</v>
      </c>
      <c r="R9634" s="1">
        <v>46008.62</v>
      </c>
      <c r="S9634" s="1">
        <v>25588.71</v>
      </c>
      <c r="T9634" s="1">
        <v>100967.73</v>
      </c>
      <c r="U9634" s="1">
        <f>SUM(Report_Summary[Revenue])</f>
        <v>626594850.33999527</v>
      </c>
      <c r="V9634" s="1">
        <f>Report_Summary[[#This Row],[Total Revenue]] / COUNTA(Report_Summary[Membership No])</f>
        <v>62659.485033999525</v>
      </c>
    </row>
    <row r="9635" spans="1:22" x14ac:dyDescent="0.3">
      <c r="A9635" t="s">
        <v>9674</v>
      </c>
      <c r="B9635">
        <v>2015</v>
      </c>
      <c r="C9635" t="s">
        <v>13</v>
      </c>
      <c r="D9635">
        <v>57</v>
      </c>
      <c r="E9635" t="str">
        <f t="shared" si="150"/>
        <v>Old</v>
      </c>
      <c r="F9635" t="s">
        <v>15</v>
      </c>
      <c r="G9635" t="s">
        <v>23</v>
      </c>
      <c r="H9635" t="s">
        <v>30</v>
      </c>
      <c r="I9635">
        <v>31</v>
      </c>
      <c r="J9635">
        <v>2.77</v>
      </c>
      <c r="K9635" t="s">
        <v>33</v>
      </c>
      <c r="L9635" t="s">
        <v>33</v>
      </c>
      <c r="M9635" s="1">
        <v>3826.94</v>
      </c>
      <c r="N9635" s="1">
        <v>4885.09</v>
      </c>
      <c r="O9635" s="1">
        <v>3971.87</v>
      </c>
      <c r="P9635" s="1">
        <v>0</v>
      </c>
      <c r="Q9635" s="1">
        <v>17666.349999999999</v>
      </c>
      <c r="R9635" s="1">
        <v>12485.83</v>
      </c>
      <c r="S9635" s="1">
        <v>25298.080000000002</v>
      </c>
      <c r="T9635" s="1">
        <v>4854.1000000000004</v>
      </c>
      <c r="U9635" s="1">
        <f>SUM(Report_Summary[Revenue])</f>
        <v>626594850.33999527</v>
      </c>
      <c r="V9635" s="1">
        <f>Report_Summary[[#This Row],[Total Revenue]] / COUNTA(Report_Summary[Membership No])</f>
        <v>62659.485033999525</v>
      </c>
    </row>
    <row r="9636" spans="1:22" x14ac:dyDescent="0.3">
      <c r="A9636" t="s">
        <v>9675</v>
      </c>
      <c r="B9636">
        <v>2023</v>
      </c>
      <c r="C9636" t="s">
        <v>13</v>
      </c>
      <c r="D9636">
        <v>60</v>
      </c>
      <c r="E9636" t="str">
        <f t="shared" si="150"/>
        <v>Old</v>
      </c>
      <c r="F9636" t="s">
        <v>21</v>
      </c>
      <c r="G9636" t="s">
        <v>22</v>
      </c>
      <c r="H9636" t="s">
        <v>26</v>
      </c>
      <c r="I9636">
        <v>28</v>
      </c>
      <c r="J9636">
        <v>2.59</v>
      </c>
      <c r="K9636" t="s">
        <v>33</v>
      </c>
      <c r="L9636" t="s">
        <v>33</v>
      </c>
      <c r="M9636" s="1">
        <v>4796.43</v>
      </c>
      <c r="N9636" s="1">
        <v>770.04</v>
      </c>
      <c r="O9636" s="1">
        <v>949.57</v>
      </c>
      <c r="P9636" s="1">
        <v>0</v>
      </c>
      <c r="Q9636" s="1">
        <v>8288.52</v>
      </c>
      <c r="R9636" s="1">
        <v>10987.46</v>
      </c>
      <c r="S9636" s="1">
        <v>19807.78</v>
      </c>
      <c r="T9636" s="1">
        <v>-531.79999999999995</v>
      </c>
      <c r="U9636" s="1">
        <f>SUM(Report_Summary[Revenue])</f>
        <v>626594850.33999527</v>
      </c>
      <c r="V9636" s="1">
        <f>Report_Summary[[#This Row],[Total Revenue]] / COUNTA(Report_Summary[Membership No])</f>
        <v>62659.485033999525</v>
      </c>
    </row>
    <row r="9637" spans="1:22" x14ac:dyDescent="0.3">
      <c r="A9637" t="s">
        <v>9676</v>
      </c>
      <c r="B9637">
        <v>2019</v>
      </c>
      <c r="C9637" t="s">
        <v>13</v>
      </c>
      <c r="D9637">
        <v>26</v>
      </c>
      <c r="E9637" t="str">
        <f t="shared" si="150"/>
        <v>Young</v>
      </c>
      <c r="F9637" t="s">
        <v>18</v>
      </c>
      <c r="G9637" t="s">
        <v>25</v>
      </c>
      <c r="H9637" t="s">
        <v>31</v>
      </c>
      <c r="I9637">
        <v>27</v>
      </c>
      <c r="J9637">
        <v>3.67</v>
      </c>
      <c r="K9637" t="s">
        <v>33</v>
      </c>
      <c r="L9637" t="s">
        <v>33</v>
      </c>
      <c r="M9637" s="1">
        <v>19979.89</v>
      </c>
      <c r="N9637" s="1">
        <v>2913.82</v>
      </c>
      <c r="O9637" s="1">
        <v>3194.83</v>
      </c>
      <c r="P9637" s="1">
        <v>0</v>
      </c>
      <c r="Q9637" s="1">
        <v>80199.149999999994</v>
      </c>
      <c r="R9637" s="1">
        <v>52995.48</v>
      </c>
      <c r="S9637" s="1">
        <v>-22019.29</v>
      </c>
      <c r="T9637" s="1">
        <v>155213.92000000001</v>
      </c>
      <c r="U9637" s="1">
        <f>SUM(Report_Summary[Revenue])</f>
        <v>626594850.33999527</v>
      </c>
      <c r="V9637" s="1">
        <f>Report_Summary[[#This Row],[Total Revenue]] / COUNTA(Report_Summary[Membership No])</f>
        <v>62659.485033999525</v>
      </c>
    </row>
    <row r="9638" spans="1:22" x14ac:dyDescent="0.3">
      <c r="A9638" t="s">
        <v>9677</v>
      </c>
      <c r="B9638">
        <v>2023</v>
      </c>
      <c r="C9638" t="s">
        <v>13</v>
      </c>
      <c r="D9638">
        <v>58</v>
      </c>
      <c r="E9638" t="str">
        <f t="shared" si="150"/>
        <v>Old</v>
      </c>
      <c r="F9638" t="s">
        <v>19</v>
      </c>
      <c r="G9638" t="s">
        <v>23</v>
      </c>
      <c r="H9638" t="s">
        <v>27</v>
      </c>
      <c r="I9638">
        <v>30</v>
      </c>
      <c r="J9638">
        <v>3.35</v>
      </c>
      <c r="K9638" t="s">
        <v>32</v>
      </c>
      <c r="L9638" t="s">
        <v>33</v>
      </c>
      <c r="M9638" s="1">
        <v>2498.16</v>
      </c>
      <c r="N9638" s="1">
        <v>998.53</v>
      </c>
      <c r="O9638" s="1">
        <v>745.46</v>
      </c>
      <c r="P9638" s="1">
        <v>0</v>
      </c>
      <c r="Q9638" s="1">
        <v>4020.53</v>
      </c>
      <c r="R9638" s="1">
        <v>7394.41</v>
      </c>
      <c r="S9638" s="1">
        <v>5474.54</v>
      </c>
      <c r="T9638" s="1">
        <v>5940.4</v>
      </c>
      <c r="U9638" s="1">
        <f>SUM(Report_Summary[Revenue])</f>
        <v>626594850.33999527</v>
      </c>
      <c r="V9638" s="1">
        <f>Report_Summary[[#This Row],[Total Revenue]] / COUNTA(Report_Summary[Membership No])</f>
        <v>62659.485033999525</v>
      </c>
    </row>
    <row r="9639" spans="1:22" x14ac:dyDescent="0.3">
      <c r="A9639" t="s">
        <v>9678</v>
      </c>
      <c r="B9639">
        <v>2016</v>
      </c>
      <c r="C9639" t="s">
        <v>13</v>
      </c>
      <c r="D9639">
        <v>43</v>
      </c>
      <c r="E9639" t="str">
        <f t="shared" si="150"/>
        <v>Middle Age</v>
      </c>
      <c r="F9639" t="s">
        <v>18</v>
      </c>
      <c r="G9639" t="s">
        <v>24</v>
      </c>
      <c r="H9639" t="s">
        <v>31</v>
      </c>
      <c r="I9639">
        <v>29</v>
      </c>
      <c r="J9639">
        <v>2.73</v>
      </c>
      <c r="K9639" t="s">
        <v>33</v>
      </c>
      <c r="L9639" t="s">
        <v>33</v>
      </c>
      <c r="M9639" s="1">
        <v>5737.48</v>
      </c>
      <c r="N9639" s="1">
        <v>4305.33</v>
      </c>
      <c r="O9639" s="1">
        <v>3477.73</v>
      </c>
      <c r="P9639" s="1">
        <v>0</v>
      </c>
      <c r="Q9639" s="1">
        <v>17980.400000000001</v>
      </c>
      <c r="R9639" s="1">
        <v>26840.95</v>
      </c>
      <c r="S9639" s="1">
        <v>25311.8</v>
      </c>
      <c r="T9639" s="1">
        <v>19509.55</v>
      </c>
      <c r="U9639" s="1">
        <f>SUM(Report_Summary[Revenue])</f>
        <v>626594850.33999527</v>
      </c>
      <c r="V9639" s="1">
        <f>Report_Summary[[#This Row],[Total Revenue]] / COUNTA(Report_Summary[Membership No])</f>
        <v>62659.485033999525</v>
      </c>
    </row>
    <row r="9640" spans="1:22" x14ac:dyDescent="0.3">
      <c r="A9640" t="s">
        <v>9679</v>
      </c>
      <c r="B9640">
        <v>2024</v>
      </c>
      <c r="C9640" t="s">
        <v>13</v>
      </c>
      <c r="D9640">
        <v>59</v>
      </c>
      <c r="E9640" t="str">
        <f t="shared" si="150"/>
        <v>Old</v>
      </c>
      <c r="F9640" t="s">
        <v>19</v>
      </c>
      <c r="G9640" t="s">
        <v>22</v>
      </c>
      <c r="H9640" t="s">
        <v>31</v>
      </c>
      <c r="I9640">
        <v>28</v>
      </c>
      <c r="J9640">
        <v>3.54</v>
      </c>
      <c r="K9640" t="s">
        <v>32</v>
      </c>
      <c r="L9640" t="s">
        <v>33</v>
      </c>
      <c r="M9640" s="1">
        <v>7730.44</v>
      </c>
      <c r="N9640" s="1">
        <v>1410.6</v>
      </c>
      <c r="O9640" s="1">
        <v>6615.77</v>
      </c>
      <c r="P9640" s="1">
        <v>0</v>
      </c>
      <c r="Q9640" s="1">
        <v>17061.47</v>
      </c>
      <c r="R9640" s="1">
        <v>26986.78</v>
      </c>
      <c r="S9640" s="1">
        <v>-3516.94</v>
      </c>
      <c r="T9640" s="1">
        <v>47565.19</v>
      </c>
      <c r="U9640" s="1">
        <f>SUM(Report_Summary[Revenue])</f>
        <v>626594850.33999527</v>
      </c>
      <c r="V9640" s="1">
        <f>Report_Summary[[#This Row],[Total Revenue]] / COUNTA(Report_Summary[Membership No])</f>
        <v>62659.485033999525</v>
      </c>
    </row>
    <row r="9641" spans="1:22" x14ac:dyDescent="0.3">
      <c r="A9641" t="s">
        <v>9680</v>
      </c>
      <c r="B9641">
        <v>2015</v>
      </c>
      <c r="C9641" t="s">
        <v>13</v>
      </c>
      <c r="D9641">
        <v>75</v>
      </c>
      <c r="E9641" t="str">
        <f t="shared" si="150"/>
        <v>Old</v>
      </c>
      <c r="F9641" t="s">
        <v>21</v>
      </c>
      <c r="G9641" t="s">
        <v>23</v>
      </c>
      <c r="H9641" t="s">
        <v>29</v>
      </c>
      <c r="I9641">
        <v>24</v>
      </c>
      <c r="J9641">
        <v>2.61</v>
      </c>
      <c r="K9641" t="s">
        <v>33</v>
      </c>
      <c r="L9641" t="s">
        <v>33</v>
      </c>
      <c r="M9641" s="1">
        <v>17070.52</v>
      </c>
      <c r="N9641" s="1">
        <v>2105.5</v>
      </c>
      <c r="O9641" s="1">
        <v>5719.38</v>
      </c>
      <c r="P9641" s="1">
        <v>0</v>
      </c>
      <c r="Q9641" s="1">
        <v>58068.02</v>
      </c>
      <c r="R9641" s="1">
        <v>83692.12</v>
      </c>
      <c r="S9641" s="1">
        <v>-11686.71</v>
      </c>
      <c r="T9641" s="1">
        <v>153446.85</v>
      </c>
      <c r="U9641" s="1">
        <f>SUM(Report_Summary[Revenue])</f>
        <v>626594850.33999527</v>
      </c>
      <c r="V9641" s="1">
        <f>Report_Summary[[#This Row],[Total Revenue]] / COUNTA(Report_Summary[Membership No])</f>
        <v>62659.485033999525</v>
      </c>
    </row>
    <row r="9642" spans="1:22" x14ac:dyDescent="0.3">
      <c r="A9642" t="s">
        <v>9681</v>
      </c>
      <c r="B9642">
        <v>2018</v>
      </c>
      <c r="C9642" t="s">
        <v>13</v>
      </c>
      <c r="D9642">
        <v>36</v>
      </c>
      <c r="E9642" t="str">
        <f t="shared" si="150"/>
        <v>Middle Age</v>
      </c>
      <c r="F9642" t="s">
        <v>21</v>
      </c>
      <c r="G9642" t="s">
        <v>25</v>
      </c>
      <c r="H9642" t="s">
        <v>29</v>
      </c>
      <c r="I9642">
        <v>34</v>
      </c>
      <c r="J9642">
        <v>3.24</v>
      </c>
      <c r="K9642" t="s">
        <v>33</v>
      </c>
      <c r="L9642" t="s">
        <v>33</v>
      </c>
      <c r="M9642" s="1">
        <v>5493.4</v>
      </c>
      <c r="N9642" s="1">
        <v>4024.87</v>
      </c>
      <c r="O9642" s="1">
        <v>4180.72</v>
      </c>
      <c r="P9642" s="1">
        <v>0</v>
      </c>
      <c r="Q9642" s="1">
        <v>16573.72</v>
      </c>
      <c r="R9642" s="1">
        <v>10118.65</v>
      </c>
      <c r="S9642" s="1">
        <v>8987.6</v>
      </c>
      <c r="T9642" s="1">
        <v>17704.77</v>
      </c>
      <c r="U9642" s="1">
        <f>SUM(Report_Summary[Revenue])</f>
        <v>626594850.33999527</v>
      </c>
      <c r="V9642" s="1">
        <f>Report_Summary[[#This Row],[Total Revenue]] / COUNTA(Report_Summary[Membership No])</f>
        <v>62659.485033999525</v>
      </c>
    </row>
    <row r="9643" spans="1:22" x14ac:dyDescent="0.3">
      <c r="A9643" t="s">
        <v>9682</v>
      </c>
      <c r="B9643">
        <v>2017</v>
      </c>
      <c r="C9643" t="s">
        <v>14</v>
      </c>
      <c r="D9643">
        <v>57</v>
      </c>
      <c r="E9643" t="str">
        <f t="shared" si="150"/>
        <v>Old</v>
      </c>
      <c r="F9643" t="s">
        <v>21</v>
      </c>
      <c r="G9643" t="s">
        <v>24</v>
      </c>
      <c r="H9643" t="s">
        <v>29</v>
      </c>
      <c r="I9643">
        <v>31</v>
      </c>
      <c r="J9643">
        <v>2.48</v>
      </c>
      <c r="K9643" t="s">
        <v>33</v>
      </c>
      <c r="L9643" t="s">
        <v>33</v>
      </c>
      <c r="M9643" s="1">
        <v>5951.29</v>
      </c>
      <c r="N9643" s="1">
        <v>499.9</v>
      </c>
      <c r="O9643" s="1">
        <v>1169</v>
      </c>
      <c r="P9643" s="1">
        <v>0</v>
      </c>
      <c r="Q9643" s="1">
        <v>7932.11</v>
      </c>
      <c r="R9643" s="1">
        <v>18583.830000000002</v>
      </c>
      <c r="S9643" s="1">
        <v>29903.79</v>
      </c>
      <c r="T9643" s="1">
        <v>-3387.85</v>
      </c>
      <c r="U9643" s="1">
        <f>SUM(Report_Summary[Revenue])</f>
        <v>626594850.33999527</v>
      </c>
      <c r="V9643" s="1">
        <f>Report_Summary[[#This Row],[Total Revenue]] / COUNTA(Report_Summary[Membership No])</f>
        <v>62659.485033999525</v>
      </c>
    </row>
    <row r="9644" spans="1:22" x14ac:dyDescent="0.3">
      <c r="A9644" t="s">
        <v>9683</v>
      </c>
      <c r="B9644">
        <v>2024</v>
      </c>
      <c r="C9644" t="s">
        <v>14</v>
      </c>
      <c r="D9644">
        <v>55</v>
      </c>
      <c r="E9644" t="str">
        <f t="shared" si="150"/>
        <v>Middle Age</v>
      </c>
      <c r="F9644" t="s">
        <v>15</v>
      </c>
      <c r="G9644" t="s">
        <v>25</v>
      </c>
      <c r="H9644" t="s">
        <v>28</v>
      </c>
      <c r="I9644">
        <v>31</v>
      </c>
      <c r="J9644">
        <v>1.3</v>
      </c>
      <c r="K9644" t="s">
        <v>32</v>
      </c>
      <c r="L9644" t="s">
        <v>33</v>
      </c>
      <c r="M9644" s="1">
        <v>8079.78</v>
      </c>
      <c r="N9644" s="1">
        <v>3081.3</v>
      </c>
      <c r="O9644" s="1">
        <v>168.18</v>
      </c>
      <c r="P9644" s="1">
        <v>0</v>
      </c>
      <c r="Q9644" s="1">
        <v>29690.58</v>
      </c>
      <c r="R9644" s="1">
        <v>27167.68</v>
      </c>
      <c r="S9644" s="1">
        <v>14374.31</v>
      </c>
      <c r="T9644" s="1">
        <v>42483.95</v>
      </c>
      <c r="U9644" s="1">
        <f>SUM(Report_Summary[Revenue])</f>
        <v>626594850.33999527</v>
      </c>
      <c r="V9644" s="1">
        <f>Report_Summary[[#This Row],[Total Revenue]] / COUNTA(Report_Summary[Membership No])</f>
        <v>62659.485033999525</v>
      </c>
    </row>
    <row r="9645" spans="1:22" x14ac:dyDescent="0.3">
      <c r="A9645" t="s">
        <v>9684</v>
      </c>
      <c r="B9645">
        <v>2021</v>
      </c>
      <c r="C9645" t="s">
        <v>13</v>
      </c>
      <c r="D9645">
        <v>78</v>
      </c>
      <c r="E9645" t="str">
        <f t="shared" si="150"/>
        <v>Old</v>
      </c>
      <c r="F9645" t="s">
        <v>15</v>
      </c>
      <c r="G9645" t="s">
        <v>23</v>
      </c>
      <c r="H9645" t="s">
        <v>30</v>
      </c>
      <c r="I9645">
        <v>31</v>
      </c>
      <c r="J9645">
        <v>2.1800000000000002</v>
      </c>
      <c r="K9645" t="s">
        <v>32</v>
      </c>
      <c r="L9645" t="s">
        <v>33</v>
      </c>
      <c r="M9645" s="1">
        <v>9347.82</v>
      </c>
      <c r="N9645" s="1">
        <v>4394.18</v>
      </c>
      <c r="O9645" s="1">
        <v>865.5</v>
      </c>
      <c r="P9645" s="1">
        <v>0</v>
      </c>
      <c r="Q9645" s="1">
        <v>20689.03</v>
      </c>
      <c r="R9645" s="1">
        <v>42837.06</v>
      </c>
      <c r="S9645" s="1">
        <v>-7675.95</v>
      </c>
      <c r="T9645" s="1">
        <v>71202.039999999994</v>
      </c>
      <c r="U9645" s="1">
        <f>SUM(Report_Summary[Revenue])</f>
        <v>626594850.33999527</v>
      </c>
      <c r="V9645" s="1">
        <f>Report_Summary[[#This Row],[Total Revenue]] / COUNTA(Report_Summary[Membership No])</f>
        <v>62659.485033999525</v>
      </c>
    </row>
    <row r="9646" spans="1:22" x14ac:dyDescent="0.3">
      <c r="A9646" t="s">
        <v>9685</v>
      </c>
      <c r="B9646">
        <v>2015</v>
      </c>
      <c r="C9646" t="s">
        <v>14</v>
      </c>
      <c r="D9646">
        <v>29</v>
      </c>
      <c r="E9646" t="str">
        <f t="shared" si="150"/>
        <v>Young</v>
      </c>
      <c r="F9646" t="s">
        <v>19</v>
      </c>
      <c r="G9646" t="s">
        <v>25</v>
      </c>
      <c r="H9646" t="s">
        <v>27</v>
      </c>
      <c r="I9646">
        <v>34</v>
      </c>
      <c r="J9646">
        <v>2.96</v>
      </c>
      <c r="K9646" t="s">
        <v>32</v>
      </c>
      <c r="L9646" t="s">
        <v>33</v>
      </c>
      <c r="M9646" s="1">
        <v>6958.37</v>
      </c>
      <c r="N9646" s="1">
        <v>1388.62</v>
      </c>
      <c r="O9646" s="1">
        <v>4577.62</v>
      </c>
      <c r="P9646" s="1">
        <v>0</v>
      </c>
      <c r="Q9646" s="1">
        <v>18151.79</v>
      </c>
      <c r="R9646" s="1">
        <v>20028.48</v>
      </c>
      <c r="S9646" s="1">
        <v>15764.1</v>
      </c>
      <c r="T9646" s="1">
        <v>22416.17</v>
      </c>
      <c r="U9646" s="1">
        <f>SUM(Report_Summary[Revenue])</f>
        <v>626594850.33999527</v>
      </c>
      <c r="V9646" s="1">
        <f>Report_Summary[[#This Row],[Total Revenue]] / COUNTA(Report_Summary[Membership No])</f>
        <v>62659.485033999525</v>
      </c>
    </row>
    <row r="9647" spans="1:22" x14ac:dyDescent="0.3">
      <c r="A9647" t="s">
        <v>9686</v>
      </c>
      <c r="B9647">
        <v>2017</v>
      </c>
      <c r="C9647" t="s">
        <v>14</v>
      </c>
      <c r="D9647">
        <v>43</v>
      </c>
      <c r="E9647" t="str">
        <f t="shared" si="150"/>
        <v>Middle Age</v>
      </c>
      <c r="F9647" t="s">
        <v>15</v>
      </c>
      <c r="G9647" t="s">
        <v>25</v>
      </c>
      <c r="H9647" t="s">
        <v>30</v>
      </c>
      <c r="I9647">
        <v>27</v>
      </c>
      <c r="J9647">
        <v>2.76</v>
      </c>
      <c r="K9647" t="s">
        <v>33</v>
      </c>
      <c r="L9647" t="s">
        <v>33</v>
      </c>
      <c r="M9647" s="1">
        <v>6417.28</v>
      </c>
      <c r="N9647" s="1">
        <v>2242.4699999999998</v>
      </c>
      <c r="O9647" s="1">
        <v>4640.05</v>
      </c>
      <c r="P9647" s="1">
        <v>0</v>
      </c>
      <c r="Q9647" s="1">
        <v>16234.02</v>
      </c>
      <c r="R9647" s="1">
        <v>12970.35</v>
      </c>
      <c r="S9647" s="1">
        <v>3959.23</v>
      </c>
      <c r="T9647" s="1">
        <v>25245.14</v>
      </c>
      <c r="U9647" s="1">
        <f>SUM(Report_Summary[Revenue])</f>
        <v>626594850.33999527</v>
      </c>
      <c r="V9647" s="1">
        <f>Report_Summary[[#This Row],[Total Revenue]] / COUNTA(Report_Summary[Membership No])</f>
        <v>62659.485033999525</v>
      </c>
    </row>
    <row r="9648" spans="1:22" x14ac:dyDescent="0.3">
      <c r="A9648" t="s">
        <v>9687</v>
      </c>
      <c r="B9648">
        <v>2022</v>
      </c>
      <c r="C9648" t="s">
        <v>14</v>
      </c>
      <c r="D9648">
        <v>55</v>
      </c>
      <c r="E9648" t="str">
        <f t="shared" si="150"/>
        <v>Middle Age</v>
      </c>
      <c r="F9648" t="s">
        <v>16</v>
      </c>
      <c r="G9648" t="s">
        <v>22</v>
      </c>
      <c r="H9648" t="s">
        <v>28</v>
      </c>
      <c r="I9648">
        <v>29</v>
      </c>
      <c r="J9648">
        <v>1.8</v>
      </c>
      <c r="K9648" t="s">
        <v>32</v>
      </c>
      <c r="L9648" t="s">
        <v>33</v>
      </c>
      <c r="M9648" s="1">
        <v>15046.84</v>
      </c>
      <c r="N9648" s="1">
        <v>3694.7</v>
      </c>
      <c r="O9648" s="1">
        <v>1959.09</v>
      </c>
      <c r="P9648" s="1">
        <v>0</v>
      </c>
      <c r="Q9648" s="1">
        <v>60763.95</v>
      </c>
      <c r="R9648" s="1">
        <v>72606.86</v>
      </c>
      <c r="S9648" s="1">
        <v>-10982.42</v>
      </c>
      <c r="T9648" s="1">
        <v>144353.23000000001</v>
      </c>
      <c r="U9648" s="1">
        <f>SUM(Report_Summary[Revenue])</f>
        <v>626594850.33999527</v>
      </c>
      <c r="V9648" s="1">
        <f>Report_Summary[[#This Row],[Total Revenue]] / COUNTA(Report_Summary[Membership No])</f>
        <v>62659.485033999525</v>
      </c>
    </row>
    <row r="9649" spans="1:22" x14ac:dyDescent="0.3">
      <c r="A9649" t="s">
        <v>9688</v>
      </c>
      <c r="B9649">
        <v>2021</v>
      </c>
      <c r="C9649" t="s">
        <v>14</v>
      </c>
      <c r="D9649">
        <v>48</v>
      </c>
      <c r="E9649" t="str">
        <f t="shared" si="150"/>
        <v>Middle Age</v>
      </c>
      <c r="F9649" t="s">
        <v>15</v>
      </c>
      <c r="G9649" t="s">
        <v>23</v>
      </c>
      <c r="H9649" t="s">
        <v>28</v>
      </c>
      <c r="I9649">
        <v>31</v>
      </c>
      <c r="J9649">
        <v>2.99</v>
      </c>
      <c r="K9649" t="s">
        <v>33</v>
      </c>
      <c r="L9649" t="s">
        <v>33</v>
      </c>
      <c r="M9649" s="1">
        <v>16876.419999999998</v>
      </c>
      <c r="N9649" s="1">
        <v>3967.27</v>
      </c>
      <c r="O9649" s="1">
        <v>3183.32</v>
      </c>
      <c r="P9649" s="1">
        <v>0</v>
      </c>
      <c r="Q9649" s="1">
        <v>73084.070000000007</v>
      </c>
      <c r="R9649" s="1">
        <v>22541.43</v>
      </c>
      <c r="S9649" s="1">
        <v>-28042.89</v>
      </c>
      <c r="T9649" s="1">
        <v>123668.39</v>
      </c>
      <c r="U9649" s="1">
        <f>SUM(Report_Summary[Revenue])</f>
        <v>626594850.33999527</v>
      </c>
      <c r="V9649" s="1">
        <f>Report_Summary[[#This Row],[Total Revenue]] / COUNTA(Report_Summary[Membership No])</f>
        <v>62659.485033999525</v>
      </c>
    </row>
    <row r="9650" spans="1:22" x14ac:dyDescent="0.3">
      <c r="A9650" t="s">
        <v>9689</v>
      </c>
      <c r="B9650">
        <v>2022</v>
      </c>
      <c r="C9650" t="s">
        <v>13</v>
      </c>
      <c r="D9650">
        <v>43</v>
      </c>
      <c r="E9650" t="str">
        <f t="shared" si="150"/>
        <v>Middle Age</v>
      </c>
      <c r="F9650" t="s">
        <v>15</v>
      </c>
      <c r="G9650" t="s">
        <v>25</v>
      </c>
      <c r="H9650" t="s">
        <v>28</v>
      </c>
      <c r="I9650">
        <v>24</v>
      </c>
      <c r="J9650">
        <v>1.65</v>
      </c>
      <c r="K9650" t="s">
        <v>32</v>
      </c>
      <c r="L9650" t="s">
        <v>33</v>
      </c>
      <c r="M9650" s="1">
        <v>13929.49</v>
      </c>
      <c r="N9650" s="1">
        <v>4497.96</v>
      </c>
      <c r="O9650" s="1">
        <v>4421.71</v>
      </c>
      <c r="P9650" s="1">
        <v>0</v>
      </c>
      <c r="Q9650" s="1">
        <v>53635.31</v>
      </c>
      <c r="R9650" s="1">
        <v>38934.42</v>
      </c>
      <c r="S9650" s="1">
        <v>21678.59</v>
      </c>
      <c r="T9650" s="1">
        <v>70891.14</v>
      </c>
      <c r="U9650" s="1">
        <f>SUM(Report_Summary[Revenue])</f>
        <v>626594850.33999527</v>
      </c>
      <c r="V9650" s="1">
        <f>Report_Summary[[#This Row],[Total Revenue]] / COUNTA(Report_Summary[Membership No])</f>
        <v>62659.485033999525</v>
      </c>
    </row>
    <row r="9651" spans="1:22" x14ac:dyDescent="0.3">
      <c r="A9651" t="s">
        <v>9690</v>
      </c>
      <c r="B9651">
        <v>2023</v>
      </c>
      <c r="C9651" t="s">
        <v>14</v>
      </c>
      <c r="D9651">
        <v>55</v>
      </c>
      <c r="E9651" t="str">
        <f t="shared" si="150"/>
        <v>Middle Age</v>
      </c>
      <c r="F9651" t="s">
        <v>20</v>
      </c>
      <c r="G9651" t="s">
        <v>23</v>
      </c>
      <c r="H9651" t="s">
        <v>29</v>
      </c>
      <c r="I9651">
        <v>24</v>
      </c>
      <c r="J9651">
        <v>2.12</v>
      </c>
      <c r="K9651" t="s">
        <v>33</v>
      </c>
      <c r="L9651" t="s">
        <v>33</v>
      </c>
      <c r="M9651" s="1">
        <v>556.70000000000005</v>
      </c>
      <c r="N9651" s="1">
        <v>4365.0600000000004</v>
      </c>
      <c r="O9651" s="1">
        <v>2654.97</v>
      </c>
      <c r="P9651" s="1">
        <v>0</v>
      </c>
      <c r="Q9651" s="1">
        <v>2341.59</v>
      </c>
      <c r="R9651" s="1">
        <v>2462.27</v>
      </c>
      <c r="S9651" s="1">
        <v>-17766.63</v>
      </c>
      <c r="T9651" s="1">
        <v>22570.49</v>
      </c>
      <c r="U9651" s="1">
        <f>SUM(Report_Summary[Revenue])</f>
        <v>626594850.33999527</v>
      </c>
      <c r="V9651" s="1">
        <f>Report_Summary[[#This Row],[Total Revenue]] / COUNTA(Report_Summary[Membership No])</f>
        <v>62659.485033999525</v>
      </c>
    </row>
    <row r="9652" spans="1:22" x14ac:dyDescent="0.3">
      <c r="A9652" t="s">
        <v>9691</v>
      </c>
      <c r="B9652">
        <v>2022</v>
      </c>
      <c r="C9652" t="s">
        <v>13</v>
      </c>
      <c r="D9652">
        <v>77</v>
      </c>
      <c r="E9652" t="str">
        <f t="shared" si="150"/>
        <v>Old</v>
      </c>
      <c r="F9652" t="s">
        <v>15</v>
      </c>
      <c r="G9652" t="s">
        <v>24</v>
      </c>
      <c r="H9652" t="s">
        <v>30</v>
      </c>
      <c r="I9652">
        <v>28</v>
      </c>
      <c r="J9652">
        <v>3.2</v>
      </c>
      <c r="K9652" t="s">
        <v>33</v>
      </c>
      <c r="L9652" t="s">
        <v>33</v>
      </c>
      <c r="M9652" s="1">
        <v>2196.41</v>
      </c>
      <c r="N9652" s="1">
        <v>3873.01</v>
      </c>
      <c r="O9652" s="1">
        <v>5268.85</v>
      </c>
      <c r="P9652" s="1">
        <v>0</v>
      </c>
      <c r="Q9652" s="1">
        <v>9860.7099999999991</v>
      </c>
      <c r="R9652" s="1">
        <v>5383.63</v>
      </c>
      <c r="S9652" s="1">
        <v>28101.87</v>
      </c>
      <c r="T9652" s="1">
        <v>-12857.53</v>
      </c>
      <c r="U9652" s="1">
        <f>SUM(Report_Summary[Revenue])</f>
        <v>626594850.33999527</v>
      </c>
      <c r="V9652" s="1">
        <f>Report_Summary[[#This Row],[Total Revenue]] / COUNTA(Report_Summary[Membership No])</f>
        <v>62659.485033999525</v>
      </c>
    </row>
    <row r="9653" spans="1:22" x14ac:dyDescent="0.3">
      <c r="A9653" t="s">
        <v>9692</v>
      </c>
      <c r="B9653">
        <v>2020</v>
      </c>
      <c r="C9653" t="s">
        <v>13</v>
      </c>
      <c r="D9653">
        <v>79</v>
      </c>
      <c r="E9653" t="str">
        <f t="shared" si="150"/>
        <v>Old</v>
      </c>
      <c r="F9653" t="s">
        <v>20</v>
      </c>
      <c r="G9653" t="s">
        <v>22</v>
      </c>
      <c r="H9653" t="s">
        <v>27</v>
      </c>
      <c r="I9653">
        <v>24</v>
      </c>
      <c r="J9653">
        <v>1.76</v>
      </c>
      <c r="K9653" t="s">
        <v>33</v>
      </c>
      <c r="L9653" t="s">
        <v>33</v>
      </c>
      <c r="M9653" s="1">
        <v>17702.54</v>
      </c>
      <c r="N9653" s="1">
        <v>2806.54</v>
      </c>
      <c r="O9653" s="1">
        <v>744.75</v>
      </c>
      <c r="P9653" s="1">
        <v>0</v>
      </c>
      <c r="Q9653" s="1">
        <v>76473.789999999994</v>
      </c>
      <c r="R9653" s="1">
        <v>31594.41</v>
      </c>
      <c r="S9653" s="1">
        <v>-16396.36</v>
      </c>
      <c r="T9653" s="1">
        <v>124464.56</v>
      </c>
      <c r="U9653" s="1">
        <f>SUM(Report_Summary[Revenue])</f>
        <v>626594850.33999527</v>
      </c>
      <c r="V9653" s="1">
        <f>Report_Summary[[#This Row],[Total Revenue]] / COUNTA(Report_Summary[Membership No])</f>
        <v>62659.485033999525</v>
      </c>
    </row>
    <row r="9654" spans="1:22" x14ac:dyDescent="0.3">
      <c r="A9654" t="s">
        <v>9693</v>
      </c>
      <c r="B9654">
        <v>2023</v>
      </c>
      <c r="C9654" t="s">
        <v>13</v>
      </c>
      <c r="D9654">
        <v>38</v>
      </c>
      <c r="E9654" t="str">
        <f t="shared" si="150"/>
        <v>Middle Age</v>
      </c>
      <c r="F9654" t="s">
        <v>20</v>
      </c>
      <c r="G9654" t="s">
        <v>25</v>
      </c>
      <c r="H9654" t="s">
        <v>26</v>
      </c>
      <c r="I9654">
        <v>30</v>
      </c>
      <c r="J9654">
        <v>2.12</v>
      </c>
      <c r="K9654" t="s">
        <v>33</v>
      </c>
      <c r="L9654" t="s">
        <v>33</v>
      </c>
      <c r="M9654" s="1">
        <v>11588.74</v>
      </c>
      <c r="N9654" s="1">
        <v>4206.8900000000003</v>
      </c>
      <c r="O9654" s="1">
        <v>2506.79</v>
      </c>
      <c r="P9654" s="1">
        <v>0</v>
      </c>
      <c r="Q9654" s="1">
        <v>44531.69</v>
      </c>
      <c r="R9654" s="1">
        <v>15881.22</v>
      </c>
      <c r="S9654" s="1">
        <v>-18965.71</v>
      </c>
      <c r="T9654" s="1">
        <v>79378.62</v>
      </c>
      <c r="U9654" s="1">
        <f>SUM(Report_Summary[Revenue])</f>
        <v>626594850.33999527</v>
      </c>
      <c r="V9654" s="1">
        <f>Report_Summary[[#This Row],[Total Revenue]] / COUNTA(Report_Summary[Membership No])</f>
        <v>62659.485033999525</v>
      </c>
    </row>
    <row r="9655" spans="1:22" x14ac:dyDescent="0.3">
      <c r="A9655" t="s">
        <v>9694</v>
      </c>
      <c r="B9655">
        <v>2022</v>
      </c>
      <c r="C9655" t="s">
        <v>14</v>
      </c>
      <c r="D9655">
        <v>76</v>
      </c>
      <c r="E9655" t="str">
        <f t="shared" si="150"/>
        <v>Old</v>
      </c>
      <c r="F9655" t="s">
        <v>17</v>
      </c>
      <c r="G9655" t="s">
        <v>22</v>
      </c>
      <c r="H9655" t="s">
        <v>31</v>
      </c>
      <c r="I9655">
        <v>31</v>
      </c>
      <c r="J9655">
        <v>2.29</v>
      </c>
      <c r="K9655" t="s">
        <v>33</v>
      </c>
      <c r="L9655" t="s">
        <v>33</v>
      </c>
      <c r="M9655" s="1">
        <v>17029.21</v>
      </c>
      <c r="N9655" s="1">
        <v>2119.83</v>
      </c>
      <c r="O9655" s="1">
        <v>2441.75</v>
      </c>
      <c r="P9655" s="1">
        <v>0</v>
      </c>
      <c r="Q9655" s="1">
        <v>48377.8</v>
      </c>
      <c r="R9655" s="1">
        <v>29456.49</v>
      </c>
      <c r="S9655" s="1">
        <v>-11229.57</v>
      </c>
      <c r="T9655" s="1">
        <v>89063.86</v>
      </c>
      <c r="U9655" s="1">
        <f>SUM(Report_Summary[Revenue])</f>
        <v>626594850.33999527</v>
      </c>
      <c r="V9655" s="1">
        <f>Report_Summary[[#This Row],[Total Revenue]] / COUNTA(Report_Summary[Membership No])</f>
        <v>62659.485033999525</v>
      </c>
    </row>
    <row r="9656" spans="1:22" x14ac:dyDescent="0.3">
      <c r="A9656" t="s">
        <v>9695</v>
      </c>
      <c r="B9656">
        <v>2022</v>
      </c>
      <c r="C9656" t="s">
        <v>13</v>
      </c>
      <c r="D9656">
        <v>79</v>
      </c>
      <c r="E9656" t="str">
        <f t="shared" si="150"/>
        <v>Old</v>
      </c>
      <c r="F9656" t="s">
        <v>21</v>
      </c>
      <c r="G9656" t="s">
        <v>25</v>
      </c>
      <c r="H9656" t="s">
        <v>31</v>
      </c>
      <c r="I9656">
        <v>20</v>
      </c>
      <c r="J9656">
        <v>2.68</v>
      </c>
      <c r="K9656" t="s">
        <v>33</v>
      </c>
      <c r="L9656" t="s">
        <v>33</v>
      </c>
      <c r="M9656" s="1">
        <v>17416.66</v>
      </c>
      <c r="N9656" s="1">
        <v>3725.78</v>
      </c>
      <c r="O9656" s="1">
        <v>6149.18</v>
      </c>
      <c r="P9656" s="1">
        <v>0</v>
      </c>
      <c r="Q9656" s="1">
        <v>60792.4</v>
      </c>
      <c r="R9656" s="1">
        <v>86277.41</v>
      </c>
      <c r="S9656" s="1">
        <v>-4324.1899999999996</v>
      </c>
      <c r="T9656" s="1">
        <v>151394</v>
      </c>
      <c r="U9656" s="1">
        <f>SUM(Report_Summary[Revenue])</f>
        <v>626594850.33999527</v>
      </c>
      <c r="V9656" s="1">
        <f>Report_Summary[[#This Row],[Total Revenue]] / COUNTA(Report_Summary[Membership No])</f>
        <v>62659.485033999525</v>
      </c>
    </row>
    <row r="9657" spans="1:22" x14ac:dyDescent="0.3">
      <c r="A9657" t="s">
        <v>9696</v>
      </c>
      <c r="B9657">
        <v>2016</v>
      </c>
      <c r="C9657" t="s">
        <v>14</v>
      </c>
      <c r="D9657">
        <v>47</v>
      </c>
      <c r="E9657" t="str">
        <f t="shared" si="150"/>
        <v>Middle Age</v>
      </c>
      <c r="F9657" t="s">
        <v>15</v>
      </c>
      <c r="G9657" t="s">
        <v>25</v>
      </c>
      <c r="H9657" t="s">
        <v>28</v>
      </c>
      <c r="I9657">
        <v>17</v>
      </c>
      <c r="J9657">
        <v>2.31</v>
      </c>
      <c r="K9657" t="s">
        <v>32</v>
      </c>
      <c r="L9657" t="s">
        <v>33</v>
      </c>
      <c r="M9657" s="1">
        <v>7917.4</v>
      </c>
      <c r="N9657" s="1">
        <v>2212.5</v>
      </c>
      <c r="O9657" s="1">
        <v>3484.36</v>
      </c>
      <c r="P9657" s="1">
        <v>0</v>
      </c>
      <c r="Q9657" s="1">
        <v>13946.52</v>
      </c>
      <c r="R9657" s="1">
        <v>19877.37</v>
      </c>
      <c r="S9657" s="1">
        <v>6689.81</v>
      </c>
      <c r="T9657" s="1">
        <v>27134.080000000002</v>
      </c>
      <c r="U9657" s="1">
        <f>SUM(Report_Summary[Revenue])</f>
        <v>626594850.33999527</v>
      </c>
      <c r="V9657" s="1">
        <f>Report_Summary[[#This Row],[Total Revenue]] / COUNTA(Report_Summary[Membership No])</f>
        <v>62659.485033999525</v>
      </c>
    </row>
    <row r="9658" spans="1:22" x14ac:dyDescent="0.3">
      <c r="A9658" t="s">
        <v>9697</v>
      </c>
      <c r="B9658">
        <v>2019</v>
      </c>
      <c r="C9658" t="s">
        <v>13</v>
      </c>
      <c r="D9658">
        <v>69</v>
      </c>
      <c r="E9658" t="str">
        <f t="shared" si="150"/>
        <v>Old</v>
      </c>
      <c r="F9658" t="s">
        <v>21</v>
      </c>
      <c r="G9658" t="s">
        <v>22</v>
      </c>
      <c r="H9658" t="s">
        <v>30</v>
      </c>
      <c r="I9658">
        <v>25</v>
      </c>
      <c r="J9658">
        <v>1.31</v>
      </c>
      <c r="K9658" t="s">
        <v>33</v>
      </c>
      <c r="L9658" t="s">
        <v>33</v>
      </c>
      <c r="M9658" s="1">
        <v>13636.84</v>
      </c>
      <c r="N9658" s="1">
        <v>3684.96</v>
      </c>
      <c r="O9658" s="1">
        <v>1635.21</v>
      </c>
      <c r="P9658" s="1">
        <v>0</v>
      </c>
      <c r="Q9658" s="1">
        <v>32034.43</v>
      </c>
      <c r="R9658" s="1">
        <v>25812.28</v>
      </c>
      <c r="S9658" s="1">
        <v>-1282.6400000000001</v>
      </c>
      <c r="T9658" s="1">
        <v>59129.35</v>
      </c>
      <c r="U9658" s="1">
        <f>SUM(Report_Summary[Revenue])</f>
        <v>626594850.33999527</v>
      </c>
      <c r="V9658" s="1">
        <f>Report_Summary[[#This Row],[Total Revenue]] / COUNTA(Report_Summary[Membership No])</f>
        <v>62659.485033999525</v>
      </c>
    </row>
    <row r="9659" spans="1:22" x14ac:dyDescent="0.3">
      <c r="A9659" t="s">
        <v>9698</v>
      </c>
      <c r="B9659">
        <v>2016</v>
      </c>
      <c r="C9659" t="s">
        <v>14</v>
      </c>
      <c r="D9659">
        <v>64</v>
      </c>
      <c r="E9659" t="str">
        <f t="shared" si="150"/>
        <v>Old</v>
      </c>
      <c r="F9659" t="s">
        <v>18</v>
      </c>
      <c r="G9659" t="s">
        <v>25</v>
      </c>
      <c r="H9659" t="s">
        <v>29</v>
      </c>
      <c r="I9659">
        <v>27</v>
      </c>
      <c r="J9659">
        <v>1.9</v>
      </c>
      <c r="K9659" t="s">
        <v>32</v>
      </c>
      <c r="L9659" t="s">
        <v>33</v>
      </c>
      <c r="M9659" s="1">
        <v>12932.6</v>
      </c>
      <c r="N9659" s="1">
        <v>457.74</v>
      </c>
      <c r="O9659" s="1">
        <v>6148.22</v>
      </c>
      <c r="P9659" s="1">
        <v>0</v>
      </c>
      <c r="Q9659" s="1">
        <v>54843.81</v>
      </c>
      <c r="R9659" s="1">
        <v>30265.88</v>
      </c>
      <c r="S9659" s="1">
        <v>28285.63</v>
      </c>
      <c r="T9659" s="1">
        <v>56824.06</v>
      </c>
      <c r="U9659" s="1">
        <f>SUM(Report_Summary[Revenue])</f>
        <v>626594850.33999527</v>
      </c>
      <c r="V9659" s="1">
        <f>Report_Summary[[#This Row],[Total Revenue]] / COUNTA(Report_Summary[Membership No])</f>
        <v>62659.485033999525</v>
      </c>
    </row>
    <row r="9660" spans="1:22" x14ac:dyDescent="0.3">
      <c r="A9660" t="s">
        <v>9699</v>
      </c>
      <c r="B9660">
        <v>2021</v>
      </c>
      <c r="C9660" t="s">
        <v>13</v>
      </c>
      <c r="D9660">
        <v>67</v>
      </c>
      <c r="E9660" t="str">
        <f t="shared" si="150"/>
        <v>Old</v>
      </c>
      <c r="F9660" t="s">
        <v>19</v>
      </c>
      <c r="G9660" t="s">
        <v>24</v>
      </c>
      <c r="H9660" t="s">
        <v>27</v>
      </c>
      <c r="I9660">
        <v>24</v>
      </c>
      <c r="J9660">
        <v>2.79</v>
      </c>
      <c r="K9660" t="s">
        <v>33</v>
      </c>
      <c r="L9660" t="s">
        <v>33</v>
      </c>
      <c r="M9660" s="1">
        <v>1684.76</v>
      </c>
      <c r="N9660" s="1">
        <v>652.29</v>
      </c>
      <c r="O9660" s="1">
        <v>1042.25</v>
      </c>
      <c r="P9660" s="1">
        <v>0</v>
      </c>
      <c r="Q9660" s="1">
        <v>5084.76</v>
      </c>
      <c r="R9660" s="1">
        <v>4055.25</v>
      </c>
      <c r="S9660" s="1">
        <v>-9240.4599999999991</v>
      </c>
      <c r="T9660" s="1">
        <v>18380.47</v>
      </c>
      <c r="U9660" s="1">
        <f>SUM(Report_Summary[Revenue])</f>
        <v>626594850.33999527</v>
      </c>
      <c r="V9660" s="1">
        <f>Report_Summary[[#This Row],[Total Revenue]] / COUNTA(Report_Summary[Membership No])</f>
        <v>62659.485033999525</v>
      </c>
    </row>
    <row r="9661" spans="1:22" x14ac:dyDescent="0.3">
      <c r="A9661" t="s">
        <v>9700</v>
      </c>
      <c r="B9661">
        <v>2018</v>
      </c>
      <c r="C9661" t="s">
        <v>14</v>
      </c>
      <c r="D9661">
        <v>34</v>
      </c>
      <c r="E9661" t="str">
        <f t="shared" si="150"/>
        <v>Middle Age</v>
      </c>
      <c r="F9661" t="s">
        <v>16</v>
      </c>
      <c r="G9661" t="s">
        <v>23</v>
      </c>
      <c r="H9661" t="s">
        <v>31</v>
      </c>
      <c r="I9661">
        <v>21</v>
      </c>
      <c r="J9661">
        <v>3.13</v>
      </c>
      <c r="K9661" t="s">
        <v>33</v>
      </c>
      <c r="L9661" t="s">
        <v>33</v>
      </c>
      <c r="M9661" s="1">
        <v>12167.13</v>
      </c>
      <c r="N9661" s="1">
        <v>2554.23</v>
      </c>
      <c r="O9661" s="1">
        <v>188.08</v>
      </c>
      <c r="P9661" s="1">
        <v>0</v>
      </c>
      <c r="Q9661" s="1">
        <v>26848.77</v>
      </c>
      <c r="R9661" s="1">
        <v>21440.69</v>
      </c>
      <c r="S9661" s="1">
        <v>-9191.0499999999993</v>
      </c>
      <c r="T9661" s="1">
        <v>57480.51</v>
      </c>
      <c r="U9661" s="1">
        <f>SUM(Report_Summary[Revenue])</f>
        <v>626594850.33999527</v>
      </c>
      <c r="V9661" s="1">
        <f>Report_Summary[[#This Row],[Total Revenue]] / COUNTA(Report_Summary[Membership No])</f>
        <v>62659.485033999525</v>
      </c>
    </row>
    <row r="9662" spans="1:22" x14ac:dyDescent="0.3">
      <c r="A9662" t="s">
        <v>9701</v>
      </c>
      <c r="B9662">
        <v>2016</v>
      </c>
      <c r="C9662" t="s">
        <v>13</v>
      </c>
      <c r="D9662">
        <v>45</v>
      </c>
      <c r="E9662" t="str">
        <f t="shared" si="150"/>
        <v>Middle Age</v>
      </c>
      <c r="F9662" t="s">
        <v>20</v>
      </c>
      <c r="G9662" t="s">
        <v>22</v>
      </c>
      <c r="H9662" t="s">
        <v>28</v>
      </c>
      <c r="I9662">
        <v>22</v>
      </c>
      <c r="J9662">
        <v>2.82</v>
      </c>
      <c r="K9662" t="s">
        <v>32</v>
      </c>
      <c r="L9662" t="s">
        <v>33</v>
      </c>
      <c r="M9662" s="1">
        <v>13740.08</v>
      </c>
      <c r="N9662" s="1">
        <v>3560.32</v>
      </c>
      <c r="O9662" s="1">
        <v>3996.63</v>
      </c>
      <c r="P9662" s="1">
        <v>0</v>
      </c>
      <c r="Q9662" s="1">
        <v>63368.54</v>
      </c>
      <c r="R9662" s="1">
        <v>64120.42</v>
      </c>
      <c r="S9662" s="1">
        <v>-21172.53</v>
      </c>
      <c r="T9662" s="1">
        <v>148661.49</v>
      </c>
      <c r="U9662" s="1">
        <f>SUM(Report_Summary[Revenue])</f>
        <v>626594850.33999527</v>
      </c>
      <c r="V9662" s="1">
        <f>Report_Summary[[#This Row],[Total Revenue]] / COUNTA(Report_Summary[Membership No])</f>
        <v>62659.485033999525</v>
      </c>
    </row>
    <row r="9663" spans="1:22" x14ac:dyDescent="0.3">
      <c r="A9663" t="s">
        <v>9702</v>
      </c>
      <c r="B9663">
        <v>2016</v>
      </c>
      <c r="C9663" t="s">
        <v>14</v>
      </c>
      <c r="D9663">
        <v>43</v>
      </c>
      <c r="E9663" t="str">
        <f t="shared" si="150"/>
        <v>Middle Age</v>
      </c>
      <c r="F9663" t="s">
        <v>16</v>
      </c>
      <c r="G9663" t="s">
        <v>25</v>
      </c>
      <c r="H9663" t="s">
        <v>30</v>
      </c>
      <c r="I9663">
        <v>41</v>
      </c>
      <c r="J9663">
        <v>1.05</v>
      </c>
      <c r="K9663" t="s">
        <v>33</v>
      </c>
      <c r="L9663" t="s">
        <v>33</v>
      </c>
      <c r="M9663" s="1">
        <v>14730.4</v>
      </c>
      <c r="N9663" s="1">
        <v>1053.68</v>
      </c>
      <c r="O9663" s="1">
        <v>3907.52</v>
      </c>
      <c r="P9663" s="1">
        <v>0</v>
      </c>
      <c r="Q9663" s="1">
        <v>37219.15</v>
      </c>
      <c r="R9663" s="1">
        <v>29021.25</v>
      </c>
      <c r="S9663" s="1">
        <v>22324.84</v>
      </c>
      <c r="T9663" s="1">
        <v>43915.56</v>
      </c>
      <c r="U9663" s="1">
        <f>SUM(Report_Summary[Revenue])</f>
        <v>626594850.33999527</v>
      </c>
      <c r="V9663" s="1">
        <f>Report_Summary[[#This Row],[Total Revenue]] / COUNTA(Report_Summary[Membership No])</f>
        <v>62659.485033999525</v>
      </c>
    </row>
    <row r="9664" spans="1:22" x14ac:dyDescent="0.3">
      <c r="A9664" t="s">
        <v>9703</v>
      </c>
      <c r="B9664">
        <v>2020</v>
      </c>
      <c r="C9664" t="s">
        <v>13</v>
      </c>
      <c r="D9664">
        <v>41</v>
      </c>
      <c r="E9664" t="str">
        <f t="shared" si="150"/>
        <v>Middle Age</v>
      </c>
      <c r="F9664" t="s">
        <v>21</v>
      </c>
      <c r="G9664" t="s">
        <v>25</v>
      </c>
      <c r="H9664" t="s">
        <v>28</v>
      </c>
      <c r="I9664">
        <v>27</v>
      </c>
      <c r="J9664">
        <v>1.39</v>
      </c>
      <c r="K9664" t="s">
        <v>33</v>
      </c>
      <c r="L9664" t="s">
        <v>33</v>
      </c>
      <c r="M9664" s="1">
        <v>7146.22</v>
      </c>
      <c r="N9664" s="1">
        <v>3524.58</v>
      </c>
      <c r="O9664" s="1">
        <v>3359.98</v>
      </c>
      <c r="P9664" s="1">
        <v>0</v>
      </c>
      <c r="Q9664" s="1">
        <v>14891.28</v>
      </c>
      <c r="R9664" s="1">
        <v>29729.38</v>
      </c>
      <c r="S9664" s="1">
        <v>21539.52</v>
      </c>
      <c r="T9664" s="1">
        <v>23081.14</v>
      </c>
      <c r="U9664" s="1">
        <f>SUM(Report_Summary[Revenue])</f>
        <v>626594850.33999527</v>
      </c>
      <c r="V9664" s="1">
        <f>Report_Summary[[#This Row],[Total Revenue]] / COUNTA(Report_Summary[Membership No])</f>
        <v>62659.485033999525</v>
      </c>
    </row>
    <row r="9665" spans="1:22" x14ac:dyDescent="0.3">
      <c r="A9665" t="s">
        <v>9704</v>
      </c>
      <c r="B9665">
        <v>2016</v>
      </c>
      <c r="C9665" t="s">
        <v>14</v>
      </c>
      <c r="D9665">
        <v>30</v>
      </c>
      <c r="E9665" t="str">
        <f t="shared" si="150"/>
        <v>Young</v>
      </c>
      <c r="F9665" t="s">
        <v>18</v>
      </c>
      <c r="G9665" t="s">
        <v>25</v>
      </c>
      <c r="H9665" t="s">
        <v>31</v>
      </c>
      <c r="I9665">
        <v>32</v>
      </c>
      <c r="J9665">
        <v>2.92</v>
      </c>
      <c r="K9665" t="s">
        <v>33</v>
      </c>
      <c r="L9665" t="s">
        <v>33</v>
      </c>
      <c r="M9665" s="1">
        <v>19115.810000000001</v>
      </c>
      <c r="N9665" s="1">
        <v>2520.08</v>
      </c>
      <c r="O9665" s="1">
        <v>5557.12</v>
      </c>
      <c r="P9665" s="1">
        <v>0</v>
      </c>
      <c r="Q9665" s="1">
        <v>81933.94</v>
      </c>
      <c r="R9665" s="1">
        <v>62571.4</v>
      </c>
      <c r="S9665" s="1">
        <v>-14238.29</v>
      </c>
      <c r="T9665" s="1">
        <v>158743.63</v>
      </c>
      <c r="U9665" s="1">
        <f>SUM(Report_Summary[Revenue])</f>
        <v>626594850.33999527</v>
      </c>
      <c r="V9665" s="1">
        <f>Report_Summary[[#This Row],[Total Revenue]] / COUNTA(Report_Summary[Membership No])</f>
        <v>62659.485033999525</v>
      </c>
    </row>
    <row r="9666" spans="1:22" x14ac:dyDescent="0.3">
      <c r="A9666" t="s">
        <v>9705</v>
      </c>
      <c r="B9666">
        <v>2021</v>
      </c>
      <c r="C9666" t="s">
        <v>14</v>
      </c>
      <c r="D9666">
        <v>44</v>
      </c>
      <c r="E9666" t="str">
        <f t="shared" si="150"/>
        <v>Middle Age</v>
      </c>
      <c r="F9666" t="s">
        <v>21</v>
      </c>
      <c r="G9666" t="s">
        <v>25</v>
      </c>
      <c r="H9666" t="s">
        <v>30</v>
      </c>
      <c r="I9666">
        <v>41</v>
      </c>
      <c r="J9666">
        <v>1.55</v>
      </c>
      <c r="K9666" t="s">
        <v>33</v>
      </c>
      <c r="L9666" t="s">
        <v>33</v>
      </c>
      <c r="M9666" s="1">
        <v>12237.5</v>
      </c>
      <c r="N9666" s="1">
        <v>4825.63</v>
      </c>
      <c r="O9666" s="1">
        <v>5660.85</v>
      </c>
      <c r="P9666" s="1">
        <v>0</v>
      </c>
      <c r="Q9666" s="1">
        <v>25279.57</v>
      </c>
      <c r="R9666" s="1">
        <v>58585.599999999999</v>
      </c>
      <c r="S9666" s="1">
        <v>24112.880000000001</v>
      </c>
      <c r="T9666" s="1">
        <v>59752.29</v>
      </c>
      <c r="U9666" s="1">
        <f>SUM(Report_Summary[Revenue])</f>
        <v>626594850.33999527</v>
      </c>
      <c r="V9666" s="1">
        <f>Report_Summary[[#This Row],[Total Revenue]] / COUNTA(Report_Summary[Membership No])</f>
        <v>62659.485033999525</v>
      </c>
    </row>
    <row r="9667" spans="1:22" x14ac:dyDescent="0.3">
      <c r="A9667" t="s">
        <v>9706</v>
      </c>
      <c r="B9667">
        <v>2021</v>
      </c>
      <c r="C9667" t="s">
        <v>13</v>
      </c>
      <c r="D9667">
        <v>49</v>
      </c>
      <c r="E9667" t="str">
        <f t="shared" ref="E9667:E9730" si="151">IF(D9667&gt;55,"Old",IF(D9667&gt;=31,"Middle Age",IF(D9667&lt;31,"Young","Invalid")))</f>
        <v>Middle Age</v>
      </c>
      <c r="F9667" t="s">
        <v>20</v>
      </c>
      <c r="G9667" t="s">
        <v>25</v>
      </c>
      <c r="H9667" t="s">
        <v>29</v>
      </c>
      <c r="I9667">
        <v>28</v>
      </c>
      <c r="J9667">
        <v>3.13</v>
      </c>
      <c r="K9667" t="s">
        <v>32</v>
      </c>
      <c r="L9667" t="s">
        <v>33</v>
      </c>
      <c r="M9667" s="1">
        <v>4487.71</v>
      </c>
      <c r="N9667" s="1">
        <v>2080.6</v>
      </c>
      <c r="O9667" s="1">
        <v>2644.32</v>
      </c>
      <c r="P9667" s="1">
        <v>0</v>
      </c>
      <c r="Q9667" s="1">
        <v>21302.49</v>
      </c>
      <c r="R9667" s="1">
        <v>21447.03</v>
      </c>
      <c r="S9667" s="1">
        <v>-4724.5600000000004</v>
      </c>
      <c r="T9667" s="1">
        <v>47474.080000000002</v>
      </c>
      <c r="U9667" s="1">
        <f>SUM(Report_Summary[Revenue])</f>
        <v>626594850.33999527</v>
      </c>
      <c r="V9667" s="1">
        <f>Report_Summary[[#This Row],[Total Revenue]] / COUNTA(Report_Summary[Membership No])</f>
        <v>62659.485033999525</v>
      </c>
    </row>
    <row r="9668" spans="1:22" x14ac:dyDescent="0.3">
      <c r="A9668" t="s">
        <v>9707</v>
      </c>
      <c r="B9668">
        <v>2021</v>
      </c>
      <c r="C9668" t="s">
        <v>14</v>
      </c>
      <c r="D9668">
        <v>25</v>
      </c>
      <c r="E9668" t="str">
        <f t="shared" si="151"/>
        <v>Young</v>
      </c>
      <c r="F9668" t="s">
        <v>18</v>
      </c>
      <c r="G9668" t="s">
        <v>23</v>
      </c>
      <c r="H9668" t="s">
        <v>31</v>
      </c>
      <c r="I9668">
        <v>17</v>
      </c>
      <c r="J9668">
        <v>2.0499999999999998</v>
      </c>
      <c r="K9668" t="s">
        <v>33</v>
      </c>
      <c r="L9668" t="s">
        <v>33</v>
      </c>
      <c r="M9668" s="1">
        <v>16536.21</v>
      </c>
      <c r="N9668" s="1">
        <v>2671.19</v>
      </c>
      <c r="O9668" s="1">
        <v>1998.08</v>
      </c>
      <c r="P9668" s="1">
        <v>0</v>
      </c>
      <c r="Q9668" s="1">
        <v>23811.279999999999</v>
      </c>
      <c r="R9668" s="1">
        <v>60713.72</v>
      </c>
      <c r="S9668" s="1">
        <v>-5246.4</v>
      </c>
      <c r="T9668" s="1">
        <v>89771.4</v>
      </c>
      <c r="U9668" s="1">
        <f>SUM(Report_Summary[Revenue])</f>
        <v>626594850.33999527</v>
      </c>
      <c r="V9668" s="1">
        <f>Report_Summary[[#This Row],[Total Revenue]] / COUNTA(Report_Summary[Membership No])</f>
        <v>62659.485033999525</v>
      </c>
    </row>
    <row r="9669" spans="1:22" x14ac:dyDescent="0.3">
      <c r="A9669" t="s">
        <v>9708</v>
      </c>
      <c r="B9669">
        <v>2018</v>
      </c>
      <c r="C9669" t="s">
        <v>14</v>
      </c>
      <c r="D9669">
        <v>41</v>
      </c>
      <c r="E9669" t="str">
        <f t="shared" si="151"/>
        <v>Middle Age</v>
      </c>
      <c r="F9669" t="s">
        <v>20</v>
      </c>
      <c r="G9669" t="s">
        <v>25</v>
      </c>
      <c r="H9669" t="s">
        <v>30</v>
      </c>
      <c r="I9669">
        <v>32</v>
      </c>
      <c r="J9669">
        <v>2.67</v>
      </c>
      <c r="K9669" t="s">
        <v>33</v>
      </c>
      <c r="L9669" t="s">
        <v>33</v>
      </c>
      <c r="M9669" s="1">
        <v>11192.98</v>
      </c>
      <c r="N9669" s="1">
        <v>4130.29</v>
      </c>
      <c r="O9669" s="1">
        <v>5135.3900000000003</v>
      </c>
      <c r="P9669" s="1">
        <v>0</v>
      </c>
      <c r="Q9669" s="1">
        <v>52150.01</v>
      </c>
      <c r="R9669" s="1">
        <v>20999.66</v>
      </c>
      <c r="S9669" s="1">
        <v>7689.21</v>
      </c>
      <c r="T9669" s="1">
        <v>65460.46</v>
      </c>
      <c r="U9669" s="1">
        <f>SUM(Report_Summary[Revenue])</f>
        <v>626594850.33999527</v>
      </c>
      <c r="V9669" s="1">
        <f>Report_Summary[[#This Row],[Total Revenue]] / COUNTA(Report_Summary[Membership No])</f>
        <v>62659.485033999525</v>
      </c>
    </row>
    <row r="9670" spans="1:22" x14ac:dyDescent="0.3">
      <c r="A9670" t="s">
        <v>9709</v>
      </c>
      <c r="B9670">
        <v>2020</v>
      </c>
      <c r="C9670" t="s">
        <v>13</v>
      </c>
      <c r="D9670">
        <v>80</v>
      </c>
      <c r="E9670" t="str">
        <f t="shared" si="151"/>
        <v>Old</v>
      </c>
      <c r="F9670" t="s">
        <v>18</v>
      </c>
      <c r="G9670" t="s">
        <v>23</v>
      </c>
      <c r="H9670" t="s">
        <v>30</v>
      </c>
      <c r="I9670">
        <v>35</v>
      </c>
      <c r="J9670">
        <v>1.61</v>
      </c>
      <c r="K9670" t="s">
        <v>33</v>
      </c>
      <c r="L9670" t="s">
        <v>33</v>
      </c>
      <c r="M9670" s="1">
        <v>2369.86</v>
      </c>
      <c r="N9670" s="1">
        <v>2180.84</v>
      </c>
      <c r="O9670" s="1">
        <v>5604.86</v>
      </c>
      <c r="P9670" s="1">
        <v>0</v>
      </c>
      <c r="Q9670" s="1">
        <v>4959.8599999999997</v>
      </c>
      <c r="R9670" s="1">
        <v>5780.99</v>
      </c>
      <c r="S9670" s="1">
        <v>-24361.55</v>
      </c>
      <c r="T9670" s="1">
        <v>35102.400000000001</v>
      </c>
      <c r="U9670" s="1">
        <f>SUM(Report_Summary[Revenue])</f>
        <v>626594850.33999527</v>
      </c>
      <c r="V9670" s="1">
        <f>Report_Summary[[#This Row],[Total Revenue]] / COUNTA(Report_Summary[Membership No])</f>
        <v>62659.485033999525</v>
      </c>
    </row>
    <row r="9671" spans="1:22" x14ac:dyDescent="0.3">
      <c r="A9671" t="s">
        <v>9710</v>
      </c>
      <c r="B9671">
        <v>2022</v>
      </c>
      <c r="C9671" t="s">
        <v>13</v>
      </c>
      <c r="D9671">
        <v>32</v>
      </c>
      <c r="E9671" t="str">
        <f t="shared" si="151"/>
        <v>Middle Age</v>
      </c>
      <c r="F9671" t="s">
        <v>18</v>
      </c>
      <c r="G9671" t="s">
        <v>24</v>
      </c>
      <c r="H9671" t="s">
        <v>31</v>
      </c>
      <c r="I9671">
        <v>34</v>
      </c>
      <c r="J9671">
        <v>2.5</v>
      </c>
      <c r="K9671" t="s">
        <v>33</v>
      </c>
      <c r="L9671" t="s">
        <v>33</v>
      </c>
      <c r="M9671" s="1">
        <v>12154.06</v>
      </c>
      <c r="N9671" s="1">
        <v>1005.43</v>
      </c>
      <c r="O9671" s="1">
        <v>5612.49</v>
      </c>
      <c r="P9671" s="1">
        <v>0</v>
      </c>
      <c r="Q9671" s="1">
        <v>55712.9</v>
      </c>
      <c r="R9671" s="1">
        <v>55041.87</v>
      </c>
      <c r="S9671" s="1">
        <v>-2001.65</v>
      </c>
      <c r="T9671" s="1">
        <v>112756.42</v>
      </c>
      <c r="U9671" s="1">
        <f>SUM(Report_Summary[Revenue])</f>
        <v>626594850.33999527</v>
      </c>
      <c r="V9671" s="1">
        <f>Report_Summary[[#This Row],[Total Revenue]] / COUNTA(Report_Summary[Membership No])</f>
        <v>62659.485033999525</v>
      </c>
    </row>
    <row r="9672" spans="1:22" x14ac:dyDescent="0.3">
      <c r="A9672" t="s">
        <v>9711</v>
      </c>
      <c r="B9672">
        <v>2015</v>
      </c>
      <c r="C9672" t="s">
        <v>14</v>
      </c>
      <c r="D9672">
        <v>61</v>
      </c>
      <c r="E9672" t="str">
        <f t="shared" si="151"/>
        <v>Old</v>
      </c>
      <c r="F9672" t="s">
        <v>21</v>
      </c>
      <c r="G9672" t="s">
        <v>25</v>
      </c>
      <c r="H9672" t="s">
        <v>28</v>
      </c>
      <c r="I9672">
        <v>31</v>
      </c>
      <c r="J9672">
        <v>1.61</v>
      </c>
      <c r="K9672" t="s">
        <v>33</v>
      </c>
      <c r="L9672" t="s">
        <v>33</v>
      </c>
      <c r="M9672" s="1">
        <v>18547.29</v>
      </c>
      <c r="N9672" s="1">
        <v>4067.22</v>
      </c>
      <c r="O9672" s="1">
        <v>6316.81</v>
      </c>
      <c r="P9672" s="1">
        <v>0</v>
      </c>
      <c r="Q9672" s="1">
        <v>70005.42</v>
      </c>
      <c r="R9672" s="1">
        <v>69864.33</v>
      </c>
      <c r="S9672" s="1">
        <v>3485.82</v>
      </c>
      <c r="T9672" s="1">
        <v>136383.93</v>
      </c>
      <c r="U9672" s="1">
        <f>SUM(Report_Summary[Revenue])</f>
        <v>626594850.33999527</v>
      </c>
      <c r="V9672" s="1">
        <f>Report_Summary[[#This Row],[Total Revenue]] / COUNTA(Report_Summary[Membership No])</f>
        <v>62659.485033999525</v>
      </c>
    </row>
    <row r="9673" spans="1:22" x14ac:dyDescent="0.3">
      <c r="A9673" t="s">
        <v>9712</v>
      </c>
      <c r="B9673">
        <v>2020</v>
      </c>
      <c r="C9673" t="s">
        <v>14</v>
      </c>
      <c r="D9673">
        <v>55</v>
      </c>
      <c r="E9673" t="str">
        <f t="shared" si="151"/>
        <v>Middle Age</v>
      </c>
      <c r="F9673" t="s">
        <v>18</v>
      </c>
      <c r="G9673" t="s">
        <v>24</v>
      </c>
      <c r="H9673" t="s">
        <v>29</v>
      </c>
      <c r="I9673">
        <v>28</v>
      </c>
      <c r="J9673">
        <v>1.98</v>
      </c>
      <c r="K9673" t="s">
        <v>32</v>
      </c>
      <c r="L9673" t="s">
        <v>33</v>
      </c>
      <c r="M9673" s="1">
        <v>5201.8100000000004</v>
      </c>
      <c r="N9673" s="1">
        <v>599.48</v>
      </c>
      <c r="O9673" s="1">
        <v>2867.64</v>
      </c>
      <c r="P9673" s="1">
        <v>0</v>
      </c>
      <c r="Q9673" s="1">
        <v>19245.560000000001</v>
      </c>
      <c r="R9673" s="1">
        <v>19210.509999999998</v>
      </c>
      <c r="S9673" s="1">
        <v>-23839.07</v>
      </c>
      <c r="T9673" s="1">
        <v>62295.14</v>
      </c>
      <c r="U9673" s="1">
        <f>SUM(Report_Summary[Revenue])</f>
        <v>626594850.33999527</v>
      </c>
      <c r="V9673" s="1">
        <f>Report_Summary[[#This Row],[Total Revenue]] / COUNTA(Report_Summary[Membership No])</f>
        <v>62659.485033999525</v>
      </c>
    </row>
    <row r="9674" spans="1:22" x14ac:dyDescent="0.3">
      <c r="A9674" t="s">
        <v>9713</v>
      </c>
      <c r="B9674">
        <v>2023</v>
      </c>
      <c r="C9674" t="s">
        <v>13</v>
      </c>
      <c r="D9674">
        <v>38</v>
      </c>
      <c r="E9674" t="str">
        <f t="shared" si="151"/>
        <v>Middle Age</v>
      </c>
      <c r="F9674" t="s">
        <v>15</v>
      </c>
      <c r="G9674" t="s">
        <v>25</v>
      </c>
      <c r="H9674" t="s">
        <v>31</v>
      </c>
      <c r="I9674">
        <v>30</v>
      </c>
      <c r="J9674">
        <v>2.48</v>
      </c>
      <c r="K9674" t="s">
        <v>33</v>
      </c>
      <c r="L9674" t="s">
        <v>33</v>
      </c>
      <c r="M9674" s="1">
        <v>14918</v>
      </c>
      <c r="N9674" s="1">
        <v>4198.3500000000004</v>
      </c>
      <c r="O9674" s="1">
        <v>1337.2</v>
      </c>
      <c r="P9674" s="1">
        <v>0</v>
      </c>
      <c r="Q9674" s="1">
        <v>32328.82</v>
      </c>
      <c r="R9674" s="1">
        <v>22309.78</v>
      </c>
      <c r="S9674" s="1">
        <v>967.94</v>
      </c>
      <c r="T9674" s="1">
        <v>53670.66</v>
      </c>
      <c r="U9674" s="1">
        <f>SUM(Report_Summary[Revenue])</f>
        <v>626594850.33999527</v>
      </c>
      <c r="V9674" s="1">
        <f>Report_Summary[[#This Row],[Total Revenue]] / COUNTA(Report_Summary[Membership No])</f>
        <v>62659.485033999525</v>
      </c>
    </row>
    <row r="9675" spans="1:22" x14ac:dyDescent="0.3">
      <c r="A9675" t="s">
        <v>9714</v>
      </c>
      <c r="B9675">
        <v>2017</v>
      </c>
      <c r="C9675" t="s">
        <v>13</v>
      </c>
      <c r="D9675">
        <v>22</v>
      </c>
      <c r="E9675" t="str">
        <f t="shared" si="151"/>
        <v>Young</v>
      </c>
      <c r="F9675" t="s">
        <v>18</v>
      </c>
      <c r="G9675" t="s">
        <v>25</v>
      </c>
      <c r="H9675" t="s">
        <v>28</v>
      </c>
      <c r="I9675">
        <v>26</v>
      </c>
      <c r="J9675">
        <v>2.29</v>
      </c>
      <c r="K9675" t="s">
        <v>33</v>
      </c>
      <c r="L9675" t="s">
        <v>33</v>
      </c>
      <c r="M9675" s="1">
        <v>7493.04</v>
      </c>
      <c r="N9675" s="1">
        <v>2909.89</v>
      </c>
      <c r="O9675" s="1">
        <v>7866.63</v>
      </c>
      <c r="P9675" s="1">
        <v>0</v>
      </c>
      <c r="Q9675" s="1">
        <v>18714.73</v>
      </c>
      <c r="R9675" s="1">
        <v>26068.86</v>
      </c>
      <c r="S9675" s="1">
        <v>-14556.16</v>
      </c>
      <c r="T9675" s="1">
        <v>59339.75</v>
      </c>
      <c r="U9675" s="1">
        <f>SUM(Report_Summary[Revenue])</f>
        <v>626594850.33999527</v>
      </c>
      <c r="V9675" s="1">
        <f>Report_Summary[[#This Row],[Total Revenue]] / COUNTA(Report_Summary[Membership No])</f>
        <v>62659.485033999525</v>
      </c>
    </row>
    <row r="9676" spans="1:22" x14ac:dyDescent="0.3">
      <c r="A9676" t="s">
        <v>9715</v>
      </c>
      <c r="B9676">
        <v>2019</v>
      </c>
      <c r="C9676" t="s">
        <v>13</v>
      </c>
      <c r="D9676">
        <v>72</v>
      </c>
      <c r="E9676" t="str">
        <f t="shared" si="151"/>
        <v>Old</v>
      </c>
      <c r="F9676" t="s">
        <v>16</v>
      </c>
      <c r="G9676" t="s">
        <v>23</v>
      </c>
      <c r="H9676" t="s">
        <v>27</v>
      </c>
      <c r="I9676">
        <v>30</v>
      </c>
      <c r="J9676">
        <v>2.72</v>
      </c>
      <c r="K9676" t="s">
        <v>33</v>
      </c>
      <c r="L9676" t="s">
        <v>33</v>
      </c>
      <c r="M9676" s="1">
        <v>1386.85</v>
      </c>
      <c r="N9676" s="1">
        <v>1877.09</v>
      </c>
      <c r="O9676" s="1">
        <v>7778.32</v>
      </c>
      <c r="P9676" s="1">
        <v>0</v>
      </c>
      <c r="Q9676" s="1">
        <v>2166.3200000000002</v>
      </c>
      <c r="R9676" s="1">
        <v>2462.17</v>
      </c>
      <c r="S9676" s="1">
        <v>-9397.2800000000007</v>
      </c>
      <c r="T9676" s="1">
        <v>14025.77</v>
      </c>
      <c r="U9676" s="1">
        <f>SUM(Report_Summary[Revenue])</f>
        <v>626594850.33999527</v>
      </c>
      <c r="V9676" s="1">
        <f>Report_Summary[[#This Row],[Total Revenue]] / COUNTA(Report_Summary[Membership No])</f>
        <v>62659.485033999525</v>
      </c>
    </row>
    <row r="9677" spans="1:22" x14ac:dyDescent="0.3">
      <c r="A9677" t="s">
        <v>9716</v>
      </c>
      <c r="B9677">
        <v>2019</v>
      </c>
      <c r="C9677" t="s">
        <v>13</v>
      </c>
      <c r="D9677">
        <v>48</v>
      </c>
      <c r="E9677" t="str">
        <f t="shared" si="151"/>
        <v>Middle Age</v>
      </c>
      <c r="F9677" t="s">
        <v>18</v>
      </c>
      <c r="G9677" t="s">
        <v>23</v>
      </c>
      <c r="H9677" t="s">
        <v>31</v>
      </c>
      <c r="I9677">
        <v>32</v>
      </c>
      <c r="J9677">
        <v>2.44</v>
      </c>
      <c r="K9677" t="s">
        <v>33</v>
      </c>
      <c r="L9677" t="s">
        <v>33</v>
      </c>
      <c r="M9677" s="1">
        <v>6347.29</v>
      </c>
      <c r="N9677" s="1">
        <v>3618.18</v>
      </c>
      <c r="O9677" s="1">
        <v>2748.79</v>
      </c>
      <c r="P9677" s="1">
        <v>0</v>
      </c>
      <c r="Q9677" s="1">
        <v>9147.76</v>
      </c>
      <c r="R9677" s="1">
        <v>28050.86</v>
      </c>
      <c r="S9677" s="1">
        <v>17712.080000000002</v>
      </c>
      <c r="T9677" s="1">
        <v>19486.54</v>
      </c>
      <c r="U9677" s="1">
        <f>SUM(Report_Summary[Revenue])</f>
        <v>626594850.33999527</v>
      </c>
      <c r="V9677" s="1">
        <f>Report_Summary[[#This Row],[Total Revenue]] / COUNTA(Report_Summary[Membership No])</f>
        <v>62659.485033999525</v>
      </c>
    </row>
    <row r="9678" spans="1:22" x14ac:dyDescent="0.3">
      <c r="A9678" t="s">
        <v>9717</v>
      </c>
      <c r="B9678">
        <v>2024</v>
      </c>
      <c r="C9678" t="s">
        <v>13</v>
      </c>
      <c r="D9678">
        <v>31</v>
      </c>
      <c r="E9678" t="str">
        <f t="shared" si="151"/>
        <v>Middle Age</v>
      </c>
      <c r="F9678" t="s">
        <v>16</v>
      </c>
      <c r="G9678" t="s">
        <v>23</v>
      </c>
      <c r="H9678" t="s">
        <v>28</v>
      </c>
      <c r="I9678">
        <v>40</v>
      </c>
      <c r="J9678">
        <v>3.06</v>
      </c>
      <c r="K9678" t="s">
        <v>32</v>
      </c>
      <c r="L9678" t="s">
        <v>33</v>
      </c>
      <c r="M9678" s="1">
        <v>4751.5200000000004</v>
      </c>
      <c r="N9678" s="1">
        <v>2465.67</v>
      </c>
      <c r="O9678" s="1">
        <v>1280.1500000000001</v>
      </c>
      <c r="P9678" s="1">
        <v>0</v>
      </c>
      <c r="Q9678" s="1">
        <v>15219.07</v>
      </c>
      <c r="R9678" s="1">
        <v>19730.45</v>
      </c>
      <c r="S9678" s="1">
        <v>20850.669999999998</v>
      </c>
      <c r="T9678" s="1">
        <v>14098.85</v>
      </c>
      <c r="U9678" s="1">
        <f>SUM(Report_Summary[Revenue])</f>
        <v>626594850.33999527</v>
      </c>
      <c r="V9678" s="1">
        <f>Report_Summary[[#This Row],[Total Revenue]] / COUNTA(Report_Summary[Membership No])</f>
        <v>62659.485033999525</v>
      </c>
    </row>
    <row r="9679" spans="1:22" x14ac:dyDescent="0.3">
      <c r="A9679" t="s">
        <v>9718</v>
      </c>
      <c r="B9679">
        <v>2015</v>
      </c>
      <c r="C9679" t="s">
        <v>13</v>
      </c>
      <c r="D9679">
        <v>30</v>
      </c>
      <c r="E9679" t="str">
        <f t="shared" si="151"/>
        <v>Young</v>
      </c>
      <c r="F9679" t="s">
        <v>17</v>
      </c>
      <c r="G9679" t="s">
        <v>23</v>
      </c>
      <c r="H9679" t="s">
        <v>28</v>
      </c>
      <c r="I9679">
        <v>28</v>
      </c>
      <c r="J9679">
        <v>2.68</v>
      </c>
      <c r="K9679" t="s">
        <v>32</v>
      </c>
      <c r="L9679" t="s">
        <v>33</v>
      </c>
      <c r="M9679" s="1">
        <v>16927.490000000002</v>
      </c>
      <c r="N9679" s="1">
        <v>722.82</v>
      </c>
      <c r="O9679" s="1">
        <v>2399.87</v>
      </c>
      <c r="P9679" s="1">
        <v>0</v>
      </c>
      <c r="Q9679" s="1">
        <v>55677.99</v>
      </c>
      <c r="R9679" s="1">
        <v>59807.29</v>
      </c>
      <c r="S9679" s="1">
        <v>-11752.16</v>
      </c>
      <c r="T9679" s="1">
        <v>127237.44</v>
      </c>
      <c r="U9679" s="1">
        <f>SUM(Report_Summary[Revenue])</f>
        <v>626594850.33999527</v>
      </c>
      <c r="V9679" s="1">
        <f>Report_Summary[[#This Row],[Total Revenue]] / COUNTA(Report_Summary[Membership No])</f>
        <v>62659.485033999525</v>
      </c>
    </row>
    <row r="9680" spans="1:22" x14ac:dyDescent="0.3">
      <c r="A9680" t="s">
        <v>9719</v>
      </c>
      <c r="B9680">
        <v>2017</v>
      </c>
      <c r="C9680" t="s">
        <v>13</v>
      </c>
      <c r="D9680">
        <v>65</v>
      </c>
      <c r="E9680" t="str">
        <f t="shared" si="151"/>
        <v>Old</v>
      </c>
      <c r="F9680" t="s">
        <v>19</v>
      </c>
      <c r="G9680" t="s">
        <v>23</v>
      </c>
      <c r="H9680" t="s">
        <v>30</v>
      </c>
      <c r="I9680">
        <v>24</v>
      </c>
      <c r="J9680">
        <v>1.1399999999999999</v>
      </c>
      <c r="K9680" t="s">
        <v>33</v>
      </c>
      <c r="L9680" t="s">
        <v>33</v>
      </c>
      <c r="M9680" s="1">
        <v>2063.34</v>
      </c>
      <c r="N9680" s="1">
        <v>4147.96</v>
      </c>
      <c r="O9680" s="1">
        <v>2458.61</v>
      </c>
      <c r="P9680" s="1">
        <v>0</v>
      </c>
      <c r="Q9680" s="1">
        <v>2979.46</v>
      </c>
      <c r="R9680" s="1">
        <v>3572.32</v>
      </c>
      <c r="S9680" s="1">
        <v>2518.5500000000002</v>
      </c>
      <c r="T9680" s="1">
        <v>4033.23</v>
      </c>
      <c r="U9680" s="1">
        <f>SUM(Report_Summary[Revenue])</f>
        <v>626594850.33999527</v>
      </c>
      <c r="V9680" s="1">
        <f>Report_Summary[[#This Row],[Total Revenue]] / COUNTA(Report_Summary[Membership No])</f>
        <v>62659.485033999525</v>
      </c>
    </row>
    <row r="9681" spans="1:22" x14ac:dyDescent="0.3">
      <c r="A9681" t="s">
        <v>9720</v>
      </c>
      <c r="B9681">
        <v>2015</v>
      </c>
      <c r="C9681" t="s">
        <v>13</v>
      </c>
      <c r="D9681">
        <v>46</v>
      </c>
      <c r="E9681" t="str">
        <f t="shared" si="151"/>
        <v>Middle Age</v>
      </c>
      <c r="F9681" t="s">
        <v>18</v>
      </c>
      <c r="G9681" t="s">
        <v>22</v>
      </c>
      <c r="H9681" t="s">
        <v>31</v>
      </c>
      <c r="I9681">
        <v>27</v>
      </c>
      <c r="J9681">
        <v>1.82</v>
      </c>
      <c r="K9681" t="s">
        <v>33</v>
      </c>
      <c r="L9681" t="s">
        <v>33</v>
      </c>
      <c r="M9681" s="1">
        <v>9719.31</v>
      </c>
      <c r="N9681" s="1">
        <v>3244.97</v>
      </c>
      <c r="O9681" s="1">
        <v>3958.03</v>
      </c>
      <c r="P9681" s="1">
        <v>0</v>
      </c>
      <c r="Q9681" s="1">
        <v>39478.400000000001</v>
      </c>
      <c r="R9681" s="1">
        <v>14337.12</v>
      </c>
      <c r="S9681" s="1">
        <v>8325.7099999999991</v>
      </c>
      <c r="T9681" s="1">
        <v>45489.81</v>
      </c>
      <c r="U9681" s="1">
        <f>SUM(Report_Summary[Revenue])</f>
        <v>626594850.33999527</v>
      </c>
      <c r="V9681" s="1">
        <f>Report_Summary[[#This Row],[Total Revenue]] / COUNTA(Report_Summary[Membership No])</f>
        <v>62659.485033999525</v>
      </c>
    </row>
    <row r="9682" spans="1:22" x14ac:dyDescent="0.3">
      <c r="A9682" t="s">
        <v>9721</v>
      </c>
      <c r="B9682">
        <v>2017</v>
      </c>
      <c r="C9682" t="s">
        <v>13</v>
      </c>
      <c r="D9682">
        <v>35</v>
      </c>
      <c r="E9682" t="str">
        <f t="shared" si="151"/>
        <v>Middle Age</v>
      </c>
      <c r="F9682" t="s">
        <v>19</v>
      </c>
      <c r="G9682" t="s">
        <v>25</v>
      </c>
      <c r="H9682" t="s">
        <v>28</v>
      </c>
      <c r="I9682">
        <v>25</v>
      </c>
      <c r="J9682">
        <v>3.31</v>
      </c>
      <c r="K9682" t="s">
        <v>32</v>
      </c>
      <c r="L9682" t="s">
        <v>33</v>
      </c>
      <c r="M9682" s="1">
        <v>14797.79</v>
      </c>
      <c r="N9682" s="1">
        <v>1033.98</v>
      </c>
      <c r="O9682" s="1">
        <v>1839.69</v>
      </c>
      <c r="P9682" s="1">
        <v>0</v>
      </c>
      <c r="Q9682" s="1">
        <v>20380.48</v>
      </c>
      <c r="R9682" s="1">
        <v>71374.19</v>
      </c>
      <c r="S9682" s="1">
        <v>-14438.33</v>
      </c>
      <c r="T9682" s="1">
        <v>106193</v>
      </c>
      <c r="U9682" s="1">
        <f>SUM(Report_Summary[Revenue])</f>
        <v>626594850.33999527</v>
      </c>
      <c r="V9682" s="1">
        <f>Report_Summary[[#This Row],[Total Revenue]] / COUNTA(Report_Summary[Membership No])</f>
        <v>62659.485033999525</v>
      </c>
    </row>
    <row r="9683" spans="1:22" x14ac:dyDescent="0.3">
      <c r="A9683" t="s">
        <v>9722</v>
      </c>
      <c r="B9683">
        <v>2023</v>
      </c>
      <c r="C9683" t="s">
        <v>13</v>
      </c>
      <c r="D9683">
        <v>67</v>
      </c>
      <c r="E9683" t="str">
        <f t="shared" si="151"/>
        <v>Old</v>
      </c>
      <c r="F9683" t="s">
        <v>20</v>
      </c>
      <c r="G9683" t="s">
        <v>25</v>
      </c>
      <c r="H9683" t="s">
        <v>28</v>
      </c>
      <c r="I9683">
        <v>26</v>
      </c>
      <c r="J9683">
        <v>2.93</v>
      </c>
      <c r="K9683" t="s">
        <v>32</v>
      </c>
      <c r="L9683" t="s">
        <v>33</v>
      </c>
      <c r="M9683" s="1">
        <v>4758.78</v>
      </c>
      <c r="N9683" s="1">
        <v>3296.03</v>
      </c>
      <c r="O9683" s="1">
        <v>5505.84</v>
      </c>
      <c r="P9683" s="1">
        <v>0</v>
      </c>
      <c r="Q9683" s="1">
        <v>9992.93</v>
      </c>
      <c r="R9683" s="1">
        <v>12508.54</v>
      </c>
      <c r="S9683" s="1">
        <v>10573.62</v>
      </c>
      <c r="T9683" s="1">
        <v>11927.85</v>
      </c>
      <c r="U9683" s="1">
        <f>SUM(Report_Summary[Revenue])</f>
        <v>626594850.33999527</v>
      </c>
      <c r="V9683" s="1">
        <f>Report_Summary[[#This Row],[Total Revenue]] / COUNTA(Report_Summary[Membership No])</f>
        <v>62659.485033999525</v>
      </c>
    </row>
    <row r="9684" spans="1:22" x14ac:dyDescent="0.3">
      <c r="A9684" t="s">
        <v>9723</v>
      </c>
      <c r="B9684">
        <v>2019</v>
      </c>
      <c r="C9684" t="s">
        <v>13</v>
      </c>
      <c r="D9684">
        <v>26</v>
      </c>
      <c r="E9684" t="str">
        <f t="shared" si="151"/>
        <v>Young</v>
      </c>
      <c r="F9684" t="s">
        <v>17</v>
      </c>
      <c r="G9684" t="s">
        <v>22</v>
      </c>
      <c r="H9684" t="s">
        <v>26</v>
      </c>
      <c r="I9684">
        <v>24</v>
      </c>
      <c r="J9684">
        <v>3.14</v>
      </c>
      <c r="K9684" t="s">
        <v>33</v>
      </c>
      <c r="L9684" t="s">
        <v>33</v>
      </c>
      <c r="M9684" s="1">
        <v>19666.38</v>
      </c>
      <c r="N9684" s="1">
        <v>2998.89</v>
      </c>
      <c r="O9684" s="1">
        <v>210.61</v>
      </c>
      <c r="P9684" s="1">
        <v>0</v>
      </c>
      <c r="Q9684" s="1">
        <v>60081.84</v>
      </c>
      <c r="R9684" s="1">
        <v>72846.45</v>
      </c>
      <c r="S9684" s="1">
        <v>-26649.66</v>
      </c>
      <c r="T9684" s="1">
        <v>159577.95000000001</v>
      </c>
      <c r="U9684" s="1">
        <f>SUM(Report_Summary[Revenue])</f>
        <v>626594850.33999527</v>
      </c>
      <c r="V9684" s="1">
        <f>Report_Summary[[#This Row],[Total Revenue]] / COUNTA(Report_Summary[Membership No])</f>
        <v>62659.485033999525</v>
      </c>
    </row>
    <row r="9685" spans="1:22" x14ac:dyDescent="0.3">
      <c r="A9685" t="s">
        <v>9724</v>
      </c>
      <c r="B9685">
        <v>2020</v>
      </c>
      <c r="C9685" t="s">
        <v>14</v>
      </c>
      <c r="D9685">
        <v>72</v>
      </c>
      <c r="E9685" t="str">
        <f t="shared" si="151"/>
        <v>Old</v>
      </c>
      <c r="F9685" t="s">
        <v>21</v>
      </c>
      <c r="G9685" t="s">
        <v>24</v>
      </c>
      <c r="H9685" t="s">
        <v>31</v>
      </c>
      <c r="I9685">
        <v>42</v>
      </c>
      <c r="J9685">
        <v>1.73</v>
      </c>
      <c r="K9685" t="s">
        <v>32</v>
      </c>
      <c r="L9685" t="s">
        <v>33</v>
      </c>
      <c r="M9685" s="1">
        <v>15592.16</v>
      </c>
      <c r="N9685" s="1">
        <v>4686.1099999999997</v>
      </c>
      <c r="O9685" s="1">
        <v>1265.27</v>
      </c>
      <c r="P9685" s="1">
        <v>0</v>
      </c>
      <c r="Q9685" s="1">
        <v>47680.81</v>
      </c>
      <c r="R9685" s="1">
        <v>46401.34</v>
      </c>
      <c r="S9685" s="1">
        <v>-14406.77</v>
      </c>
      <c r="T9685" s="1">
        <v>108488.92</v>
      </c>
      <c r="U9685" s="1">
        <f>SUM(Report_Summary[Revenue])</f>
        <v>626594850.33999527</v>
      </c>
      <c r="V9685" s="1">
        <f>Report_Summary[[#This Row],[Total Revenue]] / COUNTA(Report_Summary[Membership No])</f>
        <v>62659.485033999525</v>
      </c>
    </row>
    <row r="9686" spans="1:22" x14ac:dyDescent="0.3">
      <c r="A9686" t="s">
        <v>9725</v>
      </c>
      <c r="B9686">
        <v>2021</v>
      </c>
      <c r="C9686" t="s">
        <v>14</v>
      </c>
      <c r="D9686">
        <v>75</v>
      </c>
      <c r="E9686" t="str">
        <f t="shared" si="151"/>
        <v>Old</v>
      </c>
      <c r="F9686" t="s">
        <v>21</v>
      </c>
      <c r="G9686" t="s">
        <v>23</v>
      </c>
      <c r="H9686" t="s">
        <v>27</v>
      </c>
      <c r="I9686">
        <v>23</v>
      </c>
      <c r="J9686">
        <v>3.1</v>
      </c>
      <c r="K9686" t="s">
        <v>33</v>
      </c>
      <c r="L9686" t="s">
        <v>33</v>
      </c>
      <c r="M9686" s="1">
        <v>15148.45</v>
      </c>
      <c r="N9686" s="1">
        <v>3795.51</v>
      </c>
      <c r="O9686" s="1">
        <v>4375.92</v>
      </c>
      <c r="P9686" s="1">
        <v>0</v>
      </c>
      <c r="Q9686" s="1">
        <v>46192.89</v>
      </c>
      <c r="R9686" s="1">
        <v>58469.5</v>
      </c>
      <c r="S9686" s="1">
        <v>28352.31</v>
      </c>
      <c r="T9686" s="1">
        <v>76310.080000000002</v>
      </c>
      <c r="U9686" s="1">
        <f>SUM(Report_Summary[Revenue])</f>
        <v>626594850.33999527</v>
      </c>
      <c r="V9686" s="1">
        <f>Report_Summary[[#This Row],[Total Revenue]] / COUNTA(Report_Summary[Membership No])</f>
        <v>62659.485033999525</v>
      </c>
    </row>
    <row r="9687" spans="1:22" x14ac:dyDescent="0.3">
      <c r="A9687" t="s">
        <v>9726</v>
      </c>
      <c r="B9687">
        <v>2024</v>
      </c>
      <c r="C9687" t="s">
        <v>13</v>
      </c>
      <c r="D9687">
        <v>50</v>
      </c>
      <c r="E9687" t="str">
        <f t="shared" si="151"/>
        <v>Middle Age</v>
      </c>
      <c r="F9687" t="s">
        <v>18</v>
      </c>
      <c r="G9687" t="s">
        <v>23</v>
      </c>
      <c r="H9687" t="s">
        <v>27</v>
      </c>
      <c r="I9687">
        <v>30</v>
      </c>
      <c r="J9687">
        <v>2.2999999999999998</v>
      </c>
      <c r="K9687" t="s">
        <v>32</v>
      </c>
      <c r="L9687" t="s">
        <v>33</v>
      </c>
      <c r="M9687" s="1">
        <v>9023.8799999999992</v>
      </c>
      <c r="N9687" s="1">
        <v>1161.1199999999999</v>
      </c>
      <c r="O9687" s="1">
        <v>844.86</v>
      </c>
      <c r="P9687" s="1">
        <v>0</v>
      </c>
      <c r="Q9687" s="1">
        <v>33919.46</v>
      </c>
      <c r="R9687" s="1">
        <v>24862.22</v>
      </c>
      <c r="S9687" s="1">
        <v>9782.42</v>
      </c>
      <c r="T9687" s="1">
        <v>48999.26</v>
      </c>
      <c r="U9687" s="1">
        <f>SUM(Report_Summary[Revenue])</f>
        <v>626594850.33999527</v>
      </c>
      <c r="V9687" s="1">
        <f>Report_Summary[[#This Row],[Total Revenue]] / COUNTA(Report_Summary[Membership No])</f>
        <v>62659.485033999525</v>
      </c>
    </row>
    <row r="9688" spans="1:22" x14ac:dyDescent="0.3">
      <c r="A9688" t="s">
        <v>9727</v>
      </c>
      <c r="B9688">
        <v>2019</v>
      </c>
      <c r="C9688" t="s">
        <v>14</v>
      </c>
      <c r="D9688">
        <v>36</v>
      </c>
      <c r="E9688" t="str">
        <f t="shared" si="151"/>
        <v>Middle Age</v>
      </c>
      <c r="F9688" t="s">
        <v>16</v>
      </c>
      <c r="G9688" t="s">
        <v>25</v>
      </c>
      <c r="H9688" t="s">
        <v>26</v>
      </c>
      <c r="I9688">
        <v>32</v>
      </c>
      <c r="J9688">
        <v>2.92</v>
      </c>
      <c r="K9688" t="s">
        <v>33</v>
      </c>
      <c r="L9688" t="s">
        <v>33</v>
      </c>
      <c r="M9688" s="1">
        <v>16198.93</v>
      </c>
      <c r="N9688" s="1">
        <v>4775.22</v>
      </c>
      <c r="O9688" s="1">
        <v>1051.3900000000001</v>
      </c>
      <c r="P9688" s="1">
        <v>0</v>
      </c>
      <c r="Q9688" s="1">
        <v>48413.279999999999</v>
      </c>
      <c r="R9688" s="1">
        <v>24259.78</v>
      </c>
      <c r="S9688" s="1">
        <v>-3773.03</v>
      </c>
      <c r="T9688" s="1">
        <v>76446.09</v>
      </c>
      <c r="U9688" s="1">
        <f>SUM(Report_Summary[Revenue])</f>
        <v>626594850.33999527</v>
      </c>
      <c r="V9688" s="1">
        <f>Report_Summary[[#This Row],[Total Revenue]] / COUNTA(Report_Summary[Membership No])</f>
        <v>62659.485033999525</v>
      </c>
    </row>
    <row r="9689" spans="1:22" x14ac:dyDescent="0.3">
      <c r="A9689" t="s">
        <v>9728</v>
      </c>
      <c r="B9689">
        <v>2021</v>
      </c>
      <c r="C9689" t="s">
        <v>13</v>
      </c>
      <c r="D9689">
        <v>78</v>
      </c>
      <c r="E9689" t="str">
        <f t="shared" si="151"/>
        <v>Old</v>
      </c>
      <c r="F9689" t="s">
        <v>20</v>
      </c>
      <c r="G9689" t="s">
        <v>25</v>
      </c>
      <c r="H9689" t="s">
        <v>26</v>
      </c>
      <c r="I9689">
        <v>33</v>
      </c>
      <c r="J9689">
        <v>2.31</v>
      </c>
      <c r="K9689" t="s">
        <v>33</v>
      </c>
      <c r="L9689" t="s">
        <v>33</v>
      </c>
      <c r="M9689" s="1">
        <v>10020.790000000001</v>
      </c>
      <c r="N9689" s="1">
        <v>1512.99</v>
      </c>
      <c r="O9689" s="1">
        <v>3158.22</v>
      </c>
      <c r="P9689" s="1">
        <v>0</v>
      </c>
      <c r="Q9689" s="1">
        <v>33644.44</v>
      </c>
      <c r="R9689" s="1">
        <v>27482.28</v>
      </c>
      <c r="S9689" s="1">
        <v>-6176.58</v>
      </c>
      <c r="T9689" s="1">
        <v>67303.3</v>
      </c>
      <c r="U9689" s="1">
        <f>SUM(Report_Summary[Revenue])</f>
        <v>626594850.33999527</v>
      </c>
      <c r="V9689" s="1">
        <f>Report_Summary[[#This Row],[Total Revenue]] / COUNTA(Report_Summary[Membership No])</f>
        <v>62659.485033999525</v>
      </c>
    </row>
    <row r="9690" spans="1:22" x14ac:dyDescent="0.3">
      <c r="A9690" t="s">
        <v>9729</v>
      </c>
      <c r="B9690">
        <v>2018</v>
      </c>
      <c r="C9690" t="s">
        <v>13</v>
      </c>
      <c r="D9690">
        <v>45</v>
      </c>
      <c r="E9690" t="str">
        <f t="shared" si="151"/>
        <v>Middle Age</v>
      </c>
      <c r="F9690" t="s">
        <v>20</v>
      </c>
      <c r="G9690" t="s">
        <v>25</v>
      </c>
      <c r="H9690" t="s">
        <v>31</v>
      </c>
      <c r="I9690">
        <v>34</v>
      </c>
      <c r="J9690">
        <v>2.75</v>
      </c>
      <c r="K9690" t="s">
        <v>33</v>
      </c>
      <c r="L9690" t="s">
        <v>33</v>
      </c>
      <c r="M9690" s="1">
        <v>17925.11</v>
      </c>
      <c r="N9690" s="1">
        <v>3145.59</v>
      </c>
      <c r="O9690" s="1">
        <v>2738.19</v>
      </c>
      <c r="P9690" s="1">
        <v>0</v>
      </c>
      <c r="Q9690" s="1">
        <v>41533.800000000003</v>
      </c>
      <c r="R9690" s="1">
        <v>49720.84</v>
      </c>
      <c r="S9690" s="1">
        <v>-6368.1</v>
      </c>
      <c r="T9690" s="1">
        <v>97622.74</v>
      </c>
      <c r="U9690" s="1">
        <f>SUM(Report_Summary[Revenue])</f>
        <v>626594850.33999527</v>
      </c>
      <c r="V9690" s="1">
        <f>Report_Summary[[#This Row],[Total Revenue]] / COUNTA(Report_Summary[Membership No])</f>
        <v>62659.485033999525</v>
      </c>
    </row>
    <row r="9691" spans="1:22" x14ac:dyDescent="0.3">
      <c r="A9691" t="s">
        <v>9730</v>
      </c>
      <c r="B9691">
        <v>2018</v>
      </c>
      <c r="C9691" t="s">
        <v>14</v>
      </c>
      <c r="D9691">
        <v>76</v>
      </c>
      <c r="E9691" t="str">
        <f t="shared" si="151"/>
        <v>Old</v>
      </c>
      <c r="F9691" t="s">
        <v>15</v>
      </c>
      <c r="G9691" t="s">
        <v>23</v>
      </c>
      <c r="H9691" t="s">
        <v>27</v>
      </c>
      <c r="I9691">
        <v>26</v>
      </c>
      <c r="J9691">
        <v>2.48</v>
      </c>
      <c r="K9691" t="s">
        <v>32</v>
      </c>
      <c r="L9691" t="s">
        <v>33</v>
      </c>
      <c r="M9691" s="1">
        <v>11367.75</v>
      </c>
      <c r="N9691" s="1">
        <v>1036.8499999999999</v>
      </c>
      <c r="O9691" s="1">
        <v>89.92</v>
      </c>
      <c r="P9691" s="1">
        <v>0</v>
      </c>
      <c r="Q9691" s="1">
        <v>38404.269999999997</v>
      </c>
      <c r="R9691" s="1">
        <v>56530.9</v>
      </c>
      <c r="S9691" s="1">
        <v>7152.95</v>
      </c>
      <c r="T9691" s="1">
        <v>87782.22</v>
      </c>
      <c r="U9691" s="1">
        <f>SUM(Report_Summary[Revenue])</f>
        <v>626594850.33999527</v>
      </c>
      <c r="V9691" s="1">
        <f>Report_Summary[[#This Row],[Total Revenue]] / COUNTA(Report_Summary[Membership No])</f>
        <v>62659.485033999525</v>
      </c>
    </row>
    <row r="9692" spans="1:22" x14ac:dyDescent="0.3">
      <c r="A9692" t="s">
        <v>9731</v>
      </c>
      <c r="B9692">
        <v>2020</v>
      </c>
      <c r="C9692" t="s">
        <v>14</v>
      </c>
      <c r="D9692">
        <v>69</v>
      </c>
      <c r="E9692" t="str">
        <f t="shared" si="151"/>
        <v>Old</v>
      </c>
      <c r="F9692" t="s">
        <v>18</v>
      </c>
      <c r="G9692" t="s">
        <v>23</v>
      </c>
      <c r="H9692" t="s">
        <v>26</v>
      </c>
      <c r="I9692">
        <v>19</v>
      </c>
      <c r="J9692">
        <v>2.94</v>
      </c>
      <c r="K9692" t="s">
        <v>33</v>
      </c>
      <c r="L9692" t="s">
        <v>33</v>
      </c>
      <c r="M9692" s="1">
        <v>5819.14</v>
      </c>
      <c r="N9692" s="1">
        <v>2088.81</v>
      </c>
      <c r="O9692" s="1">
        <v>2858.41</v>
      </c>
      <c r="P9692" s="1">
        <v>0</v>
      </c>
      <c r="Q9692" s="1">
        <v>9360.3700000000008</v>
      </c>
      <c r="R9692" s="1">
        <v>14236.42</v>
      </c>
      <c r="S9692" s="1">
        <v>-29987.47</v>
      </c>
      <c r="T9692" s="1">
        <v>53584.26</v>
      </c>
      <c r="U9692" s="1">
        <f>SUM(Report_Summary[Revenue])</f>
        <v>626594850.33999527</v>
      </c>
      <c r="V9692" s="1">
        <f>Report_Summary[[#This Row],[Total Revenue]] / COUNTA(Report_Summary[Membership No])</f>
        <v>62659.485033999525</v>
      </c>
    </row>
    <row r="9693" spans="1:22" x14ac:dyDescent="0.3">
      <c r="A9693" t="s">
        <v>9732</v>
      </c>
      <c r="B9693">
        <v>2022</v>
      </c>
      <c r="C9693" t="s">
        <v>13</v>
      </c>
      <c r="D9693">
        <v>54</v>
      </c>
      <c r="E9693" t="str">
        <f t="shared" si="151"/>
        <v>Middle Age</v>
      </c>
      <c r="F9693" t="s">
        <v>16</v>
      </c>
      <c r="G9693" t="s">
        <v>24</v>
      </c>
      <c r="H9693" t="s">
        <v>26</v>
      </c>
      <c r="I9693">
        <v>31</v>
      </c>
      <c r="J9693">
        <v>1.95</v>
      </c>
      <c r="K9693" t="s">
        <v>33</v>
      </c>
      <c r="L9693" t="s">
        <v>33</v>
      </c>
      <c r="M9693" s="1">
        <v>3388.4</v>
      </c>
      <c r="N9693" s="1">
        <v>2128.5300000000002</v>
      </c>
      <c r="O9693" s="1">
        <v>6633.77</v>
      </c>
      <c r="P9693" s="1">
        <v>0</v>
      </c>
      <c r="Q9693" s="1">
        <v>6222</v>
      </c>
      <c r="R9693" s="1">
        <v>6178.18</v>
      </c>
      <c r="S9693" s="1">
        <v>-23614.2</v>
      </c>
      <c r="T9693" s="1">
        <v>36014.379999999997</v>
      </c>
      <c r="U9693" s="1">
        <f>SUM(Report_Summary[Revenue])</f>
        <v>626594850.33999527</v>
      </c>
      <c r="V9693" s="1">
        <f>Report_Summary[[#This Row],[Total Revenue]] / COUNTA(Report_Summary[Membership No])</f>
        <v>62659.485033999525</v>
      </c>
    </row>
    <row r="9694" spans="1:22" x14ac:dyDescent="0.3">
      <c r="A9694" t="s">
        <v>9733</v>
      </c>
      <c r="B9694">
        <v>2020</v>
      </c>
      <c r="C9694" t="s">
        <v>13</v>
      </c>
      <c r="D9694">
        <v>62</v>
      </c>
      <c r="E9694" t="str">
        <f t="shared" si="151"/>
        <v>Old</v>
      </c>
      <c r="F9694" t="s">
        <v>15</v>
      </c>
      <c r="G9694" t="s">
        <v>23</v>
      </c>
      <c r="H9694" t="s">
        <v>28</v>
      </c>
      <c r="I9694">
        <v>18</v>
      </c>
      <c r="J9694">
        <v>1.08</v>
      </c>
      <c r="K9694" t="s">
        <v>33</v>
      </c>
      <c r="L9694" t="s">
        <v>33</v>
      </c>
      <c r="M9694" s="1">
        <v>5579.01</v>
      </c>
      <c r="N9694" s="1">
        <v>3626.18</v>
      </c>
      <c r="O9694" s="1">
        <v>4692.95</v>
      </c>
      <c r="P9694" s="1">
        <v>0</v>
      </c>
      <c r="Q9694" s="1">
        <v>16907.580000000002</v>
      </c>
      <c r="R9694" s="1">
        <v>15845.81</v>
      </c>
      <c r="S9694" s="1">
        <v>-20675.189999999999</v>
      </c>
      <c r="T9694" s="1">
        <v>53428.58</v>
      </c>
      <c r="U9694" s="1">
        <f>SUM(Report_Summary[Revenue])</f>
        <v>626594850.33999527</v>
      </c>
      <c r="V9694" s="1">
        <f>Report_Summary[[#This Row],[Total Revenue]] / COUNTA(Report_Summary[Membership No])</f>
        <v>62659.485033999525</v>
      </c>
    </row>
    <row r="9695" spans="1:22" x14ac:dyDescent="0.3">
      <c r="A9695" t="s">
        <v>9734</v>
      </c>
      <c r="B9695">
        <v>2017</v>
      </c>
      <c r="C9695" t="s">
        <v>14</v>
      </c>
      <c r="D9695">
        <v>64</v>
      </c>
      <c r="E9695" t="str">
        <f t="shared" si="151"/>
        <v>Old</v>
      </c>
      <c r="F9695" t="s">
        <v>21</v>
      </c>
      <c r="G9695" t="s">
        <v>23</v>
      </c>
      <c r="H9695" t="s">
        <v>30</v>
      </c>
      <c r="I9695">
        <v>29</v>
      </c>
      <c r="J9695">
        <v>1.69</v>
      </c>
      <c r="K9695" t="s">
        <v>32</v>
      </c>
      <c r="L9695" t="s">
        <v>33</v>
      </c>
      <c r="M9695" s="1">
        <v>611.33000000000004</v>
      </c>
      <c r="N9695" s="1">
        <v>3615.41</v>
      </c>
      <c r="O9695" s="1">
        <v>5648.45</v>
      </c>
      <c r="P9695" s="1">
        <v>0</v>
      </c>
      <c r="Q9695" s="1">
        <v>2607.92</v>
      </c>
      <c r="R9695" s="1">
        <v>1296.6099999999999</v>
      </c>
      <c r="S9695" s="1">
        <v>28200.39</v>
      </c>
      <c r="T9695" s="1">
        <v>-24295.86</v>
      </c>
      <c r="U9695" s="1">
        <f>SUM(Report_Summary[Revenue])</f>
        <v>626594850.33999527</v>
      </c>
      <c r="V9695" s="1">
        <f>Report_Summary[[#This Row],[Total Revenue]] / COUNTA(Report_Summary[Membership No])</f>
        <v>62659.485033999525</v>
      </c>
    </row>
    <row r="9696" spans="1:22" x14ac:dyDescent="0.3">
      <c r="A9696" t="s">
        <v>9735</v>
      </c>
      <c r="B9696">
        <v>2015</v>
      </c>
      <c r="C9696" t="s">
        <v>14</v>
      </c>
      <c r="D9696">
        <v>50</v>
      </c>
      <c r="E9696" t="str">
        <f t="shared" si="151"/>
        <v>Middle Age</v>
      </c>
      <c r="F9696" t="s">
        <v>20</v>
      </c>
      <c r="G9696" t="s">
        <v>23</v>
      </c>
      <c r="H9696" t="s">
        <v>31</v>
      </c>
      <c r="I9696">
        <v>28</v>
      </c>
      <c r="J9696">
        <v>2.59</v>
      </c>
      <c r="K9696" t="s">
        <v>33</v>
      </c>
      <c r="L9696" t="s">
        <v>33</v>
      </c>
      <c r="M9696" s="1">
        <v>2147.38</v>
      </c>
      <c r="N9696" s="1">
        <v>663.92</v>
      </c>
      <c r="O9696" s="1">
        <v>7731.62</v>
      </c>
      <c r="P9696" s="1">
        <v>0</v>
      </c>
      <c r="Q9696" s="1">
        <v>7548.96</v>
      </c>
      <c r="R9696" s="1">
        <v>9348.09</v>
      </c>
      <c r="S9696" s="1">
        <v>1945.67</v>
      </c>
      <c r="T9696" s="1">
        <v>14951.38</v>
      </c>
      <c r="U9696" s="1">
        <f>SUM(Report_Summary[Revenue])</f>
        <v>626594850.33999527</v>
      </c>
      <c r="V9696" s="1">
        <f>Report_Summary[[#This Row],[Total Revenue]] / COUNTA(Report_Summary[Membership No])</f>
        <v>62659.485033999525</v>
      </c>
    </row>
    <row r="9697" spans="1:22" x14ac:dyDescent="0.3">
      <c r="A9697" t="s">
        <v>9736</v>
      </c>
      <c r="B9697">
        <v>2019</v>
      </c>
      <c r="C9697" t="s">
        <v>14</v>
      </c>
      <c r="D9697">
        <v>42</v>
      </c>
      <c r="E9697" t="str">
        <f t="shared" si="151"/>
        <v>Middle Age</v>
      </c>
      <c r="F9697" t="s">
        <v>16</v>
      </c>
      <c r="G9697" t="s">
        <v>22</v>
      </c>
      <c r="H9697" t="s">
        <v>26</v>
      </c>
      <c r="I9697">
        <v>34</v>
      </c>
      <c r="J9697">
        <v>2.5499999999999998</v>
      </c>
      <c r="K9697" t="s">
        <v>33</v>
      </c>
      <c r="L9697" t="s">
        <v>33</v>
      </c>
      <c r="M9697" s="1">
        <v>5021.01</v>
      </c>
      <c r="N9697" s="1">
        <v>927.72</v>
      </c>
      <c r="O9697" s="1">
        <v>3914.38</v>
      </c>
      <c r="P9697" s="1">
        <v>0</v>
      </c>
      <c r="Q9697" s="1">
        <v>22878.29</v>
      </c>
      <c r="R9697" s="1">
        <v>7815.32</v>
      </c>
      <c r="S9697" s="1">
        <v>-6557</v>
      </c>
      <c r="T9697" s="1">
        <v>37250.61</v>
      </c>
      <c r="U9697" s="1">
        <f>SUM(Report_Summary[Revenue])</f>
        <v>626594850.33999527</v>
      </c>
      <c r="V9697" s="1">
        <f>Report_Summary[[#This Row],[Total Revenue]] / COUNTA(Report_Summary[Membership No])</f>
        <v>62659.485033999525</v>
      </c>
    </row>
    <row r="9698" spans="1:22" x14ac:dyDescent="0.3">
      <c r="A9698" t="s">
        <v>9737</v>
      </c>
      <c r="B9698">
        <v>2017</v>
      </c>
      <c r="C9698" t="s">
        <v>13</v>
      </c>
      <c r="D9698">
        <v>23</v>
      </c>
      <c r="E9698" t="str">
        <f t="shared" si="151"/>
        <v>Young</v>
      </c>
      <c r="F9698" t="s">
        <v>17</v>
      </c>
      <c r="G9698" t="s">
        <v>22</v>
      </c>
      <c r="H9698" t="s">
        <v>30</v>
      </c>
      <c r="I9698">
        <v>20</v>
      </c>
      <c r="J9698">
        <v>2.77</v>
      </c>
      <c r="K9698" t="s">
        <v>32</v>
      </c>
      <c r="L9698" t="s">
        <v>33</v>
      </c>
      <c r="M9698" s="1">
        <v>8324.2199999999993</v>
      </c>
      <c r="N9698" s="1">
        <v>3643.31</v>
      </c>
      <c r="O9698" s="1">
        <v>7760.13</v>
      </c>
      <c r="P9698" s="1">
        <v>0</v>
      </c>
      <c r="Q9698" s="1">
        <v>37978.730000000003</v>
      </c>
      <c r="R9698" s="1">
        <v>17076.95</v>
      </c>
      <c r="S9698" s="1">
        <v>-29601.83</v>
      </c>
      <c r="T9698" s="1">
        <v>84657.51</v>
      </c>
      <c r="U9698" s="1">
        <f>SUM(Report_Summary[Revenue])</f>
        <v>626594850.33999527</v>
      </c>
      <c r="V9698" s="1">
        <f>Report_Summary[[#This Row],[Total Revenue]] / COUNTA(Report_Summary[Membership No])</f>
        <v>62659.485033999525</v>
      </c>
    </row>
    <row r="9699" spans="1:22" x14ac:dyDescent="0.3">
      <c r="A9699" t="s">
        <v>9738</v>
      </c>
      <c r="B9699">
        <v>2019</v>
      </c>
      <c r="C9699" t="s">
        <v>14</v>
      </c>
      <c r="D9699">
        <v>65</v>
      </c>
      <c r="E9699" t="str">
        <f t="shared" si="151"/>
        <v>Old</v>
      </c>
      <c r="F9699" t="s">
        <v>15</v>
      </c>
      <c r="G9699" t="s">
        <v>25</v>
      </c>
      <c r="H9699" t="s">
        <v>31</v>
      </c>
      <c r="I9699">
        <v>35</v>
      </c>
      <c r="J9699">
        <v>2.93</v>
      </c>
      <c r="K9699" t="s">
        <v>33</v>
      </c>
      <c r="L9699" t="s">
        <v>33</v>
      </c>
      <c r="M9699" s="1">
        <v>3130.55</v>
      </c>
      <c r="N9699" s="1">
        <v>3753.3</v>
      </c>
      <c r="O9699" s="1">
        <v>7496.68</v>
      </c>
      <c r="P9699" s="1">
        <v>0</v>
      </c>
      <c r="Q9699" s="1">
        <v>5728.03</v>
      </c>
      <c r="R9699" s="1">
        <v>7044.35</v>
      </c>
      <c r="S9699" s="1">
        <v>11163.86</v>
      </c>
      <c r="T9699" s="1">
        <v>1608.52</v>
      </c>
      <c r="U9699" s="1">
        <f>SUM(Report_Summary[Revenue])</f>
        <v>626594850.33999527</v>
      </c>
      <c r="V9699" s="1">
        <f>Report_Summary[[#This Row],[Total Revenue]] / COUNTA(Report_Summary[Membership No])</f>
        <v>62659.485033999525</v>
      </c>
    </row>
    <row r="9700" spans="1:22" x14ac:dyDescent="0.3">
      <c r="A9700" t="s">
        <v>9739</v>
      </c>
      <c r="B9700">
        <v>2018</v>
      </c>
      <c r="C9700" t="s">
        <v>14</v>
      </c>
      <c r="D9700">
        <v>49</v>
      </c>
      <c r="E9700" t="str">
        <f t="shared" si="151"/>
        <v>Middle Age</v>
      </c>
      <c r="F9700" t="s">
        <v>16</v>
      </c>
      <c r="G9700" t="s">
        <v>23</v>
      </c>
      <c r="H9700" t="s">
        <v>28</v>
      </c>
      <c r="I9700">
        <v>22</v>
      </c>
      <c r="J9700">
        <v>3.5</v>
      </c>
      <c r="K9700" t="s">
        <v>33</v>
      </c>
      <c r="L9700" t="s">
        <v>33</v>
      </c>
      <c r="M9700" s="1">
        <v>12764.14</v>
      </c>
      <c r="N9700" s="1">
        <v>1228.6099999999999</v>
      </c>
      <c r="O9700" s="1">
        <v>5710.87</v>
      </c>
      <c r="P9700" s="1">
        <v>0</v>
      </c>
      <c r="Q9700" s="1">
        <v>30137.06</v>
      </c>
      <c r="R9700" s="1">
        <v>21186.560000000001</v>
      </c>
      <c r="S9700" s="1">
        <v>-8407.27</v>
      </c>
      <c r="T9700" s="1">
        <v>59730.89</v>
      </c>
      <c r="U9700" s="1">
        <f>SUM(Report_Summary[Revenue])</f>
        <v>626594850.33999527</v>
      </c>
      <c r="V9700" s="1">
        <f>Report_Summary[[#This Row],[Total Revenue]] / COUNTA(Report_Summary[Membership No])</f>
        <v>62659.485033999525</v>
      </c>
    </row>
    <row r="9701" spans="1:22" x14ac:dyDescent="0.3">
      <c r="A9701" t="s">
        <v>9740</v>
      </c>
      <c r="B9701">
        <v>2023</v>
      </c>
      <c r="C9701" t="s">
        <v>13</v>
      </c>
      <c r="D9701">
        <v>68</v>
      </c>
      <c r="E9701" t="str">
        <f t="shared" si="151"/>
        <v>Old</v>
      </c>
      <c r="F9701" t="s">
        <v>21</v>
      </c>
      <c r="G9701" t="s">
        <v>25</v>
      </c>
      <c r="H9701" t="s">
        <v>31</v>
      </c>
      <c r="I9701">
        <v>33</v>
      </c>
      <c r="J9701">
        <v>3.58</v>
      </c>
      <c r="K9701" t="s">
        <v>32</v>
      </c>
      <c r="L9701" t="s">
        <v>33</v>
      </c>
      <c r="M9701" s="1">
        <v>18303.03</v>
      </c>
      <c r="N9701" s="1">
        <v>699.54</v>
      </c>
      <c r="O9701" s="1">
        <v>3428.05</v>
      </c>
      <c r="P9701" s="1">
        <v>0</v>
      </c>
      <c r="Q9701" s="1">
        <v>28102.91</v>
      </c>
      <c r="R9701" s="1">
        <v>67713.98</v>
      </c>
      <c r="S9701" s="1">
        <v>-12692.99</v>
      </c>
      <c r="T9701" s="1">
        <v>108509.88</v>
      </c>
      <c r="U9701" s="1">
        <f>SUM(Report_Summary[Revenue])</f>
        <v>626594850.33999527</v>
      </c>
      <c r="V9701" s="1">
        <f>Report_Summary[[#This Row],[Total Revenue]] / COUNTA(Report_Summary[Membership No])</f>
        <v>62659.485033999525</v>
      </c>
    </row>
    <row r="9702" spans="1:22" x14ac:dyDescent="0.3">
      <c r="A9702" t="s">
        <v>9741</v>
      </c>
      <c r="B9702">
        <v>2024</v>
      </c>
      <c r="C9702" t="s">
        <v>13</v>
      </c>
      <c r="D9702">
        <v>79</v>
      </c>
      <c r="E9702" t="str">
        <f t="shared" si="151"/>
        <v>Old</v>
      </c>
      <c r="F9702" t="s">
        <v>16</v>
      </c>
      <c r="G9702" t="s">
        <v>25</v>
      </c>
      <c r="H9702" t="s">
        <v>30</v>
      </c>
      <c r="I9702">
        <v>38</v>
      </c>
      <c r="J9702">
        <v>2.52</v>
      </c>
      <c r="K9702" t="s">
        <v>32</v>
      </c>
      <c r="L9702" t="s">
        <v>33</v>
      </c>
      <c r="M9702" s="1">
        <v>11547.72</v>
      </c>
      <c r="N9702" s="1">
        <v>1862.54</v>
      </c>
      <c r="O9702" s="1">
        <v>5989.08</v>
      </c>
      <c r="P9702" s="1">
        <v>0</v>
      </c>
      <c r="Q9702" s="1">
        <v>19598.310000000001</v>
      </c>
      <c r="R9702" s="1">
        <v>37543.660000000003</v>
      </c>
      <c r="S9702" s="1">
        <v>-7653.38</v>
      </c>
      <c r="T9702" s="1">
        <v>64795.35</v>
      </c>
      <c r="U9702" s="1">
        <f>SUM(Report_Summary[Revenue])</f>
        <v>626594850.33999527</v>
      </c>
      <c r="V9702" s="1">
        <f>Report_Summary[[#This Row],[Total Revenue]] / COUNTA(Report_Summary[Membership No])</f>
        <v>62659.485033999525</v>
      </c>
    </row>
    <row r="9703" spans="1:22" x14ac:dyDescent="0.3">
      <c r="A9703" t="s">
        <v>9742</v>
      </c>
      <c r="B9703">
        <v>2021</v>
      </c>
      <c r="C9703" t="s">
        <v>13</v>
      </c>
      <c r="D9703">
        <v>60</v>
      </c>
      <c r="E9703" t="str">
        <f t="shared" si="151"/>
        <v>Old</v>
      </c>
      <c r="F9703" t="s">
        <v>18</v>
      </c>
      <c r="G9703" t="s">
        <v>25</v>
      </c>
      <c r="H9703" t="s">
        <v>26</v>
      </c>
      <c r="I9703">
        <v>20</v>
      </c>
      <c r="J9703">
        <v>2.0499999999999998</v>
      </c>
      <c r="K9703" t="s">
        <v>32</v>
      </c>
      <c r="L9703" t="s">
        <v>33</v>
      </c>
      <c r="M9703" s="1">
        <v>17283.740000000002</v>
      </c>
      <c r="N9703" s="1">
        <v>3949.26</v>
      </c>
      <c r="O9703" s="1">
        <v>1889.01</v>
      </c>
      <c r="P9703" s="1">
        <v>0</v>
      </c>
      <c r="Q9703" s="1">
        <v>74799.88</v>
      </c>
      <c r="R9703" s="1">
        <v>51687.12</v>
      </c>
      <c r="S9703" s="1">
        <v>4122.1400000000003</v>
      </c>
      <c r="T9703" s="1">
        <v>122364.86</v>
      </c>
      <c r="U9703" s="1">
        <f>SUM(Report_Summary[Revenue])</f>
        <v>626594850.33999527</v>
      </c>
      <c r="V9703" s="1">
        <f>Report_Summary[[#This Row],[Total Revenue]] / COUNTA(Report_Summary[Membership No])</f>
        <v>62659.485033999525</v>
      </c>
    </row>
    <row r="9704" spans="1:22" x14ac:dyDescent="0.3">
      <c r="A9704" t="s">
        <v>9743</v>
      </c>
      <c r="B9704">
        <v>2016</v>
      </c>
      <c r="C9704" t="s">
        <v>13</v>
      </c>
      <c r="D9704">
        <v>35</v>
      </c>
      <c r="E9704" t="str">
        <f t="shared" si="151"/>
        <v>Middle Age</v>
      </c>
      <c r="F9704" t="s">
        <v>20</v>
      </c>
      <c r="G9704" t="s">
        <v>25</v>
      </c>
      <c r="H9704" t="s">
        <v>29</v>
      </c>
      <c r="I9704">
        <v>27</v>
      </c>
      <c r="J9704">
        <v>2.48</v>
      </c>
      <c r="K9704" t="s">
        <v>32</v>
      </c>
      <c r="L9704" t="s">
        <v>33</v>
      </c>
      <c r="M9704" s="1">
        <v>16317.52</v>
      </c>
      <c r="N9704" s="1">
        <v>627.41</v>
      </c>
      <c r="O9704" s="1">
        <v>2901.83</v>
      </c>
      <c r="P9704" s="1">
        <v>0</v>
      </c>
      <c r="Q9704" s="1">
        <v>19665.169999999998</v>
      </c>
      <c r="R9704" s="1">
        <v>74986.09</v>
      </c>
      <c r="S9704" s="1">
        <v>-6686.63</v>
      </c>
      <c r="T9704" s="1">
        <v>101337.89</v>
      </c>
      <c r="U9704" s="1">
        <f>SUM(Report_Summary[Revenue])</f>
        <v>626594850.33999527</v>
      </c>
      <c r="V9704" s="1">
        <f>Report_Summary[[#This Row],[Total Revenue]] / COUNTA(Report_Summary[Membership No])</f>
        <v>62659.485033999525</v>
      </c>
    </row>
    <row r="9705" spans="1:22" x14ac:dyDescent="0.3">
      <c r="A9705" t="s">
        <v>9744</v>
      </c>
      <c r="B9705">
        <v>2021</v>
      </c>
      <c r="C9705" t="s">
        <v>14</v>
      </c>
      <c r="D9705">
        <v>45</v>
      </c>
      <c r="E9705" t="str">
        <f t="shared" si="151"/>
        <v>Middle Age</v>
      </c>
      <c r="F9705" t="s">
        <v>16</v>
      </c>
      <c r="G9705" t="s">
        <v>25</v>
      </c>
      <c r="H9705" t="s">
        <v>27</v>
      </c>
      <c r="I9705">
        <v>30</v>
      </c>
      <c r="J9705">
        <v>2.17</v>
      </c>
      <c r="K9705" t="s">
        <v>32</v>
      </c>
      <c r="L9705" t="s">
        <v>33</v>
      </c>
      <c r="M9705" s="1">
        <v>11924.47</v>
      </c>
      <c r="N9705" s="1">
        <v>2920.33</v>
      </c>
      <c r="O9705" s="1">
        <v>6131.3</v>
      </c>
      <c r="P9705" s="1">
        <v>0</v>
      </c>
      <c r="Q9705" s="1">
        <v>38711.15</v>
      </c>
      <c r="R9705" s="1">
        <v>24509.1</v>
      </c>
      <c r="S9705" s="1">
        <v>2429.38</v>
      </c>
      <c r="T9705" s="1">
        <v>60790.87</v>
      </c>
      <c r="U9705" s="1">
        <f>SUM(Report_Summary[Revenue])</f>
        <v>626594850.33999527</v>
      </c>
      <c r="V9705" s="1">
        <f>Report_Summary[[#This Row],[Total Revenue]] / COUNTA(Report_Summary[Membership No])</f>
        <v>62659.485033999525</v>
      </c>
    </row>
    <row r="9706" spans="1:22" x14ac:dyDescent="0.3">
      <c r="A9706" t="s">
        <v>9745</v>
      </c>
      <c r="B9706">
        <v>2022</v>
      </c>
      <c r="C9706" t="s">
        <v>13</v>
      </c>
      <c r="D9706">
        <v>60</v>
      </c>
      <c r="E9706" t="str">
        <f t="shared" si="151"/>
        <v>Old</v>
      </c>
      <c r="F9706" t="s">
        <v>17</v>
      </c>
      <c r="G9706" t="s">
        <v>22</v>
      </c>
      <c r="H9706" t="s">
        <v>28</v>
      </c>
      <c r="I9706">
        <v>26</v>
      </c>
      <c r="J9706">
        <v>2.46</v>
      </c>
      <c r="K9706" t="s">
        <v>33</v>
      </c>
      <c r="L9706" t="s">
        <v>33</v>
      </c>
      <c r="M9706" s="1">
        <v>5060.91</v>
      </c>
      <c r="N9706" s="1">
        <v>1059.1300000000001</v>
      </c>
      <c r="O9706" s="1">
        <v>6966.66</v>
      </c>
      <c r="P9706" s="1">
        <v>0</v>
      </c>
      <c r="Q9706" s="1">
        <v>15729.13</v>
      </c>
      <c r="R9706" s="1">
        <v>11329.51</v>
      </c>
      <c r="S9706" s="1">
        <v>-24763.599999999999</v>
      </c>
      <c r="T9706" s="1">
        <v>51822.239999999998</v>
      </c>
      <c r="U9706" s="1">
        <f>SUM(Report_Summary[Revenue])</f>
        <v>626594850.33999527</v>
      </c>
      <c r="V9706" s="1">
        <f>Report_Summary[[#This Row],[Total Revenue]] / COUNTA(Report_Summary[Membership No])</f>
        <v>62659.485033999525</v>
      </c>
    </row>
    <row r="9707" spans="1:22" x14ac:dyDescent="0.3">
      <c r="A9707" t="s">
        <v>9746</v>
      </c>
      <c r="B9707">
        <v>2022</v>
      </c>
      <c r="C9707" t="s">
        <v>14</v>
      </c>
      <c r="D9707">
        <v>36</v>
      </c>
      <c r="E9707" t="str">
        <f t="shared" si="151"/>
        <v>Middle Age</v>
      </c>
      <c r="F9707" t="s">
        <v>19</v>
      </c>
      <c r="G9707" t="s">
        <v>24</v>
      </c>
      <c r="H9707" t="s">
        <v>26</v>
      </c>
      <c r="I9707">
        <v>22</v>
      </c>
      <c r="J9707">
        <v>2.66</v>
      </c>
      <c r="K9707" t="s">
        <v>33</v>
      </c>
      <c r="L9707" t="s">
        <v>33</v>
      </c>
      <c r="M9707" s="1">
        <v>10011.950000000001</v>
      </c>
      <c r="N9707" s="1">
        <v>918.91</v>
      </c>
      <c r="O9707" s="1">
        <v>3867.82</v>
      </c>
      <c r="P9707" s="1">
        <v>0</v>
      </c>
      <c r="Q9707" s="1">
        <v>19302.87</v>
      </c>
      <c r="R9707" s="1">
        <v>30472.85</v>
      </c>
      <c r="S9707" s="1">
        <v>-1961.26</v>
      </c>
      <c r="T9707" s="1">
        <v>51736.98</v>
      </c>
      <c r="U9707" s="1">
        <f>SUM(Report_Summary[Revenue])</f>
        <v>626594850.33999527</v>
      </c>
      <c r="V9707" s="1">
        <f>Report_Summary[[#This Row],[Total Revenue]] / COUNTA(Report_Summary[Membership No])</f>
        <v>62659.485033999525</v>
      </c>
    </row>
    <row r="9708" spans="1:22" x14ac:dyDescent="0.3">
      <c r="A9708" t="s">
        <v>9747</v>
      </c>
      <c r="B9708">
        <v>2021</v>
      </c>
      <c r="C9708" t="s">
        <v>14</v>
      </c>
      <c r="D9708">
        <v>37</v>
      </c>
      <c r="E9708" t="str">
        <f t="shared" si="151"/>
        <v>Middle Age</v>
      </c>
      <c r="F9708" t="s">
        <v>20</v>
      </c>
      <c r="G9708" t="s">
        <v>23</v>
      </c>
      <c r="H9708" t="s">
        <v>30</v>
      </c>
      <c r="I9708">
        <v>26</v>
      </c>
      <c r="J9708">
        <v>1.4</v>
      </c>
      <c r="K9708" t="s">
        <v>33</v>
      </c>
      <c r="L9708" t="s">
        <v>33</v>
      </c>
      <c r="M9708" s="1">
        <v>11354.58</v>
      </c>
      <c r="N9708" s="1">
        <v>1031.76</v>
      </c>
      <c r="O9708" s="1">
        <v>1527.31</v>
      </c>
      <c r="P9708" s="1">
        <v>0</v>
      </c>
      <c r="Q9708" s="1">
        <v>50607.16</v>
      </c>
      <c r="R9708" s="1">
        <v>37261.08</v>
      </c>
      <c r="S9708" s="1">
        <v>9765.92</v>
      </c>
      <c r="T9708" s="1">
        <v>78102.320000000007</v>
      </c>
      <c r="U9708" s="1">
        <f>SUM(Report_Summary[Revenue])</f>
        <v>626594850.33999527</v>
      </c>
      <c r="V9708" s="1">
        <f>Report_Summary[[#This Row],[Total Revenue]] / COUNTA(Report_Summary[Membership No])</f>
        <v>62659.485033999525</v>
      </c>
    </row>
    <row r="9709" spans="1:22" x14ac:dyDescent="0.3">
      <c r="A9709" t="s">
        <v>9748</v>
      </c>
      <c r="B9709">
        <v>2021</v>
      </c>
      <c r="C9709" t="s">
        <v>13</v>
      </c>
      <c r="D9709">
        <v>48</v>
      </c>
      <c r="E9709" t="str">
        <f t="shared" si="151"/>
        <v>Middle Age</v>
      </c>
      <c r="F9709" t="s">
        <v>20</v>
      </c>
      <c r="G9709" t="s">
        <v>25</v>
      </c>
      <c r="H9709" t="s">
        <v>29</v>
      </c>
      <c r="I9709">
        <v>29</v>
      </c>
      <c r="J9709">
        <v>2.66</v>
      </c>
      <c r="K9709" t="s">
        <v>33</v>
      </c>
      <c r="L9709" t="s">
        <v>33</v>
      </c>
      <c r="M9709" s="1">
        <v>12588.15</v>
      </c>
      <c r="N9709" s="1">
        <v>626.49</v>
      </c>
      <c r="O9709" s="1">
        <v>1796.66</v>
      </c>
      <c r="P9709" s="1">
        <v>0</v>
      </c>
      <c r="Q9709" s="1">
        <v>59070.080000000002</v>
      </c>
      <c r="R9709" s="1">
        <v>19794.310000000001</v>
      </c>
      <c r="S9709" s="1">
        <v>23907.71</v>
      </c>
      <c r="T9709" s="1">
        <v>54956.68</v>
      </c>
      <c r="U9709" s="1">
        <f>SUM(Report_Summary[Revenue])</f>
        <v>626594850.33999527</v>
      </c>
      <c r="V9709" s="1">
        <f>Report_Summary[[#This Row],[Total Revenue]] / COUNTA(Report_Summary[Membership No])</f>
        <v>62659.485033999525</v>
      </c>
    </row>
    <row r="9710" spans="1:22" x14ac:dyDescent="0.3">
      <c r="A9710" t="s">
        <v>9749</v>
      </c>
      <c r="B9710">
        <v>2016</v>
      </c>
      <c r="C9710" t="s">
        <v>14</v>
      </c>
      <c r="D9710">
        <v>43</v>
      </c>
      <c r="E9710" t="str">
        <f t="shared" si="151"/>
        <v>Middle Age</v>
      </c>
      <c r="F9710" t="s">
        <v>15</v>
      </c>
      <c r="G9710" t="s">
        <v>22</v>
      </c>
      <c r="H9710" t="s">
        <v>28</v>
      </c>
      <c r="I9710">
        <v>30</v>
      </c>
      <c r="J9710">
        <v>3.28</v>
      </c>
      <c r="K9710" t="s">
        <v>33</v>
      </c>
      <c r="L9710" t="s">
        <v>33</v>
      </c>
      <c r="M9710" s="1">
        <v>17607.86</v>
      </c>
      <c r="N9710" s="1">
        <v>3170.82</v>
      </c>
      <c r="O9710" s="1">
        <v>2138.02</v>
      </c>
      <c r="P9710" s="1">
        <v>0</v>
      </c>
      <c r="Q9710" s="1">
        <v>75872.69</v>
      </c>
      <c r="R9710" s="1">
        <v>78056.39</v>
      </c>
      <c r="S9710" s="1">
        <v>23929.81</v>
      </c>
      <c r="T9710" s="1">
        <v>129999.27</v>
      </c>
      <c r="U9710" s="1">
        <f>SUM(Report_Summary[Revenue])</f>
        <v>626594850.33999527</v>
      </c>
      <c r="V9710" s="1">
        <f>Report_Summary[[#This Row],[Total Revenue]] / COUNTA(Report_Summary[Membership No])</f>
        <v>62659.485033999525</v>
      </c>
    </row>
    <row r="9711" spans="1:22" x14ac:dyDescent="0.3">
      <c r="A9711" t="s">
        <v>9750</v>
      </c>
      <c r="B9711">
        <v>2015</v>
      </c>
      <c r="C9711" t="s">
        <v>14</v>
      </c>
      <c r="D9711">
        <v>61</v>
      </c>
      <c r="E9711" t="str">
        <f t="shared" si="151"/>
        <v>Old</v>
      </c>
      <c r="F9711" t="s">
        <v>18</v>
      </c>
      <c r="G9711" t="s">
        <v>25</v>
      </c>
      <c r="H9711" t="s">
        <v>29</v>
      </c>
      <c r="I9711">
        <v>32</v>
      </c>
      <c r="J9711">
        <v>2.2000000000000002</v>
      </c>
      <c r="K9711" t="s">
        <v>32</v>
      </c>
      <c r="L9711" t="s">
        <v>33</v>
      </c>
      <c r="M9711" s="1">
        <v>18391.310000000001</v>
      </c>
      <c r="N9711" s="1">
        <v>3114.79</v>
      </c>
      <c r="O9711" s="1">
        <v>2098.91</v>
      </c>
      <c r="P9711" s="1">
        <v>0</v>
      </c>
      <c r="Q9711" s="1">
        <v>38918.44</v>
      </c>
      <c r="R9711" s="1">
        <v>51133.18</v>
      </c>
      <c r="S9711" s="1">
        <v>-14958.99</v>
      </c>
      <c r="T9711" s="1">
        <v>105010.61</v>
      </c>
      <c r="U9711" s="1">
        <f>SUM(Report_Summary[Revenue])</f>
        <v>626594850.33999527</v>
      </c>
      <c r="V9711" s="1">
        <f>Report_Summary[[#This Row],[Total Revenue]] / COUNTA(Report_Summary[Membership No])</f>
        <v>62659.485033999525</v>
      </c>
    </row>
    <row r="9712" spans="1:22" x14ac:dyDescent="0.3">
      <c r="A9712" t="s">
        <v>9751</v>
      </c>
      <c r="B9712">
        <v>2018</v>
      </c>
      <c r="C9712" t="s">
        <v>14</v>
      </c>
      <c r="D9712">
        <v>37</v>
      </c>
      <c r="E9712" t="str">
        <f t="shared" si="151"/>
        <v>Middle Age</v>
      </c>
      <c r="F9712" t="s">
        <v>16</v>
      </c>
      <c r="G9712" t="s">
        <v>23</v>
      </c>
      <c r="H9712" t="s">
        <v>31</v>
      </c>
      <c r="I9712">
        <v>29</v>
      </c>
      <c r="J9712">
        <v>2.34</v>
      </c>
      <c r="K9712" t="s">
        <v>33</v>
      </c>
      <c r="L9712" t="s">
        <v>33</v>
      </c>
      <c r="M9712" s="1">
        <v>9419.59</v>
      </c>
      <c r="N9712" s="1">
        <v>1681.25</v>
      </c>
      <c r="O9712" s="1">
        <v>2756.4</v>
      </c>
      <c r="P9712" s="1">
        <v>0</v>
      </c>
      <c r="Q9712" s="1">
        <v>44278.62</v>
      </c>
      <c r="R9712" s="1">
        <v>44780.39</v>
      </c>
      <c r="S9712" s="1">
        <v>28696.02</v>
      </c>
      <c r="T9712" s="1">
        <v>60362.99</v>
      </c>
      <c r="U9712" s="1">
        <f>SUM(Report_Summary[Revenue])</f>
        <v>626594850.33999527</v>
      </c>
      <c r="V9712" s="1">
        <f>Report_Summary[[#This Row],[Total Revenue]] / COUNTA(Report_Summary[Membership No])</f>
        <v>62659.485033999525</v>
      </c>
    </row>
    <row r="9713" spans="1:22" x14ac:dyDescent="0.3">
      <c r="A9713" t="s">
        <v>9752</v>
      </c>
      <c r="B9713">
        <v>2019</v>
      </c>
      <c r="C9713" t="s">
        <v>14</v>
      </c>
      <c r="D9713">
        <v>68</v>
      </c>
      <c r="E9713" t="str">
        <f t="shared" si="151"/>
        <v>Old</v>
      </c>
      <c r="F9713" t="s">
        <v>15</v>
      </c>
      <c r="G9713" t="s">
        <v>25</v>
      </c>
      <c r="H9713" t="s">
        <v>31</v>
      </c>
      <c r="I9713">
        <v>29</v>
      </c>
      <c r="J9713">
        <v>1.94</v>
      </c>
      <c r="K9713" t="s">
        <v>33</v>
      </c>
      <c r="L9713" t="s">
        <v>33</v>
      </c>
      <c r="M9713" s="1">
        <v>2554.58</v>
      </c>
      <c r="N9713" s="1">
        <v>2779.42</v>
      </c>
      <c r="O9713" s="1">
        <v>5181.79</v>
      </c>
      <c r="P9713" s="1">
        <v>0</v>
      </c>
      <c r="Q9713" s="1">
        <v>12626.75</v>
      </c>
      <c r="R9713" s="1">
        <v>8671.41</v>
      </c>
      <c r="S9713" s="1">
        <v>17906.43</v>
      </c>
      <c r="T9713" s="1">
        <v>3391.73</v>
      </c>
      <c r="U9713" s="1">
        <f>SUM(Report_Summary[Revenue])</f>
        <v>626594850.33999527</v>
      </c>
      <c r="V9713" s="1">
        <f>Report_Summary[[#This Row],[Total Revenue]] / COUNTA(Report_Summary[Membership No])</f>
        <v>62659.485033999525</v>
      </c>
    </row>
    <row r="9714" spans="1:22" x14ac:dyDescent="0.3">
      <c r="A9714" t="s">
        <v>9753</v>
      </c>
      <c r="B9714">
        <v>2015</v>
      </c>
      <c r="C9714" t="s">
        <v>14</v>
      </c>
      <c r="D9714">
        <v>79</v>
      </c>
      <c r="E9714" t="str">
        <f t="shared" si="151"/>
        <v>Old</v>
      </c>
      <c r="F9714" t="s">
        <v>19</v>
      </c>
      <c r="G9714" t="s">
        <v>25</v>
      </c>
      <c r="H9714" t="s">
        <v>31</v>
      </c>
      <c r="I9714">
        <v>33</v>
      </c>
      <c r="J9714">
        <v>2.85</v>
      </c>
      <c r="K9714" t="s">
        <v>32</v>
      </c>
      <c r="L9714" t="s">
        <v>33</v>
      </c>
      <c r="M9714" s="1">
        <v>3079.38</v>
      </c>
      <c r="N9714" s="1">
        <v>4958.37</v>
      </c>
      <c r="O9714" s="1">
        <v>5166.3100000000004</v>
      </c>
      <c r="P9714" s="1">
        <v>0</v>
      </c>
      <c r="Q9714" s="1">
        <v>14615.67</v>
      </c>
      <c r="R9714" s="1">
        <v>14231.99</v>
      </c>
      <c r="S9714" s="1">
        <v>-19294.52</v>
      </c>
      <c r="T9714" s="1">
        <v>48142.18</v>
      </c>
      <c r="U9714" s="1">
        <f>SUM(Report_Summary[Revenue])</f>
        <v>626594850.33999527</v>
      </c>
      <c r="V9714" s="1">
        <f>Report_Summary[[#This Row],[Total Revenue]] / COUNTA(Report_Summary[Membership No])</f>
        <v>62659.485033999525</v>
      </c>
    </row>
    <row r="9715" spans="1:22" x14ac:dyDescent="0.3">
      <c r="A9715" t="s">
        <v>9754</v>
      </c>
      <c r="B9715">
        <v>2018</v>
      </c>
      <c r="C9715" t="s">
        <v>13</v>
      </c>
      <c r="D9715">
        <v>53</v>
      </c>
      <c r="E9715" t="str">
        <f t="shared" si="151"/>
        <v>Middle Age</v>
      </c>
      <c r="F9715" t="s">
        <v>16</v>
      </c>
      <c r="G9715" t="s">
        <v>25</v>
      </c>
      <c r="H9715" t="s">
        <v>31</v>
      </c>
      <c r="I9715">
        <v>28</v>
      </c>
      <c r="J9715">
        <v>3</v>
      </c>
      <c r="K9715" t="s">
        <v>32</v>
      </c>
      <c r="L9715" t="s">
        <v>33</v>
      </c>
      <c r="M9715" s="1">
        <v>11351.26</v>
      </c>
      <c r="N9715" s="1">
        <v>2435.35</v>
      </c>
      <c r="O9715" s="1">
        <v>1853.57</v>
      </c>
      <c r="P9715" s="1">
        <v>0</v>
      </c>
      <c r="Q9715" s="1">
        <v>51233.06</v>
      </c>
      <c r="R9715" s="1">
        <v>32365.15</v>
      </c>
      <c r="S9715" s="1">
        <v>-2595.23</v>
      </c>
      <c r="T9715" s="1">
        <v>86193.44</v>
      </c>
      <c r="U9715" s="1">
        <f>SUM(Report_Summary[Revenue])</f>
        <v>626594850.33999527</v>
      </c>
      <c r="V9715" s="1">
        <f>Report_Summary[[#This Row],[Total Revenue]] / COUNTA(Report_Summary[Membership No])</f>
        <v>62659.485033999525</v>
      </c>
    </row>
    <row r="9716" spans="1:22" x14ac:dyDescent="0.3">
      <c r="A9716" t="s">
        <v>9755</v>
      </c>
      <c r="B9716">
        <v>2024</v>
      </c>
      <c r="C9716" t="s">
        <v>14</v>
      </c>
      <c r="D9716">
        <v>21</v>
      </c>
      <c r="E9716" t="str">
        <f t="shared" si="151"/>
        <v>Young</v>
      </c>
      <c r="F9716" t="s">
        <v>17</v>
      </c>
      <c r="G9716" t="s">
        <v>24</v>
      </c>
      <c r="H9716" t="s">
        <v>27</v>
      </c>
      <c r="I9716">
        <v>29</v>
      </c>
      <c r="J9716">
        <v>2.5499999999999998</v>
      </c>
      <c r="K9716" t="s">
        <v>32</v>
      </c>
      <c r="L9716" t="s">
        <v>33</v>
      </c>
      <c r="M9716" s="1">
        <v>8600.02</v>
      </c>
      <c r="N9716" s="1">
        <v>4428.37</v>
      </c>
      <c r="O9716" s="1">
        <v>7271.39</v>
      </c>
      <c r="P9716" s="1">
        <v>0</v>
      </c>
      <c r="Q9716" s="1">
        <v>14421.14</v>
      </c>
      <c r="R9716" s="1">
        <v>39703.86</v>
      </c>
      <c r="S9716" s="1">
        <v>-19548.830000000002</v>
      </c>
      <c r="T9716" s="1">
        <v>73673.83</v>
      </c>
      <c r="U9716" s="1">
        <f>SUM(Report_Summary[Revenue])</f>
        <v>626594850.33999527</v>
      </c>
      <c r="V9716" s="1">
        <f>Report_Summary[[#This Row],[Total Revenue]] / COUNTA(Report_Summary[Membership No])</f>
        <v>62659.485033999525</v>
      </c>
    </row>
    <row r="9717" spans="1:22" x14ac:dyDescent="0.3">
      <c r="A9717" t="s">
        <v>9756</v>
      </c>
      <c r="B9717">
        <v>2017</v>
      </c>
      <c r="C9717" t="s">
        <v>13</v>
      </c>
      <c r="D9717">
        <v>77</v>
      </c>
      <c r="E9717" t="str">
        <f t="shared" si="151"/>
        <v>Old</v>
      </c>
      <c r="F9717" t="s">
        <v>19</v>
      </c>
      <c r="G9717" t="s">
        <v>25</v>
      </c>
      <c r="H9717" t="s">
        <v>30</v>
      </c>
      <c r="I9717">
        <v>37</v>
      </c>
      <c r="J9717">
        <v>2.73</v>
      </c>
      <c r="K9717" t="s">
        <v>32</v>
      </c>
      <c r="L9717" t="s">
        <v>33</v>
      </c>
      <c r="M9717" s="1">
        <v>8024.25</v>
      </c>
      <c r="N9717" s="1">
        <v>1351.48</v>
      </c>
      <c r="O9717" s="1">
        <v>7378.09</v>
      </c>
      <c r="P9717" s="1">
        <v>0</v>
      </c>
      <c r="Q9717" s="1">
        <v>33095.1</v>
      </c>
      <c r="R9717" s="1">
        <v>28247.68</v>
      </c>
      <c r="S9717" s="1">
        <v>12079.91</v>
      </c>
      <c r="T9717" s="1">
        <v>49262.87</v>
      </c>
      <c r="U9717" s="1">
        <f>SUM(Report_Summary[Revenue])</f>
        <v>626594850.33999527</v>
      </c>
      <c r="V9717" s="1">
        <f>Report_Summary[[#This Row],[Total Revenue]] / COUNTA(Report_Summary[Membership No])</f>
        <v>62659.485033999525</v>
      </c>
    </row>
    <row r="9718" spans="1:22" x14ac:dyDescent="0.3">
      <c r="A9718" t="s">
        <v>9757</v>
      </c>
      <c r="B9718">
        <v>2017</v>
      </c>
      <c r="C9718" t="s">
        <v>14</v>
      </c>
      <c r="D9718">
        <v>49</v>
      </c>
      <c r="E9718" t="str">
        <f t="shared" si="151"/>
        <v>Middle Age</v>
      </c>
      <c r="F9718" t="s">
        <v>16</v>
      </c>
      <c r="G9718" t="s">
        <v>22</v>
      </c>
      <c r="H9718" t="s">
        <v>26</v>
      </c>
      <c r="I9718">
        <v>36</v>
      </c>
      <c r="J9718">
        <v>2.14</v>
      </c>
      <c r="K9718" t="s">
        <v>33</v>
      </c>
      <c r="L9718" t="s">
        <v>33</v>
      </c>
      <c r="M9718" s="1">
        <v>4369.91</v>
      </c>
      <c r="N9718" s="1">
        <v>327.79</v>
      </c>
      <c r="O9718" s="1">
        <v>332.16</v>
      </c>
      <c r="P9718" s="1">
        <v>0</v>
      </c>
      <c r="Q9718" s="1">
        <v>15179.2</v>
      </c>
      <c r="R9718" s="1">
        <v>19964.07</v>
      </c>
      <c r="S9718" s="1">
        <v>10072.99</v>
      </c>
      <c r="T9718" s="1">
        <v>25070.28</v>
      </c>
      <c r="U9718" s="1">
        <f>SUM(Report_Summary[Revenue])</f>
        <v>626594850.33999527</v>
      </c>
      <c r="V9718" s="1">
        <f>Report_Summary[[#This Row],[Total Revenue]] / COUNTA(Report_Summary[Membership No])</f>
        <v>62659.485033999525</v>
      </c>
    </row>
    <row r="9719" spans="1:22" x14ac:dyDescent="0.3">
      <c r="A9719" t="s">
        <v>9758</v>
      </c>
      <c r="B9719">
        <v>2021</v>
      </c>
      <c r="C9719" t="s">
        <v>13</v>
      </c>
      <c r="D9719">
        <v>65</v>
      </c>
      <c r="E9719" t="str">
        <f t="shared" si="151"/>
        <v>Old</v>
      </c>
      <c r="F9719" t="s">
        <v>21</v>
      </c>
      <c r="G9719" t="s">
        <v>25</v>
      </c>
      <c r="H9719" t="s">
        <v>29</v>
      </c>
      <c r="I9719">
        <v>32</v>
      </c>
      <c r="J9719">
        <v>3.04</v>
      </c>
      <c r="K9719" t="s">
        <v>33</v>
      </c>
      <c r="L9719" t="s">
        <v>33</v>
      </c>
      <c r="M9719" s="1">
        <v>17525.12</v>
      </c>
      <c r="N9719" s="1">
        <v>3071.54</v>
      </c>
      <c r="O9719" s="1">
        <v>2860.98</v>
      </c>
      <c r="P9719" s="1">
        <v>0</v>
      </c>
      <c r="Q9719" s="1">
        <v>53403.76</v>
      </c>
      <c r="R9719" s="1">
        <v>41903.43</v>
      </c>
      <c r="S9719" s="1">
        <v>-7391.68</v>
      </c>
      <c r="T9719" s="1">
        <v>102698.87</v>
      </c>
      <c r="U9719" s="1">
        <f>SUM(Report_Summary[Revenue])</f>
        <v>626594850.33999527</v>
      </c>
      <c r="V9719" s="1">
        <f>Report_Summary[[#This Row],[Total Revenue]] / COUNTA(Report_Summary[Membership No])</f>
        <v>62659.485033999525</v>
      </c>
    </row>
    <row r="9720" spans="1:22" x14ac:dyDescent="0.3">
      <c r="A9720" t="s">
        <v>9759</v>
      </c>
      <c r="B9720">
        <v>2017</v>
      </c>
      <c r="C9720" t="s">
        <v>13</v>
      </c>
      <c r="D9720">
        <v>31</v>
      </c>
      <c r="E9720" t="str">
        <f t="shared" si="151"/>
        <v>Middle Age</v>
      </c>
      <c r="F9720" t="s">
        <v>20</v>
      </c>
      <c r="G9720" t="s">
        <v>25</v>
      </c>
      <c r="H9720" t="s">
        <v>31</v>
      </c>
      <c r="I9720">
        <v>25</v>
      </c>
      <c r="J9720">
        <v>3.49</v>
      </c>
      <c r="K9720" t="s">
        <v>33</v>
      </c>
      <c r="L9720" t="s">
        <v>33</v>
      </c>
      <c r="M9720" s="1">
        <v>9571.4599999999991</v>
      </c>
      <c r="N9720" s="1">
        <v>2279.38</v>
      </c>
      <c r="O9720" s="1">
        <v>6513.46</v>
      </c>
      <c r="P9720" s="1">
        <v>0</v>
      </c>
      <c r="Q9720" s="1">
        <v>32669.58</v>
      </c>
      <c r="R9720" s="1">
        <v>42393.34</v>
      </c>
      <c r="S9720" s="1">
        <v>-4578.83</v>
      </c>
      <c r="T9720" s="1">
        <v>79641.75</v>
      </c>
      <c r="U9720" s="1">
        <f>SUM(Report_Summary[Revenue])</f>
        <v>626594850.33999527</v>
      </c>
      <c r="V9720" s="1">
        <f>Report_Summary[[#This Row],[Total Revenue]] / COUNTA(Report_Summary[Membership No])</f>
        <v>62659.485033999525</v>
      </c>
    </row>
    <row r="9721" spans="1:22" x14ac:dyDescent="0.3">
      <c r="A9721" t="s">
        <v>9760</v>
      </c>
      <c r="B9721">
        <v>2018</v>
      </c>
      <c r="C9721" t="s">
        <v>14</v>
      </c>
      <c r="D9721">
        <v>70</v>
      </c>
      <c r="E9721" t="str">
        <f t="shared" si="151"/>
        <v>Old</v>
      </c>
      <c r="F9721" t="s">
        <v>20</v>
      </c>
      <c r="G9721" t="s">
        <v>25</v>
      </c>
      <c r="H9721" t="s">
        <v>29</v>
      </c>
      <c r="I9721">
        <v>31</v>
      </c>
      <c r="J9721">
        <v>2.81</v>
      </c>
      <c r="K9721" t="s">
        <v>33</v>
      </c>
      <c r="L9721" t="s">
        <v>33</v>
      </c>
      <c r="M9721" s="1">
        <v>10720.56</v>
      </c>
      <c r="N9721" s="1">
        <v>1302.5899999999999</v>
      </c>
      <c r="O9721" s="1">
        <v>5243.4</v>
      </c>
      <c r="P9721" s="1">
        <v>0</v>
      </c>
      <c r="Q9721" s="1">
        <v>41245.230000000003</v>
      </c>
      <c r="R9721" s="1">
        <v>31705.5</v>
      </c>
      <c r="S9721" s="1">
        <v>-6154.6</v>
      </c>
      <c r="T9721" s="1">
        <v>79105.33</v>
      </c>
      <c r="U9721" s="1">
        <f>SUM(Report_Summary[Revenue])</f>
        <v>626594850.33999527</v>
      </c>
      <c r="V9721" s="1">
        <f>Report_Summary[[#This Row],[Total Revenue]] / COUNTA(Report_Summary[Membership No])</f>
        <v>62659.485033999525</v>
      </c>
    </row>
    <row r="9722" spans="1:22" x14ac:dyDescent="0.3">
      <c r="A9722" t="s">
        <v>9761</v>
      </c>
      <c r="B9722">
        <v>2021</v>
      </c>
      <c r="C9722" t="s">
        <v>14</v>
      </c>
      <c r="D9722">
        <v>57</v>
      </c>
      <c r="E9722" t="str">
        <f t="shared" si="151"/>
        <v>Old</v>
      </c>
      <c r="F9722" t="s">
        <v>16</v>
      </c>
      <c r="G9722" t="s">
        <v>23</v>
      </c>
      <c r="H9722" t="s">
        <v>28</v>
      </c>
      <c r="I9722">
        <v>40</v>
      </c>
      <c r="J9722">
        <v>3.56</v>
      </c>
      <c r="K9722" t="s">
        <v>32</v>
      </c>
      <c r="L9722" t="s">
        <v>33</v>
      </c>
      <c r="M9722" s="1">
        <v>5100.29</v>
      </c>
      <c r="N9722" s="1">
        <v>4959.67</v>
      </c>
      <c r="O9722" s="1">
        <v>123.89</v>
      </c>
      <c r="P9722" s="1">
        <v>0</v>
      </c>
      <c r="Q9722" s="1">
        <v>7661.57</v>
      </c>
      <c r="R9722" s="1">
        <v>14265.53</v>
      </c>
      <c r="S9722" s="1">
        <v>-21031.37</v>
      </c>
      <c r="T9722" s="1">
        <v>42958.47</v>
      </c>
      <c r="U9722" s="1">
        <f>SUM(Report_Summary[Revenue])</f>
        <v>626594850.33999527</v>
      </c>
      <c r="V9722" s="1">
        <f>Report_Summary[[#This Row],[Total Revenue]] / COUNTA(Report_Summary[Membership No])</f>
        <v>62659.485033999525</v>
      </c>
    </row>
    <row r="9723" spans="1:22" x14ac:dyDescent="0.3">
      <c r="A9723" t="s">
        <v>9762</v>
      </c>
      <c r="B9723">
        <v>2024</v>
      </c>
      <c r="C9723" t="s">
        <v>14</v>
      </c>
      <c r="D9723">
        <v>36</v>
      </c>
      <c r="E9723" t="str">
        <f t="shared" si="151"/>
        <v>Middle Age</v>
      </c>
      <c r="F9723" t="s">
        <v>20</v>
      </c>
      <c r="G9723" t="s">
        <v>25</v>
      </c>
      <c r="H9723" t="s">
        <v>30</v>
      </c>
      <c r="I9723">
        <v>30</v>
      </c>
      <c r="J9723">
        <v>2.14</v>
      </c>
      <c r="K9723" t="s">
        <v>33</v>
      </c>
      <c r="L9723" t="s">
        <v>33</v>
      </c>
      <c r="M9723" s="1">
        <v>5463.38</v>
      </c>
      <c r="N9723" s="1">
        <v>3247.89</v>
      </c>
      <c r="O9723" s="1">
        <v>6160.92</v>
      </c>
      <c r="P9723" s="1">
        <v>0</v>
      </c>
      <c r="Q9723" s="1">
        <v>8061.11</v>
      </c>
      <c r="R9723" s="1">
        <v>8699.1200000000008</v>
      </c>
      <c r="S9723" s="1">
        <v>-18449.560000000001</v>
      </c>
      <c r="T9723" s="1">
        <v>35209.79</v>
      </c>
      <c r="U9723" s="1">
        <f>SUM(Report_Summary[Revenue])</f>
        <v>626594850.33999527</v>
      </c>
      <c r="V9723" s="1">
        <f>Report_Summary[[#This Row],[Total Revenue]] / COUNTA(Report_Summary[Membership No])</f>
        <v>62659.485033999525</v>
      </c>
    </row>
    <row r="9724" spans="1:22" x14ac:dyDescent="0.3">
      <c r="A9724" t="s">
        <v>9763</v>
      </c>
      <c r="B9724">
        <v>2023</v>
      </c>
      <c r="C9724" t="s">
        <v>14</v>
      </c>
      <c r="D9724">
        <v>79</v>
      </c>
      <c r="E9724" t="str">
        <f t="shared" si="151"/>
        <v>Old</v>
      </c>
      <c r="F9724" t="s">
        <v>21</v>
      </c>
      <c r="G9724" t="s">
        <v>24</v>
      </c>
      <c r="H9724" t="s">
        <v>27</v>
      </c>
      <c r="I9724">
        <v>28</v>
      </c>
      <c r="J9724">
        <v>2.4</v>
      </c>
      <c r="K9724" t="s">
        <v>33</v>
      </c>
      <c r="L9724" t="s">
        <v>33</v>
      </c>
      <c r="M9724" s="1">
        <v>18940.939999999999</v>
      </c>
      <c r="N9724" s="1">
        <v>2462.73</v>
      </c>
      <c r="O9724" s="1">
        <v>6356.13</v>
      </c>
      <c r="P9724" s="1">
        <v>0</v>
      </c>
      <c r="Q9724" s="1">
        <v>58491.83</v>
      </c>
      <c r="R9724" s="1">
        <v>61490.76</v>
      </c>
      <c r="S9724" s="1">
        <v>17939.13</v>
      </c>
      <c r="T9724" s="1">
        <v>102043.46</v>
      </c>
      <c r="U9724" s="1">
        <f>SUM(Report_Summary[Revenue])</f>
        <v>626594850.33999527</v>
      </c>
      <c r="V9724" s="1">
        <f>Report_Summary[[#This Row],[Total Revenue]] / COUNTA(Report_Summary[Membership No])</f>
        <v>62659.485033999525</v>
      </c>
    </row>
    <row r="9725" spans="1:22" x14ac:dyDescent="0.3">
      <c r="A9725" t="s">
        <v>9764</v>
      </c>
      <c r="B9725">
        <v>2015</v>
      </c>
      <c r="C9725" t="s">
        <v>13</v>
      </c>
      <c r="D9725">
        <v>60</v>
      </c>
      <c r="E9725" t="str">
        <f t="shared" si="151"/>
        <v>Old</v>
      </c>
      <c r="F9725" t="s">
        <v>17</v>
      </c>
      <c r="G9725" t="s">
        <v>23</v>
      </c>
      <c r="H9725" t="s">
        <v>28</v>
      </c>
      <c r="I9725">
        <v>30</v>
      </c>
      <c r="J9725">
        <v>1.64</v>
      </c>
      <c r="K9725" t="s">
        <v>32</v>
      </c>
      <c r="L9725" t="s">
        <v>33</v>
      </c>
      <c r="M9725" s="1">
        <v>16746.68</v>
      </c>
      <c r="N9725" s="1">
        <v>4258.55</v>
      </c>
      <c r="O9725" s="1">
        <v>4446.68</v>
      </c>
      <c r="P9725" s="1">
        <v>0</v>
      </c>
      <c r="Q9725" s="1">
        <v>45458.86</v>
      </c>
      <c r="R9725" s="1">
        <v>57052.04</v>
      </c>
      <c r="S9725" s="1">
        <v>23638.15</v>
      </c>
      <c r="T9725" s="1">
        <v>78872.75</v>
      </c>
      <c r="U9725" s="1">
        <f>SUM(Report_Summary[Revenue])</f>
        <v>626594850.33999527</v>
      </c>
      <c r="V9725" s="1">
        <f>Report_Summary[[#This Row],[Total Revenue]] / COUNTA(Report_Summary[Membership No])</f>
        <v>62659.485033999525</v>
      </c>
    </row>
    <row r="9726" spans="1:22" x14ac:dyDescent="0.3">
      <c r="A9726" t="s">
        <v>9765</v>
      </c>
      <c r="B9726">
        <v>2017</v>
      </c>
      <c r="C9726" t="s">
        <v>13</v>
      </c>
      <c r="D9726">
        <v>72</v>
      </c>
      <c r="E9726" t="str">
        <f t="shared" si="151"/>
        <v>Old</v>
      </c>
      <c r="F9726" t="s">
        <v>15</v>
      </c>
      <c r="G9726" t="s">
        <v>25</v>
      </c>
      <c r="H9726" t="s">
        <v>29</v>
      </c>
      <c r="I9726">
        <v>29</v>
      </c>
      <c r="J9726">
        <v>3.07</v>
      </c>
      <c r="K9726" t="s">
        <v>33</v>
      </c>
      <c r="L9726" t="s">
        <v>33</v>
      </c>
      <c r="M9726" s="1">
        <v>16558.05</v>
      </c>
      <c r="N9726" s="1">
        <v>3236.12</v>
      </c>
      <c r="O9726" s="1">
        <v>7997.64</v>
      </c>
      <c r="P9726" s="1">
        <v>0</v>
      </c>
      <c r="Q9726" s="1">
        <v>37009.519999999997</v>
      </c>
      <c r="R9726" s="1">
        <v>67623.039999999994</v>
      </c>
      <c r="S9726" s="1">
        <v>12131.42</v>
      </c>
      <c r="T9726" s="1">
        <v>92501.14</v>
      </c>
      <c r="U9726" s="1">
        <f>SUM(Report_Summary[Revenue])</f>
        <v>626594850.33999527</v>
      </c>
      <c r="V9726" s="1">
        <f>Report_Summary[[#This Row],[Total Revenue]] / COUNTA(Report_Summary[Membership No])</f>
        <v>62659.485033999525</v>
      </c>
    </row>
    <row r="9727" spans="1:22" x14ac:dyDescent="0.3">
      <c r="A9727" t="s">
        <v>9766</v>
      </c>
      <c r="B9727">
        <v>2015</v>
      </c>
      <c r="C9727" t="s">
        <v>13</v>
      </c>
      <c r="D9727">
        <v>70</v>
      </c>
      <c r="E9727" t="str">
        <f t="shared" si="151"/>
        <v>Old</v>
      </c>
      <c r="F9727" t="s">
        <v>21</v>
      </c>
      <c r="G9727" t="s">
        <v>25</v>
      </c>
      <c r="H9727" t="s">
        <v>27</v>
      </c>
      <c r="I9727">
        <v>31</v>
      </c>
      <c r="J9727">
        <v>1.92</v>
      </c>
      <c r="K9727" t="s">
        <v>33</v>
      </c>
      <c r="L9727" t="s">
        <v>33</v>
      </c>
      <c r="M9727" s="1">
        <v>12354.98</v>
      </c>
      <c r="N9727" s="1">
        <v>1503.71</v>
      </c>
      <c r="O9727" s="1">
        <v>6590.9</v>
      </c>
      <c r="P9727" s="1">
        <v>0</v>
      </c>
      <c r="Q9727" s="1">
        <v>22249.19</v>
      </c>
      <c r="R9727" s="1">
        <v>40712.639999999999</v>
      </c>
      <c r="S9727" s="1">
        <v>23741.040000000001</v>
      </c>
      <c r="T9727" s="1">
        <v>39220.79</v>
      </c>
      <c r="U9727" s="1">
        <f>SUM(Report_Summary[Revenue])</f>
        <v>626594850.33999527</v>
      </c>
      <c r="V9727" s="1">
        <f>Report_Summary[[#This Row],[Total Revenue]] / COUNTA(Report_Summary[Membership No])</f>
        <v>62659.485033999525</v>
      </c>
    </row>
    <row r="9728" spans="1:22" x14ac:dyDescent="0.3">
      <c r="A9728" t="s">
        <v>9767</v>
      </c>
      <c r="B9728">
        <v>2015</v>
      </c>
      <c r="C9728" t="s">
        <v>14</v>
      </c>
      <c r="D9728">
        <v>76</v>
      </c>
      <c r="E9728" t="str">
        <f t="shared" si="151"/>
        <v>Old</v>
      </c>
      <c r="F9728" t="s">
        <v>15</v>
      </c>
      <c r="G9728" t="s">
        <v>22</v>
      </c>
      <c r="H9728" t="s">
        <v>26</v>
      </c>
      <c r="I9728">
        <v>24</v>
      </c>
      <c r="J9728">
        <v>3.64</v>
      </c>
      <c r="K9728" t="s">
        <v>32</v>
      </c>
      <c r="L9728" t="s">
        <v>33</v>
      </c>
      <c r="M9728" s="1">
        <v>6543.37</v>
      </c>
      <c r="N9728" s="1">
        <v>509.27</v>
      </c>
      <c r="O9728" s="1">
        <v>3280.37</v>
      </c>
      <c r="P9728" s="1">
        <v>0</v>
      </c>
      <c r="Q9728" s="1">
        <v>17194.29</v>
      </c>
      <c r="R9728" s="1">
        <v>17985.61</v>
      </c>
      <c r="S9728" s="1">
        <v>-685.23</v>
      </c>
      <c r="T9728" s="1">
        <v>35865.129999999997</v>
      </c>
      <c r="U9728" s="1">
        <f>SUM(Report_Summary[Revenue])</f>
        <v>626594850.33999527</v>
      </c>
      <c r="V9728" s="1">
        <f>Report_Summary[[#This Row],[Total Revenue]] / COUNTA(Report_Summary[Membership No])</f>
        <v>62659.485033999525</v>
      </c>
    </row>
    <row r="9729" spans="1:22" x14ac:dyDescent="0.3">
      <c r="A9729" t="s">
        <v>9768</v>
      </c>
      <c r="B9729">
        <v>2024</v>
      </c>
      <c r="C9729" t="s">
        <v>13</v>
      </c>
      <c r="D9729">
        <v>39</v>
      </c>
      <c r="E9729" t="str">
        <f t="shared" si="151"/>
        <v>Middle Age</v>
      </c>
      <c r="F9729" t="s">
        <v>19</v>
      </c>
      <c r="G9729" t="s">
        <v>25</v>
      </c>
      <c r="H9729" t="s">
        <v>29</v>
      </c>
      <c r="I9729">
        <v>39</v>
      </c>
      <c r="J9729">
        <v>1.56</v>
      </c>
      <c r="K9729" t="s">
        <v>33</v>
      </c>
      <c r="L9729" t="s">
        <v>33</v>
      </c>
      <c r="M9729" s="1">
        <v>19191.189999999999</v>
      </c>
      <c r="N9729" s="1">
        <v>187.76</v>
      </c>
      <c r="O9729" s="1">
        <v>4911.3500000000004</v>
      </c>
      <c r="P9729" s="1">
        <v>0</v>
      </c>
      <c r="Q9729" s="1">
        <v>26133.08</v>
      </c>
      <c r="R9729" s="1">
        <v>28193.72</v>
      </c>
      <c r="S9729" s="1">
        <v>28371.32</v>
      </c>
      <c r="T9729" s="1">
        <v>25955.48</v>
      </c>
      <c r="U9729" s="1">
        <f>SUM(Report_Summary[Revenue])</f>
        <v>626594850.33999527</v>
      </c>
      <c r="V9729" s="1">
        <f>Report_Summary[[#This Row],[Total Revenue]] / COUNTA(Report_Summary[Membership No])</f>
        <v>62659.485033999525</v>
      </c>
    </row>
    <row r="9730" spans="1:22" x14ac:dyDescent="0.3">
      <c r="A9730" t="s">
        <v>9769</v>
      </c>
      <c r="B9730">
        <v>2017</v>
      </c>
      <c r="C9730" t="s">
        <v>13</v>
      </c>
      <c r="D9730">
        <v>28</v>
      </c>
      <c r="E9730" t="str">
        <f t="shared" si="151"/>
        <v>Young</v>
      </c>
      <c r="F9730" t="s">
        <v>17</v>
      </c>
      <c r="G9730" t="s">
        <v>25</v>
      </c>
      <c r="H9730" t="s">
        <v>31</v>
      </c>
      <c r="I9730">
        <v>31</v>
      </c>
      <c r="J9730">
        <v>2.5299999999999998</v>
      </c>
      <c r="K9730" t="s">
        <v>33</v>
      </c>
      <c r="L9730" t="s">
        <v>33</v>
      </c>
      <c r="M9730" s="1">
        <v>13386.54</v>
      </c>
      <c r="N9730" s="1">
        <v>4172.99</v>
      </c>
      <c r="O9730" s="1">
        <v>5215.9799999999996</v>
      </c>
      <c r="P9730" s="1">
        <v>0</v>
      </c>
      <c r="Q9730" s="1">
        <v>37981.730000000003</v>
      </c>
      <c r="R9730" s="1">
        <v>45607.4</v>
      </c>
      <c r="S9730" s="1">
        <v>22841.21</v>
      </c>
      <c r="T9730" s="1">
        <v>60747.92</v>
      </c>
      <c r="U9730" s="1">
        <f>SUM(Report_Summary[Revenue])</f>
        <v>626594850.33999527</v>
      </c>
      <c r="V9730" s="1">
        <f>Report_Summary[[#This Row],[Total Revenue]] / COUNTA(Report_Summary[Membership No])</f>
        <v>62659.485033999525</v>
      </c>
    </row>
    <row r="9731" spans="1:22" x14ac:dyDescent="0.3">
      <c r="A9731" t="s">
        <v>9770</v>
      </c>
      <c r="B9731">
        <v>2019</v>
      </c>
      <c r="C9731" t="s">
        <v>14</v>
      </c>
      <c r="D9731">
        <v>57</v>
      </c>
      <c r="E9731" t="str">
        <f t="shared" ref="E9731:E9794" si="152">IF(D9731&gt;55,"Old",IF(D9731&gt;=31,"Middle Age",IF(D9731&lt;31,"Young","Invalid")))</f>
        <v>Old</v>
      </c>
      <c r="F9731" t="s">
        <v>19</v>
      </c>
      <c r="G9731" t="s">
        <v>25</v>
      </c>
      <c r="H9731" t="s">
        <v>30</v>
      </c>
      <c r="I9731">
        <v>30</v>
      </c>
      <c r="J9731">
        <v>1.94</v>
      </c>
      <c r="K9731" t="s">
        <v>32</v>
      </c>
      <c r="L9731" t="s">
        <v>33</v>
      </c>
      <c r="M9731" s="1">
        <v>3838.71</v>
      </c>
      <c r="N9731" s="1">
        <v>554.83000000000004</v>
      </c>
      <c r="O9731" s="1">
        <v>5452.34</v>
      </c>
      <c r="P9731" s="1">
        <v>0</v>
      </c>
      <c r="Q9731" s="1">
        <v>15107.94</v>
      </c>
      <c r="R9731" s="1">
        <v>9018.68</v>
      </c>
      <c r="S9731" s="1">
        <v>22238.91</v>
      </c>
      <c r="T9731" s="1">
        <v>1887.71</v>
      </c>
      <c r="U9731" s="1">
        <f>SUM(Report_Summary[Revenue])</f>
        <v>626594850.33999527</v>
      </c>
      <c r="V9731" s="1">
        <f>Report_Summary[[#This Row],[Total Revenue]] / COUNTA(Report_Summary[Membership No])</f>
        <v>62659.485033999525</v>
      </c>
    </row>
    <row r="9732" spans="1:22" x14ac:dyDescent="0.3">
      <c r="A9732" t="s">
        <v>9771</v>
      </c>
      <c r="B9732">
        <v>2019</v>
      </c>
      <c r="C9732" t="s">
        <v>14</v>
      </c>
      <c r="D9732">
        <v>34</v>
      </c>
      <c r="E9732" t="str">
        <f t="shared" si="152"/>
        <v>Middle Age</v>
      </c>
      <c r="F9732" t="s">
        <v>17</v>
      </c>
      <c r="G9732" t="s">
        <v>22</v>
      </c>
      <c r="H9732" t="s">
        <v>27</v>
      </c>
      <c r="I9732">
        <v>39</v>
      </c>
      <c r="J9732">
        <v>2.06</v>
      </c>
      <c r="K9732" t="s">
        <v>33</v>
      </c>
      <c r="L9732" t="s">
        <v>33</v>
      </c>
      <c r="M9732" s="1">
        <v>15986.88</v>
      </c>
      <c r="N9732" s="1">
        <v>3723.99</v>
      </c>
      <c r="O9732" s="1">
        <v>6571.92</v>
      </c>
      <c r="P9732" s="1">
        <v>0</v>
      </c>
      <c r="Q9732" s="1">
        <v>43732.17</v>
      </c>
      <c r="R9732" s="1">
        <v>32636.94</v>
      </c>
      <c r="S9732" s="1">
        <v>7038.79</v>
      </c>
      <c r="T9732" s="1">
        <v>69330.320000000007</v>
      </c>
      <c r="U9732" s="1">
        <f>SUM(Report_Summary[Revenue])</f>
        <v>626594850.33999527</v>
      </c>
      <c r="V9732" s="1">
        <f>Report_Summary[[#This Row],[Total Revenue]] / COUNTA(Report_Summary[Membership No])</f>
        <v>62659.485033999525</v>
      </c>
    </row>
    <row r="9733" spans="1:22" x14ac:dyDescent="0.3">
      <c r="A9733" t="s">
        <v>9772</v>
      </c>
      <c r="B9733">
        <v>2019</v>
      </c>
      <c r="C9733" t="s">
        <v>14</v>
      </c>
      <c r="D9733">
        <v>43</v>
      </c>
      <c r="E9733" t="str">
        <f t="shared" si="152"/>
        <v>Middle Age</v>
      </c>
      <c r="F9733" t="s">
        <v>17</v>
      </c>
      <c r="G9733" t="s">
        <v>22</v>
      </c>
      <c r="H9733" t="s">
        <v>26</v>
      </c>
      <c r="I9733">
        <v>35</v>
      </c>
      <c r="J9733">
        <v>3.79</v>
      </c>
      <c r="K9733" t="s">
        <v>32</v>
      </c>
      <c r="L9733" t="s">
        <v>33</v>
      </c>
      <c r="M9733" s="1">
        <v>2920.57</v>
      </c>
      <c r="N9733" s="1">
        <v>3007.85</v>
      </c>
      <c r="O9733" s="1">
        <v>5281.35</v>
      </c>
      <c r="P9733" s="1">
        <v>0</v>
      </c>
      <c r="Q9733" s="1">
        <v>4129.24</v>
      </c>
      <c r="R9733" s="1">
        <v>11179.76</v>
      </c>
      <c r="S9733" s="1">
        <v>19767.66</v>
      </c>
      <c r="T9733" s="1">
        <v>-4458.66</v>
      </c>
      <c r="U9733" s="1">
        <f>SUM(Report_Summary[Revenue])</f>
        <v>626594850.33999527</v>
      </c>
      <c r="V9733" s="1">
        <f>Report_Summary[[#This Row],[Total Revenue]] / COUNTA(Report_Summary[Membership No])</f>
        <v>62659.485033999525</v>
      </c>
    </row>
    <row r="9734" spans="1:22" x14ac:dyDescent="0.3">
      <c r="A9734" t="s">
        <v>9773</v>
      </c>
      <c r="B9734">
        <v>2024</v>
      </c>
      <c r="C9734" t="s">
        <v>13</v>
      </c>
      <c r="D9734">
        <v>80</v>
      </c>
      <c r="E9734" t="str">
        <f t="shared" si="152"/>
        <v>Old</v>
      </c>
      <c r="F9734" t="s">
        <v>21</v>
      </c>
      <c r="G9734" t="s">
        <v>25</v>
      </c>
      <c r="H9734" t="s">
        <v>27</v>
      </c>
      <c r="I9734">
        <v>21</v>
      </c>
      <c r="J9734">
        <v>2.85</v>
      </c>
      <c r="K9734" t="s">
        <v>33</v>
      </c>
      <c r="L9734" t="s">
        <v>33</v>
      </c>
      <c r="M9734" s="1">
        <v>12903.22</v>
      </c>
      <c r="N9734" s="1">
        <v>4610.63</v>
      </c>
      <c r="O9734" s="1">
        <v>3085.18</v>
      </c>
      <c r="P9734" s="1">
        <v>0</v>
      </c>
      <c r="Q9734" s="1">
        <v>42423.91</v>
      </c>
      <c r="R9734" s="1">
        <v>33608.25</v>
      </c>
      <c r="S9734" s="1">
        <v>-14072.42</v>
      </c>
      <c r="T9734" s="1">
        <v>90104.58</v>
      </c>
      <c r="U9734" s="1">
        <f>SUM(Report_Summary[Revenue])</f>
        <v>626594850.33999527</v>
      </c>
      <c r="V9734" s="1">
        <f>Report_Summary[[#This Row],[Total Revenue]] / COUNTA(Report_Summary[Membership No])</f>
        <v>62659.485033999525</v>
      </c>
    </row>
    <row r="9735" spans="1:22" x14ac:dyDescent="0.3">
      <c r="A9735" t="s">
        <v>9774</v>
      </c>
      <c r="B9735">
        <v>2021</v>
      </c>
      <c r="C9735" t="s">
        <v>14</v>
      </c>
      <c r="D9735">
        <v>55</v>
      </c>
      <c r="E9735" t="str">
        <f t="shared" si="152"/>
        <v>Middle Age</v>
      </c>
      <c r="F9735" t="s">
        <v>19</v>
      </c>
      <c r="G9735" t="s">
        <v>23</v>
      </c>
      <c r="H9735" t="s">
        <v>30</v>
      </c>
      <c r="I9735">
        <v>28</v>
      </c>
      <c r="J9735">
        <v>1.57</v>
      </c>
      <c r="K9735" t="s">
        <v>32</v>
      </c>
      <c r="L9735" t="s">
        <v>33</v>
      </c>
      <c r="M9735" s="1">
        <v>18704.53</v>
      </c>
      <c r="N9735" s="1">
        <v>693.93</v>
      </c>
      <c r="O9735" s="1">
        <v>559.33000000000004</v>
      </c>
      <c r="P9735" s="1">
        <v>0</v>
      </c>
      <c r="Q9735" s="1">
        <v>47238.78</v>
      </c>
      <c r="R9735" s="1">
        <v>23853.49</v>
      </c>
      <c r="S9735" s="1">
        <v>-5816.59</v>
      </c>
      <c r="T9735" s="1">
        <v>76908.86</v>
      </c>
      <c r="U9735" s="1">
        <f>SUM(Report_Summary[Revenue])</f>
        <v>626594850.33999527</v>
      </c>
      <c r="V9735" s="1">
        <f>Report_Summary[[#This Row],[Total Revenue]] / COUNTA(Report_Summary[Membership No])</f>
        <v>62659.485033999525</v>
      </c>
    </row>
    <row r="9736" spans="1:22" x14ac:dyDescent="0.3">
      <c r="A9736" t="s">
        <v>9775</v>
      </c>
      <c r="B9736">
        <v>2018</v>
      </c>
      <c r="C9736" t="s">
        <v>13</v>
      </c>
      <c r="D9736">
        <v>40</v>
      </c>
      <c r="E9736" t="str">
        <f t="shared" si="152"/>
        <v>Middle Age</v>
      </c>
      <c r="F9736" t="s">
        <v>21</v>
      </c>
      <c r="G9736" t="s">
        <v>24</v>
      </c>
      <c r="H9736" t="s">
        <v>27</v>
      </c>
      <c r="I9736">
        <v>32</v>
      </c>
      <c r="J9736">
        <v>2.94</v>
      </c>
      <c r="K9736" t="s">
        <v>32</v>
      </c>
      <c r="L9736" t="s">
        <v>33</v>
      </c>
      <c r="M9736" s="1">
        <v>9884.65</v>
      </c>
      <c r="N9736" s="1">
        <v>903.29</v>
      </c>
      <c r="O9736" s="1">
        <v>6134.84</v>
      </c>
      <c r="P9736" s="1">
        <v>0</v>
      </c>
      <c r="Q9736" s="1">
        <v>23810.71</v>
      </c>
      <c r="R9736" s="1">
        <v>47038.879999999997</v>
      </c>
      <c r="S9736" s="1">
        <v>26090.67</v>
      </c>
      <c r="T9736" s="1">
        <v>44758.92</v>
      </c>
      <c r="U9736" s="1">
        <f>SUM(Report_Summary[Revenue])</f>
        <v>626594850.33999527</v>
      </c>
      <c r="V9736" s="1">
        <f>Report_Summary[[#This Row],[Total Revenue]] / COUNTA(Report_Summary[Membership No])</f>
        <v>62659.485033999525</v>
      </c>
    </row>
    <row r="9737" spans="1:22" x14ac:dyDescent="0.3">
      <c r="A9737" t="s">
        <v>9776</v>
      </c>
      <c r="B9737">
        <v>2016</v>
      </c>
      <c r="C9737" t="s">
        <v>14</v>
      </c>
      <c r="D9737">
        <v>28</v>
      </c>
      <c r="E9737" t="str">
        <f t="shared" si="152"/>
        <v>Young</v>
      </c>
      <c r="F9737" t="s">
        <v>19</v>
      </c>
      <c r="G9737" t="s">
        <v>24</v>
      </c>
      <c r="H9737" t="s">
        <v>30</v>
      </c>
      <c r="I9737">
        <v>23</v>
      </c>
      <c r="J9737">
        <v>2.65</v>
      </c>
      <c r="K9737" t="s">
        <v>33</v>
      </c>
      <c r="L9737" t="s">
        <v>33</v>
      </c>
      <c r="M9737" s="1">
        <v>17076.400000000001</v>
      </c>
      <c r="N9737" s="1">
        <v>1842.52</v>
      </c>
      <c r="O9737" s="1">
        <v>5564.53</v>
      </c>
      <c r="P9737" s="1">
        <v>0</v>
      </c>
      <c r="Q9737" s="1">
        <v>64345.62</v>
      </c>
      <c r="R9737" s="1">
        <v>62409.61</v>
      </c>
      <c r="S9737" s="1">
        <v>-21019.58</v>
      </c>
      <c r="T9737" s="1">
        <v>147774.81</v>
      </c>
      <c r="U9737" s="1">
        <f>SUM(Report_Summary[Revenue])</f>
        <v>626594850.33999527</v>
      </c>
      <c r="V9737" s="1">
        <f>Report_Summary[[#This Row],[Total Revenue]] / COUNTA(Report_Summary[Membership No])</f>
        <v>62659.485033999525</v>
      </c>
    </row>
    <row r="9738" spans="1:22" x14ac:dyDescent="0.3">
      <c r="A9738" t="s">
        <v>9777</v>
      </c>
      <c r="B9738">
        <v>2016</v>
      </c>
      <c r="C9738" t="s">
        <v>14</v>
      </c>
      <c r="D9738">
        <v>60</v>
      </c>
      <c r="E9738" t="str">
        <f t="shared" si="152"/>
        <v>Old</v>
      </c>
      <c r="F9738" t="s">
        <v>15</v>
      </c>
      <c r="G9738" t="s">
        <v>25</v>
      </c>
      <c r="H9738" t="s">
        <v>26</v>
      </c>
      <c r="I9738">
        <v>35</v>
      </c>
      <c r="J9738">
        <v>2.17</v>
      </c>
      <c r="K9738" t="s">
        <v>33</v>
      </c>
      <c r="L9738" t="s">
        <v>33</v>
      </c>
      <c r="M9738" s="1">
        <v>8143.46</v>
      </c>
      <c r="N9738" s="1">
        <v>1170.45</v>
      </c>
      <c r="O9738" s="1">
        <v>6693.01</v>
      </c>
      <c r="P9738" s="1">
        <v>0</v>
      </c>
      <c r="Q9738" s="1">
        <v>29431.200000000001</v>
      </c>
      <c r="R9738" s="1">
        <v>40559.360000000001</v>
      </c>
      <c r="S9738" s="1">
        <v>-3967.29</v>
      </c>
      <c r="T9738" s="1">
        <v>73957.850000000006</v>
      </c>
      <c r="U9738" s="1">
        <f>SUM(Report_Summary[Revenue])</f>
        <v>626594850.33999527</v>
      </c>
      <c r="V9738" s="1">
        <f>Report_Summary[[#This Row],[Total Revenue]] / COUNTA(Report_Summary[Membership No])</f>
        <v>62659.485033999525</v>
      </c>
    </row>
    <row r="9739" spans="1:22" x14ac:dyDescent="0.3">
      <c r="A9739" t="s">
        <v>9778</v>
      </c>
      <c r="B9739">
        <v>2015</v>
      </c>
      <c r="C9739" t="s">
        <v>13</v>
      </c>
      <c r="D9739">
        <v>79</v>
      </c>
      <c r="E9739" t="str">
        <f t="shared" si="152"/>
        <v>Old</v>
      </c>
      <c r="F9739" t="s">
        <v>20</v>
      </c>
      <c r="G9739" t="s">
        <v>23</v>
      </c>
      <c r="H9739" t="s">
        <v>29</v>
      </c>
      <c r="I9739">
        <v>35</v>
      </c>
      <c r="J9739">
        <v>2.72</v>
      </c>
      <c r="K9739" t="s">
        <v>32</v>
      </c>
      <c r="L9739" t="s">
        <v>33</v>
      </c>
      <c r="M9739" s="1">
        <v>1797.28</v>
      </c>
      <c r="N9739" s="1">
        <v>4460.8999999999996</v>
      </c>
      <c r="O9739" s="1">
        <v>7575.35</v>
      </c>
      <c r="P9739" s="1">
        <v>0</v>
      </c>
      <c r="Q9739" s="1">
        <v>3767.97</v>
      </c>
      <c r="R9739" s="1">
        <v>5372.46</v>
      </c>
      <c r="S9739" s="1">
        <v>-7472.42</v>
      </c>
      <c r="T9739" s="1">
        <v>16612.849999999999</v>
      </c>
      <c r="U9739" s="1">
        <f>SUM(Report_Summary[Revenue])</f>
        <v>626594850.33999527</v>
      </c>
      <c r="V9739" s="1">
        <f>Report_Summary[[#This Row],[Total Revenue]] / COUNTA(Report_Summary[Membership No])</f>
        <v>62659.485033999525</v>
      </c>
    </row>
    <row r="9740" spans="1:22" x14ac:dyDescent="0.3">
      <c r="A9740" t="s">
        <v>9779</v>
      </c>
      <c r="B9740">
        <v>2019</v>
      </c>
      <c r="C9740" t="s">
        <v>13</v>
      </c>
      <c r="D9740">
        <v>48</v>
      </c>
      <c r="E9740" t="str">
        <f t="shared" si="152"/>
        <v>Middle Age</v>
      </c>
      <c r="F9740" t="s">
        <v>21</v>
      </c>
      <c r="G9740" t="s">
        <v>25</v>
      </c>
      <c r="H9740" t="s">
        <v>29</v>
      </c>
      <c r="I9740">
        <v>34</v>
      </c>
      <c r="J9740">
        <v>1.34</v>
      </c>
      <c r="K9740" t="s">
        <v>33</v>
      </c>
      <c r="L9740" t="s">
        <v>33</v>
      </c>
      <c r="M9740" s="1">
        <v>9980.41</v>
      </c>
      <c r="N9740" s="1">
        <v>4191.88</v>
      </c>
      <c r="O9740" s="1">
        <v>6372.74</v>
      </c>
      <c r="P9740" s="1">
        <v>0</v>
      </c>
      <c r="Q9740" s="1">
        <v>14535.06</v>
      </c>
      <c r="R9740" s="1">
        <v>44799.360000000001</v>
      </c>
      <c r="S9740" s="1">
        <v>-16814.53</v>
      </c>
      <c r="T9740" s="1">
        <v>76148.95</v>
      </c>
      <c r="U9740" s="1">
        <f>SUM(Report_Summary[Revenue])</f>
        <v>626594850.33999527</v>
      </c>
      <c r="V9740" s="1">
        <f>Report_Summary[[#This Row],[Total Revenue]] / COUNTA(Report_Summary[Membership No])</f>
        <v>62659.485033999525</v>
      </c>
    </row>
    <row r="9741" spans="1:22" x14ac:dyDescent="0.3">
      <c r="A9741" t="s">
        <v>9780</v>
      </c>
      <c r="B9741">
        <v>2018</v>
      </c>
      <c r="C9741" t="s">
        <v>13</v>
      </c>
      <c r="D9741">
        <v>65</v>
      </c>
      <c r="E9741" t="str">
        <f t="shared" si="152"/>
        <v>Old</v>
      </c>
      <c r="F9741" t="s">
        <v>15</v>
      </c>
      <c r="G9741" t="s">
        <v>23</v>
      </c>
      <c r="H9741" t="s">
        <v>31</v>
      </c>
      <c r="I9741">
        <v>32</v>
      </c>
      <c r="J9741">
        <v>3.46</v>
      </c>
      <c r="K9741" t="s">
        <v>33</v>
      </c>
      <c r="L9741" t="s">
        <v>33</v>
      </c>
      <c r="M9741" s="1">
        <v>8080.24</v>
      </c>
      <c r="N9741" s="1">
        <v>740.28</v>
      </c>
      <c r="O9741" s="1">
        <v>1945.23</v>
      </c>
      <c r="P9741" s="1">
        <v>0</v>
      </c>
      <c r="Q9741" s="1">
        <v>35980.269999999997</v>
      </c>
      <c r="R9741" s="1">
        <v>24518.5</v>
      </c>
      <c r="S9741" s="1">
        <v>-5931.09</v>
      </c>
      <c r="T9741" s="1">
        <v>66429.86</v>
      </c>
      <c r="U9741" s="1">
        <f>SUM(Report_Summary[Revenue])</f>
        <v>626594850.33999527</v>
      </c>
      <c r="V9741" s="1">
        <f>Report_Summary[[#This Row],[Total Revenue]] / COUNTA(Report_Summary[Membership No])</f>
        <v>62659.485033999525</v>
      </c>
    </row>
    <row r="9742" spans="1:22" x14ac:dyDescent="0.3">
      <c r="A9742" t="s">
        <v>9781</v>
      </c>
      <c r="B9742">
        <v>2023</v>
      </c>
      <c r="C9742" t="s">
        <v>14</v>
      </c>
      <c r="D9742">
        <v>21</v>
      </c>
      <c r="E9742" t="str">
        <f t="shared" si="152"/>
        <v>Young</v>
      </c>
      <c r="F9742" t="s">
        <v>18</v>
      </c>
      <c r="G9742" t="s">
        <v>22</v>
      </c>
      <c r="H9742" t="s">
        <v>26</v>
      </c>
      <c r="I9742">
        <v>24</v>
      </c>
      <c r="J9742">
        <v>2.35</v>
      </c>
      <c r="K9742" t="s">
        <v>33</v>
      </c>
      <c r="L9742" t="s">
        <v>33</v>
      </c>
      <c r="M9742" s="1">
        <v>7574.01</v>
      </c>
      <c r="N9742" s="1">
        <v>2580.8000000000002</v>
      </c>
      <c r="O9742" s="1">
        <v>6322.75</v>
      </c>
      <c r="P9742" s="1">
        <v>0</v>
      </c>
      <c r="Q9742" s="1">
        <v>25119.77</v>
      </c>
      <c r="R9742" s="1">
        <v>23535.79</v>
      </c>
      <c r="S9742" s="1">
        <v>-7135.79</v>
      </c>
      <c r="T9742" s="1">
        <v>55791.35</v>
      </c>
      <c r="U9742" s="1">
        <f>SUM(Report_Summary[Revenue])</f>
        <v>626594850.33999527</v>
      </c>
      <c r="V9742" s="1">
        <f>Report_Summary[[#This Row],[Total Revenue]] / COUNTA(Report_Summary[Membership No])</f>
        <v>62659.485033999525</v>
      </c>
    </row>
    <row r="9743" spans="1:22" x14ac:dyDescent="0.3">
      <c r="A9743" t="s">
        <v>9782</v>
      </c>
      <c r="B9743">
        <v>2023</v>
      </c>
      <c r="C9743" t="s">
        <v>13</v>
      </c>
      <c r="D9743">
        <v>63</v>
      </c>
      <c r="E9743" t="str">
        <f t="shared" si="152"/>
        <v>Old</v>
      </c>
      <c r="F9743" t="s">
        <v>21</v>
      </c>
      <c r="G9743" t="s">
        <v>25</v>
      </c>
      <c r="H9743" t="s">
        <v>29</v>
      </c>
      <c r="I9743">
        <v>35</v>
      </c>
      <c r="J9743">
        <v>2.14</v>
      </c>
      <c r="K9743" t="s">
        <v>32</v>
      </c>
      <c r="L9743" t="s">
        <v>33</v>
      </c>
      <c r="M9743" s="1">
        <v>17708.68</v>
      </c>
      <c r="N9743" s="1">
        <v>4131.91</v>
      </c>
      <c r="O9743" s="1">
        <v>3043.19</v>
      </c>
      <c r="P9743" s="1">
        <v>0</v>
      </c>
      <c r="Q9743" s="1">
        <v>65519.8</v>
      </c>
      <c r="R9743" s="1">
        <v>66439.33</v>
      </c>
      <c r="S9743" s="1">
        <v>-6972.53</v>
      </c>
      <c r="T9743" s="1">
        <v>138931.66</v>
      </c>
      <c r="U9743" s="1">
        <f>SUM(Report_Summary[Revenue])</f>
        <v>626594850.33999527</v>
      </c>
      <c r="V9743" s="1">
        <f>Report_Summary[[#This Row],[Total Revenue]] / COUNTA(Report_Summary[Membership No])</f>
        <v>62659.485033999525</v>
      </c>
    </row>
    <row r="9744" spans="1:22" x14ac:dyDescent="0.3">
      <c r="A9744" t="s">
        <v>9783</v>
      </c>
      <c r="B9744">
        <v>2015</v>
      </c>
      <c r="C9744" t="s">
        <v>13</v>
      </c>
      <c r="D9744">
        <v>45</v>
      </c>
      <c r="E9744" t="str">
        <f t="shared" si="152"/>
        <v>Middle Age</v>
      </c>
      <c r="F9744" t="s">
        <v>18</v>
      </c>
      <c r="G9744" t="s">
        <v>25</v>
      </c>
      <c r="H9744" t="s">
        <v>28</v>
      </c>
      <c r="I9744">
        <v>30</v>
      </c>
      <c r="J9744">
        <v>2.7</v>
      </c>
      <c r="K9744" t="s">
        <v>33</v>
      </c>
      <c r="L9744" t="s">
        <v>33</v>
      </c>
      <c r="M9744" s="1">
        <v>10934.47</v>
      </c>
      <c r="N9744" s="1">
        <v>4241.03</v>
      </c>
      <c r="O9744" s="1">
        <v>6518.27</v>
      </c>
      <c r="P9744" s="1">
        <v>0</v>
      </c>
      <c r="Q9744" s="1">
        <v>41324.230000000003</v>
      </c>
      <c r="R9744" s="1">
        <v>17543.189999999999</v>
      </c>
      <c r="S9744" s="1">
        <v>15673.91</v>
      </c>
      <c r="T9744" s="1">
        <v>43193.51</v>
      </c>
      <c r="U9744" s="1">
        <f>SUM(Report_Summary[Revenue])</f>
        <v>626594850.33999527</v>
      </c>
      <c r="V9744" s="1">
        <f>Report_Summary[[#This Row],[Total Revenue]] / COUNTA(Report_Summary[Membership No])</f>
        <v>62659.485033999525</v>
      </c>
    </row>
    <row r="9745" spans="1:22" x14ac:dyDescent="0.3">
      <c r="A9745" t="s">
        <v>9784</v>
      </c>
      <c r="B9745">
        <v>2020</v>
      </c>
      <c r="C9745" t="s">
        <v>13</v>
      </c>
      <c r="D9745">
        <v>32</v>
      </c>
      <c r="E9745" t="str">
        <f t="shared" si="152"/>
        <v>Middle Age</v>
      </c>
      <c r="F9745" t="s">
        <v>18</v>
      </c>
      <c r="G9745" t="s">
        <v>25</v>
      </c>
      <c r="H9745" t="s">
        <v>27</v>
      </c>
      <c r="I9745">
        <v>32</v>
      </c>
      <c r="J9745">
        <v>3.13</v>
      </c>
      <c r="K9745" t="s">
        <v>33</v>
      </c>
      <c r="L9745" t="s">
        <v>33</v>
      </c>
      <c r="M9745" s="1">
        <v>16531.78</v>
      </c>
      <c r="N9745" s="1">
        <v>882.42</v>
      </c>
      <c r="O9745" s="1">
        <v>1357.49</v>
      </c>
      <c r="P9745" s="1">
        <v>0</v>
      </c>
      <c r="Q9745" s="1">
        <v>27539.360000000001</v>
      </c>
      <c r="R9745" s="1">
        <v>32467.91</v>
      </c>
      <c r="S9745" s="1">
        <v>-25809.31</v>
      </c>
      <c r="T9745" s="1">
        <v>85816.58</v>
      </c>
      <c r="U9745" s="1">
        <f>SUM(Report_Summary[Revenue])</f>
        <v>626594850.33999527</v>
      </c>
      <c r="V9745" s="1">
        <f>Report_Summary[[#This Row],[Total Revenue]] / COUNTA(Report_Summary[Membership No])</f>
        <v>62659.485033999525</v>
      </c>
    </row>
    <row r="9746" spans="1:22" x14ac:dyDescent="0.3">
      <c r="A9746" t="s">
        <v>9785</v>
      </c>
      <c r="B9746">
        <v>2023</v>
      </c>
      <c r="C9746" t="s">
        <v>13</v>
      </c>
      <c r="D9746">
        <v>68</v>
      </c>
      <c r="E9746" t="str">
        <f t="shared" si="152"/>
        <v>Old</v>
      </c>
      <c r="F9746" t="s">
        <v>17</v>
      </c>
      <c r="G9746" t="s">
        <v>25</v>
      </c>
      <c r="H9746" t="s">
        <v>26</v>
      </c>
      <c r="I9746">
        <v>22</v>
      </c>
      <c r="J9746">
        <v>0.71</v>
      </c>
      <c r="K9746" t="s">
        <v>33</v>
      </c>
      <c r="L9746" t="s">
        <v>33</v>
      </c>
      <c r="M9746" s="1">
        <v>12667.39</v>
      </c>
      <c r="N9746" s="1">
        <v>4088.24</v>
      </c>
      <c r="O9746" s="1">
        <v>4633.91</v>
      </c>
      <c r="P9746" s="1">
        <v>0</v>
      </c>
      <c r="Q9746" s="1">
        <v>60467.17</v>
      </c>
      <c r="R9746" s="1">
        <v>17806.96</v>
      </c>
      <c r="S9746" s="1">
        <v>18047.990000000002</v>
      </c>
      <c r="T9746" s="1">
        <v>60226.14</v>
      </c>
      <c r="U9746" s="1">
        <f>SUM(Report_Summary[Revenue])</f>
        <v>626594850.33999527</v>
      </c>
      <c r="V9746" s="1">
        <f>Report_Summary[[#This Row],[Total Revenue]] / COUNTA(Report_Summary[Membership No])</f>
        <v>62659.485033999525</v>
      </c>
    </row>
    <row r="9747" spans="1:22" x14ac:dyDescent="0.3">
      <c r="A9747" t="s">
        <v>9786</v>
      </c>
      <c r="B9747">
        <v>2016</v>
      </c>
      <c r="C9747" t="s">
        <v>14</v>
      </c>
      <c r="D9747">
        <v>28</v>
      </c>
      <c r="E9747" t="str">
        <f t="shared" si="152"/>
        <v>Young</v>
      </c>
      <c r="F9747" t="s">
        <v>19</v>
      </c>
      <c r="G9747" t="s">
        <v>23</v>
      </c>
      <c r="H9747" t="s">
        <v>30</v>
      </c>
      <c r="I9747">
        <v>21</v>
      </c>
      <c r="J9747">
        <v>2.4500000000000002</v>
      </c>
      <c r="K9747" t="s">
        <v>32</v>
      </c>
      <c r="L9747" t="s">
        <v>33</v>
      </c>
      <c r="M9747" s="1">
        <v>10194.5</v>
      </c>
      <c r="N9747" s="1">
        <v>472.11</v>
      </c>
      <c r="O9747" s="1">
        <v>2278.14</v>
      </c>
      <c r="P9747" s="1">
        <v>0</v>
      </c>
      <c r="Q9747" s="1">
        <v>34606</v>
      </c>
      <c r="R9747" s="1">
        <v>12557.47</v>
      </c>
      <c r="S9747" s="1">
        <v>-12029.22</v>
      </c>
      <c r="T9747" s="1">
        <v>59192.69</v>
      </c>
      <c r="U9747" s="1">
        <f>SUM(Report_Summary[Revenue])</f>
        <v>626594850.33999527</v>
      </c>
      <c r="V9747" s="1">
        <f>Report_Summary[[#This Row],[Total Revenue]] / COUNTA(Report_Summary[Membership No])</f>
        <v>62659.485033999525</v>
      </c>
    </row>
    <row r="9748" spans="1:22" x14ac:dyDescent="0.3">
      <c r="A9748" t="s">
        <v>9787</v>
      </c>
      <c r="B9748">
        <v>2023</v>
      </c>
      <c r="C9748" t="s">
        <v>13</v>
      </c>
      <c r="D9748">
        <v>42</v>
      </c>
      <c r="E9748" t="str">
        <f t="shared" si="152"/>
        <v>Middle Age</v>
      </c>
      <c r="F9748" t="s">
        <v>17</v>
      </c>
      <c r="G9748" t="s">
        <v>25</v>
      </c>
      <c r="H9748" t="s">
        <v>31</v>
      </c>
      <c r="I9748">
        <v>36</v>
      </c>
      <c r="J9748">
        <v>2.52</v>
      </c>
      <c r="K9748" t="s">
        <v>32</v>
      </c>
      <c r="L9748" t="s">
        <v>33</v>
      </c>
      <c r="M9748" s="1">
        <v>4284.83</v>
      </c>
      <c r="N9748" s="1">
        <v>3103.13</v>
      </c>
      <c r="O9748" s="1">
        <v>2177.98</v>
      </c>
      <c r="P9748" s="1">
        <v>0</v>
      </c>
      <c r="Q9748" s="1">
        <v>19441.79</v>
      </c>
      <c r="R9748" s="1">
        <v>10142.33</v>
      </c>
      <c r="S9748" s="1">
        <v>171.64</v>
      </c>
      <c r="T9748" s="1">
        <v>29412.48</v>
      </c>
      <c r="U9748" s="1">
        <f>SUM(Report_Summary[Revenue])</f>
        <v>626594850.33999527</v>
      </c>
      <c r="V9748" s="1">
        <f>Report_Summary[[#This Row],[Total Revenue]] / COUNTA(Report_Summary[Membership No])</f>
        <v>62659.485033999525</v>
      </c>
    </row>
    <row r="9749" spans="1:22" x14ac:dyDescent="0.3">
      <c r="A9749" t="s">
        <v>9788</v>
      </c>
      <c r="B9749">
        <v>2020</v>
      </c>
      <c r="C9749" t="s">
        <v>13</v>
      </c>
      <c r="D9749">
        <v>57</v>
      </c>
      <c r="E9749" t="str">
        <f t="shared" si="152"/>
        <v>Old</v>
      </c>
      <c r="F9749" t="s">
        <v>17</v>
      </c>
      <c r="G9749" t="s">
        <v>25</v>
      </c>
      <c r="H9749" t="s">
        <v>31</v>
      </c>
      <c r="I9749">
        <v>29</v>
      </c>
      <c r="J9749">
        <v>3.21</v>
      </c>
      <c r="K9749" t="s">
        <v>33</v>
      </c>
      <c r="L9749" t="s">
        <v>33</v>
      </c>
      <c r="M9749" s="1">
        <v>6687.39</v>
      </c>
      <c r="N9749" s="1">
        <v>1976.36</v>
      </c>
      <c r="O9749" s="1">
        <v>303.08</v>
      </c>
      <c r="P9749" s="1">
        <v>0</v>
      </c>
      <c r="Q9749" s="1">
        <v>12729.76</v>
      </c>
      <c r="R9749" s="1">
        <v>18522.330000000002</v>
      </c>
      <c r="S9749" s="1">
        <v>-15632.38</v>
      </c>
      <c r="T9749" s="1">
        <v>46884.47</v>
      </c>
      <c r="U9749" s="1">
        <f>SUM(Report_Summary[Revenue])</f>
        <v>626594850.33999527</v>
      </c>
      <c r="V9749" s="1">
        <f>Report_Summary[[#This Row],[Total Revenue]] / COUNTA(Report_Summary[Membership No])</f>
        <v>62659.485033999525</v>
      </c>
    </row>
    <row r="9750" spans="1:22" x14ac:dyDescent="0.3">
      <c r="A9750" t="s">
        <v>9789</v>
      </c>
      <c r="B9750">
        <v>2018</v>
      </c>
      <c r="C9750" t="s">
        <v>14</v>
      </c>
      <c r="D9750">
        <v>24</v>
      </c>
      <c r="E9750" t="str">
        <f t="shared" si="152"/>
        <v>Young</v>
      </c>
      <c r="F9750" t="s">
        <v>16</v>
      </c>
      <c r="G9750" t="s">
        <v>22</v>
      </c>
      <c r="H9750" t="s">
        <v>31</v>
      </c>
      <c r="I9750">
        <v>34</v>
      </c>
      <c r="J9750">
        <v>1.83</v>
      </c>
      <c r="K9750" t="s">
        <v>33</v>
      </c>
      <c r="L9750" t="s">
        <v>33</v>
      </c>
      <c r="M9750" s="1">
        <v>11475.68</v>
      </c>
      <c r="N9750" s="1">
        <v>1192.97</v>
      </c>
      <c r="O9750" s="1">
        <v>572.71</v>
      </c>
      <c r="P9750" s="1">
        <v>0</v>
      </c>
      <c r="Q9750" s="1">
        <v>51721.14</v>
      </c>
      <c r="R9750" s="1">
        <v>26473.26</v>
      </c>
      <c r="S9750" s="1">
        <v>331.19</v>
      </c>
      <c r="T9750" s="1">
        <v>77863.210000000006</v>
      </c>
      <c r="U9750" s="1">
        <f>SUM(Report_Summary[Revenue])</f>
        <v>626594850.33999527</v>
      </c>
      <c r="V9750" s="1">
        <f>Report_Summary[[#This Row],[Total Revenue]] / COUNTA(Report_Summary[Membership No])</f>
        <v>62659.485033999525</v>
      </c>
    </row>
    <row r="9751" spans="1:22" x14ac:dyDescent="0.3">
      <c r="A9751" t="s">
        <v>9790</v>
      </c>
      <c r="B9751">
        <v>2024</v>
      </c>
      <c r="C9751" t="s">
        <v>13</v>
      </c>
      <c r="D9751">
        <v>55</v>
      </c>
      <c r="E9751" t="str">
        <f t="shared" si="152"/>
        <v>Middle Age</v>
      </c>
      <c r="F9751" t="s">
        <v>18</v>
      </c>
      <c r="G9751" t="s">
        <v>25</v>
      </c>
      <c r="H9751" t="s">
        <v>26</v>
      </c>
      <c r="I9751">
        <v>28</v>
      </c>
      <c r="J9751">
        <v>3.09</v>
      </c>
      <c r="K9751" t="s">
        <v>32</v>
      </c>
      <c r="L9751" t="s">
        <v>33</v>
      </c>
      <c r="M9751" s="1">
        <v>8260.16</v>
      </c>
      <c r="N9751" s="1">
        <v>511.83</v>
      </c>
      <c r="O9751" s="1">
        <v>602.92999999999995</v>
      </c>
      <c r="P9751" s="1">
        <v>0</v>
      </c>
      <c r="Q9751" s="1">
        <v>39925.519999999997</v>
      </c>
      <c r="R9751" s="1">
        <v>23647.15</v>
      </c>
      <c r="S9751" s="1">
        <v>-12441.06</v>
      </c>
      <c r="T9751" s="1">
        <v>76013.73</v>
      </c>
      <c r="U9751" s="1">
        <f>SUM(Report_Summary[Revenue])</f>
        <v>626594850.33999527</v>
      </c>
      <c r="V9751" s="1">
        <f>Report_Summary[[#This Row],[Total Revenue]] / COUNTA(Report_Summary[Membership No])</f>
        <v>62659.485033999525</v>
      </c>
    </row>
    <row r="9752" spans="1:22" x14ac:dyDescent="0.3">
      <c r="A9752" t="s">
        <v>9791</v>
      </c>
      <c r="B9752">
        <v>2023</v>
      </c>
      <c r="C9752" t="s">
        <v>13</v>
      </c>
      <c r="D9752">
        <v>40</v>
      </c>
      <c r="E9752" t="str">
        <f t="shared" si="152"/>
        <v>Middle Age</v>
      </c>
      <c r="F9752" t="s">
        <v>21</v>
      </c>
      <c r="G9752" t="s">
        <v>23</v>
      </c>
      <c r="H9752" t="s">
        <v>31</v>
      </c>
      <c r="I9752">
        <v>25</v>
      </c>
      <c r="J9752">
        <v>2.4500000000000002</v>
      </c>
      <c r="K9752" t="s">
        <v>33</v>
      </c>
      <c r="L9752" t="s">
        <v>33</v>
      </c>
      <c r="M9752" s="1">
        <v>1757.18</v>
      </c>
      <c r="N9752" s="1">
        <v>2100.21</v>
      </c>
      <c r="O9752" s="1">
        <v>3038.56</v>
      </c>
      <c r="P9752" s="1">
        <v>0</v>
      </c>
      <c r="Q9752" s="1">
        <v>7803.4</v>
      </c>
      <c r="R9752" s="1">
        <v>2342.41</v>
      </c>
      <c r="S9752" s="1">
        <v>-13249.84</v>
      </c>
      <c r="T9752" s="1">
        <v>23395.65</v>
      </c>
      <c r="U9752" s="1">
        <f>SUM(Report_Summary[Revenue])</f>
        <v>626594850.33999527</v>
      </c>
      <c r="V9752" s="1">
        <f>Report_Summary[[#This Row],[Total Revenue]] / COUNTA(Report_Summary[Membership No])</f>
        <v>62659.485033999525</v>
      </c>
    </row>
    <row r="9753" spans="1:22" x14ac:dyDescent="0.3">
      <c r="A9753" t="s">
        <v>9792</v>
      </c>
      <c r="B9753">
        <v>2016</v>
      </c>
      <c r="C9753" t="s">
        <v>14</v>
      </c>
      <c r="D9753">
        <v>45</v>
      </c>
      <c r="E9753" t="str">
        <f t="shared" si="152"/>
        <v>Middle Age</v>
      </c>
      <c r="F9753" t="s">
        <v>17</v>
      </c>
      <c r="G9753" t="s">
        <v>25</v>
      </c>
      <c r="H9753" t="s">
        <v>31</v>
      </c>
      <c r="I9753">
        <v>28</v>
      </c>
      <c r="J9753">
        <v>2.0499999999999998</v>
      </c>
      <c r="K9753" t="s">
        <v>33</v>
      </c>
      <c r="L9753" t="s">
        <v>33</v>
      </c>
      <c r="M9753" s="1">
        <v>17682.82</v>
      </c>
      <c r="N9753" s="1">
        <v>1538.45</v>
      </c>
      <c r="O9753" s="1">
        <v>6452.61</v>
      </c>
      <c r="P9753" s="1">
        <v>0</v>
      </c>
      <c r="Q9753" s="1">
        <v>29875.23</v>
      </c>
      <c r="R9753" s="1">
        <v>85307.44</v>
      </c>
      <c r="S9753" s="1">
        <v>-16442.11</v>
      </c>
      <c r="T9753" s="1">
        <v>131624.78</v>
      </c>
      <c r="U9753" s="1">
        <f>SUM(Report_Summary[Revenue])</f>
        <v>626594850.33999527</v>
      </c>
      <c r="V9753" s="1">
        <f>Report_Summary[[#This Row],[Total Revenue]] / COUNTA(Report_Summary[Membership No])</f>
        <v>62659.485033999525</v>
      </c>
    </row>
    <row r="9754" spans="1:22" x14ac:dyDescent="0.3">
      <c r="A9754" t="s">
        <v>9793</v>
      </c>
      <c r="B9754">
        <v>2022</v>
      </c>
      <c r="C9754" t="s">
        <v>13</v>
      </c>
      <c r="D9754">
        <v>58</v>
      </c>
      <c r="E9754" t="str">
        <f t="shared" si="152"/>
        <v>Old</v>
      </c>
      <c r="F9754" t="s">
        <v>18</v>
      </c>
      <c r="G9754" t="s">
        <v>23</v>
      </c>
      <c r="H9754" t="s">
        <v>28</v>
      </c>
      <c r="I9754">
        <v>32</v>
      </c>
      <c r="J9754">
        <v>3.48</v>
      </c>
      <c r="K9754" t="s">
        <v>33</v>
      </c>
      <c r="L9754" t="s">
        <v>33</v>
      </c>
      <c r="M9754" s="1">
        <v>17258.8</v>
      </c>
      <c r="N9754" s="1">
        <v>2309.67</v>
      </c>
      <c r="O9754" s="1">
        <v>3205.23</v>
      </c>
      <c r="P9754" s="1">
        <v>0</v>
      </c>
      <c r="Q9754" s="1">
        <v>28248.880000000001</v>
      </c>
      <c r="R9754" s="1">
        <v>80917.81</v>
      </c>
      <c r="S9754" s="1">
        <v>-27886.07</v>
      </c>
      <c r="T9754" s="1">
        <v>137052.76</v>
      </c>
      <c r="U9754" s="1">
        <f>SUM(Report_Summary[Revenue])</f>
        <v>626594850.33999527</v>
      </c>
      <c r="V9754" s="1">
        <f>Report_Summary[[#This Row],[Total Revenue]] / COUNTA(Report_Summary[Membership No])</f>
        <v>62659.485033999525</v>
      </c>
    </row>
    <row r="9755" spans="1:22" x14ac:dyDescent="0.3">
      <c r="A9755" t="s">
        <v>9794</v>
      </c>
      <c r="B9755">
        <v>2022</v>
      </c>
      <c r="C9755" t="s">
        <v>13</v>
      </c>
      <c r="D9755">
        <v>74</v>
      </c>
      <c r="E9755" t="str">
        <f t="shared" si="152"/>
        <v>Old</v>
      </c>
      <c r="F9755" t="s">
        <v>19</v>
      </c>
      <c r="G9755" t="s">
        <v>25</v>
      </c>
      <c r="H9755" t="s">
        <v>28</v>
      </c>
      <c r="I9755">
        <v>30</v>
      </c>
      <c r="J9755">
        <v>2.76</v>
      </c>
      <c r="K9755" t="s">
        <v>32</v>
      </c>
      <c r="L9755" t="s">
        <v>33</v>
      </c>
      <c r="M9755" s="1">
        <v>10163.89</v>
      </c>
      <c r="N9755" s="1">
        <v>3447.74</v>
      </c>
      <c r="O9755" s="1">
        <v>7785.92</v>
      </c>
      <c r="P9755" s="1">
        <v>0</v>
      </c>
      <c r="Q9755" s="1">
        <v>48950.32</v>
      </c>
      <c r="R9755" s="1">
        <v>27055.4</v>
      </c>
      <c r="S9755" s="1">
        <v>-21242.89</v>
      </c>
      <c r="T9755" s="1">
        <v>97248.61</v>
      </c>
      <c r="U9755" s="1">
        <f>SUM(Report_Summary[Revenue])</f>
        <v>626594850.33999527</v>
      </c>
      <c r="V9755" s="1">
        <f>Report_Summary[[#This Row],[Total Revenue]] / COUNTA(Report_Summary[Membership No])</f>
        <v>62659.485033999525</v>
      </c>
    </row>
    <row r="9756" spans="1:22" x14ac:dyDescent="0.3">
      <c r="A9756" t="s">
        <v>9795</v>
      </c>
      <c r="B9756">
        <v>2022</v>
      </c>
      <c r="C9756" t="s">
        <v>13</v>
      </c>
      <c r="D9756">
        <v>49</v>
      </c>
      <c r="E9756" t="str">
        <f t="shared" si="152"/>
        <v>Middle Age</v>
      </c>
      <c r="F9756" t="s">
        <v>16</v>
      </c>
      <c r="G9756" t="s">
        <v>24</v>
      </c>
      <c r="H9756" t="s">
        <v>31</v>
      </c>
      <c r="I9756">
        <v>29</v>
      </c>
      <c r="J9756">
        <v>3.04</v>
      </c>
      <c r="K9756" t="s">
        <v>32</v>
      </c>
      <c r="L9756" t="s">
        <v>33</v>
      </c>
      <c r="M9756" s="1">
        <v>12076.65</v>
      </c>
      <c r="N9756" s="1">
        <v>787.35</v>
      </c>
      <c r="O9756" s="1">
        <v>7306.14</v>
      </c>
      <c r="P9756" s="1">
        <v>0</v>
      </c>
      <c r="Q9756" s="1">
        <v>19421.310000000001</v>
      </c>
      <c r="R9756" s="1">
        <v>25040.720000000001</v>
      </c>
      <c r="S9756" s="1">
        <v>-25865.64</v>
      </c>
      <c r="T9756" s="1">
        <v>70327.67</v>
      </c>
      <c r="U9756" s="1">
        <f>SUM(Report_Summary[Revenue])</f>
        <v>626594850.33999527</v>
      </c>
      <c r="V9756" s="1">
        <f>Report_Summary[[#This Row],[Total Revenue]] / COUNTA(Report_Summary[Membership No])</f>
        <v>62659.485033999525</v>
      </c>
    </row>
    <row r="9757" spans="1:22" x14ac:dyDescent="0.3">
      <c r="A9757" t="s">
        <v>9796</v>
      </c>
      <c r="B9757">
        <v>2023</v>
      </c>
      <c r="C9757" t="s">
        <v>14</v>
      </c>
      <c r="D9757">
        <v>42</v>
      </c>
      <c r="E9757" t="str">
        <f t="shared" si="152"/>
        <v>Middle Age</v>
      </c>
      <c r="F9757" t="s">
        <v>15</v>
      </c>
      <c r="G9757" t="s">
        <v>23</v>
      </c>
      <c r="H9757" t="s">
        <v>28</v>
      </c>
      <c r="I9757">
        <v>18</v>
      </c>
      <c r="J9757">
        <v>2.68</v>
      </c>
      <c r="K9757" t="s">
        <v>33</v>
      </c>
      <c r="L9757" t="s">
        <v>33</v>
      </c>
      <c r="M9757" s="1">
        <v>10488.34</v>
      </c>
      <c r="N9757" s="1">
        <v>160.46</v>
      </c>
      <c r="O9757" s="1">
        <v>4087.91</v>
      </c>
      <c r="P9757" s="1">
        <v>0</v>
      </c>
      <c r="Q9757" s="1">
        <v>41336.74</v>
      </c>
      <c r="R9757" s="1">
        <v>28933.08</v>
      </c>
      <c r="S9757" s="1">
        <v>16611.810000000001</v>
      </c>
      <c r="T9757" s="1">
        <v>53658.01</v>
      </c>
      <c r="U9757" s="1">
        <f>SUM(Report_Summary[Revenue])</f>
        <v>626594850.33999527</v>
      </c>
      <c r="V9757" s="1">
        <f>Report_Summary[[#This Row],[Total Revenue]] / COUNTA(Report_Summary[Membership No])</f>
        <v>62659.485033999525</v>
      </c>
    </row>
    <row r="9758" spans="1:22" x14ac:dyDescent="0.3">
      <c r="A9758" t="s">
        <v>9797</v>
      </c>
      <c r="B9758">
        <v>2024</v>
      </c>
      <c r="C9758" t="s">
        <v>14</v>
      </c>
      <c r="D9758">
        <v>22</v>
      </c>
      <c r="E9758" t="str">
        <f t="shared" si="152"/>
        <v>Young</v>
      </c>
      <c r="F9758" t="s">
        <v>17</v>
      </c>
      <c r="G9758" t="s">
        <v>25</v>
      </c>
      <c r="H9758" t="s">
        <v>30</v>
      </c>
      <c r="I9758">
        <v>32</v>
      </c>
      <c r="J9758">
        <v>3.69</v>
      </c>
      <c r="K9758" t="s">
        <v>33</v>
      </c>
      <c r="L9758" t="s">
        <v>33</v>
      </c>
      <c r="M9758" s="1">
        <v>17656.96</v>
      </c>
      <c r="N9758" s="1">
        <v>296.85000000000002</v>
      </c>
      <c r="O9758" s="1">
        <v>6676</v>
      </c>
      <c r="P9758" s="1">
        <v>0</v>
      </c>
      <c r="Q9758" s="1">
        <v>33999.67</v>
      </c>
      <c r="R9758" s="1">
        <v>22503.9</v>
      </c>
      <c r="S9758" s="1">
        <v>-29188.78</v>
      </c>
      <c r="T9758" s="1">
        <v>85692.35</v>
      </c>
      <c r="U9758" s="1">
        <f>SUM(Report_Summary[Revenue])</f>
        <v>626594850.33999527</v>
      </c>
      <c r="V9758" s="1">
        <f>Report_Summary[[#This Row],[Total Revenue]] / COUNTA(Report_Summary[Membership No])</f>
        <v>62659.485033999525</v>
      </c>
    </row>
    <row r="9759" spans="1:22" x14ac:dyDescent="0.3">
      <c r="A9759" t="s">
        <v>9798</v>
      </c>
      <c r="B9759">
        <v>2024</v>
      </c>
      <c r="C9759" t="s">
        <v>14</v>
      </c>
      <c r="D9759">
        <v>75</v>
      </c>
      <c r="E9759" t="str">
        <f t="shared" si="152"/>
        <v>Old</v>
      </c>
      <c r="F9759" t="s">
        <v>15</v>
      </c>
      <c r="G9759" t="s">
        <v>23</v>
      </c>
      <c r="H9759" t="s">
        <v>31</v>
      </c>
      <c r="I9759">
        <v>30</v>
      </c>
      <c r="J9759">
        <v>2.61</v>
      </c>
      <c r="K9759" t="s">
        <v>33</v>
      </c>
      <c r="L9759" t="s">
        <v>33</v>
      </c>
      <c r="M9759" s="1">
        <v>14595.33</v>
      </c>
      <c r="N9759" s="1">
        <v>2454.0500000000002</v>
      </c>
      <c r="O9759" s="1">
        <v>5708.02</v>
      </c>
      <c r="P9759" s="1">
        <v>0</v>
      </c>
      <c r="Q9759" s="1">
        <v>46697.17</v>
      </c>
      <c r="R9759" s="1">
        <v>49958.559999999998</v>
      </c>
      <c r="S9759" s="1">
        <v>-19669.46</v>
      </c>
      <c r="T9759" s="1">
        <v>116325.19</v>
      </c>
      <c r="U9759" s="1">
        <f>SUM(Report_Summary[Revenue])</f>
        <v>626594850.33999527</v>
      </c>
      <c r="V9759" s="1">
        <f>Report_Summary[[#This Row],[Total Revenue]] / COUNTA(Report_Summary[Membership No])</f>
        <v>62659.485033999525</v>
      </c>
    </row>
    <row r="9760" spans="1:22" x14ac:dyDescent="0.3">
      <c r="A9760" t="s">
        <v>9799</v>
      </c>
      <c r="B9760">
        <v>2022</v>
      </c>
      <c r="C9760" t="s">
        <v>14</v>
      </c>
      <c r="D9760">
        <v>47</v>
      </c>
      <c r="E9760" t="str">
        <f t="shared" si="152"/>
        <v>Middle Age</v>
      </c>
      <c r="F9760" t="s">
        <v>18</v>
      </c>
      <c r="G9760" t="s">
        <v>23</v>
      </c>
      <c r="H9760" t="s">
        <v>30</v>
      </c>
      <c r="I9760">
        <v>22</v>
      </c>
      <c r="J9760">
        <v>2.56</v>
      </c>
      <c r="K9760" t="s">
        <v>33</v>
      </c>
      <c r="L9760" t="s">
        <v>33</v>
      </c>
      <c r="M9760" s="1">
        <v>11342.32</v>
      </c>
      <c r="N9760" s="1">
        <v>3671.63</v>
      </c>
      <c r="O9760" s="1">
        <v>3179.71</v>
      </c>
      <c r="P9760" s="1">
        <v>0</v>
      </c>
      <c r="Q9760" s="1">
        <v>35308.660000000003</v>
      </c>
      <c r="R9760" s="1">
        <v>43268.21</v>
      </c>
      <c r="S9760" s="1">
        <v>21099.81</v>
      </c>
      <c r="T9760" s="1">
        <v>57477.06</v>
      </c>
      <c r="U9760" s="1">
        <f>SUM(Report_Summary[Revenue])</f>
        <v>626594850.33999527</v>
      </c>
      <c r="V9760" s="1">
        <f>Report_Summary[[#This Row],[Total Revenue]] / COUNTA(Report_Summary[Membership No])</f>
        <v>62659.485033999525</v>
      </c>
    </row>
    <row r="9761" spans="1:22" x14ac:dyDescent="0.3">
      <c r="A9761" t="s">
        <v>9800</v>
      </c>
      <c r="B9761">
        <v>2024</v>
      </c>
      <c r="C9761" t="s">
        <v>14</v>
      </c>
      <c r="D9761">
        <v>28</v>
      </c>
      <c r="E9761" t="str">
        <f t="shared" si="152"/>
        <v>Young</v>
      </c>
      <c r="F9761" t="s">
        <v>18</v>
      </c>
      <c r="G9761" t="s">
        <v>24</v>
      </c>
      <c r="H9761" t="s">
        <v>29</v>
      </c>
      <c r="I9761">
        <v>30</v>
      </c>
      <c r="J9761">
        <v>1.93</v>
      </c>
      <c r="K9761" t="s">
        <v>33</v>
      </c>
      <c r="L9761" t="s">
        <v>33</v>
      </c>
      <c r="M9761" s="1">
        <v>4567.58</v>
      </c>
      <c r="N9761" s="1">
        <v>3456.85</v>
      </c>
      <c r="O9761" s="1">
        <v>2012.17</v>
      </c>
      <c r="P9761" s="1">
        <v>0</v>
      </c>
      <c r="Q9761" s="1">
        <v>14178.07</v>
      </c>
      <c r="R9761" s="1">
        <v>13938.21</v>
      </c>
      <c r="S9761" s="1">
        <v>-23426.81</v>
      </c>
      <c r="T9761" s="1">
        <v>51543.09</v>
      </c>
      <c r="U9761" s="1">
        <f>SUM(Report_Summary[Revenue])</f>
        <v>626594850.33999527</v>
      </c>
      <c r="V9761" s="1">
        <f>Report_Summary[[#This Row],[Total Revenue]] / COUNTA(Report_Summary[Membership No])</f>
        <v>62659.485033999525</v>
      </c>
    </row>
    <row r="9762" spans="1:22" x14ac:dyDescent="0.3">
      <c r="A9762" t="s">
        <v>9801</v>
      </c>
      <c r="B9762">
        <v>2024</v>
      </c>
      <c r="C9762" t="s">
        <v>14</v>
      </c>
      <c r="D9762">
        <v>61</v>
      </c>
      <c r="E9762" t="str">
        <f t="shared" si="152"/>
        <v>Old</v>
      </c>
      <c r="F9762" t="s">
        <v>21</v>
      </c>
      <c r="G9762" t="s">
        <v>25</v>
      </c>
      <c r="H9762" t="s">
        <v>26</v>
      </c>
      <c r="I9762">
        <v>30</v>
      </c>
      <c r="J9762">
        <v>3.16</v>
      </c>
      <c r="K9762" t="s">
        <v>33</v>
      </c>
      <c r="L9762" t="s">
        <v>33</v>
      </c>
      <c r="M9762" s="1">
        <v>19759.46</v>
      </c>
      <c r="N9762" s="1">
        <v>4486.57</v>
      </c>
      <c r="O9762" s="1">
        <v>7629.03</v>
      </c>
      <c r="P9762" s="1">
        <v>0</v>
      </c>
      <c r="Q9762" s="1">
        <v>26723.05</v>
      </c>
      <c r="R9762" s="1">
        <v>86820.76</v>
      </c>
      <c r="S9762" s="1">
        <v>1131.6099999999999</v>
      </c>
      <c r="T9762" s="1">
        <v>112412.2</v>
      </c>
      <c r="U9762" s="1">
        <f>SUM(Report_Summary[Revenue])</f>
        <v>626594850.33999527</v>
      </c>
      <c r="V9762" s="1">
        <f>Report_Summary[[#This Row],[Total Revenue]] / COUNTA(Report_Summary[Membership No])</f>
        <v>62659.485033999525</v>
      </c>
    </row>
    <row r="9763" spans="1:22" x14ac:dyDescent="0.3">
      <c r="A9763" t="s">
        <v>9802</v>
      </c>
      <c r="B9763">
        <v>2022</v>
      </c>
      <c r="C9763" t="s">
        <v>13</v>
      </c>
      <c r="D9763">
        <v>58</v>
      </c>
      <c r="E9763" t="str">
        <f t="shared" si="152"/>
        <v>Old</v>
      </c>
      <c r="F9763" t="s">
        <v>17</v>
      </c>
      <c r="G9763" t="s">
        <v>24</v>
      </c>
      <c r="H9763" t="s">
        <v>31</v>
      </c>
      <c r="I9763">
        <v>44</v>
      </c>
      <c r="J9763">
        <v>1.84</v>
      </c>
      <c r="K9763" t="s">
        <v>33</v>
      </c>
      <c r="L9763" t="s">
        <v>33</v>
      </c>
      <c r="M9763" s="1">
        <v>12029.91</v>
      </c>
      <c r="N9763" s="1">
        <v>3370.73</v>
      </c>
      <c r="O9763" s="1">
        <v>662.92</v>
      </c>
      <c r="P9763" s="1">
        <v>0</v>
      </c>
      <c r="Q9763" s="1">
        <v>45536.22</v>
      </c>
      <c r="R9763" s="1">
        <v>21379.63</v>
      </c>
      <c r="S9763" s="1">
        <v>6195.29</v>
      </c>
      <c r="T9763" s="1">
        <v>60720.56</v>
      </c>
      <c r="U9763" s="1">
        <f>SUM(Report_Summary[Revenue])</f>
        <v>626594850.33999527</v>
      </c>
      <c r="V9763" s="1">
        <f>Report_Summary[[#This Row],[Total Revenue]] / COUNTA(Report_Summary[Membership No])</f>
        <v>62659.485033999525</v>
      </c>
    </row>
    <row r="9764" spans="1:22" x14ac:dyDescent="0.3">
      <c r="A9764" t="s">
        <v>9803</v>
      </c>
      <c r="B9764">
        <v>2018</v>
      </c>
      <c r="C9764" t="s">
        <v>13</v>
      </c>
      <c r="D9764">
        <v>28</v>
      </c>
      <c r="E9764" t="str">
        <f t="shared" si="152"/>
        <v>Young</v>
      </c>
      <c r="F9764" t="s">
        <v>19</v>
      </c>
      <c r="G9764" t="s">
        <v>25</v>
      </c>
      <c r="H9764" t="s">
        <v>31</v>
      </c>
      <c r="I9764">
        <v>33</v>
      </c>
      <c r="J9764">
        <v>2.91</v>
      </c>
      <c r="K9764" t="s">
        <v>33</v>
      </c>
      <c r="L9764" t="s">
        <v>33</v>
      </c>
      <c r="M9764" s="1">
        <v>13625.24</v>
      </c>
      <c r="N9764" s="1">
        <v>3710.47</v>
      </c>
      <c r="O9764" s="1">
        <v>5313.77</v>
      </c>
      <c r="P9764" s="1">
        <v>0</v>
      </c>
      <c r="Q9764" s="1">
        <v>48372.93</v>
      </c>
      <c r="R9764" s="1">
        <v>44589.83</v>
      </c>
      <c r="S9764" s="1">
        <v>330.94</v>
      </c>
      <c r="T9764" s="1">
        <v>92631.82</v>
      </c>
      <c r="U9764" s="1">
        <f>SUM(Report_Summary[Revenue])</f>
        <v>626594850.33999527</v>
      </c>
      <c r="V9764" s="1">
        <f>Report_Summary[[#This Row],[Total Revenue]] / COUNTA(Report_Summary[Membership No])</f>
        <v>62659.485033999525</v>
      </c>
    </row>
    <row r="9765" spans="1:22" x14ac:dyDescent="0.3">
      <c r="A9765" t="s">
        <v>9804</v>
      </c>
      <c r="B9765">
        <v>2024</v>
      </c>
      <c r="C9765" t="s">
        <v>13</v>
      </c>
      <c r="D9765">
        <v>39</v>
      </c>
      <c r="E9765" t="str">
        <f t="shared" si="152"/>
        <v>Middle Age</v>
      </c>
      <c r="F9765" t="s">
        <v>19</v>
      </c>
      <c r="G9765" t="s">
        <v>22</v>
      </c>
      <c r="H9765" t="s">
        <v>29</v>
      </c>
      <c r="I9765">
        <v>27</v>
      </c>
      <c r="J9765">
        <v>2.59</v>
      </c>
      <c r="K9765" t="s">
        <v>33</v>
      </c>
      <c r="L9765" t="s">
        <v>33</v>
      </c>
      <c r="M9765" s="1">
        <v>13771.98</v>
      </c>
      <c r="N9765" s="1">
        <v>2552</v>
      </c>
      <c r="O9765" s="1">
        <v>5826.12</v>
      </c>
      <c r="P9765" s="1">
        <v>0</v>
      </c>
      <c r="Q9765" s="1">
        <v>49957.14</v>
      </c>
      <c r="R9765" s="1">
        <v>46262.75</v>
      </c>
      <c r="S9765" s="1">
        <v>27380.3</v>
      </c>
      <c r="T9765" s="1">
        <v>68839.59</v>
      </c>
      <c r="U9765" s="1">
        <f>SUM(Report_Summary[Revenue])</f>
        <v>626594850.33999527</v>
      </c>
      <c r="V9765" s="1">
        <f>Report_Summary[[#This Row],[Total Revenue]] / COUNTA(Report_Summary[Membership No])</f>
        <v>62659.485033999525</v>
      </c>
    </row>
    <row r="9766" spans="1:22" x14ac:dyDescent="0.3">
      <c r="A9766" t="s">
        <v>9805</v>
      </c>
      <c r="B9766">
        <v>2016</v>
      </c>
      <c r="C9766" t="s">
        <v>14</v>
      </c>
      <c r="D9766">
        <v>45</v>
      </c>
      <c r="E9766" t="str">
        <f t="shared" si="152"/>
        <v>Middle Age</v>
      </c>
      <c r="F9766" t="s">
        <v>20</v>
      </c>
      <c r="G9766" t="s">
        <v>23</v>
      </c>
      <c r="H9766" t="s">
        <v>30</v>
      </c>
      <c r="I9766">
        <v>29</v>
      </c>
      <c r="J9766">
        <v>2.2999999999999998</v>
      </c>
      <c r="K9766" t="s">
        <v>33</v>
      </c>
      <c r="L9766" t="s">
        <v>33</v>
      </c>
      <c r="M9766" s="1">
        <v>19458.490000000002</v>
      </c>
      <c r="N9766" s="1">
        <v>2389.71</v>
      </c>
      <c r="O9766" s="1">
        <v>6011.07</v>
      </c>
      <c r="P9766" s="1">
        <v>0</v>
      </c>
      <c r="Q9766" s="1">
        <v>47978.99</v>
      </c>
      <c r="R9766" s="1">
        <v>82724.19</v>
      </c>
      <c r="S9766" s="1">
        <v>20714.91</v>
      </c>
      <c r="T9766" s="1">
        <v>109988.27</v>
      </c>
      <c r="U9766" s="1">
        <f>SUM(Report_Summary[Revenue])</f>
        <v>626594850.33999527</v>
      </c>
      <c r="V9766" s="1">
        <f>Report_Summary[[#This Row],[Total Revenue]] / COUNTA(Report_Summary[Membership No])</f>
        <v>62659.485033999525</v>
      </c>
    </row>
    <row r="9767" spans="1:22" x14ac:dyDescent="0.3">
      <c r="A9767" t="s">
        <v>9806</v>
      </c>
      <c r="B9767">
        <v>2023</v>
      </c>
      <c r="C9767" t="s">
        <v>14</v>
      </c>
      <c r="D9767">
        <v>35</v>
      </c>
      <c r="E9767" t="str">
        <f t="shared" si="152"/>
        <v>Middle Age</v>
      </c>
      <c r="F9767" t="s">
        <v>15</v>
      </c>
      <c r="G9767" t="s">
        <v>22</v>
      </c>
      <c r="H9767" t="s">
        <v>26</v>
      </c>
      <c r="I9767">
        <v>25</v>
      </c>
      <c r="J9767">
        <v>2.59</v>
      </c>
      <c r="K9767" t="s">
        <v>32</v>
      </c>
      <c r="L9767" t="s">
        <v>33</v>
      </c>
      <c r="M9767" s="1">
        <v>18868.95</v>
      </c>
      <c r="N9767" s="1">
        <v>2416.0500000000002</v>
      </c>
      <c r="O9767" s="1">
        <v>3597.62</v>
      </c>
      <c r="P9767" s="1">
        <v>0</v>
      </c>
      <c r="Q9767" s="1">
        <v>61726.03</v>
      </c>
      <c r="R9767" s="1">
        <v>64177.42</v>
      </c>
      <c r="S9767" s="1">
        <v>-11106.25</v>
      </c>
      <c r="T9767" s="1">
        <v>137009.70000000001</v>
      </c>
      <c r="U9767" s="1">
        <f>SUM(Report_Summary[Revenue])</f>
        <v>626594850.33999527</v>
      </c>
      <c r="V9767" s="1">
        <f>Report_Summary[[#This Row],[Total Revenue]] / COUNTA(Report_Summary[Membership No])</f>
        <v>62659.485033999525</v>
      </c>
    </row>
    <row r="9768" spans="1:22" x14ac:dyDescent="0.3">
      <c r="A9768" t="s">
        <v>9807</v>
      </c>
      <c r="B9768">
        <v>2023</v>
      </c>
      <c r="C9768" t="s">
        <v>13</v>
      </c>
      <c r="D9768">
        <v>60</v>
      </c>
      <c r="E9768" t="str">
        <f t="shared" si="152"/>
        <v>Old</v>
      </c>
      <c r="F9768" t="s">
        <v>16</v>
      </c>
      <c r="G9768" t="s">
        <v>25</v>
      </c>
      <c r="H9768" t="s">
        <v>28</v>
      </c>
      <c r="I9768">
        <v>26</v>
      </c>
      <c r="J9768">
        <v>2.91</v>
      </c>
      <c r="K9768" t="s">
        <v>32</v>
      </c>
      <c r="L9768" t="s">
        <v>33</v>
      </c>
      <c r="M9768" s="1">
        <v>16230.29</v>
      </c>
      <c r="N9768" s="1">
        <v>2341.91</v>
      </c>
      <c r="O9768" s="1">
        <v>6149.47</v>
      </c>
      <c r="P9768" s="1">
        <v>0</v>
      </c>
      <c r="Q9768" s="1">
        <v>70589.78</v>
      </c>
      <c r="R9768" s="1">
        <v>53810.400000000001</v>
      </c>
      <c r="S9768" s="1">
        <v>1490.23</v>
      </c>
      <c r="T9768" s="1">
        <v>122909.95</v>
      </c>
      <c r="U9768" s="1">
        <f>SUM(Report_Summary[Revenue])</f>
        <v>626594850.33999527</v>
      </c>
      <c r="V9768" s="1">
        <f>Report_Summary[[#This Row],[Total Revenue]] / COUNTA(Report_Summary[Membership No])</f>
        <v>62659.485033999525</v>
      </c>
    </row>
    <row r="9769" spans="1:22" x14ac:dyDescent="0.3">
      <c r="A9769" t="s">
        <v>9808</v>
      </c>
      <c r="B9769">
        <v>2015</v>
      </c>
      <c r="C9769" t="s">
        <v>14</v>
      </c>
      <c r="D9769">
        <v>40</v>
      </c>
      <c r="E9769" t="str">
        <f t="shared" si="152"/>
        <v>Middle Age</v>
      </c>
      <c r="F9769" t="s">
        <v>15</v>
      </c>
      <c r="G9769" t="s">
        <v>22</v>
      </c>
      <c r="H9769" t="s">
        <v>31</v>
      </c>
      <c r="I9769">
        <v>42</v>
      </c>
      <c r="J9769">
        <v>2.2799999999999998</v>
      </c>
      <c r="K9769" t="s">
        <v>32</v>
      </c>
      <c r="L9769" t="s">
        <v>33</v>
      </c>
      <c r="M9769" s="1">
        <v>1806.15</v>
      </c>
      <c r="N9769" s="1">
        <v>2399.63</v>
      </c>
      <c r="O9769" s="1">
        <v>7043.26</v>
      </c>
      <c r="P9769" s="1">
        <v>0</v>
      </c>
      <c r="Q9769" s="1">
        <v>7428.38</v>
      </c>
      <c r="R9769" s="1">
        <v>4557.5200000000004</v>
      </c>
      <c r="S9769" s="1">
        <v>16364.38</v>
      </c>
      <c r="T9769" s="1">
        <v>-4378.4799999999996</v>
      </c>
      <c r="U9769" s="1">
        <f>SUM(Report_Summary[Revenue])</f>
        <v>626594850.33999527</v>
      </c>
      <c r="V9769" s="1">
        <f>Report_Summary[[#This Row],[Total Revenue]] / COUNTA(Report_Summary[Membership No])</f>
        <v>62659.485033999525</v>
      </c>
    </row>
    <row r="9770" spans="1:22" x14ac:dyDescent="0.3">
      <c r="A9770" t="s">
        <v>9809</v>
      </c>
      <c r="B9770">
        <v>2024</v>
      </c>
      <c r="C9770" t="s">
        <v>14</v>
      </c>
      <c r="D9770">
        <v>48</v>
      </c>
      <c r="E9770" t="str">
        <f t="shared" si="152"/>
        <v>Middle Age</v>
      </c>
      <c r="F9770" t="s">
        <v>19</v>
      </c>
      <c r="G9770" t="s">
        <v>25</v>
      </c>
      <c r="H9770" t="s">
        <v>28</v>
      </c>
      <c r="I9770">
        <v>33</v>
      </c>
      <c r="J9770">
        <v>2.4900000000000002</v>
      </c>
      <c r="K9770" t="s">
        <v>32</v>
      </c>
      <c r="L9770" t="s">
        <v>33</v>
      </c>
      <c r="M9770" s="1">
        <v>6599.82</v>
      </c>
      <c r="N9770" s="1">
        <v>2853.43</v>
      </c>
      <c r="O9770" s="1">
        <v>7242.22</v>
      </c>
      <c r="P9770" s="1">
        <v>0</v>
      </c>
      <c r="Q9770" s="1">
        <v>32112.11</v>
      </c>
      <c r="R9770" s="1">
        <v>27101.03</v>
      </c>
      <c r="S9770" s="1">
        <v>-27096.33</v>
      </c>
      <c r="T9770" s="1">
        <v>86309.47</v>
      </c>
      <c r="U9770" s="1">
        <f>SUM(Report_Summary[Revenue])</f>
        <v>626594850.33999527</v>
      </c>
      <c r="V9770" s="1">
        <f>Report_Summary[[#This Row],[Total Revenue]] / COUNTA(Report_Summary[Membership No])</f>
        <v>62659.485033999525</v>
      </c>
    </row>
    <row r="9771" spans="1:22" x14ac:dyDescent="0.3">
      <c r="A9771" t="s">
        <v>9810</v>
      </c>
      <c r="B9771">
        <v>2015</v>
      </c>
      <c r="C9771" t="s">
        <v>14</v>
      </c>
      <c r="D9771">
        <v>40</v>
      </c>
      <c r="E9771" t="str">
        <f t="shared" si="152"/>
        <v>Middle Age</v>
      </c>
      <c r="F9771" t="s">
        <v>17</v>
      </c>
      <c r="G9771" t="s">
        <v>23</v>
      </c>
      <c r="H9771" t="s">
        <v>31</v>
      </c>
      <c r="I9771">
        <v>26</v>
      </c>
      <c r="J9771">
        <v>2.56</v>
      </c>
      <c r="K9771" t="s">
        <v>33</v>
      </c>
      <c r="L9771" t="s">
        <v>33</v>
      </c>
      <c r="M9771" s="1">
        <v>3198.67</v>
      </c>
      <c r="N9771" s="1">
        <v>3736.37</v>
      </c>
      <c r="O9771" s="1">
        <v>4846.07</v>
      </c>
      <c r="P9771" s="1">
        <v>0</v>
      </c>
      <c r="Q9771" s="1">
        <v>10581.41</v>
      </c>
      <c r="R9771" s="1">
        <v>13893.33</v>
      </c>
      <c r="S9771" s="1">
        <v>-24756.01</v>
      </c>
      <c r="T9771" s="1">
        <v>49230.75</v>
      </c>
      <c r="U9771" s="1">
        <f>SUM(Report_Summary[Revenue])</f>
        <v>626594850.33999527</v>
      </c>
      <c r="V9771" s="1">
        <f>Report_Summary[[#This Row],[Total Revenue]] / COUNTA(Report_Summary[Membership No])</f>
        <v>62659.485033999525</v>
      </c>
    </row>
    <row r="9772" spans="1:22" x14ac:dyDescent="0.3">
      <c r="A9772" t="s">
        <v>9811</v>
      </c>
      <c r="B9772">
        <v>2015</v>
      </c>
      <c r="C9772" t="s">
        <v>14</v>
      </c>
      <c r="D9772">
        <v>31</v>
      </c>
      <c r="E9772" t="str">
        <f t="shared" si="152"/>
        <v>Middle Age</v>
      </c>
      <c r="F9772" t="s">
        <v>18</v>
      </c>
      <c r="G9772" t="s">
        <v>25</v>
      </c>
      <c r="H9772" t="s">
        <v>27</v>
      </c>
      <c r="I9772">
        <v>22</v>
      </c>
      <c r="J9772">
        <v>2.73</v>
      </c>
      <c r="K9772" t="s">
        <v>33</v>
      </c>
      <c r="L9772" t="s">
        <v>33</v>
      </c>
      <c r="M9772" s="1">
        <v>7699.34</v>
      </c>
      <c r="N9772" s="1">
        <v>1212.57</v>
      </c>
      <c r="O9772" s="1">
        <v>4255.09</v>
      </c>
      <c r="P9772" s="1">
        <v>0</v>
      </c>
      <c r="Q9772" s="1">
        <v>14020.49</v>
      </c>
      <c r="R9772" s="1">
        <v>32102.98</v>
      </c>
      <c r="S9772" s="1">
        <v>-7763.61</v>
      </c>
      <c r="T9772" s="1">
        <v>53887.08</v>
      </c>
      <c r="U9772" s="1">
        <f>SUM(Report_Summary[Revenue])</f>
        <v>626594850.33999527</v>
      </c>
      <c r="V9772" s="1">
        <f>Report_Summary[[#This Row],[Total Revenue]] / COUNTA(Report_Summary[Membership No])</f>
        <v>62659.485033999525</v>
      </c>
    </row>
    <row r="9773" spans="1:22" x14ac:dyDescent="0.3">
      <c r="A9773" t="s">
        <v>9812</v>
      </c>
      <c r="B9773">
        <v>2021</v>
      </c>
      <c r="C9773" t="s">
        <v>14</v>
      </c>
      <c r="D9773">
        <v>40</v>
      </c>
      <c r="E9773" t="str">
        <f t="shared" si="152"/>
        <v>Middle Age</v>
      </c>
      <c r="F9773" t="s">
        <v>15</v>
      </c>
      <c r="G9773" t="s">
        <v>24</v>
      </c>
      <c r="H9773" t="s">
        <v>29</v>
      </c>
      <c r="I9773">
        <v>36</v>
      </c>
      <c r="J9773">
        <v>2.34</v>
      </c>
      <c r="K9773" t="s">
        <v>33</v>
      </c>
      <c r="L9773" t="s">
        <v>33</v>
      </c>
      <c r="M9773" s="1">
        <v>2535.46</v>
      </c>
      <c r="N9773" s="1">
        <v>1595.76</v>
      </c>
      <c r="O9773" s="1">
        <v>5183.54</v>
      </c>
      <c r="P9773" s="1">
        <v>0</v>
      </c>
      <c r="Q9773" s="1">
        <v>10774.64</v>
      </c>
      <c r="R9773" s="1">
        <v>7638.22</v>
      </c>
      <c r="S9773" s="1">
        <v>-27532.12</v>
      </c>
      <c r="T9773" s="1">
        <v>45944.98</v>
      </c>
      <c r="U9773" s="1">
        <f>SUM(Report_Summary[Revenue])</f>
        <v>626594850.33999527</v>
      </c>
      <c r="V9773" s="1">
        <f>Report_Summary[[#This Row],[Total Revenue]] / COUNTA(Report_Summary[Membership No])</f>
        <v>62659.485033999525</v>
      </c>
    </row>
    <row r="9774" spans="1:22" x14ac:dyDescent="0.3">
      <c r="A9774" t="s">
        <v>9813</v>
      </c>
      <c r="B9774">
        <v>2024</v>
      </c>
      <c r="C9774" t="s">
        <v>14</v>
      </c>
      <c r="D9774">
        <v>68</v>
      </c>
      <c r="E9774" t="str">
        <f t="shared" si="152"/>
        <v>Old</v>
      </c>
      <c r="F9774" t="s">
        <v>20</v>
      </c>
      <c r="G9774" t="s">
        <v>25</v>
      </c>
      <c r="H9774" t="s">
        <v>26</v>
      </c>
      <c r="I9774">
        <v>34</v>
      </c>
      <c r="J9774">
        <v>2.52</v>
      </c>
      <c r="K9774" t="s">
        <v>32</v>
      </c>
      <c r="L9774" t="s">
        <v>33</v>
      </c>
      <c r="M9774" s="1">
        <v>7766.93</v>
      </c>
      <c r="N9774" s="1">
        <v>867.63</v>
      </c>
      <c r="O9774" s="1">
        <v>3435.92</v>
      </c>
      <c r="P9774" s="1">
        <v>0</v>
      </c>
      <c r="Q9774" s="1">
        <v>10178.799999999999</v>
      </c>
      <c r="R9774" s="1">
        <v>11595.49</v>
      </c>
      <c r="S9774" s="1">
        <v>8364.43</v>
      </c>
      <c r="T9774" s="1">
        <v>13409.86</v>
      </c>
      <c r="U9774" s="1">
        <f>SUM(Report_Summary[Revenue])</f>
        <v>626594850.33999527</v>
      </c>
      <c r="V9774" s="1">
        <f>Report_Summary[[#This Row],[Total Revenue]] / COUNTA(Report_Summary[Membership No])</f>
        <v>62659.485033999525</v>
      </c>
    </row>
    <row r="9775" spans="1:22" x14ac:dyDescent="0.3">
      <c r="A9775" t="s">
        <v>9814</v>
      </c>
      <c r="B9775">
        <v>2021</v>
      </c>
      <c r="C9775" t="s">
        <v>14</v>
      </c>
      <c r="D9775">
        <v>78</v>
      </c>
      <c r="E9775" t="str">
        <f t="shared" si="152"/>
        <v>Old</v>
      </c>
      <c r="F9775" t="s">
        <v>16</v>
      </c>
      <c r="G9775" t="s">
        <v>25</v>
      </c>
      <c r="H9775" t="s">
        <v>29</v>
      </c>
      <c r="I9775">
        <v>29</v>
      </c>
      <c r="J9775">
        <v>2.93</v>
      </c>
      <c r="K9775" t="s">
        <v>33</v>
      </c>
      <c r="L9775" t="s">
        <v>33</v>
      </c>
      <c r="M9775" s="1">
        <v>18050.14</v>
      </c>
      <c r="N9775" s="1">
        <v>893.71</v>
      </c>
      <c r="O9775" s="1">
        <v>5016.04</v>
      </c>
      <c r="P9775" s="1">
        <v>0</v>
      </c>
      <c r="Q9775" s="1">
        <v>60285.96</v>
      </c>
      <c r="R9775" s="1">
        <v>24530.49</v>
      </c>
      <c r="S9775" s="1">
        <v>8848.9500000000007</v>
      </c>
      <c r="T9775" s="1">
        <v>75967.5</v>
      </c>
      <c r="U9775" s="1">
        <f>SUM(Report_Summary[Revenue])</f>
        <v>626594850.33999527</v>
      </c>
      <c r="V9775" s="1">
        <f>Report_Summary[[#This Row],[Total Revenue]] / COUNTA(Report_Summary[Membership No])</f>
        <v>62659.485033999525</v>
      </c>
    </row>
    <row r="9776" spans="1:22" x14ac:dyDescent="0.3">
      <c r="A9776" t="s">
        <v>9815</v>
      </c>
      <c r="B9776">
        <v>2022</v>
      </c>
      <c r="C9776" t="s">
        <v>13</v>
      </c>
      <c r="D9776">
        <v>69</v>
      </c>
      <c r="E9776" t="str">
        <f t="shared" si="152"/>
        <v>Old</v>
      </c>
      <c r="F9776" t="s">
        <v>19</v>
      </c>
      <c r="G9776" t="s">
        <v>23</v>
      </c>
      <c r="H9776" t="s">
        <v>30</v>
      </c>
      <c r="I9776">
        <v>23</v>
      </c>
      <c r="J9776">
        <v>2.75</v>
      </c>
      <c r="K9776" t="s">
        <v>33</v>
      </c>
      <c r="L9776" t="s">
        <v>33</v>
      </c>
      <c r="M9776" s="1">
        <v>10414.09</v>
      </c>
      <c r="N9776" s="1">
        <v>4896.55</v>
      </c>
      <c r="O9776" s="1">
        <v>1990.62</v>
      </c>
      <c r="P9776" s="1">
        <v>0</v>
      </c>
      <c r="Q9776" s="1">
        <v>42034.39</v>
      </c>
      <c r="R9776" s="1">
        <v>34767.919999999998</v>
      </c>
      <c r="S9776" s="1">
        <v>1529.62</v>
      </c>
      <c r="T9776" s="1">
        <v>75272.69</v>
      </c>
      <c r="U9776" s="1">
        <f>SUM(Report_Summary[Revenue])</f>
        <v>626594850.33999527</v>
      </c>
      <c r="V9776" s="1">
        <f>Report_Summary[[#This Row],[Total Revenue]] / COUNTA(Report_Summary[Membership No])</f>
        <v>62659.485033999525</v>
      </c>
    </row>
    <row r="9777" spans="1:22" x14ac:dyDescent="0.3">
      <c r="A9777" t="s">
        <v>9816</v>
      </c>
      <c r="B9777">
        <v>2018</v>
      </c>
      <c r="C9777" t="s">
        <v>13</v>
      </c>
      <c r="D9777">
        <v>67</v>
      </c>
      <c r="E9777" t="str">
        <f t="shared" si="152"/>
        <v>Old</v>
      </c>
      <c r="F9777" t="s">
        <v>18</v>
      </c>
      <c r="G9777" t="s">
        <v>25</v>
      </c>
      <c r="H9777" t="s">
        <v>27</v>
      </c>
      <c r="I9777">
        <v>25</v>
      </c>
      <c r="J9777">
        <v>3.14</v>
      </c>
      <c r="K9777" t="s">
        <v>33</v>
      </c>
      <c r="L9777" t="s">
        <v>33</v>
      </c>
      <c r="M9777" s="1">
        <v>3621.31</v>
      </c>
      <c r="N9777" s="1">
        <v>4151.08</v>
      </c>
      <c r="O9777" s="1">
        <v>7415.96</v>
      </c>
      <c r="P9777" s="1">
        <v>0</v>
      </c>
      <c r="Q9777" s="1">
        <v>11164.14</v>
      </c>
      <c r="R9777" s="1">
        <v>11504.73</v>
      </c>
      <c r="S9777" s="1">
        <v>-5425.23</v>
      </c>
      <c r="T9777" s="1">
        <v>28094.1</v>
      </c>
      <c r="U9777" s="1">
        <f>SUM(Report_Summary[Revenue])</f>
        <v>626594850.33999527</v>
      </c>
      <c r="V9777" s="1">
        <f>Report_Summary[[#This Row],[Total Revenue]] / COUNTA(Report_Summary[Membership No])</f>
        <v>62659.485033999525</v>
      </c>
    </row>
    <row r="9778" spans="1:22" x14ac:dyDescent="0.3">
      <c r="A9778" t="s">
        <v>9817</v>
      </c>
      <c r="B9778">
        <v>2015</v>
      </c>
      <c r="C9778" t="s">
        <v>14</v>
      </c>
      <c r="D9778">
        <v>52</v>
      </c>
      <c r="E9778" t="str">
        <f t="shared" si="152"/>
        <v>Middle Age</v>
      </c>
      <c r="F9778" t="s">
        <v>15</v>
      </c>
      <c r="G9778" t="s">
        <v>23</v>
      </c>
      <c r="H9778" t="s">
        <v>27</v>
      </c>
      <c r="I9778">
        <v>26</v>
      </c>
      <c r="J9778">
        <v>2.5499999999999998</v>
      </c>
      <c r="K9778" t="s">
        <v>33</v>
      </c>
      <c r="L9778" t="s">
        <v>33</v>
      </c>
      <c r="M9778" s="1">
        <v>9528.5499999999993</v>
      </c>
      <c r="N9778" s="1">
        <v>2200.19</v>
      </c>
      <c r="O9778" s="1">
        <v>6133.65</v>
      </c>
      <c r="P9778" s="1">
        <v>0</v>
      </c>
      <c r="Q9778" s="1">
        <v>40616.31</v>
      </c>
      <c r="R9778" s="1">
        <v>30861.01</v>
      </c>
      <c r="S9778" s="1">
        <v>-20441.73</v>
      </c>
      <c r="T9778" s="1">
        <v>91919.05</v>
      </c>
      <c r="U9778" s="1">
        <f>SUM(Report_Summary[Revenue])</f>
        <v>626594850.33999527</v>
      </c>
      <c r="V9778" s="1">
        <f>Report_Summary[[#This Row],[Total Revenue]] / COUNTA(Report_Summary[Membership No])</f>
        <v>62659.485033999525</v>
      </c>
    </row>
    <row r="9779" spans="1:22" x14ac:dyDescent="0.3">
      <c r="A9779" t="s">
        <v>9818</v>
      </c>
      <c r="B9779">
        <v>2020</v>
      </c>
      <c r="C9779" t="s">
        <v>13</v>
      </c>
      <c r="D9779">
        <v>66</v>
      </c>
      <c r="E9779" t="str">
        <f t="shared" si="152"/>
        <v>Old</v>
      </c>
      <c r="F9779" t="s">
        <v>15</v>
      </c>
      <c r="G9779" t="s">
        <v>25</v>
      </c>
      <c r="H9779" t="s">
        <v>27</v>
      </c>
      <c r="I9779">
        <v>41</v>
      </c>
      <c r="J9779">
        <v>2.81</v>
      </c>
      <c r="K9779" t="s">
        <v>33</v>
      </c>
      <c r="L9779" t="s">
        <v>33</v>
      </c>
      <c r="M9779" s="1">
        <v>1738.14</v>
      </c>
      <c r="N9779" s="1">
        <v>3789.46</v>
      </c>
      <c r="O9779" s="1">
        <v>7344.86</v>
      </c>
      <c r="P9779" s="1">
        <v>0</v>
      </c>
      <c r="Q9779" s="1">
        <v>7880.41</v>
      </c>
      <c r="R9779" s="1">
        <v>2693.03</v>
      </c>
      <c r="S9779" s="1">
        <v>-25140.42</v>
      </c>
      <c r="T9779" s="1">
        <v>35713.86</v>
      </c>
      <c r="U9779" s="1">
        <f>SUM(Report_Summary[Revenue])</f>
        <v>626594850.33999527</v>
      </c>
      <c r="V9779" s="1">
        <f>Report_Summary[[#This Row],[Total Revenue]] / COUNTA(Report_Summary[Membership No])</f>
        <v>62659.485033999525</v>
      </c>
    </row>
    <row r="9780" spans="1:22" x14ac:dyDescent="0.3">
      <c r="A9780" t="s">
        <v>9819</v>
      </c>
      <c r="B9780">
        <v>2015</v>
      </c>
      <c r="C9780" t="s">
        <v>14</v>
      </c>
      <c r="D9780">
        <v>52</v>
      </c>
      <c r="E9780" t="str">
        <f t="shared" si="152"/>
        <v>Middle Age</v>
      </c>
      <c r="F9780" t="s">
        <v>19</v>
      </c>
      <c r="G9780" t="s">
        <v>25</v>
      </c>
      <c r="H9780" t="s">
        <v>29</v>
      </c>
      <c r="I9780">
        <v>24</v>
      </c>
      <c r="J9780">
        <v>2.36</v>
      </c>
      <c r="K9780" t="s">
        <v>33</v>
      </c>
      <c r="L9780" t="s">
        <v>33</v>
      </c>
      <c r="M9780" s="1">
        <v>2573.19</v>
      </c>
      <c r="N9780" s="1">
        <v>4376.33</v>
      </c>
      <c r="O9780" s="1">
        <v>1227.24</v>
      </c>
      <c r="P9780" s="1">
        <v>0</v>
      </c>
      <c r="Q9780" s="1">
        <v>10015.799999999999</v>
      </c>
      <c r="R9780" s="1">
        <v>4134.21</v>
      </c>
      <c r="S9780" s="1">
        <v>-10344.26</v>
      </c>
      <c r="T9780" s="1">
        <v>24494.27</v>
      </c>
      <c r="U9780" s="1">
        <f>SUM(Report_Summary[Revenue])</f>
        <v>626594850.33999527</v>
      </c>
      <c r="V9780" s="1">
        <f>Report_Summary[[#This Row],[Total Revenue]] / COUNTA(Report_Summary[Membership No])</f>
        <v>62659.485033999525</v>
      </c>
    </row>
    <row r="9781" spans="1:22" x14ac:dyDescent="0.3">
      <c r="A9781" t="s">
        <v>9820</v>
      </c>
      <c r="B9781">
        <v>2021</v>
      </c>
      <c r="C9781" t="s">
        <v>14</v>
      </c>
      <c r="D9781">
        <v>71</v>
      </c>
      <c r="E9781" t="str">
        <f t="shared" si="152"/>
        <v>Old</v>
      </c>
      <c r="F9781" t="s">
        <v>17</v>
      </c>
      <c r="G9781" t="s">
        <v>22</v>
      </c>
      <c r="H9781" t="s">
        <v>29</v>
      </c>
      <c r="I9781">
        <v>23</v>
      </c>
      <c r="J9781">
        <v>2.17</v>
      </c>
      <c r="K9781" t="s">
        <v>32</v>
      </c>
      <c r="L9781" t="s">
        <v>33</v>
      </c>
      <c r="M9781" s="1">
        <v>4341.6099999999997</v>
      </c>
      <c r="N9781" s="1">
        <v>1340.13</v>
      </c>
      <c r="O9781" s="1">
        <v>5786.19</v>
      </c>
      <c r="P9781" s="1">
        <v>0</v>
      </c>
      <c r="Q9781" s="1">
        <v>21105.78</v>
      </c>
      <c r="R9781" s="1">
        <v>13331.53</v>
      </c>
      <c r="S9781" s="1">
        <v>22649.06</v>
      </c>
      <c r="T9781" s="1">
        <v>11788.25</v>
      </c>
      <c r="U9781" s="1">
        <f>SUM(Report_Summary[Revenue])</f>
        <v>626594850.33999527</v>
      </c>
      <c r="V9781" s="1">
        <f>Report_Summary[[#This Row],[Total Revenue]] / COUNTA(Report_Summary[Membership No])</f>
        <v>62659.485033999525</v>
      </c>
    </row>
    <row r="9782" spans="1:22" x14ac:dyDescent="0.3">
      <c r="A9782" t="s">
        <v>9821</v>
      </c>
      <c r="B9782">
        <v>2024</v>
      </c>
      <c r="C9782" t="s">
        <v>14</v>
      </c>
      <c r="D9782">
        <v>52</v>
      </c>
      <c r="E9782" t="str">
        <f t="shared" si="152"/>
        <v>Middle Age</v>
      </c>
      <c r="F9782" t="s">
        <v>15</v>
      </c>
      <c r="G9782" t="s">
        <v>25</v>
      </c>
      <c r="H9782" t="s">
        <v>28</v>
      </c>
      <c r="I9782">
        <v>34</v>
      </c>
      <c r="J9782">
        <v>0.98</v>
      </c>
      <c r="K9782" t="s">
        <v>32</v>
      </c>
      <c r="L9782" t="s">
        <v>33</v>
      </c>
      <c r="M9782" s="1">
        <v>14917.82</v>
      </c>
      <c r="N9782" s="1">
        <v>4546.1000000000004</v>
      </c>
      <c r="O9782" s="1">
        <v>4752.91</v>
      </c>
      <c r="P9782" s="1">
        <v>0</v>
      </c>
      <c r="Q9782" s="1">
        <v>41274.199999999997</v>
      </c>
      <c r="R9782" s="1">
        <v>50302.84</v>
      </c>
      <c r="S9782" s="1">
        <v>8352.23</v>
      </c>
      <c r="T9782" s="1">
        <v>83224.81</v>
      </c>
      <c r="U9782" s="1">
        <f>SUM(Report_Summary[Revenue])</f>
        <v>626594850.33999527</v>
      </c>
      <c r="V9782" s="1">
        <f>Report_Summary[[#This Row],[Total Revenue]] / COUNTA(Report_Summary[Membership No])</f>
        <v>62659.485033999525</v>
      </c>
    </row>
    <row r="9783" spans="1:22" x14ac:dyDescent="0.3">
      <c r="A9783" t="s">
        <v>9822</v>
      </c>
      <c r="B9783">
        <v>2018</v>
      </c>
      <c r="C9783" t="s">
        <v>14</v>
      </c>
      <c r="D9783">
        <v>46</v>
      </c>
      <c r="E9783" t="str">
        <f t="shared" si="152"/>
        <v>Middle Age</v>
      </c>
      <c r="F9783" t="s">
        <v>17</v>
      </c>
      <c r="G9783" t="s">
        <v>24</v>
      </c>
      <c r="H9783" t="s">
        <v>29</v>
      </c>
      <c r="I9783">
        <v>27</v>
      </c>
      <c r="J9783">
        <v>2.25</v>
      </c>
      <c r="K9783" t="s">
        <v>33</v>
      </c>
      <c r="L9783" t="s">
        <v>33</v>
      </c>
      <c r="M9783" s="1">
        <v>5310.89</v>
      </c>
      <c r="N9783" s="1">
        <v>1431.74</v>
      </c>
      <c r="O9783" s="1">
        <v>2522.91</v>
      </c>
      <c r="P9783" s="1">
        <v>0</v>
      </c>
      <c r="Q9783" s="1">
        <v>22535.03</v>
      </c>
      <c r="R9783" s="1">
        <v>10040.44</v>
      </c>
      <c r="S9783" s="1">
        <v>-15340.74</v>
      </c>
      <c r="T9783" s="1">
        <v>47916.21</v>
      </c>
      <c r="U9783" s="1">
        <f>SUM(Report_Summary[Revenue])</f>
        <v>626594850.33999527</v>
      </c>
      <c r="V9783" s="1">
        <f>Report_Summary[[#This Row],[Total Revenue]] / COUNTA(Report_Summary[Membership No])</f>
        <v>62659.485033999525</v>
      </c>
    </row>
    <row r="9784" spans="1:22" x14ac:dyDescent="0.3">
      <c r="A9784" t="s">
        <v>9823</v>
      </c>
      <c r="B9784">
        <v>2022</v>
      </c>
      <c r="C9784" t="s">
        <v>13</v>
      </c>
      <c r="D9784">
        <v>56</v>
      </c>
      <c r="E9784" t="str">
        <f t="shared" si="152"/>
        <v>Old</v>
      </c>
      <c r="F9784" t="s">
        <v>19</v>
      </c>
      <c r="G9784" t="s">
        <v>25</v>
      </c>
      <c r="H9784" t="s">
        <v>29</v>
      </c>
      <c r="I9784">
        <v>30</v>
      </c>
      <c r="J9784">
        <v>2.61</v>
      </c>
      <c r="K9784" t="s">
        <v>33</v>
      </c>
      <c r="L9784" t="s">
        <v>33</v>
      </c>
      <c r="M9784" s="1">
        <v>15460.24</v>
      </c>
      <c r="N9784" s="1">
        <v>4485.91</v>
      </c>
      <c r="O9784" s="1">
        <v>5598.28</v>
      </c>
      <c r="P9784" s="1">
        <v>0</v>
      </c>
      <c r="Q9784" s="1">
        <v>77178.84</v>
      </c>
      <c r="R9784" s="1">
        <v>24859.35</v>
      </c>
      <c r="S9784" s="1">
        <v>18058.509999999998</v>
      </c>
      <c r="T9784" s="1">
        <v>83979.68</v>
      </c>
      <c r="U9784" s="1">
        <f>SUM(Report_Summary[Revenue])</f>
        <v>626594850.33999527</v>
      </c>
      <c r="V9784" s="1">
        <f>Report_Summary[[#This Row],[Total Revenue]] / COUNTA(Report_Summary[Membership No])</f>
        <v>62659.485033999525</v>
      </c>
    </row>
    <row r="9785" spans="1:22" x14ac:dyDescent="0.3">
      <c r="A9785" t="s">
        <v>9824</v>
      </c>
      <c r="B9785">
        <v>2024</v>
      </c>
      <c r="C9785" t="s">
        <v>13</v>
      </c>
      <c r="D9785">
        <v>30</v>
      </c>
      <c r="E9785" t="str">
        <f t="shared" si="152"/>
        <v>Young</v>
      </c>
      <c r="F9785" t="s">
        <v>18</v>
      </c>
      <c r="G9785" t="s">
        <v>22</v>
      </c>
      <c r="H9785" t="s">
        <v>31</v>
      </c>
      <c r="I9785">
        <v>31</v>
      </c>
      <c r="J9785">
        <v>2.66</v>
      </c>
      <c r="K9785" t="s">
        <v>32</v>
      </c>
      <c r="L9785" t="s">
        <v>33</v>
      </c>
      <c r="M9785" s="1">
        <v>18045.830000000002</v>
      </c>
      <c r="N9785" s="1">
        <v>3829.2</v>
      </c>
      <c r="O9785" s="1">
        <v>7402.06</v>
      </c>
      <c r="P9785" s="1">
        <v>0</v>
      </c>
      <c r="Q9785" s="1">
        <v>56539.44</v>
      </c>
      <c r="R9785" s="1">
        <v>62331.91</v>
      </c>
      <c r="S9785" s="1">
        <v>10114.370000000001</v>
      </c>
      <c r="T9785" s="1">
        <v>108756.98</v>
      </c>
      <c r="U9785" s="1">
        <f>SUM(Report_Summary[Revenue])</f>
        <v>626594850.33999527</v>
      </c>
      <c r="V9785" s="1">
        <f>Report_Summary[[#This Row],[Total Revenue]] / COUNTA(Report_Summary[Membership No])</f>
        <v>62659.485033999525</v>
      </c>
    </row>
    <row r="9786" spans="1:22" x14ac:dyDescent="0.3">
      <c r="A9786" t="s">
        <v>9825</v>
      </c>
      <c r="B9786">
        <v>2016</v>
      </c>
      <c r="C9786" t="s">
        <v>13</v>
      </c>
      <c r="D9786">
        <v>24</v>
      </c>
      <c r="E9786" t="str">
        <f t="shared" si="152"/>
        <v>Young</v>
      </c>
      <c r="F9786" t="s">
        <v>16</v>
      </c>
      <c r="G9786" t="s">
        <v>25</v>
      </c>
      <c r="H9786" t="s">
        <v>29</v>
      </c>
      <c r="I9786">
        <v>35</v>
      </c>
      <c r="J9786">
        <v>2.7</v>
      </c>
      <c r="K9786" t="s">
        <v>32</v>
      </c>
      <c r="L9786" t="s">
        <v>33</v>
      </c>
      <c r="M9786" s="1">
        <v>6180.82</v>
      </c>
      <c r="N9786" s="1">
        <v>2027.6</v>
      </c>
      <c r="O9786" s="1">
        <v>4886.6000000000004</v>
      </c>
      <c r="P9786" s="1">
        <v>0</v>
      </c>
      <c r="Q9786" s="1">
        <v>17167</v>
      </c>
      <c r="R9786" s="1">
        <v>17607.63</v>
      </c>
      <c r="S9786" s="1">
        <v>29874.52</v>
      </c>
      <c r="T9786" s="1">
        <v>4900.1099999999997</v>
      </c>
      <c r="U9786" s="1">
        <f>SUM(Report_Summary[Revenue])</f>
        <v>626594850.33999527</v>
      </c>
      <c r="V9786" s="1">
        <f>Report_Summary[[#This Row],[Total Revenue]] / COUNTA(Report_Summary[Membership No])</f>
        <v>62659.485033999525</v>
      </c>
    </row>
    <row r="9787" spans="1:22" x14ac:dyDescent="0.3">
      <c r="A9787" t="s">
        <v>9826</v>
      </c>
      <c r="B9787">
        <v>2024</v>
      </c>
      <c r="C9787" t="s">
        <v>14</v>
      </c>
      <c r="D9787">
        <v>41</v>
      </c>
      <c r="E9787" t="str">
        <f t="shared" si="152"/>
        <v>Middle Age</v>
      </c>
      <c r="F9787" t="s">
        <v>15</v>
      </c>
      <c r="G9787" t="s">
        <v>25</v>
      </c>
      <c r="H9787" t="s">
        <v>28</v>
      </c>
      <c r="I9787">
        <v>38</v>
      </c>
      <c r="J9787">
        <v>2.94</v>
      </c>
      <c r="K9787" t="s">
        <v>32</v>
      </c>
      <c r="L9787" t="s">
        <v>33</v>
      </c>
      <c r="M9787" s="1">
        <v>9176.36</v>
      </c>
      <c r="N9787" s="1">
        <v>627.16999999999996</v>
      </c>
      <c r="O9787" s="1">
        <v>5962.19</v>
      </c>
      <c r="P9787" s="1">
        <v>0</v>
      </c>
      <c r="Q9787" s="1">
        <v>36825.68</v>
      </c>
      <c r="R9787" s="1">
        <v>37001.15</v>
      </c>
      <c r="S9787" s="1">
        <v>-26600.43</v>
      </c>
      <c r="T9787" s="1">
        <v>100427.26</v>
      </c>
      <c r="U9787" s="1">
        <f>SUM(Report_Summary[Revenue])</f>
        <v>626594850.33999527</v>
      </c>
      <c r="V9787" s="1">
        <f>Report_Summary[[#This Row],[Total Revenue]] / COUNTA(Report_Summary[Membership No])</f>
        <v>62659.485033999525</v>
      </c>
    </row>
    <row r="9788" spans="1:22" x14ac:dyDescent="0.3">
      <c r="A9788" t="s">
        <v>9827</v>
      </c>
      <c r="B9788">
        <v>2016</v>
      </c>
      <c r="C9788" t="s">
        <v>13</v>
      </c>
      <c r="D9788">
        <v>79</v>
      </c>
      <c r="E9788" t="str">
        <f t="shared" si="152"/>
        <v>Old</v>
      </c>
      <c r="F9788" t="s">
        <v>18</v>
      </c>
      <c r="G9788" t="s">
        <v>25</v>
      </c>
      <c r="H9788" t="s">
        <v>31</v>
      </c>
      <c r="I9788">
        <v>27</v>
      </c>
      <c r="J9788">
        <v>2.58</v>
      </c>
      <c r="K9788" t="s">
        <v>32</v>
      </c>
      <c r="L9788" t="s">
        <v>33</v>
      </c>
      <c r="M9788" s="1">
        <v>2067.5700000000002</v>
      </c>
      <c r="N9788" s="1">
        <v>4716.3599999999997</v>
      </c>
      <c r="O9788" s="1">
        <v>5030.97</v>
      </c>
      <c r="P9788" s="1">
        <v>0</v>
      </c>
      <c r="Q9788" s="1">
        <v>6374.53</v>
      </c>
      <c r="R9788" s="1">
        <v>5513.02</v>
      </c>
      <c r="S9788" s="1">
        <v>-1011.82</v>
      </c>
      <c r="T9788" s="1">
        <v>12899.37</v>
      </c>
      <c r="U9788" s="1">
        <f>SUM(Report_Summary[Revenue])</f>
        <v>626594850.33999527</v>
      </c>
      <c r="V9788" s="1">
        <f>Report_Summary[[#This Row],[Total Revenue]] / COUNTA(Report_Summary[Membership No])</f>
        <v>62659.485033999525</v>
      </c>
    </row>
    <row r="9789" spans="1:22" x14ac:dyDescent="0.3">
      <c r="A9789" t="s">
        <v>9828</v>
      </c>
      <c r="B9789">
        <v>2019</v>
      </c>
      <c r="C9789" t="s">
        <v>13</v>
      </c>
      <c r="D9789">
        <v>61</v>
      </c>
      <c r="E9789" t="str">
        <f t="shared" si="152"/>
        <v>Old</v>
      </c>
      <c r="F9789" t="s">
        <v>17</v>
      </c>
      <c r="G9789" t="s">
        <v>25</v>
      </c>
      <c r="H9789" t="s">
        <v>30</v>
      </c>
      <c r="I9789">
        <v>19</v>
      </c>
      <c r="J9789">
        <v>2.74</v>
      </c>
      <c r="K9789" t="s">
        <v>33</v>
      </c>
      <c r="L9789" t="s">
        <v>33</v>
      </c>
      <c r="M9789" s="1">
        <v>9549.77</v>
      </c>
      <c r="N9789" s="1">
        <v>333.63</v>
      </c>
      <c r="O9789" s="1">
        <v>1959.46</v>
      </c>
      <c r="P9789" s="1">
        <v>0</v>
      </c>
      <c r="Q9789" s="1">
        <v>26319.84</v>
      </c>
      <c r="R9789" s="1">
        <v>46341.37</v>
      </c>
      <c r="S9789" s="1">
        <v>-1451.95</v>
      </c>
      <c r="T9789" s="1">
        <v>74113.16</v>
      </c>
      <c r="U9789" s="1">
        <f>SUM(Report_Summary[Revenue])</f>
        <v>626594850.33999527</v>
      </c>
      <c r="V9789" s="1">
        <f>Report_Summary[[#This Row],[Total Revenue]] / COUNTA(Report_Summary[Membership No])</f>
        <v>62659.485033999525</v>
      </c>
    </row>
    <row r="9790" spans="1:22" x14ac:dyDescent="0.3">
      <c r="A9790" t="s">
        <v>9829</v>
      </c>
      <c r="B9790">
        <v>2024</v>
      </c>
      <c r="C9790" t="s">
        <v>14</v>
      </c>
      <c r="D9790">
        <v>41</v>
      </c>
      <c r="E9790" t="str">
        <f t="shared" si="152"/>
        <v>Middle Age</v>
      </c>
      <c r="F9790" t="s">
        <v>19</v>
      </c>
      <c r="G9790" t="s">
        <v>23</v>
      </c>
      <c r="H9790" t="s">
        <v>29</v>
      </c>
      <c r="I9790">
        <v>31</v>
      </c>
      <c r="J9790">
        <v>1.48</v>
      </c>
      <c r="K9790" t="s">
        <v>33</v>
      </c>
      <c r="L9790" t="s">
        <v>33</v>
      </c>
      <c r="M9790" s="1">
        <v>17594.03</v>
      </c>
      <c r="N9790" s="1">
        <v>4124.53</v>
      </c>
      <c r="O9790" s="1">
        <v>1684.09</v>
      </c>
      <c r="P9790" s="1">
        <v>0</v>
      </c>
      <c r="Q9790" s="1">
        <v>36694.07</v>
      </c>
      <c r="R9790" s="1">
        <v>65066.98</v>
      </c>
      <c r="S9790" s="1">
        <v>10560.85</v>
      </c>
      <c r="T9790" s="1">
        <v>91200.2</v>
      </c>
      <c r="U9790" s="1">
        <f>SUM(Report_Summary[Revenue])</f>
        <v>626594850.33999527</v>
      </c>
      <c r="V9790" s="1">
        <f>Report_Summary[[#This Row],[Total Revenue]] / COUNTA(Report_Summary[Membership No])</f>
        <v>62659.485033999525</v>
      </c>
    </row>
    <row r="9791" spans="1:22" x14ac:dyDescent="0.3">
      <c r="A9791" t="s">
        <v>9830</v>
      </c>
      <c r="B9791">
        <v>2021</v>
      </c>
      <c r="C9791" t="s">
        <v>14</v>
      </c>
      <c r="D9791">
        <v>69</v>
      </c>
      <c r="E9791" t="str">
        <f t="shared" si="152"/>
        <v>Old</v>
      </c>
      <c r="F9791" t="s">
        <v>18</v>
      </c>
      <c r="G9791" t="s">
        <v>23</v>
      </c>
      <c r="H9791" t="s">
        <v>29</v>
      </c>
      <c r="I9791">
        <v>35</v>
      </c>
      <c r="J9791">
        <v>2.76</v>
      </c>
      <c r="K9791" t="s">
        <v>33</v>
      </c>
      <c r="L9791" t="s">
        <v>33</v>
      </c>
      <c r="M9791" s="1">
        <v>19904.599999999999</v>
      </c>
      <c r="N9791" s="1">
        <v>1791.16</v>
      </c>
      <c r="O9791" s="1">
        <v>224.18</v>
      </c>
      <c r="P9791" s="1">
        <v>0</v>
      </c>
      <c r="Q9791" s="1">
        <v>32561.37</v>
      </c>
      <c r="R9791" s="1">
        <v>65917.39</v>
      </c>
      <c r="S9791" s="1">
        <v>23227.98</v>
      </c>
      <c r="T9791" s="1">
        <v>75250.78</v>
      </c>
      <c r="U9791" s="1">
        <f>SUM(Report_Summary[Revenue])</f>
        <v>626594850.33999527</v>
      </c>
      <c r="V9791" s="1">
        <f>Report_Summary[[#This Row],[Total Revenue]] / COUNTA(Report_Summary[Membership No])</f>
        <v>62659.485033999525</v>
      </c>
    </row>
    <row r="9792" spans="1:22" x14ac:dyDescent="0.3">
      <c r="A9792" t="s">
        <v>9831</v>
      </c>
      <c r="B9792">
        <v>2017</v>
      </c>
      <c r="C9792" t="s">
        <v>14</v>
      </c>
      <c r="D9792">
        <v>48</v>
      </c>
      <c r="E9792" t="str">
        <f t="shared" si="152"/>
        <v>Middle Age</v>
      </c>
      <c r="F9792" t="s">
        <v>20</v>
      </c>
      <c r="G9792" t="s">
        <v>25</v>
      </c>
      <c r="H9792" t="s">
        <v>30</v>
      </c>
      <c r="I9792">
        <v>35</v>
      </c>
      <c r="J9792">
        <v>3.99</v>
      </c>
      <c r="K9792" t="s">
        <v>33</v>
      </c>
      <c r="L9792" t="s">
        <v>33</v>
      </c>
      <c r="M9792" s="1">
        <v>15220.56</v>
      </c>
      <c r="N9792" s="1">
        <v>2387.12</v>
      </c>
      <c r="O9792" s="1">
        <v>7448.78</v>
      </c>
      <c r="P9792" s="1">
        <v>0</v>
      </c>
      <c r="Q9792" s="1">
        <v>35184.46</v>
      </c>
      <c r="R9792" s="1">
        <v>64116.92</v>
      </c>
      <c r="S9792" s="1">
        <v>20880.78</v>
      </c>
      <c r="T9792" s="1">
        <v>78420.600000000006</v>
      </c>
      <c r="U9792" s="1">
        <f>SUM(Report_Summary[Revenue])</f>
        <v>626594850.33999527</v>
      </c>
      <c r="V9792" s="1">
        <f>Report_Summary[[#This Row],[Total Revenue]] / COUNTA(Report_Summary[Membership No])</f>
        <v>62659.485033999525</v>
      </c>
    </row>
    <row r="9793" spans="1:22" x14ac:dyDescent="0.3">
      <c r="A9793" t="s">
        <v>9832</v>
      </c>
      <c r="B9793">
        <v>2019</v>
      </c>
      <c r="C9793" t="s">
        <v>13</v>
      </c>
      <c r="D9793">
        <v>52</v>
      </c>
      <c r="E9793" t="str">
        <f t="shared" si="152"/>
        <v>Middle Age</v>
      </c>
      <c r="F9793" t="s">
        <v>16</v>
      </c>
      <c r="G9793" t="s">
        <v>25</v>
      </c>
      <c r="H9793" t="s">
        <v>31</v>
      </c>
      <c r="I9793">
        <v>19</v>
      </c>
      <c r="J9793">
        <v>1.85</v>
      </c>
      <c r="K9793" t="s">
        <v>32</v>
      </c>
      <c r="L9793" t="s">
        <v>33</v>
      </c>
      <c r="M9793" s="1">
        <v>5136.6499999999996</v>
      </c>
      <c r="N9793" s="1">
        <v>3795.13</v>
      </c>
      <c r="O9793" s="1">
        <v>6020.94</v>
      </c>
      <c r="P9793" s="1">
        <v>0</v>
      </c>
      <c r="Q9793" s="1">
        <v>19091.97</v>
      </c>
      <c r="R9793" s="1">
        <v>17912.43</v>
      </c>
      <c r="S9793" s="1">
        <v>-16971.939999999999</v>
      </c>
      <c r="T9793" s="1">
        <v>53976.34</v>
      </c>
      <c r="U9793" s="1">
        <f>SUM(Report_Summary[Revenue])</f>
        <v>626594850.33999527</v>
      </c>
      <c r="V9793" s="1">
        <f>Report_Summary[[#This Row],[Total Revenue]] / COUNTA(Report_Summary[Membership No])</f>
        <v>62659.485033999525</v>
      </c>
    </row>
    <row r="9794" spans="1:22" x14ac:dyDescent="0.3">
      <c r="A9794" t="s">
        <v>9833</v>
      </c>
      <c r="B9794">
        <v>2018</v>
      </c>
      <c r="C9794" t="s">
        <v>13</v>
      </c>
      <c r="D9794">
        <v>23</v>
      </c>
      <c r="E9794" t="str">
        <f t="shared" si="152"/>
        <v>Young</v>
      </c>
      <c r="F9794" t="s">
        <v>20</v>
      </c>
      <c r="G9794" t="s">
        <v>22</v>
      </c>
      <c r="H9794" t="s">
        <v>27</v>
      </c>
      <c r="I9794">
        <v>33</v>
      </c>
      <c r="J9794">
        <v>2.78</v>
      </c>
      <c r="K9794" t="s">
        <v>33</v>
      </c>
      <c r="L9794" t="s">
        <v>33</v>
      </c>
      <c r="M9794" s="1">
        <v>2254.7800000000002</v>
      </c>
      <c r="N9794" s="1">
        <v>4802.57</v>
      </c>
      <c r="O9794" s="1">
        <v>6243.91</v>
      </c>
      <c r="P9794" s="1">
        <v>0</v>
      </c>
      <c r="Q9794" s="1">
        <v>8784.83</v>
      </c>
      <c r="R9794" s="1">
        <v>6515.33</v>
      </c>
      <c r="S9794" s="1">
        <v>-25025.48</v>
      </c>
      <c r="T9794" s="1">
        <v>40325.64</v>
      </c>
      <c r="U9794" s="1">
        <f>SUM(Report_Summary[Revenue])</f>
        <v>626594850.33999527</v>
      </c>
      <c r="V9794" s="1">
        <f>Report_Summary[[#This Row],[Total Revenue]] / COUNTA(Report_Summary[Membership No])</f>
        <v>62659.485033999525</v>
      </c>
    </row>
    <row r="9795" spans="1:22" x14ac:dyDescent="0.3">
      <c r="A9795" t="s">
        <v>9834</v>
      </c>
      <c r="B9795">
        <v>2015</v>
      </c>
      <c r="C9795" t="s">
        <v>13</v>
      </c>
      <c r="D9795">
        <v>61</v>
      </c>
      <c r="E9795" t="str">
        <f t="shared" ref="E9795:E9858" si="153">IF(D9795&gt;55,"Old",IF(D9795&gt;=31,"Middle Age",IF(D9795&lt;31,"Young","Invalid")))</f>
        <v>Old</v>
      </c>
      <c r="F9795" t="s">
        <v>15</v>
      </c>
      <c r="G9795" t="s">
        <v>25</v>
      </c>
      <c r="H9795" t="s">
        <v>30</v>
      </c>
      <c r="I9795">
        <v>34</v>
      </c>
      <c r="J9795">
        <v>1.0900000000000001</v>
      </c>
      <c r="K9795" t="s">
        <v>33</v>
      </c>
      <c r="L9795" t="s">
        <v>33</v>
      </c>
      <c r="M9795" s="1">
        <v>3221.08</v>
      </c>
      <c r="N9795" s="1">
        <v>904.7</v>
      </c>
      <c r="O9795" s="1">
        <v>3171.6</v>
      </c>
      <c r="P9795" s="1">
        <v>0</v>
      </c>
      <c r="Q9795" s="1">
        <v>6794.85</v>
      </c>
      <c r="R9795" s="1">
        <v>6355.01</v>
      </c>
      <c r="S9795" s="1">
        <v>871.59</v>
      </c>
      <c r="T9795" s="1">
        <v>12278.27</v>
      </c>
      <c r="U9795" s="1">
        <f>SUM(Report_Summary[Revenue])</f>
        <v>626594850.33999527</v>
      </c>
      <c r="V9795" s="1">
        <f>Report_Summary[[#This Row],[Total Revenue]] / COUNTA(Report_Summary[Membership No])</f>
        <v>62659.485033999525</v>
      </c>
    </row>
    <row r="9796" spans="1:22" x14ac:dyDescent="0.3">
      <c r="A9796" t="s">
        <v>9835</v>
      </c>
      <c r="B9796">
        <v>2017</v>
      </c>
      <c r="C9796" t="s">
        <v>14</v>
      </c>
      <c r="D9796">
        <v>56</v>
      </c>
      <c r="E9796" t="str">
        <f t="shared" si="153"/>
        <v>Old</v>
      </c>
      <c r="F9796" t="s">
        <v>20</v>
      </c>
      <c r="G9796" t="s">
        <v>22</v>
      </c>
      <c r="H9796" t="s">
        <v>30</v>
      </c>
      <c r="I9796">
        <v>29</v>
      </c>
      <c r="J9796">
        <v>2.48</v>
      </c>
      <c r="K9796" t="s">
        <v>33</v>
      </c>
      <c r="L9796" t="s">
        <v>33</v>
      </c>
      <c r="M9796" s="1">
        <v>2350.04</v>
      </c>
      <c r="N9796" s="1">
        <v>1818.54</v>
      </c>
      <c r="O9796" s="1">
        <v>2012.54</v>
      </c>
      <c r="P9796" s="1">
        <v>0</v>
      </c>
      <c r="Q9796" s="1">
        <v>5725.55</v>
      </c>
      <c r="R9796" s="1">
        <v>5846.06</v>
      </c>
      <c r="S9796" s="1">
        <v>-27784.98</v>
      </c>
      <c r="T9796" s="1">
        <v>39356.589999999997</v>
      </c>
      <c r="U9796" s="1">
        <f>SUM(Report_Summary[Revenue])</f>
        <v>626594850.33999527</v>
      </c>
      <c r="V9796" s="1">
        <f>Report_Summary[[#This Row],[Total Revenue]] / COUNTA(Report_Summary[Membership No])</f>
        <v>62659.485033999525</v>
      </c>
    </row>
    <row r="9797" spans="1:22" x14ac:dyDescent="0.3">
      <c r="A9797" t="s">
        <v>9836</v>
      </c>
      <c r="B9797">
        <v>2021</v>
      </c>
      <c r="C9797" t="s">
        <v>13</v>
      </c>
      <c r="D9797">
        <v>55</v>
      </c>
      <c r="E9797" t="str">
        <f t="shared" si="153"/>
        <v>Middle Age</v>
      </c>
      <c r="F9797" t="s">
        <v>15</v>
      </c>
      <c r="G9797" t="s">
        <v>23</v>
      </c>
      <c r="H9797" t="s">
        <v>27</v>
      </c>
      <c r="I9797">
        <v>20</v>
      </c>
      <c r="J9797">
        <v>2.89</v>
      </c>
      <c r="K9797" t="s">
        <v>32</v>
      </c>
      <c r="L9797" t="s">
        <v>33</v>
      </c>
      <c r="M9797" s="1">
        <v>1111.58</v>
      </c>
      <c r="N9797" s="1">
        <v>2787.46</v>
      </c>
      <c r="O9797" s="1">
        <v>2984.64</v>
      </c>
      <c r="P9797" s="1">
        <v>0</v>
      </c>
      <c r="Q9797" s="1">
        <v>4947.8999999999996</v>
      </c>
      <c r="R9797" s="1">
        <v>5153.55</v>
      </c>
      <c r="S9797" s="1">
        <v>13668.63</v>
      </c>
      <c r="T9797" s="1">
        <v>-3567.18</v>
      </c>
      <c r="U9797" s="1">
        <f>SUM(Report_Summary[Revenue])</f>
        <v>626594850.33999527</v>
      </c>
      <c r="V9797" s="1">
        <f>Report_Summary[[#This Row],[Total Revenue]] / COUNTA(Report_Summary[Membership No])</f>
        <v>62659.485033999525</v>
      </c>
    </row>
    <row r="9798" spans="1:22" x14ac:dyDescent="0.3">
      <c r="A9798" t="s">
        <v>9837</v>
      </c>
      <c r="B9798">
        <v>2023</v>
      </c>
      <c r="C9798" t="s">
        <v>14</v>
      </c>
      <c r="D9798">
        <v>58</v>
      </c>
      <c r="E9798" t="str">
        <f t="shared" si="153"/>
        <v>Old</v>
      </c>
      <c r="F9798" t="s">
        <v>19</v>
      </c>
      <c r="G9798" t="s">
        <v>25</v>
      </c>
      <c r="H9798" t="s">
        <v>31</v>
      </c>
      <c r="I9798">
        <v>35</v>
      </c>
      <c r="J9798">
        <v>2.25</v>
      </c>
      <c r="K9798" t="s">
        <v>33</v>
      </c>
      <c r="L9798" t="s">
        <v>33</v>
      </c>
      <c r="M9798" s="1">
        <v>19167.34</v>
      </c>
      <c r="N9798" s="1">
        <v>1296.81</v>
      </c>
      <c r="O9798" s="1">
        <v>4543.0200000000004</v>
      </c>
      <c r="P9798" s="1">
        <v>0</v>
      </c>
      <c r="Q9798" s="1">
        <v>36149.64</v>
      </c>
      <c r="R9798" s="1">
        <v>56567.34</v>
      </c>
      <c r="S9798" s="1">
        <v>-29459.81</v>
      </c>
      <c r="T9798" s="1">
        <v>122176.79</v>
      </c>
      <c r="U9798" s="1">
        <f>SUM(Report_Summary[Revenue])</f>
        <v>626594850.33999527</v>
      </c>
      <c r="V9798" s="1">
        <f>Report_Summary[[#This Row],[Total Revenue]] / COUNTA(Report_Summary[Membership No])</f>
        <v>62659.485033999525</v>
      </c>
    </row>
    <row r="9799" spans="1:22" x14ac:dyDescent="0.3">
      <c r="A9799" t="s">
        <v>9838</v>
      </c>
      <c r="B9799">
        <v>2018</v>
      </c>
      <c r="C9799" t="s">
        <v>13</v>
      </c>
      <c r="D9799">
        <v>42</v>
      </c>
      <c r="E9799" t="str">
        <f t="shared" si="153"/>
        <v>Middle Age</v>
      </c>
      <c r="F9799" t="s">
        <v>20</v>
      </c>
      <c r="G9799" t="s">
        <v>25</v>
      </c>
      <c r="H9799" t="s">
        <v>28</v>
      </c>
      <c r="I9799">
        <v>29</v>
      </c>
      <c r="J9799">
        <v>2.59</v>
      </c>
      <c r="K9799" t="s">
        <v>33</v>
      </c>
      <c r="L9799" t="s">
        <v>33</v>
      </c>
      <c r="M9799" s="1">
        <v>10329.620000000001</v>
      </c>
      <c r="N9799" s="1">
        <v>1409.65</v>
      </c>
      <c r="O9799" s="1">
        <v>6234.76</v>
      </c>
      <c r="P9799" s="1">
        <v>0</v>
      </c>
      <c r="Q9799" s="1">
        <v>42023.040000000001</v>
      </c>
      <c r="R9799" s="1">
        <v>46590.41</v>
      </c>
      <c r="S9799" s="1">
        <v>-28108.86</v>
      </c>
      <c r="T9799" s="1">
        <v>116722.31</v>
      </c>
      <c r="U9799" s="1">
        <f>SUM(Report_Summary[Revenue])</f>
        <v>626594850.33999527</v>
      </c>
      <c r="V9799" s="1">
        <f>Report_Summary[[#This Row],[Total Revenue]] / COUNTA(Report_Summary[Membership No])</f>
        <v>62659.485033999525</v>
      </c>
    </row>
    <row r="9800" spans="1:22" x14ac:dyDescent="0.3">
      <c r="A9800" t="s">
        <v>9839</v>
      </c>
      <c r="B9800">
        <v>2020</v>
      </c>
      <c r="C9800" t="s">
        <v>14</v>
      </c>
      <c r="D9800">
        <v>42</v>
      </c>
      <c r="E9800" t="str">
        <f t="shared" si="153"/>
        <v>Middle Age</v>
      </c>
      <c r="F9800" t="s">
        <v>21</v>
      </c>
      <c r="G9800" t="s">
        <v>23</v>
      </c>
      <c r="H9800" t="s">
        <v>28</v>
      </c>
      <c r="I9800">
        <v>25</v>
      </c>
      <c r="J9800">
        <v>2.29</v>
      </c>
      <c r="K9800" t="s">
        <v>32</v>
      </c>
      <c r="L9800" t="s">
        <v>33</v>
      </c>
      <c r="M9800" s="1">
        <v>4308.79</v>
      </c>
      <c r="N9800" s="1">
        <v>1321.27</v>
      </c>
      <c r="O9800" s="1">
        <v>3006.34</v>
      </c>
      <c r="P9800" s="1">
        <v>0</v>
      </c>
      <c r="Q9800" s="1">
        <v>9297.4699999999993</v>
      </c>
      <c r="R9800" s="1">
        <v>6951.65</v>
      </c>
      <c r="S9800" s="1">
        <v>-7514.03</v>
      </c>
      <c r="T9800" s="1">
        <v>23763.15</v>
      </c>
      <c r="U9800" s="1">
        <f>SUM(Report_Summary[Revenue])</f>
        <v>626594850.33999527</v>
      </c>
      <c r="V9800" s="1">
        <f>Report_Summary[[#This Row],[Total Revenue]] / COUNTA(Report_Summary[Membership No])</f>
        <v>62659.485033999525</v>
      </c>
    </row>
    <row r="9801" spans="1:22" x14ac:dyDescent="0.3">
      <c r="A9801" t="s">
        <v>9840</v>
      </c>
      <c r="B9801">
        <v>2015</v>
      </c>
      <c r="C9801" t="s">
        <v>14</v>
      </c>
      <c r="D9801">
        <v>55</v>
      </c>
      <c r="E9801" t="str">
        <f t="shared" si="153"/>
        <v>Middle Age</v>
      </c>
      <c r="F9801" t="s">
        <v>16</v>
      </c>
      <c r="G9801" t="s">
        <v>25</v>
      </c>
      <c r="H9801" t="s">
        <v>31</v>
      </c>
      <c r="I9801">
        <v>24</v>
      </c>
      <c r="J9801">
        <v>2</v>
      </c>
      <c r="K9801" t="s">
        <v>33</v>
      </c>
      <c r="L9801" t="s">
        <v>33</v>
      </c>
      <c r="M9801" s="1">
        <v>4324.04</v>
      </c>
      <c r="N9801" s="1">
        <v>3936.82</v>
      </c>
      <c r="O9801" s="1">
        <v>7826.99</v>
      </c>
      <c r="P9801" s="1">
        <v>0</v>
      </c>
      <c r="Q9801" s="1">
        <v>11835.88</v>
      </c>
      <c r="R9801" s="1">
        <v>13126.99</v>
      </c>
      <c r="S9801" s="1">
        <v>2915.36</v>
      </c>
      <c r="T9801" s="1">
        <v>22047.51</v>
      </c>
      <c r="U9801" s="1">
        <f>SUM(Report_Summary[Revenue])</f>
        <v>626594850.33999527</v>
      </c>
      <c r="V9801" s="1">
        <f>Report_Summary[[#This Row],[Total Revenue]] / COUNTA(Report_Summary[Membership No])</f>
        <v>62659.485033999525</v>
      </c>
    </row>
    <row r="9802" spans="1:22" x14ac:dyDescent="0.3">
      <c r="A9802" t="s">
        <v>9841</v>
      </c>
      <c r="B9802">
        <v>2017</v>
      </c>
      <c r="C9802" t="s">
        <v>13</v>
      </c>
      <c r="D9802">
        <v>21</v>
      </c>
      <c r="E9802" t="str">
        <f t="shared" si="153"/>
        <v>Young</v>
      </c>
      <c r="F9802" t="s">
        <v>15</v>
      </c>
      <c r="G9802" t="s">
        <v>22</v>
      </c>
      <c r="H9802" t="s">
        <v>28</v>
      </c>
      <c r="I9802">
        <v>35</v>
      </c>
      <c r="J9802">
        <v>3.41</v>
      </c>
      <c r="K9802" t="s">
        <v>33</v>
      </c>
      <c r="L9802" t="s">
        <v>33</v>
      </c>
      <c r="M9802" s="1">
        <v>14682.61</v>
      </c>
      <c r="N9802" s="1">
        <v>206.51</v>
      </c>
      <c r="O9802" s="1">
        <v>1210.73</v>
      </c>
      <c r="P9802" s="1">
        <v>0</v>
      </c>
      <c r="Q9802" s="1">
        <v>45962.44</v>
      </c>
      <c r="R9802" s="1">
        <v>50952.09</v>
      </c>
      <c r="S9802" s="1">
        <v>-10215.74</v>
      </c>
      <c r="T9802" s="1">
        <v>107130.27</v>
      </c>
      <c r="U9802" s="1">
        <f>SUM(Report_Summary[Revenue])</f>
        <v>626594850.33999527</v>
      </c>
      <c r="V9802" s="1">
        <f>Report_Summary[[#This Row],[Total Revenue]] / COUNTA(Report_Summary[Membership No])</f>
        <v>62659.485033999525</v>
      </c>
    </row>
    <row r="9803" spans="1:22" x14ac:dyDescent="0.3">
      <c r="A9803" t="s">
        <v>9842</v>
      </c>
      <c r="B9803">
        <v>2021</v>
      </c>
      <c r="C9803" t="s">
        <v>14</v>
      </c>
      <c r="D9803">
        <v>66</v>
      </c>
      <c r="E9803" t="str">
        <f t="shared" si="153"/>
        <v>Old</v>
      </c>
      <c r="F9803" t="s">
        <v>18</v>
      </c>
      <c r="G9803" t="s">
        <v>24</v>
      </c>
      <c r="H9803" t="s">
        <v>26</v>
      </c>
      <c r="I9803">
        <v>39</v>
      </c>
      <c r="J9803">
        <v>2.78</v>
      </c>
      <c r="K9803" t="s">
        <v>33</v>
      </c>
      <c r="L9803" t="s">
        <v>33</v>
      </c>
      <c r="M9803" s="1">
        <v>1568.67</v>
      </c>
      <c r="N9803" s="1">
        <v>1340.7</v>
      </c>
      <c r="O9803" s="1">
        <v>7088.05</v>
      </c>
      <c r="P9803" s="1">
        <v>0</v>
      </c>
      <c r="Q9803" s="1">
        <v>2961.72</v>
      </c>
      <c r="R9803" s="1">
        <v>6261.95</v>
      </c>
      <c r="S9803" s="1">
        <v>-3006.54</v>
      </c>
      <c r="T9803" s="1">
        <v>12230.21</v>
      </c>
      <c r="U9803" s="1">
        <f>SUM(Report_Summary[Revenue])</f>
        <v>626594850.33999527</v>
      </c>
      <c r="V9803" s="1">
        <f>Report_Summary[[#This Row],[Total Revenue]] / COUNTA(Report_Summary[Membership No])</f>
        <v>62659.485033999525</v>
      </c>
    </row>
    <row r="9804" spans="1:22" x14ac:dyDescent="0.3">
      <c r="A9804" t="s">
        <v>9843</v>
      </c>
      <c r="B9804">
        <v>2022</v>
      </c>
      <c r="C9804" t="s">
        <v>14</v>
      </c>
      <c r="D9804">
        <v>77</v>
      </c>
      <c r="E9804" t="str">
        <f t="shared" si="153"/>
        <v>Old</v>
      </c>
      <c r="F9804" t="s">
        <v>16</v>
      </c>
      <c r="G9804" t="s">
        <v>24</v>
      </c>
      <c r="H9804" t="s">
        <v>30</v>
      </c>
      <c r="I9804">
        <v>23</v>
      </c>
      <c r="J9804">
        <v>2.14</v>
      </c>
      <c r="K9804" t="s">
        <v>33</v>
      </c>
      <c r="L9804" t="s">
        <v>33</v>
      </c>
      <c r="M9804" s="1">
        <v>7377.39</v>
      </c>
      <c r="N9804" s="1">
        <v>1926.71</v>
      </c>
      <c r="O9804" s="1">
        <v>4805.51</v>
      </c>
      <c r="P9804" s="1">
        <v>0</v>
      </c>
      <c r="Q9804" s="1">
        <v>32227.42</v>
      </c>
      <c r="R9804" s="1">
        <v>18385.419999999998</v>
      </c>
      <c r="S9804" s="1">
        <v>-9756.15</v>
      </c>
      <c r="T9804" s="1">
        <v>60368.99</v>
      </c>
      <c r="U9804" s="1">
        <f>SUM(Report_Summary[Revenue])</f>
        <v>626594850.33999527</v>
      </c>
      <c r="V9804" s="1">
        <f>Report_Summary[[#This Row],[Total Revenue]] / COUNTA(Report_Summary[Membership No])</f>
        <v>62659.485033999525</v>
      </c>
    </row>
    <row r="9805" spans="1:22" x14ac:dyDescent="0.3">
      <c r="A9805" t="s">
        <v>9844</v>
      </c>
      <c r="B9805">
        <v>2021</v>
      </c>
      <c r="C9805" t="s">
        <v>13</v>
      </c>
      <c r="D9805">
        <v>27</v>
      </c>
      <c r="E9805" t="str">
        <f t="shared" si="153"/>
        <v>Young</v>
      </c>
      <c r="F9805" t="s">
        <v>19</v>
      </c>
      <c r="G9805" t="s">
        <v>23</v>
      </c>
      <c r="H9805" t="s">
        <v>28</v>
      </c>
      <c r="I9805">
        <v>37</v>
      </c>
      <c r="J9805">
        <v>2.44</v>
      </c>
      <c r="K9805" t="s">
        <v>33</v>
      </c>
      <c r="L9805" t="s">
        <v>33</v>
      </c>
      <c r="M9805" s="1">
        <v>2853.86</v>
      </c>
      <c r="N9805" s="1">
        <v>2069.0700000000002</v>
      </c>
      <c r="O9805" s="1">
        <v>5604.33</v>
      </c>
      <c r="P9805" s="1">
        <v>0</v>
      </c>
      <c r="Q9805" s="1">
        <v>4621.3</v>
      </c>
      <c r="R9805" s="1">
        <v>5238.97</v>
      </c>
      <c r="S9805" s="1">
        <v>-27792.98</v>
      </c>
      <c r="T9805" s="1">
        <v>37653.25</v>
      </c>
      <c r="U9805" s="1">
        <f>SUM(Report_Summary[Revenue])</f>
        <v>626594850.33999527</v>
      </c>
      <c r="V9805" s="1">
        <f>Report_Summary[[#This Row],[Total Revenue]] / COUNTA(Report_Summary[Membership No])</f>
        <v>62659.485033999525</v>
      </c>
    </row>
    <row r="9806" spans="1:22" x14ac:dyDescent="0.3">
      <c r="A9806" t="s">
        <v>9845</v>
      </c>
      <c r="B9806">
        <v>2016</v>
      </c>
      <c r="C9806" t="s">
        <v>14</v>
      </c>
      <c r="D9806">
        <v>61</v>
      </c>
      <c r="E9806" t="str">
        <f t="shared" si="153"/>
        <v>Old</v>
      </c>
      <c r="F9806" t="s">
        <v>20</v>
      </c>
      <c r="G9806" t="s">
        <v>22</v>
      </c>
      <c r="H9806" t="s">
        <v>30</v>
      </c>
      <c r="I9806">
        <v>35</v>
      </c>
      <c r="J9806">
        <v>1.89</v>
      </c>
      <c r="K9806" t="s">
        <v>33</v>
      </c>
      <c r="L9806" t="s">
        <v>33</v>
      </c>
      <c r="M9806" s="1">
        <v>9801.66</v>
      </c>
      <c r="N9806" s="1">
        <v>1856.45</v>
      </c>
      <c r="O9806" s="1">
        <v>82.16</v>
      </c>
      <c r="P9806" s="1">
        <v>0</v>
      </c>
      <c r="Q9806" s="1">
        <v>12145.68</v>
      </c>
      <c r="R9806" s="1">
        <v>41493.089999999997</v>
      </c>
      <c r="S9806" s="1">
        <v>-12665.07</v>
      </c>
      <c r="T9806" s="1">
        <v>66303.839999999997</v>
      </c>
      <c r="U9806" s="1">
        <f>SUM(Report_Summary[Revenue])</f>
        <v>626594850.33999527</v>
      </c>
      <c r="V9806" s="1">
        <f>Report_Summary[[#This Row],[Total Revenue]] / COUNTA(Report_Summary[Membership No])</f>
        <v>62659.485033999525</v>
      </c>
    </row>
    <row r="9807" spans="1:22" x14ac:dyDescent="0.3">
      <c r="A9807" t="s">
        <v>9846</v>
      </c>
      <c r="B9807">
        <v>2021</v>
      </c>
      <c r="C9807" t="s">
        <v>13</v>
      </c>
      <c r="D9807">
        <v>37</v>
      </c>
      <c r="E9807" t="str">
        <f t="shared" si="153"/>
        <v>Middle Age</v>
      </c>
      <c r="F9807" t="s">
        <v>16</v>
      </c>
      <c r="G9807" t="s">
        <v>25</v>
      </c>
      <c r="H9807" t="s">
        <v>31</v>
      </c>
      <c r="I9807">
        <v>30</v>
      </c>
      <c r="J9807">
        <v>2.74</v>
      </c>
      <c r="K9807" t="s">
        <v>32</v>
      </c>
      <c r="L9807" t="s">
        <v>33</v>
      </c>
      <c r="M9807" s="1">
        <v>19187.580000000002</v>
      </c>
      <c r="N9807" s="1">
        <v>2732.16</v>
      </c>
      <c r="O9807" s="1">
        <v>1673.63</v>
      </c>
      <c r="P9807" s="1">
        <v>0</v>
      </c>
      <c r="Q9807" s="1">
        <v>53016.87</v>
      </c>
      <c r="R9807" s="1">
        <v>48658.48</v>
      </c>
      <c r="S9807" s="1">
        <v>-2372.6999999999998</v>
      </c>
      <c r="T9807" s="1">
        <v>104048.05</v>
      </c>
      <c r="U9807" s="1">
        <f>SUM(Report_Summary[Revenue])</f>
        <v>626594850.33999527</v>
      </c>
      <c r="V9807" s="1">
        <f>Report_Summary[[#This Row],[Total Revenue]] / COUNTA(Report_Summary[Membership No])</f>
        <v>62659.485033999525</v>
      </c>
    </row>
    <row r="9808" spans="1:22" x14ac:dyDescent="0.3">
      <c r="A9808" t="s">
        <v>9847</v>
      </c>
      <c r="B9808">
        <v>2019</v>
      </c>
      <c r="C9808" t="s">
        <v>13</v>
      </c>
      <c r="D9808">
        <v>77</v>
      </c>
      <c r="E9808" t="str">
        <f t="shared" si="153"/>
        <v>Old</v>
      </c>
      <c r="F9808" t="s">
        <v>19</v>
      </c>
      <c r="G9808" t="s">
        <v>25</v>
      </c>
      <c r="H9808" t="s">
        <v>27</v>
      </c>
      <c r="I9808">
        <v>28</v>
      </c>
      <c r="J9808">
        <v>1.75</v>
      </c>
      <c r="K9808" t="s">
        <v>33</v>
      </c>
      <c r="L9808" t="s">
        <v>33</v>
      </c>
      <c r="M9808" s="1">
        <v>2790.54</v>
      </c>
      <c r="N9808" s="1">
        <v>3039.39</v>
      </c>
      <c r="O9808" s="1">
        <v>750.12</v>
      </c>
      <c r="P9808" s="1">
        <v>0</v>
      </c>
      <c r="Q9808" s="1">
        <v>7500.23</v>
      </c>
      <c r="R9808" s="1">
        <v>4459.3599999999997</v>
      </c>
      <c r="S9808" s="1">
        <v>26451.32</v>
      </c>
      <c r="T9808" s="1">
        <v>-14491.73</v>
      </c>
      <c r="U9808" s="1">
        <f>SUM(Report_Summary[Revenue])</f>
        <v>626594850.33999527</v>
      </c>
      <c r="V9808" s="1">
        <f>Report_Summary[[#This Row],[Total Revenue]] / COUNTA(Report_Summary[Membership No])</f>
        <v>62659.485033999525</v>
      </c>
    </row>
    <row r="9809" spans="1:22" x14ac:dyDescent="0.3">
      <c r="A9809" t="s">
        <v>9848</v>
      </c>
      <c r="B9809">
        <v>2015</v>
      </c>
      <c r="C9809" t="s">
        <v>13</v>
      </c>
      <c r="D9809">
        <v>30</v>
      </c>
      <c r="E9809" t="str">
        <f t="shared" si="153"/>
        <v>Young</v>
      </c>
      <c r="F9809" t="s">
        <v>15</v>
      </c>
      <c r="G9809" t="s">
        <v>25</v>
      </c>
      <c r="H9809" t="s">
        <v>29</v>
      </c>
      <c r="I9809">
        <v>26</v>
      </c>
      <c r="J9809">
        <v>1.62</v>
      </c>
      <c r="K9809" t="s">
        <v>33</v>
      </c>
      <c r="L9809" t="s">
        <v>33</v>
      </c>
      <c r="M9809" s="1">
        <v>14589.55</v>
      </c>
      <c r="N9809" s="1">
        <v>1697.44</v>
      </c>
      <c r="O9809" s="1">
        <v>4518.8999999999996</v>
      </c>
      <c r="P9809" s="1">
        <v>0</v>
      </c>
      <c r="Q9809" s="1">
        <v>61219.6</v>
      </c>
      <c r="R9809" s="1">
        <v>45797.84</v>
      </c>
      <c r="S9809" s="1">
        <v>-4157.22</v>
      </c>
      <c r="T9809" s="1">
        <v>111174.66</v>
      </c>
      <c r="U9809" s="1">
        <f>SUM(Report_Summary[Revenue])</f>
        <v>626594850.33999527</v>
      </c>
      <c r="V9809" s="1">
        <f>Report_Summary[[#This Row],[Total Revenue]] / COUNTA(Report_Summary[Membership No])</f>
        <v>62659.485033999525</v>
      </c>
    </row>
    <row r="9810" spans="1:22" x14ac:dyDescent="0.3">
      <c r="A9810" t="s">
        <v>9849</v>
      </c>
      <c r="B9810">
        <v>2019</v>
      </c>
      <c r="C9810" t="s">
        <v>13</v>
      </c>
      <c r="D9810">
        <v>26</v>
      </c>
      <c r="E9810" t="str">
        <f t="shared" si="153"/>
        <v>Young</v>
      </c>
      <c r="F9810" t="s">
        <v>18</v>
      </c>
      <c r="G9810" t="s">
        <v>22</v>
      </c>
      <c r="H9810" t="s">
        <v>31</v>
      </c>
      <c r="I9810">
        <v>29</v>
      </c>
      <c r="J9810">
        <v>2.94</v>
      </c>
      <c r="K9810" t="s">
        <v>32</v>
      </c>
      <c r="L9810" t="s">
        <v>33</v>
      </c>
      <c r="M9810" s="1">
        <v>15924.4</v>
      </c>
      <c r="N9810" s="1">
        <v>2608.1999999999998</v>
      </c>
      <c r="O9810" s="1">
        <v>3006.31</v>
      </c>
      <c r="P9810" s="1">
        <v>0</v>
      </c>
      <c r="Q9810" s="1">
        <v>31206.720000000001</v>
      </c>
      <c r="R9810" s="1">
        <v>28524.65</v>
      </c>
      <c r="S9810" s="1">
        <v>-893.25</v>
      </c>
      <c r="T9810" s="1">
        <v>60624.62</v>
      </c>
      <c r="U9810" s="1">
        <f>SUM(Report_Summary[Revenue])</f>
        <v>626594850.33999527</v>
      </c>
      <c r="V9810" s="1">
        <f>Report_Summary[[#This Row],[Total Revenue]] / COUNTA(Report_Summary[Membership No])</f>
        <v>62659.485033999525</v>
      </c>
    </row>
    <row r="9811" spans="1:22" x14ac:dyDescent="0.3">
      <c r="A9811" t="s">
        <v>9850</v>
      </c>
      <c r="B9811">
        <v>2018</v>
      </c>
      <c r="C9811" t="s">
        <v>14</v>
      </c>
      <c r="D9811">
        <v>46</v>
      </c>
      <c r="E9811" t="str">
        <f t="shared" si="153"/>
        <v>Middle Age</v>
      </c>
      <c r="F9811" t="s">
        <v>19</v>
      </c>
      <c r="G9811" t="s">
        <v>25</v>
      </c>
      <c r="H9811" t="s">
        <v>31</v>
      </c>
      <c r="I9811">
        <v>30</v>
      </c>
      <c r="J9811">
        <v>2.87</v>
      </c>
      <c r="K9811" t="s">
        <v>33</v>
      </c>
      <c r="L9811" t="s">
        <v>33</v>
      </c>
      <c r="M9811" s="1">
        <v>14558.75</v>
      </c>
      <c r="N9811" s="1">
        <v>3742.14</v>
      </c>
      <c r="O9811" s="1">
        <v>6243.61</v>
      </c>
      <c r="P9811" s="1">
        <v>0</v>
      </c>
      <c r="Q9811" s="1">
        <v>57052.67</v>
      </c>
      <c r="R9811" s="1">
        <v>42166.37</v>
      </c>
      <c r="S9811" s="1">
        <v>-23894.79</v>
      </c>
      <c r="T9811" s="1">
        <v>123113.83</v>
      </c>
      <c r="U9811" s="1">
        <f>SUM(Report_Summary[Revenue])</f>
        <v>626594850.33999527</v>
      </c>
      <c r="V9811" s="1">
        <f>Report_Summary[[#This Row],[Total Revenue]] / COUNTA(Report_Summary[Membership No])</f>
        <v>62659.485033999525</v>
      </c>
    </row>
    <row r="9812" spans="1:22" x14ac:dyDescent="0.3">
      <c r="A9812" t="s">
        <v>9851</v>
      </c>
      <c r="B9812">
        <v>2017</v>
      </c>
      <c r="C9812" t="s">
        <v>14</v>
      </c>
      <c r="D9812">
        <v>38</v>
      </c>
      <c r="E9812" t="str">
        <f t="shared" si="153"/>
        <v>Middle Age</v>
      </c>
      <c r="F9812" t="s">
        <v>21</v>
      </c>
      <c r="G9812" t="s">
        <v>25</v>
      </c>
      <c r="H9812" t="s">
        <v>27</v>
      </c>
      <c r="I9812">
        <v>27</v>
      </c>
      <c r="J9812">
        <v>1.36</v>
      </c>
      <c r="K9812" t="s">
        <v>33</v>
      </c>
      <c r="L9812" t="s">
        <v>33</v>
      </c>
      <c r="M9812" s="1">
        <v>17471.38</v>
      </c>
      <c r="N9812" s="1">
        <v>4897.3500000000004</v>
      </c>
      <c r="O9812" s="1">
        <v>578.26</v>
      </c>
      <c r="P9812" s="1">
        <v>0</v>
      </c>
      <c r="Q9812" s="1">
        <v>80120.850000000006</v>
      </c>
      <c r="R9812" s="1">
        <v>76752.62</v>
      </c>
      <c r="S9812" s="1">
        <v>24896.61</v>
      </c>
      <c r="T9812" s="1">
        <v>131976.85999999999</v>
      </c>
      <c r="U9812" s="1">
        <f>SUM(Report_Summary[Revenue])</f>
        <v>626594850.33999527</v>
      </c>
      <c r="V9812" s="1">
        <f>Report_Summary[[#This Row],[Total Revenue]] / COUNTA(Report_Summary[Membership No])</f>
        <v>62659.485033999525</v>
      </c>
    </row>
    <row r="9813" spans="1:22" x14ac:dyDescent="0.3">
      <c r="A9813" t="s">
        <v>9852</v>
      </c>
      <c r="B9813">
        <v>2021</v>
      </c>
      <c r="C9813" t="s">
        <v>14</v>
      </c>
      <c r="D9813">
        <v>63</v>
      </c>
      <c r="E9813" t="str">
        <f t="shared" si="153"/>
        <v>Old</v>
      </c>
      <c r="F9813" t="s">
        <v>16</v>
      </c>
      <c r="G9813" t="s">
        <v>23</v>
      </c>
      <c r="H9813" t="s">
        <v>29</v>
      </c>
      <c r="I9813">
        <v>37</v>
      </c>
      <c r="J9813">
        <v>1.6</v>
      </c>
      <c r="K9813" t="s">
        <v>33</v>
      </c>
      <c r="L9813" t="s">
        <v>33</v>
      </c>
      <c r="M9813" s="1">
        <v>7086.42</v>
      </c>
      <c r="N9813" s="1">
        <v>1349.84</v>
      </c>
      <c r="O9813" s="1">
        <v>4282.83</v>
      </c>
      <c r="P9813" s="1">
        <v>0</v>
      </c>
      <c r="Q9813" s="1">
        <v>29961.14</v>
      </c>
      <c r="R9813" s="1">
        <v>15783.25</v>
      </c>
      <c r="S9813" s="1">
        <v>-3963.61</v>
      </c>
      <c r="T9813" s="1">
        <v>49708</v>
      </c>
      <c r="U9813" s="1">
        <f>SUM(Report_Summary[Revenue])</f>
        <v>626594850.33999527</v>
      </c>
      <c r="V9813" s="1">
        <f>Report_Summary[[#This Row],[Total Revenue]] / COUNTA(Report_Summary[Membership No])</f>
        <v>62659.485033999525</v>
      </c>
    </row>
    <row r="9814" spans="1:22" x14ac:dyDescent="0.3">
      <c r="A9814" t="s">
        <v>9853</v>
      </c>
      <c r="B9814">
        <v>2024</v>
      </c>
      <c r="C9814" t="s">
        <v>13</v>
      </c>
      <c r="D9814">
        <v>32</v>
      </c>
      <c r="E9814" t="str">
        <f t="shared" si="153"/>
        <v>Middle Age</v>
      </c>
      <c r="F9814" t="s">
        <v>21</v>
      </c>
      <c r="G9814" t="s">
        <v>22</v>
      </c>
      <c r="H9814" t="s">
        <v>27</v>
      </c>
      <c r="I9814">
        <v>31</v>
      </c>
      <c r="J9814">
        <v>1.73</v>
      </c>
      <c r="K9814" t="s">
        <v>33</v>
      </c>
      <c r="L9814" t="s">
        <v>33</v>
      </c>
      <c r="M9814" s="1">
        <v>12499.86</v>
      </c>
      <c r="N9814" s="1">
        <v>1810.14</v>
      </c>
      <c r="O9814" s="1">
        <v>342.68</v>
      </c>
      <c r="P9814" s="1">
        <v>0</v>
      </c>
      <c r="Q9814" s="1">
        <v>16630.07</v>
      </c>
      <c r="R9814" s="1">
        <v>41349.370000000003</v>
      </c>
      <c r="S9814" s="1">
        <v>-20066.95</v>
      </c>
      <c r="T9814" s="1">
        <v>78046.39</v>
      </c>
      <c r="U9814" s="1">
        <f>SUM(Report_Summary[Revenue])</f>
        <v>626594850.33999527</v>
      </c>
      <c r="V9814" s="1">
        <f>Report_Summary[[#This Row],[Total Revenue]] / COUNTA(Report_Summary[Membership No])</f>
        <v>62659.485033999525</v>
      </c>
    </row>
    <row r="9815" spans="1:22" x14ac:dyDescent="0.3">
      <c r="A9815" t="s">
        <v>9854</v>
      </c>
      <c r="B9815">
        <v>2017</v>
      </c>
      <c r="C9815" t="s">
        <v>13</v>
      </c>
      <c r="D9815">
        <v>67</v>
      </c>
      <c r="E9815" t="str">
        <f t="shared" si="153"/>
        <v>Old</v>
      </c>
      <c r="F9815" t="s">
        <v>17</v>
      </c>
      <c r="G9815" t="s">
        <v>25</v>
      </c>
      <c r="H9815" t="s">
        <v>30</v>
      </c>
      <c r="I9815">
        <v>30</v>
      </c>
      <c r="J9815">
        <v>3.25</v>
      </c>
      <c r="K9815" t="s">
        <v>32</v>
      </c>
      <c r="L9815" t="s">
        <v>33</v>
      </c>
      <c r="M9815" s="1">
        <v>9244.58</v>
      </c>
      <c r="N9815" s="1">
        <v>1699.51</v>
      </c>
      <c r="O9815" s="1">
        <v>4395.24</v>
      </c>
      <c r="P9815" s="1">
        <v>0</v>
      </c>
      <c r="Q9815" s="1">
        <v>12808.97</v>
      </c>
      <c r="R9815" s="1">
        <v>27285.14</v>
      </c>
      <c r="S9815" s="1">
        <v>7821.07</v>
      </c>
      <c r="T9815" s="1">
        <v>32273.040000000001</v>
      </c>
      <c r="U9815" s="1">
        <f>SUM(Report_Summary[Revenue])</f>
        <v>626594850.33999527</v>
      </c>
      <c r="V9815" s="1">
        <f>Report_Summary[[#This Row],[Total Revenue]] / COUNTA(Report_Summary[Membership No])</f>
        <v>62659.485033999525</v>
      </c>
    </row>
    <row r="9816" spans="1:22" x14ac:dyDescent="0.3">
      <c r="A9816" t="s">
        <v>9855</v>
      </c>
      <c r="B9816">
        <v>2020</v>
      </c>
      <c r="C9816" t="s">
        <v>13</v>
      </c>
      <c r="D9816">
        <v>48</v>
      </c>
      <c r="E9816" t="str">
        <f t="shared" si="153"/>
        <v>Middle Age</v>
      </c>
      <c r="F9816" t="s">
        <v>20</v>
      </c>
      <c r="G9816" t="s">
        <v>22</v>
      </c>
      <c r="H9816" t="s">
        <v>27</v>
      </c>
      <c r="I9816">
        <v>34</v>
      </c>
      <c r="J9816">
        <v>3.5</v>
      </c>
      <c r="K9816" t="s">
        <v>33</v>
      </c>
      <c r="L9816" t="s">
        <v>33</v>
      </c>
      <c r="M9816" s="1">
        <v>12146.46</v>
      </c>
      <c r="N9816" s="1">
        <v>4796.42</v>
      </c>
      <c r="O9816" s="1">
        <v>4440.26</v>
      </c>
      <c r="P9816" s="1">
        <v>0</v>
      </c>
      <c r="Q9816" s="1">
        <v>32702.32</v>
      </c>
      <c r="R9816" s="1">
        <v>26282.46</v>
      </c>
      <c r="S9816" s="1">
        <v>26766.31</v>
      </c>
      <c r="T9816" s="1">
        <v>32218.47</v>
      </c>
      <c r="U9816" s="1">
        <f>SUM(Report_Summary[Revenue])</f>
        <v>626594850.33999527</v>
      </c>
      <c r="V9816" s="1">
        <f>Report_Summary[[#This Row],[Total Revenue]] / COUNTA(Report_Summary[Membership No])</f>
        <v>62659.485033999525</v>
      </c>
    </row>
    <row r="9817" spans="1:22" x14ac:dyDescent="0.3">
      <c r="A9817" t="s">
        <v>9856</v>
      </c>
      <c r="B9817">
        <v>2018</v>
      </c>
      <c r="C9817" t="s">
        <v>13</v>
      </c>
      <c r="D9817">
        <v>38</v>
      </c>
      <c r="E9817" t="str">
        <f t="shared" si="153"/>
        <v>Middle Age</v>
      </c>
      <c r="F9817" t="s">
        <v>19</v>
      </c>
      <c r="G9817" t="s">
        <v>25</v>
      </c>
      <c r="H9817" t="s">
        <v>30</v>
      </c>
      <c r="I9817">
        <v>40</v>
      </c>
      <c r="J9817">
        <v>2.62</v>
      </c>
      <c r="K9817" t="s">
        <v>33</v>
      </c>
      <c r="L9817" t="s">
        <v>33</v>
      </c>
      <c r="M9817" s="1">
        <v>8805.31</v>
      </c>
      <c r="N9817" s="1">
        <v>1887.81</v>
      </c>
      <c r="O9817" s="1">
        <v>7688.56</v>
      </c>
      <c r="P9817" s="1">
        <v>0</v>
      </c>
      <c r="Q9817" s="1">
        <v>42382.65</v>
      </c>
      <c r="R9817" s="1">
        <v>17707.72</v>
      </c>
      <c r="S9817" s="1">
        <v>8436.0400000000009</v>
      </c>
      <c r="T9817" s="1">
        <v>51654.33</v>
      </c>
      <c r="U9817" s="1">
        <f>SUM(Report_Summary[Revenue])</f>
        <v>626594850.33999527</v>
      </c>
      <c r="V9817" s="1">
        <f>Report_Summary[[#This Row],[Total Revenue]] / COUNTA(Report_Summary[Membership No])</f>
        <v>62659.485033999525</v>
      </c>
    </row>
    <row r="9818" spans="1:22" x14ac:dyDescent="0.3">
      <c r="A9818" t="s">
        <v>9857</v>
      </c>
      <c r="B9818">
        <v>2023</v>
      </c>
      <c r="C9818" t="s">
        <v>14</v>
      </c>
      <c r="D9818">
        <v>48</v>
      </c>
      <c r="E9818" t="str">
        <f t="shared" si="153"/>
        <v>Middle Age</v>
      </c>
      <c r="F9818" t="s">
        <v>19</v>
      </c>
      <c r="G9818" t="s">
        <v>25</v>
      </c>
      <c r="H9818" t="s">
        <v>27</v>
      </c>
      <c r="I9818">
        <v>26</v>
      </c>
      <c r="J9818">
        <v>2.17</v>
      </c>
      <c r="K9818" t="s">
        <v>33</v>
      </c>
      <c r="L9818" t="s">
        <v>33</v>
      </c>
      <c r="M9818" s="1">
        <v>19218.84</v>
      </c>
      <c r="N9818" s="1">
        <v>4045.11</v>
      </c>
      <c r="O9818" s="1">
        <v>3001.97</v>
      </c>
      <c r="P9818" s="1">
        <v>0</v>
      </c>
      <c r="Q9818" s="1">
        <v>66083.06</v>
      </c>
      <c r="R9818" s="1">
        <v>47159.64</v>
      </c>
      <c r="S9818" s="1">
        <v>-23648.97</v>
      </c>
      <c r="T9818" s="1">
        <v>136891.67000000001</v>
      </c>
      <c r="U9818" s="1">
        <f>SUM(Report_Summary[Revenue])</f>
        <v>626594850.33999527</v>
      </c>
      <c r="V9818" s="1">
        <f>Report_Summary[[#This Row],[Total Revenue]] / COUNTA(Report_Summary[Membership No])</f>
        <v>62659.485033999525</v>
      </c>
    </row>
    <row r="9819" spans="1:22" x14ac:dyDescent="0.3">
      <c r="A9819" t="s">
        <v>9858</v>
      </c>
      <c r="B9819">
        <v>2015</v>
      </c>
      <c r="C9819" t="s">
        <v>14</v>
      </c>
      <c r="D9819">
        <v>69</v>
      </c>
      <c r="E9819" t="str">
        <f t="shared" si="153"/>
        <v>Old</v>
      </c>
      <c r="F9819" t="s">
        <v>15</v>
      </c>
      <c r="G9819" t="s">
        <v>25</v>
      </c>
      <c r="H9819" t="s">
        <v>31</v>
      </c>
      <c r="I9819">
        <v>28</v>
      </c>
      <c r="J9819">
        <v>2.76</v>
      </c>
      <c r="K9819" t="s">
        <v>33</v>
      </c>
      <c r="L9819" t="s">
        <v>33</v>
      </c>
      <c r="M9819" s="1">
        <v>1645.25</v>
      </c>
      <c r="N9819" s="1">
        <v>4489.92</v>
      </c>
      <c r="O9819" s="1">
        <v>4104.37</v>
      </c>
      <c r="P9819" s="1">
        <v>0</v>
      </c>
      <c r="Q9819" s="1">
        <v>6174.36</v>
      </c>
      <c r="R9819" s="1">
        <v>6154.82</v>
      </c>
      <c r="S9819" s="1">
        <v>1842.57</v>
      </c>
      <c r="T9819" s="1">
        <v>10486.61</v>
      </c>
      <c r="U9819" s="1">
        <f>SUM(Report_Summary[Revenue])</f>
        <v>626594850.33999527</v>
      </c>
      <c r="V9819" s="1">
        <f>Report_Summary[[#This Row],[Total Revenue]] / COUNTA(Report_Summary[Membership No])</f>
        <v>62659.485033999525</v>
      </c>
    </row>
    <row r="9820" spans="1:22" x14ac:dyDescent="0.3">
      <c r="A9820" t="s">
        <v>9859</v>
      </c>
      <c r="B9820">
        <v>2020</v>
      </c>
      <c r="C9820" t="s">
        <v>14</v>
      </c>
      <c r="D9820">
        <v>71</v>
      </c>
      <c r="E9820" t="str">
        <f t="shared" si="153"/>
        <v>Old</v>
      </c>
      <c r="F9820" t="s">
        <v>20</v>
      </c>
      <c r="G9820" t="s">
        <v>25</v>
      </c>
      <c r="H9820" t="s">
        <v>30</v>
      </c>
      <c r="I9820">
        <v>15</v>
      </c>
      <c r="J9820">
        <v>3.74</v>
      </c>
      <c r="K9820" t="s">
        <v>33</v>
      </c>
      <c r="L9820" t="s">
        <v>33</v>
      </c>
      <c r="M9820" s="1">
        <v>15793.28</v>
      </c>
      <c r="N9820" s="1">
        <v>1328.35</v>
      </c>
      <c r="O9820" s="1">
        <v>4949.78</v>
      </c>
      <c r="P9820" s="1">
        <v>0</v>
      </c>
      <c r="Q9820" s="1">
        <v>39297.74</v>
      </c>
      <c r="R9820" s="1">
        <v>34845.68</v>
      </c>
      <c r="S9820" s="1">
        <v>-19550.27</v>
      </c>
      <c r="T9820" s="1">
        <v>93693.69</v>
      </c>
      <c r="U9820" s="1">
        <f>SUM(Report_Summary[Revenue])</f>
        <v>626594850.33999527</v>
      </c>
      <c r="V9820" s="1">
        <f>Report_Summary[[#This Row],[Total Revenue]] / COUNTA(Report_Summary[Membership No])</f>
        <v>62659.485033999525</v>
      </c>
    </row>
    <row r="9821" spans="1:22" x14ac:dyDescent="0.3">
      <c r="A9821" t="s">
        <v>9860</v>
      </c>
      <c r="B9821">
        <v>2021</v>
      </c>
      <c r="C9821" t="s">
        <v>14</v>
      </c>
      <c r="D9821">
        <v>50</v>
      </c>
      <c r="E9821" t="str">
        <f t="shared" si="153"/>
        <v>Middle Age</v>
      </c>
      <c r="F9821" t="s">
        <v>16</v>
      </c>
      <c r="G9821" t="s">
        <v>23</v>
      </c>
      <c r="H9821" t="s">
        <v>28</v>
      </c>
      <c r="I9821">
        <v>28</v>
      </c>
      <c r="J9821">
        <v>1.83</v>
      </c>
      <c r="K9821" t="s">
        <v>33</v>
      </c>
      <c r="L9821" t="s">
        <v>33</v>
      </c>
      <c r="M9821" s="1">
        <v>17982.46</v>
      </c>
      <c r="N9821" s="1">
        <v>4319.99</v>
      </c>
      <c r="O9821" s="1">
        <v>6756.93</v>
      </c>
      <c r="P9821" s="1">
        <v>0</v>
      </c>
      <c r="Q9821" s="1">
        <v>30989.81</v>
      </c>
      <c r="R9821" s="1">
        <v>44935.92</v>
      </c>
      <c r="S9821" s="1">
        <v>-10858.27</v>
      </c>
      <c r="T9821" s="1">
        <v>86784</v>
      </c>
      <c r="U9821" s="1">
        <f>SUM(Report_Summary[Revenue])</f>
        <v>626594850.33999527</v>
      </c>
      <c r="V9821" s="1">
        <f>Report_Summary[[#This Row],[Total Revenue]] / COUNTA(Report_Summary[Membership No])</f>
        <v>62659.485033999525</v>
      </c>
    </row>
    <row r="9822" spans="1:22" x14ac:dyDescent="0.3">
      <c r="A9822" t="s">
        <v>9861</v>
      </c>
      <c r="B9822">
        <v>2021</v>
      </c>
      <c r="C9822" t="s">
        <v>13</v>
      </c>
      <c r="D9822">
        <v>36</v>
      </c>
      <c r="E9822" t="str">
        <f t="shared" si="153"/>
        <v>Middle Age</v>
      </c>
      <c r="F9822" t="s">
        <v>17</v>
      </c>
      <c r="G9822" t="s">
        <v>25</v>
      </c>
      <c r="H9822" t="s">
        <v>30</v>
      </c>
      <c r="I9822">
        <v>32</v>
      </c>
      <c r="J9822">
        <v>3.23</v>
      </c>
      <c r="K9822" t="s">
        <v>33</v>
      </c>
      <c r="L9822" t="s">
        <v>33</v>
      </c>
      <c r="M9822" s="1">
        <v>9430.7800000000007</v>
      </c>
      <c r="N9822" s="1">
        <v>3237.77</v>
      </c>
      <c r="O9822" s="1">
        <v>5295.95</v>
      </c>
      <c r="P9822" s="1">
        <v>0</v>
      </c>
      <c r="Q9822" s="1">
        <v>21981.56</v>
      </c>
      <c r="R9822" s="1">
        <v>33268.17</v>
      </c>
      <c r="S9822" s="1">
        <v>-9534.9699999999993</v>
      </c>
      <c r="T9822" s="1">
        <v>64784.7</v>
      </c>
      <c r="U9822" s="1">
        <f>SUM(Report_Summary[Revenue])</f>
        <v>626594850.33999527</v>
      </c>
      <c r="V9822" s="1">
        <f>Report_Summary[[#This Row],[Total Revenue]] / COUNTA(Report_Summary[Membership No])</f>
        <v>62659.485033999525</v>
      </c>
    </row>
    <row r="9823" spans="1:22" x14ac:dyDescent="0.3">
      <c r="A9823" t="s">
        <v>9862</v>
      </c>
      <c r="B9823">
        <v>2015</v>
      </c>
      <c r="C9823" t="s">
        <v>14</v>
      </c>
      <c r="D9823">
        <v>34</v>
      </c>
      <c r="E9823" t="str">
        <f t="shared" si="153"/>
        <v>Middle Age</v>
      </c>
      <c r="F9823" t="s">
        <v>20</v>
      </c>
      <c r="G9823" t="s">
        <v>25</v>
      </c>
      <c r="H9823" t="s">
        <v>31</v>
      </c>
      <c r="I9823">
        <v>21</v>
      </c>
      <c r="J9823">
        <v>0.83</v>
      </c>
      <c r="K9823" t="s">
        <v>33</v>
      </c>
      <c r="L9823" t="s">
        <v>33</v>
      </c>
      <c r="M9823" s="1">
        <v>9612.68</v>
      </c>
      <c r="N9823" s="1">
        <v>4440.7</v>
      </c>
      <c r="O9823" s="1">
        <v>480.2</v>
      </c>
      <c r="P9823" s="1">
        <v>0</v>
      </c>
      <c r="Q9823" s="1">
        <v>42406.62</v>
      </c>
      <c r="R9823" s="1">
        <v>19741.439999999999</v>
      </c>
      <c r="S9823" s="1">
        <v>22793.68</v>
      </c>
      <c r="T9823" s="1">
        <v>39354.379999999997</v>
      </c>
      <c r="U9823" s="1">
        <f>SUM(Report_Summary[Revenue])</f>
        <v>626594850.33999527</v>
      </c>
      <c r="V9823" s="1">
        <f>Report_Summary[[#This Row],[Total Revenue]] / COUNTA(Report_Summary[Membership No])</f>
        <v>62659.485033999525</v>
      </c>
    </row>
    <row r="9824" spans="1:22" x14ac:dyDescent="0.3">
      <c r="A9824" t="s">
        <v>9863</v>
      </c>
      <c r="B9824">
        <v>2018</v>
      </c>
      <c r="C9824" t="s">
        <v>13</v>
      </c>
      <c r="D9824">
        <v>32</v>
      </c>
      <c r="E9824" t="str">
        <f t="shared" si="153"/>
        <v>Middle Age</v>
      </c>
      <c r="F9824" t="s">
        <v>18</v>
      </c>
      <c r="G9824" t="s">
        <v>25</v>
      </c>
      <c r="H9824" t="s">
        <v>26</v>
      </c>
      <c r="I9824">
        <v>32</v>
      </c>
      <c r="J9824">
        <v>2.23</v>
      </c>
      <c r="K9824" t="s">
        <v>33</v>
      </c>
      <c r="L9824" t="s">
        <v>33</v>
      </c>
      <c r="M9824" s="1">
        <v>11661.23</v>
      </c>
      <c r="N9824" s="1">
        <v>618.83000000000004</v>
      </c>
      <c r="O9824" s="1">
        <v>1551.96</v>
      </c>
      <c r="P9824" s="1">
        <v>0</v>
      </c>
      <c r="Q9824" s="1">
        <v>15631.14</v>
      </c>
      <c r="R9824" s="1">
        <v>45201.11</v>
      </c>
      <c r="S9824" s="1">
        <v>7203.29</v>
      </c>
      <c r="T9824" s="1">
        <v>53628.959999999999</v>
      </c>
      <c r="U9824" s="1">
        <f>SUM(Report_Summary[Revenue])</f>
        <v>626594850.33999527</v>
      </c>
      <c r="V9824" s="1">
        <f>Report_Summary[[#This Row],[Total Revenue]] / COUNTA(Report_Summary[Membership No])</f>
        <v>62659.485033999525</v>
      </c>
    </row>
    <row r="9825" spans="1:22" x14ac:dyDescent="0.3">
      <c r="A9825" t="s">
        <v>9864</v>
      </c>
      <c r="B9825">
        <v>2016</v>
      </c>
      <c r="C9825" t="s">
        <v>14</v>
      </c>
      <c r="D9825">
        <v>68</v>
      </c>
      <c r="E9825" t="str">
        <f t="shared" si="153"/>
        <v>Old</v>
      </c>
      <c r="F9825" t="s">
        <v>16</v>
      </c>
      <c r="G9825" t="s">
        <v>25</v>
      </c>
      <c r="H9825" t="s">
        <v>28</v>
      </c>
      <c r="I9825">
        <v>34</v>
      </c>
      <c r="J9825">
        <v>2.09</v>
      </c>
      <c r="K9825" t="s">
        <v>33</v>
      </c>
      <c r="L9825" t="s">
        <v>33</v>
      </c>
      <c r="M9825" s="1">
        <v>12630.03</v>
      </c>
      <c r="N9825" s="1">
        <v>3186.16</v>
      </c>
      <c r="O9825" s="1">
        <v>6417.07</v>
      </c>
      <c r="P9825" s="1">
        <v>0</v>
      </c>
      <c r="Q9825" s="1">
        <v>40664.29</v>
      </c>
      <c r="R9825" s="1">
        <v>62295.1</v>
      </c>
      <c r="S9825" s="1">
        <v>18478.43</v>
      </c>
      <c r="T9825" s="1">
        <v>84480.960000000006</v>
      </c>
      <c r="U9825" s="1">
        <f>SUM(Report_Summary[Revenue])</f>
        <v>626594850.33999527</v>
      </c>
      <c r="V9825" s="1">
        <f>Report_Summary[[#This Row],[Total Revenue]] / COUNTA(Report_Summary[Membership No])</f>
        <v>62659.485033999525</v>
      </c>
    </row>
    <row r="9826" spans="1:22" x14ac:dyDescent="0.3">
      <c r="A9826" t="s">
        <v>9865</v>
      </c>
      <c r="B9826">
        <v>2020</v>
      </c>
      <c r="C9826" t="s">
        <v>14</v>
      </c>
      <c r="D9826">
        <v>22</v>
      </c>
      <c r="E9826" t="str">
        <f t="shared" si="153"/>
        <v>Young</v>
      </c>
      <c r="F9826" t="s">
        <v>16</v>
      </c>
      <c r="G9826" t="s">
        <v>23</v>
      </c>
      <c r="H9826" t="s">
        <v>30</v>
      </c>
      <c r="I9826">
        <v>34</v>
      </c>
      <c r="J9826">
        <v>2.35</v>
      </c>
      <c r="K9826" t="s">
        <v>33</v>
      </c>
      <c r="L9826" t="s">
        <v>33</v>
      </c>
      <c r="M9826" s="1">
        <v>5701.64</v>
      </c>
      <c r="N9826" s="1">
        <v>2849.43</v>
      </c>
      <c r="O9826" s="1">
        <v>4989.8999999999996</v>
      </c>
      <c r="P9826" s="1">
        <v>0</v>
      </c>
      <c r="Q9826" s="1">
        <v>15067.27</v>
      </c>
      <c r="R9826" s="1">
        <v>6870.61</v>
      </c>
      <c r="S9826" s="1">
        <v>19389.97</v>
      </c>
      <c r="T9826" s="1">
        <v>2547.91</v>
      </c>
      <c r="U9826" s="1">
        <f>SUM(Report_Summary[Revenue])</f>
        <v>626594850.33999527</v>
      </c>
      <c r="V9826" s="1">
        <f>Report_Summary[[#This Row],[Total Revenue]] / COUNTA(Report_Summary[Membership No])</f>
        <v>62659.485033999525</v>
      </c>
    </row>
    <row r="9827" spans="1:22" x14ac:dyDescent="0.3">
      <c r="A9827" t="s">
        <v>9866</v>
      </c>
      <c r="B9827">
        <v>2017</v>
      </c>
      <c r="C9827" t="s">
        <v>13</v>
      </c>
      <c r="D9827">
        <v>27</v>
      </c>
      <c r="E9827" t="str">
        <f t="shared" si="153"/>
        <v>Young</v>
      </c>
      <c r="F9827" t="s">
        <v>17</v>
      </c>
      <c r="G9827" t="s">
        <v>25</v>
      </c>
      <c r="H9827" t="s">
        <v>29</v>
      </c>
      <c r="I9827">
        <v>23</v>
      </c>
      <c r="J9827">
        <v>3.44</v>
      </c>
      <c r="K9827" t="s">
        <v>32</v>
      </c>
      <c r="L9827" t="s">
        <v>33</v>
      </c>
      <c r="M9827" s="1">
        <v>7607.18</v>
      </c>
      <c r="N9827" s="1">
        <v>4521.49</v>
      </c>
      <c r="O9827" s="1">
        <v>6382.36</v>
      </c>
      <c r="P9827" s="1">
        <v>0</v>
      </c>
      <c r="Q9827" s="1">
        <v>18522.400000000001</v>
      </c>
      <c r="R9827" s="1">
        <v>23646.75</v>
      </c>
      <c r="S9827" s="1">
        <v>-3166.78</v>
      </c>
      <c r="T9827" s="1">
        <v>45335.93</v>
      </c>
      <c r="U9827" s="1">
        <f>SUM(Report_Summary[Revenue])</f>
        <v>626594850.33999527</v>
      </c>
      <c r="V9827" s="1">
        <f>Report_Summary[[#This Row],[Total Revenue]] / COUNTA(Report_Summary[Membership No])</f>
        <v>62659.485033999525</v>
      </c>
    </row>
    <row r="9828" spans="1:22" x14ac:dyDescent="0.3">
      <c r="A9828" t="s">
        <v>9867</v>
      </c>
      <c r="B9828">
        <v>2022</v>
      </c>
      <c r="C9828" t="s">
        <v>13</v>
      </c>
      <c r="D9828">
        <v>78</v>
      </c>
      <c r="E9828" t="str">
        <f t="shared" si="153"/>
        <v>Old</v>
      </c>
      <c r="F9828" t="s">
        <v>16</v>
      </c>
      <c r="G9828" t="s">
        <v>23</v>
      </c>
      <c r="H9828" t="s">
        <v>29</v>
      </c>
      <c r="I9828">
        <v>25</v>
      </c>
      <c r="J9828">
        <v>2.92</v>
      </c>
      <c r="K9828" t="s">
        <v>33</v>
      </c>
      <c r="L9828" t="s">
        <v>33</v>
      </c>
      <c r="M9828" s="1">
        <v>1429.07</v>
      </c>
      <c r="N9828" s="1">
        <v>3577.53</v>
      </c>
      <c r="O9828" s="1">
        <v>3392.01</v>
      </c>
      <c r="P9828" s="1">
        <v>0</v>
      </c>
      <c r="Q9828" s="1">
        <v>4326.22</v>
      </c>
      <c r="R9828" s="1">
        <v>2898.07</v>
      </c>
      <c r="S9828" s="1">
        <v>-4503.0600000000004</v>
      </c>
      <c r="T9828" s="1">
        <v>11727.35</v>
      </c>
      <c r="U9828" s="1">
        <f>SUM(Report_Summary[Revenue])</f>
        <v>626594850.33999527</v>
      </c>
      <c r="V9828" s="1">
        <f>Report_Summary[[#This Row],[Total Revenue]] / COUNTA(Report_Summary[Membership No])</f>
        <v>62659.485033999525</v>
      </c>
    </row>
    <row r="9829" spans="1:22" x14ac:dyDescent="0.3">
      <c r="A9829" t="s">
        <v>9868</v>
      </c>
      <c r="B9829">
        <v>2023</v>
      </c>
      <c r="C9829" t="s">
        <v>14</v>
      </c>
      <c r="D9829">
        <v>24</v>
      </c>
      <c r="E9829" t="str">
        <f t="shared" si="153"/>
        <v>Young</v>
      </c>
      <c r="F9829" t="s">
        <v>19</v>
      </c>
      <c r="G9829" t="s">
        <v>24</v>
      </c>
      <c r="H9829" t="s">
        <v>26</v>
      </c>
      <c r="I9829">
        <v>33</v>
      </c>
      <c r="J9829">
        <v>2.06</v>
      </c>
      <c r="K9829" t="s">
        <v>32</v>
      </c>
      <c r="L9829" t="s">
        <v>33</v>
      </c>
      <c r="M9829" s="1">
        <v>12201.77</v>
      </c>
      <c r="N9829" s="1">
        <v>4456.5</v>
      </c>
      <c r="O9829" s="1">
        <v>5740.81</v>
      </c>
      <c r="P9829" s="1">
        <v>0</v>
      </c>
      <c r="Q9829" s="1">
        <v>55656.639999999999</v>
      </c>
      <c r="R9829" s="1">
        <v>52691.95</v>
      </c>
      <c r="S9829" s="1">
        <v>-6734.21</v>
      </c>
      <c r="T9829" s="1">
        <v>115082.8</v>
      </c>
      <c r="U9829" s="1">
        <f>SUM(Report_Summary[Revenue])</f>
        <v>626594850.33999527</v>
      </c>
      <c r="V9829" s="1">
        <f>Report_Summary[[#This Row],[Total Revenue]] / COUNTA(Report_Summary[Membership No])</f>
        <v>62659.485033999525</v>
      </c>
    </row>
    <row r="9830" spans="1:22" x14ac:dyDescent="0.3">
      <c r="A9830" t="s">
        <v>9869</v>
      </c>
      <c r="B9830">
        <v>2016</v>
      </c>
      <c r="C9830" t="s">
        <v>14</v>
      </c>
      <c r="D9830">
        <v>59</v>
      </c>
      <c r="E9830" t="str">
        <f t="shared" si="153"/>
        <v>Old</v>
      </c>
      <c r="F9830" t="s">
        <v>21</v>
      </c>
      <c r="G9830" t="s">
        <v>22</v>
      </c>
      <c r="H9830" t="s">
        <v>30</v>
      </c>
      <c r="I9830">
        <v>35</v>
      </c>
      <c r="J9830">
        <v>2.74</v>
      </c>
      <c r="K9830" t="s">
        <v>32</v>
      </c>
      <c r="L9830" t="s">
        <v>33</v>
      </c>
      <c r="M9830" s="1">
        <v>5559.07</v>
      </c>
      <c r="N9830" s="1">
        <v>4985.42</v>
      </c>
      <c r="O9830" s="1">
        <v>2508.44</v>
      </c>
      <c r="P9830" s="1">
        <v>0</v>
      </c>
      <c r="Q9830" s="1">
        <v>17290.91</v>
      </c>
      <c r="R9830" s="1">
        <v>19013.419999999998</v>
      </c>
      <c r="S9830" s="1">
        <v>-20025.080000000002</v>
      </c>
      <c r="T9830" s="1">
        <v>56329.41</v>
      </c>
      <c r="U9830" s="1">
        <f>SUM(Report_Summary[Revenue])</f>
        <v>626594850.33999527</v>
      </c>
      <c r="V9830" s="1">
        <f>Report_Summary[[#This Row],[Total Revenue]] / COUNTA(Report_Summary[Membership No])</f>
        <v>62659.485033999525</v>
      </c>
    </row>
    <row r="9831" spans="1:22" x14ac:dyDescent="0.3">
      <c r="A9831" t="s">
        <v>9870</v>
      </c>
      <c r="B9831">
        <v>2023</v>
      </c>
      <c r="C9831" t="s">
        <v>14</v>
      </c>
      <c r="D9831">
        <v>51</v>
      </c>
      <c r="E9831" t="str">
        <f t="shared" si="153"/>
        <v>Middle Age</v>
      </c>
      <c r="F9831" t="s">
        <v>17</v>
      </c>
      <c r="G9831" t="s">
        <v>25</v>
      </c>
      <c r="H9831" t="s">
        <v>28</v>
      </c>
      <c r="I9831">
        <v>32</v>
      </c>
      <c r="J9831">
        <v>3.48</v>
      </c>
      <c r="K9831" t="s">
        <v>32</v>
      </c>
      <c r="L9831" t="s">
        <v>33</v>
      </c>
      <c r="M9831" s="1">
        <v>6368.86</v>
      </c>
      <c r="N9831" s="1">
        <v>516.36</v>
      </c>
      <c r="O9831" s="1">
        <v>7709.09</v>
      </c>
      <c r="P9831" s="1">
        <v>0</v>
      </c>
      <c r="Q9831" s="1">
        <v>28699.97</v>
      </c>
      <c r="R9831" s="1">
        <v>16260.33</v>
      </c>
      <c r="S9831" s="1">
        <v>1687.25</v>
      </c>
      <c r="T9831" s="1">
        <v>43273.05</v>
      </c>
      <c r="U9831" s="1">
        <f>SUM(Report_Summary[Revenue])</f>
        <v>626594850.33999527</v>
      </c>
      <c r="V9831" s="1">
        <f>Report_Summary[[#This Row],[Total Revenue]] / COUNTA(Report_Summary[Membership No])</f>
        <v>62659.485033999525</v>
      </c>
    </row>
    <row r="9832" spans="1:22" x14ac:dyDescent="0.3">
      <c r="A9832" t="s">
        <v>9871</v>
      </c>
      <c r="B9832">
        <v>2016</v>
      </c>
      <c r="C9832" t="s">
        <v>13</v>
      </c>
      <c r="D9832">
        <v>21</v>
      </c>
      <c r="E9832" t="str">
        <f t="shared" si="153"/>
        <v>Young</v>
      </c>
      <c r="F9832" t="s">
        <v>20</v>
      </c>
      <c r="G9832" t="s">
        <v>24</v>
      </c>
      <c r="H9832" t="s">
        <v>26</v>
      </c>
      <c r="I9832">
        <v>31</v>
      </c>
      <c r="J9832">
        <v>2.23</v>
      </c>
      <c r="K9832" t="s">
        <v>33</v>
      </c>
      <c r="L9832" t="s">
        <v>33</v>
      </c>
      <c r="M9832" s="1">
        <v>1592.04</v>
      </c>
      <c r="N9832" s="1">
        <v>3805.25</v>
      </c>
      <c r="O9832" s="1">
        <v>1965.89</v>
      </c>
      <c r="P9832" s="1">
        <v>0</v>
      </c>
      <c r="Q9832" s="1">
        <v>4083.03</v>
      </c>
      <c r="R9832" s="1">
        <v>7467.42</v>
      </c>
      <c r="S9832" s="1">
        <v>17218.79</v>
      </c>
      <c r="T9832" s="1">
        <v>-5668.34</v>
      </c>
      <c r="U9832" s="1">
        <f>SUM(Report_Summary[Revenue])</f>
        <v>626594850.33999527</v>
      </c>
      <c r="V9832" s="1">
        <f>Report_Summary[[#This Row],[Total Revenue]] / COUNTA(Report_Summary[Membership No])</f>
        <v>62659.485033999525</v>
      </c>
    </row>
    <row r="9833" spans="1:22" x14ac:dyDescent="0.3">
      <c r="A9833" t="s">
        <v>9872</v>
      </c>
      <c r="B9833">
        <v>2022</v>
      </c>
      <c r="C9833" t="s">
        <v>13</v>
      </c>
      <c r="D9833">
        <v>60</v>
      </c>
      <c r="E9833" t="str">
        <f t="shared" si="153"/>
        <v>Old</v>
      </c>
      <c r="F9833" t="s">
        <v>16</v>
      </c>
      <c r="G9833" t="s">
        <v>22</v>
      </c>
      <c r="H9833" t="s">
        <v>31</v>
      </c>
      <c r="I9833">
        <v>30</v>
      </c>
      <c r="J9833">
        <v>2.14</v>
      </c>
      <c r="K9833" t="s">
        <v>33</v>
      </c>
      <c r="L9833" t="s">
        <v>33</v>
      </c>
      <c r="M9833" s="1">
        <v>3088.92</v>
      </c>
      <c r="N9833" s="1">
        <v>322.31</v>
      </c>
      <c r="O9833" s="1">
        <v>1423.82</v>
      </c>
      <c r="P9833" s="1">
        <v>0</v>
      </c>
      <c r="Q9833" s="1">
        <v>5748.11</v>
      </c>
      <c r="R9833" s="1">
        <v>14347.78</v>
      </c>
      <c r="S9833" s="1">
        <v>-4240.07</v>
      </c>
      <c r="T9833" s="1">
        <v>24335.96</v>
      </c>
      <c r="U9833" s="1">
        <f>SUM(Report_Summary[Revenue])</f>
        <v>626594850.33999527</v>
      </c>
      <c r="V9833" s="1">
        <f>Report_Summary[[#This Row],[Total Revenue]] / COUNTA(Report_Summary[Membership No])</f>
        <v>62659.485033999525</v>
      </c>
    </row>
    <row r="9834" spans="1:22" x14ac:dyDescent="0.3">
      <c r="A9834" t="s">
        <v>9873</v>
      </c>
      <c r="B9834">
        <v>2023</v>
      </c>
      <c r="C9834" t="s">
        <v>14</v>
      </c>
      <c r="D9834">
        <v>62</v>
      </c>
      <c r="E9834" t="str">
        <f t="shared" si="153"/>
        <v>Old</v>
      </c>
      <c r="F9834" t="s">
        <v>21</v>
      </c>
      <c r="G9834" t="s">
        <v>22</v>
      </c>
      <c r="H9834" t="s">
        <v>31</v>
      </c>
      <c r="I9834">
        <v>37</v>
      </c>
      <c r="J9834">
        <v>1.92</v>
      </c>
      <c r="K9834" t="s">
        <v>32</v>
      </c>
      <c r="L9834" t="s">
        <v>33</v>
      </c>
      <c r="M9834" s="1">
        <v>2579.59</v>
      </c>
      <c r="N9834" s="1">
        <v>2156.8200000000002</v>
      </c>
      <c r="O9834" s="1">
        <v>6624.58</v>
      </c>
      <c r="P9834" s="1">
        <v>0</v>
      </c>
      <c r="Q9834" s="1">
        <v>12728.39</v>
      </c>
      <c r="R9834" s="1">
        <v>10401.07</v>
      </c>
      <c r="S9834" s="1">
        <v>14034.05</v>
      </c>
      <c r="T9834" s="1">
        <v>9095.41</v>
      </c>
      <c r="U9834" s="1">
        <f>SUM(Report_Summary[Revenue])</f>
        <v>626594850.33999527</v>
      </c>
      <c r="V9834" s="1">
        <f>Report_Summary[[#This Row],[Total Revenue]] / COUNTA(Report_Summary[Membership No])</f>
        <v>62659.485033999525</v>
      </c>
    </row>
    <row r="9835" spans="1:22" x14ac:dyDescent="0.3">
      <c r="A9835" t="s">
        <v>9874</v>
      </c>
      <c r="B9835">
        <v>2020</v>
      </c>
      <c r="C9835" t="s">
        <v>13</v>
      </c>
      <c r="D9835">
        <v>52</v>
      </c>
      <c r="E9835" t="str">
        <f t="shared" si="153"/>
        <v>Middle Age</v>
      </c>
      <c r="F9835" t="s">
        <v>19</v>
      </c>
      <c r="G9835" t="s">
        <v>25</v>
      </c>
      <c r="H9835" t="s">
        <v>30</v>
      </c>
      <c r="I9835">
        <v>40</v>
      </c>
      <c r="J9835">
        <v>3.81</v>
      </c>
      <c r="K9835" t="s">
        <v>32</v>
      </c>
      <c r="L9835" t="s">
        <v>33</v>
      </c>
      <c r="M9835" s="1">
        <v>16062.69</v>
      </c>
      <c r="N9835" s="1">
        <v>4877.55</v>
      </c>
      <c r="O9835" s="1">
        <v>1492.14</v>
      </c>
      <c r="P9835" s="1">
        <v>0</v>
      </c>
      <c r="Q9835" s="1">
        <v>30860.04</v>
      </c>
      <c r="R9835" s="1">
        <v>31416.26</v>
      </c>
      <c r="S9835" s="1">
        <v>9334.7999999999993</v>
      </c>
      <c r="T9835" s="1">
        <v>52941.5</v>
      </c>
      <c r="U9835" s="1">
        <f>SUM(Report_Summary[Revenue])</f>
        <v>626594850.33999527</v>
      </c>
      <c r="V9835" s="1">
        <f>Report_Summary[[#This Row],[Total Revenue]] / COUNTA(Report_Summary[Membership No])</f>
        <v>62659.485033999525</v>
      </c>
    </row>
    <row r="9836" spans="1:22" x14ac:dyDescent="0.3">
      <c r="A9836" t="s">
        <v>9875</v>
      </c>
      <c r="B9836">
        <v>2022</v>
      </c>
      <c r="C9836" t="s">
        <v>14</v>
      </c>
      <c r="D9836">
        <v>79</v>
      </c>
      <c r="E9836" t="str">
        <f t="shared" si="153"/>
        <v>Old</v>
      </c>
      <c r="F9836" t="s">
        <v>21</v>
      </c>
      <c r="G9836" t="s">
        <v>22</v>
      </c>
      <c r="H9836" t="s">
        <v>28</v>
      </c>
      <c r="I9836">
        <v>35</v>
      </c>
      <c r="J9836">
        <v>2.85</v>
      </c>
      <c r="K9836" t="s">
        <v>32</v>
      </c>
      <c r="L9836" t="s">
        <v>33</v>
      </c>
      <c r="M9836" s="1">
        <v>2962.74</v>
      </c>
      <c r="N9836" s="1">
        <v>2572.5</v>
      </c>
      <c r="O9836" s="1">
        <v>1032.3699999999999</v>
      </c>
      <c r="P9836" s="1">
        <v>0</v>
      </c>
      <c r="Q9836" s="1">
        <v>12849.74</v>
      </c>
      <c r="R9836" s="1">
        <v>5188.1099999999997</v>
      </c>
      <c r="S9836" s="1">
        <v>-25316.04</v>
      </c>
      <c r="T9836" s="1">
        <v>43353.89</v>
      </c>
      <c r="U9836" s="1">
        <f>SUM(Report_Summary[Revenue])</f>
        <v>626594850.33999527</v>
      </c>
      <c r="V9836" s="1">
        <f>Report_Summary[[#This Row],[Total Revenue]] / COUNTA(Report_Summary[Membership No])</f>
        <v>62659.485033999525</v>
      </c>
    </row>
    <row r="9837" spans="1:22" x14ac:dyDescent="0.3">
      <c r="A9837" t="s">
        <v>9876</v>
      </c>
      <c r="B9837">
        <v>2015</v>
      </c>
      <c r="C9837" t="s">
        <v>13</v>
      </c>
      <c r="D9837">
        <v>28</v>
      </c>
      <c r="E9837" t="str">
        <f t="shared" si="153"/>
        <v>Young</v>
      </c>
      <c r="F9837" t="s">
        <v>17</v>
      </c>
      <c r="G9837" t="s">
        <v>23</v>
      </c>
      <c r="H9837" t="s">
        <v>30</v>
      </c>
      <c r="I9837">
        <v>28</v>
      </c>
      <c r="J9837">
        <v>3.14</v>
      </c>
      <c r="K9837" t="s">
        <v>33</v>
      </c>
      <c r="L9837" t="s">
        <v>33</v>
      </c>
      <c r="M9837" s="1">
        <v>14540.3</v>
      </c>
      <c r="N9837" s="1">
        <v>3874.38</v>
      </c>
      <c r="O9837" s="1">
        <v>3667.95</v>
      </c>
      <c r="P9837" s="1">
        <v>0</v>
      </c>
      <c r="Q9837" s="1">
        <v>57888.18</v>
      </c>
      <c r="R9837" s="1">
        <v>22546.65</v>
      </c>
      <c r="S9837" s="1">
        <v>-28192.63</v>
      </c>
      <c r="T9837" s="1">
        <v>108627.46</v>
      </c>
      <c r="U9837" s="1">
        <f>SUM(Report_Summary[Revenue])</f>
        <v>626594850.33999527</v>
      </c>
      <c r="V9837" s="1">
        <f>Report_Summary[[#This Row],[Total Revenue]] / COUNTA(Report_Summary[Membership No])</f>
        <v>62659.485033999525</v>
      </c>
    </row>
    <row r="9838" spans="1:22" x14ac:dyDescent="0.3">
      <c r="A9838" t="s">
        <v>9877</v>
      </c>
      <c r="B9838">
        <v>2017</v>
      </c>
      <c r="C9838" t="s">
        <v>13</v>
      </c>
      <c r="D9838">
        <v>39</v>
      </c>
      <c r="E9838" t="str">
        <f t="shared" si="153"/>
        <v>Middle Age</v>
      </c>
      <c r="F9838" t="s">
        <v>20</v>
      </c>
      <c r="G9838" t="s">
        <v>22</v>
      </c>
      <c r="H9838" t="s">
        <v>28</v>
      </c>
      <c r="I9838">
        <v>29</v>
      </c>
      <c r="J9838">
        <v>3.53</v>
      </c>
      <c r="K9838" t="s">
        <v>33</v>
      </c>
      <c r="L9838" t="s">
        <v>33</v>
      </c>
      <c r="M9838" s="1">
        <v>19523.59</v>
      </c>
      <c r="N9838" s="1">
        <v>4317.9399999999996</v>
      </c>
      <c r="O9838" s="1">
        <v>4716.97</v>
      </c>
      <c r="P9838" s="1">
        <v>0</v>
      </c>
      <c r="Q9838" s="1">
        <v>47204.35</v>
      </c>
      <c r="R9838" s="1">
        <v>87772.15</v>
      </c>
      <c r="S9838" s="1">
        <v>-25632.560000000001</v>
      </c>
      <c r="T9838" s="1">
        <v>160609.06</v>
      </c>
      <c r="U9838" s="1">
        <f>SUM(Report_Summary[Revenue])</f>
        <v>626594850.33999527</v>
      </c>
      <c r="V9838" s="1">
        <f>Report_Summary[[#This Row],[Total Revenue]] / COUNTA(Report_Summary[Membership No])</f>
        <v>62659.485033999525</v>
      </c>
    </row>
    <row r="9839" spans="1:22" x14ac:dyDescent="0.3">
      <c r="A9839" t="s">
        <v>9878</v>
      </c>
      <c r="B9839">
        <v>2023</v>
      </c>
      <c r="C9839" t="s">
        <v>13</v>
      </c>
      <c r="D9839">
        <v>25</v>
      </c>
      <c r="E9839" t="str">
        <f t="shared" si="153"/>
        <v>Young</v>
      </c>
      <c r="F9839" t="s">
        <v>21</v>
      </c>
      <c r="G9839" t="s">
        <v>23</v>
      </c>
      <c r="H9839" t="s">
        <v>31</v>
      </c>
      <c r="I9839">
        <v>37</v>
      </c>
      <c r="J9839">
        <v>1.57</v>
      </c>
      <c r="K9839" t="s">
        <v>33</v>
      </c>
      <c r="L9839" t="s">
        <v>33</v>
      </c>
      <c r="M9839" s="1">
        <v>16302.54</v>
      </c>
      <c r="N9839" s="1">
        <v>4493.3999999999996</v>
      </c>
      <c r="O9839" s="1">
        <v>4045.58</v>
      </c>
      <c r="P9839" s="1">
        <v>0</v>
      </c>
      <c r="Q9839" s="1">
        <v>29953.46</v>
      </c>
      <c r="R9839" s="1">
        <v>61066.62</v>
      </c>
      <c r="S9839" s="1">
        <v>-19775.310000000001</v>
      </c>
      <c r="T9839" s="1">
        <v>110795.39</v>
      </c>
      <c r="U9839" s="1">
        <f>SUM(Report_Summary[Revenue])</f>
        <v>626594850.33999527</v>
      </c>
      <c r="V9839" s="1">
        <f>Report_Summary[[#This Row],[Total Revenue]] / COUNTA(Report_Summary[Membership No])</f>
        <v>62659.485033999525</v>
      </c>
    </row>
    <row r="9840" spans="1:22" x14ac:dyDescent="0.3">
      <c r="A9840" t="s">
        <v>9879</v>
      </c>
      <c r="B9840">
        <v>2017</v>
      </c>
      <c r="C9840" t="s">
        <v>13</v>
      </c>
      <c r="D9840">
        <v>33</v>
      </c>
      <c r="E9840" t="str">
        <f t="shared" si="153"/>
        <v>Middle Age</v>
      </c>
      <c r="F9840" t="s">
        <v>16</v>
      </c>
      <c r="G9840" t="s">
        <v>25</v>
      </c>
      <c r="H9840" t="s">
        <v>27</v>
      </c>
      <c r="I9840">
        <v>33</v>
      </c>
      <c r="J9840">
        <v>1.19</v>
      </c>
      <c r="K9840" t="s">
        <v>33</v>
      </c>
      <c r="L9840" t="s">
        <v>33</v>
      </c>
      <c r="M9840" s="1">
        <v>15340.25</v>
      </c>
      <c r="N9840" s="1">
        <v>2346.2399999999998</v>
      </c>
      <c r="O9840" s="1">
        <v>7881.82</v>
      </c>
      <c r="P9840" s="1">
        <v>0</v>
      </c>
      <c r="Q9840" s="1">
        <v>64993.29</v>
      </c>
      <c r="R9840" s="1">
        <v>61504.55</v>
      </c>
      <c r="S9840" s="1">
        <v>28915.55</v>
      </c>
      <c r="T9840" s="1">
        <v>97582.29</v>
      </c>
      <c r="U9840" s="1">
        <f>SUM(Report_Summary[Revenue])</f>
        <v>626594850.33999527</v>
      </c>
      <c r="V9840" s="1">
        <f>Report_Summary[[#This Row],[Total Revenue]] / COUNTA(Report_Summary[Membership No])</f>
        <v>62659.485033999525</v>
      </c>
    </row>
    <row r="9841" spans="1:22" x14ac:dyDescent="0.3">
      <c r="A9841" t="s">
        <v>9880</v>
      </c>
      <c r="B9841">
        <v>2022</v>
      </c>
      <c r="C9841" t="s">
        <v>13</v>
      </c>
      <c r="D9841">
        <v>61</v>
      </c>
      <c r="E9841" t="str">
        <f t="shared" si="153"/>
        <v>Old</v>
      </c>
      <c r="F9841" t="s">
        <v>17</v>
      </c>
      <c r="G9841" t="s">
        <v>25</v>
      </c>
      <c r="H9841" t="s">
        <v>26</v>
      </c>
      <c r="I9841">
        <v>32</v>
      </c>
      <c r="J9841">
        <v>2.04</v>
      </c>
      <c r="K9841" t="s">
        <v>33</v>
      </c>
      <c r="L9841" t="s">
        <v>33</v>
      </c>
      <c r="M9841" s="1">
        <v>8904.06</v>
      </c>
      <c r="N9841" s="1">
        <v>3072.59</v>
      </c>
      <c r="O9841" s="1">
        <v>4666.8599999999997</v>
      </c>
      <c r="P9841" s="1">
        <v>0</v>
      </c>
      <c r="Q9841" s="1">
        <v>15153.55</v>
      </c>
      <c r="R9841" s="1">
        <v>18949.439999999999</v>
      </c>
      <c r="S9841" s="1">
        <v>-1161.67</v>
      </c>
      <c r="T9841" s="1">
        <v>35264.660000000003</v>
      </c>
      <c r="U9841" s="1">
        <f>SUM(Report_Summary[Revenue])</f>
        <v>626594850.33999527</v>
      </c>
      <c r="V9841" s="1">
        <f>Report_Summary[[#This Row],[Total Revenue]] / COUNTA(Report_Summary[Membership No])</f>
        <v>62659.485033999525</v>
      </c>
    </row>
    <row r="9842" spans="1:22" x14ac:dyDescent="0.3">
      <c r="A9842" t="s">
        <v>9881</v>
      </c>
      <c r="B9842">
        <v>2018</v>
      </c>
      <c r="C9842" t="s">
        <v>14</v>
      </c>
      <c r="D9842">
        <v>63</v>
      </c>
      <c r="E9842" t="str">
        <f t="shared" si="153"/>
        <v>Old</v>
      </c>
      <c r="F9842" t="s">
        <v>15</v>
      </c>
      <c r="G9842" t="s">
        <v>24</v>
      </c>
      <c r="H9842" t="s">
        <v>28</v>
      </c>
      <c r="I9842">
        <v>36</v>
      </c>
      <c r="J9842">
        <v>2.19</v>
      </c>
      <c r="K9842" t="s">
        <v>33</v>
      </c>
      <c r="L9842" t="s">
        <v>33</v>
      </c>
      <c r="M9842" s="1">
        <v>1127.1400000000001</v>
      </c>
      <c r="N9842" s="1">
        <v>4859.28</v>
      </c>
      <c r="O9842" s="1">
        <v>7684.93</v>
      </c>
      <c r="P9842" s="1">
        <v>0</v>
      </c>
      <c r="Q9842" s="1">
        <v>3013.63</v>
      </c>
      <c r="R9842" s="1">
        <v>4950.1899999999996</v>
      </c>
      <c r="S9842" s="1">
        <v>27006.02</v>
      </c>
      <c r="T9842" s="1">
        <v>-19042.2</v>
      </c>
      <c r="U9842" s="1">
        <f>SUM(Report_Summary[Revenue])</f>
        <v>626594850.33999527</v>
      </c>
      <c r="V9842" s="1">
        <f>Report_Summary[[#This Row],[Total Revenue]] / COUNTA(Report_Summary[Membership No])</f>
        <v>62659.485033999525</v>
      </c>
    </row>
    <row r="9843" spans="1:22" x14ac:dyDescent="0.3">
      <c r="A9843" t="s">
        <v>9882</v>
      </c>
      <c r="B9843">
        <v>2022</v>
      </c>
      <c r="C9843" t="s">
        <v>13</v>
      </c>
      <c r="D9843">
        <v>75</v>
      </c>
      <c r="E9843" t="str">
        <f t="shared" si="153"/>
        <v>Old</v>
      </c>
      <c r="F9843" t="s">
        <v>20</v>
      </c>
      <c r="G9843" t="s">
        <v>25</v>
      </c>
      <c r="H9843" t="s">
        <v>30</v>
      </c>
      <c r="I9843">
        <v>32</v>
      </c>
      <c r="J9843">
        <v>2.72</v>
      </c>
      <c r="K9843" t="s">
        <v>33</v>
      </c>
      <c r="L9843" t="s">
        <v>33</v>
      </c>
      <c r="M9843" s="1">
        <v>5510.51</v>
      </c>
      <c r="N9843" s="1">
        <v>3626.29</v>
      </c>
      <c r="O9843" s="1">
        <v>1641.5</v>
      </c>
      <c r="P9843" s="1">
        <v>0</v>
      </c>
      <c r="Q9843" s="1">
        <v>16971.57</v>
      </c>
      <c r="R9843" s="1">
        <v>8332</v>
      </c>
      <c r="S9843" s="1">
        <v>11408.3</v>
      </c>
      <c r="T9843" s="1">
        <v>13895.27</v>
      </c>
      <c r="U9843" s="1">
        <f>SUM(Report_Summary[Revenue])</f>
        <v>626594850.33999527</v>
      </c>
      <c r="V9843" s="1">
        <f>Report_Summary[[#This Row],[Total Revenue]] / COUNTA(Report_Summary[Membership No])</f>
        <v>62659.485033999525</v>
      </c>
    </row>
    <row r="9844" spans="1:22" x14ac:dyDescent="0.3">
      <c r="A9844" t="s">
        <v>9883</v>
      </c>
      <c r="B9844">
        <v>2017</v>
      </c>
      <c r="C9844" t="s">
        <v>14</v>
      </c>
      <c r="D9844">
        <v>51</v>
      </c>
      <c r="E9844" t="str">
        <f t="shared" si="153"/>
        <v>Middle Age</v>
      </c>
      <c r="F9844" t="s">
        <v>19</v>
      </c>
      <c r="G9844" t="s">
        <v>25</v>
      </c>
      <c r="H9844" t="s">
        <v>28</v>
      </c>
      <c r="I9844">
        <v>44</v>
      </c>
      <c r="J9844">
        <v>2.33</v>
      </c>
      <c r="K9844" t="s">
        <v>32</v>
      </c>
      <c r="L9844" t="s">
        <v>33</v>
      </c>
      <c r="M9844" s="1">
        <v>12643.13</v>
      </c>
      <c r="N9844" s="1">
        <v>1397.35</v>
      </c>
      <c r="O9844" s="1">
        <v>5837.9</v>
      </c>
      <c r="P9844" s="1">
        <v>0</v>
      </c>
      <c r="Q9844" s="1">
        <v>23454.22</v>
      </c>
      <c r="R9844" s="1">
        <v>49448.71</v>
      </c>
      <c r="S9844" s="1">
        <v>-10687.16</v>
      </c>
      <c r="T9844" s="1">
        <v>83590.09</v>
      </c>
      <c r="U9844" s="1">
        <f>SUM(Report_Summary[Revenue])</f>
        <v>626594850.33999527</v>
      </c>
      <c r="V9844" s="1">
        <f>Report_Summary[[#This Row],[Total Revenue]] / COUNTA(Report_Summary[Membership No])</f>
        <v>62659.485033999525</v>
      </c>
    </row>
    <row r="9845" spans="1:22" x14ac:dyDescent="0.3">
      <c r="A9845" t="s">
        <v>9884</v>
      </c>
      <c r="B9845">
        <v>2021</v>
      </c>
      <c r="C9845" t="s">
        <v>13</v>
      </c>
      <c r="D9845">
        <v>21</v>
      </c>
      <c r="E9845" t="str">
        <f t="shared" si="153"/>
        <v>Young</v>
      </c>
      <c r="F9845" t="s">
        <v>21</v>
      </c>
      <c r="G9845" t="s">
        <v>22</v>
      </c>
      <c r="H9845" t="s">
        <v>28</v>
      </c>
      <c r="I9845">
        <v>33</v>
      </c>
      <c r="J9845">
        <v>1.69</v>
      </c>
      <c r="K9845" t="s">
        <v>32</v>
      </c>
      <c r="L9845" t="s">
        <v>33</v>
      </c>
      <c r="M9845" s="1">
        <v>3785.62</v>
      </c>
      <c r="N9845" s="1">
        <v>3613.34</v>
      </c>
      <c r="O9845" s="1">
        <v>2458.15</v>
      </c>
      <c r="P9845" s="1">
        <v>0</v>
      </c>
      <c r="Q9845" s="1">
        <v>14755.65</v>
      </c>
      <c r="R9845" s="1">
        <v>5950.05</v>
      </c>
      <c r="S9845" s="1">
        <v>-25468.13</v>
      </c>
      <c r="T9845" s="1">
        <v>46173.83</v>
      </c>
      <c r="U9845" s="1">
        <f>SUM(Report_Summary[Revenue])</f>
        <v>626594850.33999527</v>
      </c>
      <c r="V9845" s="1">
        <f>Report_Summary[[#This Row],[Total Revenue]] / COUNTA(Report_Summary[Membership No])</f>
        <v>62659.485033999525</v>
      </c>
    </row>
    <row r="9846" spans="1:22" x14ac:dyDescent="0.3">
      <c r="A9846" t="s">
        <v>9885</v>
      </c>
      <c r="B9846">
        <v>2019</v>
      </c>
      <c r="C9846" t="s">
        <v>14</v>
      </c>
      <c r="D9846">
        <v>80</v>
      </c>
      <c r="E9846" t="str">
        <f t="shared" si="153"/>
        <v>Old</v>
      </c>
      <c r="F9846" t="s">
        <v>18</v>
      </c>
      <c r="G9846" t="s">
        <v>23</v>
      </c>
      <c r="H9846" t="s">
        <v>31</v>
      </c>
      <c r="I9846">
        <v>29</v>
      </c>
      <c r="J9846">
        <v>1.99</v>
      </c>
      <c r="K9846" t="s">
        <v>33</v>
      </c>
      <c r="L9846" t="s">
        <v>33</v>
      </c>
      <c r="M9846" s="1">
        <v>10016.5</v>
      </c>
      <c r="N9846" s="1">
        <v>3217.86</v>
      </c>
      <c r="O9846" s="1">
        <v>915.27</v>
      </c>
      <c r="P9846" s="1">
        <v>0</v>
      </c>
      <c r="Q9846" s="1">
        <v>33876.31</v>
      </c>
      <c r="R9846" s="1">
        <v>32412.04</v>
      </c>
      <c r="S9846" s="1">
        <v>-7534.16</v>
      </c>
      <c r="T9846" s="1">
        <v>73822.509999999995</v>
      </c>
      <c r="U9846" s="1">
        <f>SUM(Report_Summary[Revenue])</f>
        <v>626594850.33999527</v>
      </c>
      <c r="V9846" s="1">
        <f>Report_Summary[[#This Row],[Total Revenue]] / COUNTA(Report_Summary[Membership No])</f>
        <v>62659.485033999525</v>
      </c>
    </row>
    <row r="9847" spans="1:22" x14ac:dyDescent="0.3">
      <c r="A9847" t="s">
        <v>9886</v>
      </c>
      <c r="B9847">
        <v>2023</v>
      </c>
      <c r="C9847" t="s">
        <v>13</v>
      </c>
      <c r="D9847">
        <v>60</v>
      </c>
      <c r="E9847" t="str">
        <f t="shared" si="153"/>
        <v>Old</v>
      </c>
      <c r="F9847" t="s">
        <v>21</v>
      </c>
      <c r="G9847" t="s">
        <v>22</v>
      </c>
      <c r="H9847" t="s">
        <v>27</v>
      </c>
      <c r="I9847">
        <v>32</v>
      </c>
      <c r="J9847">
        <v>1.93</v>
      </c>
      <c r="K9847" t="s">
        <v>33</v>
      </c>
      <c r="L9847" t="s">
        <v>33</v>
      </c>
      <c r="M9847" s="1">
        <v>5270.29</v>
      </c>
      <c r="N9847" s="1">
        <v>2345.5300000000002</v>
      </c>
      <c r="O9847" s="1">
        <v>5689.33</v>
      </c>
      <c r="P9847" s="1">
        <v>0</v>
      </c>
      <c r="Q9847" s="1">
        <v>7768.28</v>
      </c>
      <c r="R9847" s="1">
        <v>7482.85</v>
      </c>
      <c r="S9847" s="1">
        <v>1665.27</v>
      </c>
      <c r="T9847" s="1">
        <v>13585.86</v>
      </c>
      <c r="U9847" s="1">
        <f>SUM(Report_Summary[Revenue])</f>
        <v>626594850.33999527</v>
      </c>
      <c r="V9847" s="1">
        <f>Report_Summary[[#This Row],[Total Revenue]] / COUNTA(Report_Summary[Membership No])</f>
        <v>62659.485033999525</v>
      </c>
    </row>
    <row r="9848" spans="1:22" x14ac:dyDescent="0.3">
      <c r="A9848" t="s">
        <v>9887</v>
      </c>
      <c r="B9848">
        <v>2015</v>
      </c>
      <c r="C9848" t="s">
        <v>13</v>
      </c>
      <c r="D9848">
        <v>48</v>
      </c>
      <c r="E9848" t="str">
        <f t="shared" si="153"/>
        <v>Middle Age</v>
      </c>
      <c r="F9848" t="s">
        <v>21</v>
      </c>
      <c r="G9848" t="s">
        <v>23</v>
      </c>
      <c r="H9848" t="s">
        <v>27</v>
      </c>
      <c r="I9848">
        <v>34</v>
      </c>
      <c r="J9848">
        <v>2.64</v>
      </c>
      <c r="K9848" t="s">
        <v>33</v>
      </c>
      <c r="L9848" t="s">
        <v>33</v>
      </c>
      <c r="M9848" s="1">
        <v>11206.65</v>
      </c>
      <c r="N9848" s="1">
        <v>1801.55</v>
      </c>
      <c r="O9848" s="1">
        <v>5854.55</v>
      </c>
      <c r="P9848" s="1">
        <v>0</v>
      </c>
      <c r="Q9848" s="1">
        <v>33502.61</v>
      </c>
      <c r="R9848" s="1">
        <v>13799.92</v>
      </c>
      <c r="S9848" s="1">
        <v>3949.25</v>
      </c>
      <c r="T9848" s="1">
        <v>43353.279999999999</v>
      </c>
      <c r="U9848" s="1">
        <f>SUM(Report_Summary[Revenue])</f>
        <v>626594850.33999527</v>
      </c>
      <c r="V9848" s="1">
        <f>Report_Summary[[#This Row],[Total Revenue]] / COUNTA(Report_Summary[Membership No])</f>
        <v>62659.485033999525</v>
      </c>
    </row>
    <row r="9849" spans="1:22" x14ac:dyDescent="0.3">
      <c r="A9849" t="s">
        <v>9888</v>
      </c>
      <c r="B9849">
        <v>2022</v>
      </c>
      <c r="C9849" t="s">
        <v>14</v>
      </c>
      <c r="D9849">
        <v>39</v>
      </c>
      <c r="E9849" t="str">
        <f t="shared" si="153"/>
        <v>Middle Age</v>
      </c>
      <c r="F9849" t="s">
        <v>19</v>
      </c>
      <c r="G9849" t="s">
        <v>23</v>
      </c>
      <c r="H9849" t="s">
        <v>26</v>
      </c>
      <c r="I9849">
        <v>21</v>
      </c>
      <c r="J9849">
        <v>3.82</v>
      </c>
      <c r="K9849" t="s">
        <v>33</v>
      </c>
      <c r="L9849" t="s">
        <v>33</v>
      </c>
      <c r="M9849" s="1">
        <v>9031.84</v>
      </c>
      <c r="N9849" s="1">
        <v>4387.17</v>
      </c>
      <c r="O9849" s="1">
        <v>4849.6899999999996</v>
      </c>
      <c r="P9849" s="1">
        <v>0</v>
      </c>
      <c r="Q9849" s="1">
        <v>27500.92</v>
      </c>
      <c r="R9849" s="1">
        <v>15099.88</v>
      </c>
      <c r="S9849" s="1">
        <v>-11995.09</v>
      </c>
      <c r="T9849" s="1">
        <v>54595.89</v>
      </c>
      <c r="U9849" s="1">
        <f>SUM(Report_Summary[Revenue])</f>
        <v>626594850.33999527</v>
      </c>
      <c r="V9849" s="1">
        <f>Report_Summary[[#This Row],[Total Revenue]] / COUNTA(Report_Summary[Membership No])</f>
        <v>62659.485033999525</v>
      </c>
    </row>
    <row r="9850" spans="1:22" x14ac:dyDescent="0.3">
      <c r="A9850" t="s">
        <v>9889</v>
      </c>
      <c r="B9850">
        <v>2017</v>
      </c>
      <c r="C9850" t="s">
        <v>14</v>
      </c>
      <c r="D9850">
        <v>52</v>
      </c>
      <c r="E9850" t="str">
        <f t="shared" si="153"/>
        <v>Middle Age</v>
      </c>
      <c r="F9850" t="s">
        <v>21</v>
      </c>
      <c r="G9850" t="s">
        <v>25</v>
      </c>
      <c r="H9850" t="s">
        <v>28</v>
      </c>
      <c r="I9850">
        <v>24</v>
      </c>
      <c r="J9850">
        <v>2.57</v>
      </c>
      <c r="K9850" t="s">
        <v>33</v>
      </c>
      <c r="L9850" t="s">
        <v>33</v>
      </c>
      <c r="M9850" s="1">
        <v>8256.86</v>
      </c>
      <c r="N9850" s="1">
        <v>3328.97</v>
      </c>
      <c r="O9850" s="1">
        <v>7471.58</v>
      </c>
      <c r="P9850" s="1">
        <v>0</v>
      </c>
      <c r="Q9850" s="1">
        <v>23647.1</v>
      </c>
      <c r="R9850" s="1">
        <v>18567.57</v>
      </c>
      <c r="S9850" s="1">
        <v>-6021.9</v>
      </c>
      <c r="T9850" s="1">
        <v>48236.57</v>
      </c>
      <c r="U9850" s="1">
        <f>SUM(Report_Summary[Revenue])</f>
        <v>626594850.33999527</v>
      </c>
      <c r="V9850" s="1">
        <f>Report_Summary[[#This Row],[Total Revenue]] / COUNTA(Report_Summary[Membership No])</f>
        <v>62659.485033999525</v>
      </c>
    </row>
    <row r="9851" spans="1:22" x14ac:dyDescent="0.3">
      <c r="A9851" t="s">
        <v>9890</v>
      </c>
      <c r="B9851">
        <v>2018</v>
      </c>
      <c r="C9851" t="s">
        <v>14</v>
      </c>
      <c r="D9851">
        <v>36</v>
      </c>
      <c r="E9851" t="str">
        <f t="shared" si="153"/>
        <v>Middle Age</v>
      </c>
      <c r="F9851" t="s">
        <v>20</v>
      </c>
      <c r="G9851" t="s">
        <v>25</v>
      </c>
      <c r="H9851" t="s">
        <v>28</v>
      </c>
      <c r="I9851">
        <v>33</v>
      </c>
      <c r="J9851">
        <v>3.25</v>
      </c>
      <c r="K9851" t="s">
        <v>33</v>
      </c>
      <c r="L9851" t="s">
        <v>33</v>
      </c>
      <c r="M9851" s="1">
        <v>3135.12</v>
      </c>
      <c r="N9851" s="1">
        <v>2929.43</v>
      </c>
      <c r="O9851" s="1">
        <v>7897.31</v>
      </c>
      <c r="P9851" s="1">
        <v>0</v>
      </c>
      <c r="Q9851" s="1">
        <v>13478.78</v>
      </c>
      <c r="R9851" s="1">
        <v>9895.66</v>
      </c>
      <c r="S9851" s="1">
        <v>-20530.71</v>
      </c>
      <c r="T9851" s="1">
        <v>43905.15</v>
      </c>
      <c r="U9851" s="1">
        <f>SUM(Report_Summary[Revenue])</f>
        <v>626594850.33999527</v>
      </c>
      <c r="V9851" s="1">
        <f>Report_Summary[[#This Row],[Total Revenue]] / COUNTA(Report_Summary[Membership No])</f>
        <v>62659.485033999525</v>
      </c>
    </row>
    <row r="9852" spans="1:22" x14ac:dyDescent="0.3">
      <c r="A9852" t="s">
        <v>9891</v>
      </c>
      <c r="B9852">
        <v>2022</v>
      </c>
      <c r="C9852" t="s">
        <v>13</v>
      </c>
      <c r="D9852">
        <v>46</v>
      </c>
      <c r="E9852" t="str">
        <f t="shared" si="153"/>
        <v>Middle Age</v>
      </c>
      <c r="F9852" t="s">
        <v>20</v>
      </c>
      <c r="G9852" t="s">
        <v>25</v>
      </c>
      <c r="H9852" t="s">
        <v>27</v>
      </c>
      <c r="I9852">
        <v>29</v>
      </c>
      <c r="J9852">
        <v>1.72</v>
      </c>
      <c r="K9852" t="s">
        <v>33</v>
      </c>
      <c r="L9852" t="s">
        <v>33</v>
      </c>
      <c r="M9852" s="1">
        <v>8482.74</v>
      </c>
      <c r="N9852" s="1">
        <v>2066.87</v>
      </c>
      <c r="O9852" s="1">
        <v>6812.72</v>
      </c>
      <c r="P9852" s="1">
        <v>0</v>
      </c>
      <c r="Q9852" s="1">
        <v>10571.44</v>
      </c>
      <c r="R9852" s="1">
        <v>22196.73</v>
      </c>
      <c r="S9852" s="1">
        <v>1029.5999999999999</v>
      </c>
      <c r="T9852" s="1">
        <v>31738.57</v>
      </c>
      <c r="U9852" s="1">
        <f>SUM(Report_Summary[Revenue])</f>
        <v>626594850.33999527</v>
      </c>
      <c r="V9852" s="1">
        <f>Report_Summary[[#This Row],[Total Revenue]] / COUNTA(Report_Summary[Membership No])</f>
        <v>62659.485033999525</v>
      </c>
    </row>
    <row r="9853" spans="1:22" x14ac:dyDescent="0.3">
      <c r="A9853" t="s">
        <v>9892</v>
      </c>
      <c r="B9853">
        <v>2016</v>
      </c>
      <c r="C9853" t="s">
        <v>14</v>
      </c>
      <c r="D9853">
        <v>67</v>
      </c>
      <c r="E9853" t="str">
        <f t="shared" si="153"/>
        <v>Old</v>
      </c>
      <c r="F9853" t="s">
        <v>17</v>
      </c>
      <c r="G9853" t="s">
        <v>23</v>
      </c>
      <c r="H9853" t="s">
        <v>26</v>
      </c>
      <c r="I9853">
        <v>24</v>
      </c>
      <c r="J9853">
        <v>1.91</v>
      </c>
      <c r="K9853" t="s">
        <v>32</v>
      </c>
      <c r="L9853" t="s">
        <v>33</v>
      </c>
      <c r="M9853" s="1">
        <v>1944.94</v>
      </c>
      <c r="N9853" s="1">
        <v>2786.38</v>
      </c>
      <c r="O9853" s="1">
        <v>734.7</v>
      </c>
      <c r="P9853" s="1">
        <v>0</v>
      </c>
      <c r="Q9853" s="1">
        <v>7249.05</v>
      </c>
      <c r="R9853" s="1">
        <v>3543.89</v>
      </c>
      <c r="S9853" s="1">
        <v>7307.57</v>
      </c>
      <c r="T9853" s="1">
        <v>3485.37</v>
      </c>
      <c r="U9853" s="1">
        <f>SUM(Report_Summary[Revenue])</f>
        <v>626594850.33999527</v>
      </c>
      <c r="V9853" s="1">
        <f>Report_Summary[[#This Row],[Total Revenue]] / COUNTA(Report_Summary[Membership No])</f>
        <v>62659.485033999525</v>
      </c>
    </row>
    <row r="9854" spans="1:22" x14ac:dyDescent="0.3">
      <c r="A9854" t="s">
        <v>9893</v>
      </c>
      <c r="B9854">
        <v>2017</v>
      </c>
      <c r="C9854" t="s">
        <v>13</v>
      </c>
      <c r="D9854">
        <v>29</v>
      </c>
      <c r="E9854" t="str">
        <f t="shared" si="153"/>
        <v>Young</v>
      </c>
      <c r="F9854" t="s">
        <v>19</v>
      </c>
      <c r="G9854" t="s">
        <v>25</v>
      </c>
      <c r="H9854" t="s">
        <v>29</v>
      </c>
      <c r="I9854">
        <v>26</v>
      </c>
      <c r="J9854">
        <v>3.2</v>
      </c>
      <c r="K9854" t="s">
        <v>33</v>
      </c>
      <c r="L9854" t="s">
        <v>33</v>
      </c>
      <c r="M9854" s="1">
        <v>5419.89</v>
      </c>
      <c r="N9854" s="1">
        <v>4579.75</v>
      </c>
      <c r="O9854" s="1">
        <v>1034.3399999999999</v>
      </c>
      <c r="P9854" s="1">
        <v>0</v>
      </c>
      <c r="Q9854" s="1">
        <v>21328.23</v>
      </c>
      <c r="R9854" s="1">
        <v>9164.43</v>
      </c>
      <c r="S9854" s="1">
        <v>-15403.2</v>
      </c>
      <c r="T9854" s="1">
        <v>45895.86</v>
      </c>
      <c r="U9854" s="1">
        <f>SUM(Report_Summary[Revenue])</f>
        <v>626594850.33999527</v>
      </c>
      <c r="V9854" s="1">
        <f>Report_Summary[[#This Row],[Total Revenue]] / COUNTA(Report_Summary[Membership No])</f>
        <v>62659.485033999525</v>
      </c>
    </row>
    <row r="9855" spans="1:22" x14ac:dyDescent="0.3">
      <c r="A9855" t="s">
        <v>9894</v>
      </c>
      <c r="B9855">
        <v>2021</v>
      </c>
      <c r="C9855" t="s">
        <v>14</v>
      </c>
      <c r="D9855">
        <v>55</v>
      </c>
      <c r="E9855" t="str">
        <f t="shared" si="153"/>
        <v>Middle Age</v>
      </c>
      <c r="F9855" t="s">
        <v>18</v>
      </c>
      <c r="G9855" t="s">
        <v>23</v>
      </c>
      <c r="H9855" t="s">
        <v>31</v>
      </c>
      <c r="I9855">
        <v>26</v>
      </c>
      <c r="J9855">
        <v>1.19</v>
      </c>
      <c r="K9855" t="s">
        <v>33</v>
      </c>
      <c r="L9855" t="s">
        <v>33</v>
      </c>
      <c r="M9855" s="1">
        <v>9194.52</v>
      </c>
      <c r="N9855" s="1">
        <v>635.65</v>
      </c>
      <c r="O9855" s="1">
        <v>5416</v>
      </c>
      <c r="P9855" s="1">
        <v>0</v>
      </c>
      <c r="Q9855" s="1">
        <v>11905.93</v>
      </c>
      <c r="R9855" s="1">
        <v>16609.990000000002</v>
      </c>
      <c r="S9855" s="1">
        <v>-27011.96</v>
      </c>
      <c r="T9855" s="1">
        <v>55527.88</v>
      </c>
      <c r="U9855" s="1">
        <f>SUM(Report_Summary[Revenue])</f>
        <v>626594850.33999527</v>
      </c>
      <c r="V9855" s="1">
        <f>Report_Summary[[#This Row],[Total Revenue]] / COUNTA(Report_Summary[Membership No])</f>
        <v>62659.485033999525</v>
      </c>
    </row>
    <row r="9856" spans="1:22" x14ac:dyDescent="0.3">
      <c r="A9856" t="s">
        <v>9895</v>
      </c>
      <c r="B9856">
        <v>2024</v>
      </c>
      <c r="C9856" t="s">
        <v>14</v>
      </c>
      <c r="D9856">
        <v>76</v>
      </c>
      <c r="E9856" t="str">
        <f t="shared" si="153"/>
        <v>Old</v>
      </c>
      <c r="F9856" t="s">
        <v>20</v>
      </c>
      <c r="G9856" t="s">
        <v>22</v>
      </c>
      <c r="H9856" t="s">
        <v>26</v>
      </c>
      <c r="I9856">
        <v>34</v>
      </c>
      <c r="J9856">
        <v>2.84</v>
      </c>
      <c r="K9856" t="s">
        <v>33</v>
      </c>
      <c r="L9856" t="s">
        <v>33</v>
      </c>
      <c r="M9856" s="1">
        <v>15398.84</v>
      </c>
      <c r="N9856" s="1">
        <v>564.85</v>
      </c>
      <c r="O9856" s="1">
        <v>2042.11</v>
      </c>
      <c r="P9856" s="1">
        <v>0</v>
      </c>
      <c r="Q9856" s="1">
        <v>28657.89</v>
      </c>
      <c r="R9856" s="1">
        <v>43429.25</v>
      </c>
      <c r="S9856" s="1">
        <v>26400.98</v>
      </c>
      <c r="T9856" s="1">
        <v>45686.16</v>
      </c>
      <c r="U9856" s="1">
        <f>SUM(Report_Summary[Revenue])</f>
        <v>626594850.33999527</v>
      </c>
      <c r="V9856" s="1">
        <f>Report_Summary[[#This Row],[Total Revenue]] / COUNTA(Report_Summary[Membership No])</f>
        <v>62659.485033999525</v>
      </c>
    </row>
    <row r="9857" spans="1:22" x14ac:dyDescent="0.3">
      <c r="A9857" t="s">
        <v>9896</v>
      </c>
      <c r="B9857">
        <v>2016</v>
      </c>
      <c r="C9857" t="s">
        <v>13</v>
      </c>
      <c r="D9857">
        <v>55</v>
      </c>
      <c r="E9857" t="str">
        <f t="shared" si="153"/>
        <v>Middle Age</v>
      </c>
      <c r="F9857" t="s">
        <v>19</v>
      </c>
      <c r="G9857" t="s">
        <v>25</v>
      </c>
      <c r="H9857" t="s">
        <v>27</v>
      </c>
      <c r="I9857">
        <v>33</v>
      </c>
      <c r="J9857">
        <v>1.59</v>
      </c>
      <c r="K9857" t="s">
        <v>33</v>
      </c>
      <c r="L9857" t="s">
        <v>33</v>
      </c>
      <c r="M9857" s="1">
        <v>11546.2</v>
      </c>
      <c r="N9857" s="1">
        <v>2058.52</v>
      </c>
      <c r="O9857" s="1">
        <v>2654.51</v>
      </c>
      <c r="P9857" s="1">
        <v>0</v>
      </c>
      <c r="Q9857" s="1">
        <v>31307.09</v>
      </c>
      <c r="R9857" s="1">
        <v>39065.07</v>
      </c>
      <c r="S9857" s="1">
        <v>20601.95</v>
      </c>
      <c r="T9857" s="1">
        <v>49770.21</v>
      </c>
      <c r="U9857" s="1">
        <f>SUM(Report_Summary[Revenue])</f>
        <v>626594850.33999527</v>
      </c>
      <c r="V9857" s="1">
        <f>Report_Summary[[#This Row],[Total Revenue]] / COUNTA(Report_Summary[Membership No])</f>
        <v>62659.485033999525</v>
      </c>
    </row>
    <row r="9858" spans="1:22" x14ac:dyDescent="0.3">
      <c r="A9858" t="s">
        <v>9897</v>
      </c>
      <c r="B9858">
        <v>2018</v>
      </c>
      <c r="C9858" t="s">
        <v>14</v>
      </c>
      <c r="D9858">
        <v>33</v>
      </c>
      <c r="E9858" t="str">
        <f t="shared" si="153"/>
        <v>Middle Age</v>
      </c>
      <c r="F9858" t="s">
        <v>17</v>
      </c>
      <c r="G9858" t="s">
        <v>25</v>
      </c>
      <c r="H9858" t="s">
        <v>28</v>
      </c>
      <c r="I9858">
        <v>26</v>
      </c>
      <c r="J9858">
        <v>1.97</v>
      </c>
      <c r="K9858" t="s">
        <v>33</v>
      </c>
      <c r="L9858" t="s">
        <v>33</v>
      </c>
      <c r="M9858" s="1">
        <v>3847.93</v>
      </c>
      <c r="N9858" s="1">
        <v>4392.16</v>
      </c>
      <c r="O9858" s="1">
        <v>4382.37</v>
      </c>
      <c r="P9858" s="1">
        <v>0</v>
      </c>
      <c r="Q9858" s="1">
        <v>7557.95</v>
      </c>
      <c r="R9858" s="1">
        <v>16139.64</v>
      </c>
      <c r="S9858" s="1">
        <v>-4864.18</v>
      </c>
      <c r="T9858" s="1">
        <v>28561.77</v>
      </c>
      <c r="U9858" s="1">
        <f>SUM(Report_Summary[Revenue])</f>
        <v>626594850.33999527</v>
      </c>
      <c r="V9858" s="1">
        <f>Report_Summary[[#This Row],[Total Revenue]] / COUNTA(Report_Summary[Membership No])</f>
        <v>62659.485033999525</v>
      </c>
    </row>
    <row r="9859" spans="1:22" x14ac:dyDescent="0.3">
      <c r="A9859" t="s">
        <v>9898</v>
      </c>
      <c r="B9859">
        <v>2021</v>
      </c>
      <c r="C9859" t="s">
        <v>13</v>
      </c>
      <c r="D9859">
        <v>52</v>
      </c>
      <c r="E9859" t="str">
        <f t="shared" ref="E9859:E9922" si="154">IF(D9859&gt;55,"Old",IF(D9859&gt;=31,"Middle Age",IF(D9859&lt;31,"Young","Invalid")))</f>
        <v>Middle Age</v>
      </c>
      <c r="F9859" t="s">
        <v>15</v>
      </c>
      <c r="G9859" t="s">
        <v>22</v>
      </c>
      <c r="H9859" t="s">
        <v>30</v>
      </c>
      <c r="I9859">
        <v>32</v>
      </c>
      <c r="J9859">
        <v>1.66</v>
      </c>
      <c r="K9859" t="s">
        <v>32</v>
      </c>
      <c r="L9859" t="s">
        <v>33</v>
      </c>
      <c r="M9859" s="1">
        <v>3912.29</v>
      </c>
      <c r="N9859" s="1">
        <v>1307.4100000000001</v>
      </c>
      <c r="O9859" s="1">
        <v>5120.28</v>
      </c>
      <c r="P9859" s="1">
        <v>0</v>
      </c>
      <c r="Q9859" s="1">
        <v>14566.31</v>
      </c>
      <c r="R9859" s="1">
        <v>15465.15</v>
      </c>
      <c r="S9859" s="1">
        <v>24214.42</v>
      </c>
      <c r="T9859" s="1">
        <v>5817.04</v>
      </c>
      <c r="U9859" s="1">
        <f>SUM(Report_Summary[Revenue])</f>
        <v>626594850.33999527</v>
      </c>
      <c r="V9859" s="1">
        <f>Report_Summary[[#This Row],[Total Revenue]] / COUNTA(Report_Summary[Membership No])</f>
        <v>62659.485033999525</v>
      </c>
    </row>
    <row r="9860" spans="1:22" x14ac:dyDescent="0.3">
      <c r="A9860" t="s">
        <v>9899</v>
      </c>
      <c r="B9860">
        <v>2022</v>
      </c>
      <c r="C9860" t="s">
        <v>13</v>
      </c>
      <c r="D9860">
        <v>32</v>
      </c>
      <c r="E9860" t="str">
        <f t="shared" si="154"/>
        <v>Middle Age</v>
      </c>
      <c r="F9860" t="s">
        <v>19</v>
      </c>
      <c r="G9860" t="s">
        <v>25</v>
      </c>
      <c r="H9860" t="s">
        <v>29</v>
      </c>
      <c r="I9860">
        <v>36</v>
      </c>
      <c r="J9860">
        <v>1.59</v>
      </c>
      <c r="K9860" t="s">
        <v>33</v>
      </c>
      <c r="L9860" t="s">
        <v>33</v>
      </c>
      <c r="M9860" s="1">
        <v>6993.6</v>
      </c>
      <c r="N9860" s="1">
        <v>838.97</v>
      </c>
      <c r="O9860" s="1">
        <v>6897.13</v>
      </c>
      <c r="P9860" s="1">
        <v>0</v>
      </c>
      <c r="Q9860" s="1">
        <v>13344.08</v>
      </c>
      <c r="R9860" s="1">
        <v>17591.79</v>
      </c>
      <c r="S9860" s="1">
        <v>23649.27</v>
      </c>
      <c r="T9860" s="1">
        <v>7286.6</v>
      </c>
      <c r="U9860" s="1">
        <f>SUM(Report_Summary[Revenue])</f>
        <v>626594850.33999527</v>
      </c>
      <c r="V9860" s="1">
        <f>Report_Summary[[#This Row],[Total Revenue]] / COUNTA(Report_Summary[Membership No])</f>
        <v>62659.485033999525</v>
      </c>
    </row>
    <row r="9861" spans="1:22" x14ac:dyDescent="0.3">
      <c r="A9861" t="s">
        <v>9900</v>
      </c>
      <c r="B9861">
        <v>2019</v>
      </c>
      <c r="C9861" t="s">
        <v>14</v>
      </c>
      <c r="D9861">
        <v>61</v>
      </c>
      <c r="E9861" t="str">
        <f t="shared" si="154"/>
        <v>Old</v>
      </c>
      <c r="F9861" t="s">
        <v>19</v>
      </c>
      <c r="G9861" t="s">
        <v>24</v>
      </c>
      <c r="H9861" t="s">
        <v>29</v>
      </c>
      <c r="I9861">
        <v>31</v>
      </c>
      <c r="J9861">
        <v>4.1100000000000003</v>
      </c>
      <c r="K9861" t="s">
        <v>33</v>
      </c>
      <c r="L9861" t="s">
        <v>33</v>
      </c>
      <c r="M9861" s="1">
        <v>16557.23</v>
      </c>
      <c r="N9861" s="1">
        <v>4929.83</v>
      </c>
      <c r="O9861" s="1">
        <v>963.52</v>
      </c>
      <c r="P9861" s="1">
        <v>0</v>
      </c>
      <c r="Q9861" s="1">
        <v>39234.14</v>
      </c>
      <c r="R9861" s="1">
        <v>45765.38</v>
      </c>
      <c r="S9861" s="1">
        <v>15045.65</v>
      </c>
      <c r="T9861" s="1">
        <v>69953.87</v>
      </c>
      <c r="U9861" s="1">
        <f>SUM(Report_Summary[Revenue])</f>
        <v>626594850.33999527</v>
      </c>
      <c r="V9861" s="1">
        <f>Report_Summary[[#This Row],[Total Revenue]] / COUNTA(Report_Summary[Membership No])</f>
        <v>62659.485033999525</v>
      </c>
    </row>
    <row r="9862" spans="1:22" x14ac:dyDescent="0.3">
      <c r="A9862" t="s">
        <v>9901</v>
      </c>
      <c r="B9862">
        <v>2019</v>
      </c>
      <c r="C9862" t="s">
        <v>13</v>
      </c>
      <c r="D9862">
        <v>59</v>
      </c>
      <c r="E9862" t="str">
        <f t="shared" si="154"/>
        <v>Old</v>
      </c>
      <c r="F9862" t="s">
        <v>21</v>
      </c>
      <c r="G9862" t="s">
        <v>24</v>
      </c>
      <c r="H9862" t="s">
        <v>27</v>
      </c>
      <c r="I9862">
        <v>41</v>
      </c>
      <c r="J9862">
        <v>2.23</v>
      </c>
      <c r="K9862" t="s">
        <v>32</v>
      </c>
      <c r="L9862" t="s">
        <v>33</v>
      </c>
      <c r="M9862" s="1">
        <v>13290.84</v>
      </c>
      <c r="N9862" s="1">
        <v>3441.23</v>
      </c>
      <c r="O9862" s="1">
        <v>6525.27</v>
      </c>
      <c r="P9862" s="1">
        <v>0</v>
      </c>
      <c r="Q9862" s="1">
        <v>52069.84</v>
      </c>
      <c r="R9862" s="1">
        <v>20596.16</v>
      </c>
      <c r="S9862" s="1">
        <v>5220.37</v>
      </c>
      <c r="T9862" s="1">
        <v>67445.63</v>
      </c>
      <c r="U9862" s="1">
        <f>SUM(Report_Summary[Revenue])</f>
        <v>626594850.33999527</v>
      </c>
      <c r="V9862" s="1">
        <f>Report_Summary[[#This Row],[Total Revenue]] / COUNTA(Report_Summary[Membership No])</f>
        <v>62659.485033999525</v>
      </c>
    </row>
    <row r="9863" spans="1:22" x14ac:dyDescent="0.3">
      <c r="A9863" t="s">
        <v>9902</v>
      </c>
      <c r="B9863">
        <v>2023</v>
      </c>
      <c r="C9863" t="s">
        <v>13</v>
      </c>
      <c r="D9863">
        <v>28</v>
      </c>
      <c r="E9863" t="str">
        <f t="shared" si="154"/>
        <v>Young</v>
      </c>
      <c r="F9863" t="s">
        <v>18</v>
      </c>
      <c r="G9863" t="s">
        <v>25</v>
      </c>
      <c r="H9863" t="s">
        <v>26</v>
      </c>
      <c r="I9863">
        <v>33</v>
      </c>
      <c r="J9863">
        <v>2.21</v>
      </c>
      <c r="K9863" t="s">
        <v>33</v>
      </c>
      <c r="L9863" t="s">
        <v>33</v>
      </c>
      <c r="M9863" s="1">
        <v>19379.07</v>
      </c>
      <c r="N9863" s="1">
        <v>3783.23</v>
      </c>
      <c r="O9863" s="1">
        <v>4340.66</v>
      </c>
      <c r="P9863" s="1">
        <v>0</v>
      </c>
      <c r="Q9863" s="1">
        <v>42471.73</v>
      </c>
      <c r="R9863" s="1">
        <v>68305.48</v>
      </c>
      <c r="S9863" s="1">
        <v>25690.79</v>
      </c>
      <c r="T9863" s="1">
        <v>85086.42</v>
      </c>
      <c r="U9863" s="1">
        <f>SUM(Report_Summary[Revenue])</f>
        <v>626594850.33999527</v>
      </c>
      <c r="V9863" s="1">
        <f>Report_Summary[[#This Row],[Total Revenue]] / COUNTA(Report_Summary[Membership No])</f>
        <v>62659.485033999525</v>
      </c>
    </row>
    <row r="9864" spans="1:22" x14ac:dyDescent="0.3">
      <c r="A9864" t="s">
        <v>9903</v>
      </c>
      <c r="B9864">
        <v>2016</v>
      </c>
      <c r="C9864" t="s">
        <v>14</v>
      </c>
      <c r="D9864">
        <v>77</v>
      </c>
      <c r="E9864" t="str">
        <f t="shared" si="154"/>
        <v>Old</v>
      </c>
      <c r="F9864" t="s">
        <v>19</v>
      </c>
      <c r="G9864" t="s">
        <v>25</v>
      </c>
      <c r="H9864" t="s">
        <v>26</v>
      </c>
      <c r="I9864">
        <v>34</v>
      </c>
      <c r="J9864">
        <v>2.14</v>
      </c>
      <c r="K9864" t="s">
        <v>32</v>
      </c>
      <c r="L9864" t="s">
        <v>33</v>
      </c>
      <c r="M9864" s="1">
        <v>7190.32</v>
      </c>
      <c r="N9864" s="1">
        <v>2167.33</v>
      </c>
      <c r="O9864" s="1">
        <v>6303.94</v>
      </c>
      <c r="P9864" s="1">
        <v>0</v>
      </c>
      <c r="Q9864" s="1">
        <v>20574.96</v>
      </c>
      <c r="R9864" s="1">
        <v>21074.880000000001</v>
      </c>
      <c r="S9864" s="1">
        <v>26232.94</v>
      </c>
      <c r="T9864" s="1">
        <v>15416.9</v>
      </c>
      <c r="U9864" s="1">
        <f>SUM(Report_Summary[Revenue])</f>
        <v>626594850.33999527</v>
      </c>
      <c r="V9864" s="1">
        <f>Report_Summary[[#This Row],[Total Revenue]] / COUNTA(Report_Summary[Membership No])</f>
        <v>62659.485033999525</v>
      </c>
    </row>
    <row r="9865" spans="1:22" x14ac:dyDescent="0.3">
      <c r="A9865" t="s">
        <v>9904</v>
      </c>
      <c r="B9865">
        <v>2016</v>
      </c>
      <c r="C9865" t="s">
        <v>14</v>
      </c>
      <c r="D9865">
        <v>25</v>
      </c>
      <c r="E9865" t="str">
        <f t="shared" si="154"/>
        <v>Young</v>
      </c>
      <c r="F9865" t="s">
        <v>17</v>
      </c>
      <c r="G9865" t="s">
        <v>23</v>
      </c>
      <c r="H9865" t="s">
        <v>26</v>
      </c>
      <c r="I9865">
        <v>31</v>
      </c>
      <c r="J9865">
        <v>3.22</v>
      </c>
      <c r="K9865" t="s">
        <v>33</v>
      </c>
      <c r="L9865" t="s">
        <v>33</v>
      </c>
      <c r="M9865" s="1">
        <v>17713.91</v>
      </c>
      <c r="N9865" s="1">
        <v>646</v>
      </c>
      <c r="O9865" s="1">
        <v>3429.9</v>
      </c>
      <c r="P9865" s="1">
        <v>0</v>
      </c>
      <c r="Q9865" s="1">
        <v>86052.37</v>
      </c>
      <c r="R9865" s="1">
        <v>30590.93</v>
      </c>
      <c r="S9865" s="1">
        <v>21265.21</v>
      </c>
      <c r="T9865" s="1">
        <v>95378.09</v>
      </c>
      <c r="U9865" s="1">
        <f>SUM(Report_Summary[Revenue])</f>
        <v>626594850.33999527</v>
      </c>
      <c r="V9865" s="1">
        <f>Report_Summary[[#This Row],[Total Revenue]] / COUNTA(Report_Summary[Membership No])</f>
        <v>62659.485033999525</v>
      </c>
    </row>
    <row r="9866" spans="1:22" x14ac:dyDescent="0.3">
      <c r="A9866" t="s">
        <v>9905</v>
      </c>
      <c r="B9866">
        <v>2022</v>
      </c>
      <c r="C9866" t="s">
        <v>13</v>
      </c>
      <c r="D9866">
        <v>78</v>
      </c>
      <c r="E9866" t="str">
        <f t="shared" si="154"/>
        <v>Old</v>
      </c>
      <c r="F9866" t="s">
        <v>19</v>
      </c>
      <c r="G9866" t="s">
        <v>25</v>
      </c>
      <c r="H9866" t="s">
        <v>28</v>
      </c>
      <c r="I9866">
        <v>38</v>
      </c>
      <c r="J9866">
        <v>2.48</v>
      </c>
      <c r="K9866" t="s">
        <v>33</v>
      </c>
      <c r="L9866" t="s">
        <v>33</v>
      </c>
      <c r="M9866" s="1">
        <v>14705.6</v>
      </c>
      <c r="N9866" s="1">
        <v>3008.38</v>
      </c>
      <c r="O9866" s="1">
        <v>7534.36</v>
      </c>
      <c r="P9866" s="1">
        <v>0</v>
      </c>
      <c r="Q9866" s="1">
        <v>33805.919999999998</v>
      </c>
      <c r="R9866" s="1">
        <v>22620.52</v>
      </c>
      <c r="S9866" s="1">
        <v>26214.1</v>
      </c>
      <c r="T9866" s="1">
        <v>30212.34</v>
      </c>
      <c r="U9866" s="1">
        <f>SUM(Report_Summary[Revenue])</f>
        <v>626594850.33999527</v>
      </c>
      <c r="V9866" s="1">
        <f>Report_Summary[[#This Row],[Total Revenue]] / COUNTA(Report_Summary[Membership No])</f>
        <v>62659.485033999525</v>
      </c>
    </row>
    <row r="9867" spans="1:22" x14ac:dyDescent="0.3">
      <c r="A9867" t="s">
        <v>9906</v>
      </c>
      <c r="B9867">
        <v>2021</v>
      </c>
      <c r="C9867" t="s">
        <v>13</v>
      </c>
      <c r="D9867">
        <v>71</v>
      </c>
      <c r="E9867" t="str">
        <f t="shared" si="154"/>
        <v>Old</v>
      </c>
      <c r="F9867" t="s">
        <v>15</v>
      </c>
      <c r="G9867" t="s">
        <v>23</v>
      </c>
      <c r="H9867" t="s">
        <v>31</v>
      </c>
      <c r="I9867">
        <v>30</v>
      </c>
      <c r="J9867">
        <v>2.0099999999999998</v>
      </c>
      <c r="K9867" t="s">
        <v>33</v>
      </c>
      <c r="L9867" t="s">
        <v>33</v>
      </c>
      <c r="M9867" s="1">
        <v>8685.9599999999991</v>
      </c>
      <c r="N9867" s="1">
        <v>1351.62</v>
      </c>
      <c r="O9867" s="1">
        <v>7302.78</v>
      </c>
      <c r="P9867" s="1">
        <v>0</v>
      </c>
      <c r="Q9867" s="1">
        <v>13752.88</v>
      </c>
      <c r="R9867" s="1">
        <v>35535.370000000003</v>
      </c>
      <c r="S9867" s="1">
        <v>-6496.51</v>
      </c>
      <c r="T9867" s="1">
        <v>55784.76</v>
      </c>
      <c r="U9867" s="1">
        <f>SUM(Report_Summary[Revenue])</f>
        <v>626594850.33999527</v>
      </c>
      <c r="V9867" s="1">
        <f>Report_Summary[[#This Row],[Total Revenue]] / COUNTA(Report_Summary[Membership No])</f>
        <v>62659.485033999525</v>
      </c>
    </row>
    <row r="9868" spans="1:22" x14ac:dyDescent="0.3">
      <c r="A9868" t="s">
        <v>9907</v>
      </c>
      <c r="B9868">
        <v>2021</v>
      </c>
      <c r="C9868" t="s">
        <v>14</v>
      </c>
      <c r="D9868">
        <v>70</v>
      </c>
      <c r="E9868" t="str">
        <f t="shared" si="154"/>
        <v>Old</v>
      </c>
      <c r="F9868" t="s">
        <v>20</v>
      </c>
      <c r="G9868" t="s">
        <v>25</v>
      </c>
      <c r="H9868" t="s">
        <v>27</v>
      </c>
      <c r="I9868">
        <v>28</v>
      </c>
      <c r="J9868">
        <v>2.0299999999999998</v>
      </c>
      <c r="K9868" t="s">
        <v>33</v>
      </c>
      <c r="L9868" t="s">
        <v>33</v>
      </c>
      <c r="M9868" s="1">
        <v>7584.41</v>
      </c>
      <c r="N9868" s="1">
        <v>4371.21</v>
      </c>
      <c r="O9868" s="1">
        <v>5776.62</v>
      </c>
      <c r="P9868" s="1">
        <v>0</v>
      </c>
      <c r="Q9868" s="1">
        <v>37605.96</v>
      </c>
      <c r="R9868" s="1">
        <v>26165.01</v>
      </c>
      <c r="S9868" s="1">
        <v>27964.42</v>
      </c>
      <c r="T9868" s="1">
        <v>35806.550000000003</v>
      </c>
      <c r="U9868" s="1">
        <f>SUM(Report_Summary[Revenue])</f>
        <v>626594850.33999527</v>
      </c>
      <c r="V9868" s="1">
        <f>Report_Summary[[#This Row],[Total Revenue]] / COUNTA(Report_Summary[Membership No])</f>
        <v>62659.485033999525</v>
      </c>
    </row>
    <row r="9869" spans="1:22" x14ac:dyDescent="0.3">
      <c r="A9869" t="s">
        <v>9908</v>
      </c>
      <c r="B9869">
        <v>2018</v>
      </c>
      <c r="C9869" t="s">
        <v>14</v>
      </c>
      <c r="D9869">
        <v>38</v>
      </c>
      <c r="E9869" t="str">
        <f t="shared" si="154"/>
        <v>Middle Age</v>
      </c>
      <c r="F9869" t="s">
        <v>20</v>
      </c>
      <c r="G9869" t="s">
        <v>22</v>
      </c>
      <c r="H9869" t="s">
        <v>27</v>
      </c>
      <c r="I9869">
        <v>29</v>
      </c>
      <c r="J9869">
        <v>2.12</v>
      </c>
      <c r="K9869" t="s">
        <v>33</v>
      </c>
      <c r="L9869" t="s">
        <v>33</v>
      </c>
      <c r="M9869" s="1">
        <v>9087.18</v>
      </c>
      <c r="N9869" s="1">
        <v>3187.09</v>
      </c>
      <c r="O9869" s="1">
        <v>243.42</v>
      </c>
      <c r="P9869" s="1">
        <v>0</v>
      </c>
      <c r="Q9869" s="1">
        <v>39715.35</v>
      </c>
      <c r="R9869" s="1">
        <v>22182.15</v>
      </c>
      <c r="S9869" s="1">
        <v>24501.67</v>
      </c>
      <c r="T9869" s="1">
        <v>37395.83</v>
      </c>
      <c r="U9869" s="1">
        <f>SUM(Report_Summary[Revenue])</f>
        <v>626594850.33999527</v>
      </c>
      <c r="V9869" s="1">
        <f>Report_Summary[[#This Row],[Total Revenue]] / COUNTA(Report_Summary[Membership No])</f>
        <v>62659.485033999525</v>
      </c>
    </row>
    <row r="9870" spans="1:22" x14ac:dyDescent="0.3">
      <c r="A9870" t="s">
        <v>9909</v>
      </c>
      <c r="B9870">
        <v>2017</v>
      </c>
      <c r="C9870" t="s">
        <v>13</v>
      </c>
      <c r="D9870">
        <v>39</v>
      </c>
      <c r="E9870" t="str">
        <f t="shared" si="154"/>
        <v>Middle Age</v>
      </c>
      <c r="F9870" t="s">
        <v>17</v>
      </c>
      <c r="G9870" t="s">
        <v>22</v>
      </c>
      <c r="H9870" t="s">
        <v>26</v>
      </c>
      <c r="I9870">
        <v>36</v>
      </c>
      <c r="J9870">
        <v>2.81</v>
      </c>
      <c r="K9870" t="s">
        <v>33</v>
      </c>
      <c r="L9870" t="s">
        <v>33</v>
      </c>
      <c r="M9870" s="1">
        <v>10271.48</v>
      </c>
      <c r="N9870" s="1">
        <v>1236.8800000000001</v>
      </c>
      <c r="O9870" s="1">
        <v>5370.26</v>
      </c>
      <c r="P9870" s="1">
        <v>0</v>
      </c>
      <c r="Q9870" s="1">
        <v>19941.97</v>
      </c>
      <c r="R9870" s="1">
        <v>15485.37</v>
      </c>
      <c r="S9870" s="1">
        <v>-2404.5100000000002</v>
      </c>
      <c r="T9870" s="1">
        <v>37831.85</v>
      </c>
      <c r="U9870" s="1">
        <f>SUM(Report_Summary[Revenue])</f>
        <v>626594850.33999527</v>
      </c>
      <c r="V9870" s="1">
        <f>Report_Summary[[#This Row],[Total Revenue]] / COUNTA(Report_Summary[Membership No])</f>
        <v>62659.485033999525</v>
      </c>
    </row>
    <row r="9871" spans="1:22" x14ac:dyDescent="0.3">
      <c r="A9871" t="s">
        <v>9910</v>
      </c>
      <c r="B9871">
        <v>2020</v>
      </c>
      <c r="C9871" t="s">
        <v>13</v>
      </c>
      <c r="D9871">
        <v>34</v>
      </c>
      <c r="E9871" t="str">
        <f t="shared" si="154"/>
        <v>Middle Age</v>
      </c>
      <c r="F9871" t="s">
        <v>21</v>
      </c>
      <c r="G9871" t="s">
        <v>23</v>
      </c>
      <c r="H9871" t="s">
        <v>31</v>
      </c>
      <c r="I9871">
        <v>28</v>
      </c>
      <c r="J9871">
        <v>2.34</v>
      </c>
      <c r="K9871" t="s">
        <v>33</v>
      </c>
      <c r="L9871" t="s">
        <v>33</v>
      </c>
      <c r="M9871" s="1">
        <v>8954.4699999999993</v>
      </c>
      <c r="N9871" s="1">
        <v>1868.29</v>
      </c>
      <c r="O9871" s="1">
        <v>485.39</v>
      </c>
      <c r="P9871" s="1">
        <v>0</v>
      </c>
      <c r="Q9871" s="1">
        <v>38840.870000000003</v>
      </c>
      <c r="R9871" s="1">
        <v>11727.3</v>
      </c>
      <c r="S9871" s="1">
        <v>4036.71</v>
      </c>
      <c r="T9871" s="1">
        <v>46531.46</v>
      </c>
      <c r="U9871" s="1">
        <f>SUM(Report_Summary[Revenue])</f>
        <v>626594850.33999527</v>
      </c>
      <c r="V9871" s="1">
        <f>Report_Summary[[#This Row],[Total Revenue]] / COUNTA(Report_Summary[Membership No])</f>
        <v>62659.485033999525</v>
      </c>
    </row>
    <row r="9872" spans="1:22" x14ac:dyDescent="0.3">
      <c r="A9872" t="s">
        <v>9911</v>
      </c>
      <c r="B9872">
        <v>2016</v>
      </c>
      <c r="C9872" t="s">
        <v>13</v>
      </c>
      <c r="D9872">
        <v>40</v>
      </c>
      <c r="E9872" t="str">
        <f t="shared" si="154"/>
        <v>Middle Age</v>
      </c>
      <c r="F9872" t="s">
        <v>17</v>
      </c>
      <c r="G9872" t="s">
        <v>24</v>
      </c>
      <c r="H9872" t="s">
        <v>31</v>
      </c>
      <c r="I9872">
        <v>24</v>
      </c>
      <c r="J9872">
        <v>3.61</v>
      </c>
      <c r="K9872" t="s">
        <v>33</v>
      </c>
      <c r="L9872" t="s">
        <v>33</v>
      </c>
      <c r="M9872" s="1">
        <v>6362.37</v>
      </c>
      <c r="N9872" s="1">
        <v>1910.23</v>
      </c>
      <c r="O9872" s="1">
        <v>4509.8599999999997</v>
      </c>
      <c r="P9872" s="1">
        <v>0</v>
      </c>
      <c r="Q9872" s="1">
        <v>25137.74</v>
      </c>
      <c r="R9872" s="1">
        <v>8052.97</v>
      </c>
      <c r="S9872" s="1">
        <v>-7240.31</v>
      </c>
      <c r="T9872" s="1">
        <v>40431.019999999997</v>
      </c>
      <c r="U9872" s="1">
        <f>SUM(Report_Summary[Revenue])</f>
        <v>626594850.33999527</v>
      </c>
      <c r="V9872" s="1">
        <f>Report_Summary[[#This Row],[Total Revenue]] / COUNTA(Report_Summary[Membership No])</f>
        <v>62659.485033999525</v>
      </c>
    </row>
    <row r="9873" spans="1:22" x14ac:dyDescent="0.3">
      <c r="A9873" t="s">
        <v>9912</v>
      </c>
      <c r="B9873">
        <v>2015</v>
      </c>
      <c r="C9873" t="s">
        <v>14</v>
      </c>
      <c r="D9873">
        <v>22</v>
      </c>
      <c r="E9873" t="str">
        <f t="shared" si="154"/>
        <v>Young</v>
      </c>
      <c r="F9873" t="s">
        <v>17</v>
      </c>
      <c r="G9873" t="s">
        <v>23</v>
      </c>
      <c r="H9873" t="s">
        <v>29</v>
      </c>
      <c r="I9873">
        <v>34</v>
      </c>
      <c r="J9873">
        <v>2.76</v>
      </c>
      <c r="K9873" t="s">
        <v>32</v>
      </c>
      <c r="L9873" t="s">
        <v>33</v>
      </c>
      <c r="M9873" s="1">
        <v>19489.09</v>
      </c>
      <c r="N9873" s="1">
        <v>3260.71</v>
      </c>
      <c r="O9873" s="1">
        <v>923.49</v>
      </c>
      <c r="P9873" s="1">
        <v>0</v>
      </c>
      <c r="Q9873" s="1">
        <v>96193.45</v>
      </c>
      <c r="R9873" s="1">
        <v>58100.44</v>
      </c>
      <c r="S9873" s="1">
        <v>-3416.82</v>
      </c>
      <c r="T9873" s="1">
        <v>157710.71</v>
      </c>
      <c r="U9873" s="1">
        <f>SUM(Report_Summary[Revenue])</f>
        <v>626594850.33999527</v>
      </c>
      <c r="V9873" s="1">
        <f>Report_Summary[[#This Row],[Total Revenue]] / COUNTA(Report_Summary[Membership No])</f>
        <v>62659.485033999525</v>
      </c>
    </row>
    <row r="9874" spans="1:22" x14ac:dyDescent="0.3">
      <c r="A9874" t="s">
        <v>9913</v>
      </c>
      <c r="B9874">
        <v>2019</v>
      </c>
      <c r="C9874" t="s">
        <v>14</v>
      </c>
      <c r="D9874">
        <v>46</v>
      </c>
      <c r="E9874" t="str">
        <f t="shared" si="154"/>
        <v>Middle Age</v>
      </c>
      <c r="F9874" t="s">
        <v>15</v>
      </c>
      <c r="G9874" t="s">
        <v>23</v>
      </c>
      <c r="H9874" t="s">
        <v>26</v>
      </c>
      <c r="I9874">
        <v>25</v>
      </c>
      <c r="J9874">
        <v>1.92</v>
      </c>
      <c r="K9874" t="s">
        <v>32</v>
      </c>
      <c r="L9874" t="s">
        <v>33</v>
      </c>
      <c r="M9874" s="1">
        <v>7737.68</v>
      </c>
      <c r="N9874" s="1">
        <v>3720.37</v>
      </c>
      <c r="O9874" s="1">
        <v>3609.98</v>
      </c>
      <c r="P9874" s="1">
        <v>0</v>
      </c>
      <c r="Q9874" s="1">
        <v>35274.379999999997</v>
      </c>
      <c r="R9874" s="1">
        <v>22086.44</v>
      </c>
      <c r="S9874" s="1">
        <v>25636.1</v>
      </c>
      <c r="T9874" s="1">
        <v>31724.720000000001</v>
      </c>
      <c r="U9874" s="1">
        <f>SUM(Report_Summary[Revenue])</f>
        <v>626594850.33999527</v>
      </c>
      <c r="V9874" s="1">
        <f>Report_Summary[[#This Row],[Total Revenue]] / COUNTA(Report_Summary[Membership No])</f>
        <v>62659.485033999525</v>
      </c>
    </row>
    <row r="9875" spans="1:22" x14ac:dyDescent="0.3">
      <c r="A9875" t="s">
        <v>9914</v>
      </c>
      <c r="B9875">
        <v>2018</v>
      </c>
      <c r="C9875" t="s">
        <v>14</v>
      </c>
      <c r="D9875">
        <v>56</v>
      </c>
      <c r="E9875" t="str">
        <f t="shared" si="154"/>
        <v>Old</v>
      </c>
      <c r="F9875" t="s">
        <v>15</v>
      </c>
      <c r="G9875" t="s">
        <v>23</v>
      </c>
      <c r="H9875" t="s">
        <v>29</v>
      </c>
      <c r="I9875">
        <v>37</v>
      </c>
      <c r="J9875">
        <v>2.2599999999999998</v>
      </c>
      <c r="K9875" t="s">
        <v>32</v>
      </c>
      <c r="L9875" t="s">
        <v>33</v>
      </c>
      <c r="M9875" s="1">
        <v>633.85</v>
      </c>
      <c r="N9875" s="1">
        <v>341.46</v>
      </c>
      <c r="O9875" s="1">
        <v>3960.09</v>
      </c>
      <c r="P9875" s="1">
        <v>0</v>
      </c>
      <c r="Q9875" s="1">
        <v>1309.31</v>
      </c>
      <c r="R9875" s="1">
        <v>2974.81</v>
      </c>
      <c r="S9875" s="1">
        <v>-8126.6</v>
      </c>
      <c r="T9875" s="1">
        <v>12410.72</v>
      </c>
      <c r="U9875" s="1">
        <f>SUM(Report_Summary[Revenue])</f>
        <v>626594850.33999527</v>
      </c>
      <c r="V9875" s="1">
        <f>Report_Summary[[#This Row],[Total Revenue]] / COUNTA(Report_Summary[Membership No])</f>
        <v>62659.485033999525</v>
      </c>
    </row>
    <row r="9876" spans="1:22" x14ac:dyDescent="0.3">
      <c r="A9876" t="s">
        <v>9915</v>
      </c>
      <c r="B9876">
        <v>2020</v>
      </c>
      <c r="C9876" t="s">
        <v>13</v>
      </c>
      <c r="D9876">
        <v>63</v>
      </c>
      <c r="E9876" t="str">
        <f t="shared" si="154"/>
        <v>Old</v>
      </c>
      <c r="F9876" t="s">
        <v>20</v>
      </c>
      <c r="G9876" t="s">
        <v>24</v>
      </c>
      <c r="H9876" t="s">
        <v>29</v>
      </c>
      <c r="I9876">
        <v>30</v>
      </c>
      <c r="J9876">
        <v>2.8</v>
      </c>
      <c r="K9876" t="s">
        <v>32</v>
      </c>
      <c r="L9876" t="s">
        <v>33</v>
      </c>
      <c r="M9876" s="1">
        <v>9868.64</v>
      </c>
      <c r="N9876" s="1">
        <v>4828.16</v>
      </c>
      <c r="O9876" s="1">
        <v>5255.62</v>
      </c>
      <c r="P9876" s="1">
        <v>0</v>
      </c>
      <c r="Q9876" s="1">
        <v>16346.43</v>
      </c>
      <c r="R9876" s="1">
        <v>47293.440000000002</v>
      </c>
      <c r="S9876" s="1">
        <v>25669.55</v>
      </c>
      <c r="T9876" s="1">
        <v>37970.32</v>
      </c>
      <c r="U9876" s="1">
        <f>SUM(Report_Summary[Revenue])</f>
        <v>626594850.33999527</v>
      </c>
      <c r="V9876" s="1">
        <f>Report_Summary[[#This Row],[Total Revenue]] / COUNTA(Report_Summary[Membership No])</f>
        <v>62659.485033999525</v>
      </c>
    </row>
    <row r="9877" spans="1:22" x14ac:dyDescent="0.3">
      <c r="A9877" t="s">
        <v>9916</v>
      </c>
      <c r="B9877">
        <v>2016</v>
      </c>
      <c r="C9877" t="s">
        <v>14</v>
      </c>
      <c r="D9877">
        <v>40</v>
      </c>
      <c r="E9877" t="str">
        <f t="shared" si="154"/>
        <v>Middle Age</v>
      </c>
      <c r="F9877" t="s">
        <v>19</v>
      </c>
      <c r="G9877" t="s">
        <v>22</v>
      </c>
      <c r="H9877" t="s">
        <v>31</v>
      </c>
      <c r="I9877">
        <v>24</v>
      </c>
      <c r="J9877">
        <v>2.79</v>
      </c>
      <c r="K9877" t="s">
        <v>32</v>
      </c>
      <c r="L9877" t="s">
        <v>33</v>
      </c>
      <c r="M9877" s="1">
        <v>8109.82</v>
      </c>
      <c r="N9877" s="1">
        <v>1802.56</v>
      </c>
      <c r="O9877" s="1">
        <v>1807.92</v>
      </c>
      <c r="P9877" s="1">
        <v>0</v>
      </c>
      <c r="Q9877" s="1">
        <v>40149.550000000003</v>
      </c>
      <c r="R9877" s="1">
        <v>21098.18</v>
      </c>
      <c r="S9877" s="1">
        <v>-9955.82</v>
      </c>
      <c r="T9877" s="1">
        <v>71203.55</v>
      </c>
      <c r="U9877" s="1">
        <f>SUM(Report_Summary[Revenue])</f>
        <v>626594850.33999527</v>
      </c>
      <c r="V9877" s="1">
        <f>Report_Summary[[#This Row],[Total Revenue]] / COUNTA(Report_Summary[Membership No])</f>
        <v>62659.485033999525</v>
      </c>
    </row>
    <row r="9878" spans="1:22" x14ac:dyDescent="0.3">
      <c r="A9878" t="s">
        <v>9917</v>
      </c>
      <c r="B9878">
        <v>2017</v>
      </c>
      <c r="C9878" t="s">
        <v>14</v>
      </c>
      <c r="D9878">
        <v>65</v>
      </c>
      <c r="E9878" t="str">
        <f t="shared" si="154"/>
        <v>Old</v>
      </c>
      <c r="F9878" t="s">
        <v>18</v>
      </c>
      <c r="G9878" t="s">
        <v>22</v>
      </c>
      <c r="H9878" t="s">
        <v>30</v>
      </c>
      <c r="I9878">
        <v>39</v>
      </c>
      <c r="J9878">
        <v>2.85</v>
      </c>
      <c r="K9878" t="s">
        <v>33</v>
      </c>
      <c r="L9878" t="s">
        <v>33</v>
      </c>
      <c r="M9878" s="1">
        <v>2837.91</v>
      </c>
      <c r="N9878" s="1">
        <v>3261.46</v>
      </c>
      <c r="O9878" s="1">
        <v>5693.67</v>
      </c>
      <c r="P9878" s="1">
        <v>0</v>
      </c>
      <c r="Q9878" s="1">
        <v>8176.67</v>
      </c>
      <c r="R9878" s="1">
        <v>3453.14</v>
      </c>
      <c r="S9878" s="1">
        <v>-20500.43</v>
      </c>
      <c r="T9878" s="1">
        <v>32130.240000000002</v>
      </c>
      <c r="U9878" s="1">
        <f>SUM(Report_Summary[Revenue])</f>
        <v>626594850.33999527</v>
      </c>
      <c r="V9878" s="1">
        <f>Report_Summary[[#This Row],[Total Revenue]] / COUNTA(Report_Summary[Membership No])</f>
        <v>62659.485033999525</v>
      </c>
    </row>
    <row r="9879" spans="1:22" x14ac:dyDescent="0.3">
      <c r="A9879" t="s">
        <v>9918</v>
      </c>
      <c r="B9879">
        <v>2018</v>
      </c>
      <c r="C9879" t="s">
        <v>14</v>
      </c>
      <c r="D9879">
        <v>62</v>
      </c>
      <c r="E9879" t="str">
        <f t="shared" si="154"/>
        <v>Old</v>
      </c>
      <c r="F9879" t="s">
        <v>19</v>
      </c>
      <c r="G9879" t="s">
        <v>23</v>
      </c>
      <c r="H9879" t="s">
        <v>27</v>
      </c>
      <c r="I9879">
        <v>38</v>
      </c>
      <c r="J9879">
        <v>1.6</v>
      </c>
      <c r="K9879" t="s">
        <v>33</v>
      </c>
      <c r="L9879" t="s">
        <v>33</v>
      </c>
      <c r="M9879" s="1">
        <v>4420.53</v>
      </c>
      <c r="N9879" s="1">
        <v>3008.95</v>
      </c>
      <c r="O9879" s="1">
        <v>7649.91</v>
      </c>
      <c r="P9879" s="1">
        <v>0</v>
      </c>
      <c r="Q9879" s="1">
        <v>7839.62</v>
      </c>
      <c r="R9879" s="1">
        <v>16164.71</v>
      </c>
      <c r="S9879" s="1">
        <v>7064.66</v>
      </c>
      <c r="T9879" s="1">
        <v>16939.669999999998</v>
      </c>
      <c r="U9879" s="1">
        <f>SUM(Report_Summary[Revenue])</f>
        <v>626594850.33999527</v>
      </c>
      <c r="V9879" s="1">
        <f>Report_Summary[[#This Row],[Total Revenue]] / COUNTA(Report_Summary[Membership No])</f>
        <v>62659.485033999525</v>
      </c>
    </row>
    <row r="9880" spans="1:22" x14ac:dyDescent="0.3">
      <c r="A9880" t="s">
        <v>9919</v>
      </c>
      <c r="B9880">
        <v>2023</v>
      </c>
      <c r="C9880" t="s">
        <v>13</v>
      </c>
      <c r="D9880">
        <v>40</v>
      </c>
      <c r="E9880" t="str">
        <f t="shared" si="154"/>
        <v>Middle Age</v>
      </c>
      <c r="F9880" t="s">
        <v>17</v>
      </c>
      <c r="G9880" t="s">
        <v>25</v>
      </c>
      <c r="H9880" t="s">
        <v>26</v>
      </c>
      <c r="I9880">
        <v>24</v>
      </c>
      <c r="J9880">
        <v>2.2799999999999998</v>
      </c>
      <c r="K9880" t="s">
        <v>33</v>
      </c>
      <c r="L9880" t="s">
        <v>33</v>
      </c>
      <c r="M9880" s="1">
        <v>10213.1</v>
      </c>
      <c r="N9880" s="1">
        <v>2528.69</v>
      </c>
      <c r="O9880" s="1">
        <v>6125.81</v>
      </c>
      <c r="P9880" s="1">
        <v>0</v>
      </c>
      <c r="Q9880" s="1">
        <v>48938.51</v>
      </c>
      <c r="R9880" s="1">
        <v>35855.230000000003</v>
      </c>
      <c r="S9880" s="1">
        <v>-6857.03</v>
      </c>
      <c r="T9880" s="1">
        <v>91650.77</v>
      </c>
      <c r="U9880" s="1">
        <f>SUM(Report_Summary[Revenue])</f>
        <v>626594850.33999527</v>
      </c>
      <c r="V9880" s="1">
        <f>Report_Summary[[#This Row],[Total Revenue]] / COUNTA(Report_Summary[Membership No])</f>
        <v>62659.485033999525</v>
      </c>
    </row>
    <row r="9881" spans="1:22" x14ac:dyDescent="0.3">
      <c r="A9881" t="s">
        <v>9920</v>
      </c>
      <c r="B9881">
        <v>2021</v>
      </c>
      <c r="C9881" t="s">
        <v>13</v>
      </c>
      <c r="D9881">
        <v>48</v>
      </c>
      <c r="E9881" t="str">
        <f t="shared" si="154"/>
        <v>Middle Age</v>
      </c>
      <c r="F9881" t="s">
        <v>16</v>
      </c>
      <c r="G9881" t="s">
        <v>23</v>
      </c>
      <c r="H9881" t="s">
        <v>30</v>
      </c>
      <c r="I9881">
        <v>24</v>
      </c>
      <c r="J9881">
        <v>2.65</v>
      </c>
      <c r="K9881" t="s">
        <v>32</v>
      </c>
      <c r="L9881" t="s">
        <v>33</v>
      </c>
      <c r="M9881" s="1">
        <v>8534.5300000000007</v>
      </c>
      <c r="N9881" s="1">
        <v>718.16</v>
      </c>
      <c r="O9881" s="1">
        <v>1098.73</v>
      </c>
      <c r="P9881" s="1">
        <v>0</v>
      </c>
      <c r="Q9881" s="1">
        <v>19843.169999999998</v>
      </c>
      <c r="R9881" s="1">
        <v>39238.550000000003</v>
      </c>
      <c r="S9881" s="1">
        <v>23729.81</v>
      </c>
      <c r="T9881" s="1">
        <v>35351.910000000003</v>
      </c>
      <c r="U9881" s="1">
        <f>SUM(Report_Summary[Revenue])</f>
        <v>626594850.33999527</v>
      </c>
      <c r="V9881" s="1">
        <f>Report_Summary[[#This Row],[Total Revenue]] / COUNTA(Report_Summary[Membership No])</f>
        <v>62659.485033999525</v>
      </c>
    </row>
    <row r="9882" spans="1:22" x14ac:dyDescent="0.3">
      <c r="A9882" t="s">
        <v>9921</v>
      </c>
      <c r="B9882">
        <v>2015</v>
      </c>
      <c r="C9882" t="s">
        <v>13</v>
      </c>
      <c r="D9882">
        <v>43</v>
      </c>
      <c r="E9882" t="str">
        <f t="shared" si="154"/>
        <v>Middle Age</v>
      </c>
      <c r="F9882" t="s">
        <v>15</v>
      </c>
      <c r="G9882" t="s">
        <v>25</v>
      </c>
      <c r="H9882" t="s">
        <v>31</v>
      </c>
      <c r="I9882">
        <v>24</v>
      </c>
      <c r="J9882">
        <v>1.81</v>
      </c>
      <c r="K9882" t="s">
        <v>33</v>
      </c>
      <c r="L9882" t="s">
        <v>33</v>
      </c>
      <c r="M9882" s="1">
        <v>8202.3799999999992</v>
      </c>
      <c r="N9882" s="1">
        <v>1684.32</v>
      </c>
      <c r="O9882" s="1">
        <v>3950.42</v>
      </c>
      <c r="P9882" s="1">
        <v>0</v>
      </c>
      <c r="Q9882" s="1">
        <v>22612.2</v>
      </c>
      <c r="R9882" s="1">
        <v>30137.82</v>
      </c>
      <c r="S9882" s="1">
        <v>-24341.22</v>
      </c>
      <c r="T9882" s="1">
        <v>77091.240000000005</v>
      </c>
      <c r="U9882" s="1">
        <f>SUM(Report_Summary[Revenue])</f>
        <v>626594850.33999527</v>
      </c>
      <c r="V9882" s="1">
        <f>Report_Summary[[#This Row],[Total Revenue]] / COUNTA(Report_Summary[Membership No])</f>
        <v>62659.485033999525</v>
      </c>
    </row>
    <row r="9883" spans="1:22" x14ac:dyDescent="0.3">
      <c r="A9883" t="s">
        <v>9922</v>
      </c>
      <c r="B9883">
        <v>2019</v>
      </c>
      <c r="C9883" t="s">
        <v>14</v>
      </c>
      <c r="D9883">
        <v>45</v>
      </c>
      <c r="E9883" t="str">
        <f t="shared" si="154"/>
        <v>Middle Age</v>
      </c>
      <c r="F9883" t="s">
        <v>19</v>
      </c>
      <c r="G9883" t="s">
        <v>25</v>
      </c>
      <c r="H9883" t="s">
        <v>27</v>
      </c>
      <c r="I9883">
        <v>41</v>
      </c>
      <c r="J9883">
        <v>2.91</v>
      </c>
      <c r="K9883" t="s">
        <v>33</v>
      </c>
      <c r="L9883" t="s">
        <v>33</v>
      </c>
      <c r="M9883" s="1">
        <v>9981.2099999999991</v>
      </c>
      <c r="N9883" s="1">
        <v>4564.17</v>
      </c>
      <c r="O9883" s="1">
        <v>7775.71</v>
      </c>
      <c r="P9883" s="1">
        <v>0</v>
      </c>
      <c r="Q9883" s="1">
        <v>40820.050000000003</v>
      </c>
      <c r="R9883" s="1">
        <v>16639.2</v>
      </c>
      <c r="S9883" s="1">
        <v>-26829.16</v>
      </c>
      <c r="T9883" s="1">
        <v>84288.41</v>
      </c>
      <c r="U9883" s="1">
        <f>SUM(Report_Summary[Revenue])</f>
        <v>626594850.33999527</v>
      </c>
      <c r="V9883" s="1">
        <f>Report_Summary[[#This Row],[Total Revenue]] / COUNTA(Report_Summary[Membership No])</f>
        <v>62659.485033999525</v>
      </c>
    </row>
    <row r="9884" spans="1:22" x14ac:dyDescent="0.3">
      <c r="A9884" t="s">
        <v>9923</v>
      </c>
      <c r="B9884">
        <v>2015</v>
      </c>
      <c r="C9884" t="s">
        <v>14</v>
      </c>
      <c r="D9884">
        <v>73</v>
      </c>
      <c r="E9884" t="str">
        <f t="shared" si="154"/>
        <v>Old</v>
      </c>
      <c r="F9884" t="s">
        <v>15</v>
      </c>
      <c r="G9884" t="s">
        <v>22</v>
      </c>
      <c r="H9884" t="s">
        <v>26</v>
      </c>
      <c r="I9884">
        <v>29</v>
      </c>
      <c r="J9884">
        <v>2.19</v>
      </c>
      <c r="K9884" t="s">
        <v>33</v>
      </c>
      <c r="L9884" t="s">
        <v>33</v>
      </c>
      <c r="M9884" s="1">
        <v>2704.69</v>
      </c>
      <c r="N9884" s="1">
        <v>2907.51</v>
      </c>
      <c r="O9884" s="1">
        <v>5135.28</v>
      </c>
      <c r="P9884" s="1">
        <v>0</v>
      </c>
      <c r="Q9884" s="1">
        <v>12420.94</v>
      </c>
      <c r="R9884" s="1">
        <v>3307.62</v>
      </c>
      <c r="S9884" s="1">
        <v>-7978.98</v>
      </c>
      <c r="T9884" s="1">
        <v>23707.54</v>
      </c>
      <c r="U9884" s="1">
        <f>SUM(Report_Summary[Revenue])</f>
        <v>626594850.33999527</v>
      </c>
      <c r="V9884" s="1">
        <f>Report_Summary[[#This Row],[Total Revenue]] / COUNTA(Report_Summary[Membership No])</f>
        <v>62659.485033999525</v>
      </c>
    </row>
    <row r="9885" spans="1:22" x14ac:dyDescent="0.3">
      <c r="A9885" t="s">
        <v>9924</v>
      </c>
      <c r="B9885">
        <v>2016</v>
      </c>
      <c r="C9885" t="s">
        <v>13</v>
      </c>
      <c r="D9885">
        <v>46</v>
      </c>
      <c r="E9885" t="str">
        <f t="shared" si="154"/>
        <v>Middle Age</v>
      </c>
      <c r="F9885" t="s">
        <v>21</v>
      </c>
      <c r="G9885" t="s">
        <v>25</v>
      </c>
      <c r="H9885" t="s">
        <v>29</v>
      </c>
      <c r="I9885">
        <v>30</v>
      </c>
      <c r="J9885">
        <v>1.29</v>
      </c>
      <c r="K9885" t="s">
        <v>33</v>
      </c>
      <c r="L9885" t="s">
        <v>33</v>
      </c>
      <c r="M9885" s="1">
        <v>11049.5</v>
      </c>
      <c r="N9885" s="1">
        <v>755.61</v>
      </c>
      <c r="O9885" s="1">
        <v>7572.85</v>
      </c>
      <c r="P9885" s="1">
        <v>0</v>
      </c>
      <c r="Q9885" s="1">
        <v>48672.47</v>
      </c>
      <c r="R9885" s="1">
        <v>27884.67</v>
      </c>
      <c r="S9885" s="1">
        <v>-4774.3100000000004</v>
      </c>
      <c r="T9885" s="1">
        <v>81331.45</v>
      </c>
      <c r="U9885" s="1">
        <f>SUM(Report_Summary[Revenue])</f>
        <v>626594850.33999527</v>
      </c>
      <c r="V9885" s="1">
        <f>Report_Summary[[#This Row],[Total Revenue]] / COUNTA(Report_Summary[Membership No])</f>
        <v>62659.485033999525</v>
      </c>
    </row>
    <row r="9886" spans="1:22" x14ac:dyDescent="0.3">
      <c r="A9886" t="s">
        <v>9925</v>
      </c>
      <c r="B9886">
        <v>2024</v>
      </c>
      <c r="C9886" t="s">
        <v>14</v>
      </c>
      <c r="D9886">
        <v>72</v>
      </c>
      <c r="E9886" t="str">
        <f t="shared" si="154"/>
        <v>Old</v>
      </c>
      <c r="F9886" t="s">
        <v>17</v>
      </c>
      <c r="G9886" t="s">
        <v>23</v>
      </c>
      <c r="H9886" t="s">
        <v>30</v>
      </c>
      <c r="I9886">
        <v>30</v>
      </c>
      <c r="J9886">
        <v>3.59</v>
      </c>
      <c r="K9886" t="s">
        <v>33</v>
      </c>
      <c r="L9886" t="s">
        <v>33</v>
      </c>
      <c r="M9886" s="1">
        <v>17428.62</v>
      </c>
      <c r="N9886" s="1">
        <v>4844.08</v>
      </c>
      <c r="O9886" s="1">
        <v>3787.25</v>
      </c>
      <c r="P9886" s="1">
        <v>0</v>
      </c>
      <c r="Q9886" s="1">
        <v>24267.89</v>
      </c>
      <c r="R9886" s="1">
        <v>34938.870000000003</v>
      </c>
      <c r="S9886" s="1">
        <v>-11450.07</v>
      </c>
      <c r="T9886" s="1">
        <v>70656.83</v>
      </c>
      <c r="U9886" s="1">
        <f>SUM(Report_Summary[Revenue])</f>
        <v>626594850.33999527</v>
      </c>
      <c r="V9886" s="1">
        <f>Report_Summary[[#This Row],[Total Revenue]] / COUNTA(Report_Summary[Membership No])</f>
        <v>62659.485033999525</v>
      </c>
    </row>
    <row r="9887" spans="1:22" x14ac:dyDescent="0.3">
      <c r="A9887" t="s">
        <v>9926</v>
      </c>
      <c r="B9887">
        <v>2021</v>
      </c>
      <c r="C9887" t="s">
        <v>14</v>
      </c>
      <c r="D9887">
        <v>31</v>
      </c>
      <c r="E9887" t="str">
        <f t="shared" si="154"/>
        <v>Middle Age</v>
      </c>
      <c r="F9887" t="s">
        <v>18</v>
      </c>
      <c r="G9887" t="s">
        <v>24</v>
      </c>
      <c r="H9887" t="s">
        <v>31</v>
      </c>
      <c r="I9887">
        <v>19</v>
      </c>
      <c r="J9887">
        <v>3.31</v>
      </c>
      <c r="K9887" t="s">
        <v>32</v>
      </c>
      <c r="L9887" t="s">
        <v>33</v>
      </c>
      <c r="M9887" s="1">
        <v>12540.64</v>
      </c>
      <c r="N9887" s="1">
        <v>4050.31</v>
      </c>
      <c r="O9887" s="1">
        <v>5396.16</v>
      </c>
      <c r="P9887" s="1">
        <v>0</v>
      </c>
      <c r="Q9887" s="1">
        <v>15577.75</v>
      </c>
      <c r="R9887" s="1">
        <v>48487.74</v>
      </c>
      <c r="S9887" s="1">
        <v>20379.71</v>
      </c>
      <c r="T9887" s="1">
        <v>43685.78</v>
      </c>
      <c r="U9887" s="1">
        <f>SUM(Report_Summary[Revenue])</f>
        <v>626594850.33999527</v>
      </c>
      <c r="V9887" s="1">
        <f>Report_Summary[[#This Row],[Total Revenue]] / COUNTA(Report_Summary[Membership No])</f>
        <v>62659.485033999525</v>
      </c>
    </row>
    <row r="9888" spans="1:22" x14ac:dyDescent="0.3">
      <c r="A9888" t="s">
        <v>9927</v>
      </c>
      <c r="B9888">
        <v>2024</v>
      </c>
      <c r="C9888" t="s">
        <v>14</v>
      </c>
      <c r="D9888">
        <v>52</v>
      </c>
      <c r="E9888" t="str">
        <f t="shared" si="154"/>
        <v>Middle Age</v>
      </c>
      <c r="F9888" t="s">
        <v>15</v>
      </c>
      <c r="G9888" t="s">
        <v>23</v>
      </c>
      <c r="H9888" t="s">
        <v>28</v>
      </c>
      <c r="I9888">
        <v>21</v>
      </c>
      <c r="J9888">
        <v>2.5299999999999998</v>
      </c>
      <c r="K9888" t="s">
        <v>33</v>
      </c>
      <c r="L9888" t="s">
        <v>33</v>
      </c>
      <c r="M9888" s="1">
        <v>16421.32</v>
      </c>
      <c r="N9888" s="1">
        <v>1247.6300000000001</v>
      </c>
      <c r="O9888" s="1">
        <v>3255.82</v>
      </c>
      <c r="P9888" s="1">
        <v>0</v>
      </c>
      <c r="Q9888" s="1">
        <v>45605.01</v>
      </c>
      <c r="R9888" s="1">
        <v>27564.34</v>
      </c>
      <c r="S9888" s="1">
        <v>13304.77</v>
      </c>
      <c r="T9888" s="1">
        <v>59864.58</v>
      </c>
      <c r="U9888" s="1">
        <f>SUM(Report_Summary[Revenue])</f>
        <v>626594850.33999527</v>
      </c>
      <c r="V9888" s="1">
        <f>Report_Summary[[#This Row],[Total Revenue]] / COUNTA(Report_Summary[Membership No])</f>
        <v>62659.485033999525</v>
      </c>
    </row>
    <row r="9889" spans="1:22" x14ac:dyDescent="0.3">
      <c r="A9889" t="s">
        <v>9928</v>
      </c>
      <c r="B9889">
        <v>2016</v>
      </c>
      <c r="C9889" t="s">
        <v>14</v>
      </c>
      <c r="D9889">
        <v>80</v>
      </c>
      <c r="E9889" t="str">
        <f t="shared" si="154"/>
        <v>Old</v>
      </c>
      <c r="F9889" t="s">
        <v>15</v>
      </c>
      <c r="G9889" t="s">
        <v>22</v>
      </c>
      <c r="H9889" t="s">
        <v>31</v>
      </c>
      <c r="I9889">
        <v>36</v>
      </c>
      <c r="J9889">
        <v>3.07</v>
      </c>
      <c r="K9889" t="s">
        <v>33</v>
      </c>
      <c r="L9889" t="s">
        <v>33</v>
      </c>
      <c r="M9889" s="1">
        <v>4737.22</v>
      </c>
      <c r="N9889" s="1">
        <v>4709.9399999999996</v>
      </c>
      <c r="O9889" s="1">
        <v>6481.75</v>
      </c>
      <c r="P9889" s="1">
        <v>0</v>
      </c>
      <c r="Q9889" s="1">
        <v>16484.830000000002</v>
      </c>
      <c r="R9889" s="1">
        <v>8926.77</v>
      </c>
      <c r="S9889" s="1">
        <v>15256.39</v>
      </c>
      <c r="T9889" s="1">
        <v>10155.209999999999</v>
      </c>
      <c r="U9889" s="1">
        <f>SUM(Report_Summary[Revenue])</f>
        <v>626594850.33999527</v>
      </c>
      <c r="V9889" s="1">
        <f>Report_Summary[[#This Row],[Total Revenue]] / COUNTA(Report_Summary[Membership No])</f>
        <v>62659.485033999525</v>
      </c>
    </row>
    <row r="9890" spans="1:22" x14ac:dyDescent="0.3">
      <c r="A9890" t="s">
        <v>9929</v>
      </c>
      <c r="B9890">
        <v>2021</v>
      </c>
      <c r="C9890" t="s">
        <v>13</v>
      </c>
      <c r="D9890">
        <v>36</v>
      </c>
      <c r="E9890" t="str">
        <f t="shared" si="154"/>
        <v>Middle Age</v>
      </c>
      <c r="F9890" t="s">
        <v>16</v>
      </c>
      <c r="G9890" t="s">
        <v>22</v>
      </c>
      <c r="H9890" t="s">
        <v>29</v>
      </c>
      <c r="I9890">
        <v>27</v>
      </c>
      <c r="J9890">
        <v>3.69</v>
      </c>
      <c r="K9890" t="s">
        <v>32</v>
      </c>
      <c r="L9890" t="s">
        <v>33</v>
      </c>
      <c r="M9890" s="1">
        <v>4344.95</v>
      </c>
      <c r="N9890" s="1">
        <v>4326.7700000000004</v>
      </c>
      <c r="O9890" s="1">
        <v>5171.76</v>
      </c>
      <c r="P9890" s="1">
        <v>0</v>
      </c>
      <c r="Q9890" s="1">
        <v>13712.95</v>
      </c>
      <c r="R9890" s="1">
        <v>18477.490000000002</v>
      </c>
      <c r="S9890" s="1">
        <v>-5892.53</v>
      </c>
      <c r="T9890" s="1">
        <v>38082.97</v>
      </c>
      <c r="U9890" s="1">
        <f>SUM(Report_Summary[Revenue])</f>
        <v>626594850.33999527</v>
      </c>
      <c r="V9890" s="1">
        <f>Report_Summary[[#This Row],[Total Revenue]] / COUNTA(Report_Summary[Membership No])</f>
        <v>62659.485033999525</v>
      </c>
    </row>
    <row r="9891" spans="1:22" x14ac:dyDescent="0.3">
      <c r="A9891" t="s">
        <v>9930</v>
      </c>
      <c r="B9891">
        <v>2023</v>
      </c>
      <c r="C9891" t="s">
        <v>14</v>
      </c>
      <c r="D9891">
        <v>80</v>
      </c>
      <c r="E9891" t="str">
        <f t="shared" si="154"/>
        <v>Old</v>
      </c>
      <c r="F9891" t="s">
        <v>17</v>
      </c>
      <c r="G9891" t="s">
        <v>23</v>
      </c>
      <c r="H9891" t="s">
        <v>28</v>
      </c>
      <c r="I9891">
        <v>34</v>
      </c>
      <c r="J9891">
        <v>1.77</v>
      </c>
      <c r="K9891" t="s">
        <v>33</v>
      </c>
      <c r="L9891" t="s">
        <v>33</v>
      </c>
      <c r="M9891" s="1">
        <v>13569.48</v>
      </c>
      <c r="N9891" s="1">
        <v>1934.92</v>
      </c>
      <c r="O9891" s="1">
        <v>6341.75</v>
      </c>
      <c r="P9891" s="1">
        <v>0</v>
      </c>
      <c r="Q9891" s="1">
        <v>25539.119999999999</v>
      </c>
      <c r="R9891" s="1">
        <v>23012.98</v>
      </c>
      <c r="S9891" s="1">
        <v>24533.279999999999</v>
      </c>
      <c r="T9891" s="1">
        <v>24018.82</v>
      </c>
      <c r="U9891" s="1">
        <f>SUM(Report_Summary[Revenue])</f>
        <v>626594850.33999527</v>
      </c>
      <c r="V9891" s="1">
        <f>Report_Summary[[#This Row],[Total Revenue]] / COUNTA(Report_Summary[Membership No])</f>
        <v>62659.485033999525</v>
      </c>
    </row>
    <row r="9892" spans="1:22" x14ac:dyDescent="0.3">
      <c r="A9892" t="s">
        <v>9931</v>
      </c>
      <c r="B9892">
        <v>2023</v>
      </c>
      <c r="C9892" t="s">
        <v>13</v>
      </c>
      <c r="D9892">
        <v>46</v>
      </c>
      <c r="E9892" t="str">
        <f t="shared" si="154"/>
        <v>Middle Age</v>
      </c>
      <c r="F9892" t="s">
        <v>17</v>
      </c>
      <c r="G9892" t="s">
        <v>25</v>
      </c>
      <c r="H9892" t="s">
        <v>28</v>
      </c>
      <c r="I9892">
        <v>25</v>
      </c>
      <c r="J9892">
        <v>2.21</v>
      </c>
      <c r="K9892" t="s">
        <v>32</v>
      </c>
      <c r="L9892" t="s">
        <v>33</v>
      </c>
      <c r="M9892" s="1">
        <v>16922.490000000002</v>
      </c>
      <c r="N9892" s="1">
        <v>641.76</v>
      </c>
      <c r="O9892" s="1">
        <v>380.41</v>
      </c>
      <c r="P9892" s="1">
        <v>0</v>
      </c>
      <c r="Q9892" s="1">
        <v>20775.86</v>
      </c>
      <c r="R9892" s="1">
        <v>64733.99</v>
      </c>
      <c r="S9892" s="1">
        <v>-25975.97</v>
      </c>
      <c r="T9892" s="1">
        <v>111485.82</v>
      </c>
      <c r="U9892" s="1">
        <f>SUM(Report_Summary[Revenue])</f>
        <v>626594850.33999527</v>
      </c>
      <c r="V9892" s="1">
        <f>Report_Summary[[#This Row],[Total Revenue]] / COUNTA(Report_Summary[Membership No])</f>
        <v>62659.485033999525</v>
      </c>
    </row>
    <row r="9893" spans="1:22" x14ac:dyDescent="0.3">
      <c r="A9893" t="s">
        <v>9932</v>
      </c>
      <c r="B9893">
        <v>2023</v>
      </c>
      <c r="C9893" t="s">
        <v>14</v>
      </c>
      <c r="D9893">
        <v>62</v>
      </c>
      <c r="E9893" t="str">
        <f t="shared" si="154"/>
        <v>Old</v>
      </c>
      <c r="F9893" t="s">
        <v>16</v>
      </c>
      <c r="G9893" t="s">
        <v>23</v>
      </c>
      <c r="H9893" t="s">
        <v>28</v>
      </c>
      <c r="I9893">
        <v>22</v>
      </c>
      <c r="J9893">
        <v>2.75</v>
      </c>
      <c r="K9893" t="s">
        <v>33</v>
      </c>
      <c r="L9893" t="s">
        <v>33</v>
      </c>
      <c r="M9893" s="1">
        <v>11488.01</v>
      </c>
      <c r="N9893" s="1">
        <v>2549.8000000000002</v>
      </c>
      <c r="O9893" s="1">
        <v>3196.08</v>
      </c>
      <c r="P9893" s="1">
        <v>0</v>
      </c>
      <c r="Q9893" s="1">
        <v>18345.89</v>
      </c>
      <c r="R9893" s="1">
        <v>54654.35</v>
      </c>
      <c r="S9893" s="1">
        <v>17761.330000000002</v>
      </c>
      <c r="T9893" s="1">
        <v>55238.91</v>
      </c>
      <c r="U9893" s="1">
        <f>SUM(Report_Summary[Revenue])</f>
        <v>626594850.33999527</v>
      </c>
      <c r="V9893" s="1">
        <f>Report_Summary[[#This Row],[Total Revenue]] / COUNTA(Report_Summary[Membership No])</f>
        <v>62659.485033999525</v>
      </c>
    </row>
    <row r="9894" spans="1:22" x14ac:dyDescent="0.3">
      <c r="A9894" t="s">
        <v>9933</v>
      </c>
      <c r="B9894">
        <v>2015</v>
      </c>
      <c r="C9894" t="s">
        <v>13</v>
      </c>
      <c r="D9894">
        <v>41</v>
      </c>
      <c r="E9894" t="str">
        <f t="shared" si="154"/>
        <v>Middle Age</v>
      </c>
      <c r="F9894" t="s">
        <v>16</v>
      </c>
      <c r="G9894" t="s">
        <v>25</v>
      </c>
      <c r="H9894" t="s">
        <v>30</v>
      </c>
      <c r="I9894">
        <v>25</v>
      </c>
      <c r="J9894">
        <v>1.41</v>
      </c>
      <c r="K9894" t="s">
        <v>32</v>
      </c>
      <c r="L9894" t="s">
        <v>33</v>
      </c>
      <c r="M9894" s="1">
        <v>12421.75</v>
      </c>
      <c r="N9894" s="1">
        <v>1584.64</v>
      </c>
      <c r="O9894" s="1">
        <v>5454.1</v>
      </c>
      <c r="P9894" s="1">
        <v>0</v>
      </c>
      <c r="Q9894" s="1">
        <v>35689.910000000003</v>
      </c>
      <c r="R9894" s="1">
        <v>35165.699999999997</v>
      </c>
      <c r="S9894" s="1">
        <v>15232.75</v>
      </c>
      <c r="T9894" s="1">
        <v>55622.86</v>
      </c>
      <c r="U9894" s="1">
        <f>SUM(Report_Summary[Revenue])</f>
        <v>626594850.33999527</v>
      </c>
      <c r="V9894" s="1">
        <f>Report_Summary[[#This Row],[Total Revenue]] / COUNTA(Report_Summary[Membership No])</f>
        <v>62659.485033999525</v>
      </c>
    </row>
    <row r="9895" spans="1:22" x14ac:dyDescent="0.3">
      <c r="A9895" t="s">
        <v>9934</v>
      </c>
      <c r="B9895">
        <v>2024</v>
      </c>
      <c r="C9895" t="s">
        <v>14</v>
      </c>
      <c r="D9895">
        <v>45</v>
      </c>
      <c r="E9895" t="str">
        <f t="shared" si="154"/>
        <v>Middle Age</v>
      </c>
      <c r="F9895" t="s">
        <v>21</v>
      </c>
      <c r="G9895" t="s">
        <v>22</v>
      </c>
      <c r="H9895" t="s">
        <v>29</v>
      </c>
      <c r="I9895">
        <v>30</v>
      </c>
      <c r="J9895">
        <v>2.2400000000000002</v>
      </c>
      <c r="K9895" t="s">
        <v>32</v>
      </c>
      <c r="L9895" t="s">
        <v>33</v>
      </c>
      <c r="M9895" s="1">
        <v>18220.78</v>
      </c>
      <c r="N9895" s="1">
        <v>4695.72</v>
      </c>
      <c r="O9895" s="1">
        <v>2413.02</v>
      </c>
      <c r="P9895" s="1">
        <v>0</v>
      </c>
      <c r="Q9895" s="1">
        <v>74742.38</v>
      </c>
      <c r="R9895" s="1">
        <v>29327.439999999999</v>
      </c>
      <c r="S9895" s="1">
        <v>27200.77</v>
      </c>
      <c r="T9895" s="1">
        <v>76869.05</v>
      </c>
      <c r="U9895" s="1">
        <f>SUM(Report_Summary[Revenue])</f>
        <v>626594850.33999527</v>
      </c>
      <c r="V9895" s="1">
        <f>Report_Summary[[#This Row],[Total Revenue]] / COUNTA(Report_Summary[Membership No])</f>
        <v>62659.485033999525</v>
      </c>
    </row>
    <row r="9896" spans="1:22" x14ac:dyDescent="0.3">
      <c r="A9896" t="s">
        <v>9935</v>
      </c>
      <c r="B9896">
        <v>2016</v>
      </c>
      <c r="C9896" t="s">
        <v>14</v>
      </c>
      <c r="D9896">
        <v>69</v>
      </c>
      <c r="E9896" t="str">
        <f t="shared" si="154"/>
        <v>Old</v>
      </c>
      <c r="F9896" t="s">
        <v>15</v>
      </c>
      <c r="G9896" t="s">
        <v>23</v>
      </c>
      <c r="H9896" t="s">
        <v>31</v>
      </c>
      <c r="I9896">
        <v>31</v>
      </c>
      <c r="J9896">
        <v>2.64</v>
      </c>
      <c r="K9896" t="s">
        <v>33</v>
      </c>
      <c r="L9896" t="s">
        <v>33</v>
      </c>
      <c r="M9896" s="1">
        <v>1046.3</v>
      </c>
      <c r="N9896" s="1">
        <v>3461.71</v>
      </c>
      <c r="O9896" s="1">
        <v>7361.47</v>
      </c>
      <c r="P9896" s="1">
        <v>0</v>
      </c>
      <c r="Q9896" s="1">
        <v>1432.48</v>
      </c>
      <c r="R9896" s="1">
        <v>4126.88</v>
      </c>
      <c r="S9896" s="1">
        <v>-18647.61</v>
      </c>
      <c r="T9896" s="1">
        <v>24206.97</v>
      </c>
      <c r="U9896" s="1">
        <f>SUM(Report_Summary[Revenue])</f>
        <v>626594850.33999527</v>
      </c>
      <c r="V9896" s="1">
        <f>Report_Summary[[#This Row],[Total Revenue]] / COUNTA(Report_Summary[Membership No])</f>
        <v>62659.485033999525</v>
      </c>
    </row>
    <row r="9897" spans="1:22" x14ac:dyDescent="0.3">
      <c r="A9897" t="s">
        <v>9936</v>
      </c>
      <c r="B9897">
        <v>2016</v>
      </c>
      <c r="C9897" t="s">
        <v>14</v>
      </c>
      <c r="D9897">
        <v>73</v>
      </c>
      <c r="E9897" t="str">
        <f t="shared" si="154"/>
        <v>Old</v>
      </c>
      <c r="F9897" t="s">
        <v>17</v>
      </c>
      <c r="G9897" t="s">
        <v>24</v>
      </c>
      <c r="H9897" t="s">
        <v>29</v>
      </c>
      <c r="I9897">
        <v>27</v>
      </c>
      <c r="J9897">
        <v>2.94</v>
      </c>
      <c r="K9897" t="s">
        <v>33</v>
      </c>
      <c r="L9897" t="s">
        <v>33</v>
      </c>
      <c r="M9897" s="1">
        <v>10447.9</v>
      </c>
      <c r="N9897" s="1">
        <v>235.64</v>
      </c>
      <c r="O9897" s="1">
        <v>7912.46</v>
      </c>
      <c r="P9897" s="1">
        <v>0</v>
      </c>
      <c r="Q9897" s="1">
        <v>20027.02</v>
      </c>
      <c r="R9897" s="1">
        <v>50575.27</v>
      </c>
      <c r="S9897" s="1">
        <v>23144.02</v>
      </c>
      <c r="T9897" s="1">
        <v>47458.27</v>
      </c>
      <c r="U9897" s="1">
        <f>SUM(Report_Summary[Revenue])</f>
        <v>626594850.33999527</v>
      </c>
      <c r="V9897" s="1">
        <f>Report_Summary[[#This Row],[Total Revenue]] / COUNTA(Report_Summary[Membership No])</f>
        <v>62659.485033999525</v>
      </c>
    </row>
    <row r="9898" spans="1:22" x14ac:dyDescent="0.3">
      <c r="A9898" t="s">
        <v>9937</v>
      </c>
      <c r="B9898">
        <v>2018</v>
      </c>
      <c r="C9898" t="s">
        <v>14</v>
      </c>
      <c r="D9898">
        <v>29</v>
      </c>
      <c r="E9898" t="str">
        <f t="shared" si="154"/>
        <v>Young</v>
      </c>
      <c r="F9898" t="s">
        <v>21</v>
      </c>
      <c r="G9898" t="s">
        <v>22</v>
      </c>
      <c r="H9898" t="s">
        <v>30</v>
      </c>
      <c r="I9898">
        <v>26</v>
      </c>
      <c r="J9898">
        <v>3.12</v>
      </c>
      <c r="K9898" t="s">
        <v>32</v>
      </c>
      <c r="L9898" t="s">
        <v>33</v>
      </c>
      <c r="M9898" s="1">
        <v>12026.45</v>
      </c>
      <c r="N9898" s="1">
        <v>4584.79</v>
      </c>
      <c r="O9898" s="1">
        <v>7461.94</v>
      </c>
      <c r="P9898" s="1">
        <v>0</v>
      </c>
      <c r="Q9898" s="1">
        <v>45327.01</v>
      </c>
      <c r="R9898" s="1">
        <v>54297.79</v>
      </c>
      <c r="S9898" s="1">
        <v>11535.83</v>
      </c>
      <c r="T9898" s="1">
        <v>88088.97</v>
      </c>
      <c r="U9898" s="1">
        <f>SUM(Report_Summary[Revenue])</f>
        <v>626594850.33999527</v>
      </c>
      <c r="V9898" s="1">
        <f>Report_Summary[[#This Row],[Total Revenue]] / COUNTA(Report_Summary[Membership No])</f>
        <v>62659.485033999525</v>
      </c>
    </row>
    <row r="9899" spans="1:22" x14ac:dyDescent="0.3">
      <c r="A9899" t="s">
        <v>9938</v>
      </c>
      <c r="B9899">
        <v>2016</v>
      </c>
      <c r="C9899" t="s">
        <v>14</v>
      </c>
      <c r="D9899">
        <v>28</v>
      </c>
      <c r="E9899" t="str">
        <f t="shared" si="154"/>
        <v>Young</v>
      </c>
      <c r="F9899" t="s">
        <v>20</v>
      </c>
      <c r="G9899" t="s">
        <v>24</v>
      </c>
      <c r="H9899" t="s">
        <v>26</v>
      </c>
      <c r="I9899">
        <v>26</v>
      </c>
      <c r="J9899">
        <v>2.87</v>
      </c>
      <c r="K9899" t="s">
        <v>33</v>
      </c>
      <c r="L9899" t="s">
        <v>33</v>
      </c>
      <c r="M9899" s="1">
        <v>11088.15</v>
      </c>
      <c r="N9899" s="1">
        <v>673.9</v>
      </c>
      <c r="O9899" s="1">
        <v>6874.68</v>
      </c>
      <c r="P9899" s="1">
        <v>0</v>
      </c>
      <c r="Q9899" s="1">
        <v>49321.97</v>
      </c>
      <c r="R9899" s="1">
        <v>27172.05</v>
      </c>
      <c r="S9899" s="1">
        <v>-20473.349999999999</v>
      </c>
      <c r="T9899" s="1">
        <v>96967.37</v>
      </c>
      <c r="U9899" s="1">
        <f>SUM(Report_Summary[Revenue])</f>
        <v>626594850.33999527</v>
      </c>
      <c r="V9899" s="1">
        <f>Report_Summary[[#This Row],[Total Revenue]] / COUNTA(Report_Summary[Membership No])</f>
        <v>62659.485033999525</v>
      </c>
    </row>
    <row r="9900" spans="1:22" x14ac:dyDescent="0.3">
      <c r="A9900" t="s">
        <v>9939</v>
      </c>
      <c r="B9900">
        <v>2021</v>
      </c>
      <c r="C9900" t="s">
        <v>13</v>
      </c>
      <c r="D9900">
        <v>51</v>
      </c>
      <c r="E9900" t="str">
        <f t="shared" si="154"/>
        <v>Middle Age</v>
      </c>
      <c r="F9900" t="s">
        <v>16</v>
      </c>
      <c r="G9900" t="s">
        <v>25</v>
      </c>
      <c r="H9900" t="s">
        <v>26</v>
      </c>
      <c r="I9900">
        <v>27</v>
      </c>
      <c r="J9900">
        <v>2.61</v>
      </c>
      <c r="K9900" t="s">
        <v>32</v>
      </c>
      <c r="L9900" t="s">
        <v>33</v>
      </c>
      <c r="M9900" s="1">
        <v>4329.1400000000003</v>
      </c>
      <c r="N9900" s="1">
        <v>2425.12</v>
      </c>
      <c r="O9900" s="1">
        <v>1212.24</v>
      </c>
      <c r="P9900" s="1">
        <v>0</v>
      </c>
      <c r="Q9900" s="1">
        <v>18854.830000000002</v>
      </c>
      <c r="R9900" s="1">
        <v>21407.31</v>
      </c>
      <c r="S9900" s="1">
        <v>-26727.919999999998</v>
      </c>
      <c r="T9900" s="1">
        <v>66990.06</v>
      </c>
      <c r="U9900" s="1">
        <f>SUM(Report_Summary[Revenue])</f>
        <v>626594850.33999527</v>
      </c>
      <c r="V9900" s="1">
        <f>Report_Summary[[#This Row],[Total Revenue]] / COUNTA(Report_Summary[Membership No])</f>
        <v>62659.485033999525</v>
      </c>
    </row>
    <row r="9901" spans="1:22" x14ac:dyDescent="0.3">
      <c r="A9901" t="s">
        <v>9940</v>
      </c>
      <c r="B9901">
        <v>2024</v>
      </c>
      <c r="C9901" t="s">
        <v>13</v>
      </c>
      <c r="D9901">
        <v>48</v>
      </c>
      <c r="E9901" t="str">
        <f t="shared" si="154"/>
        <v>Middle Age</v>
      </c>
      <c r="F9901" t="s">
        <v>18</v>
      </c>
      <c r="G9901" t="s">
        <v>23</v>
      </c>
      <c r="H9901" t="s">
        <v>28</v>
      </c>
      <c r="I9901">
        <v>37</v>
      </c>
      <c r="J9901">
        <v>1.95</v>
      </c>
      <c r="K9901" t="s">
        <v>33</v>
      </c>
      <c r="L9901" t="s">
        <v>33</v>
      </c>
      <c r="M9901" s="1">
        <v>13687.05</v>
      </c>
      <c r="N9901" s="1">
        <v>2313.91</v>
      </c>
      <c r="O9901" s="1">
        <v>2016.76</v>
      </c>
      <c r="P9901" s="1">
        <v>0</v>
      </c>
      <c r="Q9901" s="1">
        <v>18023.939999999999</v>
      </c>
      <c r="R9901" s="1">
        <v>17866.650000000001</v>
      </c>
      <c r="S9901" s="1">
        <v>19619.75</v>
      </c>
      <c r="T9901" s="1">
        <v>16270.84</v>
      </c>
      <c r="U9901" s="1">
        <f>SUM(Report_Summary[Revenue])</f>
        <v>626594850.33999527</v>
      </c>
      <c r="V9901" s="1">
        <f>Report_Summary[[#This Row],[Total Revenue]] / COUNTA(Report_Summary[Membership No])</f>
        <v>62659.485033999525</v>
      </c>
    </row>
    <row r="9902" spans="1:22" x14ac:dyDescent="0.3">
      <c r="A9902" t="s">
        <v>9941</v>
      </c>
      <c r="B9902">
        <v>2024</v>
      </c>
      <c r="C9902" t="s">
        <v>13</v>
      </c>
      <c r="D9902">
        <v>41</v>
      </c>
      <c r="E9902" t="str">
        <f t="shared" si="154"/>
        <v>Middle Age</v>
      </c>
      <c r="F9902" t="s">
        <v>17</v>
      </c>
      <c r="G9902" t="s">
        <v>22</v>
      </c>
      <c r="H9902" t="s">
        <v>27</v>
      </c>
      <c r="I9902">
        <v>34</v>
      </c>
      <c r="J9902">
        <v>2.71</v>
      </c>
      <c r="K9902" t="s">
        <v>32</v>
      </c>
      <c r="L9902" t="s">
        <v>33</v>
      </c>
      <c r="M9902" s="1">
        <v>14288.33</v>
      </c>
      <c r="N9902" s="1">
        <v>1552.52</v>
      </c>
      <c r="O9902" s="1">
        <v>6290.82</v>
      </c>
      <c r="P9902" s="1">
        <v>0</v>
      </c>
      <c r="Q9902" s="1">
        <v>62076.5</v>
      </c>
      <c r="R9902" s="1">
        <v>22978.27</v>
      </c>
      <c r="S9902" s="1">
        <v>23319.5</v>
      </c>
      <c r="T9902" s="1">
        <v>61735.27</v>
      </c>
      <c r="U9902" s="1">
        <f>SUM(Report_Summary[Revenue])</f>
        <v>626594850.33999527</v>
      </c>
      <c r="V9902" s="1">
        <f>Report_Summary[[#This Row],[Total Revenue]] / COUNTA(Report_Summary[Membership No])</f>
        <v>62659.485033999525</v>
      </c>
    </row>
    <row r="9903" spans="1:22" x14ac:dyDescent="0.3">
      <c r="A9903" t="s">
        <v>9942</v>
      </c>
      <c r="B9903">
        <v>2024</v>
      </c>
      <c r="C9903" t="s">
        <v>14</v>
      </c>
      <c r="D9903">
        <v>77</v>
      </c>
      <c r="E9903" t="str">
        <f t="shared" si="154"/>
        <v>Old</v>
      </c>
      <c r="F9903" t="s">
        <v>17</v>
      </c>
      <c r="G9903" t="s">
        <v>25</v>
      </c>
      <c r="H9903" t="s">
        <v>27</v>
      </c>
      <c r="I9903">
        <v>38</v>
      </c>
      <c r="J9903">
        <v>3.01</v>
      </c>
      <c r="K9903" t="s">
        <v>33</v>
      </c>
      <c r="L9903" t="s">
        <v>33</v>
      </c>
      <c r="M9903" s="1">
        <v>3896.69</v>
      </c>
      <c r="N9903" s="1">
        <v>2894.25</v>
      </c>
      <c r="O9903" s="1">
        <v>2900.62</v>
      </c>
      <c r="P9903" s="1">
        <v>0</v>
      </c>
      <c r="Q9903" s="1">
        <v>14091.14</v>
      </c>
      <c r="R9903" s="1">
        <v>5989.14</v>
      </c>
      <c r="S9903" s="1">
        <v>-380.61</v>
      </c>
      <c r="T9903" s="1">
        <v>20460.89</v>
      </c>
      <c r="U9903" s="1">
        <f>SUM(Report_Summary[Revenue])</f>
        <v>626594850.33999527</v>
      </c>
      <c r="V9903" s="1">
        <f>Report_Summary[[#This Row],[Total Revenue]] / COUNTA(Report_Summary[Membership No])</f>
        <v>62659.485033999525</v>
      </c>
    </row>
    <row r="9904" spans="1:22" x14ac:dyDescent="0.3">
      <c r="A9904" t="s">
        <v>9943</v>
      </c>
      <c r="B9904">
        <v>2015</v>
      </c>
      <c r="C9904" t="s">
        <v>13</v>
      </c>
      <c r="D9904">
        <v>50</v>
      </c>
      <c r="E9904" t="str">
        <f t="shared" si="154"/>
        <v>Middle Age</v>
      </c>
      <c r="F9904" t="s">
        <v>18</v>
      </c>
      <c r="G9904" t="s">
        <v>23</v>
      </c>
      <c r="H9904" t="s">
        <v>31</v>
      </c>
      <c r="I9904">
        <v>31</v>
      </c>
      <c r="J9904">
        <v>2.0099999999999998</v>
      </c>
      <c r="K9904" t="s">
        <v>33</v>
      </c>
      <c r="L9904" t="s">
        <v>33</v>
      </c>
      <c r="M9904" s="1">
        <v>2088.96</v>
      </c>
      <c r="N9904" s="1">
        <v>2098.04</v>
      </c>
      <c r="O9904" s="1">
        <v>6045.39</v>
      </c>
      <c r="P9904" s="1">
        <v>0</v>
      </c>
      <c r="Q9904" s="1">
        <v>3470.36</v>
      </c>
      <c r="R9904" s="1">
        <v>2912.41</v>
      </c>
      <c r="S9904" s="1">
        <v>-12417.37</v>
      </c>
      <c r="T9904" s="1">
        <v>18800.14</v>
      </c>
      <c r="U9904" s="1">
        <f>SUM(Report_Summary[Revenue])</f>
        <v>626594850.33999527</v>
      </c>
      <c r="V9904" s="1">
        <f>Report_Summary[[#This Row],[Total Revenue]] / COUNTA(Report_Summary[Membership No])</f>
        <v>62659.485033999525</v>
      </c>
    </row>
    <row r="9905" spans="1:22" x14ac:dyDescent="0.3">
      <c r="A9905" t="s">
        <v>9944</v>
      </c>
      <c r="B9905">
        <v>2021</v>
      </c>
      <c r="C9905" t="s">
        <v>13</v>
      </c>
      <c r="D9905">
        <v>26</v>
      </c>
      <c r="E9905" t="str">
        <f t="shared" si="154"/>
        <v>Young</v>
      </c>
      <c r="F9905" t="s">
        <v>16</v>
      </c>
      <c r="G9905" t="s">
        <v>25</v>
      </c>
      <c r="H9905" t="s">
        <v>27</v>
      </c>
      <c r="I9905">
        <v>24</v>
      </c>
      <c r="J9905">
        <v>2.5299999999999998</v>
      </c>
      <c r="K9905" t="s">
        <v>32</v>
      </c>
      <c r="L9905" t="s">
        <v>33</v>
      </c>
      <c r="M9905" s="1">
        <v>16736.34</v>
      </c>
      <c r="N9905" s="1">
        <v>3805.6</v>
      </c>
      <c r="O9905" s="1">
        <v>7038.67</v>
      </c>
      <c r="P9905" s="1">
        <v>0</v>
      </c>
      <c r="Q9905" s="1">
        <v>54726.62</v>
      </c>
      <c r="R9905" s="1">
        <v>58322.48</v>
      </c>
      <c r="S9905" s="1">
        <v>7954.33</v>
      </c>
      <c r="T9905" s="1">
        <v>105094.77</v>
      </c>
      <c r="U9905" s="1">
        <f>SUM(Report_Summary[Revenue])</f>
        <v>626594850.33999527</v>
      </c>
      <c r="V9905" s="1">
        <f>Report_Summary[[#This Row],[Total Revenue]] / COUNTA(Report_Summary[Membership No])</f>
        <v>62659.485033999525</v>
      </c>
    </row>
    <row r="9906" spans="1:22" x14ac:dyDescent="0.3">
      <c r="A9906" t="s">
        <v>9945</v>
      </c>
      <c r="B9906">
        <v>2020</v>
      </c>
      <c r="C9906" t="s">
        <v>14</v>
      </c>
      <c r="D9906">
        <v>67</v>
      </c>
      <c r="E9906" t="str">
        <f t="shared" si="154"/>
        <v>Old</v>
      </c>
      <c r="F9906" t="s">
        <v>19</v>
      </c>
      <c r="G9906" t="s">
        <v>22</v>
      </c>
      <c r="H9906" t="s">
        <v>31</v>
      </c>
      <c r="I9906">
        <v>31</v>
      </c>
      <c r="J9906">
        <v>2.76</v>
      </c>
      <c r="K9906" t="s">
        <v>32</v>
      </c>
      <c r="L9906" t="s">
        <v>33</v>
      </c>
      <c r="M9906" s="1">
        <v>4542.12</v>
      </c>
      <c r="N9906" s="1">
        <v>3988.56</v>
      </c>
      <c r="O9906" s="1">
        <v>6581.68</v>
      </c>
      <c r="P9906" s="1">
        <v>0</v>
      </c>
      <c r="Q9906" s="1">
        <v>9082.5300000000007</v>
      </c>
      <c r="R9906" s="1">
        <v>7479.04</v>
      </c>
      <c r="S9906" s="1">
        <v>7140.55</v>
      </c>
      <c r="T9906" s="1">
        <v>9421.02</v>
      </c>
      <c r="U9906" s="1">
        <f>SUM(Report_Summary[Revenue])</f>
        <v>626594850.33999527</v>
      </c>
      <c r="V9906" s="1">
        <f>Report_Summary[[#This Row],[Total Revenue]] / COUNTA(Report_Summary[Membership No])</f>
        <v>62659.485033999525</v>
      </c>
    </row>
    <row r="9907" spans="1:22" x14ac:dyDescent="0.3">
      <c r="A9907" t="s">
        <v>9946</v>
      </c>
      <c r="B9907">
        <v>2024</v>
      </c>
      <c r="C9907" t="s">
        <v>13</v>
      </c>
      <c r="D9907">
        <v>65</v>
      </c>
      <c r="E9907" t="str">
        <f t="shared" si="154"/>
        <v>Old</v>
      </c>
      <c r="F9907" t="s">
        <v>17</v>
      </c>
      <c r="G9907" t="s">
        <v>22</v>
      </c>
      <c r="H9907" t="s">
        <v>29</v>
      </c>
      <c r="I9907">
        <v>39</v>
      </c>
      <c r="J9907">
        <v>2.11</v>
      </c>
      <c r="K9907" t="s">
        <v>33</v>
      </c>
      <c r="L9907" t="s">
        <v>33</v>
      </c>
      <c r="M9907" s="1">
        <v>3187.78</v>
      </c>
      <c r="N9907" s="1">
        <v>751.62</v>
      </c>
      <c r="O9907" s="1">
        <v>3435.82</v>
      </c>
      <c r="P9907" s="1">
        <v>0</v>
      </c>
      <c r="Q9907" s="1">
        <v>15503.11</v>
      </c>
      <c r="R9907" s="1">
        <v>11420.82</v>
      </c>
      <c r="S9907" s="1">
        <v>-9038.94</v>
      </c>
      <c r="T9907" s="1">
        <v>35962.870000000003</v>
      </c>
      <c r="U9907" s="1">
        <f>SUM(Report_Summary[Revenue])</f>
        <v>626594850.33999527</v>
      </c>
      <c r="V9907" s="1">
        <f>Report_Summary[[#This Row],[Total Revenue]] / COUNTA(Report_Summary[Membership No])</f>
        <v>62659.485033999525</v>
      </c>
    </row>
    <row r="9908" spans="1:22" x14ac:dyDescent="0.3">
      <c r="A9908" t="s">
        <v>9947</v>
      </c>
      <c r="B9908">
        <v>2021</v>
      </c>
      <c r="C9908" t="s">
        <v>13</v>
      </c>
      <c r="D9908">
        <v>50</v>
      </c>
      <c r="E9908" t="str">
        <f t="shared" si="154"/>
        <v>Middle Age</v>
      </c>
      <c r="F9908" t="s">
        <v>18</v>
      </c>
      <c r="G9908" t="s">
        <v>25</v>
      </c>
      <c r="H9908" t="s">
        <v>27</v>
      </c>
      <c r="I9908">
        <v>27</v>
      </c>
      <c r="J9908">
        <v>2.52</v>
      </c>
      <c r="K9908" t="s">
        <v>33</v>
      </c>
      <c r="L9908" t="s">
        <v>33</v>
      </c>
      <c r="M9908" s="1">
        <v>3231.72</v>
      </c>
      <c r="N9908" s="1">
        <v>578.99</v>
      </c>
      <c r="O9908" s="1">
        <v>2689.95</v>
      </c>
      <c r="P9908" s="1">
        <v>0</v>
      </c>
      <c r="Q9908" s="1">
        <v>5703.19</v>
      </c>
      <c r="R9908" s="1">
        <v>6737.38</v>
      </c>
      <c r="S9908" s="1">
        <v>29593.73</v>
      </c>
      <c r="T9908" s="1">
        <v>-17153.16</v>
      </c>
      <c r="U9908" s="1">
        <f>SUM(Report_Summary[Revenue])</f>
        <v>626594850.33999527</v>
      </c>
      <c r="V9908" s="1">
        <f>Report_Summary[[#This Row],[Total Revenue]] / COUNTA(Report_Summary[Membership No])</f>
        <v>62659.485033999525</v>
      </c>
    </row>
    <row r="9909" spans="1:22" x14ac:dyDescent="0.3">
      <c r="A9909" t="s">
        <v>9948</v>
      </c>
      <c r="B9909">
        <v>2015</v>
      </c>
      <c r="C9909" t="s">
        <v>14</v>
      </c>
      <c r="D9909">
        <v>22</v>
      </c>
      <c r="E9909" t="str">
        <f t="shared" si="154"/>
        <v>Young</v>
      </c>
      <c r="F9909" t="s">
        <v>18</v>
      </c>
      <c r="G9909" t="s">
        <v>25</v>
      </c>
      <c r="H9909" t="s">
        <v>29</v>
      </c>
      <c r="I9909">
        <v>28</v>
      </c>
      <c r="J9909">
        <v>3.03</v>
      </c>
      <c r="K9909" t="s">
        <v>33</v>
      </c>
      <c r="L9909" t="s">
        <v>33</v>
      </c>
      <c r="M9909" s="1">
        <v>11195.62</v>
      </c>
      <c r="N9909" s="1">
        <v>108.83</v>
      </c>
      <c r="O9909" s="1">
        <v>305.24</v>
      </c>
      <c r="P9909" s="1">
        <v>0</v>
      </c>
      <c r="Q9909" s="1">
        <v>39401.26</v>
      </c>
      <c r="R9909" s="1">
        <v>52635.51</v>
      </c>
      <c r="S9909" s="1">
        <v>-11946.7</v>
      </c>
      <c r="T9909" s="1">
        <v>103983.47</v>
      </c>
      <c r="U9909" s="1">
        <f>SUM(Report_Summary[Revenue])</f>
        <v>626594850.33999527</v>
      </c>
      <c r="V9909" s="1">
        <f>Report_Summary[[#This Row],[Total Revenue]] / COUNTA(Report_Summary[Membership No])</f>
        <v>62659.485033999525</v>
      </c>
    </row>
    <row r="9910" spans="1:22" x14ac:dyDescent="0.3">
      <c r="A9910" t="s">
        <v>9949</v>
      </c>
      <c r="B9910">
        <v>2022</v>
      </c>
      <c r="C9910" t="s">
        <v>13</v>
      </c>
      <c r="D9910">
        <v>75</v>
      </c>
      <c r="E9910" t="str">
        <f t="shared" si="154"/>
        <v>Old</v>
      </c>
      <c r="F9910" t="s">
        <v>21</v>
      </c>
      <c r="G9910" t="s">
        <v>22</v>
      </c>
      <c r="H9910" t="s">
        <v>26</v>
      </c>
      <c r="I9910">
        <v>35</v>
      </c>
      <c r="J9910">
        <v>1.68</v>
      </c>
      <c r="K9910" t="s">
        <v>33</v>
      </c>
      <c r="L9910" t="s">
        <v>33</v>
      </c>
      <c r="M9910" s="1">
        <v>15042.81</v>
      </c>
      <c r="N9910" s="1">
        <v>4526.74</v>
      </c>
      <c r="O9910" s="1">
        <v>1753.43</v>
      </c>
      <c r="P9910" s="1">
        <v>0</v>
      </c>
      <c r="Q9910" s="1">
        <v>28560.57</v>
      </c>
      <c r="R9910" s="1">
        <v>51939.25</v>
      </c>
      <c r="S9910" s="1">
        <v>10842.08</v>
      </c>
      <c r="T9910" s="1">
        <v>69657.740000000005</v>
      </c>
      <c r="U9910" s="1">
        <f>SUM(Report_Summary[Revenue])</f>
        <v>626594850.33999527</v>
      </c>
      <c r="V9910" s="1">
        <f>Report_Summary[[#This Row],[Total Revenue]] / COUNTA(Report_Summary[Membership No])</f>
        <v>62659.485033999525</v>
      </c>
    </row>
    <row r="9911" spans="1:22" x14ac:dyDescent="0.3">
      <c r="A9911" t="s">
        <v>9950</v>
      </c>
      <c r="B9911">
        <v>2023</v>
      </c>
      <c r="C9911" t="s">
        <v>14</v>
      </c>
      <c r="D9911">
        <v>48</v>
      </c>
      <c r="E9911" t="str">
        <f t="shared" si="154"/>
        <v>Middle Age</v>
      </c>
      <c r="F9911" t="s">
        <v>20</v>
      </c>
      <c r="G9911" t="s">
        <v>22</v>
      </c>
      <c r="H9911" t="s">
        <v>26</v>
      </c>
      <c r="I9911">
        <v>34</v>
      </c>
      <c r="J9911">
        <v>2.2000000000000002</v>
      </c>
      <c r="K9911" t="s">
        <v>32</v>
      </c>
      <c r="L9911" t="s">
        <v>33</v>
      </c>
      <c r="M9911" s="1">
        <v>11560.19</v>
      </c>
      <c r="N9911" s="1">
        <v>2284.63</v>
      </c>
      <c r="O9911" s="1">
        <v>7218.23</v>
      </c>
      <c r="P9911" s="1">
        <v>0</v>
      </c>
      <c r="Q9911" s="1">
        <v>20156.88</v>
      </c>
      <c r="R9911" s="1">
        <v>14162.15</v>
      </c>
      <c r="S9911" s="1">
        <v>7896.39</v>
      </c>
      <c r="T9911" s="1">
        <v>26422.639999999999</v>
      </c>
      <c r="U9911" s="1">
        <f>SUM(Report_Summary[Revenue])</f>
        <v>626594850.33999527</v>
      </c>
      <c r="V9911" s="1">
        <f>Report_Summary[[#This Row],[Total Revenue]] / COUNTA(Report_Summary[Membership No])</f>
        <v>62659.485033999525</v>
      </c>
    </row>
    <row r="9912" spans="1:22" x14ac:dyDescent="0.3">
      <c r="A9912" t="s">
        <v>9951</v>
      </c>
      <c r="B9912">
        <v>2019</v>
      </c>
      <c r="C9912" t="s">
        <v>13</v>
      </c>
      <c r="D9912">
        <v>50</v>
      </c>
      <c r="E9912" t="str">
        <f t="shared" si="154"/>
        <v>Middle Age</v>
      </c>
      <c r="F9912" t="s">
        <v>16</v>
      </c>
      <c r="G9912" t="s">
        <v>24</v>
      </c>
      <c r="H9912" t="s">
        <v>30</v>
      </c>
      <c r="I9912">
        <v>20</v>
      </c>
      <c r="J9912">
        <v>2.21</v>
      </c>
      <c r="K9912" t="s">
        <v>32</v>
      </c>
      <c r="L9912" t="s">
        <v>33</v>
      </c>
      <c r="M9912" s="1">
        <v>3312.78</v>
      </c>
      <c r="N9912" s="1">
        <v>4512.42</v>
      </c>
      <c r="O9912" s="1">
        <v>2801.17</v>
      </c>
      <c r="P9912" s="1">
        <v>0</v>
      </c>
      <c r="Q9912" s="1">
        <v>5641.8</v>
      </c>
      <c r="R9912" s="1">
        <v>4477.28</v>
      </c>
      <c r="S9912" s="1">
        <v>26612.33</v>
      </c>
      <c r="T9912" s="1">
        <v>-16493.25</v>
      </c>
      <c r="U9912" s="1">
        <f>SUM(Report_Summary[Revenue])</f>
        <v>626594850.33999527</v>
      </c>
      <c r="V9912" s="1">
        <f>Report_Summary[[#This Row],[Total Revenue]] / COUNTA(Report_Summary[Membership No])</f>
        <v>62659.485033999525</v>
      </c>
    </row>
    <row r="9913" spans="1:22" x14ac:dyDescent="0.3">
      <c r="A9913" t="s">
        <v>9952</v>
      </c>
      <c r="B9913">
        <v>2020</v>
      </c>
      <c r="C9913" t="s">
        <v>14</v>
      </c>
      <c r="D9913">
        <v>41</v>
      </c>
      <c r="E9913" t="str">
        <f t="shared" si="154"/>
        <v>Middle Age</v>
      </c>
      <c r="F9913" t="s">
        <v>17</v>
      </c>
      <c r="G9913" t="s">
        <v>23</v>
      </c>
      <c r="H9913" t="s">
        <v>30</v>
      </c>
      <c r="I9913">
        <v>23</v>
      </c>
      <c r="J9913">
        <v>1.28</v>
      </c>
      <c r="K9913" t="s">
        <v>33</v>
      </c>
      <c r="L9913" t="s">
        <v>33</v>
      </c>
      <c r="M9913" s="1">
        <v>1823.23</v>
      </c>
      <c r="N9913" s="1">
        <v>3984.92</v>
      </c>
      <c r="O9913" s="1">
        <v>3056.12</v>
      </c>
      <c r="P9913" s="1">
        <v>0</v>
      </c>
      <c r="Q9913" s="1">
        <v>2512.5100000000002</v>
      </c>
      <c r="R9913" s="1">
        <v>8035.79</v>
      </c>
      <c r="S9913" s="1">
        <v>15665.05</v>
      </c>
      <c r="T9913" s="1">
        <v>-5116.75</v>
      </c>
      <c r="U9913" s="1">
        <f>SUM(Report_Summary[Revenue])</f>
        <v>626594850.33999527</v>
      </c>
      <c r="V9913" s="1">
        <f>Report_Summary[[#This Row],[Total Revenue]] / COUNTA(Report_Summary[Membership No])</f>
        <v>62659.485033999525</v>
      </c>
    </row>
    <row r="9914" spans="1:22" x14ac:dyDescent="0.3">
      <c r="A9914" t="s">
        <v>9953</v>
      </c>
      <c r="B9914">
        <v>2022</v>
      </c>
      <c r="C9914" t="s">
        <v>14</v>
      </c>
      <c r="D9914">
        <v>57</v>
      </c>
      <c r="E9914" t="str">
        <f t="shared" si="154"/>
        <v>Old</v>
      </c>
      <c r="F9914" t="s">
        <v>21</v>
      </c>
      <c r="G9914" t="s">
        <v>23</v>
      </c>
      <c r="H9914" t="s">
        <v>26</v>
      </c>
      <c r="I9914">
        <v>40</v>
      </c>
      <c r="J9914">
        <v>3.38</v>
      </c>
      <c r="K9914" t="s">
        <v>32</v>
      </c>
      <c r="L9914" t="s">
        <v>33</v>
      </c>
      <c r="M9914" s="1">
        <v>17145.939999999999</v>
      </c>
      <c r="N9914" s="1">
        <v>847.29</v>
      </c>
      <c r="O9914" s="1">
        <v>1338.1</v>
      </c>
      <c r="P9914" s="1">
        <v>0</v>
      </c>
      <c r="Q9914" s="1">
        <v>45762.85</v>
      </c>
      <c r="R9914" s="1">
        <v>56001.33</v>
      </c>
      <c r="S9914" s="1">
        <v>-10027.34</v>
      </c>
      <c r="T9914" s="1">
        <v>111791.52</v>
      </c>
      <c r="U9914" s="1">
        <f>SUM(Report_Summary[Revenue])</f>
        <v>626594850.33999527</v>
      </c>
      <c r="V9914" s="1">
        <f>Report_Summary[[#This Row],[Total Revenue]] / COUNTA(Report_Summary[Membership No])</f>
        <v>62659.485033999525</v>
      </c>
    </row>
    <row r="9915" spans="1:22" x14ac:dyDescent="0.3">
      <c r="A9915" t="s">
        <v>9954</v>
      </c>
      <c r="B9915">
        <v>2015</v>
      </c>
      <c r="C9915" t="s">
        <v>14</v>
      </c>
      <c r="D9915">
        <v>53</v>
      </c>
      <c r="E9915" t="str">
        <f t="shared" si="154"/>
        <v>Middle Age</v>
      </c>
      <c r="F9915" t="s">
        <v>16</v>
      </c>
      <c r="G9915" t="s">
        <v>23</v>
      </c>
      <c r="H9915" t="s">
        <v>27</v>
      </c>
      <c r="I9915">
        <v>31</v>
      </c>
      <c r="J9915">
        <v>1.46</v>
      </c>
      <c r="K9915" t="s">
        <v>32</v>
      </c>
      <c r="L9915" t="s">
        <v>33</v>
      </c>
      <c r="M9915" s="1">
        <v>6010.52</v>
      </c>
      <c r="N9915" s="1">
        <v>3866.28</v>
      </c>
      <c r="O9915" s="1">
        <v>3188.45</v>
      </c>
      <c r="P9915" s="1">
        <v>0</v>
      </c>
      <c r="Q9915" s="1">
        <v>21886.86</v>
      </c>
      <c r="R9915" s="1">
        <v>19886.150000000001</v>
      </c>
      <c r="S9915" s="1">
        <v>-12784.27</v>
      </c>
      <c r="T9915" s="1">
        <v>54557.279999999999</v>
      </c>
      <c r="U9915" s="1">
        <f>SUM(Report_Summary[Revenue])</f>
        <v>626594850.33999527</v>
      </c>
      <c r="V9915" s="1">
        <f>Report_Summary[[#This Row],[Total Revenue]] / COUNTA(Report_Summary[Membership No])</f>
        <v>62659.485033999525</v>
      </c>
    </row>
    <row r="9916" spans="1:22" x14ac:dyDescent="0.3">
      <c r="A9916" t="s">
        <v>9955</v>
      </c>
      <c r="B9916">
        <v>2019</v>
      </c>
      <c r="C9916" t="s">
        <v>13</v>
      </c>
      <c r="D9916">
        <v>71</v>
      </c>
      <c r="E9916" t="str">
        <f t="shared" si="154"/>
        <v>Old</v>
      </c>
      <c r="F9916" t="s">
        <v>18</v>
      </c>
      <c r="G9916" t="s">
        <v>25</v>
      </c>
      <c r="H9916" t="s">
        <v>31</v>
      </c>
      <c r="I9916">
        <v>32</v>
      </c>
      <c r="J9916">
        <v>2.65</v>
      </c>
      <c r="K9916" t="s">
        <v>32</v>
      </c>
      <c r="L9916" t="s">
        <v>33</v>
      </c>
      <c r="M9916" s="1">
        <v>15834.58</v>
      </c>
      <c r="N9916" s="1">
        <v>4407.1000000000004</v>
      </c>
      <c r="O9916" s="1">
        <v>6988.21</v>
      </c>
      <c r="P9916" s="1">
        <v>0</v>
      </c>
      <c r="Q9916" s="1">
        <v>70977.600000000006</v>
      </c>
      <c r="R9916" s="1">
        <v>50033.82</v>
      </c>
      <c r="S9916" s="1">
        <v>25617.439999999999</v>
      </c>
      <c r="T9916" s="1">
        <v>95393.98</v>
      </c>
      <c r="U9916" s="1">
        <f>SUM(Report_Summary[Revenue])</f>
        <v>626594850.33999527</v>
      </c>
      <c r="V9916" s="1">
        <f>Report_Summary[[#This Row],[Total Revenue]] / COUNTA(Report_Summary[Membership No])</f>
        <v>62659.485033999525</v>
      </c>
    </row>
    <row r="9917" spans="1:22" x14ac:dyDescent="0.3">
      <c r="A9917" t="s">
        <v>9956</v>
      </c>
      <c r="B9917">
        <v>2015</v>
      </c>
      <c r="C9917" t="s">
        <v>13</v>
      </c>
      <c r="D9917">
        <v>77</v>
      </c>
      <c r="E9917" t="str">
        <f t="shared" si="154"/>
        <v>Old</v>
      </c>
      <c r="F9917" t="s">
        <v>18</v>
      </c>
      <c r="G9917" t="s">
        <v>22</v>
      </c>
      <c r="H9917" t="s">
        <v>30</v>
      </c>
      <c r="I9917">
        <v>25</v>
      </c>
      <c r="J9917">
        <v>2.02</v>
      </c>
      <c r="K9917" t="s">
        <v>33</v>
      </c>
      <c r="L9917" t="s">
        <v>33</v>
      </c>
      <c r="M9917" s="1">
        <v>13118.07</v>
      </c>
      <c r="N9917" s="1">
        <v>2122.65</v>
      </c>
      <c r="O9917" s="1">
        <v>1460.88</v>
      </c>
      <c r="P9917" s="1">
        <v>0</v>
      </c>
      <c r="Q9917" s="1">
        <v>41689.72</v>
      </c>
      <c r="R9917" s="1">
        <v>46967.99</v>
      </c>
      <c r="S9917" s="1">
        <v>16818.439999999999</v>
      </c>
      <c r="T9917" s="1">
        <v>71839.27</v>
      </c>
      <c r="U9917" s="1">
        <f>SUM(Report_Summary[Revenue])</f>
        <v>626594850.33999527</v>
      </c>
      <c r="V9917" s="1">
        <f>Report_Summary[[#This Row],[Total Revenue]] / COUNTA(Report_Summary[Membership No])</f>
        <v>62659.485033999525</v>
      </c>
    </row>
    <row r="9918" spans="1:22" x14ac:dyDescent="0.3">
      <c r="A9918" t="s">
        <v>9957</v>
      </c>
      <c r="B9918">
        <v>2019</v>
      </c>
      <c r="C9918" t="s">
        <v>13</v>
      </c>
      <c r="D9918">
        <v>56</v>
      </c>
      <c r="E9918" t="str">
        <f t="shared" si="154"/>
        <v>Old</v>
      </c>
      <c r="F9918" t="s">
        <v>15</v>
      </c>
      <c r="G9918" t="s">
        <v>23</v>
      </c>
      <c r="H9918" t="s">
        <v>28</v>
      </c>
      <c r="I9918">
        <v>32</v>
      </c>
      <c r="J9918">
        <v>3.91</v>
      </c>
      <c r="K9918" t="s">
        <v>33</v>
      </c>
      <c r="L9918" t="s">
        <v>33</v>
      </c>
      <c r="M9918" s="1">
        <v>6512.71</v>
      </c>
      <c r="N9918" s="1">
        <v>3307.47</v>
      </c>
      <c r="O9918" s="1">
        <v>949.28</v>
      </c>
      <c r="P9918" s="1">
        <v>0</v>
      </c>
      <c r="Q9918" s="1">
        <v>13995.69</v>
      </c>
      <c r="R9918" s="1">
        <v>14499.98</v>
      </c>
      <c r="S9918" s="1">
        <v>14374.92</v>
      </c>
      <c r="T9918" s="1">
        <v>14120.75</v>
      </c>
      <c r="U9918" s="1">
        <f>SUM(Report_Summary[Revenue])</f>
        <v>626594850.33999527</v>
      </c>
      <c r="V9918" s="1">
        <f>Report_Summary[[#This Row],[Total Revenue]] / COUNTA(Report_Summary[Membership No])</f>
        <v>62659.485033999525</v>
      </c>
    </row>
    <row r="9919" spans="1:22" x14ac:dyDescent="0.3">
      <c r="A9919" t="s">
        <v>9958</v>
      </c>
      <c r="B9919">
        <v>2019</v>
      </c>
      <c r="C9919" t="s">
        <v>13</v>
      </c>
      <c r="D9919">
        <v>62</v>
      </c>
      <c r="E9919" t="str">
        <f t="shared" si="154"/>
        <v>Old</v>
      </c>
      <c r="F9919" t="s">
        <v>19</v>
      </c>
      <c r="G9919" t="s">
        <v>25</v>
      </c>
      <c r="H9919" t="s">
        <v>31</v>
      </c>
      <c r="I9919">
        <v>35</v>
      </c>
      <c r="J9919">
        <v>2.67</v>
      </c>
      <c r="K9919" t="s">
        <v>32</v>
      </c>
      <c r="L9919" t="s">
        <v>33</v>
      </c>
      <c r="M9919" s="1">
        <v>9834.5400000000009</v>
      </c>
      <c r="N9919" s="1">
        <v>3665.41</v>
      </c>
      <c r="O9919" s="1">
        <v>7618.28</v>
      </c>
      <c r="P9919" s="1">
        <v>0</v>
      </c>
      <c r="Q9919" s="1">
        <v>29042.5</v>
      </c>
      <c r="R9919" s="1">
        <v>35020.68</v>
      </c>
      <c r="S9919" s="1">
        <v>-22374.05</v>
      </c>
      <c r="T9919" s="1">
        <v>86437.23</v>
      </c>
      <c r="U9919" s="1">
        <f>SUM(Report_Summary[Revenue])</f>
        <v>626594850.33999527</v>
      </c>
      <c r="V9919" s="1">
        <f>Report_Summary[[#This Row],[Total Revenue]] / COUNTA(Report_Summary[Membership No])</f>
        <v>62659.485033999525</v>
      </c>
    </row>
    <row r="9920" spans="1:22" x14ac:dyDescent="0.3">
      <c r="A9920" t="s">
        <v>9959</v>
      </c>
      <c r="B9920">
        <v>2018</v>
      </c>
      <c r="C9920" t="s">
        <v>14</v>
      </c>
      <c r="D9920">
        <v>24</v>
      </c>
      <c r="E9920" t="str">
        <f t="shared" si="154"/>
        <v>Young</v>
      </c>
      <c r="F9920" t="s">
        <v>19</v>
      </c>
      <c r="G9920" t="s">
        <v>24</v>
      </c>
      <c r="H9920" t="s">
        <v>29</v>
      </c>
      <c r="I9920">
        <v>32</v>
      </c>
      <c r="J9920">
        <v>1.43</v>
      </c>
      <c r="K9920" t="s">
        <v>33</v>
      </c>
      <c r="L9920" t="s">
        <v>33</v>
      </c>
      <c r="M9920" s="1">
        <v>16529.02</v>
      </c>
      <c r="N9920" s="1">
        <v>2557.87</v>
      </c>
      <c r="O9920" s="1">
        <v>580</v>
      </c>
      <c r="P9920" s="1">
        <v>0</v>
      </c>
      <c r="Q9920" s="1">
        <v>65803.649999999994</v>
      </c>
      <c r="R9920" s="1">
        <v>48517.58</v>
      </c>
      <c r="S9920" s="1">
        <v>3911.89</v>
      </c>
      <c r="T9920" s="1">
        <v>110409.34</v>
      </c>
      <c r="U9920" s="1">
        <f>SUM(Report_Summary[Revenue])</f>
        <v>626594850.33999527</v>
      </c>
      <c r="V9920" s="1">
        <f>Report_Summary[[#This Row],[Total Revenue]] / COUNTA(Report_Summary[Membership No])</f>
        <v>62659.485033999525</v>
      </c>
    </row>
    <row r="9921" spans="1:22" x14ac:dyDescent="0.3">
      <c r="A9921" t="s">
        <v>9960</v>
      </c>
      <c r="B9921">
        <v>2017</v>
      </c>
      <c r="C9921" t="s">
        <v>14</v>
      </c>
      <c r="D9921">
        <v>66</v>
      </c>
      <c r="E9921" t="str">
        <f t="shared" si="154"/>
        <v>Old</v>
      </c>
      <c r="F9921" t="s">
        <v>15</v>
      </c>
      <c r="G9921" t="s">
        <v>23</v>
      </c>
      <c r="H9921" t="s">
        <v>31</v>
      </c>
      <c r="I9921">
        <v>31</v>
      </c>
      <c r="J9921">
        <v>2.29</v>
      </c>
      <c r="K9921" t="s">
        <v>32</v>
      </c>
      <c r="L9921" t="s">
        <v>33</v>
      </c>
      <c r="M9921" s="1">
        <v>18651.689999999999</v>
      </c>
      <c r="N9921" s="1">
        <v>3200.77</v>
      </c>
      <c r="O9921" s="1">
        <v>7886.49</v>
      </c>
      <c r="P9921" s="1">
        <v>0</v>
      </c>
      <c r="Q9921" s="1">
        <v>55562.71</v>
      </c>
      <c r="R9921" s="1">
        <v>92202.79</v>
      </c>
      <c r="S9921" s="1">
        <v>25115.63</v>
      </c>
      <c r="T9921" s="1">
        <v>122649.87</v>
      </c>
      <c r="U9921" s="1">
        <f>SUM(Report_Summary[Revenue])</f>
        <v>626594850.33999527</v>
      </c>
      <c r="V9921" s="1">
        <f>Report_Summary[[#This Row],[Total Revenue]] / COUNTA(Report_Summary[Membership No])</f>
        <v>62659.485033999525</v>
      </c>
    </row>
    <row r="9922" spans="1:22" x14ac:dyDescent="0.3">
      <c r="A9922" t="s">
        <v>9961</v>
      </c>
      <c r="B9922">
        <v>2019</v>
      </c>
      <c r="C9922" t="s">
        <v>14</v>
      </c>
      <c r="D9922">
        <v>58</v>
      </c>
      <c r="E9922" t="str">
        <f t="shared" si="154"/>
        <v>Old</v>
      </c>
      <c r="F9922" t="s">
        <v>16</v>
      </c>
      <c r="G9922" t="s">
        <v>22</v>
      </c>
      <c r="H9922" t="s">
        <v>29</v>
      </c>
      <c r="I9922">
        <v>34</v>
      </c>
      <c r="J9922">
        <v>1.58</v>
      </c>
      <c r="K9922" t="s">
        <v>32</v>
      </c>
      <c r="L9922" t="s">
        <v>33</v>
      </c>
      <c r="M9922" s="1">
        <v>5445.06</v>
      </c>
      <c r="N9922" s="1">
        <v>4515.71</v>
      </c>
      <c r="O9922" s="1">
        <v>954.96</v>
      </c>
      <c r="P9922" s="1">
        <v>0</v>
      </c>
      <c r="Q9922" s="1">
        <v>21075.73</v>
      </c>
      <c r="R9922" s="1">
        <v>8548.8799999999992</v>
      </c>
      <c r="S9922" s="1">
        <v>-9703.74</v>
      </c>
      <c r="T9922" s="1">
        <v>39328.35</v>
      </c>
      <c r="U9922" s="1">
        <f>SUM(Report_Summary[Revenue])</f>
        <v>626594850.33999527</v>
      </c>
      <c r="V9922" s="1">
        <f>Report_Summary[[#This Row],[Total Revenue]] / COUNTA(Report_Summary[Membership No])</f>
        <v>62659.485033999525</v>
      </c>
    </row>
    <row r="9923" spans="1:22" x14ac:dyDescent="0.3">
      <c r="A9923" t="s">
        <v>9962</v>
      </c>
      <c r="B9923">
        <v>2018</v>
      </c>
      <c r="C9923" t="s">
        <v>13</v>
      </c>
      <c r="D9923">
        <v>75</v>
      </c>
      <c r="E9923" t="str">
        <f t="shared" ref="E9923:E9986" si="155">IF(D9923&gt;55,"Old",IF(D9923&gt;=31,"Middle Age",IF(D9923&lt;31,"Young","Invalid")))</f>
        <v>Old</v>
      </c>
      <c r="F9923" t="s">
        <v>16</v>
      </c>
      <c r="G9923" t="s">
        <v>22</v>
      </c>
      <c r="H9923" t="s">
        <v>28</v>
      </c>
      <c r="I9923">
        <v>24</v>
      </c>
      <c r="J9923">
        <v>3.87</v>
      </c>
      <c r="K9923" t="s">
        <v>32</v>
      </c>
      <c r="L9923" t="s">
        <v>33</v>
      </c>
      <c r="M9923" s="1">
        <v>16193.5</v>
      </c>
      <c r="N9923" s="1">
        <v>2140.2800000000002</v>
      </c>
      <c r="O9923" s="1">
        <v>7182.58</v>
      </c>
      <c r="P9923" s="1">
        <v>0</v>
      </c>
      <c r="Q9923" s="1">
        <v>44628.75</v>
      </c>
      <c r="R9923" s="1">
        <v>44028.78</v>
      </c>
      <c r="S9923" s="1">
        <v>-22269.39</v>
      </c>
      <c r="T9923" s="1">
        <v>110926.92</v>
      </c>
      <c r="U9923" s="1">
        <f>SUM(Report_Summary[Revenue])</f>
        <v>626594850.33999527</v>
      </c>
      <c r="V9923" s="1">
        <f>Report_Summary[[#This Row],[Total Revenue]] / COUNTA(Report_Summary[Membership No])</f>
        <v>62659.485033999525</v>
      </c>
    </row>
    <row r="9924" spans="1:22" x14ac:dyDescent="0.3">
      <c r="A9924" t="s">
        <v>9963</v>
      </c>
      <c r="B9924">
        <v>2023</v>
      </c>
      <c r="C9924" t="s">
        <v>14</v>
      </c>
      <c r="D9924">
        <v>26</v>
      </c>
      <c r="E9924" t="str">
        <f t="shared" si="155"/>
        <v>Young</v>
      </c>
      <c r="F9924" t="s">
        <v>18</v>
      </c>
      <c r="G9924" t="s">
        <v>25</v>
      </c>
      <c r="H9924" t="s">
        <v>31</v>
      </c>
      <c r="I9924">
        <v>39</v>
      </c>
      <c r="J9924">
        <v>2.98</v>
      </c>
      <c r="K9924" t="s">
        <v>33</v>
      </c>
      <c r="L9924" t="s">
        <v>33</v>
      </c>
      <c r="M9924" s="1">
        <v>5995.55</v>
      </c>
      <c r="N9924" s="1">
        <v>660.21</v>
      </c>
      <c r="O9924" s="1">
        <v>7094.07</v>
      </c>
      <c r="P9924" s="1">
        <v>0</v>
      </c>
      <c r="Q9924" s="1">
        <v>10033.85</v>
      </c>
      <c r="R9924" s="1">
        <v>23521.200000000001</v>
      </c>
      <c r="S9924" s="1">
        <v>10508.28</v>
      </c>
      <c r="T9924" s="1">
        <v>23046.77</v>
      </c>
      <c r="U9924" s="1">
        <f>SUM(Report_Summary[Revenue])</f>
        <v>626594850.33999527</v>
      </c>
      <c r="V9924" s="1">
        <f>Report_Summary[[#This Row],[Total Revenue]] / COUNTA(Report_Summary[Membership No])</f>
        <v>62659.485033999525</v>
      </c>
    </row>
    <row r="9925" spans="1:22" x14ac:dyDescent="0.3">
      <c r="A9925" t="s">
        <v>9964</v>
      </c>
      <c r="B9925">
        <v>2016</v>
      </c>
      <c r="C9925" t="s">
        <v>14</v>
      </c>
      <c r="D9925">
        <v>28</v>
      </c>
      <c r="E9925" t="str">
        <f t="shared" si="155"/>
        <v>Young</v>
      </c>
      <c r="F9925" t="s">
        <v>16</v>
      </c>
      <c r="G9925" t="s">
        <v>25</v>
      </c>
      <c r="H9925" t="s">
        <v>30</v>
      </c>
      <c r="I9925">
        <v>31</v>
      </c>
      <c r="J9925">
        <v>2.64</v>
      </c>
      <c r="K9925" t="s">
        <v>33</v>
      </c>
      <c r="L9925" t="s">
        <v>33</v>
      </c>
      <c r="M9925" s="1">
        <v>5020.84</v>
      </c>
      <c r="N9925" s="1">
        <v>1412.99</v>
      </c>
      <c r="O9925" s="1">
        <v>2261.71</v>
      </c>
      <c r="P9925" s="1">
        <v>0</v>
      </c>
      <c r="Q9925" s="1">
        <v>17077.05</v>
      </c>
      <c r="R9925" s="1">
        <v>10531.3</v>
      </c>
      <c r="S9925" s="1">
        <v>-8916.74</v>
      </c>
      <c r="T9925" s="1">
        <v>36525.089999999997</v>
      </c>
      <c r="U9925" s="1">
        <f>SUM(Report_Summary[Revenue])</f>
        <v>626594850.33999527</v>
      </c>
      <c r="V9925" s="1">
        <f>Report_Summary[[#This Row],[Total Revenue]] / COUNTA(Report_Summary[Membership No])</f>
        <v>62659.485033999525</v>
      </c>
    </row>
    <row r="9926" spans="1:22" x14ac:dyDescent="0.3">
      <c r="A9926" t="s">
        <v>9965</v>
      </c>
      <c r="B9926">
        <v>2018</v>
      </c>
      <c r="C9926" t="s">
        <v>14</v>
      </c>
      <c r="D9926">
        <v>60</v>
      </c>
      <c r="E9926" t="str">
        <f t="shared" si="155"/>
        <v>Old</v>
      </c>
      <c r="F9926" t="s">
        <v>18</v>
      </c>
      <c r="G9926" t="s">
        <v>24</v>
      </c>
      <c r="H9926" t="s">
        <v>26</v>
      </c>
      <c r="I9926">
        <v>29</v>
      </c>
      <c r="J9926">
        <v>2.59</v>
      </c>
      <c r="K9926" t="s">
        <v>32</v>
      </c>
      <c r="L9926" t="s">
        <v>33</v>
      </c>
      <c r="M9926" s="1">
        <v>10751.93</v>
      </c>
      <c r="N9926" s="1">
        <v>4014.08</v>
      </c>
      <c r="O9926" s="1">
        <v>1083.97</v>
      </c>
      <c r="P9926" s="1">
        <v>0</v>
      </c>
      <c r="Q9926" s="1">
        <v>34811.370000000003</v>
      </c>
      <c r="R9926" s="1">
        <v>48750.03</v>
      </c>
      <c r="S9926" s="1">
        <v>-7268.01</v>
      </c>
      <c r="T9926" s="1">
        <v>90829.41</v>
      </c>
      <c r="U9926" s="1">
        <f>SUM(Report_Summary[Revenue])</f>
        <v>626594850.33999527</v>
      </c>
      <c r="V9926" s="1">
        <f>Report_Summary[[#This Row],[Total Revenue]] / COUNTA(Report_Summary[Membership No])</f>
        <v>62659.485033999525</v>
      </c>
    </row>
    <row r="9927" spans="1:22" x14ac:dyDescent="0.3">
      <c r="A9927" t="s">
        <v>9966</v>
      </c>
      <c r="B9927">
        <v>2018</v>
      </c>
      <c r="C9927" t="s">
        <v>14</v>
      </c>
      <c r="D9927">
        <v>69</v>
      </c>
      <c r="E9927" t="str">
        <f t="shared" si="155"/>
        <v>Old</v>
      </c>
      <c r="F9927" t="s">
        <v>16</v>
      </c>
      <c r="G9927" t="s">
        <v>24</v>
      </c>
      <c r="H9927" t="s">
        <v>31</v>
      </c>
      <c r="I9927">
        <v>30</v>
      </c>
      <c r="J9927">
        <v>2.5</v>
      </c>
      <c r="K9927" t="s">
        <v>32</v>
      </c>
      <c r="L9927" t="s">
        <v>33</v>
      </c>
      <c r="M9927" s="1">
        <v>5664.05</v>
      </c>
      <c r="N9927" s="1">
        <v>1019.59</v>
      </c>
      <c r="O9927" s="1">
        <v>6964.52</v>
      </c>
      <c r="P9927" s="1">
        <v>0</v>
      </c>
      <c r="Q9927" s="1">
        <v>9968.4699999999993</v>
      </c>
      <c r="R9927" s="1">
        <v>25235.93</v>
      </c>
      <c r="S9927" s="1">
        <v>-20153.21</v>
      </c>
      <c r="T9927" s="1">
        <v>55357.61</v>
      </c>
      <c r="U9927" s="1">
        <f>SUM(Report_Summary[Revenue])</f>
        <v>626594850.33999527</v>
      </c>
      <c r="V9927" s="1">
        <f>Report_Summary[[#This Row],[Total Revenue]] / COUNTA(Report_Summary[Membership No])</f>
        <v>62659.485033999525</v>
      </c>
    </row>
    <row r="9928" spans="1:22" x14ac:dyDescent="0.3">
      <c r="A9928" t="s">
        <v>9967</v>
      </c>
      <c r="B9928">
        <v>2022</v>
      </c>
      <c r="C9928" t="s">
        <v>13</v>
      </c>
      <c r="D9928">
        <v>21</v>
      </c>
      <c r="E9928" t="str">
        <f t="shared" si="155"/>
        <v>Young</v>
      </c>
      <c r="F9928" t="s">
        <v>17</v>
      </c>
      <c r="G9928" t="s">
        <v>25</v>
      </c>
      <c r="H9928" t="s">
        <v>29</v>
      </c>
      <c r="I9928">
        <v>33</v>
      </c>
      <c r="J9928">
        <v>2.84</v>
      </c>
      <c r="K9928" t="s">
        <v>33</v>
      </c>
      <c r="L9928" t="s">
        <v>33</v>
      </c>
      <c r="M9928" s="1">
        <v>17450.32</v>
      </c>
      <c r="N9928" s="1">
        <v>3463.74</v>
      </c>
      <c r="O9928" s="1">
        <v>5757.84</v>
      </c>
      <c r="P9928" s="1">
        <v>0</v>
      </c>
      <c r="Q9928" s="1">
        <v>51732.3</v>
      </c>
      <c r="R9928" s="1">
        <v>30556.62</v>
      </c>
      <c r="S9928" s="1">
        <v>3735.8</v>
      </c>
      <c r="T9928" s="1">
        <v>78553.119999999995</v>
      </c>
      <c r="U9928" s="1">
        <f>SUM(Report_Summary[Revenue])</f>
        <v>626594850.33999527</v>
      </c>
      <c r="V9928" s="1">
        <f>Report_Summary[[#This Row],[Total Revenue]] / COUNTA(Report_Summary[Membership No])</f>
        <v>62659.485033999525</v>
      </c>
    </row>
    <row r="9929" spans="1:22" x14ac:dyDescent="0.3">
      <c r="A9929" t="s">
        <v>9968</v>
      </c>
      <c r="B9929">
        <v>2021</v>
      </c>
      <c r="C9929" t="s">
        <v>14</v>
      </c>
      <c r="D9929">
        <v>52</v>
      </c>
      <c r="E9929" t="str">
        <f t="shared" si="155"/>
        <v>Middle Age</v>
      </c>
      <c r="F9929" t="s">
        <v>19</v>
      </c>
      <c r="G9929" t="s">
        <v>22</v>
      </c>
      <c r="H9929" t="s">
        <v>31</v>
      </c>
      <c r="I9929">
        <v>19</v>
      </c>
      <c r="J9929">
        <v>0.96</v>
      </c>
      <c r="K9929" t="s">
        <v>32</v>
      </c>
      <c r="L9929" t="s">
        <v>33</v>
      </c>
      <c r="M9929" s="1">
        <v>887.33</v>
      </c>
      <c r="N9929" s="1">
        <v>2183.13</v>
      </c>
      <c r="O9929" s="1">
        <v>2278.4699999999998</v>
      </c>
      <c r="P9929" s="1">
        <v>0</v>
      </c>
      <c r="Q9929" s="1">
        <v>2746.51</v>
      </c>
      <c r="R9929" s="1">
        <v>4039.34</v>
      </c>
      <c r="S9929" s="1">
        <v>-29293.11</v>
      </c>
      <c r="T9929" s="1">
        <v>36078.959999999999</v>
      </c>
      <c r="U9929" s="1">
        <f>SUM(Report_Summary[Revenue])</f>
        <v>626594850.33999527</v>
      </c>
      <c r="V9929" s="1">
        <f>Report_Summary[[#This Row],[Total Revenue]] / COUNTA(Report_Summary[Membership No])</f>
        <v>62659.485033999525</v>
      </c>
    </row>
    <row r="9930" spans="1:22" x14ac:dyDescent="0.3">
      <c r="A9930" t="s">
        <v>9969</v>
      </c>
      <c r="B9930">
        <v>2016</v>
      </c>
      <c r="C9930" t="s">
        <v>14</v>
      </c>
      <c r="D9930">
        <v>41</v>
      </c>
      <c r="E9930" t="str">
        <f t="shared" si="155"/>
        <v>Middle Age</v>
      </c>
      <c r="F9930" t="s">
        <v>19</v>
      </c>
      <c r="G9930" t="s">
        <v>23</v>
      </c>
      <c r="H9930" t="s">
        <v>31</v>
      </c>
      <c r="I9930">
        <v>29</v>
      </c>
      <c r="J9930">
        <v>2.82</v>
      </c>
      <c r="K9930" t="s">
        <v>33</v>
      </c>
      <c r="L9930" t="s">
        <v>33</v>
      </c>
      <c r="M9930" s="1">
        <v>4344.6099999999997</v>
      </c>
      <c r="N9930" s="1">
        <v>4214.51</v>
      </c>
      <c r="O9930" s="1">
        <v>4505.53</v>
      </c>
      <c r="P9930" s="1">
        <v>0</v>
      </c>
      <c r="Q9930" s="1">
        <v>18882.900000000001</v>
      </c>
      <c r="R9930" s="1">
        <v>7467.41</v>
      </c>
      <c r="S9930" s="1">
        <v>21330.23</v>
      </c>
      <c r="T9930" s="1">
        <v>5020.08</v>
      </c>
      <c r="U9930" s="1">
        <f>SUM(Report_Summary[Revenue])</f>
        <v>626594850.33999527</v>
      </c>
      <c r="V9930" s="1">
        <f>Report_Summary[[#This Row],[Total Revenue]] / COUNTA(Report_Summary[Membership No])</f>
        <v>62659.485033999525</v>
      </c>
    </row>
    <row r="9931" spans="1:22" x14ac:dyDescent="0.3">
      <c r="A9931" t="s">
        <v>9970</v>
      </c>
      <c r="B9931">
        <v>2015</v>
      </c>
      <c r="C9931" t="s">
        <v>14</v>
      </c>
      <c r="D9931">
        <v>78</v>
      </c>
      <c r="E9931" t="str">
        <f t="shared" si="155"/>
        <v>Old</v>
      </c>
      <c r="F9931" t="s">
        <v>19</v>
      </c>
      <c r="G9931" t="s">
        <v>25</v>
      </c>
      <c r="H9931" t="s">
        <v>31</v>
      </c>
      <c r="I9931">
        <v>29</v>
      </c>
      <c r="J9931">
        <v>1.54</v>
      </c>
      <c r="K9931" t="s">
        <v>33</v>
      </c>
      <c r="L9931" t="s">
        <v>33</v>
      </c>
      <c r="M9931" s="1">
        <v>12035.26</v>
      </c>
      <c r="N9931" s="1">
        <v>1044.23</v>
      </c>
      <c r="O9931" s="1">
        <v>1556.19</v>
      </c>
      <c r="P9931" s="1">
        <v>0</v>
      </c>
      <c r="Q9931" s="1">
        <v>38659.03</v>
      </c>
      <c r="R9931" s="1">
        <v>40691.71</v>
      </c>
      <c r="S9931" s="1">
        <v>8619.25</v>
      </c>
      <c r="T9931" s="1">
        <v>70731.490000000005</v>
      </c>
      <c r="U9931" s="1">
        <f>SUM(Report_Summary[Revenue])</f>
        <v>626594850.33999527</v>
      </c>
      <c r="V9931" s="1">
        <f>Report_Summary[[#This Row],[Total Revenue]] / COUNTA(Report_Summary[Membership No])</f>
        <v>62659.485033999525</v>
      </c>
    </row>
    <row r="9932" spans="1:22" x14ac:dyDescent="0.3">
      <c r="A9932" t="s">
        <v>9971</v>
      </c>
      <c r="B9932">
        <v>2023</v>
      </c>
      <c r="C9932" t="s">
        <v>13</v>
      </c>
      <c r="D9932">
        <v>29</v>
      </c>
      <c r="E9932" t="str">
        <f t="shared" si="155"/>
        <v>Young</v>
      </c>
      <c r="F9932" t="s">
        <v>17</v>
      </c>
      <c r="G9932" t="s">
        <v>22</v>
      </c>
      <c r="H9932" t="s">
        <v>28</v>
      </c>
      <c r="I9932">
        <v>30</v>
      </c>
      <c r="J9932">
        <v>2</v>
      </c>
      <c r="K9932" t="s">
        <v>32</v>
      </c>
      <c r="L9932" t="s">
        <v>33</v>
      </c>
      <c r="M9932" s="1">
        <v>11725.78</v>
      </c>
      <c r="N9932" s="1">
        <v>778.38</v>
      </c>
      <c r="O9932" s="1">
        <v>6990.4</v>
      </c>
      <c r="P9932" s="1">
        <v>0</v>
      </c>
      <c r="Q9932" s="1">
        <v>16116.81</v>
      </c>
      <c r="R9932" s="1">
        <v>42421.31</v>
      </c>
      <c r="S9932" s="1">
        <v>3416.25</v>
      </c>
      <c r="T9932" s="1">
        <v>55121.87</v>
      </c>
      <c r="U9932" s="1">
        <f>SUM(Report_Summary[Revenue])</f>
        <v>626594850.33999527</v>
      </c>
      <c r="V9932" s="1">
        <f>Report_Summary[[#This Row],[Total Revenue]] / COUNTA(Report_Summary[Membership No])</f>
        <v>62659.485033999525</v>
      </c>
    </row>
    <row r="9933" spans="1:22" x14ac:dyDescent="0.3">
      <c r="A9933" t="s">
        <v>9972</v>
      </c>
      <c r="B9933">
        <v>2017</v>
      </c>
      <c r="C9933" t="s">
        <v>14</v>
      </c>
      <c r="D9933">
        <v>33</v>
      </c>
      <c r="E9933" t="str">
        <f t="shared" si="155"/>
        <v>Middle Age</v>
      </c>
      <c r="F9933" t="s">
        <v>21</v>
      </c>
      <c r="G9933" t="s">
        <v>22</v>
      </c>
      <c r="H9933" t="s">
        <v>26</v>
      </c>
      <c r="I9933">
        <v>37</v>
      </c>
      <c r="J9933">
        <v>2.91</v>
      </c>
      <c r="K9933" t="s">
        <v>33</v>
      </c>
      <c r="L9933" t="s">
        <v>33</v>
      </c>
      <c r="M9933" s="1">
        <v>4980.95</v>
      </c>
      <c r="N9933" s="1">
        <v>2651.6</v>
      </c>
      <c r="O9933" s="1">
        <v>2732.18</v>
      </c>
      <c r="P9933" s="1">
        <v>0</v>
      </c>
      <c r="Q9933" s="1">
        <v>9305.75</v>
      </c>
      <c r="R9933" s="1">
        <v>24287.42</v>
      </c>
      <c r="S9933" s="1">
        <v>-28653.14</v>
      </c>
      <c r="T9933" s="1">
        <v>62246.31</v>
      </c>
      <c r="U9933" s="1">
        <f>SUM(Report_Summary[Revenue])</f>
        <v>626594850.33999527</v>
      </c>
      <c r="V9933" s="1">
        <f>Report_Summary[[#This Row],[Total Revenue]] / COUNTA(Report_Summary[Membership No])</f>
        <v>62659.485033999525</v>
      </c>
    </row>
    <row r="9934" spans="1:22" x14ac:dyDescent="0.3">
      <c r="A9934" t="s">
        <v>9973</v>
      </c>
      <c r="B9934">
        <v>2017</v>
      </c>
      <c r="C9934" t="s">
        <v>14</v>
      </c>
      <c r="D9934">
        <v>30</v>
      </c>
      <c r="E9934" t="str">
        <f t="shared" si="155"/>
        <v>Young</v>
      </c>
      <c r="F9934" t="s">
        <v>16</v>
      </c>
      <c r="G9934" t="s">
        <v>22</v>
      </c>
      <c r="H9934" t="s">
        <v>26</v>
      </c>
      <c r="I9934">
        <v>27</v>
      </c>
      <c r="J9934">
        <v>2.2000000000000002</v>
      </c>
      <c r="K9934" t="s">
        <v>32</v>
      </c>
      <c r="L9934" t="s">
        <v>33</v>
      </c>
      <c r="M9934" s="1">
        <v>15619.06</v>
      </c>
      <c r="N9934" s="1">
        <v>1677.11</v>
      </c>
      <c r="O9934" s="1">
        <v>366.65</v>
      </c>
      <c r="P9934" s="1">
        <v>0</v>
      </c>
      <c r="Q9934" s="1">
        <v>78060.14</v>
      </c>
      <c r="R9934" s="1">
        <v>27250.12</v>
      </c>
      <c r="S9934" s="1">
        <v>-22946.01</v>
      </c>
      <c r="T9934" s="1">
        <v>128256.27</v>
      </c>
      <c r="U9934" s="1">
        <f>SUM(Report_Summary[Revenue])</f>
        <v>626594850.33999527</v>
      </c>
      <c r="V9934" s="1">
        <f>Report_Summary[[#This Row],[Total Revenue]] / COUNTA(Report_Summary[Membership No])</f>
        <v>62659.485033999525</v>
      </c>
    </row>
    <row r="9935" spans="1:22" x14ac:dyDescent="0.3">
      <c r="A9935" t="s">
        <v>9974</v>
      </c>
      <c r="B9935">
        <v>2016</v>
      </c>
      <c r="C9935" t="s">
        <v>14</v>
      </c>
      <c r="D9935">
        <v>62</v>
      </c>
      <c r="E9935" t="str">
        <f t="shared" si="155"/>
        <v>Old</v>
      </c>
      <c r="F9935" t="s">
        <v>19</v>
      </c>
      <c r="G9935" t="s">
        <v>25</v>
      </c>
      <c r="H9935" t="s">
        <v>31</v>
      </c>
      <c r="I9935">
        <v>24</v>
      </c>
      <c r="J9935">
        <v>1.96</v>
      </c>
      <c r="K9935" t="s">
        <v>33</v>
      </c>
      <c r="L9935" t="s">
        <v>33</v>
      </c>
      <c r="M9935" s="1">
        <v>2716.38</v>
      </c>
      <c r="N9935" s="1">
        <v>2213.79</v>
      </c>
      <c r="O9935" s="1">
        <v>2295.1</v>
      </c>
      <c r="P9935" s="1">
        <v>0</v>
      </c>
      <c r="Q9935" s="1">
        <v>9784.34</v>
      </c>
      <c r="R9935" s="1">
        <v>13352.21</v>
      </c>
      <c r="S9935" s="1">
        <v>-25907.21</v>
      </c>
      <c r="T9935" s="1">
        <v>49043.76</v>
      </c>
      <c r="U9935" s="1">
        <f>SUM(Report_Summary[Revenue])</f>
        <v>626594850.33999527</v>
      </c>
      <c r="V9935" s="1">
        <f>Report_Summary[[#This Row],[Total Revenue]] / COUNTA(Report_Summary[Membership No])</f>
        <v>62659.485033999525</v>
      </c>
    </row>
    <row r="9936" spans="1:22" x14ac:dyDescent="0.3">
      <c r="A9936" t="s">
        <v>9975</v>
      </c>
      <c r="B9936">
        <v>2017</v>
      </c>
      <c r="C9936" t="s">
        <v>14</v>
      </c>
      <c r="D9936">
        <v>51</v>
      </c>
      <c r="E9936" t="str">
        <f t="shared" si="155"/>
        <v>Middle Age</v>
      </c>
      <c r="F9936" t="s">
        <v>20</v>
      </c>
      <c r="G9936" t="s">
        <v>22</v>
      </c>
      <c r="H9936" t="s">
        <v>27</v>
      </c>
      <c r="I9936">
        <v>37</v>
      </c>
      <c r="J9936">
        <v>2.46</v>
      </c>
      <c r="K9936" t="s">
        <v>32</v>
      </c>
      <c r="L9936" t="s">
        <v>33</v>
      </c>
      <c r="M9936" s="1">
        <v>11025.89</v>
      </c>
      <c r="N9936" s="1">
        <v>2232.1799999999998</v>
      </c>
      <c r="O9936" s="1">
        <v>4420.42</v>
      </c>
      <c r="P9936" s="1">
        <v>0</v>
      </c>
      <c r="Q9936" s="1">
        <v>26056.02</v>
      </c>
      <c r="R9936" s="1">
        <v>54283.24</v>
      </c>
      <c r="S9936" s="1">
        <v>-20547.900000000001</v>
      </c>
      <c r="T9936" s="1">
        <v>100887.16</v>
      </c>
      <c r="U9936" s="1">
        <f>SUM(Report_Summary[Revenue])</f>
        <v>626594850.33999527</v>
      </c>
      <c r="V9936" s="1">
        <f>Report_Summary[[#This Row],[Total Revenue]] / COUNTA(Report_Summary[Membership No])</f>
        <v>62659.485033999525</v>
      </c>
    </row>
    <row r="9937" spans="1:22" x14ac:dyDescent="0.3">
      <c r="A9937" t="s">
        <v>9976</v>
      </c>
      <c r="B9937">
        <v>2021</v>
      </c>
      <c r="C9937" t="s">
        <v>13</v>
      </c>
      <c r="D9937">
        <v>62</v>
      </c>
      <c r="E9937" t="str">
        <f t="shared" si="155"/>
        <v>Old</v>
      </c>
      <c r="F9937" t="s">
        <v>15</v>
      </c>
      <c r="G9937" t="s">
        <v>25</v>
      </c>
      <c r="H9937" t="s">
        <v>30</v>
      </c>
      <c r="I9937">
        <v>30</v>
      </c>
      <c r="J9937">
        <v>1.05</v>
      </c>
      <c r="K9937" t="s">
        <v>33</v>
      </c>
      <c r="L9937" t="s">
        <v>33</v>
      </c>
      <c r="M9937" s="1">
        <v>12265.38</v>
      </c>
      <c r="N9937" s="1">
        <v>1400.3</v>
      </c>
      <c r="O9937" s="1">
        <v>2529.9299999999998</v>
      </c>
      <c r="P9937" s="1">
        <v>0</v>
      </c>
      <c r="Q9937" s="1">
        <v>36619.72</v>
      </c>
      <c r="R9937" s="1">
        <v>39872.11</v>
      </c>
      <c r="S9937" s="1">
        <v>-15064.65</v>
      </c>
      <c r="T9937" s="1">
        <v>91556.479999999996</v>
      </c>
      <c r="U9937" s="1">
        <f>SUM(Report_Summary[Revenue])</f>
        <v>626594850.33999527</v>
      </c>
      <c r="V9937" s="1">
        <f>Report_Summary[[#This Row],[Total Revenue]] / COUNTA(Report_Summary[Membership No])</f>
        <v>62659.485033999525</v>
      </c>
    </row>
    <row r="9938" spans="1:22" x14ac:dyDescent="0.3">
      <c r="A9938" t="s">
        <v>9977</v>
      </c>
      <c r="B9938">
        <v>2023</v>
      </c>
      <c r="C9938" t="s">
        <v>14</v>
      </c>
      <c r="D9938">
        <v>60</v>
      </c>
      <c r="E9938" t="str">
        <f t="shared" si="155"/>
        <v>Old</v>
      </c>
      <c r="F9938" t="s">
        <v>20</v>
      </c>
      <c r="G9938" t="s">
        <v>25</v>
      </c>
      <c r="H9938" t="s">
        <v>29</v>
      </c>
      <c r="I9938">
        <v>23</v>
      </c>
      <c r="J9938">
        <v>2.84</v>
      </c>
      <c r="K9938" t="s">
        <v>33</v>
      </c>
      <c r="L9938" t="s">
        <v>33</v>
      </c>
      <c r="M9938" s="1">
        <v>7155.97</v>
      </c>
      <c r="N9938" s="1">
        <v>4268.9799999999996</v>
      </c>
      <c r="O9938" s="1">
        <v>3572.37</v>
      </c>
      <c r="P9938" s="1">
        <v>0</v>
      </c>
      <c r="Q9938" s="1">
        <v>29666.080000000002</v>
      </c>
      <c r="R9938" s="1">
        <v>32150.31</v>
      </c>
      <c r="S9938" s="1">
        <v>11052.59</v>
      </c>
      <c r="T9938" s="1">
        <v>50763.8</v>
      </c>
      <c r="U9938" s="1">
        <f>SUM(Report_Summary[Revenue])</f>
        <v>626594850.33999527</v>
      </c>
      <c r="V9938" s="1">
        <f>Report_Summary[[#This Row],[Total Revenue]] / COUNTA(Report_Summary[Membership No])</f>
        <v>62659.485033999525</v>
      </c>
    </row>
    <row r="9939" spans="1:22" x14ac:dyDescent="0.3">
      <c r="A9939" t="s">
        <v>9978</v>
      </c>
      <c r="B9939">
        <v>2023</v>
      </c>
      <c r="C9939" t="s">
        <v>14</v>
      </c>
      <c r="D9939">
        <v>37</v>
      </c>
      <c r="E9939" t="str">
        <f t="shared" si="155"/>
        <v>Middle Age</v>
      </c>
      <c r="F9939" t="s">
        <v>20</v>
      </c>
      <c r="G9939" t="s">
        <v>25</v>
      </c>
      <c r="H9939" t="s">
        <v>26</v>
      </c>
      <c r="I9939">
        <v>44</v>
      </c>
      <c r="J9939">
        <v>3.04</v>
      </c>
      <c r="K9939" t="s">
        <v>33</v>
      </c>
      <c r="L9939" t="s">
        <v>33</v>
      </c>
      <c r="M9939" s="1">
        <v>14049.17</v>
      </c>
      <c r="N9939" s="1">
        <v>4047.6</v>
      </c>
      <c r="O9939" s="1">
        <v>7969.33</v>
      </c>
      <c r="P9939" s="1">
        <v>0</v>
      </c>
      <c r="Q9939" s="1">
        <v>22364.34</v>
      </c>
      <c r="R9939" s="1">
        <v>52395.11</v>
      </c>
      <c r="S9939" s="1">
        <v>21237.97</v>
      </c>
      <c r="T9939" s="1">
        <v>53521.48</v>
      </c>
      <c r="U9939" s="1">
        <f>SUM(Report_Summary[Revenue])</f>
        <v>626594850.33999527</v>
      </c>
      <c r="V9939" s="1">
        <f>Report_Summary[[#This Row],[Total Revenue]] / COUNTA(Report_Summary[Membership No])</f>
        <v>62659.485033999525</v>
      </c>
    </row>
    <row r="9940" spans="1:22" x14ac:dyDescent="0.3">
      <c r="A9940" t="s">
        <v>9979</v>
      </c>
      <c r="B9940">
        <v>2018</v>
      </c>
      <c r="C9940" t="s">
        <v>14</v>
      </c>
      <c r="D9940">
        <v>66</v>
      </c>
      <c r="E9940" t="str">
        <f t="shared" si="155"/>
        <v>Old</v>
      </c>
      <c r="F9940" t="s">
        <v>20</v>
      </c>
      <c r="G9940" t="s">
        <v>23</v>
      </c>
      <c r="H9940" t="s">
        <v>30</v>
      </c>
      <c r="I9940">
        <v>35</v>
      </c>
      <c r="J9940">
        <v>0.95</v>
      </c>
      <c r="K9940" t="s">
        <v>32</v>
      </c>
      <c r="L9940" t="s">
        <v>33</v>
      </c>
      <c r="M9940" s="1">
        <v>2643.58</v>
      </c>
      <c r="N9940" s="1">
        <v>722.26</v>
      </c>
      <c r="O9940" s="1">
        <v>452.65</v>
      </c>
      <c r="P9940" s="1">
        <v>0</v>
      </c>
      <c r="Q9940" s="1">
        <v>9699.7800000000007</v>
      </c>
      <c r="R9940" s="1">
        <v>9580.8700000000008</v>
      </c>
      <c r="S9940" s="1">
        <v>23578.75</v>
      </c>
      <c r="T9940" s="1">
        <v>-4298.1000000000004</v>
      </c>
      <c r="U9940" s="1">
        <f>SUM(Report_Summary[Revenue])</f>
        <v>626594850.33999527</v>
      </c>
      <c r="V9940" s="1">
        <f>Report_Summary[[#This Row],[Total Revenue]] / COUNTA(Report_Summary[Membership No])</f>
        <v>62659.485033999525</v>
      </c>
    </row>
    <row r="9941" spans="1:22" x14ac:dyDescent="0.3">
      <c r="A9941" t="s">
        <v>9980</v>
      </c>
      <c r="B9941">
        <v>2022</v>
      </c>
      <c r="C9941" t="s">
        <v>13</v>
      </c>
      <c r="D9941">
        <v>61</v>
      </c>
      <c r="E9941" t="str">
        <f t="shared" si="155"/>
        <v>Old</v>
      </c>
      <c r="F9941" t="s">
        <v>20</v>
      </c>
      <c r="G9941" t="s">
        <v>25</v>
      </c>
      <c r="H9941" t="s">
        <v>30</v>
      </c>
      <c r="I9941">
        <v>16</v>
      </c>
      <c r="J9941">
        <v>2.41</v>
      </c>
      <c r="K9941" t="s">
        <v>33</v>
      </c>
      <c r="L9941" t="s">
        <v>33</v>
      </c>
      <c r="M9941" s="1">
        <v>19300.22</v>
      </c>
      <c r="N9941" s="1">
        <v>2273.69</v>
      </c>
      <c r="O9941" s="1">
        <v>7686.18</v>
      </c>
      <c r="P9941" s="1">
        <v>0</v>
      </c>
      <c r="Q9941" s="1">
        <v>89519.43</v>
      </c>
      <c r="R9941" s="1">
        <v>65601.59</v>
      </c>
      <c r="S9941" s="1">
        <v>22359.119999999999</v>
      </c>
      <c r="T9941" s="1">
        <v>132761.9</v>
      </c>
      <c r="U9941" s="1">
        <f>SUM(Report_Summary[Revenue])</f>
        <v>626594850.33999527</v>
      </c>
      <c r="V9941" s="1">
        <f>Report_Summary[[#This Row],[Total Revenue]] / COUNTA(Report_Summary[Membership No])</f>
        <v>62659.485033999525</v>
      </c>
    </row>
    <row r="9942" spans="1:22" x14ac:dyDescent="0.3">
      <c r="A9942" t="s">
        <v>9981</v>
      </c>
      <c r="B9942">
        <v>2022</v>
      </c>
      <c r="C9942" t="s">
        <v>13</v>
      </c>
      <c r="D9942">
        <v>38</v>
      </c>
      <c r="E9942" t="str">
        <f t="shared" si="155"/>
        <v>Middle Age</v>
      </c>
      <c r="F9942" t="s">
        <v>19</v>
      </c>
      <c r="G9942" t="s">
        <v>25</v>
      </c>
      <c r="H9942" t="s">
        <v>28</v>
      </c>
      <c r="I9942">
        <v>29</v>
      </c>
      <c r="J9942">
        <v>1.98</v>
      </c>
      <c r="K9942" t="s">
        <v>33</v>
      </c>
      <c r="L9942" t="s">
        <v>33</v>
      </c>
      <c r="M9942" s="1">
        <v>3798.05</v>
      </c>
      <c r="N9942" s="1">
        <v>359.54</v>
      </c>
      <c r="O9942" s="1">
        <v>893.04</v>
      </c>
      <c r="P9942" s="1">
        <v>0</v>
      </c>
      <c r="Q9942" s="1">
        <v>15797.75</v>
      </c>
      <c r="R9942" s="1">
        <v>18702.66</v>
      </c>
      <c r="S9942" s="1">
        <v>-13638.93</v>
      </c>
      <c r="T9942" s="1">
        <v>48139.34</v>
      </c>
      <c r="U9942" s="1">
        <f>SUM(Report_Summary[Revenue])</f>
        <v>626594850.33999527</v>
      </c>
      <c r="V9942" s="1">
        <f>Report_Summary[[#This Row],[Total Revenue]] / COUNTA(Report_Summary[Membership No])</f>
        <v>62659.485033999525</v>
      </c>
    </row>
    <row r="9943" spans="1:22" x14ac:dyDescent="0.3">
      <c r="A9943" t="s">
        <v>9982</v>
      </c>
      <c r="B9943">
        <v>2018</v>
      </c>
      <c r="C9943" t="s">
        <v>14</v>
      </c>
      <c r="D9943">
        <v>22</v>
      </c>
      <c r="E9943" t="str">
        <f t="shared" si="155"/>
        <v>Young</v>
      </c>
      <c r="F9943" t="s">
        <v>19</v>
      </c>
      <c r="G9943" t="s">
        <v>23</v>
      </c>
      <c r="H9943" t="s">
        <v>31</v>
      </c>
      <c r="I9943">
        <v>35</v>
      </c>
      <c r="J9943">
        <v>3.31</v>
      </c>
      <c r="K9943" t="s">
        <v>32</v>
      </c>
      <c r="L9943" t="s">
        <v>33</v>
      </c>
      <c r="M9943" s="1">
        <v>6074.19</v>
      </c>
      <c r="N9943" s="1">
        <v>794.54</v>
      </c>
      <c r="O9943" s="1">
        <v>5277.15</v>
      </c>
      <c r="P9943" s="1">
        <v>0</v>
      </c>
      <c r="Q9943" s="1">
        <v>23279.8</v>
      </c>
      <c r="R9943" s="1">
        <v>21135.95</v>
      </c>
      <c r="S9943" s="1">
        <v>-3250.13</v>
      </c>
      <c r="T9943" s="1">
        <v>47665.88</v>
      </c>
      <c r="U9943" s="1">
        <f>SUM(Report_Summary[Revenue])</f>
        <v>626594850.33999527</v>
      </c>
      <c r="V9943" s="1">
        <f>Report_Summary[[#This Row],[Total Revenue]] / COUNTA(Report_Summary[Membership No])</f>
        <v>62659.485033999525</v>
      </c>
    </row>
    <row r="9944" spans="1:22" x14ac:dyDescent="0.3">
      <c r="A9944" t="s">
        <v>9983</v>
      </c>
      <c r="B9944">
        <v>2018</v>
      </c>
      <c r="C9944" t="s">
        <v>14</v>
      </c>
      <c r="D9944">
        <v>26</v>
      </c>
      <c r="E9944" t="str">
        <f t="shared" si="155"/>
        <v>Young</v>
      </c>
      <c r="F9944" t="s">
        <v>16</v>
      </c>
      <c r="G9944" t="s">
        <v>25</v>
      </c>
      <c r="H9944" t="s">
        <v>30</v>
      </c>
      <c r="I9944">
        <v>28</v>
      </c>
      <c r="J9944">
        <v>3.03</v>
      </c>
      <c r="K9944" t="s">
        <v>32</v>
      </c>
      <c r="L9944" t="s">
        <v>33</v>
      </c>
      <c r="M9944" s="1">
        <v>17911.47</v>
      </c>
      <c r="N9944" s="1">
        <v>1479.99</v>
      </c>
      <c r="O9944" s="1">
        <v>50.5</v>
      </c>
      <c r="P9944" s="1">
        <v>0</v>
      </c>
      <c r="Q9944" s="1">
        <v>89336.29</v>
      </c>
      <c r="R9944" s="1">
        <v>27431.279999999999</v>
      </c>
      <c r="S9944" s="1">
        <v>-12507.79</v>
      </c>
      <c r="T9944" s="1">
        <v>129275.36</v>
      </c>
      <c r="U9944" s="1">
        <f>SUM(Report_Summary[Revenue])</f>
        <v>626594850.33999527</v>
      </c>
      <c r="V9944" s="1">
        <f>Report_Summary[[#This Row],[Total Revenue]] / COUNTA(Report_Summary[Membership No])</f>
        <v>62659.485033999525</v>
      </c>
    </row>
    <row r="9945" spans="1:22" x14ac:dyDescent="0.3">
      <c r="A9945" t="s">
        <v>9984</v>
      </c>
      <c r="B9945">
        <v>2016</v>
      </c>
      <c r="C9945" t="s">
        <v>13</v>
      </c>
      <c r="D9945">
        <v>50</v>
      </c>
      <c r="E9945" t="str">
        <f t="shared" si="155"/>
        <v>Middle Age</v>
      </c>
      <c r="F9945" t="s">
        <v>19</v>
      </c>
      <c r="G9945" t="s">
        <v>23</v>
      </c>
      <c r="H9945" t="s">
        <v>30</v>
      </c>
      <c r="I9945">
        <v>24</v>
      </c>
      <c r="J9945">
        <v>2.37</v>
      </c>
      <c r="K9945" t="s">
        <v>33</v>
      </c>
      <c r="L9945" t="s">
        <v>33</v>
      </c>
      <c r="M9945" s="1">
        <v>18275.37</v>
      </c>
      <c r="N9945" s="1">
        <v>1960.23</v>
      </c>
      <c r="O9945" s="1">
        <v>6022.27</v>
      </c>
      <c r="P9945" s="1">
        <v>0</v>
      </c>
      <c r="Q9945" s="1">
        <v>44890.54</v>
      </c>
      <c r="R9945" s="1">
        <v>57567.21</v>
      </c>
      <c r="S9945" s="1">
        <v>4900.07</v>
      </c>
      <c r="T9945" s="1">
        <v>97557.68</v>
      </c>
      <c r="U9945" s="1">
        <f>SUM(Report_Summary[Revenue])</f>
        <v>626594850.33999527</v>
      </c>
      <c r="V9945" s="1">
        <f>Report_Summary[[#This Row],[Total Revenue]] / COUNTA(Report_Summary[Membership No])</f>
        <v>62659.485033999525</v>
      </c>
    </row>
    <row r="9946" spans="1:22" x14ac:dyDescent="0.3">
      <c r="A9946" t="s">
        <v>9985</v>
      </c>
      <c r="B9946">
        <v>2019</v>
      </c>
      <c r="C9946" t="s">
        <v>14</v>
      </c>
      <c r="D9946">
        <v>47</v>
      </c>
      <c r="E9946" t="str">
        <f t="shared" si="155"/>
        <v>Middle Age</v>
      </c>
      <c r="F9946" t="s">
        <v>21</v>
      </c>
      <c r="G9946" t="s">
        <v>25</v>
      </c>
      <c r="H9946" t="s">
        <v>28</v>
      </c>
      <c r="I9946">
        <v>31</v>
      </c>
      <c r="J9946">
        <v>2.0499999999999998</v>
      </c>
      <c r="K9946" t="s">
        <v>33</v>
      </c>
      <c r="L9946" t="s">
        <v>33</v>
      </c>
      <c r="M9946" s="1">
        <v>15078.35</v>
      </c>
      <c r="N9946" s="1">
        <v>4131.49</v>
      </c>
      <c r="O9946" s="1">
        <v>2025.99</v>
      </c>
      <c r="P9946" s="1">
        <v>0</v>
      </c>
      <c r="Q9946" s="1">
        <v>56896.67</v>
      </c>
      <c r="R9946" s="1">
        <v>27835.13</v>
      </c>
      <c r="S9946" s="1">
        <v>-19529.3</v>
      </c>
      <c r="T9946" s="1">
        <v>104261.1</v>
      </c>
      <c r="U9946" s="1">
        <f>SUM(Report_Summary[Revenue])</f>
        <v>626594850.33999527</v>
      </c>
      <c r="V9946" s="1">
        <f>Report_Summary[[#This Row],[Total Revenue]] / COUNTA(Report_Summary[Membership No])</f>
        <v>62659.485033999525</v>
      </c>
    </row>
    <row r="9947" spans="1:22" x14ac:dyDescent="0.3">
      <c r="A9947" t="s">
        <v>9986</v>
      </c>
      <c r="B9947">
        <v>2017</v>
      </c>
      <c r="C9947" t="s">
        <v>14</v>
      </c>
      <c r="D9947">
        <v>66</v>
      </c>
      <c r="E9947" t="str">
        <f t="shared" si="155"/>
        <v>Old</v>
      </c>
      <c r="F9947" t="s">
        <v>20</v>
      </c>
      <c r="G9947" t="s">
        <v>23</v>
      </c>
      <c r="H9947" t="s">
        <v>27</v>
      </c>
      <c r="I9947">
        <v>28</v>
      </c>
      <c r="J9947">
        <v>2.2000000000000002</v>
      </c>
      <c r="K9947" t="s">
        <v>33</v>
      </c>
      <c r="L9947" t="s">
        <v>33</v>
      </c>
      <c r="M9947" s="1">
        <v>4286.7</v>
      </c>
      <c r="N9947" s="1">
        <v>4755.7700000000004</v>
      </c>
      <c r="O9947" s="1">
        <v>3589.46</v>
      </c>
      <c r="P9947" s="1">
        <v>0</v>
      </c>
      <c r="Q9947" s="1">
        <v>13951.49</v>
      </c>
      <c r="R9947" s="1">
        <v>6564.15</v>
      </c>
      <c r="S9947" s="1">
        <v>8172.09</v>
      </c>
      <c r="T9947" s="1">
        <v>12343.55</v>
      </c>
      <c r="U9947" s="1">
        <f>SUM(Report_Summary[Revenue])</f>
        <v>626594850.33999527</v>
      </c>
      <c r="V9947" s="1">
        <f>Report_Summary[[#This Row],[Total Revenue]] / COUNTA(Report_Summary[Membership No])</f>
        <v>62659.485033999525</v>
      </c>
    </row>
    <row r="9948" spans="1:22" x14ac:dyDescent="0.3">
      <c r="A9948" t="s">
        <v>9987</v>
      </c>
      <c r="B9948">
        <v>2024</v>
      </c>
      <c r="C9948" t="s">
        <v>14</v>
      </c>
      <c r="D9948">
        <v>29</v>
      </c>
      <c r="E9948" t="str">
        <f t="shared" si="155"/>
        <v>Young</v>
      </c>
      <c r="F9948" t="s">
        <v>15</v>
      </c>
      <c r="G9948" t="s">
        <v>23</v>
      </c>
      <c r="H9948" t="s">
        <v>28</v>
      </c>
      <c r="I9948">
        <v>34</v>
      </c>
      <c r="J9948">
        <v>1.99</v>
      </c>
      <c r="K9948" t="s">
        <v>33</v>
      </c>
      <c r="L9948" t="s">
        <v>33</v>
      </c>
      <c r="M9948" s="1">
        <v>7620.12</v>
      </c>
      <c r="N9948" s="1">
        <v>762.19</v>
      </c>
      <c r="O9948" s="1">
        <v>6455.29</v>
      </c>
      <c r="P9948" s="1">
        <v>0</v>
      </c>
      <c r="Q9948" s="1">
        <v>10687.01</v>
      </c>
      <c r="R9948" s="1">
        <v>15105.52</v>
      </c>
      <c r="S9948" s="1">
        <v>-20607.8</v>
      </c>
      <c r="T9948" s="1">
        <v>46400.33</v>
      </c>
      <c r="U9948" s="1">
        <f>SUM(Report_Summary[Revenue])</f>
        <v>626594850.33999527</v>
      </c>
      <c r="V9948" s="1">
        <f>Report_Summary[[#This Row],[Total Revenue]] / COUNTA(Report_Summary[Membership No])</f>
        <v>62659.485033999525</v>
      </c>
    </row>
    <row r="9949" spans="1:22" x14ac:dyDescent="0.3">
      <c r="A9949" t="s">
        <v>9988</v>
      </c>
      <c r="B9949">
        <v>2015</v>
      </c>
      <c r="C9949" t="s">
        <v>14</v>
      </c>
      <c r="D9949">
        <v>66</v>
      </c>
      <c r="E9949" t="str">
        <f t="shared" si="155"/>
        <v>Old</v>
      </c>
      <c r="F9949" t="s">
        <v>21</v>
      </c>
      <c r="G9949" t="s">
        <v>24</v>
      </c>
      <c r="H9949" t="s">
        <v>28</v>
      </c>
      <c r="I9949">
        <v>24</v>
      </c>
      <c r="J9949">
        <v>1.79</v>
      </c>
      <c r="K9949" t="s">
        <v>32</v>
      </c>
      <c r="L9949" t="s">
        <v>33</v>
      </c>
      <c r="M9949" s="1">
        <v>13203.56</v>
      </c>
      <c r="N9949" s="1">
        <v>3273.27</v>
      </c>
      <c r="O9949" s="1">
        <v>593.15</v>
      </c>
      <c r="P9949" s="1">
        <v>0</v>
      </c>
      <c r="Q9949" s="1">
        <v>43180.29</v>
      </c>
      <c r="R9949" s="1">
        <v>45307.45</v>
      </c>
      <c r="S9949" s="1">
        <v>27422.21</v>
      </c>
      <c r="T9949" s="1">
        <v>61065.53</v>
      </c>
      <c r="U9949" s="1">
        <f>SUM(Report_Summary[Revenue])</f>
        <v>626594850.33999527</v>
      </c>
      <c r="V9949" s="1">
        <f>Report_Summary[[#This Row],[Total Revenue]] / COUNTA(Report_Summary[Membership No])</f>
        <v>62659.485033999525</v>
      </c>
    </row>
    <row r="9950" spans="1:22" x14ac:dyDescent="0.3">
      <c r="A9950" t="s">
        <v>9989</v>
      </c>
      <c r="B9950">
        <v>2021</v>
      </c>
      <c r="C9950" t="s">
        <v>14</v>
      </c>
      <c r="D9950">
        <v>51</v>
      </c>
      <c r="E9950" t="str">
        <f t="shared" si="155"/>
        <v>Middle Age</v>
      </c>
      <c r="F9950" t="s">
        <v>15</v>
      </c>
      <c r="G9950" t="s">
        <v>25</v>
      </c>
      <c r="H9950" t="s">
        <v>29</v>
      </c>
      <c r="I9950">
        <v>36</v>
      </c>
      <c r="J9950">
        <v>2.14</v>
      </c>
      <c r="K9950" t="s">
        <v>33</v>
      </c>
      <c r="L9950" t="s">
        <v>33</v>
      </c>
      <c r="M9950" s="1">
        <v>14509.93</v>
      </c>
      <c r="N9950" s="1">
        <v>1197.1600000000001</v>
      </c>
      <c r="O9950" s="1">
        <v>2016.12</v>
      </c>
      <c r="P9950" s="1">
        <v>0</v>
      </c>
      <c r="Q9950" s="1">
        <v>32035.93</v>
      </c>
      <c r="R9950" s="1">
        <v>54103.35</v>
      </c>
      <c r="S9950" s="1">
        <v>11205.42</v>
      </c>
      <c r="T9950" s="1">
        <v>74933.86</v>
      </c>
      <c r="U9950" s="1">
        <f>SUM(Report_Summary[Revenue])</f>
        <v>626594850.33999527</v>
      </c>
      <c r="V9950" s="1">
        <f>Report_Summary[[#This Row],[Total Revenue]] / COUNTA(Report_Summary[Membership No])</f>
        <v>62659.485033999525</v>
      </c>
    </row>
    <row r="9951" spans="1:22" x14ac:dyDescent="0.3">
      <c r="A9951" t="s">
        <v>9990</v>
      </c>
      <c r="B9951">
        <v>2019</v>
      </c>
      <c r="C9951" t="s">
        <v>13</v>
      </c>
      <c r="D9951">
        <v>24</v>
      </c>
      <c r="E9951" t="str">
        <f t="shared" si="155"/>
        <v>Young</v>
      </c>
      <c r="F9951" t="s">
        <v>16</v>
      </c>
      <c r="G9951" t="s">
        <v>23</v>
      </c>
      <c r="H9951" t="s">
        <v>26</v>
      </c>
      <c r="I9951">
        <v>21</v>
      </c>
      <c r="J9951">
        <v>2.17</v>
      </c>
      <c r="K9951" t="s">
        <v>33</v>
      </c>
      <c r="L9951" t="s">
        <v>33</v>
      </c>
      <c r="M9951" s="1">
        <v>13392.44</v>
      </c>
      <c r="N9951" s="1">
        <v>1516.18</v>
      </c>
      <c r="O9951" s="1">
        <v>2942.32</v>
      </c>
      <c r="P9951" s="1">
        <v>0</v>
      </c>
      <c r="Q9951" s="1">
        <v>40564.69</v>
      </c>
      <c r="R9951" s="1">
        <v>65543.92</v>
      </c>
      <c r="S9951" s="1">
        <v>-4282.8100000000004</v>
      </c>
      <c r="T9951" s="1">
        <v>110391.42</v>
      </c>
      <c r="U9951" s="1">
        <f>SUM(Report_Summary[Revenue])</f>
        <v>626594850.33999527</v>
      </c>
      <c r="V9951" s="1">
        <f>Report_Summary[[#This Row],[Total Revenue]] / COUNTA(Report_Summary[Membership No])</f>
        <v>62659.485033999525</v>
      </c>
    </row>
    <row r="9952" spans="1:22" x14ac:dyDescent="0.3">
      <c r="A9952" t="s">
        <v>9991</v>
      </c>
      <c r="B9952">
        <v>2019</v>
      </c>
      <c r="C9952" t="s">
        <v>13</v>
      </c>
      <c r="D9952">
        <v>26</v>
      </c>
      <c r="E9952" t="str">
        <f t="shared" si="155"/>
        <v>Young</v>
      </c>
      <c r="F9952" t="s">
        <v>19</v>
      </c>
      <c r="G9952" t="s">
        <v>23</v>
      </c>
      <c r="H9952" t="s">
        <v>29</v>
      </c>
      <c r="I9952">
        <v>32</v>
      </c>
      <c r="J9952">
        <v>2.92</v>
      </c>
      <c r="K9952" t="s">
        <v>33</v>
      </c>
      <c r="L9952" t="s">
        <v>33</v>
      </c>
      <c r="M9952" s="1">
        <v>10408.69</v>
      </c>
      <c r="N9952" s="1">
        <v>3747.27</v>
      </c>
      <c r="O9952" s="1">
        <v>5856.4</v>
      </c>
      <c r="P9952" s="1">
        <v>0</v>
      </c>
      <c r="Q9952" s="1">
        <v>27442.41</v>
      </c>
      <c r="R9952" s="1">
        <v>35139.9</v>
      </c>
      <c r="S9952" s="1">
        <v>-7567.53</v>
      </c>
      <c r="T9952" s="1">
        <v>70149.84</v>
      </c>
      <c r="U9952" s="1">
        <f>SUM(Report_Summary[Revenue])</f>
        <v>626594850.33999527</v>
      </c>
      <c r="V9952" s="1">
        <f>Report_Summary[[#This Row],[Total Revenue]] / COUNTA(Report_Summary[Membership No])</f>
        <v>62659.485033999525</v>
      </c>
    </row>
    <row r="9953" spans="1:22" x14ac:dyDescent="0.3">
      <c r="A9953" t="s">
        <v>9992</v>
      </c>
      <c r="B9953">
        <v>2023</v>
      </c>
      <c r="C9953" t="s">
        <v>13</v>
      </c>
      <c r="D9953">
        <v>28</v>
      </c>
      <c r="E9953" t="str">
        <f t="shared" si="155"/>
        <v>Young</v>
      </c>
      <c r="F9953" t="s">
        <v>20</v>
      </c>
      <c r="G9953" t="s">
        <v>25</v>
      </c>
      <c r="H9953" t="s">
        <v>31</v>
      </c>
      <c r="I9953">
        <v>32</v>
      </c>
      <c r="J9953">
        <v>2.71</v>
      </c>
      <c r="K9953" t="s">
        <v>33</v>
      </c>
      <c r="L9953" t="s">
        <v>33</v>
      </c>
      <c r="M9953" s="1">
        <v>12197.96</v>
      </c>
      <c r="N9953" s="1">
        <v>444.08</v>
      </c>
      <c r="O9953" s="1">
        <v>591.44000000000005</v>
      </c>
      <c r="P9953" s="1">
        <v>0</v>
      </c>
      <c r="Q9953" s="1">
        <v>15420.3</v>
      </c>
      <c r="R9953" s="1">
        <v>48206.99</v>
      </c>
      <c r="S9953" s="1">
        <v>26814.23</v>
      </c>
      <c r="T9953" s="1">
        <v>36813.06</v>
      </c>
      <c r="U9953" s="1">
        <f>SUM(Report_Summary[Revenue])</f>
        <v>626594850.33999527</v>
      </c>
      <c r="V9953" s="1">
        <f>Report_Summary[[#This Row],[Total Revenue]] / COUNTA(Report_Summary[Membership No])</f>
        <v>62659.485033999525</v>
      </c>
    </row>
    <row r="9954" spans="1:22" x14ac:dyDescent="0.3">
      <c r="A9954" t="s">
        <v>9993</v>
      </c>
      <c r="B9954">
        <v>2023</v>
      </c>
      <c r="C9954" t="s">
        <v>14</v>
      </c>
      <c r="D9954">
        <v>26</v>
      </c>
      <c r="E9954" t="str">
        <f t="shared" si="155"/>
        <v>Young</v>
      </c>
      <c r="F9954" t="s">
        <v>20</v>
      </c>
      <c r="G9954" t="s">
        <v>25</v>
      </c>
      <c r="H9954" t="s">
        <v>29</v>
      </c>
      <c r="I9954">
        <v>30</v>
      </c>
      <c r="J9954">
        <v>3.05</v>
      </c>
      <c r="K9954" t="s">
        <v>33</v>
      </c>
      <c r="L9954" t="s">
        <v>33</v>
      </c>
      <c r="M9954" s="1">
        <v>17019.93</v>
      </c>
      <c r="N9954" s="1">
        <v>4431.09</v>
      </c>
      <c r="O9954" s="1">
        <v>1031.33</v>
      </c>
      <c r="P9954" s="1">
        <v>0</v>
      </c>
      <c r="Q9954" s="1">
        <v>34675.449999999997</v>
      </c>
      <c r="R9954" s="1">
        <v>70609.34</v>
      </c>
      <c r="S9954" s="1">
        <v>19357.650000000001</v>
      </c>
      <c r="T9954" s="1">
        <v>85927.14</v>
      </c>
      <c r="U9954" s="1">
        <f>SUM(Report_Summary[Revenue])</f>
        <v>626594850.33999527</v>
      </c>
      <c r="V9954" s="1">
        <f>Report_Summary[[#This Row],[Total Revenue]] / COUNTA(Report_Summary[Membership No])</f>
        <v>62659.485033999525</v>
      </c>
    </row>
    <row r="9955" spans="1:22" x14ac:dyDescent="0.3">
      <c r="A9955" t="s">
        <v>9994</v>
      </c>
      <c r="B9955">
        <v>2019</v>
      </c>
      <c r="C9955" t="s">
        <v>13</v>
      </c>
      <c r="D9955">
        <v>22</v>
      </c>
      <c r="E9955" t="str">
        <f t="shared" si="155"/>
        <v>Young</v>
      </c>
      <c r="F9955" t="s">
        <v>15</v>
      </c>
      <c r="G9955" t="s">
        <v>23</v>
      </c>
      <c r="H9955" t="s">
        <v>31</v>
      </c>
      <c r="I9955">
        <v>35</v>
      </c>
      <c r="J9955">
        <v>3.35</v>
      </c>
      <c r="K9955" t="s">
        <v>33</v>
      </c>
      <c r="L9955" t="s">
        <v>33</v>
      </c>
      <c r="M9955" s="1">
        <v>13000.94</v>
      </c>
      <c r="N9955" s="1">
        <v>4679.53</v>
      </c>
      <c r="O9955" s="1">
        <v>7494.24</v>
      </c>
      <c r="P9955" s="1">
        <v>0</v>
      </c>
      <c r="Q9955" s="1">
        <v>36607.839999999997</v>
      </c>
      <c r="R9955" s="1">
        <v>45152.87</v>
      </c>
      <c r="S9955" s="1">
        <v>24344</v>
      </c>
      <c r="T9955" s="1">
        <v>57416.71</v>
      </c>
      <c r="U9955" s="1">
        <f>SUM(Report_Summary[Revenue])</f>
        <v>626594850.33999527</v>
      </c>
      <c r="V9955" s="1">
        <f>Report_Summary[[#This Row],[Total Revenue]] / COUNTA(Report_Summary[Membership No])</f>
        <v>62659.485033999525</v>
      </c>
    </row>
    <row r="9956" spans="1:22" x14ac:dyDescent="0.3">
      <c r="A9956" t="s">
        <v>9995</v>
      </c>
      <c r="B9956">
        <v>2023</v>
      </c>
      <c r="C9956" t="s">
        <v>13</v>
      </c>
      <c r="D9956">
        <v>54</v>
      </c>
      <c r="E9956" t="str">
        <f t="shared" si="155"/>
        <v>Middle Age</v>
      </c>
      <c r="F9956" t="s">
        <v>20</v>
      </c>
      <c r="G9956" t="s">
        <v>25</v>
      </c>
      <c r="H9956" t="s">
        <v>31</v>
      </c>
      <c r="I9956">
        <v>33</v>
      </c>
      <c r="J9956">
        <v>1.98</v>
      </c>
      <c r="K9956" t="s">
        <v>33</v>
      </c>
      <c r="L9956" t="s">
        <v>33</v>
      </c>
      <c r="M9956" s="1">
        <v>933.62</v>
      </c>
      <c r="N9956" s="1">
        <v>777.11</v>
      </c>
      <c r="O9956" s="1">
        <v>7262.1</v>
      </c>
      <c r="P9956" s="1">
        <v>0</v>
      </c>
      <c r="Q9956" s="1">
        <v>4327.17</v>
      </c>
      <c r="R9956" s="1">
        <v>3262.21</v>
      </c>
      <c r="S9956" s="1">
        <v>-1118.21</v>
      </c>
      <c r="T9956" s="1">
        <v>8707.59</v>
      </c>
      <c r="U9956" s="1">
        <f>SUM(Report_Summary[Revenue])</f>
        <v>626594850.33999527</v>
      </c>
      <c r="V9956" s="1">
        <f>Report_Summary[[#This Row],[Total Revenue]] / COUNTA(Report_Summary[Membership No])</f>
        <v>62659.485033999525</v>
      </c>
    </row>
    <row r="9957" spans="1:22" x14ac:dyDescent="0.3">
      <c r="A9957" t="s">
        <v>9996</v>
      </c>
      <c r="B9957">
        <v>2024</v>
      </c>
      <c r="C9957" t="s">
        <v>13</v>
      </c>
      <c r="D9957">
        <v>77</v>
      </c>
      <c r="E9957" t="str">
        <f t="shared" si="155"/>
        <v>Old</v>
      </c>
      <c r="F9957" t="s">
        <v>18</v>
      </c>
      <c r="G9957" t="s">
        <v>23</v>
      </c>
      <c r="H9957" t="s">
        <v>30</v>
      </c>
      <c r="I9957">
        <v>26</v>
      </c>
      <c r="J9957">
        <v>2.1</v>
      </c>
      <c r="K9957" t="s">
        <v>33</v>
      </c>
      <c r="L9957" t="s">
        <v>33</v>
      </c>
      <c r="M9957" s="1">
        <v>3195.1</v>
      </c>
      <c r="N9957" s="1">
        <v>900.57</v>
      </c>
      <c r="O9957" s="1">
        <v>6650.89</v>
      </c>
      <c r="P9957" s="1">
        <v>0</v>
      </c>
      <c r="Q9957" s="1">
        <v>8657.15</v>
      </c>
      <c r="R9957" s="1">
        <v>13009.9</v>
      </c>
      <c r="S9957" s="1">
        <v>27694.39</v>
      </c>
      <c r="T9957" s="1">
        <v>-6027.34</v>
      </c>
      <c r="U9957" s="1">
        <f>SUM(Report_Summary[Revenue])</f>
        <v>626594850.33999527</v>
      </c>
      <c r="V9957" s="1">
        <f>Report_Summary[[#This Row],[Total Revenue]] / COUNTA(Report_Summary[Membership No])</f>
        <v>62659.485033999525</v>
      </c>
    </row>
    <row r="9958" spans="1:22" x14ac:dyDescent="0.3">
      <c r="A9958" t="s">
        <v>9997</v>
      </c>
      <c r="B9958">
        <v>2022</v>
      </c>
      <c r="C9958" t="s">
        <v>13</v>
      </c>
      <c r="D9958">
        <v>48</v>
      </c>
      <c r="E9958" t="str">
        <f t="shared" si="155"/>
        <v>Middle Age</v>
      </c>
      <c r="F9958" t="s">
        <v>19</v>
      </c>
      <c r="G9958" t="s">
        <v>23</v>
      </c>
      <c r="H9958" t="s">
        <v>26</v>
      </c>
      <c r="I9958">
        <v>22</v>
      </c>
      <c r="J9958">
        <v>2.5</v>
      </c>
      <c r="K9958" t="s">
        <v>32</v>
      </c>
      <c r="L9958" t="s">
        <v>33</v>
      </c>
      <c r="M9958" s="1">
        <v>10452.98</v>
      </c>
      <c r="N9958" s="1">
        <v>3975.61</v>
      </c>
      <c r="O9958" s="1">
        <v>4913.54</v>
      </c>
      <c r="P9958" s="1">
        <v>0</v>
      </c>
      <c r="Q9958" s="1">
        <v>31080.68</v>
      </c>
      <c r="R9958" s="1">
        <v>20494.689999999999</v>
      </c>
      <c r="S9958" s="1">
        <v>-17779.73</v>
      </c>
      <c r="T9958" s="1">
        <v>69355.100000000006</v>
      </c>
      <c r="U9958" s="1">
        <f>SUM(Report_Summary[Revenue])</f>
        <v>626594850.33999527</v>
      </c>
      <c r="V9958" s="1">
        <f>Report_Summary[[#This Row],[Total Revenue]] / COUNTA(Report_Summary[Membership No])</f>
        <v>62659.485033999525</v>
      </c>
    </row>
    <row r="9959" spans="1:22" x14ac:dyDescent="0.3">
      <c r="A9959" t="s">
        <v>9998</v>
      </c>
      <c r="B9959">
        <v>2021</v>
      </c>
      <c r="C9959" t="s">
        <v>14</v>
      </c>
      <c r="D9959">
        <v>74</v>
      </c>
      <c r="E9959" t="str">
        <f t="shared" si="155"/>
        <v>Old</v>
      </c>
      <c r="F9959" t="s">
        <v>19</v>
      </c>
      <c r="G9959" t="s">
        <v>25</v>
      </c>
      <c r="H9959" t="s">
        <v>31</v>
      </c>
      <c r="I9959">
        <v>22</v>
      </c>
      <c r="J9959">
        <v>2.17</v>
      </c>
      <c r="K9959" t="s">
        <v>33</v>
      </c>
      <c r="L9959" t="s">
        <v>33</v>
      </c>
      <c r="M9959" s="1">
        <v>9755.69</v>
      </c>
      <c r="N9959" s="1">
        <v>2138.94</v>
      </c>
      <c r="O9959" s="1">
        <v>104.58</v>
      </c>
      <c r="P9959" s="1">
        <v>0</v>
      </c>
      <c r="Q9959" s="1">
        <v>39296.239999999998</v>
      </c>
      <c r="R9959" s="1">
        <v>26049.89</v>
      </c>
      <c r="S9959" s="1">
        <v>-10679.28</v>
      </c>
      <c r="T9959" s="1">
        <v>76025.41</v>
      </c>
      <c r="U9959" s="1">
        <f>SUM(Report_Summary[Revenue])</f>
        <v>626594850.33999527</v>
      </c>
      <c r="V9959" s="1">
        <f>Report_Summary[[#This Row],[Total Revenue]] / COUNTA(Report_Summary[Membership No])</f>
        <v>62659.485033999525</v>
      </c>
    </row>
    <row r="9960" spans="1:22" x14ac:dyDescent="0.3">
      <c r="A9960" t="s">
        <v>9999</v>
      </c>
      <c r="B9960">
        <v>2019</v>
      </c>
      <c r="C9960" t="s">
        <v>14</v>
      </c>
      <c r="D9960">
        <v>80</v>
      </c>
      <c r="E9960" t="str">
        <f t="shared" si="155"/>
        <v>Old</v>
      </c>
      <c r="F9960" t="s">
        <v>17</v>
      </c>
      <c r="G9960" t="s">
        <v>22</v>
      </c>
      <c r="H9960" t="s">
        <v>28</v>
      </c>
      <c r="I9960">
        <v>26</v>
      </c>
      <c r="J9960">
        <v>1.64</v>
      </c>
      <c r="K9960" t="s">
        <v>33</v>
      </c>
      <c r="L9960" t="s">
        <v>33</v>
      </c>
      <c r="M9960" s="1">
        <v>18682.599999999999</v>
      </c>
      <c r="N9960" s="1">
        <v>231.76</v>
      </c>
      <c r="O9960" s="1">
        <v>758.9</v>
      </c>
      <c r="P9960" s="1">
        <v>0</v>
      </c>
      <c r="Q9960" s="1">
        <v>35673.120000000003</v>
      </c>
      <c r="R9960" s="1">
        <v>62512.91</v>
      </c>
      <c r="S9960" s="1">
        <v>-4453.3900000000003</v>
      </c>
      <c r="T9960" s="1">
        <v>102639.42</v>
      </c>
      <c r="U9960" s="1">
        <f>SUM(Report_Summary[Revenue])</f>
        <v>626594850.33999527</v>
      </c>
      <c r="V9960" s="1">
        <f>Report_Summary[[#This Row],[Total Revenue]] / COUNTA(Report_Summary[Membership No])</f>
        <v>62659.485033999525</v>
      </c>
    </row>
    <row r="9961" spans="1:22" x14ac:dyDescent="0.3">
      <c r="A9961" t="s">
        <v>10000</v>
      </c>
      <c r="B9961">
        <v>2023</v>
      </c>
      <c r="C9961" t="s">
        <v>14</v>
      </c>
      <c r="D9961">
        <v>74</v>
      </c>
      <c r="E9961" t="str">
        <f t="shared" si="155"/>
        <v>Old</v>
      </c>
      <c r="F9961" t="s">
        <v>18</v>
      </c>
      <c r="G9961" t="s">
        <v>23</v>
      </c>
      <c r="H9961" t="s">
        <v>28</v>
      </c>
      <c r="I9961">
        <v>35</v>
      </c>
      <c r="J9961">
        <v>3.98</v>
      </c>
      <c r="K9961" t="s">
        <v>32</v>
      </c>
      <c r="L9961" t="s">
        <v>33</v>
      </c>
      <c r="M9961" s="1">
        <v>17277.47</v>
      </c>
      <c r="N9961" s="1">
        <v>1043.46</v>
      </c>
      <c r="O9961" s="1">
        <v>6506.7</v>
      </c>
      <c r="P9961" s="1">
        <v>0</v>
      </c>
      <c r="Q9961" s="1">
        <v>62185.59</v>
      </c>
      <c r="R9961" s="1">
        <v>28264.95</v>
      </c>
      <c r="S9961" s="1">
        <v>19405.71</v>
      </c>
      <c r="T9961" s="1">
        <v>71044.83</v>
      </c>
      <c r="U9961" s="1">
        <f>SUM(Report_Summary[Revenue])</f>
        <v>626594850.33999527</v>
      </c>
      <c r="V9961" s="1">
        <f>Report_Summary[[#This Row],[Total Revenue]] / COUNTA(Report_Summary[Membership No])</f>
        <v>62659.485033999525</v>
      </c>
    </row>
    <row r="9962" spans="1:22" x14ac:dyDescent="0.3">
      <c r="A9962" t="s">
        <v>10001</v>
      </c>
      <c r="B9962">
        <v>2020</v>
      </c>
      <c r="C9962" t="s">
        <v>14</v>
      </c>
      <c r="D9962">
        <v>41</v>
      </c>
      <c r="E9962" t="str">
        <f t="shared" si="155"/>
        <v>Middle Age</v>
      </c>
      <c r="F9962" t="s">
        <v>20</v>
      </c>
      <c r="G9962" t="s">
        <v>25</v>
      </c>
      <c r="H9962" t="s">
        <v>29</v>
      </c>
      <c r="I9962">
        <v>34</v>
      </c>
      <c r="J9962">
        <v>2.75</v>
      </c>
      <c r="K9962" t="s">
        <v>32</v>
      </c>
      <c r="L9962" t="s">
        <v>33</v>
      </c>
      <c r="M9962" s="1">
        <v>9140.7999999999993</v>
      </c>
      <c r="N9962" s="1">
        <v>3412.26</v>
      </c>
      <c r="O9962" s="1">
        <v>763.53</v>
      </c>
      <c r="P9962" s="1">
        <v>0</v>
      </c>
      <c r="Q9962" s="1">
        <v>22109.75</v>
      </c>
      <c r="R9962" s="1">
        <v>36811.94</v>
      </c>
      <c r="S9962" s="1">
        <v>-18945.68</v>
      </c>
      <c r="T9962" s="1">
        <v>77867.37</v>
      </c>
      <c r="U9962" s="1">
        <f>SUM(Report_Summary[Revenue])</f>
        <v>626594850.33999527</v>
      </c>
      <c r="V9962" s="1">
        <f>Report_Summary[[#This Row],[Total Revenue]] / COUNTA(Report_Summary[Membership No])</f>
        <v>62659.485033999525</v>
      </c>
    </row>
    <row r="9963" spans="1:22" x14ac:dyDescent="0.3">
      <c r="A9963" t="s">
        <v>10002</v>
      </c>
      <c r="B9963">
        <v>2021</v>
      </c>
      <c r="C9963" t="s">
        <v>14</v>
      </c>
      <c r="D9963">
        <v>26</v>
      </c>
      <c r="E9963" t="str">
        <f t="shared" si="155"/>
        <v>Young</v>
      </c>
      <c r="F9963" t="s">
        <v>15</v>
      </c>
      <c r="G9963" t="s">
        <v>23</v>
      </c>
      <c r="H9963" t="s">
        <v>31</v>
      </c>
      <c r="I9963">
        <v>35</v>
      </c>
      <c r="J9963">
        <v>1.81</v>
      </c>
      <c r="K9963" t="s">
        <v>33</v>
      </c>
      <c r="L9963" t="s">
        <v>33</v>
      </c>
      <c r="M9963" s="1">
        <v>17833.14</v>
      </c>
      <c r="N9963" s="1">
        <v>2781.85</v>
      </c>
      <c r="O9963" s="1">
        <v>7844.75</v>
      </c>
      <c r="P9963" s="1">
        <v>0</v>
      </c>
      <c r="Q9963" s="1">
        <v>50554.04</v>
      </c>
      <c r="R9963" s="1">
        <v>26795.38</v>
      </c>
      <c r="S9963" s="1">
        <v>-20033.09</v>
      </c>
      <c r="T9963" s="1">
        <v>97382.51</v>
      </c>
      <c r="U9963" s="1">
        <f>SUM(Report_Summary[Revenue])</f>
        <v>626594850.33999527</v>
      </c>
      <c r="V9963" s="1">
        <f>Report_Summary[[#This Row],[Total Revenue]] / COUNTA(Report_Summary[Membership No])</f>
        <v>62659.485033999525</v>
      </c>
    </row>
    <row r="9964" spans="1:22" x14ac:dyDescent="0.3">
      <c r="A9964" t="s">
        <v>10003</v>
      </c>
      <c r="B9964">
        <v>2016</v>
      </c>
      <c r="C9964" t="s">
        <v>13</v>
      </c>
      <c r="D9964">
        <v>21</v>
      </c>
      <c r="E9964" t="str">
        <f t="shared" si="155"/>
        <v>Young</v>
      </c>
      <c r="F9964" t="s">
        <v>20</v>
      </c>
      <c r="G9964" t="s">
        <v>23</v>
      </c>
      <c r="H9964" t="s">
        <v>27</v>
      </c>
      <c r="I9964">
        <v>30</v>
      </c>
      <c r="J9964">
        <v>2.79</v>
      </c>
      <c r="K9964" t="s">
        <v>32</v>
      </c>
      <c r="L9964" t="s">
        <v>33</v>
      </c>
      <c r="M9964" s="1">
        <v>19479.55</v>
      </c>
      <c r="N9964" s="1">
        <v>3151.52</v>
      </c>
      <c r="O9964" s="1">
        <v>1955.09</v>
      </c>
      <c r="P9964" s="1">
        <v>0</v>
      </c>
      <c r="Q9964" s="1">
        <v>26494.51</v>
      </c>
      <c r="R9964" s="1">
        <v>26485.21</v>
      </c>
      <c r="S9964" s="1">
        <v>25113.39</v>
      </c>
      <c r="T9964" s="1">
        <v>27866.33</v>
      </c>
      <c r="U9964" s="1">
        <f>SUM(Report_Summary[Revenue])</f>
        <v>626594850.33999527</v>
      </c>
      <c r="V9964" s="1">
        <f>Report_Summary[[#This Row],[Total Revenue]] / COUNTA(Report_Summary[Membership No])</f>
        <v>62659.485033999525</v>
      </c>
    </row>
    <row r="9965" spans="1:22" x14ac:dyDescent="0.3">
      <c r="A9965" t="s">
        <v>10004</v>
      </c>
      <c r="B9965">
        <v>2024</v>
      </c>
      <c r="C9965" t="s">
        <v>14</v>
      </c>
      <c r="D9965">
        <v>34</v>
      </c>
      <c r="E9965" t="str">
        <f t="shared" si="155"/>
        <v>Middle Age</v>
      </c>
      <c r="F9965" t="s">
        <v>16</v>
      </c>
      <c r="G9965" t="s">
        <v>25</v>
      </c>
      <c r="H9965" t="s">
        <v>28</v>
      </c>
      <c r="I9965">
        <v>25</v>
      </c>
      <c r="J9965">
        <v>2.23</v>
      </c>
      <c r="K9965" t="s">
        <v>33</v>
      </c>
      <c r="L9965" t="s">
        <v>33</v>
      </c>
      <c r="M9965" s="1">
        <v>17622.37</v>
      </c>
      <c r="N9965" s="1">
        <v>4208.1400000000003</v>
      </c>
      <c r="O9965" s="1">
        <v>1340.68</v>
      </c>
      <c r="P9965" s="1">
        <v>0</v>
      </c>
      <c r="Q9965" s="1">
        <v>44885.01</v>
      </c>
      <c r="R9965" s="1">
        <v>78865.58</v>
      </c>
      <c r="S9965" s="1">
        <v>26386.22</v>
      </c>
      <c r="T9965" s="1">
        <v>97364.37</v>
      </c>
      <c r="U9965" s="1">
        <f>SUM(Report_Summary[Revenue])</f>
        <v>626594850.33999527</v>
      </c>
      <c r="V9965" s="1">
        <f>Report_Summary[[#This Row],[Total Revenue]] / COUNTA(Report_Summary[Membership No])</f>
        <v>62659.485033999525</v>
      </c>
    </row>
    <row r="9966" spans="1:22" x14ac:dyDescent="0.3">
      <c r="A9966" t="s">
        <v>10005</v>
      </c>
      <c r="B9966">
        <v>2016</v>
      </c>
      <c r="C9966" t="s">
        <v>13</v>
      </c>
      <c r="D9966">
        <v>67</v>
      </c>
      <c r="E9966" t="str">
        <f t="shared" si="155"/>
        <v>Old</v>
      </c>
      <c r="F9966" t="s">
        <v>21</v>
      </c>
      <c r="G9966" t="s">
        <v>23</v>
      </c>
      <c r="H9966" t="s">
        <v>31</v>
      </c>
      <c r="I9966">
        <v>31</v>
      </c>
      <c r="J9966">
        <v>1.98</v>
      </c>
      <c r="K9966" t="s">
        <v>32</v>
      </c>
      <c r="L9966" t="s">
        <v>33</v>
      </c>
      <c r="M9966" s="1">
        <v>3892.78</v>
      </c>
      <c r="N9966" s="1">
        <v>3087.3</v>
      </c>
      <c r="O9966" s="1">
        <v>6681.99</v>
      </c>
      <c r="P9966" s="1">
        <v>0</v>
      </c>
      <c r="Q9966" s="1">
        <v>5501.83</v>
      </c>
      <c r="R9966" s="1">
        <v>17750</v>
      </c>
      <c r="S9966" s="1">
        <v>28732.43</v>
      </c>
      <c r="T9966" s="1">
        <v>-5480.6</v>
      </c>
      <c r="U9966" s="1">
        <f>SUM(Report_Summary[Revenue])</f>
        <v>626594850.33999527</v>
      </c>
      <c r="V9966" s="1">
        <f>Report_Summary[[#This Row],[Total Revenue]] / COUNTA(Report_Summary[Membership No])</f>
        <v>62659.485033999525</v>
      </c>
    </row>
    <row r="9967" spans="1:22" x14ac:dyDescent="0.3">
      <c r="A9967" t="s">
        <v>10006</v>
      </c>
      <c r="B9967">
        <v>2022</v>
      </c>
      <c r="C9967" t="s">
        <v>13</v>
      </c>
      <c r="D9967">
        <v>28</v>
      </c>
      <c r="E9967" t="str">
        <f t="shared" si="155"/>
        <v>Young</v>
      </c>
      <c r="F9967" t="s">
        <v>21</v>
      </c>
      <c r="G9967" t="s">
        <v>22</v>
      </c>
      <c r="H9967" t="s">
        <v>28</v>
      </c>
      <c r="I9967">
        <v>26</v>
      </c>
      <c r="J9967">
        <v>2.94</v>
      </c>
      <c r="K9967" t="s">
        <v>32</v>
      </c>
      <c r="L9967" t="s">
        <v>33</v>
      </c>
      <c r="M9967" s="1">
        <v>14494.01</v>
      </c>
      <c r="N9967" s="1">
        <v>4665.5</v>
      </c>
      <c r="O9967" s="1">
        <v>1080.68</v>
      </c>
      <c r="P9967" s="1">
        <v>0</v>
      </c>
      <c r="Q9967" s="1">
        <v>66289.2</v>
      </c>
      <c r="R9967" s="1">
        <v>59996.44</v>
      </c>
      <c r="S9967" s="1">
        <v>21100.74</v>
      </c>
      <c r="T9967" s="1">
        <v>105184.9</v>
      </c>
      <c r="U9967" s="1">
        <f>SUM(Report_Summary[Revenue])</f>
        <v>626594850.33999527</v>
      </c>
      <c r="V9967" s="1">
        <f>Report_Summary[[#This Row],[Total Revenue]] / COUNTA(Report_Summary[Membership No])</f>
        <v>62659.485033999525</v>
      </c>
    </row>
    <row r="9968" spans="1:22" x14ac:dyDescent="0.3">
      <c r="A9968" t="s">
        <v>10007</v>
      </c>
      <c r="B9968">
        <v>2016</v>
      </c>
      <c r="C9968" t="s">
        <v>13</v>
      </c>
      <c r="D9968">
        <v>27</v>
      </c>
      <c r="E9968" t="str">
        <f t="shared" si="155"/>
        <v>Young</v>
      </c>
      <c r="F9968" t="s">
        <v>20</v>
      </c>
      <c r="G9968" t="s">
        <v>25</v>
      </c>
      <c r="H9968" t="s">
        <v>28</v>
      </c>
      <c r="I9968">
        <v>23</v>
      </c>
      <c r="J9968">
        <v>3.33</v>
      </c>
      <c r="K9968" t="s">
        <v>32</v>
      </c>
      <c r="L9968" t="s">
        <v>33</v>
      </c>
      <c r="M9968" s="1">
        <v>3629.57</v>
      </c>
      <c r="N9968" s="1">
        <v>3100.37</v>
      </c>
      <c r="O9968" s="1">
        <v>5689.06</v>
      </c>
      <c r="P9968" s="1">
        <v>0</v>
      </c>
      <c r="Q9968" s="1">
        <v>18004.29</v>
      </c>
      <c r="R9968" s="1">
        <v>11173.85</v>
      </c>
      <c r="S9968" s="1">
        <v>11860.23</v>
      </c>
      <c r="T9968" s="1">
        <v>17317.91</v>
      </c>
      <c r="U9968" s="1">
        <f>SUM(Report_Summary[Revenue])</f>
        <v>626594850.33999527</v>
      </c>
      <c r="V9968" s="1">
        <f>Report_Summary[[#This Row],[Total Revenue]] / COUNTA(Report_Summary[Membership No])</f>
        <v>62659.485033999525</v>
      </c>
    </row>
    <row r="9969" spans="1:22" x14ac:dyDescent="0.3">
      <c r="A9969" t="s">
        <v>10008</v>
      </c>
      <c r="B9969">
        <v>2017</v>
      </c>
      <c r="C9969" t="s">
        <v>13</v>
      </c>
      <c r="D9969">
        <v>48</v>
      </c>
      <c r="E9969" t="str">
        <f t="shared" si="155"/>
        <v>Middle Age</v>
      </c>
      <c r="F9969" t="s">
        <v>19</v>
      </c>
      <c r="G9969" t="s">
        <v>25</v>
      </c>
      <c r="H9969" t="s">
        <v>31</v>
      </c>
      <c r="I9969">
        <v>22</v>
      </c>
      <c r="J9969">
        <v>2.91</v>
      </c>
      <c r="K9969" t="s">
        <v>33</v>
      </c>
      <c r="L9969" t="s">
        <v>33</v>
      </c>
      <c r="M9969" s="1">
        <v>12118.12</v>
      </c>
      <c r="N9969" s="1">
        <v>4267.47</v>
      </c>
      <c r="O9969" s="1">
        <v>357.14</v>
      </c>
      <c r="P9969" s="1">
        <v>0</v>
      </c>
      <c r="Q9969" s="1">
        <v>41569.160000000003</v>
      </c>
      <c r="R9969" s="1">
        <v>16243.75</v>
      </c>
      <c r="S9969" s="1">
        <v>12237.94</v>
      </c>
      <c r="T9969" s="1">
        <v>45574.97</v>
      </c>
      <c r="U9969" s="1">
        <f>SUM(Report_Summary[Revenue])</f>
        <v>626594850.33999527</v>
      </c>
      <c r="V9969" s="1">
        <f>Report_Summary[[#This Row],[Total Revenue]] / COUNTA(Report_Summary[Membership No])</f>
        <v>62659.485033999525</v>
      </c>
    </row>
    <row r="9970" spans="1:22" x14ac:dyDescent="0.3">
      <c r="A9970" t="s">
        <v>10009</v>
      </c>
      <c r="B9970">
        <v>2020</v>
      </c>
      <c r="C9970" t="s">
        <v>14</v>
      </c>
      <c r="D9970">
        <v>39</v>
      </c>
      <c r="E9970" t="str">
        <f t="shared" si="155"/>
        <v>Middle Age</v>
      </c>
      <c r="F9970" t="s">
        <v>16</v>
      </c>
      <c r="G9970" t="s">
        <v>24</v>
      </c>
      <c r="H9970" t="s">
        <v>27</v>
      </c>
      <c r="I9970">
        <v>27</v>
      </c>
      <c r="J9970">
        <v>3.16</v>
      </c>
      <c r="K9970" t="s">
        <v>33</v>
      </c>
      <c r="L9970" t="s">
        <v>33</v>
      </c>
      <c r="M9970" s="1">
        <v>17150.939999999999</v>
      </c>
      <c r="N9970" s="1">
        <v>3027.1</v>
      </c>
      <c r="O9970" s="1">
        <v>6885.36</v>
      </c>
      <c r="P9970" s="1">
        <v>0</v>
      </c>
      <c r="Q9970" s="1">
        <v>33687.589999999997</v>
      </c>
      <c r="R9970" s="1">
        <v>27438.32</v>
      </c>
      <c r="S9970" s="1">
        <v>21085.48</v>
      </c>
      <c r="T9970" s="1">
        <v>40040.43</v>
      </c>
      <c r="U9970" s="1">
        <f>SUM(Report_Summary[Revenue])</f>
        <v>626594850.33999527</v>
      </c>
      <c r="V9970" s="1">
        <f>Report_Summary[[#This Row],[Total Revenue]] / COUNTA(Report_Summary[Membership No])</f>
        <v>62659.485033999525</v>
      </c>
    </row>
    <row r="9971" spans="1:22" x14ac:dyDescent="0.3">
      <c r="A9971" t="s">
        <v>10010</v>
      </c>
      <c r="B9971">
        <v>2020</v>
      </c>
      <c r="C9971" t="s">
        <v>13</v>
      </c>
      <c r="D9971">
        <v>80</v>
      </c>
      <c r="E9971" t="str">
        <f t="shared" si="155"/>
        <v>Old</v>
      </c>
      <c r="F9971" t="s">
        <v>21</v>
      </c>
      <c r="G9971" t="s">
        <v>24</v>
      </c>
      <c r="H9971" t="s">
        <v>26</v>
      </c>
      <c r="I9971">
        <v>30</v>
      </c>
      <c r="J9971">
        <v>1.35</v>
      </c>
      <c r="K9971" t="s">
        <v>33</v>
      </c>
      <c r="L9971" t="s">
        <v>33</v>
      </c>
      <c r="M9971" s="1">
        <v>8305.14</v>
      </c>
      <c r="N9971" s="1">
        <v>455.05</v>
      </c>
      <c r="O9971" s="1">
        <v>6408.01</v>
      </c>
      <c r="P9971" s="1">
        <v>0</v>
      </c>
      <c r="Q9971" s="1">
        <v>27638.17</v>
      </c>
      <c r="R9971" s="1">
        <v>18307.07</v>
      </c>
      <c r="S9971" s="1">
        <v>7122.27</v>
      </c>
      <c r="T9971" s="1">
        <v>38822.97</v>
      </c>
      <c r="U9971" s="1">
        <f>SUM(Report_Summary[Revenue])</f>
        <v>626594850.33999527</v>
      </c>
      <c r="V9971" s="1">
        <f>Report_Summary[[#This Row],[Total Revenue]] / COUNTA(Report_Summary[Membership No])</f>
        <v>62659.485033999525</v>
      </c>
    </row>
    <row r="9972" spans="1:22" x14ac:dyDescent="0.3">
      <c r="A9972" t="s">
        <v>10011</v>
      </c>
      <c r="B9972">
        <v>2016</v>
      </c>
      <c r="C9972" t="s">
        <v>14</v>
      </c>
      <c r="D9972">
        <v>59</v>
      </c>
      <c r="E9972" t="str">
        <f t="shared" si="155"/>
        <v>Old</v>
      </c>
      <c r="F9972" t="s">
        <v>19</v>
      </c>
      <c r="G9972" t="s">
        <v>25</v>
      </c>
      <c r="H9972" t="s">
        <v>29</v>
      </c>
      <c r="I9972">
        <v>43</v>
      </c>
      <c r="J9972">
        <v>3.16</v>
      </c>
      <c r="K9972" t="s">
        <v>33</v>
      </c>
      <c r="L9972" t="s">
        <v>33</v>
      </c>
      <c r="M9972" s="1">
        <v>14006.12</v>
      </c>
      <c r="N9972" s="1">
        <v>1132.73</v>
      </c>
      <c r="O9972" s="1">
        <v>440.4</v>
      </c>
      <c r="P9972" s="1">
        <v>0</v>
      </c>
      <c r="Q9972" s="1">
        <v>66306.3</v>
      </c>
      <c r="R9972" s="1">
        <v>44391.48</v>
      </c>
      <c r="S9972" s="1">
        <v>11211.79</v>
      </c>
      <c r="T9972" s="1">
        <v>99485.99</v>
      </c>
      <c r="U9972" s="1">
        <f>SUM(Report_Summary[Revenue])</f>
        <v>626594850.33999527</v>
      </c>
      <c r="V9972" s="1">
        <f>Report_Summary[[#This Row],[Total Revenue]] / COUNTA(Report_Summary[Membership No])</f>
        <v>62659.485033999525</v>
      </c>
    </row>
    <row r="9973" spans="1:22" x14ac:dyDescent="0.3">
      <c r="A9973" t="s">
        <v>10012</v>
      </c>
      <c r="B9973">
        <v>2021</v>
      </c>
      <c r="C9973" t="s">
        <v>14</v>
      </c>
      <c r="D9973">
        <v>37</v>
      </c>
      <c r="E9973" t="str">
        <f t="shared" si="155"/>
        <v>Middle Age</v>
      </c>
      <c r="F9973" t="s">
        <v>20</v>
      </c>
      <c r="G9973" t="s">
        <v>23</v>
      </c>
      <c r="H9973" t="s">
        <v>27</v>
      </c>
      <c r="I9973">
        <v>34</v>
      </c>
      <c r="J9973">
        <v>2.44</v>
      </c>
      <c r="K9973" t="s">
        <v>33</v>
      </c>
      <c r="L9973" t="s">
        <v>33</v>
      </c>
      <c r="M9973" s="1">
        <v>14374.65</v>
      </c>
      <c r="N9973" s="1">
        <v>4741.83</v>
      </c>
      <c r="O9973" s="1">
        <v>1078.74</v>
      </c>
      <c r="P9973" s="1">
        <v>0</v>
      </c>
      <c r="Q9973" s="1">
        <v>54723.38</v>
      </c>
      <c r="R9973" s="1">
        <v>54495.62</v>
      </c>
      <c r="S9973" s="1">
        <v>-20989.96</v>
      </c>
      <c r="T9973" s="1">
        <v>130208.96000000001</v>
      </c>
      <c r="U9973" s="1">
        <f>SUM(Report_Summary[Revenue])</f>
        <v>626594850.33999527</v>
      </c>
      <c r="V9973" s="1">
        <f>Report_Summary[[#This Row],[Total Revenue]] / COUNTA(Report_Summary[Membership No])</f>
        <v>62659.485033999525</v>
      </c>
    </row>
    <row r="9974" spans="1:22" x14ac:dyDescent="0.3">
      <c r="A9974" t="s">
        <v>10013</v>
      </c>
      <c r="B9974">
        <v>2019</v>
      </c>
      <c r="C9974" t="s">
        <v>13</v>
      </c>
      <c r="D9974">
        <v>31</v>
      </c>
      <c r="E9974" t="str">
        <f t="shared" si="155"/>
        <v>Middle Age</v>
      </c>
      <c r="F9974" t="s">
        <v>21</v>
      </c>
      <c r="G9974" t="s">
        <v>23</v>
      </c>
      <c r="H9974" t="s">
        <v>28</v>
      </c>
      <c r="I9974">
        <v>32</v>
      </c>
      <c r="J9974">
        <v>1.99</v>
      </c>
      <c r="K9974" t="s">
        <v>32</v>
      </c>
      <c r="L9974" t="s">
        <v>33</v>
      </c>
      <c r="M9974" s="1">
        <v>12736.77</v>
      </c>
      <c r="N9974" s="1">
        <v>2693.98</v>
      </c>
      <c r="O9974" s="1">
        <v>7172.85</v>
      </c>
      <c r="P9974" s="1">
        <v>0</v>
      </c>
      <c r="Q9974" s="1">
        <v>19582.43</v>
      </c>
      <c r="R9974" s="1">
        <v>61651.09</v>
      </c>
      <c r="S9974" s="1">
        <v>16458.3</v>
      </c>
      <c r="T9974" s="1">
        <v>64775.22</v>
      </c>
      <c r="U9974" s="1">
        <f>SUM(Report_Summary[Revenue])</f>
        <v>626594850.33999527</v>
      </c>
      <c r="V9974" s="1">
        <f>Report_Summary[[#This Row],[Total Revenue]] / COUNTA(Report_Summary[Membership No])</f>
        <v>62659.485033999525</v>
      </c>
    </row>
    <row r="9975" spans="1:22" x14ac:dyDescent="0.3">
      <c r="A9975" t="s">
        <v>10014</v>
      </c>
      <c r="B9975">
        <v>2021</v>
      </c>
      <c r="C9975" t="s">
        <v>13</v>
      </c>
      <c r="D9975">
        <v>51</v>
      </c>
      <c r="E9975" t="str">
        <f t="shared" si="155"/>
        <v>Middle Age</v>
      </c>
      <c r="F9975" t="s">
        <v>17</v>
      </c>
      <c r="G9975" t="s">
        <v>25</v>
      </c>
      <c r="H9975" t="s">
        <v>28</v>
      </c>
      <c r="I9975">
        <v>28</v>
      </c>
      <c r="J9975">
        <v>2.79</v>
      </c>
      <c r="K9975" t="s">
        <v>33</v>
      </c>
      <c r="L9975" t="s">
        <v>33</v>
      </c>
      <c r="M9975" s="1">
        <v>741.34</v>
      </c>
      <c r="N9975" s="1">
        <v>3655.15</v>
      </c>
      <c r="O9975" s="1">
        <v>2068.69</v>
      </c>
      <c r="P9975" s="1">
        <v>0</v>
      </c>
      <c r="Q9975" s="1">
        <v>1453.18</v>
      </c>
      <c r="R9975" s="1">
        <v>3301.91</v>
      </c>
      <c r="S9975" s="1">
        <v>25242.65</v>
      </c>
      <c r="T9975" s="1">
        <v>-20487.560000000001</v>
      </c>
      <c r="U9975" s="1">
        <f>SUM(Report_Summary[Revenue])</f>
        <v>626594850.33999527</v>
      </c>
      <c r="V9975" s="1">
        <f>Report_Summary[[#This Row],[Total Revenue]] / COUNTA(Report_Summary[Membership No])</f>
        <v>62659.485033999525</v>
      </c>
    </row>
    <row r="9976" spans="1:22" x14ac:dyDescent="0.3">
      <c r="A9976" t="s">
        <v>10015</v>
      </c>
      <c r="B9976">
        <v>2017</v>
      </c>
      <c r="C9976" t="s">
        <v>14</v>
      </c>
      <c r="D9976">
        <v>31</v>
      </c>
      <c r="E9976" t="str">
        <f t="shared" si="155"/>
        <v>Middle Age</v>
      </c>
      <c r="F9976" t="s">
        <v>17</v>
      </c>
      <c r="G9976" t="s">
        <v>25</v>
      </c>
      <c r="H9976" t="s">
        <v>26</v>
      </c>
      <c r="I9976">
        <v>22</v>
      </c>
      <c r="J9976">
        <v>2.0699999999999998</v>
      </c>
      <c r="K9976" t="s">
        <v>32</v>
      </c>
      <c r="L9976" t="s">
        <v>33</v>
      </c>
      <c r="M9976" s="1">
        <v>14856.51</v>
      </c>
      <c r="N9976" s="1">
        <v>1489.33</v>
      </c>
      <c r="O9976" s="1">
        <v>3353.14</v>
      </c>
      <c r="P9976" s="1">
        <v>0</v>
      </c>
      <c r="Q9976" s="1">
        <v>65237.62</v>
      </c>
      <c r="R9976" s="1">
        <v>34215.360000000001</v>
      </c>
      <c r="S9976" s="1">
        <v>22299.17</v>
      </c>
      <c r="T9976" s="1">
        <v>77153.81</v>
      </c>
      <c r="U9976" s="1">
        <f>SUM(Report_Summary[Revenue])</f>
        <v>626594850.33999527</v>
      </c>
      <c r="V9976" s="1">
        <f>Report_Summary[[#This Row],[Total Revenue]] / COUNTA(Report_Summary[Membership No])</f>
        <v>62659.485033999525</v>
      </c>
    </row>
    <row r="9977" spans="1:22" x14ac:dyDescent="0.3">
      <c r="A9977" t="s">
        <v>10016</v>
      </c>
      <c r="B9977">
        <v>2019</v>
      </c>
      <c r="C9977" t="s">
        <v>13</v>
      </c>
      <c r="D9977">
        <v>48</v>
      </c>
      <c r="E9977" t="str">
        <f t="shared" si="155"/>
        <v>Middle Age</v>
      </c>
      <c r="F9977" t="s">
        <v>15</v>
      </c>
      <c r="G9977" t="s">
        <v>23</v>
      </c>
      <c r="H9977" t="s">
        <v>29</v>
      </c>
      <c r="I9977">
        <v>38</v>
      </c>
      <c r="J9977">
        <v>2.09</v>
      </c>
      <c r="K9977" t="s">
        <v>32</v>
      </c>
      <c r="L9977" t="s">
        <v>33</v>
      </c>
      <c r="M9977" s="1">
        <v>3441.29</v>
      </c>
      <c r="N9977" s="1">
        <v>3365.21</v>
      </c>
      <c r="O9977" s="1">
        <v>5300.15</v>
      </c>
      <c r="P9977" s="1">
        <v>0</v>
      </c>
      <c r="Q9977" s="1">
        <v>4290.18</v>
      </c>
      <c r="R9977" s="1">
        <v>9502.82</v>
      </c>
      <c r="S9977" s="1">
        <v>-21294.13</v>
      </c>
      <c r="T9977" s="1">
        <v>35087.129999999997</v>
      </c>
      <c r="U9977" s="1">
        <f>SUM(Report_Summary[Revenue])</f>
        <v>626594850.33999527</v>
      </c>
      <c r="V9977" s="1">
        <f>Report_Summary[[#This Row],[Total Revenue]] / COUNTA(Report_Summary[Membership No])</f>
        <v>62659.485033999525</v>
      </c>
    </row>
    <row r="9978" spans="1:22" x14ac:dyDescent="0.3">
      <c r="A9978" t="s">
        <v>10017</v>
      </c>
      <c r="B9978">
        <v>2023</v>
      </c>
      <c r="C9978" t="s">
        <v>14</v>
      </c>
      <c r="D9978">
        <v>54</v>
      </c>
      <c r="E9978" t="str">
        <f t="shared" si="155"/>
        <v>Middle Age</v>
      </c>
      <c r="F9978" t="s">
        <v>16</v>
      </c>
      <c r="G9978" t="s">
        <v>23</v>
      </c>
      <c r="H9978" t="s">
        <v>30</v>
      </c>
      <c r="I9978">
        <v>34</v>
      </c>
      <c r="J9978">
        <v>2.2999999999999998</v>
      </c>
      <c r="K9978" t="s">
        <v>33</v>
      </c>
      <c r="L9978" t="s">
        <v>33</v>
      </c>
      <c r="M9978" s="1">
        <v>6545.08</v>
      </c>
      <c r="N9978" s="1">
        <v>4690.6099999999997</v>
      </c>
      <c r="O9978" s="1">
        <v>4036.33</v>
      </c>
      <c r="P9978" s="1">
        <v>0</v>
      </c>
      <c r="Q9978" s="1">
        <v>23407.84</v>
      </c>
      <c r="R9978" s="1">
        <v>13724.86</v>
      </c>
      <c r="S9978" s="1">
        <v>4834.2700000000004</v>
      </c>
      <c r="T9978" s="1">
        <v>32298.43</v>
      </c>
      <c r="U9978" s="1">
        <f>SUM(Report_Summary[Revenue])</f>
        <v>626594850.33999527</v>
      </c>
      <c r="V9978" s="1">
        <f>Report_Summary[[#This Row],[Total Revenue]] / COUNTA(Report_Summary[Membership No])</f>
        <v>62659.485033999525</v>
      </c>
    </row>
    <row r="9979" spans="1:22" x14ac:dyDescent="0.3">
      <c r="A9979" t="s">
        <v>10018</v>
      </c>
      <c r="B9979">
        <v>2019</v>
      </c>
      <c r="C9979" t="s">
        <v>13</v>
      </c>
      <c r="D9979">
        <v>44</v>
      </c>
      <c r="E9979" t="str">
        <f t="shared" si="155"/>
        <v>Middle Age</v>
      </c>
      <c r="F9979" t="s">
        <v>21</v>
      </c>
      <c r="G9979" t="s">
        <v>23</v>
      </c>
      <c r="H9979" t="s">
        <v>31</v>
      </c>
      <c r="I9979">
        <v>33</v>
      </c>
      <c r="J9979">
        <v>2.4</v>
      </c>
      <c r="K9979" t="s">
        <v>32</v>
      </c>
      <c r="L9979" t="s">
        <v>33</v>
      </c>
      <c r="M9979" s="1">
        <v>9021.5300000000007</v>
      </c>
      <c r="N9979" s="1">
        <v>2449.04</v>
      </c>
      <c r="O9979" s="1">
        <v>6219.68</v>
      </c>
      <c r="P9979" s="1">
        <v>0</v>
      </c>
      <c r="Q9979" s="1">
        <v>41834.879999999997</v>
      </c>
      <c r="R9979" s="1">
        <v>30245.88</v>
      </c>
      <c r="S9979" s="1">
        <v>1373.27</v>
      </c>
      <c r="T9979" s="1">
        <v>70707.490000000005</v>
      </c>
      <c r="U9979" s="1">
        <f>SUM(Report_Summary[Revenue])</f>
        <v>626594850.33999527</v>
      </c>
      <c r="V9979" s="1">
        <f>Report_Summary[[#This Row],[Total Revenue]] / COUNTA(Report_Summary[Membership No])</f>
        <v>62659.485033999525</v>
      </c>
    </row>
    <row r="9980" spans="1:22" x14ac:dyDescent="0.3">
      <c r="A9980" t="s">
        <v>10019</v>
      </c>
      <c r="B9980">
        <v>2024</v>
      </c>
      <c r="C9980" t="s">
        <v>13</v>
      </c>
      <c r="D9980">
        <v>36</v>
      </c>
      <c r="E9980" t="str">
        <f t="shared" si="155"/>
        <v>Middle Age</v>
      </c>
      <c r="F9980" t="s">
        <v>20</v>
      </c>
      <c r="G9980" t="s">
        <v>25</v>
      </c>
      <c r="H9980" t="s">
        <v>28</v>
      </c>
      <c r="I9980">
        <v>35</v>
      </c>
      <c r="J9980">
        <v>1.61</v>
      </c>
      <c r="K9980" t="s">
        <v>33</v>
      </c>
      <c r="L9980" t="s">
        <v>33</v>
      </c>
      <c r="M9980" s="1">
        <v>9814.27</v>
      </c>
      <c r="N9980" s="1">
        <v>2222.2399999999998</v>
      </c>
      <c r="O9980" s="1">
        <v>1703.83</v>
      </c>
      <c r="P9980" s="1">
        <v>0</v>
      </c>
      <c r="Q9980" s="1">
        <v>26899.07</v>
      </c>
      <c r="R9980" s="1">
        <v>45804.71</v>
      </c>
      <c r="S9980" s="1">
        <v>10437.91</v>
      </c>
      <c r="T9980" s="1">
        <v>62265.87</v>
      </c>
      <c r="U9980" s="1">
        <f>SUM(Report_Summary[Revenue])</f>
        <v>626594850.33999527</v>
      </c>
      <c r="V9980" s="1">
        <f>Report_Summary[[#This Row],[Total Revenue]] / COUNTA(Report_Summary[Membership No])</f>
        <v>62659.485033999525</v>
      </c>
    </row>
    <row r="9981" spans="1:22" x14ac:dyDescent="0.3">
      <c r="A9981" t="s">
        <v>10020</v>
      </c>
      <c r="B9981">
        <v>2015</v>
      </c>
      <c r="C9981" t="s">
        <v>14</v>
      </c>
      <c r="D9981">
        <v>64</v>
      </c>
      <c r="E9981" t="str">
        <f t="shared" si="155"/>
        <v>Old</v>
      </c>
      <c r="F9981" t="s">
        <v>19</v>
      </c>
      <c r="G9981" t="s">
        <v>23</v>
      </c>
      <c r="H9981" t="s">
        <v>28</v>
      </c>
      <c r="I9981">
        <v>34</v>
      </c>
      <c r="J9981">
        <v>2.41</v>
      </c>
      <c r="K9981" t="s">
        <v>33</v>
      </c>
      <c r="L9981" t="s">
        <v>33</v>
      </c>
      <c r="M9981" s="1">
        <v>12255.09</v>
      </c>
      <c r="N9981" s="1">
        <v>1352.31</v>
      </c>
      <c r="O9981" s="1">
        <v>7927.53</v>
      </c>
      <c r="P9981" s="1">
        <v>0</v>
      </c>
      <c r="Q9981" s="1">
        <v>50233.87</v>
      </c>
      <c r="R9981" s="1">
        <v>49587.67</v>
      </c>
      <c r="S9981" s="1">
        <v>-10160.33</v>
      </c>
      <c r="T9981" s="1">
        <v>109981.87</v>
      </c>
      <c r="U9981" s="1">
        <f>SUM(Report_Summary[Revenue])</f>
        <v>626594850.33999527</v>
      </c>
      <c r="V9981" s="1">
        <f>Report_Summary[[#This Row],[Total Revenue]] / COUNTA(Report_Summary[Membership No])</f>
        <v>62659.485033999525</v>
      </c>
    </row>
    <row r="9982" spans="1:22" x14ac:dyDescent="0.3">
      <c r="A9982" t="s">
        <v>10021</v>
      </c>
      <c r="B9982">
        <v>2023</v>
      </c>
      <c r="C9982" t="s">
        <v>14</v>
      </c>
      <c r="D9982">
        <v>33</v>
      </c>
      <c r="E9982" t="str">
        <f t="shared" si="155"/>
        <v>Middle Age</v>
      </c>
      <c r="F9982" t="s">
        <v>17</v>
      </c>
      <c r="G9982" t="s">
        <v>25</v>
      </c>
      <c r="H9982" t="s">
        <v>28</v>
      </c>
      <c r="I9982">
        <v>39</v>
      </c>
      <c r="J9982">
        <v>3.4</v>
      </c>
      <c r="K9982" t="s">
        <v>33</v>
      </c>
      <c r="L9982" t="s">
        <v>33</v>
      </c>
      <c r="M9982" s="1">
        <v>13288.56</v>
      </c>
      <c r="N9982" s="1">
        <v>314.07</v>
      </c>
      <c r="O9982" s="1">
        <v>7304.01</v>
      </c>
      <c r="P9982" s="1">
        <v>0</v>
      </c>
      <c r="Q9982" s="1">
        <v>30121.85</v>
      </c>
      <c r="R9982" s="1">
        <v>32275.119999999999</v>
      </c>
      <c r="S9982" s="1">
        <v>25647.33</v>
      </c>
      <c r="T9982" s="1">
        <v>36749.64</v>
      </c>
      <c r="U9982" s="1">
        <f>SUM(Report_Summary[Revenue])</f>
        <v>626594850.33999527</v>
      </c>
      <c r="V9982" s="1">
        <f>Report_Summary[[#This Row],[Total Revenue]] / COUNTA(Report_Summary[Membership No])</f>
        <v>62659.485033999525</v>
      </c>
    </row>
    <row r="9983" spans="1:22" x14ac:dyDescent="0.3">
      <c r="A9983" t="s">
        <v>10022</v>
      </c>
      <c r="B9983">
        <v>2019</v>
      </c>
      <c r="C9983" t="s">
        <v>13</v>
      </c>
      <c r="D9983">
        <v>48</v>
      </c>
      <c r="E9983" t="str">
        <f t="shared" si="155"/>
        <v>Middle Age</v>
      </c>
      <c r="F9983" t="s">
        <v>21</v>
      </c>
      <c r="G9983" t="s">
        <v>23</v>
      </c>
      <c r="H9983" t="s">
        <v>26</v>
      </c>
      <c r="I9983">
        <v>25</v>
      </c>
      <c r="J9983">
        <v>2.04</v>
      </c>
      <c r="K9983" t="s">
        <v>33</v>
      </c>
      <c r="L9983" t="s">
        <v>33</v>
      </c>
      <c r="M9983" s="1">
        <v>581.84</v>
      </c>
      <c r="N9983" s="1">
        <v>4630.05</v>
      </c>
      <c r="O9983" s="1">
        <v>6187.89</v>
      </c>
      <c r="P9983" s="1">
        <v>0</v>
      </c>
      <c r="Q9983" s="1">
        <v>2864.3</v>
      </c>
      <c r="R9983" s="1">
        <v>800.46</v>
      </c>
      <c r="S9983" s="1">
        <v>968.8</v>
      </c>
      <c r="T9983" s="1">
        <v>2695.96</v>
      </c>
      <c r="U9983" s="1">
        <f>SUM(Report_Summary[Revenue])</f>
        <v>626594850.33999527</v>
      </c>
      <c r="V9983" s="1">
        <f>Report_Summary[[#This Row],[Total Revenue]] / COUNTA(Report_Summary[Membership No])</f>
        <v>62659.485033999525</v>
      </c>
    </row>
    <row r="9984" spans="1:22" x14ac:dyDescent="0.3">
      <c r="A9984" t="s">
        <v>10023</v>
      </c>
      <c r="B9984">
        <v>2023</v>
      </c>
      <c r="C9984" t="s">
        <v>14</v>
      </c>
      <c r="D9984">
        <v>26</v>
      </c>
      <c r="E9984" t="str">
        <f t="shared" si="155"/>
        <v>Young</v>
      </c>
      <c r="F9984" t="s">
        <v>16</v>
      </c>
      <c r="G9984" t="s">
        <v>25</v>
      </c>
      <c r="H9984" t="s">
        <v>27</v>
      </c>
      <c r="I9984">
        <v>38</v>
      </c>
      <c r="J9984">
        <v>2.96</v>
      </c>
      <c r="K9984" t="s">
        <v>33</v>
      </c>
      <c r="L9984" t="s">
        <v>33</v>
      </c>
      <c r="M9984" s="1">
        <v>2350</v>
      </c>
      <c r="N9984" s="1">
        <v>856.8</v>
      </c>
      <c r="O9984" s="1">
        <v>4109.2</v>
      </c>
      <c r="P9984" s="1">
        <v>0</v>
      </c>
      <c r="Q9984" s="1">
        <v>10080.530000000001</v>
      </c>
      <c r="R9984" s="1">
        <v>11197.23</v>
      </c>
      <c r="S9984" s="1">
        <v>23767.919999999998</v>
      </c>
      <c r="T9984" s="1">
        <v>-2490.16</v>
      </c>
      <c r="U9984" s="1">
        <f>SUM(Report_Summary[Revenue])</f>
        <v>626594850.33999527</v>
      </c>
      <c r="V9984" s="1">
        <f>Report_Summary[[#This Row],[Total Revenue]] / COUNTA(Report_Summary[Membership No])</f>
        <v>62659.485033999525</v>
      </c>
    </row>
    <row r="9985" spans="1:22" x14ac:dyDescent="0.3">
      <c r="A9985" t="s">
        <v>10024</v>
      </c>
      <c r="B9985">
        <v>2017</v>
      </c>
      <c r="C9985" t="s">
        <v>13</v>
      </c>
      <c r="D9985">
        <v>75</v>
      </c>
      <c r="E9985" t="str">
        <f t="shared" si="155"/>
        <v>Old</v>
      </c>
      <c r="F9985" t="s">
        <v>17</v>
      </c>
      <c r="G9985" t="s">
        <v>23</v>
      </c>
      <c r="H9985" t="s">
        <v>28</v>
      </c>
      <c r="I9985">
        <v>15</v>
      </c>
      <c r="J9985">
        <v>2.87</v>
      </c>
      <c r="K9985" t="s">
        <v>33</v>
      </c>
      <c r="L9985" t="s">
        <v>33</v>
      </c>
      <c r="M9985" s="1">
        <v>17067.599999999999</v>
      </c>
      <c r="N9985" s="1">
        <v>4374</v>
      </c>
      <c r="O9985" s="1">
        <v>2228.33</v>
      </c>
      <c r="P9985" s="1">
        <v>0</v>
      </c>
      <c r="Q9985" s="1">
        <v>29811.59</v>
      </c>
      <c r="R9985" s="1">
        <v>67932.52</v>
      </c>
      <c r="S9985" s="1">
        <v>15300.92</v>
      </c>
      <c r="T9985" s="1">
        <v>82443.19</v>
      </c>
      <c r="U9985" s="1">
        <f>SUM(Report_Summary[Revenue])</f>
        <v>626594850.33999527</v>
      </c>
      <c r="V9985" s="1">
        <f>Report_Summary[[#This Row],[Total Revenue]] / COUNTA(Report_Summary[Membership No])</f>
        <v>62659.485033999525</v>
      </c>
    </row>
    <row r="9986" spans="1:22" x14ac:dyDescent="0.3">
      <c r="A9986" t="s">
        <v>10025</v>
      </c>
      <c r="B9986">
        <v>2022</v>
      </c>
      <c r="C9986" t="s">
        <v>13</v>
      </c>
      <c r="D9986">
        <v>78</v>
      </c>
      <c r="E9986" t="str">
        <f t="shared" si="155"/>
        <v>Old</v>
      </c>
      <c r="F9986" t="s">
        <v>21</v>
      </c>
      <c r="G9986" t="s">
        <v>23</v>
      </c>
      <c r="H9986" t="s">
        <v>27</v>
      </c>
      <c r="I9986">
        <v>33</v>
      </c>
      <c r="J9986">
        <v>2.1800000000000002</v>
      </c>
      <c r="K9986" t="s">
        <v>33</v>
      </c>
      <c r="L9986" t="s">
        <v>33</v>
      </c>
      <c r="M9986" s="1">
        <v>1609.73</v>
      </c>
      <c r="N9986" s="1">
        <v>3769.01</v>
      </c>
      <c r="O9986" s="1">
        <v>7240.71</v>
      </c>
      <c r="P9986" s="1">
        <v>0</v>
      </c>
      <c r="Q9986" s="1">
        <v>4062.32</v>
      </c>
      <c r="R9986" s="1">
        <v>6674.22</v>
      </c>
      <c r="S9986" s="1">
        <v>-24673.47</v>
      </c>
      <c r="T9986" s="1">
        <v>35410.01</v>
      </c>
      <c r="U9986" s="1">
        <f>SUM(Report_Summary[Revenue])</f>
        <v>626594850.33999527</v>
      </c>
      <c r="V9986" s="1">
        <f>Report_Summary[[#This Row],[Total Revenue]] / COUNTA(Report_Summary[Membership No])</f>
        <v>62659.485033999525</v>
      </c>
    </row>
    <row r="9987" spans="1:22" x14ac:dyDescent="0.3">
      <c r="A9987" t="s">
        <v>10026</v>
      </c>
      <c r="B9987">
        <v>2018</v>
      </c>
      <c r="C9987" t="s">
        <v>13</v>
      </c>
      <c r="D9987">
        <v>76</v>
      </c>
      <c r="E9987" t="str">
        <f t="shared" ref="E9987:E10001" si="156">IF(D9987&gt;55,"Old",IF(D9987&gt;=31,"Middle Age",IF(D9987&lt;31,"Young","Invalid")))</f>
        <v>Old</v>
      </c>
      <c r="F9987" t="s">
        <v>18</v>
      </c>
      <c r="G9987" t="s">
        <v>23</v>
      </c>
      <c r="H9987" t="s">
        <v>26</v>
      </c>
      <c r="I9987">
        <v>22</v>
      </c>
      <c r="J9987">
        <v>2.15</v>
      </c>
      <c r="K9987" t="s">
        <v>33</v>
      </c>
      <c r="L9987" t="s">
        <v>33</v>
      </c>
      <c r="M9987" s="1">
        <v>7300.93</v>
      </c>
      <c r="N9987" s="1">
        <v>4720.3599999999997</v>
      </c>
      <c r="O9987" s="1">
        <v>7863.34</v>
      </c>
      <c r="P9987" s="1">
        <v>0</v>
      </c>
      <c r="Q9987" s="1">
        <v>15515.59</v>
      </c>
      <c r="R9987" s="1">
        <v>24182.639999999999</v>
      </c>
      <c r="S9987" s="1">
        <v>5053.57</v>
      </c>
      <c r="T9987" s="1">
        <v>34644.660000000003</v>
      </c>
      <c r="U9987" s="1">
        <f>SUM(Report_Summary[Revenue])</f>
        <v>626594850.33999527</v>
      </c>
      <c r="V9987" s="1">
        <f>Report_Summary[[#This Row],[Total Revenue]] / COUNTA(Report_Summary[Membership No])</f>
        <v>62659.485033999525</v>
      </c>
    </row>
    <row r="9988" spans="1:22" x14ac:dyDescent="0.3">
      <c r="A9988" t="s">
        <v>10027</v>
      </c>
      <c r="B9988">
        <v>2021</v>
      </c>
      <c r="C9988" t="s">
        <v>13</v>
      </c>
      <c r="D9988">
        <v>25</v>
      </c>
      <c r="E9988" t="str">
        <f t="shared" si="156"/>
        <v>Young</v>
      </c>
      <c r="F9988" t="s">
        <v>18</v>
      </c>
      <c r="G9988" t="s">
        <v>22</v>
      </c>
      <c r="H9988" t="s">
        <v>28</v>
      </c>
      <c r="I9988">
        <v>32</v>
      </c>
      <c r="J9988">
        <v>3.78</v>
      </c>
      <c r="K9988" t="s">
        <v>33</v>
      </c>
      <c r="L9988" t="s">
        <v>33</v>
      </c>
      <c r="M9988" s="1">
        <v>17452.93</v>
      </c>
      <c r="N9988" s="1">
        <v>1516.45</v>
      </c>
      <c r="O9988" s="1">
        <v>6332.15</v>
      </c>
      <c r="P9988" s="1">
        <v>0</v>
      </c>
      <c r="Q9988" s="1">
        <v>68563.31</v>
      </c>
      <c r="R9988" s="1">
        <v>86290.880000000005</v>
      </c>
      <c r="S9988" s="1">
        <v>20832.330000000002</v>
      </c>
      <c r="T9988" s="1">
        <v>134021.85999999999</v>
      </c>
      <c r="U9988" s="1">
        <f>SUM(Report_Summary[Revenue])</f>
        <v>626594850.33999527</v>
      </c>
      <c r="V9988" s="1">
        <f>Report_Summary[[#This Row],[Total Revenue]] / COUNTA(Report_Summary[Membership No])</f>
        <v>62659.485033999525</v>
      </c>
    </row>
    <row r="9989" spans="1:22" x14ac:dyDescent="0.3">
      <c r="A9989" t="s">
        <v>10028</v>
      </c>
      <c r="B9989">
        <v>2015</v>
      </c>
      <c r="C9989" t="s">
        <v>13</v>
      </c>
      <c r="D9989">
        <v>72</v>
      </c>
      <c r="E9989" t="str">
        <f t="shared" si="156"/>
        <v>Old</v>
      </c>
      <c r="F9989" t="s">
        <v>18</v>
      </c>
      <c r="G9989" t="s">
        <v>23</v>
      </c>
      <c r="H9989" t="s">
        <v>29</v>
      </c>
      <c r="I9989">
        <v>36</v>
      </c>
      <c r="J9989">
        <v>2.98</v>
      </c>
      <c r="K9989" t="s">
        <v>33</v>
      </c>
      <c r="L9989" t="s">
        <v>33</v>
      </c>
      <c r="M9989" s="1">
        <v>15149.2</v>
      </c>
      <c r="N9989" s="1">
        <v>4404.01</v>
      </c>
      <c r="O9989" s="1">
        <v>7074.27</v>
      </c>
      <c r="P9989" s="1">
        <v>0</v>
      </c>
      <c r="Q9989" s="1">
        <v>48290.21</v>
      </c>
      <c r="R9989" s="1">
        <v>67987.86</v>
      </c>
      <c r="S9989" s="1">
        <v>-21942.6</v>
      </c>
      <c r="T9989" s="1">
        <v>138220.67000000001</v>
      </c>
      <c r="U9989" s="1">
        <f>SUM(Report_Summary[Revenue])</f>
        <v>626594850.33999527</v>
      </c>
      <c r="V9989" s="1">
        <f>Report_Summary[[#This Row],[Total Revenue]] / COUNTA(Report_Summary[Membership No])</f>
        <v>62659.485033999525</v>
      </c>
    </row>
    <row r="9990" spans="1:22" x14ac:dyDescent="0.3">
      <c r="A9990" t="s">
        <v>10029</v>
      </c>
      <c r="B9990">
        <v>2018</v>
      </c>
      <c r="C9990" t="s">
        <v>13</v>
      </c>
      <c r="D9990">
        <v>74</v>
      </c>
      <c r="E9990" t="str">
        <f t="shared" si="156"/>
        <v>Old</v>
      </c>
      <c r="F9990" t="s">
        <v>15</v>
      </c>
      <c r="G9990" t="s">
        <v>22</v>
      </c>
      <c r="H9990" t="s">
        <v>26</v>
      </c>
      <c r="I9990">
        <v>46</v>
      </c>
      <c r="J9990">
        <v>2.71</v>
      </c>
      <c r="K9990" t="s">
        <v>33</v>
      </c>
      <c r="L9990" t="s">
        <v>33</v>
      </c>
      <c r="M9990" s="1">
        <v>1474.67</v>
      </c>
      <c r="N9990" s="1">
        <v>382.28</v>
      </c>
      <c r="O9990" s="1">
        <v>7079.59</v>
      </c>
      <c r="P9990" s="1">
        <v>0</v>
      </c>
      <c r="Q9990" s="1">
        <v>3829.2</v>
      </c>
      <c r="R9990" s="1">
        <v>5477.25</v>
      </c>
      <c r="S9990" s="1">
        <v>538.27</v>
      </c>
      <c r="T9990" s="1">
        <v>8768.18</v>
      </c>
      <c r="U9990" s="1">
        <f>SUM(Report_Summary[Revenue])</f>
        <v>626594850.33999527</v>
      </c>
      <c r="V9990" s="1">
        <f>Report_Summary[[#This Row],[Total Revenue]] / COUNTA(Report_Summary[Membership No])</f>
        <v>62659.485033999525</v>
      </c>
    </row>
    <row r="9991" spans="1:22" x14ac:dyDescent="0.3">
      <c r="A9991" t="s">
        <v>10030</v>
      </c>
      <c r="B9991">
        <v>2019</v>
      </c>
      <c r="C9991" t="s">
        <v>14</v>
      </c>
      <c r="D9991">
        <v>32</v>
      </c>
      <c r="E9991" t="str">
        <f t="shared" si="156"/>
        <v>Middle Age</v>
      </c>
      <c r="F9991" t="s">
        <v>21</v>
      </c>
      <c r="G9991" t="s">
        <v>22</v>
      </c>
      <c r="H9991" t="s">
        <v>27</v>
      </c>
      <c r="I9991">
        <v>31</v>
      </c>
      <c r="J9991">
        <v>2.63</v>
      </c>
      <c r="K9991" t="s">
        <v>32</v>
      </c>
      <c r="L9991" t="s">
        <v>33</v>
      </c>
      <c r="M9991" s="1">
        <v>12294.27</v>
      </c>
      <c r="N9991" s="1">
        <v>1129.8599999999999</v>
      </c>
      <c r="O9991" s="1">
        <v>5460.11</v>
      </c>
      <c r="P9991" s="1">
        <v>0</v>
      </c>
      <c r="Q9991" s="1">
        <v>40958.33</v>
      </c>
      <c r="R9991" s="1">
        <v>32147.75</v>
      </c>
      <c r="S9991" s="1">
        <v>4995.59</v>
      </c>
      <c r="T9991" s="1">
        <v>68110.490000000005</v>
      </c>
      <c r="U9991" s="1">
        <f>SUM(Report_Summary[Revenue])</f>
        <v>626594850.33999527</v>
      </c>
      <c r="V9991" s="1">
        <f>Report_Summary[[#This Row],[Total Revenue]] / COUNTA(Report_Summary[Membership No])</f>
        <v>62659.485033999525</v>
      </c>
    </row>
    <row r="9992" spans="1:22" x14ac:dyDescent="0.3">
      <c r="A9992" t="s">
        <v>10031</v>
      </c>
      <c r="B9992">
        <v>2024</v>
      </c>
      <c r="C9992" t="s">
        <v>14</v>
      </c>
      <c r="D9992">
        <v>59</v>
      </c>
      <c r="E9992" t="str">
        <f t="shared" si="156"/>
        <v>Old</v>
      </c>
      <c r="F9992" t="s">
        <v>19</v>
      </c>
      <c r="G9992" t="s">
        <v>25</v>
      </c>
      <c r="H9992" t="s">
        <v>26</v>
      </c>
      <c r="I9992">
        <v>34</v>
      </c>
      <c r="J9992">
        <v>2.67</v>
      </c>
      <c r="K9992" t="s">
        <v>33</v>
      </c>
      <c r="L9992" t="s">
        <v>33</v>
      </c>
      <c r="M9992" s="1">
        <v>16316.76</v>
      </c>
      <c r="N9992" s="1">
        <v>2354.81</v>
      </c>
      <c r="O9992" s="1">
        <v>51.17</v>
      </c>
      <c r="P9992" s="1">
        <v>0</v>
      </c>
      <c r="Q9992" s="1">
        <v>76969.11</v>
      </c>
      <c r="R9992" s="1">
        <v>65857.41</v>
      </c>
      <c r="S9992" s="1">
        <v>24967.040000000001</v>
      </c>
      <c r="T9992" s="1">
        <v>117859.48</v>
      </c>
      <c r="U9992" s="1">
        <f>SUM(Report_Summary[Revenue])</f>
        <v>626594850.33999527</v>
      </c>
      <c r="V9992" s="1">
        <f>Report_Summary[[#This Row],[Total Revenue]] / COUNTA(Report_Summary[Membership No])</f>
        <v>62659.485033999525</v>
      </c>
    </row>
    <row r="9993" spans="1:22" x14ac:dyDescent="0.3">
      <c r="A9993" t="s">
        <v>10032</v>
      </c>
      <c r="B9993">
        <v>2019</v>
      </c>
      <c r="C9993" t="s">
        <v>14</v>
      </c>
      <c r="D9993">
        <v>67</v>
      </c>
      <c r="E9993" t="str">
        <f t="shared" si="156"/>
        <v>Old</v>
      </c>
      <c r="F9993" t="s">
        <v>19</v>
      </c>
      <c r="G9993" t="s">
        <v>23</v>
      </c>
      <c r="H9993" t="s">
        <v>29</v>
      </c>
      <c r="I9993">
        <v>22</v>
      </c>
      <c r="J9993">
        <v>1.62</v>
      </c>
      <c r="K9993" t="s">
        <v>33</v>
      </c>
      <c r="L9993" t="s">
        <v>33</v>
      </c>
      <c r="M9993" s="1">
        <v>8750.9599999999991</v>
      </c>
      <c r="N9993" s="1">
        <v>3028.38</v>
      </c>
      <c r="O9993" s="1">
        <v>6521.03</v>
      </c>
      <c r="P9993" s="1">
        <v>0</v>
      </c>
      <c r="Q9993" s="1">
        <v>31288.54</v>
      </c>
      <c r="R9993" s="1">
        <v>25412.45</v>
      </c>
      <c r="S9993" s="1">
        <v>-19169.87</v>
      </c>
      <c r="T9993" s="1">
        <v>75870.86</v>
      </c>
      <c r="U9993" s="1">
        <f>SUM(Report_Summary[Revenue])</f>
        <v>626594850.33999527</v>
      </c>
      <c r="V9993" s="1">
        <f>Report_Summary[[#This Row],[Total Revenue]] / COUNTA(Report_Summary[Membership No])</f>
        <v>62659.485033999525</v>
      </c>
    </row>
    <row r="9994" spans="1:22" x14ac:dyDescent="0.3">
      <c r="A9994" t="s">
        <v>10033</v>
      </c>
      <c r="B9994">
        <v>2016</v>
      </c>
      <c r="C9994" t="s">
        <v>14</v>
      </c>
      <c r="D9994">
        <v>40</v>
      </c>
      <c r="E9994" t="str">
        <f t="shared" si="156"/>
        <v>Middle Age</v>
      </c>
      <c r="F9994" t="s">
        <v>17</v>
      </c>
      <c r="G9994" t="s">
        <v>23</v>
      </c>
      <c r="H9994" t="s">
        <v>26</v>
      </c>
      <c r="I9994">
        <v>30</v>
      </c>
      <c r="J9994">
        <v>2.4700000000000002</v>
      </c>
      <c r="K9994" t="s">
        <v>33</v>
      </c>
      <c r="L9994" t="s">
        <v>33</v>
      </c>
      <c r="M9994" s="1">
        <v>8318.76</v>
      </c>
      <c r="N9994" s="1">
        <v>1005.29</v>
      </c>
      <c r="O9994" s="1">
        <v>1652.45</v>
      </c>
      <c r="P9994" s="1">
        <v>0</v>
      </c>
      <c r="Q9994" s="1">
        <v>31008.14</v>
      </c>
      <c r="R9994" s="1">
        <v>26316.639999999999</v>
      </c>
      <c r="S9994" s="1">
        <v>23727.47</v>
      </c>
      <c r="T9994" s="1">
        <v>33597.31</v>
      </c>
      <c r="U9994" s="1">
        <f>SUM(Report_Summary[Revenue])</f>
        <v>626594850.33999527</v>
      </c>
      <c r="V9994" s="1">
        <f>Report_Summary[[#This Row],[Total Revenue]] / COUNTA(Report_Summary[Membership No])</f>
        <v>62659.485033999525</v>
      </c>
    </row>
    <row r="9995" spans="1:22" x14ac:dyDescent="0.3">
      <c r="A9995" t="s">
        <v>10034</v>
      </c>
      <c r="B9995">
        <v>2024</v>
      </c>
      <c r="C9995" t="s">
        <v>14</v>
      </c>
      <c r="D9995">
        <v>28</v>
      </c>
      <c r="E9995" t="str">
        <f t="shared" si="156"/>
        <v>Young</v>
      </c>
      <c r="F9995" t="s">
        <v>17</v>
      </c>
      <c r="G9995" t="s">
        <v>22</v>
      </c>
      <c r="H9995" t="s">
        <v>28</v>
      </c>
      <c r="I9995">
        <v>15</v>
      </c>
      <c r="J9995">
        <v>2.41</v>
      </c>
      <c r="K9995" t="s">
        <v>32</v>
      </c>
      <c r="L9995" t="s">
        <v>33</v>
      </c>
      <c r="M9995" s="1">
        <v>1628.14</v>
      </c>
      <c r="N9995" s="1">
        <v>1199.82</v>
      </c>
      <c r="O9995" s="1">
        <v>2408.9899999999998</v>
      </c>
      <c r="P9995" s="1">
        <v>0</v>
      </c>
      <c r="Q9995" s="1">
        <v>6086.43</v>
      </c>
      <c r="R9995" s="1">
        <v>6949.58</v>
      </c>
      <c r="S9995" s="1">
        <v>-7969.44</v>
      </c>
      <c r="T9995" s="1">
        <v>21005.45</v>
      </c>
      <c r="U9995" s="1">
        <f>SUM(Report_Summary[Revenue])</f>
        <v>626594850.33999527</v>
      </c>
      <c r="V9995" s="1">
        <f>Report_Summary[[#This Row],[Total Revenue]] / COUNTA(Report_Summary[Membership No])</f>
        <v>62659.485033999525</v>
      </c>
    </row>
    <row r="9996" spans="1:22" x14ac:dyDescent="0.3">
      <c r="A9996" t="s">
        <v>10035</v>
      </c>
      <c r="B9996">
        <v>2022</v>
      </c>
      <c r="C9996" t="s">
        <v>13</v>
      </c>
      <c r="D9996">
        <v>46</v>
      </c>
      <c r="E9996" t="str">
        <f t="shared" si="156"/>
        <v>Middle Age</v>
      </c>
      <c r="F9996" t="s">
        <v>17</v>
      </c>
      <c r="G9996" t="s">
        <v>25</v>
      </c>
      <c r="H9996" t="s">
        <v>26</v>
      </c>
      <c r="I9996">
        <v>23</v>
      </c>
      <c r="J9996">
        <v>2.87</v>
      </c>
      <c r="K9996" t="s">
        <v>33</v>
      </c>
      <c r="L9996" t="s">
        <v>33</v>
      </c>
      <c r="M9996" s="1">
        <v>18139.03</v>
      </c>
      <c r="N9996" s="1">
        <v>4942.78</v>
      </c>
      <c r="O9996" s="1">
        <v>2421.19</v>
      </c>
      <c r="P9996" s="1">
        <v>0</v>
      </c>
      <c r="Q9996" s="1">
        <v>82756.990000000005</v>
      </c>
      <c r="R9996" s="1">
        <v>66195.03</v>
      </c>
      <c r="S9996" s="1">
        <v>-17182.439999999999</v>
      </c>
      <c r="T9996" s="1">
        <v>166134.46</v>
      </c>
      <c r="U9996" s="1">
        <f>SUM(Report_Summary[Revenue])</f>
        <v>626594850.33999527</v>
      </c>
      <c r="V9996" s="1">
        <f>Report_Summary[[#This Row],[Total Revenue]] / COUNTA(Report_Summary[Membership No])</f>
        <v>62659.485033999525</v>
      </c>
    </row>
    <row r="9997" spans="1:22" x14ac:dyDescent="0.3">
      <c r="A9997" t="s">
        <v>10036</v>
      </c>
      <c r="B9997">
        <v>2017</v>
      </c>
      <c r="C9997" t="s">
        <v>14</v>
      </c>
      <c r="D9997">
        <v>37</v>
      </c>
      <c r="E9997" t="str">
        <f t="shared" si="156"/>
        <v>Middle Age</v>
      </c>
      <c r="F9997" t="s">
        <v>18</v>
      </c>
      <c r="G9997" t="s">
        <v>23</v>
      </c>
      <c r="H9997" t="s">
        <v>29</v>
      </c>
      <c r="I9997">
        <v>31</v>
      </c>
      <c r="J9997">
        <v>1.42</v>
      </c>
      <c r="K9997" t="s">
        <v>33</v>
      </c>
      <c r="L9997" t="s">
        <v>33</v>
      </c>
      <c r="M9997" s="1">
        <v>7164.37</v>
      </c>
      <c r="N9997" s="1">
        <v>3340.45</v>
      </c>
      <c r="O9997" s="1">
        <v>2541.16</v>
      </c>
      <c r="P9997" s="1">
        <v>0</v>
      </c>
      <c r="Q9997" s="1">
        <v>31435.08</v>
      </c>
      <c r="R9997" s="1">
        <v>19672.7</v>
      </c>
      <c r="S9997" s="1">
        <v>-1755.83</v>
      </c>
      <c r="T9997" s="1">
        <v>52863.61</v>
      </c>
      <c r="U9997" s="1">
        <f>SUM(Report_Summary[Revenue])</f>
        <v>626594850.33999527</v>
      </c>
      <c r="V9997" s="1">
        <f>Report_Summary[[#This Row],[Total Revenue]] / COUNTA(Report_Summary[Membership No])</f>
        <v>62659.485033999525</v>
      </c>
    </row>
    <row r="9998" spans="1:22" x14ac:dyDescent="0.3">
      <c r="A9998" t="s">
        <v>10037</v>
      </c>
      <c r="B9998">
        <v>2024</v>
      </c>
      <c r="C9998" t="s">
        <v>14</v>
      </c>
      <c r="D9998">
        <v>32</v>
      </c>
      <c r="E9998" t="str">
        <f t="shared" si="156"/>
        <v>Middle Age</v>
      </c>
      <c r="F9998" t="s">
        <v>18</v>
      </c>
      <c r="G9998" t="s">
        <v>25</v>
      </c>
      <c r="H9998" t="s">
        <v>30</v>
      </c>
      <c r="I9998">
        <v>35</v>
      </c>
      <c r="J9998">
        <v>2.2200000000000002</v>
      </c>
      <c r="K9998" t="s">
        <v>32</v>
      </c>
      <c r="L9998" t="s">
        <v>33</v>
      </c>
      <c r="M9998" s="1">
        <v>14402.44</v>
      </c>
      <c r="N9998" s="1">
        <v>2154.4499999999998</v>
      </c>
      <c r="O9998" s="1">
        <v>3347.81</v>
      </c>
      <c r="P9998" s="1">
        <v>0</v>
      </c>
      <c r="Q9998" s="1">
        <v>59447.32</v>
      </c>
      <c r="R9998" s="1">
        <v>19959.84</v>
      </c>
      <c r="S9998" s="1">
        <v>29749.31</v>
      </c>
      <c r="T9998" s="1">
        <v>49657.85</v>
      </c>
      <c r="U9998" s="1">
        <f>SUM(Report_Summary[Revenue])</f>
        <v>626594850.33999527</v>
      </c>
      <c r="V9998" s="1">
        <f>Report_Summary[[#This Row],[Total Revenue]] / COUNTA(Report_Summary[Membership No])</f>
        <v>62659.485033999525</v>
      </c>
    </row>
    <row r="9999" spans="1:22" x14ac:dyDescent="0.3">
      <c r="A9999" t="s">
        <v>10038</v>
      </c>
      <c r="B9999">
        <v>2019</v>
      </c>
      <c r="C9999" t="s">
        <v>14</v>
      </c>
      <c r="D9999">
        <v>35</v>
      </c>
      <c r="E9999" t="str">
        <f t="shared" si="156"/>
        <v>Middle Age</v>
      </c>
      <c r="F9999" t="s">
        <v>18</v>
      </c>
      <c r="G9999" t="s">
        <v>25</v>
      </c>
      <c r="H9999" t="s">
        <v>26</v>
      </c>
      <c r="I9999">
        <v>35</v>
      </c>
      <c r="J9999">
        <v>2.4500000000000002</v>
      </c>
      <c r="K9999" t="s">
        <v>33</v>
      </c>
      <c r="L9999" t="s">
        <v>33</v>
      </c>
      <c r="M9999" s="1">
        <v>7245.78</v>
      </c>
      <c r="N9999" s="1">
        <v>4323.71</v>
      </c>
      <c r="O9999" s="1">
        <v>902.01</v>
      </c>
      <c r="P9999" s="1">
        <v>0</v>
      </c>
      <c r="Q9999" s="1">
        <v>10339.56</v>
      </c>
      <c r="R9999" s="1">
        <v>9223.7000000000007</v>
      </c>
      <c r="S9999" s="1">
        <v>-2287.4899999999998</v>
      </c>
      <c r="T9999" s="1">
        <v>21850.75</v>
      </c>
      <c r="U9999" s="1">
        <f>SUM(Report_Summary[Revenue])</f>
        <v>626594850.33999527</v>
      </c>
      <c r="V9999" s="1">
        <f>Report_Summary[[#This Row],[Total Revenue]] / COUNTA(Report_Summary[Membership No])</f>
        <v>62659.485033999525</v>
      </c>
    </row>
    <row r="10000" spans="1:22" x14ac:dyDescent="0.3">
      <c r="A10000" t="s">
        <v>10039</v>
      </c>
      <c r="B10000">
        <v>2016</v>
      </c>
      <c r="C10000" t="s">
        <v>13</v>
      </c>
      <c r="D10000">
        <v>49</v>
      </c>
      <c r="E10000" t="str">
        <f t="shared" si="156"/>
        <v>Middle Age</v>
      </c>
      <c r="F10000" t="s">
        <v>15</v>
      </c>
      <c r="G10000" t="s">
        <v>24</v>
      </c>
      <c r="H10000" t="s">
        <v>31</v>
      </c>
      <c r="I10000">
        <v>30</v>
      </c>
      <c r="J10000">
        <v>2.44</v>
      </c>
      <c r="K10000" t="s">
        <v>32</v>
      </c>
      <c r="L10000" t="s">
        <v>33</v>
      </c>
      <c r="M10000" s="1">
        <v>15128.38</v>
      </c>
      <c r="N10000" s="1">
        <v>3534.83</v>
      </c>
      <c r="O10000" s="1">
        <v>4958.79</v>
      </c>
      <c r="P10000" s="1">
        <v>0</v>
      </c>
      <c r="Q10000" s="1">
        <v>71917.789999999994</v>
      </c>
      <c r="R10000" s="1">
        <v>24271.26</v>
      </c>
      <c r="S10000" s="1">
        <v>10704.01</v>
      </c>
      <c r="T10000" s="1">
        <v>85485.04</v>
      </c>
      <c r="U10000" s="1">
        <f>SUM(Report_Summary[Revenue])</f>
        <v>626594850.33999527</v>
      </c>
      <c r="V10000" s="1">
        <f>Report_Summary[[#This Row],[Total Revenue]] / COUNTA(Report_Summary[Membership No])</f>
        <v>62659.485033999525</v>
      </c>
    </row>
    <row r="10001" spans="1:22" x14ac:dyDescent="0.3">
      <c r="A10001" t="s">
        <v>10040</v>
      </c>
      <c r="B10001">
        <v>2020</v>
      </c>
      <c r="C10001" t="s">
        <v>14</v>
      </c>
      <c r="D10001">
        <v>77</v>
      </c>
      <c r="E10001" t="str">
        <f t="shared" si="156"/>
        <v>Old</v>
      </c>
      <c r="F10001" t="s">
        <v>19</v>
      </c>
      <c r="G10001" t="s">
        <v>25</v>
      </c>
      <c r="H10001" t="s">
        <v>31</v>
      </c>
      <c r="I10001">
        <v>31</v>
      </c>
      <c r="J10001">
        <v>1.51</v>
      </c>
      <c r="K10001" t="s">
        <v>33</v>
      </c>
      <c r="L10001" t="s">
        <v>33</v>
      </c>
      <c r="M10001" s="1">
        <v>15412.58</v>
      </c>
      <c r="N10001" s="1">
        <v>2321.02</v>
      </c>
      <c r="O10001" s="1">
        <v>3546.63</v>
      </c>
      <c r="P10001" s="1">
        <v>0</v>
      </c>
      <c r="Q10001" s="1">
        <v>53711.11</v>
      </c>
      <c r="R10001" s="1">
        <v>52227</v>
      </c>
      <c r="S10001" s="1">
        <v>19978.29</v>
      </c>
      <c r="T10001" s="1">
        <v>85959.82</v>
      </c>
      <c r="U10001" s="1">
        <f>SUM(Report_Summary[Revenue])</f>
        <v>626594850.33999527</v>
      </c>
      <c r="V10001" s="1">
        <f>Report_Summary[[#This Row],[Total Revenue]] / COUNTA(Report_Summary[Membership No])</f>
        <v>62659.485033999525</v>
      </c>
    </row>
  </sheetData>
  <phoneticPr fontId="2"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DC7BB-1A48-436A-A385-2BD35DB2CBA7}">
  <dimension ref="A1:D164"/>
  <sheetViews>
    <sheetView topLeftCell="A118" workbookViewId="0">
      <selection activeCell="K147" sqref="K147"/>
    </sheetView>
  </sheetViews>
  <sheetFormatPr defaultRowHeight="14.4" x14ac:dyDescent="0.3"/>
  <cols>
    <col min="1" max="1" width="12.5546875" bestFit="1" customWidth="1"/>
    <col min="2" max="2" width="22.6640625" bestFit="1" customWidth="1"/>
    <col min="3" max="3" width="23.5546875" bestFit="1" customWidth="1"/>
    <col min="4" max="4" width="28.6640625" bestFit="1" customWidth="1"/>
    <col min="5" max="9905" width="15.5546875" bestFit="1" customWidth="1"/>
    <col min="9906" max="9906" width="10.6640625" bestFit="1" customWidth="1"/>
    <col min="9907" max="10000" width="15.5546875" bestFit="1" customWidth="1"/>
    <col min="10001" max="10001" width="10.6640625" bestFit="1" customWidth="1"/>
  </cols>
  <sheetData>
    <row r="1" spans="1:2" x14ac:dyDescent="0.3">
      <c r="A1" s="4" t="s">
        <v>10041</v>
      </c>
      <c r="B1" t="s">
        <v>10043</v>
      </c>
    </row>
    <row r="2" spans="1:2" x14ac:dyDescent="0.3">
      <c r="A2" s="5" t="s">
        <v>33</v>
      </c>
      <c r="B2" s="7">
        <v>0.623</v>
      </c>
    </row>
    <row r="3" spans="1:2" x14ac:dyDescent="0.3">
      <c r="A3" s="5" t="s">
        <v>32</v>
      </c>
      <c r="B3" s="7">
        <v>0.377</v>
      </c>
    </row>
    <row r="4" spans="1:2" x14ac:dyDescent="0.3">
      <c r="A4" s="5" t="s">
        <v>10042</v>
      </c>
      <c r="B4" s="6">
        <v>1</v>
      </c>
    </row>
    <row r="26" spans="1:2" x14ac:dyDescent="0.3">
      <c r="A26" s="4" t="s">
        <v>10041</v>
      </c>
      <c r="B26" t="s">
        <v>10045</v>
      </c>
    </row>
    <row r="27" spans="1:2" x14ac:dyDescent="0.3">
      <c r="A27" s="5" t="s">
        <v>10047</v>
      </c>
      <c r="B27" s="8">
        <v>125668</v>
      </c>
    </row>
    <row r="28" spans="1:2" x14ac:dyDescent="0.3">
      <c r="A28" s="5" t="s">
        <v>10046</v>
      </c>
      <c r="B28" s="8">
        <v>124715</v>
      </c>
    </row>
    <row r="29" spans="1:2" x14ac:dyDescent="0.3">
      <c r="A29" s="5" t="s">
        <v>10048</v>
      </c>
      <c r="B29" s="8">
        <v>49463</v>
      </c>
    </row>
    <row r="30" spans="1:2" x14ac:dyDescent="0.3">
      <c r="A30" s="5" t="s">
        <v>10042</v>
      </c>
      <c r="B30">
        <v>299846</v>
      </c>
    </row>
    <row r="48" spans="1:2" x14ac:dyDescent="0.3">
      <c r="A48" s="4" t="s">
        <v>10041</v>
      </c>
      <c r="B48" t="s">
        <v>10044</v>
      </c>
    </row>
    <row r="49" spans="1:4" x14ac:dyDescent="0.3">
      <c r="A49" s="5" t="s">
        <v>25</v>
      </c>
      <c r="B49" s="9">
        <v>251793808.74000058</v>
      </c>
    </row>
    <row r="50" spans="1:4" x14ac:dyDescent="0.3">
      <c r="A50" s="5" t="s">
        <v>23</v>
      </c>
      <c r="B50" s="9">
        <v>190376768.77999961</v>
      </c>
    </row>
    <row r="51" spans="1:4" x14ac:dyDescent="0.3">
      <c r="A51" s="5" t="s">
        <v>22</v>
      </c>
      <c r="B51" s="9">
        <v>122645160.27000012</v>
      </c>
    </row>
    <row r="52" spans="1:4" x14ac:dyDescent="0.3">
      <c r="A52" s="5" t="s">
        <v>24</v>
      </c>
      <c r="B52" s="9">
        <v>61779112.550000019</v>
      </c>
    </row>
    <row r="53" spans="1:4" x14ac:dyDescent="0.3">
      <c r="A53" s="5" t="s">
        <v>10042</v>
      </c>
      <c r="B53" s="9">
        <v>626594850.34000039</v>
      </c>
    </row>
    <row r="61" spans="1:4" x14ac:dyDescent="0.3">
      <c r="A61" s="4" t="s">
        <v>10041</v>
      </c>
      <c r="B61" t="s">
        <v>10049</v>
      </c>
      <c r="C61" t="s">
        <v>10052</v>
      </c>
      <c r="D61" t="s">
        <v>10053</v>
      </c>
    </row>
    <row r="62" spans="1:4" x14ac:dyDescent="0.3">
      <c r="A62" s="5" t="s">
        <v>27</v>
      </c>
      <c r="B62" s="1">
        <v>10343.089301625521</v>
      </c>
      <c r="C62" s="1">
        <v>2558.0247200481617</v>
      </c>
      <c r="D62" s="1">
        <v>4053.0098193859208</v>
      </c>
    </row>
    <row r="63" spans="1:4" x14ac:dyDescent="0.3">
      <c r="A63" s="5" t="s">
        <v>29</v>
      </c>
      <c r="B63" s="1">
        <v>10280.904506283658</v>
      </c>
      <c r="C63" s="1">
        <v>2543.2055954518223</v>
      </c>
      <c r="D63" s="1">
        <v>3973.9593536804318</v>
      </c>
    </row>
    <row r="64" spans="1:4" x14ac:dyDescent="0.3">
      <c r="A64" s="5" t="s">
        <v>30</v>
      </c>
      <c r="B64" s="1">
        <v>10263.937010869571</v>
      </c>
      <c r="C64" s="1">
        <v>2577.6408514492755</v>
      </c>
      <c r="D64" s="1">
        <v>4002.7052717391284</v>
      </c>
    </row>
    <row r="65" spans="1:4" x14ac:dyDescent="0.3">
      <c r="A65" s="5" t="s">
        <v>28</v>
      </c>
      <c r="B65" s="1">
        <v>10252.971759708738</v>
      </c>
      <c r="C65" s="1">
        <v>2571.9448240291285</v>
      </c>
      <c r="D65" s="1">
        <v>3978.8040655339819</v>
      </c>
    </row>
    <row r="66" spans="1:4" x14ac:dyDescent="0.3">
      <c r="A66" s="5" t="s">
        <v>31</v>
      </c>
      <c r="B66" s="1">
        <v>10250.44008293839</v>
      </c>
      <c r="C66" s="1">
        <v>2545.5715165876759</v>
      </c>
      <c r="D66" s="1">
        <v>4151.7561018957331</v>
      </c>
    </row>
    <row r="67" spans="1:4" x14ac:dyDescent="0.3">
      <c r="A67" s="5" t="s">
        <v>26</v>
      </c>
      <c r="B67" s="1">
        <v>10006.693508353223</v>
      </c>
      <c r="C67" s="1">
        <v>2532.3474701670689</v>
      </c>
      <c r="D67" s="1">
        <v>3977.194773269694</v>
      </c>
    </row>
    <row r="68" spans="1:4" x14ac:dyDescent="0.3">
      <c r="A68" s="5" t="s">
        <v>10042</v>
      </c>
      <c r="B68" s="1">
        <v>10232.720109</v>
      </c>
      <c r="C68" s="1">
        <v>2554.6853010000036</v>
      </c>
      <c r="D68" s="1">
        <v>4023.2027159999939</v>
      </c>
    </row>
    <row r="89" spans="1:2" x14ac:dyDescent="0.3">
      <c r="A89" s="4" t="s">
        <v>10041</v>
      </c>
      <c r="B89" t="s">
        <v>10044</v>
      </c>
    </row>
    <row r="90" spans="1:2" x14ac:dyDescent="0.3">
      <c r="A90" s="5" t="s">
        <v>21</v>
      </c>
      <c r="B90" s="9">
        <v>93171985.059999764</v>
      </c>
    </row>
    <row r="91" spans="1:2" x14ac:dyDescent="0.3">
      <c r="A91" s="5" t="s">
        <v>16</v>
      </c>
      <c r="B91" s="9">
        <v>92166831.89000009</v>
      </c>
    </row>
    <row r="92" spans="1:2" x14ac:dyDescent="0.3">
      <c r="A92" s="5" t="s">
        <v>17</v>
      </c>
      <c r="B92" s="9">
        <v>91435351.360000104</v>
      </c>
    </row>
    <row r="93" spans="1:2" x14ac:dyDescent="0.3">
      <c r="A93" s="5" t="s">
        <v>15</v>
      </c>
      <c r="B93" s="9">
        <v>89349562.520000115</v>
      </c>
    </row>
    <row r="94" spans="1:2" x14ac:dyDescent="0.3">
      <c r="A94" s="5" t="s">
        <v>19</v>
      </c>
      <c r="B94" s="9">
        <v>88857600.800000131</v>
      </c>
    </row>
    <row r="95" spans="1:2" x14ac:dyDescent="0.3">
      <c r="A95" s="5" t="s">
        <v>20</v>
      </c>
      <c r="B95" s="9">
        <v>87865919.550000027</v>
      </c>
    </row>
    <row r="96" spans="1:2" x14ac:dyDescent="0.3">
      <c r="A96" s="5" t="s">
        <v>18</v>
      </c>
      <c r="B96" s="9">
        <v>83747599.160000101</v>
      </c>
    </row>
    <row r="97" spans="1:2" x14ac:dyDescent="0.3">
      <c r="A97" s="5" t="s">
        <v>10042</v>
      </c>
      <c r="B97" s="9">
        <v>626594850.34000039</v>
      </c>
    </row>
    <row r="108" spans="1:2" x14ac:dyDescent="0.3">
      <c r="A108" s="4" t="s">
        <v>10041</v>
      </c>
      <c r="B108" t="s">
        <v>10044</v>
      </c>
    </row>
    <row r="109" spans="1:2" x14ac:dyDescent="0.3">
      <c r="A109" s="5">
        <v>2015</v>
      </c>
      <c r="B109" s="9">
        <v>63265611.249999955</v>
      </c>
    </row>
    <row r="110" spans="1:2" x14ac:dyDescent="0.3">
      <c r="A110" s="5">
        <v>2016</v>
      </c>
      <c r="B110" s="9">
        <v>62566852.340000145</v>
      </c>
    </row>
    <row r="111" spans="1:2" x14ac:dyDescent="0.3">
      <c r="A111" s="5">
        <v>2017</v>
      </c>
      <c r="B111" s="9">
        <v>62834992.399999991</v>
      </c>
    </row>
    <row r="112" spans="1:2" x14ac:dyDescent="0.3">
      <c r="A112" s="5">
        <v>2018</v>
      </c>
      <c r="B112" s="9">
        <v>61243470.840000018</v>
      </c>
    </row>
    <row r="113" spans="1:2" x14ac:dyDescent="0.3">
      <c r="A113" s="5">
        <v>2019</v>
      </c>
      <c r="B113" s="9">
        <v>63402521.50000006</v>
      </c>
    </row>
    <row r="114" spans="1:2" x14ac:dyDescent="0.3">
      <c r="A114" s="5">
        <v>2020</v>
      </c>
      <c r="B114" s="9">
        <v>64259655.709999971</v>
      </c>
    </row>
    <row r="115" spans="1:2" x14ac:dyDescent="0.3">
      <c r="A115" s="5">
        <v>2021</v>
      </c>
      <c r="B115" s="9">
        <v>64070574.039999947</v>
      </c>
    </row>
    <row r="116" spans="1:2" x14ac:dyDescent="0.3">
      <c r="A116" s="5">
        <v>2022</v>
      </c>
      <c r="B116" s="9">
        <v>59881868.039999977</v>
      </c>
    </row>
    <row r="117" spans="1:2" x14ac:dyDescent="0.3">
      <c r="A117" s="5">
        <v>2023</v>
      </c>
      <c r="B117" s="9">
        <v>59075546.920000069</v>
      </c>
    </row>
    <row r="118" spans="1:2" x14ac:dyDescent="0.3">
      <c r="A118" s="5">
        <v>2024</v>
      </c>
      <c r="B118" s="9">
        <v>65993757.300000034</v>
      </c>
    </row>
    <row r="119" spans="1:2" x14ac:dyDescent="0.3">
      <c r="A119" s="5" t="s">
        <v>10042</v>
      </c>
      <c r="B119" s="9">
        <v>626594850.34000015</v>
      </c>
    </row>
    <row r="125" spans="1:2" x14ac:dyDescent="0.3">
      <c r="A125" s="4" t="s">
        <v>35</v>
      </c>
      <c r="B125" t="s">
        <v>32</v>
      </c>
    </row>
    <row r="127" spans="1:2" x14ac:dyDescent="0.3">
      <c r="A127" s="4" t="s">
        <v>10041</v>
      </c>
      <c r="B127" t="s">
        <v>10043</v>
      </c>
    </row>
    <row r="128" spans="1:2" x14ac:dyDescent="0.3">
      <c r="A128" s="5">
        <v>2015</v>
      </c>
      <c r="B128" s="13">
        <v>1</v>
      </c>
    </row>
    <row r="129" spans="1:3" x14ac:dyDescent="0.3">
      <c r="A129" s="5">
        <v>2016</v>
      </c>
      <c r="B129" s="13">
        <v>3</v>
      </c>
    </row>
    <row r="130" spans="1:3" x14ac:dyDescent="0.3">
      <c r="A130" s="5">
        <v>2018</v>
      </c>
      <c r="B130" s="13">
        <v>2</v>
      </c>
    </row>
    <row r="131" spans="1:3" x14ac:dyDescent="0.3">
      <c r="A131" s="5">
        <v>2019</v>
      </c>
      <c r="B131" s="13">
        <v>3</v>
      </c>
    </row>
    <row r="132" spans="1:3" x14ac:dyDescent="0.3">
      <c r="A132" s="5">
        <v>2021</v>
      </c>
      <c r="B132" s="13">
        <v>1</v>
      </c>
    </row>
    <row r="133" spans="1:3" x14ac:dyDescent="0.3">
      <c r="A133" s="5" t="s">
        <v>10042</v>
      </c>
      <c r="B133" s="13">
        <v>10</v>
      </c>
    </row>
    <row r="142" spans="1:3" x14ac:dyDescent="0.3">
      <c r="A142" s="4" t="s">
        <v>10041</v>
      </c>
      <c r="B142" t="s">
        <v>10051</v>
      </c>
      <c r="C142" t="s">
        <v>10050</v>
      </c>
    </row>
    <row r="143" spans="1:3" x14ac:dyDescent="0.3">
      <c r="A143" s="5" t="s">
        <v>25</v>
      </c>
      <c r="B143" s="1">
        <v>16308959.209999954</v>
      </c>
      <c r="C143" s="1">
        <v>10341033.480000043</v>
      </c>
    </row>
    <row r="144" spans="1:3" x14ac:dyDescent="0.3">
      <c r="A144" s="5" t="s">
        <v>23</v>
      </c>
      <c r="B144" s="1">
        <v>12112684.799999973</v>
      </c>
      <c r="C144" s="1">
        <v>7726513.0599999987</v>
      </c>
    </row>
    <row r="145" spans="1:3" x14ac:dyDescent="0.3">
      <c r="A145" s="5" t="s">
        <v>22</v>
      </c>
      <c r="B145" s="1">
        <v>7750636.7000000067</v>
      </c>
      <c r="C145" s="1">
        <v>4907697.0699999984</v>
      </c>
    </row>
    <row r="146" spans="1:3" x14ac:dyDescent="0.3">
      <c r="A146" s="5" t="s">
        <v>24</v>
      </c>
      <c r="B146" s="1">
        <v>4059746.4500000048</v>
      </c>
      <c r="C146" s="1">
        <v>2571609.399999998</v>
      </c>
    </row>
    <row r="147" spans="1:3" x14ac:dyDescent="0.3">
      <c r="A147" s="5" t="s">
        <v>10042</v>
      </c>
      <c r="B147" s="1">
        <v>40232027.159999937</v>
      </c>
      <c r="C147" s="1">
        <v>25546853.010000043</v>
      </c>
    </row>
    <row r="161" spans="1:2" x14ac:dyDescent="0.3">
      <c r="A161" s="4" t="s">
        <v>10041</v>
      </c>
      <c r="B161" t="s">
        <v>10044</v>
      </c>
    </row>
    <row r="162" spans="1:2" x14ac:dyDescent="0.3">
      <c r="A162" s="5" t="s">
        <v>14</v>
      </c>
      <c r="B162" s="1">
        <v>312702630.48999888</v>
      </c>
    </row>
    <row r="163" spans="1:2" x14ac:dyDescent="0.3">
      <c r="A163" s="5" t="s">
        <v>13</v>
      </c>
      <c r="B163" s="1">
        <v>313892219.85000026</v>
      </c>
    </row>
    <row r="164" spans="1:2" x14ac:dyDescent="0.3">
      <c r="A164" s="5" t="s">
        <v>10042</v>
      </c>
      <c r="B164" s="1">
        <v>626594850.3399992</v>
      </c>
    </row>
  </sheetData>
  <dataConsolidate topLabels="1"/>
  <pageMargins left="0.7" right="0.7" top="0.75" bottom="0.75" header="0.3" footer="0.3"/>
  <pageSetup orientation="portrait" r:id="rId10"/>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9CB14-16CE-40DF-A17E-8697B57304F2}">
  <dimension ref="A1:CA107"/>
  <sheetViews>
    <sheetView showGridLines="0" tabSelected="1" zoomScale="70" zoomScaleNormal="70" workbookViewId="0">
      <selection activeCell="AE28" sqref="AE28"/>
    </sheetView>
  </sheetViews>
  <sheetFormatPr defaultRowHeight="14.4" x14ac:dyDescent="0.3"/>
  <sheetData>
    <row r="1" spans="1:79" x14ac:dyDescent="0.3">
      <c r="A1" s="10"/>
      <c r="B1" s="10"/>
      <c r="C1" s="11" t="s">
        <v>10054</v>
      </c>
      <c r="D1" s="11"/>
      <c r="E1" s="11"/>
      <c r="F1" s="11"/>
      <c r="G1" s="11"/>
      <c r="H1" s="11"/>
      <c r="I1" s="11"/>
      <c r="J1" s="11"/>
      <c r="K1" s="11"/>
      <c r="L1" s="11"/>
      <c r="M1" s="11"/>
      <c r="N1" s="11"/>
      <c r="O1" s="11"/>
      <c r="P1" s="11"/>
      <c r="Q1" s="11"/>
      <c r="R1" s="11"/>
      <c r="S1" s="11"/>
      <c r="T1" s="11"/>
      <c r="U1" s="11"/>
      <c r="V1" s="11"/>
      <c r="W1" s="11"/>
      <c r="X1" s="11"/>
      <c r="Y1" s="11"/>
      <c r="Z1" s="11"/>
      <c r="AA1" s="11"/>
      <c r="AB1" s="11"/>
      <c r="AC1" s="11"/>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row>
    <row r="2" spans="1:79" x14ac:dyDescent="0.3">
      <c r="A2" s="10"/>
      <c r="B2" s="10"/>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0"/>
      <c r="BV2" s="10"/>
      <c r="BW2" s="10"/>
      <c r="BX2" s="10"/>
      <c r="BY2" s="10"/>
      <c r="BZ2" s="10"/>
      <c r="CA2" s="10"/>
    </row>
    <row r="3" spans="1:79" x14ac:dyDescent="0.3">
      <c r="A3" s="10"/>
      <c r="B3" s="10"/>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row>
    <row r="4" spans="1:79" x14ac:dyDescent="0.3">
      <c r="A4" s="10"/>
      <c r="B4" s="10"/>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79" ht="15" thickBot="1" x14ac:dyDescent="0.35">
      <c r="A5" s="10"/>
      <c r="B5" s="10"/>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ht="15" thickTop="1" x14ac:dyDescent="0.3">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79" x14ac:dyDescent="0.3">
      <c r="A7" s="10"/>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row>
    <row r="8" spans="1:79" x14ac:dyDescent="0.3">
      <c r="A8" s="10"/>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x14ac:dyDescent="0.3">
      <c r="A9" s="10"/>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x14ac:dyDescent="0.3">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x14ac:dyDescent="0.3">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x14ac:dyDescent="0.3">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x14ac:dyDescent="0.3">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x14ac:dyDescent="0.3">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x14ac:dyDescent="0.3">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x14ac:dyDescent="0.3">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x14ac:dyDescent="0.3">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x14ac:dyDescent="0.3">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x14ac:dyDescent="0.3">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x14ac:dyDescent="0.3">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x14ac:dyDescent="0.3">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x14ac:dyDescent="0.3">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x14ac:dyDescent="0.3">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x14ac:dyDescent="0.3">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x14ac:dyDescent="0.3">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x14ac:dyDescent="0.3">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x14ac:dyDescent="0.3">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x14ac:dyDescent="0.3">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x14ac:dyDescent="0.3">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x14ac:dyDescent="0.3">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x14ac:dyDescent="0.3">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x14ac:dyDescent="0.3">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x14ac:dyDescent="0.3">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x14ac:dyDescent="0.3">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x14ac:dyDescent="0.3">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x14ac:dyDescent="0.3">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x14ac:dyDescent="0.3">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x14ac:dyDescent="0.3">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x14ac:dyDescent="0.3">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x14ac:dyDescent="0.3">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x14ac:dyDescent="0.3">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x14ac:dyDescent="0.3">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x14ac:dyDescent="0.3">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x14ac:dyDescent="0.3">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row>
    <row r="45" spans="1:79" x14ac:dyDescent="0.3">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row>
    <row r="46" spans="1:79" x14ac:dyDescent="0.3">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row>
    <row r="47" spans="1:79" x14ac:dyDescent="0.3">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c r="BT47" s="10"/>
      <c r="BU47" s="10"/>
      <c r="BV47" s="10"/>
      <c r="BW47" s="10"/>
      <c r="BX47" s="10"/>
      <c r="BY47" s="10"/>
      <c r="BZ47" s="10"/>
      <c r="CA47" s="10"/>
    </row>
    <row r="48" spans="1:79" x14ac:dyDescent="0.3">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0"/>
      <c r="BV48" s="10"/>
      <c r="BW48" s="10"/>
      <c r="BX48" s="10"/>
      <c r="BY48" s="10"/>
      <c r="BZ48" s="10"/>
      <c r="CA48" s="10"/>
    </row>
    <row r="49" spans="1:79" x14ac:dyDescent="0.3">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0"/>
      <c r="BV49" s="10"/>
      <c r="BW49" s="10"/>
      <c r="BX49" s="10"/>
      <c r="BY49" s="10"/>
      <c r="BZ49" s="10"/>
      <c r="CA49" s="10"/>
    </row>
    <row r="50" spans="1:79" x14ac:dyDescent="0.3">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0"/>
      <c r="BV50" s="10"/>
      <c r="BW50" s="10"/>
      <c r="BX50" s="10"/>
      <c r="BY50" s="10"/>
      <c r="BZ50" s="10"/>
      <c r="CA50" s="10"/>
    </row>
    <row r="51" spans="1:79" x14ac:dyDescent="0.3">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0"/>
      <c r="BV51" s="10"/>
      <c r="BW51" s="10"/>
      <c r="BX51" s="10"/>
      <c r="BY51" s="10"/>
      <c r="BZ51" s="10"/>
      <c r="CA51" s="10"/>
    </row>
    <row r="52" spans="1:79" x14ac:dyDescent="0.3">
      <c r="A52" s="10"/>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0"/>
      <c r="BV52" s="10"/>
      <c r="BW52" s="10"/>
      <c r="BX52" s="10"/>
      <c r="BY52" s="10"/>
      <c r="BZ52" s="10"/>
      <c r="CA52" s="10"/>
    </row>
    <row r="53" spans="1:79" x14ac:dyDescent="0.3">
      <c r="A53" s="10"/>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row>
    <row r="54" spans="1:79" x14ac:dyDescent="0.3">
      <c r="A54" s="10"/>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row>
    <row r="55" spans="1:79" x14ac:dyDescent="0.3">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row>
    <row r="56" spans="1:79" x14ac:dyDescent="0.3">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row>
    <row r="57" spans="1:79" x14ac:dyDescent="0.3">
      <c r="A57" s="10"/>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row>
    <row r="58" spans="1:79" x14ac:dyDescent="0.3">
      <c r="A58" s="10"/>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row>
    <row r="59" spans="1:79" x14ac:dyDescent="0.3">
      <c r="A59" s="10"/>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0"/>
      <c r="BV59" s="10"/>
      <c r="BW59" s="10"/>
      <c r="BX59" s="10"/>
      <c r="BY59" s="10"/>
      <c r="BZ59" s="10"/>
      <c r="CA59" s="10"/>
    </row>
    <row r="60" spans="1:79" x14ac:dyDescent="0.3">
      <c r="A60" s="10"/>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0"/>
      <c r="BV60" s="10"/>
      <c r="BW60" s="10"/>
      <c r="BX60" s="10"/>
      <c r="BY60" s="10"/>
      <c r="BZ60" s="10"/>
      <c r="CA60" s="10"/>
    </row>
    <row r="61" spans="1:79" x14ac:dyDescent="0.3">
      <c r="A61" s="10"/>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row>
    <row r="62" spans="1:79" x14ac:dyDescent="0.3">
      <c r="A62" s="10"/>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row>
    <row r="63" spans="1:79" x14ac:dyDescent="0.3">
      <c r="A63" s="10"/>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row>
    <row r="64" spans="1:79" x14ac:dyDescent="0.3">
      <c r="A64" s="10"/>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row>
    <row r="65" spans="1:79" x14ac:dyDescent="0.3">
      <c r="A65" s="10"/>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row>
    <row r="66" spans="1:79" x14ac:dyDescent="0.3">
      <c r="A66" s="10"/>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0"/>
      <c r="BV66" s="10"/>
      <c r="BW66" s="10"/>
      <c r="BX66" s="10"/>
      <c r="BY66" s="10"/>
      <c r="BZ66" s="10"/>
      <c r="CA66" s="10"/>
    </row>
    <row r="67" spans="1:79" x14ac:dyDescent="0.3">
      <c r="A67" s="10"/>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0"/>
      <c r="BV67" s="10"/>
      <c r="BW67" s="10"/>
      <c r="BX67" s="10"/>
      <c r="BY67" s="10"/>
      <c r="BZ67" s="10"/>
      <c r="CA67" s="10"/>
    </row>
    <row r="68" spans="1:79" x14ac:dyDescent="0.3">
      <c r="A68" s="10"/>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0"/>
      <c r="BV68" s="10"/>
      <c r="BW68" s="10"/>
      <c r="BX68" s="10"/>
      <c r="BY68" s="10"/>
      <c r="BZ68" s="10"/>
      <c r="CA68" s="10"/>
    </row>
    <row r="69" spans="1:79" x14ac:dyDescent="0.3">
      <c r="A69" s="10"/>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0"/>
      <c r="BV69" s="10"/>
      <c r="BW69" s="10"/>
      <c r="BX69" s="10"/>
      <c r="BY69" s="10"/>
      <c r="BZ69" s="10"/>
      <c r="CA69" s="10"/>
    </row>
    <row r="70" spans="1:79" x14ac:dyDescent="0.3">
      <c r="A70" s="10"/>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c r="BZ70" s="10"/>
      <c r="CA70" s="10"/>
    </row>
    <row r="71" spans="1:79" x14ac:dyDescent="0.3">
      <c r="A71" s="10"/>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c r="BT71" s="10"/>
      <c r="BU71" s="10"/>
      <c r="BV71" s="10"/>
      <c r="BW71" s="10"/>
      <c r="BX71" s="10"/>
      <c r="BY71" s="10"/>
      <c r="BZ71" s="10"/>
      <c r="CA71" s="10"/>
    </row>
    <row r="72" spans="1:79" x14ac:dyDescent="0.3">
      <c r="A72" s="10"/>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c r="BT72" s="10"/>
      <c r="BU72" s="10"/>
      <c r="BV72" s="10"/>
      <c r="BW72" s="10"/>
      <c r="BX72" s="10"/>
      <c r="BY72" s="10"/>
      <c r="BZ72" s="10"/>
      <c r="CA72" s="10"/>
    </row>
    <row r="73" spans="1:79" x14ac:dyDescent="0.3">
      <c r="A73" s="10"/>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c r="BW73" s="10"/>
      <c r="BX73" s="10"/>
      <c r="BY73" s="10"/>
      <c r="BZ73" s="10"/>
      <c r="CA73" s="10"/>
    </row>
    <row r="74" spans="1:79" x14ac:dyDescent="0.3">
      <c r="A74" s="10"/>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c r="BT74" s="10"/>
      <c r="BU74" s="10"/>
      <c r="BV74" s="10"/>
      <c r="BW74" s="10"/>
      <c r="BX74" s="10"/>
      <c r="BY74" s="10"/>
      <c r="BZ74" s="10"/>
      <c r="CA74" s="10"/>
    </row>
    <row r="75" spans="1:79" x14ac:dyDescent="0.3">
      <c r="A75" s="10"/>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c r="BT75" s="10"/>
      <c r="BU75" s="10"/>
      <c r="BV75" s="10"/>
      <c r="BW75" s="10"/>
      <c r="BX75" s="10"/>
      <c r="BY75" s="10"/>
      <c r="BZ75" s="10"/>
      <c r="CA75" s="10"/>
    </row>
    <row r="76" spans="1:79" x14ac:dyDescent="0.3">
      <c r="A76" s="10"/>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c r="BW76" s="10"/>
      <c r="BX76" s="10"/>
      <c r="BY76" s="10"/>
      <c r="BZ76" s="10"/>
      <c r="CA76" s="10"/>
    </row>
    <row r="77" spans="1:79" x14ac:dyDescent="0.3">
      <c r="A77" s="10"/>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c r="BT77" s="10"/>
      <c r="BU77" s="10"/>
      <c r="BV77" s="10"/>
      <c r="BW77" s="10"/>
      <c r="BX77" s="10"/>
      <c r="BY77" s="10"/>
      <c r="BZ77" s="10"/>
      <c r="CA77" s="10"/>
    </row>
    <row r="78" spans="1:79" x14ac:dyDescent="0.3">
      <c r="A78" s="10"/>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0"/>
      <c r="BV78" s="10"/>
      <c r="BW78" s="10"/>
      <c r="BX78" s="10"/>
      <c r="BY78" s="10"/>
      <c r="BZ78" s="10"/>
      <c r="CA78" s="10"/>
    </row>
    <row r="79" spans="1:79" x14ac:dyDescent="0.3">
      <c r="A79" s="10"/>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c r="BT79" s="10"/>
      <c r="BU79" s="10"/>
      <c r="BV79" s="10"/>
      <c r="BW79" s="10"/>
      <c r="BX79" s="10"/>
      <c r="BY79" s="10"/>
      <c r="BZ79" s="10"/>
      <c r="CA79" s="10"/>
    </row>
    <row r="80" spans="1:79" x14ac:dyDescent="0.3">
      <c r="A80" s="10"/>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c r="BT80" s="10"/>
      <c r="BU80" s="10"/>
      <c r="BV80" s="10"/>
      <c r="BW80" s="10"/>
      <c r="BX80" s="10"/>
      <c r="BY80" s="10"/>
      <c r="BZ80" s="10"/>
      <c r="CA80" s="10"/>
    </row>
    <row r="81" spans="1:79" x14ac:dyDescent="0.3">
      <c r="A81" s="10"/>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c r="BT81" s="10"/>
      <c r="BU81" s="10"/>
      <c r="BV81" s="10"/>
      <c r="BW81" s="10"/>
      <c r="BX81" s="10"/>
      <c r="BY81" s="10"/>
      <c r="BZ81" s="10"/>
      <c r="CA81" s="10"/>
    </row>
    <row r="82" spans="1:79" x14ac:dyDescent="0.3">
      <c r="A82" s="10"/>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c r="BT82" s="10"/>
      <c r="BU82" s="10"/>
      <c r="BV82" s="10"/>
      <c r="BW82" s="10"/>
      <c r="BX82" s="10"/>
      <c r="BY82" s="10"/>
      <c r="BZ82" s="10"/>
      <c r="CA82" s="10"/>
    </row>
    <row r="83" spans="1:79" x14ac:dyDescent="0.3">
      <c r="A83" s="10"/>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c r="BT83" s="10"/>
      <c r="BU83" s="10"/>
      <c r="BV83" s="10"/>
      <c r="BW83" s="10"/>
      <c r="BX83" s="10"/>
      <c r="BY83" s="10"/>
      <c r="BZ83" s="10"/>
      <c r="CA83" s="10"/>
    </row>
    <row r="84" spans="1:79" x14ac:dyDescent="0.3">
      <c r="A84" s="10"/>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c r="BT84" s="10"/>
      <c r="BU84" s="10"/>
      <c r="BV84" s="10"/>
      <c r="BW84" s="10"/>
      <c r="BX84" s="10"/>
      <c r="BY84" s="10"/>
      <c r="BZ84" s="10"/>
      <c r="CA84" s="10"/>
    </row>
    <row r="85" spans="1:79" x14ac:dyDescent="0.3">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c r="BT85" s="10"/>
      <c r="BU85" s="10"/>
      <c r="BV85" s="10"/>
      <c r="BW85" s="10"/>
      <c r="BX85" s="10"/>
      <c r="BY85" s="10"/>
      <c r="BZ85" s="10"/>
      <c r="CA85" s="10"/>
    </row>
    <row r="86" spans="1:79" x14ac:dyDescent="0.3">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c r="BT86" s="10"/>
      <c r="BU86" s="10"/>
      <c r="BV86" s="10"/>
      <c r="BW86" s="10"/>
      <c r="BX86" s="10"/>
      <c r="BY86" s="10"/>
      <c r="BZ86" s="10"/>
      <c r="CA86" s="10"/>
    </row>
    <row r="87" spans="1:79" x14ac:dyDescent="0.3">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c r="BT87" s="10"/>
      <c r="BU87" s="10"/>
      <c r="BV87" s="10"/>
      <c r="BW87" s="10"/>
      <c r="BX87" s="10"/>
      <c r="BY87" s="10"/>
      <c r="BZ87" s="10"/>
      <c r="CA87" s="10"/>
    </row>
    <row r="88" spans="1:79" x14ac:dyDescent="0.3">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0"/>
      <c r="BV88" s="10"/>
      <c r="BW88" s="10"/>
      <c r="BX88" s="10"/>
      <c r="BY88" s="10"/>
      <c r="BZ88" s="10"/>
      <c r="CA88" s="10"/>
    </row>
    <row r="89" spans="1:79" x14ac:dyDescent="0.3">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c r="BT89" s="10"/>
      <c r="BU89" s="10"/>
      <c r="BV89" s="10"/>
      <c r="BW89" s="10"/>
      <c r="BX89" s="10"/>
      <c r="BY89" s="10"/>
      <c r="BZ89" s="10"/>
      <c r="CA89" s="10"/>
    </row>
    <row r="90" spans="1:79" x14ac:dyDescent="0.3">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c r="BT90" s="10"/>
      <c r="BU90" s="10"/>
      <c r="BV90" s="10"/>
      <c r="BW90" s="10"/>
      <c r="BX90" s="10"/>
      <c r="BY90" s="10"/>
      <c r="BZ90" s="10"/>
      <c r="CA90" s="10"/>
    </row>
    <row r="91" spans="1:79" x14ac:dyDescent="0.3">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c r="BT91" s="10"/>
      <c r="BU91" s="10"/>
      <c r="BV91" s="10"/>
      <c r="BW91" s="10"/>
      <c r="BX91" s="10"/>
      <c r="BY91" s="10"/>
      <c r="BZ91" s="10"/>
      <c r="CA91" s="10"/>
    </row>
    <row r="92" spans="1:79" x14ac:dyDescent="0.3">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c r="BT92" s="10"/>
      <c r="BU92" s="10"/>
      <c r="BV92" s="10"/>
      <c r="BW92" s="10"/>
      <c r="BX92" s="10"/>
      <c r="BY92" s="10"/>
      <c r="BZ92" s="10"/>
      <c r="CA92" s="10"/>
    </row>
    <row r="93" spans="1:79" x14ac:dyDescent="0.3">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c r="BT93" s="10"/>
      <c r="BU93" s="10"/>
      <c r="BV93" s="10"/>
      <c r="BW93" s="10"/>
      <c r="BX93" s="10"/>
      <c r="BY93" s="10"/>
      <c r="BZ93" s="10"/>
      <c r="CA93" s="10"/>
    </row>
    <row r="94" spans="1:79" x14ac:dyDescent="0.3">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c r="BT94" s="10"/>
      <c r="BU94" s="10"/>
      <c r="BV94" s="10"/>
      <c r="BW94" s="10"/>
      <c r="BX94" s="10"/>
      <c r="BY94" s="10"/>
      <c r="BZ94" s="10"/>
      <c r="CA94" s="10"/>
    </row>
    <row r="95" spans="1:79" x14ac:dyDescent="0.3">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c r="BT95" s="10"/>
      <c r="BU95" s="10"/>
      <c r="BV95" s="10"/>
      <c r="BW95" s="10"/>
      <c r="BX95" s="10"/>
      <c r="BY95" s="10"/>
      <c r="BZ95" s="10"/>
      <c r="CA95" s="10"/>
    </row>
    <row r="96" spans="1:79" x14ac:dyDescent="0.3">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c r="BT96" s="10"/>
      <c r="BU96" s="10"/>
      <c r="BV96" s="10"/>
      <c r="BW96" s="10"/>
      <c r="BX96" s="10"/>
      <c r="BY96" s="10"/>
      <c r="BZ96" s="10"/>
      <c r="CA96" s="10"/>
    </row>
    <row r="97" spans="1:79" x14ac:dyDescent="0.3">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c r="BT97" s="10"/>
      <c r="BU97" s="10"/>
      <c r="BV97" s="10"/>
      <c r="BW97" s="10"/>
      <c r="BX97" s="10"/>
      <c r="BY97" s="10"/>
      <c r="BZ97" s="10"/>
      <c r="CA97" s="10"/>
    </row>
    <row r="98" spans="1:79" x14ac:dyDescent="0.3">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c r="BT98" s="10"/>
      <c r="BU98" s="10"/>
      <c r="BV98" s="10"/>
      <c r="BW98" s="10"/>
      <c r="BX98" s="10"/>
      <c r="BY98" s="10"/>
      <c r="BZ98" s="10"/>
      <c r="CA98" s="10"/>
    </row>
    <row r="99" spans="1:79" x14ac:dyDescent="0.3">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0"/>
      <c r="BV99" s="10"/>
      <c r="BW99" s="10"/>
      <c r="BX99" s="10"/>
      <c r="BY99" s="10"/>
      <c r="BZ99" s="10"/>
      <c r="CA99" s="10"/>
    </row>
    <row r="100" spans="1:79" x14ac:dyDescent="0.3">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0"/>
      <c r="BV100" s="10"/>
      <c r="BW100" s="10"/>
      <c r="BX100" s="10"/>
      <c r="BY100" s="10"/>
      <c r="BZ100" s="10"/>
      <c r="CA100" s="10"/>
    </row>
    <row r="101" spans="1:79" x14ac:dyDescent="0.3">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0"/>
      <c r="BV101" s="10"/>
      <c r="BW101" s="10"/>
      <c r="BX101" s="10"/>
      <c r="BY101" s="10"/>
      <c r="BZ101" s="10"/>
      <c r="CA101" s="10"/>
    </row>
    <row r="102" spans="1:79" x14ac:dyDescent="0.3">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0"/>
      <c r="BV102" s="10"/>
      <c r="BW102" s="10"/>
      <c r="BX102" s="10"/>
      <c r="BY102" s="10"/>
      <c r="BZ102" s="10"/>
      <c r="CA102" s="10"/>
    </row>
    <row r="103" spans="1:79" x14ac:dyDescent="0.3">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0"/>
      <c r="BV103" s="10"/>
      <c r="BW103" s="10"/>
      <c r="BX103" s="10"/>
      <c r="BY103" s="10"/>
      <c r="BZ103" s="10"/>
      <c r="CA103" s="10"/>
    </row>
    <row r="104" spans="1:79" x14ac:dyDescent="0.3">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0"/>
      <c r="BV104" s="10"/>
      <c r="BW104" s="10"/>
      <c r="BX104" s="10"/>
      <c r="BY104" s="10"/>
      <c r="BZ104" s="10"/>
      <c r="CA104" s="10"/>
    </row>
    <row r="105" spans="1:79" x14ac:dyDescent="0.3">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0"/>
      <c r="BV105" s="10"/>
      <c r="BW105" s="10"/>
      <c r="BX105" s="10"/>
      <c r="BY105" s="10"/>
      <c r="BZ105" s="10"/>
      <c r="CA105" s="10"/>
    </row>
    <row r="106" spans="1:79" x14ac:dyDescent="0.3">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0"/>
      <c r="BV106" s="10"/>
      <c r="BW106" s="10"/>
      <c r="BX106" s="10"/>
      <c r="BY106" s="10"/>
      <c r="BZ106" s="10"/>
      <c r="CA106" s="10"/>
    </row>
    <row r="107" spans="1:79" x14ac:dyDescent="0.3">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0"/>
      <c r="BV107" s="10"/>
      <c r="BW107" s="10"/>
      <c r="BX107" s="10"/>
      <c r="BY107" s="10"/>
      <c r="BZ107" s="10"/>
      <c r="CA107" s="10"/>
    </row>
  </sheetData>
  <mergeCells count="1">
    <mergeCell ref="C1:AC5"/>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Working Sheet</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SHARAINA SHANE DELA CRUZ</cp:lastModifiedBy>
  <dcterms:created xsi:type="dcterms:W3CDTF">2025-06-13T18:44:18Z</dcterms:created>
  <dcterms:modified xsi:type="dcterms:W3CDTF">2025-07-01T11:17:04Z</dcterms:modified>
</cp:coreProperties>
</file>